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xml"/>
  <Override PartName="/xl/charts/chart6.xml" ContentType="application/vnd.openxmlformats-officedocument.drawingml.chart+xml"/>
  <Override PartName="/xl/drawings/drawing5.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730" codeName="{91B80F79-697F-C00D-A1F8-6C9A07846A5C}"/>
  <workbookPr updateLinks="never" codeName="ThisWorkbook" defaultThemeVersion="124226"/>
  <mc:AlternateContent xmlns:mc="http://schemas.openxmlformats.org/markup-compatibility/2006">
    <mc:Choice Requires="x15">
      <x15ac:absPath xmlns:x15ac="http://schemas.microsoft.com/office/spreadsheetml/2010/11/ac" url="C:\Users\treber\Dropbox\Working Folder\Power Africa Minigrid TA\Tariff Report\"/>
    </mc:Choice>
  </mc:AlternateContent>
  <bookViews>
    <workbookView xWindow="0" yWindow="75" windowWidth="22980" windowHeight="9525" tabRatio="918" xr2:uid="{00000000-000D-0000-FFFF-FFFF00000000}"/>
  </bookViews>
  <sheets>
    <sheet name="Overview" sheetId="23" r:id="rId1"/>
    <sheet name="LCOE_breakdown" sheetId="1" r:id="rId2"/>
    <sheet name="process_inputs" sheetId="10" state="hidden" r:id="rId3"/>
    <sheet name="format_plot" sheetId="9" state="hidden" r:id="rId4"/>
    <sheet name="Accra_10" sheetId="17" r:id="rId5"/>
    <sheet name="Lodwar_10" sheetId="18" r:id="rId6"/>
    <sheet name="Lusaka_10" sheetId="19" r:id="rId7"/>
    <sheet name="Accra_15" sheetId="20" r:id="rId8"/>
    <sheet name="Lodwar_15" sheetId="21" r:id="rId9"/>
    <sheet name="Lusaka_15" sheetId="22" r:id="rId10"/>
    <sheet name="Accra_20" sheetId="27" r:id="rId11"/>
    <sheet name="Lodwar_20" sheetId="28" r:id="rId12"/>
    <sheet name="Lusaka_20" sheetId="29" r:id="rId13"/>
  </sheets>
  <externalReferences>
    <externalReference r:id="rId14"/>
    <externalReference r:id="rId15"/>
  </externalReferences>
  <definedNames>
    <definedName name="d_0.03">#REF!</definedName>
    <definedName name="d_0.1">#REF!</definedName>
    <definedName name="load_ratio">#REF!</definedName>
    <definedName name="percent_of_load_served">#REF!</definedName>
  </definedNames>
  <calcPr calcId="171027"/>
</workbook>
</file>

<file path=xl/calcChain.xml><?xml version="1.0" encoding="utf-8"?>
<calcChain xmlns="http://schemas.openxmlformats.org/spreadsheetml/2006/main">
  <c r="D21" i="10" l="1"/>
  <c r="B21" i="10"/>
  <c r="D25" i="10"/>
  <c r="D24" i="10"/>
  <c r="D26" i="10"/>
  <c r="D28" i="10"/>
  <c r="G36" i="10"/>
  <c r="D30" i="10"/>
  <c r="D31" i="10"/>
  <c r="D33" i="10"/>
  <c r="D22" i="10"/>
  <c r="I40" i="10" s="1"/>
  <c r="H36" i="10"/>
  <c r="I36" i="10"/>
  <c r="B24" i="10"/>
  <c r="B25" i="10"/>
  <c r="B26" i="10"/>
  <c r="B28" i="10"/>
  <c r="D36" i="10" s="1"/>
  <c r="B30" i="10"/>
  <c r="B31" i="10"/>
  <c r="B33" i="10"/>
  <c r="B22" i="10"/>
  <c r="C36" i="10"/>
  <c r="H41" i="10"/>
  <c r="E30" i="1"/>
  <c r="M10" i="9"/>
  <c r="B10" i="9"/>
  <c r="E22" i="1"/>
  <c r="C20" i="1"/>
  <c r="E20" i="1"/>
  <c r="B12" i="9"/>
  <c r="G20" i="9" s="1"/>
  <c r="M12" i="9"/>
  <c r="D20" i="10"/>
  <c r="M9" i="9"/>
  <c r="B20" i="10"/>
  <c r="B9" i="9" s="1"/>
  <c r="C42" i="1"/>
  <c r="B6" i="9"/>
  <c r="C41" i="1"/>
  <c r="B5" i="9" s="1"/>
  <c r="C40" i="1"/>
  <c r="B7" i="9"/>
  <c r="E42" i="1"/>
  <c r="M6" i="9" s="1"/>
  <c r="E41" i="1"/>
  <c r="M5" i="9"/>
  <c r="S19" i="9" s="1"/>
  <c r="S30" i="9" s="1"/>
  <c r="S53" i="9" s="1"/>
  <c r="E40" i="1"/>
  <c r="M7" i="9" s="1"/>
  <c r="C39" i="1"/>
  <c r="B3" i="9"/>
  <c r="E39" i="1"/>
  <c r="M3" i="9" s="1"/>
  <c r="E36" i="1"/>
  <c r="H13" i="10"/>
  <c r="C35" i="1" s="1"/>
  <c r="E35" i="1"/>
  <c r="E33" i="1"/>
  <c r="C33" i="1"/>
  <c r="C30" i="1"/>
  <c r="E29" i="1"/>
  <c r="C29" i="1"/>
  <c r="E28" i="1"/>
  <c r="C28" i="1"/>
  <c r="E26" i="1"/>
  <c r="C26" i="1"/>
  <c r="E23" i="1"/>
  <c r="C23" i="1"/>
  <c r="C22" i="1"/>
  <c r="H14" i="10"/>
  <c r="H12" i="10"/>
  <c r="Q19" i="9"/>
  <c r="Q30" i="9" s="1"/>
  <c r="V53" i="9" s="1"/>
  <c r="O19" i="9"/>
  <c r="O30" i="9"/>
  <c r="Y53" i="9" s="1"/>
  <c r="E20" i="9"/>
  <c r="E17" i="9"/>
  <c r="E26" i="9" s="1"/>
  <c r="X49" i="9" s="1"/>
  <c r="I17" i="9"/>
  <c r="I26" i="9"/>
  <c r="R49" i="9" s="1"/>
  <c r="G17" i="9"/>
  <c r="G26" i="9" s="1"/>
  <c r="U49" i="9" s="1"/>
  <c r="C36" i="1"/>
  <c r="C42" i="10"/>
  <c r="C44" i="10"/>
  <c r="G49" i="10"/>
  <c r="G47" i="10"/>
  <c r="H46" i="10"/>
  <c r="H50" i="10"/>
  <c r="I46" i="10"/>
  <c r="I50" i="10"/>
  <c r="I43" i="10"/>
  <c r="Q6" i="9"/>
  <c r="O14" i="9"/>
  <c r="G7" i="9"/>
  <c r="Q11" i="9"/>
  <c r="S8" i="9"/>
  <c r="Q15" i="9"/>
  <c r="S11" i="9"/>
  <c r="O12" i="9"/>
  <c r="S15" i="9"/>
  <c r="G9" i="9"/>
  <c r="S5" i="9"/>
  <c r="Q20" i="9" l="1"/>
  <c r="O20" i="9"/>
  <c r="S20" i="9"/>
  <c r="O17" i="9"/>
  <c r="O26" i="9" s="1"/>
  <c r="Y49" i="9" s="1"/>
  <c r="Q17" i="9"/>
  <c r="Q26" i="9" s="1"/>
  <c r="V49" i="9" s="1"/>
  <c r="S17" i="9"/>
  <c r="S26" i="9" s="1"/>
  <c r="S49" i="9" s="1"/>
  <c r="I18" i="9"/>
  <c r="I27" i="9" s="1"/>
  <c r="R50" i="9" s="1"/>
  <c r="E18" i="9"/>
  <c r="E27" i="9" s="1"/>
  <c r="X50" i="9" s="1"/>
  <c r="G18" i="9"/>
  <c r="G27" i="9" s="1"/>
  <c r="U50" i="9" s="1"/>
  <c r="Q18" i="9"/>
  <c r="Q27" i="9" s="1"/>
  <c r="V50" i="9" s="1"/>
  <c r="O18" i="9"/>
  <c r="O27" i="9" s="1"/>
  <c r="Y50" i="9" s="1"/>
  <c r="S18" i="9"/>
  <c r="S27" i="9" s="1"/>
  <c r="S50" i="9" s="1"/>
  <c r="I19" i="9"/>
  <c r="I30" i="9" s="1"/>
  <c r="R53" i="9" s="1"/>
  <c r="E19" i="9"/>
  <c r="E30" i="9" s="1"/>
  <c r="X53" i="9" s="1"/>
  <c r="G19" i="9"/>
  <c r="G30" i="9" s="1"/>
  <c r="U53" i="9" s="1"/>
  <c r="D44" i="10"/>
  <c r="D48" i="10"/>
  <c r="I39" i="10"/>
  <c r="H40" i="10"/>
  <c r="I47" i="10"/>
  <c r="I48" i="10"/>
  <c r="H48" i="10"/>
  <c r="H49" i="10"/>
  <c r="G43" i="10"/>
  <c r="G50" i="10"/>
  <c r="G45" i="10"/>
  <c r="C47" i="10"/>
  <c r="C49" i="10"/>
  <c r="D42" i="10"/>
  <c r="D45" i="10"/>
  <c r="I20" i="9"/>
  <c r="I41" i="10"/>
  <c r="G41" i="10"/>
  <c r="C39" i="10"/>
  <c r="G39" i="10"/>
  <c r="I45" i="10"/>
  <c r="I49" i="10"/>
  <c r="H47" i="10"/>
  <c r="H44" i="10"/>
  <c r="G46" i="10"/>
  <c r="G42" i="10"/>
  <c r="C50" i="10"/>
  <c r="C43" i="10"/>
  <c r="C45" i="10"/>
  <c r="D49" i="10"/>
  <c r="D46" i="10"/>
  <c r="D41" i="10"/>
  <c r="C38" i="10"/>
  <c r="H38" i="10"/>
  <c r="D39" i="10"/>
  <c r="C40" i="10"/>
  <c r="B36" i="10"/>
  <c r="B39" i="10" s="1"/>
  <c r="H39" i="10"/>
  <c r="G40" i="10"/>
  <c r="C41" i="10"/>
  <c r="D40" i="10"/>
  <c r="I42" i="10"/>
  <c r="I44" i="10"/>
  <c r="H42" i="10"/>
  <c r="H43" i="10"/>
  <c r="H45" i="10"/>
  <c r="G44" i="10"/>
  <c r="G48" i="10"/>
  <c r="C48" i="10"/>
  <c r="C46" i="10"/>
  <c r="B47" i="10"/>
  <c r="D50" i="10"/>
  <c r="D47" i="10"/>
  <c r="D43" i="10"/>
  <c r="D38" i="10"/>
  <c r="I38" i="10"/>
  <c r="G38" i="10"/>
  <c r="M37" i="1"/>
  <c r="G24" i="9"/>
  <c r="L35" i="1"/>
  <c r="Q25" i="9"/>
  <c r="S25" i="9"/>
  <c r="O29" i="9"/>
  <c r="Q22" i="9"/>
  <c r="I9" i="9"/>
  <c r="S12" i="9"/>
  <c r="O8" i="9"/>
  <c r="G14" i="9"/>
  <c r="I10" i="9"/>
  <c r="O6" i="9"/>
  <c r="S10" i="9"/>
  <c r="O11" i="9"/>
  <c r="G10" i="9"/>
  <c r="I11" i="9"/>
  <c r="I4" i="9"/>
  <c r="O5" i="9"/>
  <c r="S7" i="9"/>
  <c r="Q10" i="9"/>
  <c r="G11" i="9"/>
  <c r="I12" i="9"/>
  <c r="O3" i="9"/>
  <c r="G15" i="9"/>
  <c r="G6" i="9"/>
  <c r="E12" i="9"/>
  <c r="I13" i="9"/>
  <c r="S13" i="9"/>
  <c r="O15" i="9"/>
  <c r="G4" i="9"/>
  <c r="S14" i="9"/>
  <c r="O7" i="9"/>
  <c r="I6" i="9"/>
  <c r="G5" i="9"/>
  <c r="S9" i="9"/>
  <c r="O9" i="9"/>
  <c r="I8" i="9"/>
  <c r="S4" i="9"/>
  <c r="O10" i="9"/>
  <c r="Q12" i="9"/>
  <c r="O13" i="9"/>
  <c r="Q5" i="9"/>
  <c r="Q14" i="9"/>
  <c r="G12" i="9"/>
  <c r="I7" i="9"/>
  <c r="S6" i="9"/>
  <c r="O4" i="9"/>
  <c r="Q9" i="9"/>
  <c r="G8" i="9"/>
  <c r="I14" i="9"/>
  <c r="Q3" i="9"/>
  <c r="Q4" i="9"/>
  <c r="I5" i="9"/>
  <c r="Q8" i="9"/>
  <c r="G13" i="9"/>
  <c r="I15" i="9"/>
  <c r="S3" i="9"/>
  <c r="Q13" i="9"/>
  <c r="G3" i="9"/>
  <c r="Q7" i="9"/>
  <c r="I3" i="9"/>
  <c r="E4" i="9"/>
  <c r="K36" i="1" l="1"/>
  <c r="I34" i="1"/>
  <c r="Q24" i="9"/>
  <c r="V47" i="9" s="1"/>
  <c r="J34" i="1"/>
  <c r="L34" i="1"/>
  <c r="I22" i="9"/>
  <c r="Q28" i="9"/>
  <c r="R28" i="9" s="1"/>
  <c r="I35" i="1"/>
  <c r="M36" i="1"/>
  <c r="M34" i="1"/>
  <c r="I29" i="9"/>
  <c r="J29" i="9" s="1"/>
  <c r="G28" i="9"/>
  <c r="N36" i="1"/>
  <c r="L37" i="1"/>
  <c r="I24" i="9"/>
  <c r="Q29" i="9"/>
  <c r="M35" i="1"/>
  <c r="L36" i="1"/>
  <c r="I28" i="9"/>
  <c r="R51" i="9" s="1"/>
  <c r="J35" i="1"/>
  <c r="I37" i="1"/>
  <c r="O24" i="9"/>
  <c r="S29" i="9"/>
  <c r="S52" i="9" s="1"/>
  <c r="J36" i="1"/>
  <c r="O22" i="9"/>
  <c r="O32" i="9" s="1"/>
  <c r="J37" i="1"/>
  <c r="G22" i="9"/>
  <c r="H26" i="9" s="1"/>
  <c r="N34" i="1"/>
  <c r="G25" i="9"/>
  <c r="U48" i="9" s="1"/>
  <c r="S24" i="9"/>
  <c r="N35" i="1"/>
  <c r="I36" i="1"/>
  <c r="I25" i="9"/>
  <c r="R48" i="9" s="1"/>
  <c r="O25" i="9"/>
  <c r="S28" i="9"/>
  <c r="N37" i="1"/>
  <c r="G29" i="9"/>
  <c r="J41" i="1" s="1"/>
  <c r="O28" i="9"/>
  <c r="B44" i="10"/>
  <c r="B38" i="10"/>
  <c r="S22" i="9"/>
  <c r="T26" i="9" s="1"/>
  <c r="B45" i="10"/>
  <c r="B48" i="10"/>
  <c r="B42" i="10"/>
  <c r="B46" i="10"/>
  <c r="B41" i="10"/>
  <c r="B49" i="10"/>
  <c r="B50" i="10"/>
  <c r="B40" i="10"/>
  <c r="B43" i="10"/>
  <c r="V48" i="9"/>
  <c r="R25" i="9"/>
  <c r="Y47" i="9"/>
  <c r="N39" i="1"/>
  <c r="N40" i="1"/>
  <c r="T30" i="9"/>
  <c r="I32" i="9"/>
  <c r="J26" i="9"/>
  <c r="J30" i="9"/>
  <c r="J27" i="9"/>
  <c r="J39" i="1"/>
  <c r="U47" i="9"/>
  <c r="R27" i="9"/>
  <c r="R30" i="9"/>
  <c r="R26" i="9"/>
  <c r="Q32" i="9"/>
  <c r="N41" i="1"/>
  <c r="Y51" i="9"/>
  <c r="Y52" i="9"/>
  <c r="I40" i="1"/>
  <c r="R29" i="9"/>
  <c r="V52" i="9"/>
  <c r="U51" i="9"/>
  <c r="Y48" i="9"/>
  <c r="S47" i="9"/>
  <c r="L40" i="1"/>
  <c r="M40" i="1"/>
  <c r="S48" i="9"/>
  <c r="J28" i="9"/>
  <c r="E5" i="9"/>
  <c r="E10" i="9"/>
  <c r="E6" i="9"/>
  <c r="E8" i="9"/>
  <c r="E9" i="9"/>
  <c r="E13" i="9"/>
  <c r="E14" i="9"/>
  <c r="E3" i="9"/>
  <c r="E7" i="9"/>
  <c r="E15" i="9"/>
  <c r="E11" i="9"/>
  <c r="P29" i="9" l="1"/>
  <c r="O39" i="9" s="1"/>
  <c r="M52" i="9" s="1"/>
  <c r="U52" i="9"/>
  <c r="P27" i="9"/>
  <c r="I39" i="1"/>
  <c r="J25" i="9"/>
  <c r="J40" i="1"/>
  <c r="P30" i="9"/>
  <c r="T28" i="9"/>
  <c r="S32" i="9"/>
  <c r="S38" i="9" s="1"/>
  <c r="G51" i="9" s="1"/>
  <c r="P24" i="9"/>
  <c r="R24" i="9"/>
  <c r="R52" i="9"/>
  <c r="L39" i="1"/>
  <c r="H28" i="9"/>
  <c r="J24" i="9"/>
  <c r="H27" i="9"/>
  <c r="V51" i="9"/>
  <c r="S51" i="9"/>
  <c r="L41" i="1"/>
  <c r="H25" i="9"/>
  <c r="T29" i="9"/>
  <c r="G32" i="9"/>
  <c r="J42" i="1" s="1"/>
  <c r="M41" i="1"/>
  <c r="E25" i="9"/>
  <c r="E22" i="9"/>
  <c r="E24" i="9"/>
  <c r="K34" i="1"/>
  <c r="E29" i="9"/>
  <c r="E28" i="9"/>
  <c r="K37" i="1"/>
  <c r="K35" i="1"/>
  <c r="I41" i="1"/>
  <c r="T25" i="9"/>
  <c r="M39" i="1"/>
  <c r="T24" i="9"/>
  <c r="S34" i="9" s="1"/>
  <c r="G47" i="9" s="1"/>
  <c r="R47" i="9"/>
  <c r="P28" i="9"/>
  <c r="H29" i="9"/>
  <c r="G39" i="9" s="1"/>
  <c r="I52" i="9" s="1"/>
  <c r="P26" i="9"/>
  <c r="H30" i="9"/>
  <c r="T27" i="9"/>
  <c r="P25" i="9"/>
  <c r="O35" i="9" s="1"/>
  <c r="M48" i="9" s="1"/>
  <c r="H24" i="9"/>
  <c r="S39" i="9"/>
  <c r="G52" i="9" s="1"/>
  <c r="L42" i="1"/>
  <c r="S37" i="9"/>
  <c r="G50" i="9" s="1"/>
  <c r="Q36" i="9"/>
  <c r="J49" i="9" s="1"/>
  <c r="Q38" i="9"/>
  <c r="J51" i="9" s="1"/>
  <c r="Q40" i="9"/>
  <c r="J53" i="9" s="1"/>
  <c r="Q39" i="9"/>
  <c r="J52" i="9" s="1"/>
  <c r="M42" i="1"/>
  <c r="Q34" i="9"/>
  <c r="J47" i="9" s="1"/>
  <c r="Q37" i="9"/>
  <c r="J50" i="9" s="1"/>
  <c r="Q35" i="9"/>
  <c r="J48" i="9" s="1"/>
  <c r="N42" i="1"/>
  <c r="O40" i="9"/>
  <c r="M53" i="9" s="1"/>
  <c r="O38" i="9"/>
  <c r="M51" i="9" s="1"/>
  <c r="O37" i="9"/>
  <c r="M50" i="9" s="1"/>
  <c r="O34" i="9"/>
  <c r="M47" i="9" s="1"/>
  <c r="O36" i="9"/>
  <c r="M49" i="9" s="1"/>
  <c r="I42" i="1"/>
  <c r="I34" i="9"/>
  <c r="F47" i="9" s="1"/>
  <c r="I40" i="9"/>
  <c r="F53" i="9" s="1"/>
  <c r="I35" i="9"/>
  <c r="F48" i="9" s="1"/>
  <c r="I38" i="9"/>
  <c r="F51" i="9" s="1"/>
  <c r="I39" i="9"/>
  <c r="F52" i="9" s="1"/>
  <c r="I36" i="9"/>
  <c r="F49" i="9" s="1"/>
  <c r="I37" i="9"/>
  <c r="F50" i="9" s="1"/>
  <c r="G37" i="9"/>
  <c r="I50" i="9" s="1"/>
  <c r="S40" i="9" l="1"/>
  <c r="G53" i="9" s="1"/>
  <c r="S36" i="9"/>
  <c r="G49" i="9" s="1"/>
  <c r="S35" i="9"/>
  <c r="G48" i="9" s="1"/>
  <c r="G35" i="9"/>
  <c r="I48" i="9" s="1"/>
  <c r="G38" i="9"/>
  <c r="I51" i="9" s="1"/>
  <c r="G34" i="9"/>
  <c r="I47" i="9" s="1"/>
  <c r="G36" i="9"/>
  <c r="I49" i="9" s="1"/>
  <c r="G40" i="9"/>
  <c r="I53" i="9" s="1"/>
  <c r="K39" i="1"/>
  <c r="F24" i="9"/>
  <c r="K40" i="1"/>
  <c r="X47" i="9"/>
  <c r="X51" i="9"/>
  <c r="K41" i="1"/>
  <c r="F28" i="9"/>
  <c r="F26" i="9"/>
  <c r="E32" i="9"/>
  <c r="F27" i="9"/>
  <c r="F30" i="9"/>
  <c r="X52" i="9"/>
  <c r="F29" i="9"/>
  <c r="F25" i="9"/>
  <c r="X48" i="9"/>
  <c r="K42" i="1" l="1"/>
  <c r="E36" i="9"/>
  <c r="L49" i="9" s="1"/>
  <c r="E38" i="9"/>
  <c r="L51" i="9" s="1"/>
  <c r="E40" i="9"/>
  <c r="L53" i="9" s="1"/>
  <c r="E35" i="9"/>
  <c r="L48" i="9" s="1"/>
  <c r="E39" i="9"/>
  <c r="L52" i="9" s="1"/>
  <c r="E37" i="9"/>
  <c r="L50" i="9" s="1"/>
  <c r="E34" i="9"/>
  <c r="L47" i="9" s="1"/>
</calcChain>
</file>

<file path=xl/sharedStrings.xml><?xml version="1.0" encoding="utf-8"?>
<sst xmlns="http://schemas.openxmlformats.org/spreadsheetml/2006/main" count="12763" uniqueCount="550">
  <si>
    <t>High</t>
  </si>
  <si>
    <t>Assumptions</t>
  </si>
  <si>
    <t>PV/Battery Costs</t>
  </si>
  <si>
    <t>PV cost</t>
  </si>
  <si>
    <t>Batt kWh</t>
  </si>
  <si>
    <t>Batt kW</t>
  </si>
  <si>
    <t>Batt replacement kW</t>
  </si>
  <si>
    <t>Diesel genset cost [$/kW]</t>
  </si>
  <si>
    <t>Fuel cost [$/gallon]</t>
  </si>
  <si>
    <t>Genset cost</t>
  </si>
  <si>
    <t>Fuel cost</t>
  </si>
  <si>
    <t>Useful life</t>
  </si>
  <si>
    <t>Level</t>
  </si>
  <si>
    <t>TMY</t>
  </si>
  <si>
    <t>Length of analysis</t>
  </si>
  <si>
    <t>20 years</t>
  </si>
  <si>
    <t>Fuel escalation rate</t>
  </si>
  <si>
    <t>LCOE</t>
  </si>
  <si>
    <t>Diesel only</t>
  </si>
  <si>
    <t>Accra, Ghana</t>
  </si>
  <si>
    <t>Lusaka, Zambia</t>
  </si>
  <si>
    <t>Lodwar, Kenya</t>
  </si>
  <si>
    <t>PV kW</t>
  </si>
  <si>
    <t>Battery kW</t>
  </si>
  <si>
    <t>Battery kWh</t>
  </si>
  <si>
    <t>Generator kW</t>
  </si>
  <si>
    <t>REopt LCC</t>
  </si>
  <si>
    <t>Discount</t>
  </si>
  <si>
    <t>Fuel consumption</t>
  </si>
  <si>
    <t>Diesel Fuel Price</t>
  </si>
  <si>
    <t>Average solar resource (GHI)</t>
  </si>
  <si>
    <r>
      <t>5.1 kWh/m</t>
    </r>
    <r>
      <rPr>
        <vertAlign val="superscript"/>
        <sz val="11"/>
        <color theme="1"/>
        <rFont val="Calibri"/>
        <family val="2"/>
        <scheme val="minor"/>
      </rPr>
      <t>2</t>
    </r>
    <r>
      <rPr>
        <sz val="11"/>
        <color theme="1"/>
        <rFont val="Calibri"/>
        <family val="2"/>
        <scheme val="minor"/>
      </rPr>
      <t>/day</t>
    </r>
  </si>
  <si>
    <r>
      <t>5.3 kWh/m</t>
    </r>
    <r>
      <rPr>
        <vertAlign val="superscript"/>
        <sz val="11"/>
        <color theme="1"/>
        <rFont val="Calibri"/>
        <family val="2"/>
        <scheme val="minor"/>
      </rPr>
      <t>2</t>
    </r>
    <r>
      <rPr>
        <sz val="11"/>
        <color theme="1"/>
        <rFont val="Calibri"/>
        <family val="2"/>
        <scheme val="minor"/>
      </rPr>
      <t>/day</t>
    </r>
  </si>
  <si>
    <r>
      <t>6.1 kWh/m</t>
    </r>
    <r>
      <rPr>
        <vertAlign val="superscript"/>
        <sz val="11"/>
        <color theme="1"/>
        <rFont val="Calibri"/>
        <family val="2"/>
        <scheme val="minor"/>
      </rPr>
      <t>2</t>
    </r>
    <r>
      <rPr>
        <sz val="11"/>
        <color theme="1"/>
        <rFont val="Calibri"/>
        <family val="2"/>
        <scheme val="minor"/>
      </rPr>
      <t>/day</t>
    </r>
  </si>
  <si>
    <t>Total distribution system costs</t>
  </si>
  <si>
    <t>Annual labor costs</t>
  </si>
  <si>
    <t>Annual land lease costs</t>
  </si>
  <si>
    <t>Discount rate</t>
  </si>
  <si>
    <t>Geographical region</t>
  </si>
  <si>
    <t>Diesel Generator Costs</t>
  </si>
  <si>
    <t>Installed PV cost [$/kW]</t>
  </si>
  <si>
    <t>10 years</t>
  </si>
  <si>
    <t>Distribution</t>
  </si>
  <si>
    <t>Default</t>
  </si>
  <si>
    <t>Pre-operating</t>
  </si>
  <si>
    <t>Pre-operating soft costs ($/kW)</t>
  </si>
  <si>
    <t>User input</t>
  </si>
  <si>
    <t>LCC</t>
  </si>
  <si>
    <t xml:space="preserve">Load profile </t>
  </si>
  <si>
    <t>Percent of load served</t>
  </si>
  <si>
    <t>Base Case</t>
  </si>
  <si>
    <t>Comparison</t>
  </si>
  <si>
    <t>7 years</t>
  </si>
  <si>
    <t>Base case</t>
  </si>
  <si>
    <t xml:space="preserve">Diesel only </t>
  </si>
  <si>
    <t xml:space="preserve">PV+battery </t>
  </si>
  <si>
    <t>PV+battery+diesel</t>
  </si>
  <si>
    <t>Fuel</t>
  </si>
  <si>
    <t xml:space="preserve">Distribution network </t>
  </si>
  <si>
    <t>Pre-operation soft costs</t>
  </si>
  <si>
    <t>Labor</t>
  </si>
  <si>
    <t>Land lease</t>
  </si>
  <si>
    <t>Axis</t>
  </si>
  <si>
    <t>PV+battery</t>
  </si>
  <si>
    <t>PV capital cost</t>
  </si>
  <si>
    <t>PV O&amp;M</t>
  </si>
  <si>
    <t>Battery capital cost</t>
  </si>
  <si>
    <t>Battery O&amp;M</t>
  </si>
  <si>
    <t>Diesel capital cost</t>
  </si>
  <si>
    <t>Diesel O&amp;M (kW)</t>
  </si>
  <si>
    <t>Diesel O&amp;M (kWh)</t>
  </si>
  <si>
    <t>RE CAPEX</t>
  </si>
  <si>
    <t>Diesel CAPEX</t>
  </si>
  <si>
    <t>O&amp;M (excluding labor)</t>
  </si>
  <si>
    <t>pwf</t>
  </si>
  <si>
    <t>Peak load</t>
  </si>
  <si>
    <t>Annual consumption</t>
  </si>
  <si>
    <t>Total LCC</t>
  </si>
  <si>
    <t>PBD</t>
  </si>
  <si>
    <t>PB</t>
  </si>
  <si>
    <t>D</t>
  </si>
  <si>
    <t>Cost Lookup Table</t>
  </si>
  <si>
    <t xml:space="preserve">Comparison </t>
  </si>
  <si>
    <t>Solar Resource</t>
  </si>
  <si>
    <t xml:space="preserve">General </t>
  </si>
  <si>
    <t>Load Profiles</t>
  </si>
  <si>
    <t>Business heavy</t>
  </si>
  <si>
    <t>NREL average</t>
  </si>
  <si>
    <t>Residential heavy</t>
  </si>
  <si>
    <t>Cost Ranges</t>
  </si>
  <si>
    <t>Diesel Prices</t>
  </si>
  <si>
    <t xml:space="preserve">Low </t>
  </si>
  <si>
    <t xml:space="preserve">Medium </t>
  </si>
  <si>
    <t>Discount Rate</t>
  </si>
  <si>
    <t>Options for soft costs</t>
  </si>
  <si>
    <t>PV O&amp;M [$/kW]</t>
  </si>
  <si>
    <t>Batt O&amp;M</t>
  </si>
  <si>
    <t>Inverter and BOS costs [$/kW]</t>
  </si>
  <si>
    <t>Battery storage cost [$/kWh]</t>
  </si>
  <si>
    <t>Battery useful life</t>
  </si>
  <si>
    <t>Inverter useful life</t>
  </si>
  <si>
    <t>Inverter replacement cost [$/kW]</t>
  </si>
  <si>
    <t>Battery O&amp;M [$/kWh-installed]</t>
  </si>
  <si>
    <t>Fuel consumption rate [kWh/gal]</t>
  </si>
  <si>
    <t>Annual labor costs [$/year]</t>
  </si>
  <si>
    <t>Pre-operating soft costs [$/kW]</t>
  </si>
  <si>
    <t>Annual land lease costs [$/year]</t>
  </si>
  <si>
    <t>Peak Loads Lookup Table</t>
  </si>
  <si>
    <t>PWF Lookup Table</t>
  </si>
  <si>
    <t>Type</t>
  </si>
  <si>
    <t>kW peak</t>
  </si>
  <si>
    <t>sheet name</t>
  </si>
  <si>
    <t>peak load</t>
  </si>
  <si>
    <t>Sheet Name Lookup Table</t>
  </si>
  <si>
    <t>Accra_</t>
  </si>
  <si>
    <t>Lusaka_</t>
  </si>
  <si>
    <t>Lodwar_</t>
  </si>
  <si>
    <t>RE Start Lookup Table</t>
  </si>
  <si>
    <t>Diesel Start Lookup Table</t>
  </si>
  <si>
    <t>Fuel Start Lookup Table</t>
  </si>
  <si>
    <t>RE adder</t>
  </si>
  <si>
    <t>Diesel adder</t>
  </si>
  <si>
    <t>Fuel adder</t>
  </si>
  <si>
    <t>Profile Start Lookup Table</t>
  </si>
  <si>
    <t>Adder for load served</t>
  </si>
  <si>
    <t>Final row start</t>
  </si>
  <si>
    <t>Profile col</t>
  </si>
  <si>
    <t>Load col</t>
  </si>
  <si>
    <t>Final col start</t>
  </si>
  <si>
    <t>BASE CASE</t>
  </si>
  <si>
    <t>Actual start</t>
  </si>
  <si>
    <t>TMY_highPVBatt_HighDiesel_44_PBD_business</t>
  </si>
  <si>
    <t>TMY_highPVBatt_HighDiesel_44_PBD_nrel</t>
  </si>
  <si>
    <t>TMY_highPVBatt_HighDiesel_44_PBD_average</t>
  </si>
  <si>
    <t>TMY_highPVBatt_HighDiesel_44_PBD_residential</t>
  </si>
  <si>
    <t>TMY_highPVBatt_HighDiesel_44_PB_business</t>
  </si>
  <si>
    <t>TMY_highPVBatt_HighDiesel_44_PB_nrel</t>
  </si>
  <si>
    <t>TMY_highPVBatt_HighDiesel_44_PB_average</t>
  </si>
  <si>
    <t>TMY_highPVBatt_HighDiesel_44_PB_residential</t>
  </si>
  <si>
    <t>TMY_highPVBatt_HighDiesel_44_D_business</t>
  </si>
  <si>
    <t>TMY_highPVBatt_HighDiesel_44_D_nrel</t>
  </si>
  <si>
    <t>TMY_highPVBatt_HighDiesel_44_D_average</t>
  </si>
  <si>
    <t>TMY_highPVBatt_HighDiesel_44_D_residential</t>
  </si>
  <si>
    <t>TMY_highPVBatt_HighDiesel_36_PBD_business</t>
  </si>
  <si>
    <t>TMY_highPVBatt_HighDiesel_36_PBD_nrel</t>
  </si>
  <si>
    <t>TMY_highPVBatt_HighDiesel_36_PBD_average</t>
  </si>
  <si>
    <t>TMY_highPVBatt_HighDiesel_36_PBD_residential</t>
  </si>
  <si>
    <t>TMY_highPVBatt_HighDiesel_36_PB_business</t>
  </si>
  <si>
    <t>TMY_highPVBatt_HighDiesel_36_PB_nrel</t>
  </si>
  <si>
    <t>TMY_highPVBatt_HighDiesel_36_PB_average</t>
  </si>
  <si>
    <t>TMY_highPVBatt_HighDiesel_36_PB_residential</t>
  </si>
  <si>
    <t>TMY_highPVBatt_HighDiesel_36_D_business</t>
  </si>
  <si>
    <t>TMY_highPVBatt_HighDiesel_36_D_nrel</t>
  </si>
  <si>
    <t>TMY_highPVBatt_HighDiesel_36_D_average</t>
  </si>
  <si>
    <t>TMY_highPVBatt_HighDiesel_36_D_residential</t>
  </si>
  <si>
    <t>TMY_highPVBatt_HighDiesel_32_PBD_business</t>
  </si>
  <si>
    <t>TMY_highPVBatt_HighDiesel_32_PBD_nrel</t>
  </si>
  <si>
    <t>TMY_highPVBatt_HighDiesel_32_PBD_average</t>
  </si>
  <si>
    <t>TMY_highPVBatt_HighDiesel_32_PBD_residential</t>
  </si>
  <si>
    <t>TMY_highPVBatt_HighDiesel_32_PB_business</t>
  </si>
  <si>
    <t>TMY_highPVBatt_HighDiesel_32_PB_nrel</t>
  </si>
  <si>
    <t>TMY_highPVBatt_HighDiesel_32_PB_average</t>
  </si>
  <si>
    <t>TMY_highPVBatt_HighDiesel_32_PB_residential</t>
  </si>
  <si>
    <t>TMY_highPVBatt_HighDiesel_32_D_business</t>
  </si>
  <si>
    <t>TMY_highPVBatt_HighDiesel_32_D_nrel</t>
  </si>
  <si>
    <t>TMY_highPVBatt_HighDiesel_32_D_average</t>
  </si>
  <si>
    <t>TMY_highPVBatt_HighDiesel_32_D_residential</t>
  </si>
  <si>
    <t>TMY_highPVBatt_MedDiesel_44_PBD_business</t>
  </si>
  <si>
    <t>TMY_highPVBatt_MedDiesel_44_PBD_nrel</t>
  </si>
  <si>
    <t>TMY_highPVBatt_MedDiesel_44_PBD_average</t>
  </si>
  <si>
    <t>TMY_highPVBatt_MedDiesel_44_PBD_residential</t>
  </si>
  <si>
    <t>TMY_highPVBatt_MedDiesel_44_PB_business</t>
  </si>
  <si>
    <t>TMY_highPVBatt_MedDiesel_44_PB_nrel</t>
  </si>
  <si>
    <t>TMY_highPVBatt_MedDiesel_44_PB_average</t>
  </si>
  <si>
    <t>TMY_highPVBatt_MedDiesel_44_PB_residential</t>
  </si>
  <si>
    <t>TMY_highPVBatt_MedDiesel_44_D_business</t>
  </si>
  <si>
    <t>TMY_highPVBatt_MedDiesel_44_D_nrel</t>
  </si>
  <si>
    <t>TMY_highPVBatt_MedDiesel_44_D_average</t>
  </si>
  <si>
    <t>TMY_highPVBatt_MedDiesel_44_D_residential</t>
  </si>
  <si>
    <t>TMY_highPVBatt_MedDiesel_36_PBD_business</t>
  </si>
  <si>
    <t>TMY_highPVBatt_MedDiesel_36_PBD_nrel</t>
  </si>
  <si>
    <t>TMY_highPVBatt_MedDiesel_36_PBD_average</t>
  </si>
  <si>
    <t>TMY_highPVBatt_MedDiesel_36_PBD_residential</t>
  </si>
  <si>
    <t>TMY_highPVBatt_MedDiesel_36_PB_business</t>
  </si>
  <si>
    <t>TMY_highPVBatt_MedDiesel_36_PB_nrel</t>
  </si>
  <si>
    <t>TMY_highPVBatt_MedDiesel_36_PB_average</t>
  </si>
  <si>
    <t>TMY_highPVBatt_MedDiesel_36_PB_residential</t>
  </si>
  <si>
    <t>TMY_highPVBatt_MedDiesel_36_D_business</t>
  </si>
  <si>
    <t>TMY_highPVBatt_MedDiesel_36_D_nrel</t>
  </si>
  <si>
    <t>TMY_highPVBatt_MedDiesel_36_D_average</t>
  </si>
  <si>
    <t>TMY_highPVBatt_MedDiesel_36_D_residential</t>
  </si>
  <si>
    <t>TMY_highPVBatt_MedDiesel_32_PBD_business</t>
  </si>
  <si>
    <t>TMY_highPVBatt_MedDiesel_32_PBD_nrel</t>
  </si>
  <si>
    <t>TMY_highPVBatt_MedDiesel_32_PBD_average</t>
  </si>
  <si>
    <t>TMY_highPVBatt_MedDiesel_32_PBD_residential</t>
  </si>
  <si>
    <t>TMY_highPVBatt_MedDiesel_32_PB_business</t>
  </si>
  <si>
    <t>TMY_highPVBatt_MedDiesel_32_PB_nrel</t>
  </si>
  <si>
    <t>TMY_highPVBatt_MedDiesel_32_PB_average</t>
  </si>
  <si>
    <t>TMY_highPVBatt_MedDiesel_32_PB_residential</t>
  </si>
  <si>
    <t>TMY_highPVBatt_MedDiesel_32_D_business</t>
  </si>
  <si>
    <t>TMY_highPVBatt_MedDiesel_32_D_nrel</t>
  </si>
  <si>
    <t>TMY_highPVBatt_MedDiesel_32_D_average</t>
  </si>
  <si>
    <t>TMY_highPVBatt_MedDiesel_32_D_residential</t>
  </si>
  <si>
    <t>TMY_highPVBatt_LowDiesel_44_PBD_business</t>
  </si>
  <si>
    <t>TMY_highPVBatt_LowDiesel_44_PBD_nrel</t>
  </si>
  <si>
    <t>TMY_highPVBatt_LowDiesel_44_PBD_average</t>
  </si>
  <si>
    <t>TMY_highPVBatt_LowDiesel_44_PBD_residential</t>
  </si>
  <si>
    <t>TMY_highPVBatt_LowDiesel_44_PB_business</t>
  </si>
  <si>
    <t>TMY_highPVBatt_LowDiesel_44_PB_nrel</t>
  </si>
  <si>
    <t>TMY_highPVBatt_LowDiesel_44_PB_average</t>
  </si>
  <si>
    <t>TMY_highPVBatt_LowDiesel_44_PB_residential</t>
  </si>
  <si>
    <t>TMY_highPVBatt_LowDiesel_44_D_business</t>
  </si>
  <si>
    <t>TMY_highPVBatt_LowDiesel_44_D_nrel</t>
  </si>
  <si>
    <t>TMY_highPVBatt_LowDiesel_44_D_average</t>
  </si>
  <si>
    <t>TMY_highPVBatt_LowDiesel_44_D_residential</t>
  </si>
  <si>
    <t>TMY_highPVBatt_LowDiesel_36_PBD_business</t>
  </si>
  <si>
    <t>TMY_highPVBatt_LowDiesel_36_PBD_nrel</t>
  </si>
  <si>
    <t>TMY_highPVBatt_LowDiesel_36_PBD_average</t>
  </si>
  <si>
    <t>TMY_highPVBatt_LowDiesel_36_PBD_residential</t>
  </si>
  <si>
    <t>TMY_highPVBatt_LowDiesel_36_PB_business</t>
  </si>
  <si>
    <t>TMY_highPVBatt_LowDiesel_36_PB_nrel</t>
  </si>
  <si>
    <t>TMY_highPVBatt_LowDiesel_36_PB_average</t>
  </si>
  <si>
    <t>TMY_highPVBatt_LowDiesel_36_PB_residential</t>
  </si>
  <si>
    <t>TMY_highPVBatt_LowDiesel_36_D_business</t>
  </si>
  <si>
    <t>TMY_highPVBatt_LowDiesel_36_D_nrel</t>
  </si>
  <si>
    <t>TMY_highPVBatt_LowDiesel_36_D_average</t>
  </si>
  <si>
    <t>TMY_highPVBatt_LowDiesel_36_D_residential</t>
  </si>
  <si>
    <t>TMY_highPVBatt_LowDiesel_32_PBD_business</t>
  </si>
  <si>
    <t>TMY_highPVBatt_LowDiesel_32_PBD_nrel</t>
  </si>
  <si>
    <t>TMY_highPVBatt_LowDiesel_32_PBD_average</t>
  </si>
  <si>
    <t>TMY_highPVBatt_LowDiesel_32_PBD_residential</t>
  </si>
  <si>
    <t>TMY_highPVBatt_LowDiesel_32_PB_business</t>
  </si>
  <si>
    <t>TMY_highPVBatt_LowDiesel_32_PB_nrel</t>
  </si>
  <si>
    <t>TMY_highPVBatt_LowDiesel_32_PB_average</t>
  </si>
  <si>
    <t>TMY_highPVBatt_LowDiesel_32_PB_residential</t>
  </si>
  <si>
    <t>TMY_highPVBatt_LowDiesel_32_D_business</t>
  </si>
  <si>
    <t>TMY_highPVBatt_LowDiesel_32_D_nrel</t>
  </si>
  <si>
    <t>TMY_highPVBatt_LowDiesel_32_D_average</t>
  </si>
  <si>
    <t>TMY_highPVBatt_LowDiesel_32_D_residential</t>
  </si>
  <si>
    <t>TMY_medPVBatt_HighDiesel_44_PBD_business</t>
  </si>
  <si>
    <t>TMY_medPVBatt_HighDiesel_44_PBD_nrel</t>
  </si>
  <si>
    <t>TMY_medPVBatt_HighDiesel_44_PBD_average</t>
  </si>
  <si>
    <t>TMY_medPVBatt_HighDiesel_44_PBD_residential</t>
  </si>
  <si>
    <t>TMY_medPVBatt_HighDiesel_44_PB_business</t>
  </si>
  <si>
    <t>TMY_medPVBatt_HighDiesel_44_PB_nrel</t>
  </si>
  <si>
    <t>TMY_medPVBatt_HighDiesel_44_PB_average</t>
  </si>
  <si>
    <t>TMY_medPVBatt_HighDiesel_44_PB_residential</t>
  </si>
  <si>
    <t>TMY_medPVBatt_HighDiesel_44_D_business</t>
  </si>
  <si>
    <t>TMY_medPVBatt_HighDiesel_44_D_nrel</t>
  </si>
  <si>
    <t>TMY_medPVBatt_HighDiesel_44_D_average</t>
  </si>
  <si>
    <t>TMY_medPVBatt_HighDiesel_44_D_residential</t>
  </si>
  <si>
    <t>TMY_medPVBatt_HighDiesel_36_PBD_business</t>
  </si>
  <si>
    <t>TMY_medPVBatt_HighDiesel_36_PBD_nrel</t>
  </si>
  <si>
    <t>TMY_medPVBatt_HighDiesel_36_PBD_average</t>
  </si>
  <si>
    <t>TMY_medPVBatt_HighDiesel_36_PBD_residential</t>
  </si>
  <si>
    <t>TMY_medPVBatt_HighDiesel_36_PB_business</t>
  </si>
  <si>
    <t>TMY_medPVBatt_HighDiesel_36_PB_nrel</t>
  </si>
  <si>
    <t>TMY_medPVBatt_HighDiesel_36_PB_average</t>
  </si>
  <si>
    <t>TMY_medPVBatt_HighDiesel_36_PB_residential</t>
  </si>
  <si>
    <t>TMY_medPVBatt_HighDiesel_36_D_business</t>
  </si>
  <si>
    <t>TMY_medPVBatt_HighDiesel_36_D_nrel</t>
  </si>
  <si>
    <t>TMY_medPVBatt_HighDiesel_36_D_average</t>
  </si>
  <si>
    <t>TMY_medPVBatt_HighDiesel_36_D_residential</t>
  </si>
  <si>
    <t>TMY_medPVBatt_HighDiesel_32_PBD_business</t>
  </si>
  <si>
    <t>TMY_medPVBatt_HighDiesel_32_PBD_nrel</t>
  </si>
  <si>
    <t>TMY_medPVBatt_HighDiesel_32_PBD_average</t>
  </si>
  <si>
    <t>TMY_medPVBatt_HighDiesel_32_PBD_residential</t>
  </si>
  <si>
    <t>TMY_medPVBatt_HighDiesel_32_PB_business</t>
  </si>
  <si>
    <t>TMY_medPVBatt_HighDiesel_32_PB_nrel</t>
  </si>
  <si>
    <t>TMY_medPVBatt_HighDiesel_32_PB_average</t>
  </si>
  <si>
    <t>TMY_medPVBatt_HighDiesel_32_PB_residential</t>
  </si>
  <si>
    <t>TMY_medPVBatt_HighDiesel_32_D_business</t>
  </si>
  <si>
    <t>TMY_medPVBatt_HighDiesel_32_D_nrel</t>
  </si>
  <si>
    <t>TMY_medPVBatt_HighDiesel_32_D_average</t>
  </si>
  <si>
    <t>TMY_medPVBatt_HighDiesel_32_D_residential</t>
  </si>
  <si>
    <t>TMY_medPVBatt_MedDiesel_44_PBD_business</t>
  </si>
  <si>
    <t>TMY_medPVBatt_MedDiesel_44_PBD_nrel</t>
  </si>
  <si>
    <t>TMY_medPVBatt_MedDiesel_44_PBD_average</t>
  </si>
  <si>
    <t>TMY_medPVBatt_MedDiesel_44_PBD_residential</t>
  </si>
  <si>
    <t>TMY_medPVBatt_MedDiesel_44_PB_business</t>
  </si>
  <si>
    <t>TMY_medPVBatt_MedDiesel_44_PB_nrel</t>
  </si>
  <si>
    <t>TMY_medPVBatt_MedDiesel_44_PB_average</t>
  </si>
  <si>
    <t>TMY_medPVBatt_MedDiesel_44_PB_residential</t>
  </si>
  <si>
    <t>TMY_medPVBatt_MedDiesel_44_D_business</t>
  </si>
  <si>
    <t>TMY_medPVBatt_MedDiesel_44_D_nrel</t>
  </si>
  <si>
    <t>TMY_medPVBatt_MedDiesel_44_D_average</t>
  </si>
  <si>
    <t>TMY_medPVBatt_MedDiesel_44_D_residential</t>
  </si>
  <si>
    <t>TMY_medPVBatt_MedDiesel_36_PBD_business</t>
  </si>
  <si>
    <t>TMY_medPVBatt_MedDiesel_36_PBD_nrel</t>
  </si>
  <si>
    <t>TMY_medPVBatt_MedDiesel_36_PBD_average</t>
  </si>
  <si>
    <t>TMY_medPVBatt_MedDiesel_36_PBD_residential</t>
  </si>
  <si>
    <t>TMY_medPVBatt_MedDiesel_36_PB_business</t>
  </si>
  <si>
    <t>TMY_medPVBatt_MedDiesel_36_PB_nrel</t>
  </si>
  <si>
    <t>TMY_medPVBatt_MedDiesel_36_PB_average</t>
  </si>
  <si>
    <t>TMY_medPVBatt_MedDiesel_36_PB_residential</t>
  </si>
  <si>
    <t>TMY_medPVBatt_MedDiesel_36_D_business</t>
  </si>
  <si>
    <t>TMY_medPVBatt_MedDiesel_36_D_nrel</t>
  </si>
  <si>
    <t>TMY_medPVBatt_MedDiesel_36_D_average</t>
  </si>
  <si>
    <t>TMY_medPVBatt_MedDiesel_36_D_residential</t>
  </si>
  <si>
    <t>TMY_medPVBatt_MedDiesel_32_PBD_business</t>
  </si>
  <si>
    <t>TMY_medPVBatt_MedDiesel_32_PBD_nrel</t>
  </si>
  <si>
    <t>TMY_medPVBatt_MedDiesel_32_PBD_average</t>
  </si>
  <si>
    <t>TMY_medPVBatt_MedDiesel_32_PBD_residential</t>
  </si>
  <si>
    <t>TMY_medPVBatt_MedDiesel_32_PB_business</t>
  </si>
  <si>
    <t>TMY_medPVBatt_MedDiesel_32_PB_nrel</t>
  </si>
  <si>
    <t>TMY_medPVBatt_MedDiesel_32_PB_average</t>
  </si>
  <si>
    <t>TMY_medPVBatt_MedDiesel_32_PB_residential</t>
  </si>
  <si>
    <t>TMY_medPVBatt_MedDiesel_32_D_business</t>
  </si>
  <si>
    <t>TMY_medPVBatt_MedDiesel_32_D_nrel</t>
  </si>
  <si>
    <t>TMY_medPVBatt_MedDiesel_32_D_average</t>
  </si>
  <si>
    <t>TMY_medPVBatt_MedDiesel_32_D_residential</t>
  </si>
  <si>
    <t>TMY_medPVBatt_LowDiesel_44_PBD_business</t>
  </si>
  <si>
    <t>TMY_medPVBatt_LowDiesel_44_PBD_nrel</t>
  </si>
  <si>
    <t>TMY_medPVBatt_LowDiesel_44_PBD_average</t>
  </si>
  <si>
    <t>TMY_medPVBatt_LowDiesel_44_PBD_residential</t>
  </si>
  <si>
    <t>TMY_medPVBatt_LowDiesel_44_PB_business</t>
  </si>
  <si>
    <t>TMY_medPVBatt_LowDiesel_44_PB_nrel</t>
  </si>
  <si>
    <t>TMY_medPVBatt_LowDiesel_44_PB_average</t>
  </si>
  <si>
    <t>TMY_medPVBatt_LowDiesel_44_PB_residential</t>
  </si>
  <si>
    <t>TMY_medPVBatt_LowDiesel_44_D_business</t>
  </si>
  <si>
    <t>TMY_medPVBatt_LowDiesel_44_D_nrel</t>
  </si>
  <si>
    <t>TMY_medPVBatt_LowDiesel_44_D_average</t>
  </si>
  <si>
    <t>TMY_medPVBatt_LowDiesel_44_D_residential</t>
  </si>
  <si>
    <t>TMY_medPVBatt_LowDiesel_36_PBD_business</t>
  </si>
  <si>
    <t>TMY_medPVBatt_LowDiesel_36_PBD_nrel</t>
  </si>
  <si>
    <t>TMY_medPVBatt_LowDiesel_36_PBD_average</t>
  </si>
  <si>
    <t>TMY_medPVBatt_LowDiesel_36_PBD_residential</t>
  </si>
  <si>
    <t>TMY_medPVBatt_LowDiesel_36_PB_business</t>
  </si>
  <si>
    <t>TMY_medPVBatt_LowDiesel_36_PB_nrel</t>
  </si>
  <si>
    <t>TMY_medPVBatt_LowDiesel_36_PB_average</t>
  </si>
  <si>
    <t>TMY_medPVBatt_LowDiesel_36_PB_residential</t>
  </si>
  <si>
    <t>TMY_medPVBatt_LowDiesel_36_D_business</t>
  </si>
  <si>
    <t>TMY_medPVBatt_LowDiesel_36_D_nrel</t>
  </si>
  <si>
    <t>TMY_medPVBatt_LowDiesel_36_D_average</t>
  </si>
  <si>
    <t>TMY_medPVBatt_LowDiesel_36_D_residential</t>
  </si>
  <si>
    <t>TMY_medPVBatt_LowDiesel_32_PBD_business</t>
  </si>
  <si>
    <t>TMY_medPVBatt_LowDiesel_32_PBD_nrel</t>
  </si>
  <si>
    <t>TMY_medPVBatt_LowDiesel_32_PBD_average</t>
  </si>
  <si>
    <t>TMY_medPVBatt_LowDiesel_32_PBD_residential</t>
  </si>
  <si>
    <t>TMY_medPVBatt_LowDiesel_32_PB_business</t>
  </si>
  <si>
    <t>TMY_medPVBatt_LowDiesel_32_PB_nrel</t>
  </si>
  <si>
    <t>TMY_medPVBatt_LowDiesel_32_PB_average</t>
  </si>
  <si>
    <t>TMY_medPVBatt_LowDiesel_32_PB_residential</t>
  </si>
  <si>
    <t>TMY_medPVBatt_LowDiesel_32_D_business</t>
  </si>
  <si>
    <t>TMY_medPVBatt_LowDiesel_32_D_nrel</t>
  </si>
  <si>
    <t>TMY_medPVBatt_LowDiesel_32_D_average</t>
  </si>
  <si>
    <t>TMY_medPVBatt_LowDiesel_32_D_residential</t>
  </si>
  <si>
    <t>TMY_lowPVBatt_HighDiesel_44_PBD_business</t>
  </si>
  <si>
    <t>TMY_lowPVBatt_HighDiesel_44_PBD_nrel</t>
  </si>
  <si>
    <t>TMY_lowPVBatt_HighDiesel_44_PBD_average</t>
  </si>
  <si>
    <t>TMY_lowPVBatt_HighDiesel_44_PBD_residential</t>
  </si>
  <si>
    <t>TMY_lowPVBatt_HighDiesel_44_PB_business</t>
  </si>
  <si>
    <t>TMY_lowPVBatt_HighDiesel_44_PB_nrel</t>
  </si>
  <si>
    <t>TMY_lowPVBatt_HighDiesel_44_PB_average</t>
  </si>
  <si>
    <t>TMY_lowPVBatt_HighDiesel_44_PB_residential</t>
  </si>
  <si>
    <t>TMY_lowPVBatt_HighDiesel_44_D_business</t>
  </si>
  <si>
    <t>TMY_lowPVBatt_HighDiesel_44_D_nrel</t>
  </si>
  <si>
    <t>TMY_lowPVBatt_HighDiesel_44_D_average</t>
  </si>
  <si>
    <t>TMY_lowPVBatt_HighDiesel_44_D_residential</t>
  </si>
  <si>
    <t>TMY_lowPVBatt_HighDiesel_36_PBD_business</t>
  </si>
  <si>
    <t>TMY_lowPVBatt_HighDiesel_36_PBD_nrel</t>
  </si>
  <si>
    <t>TMY_lowPVBatt_HighDiesel_36_PBD_average</t>
  </si>
  <si>
    <t>TMY_lowPVBatt_HighDiesel_36_PBD_residential</t>
  </si>
  <si>
    <t>TMY_lowPVBatt_HighDiesel_36_PB_business</t>
  </si>
  <si>
    <t>TMY_lowPVBatt_HighDiesel_36_PB_nrel</t>
  </si>
  <si>
    <t>TMY_lowPVBatt_HighDiesel_36_PB_average</t>
  </si>
  <si>
    <t>TMY_lowPVBatt_HighDiesel_36_PB_residential</t>
  </si>
  <si>
    <t>TMY_lowPVBatt_HighDiesel_36_D_business</t>
  </si>
  <si>
    <t>TMY_lowPVBatt_HighDiesel_36_D_nrel</t>
  </si>
  <si>
    <t>TMY_lowPVBatt_HighDiesel_36_D_average</t>
  </si>
  <si>
    <t>TMY_lowPVBatt_HighDiesel_36_D_residential</t>
  </si>
  <si>
    <t>TMY_lowPVBatt_HighDiesel_32_PBD_business</t>
  </si>
  <si>
    <t>TMY_lowPVBatt_HighDiesel_32_PBD_nrel</t>
  </si>
  <si>
    <t>TMY_lowPVBatt_HighDiesel_32_PBD_average</t>
  </si>
  <si>
    <t>TMY_lowPVBatt_HighDiesel_32_PBD_residential</t>
  </si>
  <si>
    <t>TMY_lowPVBatt_HighDiesel_32_PB_business</t>
  </si>
  <si>
    <t>TMY_lowPVBatt_HighDiesel_32_PB_nrel</t>
  </si>
  <si>
    <t>TMY_lowPVBatt_HighDiesel_32_PB_average</t>
  </si>
  <si>
    <t>TMY_lowPVBatt_HighDiesel_32_PB_residential</t>
  </si>
  <si>
    <t>TMY_lowPVBatt_HighDiesel_32_D_business</t>
  </si>
  <si>
    <t>TMY_lowPVBatt_HighDiesel_32_D_nrel</t>
  </si>
  <si>
    <t>TMY_lowPVBatt_HighDiesel_32_D_average</t>
  </si>
  <si>
    <t>TMY_lowPVBatt_HighDiesel_32_D_residential</t>
  </si>
  <si>
    <t>TMY_lowPVBatt_MedDiesel_44_PBD_business</t>
  </si>
  <si>
    <t>TMY_lowPVBatt_MedDiesel_44_PBD_nrel</t>
  </si>
  <si>
    <t>TMY_lowPVBatt_MedDiesel_44_PBD_average</t>
  </si>
  <si>
    <t>TMY_lowPVBatt_MedDiesel_44_PBD_residential</t>
  </si>
  <si>
    <t>TMY_lowPVBatt_MedDiesel_44_PB_business</t>
  </si>
  <si>
    <t>TMY_lowPVBatt_MedDiesel_44_PB_nrel</t>
  </si>
  <si>
    <t>TMY_lowPVBatt_MedDiesel_44_PB_average</t>
  </si>
  <si>
    <t>TMY_lowPVBatt_MedDiesel_44_PB_residential</t>
  </si>
  <si>
    <t>TMY_lowPVBatt_MedDiesel_44_D_business</t>
  </si>
  <si>
    <t>TMY_lowPVBatt_MedDiesel_44_D_nrel</t>
  </si>
  <si>
    <t>TMY_lowPVBatt_MedDiesel_44_D_average</t>
  </si>
  <si>
    <t>TMY_lowPVBatt_MedDiesel_44_D_residential</t>
  </si>
  <si>
    <t>TMY_lowPVBatt_MedDiesel_36_PBD_business</t>
  </si>
  <si>
    <t>TMY_lowPVBatt_MedDiesel_36_PBD_nrel</t>
  </si>
  <si>
    <t>TMY_lowPVBatt_MedDiesel_36_PBD_average</t>
  </si>
  <si>
    <t>TMY_lowPVBatt_MedDiesel_36_PBD_residential</t>
  </si>
  <si>
    <t>TMY_lowPVBatt_MedDiesel_36_PB_business</t>
  </si>
  <si>
    <t>TMY_lowPVBatt_MedDiesel_36_PB_nrel</t>
  </si>
  <si>
    <t>TMY_lowPVBatt_MedDiesel_36_PB_average</t>
  </si>
  <si>
    <t>TMY_lowPVBatt_MedDiesel_36_PB_residential</t>
  </si>
  <si>
    <t>TMY_lowPVBatt_MedDiesel_36_D_business</t>
  </si>
  <si>
    <t>TMY_lowPVBatt_MedDiesel_36_D_nrel</t>
  </si>
  <si>
    <t>TMY_lowPVBatt_MedDiesel_36_D_average</t>
  </si>
  <si>
    <t>TMY_lowPVBatt_MedDiesel_36_D_residential</t>
  </si>
  <si>
    <t>TMY_lowPVBatt_MedDiesel_32_PBD_business</t>
  </si>
  <si>
    <t>TMY_lowPVBatt_MedDiesel_32_PBD_nrel</t>
  </si>
  <si>
    <t>TMY_lowPVBatt_MedDiesel_32_PBD_average</t>
  </si>
  <si>
    <t>TMY_lowPVBatt_MedDiesel_32_PBD_residential</t>
  </si>
  <si>
    <t>TMY_lowPVBatt_MedDiesel_32_PB_business</t>
  </si>
  <si>
    <t>TMY_lowPVBatt_MedDiesel_32_PB_nrel</t>
  </si>
  <si>
    <t>TMY_lowPVBatt_MedDiesel_32_PB_average</t>
  </si>
  <si>
    <t>TMY_lowPVBatt_MedDiesel_32_PB_residential</t>
  </si>
  <si>
    <t>TMY_lowPVBatt_MedDiesel_32_D_business</t>
  </si>
  <si>
    <t>TMY_lowPVBatt_MedDiesel_32_D_nrel</t>
  </si>
  <si>
    <t>TMY_lowPVBatt_MedDiesel_32_D_average</t>
  </si>
  <si>
    <t>TMY_lowPVBatt_MedDiesel_32_D_residential</t>
  </si>
  <si>
    <t>TMY_lowPVBatt_LowDiesel_44_PBD_business</t>
  </si>
  <si>
    <t>TMY_lowPVBatt_LowDiesel_44_PBD_nrel</t>
  </si>
  <si>
    <t>TMY_lowPVBatt_LowDiesel_44_PBD_average</t>
  </si>
  <si>
    <t>TMY_lowPVBatt_LowDiesel_44_PBD_residential</t>
  </si>
  <si>
    <t>TMY_lowPVBatt_LowDiesel_44_PB_business</t>
  </si>
  <si>
    <t>TMY_lowPVBatt_LowDiesel_44_PB_nrel</t>
  </si>
  <si>
    <t>TMY_lowPVBatt_LowDiesel_44_PB_average</t>
  </si>
  <si>
    <t>TMY_lowPVBatt_LowDiesel_44_PB_residential</t>
  </si>
  <si>
    <t>TMY_lowPVBatt_LowDiesel_44_D_business</t>
  </si>
  <si>
    <t>TMY_lowPVBatt_LowDiesel_44_D_nrel</t>
  </si>
  <si>
    <t>TMY_lowPVBatt_LowDiesel_44_D_average</t>
  </si>
  <si>
    <t>TMY_lowPVBatt_LowDiesel_44_D_residential</t>
  </si>
  <si>
    <t>TMY_lowPVBatt_LowDiesel_36_PBD_business</t>
  </si>
  <si>
    <t>TMY_lowPVBatt_LowDiesel_36_PBD_nrel</t>
  </si>
  <si>
    <t>TMY_lowPVBatt_LowDiesel_36_PBD_average</t>
  </si>
  <si>
    <t>TMY_lowPVBatt_LowDiesel_36_PBD_residential</t>
  </si>
  <si>
    <t>TMY_lowPVBatt_LowDiesel_36_PB_business</t>
  </si>
  <si>
    <t>TMY_lowPVBatt_LowDiesel_36_PB_nrel</t>
  </si>
  <si>
    <t>TMY_lowPVBatt_LowDiesel_36_PB_average</t>
  </si>
  <si>
    <t>TMY_lowPVBatt_LowDiesel_36_PB_residential</t>
  </si>
  <si>
    <t>TMY_lowPVBatt_LowDiesel_36_D_business</t>
  </si>
  <si>
    <t>TMY_lowPVBatt_LowDiesel_36_D_nrel</t>
  </si>
  <si>
    <t>TMY_lowPVBatt_LowDiesel_36_D_average</t>
  </si>
  <si>
    <t>TMY_lowPVBatt_LowDiesel_36_D_residential</t>
  </si>
  <si>
    <t>TMY_lowPVBatt_LowDiesel_32_PBD_business</t>
  </si>
  <si>
    <t>TMY_lowPVBatt_LowDiesel_32_PBD_nrel</t>
  </si>
  <si>
    <t>TMY_lowPVBatt_LowDiesel_32_PBD_average</t>
  </si>
  <si>
    <t>TMY_lowPVBatt_LowDiesel_32_PBD_residential</t>
  </si>
  <si>
    <t>TMY_lowPVBatt_LowDiesel_32_PB_business</t>
  </si>
  <si>
    <t>TMY_lowPVBatt_LowDiesel_32_PB_nrel</t>
  </si>
  <si>
    <t>TMY_lowPVBatt_LowDiesel_32_PB_average</t>
  </si>
  <si>
    <t>TMY_lowPVBatt_LowDiesel_32_PB_residential</t>
  </si>
  <si>
    <t>TMY_lowPVBatt_LowDiesel_32_D_business</t>
  </si>
  <si>
    <t>TMY_lowPVBatt_LowDiesel_32_D_nrel</t>
  </si>
  <si>
    <t>TMY_lowPVBatt_LowDiesel_32_D_average</t>
  </si>
  <si>
    <t>TMY_lowPVBatt_LowDiesel_32_D_residential</t>
  </si>
  <si>
    <t>COMPARISON</t>
  </si>
  <si>
    <t>Total CAPEX</t>
  </si>
  <si>
    <t>Total OPEX</t>
  </si>
  <si>
    <t>RESULTS SUMMARY</t>
  </si>
  <si>
    <t>SOLAR RESOURCE PROFILES</t>
  </si>
  <si>
    <t>LOAD PROFILES</t>
  </si>
  <si>
    <t>Inputs</t>
  </si>
  <si>
    <t>Total life-cycle cost</t>
  </si>
  <si>
    <t>PV size</t>
  </si>
  <si>
    <t>Battery size</t>
  </si>
  <si>
    <t>Diesel generator size</t>
  </si>
  <si>
    <t>LIST OF ACRONYMS</t>
  </si>
  <si>
    <t xml:space="preserve">                      BOS</t>
  </si>
  <si>
    <t xml:space="preserve">                      CAPEX</t>
  </si>
  <si>
    <t xml:space="preserve">                      GHI</t>
  </si>
  <si>
    <t xml:space="preserve">                      LCOE</t>
  </si>
  <si>
    <t xml:space="preserve">                      NREL</t>
  </si>
  <si>
    <t xml:space="preserve">                      O&amp;M</t>
  </si>
  <si>
    <t xml:space="preserve">                      OPEX</t>
  </si>
  <si>
    <t>Inverter size</t>
  </si>
  <si>
    <t xml:space="preserve">  National Renewable Energy Laboratory</t>
  </si>
  <si>
    <t xml:space="preserve">  levelized cost of electricity</t>
  </si>
  <si>
    <t xml:space="preserve">  global horizontal irradiance</t>
  </si>
  <si>
    <t xml:space="preserve">  capital expenditures</t>
  </si>
  <si>
    <t xml:space="preserve">  balance-of-system</t>
  </si>
  <si>
    <t xml:space="preserve">  operation and maintenance</t>
  </si>
  <si>
    <t xml:space="preserve">  operating expenses </t>
  </si>
  <si>
    <t>Annual Consumption</t>
  </si>
  <si>
    <t>5.71 kW</t>
  </si>
  <si>
    <t>4.76 kW</t>
  </si>
  <si>
    <t>10.62 kW</t>
  </si>
  <si>
    <t>19,711 kWh</t>
  </si>
  <si>
    <t xml:space="preserve">                         Load Profile</t>
  </si>
  <si>
    <t xml:space="preserve">                         NREL average</t>
  </si>
  <si>
    <t xml:space="preserve">                         Business heavy</t>
  </si>
  <si>
    <t xml:space="preserve">                         Residential heavy</t>
  </si>
  <si>
    <t xml:space="preserve">  typical meteorological year</t>
  </si>
  <si>
    <t xml:space="preserve">                      TMY </t>
  </si>
  <si>
    <t xml:space="preserve">                      PV </t>
  </si>
  <si>
    <t xml:space="preserve">  photovoltaic </t>
  </si>
  <si>
    <t>-</t>
  </si>
  <si>
    <t>2% of distribution CAPEX</t>
  </si>
  <si>
    <t>DETAILED COST BREAKDOWN</t>
  </si>
  <si>
    <t>$800-1,200/kWp</t>
  </si>
  <si>
    <t>$200-400/kWp</t>
  </si>
  <si>
    <t>$400-800/kW</t>
  </si>
  <si>
    <t>$300-500/kWh</t>
  </si>
  <si>
    <t>$200-400/kW</t>
  </si>
  <si>
    <t>$400-600/kW</t>
  </si>
  <si>
    <t>deep cycle lead acid</t>
  </si>
  <si>
    <t xml:space="preserve">  Economic parameters</t>
  </si>
  <si>
    <t xml:space="preserve">  PV panels + Structure</t>
  </si>
  <si>
    <t xml:space="preserve">  Charge Controller</t>
  </si>
  <si>
    <t xml:space="preserve">  Inverter</t>
  </si>
  <si>
    <t xml:space="preserve">  Storage </t>
  </si>
  <si>
    <t xml:space="preserve">  O&amp;M costs</t>
  </si>
  <si>
    <t xml:space="preserve">  Distribution network</t>
  </si>
  <si>
    <t xml:space="preserve">  Soft costs </t>
  </si>
  <si>
    <t xml:space="preserve">  Diesel generator
  specifications </t>
  </si>
  <si>
    <t xml:space="preserve">  Power house/container and 
  civil costs</t>
  </si>
  <si>
    <t xml:space="preserve">  Auxillary costs - wiring,                    
  breakers, protection, panels</t>
  </si>
  <si>
    <t xml:space="preserve"> Technology O&amp;M excluding labor</t>
  </si>
  <si>
    <t xml:space="preserve"> Discount rate</t>
  </si>
  <si>
    <t xml:space="preserve"> Fuel escalation rate</t>
  </si>
  <si>
    <t xml:space="preserve"> General inflation</t>
  </si>
  <si>
    <t xml:space="preserve"> Total installed costs</t>
  </si>
  <si>
    <t xml:space="preserve"> Useful life</t>
  </si>
  <si>
    <t xml:space="preserve"> Battery type</t>
  </si>
  <si>
    <t xml:space="preserve"> Minimum state of charge</t>
  </si>
  <si>
    <t xml:space="preserve"> Round-trip efficiency</t>
  </si>
  <si>
    <t xml:space="preserve"> Total installed costs including 
 foundation</t>
  </si>
  <si>
    <t xml:space="preserve"> Fixed O&amp;M</t>
  </si>
  <si>
    <t xml:space="preserve"> Variable O&amp;M</t>
  </si>
  <si>
    <t xml:space="preserve"> Fuel cost</t>
  </si>
  <si>
    <t xml:space="preserve"> Fuel consumption rate</t>
  </si>
  <si>
    <t xml:space="preserve"> Minimum turndown </t>
  </si>
  <si>
    <t xml:space="preserve"> Total installed costs </t>
  </si>
  <si>
    <t xml:space="preserve"> Pre-operating expenses                                       </t>
  </si>
  <si>
    <t>$3.20/gallon (Tanzania)</t>
  </si>
  <si>
    <t>$3.60/gallon (Ghana)</t>
  </si>
  <si>
    <t>$4.40/gallon (Zambia)</t>
  </si>
  <si>
    <t xml:space="preserve"> Labor costs                                                   </t>
  </si>
  <si>
    <t xml:space="preserve"> Land lease</t>
  </si>
  <si>
    <t>2% of CAPEX per year</t>
  </si>
  <si>
    <t>$400/kW</t>
  </si>
  <si>
    <t>$25/kW/year</t>
  </si>
  <si>
    <t>$0.023/kWh</t>
  </si>
  <si>
    <t>8.3-12.5 kWh/gallon</t>
  </si>
  <si>
    <t>$5,000-6,000/km                                            (3-4 km needed for a 100 household village)</t>
  </si>
  <si>
    <t>$1,200/kW</t>
  </si>
  <si>
    <t xml:space="preserve">           * Only one day is shown because simulated loads do not vary across days</t>
  </si>
  <si>
    <t>$3,000/year*</t>
  </si>
  <si>
    <t>$800/year*</t>
  </si>
  <si>
    <t xml:space="preserve">* For the assumed system size of 100 micro-grid connected households, two small shops and 
   one school with a total annual consumption of 19,711 kWh </t>
  </si>
  <si>
    <t>10-20% (real)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</si>
</sst>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quot;$&quot;#,##0.00"/>
    <numFmt numFmtId="165" formatCode="&quot;$&quot;#,##0"/>
    <numFmt numFmtId="166" formatCode="0.0000"/>
    <numFmt numFmtId="167" formatCode="0.000"/>
    <numFmt numFmtId="168" formatCode="0.000000"/>
  </numFmts>
  <fonts count="25"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1"/>
      <color rgb="FF000000"/>
      <name val="Calibri"/>
      <family val="2"/>
    </font>
    <font>
      <vertAlign val="superscript"/>
      <sz val="11"/>
      <color theme="1"/>
      <name val="Calibri"/>
      <family val="2"/>
      <scheme val="minor"/>
    </font>
    <font>
      <b/>
      <sz val="3"/>
      <color theme="1"/>
      <name val="Calibri"/>
      <family val="2"/>
      <scheme val="minor"/>
    </font>
    <font>
      <sz val="3"/>
      <color theme="1"/>
      <name val="Calibri"/>
      <family val="2"/>
      <scheme val="minor"/>
    </font>
    <font>
      <b/>
      <sz val="12"/>
      <color theme="1"/>
      <name val="Calibri"/>
      <family val="2"/>
      <scheme val="minor"/>
    </font>
    <font>
      <sz val="11"/>
      <name val="Calibri"/>
      <family val="2"/>
      <scheme val="minor"/>
    </font>
    <font>
      <sz val="11"/>
      <color rgb="FF000000"/>
      <name val="Arial"/>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7" tint="0.79998168889431442"/>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225">
    <xf numFmtId="0" fontId="0" fillId="0" borderId="0" xfId="0"/>
    <xf numFmtId="3" fontId="0" fillId="0" borderId="0" xfId="0" applyNumberFormat="1"/>
    <xf numFmtId="164" fontId="0" fillId="0" borderId="0" xfId="0" applyNumberFormat="1"/>
    <xf numFmtId="0" fontId="0" fillId="0" borderId="0" xfId="0" applyAlignment="1">
      <alignment horizontal="center" vertical="center"/>
    </xf>
    <xf numFmtId="0" fontId="16" fillId="0" borderId="0" xfId="0" applyFont="1"/>
    <xf numFmtId="0" fontId="0" fillId="0" borderId="0" xfId="0" applyFont="1"/>
    <xf numFmtId="0" fontId="0" fillId="0" borderId="14" xfId="0" applyFill="1" applyBorder="1"/>
    <xf numFmtId="0" fontId="0" fillId="0" borderId="0" xfId="0" applyBorder="1"/>
    <xf numFmtId="0" fontId="0" fillId="0" borderId="0" xfId="0"/>
    <xf numFmtId="0" fontId="16" fillId="0" borderId="18" xfId="0" applyFont="1" applyBorder="1" applyAlignment="1">
      <alignment horizontal="center" vertical="top"/>
    </xf>
    <xf numFmtId="0" fontId="18" fillId="0" borderId="18" xfId="0" applyFont="1" applyBorder="1" applyAlignment="1">
      <alignment horizontal="center" vertical="top"/>
    </xf>
    <xf numFmtId="0" fontId="0" fillId="0" borderId="0" xfId="0" applyFill="1" applyBorder="1"/>
    <xf numFmtId="0" fontId="16" fillId="0" borderId="0" xfId="0" applyFont="1" applyFill="1" applyBorder="1" applyAlignment="1">
      <alignment horizontal="center" vertical="top"/>
    </xf>
    <xf numFmtId="0" fontId="0" fillId="0" borderId="0" xfId="0" applyFill="1" applyAlignment="1">
      <alignment horizontal="right"/>
    </xf>
    <xf numFmtId="0" fontId="0" fillId="0" borderId="0" xfId="0" applyFill="1" applyBorder="1" applyAlignment="1">
      <alignment horizontal="right"/>
    </xf>
    <xf numFmtId="0" fontId="0" fillId="0" borderId="0" xfId="0" applyBorder="1" applyAlignment="1">
      <alignment horizontal="center"/>
    </xf>
    <xf numFmtId="0" fontId="0" fillId="0" borderId="16" xfId="0" applyFill="1" applyBorder="1"/>
    <xf numFmtId="0" fontId="0" fillId="0" borderId="11" xfId="0" applyFill="1" applyBorder="1"/>
    <xf numFmtId="0" fontId="0" fillId="0" borderId="12" xfId="0" applyFill="1" applyBorder="1"/>
    <xf numFmtId="0" fontId="0" fillId="0" borderId="10" xfId="0" applyFill="1" applyBorder="1"/>
    <xf numFmtId="0" fontId="0" fillId="0" borderId="0" xfId="0" applyFill="1" applyBorder="1" applyAlignment="1">
      <alignment horizontal="center"/>
    </xf>
    <xf numFmtId="0" fontId="0" fillId="0" borderId="0" xfId="0" applyBorder="1" applyAlignment="1"/>
    <xf numFmtId="0" fontId="0" fillId="0" borderId="0" xfId="0" applyBorder="1" applyAlignment="1">
      <alignment horizontal="left"/>
    </xf>
    <xf numFmtId="0" fontId="0" fillId="0" borderId="17" xfId="0" applyFill="1" applyBorder="1"/>
    <xf numFmtId="0" fontId="0" fillId="0" borderId="13" xfId="0" applyFill="1" applyBorder="1"/>
    <xf numFmtId="10" fontId="0" fillId="0" borderId="0" xfId="0" applyNumberFormat="1" applyFill="1" applyBorder="1"/>
    <xf numFmtId="0" fontId="16" fillId="0" borderId="0" xfId="0" applyFont="1" applyFill="1" applyBorder="1" applyAlignment="1">
      <alignment horizontal="right" vertical="top"/>
    </xf>
    <xf numFmtId="0" fontId="16" fillId="0" borderId="0" xfId="0" applyFont="1" applyFill="1"/>
    <xf numFmtId="165" fontId="0" fillId="0" borderId="0" xfId="0" applyNumberFormat="1" applyFill="1" applyBorder="1"/>
    <xf numFmtId="0" fontId="16" fillId="0" borderId="0" xfId="0" applyFont="1" applyFill="1" applyAlignment="1">
      <alignment horizontal="center"/>
    </xf>
    <xf numFmtId="0" fontId="0" fillId="0" borderId="0" xfId="0"/>
    <xf numFmtId="0" fontId="0" fillId="0" borderId="0" xfId="0" applyFill="1"/>
    <xf numFmtId="0" fontId="0" fillId="0" borderId="0" xfId="0" applyFill="1" applyBorder="1" applyAlignment="1">
      <alignment horizontal="center" vertical="center"/>
    </xf>
    <xf numFmtId="165" fontId="0" fillId="0" borderId="0" xfId="0" applyNumberFormat="1" applyFill="1" applyBorder="1" applyAlignment="1">
      <alignment horizontal="center" vertical="center"/>
    </xf>
    <xf numFmtId="165" fontId="0" fillId="0" borderId="0" xfId="0" applyNumberFormat="1" applyFill="1" applyBorder="1" applyAlignment="1">
      <alignment horizontal="center"/>
    </xf>
    <xf numFmtId="0" fontId="0" fillId="0" borderId="15" xfId="0" applyFill="1" applyBorder="1"/>
    <xf numFmtId="0" fontId="0" fillId="0" borderId="0" xfId="0" applyAlignment="1">
      <alignment horizontal="left"/>
    </xf>
    <xf numFmtId="165" fontId="0" fillId="0" borderId="0" xfId="0" applyNumberFormat="1" applyAlignment="1">
      <alignment horizontal="left"/>
    </xf>
    <xf numFmtId="164" fontId="0" fillId="0" borderId="0" xfId="0" applyNumberFormat="1" applyAlignment="1">
      <alignment horizontal="left"/>
    </xf>
    <xf numFmtId="0" fontId="0" fillId="0" borderId="0" xfId="0" applyAlignment="1">
      <alignment horizontal="left" vertical="center"/>
    </xf>
    <xf numFmtId="0" fontId="0" fillId="0" borderId="0" xfId="0" applyNumberFormat="1" applyAlignment="1">
      <alignment horizontal="left"/>
    </xf>
    <xf numFmtId="0" fontId="0" fillId="36" borderId="0" xfId="0" applyFill="1"/>
    <xf numFmtId="0" fontId="0" fillId="0" borderId="0" xfId="0" applyFont="1" applyAlignment="1">
      <alignment horizontal="center" vertical="center"/>
    </xf>
    <xf numFmtId="3" fontId="0" fillId="0" borderId="0" xfId="0" applyNumberFormat="1" applyFill="1" applyBorder="1"/>
    <xf numFmtId="0" fontId="16" fillId="0" borderId="12" xfId="0" applyFont="1" applyFill="1" applyBorder="1" applyProtection="1"/>
    <xf numFmtId="0" fontId="0" fillId="33" borderId="14" xfId="0" applyFill="1" applyBorder="1" applyProtection="1"/>
    <xf numFmtId="0" fontId="0" fillId="0" borderId="14" xfId="0" applyFill="1" applyBorder="1" applyAlignment="1" applyProtection="1">
      <alignment horizontal="right"/>
    </xf>
    <xf numFmtId="0" fontId="0" fillId="0" borderId="14" xfId="0" applyFill="1" applyBorder="1" applyAlignment="1" applyProtection="1">
      <alignment horizontal="right" vertical="center"/>
    </xf>
    <xf numFmtId="0" fontId="0" fillId="33" borderId="14" xfId="0" applyFill="1" applyBorder="1" applyAlignment="1" applyProtection="1">
      <alignment horizontal="right"/>
    </xf>
    <xf numFmtId="0" fontId="0" fillId="0" borderId="16" xfId="0" applyFill="1" applyBorder="1" applyAlignment="1" applyProtection="1">
      <alignment horizontal="right"/>
    </xf>
    <xf numFmtId="0" fontId="0" fillId="38" borderId="22" xfId="0" applyFill="1" applyBorder="1" applyAlignment="1" applyProtection="1">
      <alignment horizontal="center" vertical="center"/>
      <protection locked="0"/>
    </xf>
    <xf numFmtId="165" fontId="0" fillId="38" borderId="10" xfId="0" applyNumberFormat="1" applyFill="1" applyBorder="1" applyAlignment="1" applyProtection="1">
      <alignment horizontal="center" vertical="center"/>
      <protection locked="0"/>
    </xf>
    <xf numFmtId="0" fontId="0" fillId="38" borderId="19" xfId="0" applyFill="1" applyBorder="1" applyAlignment="1" applyProtection="1">
      <alignment horizontal="center" vertical="center"/>
      <protection locked="0"/>
    </xf>
    <xf numFmtId="0" fontId="0" fillId="38" borderId="10" xfId="0" applyFill="1" applyBorder="1" applyAlignment="1" applyProtection="1">
      <alignment horizontal="center" vertical="center"/>
      <protection locked="0"/>
    </xf>
    <xf numFmtId="0" fontId="0" fillId="37" borderId="23" xfId="0" applyFill="1" applyBorder="1" applyAlignment="1" applyProtection="1">
      <alignment horizontal="center" vertical="center"/>
      <protection locked="0"/>
    </xf>
    <xf numFmtId="165" fontId="0" fillId="37" borderId="15" xfId="0" applyNumberFormat="1" applyFill="1" applyBorder="1" applyAlignment="1" applyProtection="1">
      <alignment horizontal="center" vertical="center"/>
      <protection locked="0"/>
    </xf>
    <xf numFmtId="0" fontId="0" fillId="37" borderId="20" xfId="0" applyFill="1" applyBorder="1" applyAlignment="1" applyProtection="1">
      <alignment horizontal="center" vertical="center"/>
      <protection locked="0"/>
    </xf>
    <xf numFmtId="0" fontId="0" fillId="38" borderId="23" xfId="0" applyFill="1" applyBorder="1" applyAlignment="1" applyProtection="1">
      <alignment horizontal="center" vertical="center"/>
      <protection locked="0"/>
    </xf>
    <xf numFmtId="165" fontId="0" fillId="38" borderId="15" xfId="0" applyNumberFormat="1" applyFill="1" applyBorder="1" applyAlignment="1" applyProtection="1">
      <alignment horizontal="center" vertical="center"/>
      <protection locked="0"/>
    </xf>
    <xf numFmtId="0" fontId="0" fillId="38" borderId="20" xfId="0" applyFill="1" applyBorder="1" applyAlignment="1" applyProtection="1">
      <alignment horizontal="center" vertical="center"/>
      <protection locked="0"/>
    </xf>
    <xf numFmtId="0" fontId="0" fillId="37" borderId="24" xfId="0" applyFill="1" applyBorder="1" applyAlignment="1" applyProtection="1">
      <alignment horizontal="center" vertical="center"/>
      <protection locked="0"/>
    </xf>
    <xf numFmtId="165" fontId="0" fillId="37" borderId="11" xfId="0" applyNumberFormat="1" applyFill="1" applyBorder="1" applyAlignment="1" applyProtection="1">
      <alignment horizontal="center" vertical="center"/>
      <protection locked="0"/>
    </xf>
    <xf numFmtId="0" fontId="0" fillId="37" borderId="21" xfId="0" applyFill="1" applyBorder="1" applyAlignment="1" applyProtection="1">
      <alignment horizontal="center" vertical="center"/>
      <protection locked="0"/>
    </xf>
    <xf numFmtId="0" fontId="0" fillId="37" borderId="11" xfId="0" applyFill="1" applyBorder="1" applyAlignment="1" applyProtection="1">
      <alignment horizontal="center" vertical="center"/>
      <protection locked="0"/>
    </xf>
    <xf numFmtId="0" fontId="16" fillId="0" borderId="12" xfId="0" applyFont="1" applyFill="1" applyBorder="1" applyAlignment="1" applyProtection="1">
      <alignment horizontal="center"/>
    </xf>
    <xf numFmtId="0" fontId="0" fillId="33" borderId="0" xfId="0" applyFill="1" applyBorder="1" applyProtection="1"/>
    <xf numFmtId="0" fontId="0" fillId="33" borderId="15" xfId="0" applyFill="1" applyBorder="1" applyProtection="1"/>
    <xf numFmtId="0" fontId="0" fillId="0" borderId="14" xfId="0" applyFill="1" applyBorder="1" applyProtection="1"/>
    <xf numFmtId="0" fontId="16" fillId="0" borderId="0" xfId="0" applyFont="1" applyFill="1" applyBorder="1" applyAlignment="1" applyProtection="1">
      <alignment horizontal="center" vertical="center"/>
    </xf>
    <xf numFmtId="0" fontId="16" fillId="0" borderId="15" xfId="0" applyFont="1" applyFill="1" applyBorder="1" applyAlignment="1" applyProtection="1">
      <alignment horizontal="center" vertical="center"/>
    </xf>
    <xf numFmtId="165" fontId="0" fillId="0" borderId="17" xfId="0" applyNumberFormat="1" applyFill="1" applyBorder="1" applyAlignment="1" applyProtection="1">
      <alignment horizontal="center" vertical="center"/>
    </xf>
    <xf numFmtId="165" fontId="0" fillId="0" borderId="11" xfId="0" applyNumberFormat="1" applyFill="1" applyBorder="1" applyAlignment="1" applyProtection="1">
      <alignment horizontal="center" vertical="center"/>
    </xf>
    <xf numFmtId="0" fontId="16" fillId="0" borderId="14" xfId="0" applyFont="1" applyFill="1" applyBorder="1" applyAlignment="1" applyProtection="1">
      <alignment horizontal="center" vertical="center"/>
    </xf>
    <xf numFmtId="165" fontId="0" fillId="0" borderId="14" xfId="0" applyNumberFormat="1" applyFill="1" applyBorder="1" applyAlignment="1" applyProtection="1">
      <alignment horizontal="center" vertical="center"/>
    </xf>
    <xf numFmtId="165" fontId="0" fillId="0" borderId="16" xfId="0" applyNumberFormat="1" applyFill="1" applyBorder="1" applyAlignment="1" applyProtection="1">
      <alignment horizontal="center" vertical="center"/>
    </xf>
    <xf numFmtId="0" fontId="16" fillId="36" borderId="16" xfId="0" applyFont="1" applyFill="1" applyBorder="1" applyAlignment="1" applyProtection="1">
      <alignment horizontal="right"/>
    </xf>
    <xf numFmtId="164" fontId="16" fillId="36" borderId="16" xfId="0" applyNumberFormat="1" applyFont="1" applyFill="1" applyBorder="1" applyAlignment="1" applyProtection="1">
      <alignment horizontal="center" vertical="center"/>
    </xf>
    <xf numFmtId="164" fontId="16" fillId="36" borderId="17" xfId="0" applyNumberFormat="1" applyFont="1" applyFill="1" applyBorder="1" applyAlignment="1" applyProtection="1">
      <alignment horizontal="center" vertical="center"/>
    </xf>
    <xf numFmtId="164" fontId="16" fillId="36" borderId="11" xfId="0" applyNumberFormat="1" applyFont="1" applyFill="1" applyBorder="1" applyAlignment="1" applyProtection="1">
      <alignment horizontal="center" vertical="center"/>
    </xf>
    <xf numFmtId="0" fontId="0" fillId="35" borderId="0" xfId="0" applyFill="1"/>
    <xf numFmtId="0" fontId="0" fillId="33" borderId="14" xfId="0" applyFill="1" applyBorder="1" applyAlignment="1" applyProtection="1">
      <alignment horizontal="center" vertical="center"/>
    </xf>
    <xf numFmtId="0" fontId="0" fillId="33" borderId="0" xfId="0" applyFill="1" applyBorder="1" applyAlignment="1" applyProtection="1">
      <alignment horizontal="center" vertical="center"/>
    </xf>
    <xf numFmtId="0" fontId="0" fillId="33" borderId="15" xfId="0" applyFill="1" applyBorder="1" applyAlignment="1" applyProtection="1">
      <alignment horizontal="center" vertical="center"/>
    </xf>
    <xf numFmtId="0" fontId="16" fillId="35" borderId="0" xfId="0" applyFont="1" applyFill="1" applyAlignment="1" applyProtection="1">
      <alignment horizontal="left"/>
    </xf>
    <xf numFmtId="0" fontId="0" fillId="35" borderId="0" xfId="0" applyFill="1" applyProtection="1"/>
    <xf numFmtId="0" fontId="0" fillId="0" borderId="0" xfId="0" applyFill="1" applyAlignment="1" applyProtection="1">
      <alignment horizontal="left"/>
    </xf>
    <xf numFmtId="0" fontId="0" fillId="0" borderId="0" xfId="0" applyAlignment="1" applyProtection="1">
      <alignment horizontal="center"/>
    </xf>
    <xf numFmtId="0" fontId="0" fillId="35" borderId="0" xfId="0" applyFill="1" applyAlignment="1" applyProtection="1">
      <alignment horizontal="left"/>
    </xf>
    <xf numFmtId="0" fontId="0" fillId="35" borderId="0" xfId="0" applyFill="1" applyAlignment="1" applyProtection="1">
      <alignment horizontal="center"/>
    </xf>
    <xf numFmtId="3" fontId="0" fillId="35" borderId="0" xfId="0" applyNumberFormat="1" applyFill="1" applyAlignment="1" applyProtection="1">
      <alignment horizontal="center"/>
    </xf>
    <xf numFmtId="0" fontId="16" fillId="35" borderId="0" xfId="0" applyFont="1" applyFill="1" applyProtection="1"/>
    <xf numFmtId="0" fontId="0" fillId="34" borderId="0" xfId="0" applyFill="1" applyBorder="1" applyProtection="1"/>
    <xf numFmtId="0" fontId="0" fillId="34" borderId="14" xfId="0" applyFill="1" applyBorder="1" applyProtection="1"/>
    <xf numFmtId="0" fontId="0" fillId="34" borderId="0" xfId="0" applyFill="1" applyProtection="1"/>
    <xf numFmtId="0" fontId="0" fillId="34" borderId="15" xfId="0" applyFill="1" applyBorder="1" applyProtection="1"/>
    <xf numFmtId="0" fontId="20" fillId="33" borderId="20" xfId="0" applyFont="1" applyFill="1" applyBorder="1" applyAlignment="1" applyProtection="1">
      <alignment horizontal="left" vertical="center" wrapText="1"/>
    </xf>
    <xf numFmtId="0" fontId="21" fillId="33" borderId="20" xfId="0" applyFont="1" applyFill="1" applyBorder="1" applyAlignment="1" applyProtection="1">
      <alignment horizontal="left" vertical="center" wrapText="1"/>
    </xf>
    <xf numFmtId="0" fontId="0" fillId="35" borderId="0" xfId="0" applyFill="1" applyAlignment="1" applyProtection="1">
      <alignment horizontal="left" vertical="center"/>
    </xf>
    <xf numFmtId="168" fontId="0" fillId="0" borderId="0" xfId="0" applyNumberFormat="1"/>
    <xf numFmtId="165" fontId="0" fillId="0" borderId="0" xfId="0" applyNumberFormat="1" applyFill="1" applyBorder="1" applyAlignment="1" applyProtection="1">
      <alignment horizontal="center" vertical="center"/>
    </xf>
    <xf numFmtId="165" fontId="0" fillId="0" borderId="15" xfId="0" applyNumberFormat="1" applyFill="1" applyBorder="1" applyAlignment="1" applyProtection="1">
      <alignment horizontal="center" vertical="center"/>
    </xf>
    <xf numFmtId="0" fontId="0" fillId="0" borderId="14" xfId="0" applyFill="1" applyBorder="1" applyAlignment="1" applyProtection="1">
      <alignment horizontal="center"/>
    </xf>
    <xf numFmtId="0" fontId="0" fillId="0" borderId="15" xfId="0" applyFill="1" applyBorder="1" applyAlignment="1" applyProtection="1">
      <alignment horizontal="center"/>
    </xf>
    <xf numFmtId="0" fontId="0" fillId="38" borderId="15" xfId="0" applyFill="1" applyBorder="1" applyAlignment="1" applyProtection="1">
      <alignment horizontal="center" vertical="center"/>
      <protection locked="0"/>
    </xf>
    <xf numFmtId="0" fontId="0" fillId="37" borderId="15" xfId="0" applyFill="1" applyBorder="1" applyAlignment="1" applyProtection="1">
      <alignment horizontal="center" vertical="center"/>
      <protection locked="0"/>
    </xf>
    <xf numFmtId="0" fontId="0" fillId="0" borderId="0" xfId="0" applyFill="1" applyBorder="1" applyAlignment="1" applyProtection="1">
      <alignment horizontal="center"/>
    </xf>
    <xf numFmtId="0" fontId="16" fillId="35" borderId="0" xfId="0" applyFont="1" applyFill="1" applyAlignment="1" applyProtection="1">
      <alignment horizontal="center"/>
    </xf>
    <xf numFmtId="0" fontId="22" fillId="0" borderId="20" xfId="0" applyFont="1" applyFill="1" applyBorder="1" applyAlignment="1" applyProtection="1">
      <alignment horizontal="left" vertical="center" wrapText="1"/>
    </xf>
    <xf numFmtId="0" fontId="23" fillId="35" borderId="0" xfId="0" applyFont="1" applyFill="1" applyProtection="1"/>
    <xf numFmtId="0" fontId="16" fillId="34" borderId="19" xfId="0" applyFont="1" applyFill="1" applyBorder="1" applyProtection="1"/>
    <xf numFmtId="0" fontId="16" fillId="35" borderId="0" xfId="0" applyFont="1" applyFill="1" applyBorder="1" applyProtection="1"/>
    <xf numFmtId="0" fontId="0" fillId="35" borderId="0" xfId="0" applyFill="1" applyBorder="1" applyProtection="1"/>
    <xf numFmtId="0" fontId="0" fillId="0" borderId="0" xfId="0" applyProtection="1"/>
    <xf numFmtId="0" fontId="0" fillId="33" borderId="20" xfId="0" applyFill="1" applyBorder="1" applyProtection="1"/>
    <xf numFmtId="0" fontId="0" fillId="0" borderId="20" xfId="0" applyBorder="1" applyAlignment="1" applyProtection="1">
      <alignment horizontal="right"/>
    </xf>
    <xf numFmtId="0" fontId="16" fillId="35" borderId="0" xfId="0" applyFont="1" applyFill="1" applyBorder="1" applyAlignment="1" applyProtection="1">
      <alignment horizontal="right" vertical="center"/>
    </xf>
    <xf numFmtId="9" fontId="0" fillId="35" borderId="0" xfId="0" applyNumberFormat="1" applyFill="1" applyBorder="1" applyAlignment="1" applyProtection="1">
      <alignment horizontal="center" vertical="center"/>
    </xf>
    <xf numFmtId="0" fontId="16" fillId="35" borderId="0" xfId="0" applyFont="1" applyFill="1" applyBorder="1" applyAlignment="1" applyProtection="1">
      <alignment horizontal="right"/>
    </xf>
    <xf numFmtId="0" fontId="0" fillId="35" borderId="0" xfId="0" applyFill="1" applyBorder="1" applyAlignment="1" applyProtection="1">
      <alignment horizontal="center" vertical="center"/>
    </xf>
    <xf numFmtId="0" fontId="0" fillId="0" borderId="20" xfId="0" applyFill="1" applyBorder="1" applyAlignment="1" applyProtection="1">
      <alignment horizontal="right"/>
    </xf>
    <xf numFmtId="0" fontId="16" fillId="35" borderId="0" xfId="0" applyFont="1" applyFill="1" applyBorder="1" applyAlignment="1" applyProtection="1">
      <alignment horizontal="center" vertical="top"/>
    </xf>
    <xf numFmtId="0" fontId="24" fillId="35" borderId="0" xfId="0" applyFont="1" applyFill="1" applyProtection="1"/>
    <xf numFmtId="0" fontId="23" fillId="35" borderId="0" xfId="0" applyFont="1" applyFill="1" applyAlignment="1" applyProtection="1">
      <alignment horizontal="left"/>
    </xf>
    <xf numFmtId="0" fontId="23" fillId="35" borderId="0" xfId="0" applyFont="1" applyFill="1" applyAlignment="1" applyProtection="1"/>
    <xf numFmtId="0" fontId="0" fillId="35" borderId="0" xfId="0" applyFill="1" applyAlignment="1" applyProtection="1"/>
    <xf numFmtId="165" fontId="0" fillId="0" borderId="14" xfId="0" applyNumberFormat="1" applyFill="1" applyBorder="1" applyAlignment="1" applyProtection="1">
      <alignment horizontal="center"/>
    </xf>
    <xf numFmtId="165" fontId="0" fillId="0" borderId="15" xfId="0" applyNumberFormat="1" applyFill="1" applyBorder="1" applyAlignment="1" applyProtection="1">
      <alignment horizontal="center"/>
    </xf>
    <xf numFmtId="165" fontId="0" fillId="0" borderId="16" xfId="0" applyNumberFormat="1" applyFill="1" applyBorder="1" applyAlignment="1" applyProtection="1">
      <alignment horizontal="center"/>
    </xf>
    <xf numFmtId="165" fontId="0" fillId="0" borderId="11" xfId="0" applyNumberFormat="1" applyFill="1" applyBorder="1" applyAlignment="1" applyProtection="1">
      <alignment horizontal="center"/>
    </xf>
    <xf numFmtId="0" fontId="0" fillId="33" borderId="14" xfId="0" applyFill="1" applyBorder="1" applyAlignment="1" applyProtection="1">
      <alignment horizontal="center"/>
    </xf>
    <xf numFmtId="0" fontId="0" fillId="33" borderId="15" xfId="0" applyFill="1" applyBorder="1" applyAlignment="1" applyProtection="1">
      <alignment horizontal="center"/>
    </xf>
    <xf numFmtId="165" fontId="0" fillId="0" borderId="20" xfId="0" applyNumberFormat="1" applyFill="1" applyBorder="1" applyAlignment="1" applyProtection="1">
      <alignment horizontal="center" vertical="center"/>
    </xf>
    <xf numFmtId="165" fontId="0" fillId="0" borderId="0" xfId="0" applyNumberFormat="1" applyFill="1" applyBorder="1" applyAlignment="1" applyProtection="1">
      <alignment horizontal="center" vertical="center"/>
    </xf>
    <xf numFmtId="165" fontId="0" fillId="0" borderId="15" xfId="0" applyNumberFormat="1" applyFill="1" applyBorder="1" applyAlignment="1" applyProtection="1">
      <alignment horizontal="center" vertical="center"/>
    </xf>
    <xf numFmtId="0" fontId="0" fillId="0" borderId="14" xfId="0" applyFill="1" applyBorder="1" applyAlignment="1" applyProtection="1">
      <alignment horizontal="center"/>
    </xf>
    <xf numFmtId="0" fontId="0" fillId="0" borderId="15" xfId="0" applyFill="1" applyBorder="1" applyAlignment="1" applyProtection="1">
      <alignment horizontal="center"/>
    </xf>
    <xf numFmtId="0" fontId="0" fillId="38" borderId="0" xfId="0" applyFill="1" applyBorder="1" applyAlignment="1" applyProtection="1">
      <alignment horizontal="center" vertical="center"/>
      <protection locked="0"/>
    </xf>
    <xf numFmtId="0" fontId="0" fillId="38" borderId="15" xfId="0" applyFill="1" applyBorder="1" applyAlignment="1" applyProtection="1">
      <alignment horizontal="center" vertical="center"/>
      <protection locked="0"/>
    </xf>
    <xf numFmtId="164" fontId="0" fillId="37" borderId="0" xfId="0" applyNumberFormat="1" applyFill="1" applyBorder="1" applyAlignment="1" applyProtection="1">
      <alignment horizontal="center" vertical="center"/>
      <protection locked="0"/>
    </xf>
    <xf numFmtId="164" fontId="0" fillId="37" borderId="15" xfId="0" applyNumberFormat="1" applyFill="1" applyBorder="1" applyAlignment="1" applyProtection="1">
      <alignment horizontal="center" vertical="center"/>
      <protection locked="0"/>
    </xf>
    <xf numFmtId="9" fontId="0" fillId="37" borderId="14" xfId="0" applyNumberFormat="1" applyFill="1" applyBorder="1" applyAlignment="1" applyProtection="1">
      <alignment horizontal="center"/>
      <protection locked="0"/>
    </xf>
    <xf numFmtId="9" fontId="0" fillId="37" borderId="15" xfId="0" applyNumberFormat="1" applyFill="1" applyBorder="1" applyAlignment="1" applyProtection="1">
      <alignment horizontal="center"/>
      <protection locked="0"/>
    </xf>
    <xf numFmtId="0" fontId="0" fillId="0" borderId="12" xfId="0" applyFill="1" applyBorder="1" applyAlignment="1" applyProtection="1">
      <alignment horizontal="center"/>
    </xf>
    <xf numFmtId="0" fontId="0" fillId="0" borderId="13" xfId="0" applyFill="1" applyBorder="1" applyAlignment="1" applyProtection="1">
      <alignment horizontal="center"/>
    </xf>
    <xf numFmtId="0" fontId="0" fillId="34" borderId="13" xfId="0" applyFill="1" applyBorder="1" applyAlignment="1" applyProtection="1">
      <alignment horizontal="center"/>
    </xf>
    <xf numFmtId="0" fontId="0" fillId="34" borderId="10" xfId="0" applyFill="1" applyBorder="1" applyAlignment="1" applyProtection="1">
      <alignment horizontal="center"/>
    </xf>
    <xf numFmtId="0" fontId="0" fillId="33" borderId="0" xfId="0" applyFill="1" applyBorder="1" applyAlignment="1" applyProtection="1">
      <alignment horizontal="center"/>
    </xf>
    <xf numFmtId="9" fontId="0" fillId="38" borderId="0" xfId="0" applyNumberFormat="1" applyFill="1" applyBorder="1" applyAlignment="1" applyProtection="1">
      <alignment horizontal="center"/>
      <protection locked="0"/>
    </xf>
    <xf numFmtId="9" fontId="0" fillId="38" borderId="15" xfId="0" applyNumberFormat="1" applyFill="1" applyBorder="1" applyAlignment="1" applyProtection="1">
      <alignment horizontal="center"/>
      <protection locked="0"/>
    </xf>
    <xf numFmtId="0" fontId="0" fillId="37" borderId="0" xfId="0" applyFill="1" applyBorder="1" applyAlignment="1" applyProtection="1">
      <alignment horizontal="center" vertical="center"/>
      <protection locked="0"/>
    </xf>
    <xf numFmtId="0" fontId="0" fillId="37" borderId="15" xfId="0" applyFill="1" applyBorder="1" applyAlignment="1" applyProtection="1">
      <alignment horizontal="center" vertical="center"/>
      <protection locked="0"/>
    </xf>
    <xf numFmtId="0" fontId="0" fillId="37" borderId="14" xfId="0" applyFill="1" applyBorder="1" applyAlignment="1" applyProtection="1">
      <alignment horizontal="center"/>
      <protection locked="0"/>
    </xf>
    <xf numFmtId="0" fontId="0" fillId="37" borderId="15" xfId="0" applyFill="1" applyBorder="1" applyAlignment="1" applyProtection="1">
      <alignment horizontal="center"/>
      <protection locked="0"/>
    </xf>
    <xf numFmtId="0" fontId="0" fillId="0" borderId="12" xfId="0" applyBorder="1" applyAlignment="1" applyProtection="1">
      <alignment horizontal="center"/>
    </xf>
    <xf numFmtId="0" fontId="0" fillId="0" borderId="10" xfId="0" applyBorder="1" applyAlignment="1" applyProtection="1">
      <alignment horizontal="center"/>
    </xf>
    <xf numFmtId="0" fontId="0" fillId="38" borderId="14" xfId="0" applyFill="1" applyBorder="1" applyAlignment="1" applyProtection="1">
      <alignment horizontal="center"/>
      <protection locked="0"/>
    </xf>
    <xf numFmtId="0" fontId="0" fillId="38" borderId="15" xfId="0" applyFill="1" applyBorder="1" applyAlignment="1" applyProtection="1">
      <alignment horizontal="center"/>
      <protection locked="0"/>
    </xf>
    <xf numFmtId="9" fontId="0" fillId="38" borderId="14" xfId="0" applyNumberFormat="1" applyFill="1" applyBorder="1" applyAlignment="1" applyProtection="1">
      <alignment horizontal="center"/>
      <protection locked="0"/>
    </xf>
    <xf numFmtId="9" fontId="0" fillId="0" borderId="20" xfId="0" applyNumberFormat="1" applyFill="1" applyBorder="1" applyAlignment="1" applyProtection="1">
      <alignment horizontal="center" vertical="center"/>
    </xf>
    <xf numFmtId="9" fontId="0" fillId="0" borderId="0" xfId="0" applyNumberFormat="1" applyFill="1" applyBorder="1" applyAlignment="1" applyProtection="1">
      <alignment horizontal="center" vertical="center"/>
    </xf>
    <xf numFmtId="0" fontId="0" fillId="0" borderId="20" xfId="0" applyFill="1" applyBorder="1" applyAlignment="1" applyProtection="1">
      <alignment horizontal="center" vertical="center"/>
    </xf>
    <xf numFmtId="0" fontId="0" fillId="0" borderId="0" xfId="0" applyFill="1" applyBorder="1" applyAlignment="1" applyProtection="1">
      <alignment horizontal="center" vertical="center"/>
    </xf>
    <xf numFmtId="0" fontId="0" fillId="33" borderId="20" xfId="0" applyFill="1" applyBorder="1" applyAlignment="1" applyProtection="1">
      <alignment horizontal="center"/>
    </xf>
    <xf numFmtId="0" fontId="0" fillId="0" borderId="20" xfId="0" applyFill="1" applyBorder="1" applyAlignment="1" applyProtection="1">
      <alignment horizontal="center"/>
    </xf>
    <xf numFmtId="0" fontId="0" fillId="0" borderId="0" xfId="0" applyFill="1" applyBorder="1" applyAlignment="1" applyProtection="1">
      <alignment horizontal="center"/>
    </xf>
    <xf numFmtId="164" fontId="0" fillId="37" borderId="16" xfId="0" applyNumberFormat="1" applyFill="1" applyBorder="1" applyAlignment="1" applyProtection="1">
      <alignment horizontal="center"/>
      <protection locked="0"/>
    </xf>
    <xf numFmtId="164" fontId="0" fillId="37" borderId="11" xfId="0" applyNumberFormat="1" applyFill="1" applyBorder="1" applyAlignment="1" applyProtection="1">
      <alignment horizontal="center"/>
      <protection locked="0"/>
    </xf>
    <xf numFmtId="0" fontId="0" fillId="0" borderId="10" xfId="0" applyFill="1" applyBorder="1" applyAlignment="1" applyProtection="1">
      <alignment horizontal="center"/>
    </xf>
    <xf numFmtId="3" fontId="0" fillId="0" borderId="0" xfId="0" applyNumberFormat="1" applyAlignment="1" applyProtection="1">
      <alignment horizontal="center"/>
    </xf>
    <xf numFmtId="0" fontId="16" fillId="35" borderId="0" xfId="0" applyFont="1" applyFill="1" applyAlignment="1" applyProtection="1">
      <alignment horizontal="center"/>
    </xf>
    <xf numFmtId="0" fontId="16" fillId="0" borderId="12" xfId="0" applyFont="1" applyFill="1" applyBorder="1" applyAlignment="1" applyProtection="1">
      <alignment horizontal="center" vertical="center"/>
    </xf>
    <xf numFmtId="0" fontId="16" fillId="0" borderId="13" xfId="0" applyFont="1" applyFill="1" applyBorder="1" applyAlignment="1" applyProtection="1">
      <alignment horizontal="center" vertical="center"/>
    </xf>
    <xf numFmtId="0" fontId="16" fillId="0" borderId="10" xfId="0" applyFont="1" applyFill="1" applyBorder="1" applyAlignment="1" applyProtection="1">
      <alignment horizontal="center" vertical="center"/>
    </xf>
    <xf numFmtId="0" fontId="0" fillId="0" borderId="15" xfId="0" applyFill="1" applyBorder="1" applyAlignment="1" applyProtection="1">
      <alignment horizontal="center" vertical="center"/>
    </xf>
    <xf numFmtId="9" fontId="0" fillId="0" borderId="14" xfId="0" applyNumberFormat="1" applyFill="1" applyBorder="1" applyAlignment="1" applyProtection="1">
      <alignment horizontal="center"/>
    </xf>
    <xf numFmtId="164" fontId="0" fillId="0" borderId="14" xfId="0" applyNumberFormat="1" applyFill="1" applyBorder="1" applyAlignment="1" applyProtection="1">
      <alignment horizontal="center"/>
    </xf>
    <xf numFmtId="164" fontId="0" fillId="0" borderId="15" xfId="0" applyNumberFormat="1" applyFill="1" applyBorder="1" applyAlignment="1" applyProtection="1">
      <alignment horizontal="center"/>
    </xf>
    <xf numFmtId="0" fontId="0" fillId="0" borderId="14" xfId="0" applyNumberFormat="1" applyFill="1" applyBorder="1" applyAlignment="1" applyProtection="1">
      <alignment horizontal="center" vertical="center"/>
    </xf>
    <xf numFmtId="0" fontId="0" fillId="0" borderId="15" xfId="0" applyNumberFormat="1" applyFill="1" applyBorder="1" applyAlignment="1" applyProtection="1">
      <alignment horizontal="center" vertical="center"/>
    </xf>
    <xf numFmtId="0" fontId="0" fillId="0" borderId="0" xfId="0" applyNumberFormat="1" applyFill="1" applyBorder="1" applyAlignment="1" applyProtection="1">
      <alignment horizontal="center" vertical="center"/>
    </xf>
    <xf numFmtId="164" fontId="0" fillId="0" borderId="20" xfId="0" applyNumberFormat="1" applyFill="1" applyBorder="1" applyAlignment="1" applyProtection="1">
      <alignment horizontal="center" vertical="center"/>
    </xf>
    <xf numFmtId="164" fontId="0" fillId="0" borderId="0" xfId="0" applyNumberFormat="1" applyFill="1" applyBorder="1" applyAlignment="1" applyProtection="1">
      <alignment horizontal="center" vertical="center"/>
    </xf>
    <xf numFmtId="0" fontId="0" fillId="0" borderId="14" xfId="0" applyFill="1" applyBorder="1" applyAlignment="1" applyProtection="1">
      <alignment horizontal="left" vertical="center" wrapText="1"/>
    </xf>
    <xf numFmtId="0" fontId="0" fillId="0" borderId="0" xfId="0" applyFill="1" applyBorder="1" applyAlignment="1" applyProtection="1">
      <alignment horizontal="left" vertical="center" wrapText="1"/>
    </xf>
    <xf numFmtId="0" fontId="0" fillId="0" borderId="15" xfId="0" applyFill="1" applyBorder="1" applyAlignment="1" applyProtection="1">
      <alignment horizontal="left" vertical="center" wrapText="1"/>
    </xf>
    <xf numFmtId="0" fontId="22" fillId="0" borderId="20" xfId="0" applyFont="1" applyFill="1" applyBorder="1" applyAlignment="1" applyProtection="1">
      <alignment horizontal="left" vertical="center" wrapText="1"/>
    </xf>
    <xf numFmtId="0" fontId="22" fillId="0" borderId="21" xfId="0" applyFont="1" applyFill="1" applyBorder="1" applyAlignment="1" applyProtection="1">
      <alignment horizontal="left" vertical="center" wrapText="1"/>
    </xf>
    <xf numFmtId="0" fontId="22" fillId="0" borderId="19" xfId="0" applyFont="1" applyFill="1" applyBorder="1" applyAlignment="1" applyProtection="1">
      <alignment horizontal="left" vertical="center" wrapText="1"/>
    </xf>
    <xf numFmtId="0" fontId="0" fillId="0" borderId="12" xfId="0" applyFill="1" applyBorder="1" applyAlignment="1" applyProtection="1">
      <alignment horizontal="left" vertical="center" wrapText="1"/>
    </xf>
    <xf numFmtId="0" fontId="0" fillId="0" borderId="13" xfId="0" applyFill="1" applyBorder="1" applyAlignment="1" applyProtection="1">
      <alignment horizontal="left" vertical="center" wrapText="1"/>
    </xf>
    <xf numFmtId="0" fontId="0" fillId="0" borderId="10" xfId="0" applyFill="1" applyBorder="1" applyAlignment="1" applyProtection="1">
      <alignment horizontal="left" vertical="center" wrapText="1"/>
    </xf>
    <xf numFmtId="0" fontId="21" fillId="33" borderId="14" xfId="0" applyFont="1" applyFill="1" applyBorder="1" applyAlignment="1" applyProtection="1">
      <alignment horizontal="left" vertical="center" wrapText="1"/>
    </xf>
    <xf numFmtId="0" fontId="21" fillId="33" borderId="0" xfId="0" applyFont="1" applyFill="1" applyBorder="1" applyAlignment="1" applyProtection="1">
      <alignment horizontal="left" vertical="center" wrapText="1"/>
    </xf>
    <xf numFmtId="0" fontId="21" fillId="33" borderId="15" xfId="0" applyFont="1" applyFill="1" applyBorder="1" applyAlignment="1" applyProtection="1">
      <alignment horizontal="left" vertical="center" wrapText="1"/>
    </xf>
    <xf numFmtId="0" fontId="0" fillId="0" borderId="0" xfId="0" applyFill="1" applyBorder="1" applyAlignment="1" applyProtection="1">
      <alignment horizontal="center" vertical="center" wrapText="1"/>
    </xf>
    <xf numFmtId="0" fontId="0" fillId="0" borderId="15" xfId="0" applyFill="1" applyBorder="1" applyAlignment="1" applyProtection="1">
      <alignment horizontal="center" vertical="center" wrapText="1"/>
    </xf>
    <xf numFmtId="2" fontId="0" fillId="0" borderId="0" xfId="0" applyNumberFormat="1" applyFill="1" applyBorder="1" applyAlignment="1" applyProtection="1">
      <alignment horizontal="center" vertical="center" wrapText="1"/>
    </xf>
    <xf numFmtId="2" fontId="0" fillId="0" borderId="15" xfId="0" applyNumberFormat="1" applyFill="1" applyBorder="1" applyAlignment="1" applyProtection="1">
      <alignment horizontal="center" vertical="center" wrapText="1"/>
    </xf>
    <xf numFmtId="167" fontId="0" fillId="0" borderId="0" xfId="0" applyNumberFormat="1" applyFill="1" applyBorder="1" applyAlignment="1" applyProtection="1">
      <alignment horizontal="center" vertical="center" wrapText="1"/>
    </xf>
    <xf numFmtId="167" fontId="0" fillId="0" borderId="15" xfId="0" applyNumberFormat="1" applyFill="1" applyBorder="1" applyAlignment="1" applyProtection="1">
      <alignment horizontal="center" vertical="center" wrapText="1"/>
    </xf>
    <xf numFmtId="1" fontId="0" fillId="0" borderId="0" xfId="0" applyNumberFormat="1" applyFill="1" applyBorder="1" applyAlignment="1" applyProtection="1">
      <alignment horizontal="center" vertical="center" wrapText="1"/>
    </xf>
    <xf numFmtId="1" fontId="0" fillId="0" borderId="15" xfId="0" applyNumberFormat="1" applyFill="1" applyBorder="1" applyAlignment="1" applyProtection="1">
      <alignment horizontal="center" vertical="center" wrapText="1"/>
    </xf>
    <xf numFmtId="9" fontId="0" fillId="0" borderId="0" xfId="0" applyNumberFormat="1" applyFill="1" applyBorder="1" applyAlignment="1" applyProtection="1">
      <alignment horizontal="center" vertical="center" wrapText="1"/>
    </xf>
    <xf numFmtId="9" fontId="0" fillId="0" borderId="15" xfId="0" applyNumberFormat="1" applyFill="1" applyBorder="1" applyAlignment="1" applyProtection="1">
      <alignment horizontal="center" vertical="center" wrapText="1"/>
    </xf>
    <xf numFmtId="0" fontId="21" fillId="33" borderId="0" xfId="0" applyFont="1" applyFill="1" applyBorder="1" applyAlignment="1" applyProtection="1">
      <alignment horizontal="center" vertical="center" wrapText="1"/>
    </xf>
    <xf numFmtId="0" fontId="21" fillId="33" borderId="15" xfId="0" applyFont="1" applyFill="1" applyBorder="1" applyAlignment="1" applyProtection="1">
      <alignment horizontal="center" vertical="center" wrapText="1"/>
    </xf>
    <xf numFmtId="0" fontId="0" fillId="0" borderId="0" xfId="0" applyFill="1" applyBorder="1" applyAlignment="1" applyProtection="1">
      <alignment horizontal="center" wrapText="1"/>
    </xf>
    <xf numFmtId="0" fontId="0" fillId="0" borderId="15" xfId="0" applyFill="1" applyBorder="1" applyAlignment="1" applyProtection="1">
      <alignment horizontal="center" wrapText="1"/>
    </xf>
    <xf numFmtId="0" fontId="0" fillId="0" borderId="14" xfId="0" applyFill="1" applyBorder="1" applyAlignment="1" applyProtection="1">
      <alignment horizontal="left" wrapText="1"/>
    </xf>
    <xf numFmtId="0" fontId="0" fillId="0" borderId="0" xfId="0" applyFill="1" applyBorder="1" applyAlignment="1" applyProtection="1">
      <alignment horizontal="left" wrapText="1"/>
    </xf>
    <xf numFmtId="0" fontId="0" fillId="0" borderId="15" xfId="0" applyFill="1" applyBorder="1" applyAlignment="1" applyProtection="1">
      <alignment horizontal="left" wrapText="1"/>
    </xf>
    <xf numFmtId="0" fontId="0" fillId="0" borderId="13" xfId="0" applyFill="1" applyBorder="1" applyAlignment="1" applyProtection="1">
      <alignment horizontal="center" vertical="center" wrapText="1"/>
    </xf>
    <xf numFmtId="0" fontId="0" fillId="0" borderId="10" xfId="0" applyFill="1" applyBorder="1" applyAlignment="1" applyProtection="1">
      <alignment horizontal="center" vertical="center" wrapText="1"/>
    </xf>
    <xf numFmtId="10" fontId="0" fillId="0" borderId="0" xfId="0" applyNumberFormat="1" applyFill="1" applyBorder="1" applyAlignment="1" applyProtection="1">
      <alignment horizontal="center" vertical="center" wrapText="1"/>
    </xf>
    <xf numFmtId="10" fontId="0" fillId="0" borderId="15" xfId="0" applyNumberFormat="1" applyFill="1" applyBorder="1" applyAlignment="1" applyProtection="1">
      <alignment horizontal="center" vertical="center" wrapText="1"/>
    </xf>
    <xf numFmtId="0" fontId="0" fillId="35" borderId="0" xfId="0" applyFill="1" applyAlignment="1" applyProtection="1">
      <alignment horizontal="left" vertical="center" wrapText="1"/>
    </xf>
    <xf numFmtId="166" fontId="0" fillId="0" borderId="0" xfId="0" applyNumberFormat="1" applyFill="1" applyBorder="1" applyAlignment="1" applyProtection="1">
      <alignment horizontal="center" vertical="center" wrapText="1"/>
    </xf>
    <xf numFmtId="166" fontId="0" fillId="0" borderId="15" xfId="0" applyNumberFormat="1" applyFill="1" applyBorder="1" applyAlignment="1" applyProtection="1">
      <alignment horizontal="center" vertical="center" wrapText="1"/>
    </xf>
    <xf numFmtId="0" fontId="0" fillId="0" borderId="16" xfId="0" applyFill="1" applyBorder="1" applyAlignment="1" applyProtection="1">
      <alignment horizontal="left" vertical="center" wrapText="1"/>
    </xf>
    <xf numFmtId="0" fontId="0" fillId="0" borderId="17" xfId="0" applyFill="1" applyBorder="1" applyAlignment="1" applyProtection="1">
      <alignment horizontal="left" vertical="center" wrapText="1"/>
    </xf>
    <xf numFmtId="0" fontId="0" fillId="0" borderId="11" xfId="0" applyFill="1" applyBorder="1" applyAlignment="1" applyProtection="1">
      <alignment horizontal="left" vertical="center" wrapText="1"/>
    </xf>
    <xf numFmtId="0" fontId="0" fillId="0" borderId="17" xfId="0" applyFill="1" applyBorder="1" applyAlignment="1" applyProtection="1">
      <alignment horizontal="center" vertical="center" wrapText="1"/>
    </xf>
    <xf numFmtId="0" fontId="0" fillId="0" borderId="11" xfId="0" applyFill="1" applyBorder="1" applyAlignment="1" applyProtection="1">
      <alignment horizontal="center" vertical="center" wrapText="1"/>
    </xf>
    <xf numFmtId="0" fontId="0" fillId="0" borderId="0" xfId="0" applyFill="1" applyBorder="1" applyAlignment="1">
      <alignment horizontal="center"/>
    </xf>
    <xf numFmtId="0" fontId="16" fillId="0" borderId="0" xfId="0" applyFont="1" applyFill="1" applyAlignment="1">
      <alignment horizont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fill>
        <patternFill patternType="lightDown"/>
      </fill>
    </dxf>
    <dxf>
      <fill>
        <patternFill patternType="lightDown"/>
      </fill>
    </dxf>
    <dxf>
      <fill>
        <patternFill patternType="lightDown"/>
      </fill>
    </dxf>
    <dxf>
      <fill>
        <patternFill patternType="lightDown"/>
      </fill>
    </dxf>
    <dxf>
      <fill>
        <patternFill patternType="lightDown">
          <bgColor theme="0" tint="-4.9989318521683403E-2"/>
        </patternFill>
      </fill>
    </dxf>
    <dxf>
      <fill>
        <patternFill patternType="lightDown">
          <bgColor theme="0"/>
        </patternFill>
      </fill>
    </dxf>
    <dxf>
      <fill>
        <patternFill patternType="lightDown">
          <bgColor theme="0" tint="-4.9989318521683403E-2"/>
        </patternFill>
      </fill>
    </dxf>
    <dxf>
      <fill>
        <patternFill patternType="lightDown">
          <bgColor theme="0"/>
        </patternFill>
      </fill>
    </dxf>
  </dxfs>
  <tableStyles count="0" defaultTableStyle="TableStyleMedium2" defaultPivotStyle="PivotStyleLight16"/>
  <colors>
    <mruColors>
      <color rgb="FF4B462B"/>
      <color rgb="FF474229"/>
      <color rgb="FF554F31"/>
      <color rgb="FF83BC58"/>
      <color rgb="FFC76361"/>
      <color rgb="FF88A945"/>
      <color rgb="FF6B633D"/>
      <color rgb="FFB5AC7D"/>
      <color rgb="FF7A7146"/>
      <color rgb="FF8D835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LCOE Breakdown</a:t>
            </a:r>
            <a:r>
              <a:rPr lang="en-US" baseline="0"/>
              <a:t> by Scenario</a:t>
            </a:r>
            <a:endParaRPr lang="en-US"/>
          </a:p>
        </c:rich>
      </c:tx>
      <c:layout>
        <c:manualLayout>
          <c:xMode val="edge"/>
          <c:yMode val="edge"/>
          <c:x val="0.2186766937335958"/>
          <c:y val="3.9986341832662767E-2"/>
        </c:manualLayout>
      </c:layout>
      <c:overlay val="0"/>
    </c:title>
    <c:autoTitleDeleted val="0"/>
    <c:plotArea>
      <c:layout>
        <c:manualLayout>
          <c:layoutTarget val="inner"/>
          <c:xMode val="edge"/>
          <c:yMode val="edge"/>
          <c:x val="0.11502844021288171"/>
          <c:y val="0.21627753917123996"/>
          <c:w val="0.59740885230255314"/>
          <c:h val="0.69152111667859695"/>
        </c:manualLayout>
      </c:layout>
      <c:barChart>
        <c:barDir val="col"/>
        <c:grouping val="stacked"/>
        <c:varyColors val="0"/>
        <c:ser>
          <c:idx val="4"/>
          <c:order val="0"/>
          <c:tx>
            <c:strRef>
              <c:f>format_plot!$D$49</c:f>
              <c:strCache>
                <c:ptCount val="1"/>
                <c:pt idx="0">
                  <c:v>Distribution network </c:v>
                </c:pt>
              </c:strCache>
            </c:strRef>
          </c:tx>
          <c:spPr>
            <a:solidFill>
              <a:schemeClr val="tx2"/>
            </a:solidFill>
          </c:spPr>
          <c:invertIfNegative val="0"/>
          <c:val>
            <c:numRef>
              <c:f>format_plot!$E$49:$N$49</c:f>
              <c:numCache>
                <c:formatCode>General</c:formatCode>
                <c:ptCount val="10"/>
                <c:pt idx="0">
                  <c:v>0</c:v>
                </c:pt>
                <c:pt idx="1">
                  <c:v>0.11918180180530133</c:v>
                </c:pt>
                <c:pt idx="2">
                  <c:v>0.20836744163646079</c:v>
                </c:pt>
                <c:pt idx="3">
                  <c:v>0</c:v>
                </c:pt>
                <c:pt idx="4">
                  <c:v>0.11918180180530136</c:v>
                </c:pt>
                <c:pt idx="5">
                  <c:v>0.20836744163646076</c:v>
                </c:pt>
                <c:pt idx="6">
                  <c:v>0</c:v>
                </c:pt>
                <c:pt idx="7">
                  <c:v>0.11918180180530133</c:v>
                </c:pt>
                <c:pt idx="8">
                  <c:v>0.20836744163646076</c:v>
                </c:pt>
                <c:pt idx="9">
                  <c:v>0</c:v>
                </c:pt>
              </c:numCache>
            </c:numRef>
          </c:val>
          <c:extLst>
            <c:ext xmlns:c16="http://schemas.microsoft.com/office/drawing/2014/chart" uri="{C3380CC4-5D6E-409C-BE32-E72D297353CC}">
              <c16:uniqueId val="{00000000-7C64-40FB-A622-0001E4E976F0}"/>
            </c:ext>
          </c:extLst>
        </c:ser>
        <c:ser>
          <c:idx val="3"/>
          <c:order val="1"/>
          <c:tx>
            <c:strRef>
              <c:f>format_plot!$D$50</c:f>
              <c:strCache>
                <c:ptCount val="1"/>
                <c:pt idx="0">
                  <c:v>Pre-operation soft costs</c:v>
                </c:pt>
              </c:strCache>
            </c:strRef>
          </c:tx>
          <c:spPr>
            <a:solidFill>
              <a:schemeClr val="accent5"/>
            </a:solidFill>
          </c:spPr>
          <c:invertIfNegative val="0"/>
          <c:val>
            <c:numRef>
              <c:f>format_plot!$E$50:$N$50</c:f>
              <c:numCache>
                <c:formatCode>General</c:formatCode>
                <c:ptCount val="10"/>
                <c:pt idx="0">
                  <c:v>0</c:v>
                </c:pt>
                <c:pt idx="1">
                  <c:v>4.0831685298496234E-2</c:v>
                </c:pt>
                <c:pt idx="2">
                  <c:v>5.9509741331373191E-2</c:v>
                </c:pt>
                <c:pt idx="3">
                  <c:v>0</c:v>
                </c:pt>
                <c:pt idx="4">
                  <c:v>4.0831685298496241E-2</c:v>
                </c:pt>
                <c:pt idx="5">
                  <c:v>5.9509741331373191E-2</c:v>
                </c:pt>
                <c:pt idx="6">
                  <c:v>0</c:v>
                </c:pt>
                <c:pt idx="7">
                  <c:v>4.0831685298496234E-2</c:v>
                </c:pt>
                <c:pt idx="8">
                  <c:v>5.9509741331373198E-2</c:v>
                </c:pt>
                <c:pt idx="9">
                  <c:v>0</c:v>
                </c:pt>
              </c:numCache>
            </c:numRef>
          </c:val>
          <c:extLst>
            <c:ext xmlns:c16="http://schemas.microsoft.com/office/drawing/2014/chart" uri="{C3380CC4-5D6E-409C-BE32-E72D297353CC}">
              <c16:uniqueId val="{00000001-7C64-40FB-A622-0001E4E976F0}"/>
            </c:ext>
          </c:extLst>
        </c:ser>
        <c:ser>
          <c:idx val="5"/>
          <c:order val="2"/>
          <c:tx>
            <c:strRef>
              <c:f>format_plot!$D$48</c:f>
              <c:strCache>
                <c:ptCount val="1"/>
                <c:pt idx="0">
                  <c:v>Diesel CAPEX</c:v>
                </c:pt>
              </c:strCache>
            </c:strRef>
          </c:tx>
          <c:spPr>
            <a:solidFill>
              <a:srgbClr val="4B462B"/>
            </a:solidFill>
          </c:spPr>
          <c:invertIfNegative val="0"/>
          <c:val>
            <c:numRef>
              <c:f>format_plot!$E$48:$N$48</c:f>
              <c:numCache>
                <c:formatCode>General</c:formatCode>
                <c:ptCount val="10"/>
                <c:pt idx="0">
                  <c:v>0</c:v>
                </c:pt>
                <c:pt idx="1">
                  <c:v>2.3118528368786934E-2</c:v>
                </c:pt>
                <c:pt idx="2">
                  <c:v>2.9042254015289901E-2</c:v>
                </c:pt>
                <c:pt idx="3">
                  <c:v>0</c:v>
                </c:pt>
                <c:pt idx="4">
                  <c:v>0</c:v>
                </c:pt>
                <c:pt idx="5">
                  <c:v>0</c:v>
                </c:pt>
                <c:pt idx="6">
                  <c:v>0</c:v>
                </c:pt>
                <c:pt idx="7">
                  <c:v>2.3118528368786938E-2</c:v>
                </c:pt>
                <c:pt idx="8">
                  <c:v>2.9042254015289898E-2</c:v>
                </c:pt>
                <c:pt idx="9">
                  <c:v>0</c:v>
                </c:pt>
              </c:numCache>
            </c:numRef>
          </c:val>
          <c:extLst>
            <c:ext xmlns:c16="http://schemas.microsoft.com/office/drawing/2014/chart" uri="{C3380CC4-5D6E-409C-BE32-E72D297353CC}">
              <c16:uniqueId val="{00000002-7C64-40FB-A622-0001E4E976F0}"/>
            </c:ext>
          </c:extLst>
        </c:ser>
        <c:ser>
          <c:idx val="6"/>
          <c:order val="3"/>
          <c:tx>
            <c:strRef>
              <c:f>format_plot!$D$47</c:f>
              <c:strCache>
                <c:ptCount val="1"/>
                <c:pt idx="0">
                  <c:v>RE CAPEX</c:v>
                </c:pt>
              </c:strCache>
            </c:strRef>
          </c:tx>
          <c:spPr>
            <a:solidFill>
              <a:srgbClr val="83BC58"/>
            </a:solidFill>
          </c:spPr>
          <c:invertIfNegative val="0"/>
          <c:val>
            <c:numRef>
              <c:f>format_plot!$E$47:$N$47</c:f>
              <c:numCache>
                <c:formatCode>General</c:formatCode>
                <c:ptCount val="10"/>
                <c:pt idx="0">
                  <c:v>0</c:v>
                </c:pt>
                <c:pt idx="1">
                  <c:v>0</c:v>
                </c:pt>
                <c:pt idx="2">
                  <c:v>0</c:v>
                </c:pt>
                <c:pt idx="3">
                  <c:v>0</c:v>
                </c:pt>
                <c:pt idx="4">
                  <c:v>0.66998510181296644</c:v>
                </c:pt>
                <c:pt idx="5">
                  <c:v>0.39864787124101714</c:v>
                </c:pt>
                <c:pt idx="6">
                  <c:v>0</c:v>
                </c:pt>
                <c:pt idx="7">
                  <c:v>7.2499338838026631E-2</c:v>
                </c:pt>
                <c:pt idx="8">
                  <c:v>9.774183299259756E-2</c:v>
                </c:pt>
                <c:pt idx="9">
                  <c:v>0</c:v>
                </c:pt>
              </c:numCache>
            </c:numRef>
          </c:val>
          <c:extLst>
            <c:ext xmlns:c16="http://schemas.microsoft.com/office/drawing/2014/chart" uri="{C3380CC4-5D6E-409C-BE32-E72D297353CC}">
              <c16:uniqueId val="{00000003-7C64-40FB-A622-0001E4E976F0}"/>
            </c:ext>
          </c:extLst>
        </c:ser>
        <c:ser>
          <c:idx val="2"/>
          <c:order val="4"/>
          <c:tx>
            <c:strRef>
              <c:f>format_plot!$D$51</c:f>
              <c:strCache>
                <c:ptCount val="1"/>
                <c:pt idx="0">
                  <c:v>O&amp;M (excluding labor)</c:v>
                </c:pt>
              </c:strCache>
            </c:strRef>
          </c:tx>
          <c:spPr>
            <a:solidFill>
              <a:schemeClr val="accent6"/>
            </a:solidFill>
          </c:spPr>
          <c:invertIfNegative val="0"/>
          <c:val>
            <c:numRef>
              <c:f>format_plot!$E$51:$N$51</c:f>
              <c:numCache>
                <c:formatCode>General</c:formatCode>
                <c:ptCount val="10"/>
                <c:pt idx="0">
                  <c:v>0</c:v>
                </c:pt>
                <c:pt idx="1">
                  <c:v>7.2467858048805317E-2</c:v>
                </c:pt>
                <c:pt idx="2">
                  <c:v>6.7741826518187692E-2</c:v>
                </c:pt>
                <c:pt idx="3">
                  <c:v>0</c:v>
                </c:pt>
                <c:pt idx="4">
                  <c:v>0.17741295723200248</c:v>
                </c:pt>
                <c:pt idx="5">
                  <c:v>9.4969448531276951E-2</c:v>
                </c:pt>
                <c:pt idx="6">
                  <c:v>0</c:v>
                </c:pt>
                <c:pt idx="7">
                  <c:v>7.7053683983070317E-2</c:v>
                </c:pt>
                <c:pt idx="8">
                  <c:v>6.8017077697465456E-2</c:v>
                </c:pt>
                <c:pt idx="9">
                  <c:v>0</c:v>
                </c:pt>
              </c:numCache>
            </c:numRef>
          </c:val>
          <c:extLst>
            <c:ext xmlns:c16="http://schemas.microsoft.com/office/drawing/2014/chart" uri="{C3380CC4-5D6E-409C-BE32-E72D297353CC}">
              <c16:uniqueId val="{00000004-7C64-40FB-A622-0001E4E976F0}"/>
            </c:ext>
          </c:extLst>
        </c:ser>
        <c:ser>
          <c:idx val="0"/>
          <c:order val="5"/>
          <c:tx>
            <c:strRef>
              <c:f>format_plot!$D$53</c:f>
              <c:strCache>
                <c:ptCount val="1"/>
                <c:pt idx="0">
                  <c:v>Labor</c:v>
                </c:pt>
              </c:strCache>
            </c:strRef>
          </c:tx>
          <c:spPr>
            <a:solidFill>
              <a:schemeClr val="accent2"/>
            </a:solidFill>
          </c:spPr>
          <c:invertIfNegative val="0"/>
          <c:val>
            <c:numRef>
              <c:f>format_plot!$E$53:$N$53</c:f>
              <c:numCache>
                <c:formatCode>General</c:formatCode>
                <c:ptCount val="10"/>
                <c:pt idx="0">
                  <c:v>0</c:v>
                </c:pt>
                <c:pt idx="1">
                  <c:v>0.15219927959007659</c:v>
                </c:pt>
                <c:pt idx="2">
                  <c:v>0.15219927959007665</c:v>
                </c:pt>
                <c:pt idx="3">
                  <c:v>0</c:v>
                </c:pt>
                <c:pt idx="4">
                  <c:v>0.15219927959007662</c:v>
                </c:pt>
                <c:pt idx="5">
                  <c:v>0.15219927959007662</c:v>
                </c:pt>
                <c:pt idx="6">
                  <c:v>0</c:v>
                </c:pt>
                <c:pt idx="7">
                  <c:v>0.15219927959007662</c:v>
                </c:pt>
                <c:pt idx="8">
                  <c:v>0.15219927959007659</c:v>
                </c:pt>
                <c:pt idx="9">
                  <c:v>0</c:v>
                </c:pt>
              </c:numCache>
            </c:numRef>
          </c:val>
          <c:extLst>
            <c:ext xmlns:c16="http://schemas.microsoft.com/office/drawing/2014/chart" uri="{C3380CC4-5D6E-409C-BE32-E72D297353CC}">
              <c16:uniqueId val="{00000005-7C64-40FB-A622-0001E4E976F0}"/>
            </c:ext>
          </c:extLst>
        </c:ser>
        <c:ser>
          <c:idx val="1"/>
          <c:order val="6"/>
          <c:tx>
            <c:strRef>
              <c:f>format_plot!$D$52</c:f>
              <c:strCache>
                <c:ptCount val="1"/>
                <c:pt idx="0">
                  <c:v>Fuel</c:v>
                </c:pt>
              </c:strCache>
            </c:strRef>
          </c:tx>
          <c:spPr>
            <a:solidFill>
              <a:schemeClr val="bg2">
                <a:lumMod val="50000"/>
              </a:schemeClr>
            </a:solidFill>
          </c:spPr>
          <c:invertIfNegative val="0"/>
          <c:val>
            <c:numRef>
              <c:f>format_plot!$E$52:$N$52</c:f>
              <c:numCache>
                <c:formatCode>General</c:formatCode>
                <c:ptCount val="10"/>
                <c:pt idx="0">
                  <c:v>0</c:v>
                </c:pt>
                <c:pt idx="1">
                  <c:v>0.5563816780109635</c:v>
                </c:pt>
                <c:pt idx="2">
                  <c:v>0.32240792800329732</c:v>
                </c:pt>
                <c:pt idx="3">
                  <c:v>0</c:v>
                </c:pt>
                <c:pt idx="4">
                  <c:v>0</c:v>
                </c:pt>
                <c:pt idx="5">
                  <c:v>0</c:v>
                </c:pt>
                <c:pt idx="6">
                  <c:v>0</c:v>
                </c:pt>
                <c:pt idx="7">
                  <c:v>0.36871931675498176</c:v>
                </c:pt>
                <c:pt idx="8">
                  <c:v>0.16992525531525657</c:v>
                </c:pt>
                <c:pt idx="9">
                  <c:v>0</c:v>
                </c:pt>
              </c:numCache>
            </c:numRef>
          </c:val>
          <c:extLst>
            <c:ext xmlns:c16="http://schemas.microsoft.com/office/drawing/2014/chart" uri="{C3380CC4-5D6E-409C-BE32-E72D297353CC}">
              <c16:uniqueId val="{00000006-7C64-40FB-A622-0001E4E976F0}"/>
            </c:ext>
          </c:extLst>
        </c:ser>
        <c:dLbls>
          <c:showLegendKey val="0"/>
          <c:showVal val="0"/>
          <c:showCatName val="0"/>
          <c:showSerName val="0"/>
          <c:showPercent val="0"/>
          <c:showBubbleSize val="0"/>
        </c:dLbls>
        <c:gapWidth val="25"/>
        <c:overlap val="100"/>
        <c:axId val="81893248"/>
        <c:axId val="81894784"/>
      </c:barChart>
      <c:lineChart>
        <c:grouping val="standard"/>
        <c:varyColors val="0"/>
        <c:ser>
          <c:idx val="7"/>
          <c:order val="7"/>
          <c:tx>
            <c:strRef>
              <c:f>format_plot!$B$55</c:f>
              <c:strCache>
                <c:ptCount val="1"/>
                <c:pt idx="0">
                  <c:v>Axis</c:v>
                </c:pt>
              </c:strCache>
            </c:strRef>
          </c:tx>
          <c:marker>
            <c:symbol val="none"/>
          </c:marker>
          <c:cat>
            <c:strRef>
              <c:f>format_plot!$A$56:$A$58</c:f>
              <c:strCache>
                <c:ptCount val="3"/>
                <c:pt idx="0">
                  <c:v>Diesel only</c:v>
                </c:pt>
                <c:pt idx="1">
                  <c:v>PV+battery</c:v>
                </c:pt>
                <c:pt idx="2">
                  <c:v>PV+battery+diesel</c:v>
                </c:pt>
              </c:strCache>
            </c:strRef>
          </c:cat>
          <c:val>
            <c:numRef>
              <c:f>format_plot!$B$56:$B$58</c:f>
              <c:numCache>
                <c:formatCode>General</c:formatCode>
                <c:ptCount val="3"/>
              </c:numCache>
            </c:numRef>
          </c:val>
          <c:smooth val="0"/>
          <c:extLst>
            <c:ext xmlns:c16="http://schemas.microsoft.com/office/drawing/2014/chart" uri="{C3380CC4-5D6E-409C-BE32-E72D297353CC}">
              <c16:uniqueId val="{00000007-7C64-40FB-A622-0001E4E976F0}"/>
            </c:ext>
          </c:extLst>
        </c:ser>
        <c:dLbls>
          <c:showLegendKey val="0"/>
          <c:showVal val="0"/>
          <c:showCatName val="0"/>
          <c:showSerName val="0"/>
          <c:showPercent val="0"/>
          <c:showBubbleSize val="0"/>
        </c:dLbls>
        <c:marker val="1"/>
        <c:smooth val="0"/>
        <c:axId val="81902592"/>
        <c:axId val="81901056"/>
      </c:lineChart>
      <c:catAx>
        <c:axId val="81893248"/>
        <c:scaling>
          <c:orientation val="minMax"/>
        </c:scaling>
        <c:delete val="0"/>
        <c:axPos val="t"/>
        <c:majorTickMark val="none"/>
        <c:minorTickMark val="none"/>
        <c:tickLblPos val="none"/>
        <c:crossAx val="81894784"/>
        <c:crosses val="max"/>
        <c:auto val="1"/>
        <c:lblAlgn val="ctr"/>
        <c:lblOffset val="100"/>
        <c:noMultiLvlLbl val="0"/>
      </c:catAx>
      <c:valAx>
        <c:axId val="81894784"/>
        <c:scaling>
          <c:orientation val="minMax"/>
        </c:scaling>
        <c:delete val="0"/>
        <c:axPos val="l"/>
        <c:majorGridlines/>
        <c:title>
          <c:tx>
            <c:rich>
              <a:bodyPr rot="-5400000" vert="horz"/>
              <a:lstStyle/>
              <a:p>
                <a:pPr>
                  <a:defRPr sz="1200"/>
                </a:pPr>
                <a:r>
                  <a:rPr lang="en-US" sz="1200"/>
                  <a:t>LCOE ($/kWh)</a:t>
                </a:r>
              </a:p>
            </c:rich>
          </c:tx>
          <c:layout>
            <c:manualLayout>
              <c:xMode val="edge"/>
              <c:yMode val="edge"/>
              <c:x val="2.7204461190202228E-2"/>
              <c:y val="0.44596343560503215"/>
            </c:manualLayout>
          </c:layout>
          <c:overlay val="0"/>
        </c:title>
        <c:numFmt formatCode="#,##0.00" sourceLinked="0"/>
        <c:majorTickMark val="out"/>
        <c:minorTickMark val="none"/>
        <c:tickLblPos val="nextTo"/>
        <c:txPr>
          <a:bodyPr/>
          <a:lstStyle/>
          <a:p>
            <a:pPr>
              <a:defRPr sz="1000"/>
            </a:pPr>
            <a:endParaRPr lang="en-US"/>
          </a:p>
        </c:txPr>
        <c:crossAx val="81893248"/>
        <c:crosses val="autoZero"/>
        <c:crossBetween val="midCat"/>
      </c:valAx>
      <c:valAx>
        <c:axId val="81901056"/>
        <c:scaling>
          <c:orientation val="minMax"/>
        </c:scaling>
        <c:delete val="1"/>
        <c:axPos val="r"/>
        <c:numFmt formatCode="General" sourceLinked="1"/>
        <c:majorTickMark val="out"/>
        <c:minorTickMark val="none"/>
        <c:tickLblPos val="nextTo"/>
        <c:crossAx val="81902592"/>
        <c:crosses val="max"/>
        <c:crossBetween val="between"/>
      </c:valAx>
      <c:catAx>
        <c:axId val="81902592"/>
        <c:scaling>
          <c:orientation val="minMax"/>
        </c:scaling>
        <c:delete val="0"/>
        <c:axPos val="b"/>
        <c:numFmt formatCode="General" sourceLinked="1"/>
        <c:majorTickMark val="out"/>
        <c:minorTickMark val="none"/>
        <c:tickLblPos val="nextTo"/>
        <c:txPr>
          <a:bodyPr/>
          <a:lstStyle/>
          <a:p>
            <a:pPr>
              <a:defRPr sz="1200"/>
            </a:pPr>
            <a:endParaRPr lang="en-US"/>
          </a:p>
        </c:txPr>
        <c:crossAx val="81901056"/>
        <c:crosses val="autoZero"/>
        <c:auto val="1"/>
        <c:lblAlgn val="ctr"/>
        <c:lblOffset val="100"/>
        <c:noMultiLvlLbl val="0"/>
      </c:catAx>
    </c:plotArea>
    <c:legend>
      <c:legendPos val="r"/>
      <c:legendEntry>
        <c:idx val="7"/>
        <c:delete val="1"/>
      </c:legendEntry>
      <c:layout>
        <c:manualLayout>
          <c:xMode val="edge"/>
          <c:yMode val="edge"/>
          <c:x val="0.7402007874015748"/>
          <c:y val="0.34456141650005351"/>
          <c:w val="0.2338882245736475"/>
          <c:h val="0.39701885814429938"/>
        </c:manualLayout>
      </c:layout>
      <c:overlay val="0"/>
      <c:txPr>
        <a:bodyPr/>
        <a:lstStyle/>
        <a:p>
          <a:pPr>
            <a:defRPr sz="1300"/>
          </a:pPr>
          <a:endParaRPr lang="en-US"/>
        </a:p>
      </c:txPr>
    </c:legend>
    <c:plotVisOnly val="1"/>
    <c:dispBlanksAs val="gap"/>
    <c:showDLblsOverMax val="0"/>
  </c:chart>
  <c:spPr>
    <a:ln w="12700">
      <a:solidFill>
        <a:schemeClr val="tx1"/>
      </a:solidFill>
    </a:ln>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Lodwar, Kenya</a:t>
            </a:r>
          </a:p>
        </c:rich>
      </c:tx>
      <c:overlay val="0"/>
    </c:title>
    <c:autoTitleDeleted val="0"/>
    <c:plotArea>
      <c:layout/>
      <c:lineChart>
        <c:grouping val="standard"/>
        <c:varyColors val="0"/>
        <c:ser>
          <c:idx val="0"/>
          <c:order val="0"/>
          <c:tx>
            <c:v>Lodwar</c:v>
          </c:tx>
          <c:spPr>
            <a:ln w="3175"/>
          </c:spPr>
          <c:marker>
            <c:symbol val="none"/>
          </c:marker>
          <c:cat>
            <c:numRef>
              <c:f>[1]Sheet1!$E$3:$E$8762</c:f>
              <c:numCache>
                <c:formatCode>General</c:formatCode>
                <c:ptCount val="8760"/>
                <c:pt idx="0">
                  <c:v>42736</c:v>
                </c:pt>
                <c:pt idx="1">
                  <c:v>42736.041666666664</c:v>
                </c:pt>
                <c:pt idx="2">
                  <c:v>42736.083333333328</c:v>
                </c:pt>
                <c:pt idx="3">
                  <c:v>42736.124999999993</c:v>
                </c:pt>
                <c:pt idx="4">
                  <c:v>42736.166666666657</c:v>
                </c:pt>
                <c:pt idx="5">
                  <c:v>42736.208333333321</c:v>
                </c:pt>
                <c:pt idx="6">
                  <c:v>42736.249999999985</c:v>
                </c:pt>
                <c:pt idx="7">
                  <c:v>42736.29166666665</c:v>
                </c:pt>
                <c:pt idx="8">
                  <c:v>42736.333333333314</c:v>
                </c:pt>
                <c:pt idx="9">
                  <c:v>42736.374999999978</c:v>
                </c:pt>
                <c:pt idx="10">
                  <c:v>42736.416666666642</c:v>
                </c:pt>
                <c:pt idx="11">
                  <c:v>42736.458333333307</c:v>
                </c:pt>
                <c:pt idx="12">
                  <c:v>42736.499999999971</c:v>
                </c:pt>
                <c:pt idx="13">
                  <c:v>42736.541666666635</c:v>
                </c:pt>
                <c:pt idx="14">
                  <c:v>42736.583333333299</c:v>
                </c:pt>
                <c:pt idx="15">
                  <c:v>42736.624999999964</c:v>
                </c:pt>
                <c:pt idx="16">
                  <c:v>42736.666666666628</c:v>
                </c:pt>
                <c:pt idx="17">
                  <c:v>42736.708333333292</c:v>
                </c:pt>
                <c:pt idx="18">
                  <c:v>42736.749999999956</c:v>
                </c:pt>
                <c:pt idx="19">
                  <c:v>42736.791666666621</c:v>
                </c:pt>
                <c:pt idx="20">
                  <c:v>42736.833333333285</c:v>
                </c:pt>
                <c:pt idx="21">
                  <c:v>42736.874999999949</c:v>
                </c:pt>
                <c:pt idx="22">
                  <c:v>42736.916666666613</c:v>
                </c:pt>
                <c:pt idx="23">
                  <c:v>42736.958333333278</c:v>
                </c:pt>
                <c:pt idx="24">
                  <c:v>42736.999999999942</c:v>
                </c:pt>
                <c:pt idx="25">
                  <c:v>42737.041666666606</c:v>
                </c:pt>
                <c:pt idx="26">
                  <c:v>42737.08333333327</c:v>
                </c:pt>
                <c:pt idx="27">
                  <c:v>42737.124999999935</c:v>
                </c:pt>
                <c:pt idx="28">
                  <c:v>42737.166666666599</c:v>
                </c:pt>
                <c:pt idx="29">
                  <c:v>42737.208333333263</c:v>
                </c:pt>
                <c:pt idx="30">
                  <c:v>42737.249999999927</c:v>
                </c:pt>
                <c:pt idx="31">
                  <c:v>42737.291666666591</c:v>
                </c:pt>
                <c:pt idx="32">
                  <c:v>42737.333333333256</c:v>
                </c:pt>
                <c:pt idx="33">
                  <c:v>42737.37499999992</c:v>
                </c:pt>
                <c:pt idx="34">
                  <c:v>42737.416666666584</c:v>
                </c:pt>
                <c:pt idx="35">
                  <c:v>42737.458333333248</c:v>
                </c:pt>
                <c:pt idx="36">
                  <c:v>42737.499999999913</c:v>
                </c:pt>
                <c:pt idx="37">
                  <c:v>42737.541666666577</c:v>
                </c:pt>
                <c:pt idx="38">
                  <c:v>42737.583333333241</c:v>
                </c:pt>
                <c:pt idx="39">
                  <c:v>42737.624999999905</c:v>
                </c:pt>
                <c:pt idx="40">
                  <c:v>42737.66666666657</c:v>
                </c:pt>
                <c:pt idx="41">
                  <c:v>42737.708333333234</c:v>
                </c:pt>
                <c:pt idx="42">
                  <c:v>42737.749999999898</c:v>
                </c:pt>
                <c:pt idx="43">
                  <c:v>42737.791666666562</c:v>
                </c:pt>
                <c:pt idx="44">
                  <c:v>42737.833333333227</c:v>
                </c:pt>
                <c:pt idx="45">
                  <c:v>42737.874999999891</c:v>
                </c:pt>
                <c:pt idx="46">
                  <c:v>42737.916666666555</c:v>
                </c:pt>
                <c:pt idx="47">
                  <c:v>42737.958333333219</c:v>
                </c:pt>
                <c:pt idx="48">
                  <c:v>42737.999999999884</c:v>
                </c:pt>
                <c:pt idx="49">
                  <c:v>42738.041666666548</c:v>
                </c:pt>
                <c:pt idx="50">
                  <c:v>42738.083333333212</c:v>
                </c:pt>
                <c:pt idx="51">
                  <c:v>42738.124999999876</c:v>
                </c:pt>
                <c:pt idx="52">
                  <c:v>42738.166666666541</c:v>
                </c:pt>
                <c:pt idx="53">
                  <c:v>42738.208333333205</c:v>
                </c:pt>
                <c:pt idx="54">
                  <c:v>42738.249999999869</c:v>
                </c:pt>
                <c:pt idx="55">
                  <c:v>42738.291666666533</c:v>
                </c:pt>
                <c:pt idx="56">
                  <c:v>42738.333333333198</c:v>
                </c:pt>
                <c:pt idx="57">
                  <c:v>42738.374999999862</c:v>
                </c:pt>
                <c:pt idx="58">
                  <c:v>42738.416666666526</c:v>
                </c:pt>
                <c:pt idx="59">
                  <c:v>42738.45833333319</c:v>
                </c:pt>
                <c:pt idx="60">
                  <c:v>42738.499999999854</c:v>
                </c:pt>
                <c:pt idx="61">
                  <c:v>42738.541666666519</c:v>
                </c:pt>
                <c:pt idx="62">
                  <c:v>42738.583333333183</c:v>
                </c:pt>
                <c:pt idx="63">
                  <c:v>42738.624999999847</c:v>
                </c:pt>
                <c:pt idx="64">
                  <c:v>42738.666666666511</c:v>
                </c:pt>
                <c:pt idx="65">
                  <c:v>42738.708333333176</c:v>
                </c:pt>
                <c:pt idx="66">
                  <c:v>42738.74999999984</c:v>
                </c:pt>
                <c:pt idx="67">
                  <c:v>42738.791666666504</c:v>
                </c:pt>
                <c:pt idx="68">
                  <c:v>42738.833333333168</c:v>
                </c:pt>
                <c:pt idx="69">
                  <c:v>42738.874999999833</c:v>
                </c:pt>
                <c:pt idx="70">
                  <c:v>42738.916666666497</c:v>
                </c:pt>
                <c:pt idx="71">
                  <c:v>42738.958333333161</c:v>
                </c:pt>
                <c:pt idx="72">
                  <c:v>42738.999999999825</c:v>
                </c:pt>
                <c:pt idx="73">
                  <c:v>42739.04166666649</c:v>
                </c:pt>
                <c:pt idx="74">
                  <c:v>42739.083333333154</c:v>
                </c:pt>
                <c:pt idx="75">
                  <c:v>42739.124999999818</c:v>
                </c:pt>
                <c:pt idx="76">
                  <c:v>42739.166666666482</c:v>
                </c:pt>
                <c:pt idx="77">
                  <c:v>42739.208333333147</c:v>
                </c:pt>
                <c:pt idx="78">
                  <c:v>42739.249999999811</c:v>
                </c:pt>
                <c:pt idx="79">
                  <c:v>42739.291666666475</c:v>
                </c:pt>
                <c:pt idx="80">
                  <c:v>42739.333333333139</c:v>
                </c:pt>
                <c:pt idx="81">
                  <c:v>42739.374999999804</c:v>
                </c:pt>
                <c:pt idx="82">
                  <c:v>42739.416666666468</c:v>
                </c:pt>
                <c:pt idx="83">
                  <c:v>42739.458333333132</c:v>
                </c:pt>
                <c:pt idx="84">
                  <c:v>42739.499999999796</c:v>
                </c:pt>
                <c:pt idx="85">
                  <c:v>42739.541666666461</c:v>
                </c:pt>
                <c:pt idx="86">
                  <c:v>42739.583333333125</c:v>
                </c:pt>
                <c:pt idx="87">
                  <c:v>42739.624999999789</c:v>
                </c:pt>
                <c:pt idx="88">
                  <c:v>42739.666666666453</c:v>
                </c:pt>
                <c:pt idx="89">
                  <c:v>42739.708333333117</c:v>
                </c:pt>
                <c:pt idx="90">
                  <c:v>42739.749999999782</c:v>
                </c:pt>
                <c:pt idx="91">
                  <c:v>42739.791666666446</c:v>
                </c:pt>
                <c:pt idx="92">
                  <c:v>42739.83333333311</c:v>
                </c:pt>
                <c:pt idx="93">
                  <c:v>42739.874999999774</c:v>
                </c:pt>
                <c:pt idx="94">
                  <c:v>42739.916666666439</c:v>
                </c:pt>
                <c:pt idx="95">
                  <c:v>42739.958333333103</c:v>
                </c:pt>
                <c:pt idx="96">
                  <c:v>42739.999999999767</c:v>
                </c:pt>
                <c:pt idx="97">
                  <c:v>42740.041666666431</c:v>
                </c:pt>
                <c:pt idx="98">
                  <c:v>42740.083333333096</c:v>
                </c:pt>
                <c:pt idx="99">
                  <c:v>42740.12499999976</c:v>
                </c:pt>
                <c:pt idx="100">
                  <c:v>42740.166666666424</c:v>
                </c:pt>
                <c:pt idx="101">
                  <c:v>42740.208333333088</c:v>
                </c:pt>
                <c:pt idx="102">
                  <c:v>42740.249999999753</c:v>
                </c:pt>
                <c:pt idx="103">
                  <c:v>42740.291666666417</c:v>
                </c:pt>
                <c:pt idx="104">
                  <c:v>42740.333333333081</c:v>
                </c:pt>
                <c:pt idx="105">
                  <c:v>42740.374999999745</c:v>
                </c:pt>
                <c:pt idx="106">
                  <c:v>42740.41666666641</c:v>
                </c:pt>
                <c:pt idx="107">
                  <c:v>42740.458333333074</c:v>
                </c:pt>
                <c:pt idx="108">
                  <c:v>42740.499999999738</c:v>
                </c:pt>
                <c:pt idx="109">
                  <c:v>42740.541666666402</c:v>
                </c:pt>
                <c:pt idx="110">
                  <c:v>42740.583333333067</c:v>
                </c:pt>
                <c:pt idx="111">
                  <c:v>42740.624999999731</c:v>
                </c:pt>
                <c:pt idx="112">
                  <c:v>42740.666666666395</c:v>
                </c:pt>
                <c:pt idx="113">
                  <c:v>42740.708333333059</c:v>
                </c:pt>
                <c:pt idx="114">
                  <c:v>42740.749999999724</c:v>
                </c:pt>
                <c:pt idx="115">
                  <c:v>42740.791666666388</c:v>
                </c:pt>
                <c:pt idx="116">
                  <c:v>42740.833333333052</c:v>
                </c:pt>
                <c:pt idx="117">
                  <c:v>42740.874999999716</c:v>
                </c:pt>
                <c:pt idx="118">
                  <c:v>42740.91666666638</c:v>
                </c:pt>
                <c:pt idx="119">
                  <c:v>42740.958333333045</c:v>
                </c:pt>
                <c:pt idx="120">
                  <c:v>42740.999999999709</c:v>
                </c:pt>
                <c:pt idx="121">
                  <c:v>42741.041666666373</c:v>
                </c:pt>
                <c:pt idx="122">
                  <c:v>42741.083333333037</c:v>
                </c:pt>
                <c:pt idx="123">
                  <c:v>42741.124999999702</c:v>
                </c:pt>
                <c:pt idx="124">
                  <c:v>42741.166666666366</c:v>
                </c:pt>
                <c:pt idx="125">
                  <c:v>42741.20833333303</c:v>
                </c:pt>
                <c:pt idx="126">
                  <c:v>42741.249999999694</c:v>
                </c:pt>
                <c:pt idx="127">
                  <c:v>42741.291666666359</c:v>
                </c:pt>
                <c:pt idx="128">
                  <c:v>42741.333333333023</c:v>
                </c:pt>
                <c:pt idx="129">
                  <c:v>42741.374999999687</c:v>
                </c:pt>
                <c:pt idx="130">
                  <c:v>42741.416666666351</c:v>
                </c:pt>
                <c:pt idx="131">
                  <c:v>42741.458333333016</c:v>
                </c:pt>
                <c:pt idx="132">
                  <c:v>42741.49999999968</c:v>
                </c:pt>
                <c:pt idx="133">
                  <c:v>42741.541666666344</c:v>
                </c:pt>
                <c:pt idx="134">
                  <c:v>42741.583333333008</c:v>
                </c:pt>
                <c:pt idx="135">
                  <c:v>42741.624999999673</c:v>
                </c:pt>
                <c:pt idx="136">
                  <c:v>42741.666666666337</c:v>
                </c:pt>
                <c:pt idx="137">
                  <c:v>42741.708333333001</c:v>
                </c:pt>
                <c:pt idx="138">
                  <c:v>42741.749999999665</c:v>
                </c:pt>
                <c:pt idx="139">
                  <c:v>42741.79166666633</c:v>
                </c:pt>
                <c:pt idx="140">
                  <c:v>42741.833333332994</c:v>
                </c:pt>
                <c:pt idx="141">
                  <c:v>42741.874999999658</c:v>
                </c:pt>
                <c:pt idx="142">
                  <c:v>42741.916666666322</c:v>
                </c:pt>
                <c:pt idx="143">
                  <c:v>42741.958333332987</c:v>
                </c:pt>
                <c:pt idx="144">
                  <c:v>42741.999999999651</c:v>
                </c:pt>
                <c:pt idx="145">
                  <c:v>42742.041666666315</c:v>
                </c:pt>
                <c:pt idx="146">
                  <c:v>42742.083333332979</c:v>
                </c:pt>
                <c:pt idx="147">
                  <c:v>42742.124999999643</c:v>
                </c:pt>
                <c:pt idx="148">
                  <c:v>42742.166666666308</c:v>
                </c:pt>
                <c:pt idx="149">
                  <c:v>42742.208333332972</c:v>
                </c:pt>
                <c:pt idx="150">
                  <c:v>42742.249999999636</c:v>
                </c:pt>
                <c:pt idx="151">
                  <c:v>42742.2916666663</c:v>
                </c:pt>
                <c:pt idx="152">
                  <c:v>42742.333333332965</c:v>
                </c:pt>
                <c:pt idx="153">
                  <c:v>42742.374999999629</c:v>
                </c:pt>
                <c:pt idx="154">
                  <c:v>42742.416666666293</c:v>
                </c:pt>
                <c:pt idx="155">
                  <c:v>42742.458333332957</c:v>
                </c:pt>
                <c:pt idx="156">
                  <c:v>42742.499999999622</c:v>
                </c:pt>
                <c:pt idx="157">
                  <c:v>42742.541666666286</c:v>
                </c:pt>
                <c:pt idx="158">
                  <c:v>42742.58333333295</c:v>
                </c:pt>
                <c:pt idx="159">
                  <c:v>42742.624999999614</c:v>
                </c:pt>
                <c:pt idx="160">
                  <c:v>42742.666666666279</c:v>
                </c:pt>
                <c:pt idx="161">
                  <c:v>42742.708333332943</c:v>
                </c:pt>
                <c:pt idx="162">
                  <c:v>42742.749999999607</c:v>
                </c:pt>
                <c:pt idx="163">
                  <c:v>42742.791666666271</c:v>
                </c:pt>
                <c:pt idx="164">
                  <c:v>42742.833333332936</c:v>
                </c:pt>
                <c:pt idx="165">
                  <c:v>42742.8749999996</c:v>
                </c:pt>
                <c:pt idx="166">
                  <c:v>42742.916666666264</c:v>
                </c:pt>
                <c:pt idx="167">
                  <c:v>42742.958333332928</c:v>
                </c:pt>
                <c:pt idx="168">
                  <c:v>42742.999999999593</c:v>
                </c:pt>
                <c:pt idx="169">
                  <c:v>42743.041666666257</c:v>
                </c:pt>
                <c:pt idx="170">
                  <c:v>42743.083333332921</c:v>
                </c:pt>
                <c:pt idx="171">
                  <c:v>42743.124999999585</c:v>
                </c:pt>
                <c:pt idx="172">
                  <c:v>42743.16666666625</c:v>
                </c:pt>
                <c:pt idx="173">
                  <c:v>42743.208333332914</c:v>
                </c:pt>
                <c:pt idx="174">
                  <c:v>42743.249999999578</c:v>
                </c:pt>
                <c:pt idx="175">
                  <c:v>42743.291666666242</c:v>
                </c:pt>
                <c:pt idx="176">
                  <c:v>42743.333333332906</c:v>
                </c:pt>
                <c:pt idx="177">
                  <c:v>42743.374999999571</c:v>
                </c:pt>
                <c:pt idx="178">
                  <c:v>42743.416666666235</c:v>
                </c:pt>
                <c:pt idx="179">
                  <c:v>42743.458333332899</c:v>
                </c:pt>
                <c:pt idx="180">
                  <c:v>42743.499999999563</c:v>
                </c:pt>
                <c:pt idx="181">
                  <c:v>42743.541666666228</c:v>
                </c:pt>
                <c:pt idx="182">
                  <c:v>42743.583333332892</c:v>
                </c:pt>
                <c:pt idx="183">
                  <c:v>42743.624999999556</c:v>
                </c:pt>
                <c:pt idx="184">
                  <c:v>42743.66666666622</c:v>
                </c:pt>
                <c:pt idx="185">
                  <c:v>42743.708333332885</c:v>
                </c:pt>
                <c:pt idx="186">
                  <c:v>42743.749999999549</c:v>
                </c:pt>
                <c:pt idx="187">
                  <c:v>42743.791666666213</c:v>
                </c:pt>
                <c:pt idx="188">
                  <c:v>42743.833333332877</c:v>
                </c:pt>
                <c:pt idx="189">
                  <c:v>42743.874999999542</c:v>
                </c:pt>
                <c:pt idx="190">
                  <c:v>42743.916666666206</c:v>
                </c:pt>
                <c:pt idx="191">
                  <c:v>42743.95833333287</c:v>
                </c:pt>
                <c:pt idx="192">
                  <c:v>42743.999999999534</c:v>
                </c:pt>
                <c:pt idx="193">
                  <c:v>42744.041666666199</c:v>
                </c:pt>
                <c:pt idx="194">
                  <c:v>42744.083333332863</c:v>
                </c:pt>
                <c:pt idx="195">
                  <c:v>42744.124999999527</c:v>
                </c:pt>
                <c:pt idx="196">
                  <c:v>42744.166666666191</c:v>
                </c:pt>
                <c:pt idx="197">
                  <c:v>42744.208333332856</c:v>
                </c:pt>
                <c:pt idx="198">
                  <c:v>42744.24999999952</c:v>
                </c:pt>
                <c:pt idx="199">
                  <c:v>42744.291666666184</c:v>
                </c:pt>
                <c:pt idx="200">
                  <c:v>42744.333333332848</c:v>
                </c:pt>
                <c:pt idx="201">
                  <c:v>42744.374999999513</c:v>
                </c:pt>
                <c:pt idx="202">
                  <c:v>42744.416666666177</c:v>
                </c:pt>
                <c:pt idx="203">
                  <c:v>42744.458333332841</c:v>
                </c:pt>
                <c:pt idx="204">
                  <c:v>42744.499999999505</c:v>
                </c:pt>
                <c:pt idx="205">
                  <c:v>42744.541666666169</c:v>
                </c:pt>
                <c:pt idx="206">
                  <c:v>42744.583333332834</c:v>
                </c:pt>
                <c:pt idx="207">
                  <c:v>42744.624999999498</c:v>
                </c:pt>
                <c:pt idx="208">
                  <c:v>42744.666666666162</c:v>
                </c:pt>
                <c:pt idx="209">
                  <c:v>42744.708333332826</c:v>
                </c:pt>
                <c:pt idx="210">
                  <c:v>42744.749999999491</c:v>
                </c:pt>
                <c:pt idx="211">
                  <c:v>42744.791666666155</c:v>
                </c:pt>
                <c:pt idx="212">
                  <c:v>42744.833333332819</c:v>
                </c:pt>
                <c:pt idx="213">
                  <c:v>42744.874999999483</c:v>
                </c:pt>
                <c:pt idx="214">
                  <c:v>42744.916666666148</c:v>
                </c:pt>
                <c:pt idx="215">
                  <c:v>42744.958333332812</c:v>
                </c:pt>
                <c:pt idx="216">
                  <c:v>42744.999999999476</c:v>
                </c:pt>
                <c:pt idx="217">
                  <c:v>42745.04166666614</c:v>
                </c:pt>
                <c:pt idx="218">
                  <c:v>42745.083333332805</c:v>
                </c:pt>
                <c:pt idx="219">
                  <c:v>42745.124999999469</c:v>
                </c:pt>
                <c:pt idx="220">
                  <c:v>42745.166666666133</c:v>
                </c:pt>
                <c:pt idx="221">
                  <c:v>42745.208333332797</c:v>
                </c:pt>
                <c:pt idx="222">
                  <c:v>42745.249999999462</c:v>
                </c:pt>
                <c:pt idx="223">
                  <c:v>42745.291666666126</c:v>
                </c:pt>
                <c:pt idx="224">
                  <c:v>42745.33333333279</c:v>
                </c:pt>
                <c:pt idx="225">
                  <c:v>42745.374999999454</c:v>
                </c:pt>
                <c:pt idx="226">
                  <c:v>42745.416666666119</c:v>
                </c:pt>
                <c:pt idx="227">
                  <c:v>42745.458333332783</c:v>
                </c:pt>
                <c:pt idx="228">
                  <c:v>42745.499999999447</c:v>
                </c:pt>
                <c:pt idx="229">
                  <c:v>42745.541666666111</c:v>
                </c:pt>
                <c:pt idx="230">
                  <c:v>42745.583333332776</c:v>
                </c:pt>
                <c:pt idx="231">
                  <c:v>42745.62499999944</c:v>
                </c:pt>
                <c:pt idx="232">
                  <c:v>42745.666666666104</c:v>
                </c:pt>
                <c:pt idx="233">
                  <c:v>42745.708333332768</c:v>
                </c:pt>
                <c:pt idx="234">
                  <c:v>42745.749999999432</c:v>
                </c:pt>
                <c:pt idx="235">
                  <c:v>42745.791666666097</c:v>
                </c:pt>
                <c:pt idx="236">
                  <c:v>42745.833333332761</c:v>
                </c:pt>
                <c:pt idx="237">
                  <c:v>42745.874999999425</c:v>
                </c:pt>
                <c:pt idx="238">
                  <c:v>42745.916666666089</c:v>
                </c:pt>
                <c:pt idx="239">
                  <c:v>42745.958333332754</c:v>
                </c:pt>
                <c:pt idx="240">
                  <c:v>42745.999999999418</c:v>
                </c:pt>
                <c:pt idx="241">
                  <c:v>42746.041666666082</c:v>
                </c:pt>
                <c:pt idx="242">
                  <c:v>42746.083333332746</c:v>
                </c:pt>
                <c:pt idx="243">
                  <c:v>42746.124999999411</c:v>
                </c:pt>
                <c:pt idx="244">
                  <c:v>42746.166666666075</c:v>
                </c:pt>
                <c:pt idx="245">
                  <c:v>42746.208333332739</c:v>
                </c:pt>
                <c:pt idx="246">
                  <c:v>42746.249999999403</c:v>
                </c:pt>
                <c:pt idx="247">
                  <c:v>42746.291666666068</c:v>
                </c:pt>
                <c:pt idx="248">
                  <c:v>42746.333333332732</c:v>
                </c:pt>
                <c:pt idx="249">
                  <c:v>42746.374999999396</c:v>
                </c:pt>
                <c:pt idx="250">
                  <c:v>42746.41666666606</c:v>
                </c:pt>
                <c:pt idx="251">
                  <c:v>42746.458333332725</c:v>
                </c:pt>
                <c:pt idx="252">
                  <c:v>42746.499999999389</c:v>
                </c:pt>
                <c:pt idx="253">
                  <c:v>42746.541666666053</c:v>
                </c:pt>
                <c:pt idx="254">
                  <c:v>42746.583333332717</c:v>
                </c:pt>
                <c:pt idx="255">
                  <c:v>42746.624999999382</c:v>
                </c:pt>
                <c:pt idx="256">
                  <c:v>42746.666666666046</c:v>
                </c:pt>
                <c:pt idx="257">
                  <c:v>42746.70833333271</c:v>
                </c:pt>
                <c:pt idx="258">
                  <c:v>42746.749999999374</c:v>
                </c:pt>
                <c:pt idx="259">
                  <c:v>42746.791666666039</c:v>
                </c:pt>
                <c:pt idx="260">
                  <c:v>42746.833333332703</c:v>
                </c:pt>
                <c:pt idx="261">
                  <c:v>42746.874999999367</c:v>
                </c:pt>
                <c:pt idx="262">
                  <c:v>42746.916666666031</c:v>
                </c:pt>
                <c:pt idx="263">
                  <c:v>42746.958333332695</c:v>
                </c:pt>
                <c:pt idx="264">
                  <c:v>42746.99999999936</c:v>
                </c:pt>
                <c:pt idx="265">
                  <c:v>42747.041666666024</c:v>
                </c:pt>
                <c:pt idx="266">
                  <c:v>42747.083333332688</c:v>
                </c:pt>
                <c:pt idx="267">
                  <c:v>42747.124999999352</c:v>
                </c:pt>
                <c:pt idx="268">
                  <c:v>42747.166666666017</c:v>
                </c:pt>
                <c:pt idx="269">
                  <c:v>42747.208333332681</c:v>
                </c:pt>
                <c:pt idx="270">
                  <c:v>42747.249999999345</c:v>
                </c:pt>
                <c:pt idx="271">
                  <c:v>42747.291666666009</c:v>
                </c:pt>
                <c:pt idx="272">
                  <c:v>42747.333333332674</c:v>
                </c:pt>
                <c:pt idx="273">
                  <c:v>42747.374999999338</c:v>
                </c:pt>
                <c:pt idx="274">
                  <c:v>42747.416666666002</c:v>
                </c:pt>
                <c:pt idx="275">
                  <c:v>42747.458333332666</c:v>
                </c:pt>
                <c:pt idx="276">
                  <c:v>42747.499999999331</c:v>
                </c:pt>
                <c:pt idx="277">
                  <c:v>42747.541666665995</c:v>
                </c:pt>
                <c:pt idx="278">
                  <c:v>42747.583333332659</c:v>
                </c:pt>
                <c:pt idx="279">
                  <c:v>42747.624999999323</c:v>
                </c:pt>
                <c:pt idx="280">
                  <c:v>42747.666666665988</c:v>
                </c:pt>
                <c:pt idx="281">
                  <c:v>42747.708333332652</c:v>
                </c:pt>
                <c:pt idx="282">
                  <c:v>42747.749999999316</c:v>
                </c:pt>
                <c:pt idx="283">
                  <c:v>42747.79166666598</c:v>
                </c:pt>
                <c:pt idx="284">
                  <c:v>42747.833333332645</c:v>
                </c:pt>
                <c:pt idx="285">
                  <c:v>42747.874999999309</c:v>
                </c:pt>
                <c:pt idx="286">
                  <c:v>42747.916666665973</c:v>
                </c:pt>
                <c:pt idx="287">
                  <c:v>42747.958333332637</c:v>
                </c:pt>
                <c:pt idx="288">
                  <c:v>42747.999999999302</c:v>
                </c:pt>
                <c:pt idx="289">
                  <c:v>42748.041666665966</c:v>
                </c:pt>
                <c:pt idx="290">
                  <c:v>42748.08333333263</c:v>
                </c:pt>
                <c:pt idx="291">
                  <c:v>42748.124999999294</c:v>
                </c:pt>
                <c:pt idx="292">
                  <c:v>42748.166666665958</c:v>
                </c:pt>
                <c:pt idx="293">
                  <c:v>42748.208333332623</c:v>
                </c:pt>
                <c:pt idx="294">
                  <c:v>42748.249999999287</c:v>
                </c:pt>
                <c:pt idx="295">
                  <c:v>42748.291666665951</c:v>
                </c:pt>
                <c:pt idx="296">
                  <c:v>42748.333333332615</c:v>
                </c:pt>
                <c:pt idx="297">
                  <c:v>42748.37499999928</c:v>
                </c:pt>
                <c:pt idx="298">
                  <c:v>42748.416666665944</c:v>
                </c:pt>
                <c:pt idx="299">
                  <c:v>42748.458333332608</c:v>
                </c:pt>
                <c:pt idx="300">
                  <c:v>42748.499999999272</c:v>
                </c:pt>
                <c:pt idx="301">
                  <c:v>42748.541666665937</c:v>
                </c:pt>
                <c:pt idx="302">
                  <c:v>42748.583333332601</c:v>
                </c:pt>
                <c:pt idx="303">
                  <c:v>42748.624999999265</c:v>
                </c:pt>
                <c:pt idx="304">
                  <c:v>42748.666666665929</c:v>
                </c:pt>
                <c:pt idx="305">
                  <c:v>42748.708333332594</c:v>
                </c:pt>
                <c:pt idx="306">
                  <c:v>42748.749999999258</c:v>
                </c:pt>
                <c:pt idx="307">
                  <c:v>42748.791666665922</c:v>
                </c:pt>
                <c:pt idx="308">
                  <c:v>42748.833333332586</c:v>
                </c:pt>
                <c:pt idx="309">
                  <c:v>42748.874999999251</c:v>
                </c:pt>
                <c:pt idx="310">
                  <c:v>42748.916666665915</c:v>
                </c:pt>
                <c:pt idx="311">
                  <c:v>42748.958333332579</c:v>
                </c:pt>
                <c:pt idx="312">
                  <c:v>42748.999999999243</c:v>
                </c:pt>
                <c:pt idx="313">
                  <c:v>42749.041666665908</c:v>
                </c:pt>
                <c:pt idx="314">
                  <c:v>42749.083333332572</c:v>
                </c:pt>
                <c:pt idx="315">
                  <c:v>42749.124999999236</c:v>
                </c:pt>
                <c:pt idx="316">
                  <c:v>42749.1666666659</c:v>
                </c:pt>
                <c:pt idx="317">
                  <c:v>42749.208333332565</c:v>
                </c:pt>
                <c:pt idx="318">
                  <c:v>42749.249999999229</c:v>
                </c:pt>
                <c:pt idx="319">
                  <c:v>42749.291666665893</c:v>
                </c:pt>
                <c:pt idx="320">
                  <c:v>42749.333333332557</c:v>
                </c:pt>
                <c:pt idx="321">
                  <c:v>42749.374999999221</c:v>
                </c:pt>
                <c:pt idx="322">
                  <c:v>42749.416666665886</c:v>
                </c:pt>
                <c:pt idx="323">
                  <c:v>42749.45833333255</c:v>
                </c:pt>
                <c:pt idx="324">
                  <c:v>42749.499999999214</c:v>
                </c:pt>
                <c:pt idx="325">
                  <c:v>42749.541666665878</c:v>
                </c:pt>
                <c:pt idx="326">
                  <c:v>42749.583333332543</c:v>
                </c:pt>
                <c:pt idx="327">
                  <c:v>42749.624999999207</c:v>
                </c:pt>
                <c:pt idx="328">
                  <c:v>42749.666666665871</c:v>
                </c:pt>
                <c:pt idx="329">
                  <c:v>42749.708333332535</c:v>
                </c:pt>
                <c:pt idx="330">
                  <c:v>42749.7499999992</c:v>
                </c:pt>
                <c:pt idx="331">
                  <c:v>42749.791666665864</c:v>
                </c:pt>
                <c:pt idx="332">
                  <c:v>42749.833333332528</c:v>
                </c:pt>
                <c:pt idx="333">
                  <c:v>42749.874999999192</c:v>
                </c:pt>
                <c:pt idx="334">
                  <c:v>42749.916666665857</c:v>
                </c:pt>
                <c:pt idx="335">
                  <c:v>42749.958333332521</c:v>
                </c:pt>
                <c:pt idx="336">
                  <c:v>42749.999999999185</c:v>
                </c:pt>
                <c:pt idx="337">
                  <c:v>42750.041666665849</c:v>
                </c:pt>
                <c:pt idx="338">
                  <c:v>42750.083333332514</c:v>
                </c:pt>
                <c:pt idx="339">
                  <c:v>42750.124999999178</c:v>
                </c:pt>
                <c:pt idx="340">
                  <c:v>42750.166666665842</c:v>
                </c:pt>
                <c:pt idx="341">
                  <c:v>42750.208333332506</c:v>
                </c:pt>
                <c:pt idx="342">
                  <c:v>42750.249999999171</c:v>
                </c:pt>
                <c:pt idx="343">
                  <c:v>42750.291666665835</c:v>
                </c:pt>
                <c:pt idx="344">
                  <c:v>42750.333333332499</c:v>
                </c:pt>
                <c:pt idx="345">
                  <c:v>42750.374999999163</c:v>
                </c:pt>
                <c:pt idx="346">
                  <c:v>42750.416666665828</c:v>
                </c:pt>
                <c:pt idx="347">
                  <c:v>42750.458333332492</c:v>
                </c:pt>
                <c:pt idx="348">
                  <c:v>42750.499999999156</c:v>
                </c:pt>
                <c:pt idx="349">
                  <c:v>42750.54166666582</c:v>
                </c:pt>
                <c:pt idx="350">
                  <c:v>42750.583333332484</c:v>
                </c:pt>
                <c:pt idx="351">
                  <c:v>42750.624999999149</c:v>
                </c:pt>
                <c:pt idx="352">
                  <c:v>42750.666666665813</c:v>
                </c:pt>
                <c:pt idx="353">
                  <c:v>42750.708333332477</c:v>
                </c:pt>
                <c:pt idx="354">
                  <c:v>42750.749999999141</c:v>
                </c:pt>
                <c:pt idx="355">
                  <c:v>42750.791666665806</c:v>
                </c:pt>
                <c:pt idx="356">
                  <c:v>42750.83333333247</c:v>
                </c:pt>
                <c:pt idx="357">
                  <c:v>42750.874999999134</c:v>
                </c:pt>
                <c:pt idx="358">
                  <c:v>42750.916666665798</c:v>
                </c:pt>
                <c:pt idx="359">
                  <c:v>42750.958333332463</c:v>
                </c:pt>
                <c:pt idx="360">
                  <c:v>42750.999999999127</c:v>
                </c:pt>
                <c:pt idx="361">
                  <c:v>42751.041666665791</c:v>
                </c:pt>
                <c:pt idx="362">
                  <c:v>42751.083333332455</c:v>
                </c:pt>
                <c:pt idx="363">
                  <c:v>42751.12499999912</c:v>
                </c:pt>
                <c:pt idx="364">
                  <c:v>42751.166666665784</c:v>
                </c:pt>
                <c:pt idx="365">
                  <c:v>42751.208333332448</c:v>
                </c:pt>
                <c:pt idx="366">
                  <c:v>42751.249999999112</c:v>
                </c:pt>
                <c:pt idx="367">
                  <c:v>42751.291666665777</c:v>
                </c:pt>
                <c:pt idx="368">
                  <c:v>42751.333333332441</c:v>
                </c:pt>
                <c:pt idx="369">
                  <c:v>42751.374999999105</c:v>
                </c:pt>
                <c:pt idx="370">
                  <c:v>42751.416666665769</c:v>
                </c:pt>
                <c:pt idx="371">
                  <c:v>42751.458333332434</c:v>
                </c:pt>
                <c:pt idx="372">
                  <c:v>42751.499999999098</c:v>
                </c:pt>
                <c:pt idx="373">
                  <c:v>42751.541666665762</c:v>
                </c:pt>
                <c:pt idx="374">
                  <c:v>42751.583333332426</c:v>
                </c:pt>
                <c:pt idx="375">
                  <c:v>42751.624999999091</c:v>
                </c:pt>
                <c:pt idx="376">
                  <c:v>42751.666666665755</c:v>
                </c:pt>
                <c:pt idx="377">
                  <c:v>42751.708333332419</c:v>
                </c:pt>
                <c:pt idx="378">
                  <c:v>42751.749999999083</c:v>
                </c:pt>
                <c:pt idx="379">
                  <c:v>42751.791666665747</c:v>
                </c:pt>
                <c:pt idx="380">
                  <c:v>42751.833333332412</c:v>
                </c:pt>
                <c:pt idx="381">
                  <c:v>42751.874999999076</c:v>
                </c:pt>
                <c:pt idx="382">
                  <c:v>42751.91666666574</c:v>
                </c:pt>
                <c:pt idx="383">
                  <c:v>42751.958333332404</c:v>
                </c:pt>
                <c:pt idx="384">
                  <c:v>42751.999999999069</c:v>
                </c:pt>
                <c:pt idx="385">
                  <c:v>42752.041666665733</c:v>
                </c:pt>
                <c:pt idx="386">
                  <c:v>42752.083333332397</c:v>
                </c:pt>
                <c:pt idx="387">
                  <c:v>42752.124999999061</c:v>
                </c:pt>
                <c:pt idx="388">
                  <c:v>42752.166666665726</c:v>
                </c:pt>
                <c:pt idx="389">
                  <c:v>42752.20833333239</c:v>
                </c:pt>
                <c:pt idx="390">
                  <c:v>42752.249999999054</c:v>
                </c:pt>
                <c:pt idx="391">
                  <c:v>42752.291666665718</c:v>
                </c:pt>
                <c:pt idx="392">
                  <c:v>42752.333333332383</c:v>
                </c:pt>
                <c:pt idx="393">
                  <c:v>42752.374999999047</c:v>
                </c:pt>
                <c:pt idx="394">
                  <c:v>42752.416666665711</c:v>
                </c:pt>
                <c:pt idx="395">
                  <c:v>42752.458333332375</c:v>
                </c:pt>
                <c:pt idx="396">
                  <c:v>42752.49999999904</c:v>
                </c:pt>
                <c:pt idx="397">
                  <c:v>42752.541666665704</c:v>
                </c:pt>
                <c:pt idx="398">
                  <c:v>42752.583333332368</c:v>
                </c:pt>
                <c:pt idx="399">
                  <c:v>42752.624999999032</c:v>
                </c:pt>
                <c:pt idx="400">
                  <c:v>42752.666666665697</c:v>
                </c:pt>
                <c:pt idx="401">
                  <c:v>42752.708333332361</c:v>
                </c:pt>
                <c:pt idx="402">
                  <c:v>42752.749999999025</c:v>
                </c:pt>
                <c:pt idx="403">
                  <c:v>42752.791666665689</c:v>
                </c:pt>
                <c:pt idx="404">
                  <c:v>42752.833333332354</c:v>
                </c:pt>
                <c:pt idx="405">
                  <c:v>42752.874999999018</c:v>
                </c:pt>
                <c:pt idx="406">
                  <c:v>42752.916666665682</c:v>
                </c:pt>
                <c:pt idx="407">
                  <c:v>42752.958333332346</c:v>
                </c:pt>
                <c:pt idx="408">
                  <c:v>42752.99999999901</c:v>
                </c:pt>
                <c:pt idx="409">
                  <c:v>42753.041666665675</c:v>
                </c:pt>
                <c:pt idx="410">
                  <c:v>42753.083333332339</c:v>
                </c:pt>
                <c:pt idx="411">
                  <c:v>42753.124999999003</c:v>
                </c:pt>
                <c:pt idx="412">
                  <c:v>42753.166666665667</c:v>
                </c:pt>
                <c:pt idx="413">
                  <c:v>42753.208333332332</c:v>
                </c:pt>
                <c:pt idx="414">
                  <c:v>42753.249999998996</c:v>
                </c:pt>
                <c:pt idx="415">
                  <c:v>42753.29166666566</c:v>
                </c:pt>
                <c:pt idx="416">
                  <c:v>42753.333333332324</c:v>
                </c:pt>
                <c:pt idx="417">
                  <c:v>42753.374999998989</c:v>
                </c:pt>
                <c:pt idx="418">
                  <c:v>42753.416666665653</c:v>
                </c:pt>
                <c:pt idx="419">
                  <c:v>42753.458333332317</c:v>
                </c:pt>
                <c:pt idx="420">
                  <c:v>42753.499999998981</c:v>
                </c:pt>
                <c:pt idx="421">
                  <c:v>42753.541666665646</c:v>
                </c:pt>
                <c:pt idx="422">
                  <c:v>42753.58333333231</c:v>
                </c:pt>
                <c:pt idx="423">
                  <c:v>42753.624999998974</c:v>
                </c:pt>
                <c:pt idx="424">
                  <c:v>42753.666666665638</c:v>
                </c:pt>
                <c:pt idx="425">
                  <c:v>42753.708333332303</c:v>
                </c:pt>
                <c:pt idx="426">
                  <c:v>42753.749999998967</c:v>
                </c:pt>
                <c:pt idx="427">
                  <c:v>42753.791666665631</c:v>
                </c:pt>
                <c:pt idx="428">
                  <c:v>42753.833333332295</c:v>
                </c:pt>
                <c:pt idx="429">
                  <c:v>42753.87499999896</c:v>
                </c:pt>
                <c:pt idx="430">
                  <c:v>42753.916666665624</c:v>
                </c:pt>
                <c:pt idx="431">
                  <c:v>42753.958333332288</c:v>
                </c:pt>
                <c:pt idx="432">
                  <c:v>42753.999999998952</c:v>
                </c:pt>
                <c:pt idx="433">
                  <c:v>42754.041666665617</c:v>
                </c:pt>
                <c:pt idx="434">
                  <c:v>42754.083333332281</c:v>
                </c:pt>
                <c:pt idx="435">
                  <c:v>42754.124999998945</c:v>
                </c:pt>
                <c:pt idx="436">
                  <c:v>42754.166666665609</c:v>
                </c:pt>
                <c:pt idx="437">
                  <c:v>42754.208333332273</c:v>
                </c:pt>
                <c:pt idx="438">
                  <c:v>42754.249999998938</c:v>
                </c:pt>
                <c:pt idx="439">
                  <c:v>42754.291666665602</c:v>
                </c:pt>
                <c:pt idx="440">
                  <c:v>42754.333333332266</c:v>
                </c:pt>
                <c:pt idx="441">
                  <c:v>42754.37499999893</c:v>
                </c:pt>
                <c:pt idx="442">
                  <c:v>42754.416666665595</c:v>
                </c:pt>
                <c:pt idx="443">
                  <c:v>42754.458333332259</c:v>
                </c:pt>
                <c:pt idx="444">
                  <c:v>42754.499999998923</c:v>
                </c:pt>
                <c:pt idx="445">
                  <c:v>42754.541666665587</c:v>
                </c:pt>
                <c:pt idx="446">
                  <c:v>42754.583333332252</c:v>
                </c:pt>
                <c:pt idx="447">
                  <c:v>42754.624999998916</c:v>
                </c:pt>
                <c:pt idx="448">
                  <c:v>42754.66666666558</c:v>
                </c:pt>
                <c:pt idx="449">
                  <c:v>42754.708333332244</c:v>
                </c:pt>
                <c:pt idx="450">
                  <c:v>42754.749999998909</c:v>
                </c:pt>
                <c:pt idx="451">
                  <c:v>42754.791666665573</c:v>
                </c:pt>
                <c:pt idx="452">
                  <c:v>42754.833333332237</c:v>
                </c:pt>
                <c:pt idx="453">
                  <c:v>42754.874999998901</c:v>
                </c:pt>
                <c:pt idx="454">
                  <c:v>42754.916666665566</c:v>
                </c:pt>
                <c:pt idx="455">
                  <c:v>42754.95833333223</c:v>
                </c:pt>
                <c:pt idx="456">
                  <c:v>42754.999999998894</c:v>
                </c:pt>
                <c:pt idx="457">
                  <c:v>42755.041666665558</c:v>
                </c:pt>
                <c:pt idx="458">
                  <c:v>42755.083333332223</c:v>
                </c:pt>
                <c:pt idx="459">
                  <c:v>42755.124999998887</c:v>
                </c:pt>
                <c:pt idx="460">
                  <c:v>42755.166666665551</c:v>
                </c:pt>
                <c:pt idx="461">
                  <c:v>42755.208333332215</c:v>
                </c:pt>
                <c:pt idx="462">
                  <c:v>42755.24999999888</c:v>
                </c:pt>
                <c:pt idx="463">
                  <c:v>42755.291666665544</c:v>
                </c:pt>
                <c:pt idx="464">
                  <c:v>42755.333333332208</c:v>
                </c:pt>
                <c:pt idx="465">
                  <c:v>42755.374999998872</c:v>
                </c:pt>
                <c:pt idx="466">
                  <c:v>42755.416666665536</c:v>
                </c:pt>
                <c:pt idx="467">
                  <c:v>42755.458333332201</c:v>
                </c:pt>
                <c:pt idx="468">
                  <c:v>42755.499999998865</c:v>
                </c:pt>
                <c:pt idx="469">
                  <c:v>42755.541666665529</c:v>
                </c:pt>
                <c:pt idx="470">
                  <c:v>42755.583333332193</c:v>
                </c:pt>
                <c:pt idx="471">
                  <c:v>42755.624999998858</c:v>
                </c:pt>
                <c:pt idx="472">
                  <c:v>42755.666666665522</c:v>
                </c:pt>
                <c:pt idx="473">
                  <c:v>42755.708333332186</c:v>
                </c:pt>
                <c:pt idx="474">
                  <c:v>42755.74999999885</c:v>
                </c:pt>
                <c:pt idx="475">
                  <c:v>42755.791666665515</c:v>
                </c:pt>
                <c:pt idx="476">
                  <c:v>42755.833333332179</c:v>
                </c:pt>
                <c:pt idx="477">
                  <c:v>42755.874999998843</c:v>
                </c:pt>
                <c:pt idx="478">
                  <c:v>42755.916666665507</c:v>
                </c:pt>
                <c:pt idx="479">
                  <c:v>42755.958333332172</c:v>
                </c:pt>
                <c:pt idx="480">
                  <c:v>42755.999999998836</c:v>
                </c:pt>
                <c:pt idx="481">
                  <c:v>42756.0416666655</c:v>
                </c:pt>
                <c:pt idx="482">
                  <c:v>42756.083333332164</c:v>
                </c:pt>
                <c:pt idx="483">
                  <c:v>42756.124999998829</c:v>
                </c:pt>
                <c:pt idx="484">
                  <c:v>42756.166666665493</c:v>
                </c:pt>
                <c:pt idx="485">
                  <c:v>42756.208333332157</c:v>
                </c:pt>
                <c:pt idx="486">
                  <c:v>42756.249999998821</c:v>
                </c:pt>
                <c:pt idx="487">
                  <c:v>42756.291666665486</c:v>
                </c:pt>
                <c:pt idx="488">
                  <c:v>42756.33333333215</c:v>
                </c:pt>
                <c:pt idx="489">
                  <c:v>42756.374999998814</c:v>
                </c:pt>
                <c:pt idx="490">
                  <c:v>42756.416666665478</c:v>
                </c:pt>
                <c:pt idx="491">
                  <c:v>42756.458333332143</c:v>
                </c:pt>
                <c:pt idx="492">
                  <c:v>42756.499999998807</c:v>
                </c:pt>
                <c:pt idx="493">
                  <c:v>42756.541666665471</c:v>
                </c:pt>
                <c:pt idx="494">
                  <c:v>42756.583333332135</c:v>
                </c:pt>
                <c:pt idx="495">
                  <c:v>42756.624999998799</c:v>
                </c:pt>
                <c:pt idx="496">
                  <c:v>42756.666666665464</c:v>
                </c:pt>
                <c:pt idx="497">
                  <c:v>42756.708333332128</c:v>
                </c:pt>
                <c:pt idx="498">
                  <c:v>42756.749999998792</c:v>
                </c:pt>
                <c:pt idx="499">
                  <c:v>42756.791666665456</c:v>
                </c:pt>
                <c:pt idx="500">
                  <c:v>42756.833333332121</c:v>
                </c:pt>
                <c:pt idx="501">
                  <c:v>42756.874999998785</c:v>
                </c:pt>
                <c:pt idx="502">
                  <c:v>42756.916666665449</c:v>
                </c:pt>
                <c:pt idx="503">
                  <c:v>42756.958333332113</c:v>
                </c:pt>
                <c:pt idx="504">
                  <c:v>42756.999999998778</c:v>
                </c:pt>
                <c:pt idx="505">
                  <c:v>42757.041666665442</c:v>
                </c:pt>
                <c:pt idx="506">
                  <c:v>42757.083333332106</c:v>
                </c:pt>
                <c:pt idx="507">
                  <c:v>42757.12499999877</c:v>
                </c:pt>
                <c:pt idx="508">
                  <c:v>42757.166666665435</c:v>
                </c:pt>
                <c:pt idx="509">
                  <c:v>42757.208333332099</c:v>
                </c:pt>
                <c:pt idx="510">
                  <c:v>42757.249999998763</c:v>
                </c:pt>
                <c:pt idx="511">
                  <c:v>42757.291666665427</c:v>
                </c:pt>
                <c:pt idx="512">
                  <c:v>42757.333333332092</c:v>
                </c:pt>
                <c:pt idx="513">
                  <c:v>42757.374999998756</c:v>
                </c:pt>
                <c:pt idx="514">
                  <c:v>42757.41666666542</c:v>
                </c:pt>
                <c:pt idx="515">
                  <c:v>42757.458333332084</c:v>
                </c:pt>
                <c:pt idx="516">
                  <c:v>42757.499999998749</c:v>
                </c:pt>
                <c:pt idx="517">
                  <c:v>42757.541666665413</c:v>
                </c:pt>
                <c:pt idx="518">
                  <c:v>42757.583333332077</c:v>
                </c:pt>
                <c:pt idx="519">
                  <c:v>42757.624999998741</c:v>
                </c:pt>
                <c:pt idx="520">
                  <c:v>42757.666666665406</c:v>
                </c:pt>
                <c:pt idx="521">
                  <c:v>42757.70833333207</c:v>
                </c:pt>
                <c:pt idx="522">
                  <c:v>42757.749999998734</c:v>
                </c:pt>
                <c:pt idx="523">
                  <c:v>42757.791666665398</c:v>
                </c:pt>
                <c:pt idx="524">
                  <c:v>42757.833333332062</c:v>
                </c:pt>
                <c:pt idx="525">
                  <c:v>42757.874999998727</c:v>
                </c:pt>
                <c:pt idx="526">
                  <c:v>42757.916666665391</c:v>
                </c:pt>
                <c:pt idx="527">
                  <c:v>42757.958333332055</c:v>
                </c:pt>
                <c:pt idx="528">
                  <c:v>42757.999999998719</c:v>
                </c:pt>
                <c:pt idx="529">
                  <c:v>42758.041666665384</c:v>
                </c:pt>
                <c:pt idx="530">
                  <c:v>42758.083333332048</c:v>
                </c:pt>
                <c:pt idx="531">
                  <c:v>42758.124999998712</c:v>
                </c:pt>
                <c:pt idx="532">
                  <c:v>42758.166666665376</c:v>
                </c:pt>
                <c:pt idx="533">
                  <c:v>42758.208333332041</c:v>
                </c:pt>
                <c:pt idx="534">
                  <c:v>42758.249999998705</c:v>
                </c:pt>
                <c:pt idx="535">
                  <c:v>42758.291666665369</c:v>
                </c:pt>
                <c:pt idx="536">
                  <c:v>42758.333333332033</c:v>
                </c:pt>
                <c:pt idx="537">
                  <c:v>42758.374999998698</c:v>
                </c:pt>
                <c:pt idx="538">
                  <c:v>42758.416666665362</c:v>
                </c:pt>
                <c:pt idx="539">
                  <c:v>42758.458333332026</c:v>
                </c:pt>
                <c:pt idx="540">
                  <c:v>42758.49999999869</c:v>
                </c:pt>
                <c:pt idx="541">
                  <c:v>42758.541666665355</c:v>
                </c:pt>
                <c:pt idx="542">
                  <c:v>42758.583333332019</c:v>
                </c:pt>
                <c:pt idx="543">
                  <c:v>42758.624999998683</c:v>
                </c:pt>
                <c:pt idx="544">
                  <c:v>42758.666666665347</c:v>
                </c:pt>
                <c:pt idx="545">
                  <c:v>42758.708333332012</c:v>
                </c:pt>
                <c:pt idx="546">
                  <c:v>42758.749999998676</c:v>
                </c:pt>
                <c:pt idx="547">
                  <c:v>42758.79166666534</c:v>
                </c:pt>
                <c:pt idx="548">
                  <c:v>42758.833333332004</c:v>
                </c:pt>
                <c:pt idx="549">
                  <c:v>42758.874999998668</c:v>
                </c:pt>
                <c:pt idx="550">
                  <c:v>42758.916666665333</c:v>
                </c:pt>
                <c:pt idx="551">
                  <c:v>42758.958333331997</c:v>
                </c:pt>
                <c:pt idx="552">
                  <c:v>42758.999999998661</c:v>
                </c:pt>
                <c:pt idx="553">
                  <c:v>42759.041666665325</c:v>
                </c:pt>
                <c:pt idx="554">
                  <c:v>42759.08333333199</c:v>
                </c:pt>
                <c:pt idx="555">
                  <c:v>42759.124999998654</c:v>
                </c:pt>
                <c:pt idx="556">
                  <c:v>42759.166666665318</c:v>
                </c:pt>
                <c:pt idx="557">
                  <c:v>42759.208333331982</c:v>
                </c:pt>
                <c:pt idx="558">
                  <c:v>42759.249999998647</c:v>
                </c:pt>
                <c:pt idx="559">
                  <c:v>42759.291666665311</c:v>
                </c:pt>
                <c:pt idx="560">
                  <c:v>42759.333333331975</c:v>
                </c:pt>
                <c:pt idx="561">
                  <c:v>42759.374999998639</c:v>
                </c:pt>
                <c:pt idx="562">
                  <c:v>42759.416666665304</c:v>
                </c:pt>
                <c:pt idx="563">
                  <c:v>42759.458333331968</c:v>
                </c:pt>
                <c:pt idx="564">
                  <c:v>42759.499999998632</c:v>
                </c:pt>
                <c:pt idx="565">
                  <c:v>42759.541666665296</c:v>
                </c:pt>
                <c:pt idx="566">
                  <c:v>42759.583333331961</c:v>
                </c:pt>
                <c:pt idx="567">
                  <c:v>42759.624999998625</c:v>
                </c:pt>
                <c:pt idx="568">
                  <c:v>42759.666666665289</c:v>
                </c:pt>
                <c:pt idx="569">
                  <c:v>42759.708333331953</c:v>
                </c:pt>
                <c:pt idx="570">
                  <c:v>42759.749999998618</c:v>
                </c:pt>
                <c:pt idx="571">
                  <c:v>42759.791666665282</c:v>
                </c:pt>
                <c:pt idx="572">
                  <c:v>42759.833333331946</c:v>
                </c:pt>
                <c:pt idx="573">
                  <c:v>42759.87499999861</c:v>
                </c:pt>
                <c:pt idx="574">
                  <c:v>42759.916666665275</c:v>
                </c:pt>
                <c:pt idx="575">
                  <c:v>42759.958333331939</c:v>
                </c:pt>
                <c:pt idx="576">
                  <c:v>42759.999999998603</c:v>
                </c:pt>
                <c:pt idx="577">
                  <c:v>42760.041666665267</c:v>
                </c:pt>
                <c:pt idx="578">
                  <c:v>42760.083333331931</c:v>
                </c:pt>
                <c:pt idx="579">
                  <c:v>42760.124999998596</c:v>
                </c:pt>
                <c:pt idx="580">
                  <c:v>42760.16666666526</c:v>
                </c:pt>
                <c:pt idx="581">
                  <c:v>42760.208333331924</c:v>
                </c:pt>
                <c:pt idx="582">
                  <c:v>42760.249999998588</c:v>
                </c:pt>
                <c:pt idx="583">
                  <c:v>42760.291666665253</c:v>
                </c:pt>
                <c:pt idx="584">
                  <c:v>42760.333333331917</c:v>
                </c:pt>
                <c:pt idx="585">
                  <c:v>42760.374999998581</c:v>
                </c:pt>
                <c:pt idx="586">
                  <c:v>42760.416666665245</c:v>
                </c:pt>
                <c:pt idx="587">
                  <c:v>42760.45833333191</c:v>
                </c:pt>
                <c:pt idx="588">
                  <c:v>42760.499999998574</c:v>
                </c:pt>
                <c:pt idx="589">
                  <c:v>42760.541666665238</c:v>
                </c:pt>
                <c:pt idx="590">
                  <c:v>42760.583333331902</c:v>
                </c:pt>
                <c:pt idx="591">
                  <c:v>42760.624999998567</c:v>
                </c:pt>
                <c:pt idx="592">
                  <c:v>42760.666666665231</c:v>
                </c:pt>
                <c:pt idx="593">
                  <c:v>42760.708333331895</c:v>
                </c:pt>
                <c:pt idx="594">
                  <c:v>42760.749999998559</c:v>
                </c:pt>
                <c:pt idx="595">
                  <c:v>42760.791666665224</c:v>
                </c:pt>
                <c:pt idx="596">
                  <c:v>42760.833333331888</c:v>
                </c:pt>
                <c:pt idx="597">
                  <c:v>42760.874999998552</c:v>
                </c:pt>
                <c:pt idx="598">
                  <c:v>42760.916666665216</c:v>
                </c:pt>
                <c:pt idx="599">
                  <c:v>42760.958333331881</c:v>
                </c:pt>
                <c:pt idx="600">
                  <c:v>42760.999999998545</c:v>
                </c:pt>
                <c:pt idx="601">
                  <c:v>42761.041666665209</c:v>
                </c:pt>
                <c:pt idx="602">
                  <c:v>42761.083333331873</c:v>
                </c:pt>
                <c:pt idx="603">
                  <c:v>42761.124999998538</c:v>
                </c:pt>
                <c:pt idx="604">
                  <c:v>42761.166666665202</c:v>
                </c:pt>
                <c:pt idx="605">
                  <c:v>42761.208333331866</c:v>
                </c:pt>
                <c:pt idx="606">
                  <c:v>42761.24999999853</c:v>
                </c:pt>
                <c:pt idx="607">
                  <c:v>42761.291666665194</c:v>
                </c:pt>
                <c:pt idx="608">
                  <c:v>42761.333333331859</c:v>
                </c:pt>
                <c:pt idx="609">
                  <c:v>42761.374999998523</c:v>
                </c:pt>
                <c:pt idx="610">
                  <c:v>42761.416666665187</c:v>
                </c:pt>
                <c:pt idx="611">
                  <c:v>42761.458333331851</c:v>
                </c:pt>
                <c:pt idx="612">
                  <c:v>42761.499999998516</c:v>
                </c:pt>
                <c:pt idx="613">
                  <c:v>42761.54166666518</c:v>
                </c:pt>
                <c:pt idx="614">
                  <c:v>42761.583333331844</c:v>
                </c:pt>
                <c:pt idx="615">
                  <c:v>42761.624999998508</c:v>
                </c:pt>
                <c:pt idx="616">
                  <c:v>42761.666666665173</c:v>
                </c:pt>
                <c:pt idx="617">
                  <c:v>42761.708333331837</c:v>
                </c:pt>
                <c:pt idx="618">
                  <c:v>42761.749999998501</c:v>
                </c:pt>
                <c:pt idx="619">
                  <c:v>42761.791666665165</c:v>
                </c:pt>
                <c:pt idx="620">
                  <c:v>42761.83333333183</c:v>
                </c:pt>
                <c:pt idx="621">
                  <c:v>42761.874999998494</c:v>
                </c:pt>
                <c:pt idx="622">
                  <c:v>42761.916666665158</c:v>
                </c:pt>
                <c:pt idx="623">
                  <c:v>42761.958333331822</c:v>
                </c:pt>
                <c:pt idx="624">
                  <c:v>42761.999999998487</c:v>
                </c:pt>
                <c:pt idx="625">
                  <c:v>42762.041666665151</c:v>
                </c:pt>
                <c:pt idx="626">
                  <c:v>42762.083333331815</c:v>
                </c:pt>
                <c:pt idx="627">
                  <c:v>42762.124999998479</c:v>
                </c:pt>
                <c:pt idx="628">
                  <c:v>42762.166666665144</c:v>
                </c:pt>
                <c:pt idx="629">
                  <c:v>42762.208333331808</c:v>
                </c:pt>
                <c:pt idx="630">
                  <c:v>42762.249999998472</c:v>
                </c:pt>
                <c:pt idx="631">
                  <c:v>42762.291666665136</c:v>
                </c:pt>
                <c:pt idx="632">
                  <c:v>42762.333333331801</c:v>
                </c:pt>
                <c:pt idx="633">
                  <c:v>42762.374999998465</c:v>
                </c:pt>
                <c:pt idx="634">
                  <c:v>42762.416666665129</c:v>
                </c:pt>
                <c:pt idx="635">
                  <c:v>42762.458333331793</c:v>
                </c:pt>
                <c:pt idx="636">
                  <c:v>42762.499999998457</c:v>
                </c:pt>
                <c:pt idx="637">
                  <c:v>42762.541666665122</c:v>
                </c:pt>
                <c:pt idx="638">
                  <c:v>42762.583333331786</c:v>
                </c:pt>
                <c:pt idx="639">
                  <c:v>42762.62499999845</c:v>
                </c:pt>
                <c:pt idx="640">
                  <c:v>42762.666666665114</c:v>
                </c:pt>
                <c:pt idx="641">
                  <c:v>42762.708333331779</c:v>
                </c:pt>
                <c:pt idx="642">
                  <c:v>42762.749999998443</c:v>
                </c:pt>
                <c:pt idx="643">
                  <c:v>42762.791666665107</c:v>
                </c:pt>
                <c:pt idx="644">
                  <c:v>42762.833333331771</c:v>
                </c:pt>
                <c:pt idx="645">
                  <c:v>42762.874999998436</c:v>
                </c:pt>
                <c:pt idx="646">
                  <c:v>42762.9166666651</c:v>
                </c:pt>
                <c:pt idx="647">
                  <c:v>42762.958333331764</c:v>
                </c:pt>
                <c:pt idx="648">
                  <c:v>42762.999999998428</c:v>
                </c:pt>
                <c:pt idx="649">
                  <c:v>42763.041666665093</c:v>
                </c:pt>
                <c:pt idx="650">
                  <c:v>42763.083333331757</c:v>
                </c:pt>
                <c:pt idx="651">
                  <c:v>42763.124999998421</c:v>
                </c:pt>
                <c:pt idx="652">
                  <c:v>42763.166666665085</c:v>
                </c:pt>
                <c:pt idx="653">
                  <c:v>42763.20833333175</c:v>
                </c:pt>
                <c:pt idx="654">
                  <c:v>42763.249999998414</c:v>
                </c:pt>
                <c:pt idx="655">
                  <c:v>42763.291666665078</c:v>
                </c:pt>
                <c:pt idx="656">
                  <c:v>42763.333333331742</c:v>
                </c:pt>
                <c:pt idx="657">
                  <c:v>42763.374999998407</c:v>
                </c:pt>
                <c:pt idx="658">
                  <c:v>42763.416666665071</c:v>
                </c:pt>
                <c:pt idx="659">
                  <c:v>42763.458333331735</c:v>
                </c:pt>
                <c:pt idx="660">
                  <c:v>42763.499999998399</c:v>
                </c:pt>
                <c:pt idx="661">
                  <c:v>42763.541666665064</c:v>
                </c:pt>
                <c:pt idx="662">
                  <c:v>42763.583333331728</c:v>
                </c:pt>
                <c:pt idx="663">
                  <c:v>42763.624999998392</c:v>
                </c:pt>
                <c:pt idx="664">
                  <c:v>42763.666666665056</c:v>
                </c:pt>
                <c:pt idx="665">
                  <c:v>42763.70833333172</c:v>
                </c:pt>
                <c:pt idx="666">
                  <c:v>42763.749999998385</c:v>
                </c:pt>
                <c:pt idx="667">
                  <c:v>42763.791666665049</c:v>
                </c:pt>
                <c:pt idx="668">
                  <c:v>42763.833333331713</c:v>
                </c:pt>
                <c:pt idx="669">
                  <c:v>42763.874999998377</c:v>
                </c:pt>
                <c:pt idx="670">
                  <c:v>42763.916666665042</c:v>
                </c:pt>
                <c:pt idx="671">
                  <c:v>42763.958333331706</c:v>
                </c:pt>
                <c:pt idx="672">
                  <c:v>42763.99999999837</c:v>
                </c:pt>
                <c:pt idx="673">
                  <c:v>42764.041666665034</c:v>
                </c:pt>
                <c:pt idx="674">
                  <c:v>42764.083333331699</c:v>
                </c:pt>
                <c:pt idx="675">
                  <c:v>42764.124999998363</c:v>
                </c:pt>
                <c:pt idx="676">
                  <c:v>42764.166666665027</c:v>
                </c:pt>
                <c:pt idx="677">
                  <c:v>42764.208333331691</c:v>
                </c:pt>
                <c:pt idx="678">
                  <c:v>42764.249999998356</c:v>
                </c:pt>
                <c:pt idx="679">
                  <c:v>42764.29166666502</c:v>
                </c:pt>
                <c:pt idx="680">
                  <c:v>42764.333333331684</c:v>
                </c:pt>
                <c:pt idx="681">
                  <c:v>42764.374999998348</c:v>
                </c:pt>
                <c:pt idx="682">
                  <c:v>42764.416666665013</c:v>
                </c:pt>
                <c:pt idx="683">
                  <c:v>42764.458333331677</c:v>
                </c:pt>
                <c:pt idx="684">
                  <c:v>42764.499999998341</c:v>
                </c:pt>
                <c:pt idx="685">
                  <c:v>42764.541666665005</c:v>
                </c:pt>
                <c:pt idx="686">
                  <c:v>42764.58333333167</c:v>
                </c:pt>
                <c:pt idx="687">
                  <c:v>42764.624999998334</c:v>
                </c:pt>
                <c:pt idx="688">
                  <c:v>42764.666666664998</c:v>
                </c:pt>
                <c:pt idx="689">
                  <c:v>42764.708333331662</c:v>
                </c:pt>
                <c:pt idx="690">
                  <c:v>42764.749999998327</c:v>
                </c:pt>
                <c:pt idx="691">
                  <c:v>42764.791666664991</c:v>
                </c:pt>
                <c:pt idx="692">
                  <c:v>42764.833333331655</c:v>
                </c:pt>
                <c:pt idx="693">
                  <c:v>42764.874999998319</c:v>
                </c:pt>
                <c:pt idx="694">
                  <c:v>42764.916666664983</c:v>
                </c:pt>
                <c:pt idx="695">
                  <c:v>42764.958333331648</c:v>
                </c:pt>
                <c:pt idx="696">
                  <c:v>42764.999999998312</c:v>
                </c:pt>
                <c:pt idx="697">
                  <c:v>42765.041666664976</c:v>
                </c:pt>
                <c:pt idx="698">
                  <c:v>42765.08333333164</c:v>
                </c:pt>
                <c:pt idx="699">
                  <c:v>42765.124999998305</c:v>
                </c:pt>
                <c:pt idx="700">
                  <c:v>42765.166666664969</c:v>
                </c:pt>
                <c:pt idx="701">
                  <c:v>42765.208333331633</c:v>
                </c:pt>
                <c:pt idx="702">
                  <c:v>42765.249999998297</c:v>
                </c:pt>
                <c:pt idx="703">
                  <c:v>42765.291666664962</c:v>
                </c:pt>
                <c:pt idx="704">
                  <c:v>42765.333333331626</c:v>
                </c:pt>
                <c:pt idx="705">
                  <c:v>42765.37499999829</c:v>
                </c:pt>
                <c:pt idx="706">
                  <c:v>42765.416666664954</c:v>
                </c:pt>
                <c:pt idx="707">
                  <c:v>42765.458333331619</c:v>
                </c:pt>
                <c:pt idx="708">
                  <c:v>42765.499999998283</c:v>
                </c:pt>
                <c:pt idx="709">
                  <c:v>42765.541666664947</c:v>
                </c:pt>
                <c:pt idx="710">
                  <c:v>42765.583333331611</c:v>
                </c:pt>
                <c:pt idx="711">
                  <c:v>42765.624999998276</c:v>
                </c:pt>
                <c:pt idx="712">
                  <c:v>42765.66666666494</c:v>
                </c:pt>
                <c:pt idx="713">
                  <c:v>42765.708333331604</c:v>
                </c:pt>
                <c:pt idx="714">
                  <c:v>42765.749999998268</c:v>
                </c:pt>
                <c:pt idx="715">
                  <c:v>42765.791666664933</c:v>
                </c:pt>
                <c:pt idx="716">
                  <c:v>42765.833333331597</c:v>
                </c:pt>
                <c:pt idx="717">
                  <c:v>42765.874999998261</c:v>
                </c:pt>
                <c:pt idx="718">
                  <c:v>42765.916666664925</c:v>
                </c:pt>
                <c:pt idx="719">
                  <c:v>42765.95833333159</c:v>
                </c:pt>
                <c:pt idx="720">
                  <c:v>42765.999999998254</c:v>
                </c:pt>
                <c:pt idx="721">
                  <c:v>42766.041666664918</c:v>
                </c:pt>
                <c:pt idx="722">
                  <c:v>42766.083333331582</c:v>
                </c:pt>
                <c:pt idx="723">
                  <c:v>42766.124999998246</c:v>
                </c:pt>
                <c:pt idx="724">
                  <c:v>42766.166666664911</c:v>
                </c:pt>
                <c:pt idx="725">
                  <c:v>42766.208333331575</c:v>
                </c:pt>
                <c:pt idx="726">
                  <c:v>42766.249999998239</c:v>
                </c:pt>
                <c:pt idx="727">
                  <c:v>42766.291666664903</c:v>
                </c:pt>
                <c:pt idx="728">
                  <c:v>42766.333333331568</c:v>
                </c:pt>
                <c:pt idx="729">
                  <c:v>42766.374999998232</c:v>
                </c:pt>
                <c:pt idx="730">
                  <c:v>42766.416666664896</c:v>
                </c:pt>
                <c:pt idx="731">
                  <c:v>42766.45833333156</c:v>
                </c:pt>
                <c:pt idx="732">
                  <c:v>42766.499999998225</c:v>
                </c:pt>
                <c:pt idx="733">
                  <c:v>42766.541666664889</c:v>
                </c:pt>
                <c:pt idx="734">
                  <c:v>42766.583333331553</c:v>
                </c:pt>
                <c:pt idx="735">
                  <c:v>42766.624999998217</c:v>
                </c:pt>
                <c:pt idx="736">
                  <c:v>42766.666666664882</c:v>
                </c:pt>
                <c:pt idx="737">
                  <c:v>42766.708333331546</c:v>
                </c:pt>
                <c:pt idx="738">
                  <c:v>42766.74999999821</c:v>
                </c:pt>
                <c:pt idx="739">
                  <c:v>42766.791666664874</c:v>
                </c:pt>
                <c:pt idx="740">
                  <c:v>42766.833333331539</c:v>
                </c:pt>
                <c:pt idx="741">
                  <c:v>42766.874999998203</c:v>
                </c:pt>
                <c:pt idx="742">
                  <c:v>42766.916666664867</c:v>
                </c:pt>
                <c:pt idx="743">
                  <c:v>42766.958333331531</c:v>
                </c:pt>
                <c:pt idx="744">
                  <c:v>42766.999999998196</c:v>
                </c:pt>
                <c:pt idx="745">
                  <c:v>42767.04166666486</c:v>
                </c:pt>
                <c:pt idx="746">
                  <c:v>42767.083333331524</c:v>
                </c:pt>
                <c:pt idx="747">
                  <c:v>42767.124999998188</c:v>
                </c:pt>
                <c:pt idx="748">
                  <c:v>42767.166666664853</c:v>
                </c:pt>
                <c:pt idx="749">
                  <c:v>42767.208333331517</c:v>
                </c:pt>
                <c:pt idx="750">
                  <c:v>42767.249999998181</c:v>
                </c:pt>
                <c:pt idx="751">
                  <c:v>42767.291666664845</c:v>
                </c:pt>
                <c:pt idx="752">
                  <c:v>42767.333333331509</c:v>
                </c:pt>
                <c:pt idx="753">
                  <c:v>42767.374999998174</c:v>
                </c:pt>
                <c:pt idx="754">
                  <c:v>42767.416666664838</c:v>
                </c:pt>
                <c:pt idx="755">
                  <c:v>42767.458333331502</c:v>
                </c:pt>
                <c:pt idx="756">
                  <c:v>42767.499999998166</c:v>
                </c:pt>
                <c:pt idx="757">
                  <c:v>42767.541666664831</c:v>
                </c:pt>
                <c:pt idx="758">
                  <c:v>42767.583333331495</c:v>
                </c:pt>
                <c:pt idx="759">
                  <c:v>42767.624999998159</c:v>
                </c:pt>
                <c:pt idx="760">
                  <c:v>42767.666666664823</c:v>
                </c:pt>
                <c:pt idx="761">
                  <c:v>42767.708333331488</c:v>
                </c:pt>
                <c:pt idx="762">
                  <c:v>42767.749999998152</c:v>
                </c:pt>
                <c:pt idx="763">
                  <c:v>42767.791666664816</c:v>
                </c:pt>
                <c:pt idx="764">
                  <c:v>42767.83333333148</c:v>
                </c:pt>
                <c:pt idx="765">
                  <c:v>42767.874999998145</c:v>
                </c:pt>
                <c:pt idx="766">
                  <c:v>42767.916666664809</c:v>
                </c:pt>
                <c:pt idx="767">
                  <c:v>42767.958333331473</c:v>
                </c:pt>
                <c:pt idx="768">
                  <c:v>42767.999999998137</c:v>
                </c:pt>
                <c:pt idx="769">
                  <c:v>42768.041666664802</c:v>
                </c:pt>
                <c:pt idx="770">
                  <c:v>42768.083333331466</c:v>
                </c:pt>
                <c:pt idx="771">
                  <c:v>42768.12499999813</c:v>
                </c:pt>
                <c:pt idx="772">
                  <c:v>42768.166666664794</c:v>
                </c:pt>
                <c:pt idx="773">
                  <c:v>42768.208333331459</c:v>
                </c:pt>
                <c:pt idx="774">
                  <c:v>42768.249999998123</c:v>
                </c:pt>
                <c:pt idx="775">
                  <c:v>42768.291666664787</c:v>
                </c:pt>
                <c:pt idx="776">
                  <c:v>42768.333333331451</c:v>
                </c:pt>
                <c:pt idx="777">
                  <c:v>42768.374999998116</c:v>
                </c:pt>
                <c:pt idx="778">
                  <c:v>42768.41666666478</c:v>
                </c:pt>
                <c:pt idx="779">
                  <c:v>42768.458333331444</c:v>
                </c:pt>
                <c:pt idx="780">
                  <c:v>42768.499999998108</c:v>
                </c:pt>
                <c:pt idx="781">
                  <c:v>42768.541666664772</c:v>
                </c:pt>
                <c:pt idx="782">
                  <c:v>42768.583333331437</c:v>
                </c:pt>
                <c:pt idx="783">
                  <c:v>42768.624999998101</c:v>
                </c:pt>
                <c:pt idx="784">
                  <c:v>42768.666666664765</c:v>
                </c:pt>
                <c:pt idx="785">
                  <c:v>42768.708333331429</c:v>
                </c:pt>
                <c:pt idx="786">
                  <c:v>42768.749999998094</c:v>
                </c:pt>
                <c:pt idx="787">
                  <c:v>42768.791666664758</c:v>
                </c:pt>
                <c:pt idx="788">
                  <c:v>42768.833333331422</c:v>
                </c:pt>
                <c:pt idx="789">
                  <c:v>42768.874999998086</c:v>
                </c:pt>
                <c:pt idx="790">
                  <c:v>42768.916666664751</c:v>
                </c:pt>
                <c:pt idx="791">
                  <c:v>42768.958333331415</c:v>
                </c:pt>
                <c:pt idx="792">
                  <c:v>42768.999999998079</c:v>
                </c:pt>
                <c:pt idx="793">
                  <c:v>42769.041666664743</c:v>
                </c:pt>
                <c:pt idx="794">
                  <c:v>42769.083333331408</c:v>
                </c:pt>
                <c:pt idx="795">
                  <c:v>42769.124999998072</c:v>
                </c:pt>
                <c:pt idx="796">
                  <c:v>42769.166666664736</c:v>
                </c:pt>
                <c:pt idx="797">
                  <c:v>42769.2083333314</c:v>
                </c:pt>
                <c:pt idx="798">
                  <c:v>42769.249999998065</c:v>
                </c:pt>
                <c:pt idx="799">
                  <c:v>42769.291666664729</c:v>
                </c:pt>
                <c:pt idx="800">
                  <c:v>42769.333333331393</c:v>
                </c:pt>
                <c:pt idx="801">
                  <c:v>42769.374999998057</c:v>
                </c:pt>
                <c:pt idx="802">
                  <c:v>42769.416666664722</c:v>
                </c:pt>
                <c:pt idx="803">
                  <c:v>42769.458333331386</c:v>
                </c:pt>
                <c:pt idx="804">
                  <c:v>42769.49999999805</c:v>
                </c:pt>
                <c:pt idx="805">
                  <c:v>42769.541666664714</c:v>
                </c:pt>
                <c:pt idx="806">
                  <c:v>42769.583333331379</c:v>
                </c:pt>
                <c:pt idx="807">
                  <c:v>42769.624999998043</c:v>
                </c:pt>
                <c:pt idx="808">
                  <c:v>42769.666666664707</c:v>
                </c:pt>
                <c:pt idx="809">
                  <c:v>42769.708333331371</c:v>
                </c:pt>
                <c:pt idx="810">
                  <c:v>42769.749999998035</c:v>
                </c:pt>
                <c:pt idx="811">
                  <c:v>42769.7916666647</c:v>
                </c:pt>
                <c:pt idx="812">
                  <c:v>42769.833333331364</c:v>
                </c:pt>
                <c:pt idx="813">
                  <c:v>42769.874999998028</c:v>
                </c:pt>
                <c:pt idx="814">
                  <c:v>42769.916666664692</c:v>
                </c:pt>
                <c:pt idx="815">
                  <c:v>42769.958333331357</c:v>
                </c:pt>
                <c:pt idx="816">
                  <c:v>42769.999999998021</c:v>
                </c:pt>
                <c:pt idx="817">
                  <c:v>42770.041666664685</c:v>
                </c:pt>
                <c:pt idx="818">
                  <c:v>42770.083333331349</c:v>
                </c:pt>
                <c:pt idx="819">
                  <c:v>42770.124999998014</c:v>
                </c:pt>
                <c:pt idx="820">
                  <c:v>42770.166666664678</c:v>
                </c:pt>
                <c:pt idx="821">
                  <c:v>42770.208333331342</c:v>
                </c:pt>
                <c:pt idx="822">
                  <c:v>42770.249999998006</c:v>
                </c:pt>
                <c:pt idx="823">
                  <c:v>42770.291666664671</c:v>
                </c:pt>
                <c:pt idx="824">
                  <c:v>42770.333333331335</c:v>
                </c:pt>
                <c:pt idx="825">
                  <c:v>42770.374999997999</c:v>
                </c:pt>
                <c:pt idx="826">
                  <c:v>42770.416666664663</c:v>
                </c:pt>
                <c:pt idx="827">
                  <c:v>42770.458333331328</c:v>
                </c:pt>
                <c:pt idx="828">
                  <c:v>42770.499999997992</c:v>
                </c:pt>
                <c:pt idx="829">
                  <c:v>42770.541666664656</c:v>
                </c:pt>
                <c:pt idx="830">
                  <c:v>42770.58333333132</c:v>
                </c:pt>
                <c:pt idx="831">
                  <c:v>42770.624999997985</c:v>
                </c:pt>
                <c:pt idx="832">
                  <c:v>42770.666666664649</c:v>
                </c:pt>
                <c:pt idx="833">
                  <c:v>42770.708333331313</c:v>
                </c:pt>
                <c:pt idx="834">
                  <c:v>42770.749999997977</c:v>
                </c:pt>
                <c:pt idx="835">
                  <c:v>42770.791666664642</c:v>
                </c:pt>
                <c:pt idx="836">
                  <c:v>42770.833333331306</c:v>
                </c:pt>
                <c:pt idx="837">
                  <c:v>42770.87499999797</c:v>
                </c:pt>
                <c:pt idx="838">
                  <c:v>42770.916666664634</c:v>
                </c:pt>
                <c:pt idx="839">
                  <c:v>42770.958333331298</c:v>
                </c:pt>
                <c:pt idx="840">
                  <c:v>42770.999999997963</c:v>
                </c:pt>
                <c:pt idx="841">
                  <c:v>42771.041666664627</c:v>
                </c:pt>
                <c:pt idx="842">
                  <c:v>42771.083333331291</c:v>
                </c:pt>
                <c:pt idx="843">
                  <c:v>42771.124999997955</c:v>
                </c:pt>
                <c:pt idx="844">
                  <c:v>42771.16666666462</c:v>
                </c:pt>
                <c:pt idx="845">
                  <c:v>42771.208333331284</c:v>
                </c:pt>
                <c:pt idx="846">
                  <c:v>42771.249999997948</c:v>
                </c:pt>
                <c:pt idx="847">
                  <c:v>42771.291666664612</c:v>
                </c:pt>
                <c:pt idx="848">
                  <c:v>42771.333333331277</c:v>
                </c:pt>
                <c:pt idx="849">
                  <c:v>42771.374999997941</c:v>
                </c:pt>
                <c:pt idx="850">
                  <c:v>42771.416666664605</c:v>
                </c:pt>
                <c:pt idx="851">
                  <c:v>42771.458333331269</c:v>
                </c:pt>
                <c:pt idx="852">
                  <c:v>42771.499999997934</c:v>
                </c:pt>
                <c:pt idx="853">
                  <c:v>42771.541666664598</c:v>
                </c:pt>
                <c:pt idx="854">
                  <c:v>42771.583333331262</c:v>
                </c:pt>
                <c:pt idx="855">
                  <c:v>42771.624999997926</c:v>
                </c:pt>
                <c:pt idx="856">
                  <c:v>42771.666666664591</c:v>
                </c:pt>
                <c:pt idx="857">
                  <c:v>42771.708333331255</c:v>
                </c:pt>
                <c:pt idx="858">
                  <c:v>42771.749999997919</c:v>
                </c:pt>
                <c:pt idx="859">
                  <c:v>42771.791666664583</c:v>
                </c:pt>
                <c:pt idx="860">
                  <c:v>42771.833333331248</c:v>
                </c:pt>
                <c:pt idx="861">
                  <c:v>42771.874999997912</c:v>
                </c:pt>
                <c:pt idx="862">
                  <c:v>42771.916666664576</c:v>
                </c:pt>
                <c:pt idx="863">
                  <c:v>42771.95833333124</c:v>
                </c:pt>
                <c:pt idx="864">
                  <c:v>42771.999999997905</c:v>
                </c:pt>
                <c:pt idx="865">
                  <c:v>42772.041666664569</c:v>
                </c:pt>
                <c:pt idx="866">
                  <c:v>42772.083333331233</c:v>
                </c:pt>
                <c:pt idx="867">
                  <c:v>42772.124999997897</c:v>
                </c:pt>
                <c:pt idx="868">
                  <c:v>42772.166666664561</c:v>
                </c:pt>
                <c:pt idx="869">
                  <c:v>42772.208333331226</c:v>
                </c:pt>
                <c:pt idx="870">
                  <c:v>42772.24999999789</c:v>
                </c:pt>
                <c:pt idx="871">
                  <c:v>42772.291666664554</c:v>
                </c:pt>
                <c:pt idx="872">
                  <c:v>42772.333333331218</c:v>
                </c:pt>
                <c:pt idx="873">
                  <c:v>42772.374999997883</c:v>
                </c:pt>
                <c:pt idx="874">
                  <c:v>42772.416666664547</c:v>
                </c:pt>
                <c:pt idx="875">
                  <c:v>42772.458333331211</c:v>
                </c:pt>
                <c:pt idx="876">
                  <c:v>42772.499999997875</c:v>
                </c:pt>
                <c:pt idx="877">
                  <c:v>42772.54166666454</c:v>
                </c:pt>
                <c:pt idx="878">
                  <c:v>42772.583333331204</c:v>
                </c:pt>
                <c:pt idx="879">
                  <c:v>42772.624999997868</c:v>
                </c:pt>
                <c:pt idx="880">
                  <c:v>42772.666666664532</c:v>
                </c:pt>
                <c:pt idx="881">
                  <c:v>42772.708333331197</c:v>
                </c:pt>
                <c:pt idx="882">
                  <c:v>42772.749999997861</c:v>
                </c:pt>
                <c:pt idx="883">
                  <c:v>42772.791666664525</c:v>
                </c:pt>
                <c:pt idx="884">
                  <c:v>42772.833333331189</c:v>
                </c:pt>
                <c:pt idx="885">
                  <c:v>42772.874999997854</c:v>
                </c:pt>
                <c:pt idx="886">
                  <c:v>42772.916666664518</c:v>
                </c:pt>
                <c:pt idx="887">
                  <c:v>42772.958333331182</c:v>
                </c:pt>
                <c:pt idx="888">
                  <c:v>42772.999999997846</c:v>
                </c:pt>
                <c:pt idx="889">
                  <c:v>42773.041666664511</c:v>
                </c:pt>
                <c:pt idx="890">
                  <c:v>42773.083333331175</c:v>
                </c:pt>
                <c:pt idx="891">
                  <c:v>42773.124999997839</c:v>
                </c:pt>
                <c:pt idx="892">
                  <c:v>42773.166666664503</c:v>
                </c:pt>
                <c:pt idx="893">
                  <c:v>42773.208333331168</c:v>
                </c:pt>
                <c:pt idx="894">
                  <c:v>42773.249999997832</c:v>
                </c:pt>
                <c:pt idx="895">
                  <c:v>42773.291666664496</c:v>
                </c:pt>
                <c:pt idx="896">
                  <c:v>42773.33333333116</c:v>
                </c:pt>
                <c:pt idx="897">
                  <c:v>42773.374999997824</c:v>
                </c:pt>
                <c:pt idx="898">
                  <c:v>42773.416666664489</c:v>
                </c:pt>
                <c:pt idx="899">
                  <c:v>42773.458333331153</c:v>
                </c:pt>
                <c:pt idx="900">
                  <c:v>42773.499999997817</c:v>
                </c:pt>
                <c:pt idx="901">
                  <c:v>42773.541666664481</c:v>
                </c:pt>
                <c:pt idx="902">
                  <c:v>42773.583333331146</c:v>
                </c:pt>
                <c:pt idx="903">
                  <c:v>42773.62499999781</c:v>
                </c:pt>
                <c:pt idx="904">
                  <c:v>42773.666666664474</c:v>
                </c:pt>
                <c:pt idx="905">
                  <c:v>42773.708333331138</c:v>
                </c:pt>
                <c:pt idx="906">
                  <c:v>42773.749999997803</c:v>
                </c:pt>
                <c:pt idx="907">
                  <c:v>42773.791666664467</c:v>
                </c:pt>
                <c:pt idx="908">
                  <c:v>42773.833333331131</c:v>
                </c:pt>
                <c:pt idx="909">
                  <c:v>42773.874999997795</c:v>
                </c:pt>
                <c:pt idx="910">
                  <c:v>42773.91666666446</c:v>
                </c:pt>
                <c:pt idx="911">
                  <c:v>42773.958333331124</c:v>
                </c:pt>
                <c:pt idx="912">
                  <c:v>42773.999999997788</c:v>
                </c:pt>
                <c:pt idx="913">
                  <c:v>42774.041666664452</c:v>
                </c:pt>
                <c:pt idx="914">
                  <c:v>42774.083333331117</c:v>
                </c:pt>
                <c:pt idx="915">
                  <c:v>42774.124999997781</c:v>
                </c:pt>
                <c:pt idx="916">
                  <c:v>42774.166666664445</c:v>
                </c:pt>
                <c:pt idx="917">
                  <c:v>42774.208333331109</c:v>
                </c:pt>
                <c:pt idx="918">
                  <c:v>42774.249999997774</c:v>
                </c:pt>
                <c:pt idx="919">
                  <c:v>42774.291666664438</c:v>
                </c:pt>
                <c:pt idx="920">
                  <c:v>42774.333333331102</c:v>
                </c:pt>
                <c:pt idx="921">
                  <c:v>42774.374999997766</c:v>
                </c:pt>
                <c:pt idx="922">
                  <c:v>42774.416666664431</c:v>
                </c:pt>
                <c:pt idx="923">
                  <c:v>42774.458333331095</c:v>
                </c:pt>
                <c:pt idx="924">
                  <c:v>42774.499999997759</c:v>
                </c:pt>
                <c:pt idx="925">
                  <c:v>42774.541666664423</c:v>
                </c:pt>
                <c:pt idx="926">
                  <c:v>42774.583333331087</c:v>
                </c:pt>
                <c:pt idx="927">
                  <c:v>42774.624999997752</c:v>
                </c:pt>
                <c:pt idx="928">
                  <c:v>42774.666666664416</c:v>
                </c:pt>
                <c:pt idx="929">
                  <c:v>42774.70833333108</c:v>
                </c:pt>
                <c:pt idx="930">
                  <c:v>42774.749999997744</c:v>
                </c:pt>
                <c:pt idx="931">
                  <c:v>42774.791666664409</c:v>
                </c:pt>
                <c:pt idx="932">
                  <c:v>42774.833333331073</c:v>
                </c:pt>
                <c:pt idx="933">
                  <c:v>42774.874999997737</c:v>
                </c:pt>
                <c:pt idx="934">
                  <c:v>42774.916666664401</c:v>
                </c:pt>
                <c:pt idx="935">
                  <c:v>42774.958333331066</c:v>
                </c:pt>
                <c:pt idx="936">
                  <c:v>42774.99999999773</c:v>
                </c:pt>
                <c:pt idx="937">
                  <c:v>42775.041666664394</c:v>
                </c:pt>
                <c:pt idx="938">
                  <c:v>42775.083333331058</c:v>
                </c:pt>
                <c:pt idx="939">
                  <c:v>42775.124999997723</c:v>
                </c:pt>
                <c:pt idx="940">
                  <c:v>42775.166666664387</c:v>
                </c:pt>
                <c:pt idx="941">
                  <c:v>42775.208333331051</c:v>
                </c:pt>
                <c:pt idx="942">
                  <c:v>42775.249999997715</c:v>
                </c:pt>
                <c:pt idx="943">
                  <c:v>42775.29166666438</c:v>
                </c:pt>
                <c:pt idx="944">
                  <c:v>42775.333333331044</c:v>
                </c:pt>
                <c:pt idx="945">
                  <c:v>42775.374999997708</c:v>
                </c:pt>
                <c:pt idx="946">
                  <c:v>42775.416666664372</c:v>
                </c:pt>
                <c:pt idx="947">
                  <c:v>42775.458333331037</c:v>
                </c:pt>
                <c:pt idx="948">
                  <c:v>42775.499999997701</c:v>
                </c:pt>
                <c:pt idx="949">
                  <c:v>42775.541666664365</c:v>
                </c:pt>
                <c:pt idx="950">
                  <c:v>42775.583333331029</c:v>
                </c:pt>
                <c:pt idx="951">
                  <c:v>42775.624999997694</c:v>
                </c:pt>
                <c:pt idx="952">
                  <c:v>42775.666666664358</c:v>
                </c:pt>
                <c:pt idx="953">
                  <c:v>42775.708333331022</c:v>
                </c:pt>
                <c:pt idx="954">
                  <c:v>42775.749999997686</c:v>
                </c:pt>
                <c:pt idx="955">
                  <c:v>42775.79166666435</c:v>
                </c:pt>
                <c:pt idx="956">
                  <c:v>42775.833333331015</c:v>
                </c:pt>
                <c:pt idx="957">
                  <c:v>42775.874999997679</c:v>
                </c:pt>
                <c:pt idx="958">
                  <c:v>42775.916666664343</c:v>
                </c:pt>
                <c:pt idx="959">
                  <c:v>42775.958333331007</c:v>
                </c:pt>
                <c:pt idx="960">
                  <c:v>42775.999999997672</c:v>
                </c:pt>
                <c:pt idx="961">
                  <c:v>42776.041666664336</c:v>
                </c:pt>
                <c:pt idx="962">
                  <c:v>42776.083333331</c:v>
                </c:pt>
                <c:pt idx="963">
                  <c:v>42776.124999997664</c:v>
                </c:pt>
                <c:pt idx="964">
                  <c:v>42776.166666664329</c:v>
                </c:pt>
                <c:pt idx="965">
                  <c:v>42776.208333330993</c:v>
                </c:pt>
                <c:pt idx="966">
                  <c:v>42776.249999997657</c:v>
                </c:pt>
                <c:pt idx="967">
                  <c:v>42776.291666664321</c:v>
                </c:pt>
                <c:pt idx="968">
                  <c:v>42776.333333330986</c:v>
                </c:pt>
                <c:pt idx="969">
                  <c:v>42776.37499999765</c:v>
                </c:pt>
                <c:pt idx="970">
                  <c:v>42776.416666664314</c:v>
                </c:pt>
                <c:pt idx="971">
                  <c:v>42776.458333330978</c:v>
                </c:pt>
                <c:pt idx="972">
                  <c:v>42776.499999997643</c:v>
                </c:pt>
                <c:pt idx="973">
                  <c:v>42776.541666664307</c:v>
                </c:pt>
                <c:pt idx="974">
                  <c:v>42776.583333330971</c:v>
                </c:pt>
                <c:pt idx="975">
                  <c:v>42776.624999997635</c:v>
                </c:pt>
                <c:pt idx="976">
                  <c:v>42776.6666666643</c:v>
                </c:pt>
                <c:pt idx="977">
                  <c:v>42776.708333330964</c:v>
                </c:pt>
                <c:pt idx="978">
                  <c:v>42776.749999997628</c:v>
                </c:pt>
                <c:pt idx="979">
                  <c:v>42776.791666664292</c:v>
                </c:pt>
                <c:pt idx="980">
                  <c:v>42776.833333330957</c:v>
                </c:pt>
                <c:pt idx="981">
                  <c:v>42776.874999997621</c:v>
                </c:pt>
                <c:pt idx="982">
                  <c:v>42776.916666664285</c:v>
                </c:pt>
                <c:pt idx="983">
                  <c:v>42776.958333330949</c:v>
                </c:pt>
                <c:pt idx="984">
                  <c:v>42776.999999997613</c:v>
                </c:pt>
                <c:pt idx="985">
                  <c:v>42777.041666664278</c:v>
                </c:pt>
                <c:pt idx="986">
                  <c:v>42777.083333330942</c:v>
                </c:pt>
                <c:pt idx="987">
                  <c:v>42777.124999997606</c:v>
                </c:pt>
                <c:pt idx="988">
                  <c:v>42777.16666666427</c:v>
                </c:pt>
                <c:pt idx="989">
                  <c:v>42777.208333330935</c:v>
                </c:pt>
                <c:pt idx="990">
                  <c:v>42777.249999997599</c:v>
                </c:pt>
                <c:pt idx="991">
                  <c:v>42777.291666664263</c:v>
                </c:pt>
                <c:pt idx="992">
                  <c:v>42777.333333330927</c:v>
                </c:pt>
                <c:pt idx="993">
                  <c:v>42777.374999997592</c:v>
                </c:pt>
                <c:pt idx="994">
                  <c:v>42777.416666664256</c:v>
                </c:pt>
                <c:pt idx="995">
                  <c:v>42777.45833333092</c:v>
                </c:pt>
                <c:pt idx="996">
                  <c:v>42777.499999997584</c:v>
                </c:pt>
                <c:pt idx="997">
                  <c:v>42777.541666664249</c:v>
                </c:pt>
                <c:pt idx="998">
                  <c:v>42777.583333330913</c:v>
                </c:pt>
                <c:pt idx="999">
                  <c:v>42777.624999997577</c:v>
                </c:pt>
                <c:pt idx="1000">
                  <c:v>42777.666666664241</c:v>
                </c:pt>
                <c:pt idx="1001">
                  <c:v>42777.708333330906</c:v>
                </c:pt>
                <c:pt idx="1002">
                  <c:v>42777.74999999757</c:v>
                </c:pt>
                <c:pt idx="1003">
                  <c:v>42777.791666664234</c:v>
                </c:pt>
                <c:pt idx="1004">
                  <c:v>42777.833333330898</c:v>
                </c:pt>
                <c:pt idx="1005">
                  <c:v>42777.874999997563</c:v>
                </c:pt>
                <c:pt idx="1006">
                  <c:v>42777.916666664227</c:v>
                </c:pt>
                <c:pt idx="1007">
                  <c:v>42777.958333330891</c:v>
                </c:pt>
                <c:pt idx="1008">
                  <c:v>42777.999999997555</c:v>
                </c:pt>
                <c:pt idx="1009">
                  <c:v>42778.04166666422</c:v>
                </c:pt>
                <c:pt idx="1010">
                  <c:v>42778.083333330884</c:v>
                </c:pt>
                <c:pt idx="1011">
                  <c:v>42778.124999997548</c:v>
                </c:pt>
                <c:pt idx="1012">
                  <c:v>42778.166666664212</c:v>
                </c:pt>
                <c:pt idx="1013">
                  <c:v>42778.208333330876</c:v>
                </c:pt>
                <c:pt idx="1014">
                  <c:v>42778.249999997541</c:v>
                </c:pt>
                <c:pt idx="1015">
                  <c:v>42778.291666664205</c:v>
                </c:pt>
                <c:pt idx="1016">
                  <c:v>42778.333333330869</c:v>
                </c:pt>
                <c:pt idx="1017">
                  <c:v>42778.374999997533</c:v>
                </c:pt>
                <c:pt idx="1018">
                  <c:v>42778.416666664198</c:v>
                </c:pt>
                <c:pt idx="1019">
                  <c:v>42778.458333330862</c:v>
                </c:pt>
                <c:pt idx="1020">
                  <c:v>42778.499999997526</c:v>
                </c:pt>
                <c:pt idx="1021">
                  <c:v>42778.54166666419</c:v>
                </c:pt>
                <c:pt idx="1022">
                  <c:v>42778.583333330855</c:v>
                </c:pt>
                <c:pt idx="1023">
                  <c:v>42778.624999997519</c:v>
                </c:pt>
                <c:pt idx="1024">
                  <c:v>42778.666666664183</c:v>
                </c:pt>
                <c:pt idx="1025">
                  <c:v>42778.708333330847</c:v>
                </c:pt>
                <c:pt idx="1026">
                  <c:v>42778.749999997512</c:v>
                </c:pt>
                <c:pt idx="1027">
                  <c:v>42778.791666664176</c:v>
                </c:pt>
                <c:pt idx="1028">
                  <c:v>42778.83333333084</c:v>
                </c:pt>
                <c:pt idx="1029">
                  <c:v>42778.874999997504</c:v>
                </c:pt>
                <c:pt idx="1030">
                  <c:v>42778.916666664169</c:v>
                </c:pt>
                <c:pt idx="1031">
                  <c:v>42778.958333330833</c:v>
                </c:pt>
                <c:pt idx="1032">
                  <c:v>42778.999999997497</c:v>
                </c:pt>
                <c:pt idx="1033">
                  <c:v>42779.041666664161</c:v>
                </c:pt>
                <c:pt idx="1034">
                  <c:v>42779.083333330826</c:v>
                </c:pt>
                <c:pt idx="1035">
                  <c:v>42779.12499999749</c:v>
                </c:pt>
                <c:pt idx="1036">
                  <c:v>42779.166666664154</c:v>
                </c:pt>
                <c:pt idx="1037">
                  <c:v>42779.208333330818</c:v>
                </c:pt>
                <c:pt idx="1038">
                  <c:v>42779.249999997483</c:v>
                </c:pt>
                <c:pt idx="1039">
                  <c:v>42779.291666664147</c:v>
                </c:pt>
                <c:pt idx="1040">
                  <c:v>42779.333333330811</c:v>
                </c:pt>
                <c:pt idx="1041">
                  <c:v>42779.374999997475</c:v>
                </c:pt>
                <c:pt idx="1042">
                  <c:v>42779.416666664139</c:v>
                </c:pt>
                <c:pt idx="1043">
                  <c:v>42779.458333330804</c:v>
                </c:pt>
                <c:pt idx="1044">
                  <c:v>42779.499999997468</c:v>
                </c:pt>
                <c:pt idx="1045">
                  <c:v>42779.541666664132</c:v>
                </c:pt>
                <c:pt idx="1046">
                  <c:v>42779.583333330796</c:v>
                </c:pt>
                <c:pt idx="1047">
                  <c:v>42779.624999997461</c:v>
                </c:pt>
                <c:pt idx="1048">
                  <c:v>42779.666666664125</c:v>
                </c:pt>
                <c:pt idx="1049">
                  <c:v>42779.708333330789</c:v>
                </c:pt>
                <c:pt idx="1050">
                  <c:v>42779.749999997453</c:v>
                </c:pt>
                <c:pt idx="1051">
                  <c:v>42779.791666664118</c:v>
                </c:pt>
                <c:pt idx="1052">
                  <c:v>42779.833333330782</c:v>
                </c:pt>
                <c:pt idx="1053">
                  <c:v>42779.874999997446</c:v>
                </c:pt>
                <c:pt idx="1054">
                  <c:v>42779.91666666411</c:v>
                </c:pt>
                <c:pt idx="1055">
                  <c:v>42779.958333330775</c:v>
                </c:pt>
                <c:pt idx="1056">
                  <c:v>42779.999999997439</c:v>
                </c:pt>
                <c:pt idx="1057">
                  <c:v>42780.041666664103</c:v>
                </c:pt>
                <c:pt idx="1058">
                  <c:v>42780.083333330767</c:v>
                </c:pt>
                <c:pt idx="1059">
                  <c:v>42780.124999997432</c:v>
                </c:pt>
                <c:pt idx="1060">
                  <c:v>42780.166666664096</c:v>
                </c:pt>
                <c:pt idx="1061">
                  <c:v>42780.20833333076</c:v>
                </c:pt>
                <c:pt idx="1062">
                  <c:v>42780.249999997424</c:v>
                </c:pt>
                <c:pt idx="1063">
                  <c:v>42780.291666664089</c:v>
                </c:pt>
                <c:pt idx="1064">
                  <c:v>42780.333333330753</c:v>
                </c:pt>
                <c:pt idx="1065">
                  <c:v>42780.374999997417</c:v>
                </c:pt>
                <c:pt idx="1066">
                  <c:v>42780.416666664081</c:v>
                </c:pt>
                <c:pt idx="1067">
                  <c:v>42780.458333330746</c:v>
                </c:pt>
                <c:pt idx="1068">
                  <c:v>42780.49999999741</c:v>
                </c:pt>
                <c:pt idx="1069">
                  <c:v>42780.541666664074</c:v>
                </c:pt>
                <c:pt idx="1070">
                  <c:v>42780.583333330738</c:v>
                </c:pt>
                <c:pt idx="1071">
                  <c:v>42780.624999997402</c:v>
                </c:pt>
                <c:pt idx="1072">
                  <c:v>42780.666666664067</c:v>
                </c:pt>
                <c:pt idx="1073">
                  <c:v>42780.708333330731</c:v>
                </c:pt>
                <c:pt idx="1074">
                  <c:v>42780.749999997395</c:v>
                </c:pt>
                <c:pt idx="1075">
                  <c:v>42780.791666664059</c:v>
                </c:pt>
                <c:pt idx="1076">
                  <c:v>42780.833333330724</c:v>
                </c:pt>
                <c:pt idx="1077">
                  <c:v>42780.874999997388</c:v>
                </c:pt>
                <c:pt idx="1078">
                  <c:v>42780.916666664052</c:v>
                </c:pt>
                <c:pt idx="1079">
                  <c:v>42780.958333330716</c:v>
                </c:pt>
                <c:pt idx="1080">
                  <c:v>42780.999999997381</c:v>
                </c:pt>
                <c:pt idx="1081">
                  <c:v>42781.041666664045</c:v>
                </c:pt>
                <c:pt idx="1082">
                  <c:v>42781.083333330709</c:v>
                </c:pt>
                <c:pt idx="1083">
                  <c:v>42781.124999997373</c:v>
                </c:pt>
                <c:pt idx="1084">
                  <c:v>42781.166666664038</c:v>
                </c:pt>
                <c:pt idx="1085">
                  <c:v>42781.208333330702</c:v>
                </c:pt>
                <c:pt idx="1086">
                  <c:v>42781.249999997366</c:v>
                </c:pt>
                <c:pt idx="1087">
                  <c:v>42781.29166666403</c:v>
                </c:pt>
                <c:pt idx="1088">
                  <c:v>42781.333333330695</c:v>
                </c:pt>
                <c:pt idx="1089">
                  <c:v>42781.374999997359</c:v>
                </c:pt>
                <c:pt idx="1090">
                  <c:v>42781.416666664023</c:v>
                </c:pt>
                <c:pt idx="1091">
                  <c:v>42781.458333330687</c:v>
                </c:pt>
                <c:pt idx="1092">
                  <c:v>42781.499999997352</c:v>
                </c:pt>
                <c:pt idx="1093">
                  <c:v>42781.541666664016</c:v>
                </c:pt>
                <c:pt idx="1094">
                  <c:v>42781.58333333068</c:v>
                </c:pt>
                <c:pt idx="1095">
                  <c:v>42781.624999997344</c:v>
                </c:pt>
                <c:pt idx="1096">
                  <c:v>42781.666666664009</c:v>
                </c:pt>
                <c:pt idx="1097">
                  <c:v>42781.708333330673</c:v>
                </c:pt>
                <c:pt idx="1098">
                  <c:v>42781.749999997337</c:v>
                </c:pt>
                <c:pt idx="1099">
                  <c:v>42781.791666664001</c:v>
                </c:pt>
                <c:pt idx="1100">
                  <c:v>42781.833333330665</c:v>
                </c:pt>
                <c:pt idx="1101">
                  <c:v>42781.87499999733</c:v>
                </c:pt>
                <c:pt idx="1102">
                  <c:v>42781.916666663994</c:v>
                </c:pt>
                <c:pt idx="1103">
                  <c:v>42781.958333330658</c:v>
                </c:pt>
                <c:pt idx="1104">
                  <c:v>42781.999999997322</c:v>
                </c:pt>
                <c:pt idx="1105">
                  <c:v>42782.041666663987</c:v>
                </c:pt>
                <c:pt idx="1106">
                  <c:v>42782.083333330651</c:v>
                </c:pt>
                <c:pt idx="1107">
                  <c:v>42782.124999997315</c:v>
                </c:pt>
                <c:pt idx="1108">
                  <c:v>42782.166666663979</c:v>
                </c:pt>
                <c:pt idx="1109">
                  <c:v>42782.208333330644</c:v>
                </c:pt>
                <c:pt idx="1110">
                  <c:v>42782.249999997308</c:v>
                </c:pt>
                <c:pt idx="1111">
                  <c:v>42782.291666663972</c:v>
                </c:pt>
                <c:pt idx="1112">
                  <c:v>42782.333333330636</c:v>
                </c:pt>
                <c:pt idx="1113">
                  <c:v>42782.374999997301</c:v>
                </c:pt>
                <c:pt idx="1114">
                  <c:v>42782.416666663965</c:v>
                </c:pt>
                <c:pt idx="1115">
                  <c:v>42782.458333330629</c:v>
                </c:pt>
                <c:pt idx="1116">
                  <c:v>42782.499999997293</c:v>
                </c:pt>
                <c:pt idx="1117">
                  <c:v>42782.541666663958</c:v>
                </c:pt>
                <c:pt idx="1118">
                  <c:v>42782.583333330622</c:v>
                </c:pt>
                <c:pt idx="1119">
                  <c:v>42782.624999997286</c:v>
                </c:pt>
                <c:pt idx="1120">
                  <c:v>42782.66666666395</c:v>
                </c:pt>
                <c:pt idx="1121">
                  <c:v>42782.708333330615</c:v>
                </c:pt>
                <c:pt idx="1122">
                  <c:v>42782.749999997279</c:v>
                </c:pt>
                <c:pt idx="1123">
                  <c:v>42782.791666663943</c:v>
                </c:pt>
                <c:pt idx="1124">
                  <c:v>42782.833333330607</c:v>
                </c:pt>
                <c:pt idx="1125">
                  <c:v>42782.874999997272</c:v>
                </c:pt>
                <c:pt idx="1126">
                  <c:v>42782.916666663936</c:v>
                </c:pt>
                <c:pt idx="1127">
                  <c:v>42782.9583333306</c:v>
                </c:pt>
                <c:pt idx="1128">
                  <c:v>42782.999999997264</c:v>
                </c:pt>
                <c:pt idx="1129">
                  <c:v>42783.041666663928</c:v>
                </c:pt>
                <c:pt idx="1130">
                  <c:v>42783.083333330593</c:v>
                </c:pt>
                <c:pt idx="1131">
                  <c:v>42783.124999997257</c:v>
                </c:pt>
                <c:pt idx="1132">
                  <c:v>42783.166666663921</c:v>
                </c:pt>
                <c:pt idx="1133">
                  <c:v>42783.208333330585</c:v>
                </c:pt>
                <c:pt idx="1134">
                  <c:v>42783.24999999725</c:v>
                </c:pt>
                <c:pt idx="1135">
                  <c:v>42783.291666663914</c:v>
                </c:pt>
                <c:pt idx="1136">
                  <c:v>42783.333333330578</c:v>
                </c:pt>
                <c:pt idx="1137">
                  <c:v>42783.374999997242</c:v>
                </c:pt>
                <c:pt idx="1138">
                  <c:v>42783.416666663907</c:v>
                </c:pt>
                <c:pt idx="1139">
                  <c:v>42783.458333330571</c:v>
                </c:pt>
                <c:pt idx="1140">
                  <c:v>42783.499999997235</c:v>
                </c:pt>
                <c:pt idx="1141">
                  <c:v>42783.541666663899</c:v>
                </c:pt>
                <c:pt idx="1142">
                  <c:v>42783.583333330564</c:v>
                </c:pt>
                <c:pt idx="1143">
                  <c:v>42783.624999997228</c:v>
                </c:pt>
                <c:pt idx="1144">
                  <c:v>42783.666666663892</c:v>
                </c:pt>
                <c:pt idx="1145">
                  <c:v>42783.708333330556</c:v>
                </c:pt>
                <c:pt idx="1146">
                  <c:v>42783.749999997221</c:v>
                </c:pt>
                <c:pt idx="1147">
                  <c:v>42783.791666663885</c:v>
                </c:pt>
                <c:pt idx="1148">
                  <c:v>42783.833333330549</c:v>
                </c:pt>
                <c:pt idx="1149">
                  <c:v>42783.874999997213</c:v>
                </c:pt>
                <c:pt idx="1150">
                  <c:v>42783.916666663878</c:v>
                </c:pt>
                <c:pt idx="1151">
                  <c:v>42783.958333330542</c:v>
                </c:pt>
                <c:pt idx="1152">
                  <c:v>42783.999999997206</c:v>
                </c:pt>
                <c:pt idx="1153">
                  <c:v>42784.04166666387</c:v>
                </c:pt>
                <c:pt idx="1154">
                  <c:v>42784.083333330535</c:v>
                </c:pt>
                <c:pt idx="1155">
                  <c:v>42784.124999997199</c:v>
                </c:pt>
                <c:pt idx="1156">
                  <c:v>42784.166666663863</c:v>
                </c:pt>
                <c:pt idx="1157">
                  <c:v>42784.208333330527</c:v>
                </c:pt>
                <c:pt idx="1158">
                  <c:v>42784.249999997191</c:v>
                </c:pt>
                <c:pt idx="1159">
                  <c:v>42784.291666663856</c:v>
                </c:pt>
                <c:pt idx="1160">
                  <c:v>42784.33333333052</c:v>
                </c:pt>
                <c:pt idx="1161">
                  <c:v>42784.374999997184</c:v>
                </c:pt>
                <c:pt idx="1162">
                  <c:v>42784.416666663848</c:v>
                </c:pt>
                <c:pt idx="1163">
                  <c:v>42784.458333330513</c:v>
                </c:pt>
                <c:pt idx="1164">
                  <c:v>42784.499999997177</c:v>
                </c:pt>
                <c:pt idx="1165">
                  <c:v>42784.541666663841</c:v>
                </c:pt>
                <c:pt idx="1166">
                  <c:v>42784.583333330505</c:v>
                </c:pt>
                <c:pt idx="1167">
                  <c:v>42784.62499999717</c:v>
                </c:pt>
                <c:pt idx="1168">
                  <c:v>42784.666666663834</c:v>
                </c:pt>
                <c:pt idx="1169">
                  <c:v>42784.708333330498</c:v>
                </c:pt>
                <c:pt idx="1170">
                  <c:v>42784.749999997162</c:v>
                </c:pt>
                <c:pt idx="1171">
                  <c:v>42784.791666663827</c:v>
                </c:pt>
                <c:pt idx="1172">
                  <c:v>42784.833333330491</c:v>
                </c:pt>
                <c:pt idx="1173">
                  <c:v>42784.874999997155</c:v>
                </c:pt>
                <c:pt idx="1174">
                  <c:v>42784.916666663819</c:v>
                </c:pt>
                <c:pt idx="1175">
                  <c:v>42784.958333330484</c:v>
                </c:pt>
                <c:pt idx="1176">
                  <c:v>42784.999999997148</c:v>
                </c:pt>
                <c:pt idx="1177">
                  <c:v>42785.041666663812</c:v>
                </c:pt>
                <c:pt idx="1178">
                  <c:v>42785.083333330476</c:v>
                </c:pt>
                <c:pt idx="1179">
                  <c:v>42785.124999997141</c:v>
                </c:pt>
                <c:pt idx="1180">
                  <c:v>42785.166666663805</c:v>
                </c:pt>
                <c:pt idx="1181">
                  <c:v>42785.208333330469</c:v>
                </c:pt>
                <c:pt idx="1182">
                  <c:v>42785.249999997133</c:v>
                </c:pt>
                <c:pt idx="1183">
                  <c:v>42785.291666663798</c:v>
                </c:pt>
                <c:pt idx="1184">
                  <c:v>42785.333333330462</c:v>
                </c:pt>
                <c:pt idx="1185">
                  <c:v>42785.374999997126</c:v>
                </c:pt>
                <c:pt idx="1186">
                  <c:v>42785.41666666379</c:v>
                </c:pt>
                <c:pt idx="1187">
                  <c:v>42785.458333330454</c:v>
                </c:pt>
                <c:pt idx="1188">
                  <c:v>42785.499999997119</c:v>
                </c:pt>
                <c:pt idx="1189">
                  <c:v>42785.541666663783</c:v>
                </c:pt>
                <c:pt idx="1190">
                  <c:v>42785.583333330447</c:v>
                </c:pt>
                <c:pt idx="1191">
                  <c:v>42785.624999997111</c:v>
                </c:pt>
                <c:pt idx="1192">
                  <c:v>42785.666666663776</c:v>
                </c:pt>
                <c:pt idx="1193">
                  <c:v>42785.70833333044</c:v>
                </c:pt>
                <c:pt idx="1194">
                  <c:v>42785.749999997104</c:v>
                </c:pt>
                <c:pt idx="1195">
                  <c:v>42785.791666663768</c:v>
                </c:pt>
                <c:pt idx="1196">
                  <c:v>42785.833333330433</c:v>
                </c:pt>
                <c:pt idx="1197">
                  <c:v>42785.874999997097</c:v>
                </c:pt>
                <c:pt idx="1198">
                  <c:v>42785.916666663761</c:v>
                </c:pt>
                <c:pt idx="1199">
                  <c:v>42785.958333330425</c:v>
                </c:pt>
                <c:pt idx="1200">
                  <c:v>42785.99999999709</c:v>
                </c:pt>
                <c:pt idx="1201">
                  <c:v>42786.041666663754</c:v>
                </c:pt>
                <c:pt idx="1202">
                  <c:v>42786.083333330418</c:v>
                </c:pt>
                <c:pt idx="1203">
                  <c:v>42786.124999997082</c:v>
                </c:pt>
                <c:pt idx="1204">
                  <c:v>42786.166666663747</c:v>
                </c:pt>
                <c:pt idx="1205">
                  <c:v>42786.208333330411</c:v>
                </c:pt>
                <c:pt idx="1206">
                  <c:v>42786.249999997075</c:v>
                </c:pt>
                <c:pt idx="1207">
                  <c:v>42786.291666663739</c:v>
                </c:pt>
                <c:pt idx="1208">
                  <c:v>42786.333333330404</c:v>
                </c:pt>
                <c:pt idx="1209">
                  <c:v>42786.374999997068</c:v>
                </c:pt>
                <c:pt idx="1210">
                  <c:v>42786.416666663732</c:v>
                </c:pt>
                <c:pt idx="1211">
                  <c:v>42786.458333330396</c:v>
                </c:pt>
                <c:pt idx="1212">
                  <c:v>42786.499999997061</c:v>
                </c:pt>
                <c:pt idx="1213">
                  <c:v>42786.541666663725</c:v>
                </c:pt>
                <c:pt idx="1214">
                  <c:v>42786.583333330389</c:v>
                </c:pt>
                <c:pt idx="1215">
                  <c:v>42786.624999997053</c:v>
                </c:pt>
                <c:pt idx="1216">
                  <c:v>42786.666666663717</c:v>
                </c:pt>
                <c:pt idx="1217">
                  <c:v>42786.708333330382</c:v>
                </c:pt>
                <c:pt idx="1218">
                  <c:v>42786.749999997046</c:v>
                </c:pt>
                <c:pt idx="1219">
                  <c:v>42786.79166666371</c:v>
                </c:pt>
                <c:pt idx="1220">
                  <c:v>42786.833333330374</c:v>
                </c:pt>
                <c:pt idx="1221">
                  <c:v>42786.874999997039</c:v>
                </c:pt>
                <c:pt idx="1222">
                  <c:v>42786.916666663703</c:v>
                </c:pt>
                <c:pt idx="1223">
                  <c:v>42786.958333330367</c:v>
                </c:pt>
                <c:pt idx="1224">
                  <c:v>42786.999999997031</c:v>
                </c:pt>
                <c:pt idx="1225">
                  <c:v>42787.041666663696</c:v>
                </c:pt>
                <c:pt idx="1226">
                  <c:v>42787.08333333036</c:v>
                </c:pt>
                <c:pt idx="1227">
                  <c:v>42787.124999997024</c:v>
                </c:pt>
                <c:pt idx="1228">
                  <c:v>42787.166666663688</c:v>
                </c:pt>
                <c:pt idx="1229">
                  <c:v>42787.208333330353</c:v>
                </c:pt>
                <c:pt idx="1230">
                  <c:v>42787.249999997017</c:v>
                </c:pt>
                <c:pt idx="1231">
                  <c:v>42787.291666663681</c:v>
                </c:pt>
                <c:pt idx="1232">
                  <c:v>42787.333333330345</c:v>
                </c:pt>
                <c:pt idx="1233">
                  <c:v>42787.37499999701</c:v>
                </c:pt>
                <c:pt idx="1234">
                  <c:v>42787.416666663674</c:v>
                </c:pt>
                <c:pt idx="1235">
                  <c:v>42787.458333330338</c:v>
                </c:pt>
                <c:pt idx="1236">
                  <c:v>42787.499999997002</c:v>
                </c:pt>
                <c:pt idx="1237">
                  <c:v>42787.541666663667</c:v>
                </c:pt>
                <c:pt idx="1238">
                  <c:v>42787.583333330331</c:v>
                </c:pt>
                <c:pt idx="1239">
                  <c:v>42787.624999996995</c:v>
                </c:pt>
                <c:pt idx="1240">
                  <c:v>42787.666666663659</c:v>
                </c:pt>
                <c:pt idx="1241">
                  <c:v>42787.708333330324</c:v>
                </c:pt>
                <c:pt idx="1242">
                  <c:v>42787.749999996988</c:v>
                </c:pt>
                <c:pt idx="1243">
                  <c:v>42787.791666663652</c:v>
                </c:pt>
                <c:pt idx="1244">
                  <c:v>42787.833333330316</c:v>
                </c:pt>
                <c:pt idx="1245">
                  <c:v>42787.87499999698</c:v>
                </c:pt>
                <c:pt idx="1246">
                  <c:v>42787.916666663645</c:v>
                </c:pt>
                <c:pt idx="1247">
                  <c:v>42787.958333330309</c:v>
                </c:pt>
                <c:pt idx="1248">
                  <c:v>42787.999999996973</c:v>
                </c:pt>
                <c:pt idx="1249">
                  <c:v>42788.041666663637</c:v>
                </c:pt>
                <c:pt idx="1250">
                  <c:v>42788.083333330302</c:v>
                </c:pt>
                <c:pt idx="1251">
                  <c:v>42788.124999996966</c:v>
                </c:pt>
                <c:pt idx="1252">
                  <c:v>42788.16666666363</c:v>
                </c:pt>
                <c:pt idx="1253">
                  <c:v>42788.208333330294</c:v>
                </c:pt>
                <c:pt idx="1254">
                  <c:v>42788.249999996959</c:v>
                </c:pt>
                <c:pt idx="1255">
                  <c:v>42788.291666663623</c:v>
                </c:pt>
                <c:pt idx="1256">
                  <c:v>42788.333333330287</c:v>
                </c:pt>
                <c:pt idx="1257">
                  <c:v>42788.374999996951</c:v>
                </c:pt>
                <c:pt idx="1258">
                  <c:v>42788.416666663616</c:v>
                </c:pt>
                <c:pt idx="1259">
                  <c:v>42788.45833333028</c:v>
                </c:pt>
                <c:pt idx="1260">
                  <c:v>42788.499999996944</c:v>
                </c:pt>
                <c:pt idx="1261">
                  <c:v>42788.541666663608</c:v>
                </c:pt>
                <c:pt idx="1262">
                  <c:v>42788.583333330273</c:v>
                </c:pt>
                <c:pt idx="1263">
                  <c:v>42788.624999996937</c:v>
                </c:pt>
                <c:pt idx="1264">
                  <c:v>42788.666666663601</c:v>
                </c:pt>
                <c:pt idx="1265">
                  <c:v>42788.708333330265</c:v>
                </c:pt>
                <c:pt idx="1266">
                  <c:v>42788.74999999693</c:v>
                </c:pt>
                <c:pt idx="1267">
                  <c:v>42788.791666663594</c:v>
                </c:pt>
                <c:pt idx="1268">
                  <c:v>42788.833333330258</c:v>
                </c:pt>
                <c:pt idx="1269">
                  <c:v>42788.874999996922</c:v>
                </c:pt>
                <c:pt idx="1270">
                  <c:v>42788.916666663587</c:v>
                </c:pt>
                <c:pt idx="1271">
                  <c:v>42788.958333330251</c:v>
                </c:pt>
                <c:pt idx="1272">
                  <c:v>42788.999999996915</c:v>
                </c:pt>
                <c:pt idx="1273">
                  <c:v>42789.041666663579</c:v>
                </c:pt>
                <c:pt idx="1274">
                  <c:v>42789.083333330243</c:v>
                </c:pt>
                <c:pt idx="1275">
                  <c:v>42789.124999996908</c:v>
                </c:pt>
                <c:pt idx="1276">
                  <c:v>42789.166666663572</c:v>
                </c:pt>
                <c:pt idx="1277">
                  <c:v>42789.208333330236</c:v>
                </c:pt>
                <c:pt idx="1278">
                  <c:v>42789.2499999969</c:v>
                </c:pt>
                <c:pt idx="1279">
                  <c:v>42789.291666663565</c:v>
                </c:pt>
                <c:pt idx="1280">
                  <c:v>42789.333333330229</c:v>
                </c:pt>
                <c:pt idx="1281">
                  <c:v>42789.374999996893</c:v>
                </c:pt>
                <c:pt idx="1282">
                  <c:v>42789.416666663557</c:v>
                </c:pt>
                <c:pt idx="1283">
                  <c:v>42789.458333330222</c:v>
                </c:pt>
                <c:pt idx="1284">
                  <c:v>42789.499999996886</c:v>
                </c:pt>
                <c:pt idx="1285">
                  <c:v>42789.54166666355</c:v>
                </c:pt>
                <c:pt idx="1286">
                  <c:v>42789.583333330214</c:v>
                </c:pt>
                <c:pt idx="1287">
                  <c:v>42789.624999996879</c:v>
                </c:pt>
                <c:pt idx="1288">
                  <c:v>42789.666666663543</c:v>
                </c:pt>
                <c:pt idx="1289">
                  <c:v>42789.708333330207</c:v>
                </c:pt>
                <c:pt idx="1290">
                  <c:v>42789.749999996871</c:v>
                </c:pt>
                <c:pt idx="1291">
                  <c:v>42789.791666663536</c:v>
                </c:pt>
                <c:pt idx="1292">
                  <c:v>42789.8333333302</c:v>
                </c:pt>
                <c:pt idx="1293">
                  <c:v>42789.874999996864</c:v>
                </c:pt>
                <c:pt idx="1294">
                  <c:v>42789.916666663528</c:v>
                </c:pt>
                <c:pt idx="1295">
                  <c:v>42789.958333330193</c:v>
                </c:pt>
                <c:pt idx="1296">
                  <c:v>42789.999999996857</c:v>
                </c:pt>
                <c:pt idx="1297">
                  <c:v>42790.041666663521</c:v>
                </c:pt>
                <c:pt idx="1298">
                  <c:v>42790.083333330185</c:v>
                </c:pt>
                <c:pt idx="1299">
                  <c:v>42790.12499999685</c:v>
                </c:pt>
                <c:pt idx="1300">
                  <c:v>42790.166666663514</c:v>
                </c:pt>
                <c:pt idx="1301">
                  <c:v>42790.208333330178</c:v>
                </c:pt>
                <c:pt idx="1302">
                  <c:v>42790.249999996842</c:v>
                </c:pt>
                <c:pt idx="1303">
                  <c:v>42790.291666663506</c:v>
                </c:pt>
                <c:pt idx="1304">
                  <c:v>42790.333333330171</c:v>
                </c:pt>
                <c:pt idx="1305">
                  <c:v>42790.374999996835</c:v>
                </c:pt>
                <c:pt idx="1306">
                  <c:v>42790.416666663499</c:v>
                </c:pt>
                <c:pt idx="1307">
                  <c:v>42790.458333330163</c:v>
                </c:pt>
                <c:pt idx="1308">
                  <c:v>42790.499999996828</c:v>
                </c:pt>
                <c:pt idx="1309">
                  <c:v>42790.541666663492</c:v>
                </c:pt>
                <c:pt idx="1310">
                  <c:v>42790.583333330156</c:v>
                </c:pt>
                <c:pt idx="1311">
                  <c:v>42790.62499999682</c:v>
                </c:pt>
                <c:pt idx="1312">
                  <c:v>42790.666666663485</c:v>
                </c:pt>
                <c:pt idx="1313">
                  <c:v>42790.708333330149</c:v>
                </c:pt>
                <c:pt idx="1314">
                  <c:v>42790.749999996813</c:v>
                </c:pt>
                <c:pt idx="1315">
                  <c:v>42790.791666663477</c:v>
                </c:pt>
                <c:pt idx="1316">
                  <c:v>42790.833333330142</c:v>
                </c:pt>
                <c:pt idx="1317">
                  <c:v>42790.874999996806</c:v>
                </c:pt>
                <c:pt idx="1318">
                  <c:v>42790.91666666347</c:v>
                </c:pt>
                <c:pt idx="1319">
                  <c:v>42790.958333330134</c:v>
                </c:pt>
                <c:pt idx="1320">
                  <c:v>42790.999999996799</c:v>
                </c:pt>
                <c:pt idx="1321">
                  <c:v>42791.041666663463</c:v>
                </c:pt>
                <c:pt idx="1322">
                  <c:v>42791.083333330127</c:v>
                </c:pt>
                <c:pt idx="1323">
                  <c:v>42791.124999996791</c:v>
                </c:pt>
                <c:pt idx="1324">
                  <c:v>42791.166666663456</c:v>
                </c:pt>
                <c:pt idx="1325">
                  <c:v>42791.20833333012</c:v>
                </c:pt>
                <c:pt idx="1326">
                  <c:v>42791.249999996784</c:v>
                </c:pt>
                <c:pt idx="1327">
                  <c:v>42791.291666663448</c:v>
                </c:pt>
                <c:pt idx="1328">
                  <c:v>42791.333333330113</c:v>
                </c:pt>
                <c:pt idx="1329">
                  <c:v>42791.374999996777</c:v>
                </c:pt>
                <c:pt idx="1330">
                  <c:v>42791.416666663441</c:v>
                </c:pt>
                <c:pt idx="1331">
                  <c:v>42791.458333330105</c:v>
                </c:pt>
                <c:pt idx="1332">
                  <c:v>42791.499999996769</c:v>
                </c:pt>
                <c:pt idx="1333">
                  <c:v>42791.541666663434</c:v>
                </c:pt>
                <c:pt idx="1334">
                  <c:v>42791.583333330098</c:v>
                </c:pt>
                <c:pt idx="1335">
                  <c:v>42791.624999996762</c:v>
                </c:pt>
                <c:pt idx="1336">
                  <c:v>42791.666666663426</c:v>
                </c:pt>
                <c:pt idx="1337">
                  <c:v>42791.708333330091</c:v>
                </c:pt>
                <c:pt idx="1338">
                  <c:v>42791.749999996755</c:v>
                </c:pt>
                <c:pt idx="1339">
                  <c:v>42791.791666663419</c:v>
                </c:pt>
                <c:pt idx="1340">
                  <c:v>42791.833333330083</c:v>
                </c:pt>
                <c:pt idx="1341">
                  <c:v>42791.874999996748</c:v>
                </c:pt>
                <c:pt idx="1342">
                  <c:v>42791.916666663412</c:v>
                </c:pt>
                <c:pt idx="1343">
                  <c:v>42791.958333330076</c:v>
                </c:pt>
                <c:pt idx="1344">
                  <c:v>42791.99999999674</c:v>
                </c:pt>
                <c:pt idx="1345">
                  <c:v>42792.041666663405</c:v>
                </c:pt>
                <c:pt idx="1346">
                  <c:v>42792.083333330069</c:v>
                </c:pt>
                <c:pt idx="1347">
                  <c:v>42792.124999996733</c:v>
                </c:pt>
                <c:pt idx="1348">
                  <c:v>42792.166666663397</c:v>
                </c:pt>
                <c:pt idx="1349">
                  <c:v>42792.208333330062</c:v>
                </c:pt>
                <c:pt idx="1350">
                  <c:v>42792.249999996726</c:v>
                </c:pt>
                <c:pt idx="1351">
                  <c:v>42792.29166666339</c:v>
                </c:pt>
                <c:pt idx="1352">
                  <c:v>42792.333333330054</c:v>
                </c:pt>
                <c:pt idx="1353">
                  <c:v>42792.374999996719</c:v>
                </c:pt>
                <c:pt idx="1354">
                  <c:v>42792.416666663383</c:v>
                </c:pt>
                <c:pt idx="1355">
                  <c:v>42792.458333330047</c:v>
                </c:pt>
                <c:pt idx="1356">
                  <c:v>42792.499999996711</c:v>
                </c:pt>
                <c:pt idx="1357">
                  <c:v>42792.541666663376</c:v>
                </c:pt>
                <c:pt idx="1358">
                  <c:v>42792.58333333004</c:v>
                </c:pt>
                <c:pt idx="1359">
                  <c:v>42792.624999996704</c:v>
                </c:pt>
                <c:pt idx="1360">
                  <c:v>42792.666666663368</c:v>
                </c:pt>
                <c:pt idx="1361">
                  <c:v>42792.708333330032</c:v>
                </c:pt>
                <c:pt idx="1362">
                  <c:v>42792.749999996697</c:v>
                </c:pt>
                <c:pt idx="1363">
                  <c:v>42792.791666663361</c:v>
                </c:pt>
                <c:pt idx="1364">
                  <c:v>42792.833333330025</c:v>
                </c:pt>
                <c:pt idx="1365">
                  <c:v>42792.874999996689</c:v>
                </c:pt>
                <c:pt idx="1366">
                  <c:v>42792.916666663354</c:v>
                </c:pt>
                <c:pt idx="1367">
                  <c:v>42792.958333330018</c:v>
                </c:pt>
                <c:pt idx="1368">
                  <c:v>42792.999999996682</c:v>
                </c:pt>
                <c:pt idx="1369">
                  <c:v>42793.041666663346</c:v>
                </c:pt>
                <c:pt idx="1370">
                  <c:v>42793.083333330011</c:v>
                </c:pt>
                <c:pt idx="1371">
                  <c:v>42793.124999996675</c:v>
                </c:pt>
                <c:pt idx="1372">
                  <c:v>42793.166666663339</c:v>
                </c:pt>
                <c:pt idx="1373">
                  <c:v>42793.208333330003</c:v>
                </c:pt>
                <c:pt idx="1374">
                  <c:v>42793.249999996668</c:v>
                </c:pt>
                <c:pt idx="1375">
                  <c:v>42793.291666663332</c:v>
                </c:pt>
                <c:pt idx="1376">
                  <c:v>42793.333333329996</c:v>
                </c:pt>
                <c:pt idx="1377">
                  <c:v>42793.37499999666</c:v>
                </c:pt>
                <c:pt idx="1378">
                  <c:v>42793.416666663325</c:v>
                </c:pt>
                <c:pt idx="1379">
                  <c:v>42793.458333329989</c:v>
                </c:pt>
                <c:pt idx="1380">
                  <c:v>42793.499999996653</c:v>
                </c:pt>
                <c:pt idx="1381">
                  <c:v>42793.541666663317</c:v>
                </c:pt>
                <c:pt idx="1382">
                  <c:v>42793.583333329982</c:v>
                </c:pt>
                <c:pt idx="1383">
                  <c:v>42793.624999996646</c:v>
                </c:pt>
                <c:pt idx="1384">
                  <c:v>42793.66666666331</c:v>
                </c:pt>
                <c:pt idx="1385">
                  <c:v>42793.708333329974</c:v>
                </c:pt>
                <c:pt idx="1386">
                  <c:v>42793.749999996639</c:v>
                </c:pt>
                <c:pt idx="1387">
                  <c:v>42793.791666663303</c:v>
                </c:pt>
                <c:pt idx="1388">
                  <c:v>42793.833333329967</c:v>
                </c:pt>
                <c:pt idx="1389">
                  <c:v>42793.874999996631</c:v>
                </c:pt>
                <c:pt idx="1390">
                  <c:v>42793.916666663295</c:v>
                </c:pt>
                <c:pt idx="1391">
                  <c:v>42793.95833332996</c:v>
                </c:pt>
                <c:pt idx="1392">
                  <c:v>42793.999999996624</c:v>
                </c:pt>
                <c:pt idx="1393">
                  <c:v>42794.041666663288</c:v>
                </c:pt>
                <c:pt idx="1394">
                  <c:v>42794.083333329952</c:v>
                </c:pt>
                <c:pt idx="1395">
                  <c:v>42794.124999996617</c:v>
                </c:pt>
                <c:pt idx="1396">
                  <c:v>42794.166666663281</c:v>
                </c:pt>
                <c:pt idx="1397">
                  <c:v>42794.208333329945</c:v>
                </c:pt>
                <c:pt idx="1398">
                  <c:v>42794.249999996609</c:v>
                </c:pt>
                <c:pt idx="1399">
                  <c:v>42794.291666663274</c:v>
                </c:pt>
                <c:pt idx="1400">
                  <c:v>42794.333333329938</c:v>
                </c:pt>
                <c:pt idx="1401">
                  <c:v>42794.374999996602</c:v>
                </c:pt>
                <c:pt idx="1402">
                  <c:v>42794.416666663266</c:v>
                </c:pt>
                <c:pt idx="1403">
                  <c:v>42794.458333329931</c:v>
                </c:pt>
                <c:pt idx="1404">
                  <c:v>42794.499999996595</c:v>
                </c:pt>
                <c:pt idx="1405">
                  <c:v>42794.541666663259</c:v>
                </c:pt>
                <c:pt idx="1406">
                  <c:v>42794.583333329923</c:v>
                </c:pt>
                <c:pt idx="1407">
                  <c:v>42794.624999996588</c:v>
                </c:pt>
                <c:pt idx="1408">
                  <c:v>42794.666666663252</c:v>
                </c:pt>
                <c:pt idx="1409">
                  <c:v>42794.708333329916</c:v>
                </c:pt>
                <c:pt idx="1410">
                  <c:v>42794.74999999658</c:v>
                </c:pt>
                <c:pt idx="1411">
                  <c:v>42794.791666663245</c:v>
                </c:pt>
                <c:pt idx="1412">
                  <c:v>42794.833333329909</c:v>
                </c:pt>
                <c:pt idx="1413">
                  <c:v>42794.874999996573</c:v>
                </c:pt>
                <c:pt idx="1414">
                  <c:v>42794.916666663237</c:v>
                </c:pt>
                <c:pt idx="1415">
                  <c:v>42794.958333329902</c:v>
                </c:pt>
                <c:pt idx="1416">
                  <c:v>42794.999999996566</c:v>
                </c:pt>
                <c:pt idx="1417">
                  <c:v>42795.04166666323</c:v>
                </c:pt>
                <c:pt idx="1418">
                  <c:v>42795.083333329894</c:v>
                </c:pt>
                <c:pt idx="1419">
                  <c:v>42795.124999996558</c:v>
                </c:pt>
                <c:pt idx="1420">
                  <c:v>42795.166666663223</c:v>
                </c:pt>
                <c:pt idx="1421">
                  <c:v>42795.208333329887</c:v>
                </c:pt>
                <c:pt idx="1422">
                  <c:v>42795.249999996551</c:v>
                </c:pt>
                <c:pt idx="1423">
                  <c:v>42795.291666663215</c:v>
                </c:pt>
                <c:pt idx="1424">
                  <c:v>42795.33333332988</c:v>
                </c:pt>
                <c:pt idx="1425">
                  <c:v>42795.374999996544</c:v>
                </c:pt>
                <c:pt idx="1426">
                  <c:v>42795.416666663208</c:v>
                </c:pt>
                <c:pt idx="1427">
                  <c:v>42795.458333329872</c:v>
                </c:pt>
                <c:pt idx="1428">
                  <c:v>42795.499999996537</c:v>
                </c:pt>
                <c:pt idx="1429">
                  <c:v>42795.541666663201</c:v>
                </c:pt>
                <c:pt idx="1430">
                  <c:v>42795.583333329865</c:v>
                </c:pt>
                <c:pt idx="1431">
                  <c:v>42795.624999996529</c:v>
                </c:pt>
                <c:pt idx="1432">
                  <c:v>42795.666666663194</c:v>
                </c:pt>
                <c:pt idx="1433">
                  <c:v>42795.708333329858</c:v>
                </c:pt>
                <c:pt idx="1434">
                  <c:v>42795.749999996522</c:v>
                </c:pt>
                <c:pt idx="1435">
                  <c:v>42795.791666663186</c:v>
                </c:pt>
                <c:pt idx="1436">
                  <c:v>42795.833333329851</c:v>
                </c:pt>
                <c:pt idx="1437">
                  <c:v>42795.874999996515</c:v>
                </c:pt>
                <c:pt idx="1438">
                  <c:v>42795.916666663179</c:v>
                </c:pt>
                <c:pt idx="1439">
                  <c:v>42795.958333329843</c:v>
                </c:pt>
                <c:pt idx="1440">
                  <c:v>42795.999999996508</c:v>
                </c:pt>
                <c:pt idx="1441">
                  <c:v>42796.041666663172</c:v>
                </c:pt>
                <c:pt idx="1442">
                  <c:v>42796.083333329836</c:v>
                </c:pt>
                <c:pt idx="1443">
                  <c:v>42796.1249999965</c:v>
                </c:pt>
                <c:pt idx="1444">
                  <c:v>42796.166666663165</c:v>
                </c:pt>
                <c:pt idx="1445">
                  <c:v>42796.208333329829</c:v>
                </c:pt>
                <c:pt idx="1446">
                  <c:v>42796.249999996493</c:v>
                </c:pt>
                <c:pt idx="1447">
                  <c:v>42796.291666663157</c:v>
                </c:pt>
                <c:pt idx="1448">
                  <c:v>42796.333333329821</c:v>
                </c:pt>
                <c:pt idx="1449">
                  <c:v>42796.374999996486</c:v>
                </c:pt>
                <c:pt idx="1450">
                  <c:v>42796.41666666315</c:v>
                </c:pt>
                <c:pt idx="1451">
                  <c:v>42796.458333329814</c:v>
                </c:pt>
                <c:pt idx="1452">
                  <c:v>42796.499999996478</c:v>
                </c:pt>
                <c:pt idx="1453">
                  <c:v>42796.541666663143</c:v>
                </c:pt>
                <c:pt idx="1454">
                  <c:v>42796.583333329807</c:v>
                </c:pt>
                <c:pt idx="1455">
                  <c:v>42796.624999996471</c:v>
                </c:pt>
                <c:pt idx="1456">
                  <c:v>42796.666666663135</c:v>
                </c:pt>
                <c:pt idx="1457">
                  <c:v>42796.7083333298</c:v>
                </c:pt>
                <c:pt idx="1458">
                  <c:v>42796.749999996464</c:v>
                </c:pt>
                <c:pt idx="1459">
                  <c:v>42796.791666663128</c:v>
                </c:pt>
                <c:pt idx="1460">
                  <c:v>42796.833333329792</c:v>
                </c:pt>
                <c:pt idx="1461">
                  <c:v>42796.874999996457</c:v>
                </c:pt>
                <c:pt idx="1462">
                  <c:v>42796.916666663121</c:v>
                </c:pt>
                <c:pt idx="1463">
                  <c:v>42796.958333329785</c:v>
                </c:pt>
                <c:pt idx="1464">
                  <c:v>42796.999999996449</c:v>
                </c:pt>
                <c:pt idx="1465">
                  <c:v>42797.041666663114</c:v>
                </c:pt>
                <c:pt idx="1466">
                  <c:v>42797.083333329778</c:v>
                </c:pt>
                <c:pt idx="1467">
                  <c:v>42797.124999996442</c:v>
                </c:pt>
                <c:pt idx="1468">
                  <c:v>42797.166666663106</c:v>
                </c:pt>
                <c:pt idx="1469">
                  <c:v>42797.208333329771</c:v>
                </c:pt>
                <c:pt idx="1470">
                  <c:v>42797.249999996435</c:v>
                </c:pt>
                <c:pt idx="1471">
                  <c:v>42797.291666663099</c:v>
                </c:pt>
                <c:pt idx="1472">
                  <c:v>42797.333333329763</c:v>
                </c:pt>
                <c:pt idx="1473">
                  <c:v>42797.374999996428</c:v>
                </c:pt>
                <c:pt idx="1474">
                  <c:v>42797.416666663092</c:v>
                </c:pt>
                <c:pt idx="1475">
                  <c:v>42797.458333329756</c:v>
                </c:pt>
                <c:pt idx="1476">
                  <c:v>42797.49999999642</c:v>
                </c:pt>
                <c:pt idx="1477">
                  <c:v>42797.541666663084</c:v>
                </c:pt>
                <c:pt idx="1478">
                  <c:v>42797.583333329749</c:v>
                </c:pt>
                <c:pt idx="1479">
                  <c:v>42797.624999996413</c:v>
                </c:pt>
                <c:pt idx="1480">
                  <c:v>42797.666666663077</c:v>
                </c:pt>
                <c:pt idx="1481">
                  <c:v>42797.708333329741</c:v>
                </c:pt>
                <c:pt idx="1482">
                  <c:v>42797.749999996406</c:v>
                </c:pt>
                <c:pt idx="1483">
                  <c:v>42797.79166666307</c:v>
                </c:pt>
                <c:pt idx="1484">
                  <c:v>42797.833333329734</c:v>
                </c:pt>
                <c:pt idx="1485">
                  <c:v>42797.874999996398</c:v>
                </c:pt>
                <c:pt idx="1486">
                  <c:v>42797.916666663063</c:v>
                </c:pt>
                <c:pt idx="1487">
                  <c:v>42797.958333329727</c:v>
                </c:pt>
                <c:pt idx="1488">
                  <c:v>42797.999999996391</c:v>
                </c:pt>
                <c:pt idx="1489">
                  <c:v>42798.041666663055</c:v>
                </c:pt>
                <c:pt idx="1490">
                  <c:v>42798.08333332972</c:v>
                </c:pt>
                <c:pt idx="1491">
                  <c:v>42798.124999996384</c:v>
                </c:pt>
                <c:pt idx="1492">
                  <c:v>42798.166666663048</c:v>
                </c:pt>
                <c:pt idx="1493">
                  <c:v>42798.208333329712</c:v>
                </c:pt>
                <c:pt idx="1494">
                  <c:v>42798.249999996377</c:v>
                </c:pt>
                <c:pt idx="1495">
                  <c:v>42798.291666663041</c:v>
                </c:pt>
                <c:pt idx="1496">
                  <c:v>42798.333333329705</c:v>
                </c:pt>
                <c:pt idx="1497">
                  <c:v>42798.374999996369</c:v>
                </c:pt>
                <c:pt idx="1498">
                  <c:v>42798.416666663034</c:v>
                </c:pt>
                <c:pt idx="1499">
                  <c:v>42798.458333329698</c:v>
                </c:pt>
                <c:pt idx="1500">
                  <c:v>42798.499999996362</c:v>
                </c:pt>
                <c:pt idx="1501">
                  <c:v>42798.541666663026</c:v>
                </c:pt>
                <c:pt idx="1502">
                  <c:v>42798.583333329691</c:v>
                </c:pt>
                <c:pt idx="1503">
                  <c:v>42798.624999996355</c:v>
                </c:pt>
                <c:pt idx="1504">
                  <c:v>42798.666666663019</c:v>
                </c:pt>
                <c:pt idx="1505">
                  <c:v>42798.708333329683</c:v>
                </c:pt>
                <c:pt idx="1506">
                  <c:v>42798.749999996347</c:v>
                </c:pt>
                <c:pt idx="1507">
                  <c:v>42798.791666663012</c:v>
                </c:pt>
                <c:pt idx="1508">
                  <c:v>42798.833333329676</c:v>
                </c:pt>
                <c:pt idx="1509">
                  <c:v>42798.87499999634</c:v>
                </c:pt>
                <c:pt idx="1510">
                  <c:v>42798.916666663004</c:v>
                </c:pt>
                <c:pt idx="1511">
                  <c:v>42798.958333329669</c:v>
                </c:pt>
                <c:pt idx="1512">
                  <c:v>42798.999999996333</c:v>
                </c:pt>
                <c:pt idx="1513">
                  <c:v>42799.041666662997</c:v>
                </c:pt>
                <c:pt idx="1514">
                  <c:v>42799.083333329661</c:v>
                </c:pt>
                <c:pt idx="1515">
                  <c:v>42799.124999996326</c:v>
                </c:pt>
                <c:pt idx="1516">
                  <c:v>42799.16666666299</c:v>
                </c:pt>
                <c:pt idx="1517">
                  <c:v>42799.208333329654</c:v>
                </c:pt>
                <c:pt idx="1518">
                  <c:v>42799.249999996318</c:v>
                </c:pt>
                <c:pt idx="1519">
                  <c:v>42799.291666662983</c:v>
                </c:pt>
                <c:pt idx="1520">
                  <c:v>42799.333333329647</c:v>
                </c:pt>
                <c:pt idx="1521">
                  <c:v>42799.374999996311</c:v>
                </c:pt>
                <c:pt idx="1522">
                  <c:v>42799.416666662975</c:v>
                </c:pt>
                <c:pt idx="1523">
                  <c:v>42799.45833332964</c:v>
                </c:pt>
                <c:pt idx="1524">
                  <c:v>42799.499999996304</c:v>
                </c:pt>
                <c:pt idx="1525">
                  <c:v>42799.541666662968</c:v>
                </c:pt>
                <c:pt idx="1526">
                  <c:v>42799.583333329632</c:v>
                </c:pt>
                <c:pt idx="1527">
                  <c:v>42799.624999996297</c:v>
                </c:pt>
                <c:pt idx="1528">
                  <c:v>42799.666666662961</c:v>
                </c:pt>
                <c:pt idx="1529">
                  <c:v>42799.708333329625</c:v>
                </c:pt>
                <c:pt idx="1530">
                  <c:v>42799.749999996289</c:v>
                </c:pt>
                <c:pt idx="1531">
                  <c:v>42799.791666662954</c:v>
                </c:pt>
                <c:pt idx="1532">
                  <c:v>42799.833333329618</c:v>
                </c:pt>
                <c:pt idx="1533">
                  <c:v>42799.874999996282</c:v>
                </c:pt>
                <c:pt idx="1534">
                  <c:v>42799.916666662946</c:v>
                </c:pt>
                <c:pt idx="1535">
                  <c:v>42799.95833332961</c:v>
                </c:pt>
                <c:pt idx="1536">
                  <c:v>42799.999999996275</c:v>
                </c:pt>
                <c:pt idx="1537">
                  <c:v>42800.041666662939</c:v>
                </c:pt>
                <c:pt idx="1538">
                  <c:v>42800.083333329603</c:v>
                </c:pt>
                <c:pt idx="1539">
                  <c:v>42800.124999996267</c:v>
                </c:pt>
                <c:pt idx="1540">
                  <c:v>42800.166666662932</c:v>
                </c:pt>
                <c:pt idx="1541">
                  <c:v>42800.208333329596</c:v>
                </c:pt>
                <c:pt idx="1542">
                  <c:v>42800.24999999626</c:v>
                </c:pt>
                <c:pt idx="1543">
                  <c:v>42800.291666662924</c:v>
                </c:pt>
                <c:pt idx="1544">
                  <c:v>42800.333333329589</c:v>
                </c:pt>
                <c:pt idx="1545">
                  <c:v>42800.374999996253</c:v>
                </c:pt>
                <c:pt idx="1546">
                  <c:v>42800.416666662917</c:v>
                </c:pt>
                <c:pt idx="1547">
                  <c:v>42800.458333329581</c:v>
                </c:pt>
                <c:pt idx="1548">
                  <c:v>42800.499999996246</c:v>
                </c:pt>
                <c:pt idx="1549">
                  <c:v>42800.54166666291</c:v>
                </c:pt>
                <c:pt idx="1550">
                  <c:v>42800.583333329574</c:v>
                </c:pt>
                <c:pt idx="1551">
                  <c:v>42800.624999996238</c:v>
                </c:pt>
                <c:pt idx="1552">
                  <c:v>42800.666666662903</c:v>
                </c:pt>
                <c:pt idx="1553">
                  <c:v>42800.708333329567</c:v>
                </c:pt>
                <c:pt idx="1554">
                  <c:v>42800.749999996231</c:v>
                </c:pt>
                <c:pt idx="1555">
                  <c:v>42800.791666662895</c:v>
                </c:pt>
                <c:pt idx="1556">
                  <c:v>42800.83333332956</c:v>
                </c:pt>
                <c:pt idx="1557">
                  <c:v>42800.874999996224</c:v>
                </c:pt>
                <c:pt idx="1558">
                  <c:v>42800.916666662888</c:v>
                </c:pt>
                <c:pt idx="1559">
                  <c:v>42800.958333329552</c:v>
                </c:pt>
                <c:pt idx="1560">
                  <c:v>42800.999999996217</c:v>
                </c:pt>
                <c:pt idx="1561">
                  <c:v>42801.041666662881</c:v>
                </c:pt>
                <c:pt idx="1562">
                  <c:v>42801.083333329545</c:v>
                </c:pt>
                <c:pt idx="1563">
                  <c:v>42801.124999996209</c:v>
                </c:pt>
                <c:pt idx="1564">
                  <c:v>42801.166666662873</c:v>
                </c:pt>
                <c:pt idx="1565">
                  <c:v>42801.208333329538</c:v>
                </c:pt>
                <c:pt idx="1566">
                  <c:v>42801.249999996202</c:v>
                </c:pt>
                <c:pt idx="1567">
                  <c:v>42801.291666662866</c:v>
                </c:pt>
                <c:pt idx="1568">
                  <c:v>42801.33333332953</c:v>
                </c:pt>
                <c:pt idx="1569">
                  <c:v>42801.374999996195</c:v>
                </c:pt>
                <c:pt idx="1570">
                  <c:v>42801.416666662859</c:v>
                </c:pt>
                <c:pt idx="1571">
                  <c:v>42801.458333329523</c:v>
                </c:pt>
                <c:pt idx="1572">
                  <c:v>42801.499999996187</c:v>
                </c:pt>
                <c:pt idx="1573">
                  <c:v>42801.541666662852</c:v>
                </c:pt>
                <c:pt idx="1574">
                  <c:v>42801.583333329516</c:v>
                </c:pt>
                <c:pt idx="1575">
                  <c:v>42801.62499999618</c:v>
                </c:pt>
                <c:pt idx="1576">
                  <c:v>42801.666666662844</c:v>
                </c:pt>
                <c:pt idx="1577">
                  <c:v>42801.708333329509</c:v>
                </c:pt>
                <c:pt idx="1578">
                  <c:v>42801.749999996173</c:v>
                </c:pt>
                <c:pt idx="1579">
                  <c:v>42801.791666662837</c:v>
                </c:pt>
                <c:pt idx="1580">
                  <c:v>42801.833333329501</c:v>
                </c:pt>
                <c:pt idx="1581">
                  <c:v>42801.874999996166</c:v>
                </c:pt>
                <c:pt idx="1582">
                  <c:v>42801.91666666283</c:v>
                </c:pt>
                <c:pt idx="1583">
                  <c:v>42801.958333329494</c:v>
                </c:pt>
                <c:pt idx="1584">
                  <c:v>42801.999999996158</c:v>
                </c:pt>
                <c:pt idx="1585">
                  <c:v>42802.041666662823</c:v>
                </c:pt>
                <c:pt idx="1586">
                  <c:v>42802.083333329487</c:v>
                </c:pt>
                <c:pt idx="1587">
                  <c:v>42802.124999996151</c:v>
                </c:pt>
                <c:pt idx="1588">
                  <c:v>42802.166666662815</c:v>
                </c:pt>
                <c:pt idx="1589">
                  <c:v>42802.20833332948</c:v>
                </c:pt>
                <c:pt idx="1590">
                  <c:v>42802.249999996144</c:v>
                </c:pt>
                <c:pt idx="1591">
                  <c:v>42802.291666662808</c:v>
                </c:pt>
                <c:pt idx="1592">
                  <c:v>42802.333333329472</c:v>
                </c:pt>
                <c:pt idx="1593">
                  <c:v>42802.374999996136</c:v>
                </c:pt>
                <c:pt idx="1594">
                  <c:v>42802.416666662801</c:v>
                </c:pt>
                <c:pt idx="1595">
                  <c:v>42802.458333329465</c:v>
                </c:pt>
                <c:pt idx="1596">
                  <c:v>42802.499999996129</c:v>
                </c:pt>
                <c:pt idx="1597">
                  <c:v>42802.541666662793</c:v>
                </c:pt>
                <c:pt idx="1598">
                  <c:v>42802.583333329458</c:v>
                </c:pt>
                <c:pt idx="1599">
                  <c:v>42802.624999996122</c:v>
                </c:pt>
                <c:pt idx="1600">
                  <c:v>42802.666666662786</c:v>
                </c:pt>
                <c:pt idx="1601">
                  <c:v>42802.70833332945</c:v>
                </c:pt>
                <c:pt idx="1602">
                  <c:v>42802.749999996115</c:v>
                </c:pt>
                <c:pt idx="1603">
                  <c:v>42802.791666662779</c:v>
                </c:pt>
                <c:pt idx="1604">
                  <c:v>42802.833333329443</c:v>
                </c:pt>
                <c:pt idx="1605">
                  <c:v>42802.874999996107</c:v>
                </c:pt>
                <c:pt idx="1606">
                  <c:v>42802.916666662772</c:v>
                </c:pt>
                <c:pt idx="1607">
                  <c:v>42802.958333329436</c:v>
                </c:pt>
                <c:pt idx="1608">
                  <c:v>42802.9999999961</c:v>
                </c:pt>
                <c:pt idx="1609">
                  <c:v>42803.041666662764</c:v>
                </c:pt>
                <c:pt idx="1610">
                  <c:v>42803.083333329429</c:v>
                </c:pt>
                <c:pt idx="1611">
                  <c:v>42803.124999996093</c:v>
                </c:pt>
                <c:pt idx="1612">
                  <c:v>42803.166666662757</c:v>
                </c:pt>
                <c:pt idx="1613">
                  <c:v>42803.208333329421</c:v>
                </c:pt>
                <c:pt idx="1614">
                  <c:v>42803.249999996086</c:v>
                </c:pt>
                <c:pt idx="1615">
                  <c:v>42803.29166666275</c:v>
                </c:pt>
                <c:pt idx="1616">
                  <c:v>42803.333333329414</c:v>
                </c:pt>
                <c:pt idx="1617">
                  <c:v>42803.374999996078</c:v>
                </c:pt>
                <c:pt idx="1618">
                  <c:v>42803.416666662743</c:v>
                </c:pt>
                <c:pt idx="1619">
                  <c:v>42803.458333329407</c:v>
                </c:pt>
                <c:pt idx="1620">
                  <c:v>42803.499999996071</c:v>
                </c:pt>
                <c:pt idx="1621">
                  <c:v>42803.541666662735</c:v>
                </c:pt>
                <c:pt idx="1622">
                  <c:v>42803.583333329399</c:v>
                </c:pt>
                <c:pt idx="1623">
                  <c:v>42803.624999996064</c:v>
                </c:pt>
                <c:pt idx="1624">
                  <c:v>42803.666666662728</c:v>
                </c:pt>
                <c:pt idx="1625">
                  <c:v>42803.708333329392</c:v>
                </c:pt>
                <c:pt idx="1626">
                  <c:v>42803.749999996056</c:v>
                </c:pt>
                <c:pt idx="1627">
                  <c:v>42803.791666662721</c:v>
                </c:pt>
                <c:pt idx="1628">
                  <c:v>42803.833333329385</c:v>
                </c:pt>
                <c:pt idx="1629">
                  <c:v>42803.874999996049</c:v>
                </c:pt>
                <c:pt idx="1630">
                  <c:v>42803.916666662713</c:v>
                </c:pt>
                <c:pt idx="1631">
                  <c:v>42803.958333329378</c:v>
                </c:pt>
                <c:pt idx="1632">
                  <c:v>42803.999999996042</c:v>
                </c:pt>
                <c:pt idx="1633">
                  <c:v>42804.041666662706</c:v>
                </c:pt>
                <c:pt idx="1634">
                  <c:v>42804.08333332937</c:v>
                </c:pt>
                <c:pt idx="1635">
                  <c:v>42804.124999996035</c:v>
                </c:pt>
                <c:pt idx="1636">
                  <c:v>42804.166666662699</c:v>
                </c:pt>
                <c:pt idx="1637">
                  <c:v>42804.208333329363</c:v>
                </c:pt>
                <c:pt idx="1638">
                  <c:v>42804.249999996027</c:v>
                </c:pt>
                <c:pt idx="1639">
                  <c:v>42804.291666662692</c:v>
                </c:pt>
                <c:pt idx="1640">
                  <c:v>42804.333333329356</c:v>
                </c:pt>
                <c:pt idx="1641">
                  <c:v>42804.37499999602</c:v>
                </c:pt>
                <c:pt idx="1642">
                  <c:v>42804.416666662684</c:v>
                </c:pt>
                <c:pt idx="1643">
                  <c:v>42804.458333329349</c:v>
                </c:pt>
                <c:pt idx="1644">
                  <c:v>42804.499999996013</c:v>
                </c:pt>
                <c:pt idx="1645">
                  <c:v>42804.541666662677</c:v>
                </c:pt>
                <c:pt idx="1646">
                  <c:v>42804.583333329341</c:v>
                </c:pt>
                <c:pt idx="1647">
                  <c:v>42804.624999996005</c:v>
                </c:pt>
                <c:pt idx="1648">
                  <c:v>42804.66666666267</c:v>
                </c:pt>
                <c:pt idx="1649">
                  <c:v>42804.708333329334</c:v>
                </c:pt>
                <c:pt idx="1650">
                  <c:v>42804.749999995998</c:v>
                </c:pt>
                <c:pt idx="1651">
                  <c:v>42804.791666662662</c:v>
                </c:pt>
                <c:pt idx="1652">
                  <c:v>42804.833333329327</c:v>
                </c:pt>
                <c:pt idx="1653">
                  <c:v>42804.874999995991</c:v>
                </c:pt>
                <c:pt idx="1654">
                  <c:v>42804.916666662655</c:v>
                </c:pt>
                <c:pt idx="1655">
                  <c:v>42804.958333329319</c:v>
                </c:pt>
                <c:pt idx="1656">
                  <c:v>42804.999999995984</c:v>
                </c:pt>
                <c:pt idx="1657">
                  <c:v>42805.041666662648</c:v>
                </c:pt>
                <c:pt idx="1658">
                  <c:v>42805.083333329312</c:v>
                </c:pt>
                <c:pt idx="1659">
                  <c:v>42805.124999995976</c:v>
                </c:pt>
                <c:pt idx="1660">
                  <c:v>42805.166666662641</c:v>
                </c:pt>
                <c:pt idx="1661">
                  <c:v>42805.208333329305</c:v>
                </c:pt>
                <c:pt idx="1662">
                  <c:v>42805.249999995969</c:v>
                </c:pt>
                <c:pt idx="1663">
                  <c:v>42805.291666662633</c:v>
                </c:pt>
                <c:pt idx="1664">
                  <c:v>42805.333333329298</c:v>
                </c:pt>
                <c:pt idx="1665">
                  <c:v>42805.374999995962</c:v>
                </c:pt>
                <c:pt idx="1666">
                  <c:v>42805.416666662626</c:v>
                </c:pt>
                <c:pt idx="1667">
                  <c:v>42805.45833332929</c:v>
                </c:pt>
                <c:pt idx="1668">
                  <c:v>42805.499999995955</c:v>
                </c:pt>
                <c:pt idx="1669">
                  <c:v>42805.541666662619</c:v>
                </c:pt>
                <c:pt idx="1670">
                  <c:v>42805.583333329283</c:v>
                </c:pt>
                <c:pt idx="1671">
                  <c:v>42805.624999995947</c:v>
                </c:pt>
                <c:pt idx="1672">
                  <c:v>42805.666666662612</c:v>
                </c:pt>
                <c:pt idx="1673">
                  <c:v>42805.708333329276</c:v>
                </c:pt>
                <c:pt idx="1674">
                  <c:v>42805.74999999594</c:v>
                </c:pt>
                <c:pt idx="1675">
                  <c:v>42805.791666662604</c:v>
                </c:pt>
                <c:pt idx="1676">
                  <c:v>42805.833333329268</c:v>
                </c:pt>
                <c:pt idx="1677">
                  <c:v>42805.874999995933</c:v>
                </c:pt>
                <c:pt idx="1678">
                  <c:v>42805.916666662597</c:v>
                </c:pt>
                <c:pt idx="1679">
                  <c:v>42805.958333329261</c:v>
                </c:pt>
                <c:pt idx="1680">
                  <c:v>42805.999999995925</c:v>
                </c:pt>
                <c:pt idx="1681">
                  <c:v>42806.04166666259</c:v>
                </c:pt>
                <c:pt idx="1682">
                  <c:v>42806.083333329254</c:v>
                </c:pt>
                <c:pt idx="1683">
                  <c:v>42806.124999995918</c:v>
                </c:pt>
                <c:pt idx="1684">
                  <c:v>42806.166666662582</c:v>
                </c:pt>
                <c:pt idx="1685">
                  <c:v>42806.208333329247</c:v>
                </c:pt>
                <c:pt idx="1686">
                  <c:v>42806.249999995911</c:v>
                </c:pt>
                <c:pt idx="1687">
                  <c:v>42806.291666662575</c:v>
                </c:pt>
                <c:pt idx="1688">
                  <c:v>42806.333333329239</c:v>
                </c:pt>
                <c:pt idx="1689">
                  <c:v>42806.374999995904</c:v>
                </c:pt>
                <c:pt idx="1690">
                  <c:v>42806.416666662568</c:v>
                </c:pt>
                <c:pt idx="1691">
                  <c:v>42806.458333329232</c:v>
                </c:pt>
                <c:pt idx="1692">
                  <c:v>42806.499999995896</c:v>
                </c:pt>
                <c:pt idx="1693">
                  <c:v>42806.541666662561</c:v>
                </c:pt>
                <c:pt idx="1694">
                  <c:v>42806.583333329225</c:v>
                </c:pt>
                <c:pt idx="1695">
                  <c:v>42806.624999995889</c:v>
                </c:pt>
                <c:pt idx="1696">
                  <c:v>42806.666666662553</c:v>
                </c:pt>
                <c:pt idx="1697">
                  <c:v>42806.708333329218</c:v>
                </c:pt>
                <c:pt idx="1698">
                  <c:v>42806.749999995882</c:v>
                </c:pt>
                <c:pt idx="1699">
                  <c:v>42806.791666662546</c:v>
                </c:pt>
                <c:pt idx="1700">
                  <c:v>42806.83333332921</c:v>
                </c:pt>
                <c:pt idx="1701">
                  <c:v>42806.874999995875</c:v>
                </c:pt>
                <c:pt idx="1702">
                  <c:v>42806.916666662539</c:v>
                </c:pt>
                <c:pt idx="1703">
                  <c:v>42806.958333329203</c:v>
                </c:pt>
                <c:pt idx="1704">
                  <c:v>42806.999999995867</c:v>
                </c:pt>
                <c:pt idx="1705">
                  <c:v>42807.041666662531</c:v>
                </c:pt>
                <c:pt idx="1706">
                  <c:v>42807.083333329196</c:v>
                </c:pt>
                <c:pt idx="1707">
                  <c:v>42807.12499999586</c:v>
                </c:pt>
                <c:pt idx="1708">
                  <c:v>42807.166666662524</c:v>
                </c:pt>
                <c:pt idx="1709">
                  <c:v>42807.208333329188</c:v>
                </c:pt>
                <c:pt idx="1710">
                  <c:v>42807.249999995853</c:v>
                </c:pt>
                <c:pt idx="1711">
                  <c:v>42807.291666662517</c:v>
                </c:pt>
                <c:pt idx="1712">
                  <c:v>42807.333333329181</c:v>
                </c:pt>
                <c:pt idx="1713">
                  <c:v>42807.374999995845</c:v>
                </c:pt>
                <c:pt idx="1714">
                  <c:v>42807.41666666251</c:v>
                </c:pt>
                <c:pt idx="1715">
                  <c:v>42807.458333329174</c:v>
                </c:pt>
                <c:pt idx="1716">
                  <c:v>42807.499999995838</c:v>
                </c:pt>
                <c:pt idx="1717">
                  <c:v>42807.541666662502</c:v>
                </c:pt>
                <c:pt idx="1718">
                  <c:v>42807.583333329167</c:v>
                </c:pt>
                <c:pt idx="1719">
                  <c:v>42807.624999995831</c:v>
                </c:pt>
                <c:pt idx="1720">
                  <c:v>42807.666666662495</c:v>
                </c:pt>
                <c:pt idx="1721">
                  <c:v>42807.708333329159</c:v>
                </c:pt>
                <c:pt idx="1722">
                  <c:v>42807.749999995824</c:v>
                </c:pt>
                <c:pt idx="1723">
                  <c:v>42807.791666662488</c:v>
                </c:pt>
                <c:pt idx="1724">
                  <c:v>42807.833333329152</c:v>
                </c:pt>
                <c:pt idx="1725">
                  <c:v>42807.874999995816</c:v>
                </c:pt>
                <c:pt idx="1726">
                  <c:v>42807.916666662481</c:v>
                </c:pt>
                <c:pt idx="1727">
                  <c:v>42807.958333329145</c:v>
                </c:pt>
                <c:pt idx="1728">
                  <c:v>42807.999999995809</c:v>
                </c:pt>
                <c:pt idx="1729">
                  <c:v>42808.041666662473</c:v>
                </c:pt>
                <c:pt idx="1730">
                  <c:v>42808.083333329138</c:v>
                </c:pt>
                <c:pt idx="1731">
                  <c:v>42808.124999995802</c:v>
                </c:pt>
                <c:pt idx="1732">
                  <c:v>42808.166666662466</c:v>
                </c:pt>
                <c:pt idx="1733">
                  <c:v>42808.20833332913</c:v>
                </c:pt>
                <c:pt idx="1734">
                  <c:v>42808.249999995794</c:v>
                </c:pt>
                <c:pt idx="1735">
                  <c:v>42808.291666662459</c:v>
                </c:pt>
                <c:pt idx="1736">
                  <c:v>42808.333333329123</c:v>
                </c:pt>
                <c:pt idx="1737">
                  <c:v>42808.374999995787</c:v>
                </c:pt>
                <c:pt idx="1738">
                  <c:v>42808.416666662451</c:v>
                </c:pt>
                <c:pt idx="1739">
                  <c:v>42808.458333329116</c:v>
                </c:pt>
                <c:pt idx="1740">
                  <c:v>42808.49999999578</c:v>
                </c:pt>
                <c:pt idx="1741">
                  <c:v>42808.541666662444</c:v>
                </c:pt>
                <c:pt idx="1742">
                  <c:v>42808.583333329108</c:v>
                </c:pt>
                <c:pt idx="1743">
                  <c:v>42808.624999995773</c:v>
                </c:pt>
                <c:pt idx="1744">
                  <c:v>42808.666666662437</c:v>
                </c:pt>
                <c:pt idx="1745">
                  <c:v>42808.708333329101</c:v>
                </c:pt>
                <c:pt idx="1746">
                  <c:v>42808.749999995765</c:v>
                </c:pt>
                <c:pt idx="1747">
                  <c:v>42808.79166666243</c:v>
                </c:pt>
                <c:pt idx="1748">
                  <c:v>42808.833333329094</c:v>
                </c:pt>
                <c:pt idx="1749">
                  <c:v>42808.874999995758</c:v>
                </c:pt>
                <c:pt idx="1750">
                  <c:v>42808.916666662422</c:v>
                </c:pt>
                <c:pt idx="1751">
                  <c:v>42808.958333329087</c:v>
                </c:pt>
                <c:pt idx="1752">
                  <c:v>42808.999999995751</c:v>
                </c:pt>
                <c:pt idx="1753">
                  <c:v>42809.041666662415</c:v>
                </c:pt>
                <c:pt idx="1754">
                  <c:v>42809.083333329079</c:v>
                </c:pt>
                <c:pt idx="1755">
                  <c:v>42809.124999995744</c:v>
                </c:pt>
                <c:pt idx="1756">
                  <c:v>42809.166666662408</c:v>
                </c:pt>
                <c:pt idx="1757">
                  <c:v>42809.208333329072</c:v>
                </c:pt>
                <c:pt idx="1758">
                  <c:v>42809.249999995736</c:v>
                </c:pt>
                <c:pt idx="1759">
                  <c:v>42809.291666662401</c:v>
                </c:pt>
                <c:pt idx="1760">
                  <c:v>42809.333333329065</c:v>
                </c:pt>
                <c:pt idx="1761">
                  <c:v>42809.374999995729</c:v>
                </c:pt>
                <c:pt idx="1762">
                  <c:v>42809.416666662393</c:v>
                </c:pt>
                <c:pt idx="1763">
                  <c:v>42809.458333329057</c:v>
                </c:pt>
                <c:pt idx="1764">
                  <c:v>42809.499999995722</c:v>
                </c:pt>
                <c:pt idx="1765">
                  <c:v>42809.541666662386</c:v>
                </c:pt>
                <c:pt idx="1766">
                  <c:v>42809.58333332905</c:v>
                </c:pt>
                <c:pt idx="1767">
                  <c:v>42809.624999995714</c:v>
                </c:pt>
                <c:pt idx="1768">
                  <c:v>42809.666666662379</c:v>
                </c:pt>
                <c:pt idx="1769">
                  <c:v>42809.708333329043</c:v>
                </c:pt>
                <c:pt idx="1770">
                  <c:v>42809.749999995707</c:v>
                </c:pt>
                <c:pt idx="1771">
                  <c:v>42809.791666662371</c:v>
                </c:pt>
                <c:pt idx="1772">
                  <c:v>42809.833333329036</c:v>
                </c:pt>
                <c:pt idx="1773">
                  <c:v>42809.8749999957</c:v>
                </c:pt>
                <c:pt idx="1774">
                  <c:v>42809.916666662364</c:v>
                </c:pt>
                <c:pt idx="1775">
                  <c:v>42809.958333329028</c:v>
                </c:pt>
                <c:pt idx="1776">
                  <c:v>42809.999999995693</c:v>
                </c:pt>
                <c:pt idx="1777">
                  <c:v>42810.041666662357</c:v>
                </c:pt>
                <c:pt idx="1778">
                  <c:v>42810.083333329021</c:v>
                </c:pt>
                <c:pt idx="1779">
                  <c:v>42810.124999995685</c:v>
                </c:pt>
                <c:pt idx="1780">
                  <c:v>42810.16666666235</c:v>
                </c:pt>
                <c:pt idx="1781">
                  <c:v>42810.208333329014</c:v>
                </c:pt>
                <c:pt idx="1782">
                  <c:v>42810.249999995678</c:v>
                </c:pt>
                <c:pt idx="1783">
                  <c:v>42810.291666662342</c:v>
                </c:pt>
                <c:pt idx="1784">
                  <c:v>42810.333333329007</c:v>
                </c:pt>
                <c:pt idx="1785">
                  <c:v>42810.374999995671</c:v>
                </c:pt>
                <c:pt idx="1786">
                  <c:v>42810.416666662335</c:v>
                </c:pt>
                <c:pt idx="1787">
                  <c:v>42810.458333328999</c:v>
                </c:pt>
                <c:pt idx="1788">
                  <c:v>42810.499999995664</c:v>
                </c:pt>
                <c:pt idx="1789">
                  <c:v>42810.541666662328</c:v>
                </c:pt>
                <c:pt idx="1790">
                  <c:v>42810.583333328992</c:v>
                </c:pt>
                <c:pt idx="1791">
                  <c:v>42810.624999995656</c:v>
                </c:pt>
                <c:pt idx="1792">
                  <c:v>42810.66666666232</c:v>
                </c:pt>
                <c:pt idx="1793">
                  <c:v>42810.708333328985</c:v>
                </c:pt>
                <c:pt idx="1794">
                  <c:v>42810.749999995649</c:v>
                </c:pt>
                <c:pt idx="1795">
                  <c:v>42810.791666662313</c:v>
                </c:pt>
                <c:pt idx="1796">
                  <c:v>42810.833333328977</c:v>
                </c:pt>
                <c:pt idx="1797">
                  <c:v>42810.874999995642</c:v>
                </c:pt>
                <c:pt idx="1798">
                  <c:v>42810.916666662306</c:v>
                </c:pt>
                <c:pt idx="1799">
                  <c:v>42810.95833332897</c:v>
                </c:pt>
                <c:pt idx="1800">
                  <c:v>42810.999999995634</c:v>
                </c:pt>
                <c:pt idx="1801">
                  <c:v>42811.041666662299</c:v>
                </c:pt>
                <c:pt idx="1802">
                  <c:v>42811.083333328963</c:v>
                </c:pt>
                <c:pt idx="1803">
                  <c:v>42811.124999995627</c:v>
                </c:pt>
                <c:pt idx="1804">
                  <c:v>42811.166666662291</c:v>
                </c:pt>
                <c:pt idx="1805">
                  <c:v>42811.208333328956</c:v>
                </c:pt>
                <c:pt idx="1806">
                  <c:v>42811.24999999562</c:v>
                </c:pt>
                <c:pt idx="1807">
                  <c:v>42811.291666662284</c:v>
                </c:pt>
                <c:pt idx="1808">
                  <c:v>42811.333333328948</c:v>
                </c:pt>
                <c:pt idx="1809">
                  <c:v>42811.374999995613</c:v>
                </c:pt>
                <c:pt idx="1810">
                  <c:v>42811.416666662277</c:v>
                </c:pt>
                <c:pt idx="1811">
                  <c:v>42811.458333328941</c:v>
                </c:pt>
                <c:pt idx="1812">
                  <c:v>42811.499999995605</c:v>
                </c:pt>
                <c:pt idx="1813">
                  <c:v>42811.54166666227</c:v>
                </c:pt>
                <c:pt idx="1814">
                  <c:v>42811.583333328934</c:v>
                </c:pt>
                <c:pt idx="1815">
                  <c:v>42811.624999995598</c:v>
                </c:pt>
                <c:pt idx="1816">
                  <c:v>42811.666666662262</c:v>
                </c:pt>
                <c:pt idx="1817">
                  <c:v>42811.708333328927</c:v>
                </c:pt>
                <c:pt idx="1818">
                  <c:v>42811.749999995591</c:v>
                </c:pt>
                <c:pt idx="1819">
                  <c:v>42811.791666662255</c:v>
                </c:pt>
                <c:pt idx="1820">
                  <c:v>42811.833333328919</c:v>
                </c:pt>
                <c:pt idx="1821">
                  <c:v>42811.874999995583</c:v>
                </c:pt>
                <c:pt idx="1822">
                  <c:v>42811.916666662248</c:v>
                </c:pt>
                <c:pt idx="1823">
                  <c:v>42811.958333328912</c:v>
                </c:pt>
                <c:pt idx="1824">
                  <c:v>42811.999999995576</c:v>
                </c:pt>
                <c:pt idx="1825">
                  <c:v>42812.04166666224</c:v>
                </c:pt>
                <c:pt idx="1826">
                  <c:v>42812.083333328905</c:v>
                </c:pt>
                <c:pt idx="1827">
                  <c:v>42812.124999995569</c:v>
                </c:pt>
                <c:pt idx="1828">
                  <c:v>42812.166666662233</c:v>
                </c:pt>
                <c:pt idx="1829">
                  <c:v>42812.208333328897</c:v>
                </c:pt>
                <c:pt idx="1830">
                  <c:v>42812.249999995562</c:v>
                </c:pt>
                <c:pt idx="1831">
                  <c:v>42812.291666662226</c:v>
                </c:pt>
                <c:pt idx="1832">
                  <c:v>42812.33333332889</c:v>
                </c:pt>
                <c:pt idx="1833">
                  <c:v>42812.374999995554</c:v>
                </c:pt>
                <c:pt idx="1834">
                  <c:v>42812.416666662219</c:v>
                </c:pt>
                <c:pt idx="1835">
                  <c:v>42812.458333328883</c:v>
                </c:pt>
                <c:pt idx="1836">
                  <c:v>42812.499999995547</c:v>
                </c:pt>
                <c:pt idx="1837">
                  <c:v>42812.541666662211</c:v>
                </c:pt>
                <c:pt idx="1838">
                  <c:v>42812.583333328876</c:v>
                </c:pt>
                <c:pt idx="1839">
                  <c:v>42812.62499999554</c:v>
                </c:pt>
                <c:pt idx="1840">
                  <c:v>42812.666666662204</c:v>
                </c:pt>
                <c:pt idx="1841">
                  <c:v>42812.708333328868</c:v>
                </c:pt>
                <c:pt idx="1842">
                  <c:v>42812.749999995533</c:v>
                </c:pt>
                <c:pt idx="1843">
                  <c:v>42812.791666662197</c:v>
                </c:pt>
                <c:pt idx="1844">
                  <c:v>42812.833333328861</c:v>
                </c:pt>
                <c:pt idx="1845">
                  <c:v>42812.874999995525</c:v>
                </c:pt>
                <c:pt idx="1846">
                  <c:v>42812.91666666219</c:v>
                </c:pt>
                <c:pt idx="1847">
                  <c:v>42812.958333328854</c:v>
                </c:pt>
                <c:pt idx="1848">
                  <c:v>42812.999999995518</c:v>
                </c:pt>
                <c:pt idx="1849">
                  <c:v>42813.041666662182</c:v>
                </c:pt>
                <c:pt idx="1850">
                  <c:v>42813.083333328846</c:v>
                </c:pt>
                <c:pt idx="1851">
                  <c:v>42813.124999995511</c:v>
                </c:pt>
                <c:pt idx="1852">
                  <c:v>42813.166666662175</c:v>
                </c:pt>
                <c:pt idx="1853">
                  <c:v>42813.208333328839</c:v>
                </c:pt>
                <c:pt idx="1854">
                  <c:v>42813.249999995503</c:v>
                </c:pt>
                <c:pt idx="1855">
                  <c:v>42813.291666662168</c:v>
                </c:pt>
                <c:pt idx="1856">
                  <c:v>42813.333333328832</c:v>
                </c:pt>
                <c:pt idx="1857">
                  <c:v>42813.374999995496</c:v>
                </c:pt>
                <c:pt idx="1858">
                  <c:v>42813.41666666216</c:v>
                </c:pt>
                <c:pt idx="1859">
                  <c:v>42813.458333328825</c:v>
                </c:pt>
                <c:pt idx="1860">
                  <c:v>42813.499999995489</c:v>
                </c:pt>
                <c:pt idx="1861">
                  <c:v>42813.541666662153</c:v>
                </c:pt>
                <c:pt idx="1862">
                  <c:v>42813.583333328817</c:v>
                </c:pt>
                <c:pt idx="1863">
                  <c:v>42813.624999995482</c:v>
                </c:pt>
                <c:pt idx="1864">
                  <c:v>42813.666666662146</c:v>
                </c:pt>
                <c:pt idx="1865">
                  <c:v>42813.70833332881</c:v>
                </c:pt>
                <c:pt idx="1866">
                  <c:v>42813.749999995474</c:v>
                </c:pt>
                <c:pt idx="1867">
                  <c:v>42813.791666662139</c:v>
                </c:pt>
                <c:pt idx="1868">
                  <c:v>42813.833333328803</c:v>
                </c:pt>
                <c:pt idx="1869">
                  <c:v>42813.874999995467</c:v>
                </c:pt>
                <c:pt idx="1870">
                  <c:v>42813.916666662131</c:v>
                </c:pt>
                <c:pt idx="1871">
                  <c:v>42813.958333328796</c:v>
                </c:pt>
                <c:pt idx="1872">
                  <c:v>42813.99999999546</c:v>
                </c:pt>
                <c:pt idx="1873">
                  <c:v>42814.041666662124</c:v>
                </c:pt>
                <c:pt idx="1874">
                  <c:v>42814.083333328788</c:v>
                </c:pt>
                <c:pt idx="1875">
                  <c:v>42814.124999995453</c:v>
                </c:pt>
                <c:pt idx="1876">
                  <c:v>42814.166666662117</c:v>
                </c:pt>
                <c:pt idx="1877">
                  <c:v>42814.208333328781</c:v>
                </c:pt>
                <c:pt idx="1878">
                  <c:v>42814.249999995445</c:v>
                </c:pt>
                <c:pt idx="1879">
                  <c:v>42814.291666662109</c:v>
                </c:pt>
                <c:pt idx="1880">
                  <c:v>42814.333333328774</c:v>
                </c:pt>
                <c:pt idx="1881">
                  <c:v>42814.374999995438</c:v>
                </c:pt>
                <c:pt idx="1882">
                  <c:v>42814.416666662102</c:v>
                </c:pt>
                <c:pt idx="1883">
                  <c:v>42814.458333328766</c:v>
                </c:pt>
                <c:pt idx="1884">
                  <c:v>42814.499999995431</c:v>
                </c:pt>
                <c:pt idx="1885">
                  <c:v>42814.541666662095</c:v>
                </c:pt>
                <c:pt idx="1886">
                  <c:v>42814.583333328759</c:v>
                </c:pt>
                <c:pt idx="1887">
                  <c:v>42814.624999995423</c:v>
                </c:pt>
                <c:pt idx="1888">
                  <c:v>42814.666666662088</c:v>
                </c:pt>
                <c:pt idx="1889">
                  <c:v>42814.708333328752</c:v>
                </c:pt>
                <c:pt idx="1890">
                  <c:v>42814.749999995416</c:v>
                </c:pt>
                <c:pt idx="1891">
                  <c:v>42814.79166666208</c:v>
                </c:pt>
                <c:pt idx="1892">
                  <c:v>42814.833333328745</c:v>
                </c:pt>
                <c:pt idx="1893">
                  <c:v>42814.874999995409</c:v>
                </c:pt>
                <c:pt idx="1894">
                  <c:v>42814.916666662073</c:v>
                </c:pt>
                <c:pt idx="1895">
                  <c:v>42814.958333328737</c:v>
                </c:pt>
                <c:pt idx="1896">
                  <c:v>42814.999999995402</c:v>
                </c:pt>
                <c:pt idx="1897">
                  <c:v>42815.041666662066</c:v>
                </c:pt>
                <c:pt idx="1898">
                  <c:v>42815.08333332873</c:v>
                </c:pt>
                <c:pt idx="1899">
                  <c:v>42815.124999995394</c:v>
                </c:pt>
                <c:pt idx="1900">
                  <c:v>42815.166666662059</c:v>
                </c:pt>
                <c:pt idx="1901">
                  <c:v>42815.208333328723</c:v>
                </c:pt>
                <c:pt idx="1902">
                  <c:v>42815.249999995387</c:v>
                </c:pt>
                <c:pt idx="1903">
                  <c:v>42815.291666662051</c:v>
                </c:pt>
                <c:pt idx="1904">
                  <c:v>42815.333333328716</c:v>
                </c:pt>
                <c:pt idx="1905">
                  <c:v>42815.37499999538</c:v>
                </c:pt>
                <c:pt idx="1906">
                  <c:v>42815.416666662044</c:v>
                </c:pt>
                <c:pt idx="1907">
                  <c:v>42815.458333328708</c:v>
                </c:pt>
                <c:pt idx="1908">
                  <c:v>42815.499999995372</c:v>
                </c:pt>
                <c:pt idx="1909">
                  <c:v>42815.541666662037</c:v>
                </c:pt>
                <c:pt idx="1910">
                  <c:v>42815.583333328701</c:v>
                </c:pt>
                <c:pt idx="1911">
                  <c:v>42815.624999995365</c:v>
                </c:pt>
                <c:pt idx="1912">
                  <c:v>42815.666666662029</c:v>
                </c:pt>
                <c:pt idx="1913">
                  <c:v>42815.708333328694</c:v>
                </c:pt>
                <c:pt idx="1914">
                  <c:v>42815.749999995358</c:v>
                </c:pt>
                <c:pt idx="1915">
                  <c:v>42815.791666662022</c:v>
                </c:pt>
                <c:pt idx="1916">
                  <c:v>42815.833333328686</c:v>
                </c:pt>
                <c:pt idx="1917">
                  <c:v>42815.874999995351</c:v>
                </c:pt>
                <c:pt idx="1918">
                  <c:v>42815.916666662015</c:v>
                </c:pt>
                <c:pt idx="1919">
                  <c:v>42815.958333328679</c:v>
                </c:pt>
                <c:pt idx="1920">
                  <c:v>42815.999999995343</c:v>
                </c:pt>
                <c:pt idx="1921">
                  <c:v>42816.041666662008</c:v>
                </c:pt>
                <c:pt idx="1922">
                  <c:v>42816.083333328672</c:v>
                </c:pt>
                <c:pt idx="1923">
                  <c:v>42816.124999995336</c:v>
                </c:pt>
                <c:pt idx="1924">
                  <c:v>42816.166666662</c:v>
                </c:pt>
                <c:pt idx="1925">
                  <c:v>42816.208333328665</c:v>
                </c:pt>
                <c:pt idx="1926">
                  <c:v>42816.249999995329</c:v>
                </c:pt>
                <c:pt idx="1927">
                  <c:v>42816.291666661993</c:v>
                </c:pt>
                <c:pt idx="1928">
                  <c:v>42816.333333328657</c:v>
                </c:pt>
                <c:pt idx="1929">
                  <c:v>42816.374999995322</c:v>
                </c:pt>
                <c:pt idx="1930">
                  <c:v>42816.416666661986</c:v>
                </c:pt>
                <c:pt idx="1931">
                  <c:v>42816.45833332865</c:v>
                </c:pt>
                <c:pt idx="1932">
                  <c:v>42816.499999995314</c:v>
                </c:pt>
                <c:pt idx="1933">
                  <c:v>42816.541666661979</c:v>
                </c:pt>
                <c:pt idx="1934">
                  <c:v>42816.583333328643</c:v>
                </c:pt>
                <c:pt idx="1935">
                  <c:v>42816.624999995307</c:v>
                </c:pt>
                <c:pt idx="1936">
                  <c:v>42816.666666661971</c:v>
                </c:pt>
                <c:pt idx="1937">
                  <c:v>42816.708333328635</c:v>
                </c:pt>
                <c:pt idx="1938">
                  <c:v>42816.7499999953</c:v>
                </c:pt>
                <c:pt idx="1939">
                  <c:v>42816.791666661964</c:v>
                </c:pt>
                <c:pt idx="1940">
                  <c:v>42816.833333328628</c:v>
                </c:pt>
                <c:pt idx="1941">
                  <c:v>42816.874999995292</c:v>
                </c:pt>
                <c:pt idx="1942">
                  <c:v>42816.916666661957</c:v>
                </c:pt>
                <c:pt idx="1943">
                  <c:v>42816.958333328621</c:v>
                </c:pt>
                <c:pt idx="1944">
                  <c:v>42816.999999995285</c:v>
                </c:pt>
                <c:pt idx="1945">
                  <c:v>42817.041666661949</c:v>
                </c:pt>
                <c:pt idx="1946">
                  <c:v>42817.083333328614</c:v>
                </c:pt>
                <c:pt idx="1947">
                  <c:v>42817.124999995278</c:v>
                </c:pt>
                <c:pt idx="1948">
                  <c:v>42817.166666661942</c:v>
                </c:pt>
                <c:pt idx="1949">
                  <c:v>42817.208333328606</c:v>
                </c:pt>
                <c:pt idx="1950">
                  <c:v>42817.249999995271</c:v>
                </c:pt>
                <c:pt idx="1951">
                  <c:v>42817.291666661935</c:v>
                </c:pt>
                <c:pt idx="1952">
                  <c:v>42817.333333328599</c:v>
                </c:pt>
                <c:pt idx="1953">
                  <c:v>42817.374999995263</c:v>
                </c:pt>
                <c:pt idx="1954">
                  <c:v>42817.416666661928</c:v>
                </c:pt>
                <c:pt idx="1955">
                  <c:v>42817.458333328592</c:v>
                </c:pt>
                <c:pt idx="1956">
                  <c:v>42817.499999995256</c:v>
                </c:pt>
                <c:pt idx="1957">
                  <c:v>42817.54166666192</c:v>
                </c:pt>
                <c:pt idx="1958">
                  <c:v>42817.583333328585</c:v>
                </c:pt>
                <c:pt idx="1959">
                  <c:v>42817.624999995249</c:v>
                </c:pt>
                <c:pt idx="1960">
                  <c:v>42817.666666661913</c:v>
                </c:pt>
                <c:pt idx="1961">
                  <c:v>42817.708333328577</c:v>
                </c:pt>
                <c:pt idx="1962">
                  <c:v>42817.749999995242</c:v>
                </c:pt>
                <c:pt idx="1963">
                  <c:v>42817.791666661906</c:v>
                </c:pt>
                <c:pt idx="1964">
                  <c:v>42817.83333332857</c:v>
                </c:pt>
                <c:pt idx="1965">
                  <c:v>42817.874999995234</c:v>
                </c:pt>
                <c:pt idx="1966">
                  <c:v>42817.916666661898</c:v>
                </c:pt>
                <c:pt idx="1967">
                  <c:v>42817.958333328563</c:v>
                </c:pt>
                <c:pt idx="1968">
                  <c:v>42817.999999995227</c:v>
                </c:pt>
                <c:pt idx="1969">
                  <c:v>42818.041666661891</c:v>
                </c:pt>
                <c:pt idx="1970">
                  <c:v>42818.083333328555</c:v>
                </c:pt>
                <c:pt idx="1971">
                  <c:v>42818.12499999522</c:v>
                </c:pt>
                <c:pt idx="1972">
                  <c:v>42818.166666661884</c:v>
                </c:pt>
                <c:pt idx="1973">
                  <c:v>42818.208333328548</c:v>
                </c:pt>
                <c:pt idx="1974">
                  <c:v>42818.249999995212</c:v>
                </c:pt>
                <c:pt idx="1975">
                  <c:v>42818.291666661877</c:v>
                </c:pt>
                <c:pt idx="1976">
                  <c:v>42818.333333328541</c:v>
                </c:pt>
                <c:pt idx="1977">
                  <c:v>42818.374999995205</c:v>
                </c:pt>
                <c:pt idx="1978">
                  <c:v>42818.416666661869</c:v>
                </c:pt>
                <c:pt idx="1979">
                  <c:v>42818.458333328534</c:v>
                </c:pt>
                <c:pt idx="1980">
                  <c:v>42818.499999995198</c:v>
                </c:pt>
                <c:pt idx="1981">
                  <c:v>42818.541666661862</c:v>
                </c:pt>
                <c:pt idx="1982">
                  <c:v>42818.583333328526</c:v>
                </c:pt>
                <c:pt idx="1983">
                  <c:v>42818.624999995191</c:v>
                </c:pt>
                <c:pt idx="1984">
                  <c:v>42818.666666661855</c:v>
                </c:pt>
                <c:pt idx="1985">
                  <c:v>42818.708333328519</c:v>
                </c:pt>
                <c:pt idx="1986">
                  <c:v>42818.749999995183</c:v>
                </c:pt>
                <c:pt idx="1987">
                  <c:v>42818.791666661848</c:v>
                </c:pt>
                <c:pt idx="1988">
                  <c:v>42818.833333328512</c:v>
                </c:pt>
                <c:pt idx="1989">
                  <c:v>42818.874999995176</c:v>
                </c:pt>
                <c:pt idx="1990">
                  <c:v>42818.91666666184</c:v>
                </c:pt>
                <c:pt idx="1991">
                  <c:v>42818.958333328505</c:v>
                </c:pt>
                <c:pt idx="1992">
                  <c:v>42818.999999995169</c:v>
                </c:pt>
                <c:pt idx="1993">
                  <c:v>42819.041666661833</c:v>
                </c:pt>
                <c:pt idx="1994">
                  <c:v>42819.083333328497</c:v>
                </c:pt>
                <c:pt idx="1995">
                  <c:v>42819.124999995161</c:v>
                </c:pt>
                <c:pt idx="1996">
                  <c:v>42819.166666661826</c:v>
                </c:pt>
                <c:pt idx="1997">
                  <c:v>42819.20833332849</c:v>
                </c:pt>
                <c:pt idx="1998">
                  <c:v>42819.249999995154</c:v>
                </c:pt>
                <c:pt idx="1999">
                  <c:v>42819.291666661818</c:v>
                </c:pt>
                <c:pt idx="2000">
                  <c:v>42819.333333328483</c:v>
                </c:pt>
                <c:pt idx="2001">
                  <c:v>42819.374999995147</c:v>
                </c:pt>
                <c:pt idx="2002">
                  <c:v>42819.416666661811</c:v>
                </c:pt>
                <c:pt idx="2003">
                  <c:v>42819.458333328475</c:v>
                </c:pt>
                <c:pt idx="2004">
                  <c:v>42819.49999999514</c:v>
                </c:pt>
                <c:pt idx="2005">
                  <c:v>42819.541666661804</c:v>
                </c:pt>
                <c:pt idx="2006">
                  <c:v>42819.583333328468</c:v>
                </c:pt>
                <c:pt idx="2007">
                  <c:v>42819.624999995132</c:v>
                </c:pt>
                <c:pt idx="2008">
                  <c:v>42819.666666661797</c:v>
                </c:pt>
                <c:pt idx="2009">
                  <c:v>42819.708333328461</c:v>
                </c:pt>
                <c:pt idx="2010">
                  <c:v>42819.749999995125</c:v>
                </c:pt>
                <c:pt idx="2011">
                  <c:v>42819.791666661789</c:v>
                </c:pt>
                <c:pt idx="2012">
                  <c:v>42819.833333328454</c:v>
                </c:pt>
                <c:pt idx="2013">
                  <c:v>42819.874999995118</c:v>
                </c:pt>
                <c:pt idx="2014">
                  <c:v>42819.916666661782</c:v>
                </c:pt>
                <c:pt idx="2015">
                  <c:v>42819.958333328446</c:v>
                </c:pt>
                <c:pt idx="2016">
                  <c:v>42819.999999995111</c:v>
                </c:pt>
                <c:pt idx="2017">
                  <c:v>42820.041666661775</c:v>
                </c:pt>
                <c:pt idx="2018">
                  <c:v>42820.083333328439</c:v>
                </c:pt>
                <c:pt idx="2019">
                  <c:v>42820.124999995103</c:v>
                </c:pt>
                <c:pt idx="2020">
                  <c:v>42820.166666661768</c:v>
                </c:pt>
                <c:pt idx="2021">
                  <c:v>42820.208333328432</c:v>
                </c:pt>
                <c:pt idx="2022">
                  <c:v>42820.249999995096</c:v>
                </c:pt>
                <c:pt idx="2023">
                  <c:v>42820.29166666176</c:v>
                </c:pt>
                <c:pt idx="2024">
                  <c:v>42820.333333328424</c:v>
                </c:pt>
                <c:pt idx="2025">
                  <c:v>42820.374999995089</c:v>
                </c:pt>
                <c:pt idx="2026">
                  <c:v>42820.416666661753</c:v>
                </c:pt>
                <c:pt idx="2027">
                  <c:v>42820.458333328417</c:v>
                </c:pt>
                <c:pt idx="2028">
                  <c:v>42820.499999995081</c:v>
                </c:pt>
                <c:pt idx="2029">
                  <c:v>42820.541666661746</c:v>
                </c:pt>
                <c:pt idx="2030">
                  <c:v>42820.58333332841</c:v>
                </c:pt>
                <c:pt idx="2031">
                  <c:v>42820.624999995074</c:v>
                </c:pt>
                <c:pt idx="2032">
                  <c:v>42820.666666661738</c:v>
                </c:pt>
                <c:pt idx="2033">
                  <c:v>42820.708333328403</c:v>
                </c:pt>
                <c:pt idx="2034">
                  <c:v>42820.749999995067</c:v>
                </c:pt>
                <c:pt idx="2035">
                  <c:v>42820.791666661731</c:v>
                </c:pt>
                <c:pt idx="2036">
                  <c:v>42820.833333328395</c:v>
                </c:pt>
                <c:pt idx="2037">
                  <c:v>42820.87499999506</c:v>
                </c:pt>
                <c:pt idx="2038">
                  <c:v>42820.916666661724</c:v>
                </c:pt>
                <c:pt idx="2039">
                  <c:v>42820.958333328388</c:v>
                </c:pt>
                <c:pt idx="2040">
                  <c:v>42820.999999995052</c:v>
                </c:pt>
                <c:pt idx="2041">
                  <c:v>42821.041666661717</c:v>
                </c:pt>
                <c:pt idx="2042">
                  <c:v>42821.083333328381</c:v>
                </c:pt>
                <c:pt idx="2043">
                  <c:v>42821.124999995045</c:v>
                </c:pt>
                <c:pt idx="2044">
                  <c:v>42821.166666661709</c:v>
                </c:pt>
                <c:pt idx="2045">
                  <c:v>42821.208333328374</c:v>
                </c:pt>
                <c:pt idx="2046">
                  <c:v>42821.249999995038</c:v>
                </c:pt>
                <c:pt idx="2047">
                  <c:v>42821.291666661702</c:v>
                </c:pt>
                <c:pt idx="2048">
                  <c:v>42821.333333328366</c:v>
                </c:pt>
                <c:pt idx="2049">
                  <c:v>42821.374999995031</c:v>
                </c:pt>
                <c:pt idx="2050">
                  <c:v>42821.416666661695</c:v>
                </c:pt>
                <c:pt idx="2051">
                  <c:v>42821.458333328359</c:v>
                </c:pt>
                <c:pt idx="2052">
                  <c:v>42821.499999995023</c:v>
                </c:pt>
                <c:pt idx="2053">
                  <c:v>42821.541666661687</c:v>
                </c:pt>
                <c:pt idx="2054">
                  <c:v>42821.583333328352</c:v>
                </c:pt>
                <c:pt idx="2055">
                  <c:v>42821.624999995016</c:v>
                </c:pt>
                <c:pt idx="2056">
                  <c:v>42821.66666666168</c:v>
                </c:pt>
                <c:pt idx="2057">
                  <c:v>42821.708333328344</c:v>
                </c:pt>
                <c:pt idx="2058">
                  <c:v>42821.749999995009</c:v>
                </c:pt>
                <c:pt idx="2059">
                  <c:v>42821.791666661673</c:v>
                </c:pt>
                <c:pt idx="2060">
                  <c:v>42821.833333328337</c:v>
                </c:pt>
                <c:pt idx="2061">
                  <c:v>42821.874999995001</c:v>
                </c:pt>
                <c:pt idx="2062">
                  <c:v>42821.916666661666</c:v>
                </c:pt>
                <c:pt idx="2063">
                  <c:v>42821.95833332833</c:v>
                </c:pt>
                <c:pt idx="2064">
                  <c:v>42821.999999994994</c:v>
                </c:pt>
                <c:pt idx="2065">
                  <c:v>42822.041666661658</c:v>
                </c:pt>
                <c:pt idx="2066">
                  <c:v>42822.083333328323</c:v>
                </c:pt>
                <c:pt idx="2067">
                  <c:v>42822.124999994987</c:v>
                </c:pt>
                <c:pt idx="2068">
                  <c:v>42822.166666661651</c:v>
                </c:pt>
                <c:pt idx="2069">
                  <c:v>42822.208333328315</c:v>
                </c:pt>
                <c:pt idx="2070">
                  <c:v>42822.24999999498</c:v>
                </c:pt>
                <c:pt idx="2071">
                  <c:v>42822.291666661644</c:v>
                </c:pt>
                <c:pt idx="2072">
                  <c:v>42822.333333328308</c:v>
                </c:pt>
                <c:pt idx="2073">
                  <c:v>42822.374999994972</c:v>
                </c:pt>
                <c:pt idx="2074">
                  <c:v>42822.416666661637</c:v>
                </c:pt>
                <c:pt idx="2075">
                  <c:v>42822.458333328301</c:v>
                </c:pt>
                <c:pt idx="2076">
                  <c:v>42822.499999994965</c:v>
                </c:pt>
                <c:pt idx="2077">
                  <c:v>42822.541666661629</c:v>
                </c:pt>
                <c:pt idx="2078">
                  <c:v>42822.583333328294</c:v>
                </c:pt>
                <c:pt idx="2079">
                  <c:v>42822.624999994958</c:v>
                </c:pt>
                <c:pt idx="2080">
                  <c:v>42822.666666661622</c:v>
                </c:pt>
                <c:pt idx="2081">
                  <c:v>42822.708333328286</c:v>
                </c:pt>
                <c:pt idx="2082">
                  <c:v>42822.74999999495</c:v>
                </c:pt>
                <c:pt idx="2083">
                  <c:v>42822.791666661615</c:v>
                </c:pt>
                <c:pt idx="2084">
                  <c:v>42822.833333328279</c:v>
                </c:pt>
                <c:pt idx="2085">
                  <c:v>42822.874999994943</c:v>
                </c:pt>
                <c:pt idx="2086">
                  <c:v>42822.916666661607</c:v>
                </c:pt>
                <c:pt idx="2087">
                  <c:v>42822.958333328272</c:v>
                </c:pt>
                <c:pt idx="2088">
                  <c:v>42822.999999994936</c:v>
                </c:pt>
                <c:pt idx="2089">
                  <c:v>42823.0416666616</c:v>
                </c:pt>
                <c:pt idx="2090">
                  <c:v>42823.083333328264</c:v>
                </c:pt>
                <c:pt idx="2091">
                  <c:v>42823.124999994929</c:v>
                </c:pt>
                <c:pt idx="2092">
                  <c:v>42823.166666661593</c:v>
                </c:pt>
                <c:pt idx="2093">
                  <c:v>42823.208333328257</c:v>
                </c:pt>
                <c:pt idx="2094">
                  <c:v>42823.249999994921</c:v>
                </c:pt>
                <c:pt idx="2095">
                  <c:v>42823.291666661586</c:v>
                </c:pt>
                <c:pt idx="2096">
                  <c:v>42823.33333332825</c:v>
                </c:pt>
                <c:pt idx="2097">
                  <c:v>42823.374999994914</c:v>
                </c:pt>
                <c:pt idx="2098">
                  <c:v>42823.416666661578</c:v>
                </c:pt>
                <c:pt idx="2099">
                  <c:v>42823.458333328243</c:v>
                </c:pt>
                <c:pt idx="2100">
                  <c:v>42823.499999994907</c:v>
                </c:pt>
                <c:pt idx="2101">
                  <c:v>42823.541666661571</c:v>
                </c:pt>
                <c:pt idx="2102">
                  <c:v>42823.583333328235</c:v>
                </c:pt>
                <c:pt idx="2103">
                  <c:v>42823.6249999949</c:v>
                </c:pt>
                <c:pt idx="2104">
                  <c:v>42823.666666661564</c:v>
                </c:pt>
                <c:pt idx="2105">
                  <c:v>42823.708333328228</c:v>
                </c:pt>
                <c:pt idx="2106">
                  <c:v>42823.749999994892</c:v>
                </c:pt>
                <c:pt idx="2107">
                  <c:v>42823.791666661557</c:v>
                </c:pt>
                <c:pt idx="2108">
                  <c:v>42823.833333328221</c:v>
                </c:pt>
                <c:pt idx="2109">
                  <c:v>42823.874999994885</c:v>
                </c:pt>
                <c:pt idx="2110">
                  <c:v>42823.916666661549</c:v>
                </c:pt>
                <c:pt idx="2111">
                  <c:v>42823.958333328213</c:v>
                </c:pt>
                <c:pt idx="2112">
                  <c:v>42823.999999994878</c:v>
                </c:pt>
                <c:pt idx="2113">
                  <c:v>42824.041666661542</c:v>
                </c:pt>
                <c:pt idx="2114">
                  <c:v>42824.083333328206</c:v>
                </c:pt>
                <c:pt idx="2115">
                  <c:v>42824.12499999487</c:v>
                </c:pt>
                <c:pt idx="2116">
                  <c:v>42824.166666661535</c:v>
                </c:pt>
                <c:pt idx="2117">
                  <c:v>42824.208333328199</c:v>
                </c:pt>
                <c:pt idx="2118">
                  <c:v>42824.249999994863</c:v>
                </c:pt>
                <c:pt idx="2119">
                  <c:v>42824.291666661527</c:v>
                </c:pt>
                <c:pt idx="2120">
                  <c:v>42824.333333328192</c:v>
                </c:pt>
                <c:pt idx="2121">
                  <c:v>42824.374999994856</c:v>
                </c:pt>
                <c:pt idx="2122">
                  <c:v>42824.41666666152</c:v>
                </c:pt>
                <c:pt idx="2123">
                  <c:v>42824.458333328184</c:v>
                </c:pt>
                <c:pt idx="2124">
                  <c:v>42824.499999994849</c:v>
                </c:pt>
                <c:pt idx="2125">
                  <c:v>42824.541666661513</c:v>
                </c:pt>
                <c:pt idx="2126">
                  <c:v>42824.583333328177</c:v>
                </c:pt>
                <c:pt idx="2127">
                  <c:v>42824.624999994841</c:v>
                </c:pt>
                <c:pt idx="2128">
                  <c:v>42824.666666661506</c:v>
                </c:pt>
                <c:pt idx="2129">
                  <c:v>42824.70833332817</c:v>
                </c:pt>
                <c:pt idx="2130">
                  <c:v>42824.749999994834</c:v>
                </c:pt>
                <c:pt idx="2131">
                  <c:v>42824.791666661498</c:v>
                </c:pt>
                <c:pt idx="2132">
                  <c:v>42824.833333328163</c:v>
                </c:pt>
                <c:pt idx="2133">
                  <c:v>42824.874999994827</c:v>
                </c:pt>
                <c:pt idx="2134">
                  <c:v>42824.916666661491</c:v>
                </c:pt>
                <c:pt idx="2135">
                  <c:v>42824.958333328155</c:v>
                </c:pt>
                <c:pt idx="2136">
                  <c:v>42824.99999999482</c:v>
                </c:pt>
                <c:pt idx="2137">
                  <c:v>42825.041666661484</c:v>
                </c:pt>
                <c:pt idx="2138">
                  <c:v>42825.083333328148</c:v>
                </c:pt>
                <c:pt idx="2139">
                  <c:v>42825.124999994812</c:v>
                </c:pt>
                <c:pt idx="2140">
                  <c:v>42825.166666661476</c:v>
                </c:pt>
                <c:pt idx="2141">
                  <c:v>42825.208333328141</c:v>
                </c:pt>
                <c:pt idx="2142">
                  <c:v>42825.249999994805</c:v>
                </c:pt>
                <c:pt idx="2143">
                  <c:v>42825.291666661469</c:v>
                </c:pt>
                <c:pt idx="2144">
                  <c:v>42825.333333328133</c:v>
                </c:pt>
                <c:pt idx="2145">
                  <c:v>42825.374999994798</c:v>
                </c:pt>
                <c:pt idx="2146">
                  <c:v>42825.416666661462</c:v>
                </c:pt>
                <c:pt idx="2147">
                  <c:v>42825.458333328126</c:v>
                </c:pt>
                <c:pt idx="2148">
                  <c:v>42825.49999999479</c:v>
                </c:pt>
                <c:pt idx="2149">
                  <c:v>42825.541666661455</c:v>
                </c:pt>
                <c:pt idx="2150">
                  <c:v>42825.583333328119</c:v>
                </c:pt>
                <c:pt idx="2151">
                  <c:v>42825.624999994783</c:v>
                </c:pt>
                <c:pt idx="2152">
                  <c:v>42825.666666661447</c:v>
                </c:pt>
                <c:pt idx="2153">
                  <c:v>42825.708333328112</c:v>
                </c:pt>
                <c:pt idx="2154">
                  <c:v>42825.749999994776</c:v>
                </c:pt>
                <c:pt idx="2155">
                  <c:v>42825.79166666144</c:v>
                </c:pt>
                <c:pt idx="2156">
                  <c:v>42825.833333328104</c:v>
                </c:pt>
                <c:pt idx="2157">
                  <c:v>42825.874999994769</c:v>
                </c:pt>
                <c:pt idx="2158">
                  <c:v>42825.916666661433</c:v>
                </c:pt>
                <c:pt idx="2159">
                  <c:v>42825.958333328097</c:v>
                </c:pt>
                <c:pt idx="2160">
                  <c:v>42825.999999994761</c:v>
                </c:pt>
                <c:pt idx="2161">
                  <c:v>42826.041666661426</c:v>
                </c:pt>
                <c:pt idx="2162">
                  <c:v>42826.08333332809</c:v>
                </c:pt>
                <c:pt idx="2163">
                  <c:v>42826.124999994754</c:v>
                </c:pt>
                <c:pt idx="2164">
                  <c:v>42826.166666661418</c:v>
                </c:pt>
                <c:pt idx="2165">
                  <c:v>42826.208333328083</c:v>
                </c:pt>
                <c:pt idx="2166">
                  <c:v>42826.249999994747</c:v>
                </c:pt>
                <c:pt idx="2167">
                  <c:v>42826.291666661411</c:v>
                </c:pt>
                <c:pt idx="2168">
                  <c:v>42826.333333328075</c:v>
                </c:pt>
                <c:pt idx="2169">
                  <c:v>42826.374999994739</c:v>
                </c:pt>
                <c:pt idx="2170">
                  <c:v>42826.416666661404</c:v>
                </c:pt>
                <c:pt idx="2171">
                  <c:v>42826.458333328068</c:v>
                </c:pt>
                <c:pt idx="2172">
                  <c:v>42826.499999994732</c:v>
                </c:pt>
                <c:pt idx="2173">
                  <c:v>42826.541666661396</c:v>
                </c:pt>
                <c:pt idx="2174">
                  <c:v>42826.583333328061</c:v>
                </c:pt>
                <c:pt idx="2175">
                  <c:v>42826.624999994725</c:v>
                </c:pt>
                <c:pt idx="2176">
                  <c:v>42826.666666661389</c:v>
                </c:pt>
                <c:pt idx="2177">
                  <c:v>42826.708333328053</c:v>
                </c:pt>
                <c:pt idx="2178">
                  <c:v>42826.749999994718</c:v>
                </c:pt>
                <c:pt idx="2179">
                  <c:v>42826.791666661382</c:v>
                </c:pt>
                <c:pt idx="2180">
                  <c:v>42826.833333328046</c:v>
                </c:pt>
                <c:pt idx="2181">
                  <c:v>42826.87499999471</c:v>
                </c:pt>
                <c:pt idx="2182">
                  <c:v>42826.916666661375</c:v>
                </c:pt>
                <c:pt idx="2183">
                  <c:v>42826.958333328039</c:v>
                </c:pt>
                <c:pt idx="2184">
                  <c:v>42826.999999994703</c:v>
                </c:pt>
                <c:pt idx="2185">
                  <c:v>42827.041666661367</c:v>
                </c:pt>
                <c:pt idx="2186">
                  <c:v>42827.083333328032</c:v>
                </c:pt>
                <c:pt idx="2187">
                  <c:v>42827.124999994696</c:v>
                </c:pt>
                <c:pt idx="2188">
                  <c:v>42827.16666666136</c:v>
                </c:pt>
                <c:pt idx="2189">
                  <c:v>42827.208333328024</c:v>
                </c:pt>
                <c:pt idx="2190">
                  <c:v>42827.249999994689</c:v>
                </c:pt>
                <c:pt idx="2191">
                  <c:v>42827.291666661353</c:v>
                </c:pt>
                <c:pt idx="2192">
                  <c:v>42827.333333328017</c:v>
                </c:pt>
                <c:pt idx="2193">
                  <c:v>42827.374999994681</c:v>
                </c:pt>
                <c:pt idx="2194">
                  <c:v>42827.416666661346</c:v>
                </c:pt>
                <c:pt idx="2195">
                  <c:v>42827.45833332801</c:v>
                </c:pt>
                <c:pt idx="2196">
                  <c:v>42827.499999994674</c:v>
                </c:pt>
                <c:pt idx="2197">
                  <c:v>42827.541666661338</c:v>
                </c:pt>
                <c:pt idx="2198">
                  <c:v>42827.583333328002</c:v>
                </c:pt>
                <c:pt idx="2199">
                  <c:v>42827.624999994667</c:v>
                </c:pt>
                <c:pt idx="2200">
                  <c:v>42827.666666661331</c:v>
                </c:pt>
                <c:pt idx="2201">
                  <c:v>42827.708333327995</c:v>
                </c:pt>
                <c:pt idx="2202">
                  <c:v>42827.749999994659</c:v>
                </c:pt>
                <c:pt idx="2203">
                  <c:v>42827.791666661324</c:v>
                </c:pt>
                <c:pt idx="2204">
                  <c:v>42827.833333327988</c:v>
                </c:pt>
                <c:pt idx="2205">
                  <c:v>42827.874999994652</c:v>
                </c:pt>
                <c:pt idx="2206">
                  <c:v>42827.916666661316</c:v>
                </c:pt>
                <c:pt idx="2207">
                  <c:v>42827.958333327981</c:v>
                </c:pt>
                <c:pt idx="2208">
                  <c:v>42827.999999994645</c:v>
                </c:pt>
                <c:pt idx="2209">
                  <c:v>42828.041666661309</c:v>
                </c:pt>
                <c:pt idx="2210">
                  <c:v>42828.083333327973</c:v>
                </c:pt>
                <c:pt idx="2211">
                  <c:v>42828.124999994638</c:v>
                </c:pt>
                <c:pt idx="2212">
                  <c:v>42828.166666661302</c:v>
                </c:pt>
                <c:pt idx="2213">
                  <c:v>42828.208333327966</c:v>
                </c:pt>
                <c:pt idx="2214">
                  <c:v>42828.24999999463</c:v>
                </c:pt>
                <c:pt idx="2215">
                  <c:v>42828.291666661295</c:v>
                </c:pt>
                <c:pt idx="2216">
                  <c:v>42828.333333327959</c:v>
                </c:pt>
                <c:pt idx="2217">
                  <c:v>42828.374999994623</c:v>
                </c:pt>
                <c:pt idx="2218">
                  <c:v>42828.416666661287</c:v>
                </c:pt>
                <c:pt idx="2219">
                  <c:v>42828.458333327952</c:v>
                </c:pt>
                <c:pt idx="2220">
                  <c:v>42828.499999994616</c:v>
                </c:pt>
                <c:pt idx="2221">
                  <c:v>42828.54166666128</c:v>
                </c:pt>
                <c:pt idx="2222">
                  <c:v>42828.583333327944</c:v>
                </c:pt>
                <c:pt idx="2223">
                  <c:v>42828.624999994609</c:v>
                </c:pt>
                <c:pt idx="2224">
                  <c:v>42828.666666661273</c:v>
                </c:pt>
                <c:pt idx="2225">
                  <c:v>42828.708333327937</c:v>
                </c:pt>
                <c:pt idx="2226">
                  <c:v>42828.749999994601</c:v>
                </c:pt>
                <c:pt idx="2227">
                  <c:v>42828.791666661265</c:v>
                </c:pt>
                <c:pt idx="2228">
                  <c:v>42828.83333332793</c:v>
                </c:pt>
                <c:pt idx="2229">
                  <c:v>42828.874999994594</c:v>
                </c:pt>
                <c:pt idx="2230">
                  <c:v>42828.916666661258</c:v>
                </c:pt>
                <c:pt idx="2231">
                  <c:v>42828.958333327922</c:v>
                </c:pt>
                <c:pt idx="2232">
                  <c:v>42828.999999994587</c:v>
                </c:pt>
                <c:pt idx="2233">
                  <c:v>42829.041666661251</c:v>
                </c:pt>
                <c:pt idx="2234">
                  <c:v>42829.083333327915</c:v>
                </c:pt>
                <c:pt idx="2235">
                  <c:v>42829.124999994579</c:v>
                </c:pt>
                <c:pt idx="2236">
                  <c:v>42829.166666661244</c:v>
                </c:pt>
                <c:pt idx="2237">
                  <c:v>42829.208333327908</c:v>
                </c:pt>
                <c:pt idx="2238">
                  <c:v>42829.249999994572</c:v>
                </c:pt>
                <c:pt idx="2239">
                  <c:v>42829.291666661236</c:v>
                </c:pt>
                <c:pt idx="2240">
                  <c:v>42829.333333327901</c:v>
                </c:pt>
                <c:pt idx="2241">
                  <c:v>42829.374999994565</c:v>
                </c:pt>
                <c:pt idx="2242">
                  <c:v>42829.416666661229</c:v>
                </c:pt>
                <c:pt idx="2243">
                  <c:v>42829.458333327893</c:v>
                </c:pt>
                <c:pt idx="2244">
                  <c:v>42829.499999994558</c:v>
                </c:pt>
                <c:pt idx="2245">
                  <c:v>42829.541666661222</c:v>
                </c:pt>
                <c:pt idx="2246">
                  <c:v>42829.583333327886</c:v>
                </c:pt>
                <c:pt idx="2247">
                  <c:v>42829.62499999455</c:v>
                </c:pt>
                <c:pt idx="2248">
                  <c:v>42829.666666661215</c:v>
                </c:pt>
                <c:pt idx="2249">
                  <c:v>42829.708333327879</c:v>
                </c:pt>
                <c:pt idx="2250">
                  <c:v>42829.749999994543</c:v>
                </c:pt>
                <c:pt idx="2251">
                  <c:v>42829.791666661207</c:v>
                </c:pt>
                <c:pt idx="2252">
                  <c:v>42829.833333327872</c:v>
                </c:pt>
                <c:pt idx="2253">
                  <c:v>42829.874999994536</c:v>
                </c:pt>
                <c:pt idx="2254">
                  <c:v>42829.9166666612</c:v>
                </c:pt>
                <c:pt idx="2255">
                  <c:v>42829.958333327864</c:v>
                </c:pt>
                <c:pt idx="2256">
                  <c:v>42829.999999994528</c:v>
                </c:pt>
                <c:pt idx="2257">
                  <c:v>42830.041666661193</c:v>
                </c:pt>
                <c:pt idx="2258">
                  <c:v>42830.083333327857</c:v>
                </c:pt>
                <c:pt idx="2259">
                  <c:v>42830.124999994521</c:v>
                </c:pt>
                <c:pt idx="2260">
                  <c:v>42830.166666661185</c:v>
                </c:pt>
                <c:pt idx="2261">
                  <c:v>42830.20833332785</c:v>
                </c:pt>
                <c:pt idx="2262">
                  <c:v>42830.249999994514</c:v>
                </c:pt>
                <c:pt idx="2263">
                  <c:v>42830.291666661178</c:v>
                </c:pt>
                <c:pt idx="2264">
                  <c:v>42830.333333327842</c:v>
                </c:pt>
                <c:pt idx="2265">
                  <c:v>42830.374999994507</c:v>
                </c:pt>
                <c:pt idx="2266">
                  <c:v>42830.416666661171</c:v>
                </c:pt>
                <c:pt idx="2267">
                  <c:v>42830.458333327835</c:v>
                </c:pt>
                <c:pt idx="2268">
                  <c:v>42830.499999994499</c:v>
                </c:pt>
                <c:pt idx="2269">
                  <c:v>42830.541666661164</c:v>
                </c:pt>
                <c:pt idx="2270">
                  <c:v>42830.583333327828</c:v>
                </c:pt>
                <c:pt idx="2271">
                  <c:v>42830.624999994492</c:v>
                </c:pt>
                <c:pt idx="2272">
                  <c:v>42830.666666661156</c:v>
                </c:pt>
                <c:pt idx="2273">
                  <c:v>42830.708333327821</c:v>
                </c:pt>
                <c:pt idx="2274">
                  <c:v>42830.749999994485</c:v>
                </c:pt>
                <c:pt idx="2275">
                  <c:v>42830.791666661149</c:v>
                </c:pt>
                <c:pt idx="2276">
                  <c:v>42830.833333327813</c:v>
                </c:pt>
                <c:pt idx="2277">
                  <c:v>42830.874999994478</c:v>
                </c:pt>
                <c:pt idx="2278">
                  <c:v>42830.916666661142</c:v>
                </c:pt>
                <c:pt idx="2279">
                  <c:v>42830.958333327806</c:v>
                </c:pt>
                <c:pt idx="2280">
                  <c:v>42830.99999999447</c:v>
                </c:pt>
                <c:pt idx="2281">
                  <c:v>42831.041666661135</c:v>
                </c:pt>
                <c:pt idx="2282">
                  <c:v>42831.083333327799</c:v>
                </c:pt>
                <c:pt idx="2283">
                  <c:v>42831.124999994463</c:v>
                </c:pt>
                <c:pt idx="2284">
                  <c:v>42831.166666661127</c:v>
                </c:pt>
                <c:pt idx="2285">
                  <c:v>42831.208333327791</c:v>
                </c:pt>
                <c:pt idx="2286">
                  <c:v>42831.249999994456</c:v>
                </c:pt>
                <c:pt idx="2287">
                  <c:v>42831.29166666112</c:v>
                </c:pt>
                <c:pt idx="2288">
                  <c:v>42831.333333327784</c:v>
                </c:pt>
                <c:pt idx="2289">
                  <c:v>42831.374999994448</c:v>
                </c:pt>
                <c:pt idx="2290">
                  <c:v>42831.416666661113</c:v>
                </c:pt>
                <c:pt idx="2291">
                  <c:v>42831.458333327777</c:v>
                </c:pt>
                <c:pt idx="2292">
                  <c:v>42831.499999994441</c:v>
                </c:pt>
                <c:pt idx="2293">
                  <c:v>42831.541666661105</c:v>
                </c:pt>
                <c:pt idx="2294">
                  <c:v>42831.58333332777</c:v>
                </c:pt>
                <c:pt idx="2295">
                  <c:v>42831.624999994434</c:v>
                </c:pt>
                <c:pt idx="2296">
                  <c:v>42831.666666661098</c:v>
                </c:pt>
                <c:pt idx="2297">
                  <c:v>42831.708333327762</c:v>
                </c:pt>
                <c:pt idx="2298">
                  <c:v>42831.749999994427</c:v>
                </c:pt>
                <c:pt idx="2299">
                  <c:v>42831.791666661091</c:v>
                </c:pt>
                <c:pt idx="2300">
                  <c:v>42831.833333327755</c:v>
                </c:pt>
                <c:pt idx="2301">
                  <c:v>42831.874999994419</c:v>
                </c:pt>
                <c:pt idx="2302">
                  <c:v>42831.916666661084</c:v>
                </c:pt>
                <c:pt idx="2303">
                  <c:v>42831.958333327748</c:v>
                </c:pt>
                <c:pt idx="2304">
                  <c:v>42831.999999994412</c:v>
                </c:pt>
                <c:pt idx="2305">
                  <c:v>42832.041666661076</c:v>
                </c:pt>
                <c:pt idx="2306">
                  <c:v>42832.083333327741</c:v>
                </c:pt>
                <c:pt idx="2307">
                  <c:v>42832.124999994405</c:v>
                </c:pt>
                <c:pt idx="2308">
                  <c:v>42832.166666661069</c:v>
                </c:pt>
                <c:pt idx="2309">
                  <c:v>42832.208333327733</c:v>
                </c:pt>
                <c:pt idx="2310">
                  <c:v>42832.249999994398</c:v>
                </c:pt>
                <c:pt idx="2311">
                  <c:v>42832.291666661062</c:v>
                </c:pt>
                <c:pt idx="2312">
                  <c:v>42832.333333327726</c:v>
                </c:pt>
                <c:pt idx="2313">
                  <c:v>42832.37499999439</c:v>
                </c:pt>
                <c:pt idx="2314">
                  <c:v>42832.416666661054</c:v>
                </c:pt>
                <c:pt idx="2315">
                  <c:v>42832.458333327719</c:v>
                </c:pt>
                <c:pt idx="2316">
                  <c:v>42832.499999994383</c:v>
                </c:pt>
                <c:pt idx="2317">
                  <c:v>42832.541666661047</c:v>
                </c:pt>
                <c:pt idx="2318">
                  <c:v>42832.583333327711</c:v>
                </c:pt>
                <c:pt idx="2319">
                  <c:v>42832.624999994376</c:v>
                </c:pt>
                <c:pt idx="2320">
                  <c:v>42832.66666666104</c:v>
                </c:pt>
                <c:pt idx="2321">
                  <c:v>42832.708333327704</c:v>
                </c:pt>
                <c:pt idx="2322">
                  <c:v>42832.749999994368</c:v>
                </c:pt>
                <c:pt idx="2323">
                  <c:v>42832.791666661033</c:v>
                </c:pt>
                <c:pt idx="2324">
                  <c:v>42832.833333327697</c:v>
                </c:pt>
                <c:pt idx="2325">
                  <c:v>42832.874999994361</c:v>
                </c:pt>
                <c:pt idx="2326">
                  <c:v>42832.916666661025</c:v>
                </c:pt>
                <c:pt idx="2327">
                  <c:v>42832.95833332769</c:v>
                </c:pt>
                <c:pt idx="2328">
                  <c:v>42832.999999994354</c:v>
                </c:pt>
                <c:pt idx="2329">
                  <c:v>42833.041666661018</c:v>
                </c:pt>
                <c:pt idx="2330">
                  <c:v>42833.083333327682</c:v>
                </c:pt>
                <c:pt idx="2331">
                  <c:v>42833.124999994347</c:v>
                </c:pt>
                <c:pt idx="2332">
                  <c:v>42833.166666661011</c:v>
                </c:pt>
                <c:pt idx="2333">
                  <c:v>42833.208333327675</c:v>
                </c:pt>
                <c:pt idx="2334">
                  <c:v>42833.249999994339</c:v>
                </c:pt>
                <c:pt idx="2335">
                  <c:v>42833.291666661004</c:v>
                </c:pt>
                <c:pt idx="2336">
                  <c:v>42833.333333327668</c:v>
                </c:pt>
                <c:pt idx="2337">
                  <c:v>42833.374999994332</c:v>
                </c:pt>
                <c:pt idx="2338">
                  <c:v>42833.416666660996</c:v>
                </c:pt>
                <c:pt idx="2339">
                  <c:v>42833.458333327661</c:v>
                </c:pt>
                <c:pt idx="2340">
                  <c:v>42833.499999994325</c:v>
                </c:pt>
                <c:pt idx="2341">
                  <c:v>42833.541666660989</c:v>
                </c:pt>
                <c:pt idx="2342">
                  <c:v>42833.583333327653</c:v>
                </c:pt>
                <c:pt idx="2343">
                  <c:v>42833.624999994317</c:v>
                </c:pt>
                <c:pt idx="2344">
                  <c:v>42833.666666660982</c:v>
                </c:pt>
                <c:pt idx="2345">
                  <c:v>42833.708333327646</c:v>
                </c:pt>
                <c:pt idx="2346">
                  <c:v>42833.74999999431</c:v>
                </c:pt>
                <c:pt idx="2347">
                  <c:v>42833.791666660974</c:v>
                </c:pt>
                <c:pt idx="2348">
                  <c:v>42833.833333327639</c:v>
                </c:pt>
                <c:pt idx="2349">
                  <c:v>42833.874999994303</c:v>
                </c:pt>
                <c:pt idx="2350">
                  <c:v>42833.916666660967</c:v>
                </c:pt>
                <c:pt idx="2351">
                  <c:v>42833.958333327631</c:v>
                </c:pt>
                <c:pt idx="2352">
                  <c:v>42833.999999994296</c:v>
                </c:pt>
                <c:pt idx="2353">
                  <c:v>42834.04166666096</c:v>
                </c:pt>
                <c:pt idx="2354">
                  <c:v>42834.083333327624</c:v>
                </c:pt>
                <c:pt idx="2355">
                  <c:v>42834.124999994288</c:v>
                </c:pt>
                <c:pt idx="2356">
                  <c:v>42834.166666660953</c:v>
                </c:pt>
                <c:pt idx="2357">
                  <c:v>42834.208333327617</c:v>
                </c:pt>
                <c:pt idx="2358">
                  <c:v>42834.249999994281</c:v>
                </c:pt>
                <c:pt idx="2359">
                  <c:v>42834.291666660945</c:v>
                </c:pt>
                <c:pt idx="2360">
                  <c:v>42834.33333332761</c:v>
                </c:pt>
                <c:pt idx="2361">
                  <c:v>42834.374999994274</c:v>
                </c:pt>
                <c:pt idx="2362">
                  <c:v>42834.416666660938</c:v>
                </c:pt>
                <c:pt idx="2363">
                  <c:v>42834.458333327602</c:v>
                </c:pt>
                <c:pt idx="2364">
                  <c:v>42834.499999994267</c:v>
                </c:pt>
                <c:pt idx="2365">
                  <c:v>42834.541666660931</c:v>
                </c:pt>
                <c:pt idx="2366">
                  <c:v>42834.583333327595</c:v>
                </c:pt>
                <c:pt idx="2367">
                  <c:v>42834.624999994259</c:v>
                </c:pt>
                <c:pt idx="2368">
                  <c:v>42834.666666660924</c:v>
                </c:pt>
                <c:pt idx="2369">
                  <c:v>42834.708333327588</c:v>
                </c:pt>
                <c:pt idx="2370">
                  <c:v>42834.749999994252</c:v>
                </c:pt>
                <c:pt idx="2371">
                  <c:v>42834.791666660916</c:v>
                </c:pt>
                <c:pt idx="2372">
                  <c:v>42834.83333332758</c:v>
                </c:pt>
                <c:pt idx="2373">
                  <c:v>42834.874999994245</c:v>
                </c:pt>
                <c:pt idx="2374">
                  <c:v>42834.916666660909</c:v>
                </c:pt>
                <c:pt idx="2375">
                  <c:v>42834.958333327573</c:v>
                </c:pt>
                <c:pt idx="2376">
                  <c:v>42834.999999994237</c:v>
                </c:pt>
                <c:pt idx="2377">
                  <c:v>42835.041666660902</c:v>
                </c:pt>
                <c:pt idx="2378">
                  <c:v>42835.083333327566</c:v>
                </c:pt>
                <c:pt idx="2379">
                  <c:v>42835.12499999423</c:v>
                </c:pt>
                <c:pt idx="2380">
                  <c:v>42835.166666660894</c:v>
                </c:pt>
                <c:pt idx="2381">
                  <c:v>42835.208333327559</c:v>
                </c:pt>
                <c:pt idx="2382">
                  <c:v>42835.249999994223</c:v>
                </c:pt>
                <c:pt idx="2383">
                  <c:v>42835.291666660887</c:v>
                </c:pt>
                <c:pt idx="2384">
                  <c:v>42835.333333327551</c:v>
                </c:pt>
                <c:pt idx="2385">
                  <c:v>42835.374999994216</c:v>
                </c:pt>
                <c:pt idx="2386">
                  <c:v>42835.41666666088</c:v>
                </c:pt>
                <c:pt idx="2387">
                  <c:v>42835.458333327544</c:v>
                </c:pt>
                <c:pt idx="2388">
                  <c:v>42835.499999994208</c:v>
                </c:pt>
                <c:pt idx="2389">
                  <c:v>42835.541666660873</c:v>
                </c:pt>
                <c:pt idx="2390">
                  <c:v>42835.583333327537</c:v>
                </c:pt>
                <c:pt idx="2391">
                  <c:v>42835.624999994201</c:v>
                </c:pt>
                <c:pt idx="2392">
                  <c:v>42835.666666660865</c:v>
                </c:pt>
                <c:pt idx="2393">
                  <c:v>42835.70833332753</c:v>
                </c:pt>
                <c:pt idx="2394">
                  <c:v>42835.749999994194</c:v>
                </c:pt>
                <c:pt idx="2395">
                  <c:v>42835.791666660858</c:v>
                </c:pt>
                <c:pt idx="2396">
                  <c:v>42835.833333327522</c:v>
                </c:pt>
                <c:pt idx="2397">
                  <c:v>42835.874999994187</c:v>
                </c:pt>
                <c:pt idx="2398">
                  <c:v>42835.916666660851</c:v>
                </c:pt>
                <c:pt idx="2399">
                  <c:v>42835.958333327515</c:v>
                </c:pt>
                <c:pt idx="2400">
                  <c:v>42835.999999994179</c:v>
                </c:pt>
                <c:pt idx="2401">
                  <c:v>42836.041666660843</c:v>
                </c:pt>
                <c:pt idx="2402">
                  <c:v>42836.083333327508</c:v>
                </c:pt>
                <c:pt idx="2403">
                  <c:v>42836.124999994172</c:v>
                </c:pt>
                <c:pt idx="2404">
                  <c:v>42836.166666660836</c:v>
                </c:pt>
                <c:pt idx="2405">
                  <c:v>42836.2083333275</c:v>
                </c:pt>
                <c:pt idx="2406">
                  <c:v>42836.249999994165</c:v>
                </c:pt>
                <c:pt idx="2407">
                  <c:v>42836.291666660829</c:v>
                </c:pt>
                <c:pt idx="2408">
                  <c:v>42836.333333327493</c:v>
                </c:pt>
                <c:pt idx="2409">
                  <c:v>42836.374999994157</c:v>
                </c:pt>
                <c:pt idx="2410">
                  <c:v>42836.416666660822</c:v>
                </c:pt>
                <c:pt idx="2411">
                  <c:v>42836.458333327486</c:v>
                </c:pt>
                <c:pt idx="2412">
                  <c:v>42836.49999999415</c:v>
                </c:pt>
                <c:pt idx="2413">
                  <c:v>42836.541666660814</c:v>
                </c:pt>
                <c:pt idx="2414">
                  <c:v>42836.583333327479</c:v>
                </c:pt>
                <c:pt idx="2415">
                  <c:v>42836.624999994143</c:v>
                </c:pt>
                <c:pt idx="2416">
                  <c:v>42836.666666660807</c:v>
                </c:pt>
                <c:pt idx="2417">
                  <c:v>42836.708333327471</c:v>
                </c:pt>
                <c:pt idx="2418">
                  <c:v>42836.749999994136</c:v>
                </c:pt>
                <c:pt idx="2419">
                  <c:v>42836.7916666608</c:v>
                </c:pt>
                <c:pt idx="2420">
                  <c:v>42836.833333327464</c:v>
                </c:pt>
                <c:pt idx="2421">
                  <c:v>42836.874999994128</c:v>
                </c:pt>
                <c:pt idx="2422">
                  <c:v>42836.916666660793</c:v>
                </c:pt>
                <c:pt idx="2423">
                  <c:v>42836.958333327457</c:v>
                </c:pt>
                <c:pt idx="2424">
                  <c:v>42836.999999994121</c:v>
                </c:pt>
                <c:pt idx="2425">
                  <c:v>42837.041666660785</c:v>
                </c:pt>
                <c:pt idx="2426">
                  <c:v>42837.08333332745</c:v>
                </c:pt>
                <c:pt idx="2427">
                  <c:v>42837.124999994114</c:v>
                </c:pt>
                <c:pt idx="2428">
                  <c:v>42837.166666660778</c:v>
                </c:pt>
                <c:pt idx="2429">
                  <c:v>42837.208333327442</c:v>
                </c:pt>
                <c:pt idx="2430">
                  <c:v>42837.249999994106</c:v>
                </c:pt>
                <c:pt idx="2431">
                  <c:v>42837.291666660771</c:v>
                </c:pt>
                <c:pt idx="2432">
                  <c:v>42837.333333327435</c:v>
                </c:pt>
                <c:pt idx="2433">
                  <c:v>42837.374999994099</c:v>
                </c:pt>
                <c:pt idx="2434">
                  <c:v>42837.416666660763</c:v>
                </c:pt>
                <c:pt idx="2435">
                  <c:v>42837.458333327428</c:v>
                </c:pt>
                <c:pt idx="2436">
                  <c:v>42837.499999994092</c:v>
                </c:pt>
                <c:pt idx="2437">
                  <c:v>42837.541666660756</c:v>
                </c:pt>
                <c:pt idx="2438">
                  <c:v>42837.58333332742</c:v>
                </c:pt>
                <c:pt idx="2439">
                  <c:v>42837.624999994085</c:v>
                </c:pt>
                <c:pt idx="2440">
                  <c:v>42837.666666660749</c:v>
                </c:pt>
                <c:pt idx="2441">
                  <c:v>42837.708333327413</c:v>
                </c:pt>
                <c:pt idx="2442">
                  <c:v>42837.749999994077</c:v>
                </c:pt>
                <c:pt idx="2443">
                  <c:v>42837.791666660742</c:v>
                </c:pt>
                <c:pt idx="2444">
                  <c:v>42837.833333327406</c:v>
                </c:pt>
                <c:pt idx="2445">
                  <c:v>42837.87499999407</c:v>
                </c:pt>
                <c:pt idx="2446">
                  <c:v>42837.916666660734</c:v>
                </c:pt>
                <c:pt idx="2447">
                  <c:v>42837.958333327399</c:v>
                </c:pt>
                <c:pt idx="2448">
                  <c:v>42837.999999994063</c:v>
                </c:pt>
                <c:pt idx="2449">
                  <c:v>42838.041666660727</c:v>
                </c:pt>
                <c:pt idx="2450">
                  <c:v>42838.083333327391</c:v>
                </c:pt>
                <c:pt idx="2451">
                  <c:v>42838.124999994056</c:v>
                </c:pt>
                <c:pt idx="2452">
                  <c:v>42838.16666666072</c:v>
                </c:pt>
                <c:pt idx="2453">
                  <c:v>42838.208333327384</c:v>
                </c:pt>
                <c:pt idx="2454">
                  <c:v>42838.249999994048</c:v>
                </c:pt>
                <c:pt idx="2455">
                  <c:v>42838.291666660713</c:v>
                </c:pt>
                <c:pt idx="2456">
                  <c:v>42838.333333327377</c:v>
                </c:pt>
                <c:pt idx="2457">
                  <c:v>42838.374999994041</c:v>
                </c:pt>
                <c:pt idx="2458">
                  <c:v>42838.416666660705</c:v>
                </c:pt>
                <c:pt idx="2459">
                  <c:v>42838.458333327369</c:v>
                </c:pt>
                <c:pt idx="2460">
                  <c:v>42838.499999994034</c:v>
                </c:pt>
                <c:pt idx="2461">
                  <c:v>42838.541666660698</c:v>
                </c:pt>
                <c:pt idx="2462">
                  <c:v>42838.583333327362</c:v>
                </c:pt>
                <c:pt idx="2463">
                  <c:v>42838.624999994026</c:v>
                </c:pt>
                <c:pt idx="2464">
                  <c:v>42838.666666660691</c:v>
                </c:pt>
                <c:pt idx="2465">
                  <c:v>42838.708333327355</c:v>
                </c:pt>
                <c:pt idx="2466">
                  <c:v>42838.749999994019</c:v>
                </c:pt>
                <c:pt idx="2467">
                  <c:v>42838.791666660683</c:v>
                </c:pt>
                <c:pt idx="2468">
                  <c:v>42838.833333327348</c:v>
                </c:pt>
                <c:pt idx="2469">
                  <c:v>42838.874999994012</c:v>
                </c:pt>
                <c:pt idx="2470">
                  <c:v>42838.916666660676</c:v>
                </c:pt>
                <c:pt idx="2471">
                  <c:v>42838.95833332734</c:v>
                </c:pt>
                <c:pt idx="2472">
                  <c:v>42838.999999994005</c:v>
                </c:pt>
                <c:pt idx="2473">
                  <c:v>42839.041666660669</c:v>
                </c:pt>
                <c:pt idx="2474">
                  <c:v>42839.083333327333</c:v>
                </c:pt>
                <c:pt idx="2475">
                  <c:v>42839.124999993997</c:v>
                </c:pt>
                <c:pt idx="2476">
                  <c:v>42839.166666660662</c:v>
                </c:pt>
                <c:pt idx="2477">
                  <c:v>42839.208333327326</c:v>
                </c:pt>
                <c:pt idx="2478">
                  <c:v>42839.24999999399</c:v>
                </c:pt>
                <c:pt idx="2479">
                  <c:v>42839.291666660654</c:v>
                </c:pt>
                <c:pt idx="2480">
                  <c:v>42839.333333327319</c:v>
                </c:pt>
                <c:pt idx="2481">
                  <c:v>42839.374999993983</c:v>
                </c:pt>
                <c:pt idx="2482">
                  <c:v>42839.416666660647</c:v>
                </c:pt>
                <c:pt idx="2483">
                  <c:v>42839.458333327311</c:v>
                </c:pt>
                <c:pt idx="2484">
                  <c:v>42839.499999993976</c:v>
                </c:pt>
                <c:pt idx="2485">
                  <c:v>42839.54166666064</c:v>
                </c:pt>
                <c:pt idx="2486">
                  <c:v>42839.583333327304</c:v>
                </c:pt>
                <c:pt idx="2487">
                  <c:v>42839.624999993968</c:v>
                </c:pt>
                <c:pt idx="2488">
                  <c:v>42839.666666660632</c:v>
                </c:pt>
                <c:pt idx="2489">
                  <c:v>42839.708333327297</c:v>
                </c:pt>
                <c:pt idx="2490">
                  <c:v>42839.749999993961</c:v>
                </c:pt>
                <c:pt idx="2491">
                  <c:v>42839.791666660625</c:v>
                </c:pt>
                <c:pt idx="2492">
                  <c:v>42839.833333327289</c:v>
                </c:pt>
                <c:pt idx="2493">
                  <c:v>42839.874999993954</c:v>
                </c:pt>
                <c:pt idx="2494">
                  <c:v>42839.916666660618</c:v>
                </c:pt>
                <c:pt idx="2495">
                  <c:v>42839.958333327282</c:v>
                </c:pt>
                <c:pt idx="2496">
                  <c:v>42839.999999993946</c:v>
                </c:pt>
                <c:pt idx="2497">
                  <c:v>42840.041666660611</c:v>
                </c:pt>
                <c:pt idx="2498">
                  <c:v>42840.083333327275</c:v>
                </c:pt>
                <c:pt idx="2499">
                  <c:v>42840.124999993939</c:v>
                </c:pt>
                <c:pt idx="2500">
                  <c:v>42840.166666660603</c:v>
                </c:pt>
                <c:pt idx="2501">
                  <c:v>42840.208333327268</c:v>
                </c:pt>
                <c:pt idx="2502">
                  <c:v>42840.249999993932</c:v>
                </c:pt>
                <c:pt idx="2503">
                  <c:v>42840.291666660596</c:v>
                </c:pt>
                <c:pt idx="2504">
                  <c:v>42840.33333332726</c:v>
                </c:pt>
                <c:pt idx="2505">
                  <c:v>42840.374999993925</c:v>
                </c:pt>
                <c:pt idx="2506">
                  <c:v>42840.416666660589</c:v>
                </c:pt>
                <c:pt idx="2507">
                  <c:v>42840.458333327253</c:v>
                </c:pt>
                <c:pt idx="2508">
                  <c:v>42840.499999993917</c:v>
                </c:pt>
                <c:pt idx="2509">
                  <c:v>42840.541666660582</c:v>
                </c:pt>
                <c:pt idx="2510">
                  <c:v>42840.583333327246</c:v>
                </c:pt>
                <c:pt idx="2511">
                  <c:v>42840.62499999391</c:v>
                </c:pt>
                <c:pt idx="2512">
                  <c:v>42840.666666660574</c:v>
                </c:pt>
                <c:pt idx="2513">
                  <c:v>42840.708333327239</c:v>
                </c:pt>
                <c:pt idx="2514">
                  <c:v>42840.749999993903</c:v>
                </c:pt>
                <c:pt idx="2515">
                  <c:v>42840.791666660567</c:v>
                </c:pt>
                <c:pt idx="2516">
                  <c:v>42840.833333327231</c:v>
                </c:pt>
                <c:pt idx="2517">
                  <c:v>42840.874999993895</c:v>
                </c:pt>
                <c:pt idx="2518">
                  <c:v>42840.91666666056</c:v>
                </c:pt>
                <c:pt idx="2519">
                  <c:v>42840.958333327224</c:v>
                </c:pt>
                <c:pt idx="2520">
                  <c:v>42840.999999993888</c:v>
                </c:pt>
                <c:pt idx="2521">
                  <c:v>42841.041666660552</c:v>
                </c:pt>
                <c:pt idx="2522">
                  <c:v>42841.083333327217</c:v>
                </c:pt>
                <c:pt idx="2523">
                  <c:v>42841.124999993881</c:v>
                </c:pt>
                <c:pt idx="2524">
                  <c:v>42841.166666660545</c:v>
                </c:pt>
                <c:pt idx="2525">
                  <c:v>42841.208333327209</c:v>
                </c:pt>
                <c:pt idx="2526">
                  <c:v>42841.249999993874</c:v>
                </c:pt>
                <c:pt idx="2527">
                  <c:v>42841.291666660538</c:v>
                </c:pt>
                <c:pt idx="2528">
                  <c:v>42841.333333327202</c:v>
                </c:pt>
                <c:pt idx="2529">
                  <c:v>42841.374999993866</c:v>
                </c:pt>
                <c:pt idx="2530">
                  <c:v>42841.416666660531</c:v>
                </c:pt>
                <c:pt idx="2531">
                  <c:v>42841.458333327195</c:v>
                </c:pt>
                <c:pt idx="2532">
                  <c:v>42841.499999993859</c:v>
                </c:pt>
                <c:pt idx="2533">
                  <c:v>42841.541666660523</c:v>
                </c:pt>
                <c:pt idx="2534">
                  <c:v>42841.583333327188</c:v>
                </c:pt>
                <c:pt idx="2535">
                  <c:v>42841.624999993852</c:v>
                </c:pt>
                <c:pt idx="2536">
                  <c:v>42841.666666660516</c:v>
                </c:pt>
                <c:pt idx="2537">
                  <c:v>42841.70833332718</c:v>
                </c:pt>
                <c:pt idx="2538">
                  <c:v>42841.749999993845</c:v>
                </c:pt>
                <c:pt idx="2539">
                  <c:v>42841.791666660509</c:v>
                </c:pt>
                <c:pt idx="2540">
                  <c:v>42841.833333327173</c:v>
                </c:pt>
                <c:pt idx="2541">
                  <c:v>42841.874999993837</c:v>
                </c:pt>
                <c:pt idx="2542">
                  <c:v>42841.916666660502</c:v>
                </c:pt>
                <c:pt idx="2543">
                  <c:v>42841.958333327166</c:v>
                </c:pt>
                <c:pt idx="2544">
                  <c:v>42841.99999999383</c:v>
                </c:pt>
                <c:pt idx="2545">
                  <c:v>42842.041666660494</c:v>
                </c:pt>
                <c:pt idx="2546">
                  <c:v>42842.083333327158</c:v>
                </c:pt>
                <c:pt idx="2547">
                  <c:v>42842.124999993823</c:v>
                </c:pt>
                <c:pt idx="2548">
                  <c:v>42842.166666660487</c:v>
                </c:pt>
                <c:pt idx="2549">
                  <c:v>42842.208333327151</c:v>
                </c:pt>
                <c:pt idx="2550">
                  <c:v>42842.249999993815</c:v>
                </c:pt>
                <c:pt idx="2551">
                  <c:v>42842.29166666048</c:v>
                </c:pt>
                <c:pt idx="2552">
                  <c:v>42842.333333327144</c:v>
                </c:pt>
                <c:pt idx="2553">
                  <c:v>42842.374999993808</c:v>
                </c:pt>
                <c:pt idx="2554">
                  <c:v>42842.416666660472</c:v>
                </c:pt>
                <c:pt idx="2555">
                  <c:v>42842.458333327137</c:v>
                </c:pt>
                <c:pt idx="2556">
                  <c:v>42842.499999993801</c:v>
                </c:pt>
                <c:pt idx="2557">
                  <c:v>42842.541666660465</c:v>
                </c:pt>
                <c:pt idx="2558">
                  <c:v>42842.583333327129</c:v>
                </c:pt>
                <c:pt idx="2559">
                  <c:v>42842.624999993794</c:v>
                </c:pt>
                <c:pt idx="2560">
                  <c:v>42842.666666660458</c:v>
                </c:pt>
                <c:pt idx="2561">
                  <c:v>42842.708333327122</c:v>
                </c:pt>
                <c:pt idx="2562">
                  <c:v>42842.749999993786</c:v>
                </c:pt>
                <c:pt idx="2563">
                  <c:v>42842.791666660451</c:v>
                </c:pt>
                <c:pt idx="2564">
                  <c:v>42842.833333327115</c:v>
                </c:pt>
                <c:pt idx="2565">
                  <c:v>42842.874999993779</c:v>
                </c:pt>
                <c:pt idx="2566">
                  <c:v>42842.916666660443</c:v>
                </c:pt>
                <c:pt idx="2567">
                  <c:v>42842.958333327108</c:v>
                </c:pt>
                <c:pt idx="2568">
                  <c:v>42842.999999993772</c:v>
                </c:pt>
                <c:pt idx="2569">
                  <c:v>42843.041666660436</c:v>
                </c:pt>
                <c:pt idx="2570">
                  <c:v>42843.0833333271</c:v>
                </c:pt>
                <c:pt idx="2571">
                  <c:v>42843.124999993765</c:v>
                </c:pt>
                <c:pt idx="2572">
                  <c:v>42843.166666660429</c:v>
                </c:pt>
                <c:pt idx="2573">
                  <c:v>42843.208333327093</c:v>
                </c:pt>
                <c:pt idx="2574">
                  <c:v>42843.249999993757</c:v>
                </c:pt>
                <c:pt idx="2575">
                  <c:v>42843.291666660421</c:v>
                </c:pt>
                <c:pt idx="2576">
                  <c:v>42843.333333327086</c:v>
                </c:pt>
                <c:pt idx="2577">
                  <c:v>42843.37499999375</c:v>
                </c:pt>
                <c:pt idx="2578">
                  <c:v>42843.416666660414</c:v>
                </c:pt>
                <c:pt idx="2579">
                  <c:v>42843.458333327078</c:v>
                </c:pt>
                <c:pt idx="2580">
                  <c:v>42843.499999993743</c:v>
                </c:pt>
                <c:pt idx="2581">
                  <c:v>42843.541666660407</c:v>
                </c:pt>
                <c:pt idx="2582">
                  <c:v>42843.583333327071</c:v>
                </c:pt>
                <c:pt idx="2583">
                  <c:v>42843.624999993735</c:v>
                </c:pt>
                <c:pt idx="2584">
                  <c:v>42843.6666666604</c:v>
                </c:pt>
                <c:pt idx="2585">
                  <c:v>42843.708333327064</c:v>
                </c:pt>
                <c:pt idx="2586">
                  <c:v>42843.749999993728</c:v>
                </c:pt>
                <c:pt idx="2587">
                  <c:v>42843.791666660392</c:v>
                </c:pt>
                <c:pt idx="2588">
                  <c:v>42843.833333327057</c:v>
                </c:pt>
                <c:pt idx="2589">
                  <c:v>42843.874999993721</c:v>
                </c:pt>
                <c:pt idx="2590">
                  <c:v>42843.916666660385</c:v>
                </c:pt>
                <c:pt idx="2591">
                  <c:v>42843.958333327049</c:v>
                </c:pt>
                <c:pt idx="2592">
                  <c:v>42843.999999993714</c:v>
                </c:pt>
                <c:pt idx="2593">
                  <c:v>42844.041666660378</c:v>
                </c:pt>
                <c:pt idx="2594">
                  <c:v>42844.083333327042</c:v>
                </c:pt>
                <c:pt idx="2595">
                  <c:v>42844.124999993706</c:v>
                </c:pt>
                <c:pt idx="2596">
                  <c:v>42844.166666660371</c:v>
                </c:pt>
                <c:pt idx="2597">
                  <c:v>42844.208333327035</c:v>
                </c:pt>
                <c:pt idx="2598">
                  <c:v>42844.249999993699</c:v>
                </c:pt>
                <c:pt idx="2599">
                  <c:v>42844.291666660363</c:v>
                </c:pt>
                <c:pt idx="2600">
                  <c:v>42844.333333327028</c:v>
                </c:pt>
                <c:pt idx="2601">
                  <c:v>42844.374999993692</c:v>
                </c:pt>
                <c:pt idx="2602">
                  <c:v>42844.416666660356</c:v>
                </c:pt>
                <c:pt idx="2603">
                  <c:v>42844.45833332702</c:v>
                </c:pt>
                <c:pt idx="2604">
                  <c:v>42844.499999993684</c:v>
                </c:pt>
                <c:pt idx="2605">
                  <c:v>42844.541666660349</c:v>
                </c:pt>
                <c:pt idx="2606">
                  <c:v>42844.583333327013</c:v>
                </c:pt>
                <c:pt idx="2607">
                  <c:v>42844.624999993677</c:v>
                </c:pt>
                <c:pt idx="2608">
                  <c:v>42844.666666660341</c:v>
                </c:pt>
                <c:pt idx="2609">
                  <c:v>42844.708333327006</c:v>
                </c:pt>
                <c:pt idx="2610">
                  <c:v>42844.74999999367</c:v>
                </c:pt>
                <c:pt idx="2611">
                  <c:v>42844.791666660334</c:v>
                </c:pt>
                <c:pt idx="2612">
                  <c:v>42844.833333326998</c:v>
                </c:pt>
                <c:pt idx="2613">
                  <c:v>42844.874999993663</c:v>
                </c:pt>
                <c:pt idx="2614">
                  <c:v>42844.916666660327</c:v>
                </c:pt>
                <c:pt idx="2615">
                  <c:v>42844.958333326991</c:v>
                </c:pt>
                <c:pt idx="2616">
                  <c:v>42844.999999993655</c:v>
                </c:pt>
                <c:pt idx="2617">
                  <c:v>42845.04166666032</c:v>
                </c:pt>
                <c:pt idx="2618">
                  <c:v>42845.083333326984</c:v>
                </c:pt>
                <c:pt idx="2619">
                  <c:v>42845.124999993648</c:v>
                </c:pt>
                <c:pt idx="2620">
                  <c:v>42845.166666660312</c:v>
                </c:pt>
                <c:pt idx="2621">
                  <c:v>42845.208333326977</c:v>
                </c:pt>
                <c:pt idx="2622">
                  <c:v>42845.249999993641</c:v>
                </c:pt>
                <c:pt idx="2623">
                  <c:v>42845.291666660305</c:v>
                </c:pt>
                <c:pt idx="2624">
                  <c:v>42845.333333326969</c:v>
                </c:pt>
                <c:pt idx="2625">
                  <c:v>42845.374999993634</c:v>
                </c:pt>
                <c:pt idx="2626">
                  <c:v>42845.416666660298</c:v>
                </c:pt>
                <c:pt idx="2627">
                  <c:v>42845.458333326962</c:v>
                </c:pt>
                <c:pt idx="2628">
                  <c:v>42845.499999993626</c:v>
                </c:pt>
                <c:pt idx="2629">
                  <c:v>42845.541666660291</c:v>
                </c:pt>
                <c:pt idx="2630">
                  <c:v>42845.583333326955</c:v>
                </c:pt>
                <c:pt idx="2631">
                  <c:v>42845.624999993619</c:v>
                </c:pt>
                <c:pt idx="2632">
                  <c:v>42845.666666660283</c:v>
                </c:pt>
                <c:pt idx="2633">
                  <c:v>42845.708333326947</c:v>
                </c:pt>
                <c:pt idx="2634">
                  <c:v>42845.749999993612</c:v>
                </c:pt>
                <c:pt idx="2635">
                  <c:v>42845.791666660276</c:v>
                </c:pt>
                <c:pt idx="2636">
                  <c:v>42845.83333332694</c:v>
                </c:pt>
                <c:pt idx="2637">
                  <c:v>42845.874999993604</c:v>
                </c:pt>
                <c:pt idx="2638">
                  <c:v>42845.916666660269</c:v>
                </c:pt>
                <c:pt idx="2639">
                  <c:v>42845.958333326933</c:v>
                </c:pt>
                <c:pt idx="2640">
                  <c:v>42845.999999993597</c:v>
                </c:pt>
                <c:pt idx="2641">
                  <c:v>42846.041666660261</c:v>
                </c:pt>
                <c:pt idx="2642">
                  <c:v>42846.083333326926</c:v>
                </c:pt>
                <c:pt idx="2643">
                  <c:v>42846.12499999359</c:v>
                </c:pt>
                <c:pt idx="2644">
                  <c:v>42846.166666660254</c:v>
                </c:pt>
                <c:pt idx="2645">
                  <c:v>42846.208333326918</c:v>
                </c:pt>
                <c:pt idx="2646">
                  <c:v>42846.249999993583</c:v>
                </c:pt>
                <c:pt idx="2647">
                  <c:v>42846.291666660247</c:v>
                </c:pt>
                <c:pt idx="2648">
                  <c:v>42846.333333326911</c:v>
                </c:pt>
                <c:pt idx="2649">
                  <c:v>42846.374999993575</c:v>
                </c:pt>
                <c:pt idx="2650">
                  <c:v>42846.41666666024</c:v>
                </c:pt>
                <c:pt idx="2651">
                  <c:v>42846.458333326904</c:v>
                </c:pt>
                <c:pt idx="2652">
                  <c:v>42846.499999993568</c:v>
                </c:pt>
                <c:pt idx="2653">
                  <c:v>42846.541666660232</c:v>
                </c:pt>
                <c:pt idx="2654">
                  <c:v>42846.583333326897</c:v>
                </c:pt>
                <c:pt idx="2655">
                  <c:v>42846.624999993561</c:v>
                </c:pt>
                <c:pt idx="2656">
                  <c:v>42846.666666660225</c:v>
                </c:pt>
                <c:pt idx="2657">
                  <c:v>42846.708333326889</c:v>
                </c:pt>
                <c:pt idx="2658">
                  <c:v>42846.749999993554</c:v>
                </c:pt>
                <c:pt idx="2659">
                  <c:v>42846.791666660218</c:v>
                </c:pt>
                <c:pt idx="2660">
                  <c:v>42846.833333326882</c:v>
                </c:pt>
                <c:pt idx="2661">
                  <c:v>42846.874999993546</c:v>
                </c:pt>
                <c:pt idx="2662">
                  <c:v>42846.91666666021</c:v>
                </c:pt>
                <c:pt idx="2663">
                  <c:v>42846.958333326875</c:v>
                </c:pt>
                <c:pt idx="2664">
                  <c:v>42846.999999993539</c:v>
                </c:pt>
                <c:pt idx="2665">
                  <c:v>42847.041666660203</c:v>
                </c:pt>
                <c:pt idx="2666">
                  <c:v>42847.083333326867</c:v>
                </c:pt>
                <c:pt idx="2667">
                  <c:v>42847.124999993532</c:v>
                </c:pt>
                <c:pt idx="2668">
                  <c:v>42847.166666660196</c:v>
                </c:pt>
                <c:pt idx="2669">
                  <c:v>42847.20833332686</c:v>
                </c:pt>
                <c:pt idx="2670">
                  <c:v>42847.249999993524</c:v>
                </c:pt>
                <c:pt idx="2671">
                  <c:v>42847.291666660189</c:v>
                </c:pt>
                <c:pt idx="2672">
                  <c:v>42847.333333326853</c:v>
                </c:pt>
                <c:pt idx="2673">
                  <c:v>42847.374999993517</c:v>
                </c:pt>
                <c:pt idx="2674">
                  <c:v>42847.416666660181</c:v>
                </c:pt>
                <c:pt idx="2675">
                  <c:v>42847.458333326846</c:v>
                </c:pt>
                <c:pt idx="2676">
                  <c:v>42847.49999999351</c:v>
                </c:pt>
                <c:pt idx="2677">
                  <c:v>42847.541666660174</c:v>
                </c:pt>
                <c:pt idx="2678">
                  <c:v>42847.583333326838</c:v>
                </c:pt>
                <c:pt idx="2679">
                  <c:v>42847.624999993503</c:v>
                </c:pt>
                <c:pt idx="2680">
                  <c:v>42847.666666660167</c:v>
                </c:pt>
                <c:pt idx="2681">
                  <c:v>42847.708333326831</c:v>
                </c:pt>
                <c:pt idx="2682">
                  <c:v>42847.749999993495</c:v>
                </c:pt>
                <c:pt idx="2683">
                  <c:v>42847.79166666016</c:v>
                </c:pt>
                <c:pt idx="2684">
                  <c:v>42847.833333326824</c:v>
                </c:pt>
                <c:pt idx="2685">
                  <c:v>42847.874999993488</c:v>
                </c:pt>
                <c:pt idx="2686">
                  <c:v>42847.916666660152</c:v>
                </c:pt>
                <c:pt idx="2687">
                  <c:v>42847.958333326817</c:v>
                </c:pt>
                <c:pt idx="2688">
                  <c:v>42847.999999993481</c:v>
                </c:pt>
                <c:pt idx="2689">
                  <c:v>42848.041666660145</c:v>
                </c:pt>
                <c:pt idx="2690">
                  <c:v>42848.083333326809</c:v>
                </c:pt>
                <c:pt idx="2691">
                  <c:v>42848.124999993473</c:v>
                </c:pt>
                <c:pt idx="2692">
                  <c:v>42848.166666660138</c:v>
                </c:pt>
                <c:pt idx="2693">
                  <c:v>42848.208333326802</c:v>
                </c:pt>
                <c:pt idx="2694">
                  <c:v>42848.249999993466</c:v>
                </c:pt>
                <c:pt idx="2695">
                  <c:v>42848.29166666013</c:v>
                </c:pt>
                <c:pt idx="2696">
                  <c:v>42848.333333326795</c:v>
                </c:pt>
                <c:pt idx="2697">
                  <c:v>42848.374999993459</c:v>
                </c:pt>
                <c:pt idx="2698">
                  <c:v>42848.416666660123</c:v>
                </c:pt>
                <c:pt idx="2699">
                  <c:v>42848.458333326787</c:v>
                </c:pt>
                <c:pt idx="2700">
                  <c:v>42848.499999993452</c:v>
                </c:pt>
                <c:pt idx="2701">
                  <c:v>42848.541666660116</c:v>
                </c:pt>
                <c:pt idx="2702">
                  <c:v>42848.58333332678</c:v>
                </c:pt>
                <c:pt idx="2703">
                  <c:v>42848.624999993444</c:v>
                </c:pt>
                <c:pt idx="2704">
                  <c:v>42848.666666660109</c:v>
                </c:pt>
                <c:pt idx="2705">
                  <c:v>42848.708333326773</c:v>
                </c:pt>
                <c:pt idx="2706">
                  <c:v>42848.749999993437</c:v>
                </c:pt>
                <c:pt idx="2707">
                  <c:v>42848.791666660101</c:v>
                </c:pt>
                <c:pt idx="2708">
                  <c:v>42848.833333326766</c:v>
                </c:pt>
                <c:pt idx="2709">
                  <c:v>42848.87499999343</c:v>
                </c:pt>
                <c:pt idx="2710">
                  <c:v>42848.916666660094</c:v>
                </c:pt>
                <c:pt idx="2711">
                  <c:v>42848.958333326758</c:v>
                </c:pt>
                <c:pt idx="2712">
                  <c:v>42848.999999993423</c:v>
                </c:pt>
                <c:pt idx="2713">
                  <c:v>42849.041666660087</c:v>
                </c:pt>
                <c:pt idx="2714">
                  <c:v>42849.083333326751</c:v>
                </c:pt>
                <c:pt idx="2715">
                  <c:v>42849.124999993415</c:v>
                </c:pt>
                <c:pt idx="2716">
                  <c:v>42849.166666660079</c:v>
                </c:pt>
                <c:pt idx="2717">
                  <c:v>42849.208333326744</c:v>
                </c:pt>
                <c:pt idx="2718">
                  <c:v>42849.249999993408</c:v>
                </c:pt>
                <c:pt idx="2719">
                  <c:v>42849.291666660072</c:v>
                </c:pt>
                <c:pt idx="2720">
                  <c:v>42849.333333326736</c:v>
                </c:pt>
                <c:pt idx="2721">
                  <c:v>42849.374999993401</c:v>
                </c:pt>
                <c:pt idx="2722">
                  <c:v>42849.416666660065</c:v>
                </c:pt>
                <c:pt idx="2723">
                  <c:v>42849.458333326729</c:v>
                </c:pt>
                <c:pt idx="2724">
                  <c:v>42849.499999993393</c:v>
                </c:pt>
                <c:pt idx="2725">
                  <c:v>42849.541666660058</c:v>
                </c:pt>
                <c:pt idx="2726">
                  <c:v>42849.583333326722</c:v>
                </c:pt>
                <c:pt idx="2727">
                  <c:v>42849.624999993386</c:v>
                </c:pt>
                <c:pt idx="2728">
                  <c:v>42849.66666666005</c:v>
                </c:pt>
                <c:pt idx="2729">
                  <c:v>42849.708333326715</c:v>
                </c:pt>
                <c:pt idx="2730">
                  <c:v>42849.749999993379</c:v>
                </c:pt>
                <c:pt idx="2731">
                  <c:v>42849.791666660043</c:v>
                </c:pt>
                <c:pt idx="2732">
                  <c:v>42849.833333326707</c:v>
                </c:pt>
                <c:pt idx="2733">
                  <c:v>42849.874999993372</c:v>
                </c:pt>
                <c:pt idx="2734">
                  <c:v>42849.916666660036</c:v>
                </c:pt>
                <c:pt idx="2735">
                  <c:v>42849.9583333267</c:v>
                </c:pt>
                <c:pt idx="2736">
                  <c:v>42849.999999993364</c:v>
                </c:pt>
                <c:pt idx="2737">
                  <c:v>42850.041666660029</c:v>
                </c:pt>
                <c:pt idx="2738">
                  <c:v>42850.083333326693</c:v>
                </c:pt>
                <c:pt idx="2739">
                  <c:v>42850.124999993357</c:v>
                </c:pt>
                <c:pt idx="2740">
                  <c:v>42850.166666660021</c:v>
                </c:pt>
                <c:pt idx="2741">
                  <c:v>42850.208333326686</c:v>
                </c:pt>
                <c:pt idx="2742">
                  <c:v>42850.24999999335</c:v>
                </c:pt>
                <c:pt idx="2743">
                  <c:v>42850.291666660014</c:v>
                </c:pt>
                <c:pt idx="2744">
                  <c:v>42850.333333326678</c:v>
                </c:pt>
                <c:pt idx="2745">
                  <c:v>42850.374999993342</c:v>
                </c:pt>
                <c:pt idx="2746">
                  <c:v>42850.416666660007</c:v>
                </c:pt>
                <c:pt idx="2747">
                  <c:v>42850.458333326671</c:v>
                </c:pt>
                <c:pt idx="2748">
                  <c:v>42850.499999993335</c:v>
                </c:pt>
                <c:pt idx="2749">
                  <c:v>42850.541666659999</c:v>
                </c:pt>
                <c:pt idx="2750">
                  <c:v>42850.583333326664</c:v>
                </c:pt>
                <c:pt idx="2751">
                  <c:v>42850.624999993328</c:v>
                </c:pt>
                <c:pt idx="2752">
                  <c:v>42850.666666659992</c:v>
                </c:pt>
                <c:pt idx="2753">
                  <c:v>42850.708333326656</c:v>
                </c:pt>
                <c:pt idx="2754">
                  <c:v>42850.749999993321</c:v>
                </c:pt>
                <c:pt idx="2755">
                  <c:v>42850.791666659985</c:v>
                </c:pt>
                <c:pt idx="2756">
                  <c:v>42850.833333326649</c:v>
                </c:pt>
                <c:pt idx="2757">
                  <c:v>42850.874999993313</c:v>
                </c:pt>
                <c:pt idx="2758">
                  <c:v>42850.916666659978</c:v>
                </c:pt>
                <c:pt idx="2759">
                  <c:v>42850.958333326642</c:v>
                </c:pt>
                <c:pt idx="2760">
                  <c:v>42850.999999993306</c:v>
                </c:pt>
                <c:pt idx="2761">
                  <c:v>42851.04166665997</c:v>
                </c:pt>
                <c:pt idx="2762">
                  <c:v>42851.083333326635</c:v>
                </c:pt>
                <c:pt idx="2763">
                  <c:v>42851.124999993299</c:v>
                </c:pt>
                <c:pt idx="2764">
                  <c:v>42851.166666659963</c:v>
                </c:pt>
                <c:pt idx="2765">
                  <c:v>42851.208333326627</c:v>
                </c:pt>
                <c:pt idx="2766">
                  <c:v>42851.249999993292</c:v>
                </c:pt>
                <c:pt idx="2767">
                  <c:v>42851.291666659956</c:v>
                </c:pt>
                <c:pt idx="2768">
                  <c:v>42851.33333332662</c:v>
                </c:pt>
                <c:pt idx="2769">
                  <c:v>42851.374999993284</c:v>
                </c:pt>
                <c:pt idx="2770">
                  <c:v>42851.416666659949</c:v>
                </c:pt>
                <c:pt idx="2771">
                  <c:v>42851.458333326613</c:v>
                </c:pt>
                <c:pt idx="2772">
                  <c:v>42851.499999993277</c:v>
                </c:pt>
                <c:pt idx="2773">
                  <c:v>42851.541666659941</c:v>
                </c:pt>
                <c:pt idx="2774">
                  <c:v>42851.583333326605</c:v>
                </c:pt>
                <c:pt idx="2775">
                  <c:v>42851.62499999327</c:v>
                </c:pt>
                <c:pt idx="2776">
                  <c:v>42851.666666659934</c:v>
                </c:pt>
                <c:pt idx="2777">
                  <c:v>42851.708333326598</c:v>
                </c:pt>
                <c:pt idx="2778">
                  <c:v>42851.749999993262</c:v>
                </c:pt>
                <c:pt idx="2779">
                  <c:v>42851.791666659927</c:v>
                </c:pt>
                <c:pt idx="2780">
                  <c:v>42851.833333326591</c:v>
                </c:pt>
                <c:pt idx="2781">
                  <c:v>42851.874999993255</c:v>
                </c:pt>
                <c:pt idx="2782">
                  <c:v>42851.916666659919</c:v>
                </c:pt>
                <c:pt idx="2783">
                  <c:v>42851.958333326584</c:v>
                </c:pt>
                <c:pt idx="2784">
                  <c:v>42851.999999993248</c:v>
                </c:pt>
                <c:pt idx="2785">
                  <c:v>42852.041666659912</c:v>
                </c:pt>
                <c:pt idx="2786">
                  <c:v>42852.083333326576</c:v>
                </c:pt>
                <c:pt idx="2787">
                  <c:v>42852.124999993241</c:v>
                </c:pt>
                <c:pt idx="2788">
                  <c:v>42852.166666659905</c:v>
                </c:pt>
                <c:pt idx="2789">
                  <c:v>42852.208333326569</c:v>
                </c:pt>
                <c:pt idx="2790">
                  <c:v>42852.249999993233</c:v>
                </c:pt>
                <c:pt idx="2791">
                  <c:v>42852.291666659898</c:v>
                </c:pt>
                <c:pt idx="2792">
                  <c:v>42852.333333326562</c:v>
                </c:pt>
                <c:pt idx="2793">
                  <c:v>42852.374999993226</c:v>
                </c:pt>
                <c:pt idx="2794">
                  <c:v>42852.41666665989</c:v>
                </c:pt>
                <c:pt idx="2795">
                  <c:v>42852.458333326555</c:v>
                </c:pt>
                <c:pt idx="2796">
                  <c:v>42852.499999993219</c:v>
                </c:pt>
                <c:pt idx="2797">
                  <c:v>42852.541666659883</c:v>
                </c:pt>
                <c:pt idx="2798">
                  <c:v>42852.583333326547</c:v>
                </c:pt>
                <c:pt idx="2799">
                  <c:v>42852.624999993212</c:v>
                </c:pt>
                <c:pt idx="2800">
                  <c:v>42852.666666659876</c:v>
                </c:pt>
                <c:pt idx="2801">
                  <c:v>42852.70833332654</c:v>
                </c:pt>
                <c:pt idx="2802">
                  <c:v>42852.749999993204</c:v>
                </c:pt>
                <c:pt idx="2803">
                  <c:v>42852.791666659868</c:v>
                </c:pt>
                <c:pt idx="2804">
                  <c:v>42852.833333326533</c:v>
                </c:pt>
                <c:pt idx="2805">
                  <c:v>42852.874999993197</c:v>
                </c:pt>
                <c:pt idx="2806">
                  <c:v>42852.916666659861</c:v>
                </c:pt>
                <c:pt idx="2807">
                  <c:v>42852.958333326525</c:v>
                </c:pt>
                <c:pt idx="2808">
                  <c:v>42852.99999999319</c:v>
                </c:pt>
                <c:pt idx="2809">
                  <c:v>42853.041666659854</c:v>
                </c:pt>
                <c:pt idx="2810">
                  <c:v>42853.083333326518</c:v>
                </c:pt>
                <c:pt idx="2811">
                  <c:v>42853.124999993182</c:v>
                </c:pt>
                <c:pt idx="2812">
                  <c:v>42853.166666659847</c:v>
                </c:pt>
                <c:pt idx="2813">
                  <c:v>42853.208333326511</c:v>
                </c:pt>
                <c:pt idx="2814">
                  <c:v>42853.249999993175</c:v>
                </c:pt>
                <c:pt idx="2815">
                  <c:v>42853.291666659839</c:v>
                </c:pt>
                <c:pt idx="2816">
                  <c:v>42853.333333326504</c:v>
                </c:pt>
                <c:pt idx="2817">
                  <c:v>42853.374999993168</c:v>
                </c:pt>
                <c:pt idx="2818">
                  <c:v>42853.416666659832</c:v>
                </c:pt>
                <c:pt idx="2819">
                  <c:v>42853.458333326496</c:v>
                </c:pt>
                <c:pt idx="2820">
                  <c:v>42853.499999993161</c:v>
                </c:pt>
                <c:pt idx="2821">
                  <c:v>42853.541666659825</c:v>
                </c:pt>
                <c:pt idx="2822">
                  <c:v>42853.583333326489</c:v>
                </c:pt>
                <c:pt idx="2823">
                  <c:v>42853.624999993153</c:v>
                </c:pt>
                <c:pt idx="2824">
                  <c:v>42853.666666659818</c:v>
                </c:pt>
                <c:pt idx="2825">
                  <c:v>42853.708333326482</c:v>
                </c:pt>
                <c:pt idx="2826">
                  <c:v>42853.749999993146</c:v>
                </c:pt>
                <c:pt idx="2827">
                  <c:v>42853.79166665981</c:v>
                </c:pt>
                <c:pt idx="2828">
                  <c:v>42853.833333326475</c:v>
                </c:pt>
                <c:pt idx="2829">
                  <c:v>42853.874999993139</c:v>
                </c:pt>
                <c:pt idx="2830">
                  <c:v>42853.916666659803</c:v>
                </c:pt>
                <c:pt idx="2831">
                  <c:v>42853.958333326467</c:v>
                </c:pt>
                <c:pt idx="2832">
                  <c:v>42853.999999993131</c:v>
                </c:pt>
                <c:pt idx="2833">
                  <c:v>42854.041666659796</c:v>
                </c:pt>
                <c:pt idx="2834">
                  <c:v>42854.08333332646</c:v>
                </c:pt>
                <c:pt idx="2835">
                  <c:v>42854.124999993124</c:v>
                </c:pt>
                <c:pt idx="2836">
                  <c:v>42854.166666659788</c:v>
                </c:pt>
                <c:pt idx="2837">
                  <c:v>42854.208333326453</c:v>
                </c:pt>
                <c:pt idx="2838">
                  <c:v>42854.249999993117</c:v>
                </c:pt>
                <c:pt idx="2839">
                  <c:v>42854.291666659781</c:v>
                </c:pt>
                <c:pt idx="2840">
                  <c:v>42854.333333326445</c:v>
                </c:pt>
                <c:pt idx="2841">
                  <c:v>42854.37499999311</c:v>
                </c:pt>
                <c:pt idx="2842">
                  <c:v>42854.416666659774</c:v>
                </c:pt>
                <c:pt idx="2843">
                  <c:v>42854.458333326438</c:v>
                </c:pt>
                <c:pt idx="2844">
                  <c:v>42854.499999993102</c:v>
                </c:pt>
                <c:pt idx="2845">
                  <c:v>42854.541666659767</c:v>
                </c:pt>
                <c:pt idx="2846">
                  <c:v>42854.583333326431</c:v>
                </c:pt>
                <c:pt idx="2847">
                  <c:v>42854.624999993095</c:v>
                </c:pt>
                <c:pt idx="2848">
                  <c:v>42854.666666659759</c:v>
                </c:pt>
                <c:pt idx="2849">
                  <c:v>42854.708333326424</c:v>
                </c:pt>
                <c:pt idx="2850">
                  <c:v>42854.749999993088</c:v>
                </c:pt>
                <c:pt idx="2851">
                  <c:v>42854.791666659752</c:v>
                </c:pt>
                <c:pt idx="2852">
                  <c:v>42854.833333326416</c:v>
                </c:pt>
                <c:pt idx="2853">
                  <c:v>42854.874999993081</c:v>
                </c:pt>
                <c:pt idx="2854">
                  <c:v>42854.916666659745</c:v>
                </c:pt>
                <c:pt idx="2855">
                  <c:v>42854.958333326409</c:v>
                </c:pt>
                <c:pt idx="2856">
                  <c:v>42854.999999993073</c:v>
                </c:pt>
                <c:pt idx="2857">
                  <c:v>42855.041666659738</c:v>
                </c:pt>
                <c:pt idx="2858">
                  <c:v>42855.083333326402</c:v>
                </c:pt>
                <c:pt idx="2859">
                  <c:v>42855.124999993066</c:v>
                </c:pt>
                <c:pt idx="2860">
                  <c:v>42855.16666665973</c:v>
                </c:pt>
                <c:pt idx="2861">
                  <c:v>42855.208333326394</c:v>
                </c:pt>
                <c:pt idx="2862">
                  <c:v>42855.249999993059</c:v>
                </c:pt>
                <c:pt idx="2863">
                  <c:v>42855.291666659723</c:v>
                </c:pt>
                <c:pt idx="2864">
                  <c:v>42855.333333326387</c:v>
                </c:pt>
                <c:pt idx="2865">
                  <c:v>42855.374999993051</c:v>
                </c:pt>
                <c:pt idx="2866">
                  <c:v>42855.416666659716</c:v>
                </c:pt>
                <c:pt idx="2867">
                  <c:v>42855.45833332638</c:v>
                </c:pt>
                <c:pt idx="2868">
                  <c:v>42855.499999993044</c:v>
                </c:pt>
                <c:pt idx="2869">
                  <c:v>42855.541666659708</c:v>
                </c:pt>
                <c:pt idx="2870">
                  <c:v>42855.583333326373</c:v>
                </c:pt>
                <c:pt idx="2871">
                  <c:v>42855.624999993037</c:v>
                </c:pt>
                <c:pt idx="2872">
                  <c:v>42855.666666659701</c:v>
                </c:pt>
                <c:pt idx="2873">
                  <c:v>42855.708333326365</c:v>
                </c:pt>
                <c:pt idx="2874">
                  <c:v>42855.74999999303</c:v>
                </c:pt>
                <c:pt idx="2875">
                  <c:v>42855.791666659694</c:v>
                </c:pt>
                <c:pt idx="2876">
                  <c:v>42855.833333326358</c:v>
                </c:pt>
                <c:pt idx="2877">
                  <c:v>42855.874999993022</c:v>
                </c:pt>
                <c:pt idx="2878">
                  <c:v>42855.916666659687</c:v>
                </c:pt>
                <c:pt idx="2879">
                  <c:v>42855.958333326351</c:v>
                </c:pt>
                <c:pt idx="2880">
                  <c:v>42855.999999993015</c:v>
                </c:pt>
                <c:pt idx="2881">
                  <c:v>42856.041666659679</c:v>
                </c:pt>
                <c:pt idx="2882">
                  <c:v>42856.083333326344</c:v>
                </c:pt>
                <c:pt idx="2883">
                  <c:v>42856.124999993008</c:v>
                </c:pt>
                <c:pt idx="2884">
                  <c:v>42856.166666659672</c:v>
                </c:pt>
                <c:pt idx="2885">
                  <c:v>42856.208333326336</c:v>
                </c:pt>
                <c:pt idx="2886">
                  <c:v>42856.249999993001</c:v>
                </c:pt>
                <c:pt idx="2887">
                  <c:v>42856.291666659665</c:v>
                </c:pt>
                <c:pt idx="2888">
                  <c:v>42856.333333326329</c:v>
                </c:pt>
                <c:pt idx="2889">
                  <c:v>42856.374999992993</c:v>
                </c:pt>
                <c:pt idx="2890">
                  <c:v>42856.416666659657</c:v>
                </c:pt>
                <c:pt idx="2891">
                  <c:v>42856.458333326322</c:v>
                </c:pt>
                <c:pt idx="2892">
                  <c:v>42856.499999992986</c:v>
                </c:pt>
                <c:pt idx="2893">
                  <c:v>42856.54166665965</c:v>
                </c:pt>
                <c:pt idx="2894">
                  <c:v>42856.583333326314</c:v>
                </c:pt>
                <c:pt idx="2895">
                  <c:v>42856.624999992979</c:v>
                </c:pt>
                <c:pt idx="2896">
                  <c:v>42856.666666659643</c:v>
                </c:pt>
                <c:pt idx="2897">
                  <c:v>42856.708333326307</c:v>
                </c:pt>
                <c:pt idx="2898">
                  <c:v>42856.749999992971</c:v>
                </c:pt>
                <c:pt idx="2899">
                  <c:v>42856.791666659636</c:v>
                </c:pt>
                <c:pt idx="2900">
                  <c:v>42856.8333333263</c:v>
                </c:pt>
                <c:pt idx="2901">
                  <c:v>42856.874999992964</c:v>
                </c:pt>
                <c:pt idx="2902">
                  <c:v>42856.916666659628</c:v>
                </c:pt>
                <c:pt idx="2903">
                  <c:v>42856.958333326293</c:v>
                </c:pt>
                <c:pt idx="2904">
                  <c:v>42856.999999992957</c:v>
                </c:pt>
                <c:pt idx="2905">
                  <c:v>42857.041666659621</c:v>
                </c:pt>
                <c:pt idx="2906">
                  <c:v>42857.083333326285</c:v>
                </c:pt>
                <c:pt idx="2907">
                  <c:v>42857.12499999295</c:v>
                </c:pt>
                <c:pt idx="2908">
                  <c:v>42857.166666659614</c:v>
                </c:pt>
                <c:pt idx="2909">
                  <c:v>42857.208333326278</c:v>
                </c:pt>
                <c:pt idx="2910">
                  <c:v>42857.249999992942</c:v>
                </c:pt>
                <c:pt idx="2911">
                  <c:v>42857.291666659607</c:v>
                </c:pt>
                <c:pt idx="2912">
                  <c:v>42857.333333326271</c:v>
                </c:pt>
                <c:pt idx="2913">
                  <c:v>42857.374999992935</c:v>
                </c:pt>
                <c:pt idx="2914">
                  <c:v>42857.416666659599</c:v>
                </c:pt>
                <c:pt idx="2915">
                  <c:v>42857.458333326264</c:v>
                </c:pt>
                <c:pt idx="2916">
                  <c:v>42857.499999992928</c:v>
                </c:pt>
                <c:pt idx="2917">
                  <c:v>42857.541666659592</c:v>
                </c:pt>
                <c:pt idx="2918">
                  <c:v>42857.583333326256</c:v>
                </c:pt>
                <c:pt idx="2919">
                  <c:v>42857.62499999292</c:v>
                </c:pt>
                <c:pt idx="2920">
                  <c:v>42857.666666659585</c:v>
                </c:pt>
                <c:pt idx="2921">
                  <c:v>42857.708333326249</c:v>
                </c:pt>
                <c:pt idx="2922">
                  <c:v>42857.749999992913</c:v>
                </c:pt>
                <c:pt idx="2923">
                  <c:v>42857.791666659577</c:v>
                </c:pt>
                <c:pt idx="2924">
                  <c:v>42857.833333326242</c:v>
                </c:pt>
                <c:pt idx="2925">
                  <c:v>42857.874999992906</c:v>
                </c:pt>
                <c:pt idx="2926">
                  <c:v>42857.91666665957</c:v>
                </c:pt>
                <c:pt idx="2927">
                  <c:v>42857.958333326234</c:v>
                </c:pt>
                <c:pt idx="2928">
                  <c:v>42857.999999992899</c:v>
                </c:pt>
                <c:pt idx="2929">
                  <c:v>42858.041666659563</c:v>
                </c:pt>
                <c:pt idx="2930">
                  <c:v>42858.083333326227</c:v>
                </c:pt>
                <c:pt idx="2931">
                  <c:v>42858.124999992891</c:v>
                </c:pt>
                <c:pt idx="2932">
                  <c:v>42858.166666659556</c:v>
                </c:pt>
                <c:pt idx="2933">
                  <c:v>42858.20833332622</c:v>
                </c:pt>
                <c:pt idx="2934">
                  <c:v>42858.249999992884</c:v>
                </c:pt>
                <c:pt idx="2935">
                  <c:v>42858.291666659548</c:v>
                </c:pt>
                <c:pt idx="2936">
                  <c:v>42858.333333326213</c:v>
                </c:pt>
                <c:pt idx="2937">
                  <c:v>42858.374999992877</c:v>
                </c:pt>
                <c:pt idx="2938">
                  <c:v>42858.416666659541</c:v>
                </c:pt>
                <c:pt idx="2939">
                  <c:v>42858.458333326205</c:v>
                </c:pt>
                <c:pt idx="2940">
                  <c:v>42858.49999999287</c:v>
                </c:pt>
                <c:pt idx="2941">
                  <c:v>42858.541666659534</c:v>
                </c:pt>
                <c:pt idx="2942">
                  <c:v>42858.583333326198</c:v>
                </c:pt>
                <c:pt idx="2943">
                  <c:v>42858.624999992862</c:v>
                </c:pt>
                <c:pt idx="2944">
                  <c:v>42858.666666659527</c:v>
                </c:pt>
                <c:pt idx="2945">
                  <c:v>42858.708333326191</c:v>
                </c:pt>
                <c:pt idx="2946">
                  <c:v>42858.749999992855</c:v>
                </c:pt>
                <c:pt idx="2947">
                  <c:v>42858.791666659519</c:v>
                </c:pt>
                <c:pt idx="2948">
                  <c:v>42858.833333326183</c:v>
                </c:pt>
                <c:pt idx="2949">
                  <c:v>42858.874999992848</c:v>
                </c:pt>
                <c:pt idx="2950">
                  <c:v>42858.916666659512</c:v>
                </c:pt>
                <c:pt idx="2951">
                  <c:v>42858.958333326176</c:v>
                </c:pt>
                <c:pt idx="2952">
                  <c:v>42858.99999999284</c:v>
                </c:pt>
                <c:pt idx="2953">
                  <c:v>42859.041666659505</c:v>
                </c:pt>
                <c:pt idx="2954">
                  <c:v>42859.083333326169</c:v>
                </c:pt>
                <c:pt idx="2955">
                  <c:v>42859.124999992833</c:v>
                </c:pt>
                <c:pt idx="2956">
                  <c:v>42859.166666659497</c:v>
                </c:pt>
                <c:pt idx="2957">
                  <c:v>42859.208333326162</c:v>
                </c:pt>
                <c:pt idx="2958">
                  <c:v>42859.249999992826</c:v>
                </c:pt>
                <c:pt idx="2959">
                  <c:v>42859.29166665949</c:v>
                </c:pt>
                <c:pt idx="2960">
                  <c:v>42859.333333326154</c:v>
                </c:pt>
                <c:pt idx="2961">
                  <c:v>42859.374999992819</c:v>
                </c:pt>
                <c:pt idx="2962">
                  <c:v>42859.416666659483</c:v>
                </c:pt>
                <c:pt idx="2963">
                  <c:v>42859.458333326147</c:v>
                </c:pt>
                <c:pt idx="2964">
                  <c:v>42859.499999992811</c:v>
                </c:pt>
                <c:pt idx="2965">
                  <c:v>42859.541666659476</c:v>
                </c:pt>
                <c:pt idx="2966">
                  <c:v>42859.58333332614</c:v>
                </c:pt>
                <c:pt idx="2967">
                  <c:v>42859.624999992804</c:v>
                </c:pt>
                <c:pt idx="2968">
                  <c:v>42859.666666659468</c:v>
                </c:pt>
                <c:pt idx="2969">
                  <c:v>42859.708333326133</c:v>
                </c:pt>
                <c:pt idx="2970">
                  <c:v>42859.749999992797</c:v>
                </c:pt>
                <c:pt idx="2971">
                  <c:v>42859.791666659461</c:v>
                </c:pt>
                <c:pt idx="2972">
                  <c:v>42859.833333326125</c:v>
                </c:pt>
                <c:pt idx="2973">
                  <c:v>42859.87499999279</c:v>
                </c:pt>
                <c:pt idx="2974">
                  <c:v>42859.916666659454</c:v>
                </c:pt>
                <c:pt idx="2975">
                  <c:v>42859.958333326118</c:v>
                </c:pt>
                <c:pt idx="2976">
                  <c:v>42859.999999992782</c:v>
                </c:pt>
                <c:pt idx="2977">
                  <c:v>42860.041666659446</c:v>
                </c:pt>
                <c:pt idx="2978">
                  <c:v>42860.083333326111</c:v>
                </c:pt>
                <c:pt idx="2979">
                  <c:v>42860.124999992775</c:v>
                </c:pt>
                <c:pt idx="2980">
                  <c:v>42860.166666659439</c:v>
                </c:pt>
                <c:pt idx="2981">
                  <c:v>42860.208333326103</c:v>
                </c:pt>
                <c:pt idx="2982">
                  <c:v>42860.249999992768</c:v>
                </c:pt>
                <c:pt idx="2983">
                  <c:v>42860.291666659432</c:v>
                </c:pt>
                <c:pt idx="2984">
                  <c:v>42860.333333326096</c:v>
                </c:pt>
                <c:pt idx="2985">
                  <c:v>42860.37499999276</c:v>
                </c:pt>
                <c:pt idx="2986">
                  <c:v>42860.416666659425</c:v>
                </c:pt>
                <c:pt idx="2987">
                  <c:v>42860.458333326089</c:v>
                </c:pt>
                <c:pt idx="2988">
                  <c:v>42860.499999992753</c:v>
                </c:pt>
                <c:pt idx="2989">
                  <c:v>42860.541666659417</c:v>
                </c:pt>
                <c:pt idx="2990">
                  <c:v>42860.583333326082</c:v>
                </c:pt>
                <c:pt idx="2991">
                  <c:v>42860.624999992746</c:v>
                </c:pt>
                <c:pt idx="2992">
                  <c:v>42860.66666665941</c:v>
                </c:pt>
                <c:pt idx="2993">
                  <c:v>42860.708333326074</c:v>
                </c:pt>
                <c:pt idx="2994">
                  <c:v>42860.749999992739</c:v>
                </c:pt>
                <c:pt idx="2995">
                  <c:v>42860.791666659403</c:v>
                </c:pt>
                <c:pt idx="2996">
                  <c:v>42860.833333326067</c:v>
                </c:pt>
                <c:pt idx="2997">
                  <c:v>42860.874999992731</c:v>
                </c:pt>
                <c:pt idx="2998">
                  <c:v>42860.916666659396</c:v>
                </c:pt>
                <c:pt idx="2999">
                  <c:v>42860.95833332606</c:v>
                </c:pt>
                <c:pt idx="3000">
                  <c:v>42860.999999992724</c:v>
                </c:pt>
                <c:pt idx="3001">
                  <c:v>42861.041666659388</c:v>
                </c:pt>
                <c:pt idx="3002">
                  <c:v>42861.083333326053</c:v>
                </c:pt>
                <c:pt idx="3003">
                  <c:v>42861.124999992717</c:v>
                </c:pt>
                <c:pt idx="3004">
                  <c:v>42861.166666659381</c:v>
                </c:pt>
                <c:pt idx="3005">
                  <c:v>42861.208333326045</c:v>
                </c:pt>
                <c:pt idx="3006">
                  <c:v>42861.249999992709</c:v>
                </c:pt>
                <c:pt idx="3007">
                  <c:v>42861.291666659374</c:v>
                </c:pt>
                <c:pt idx="3008">
                  <c:v>42861.333333326038</c:v>
                </c:pt>
                <c:pt idx="3009">
                  <c:v>42861.374999992702</c:v>
                </c:pt>
                <c:pt idx="3010">
                  <c:v>42861.416666659366</c:v>
                </c:pt>
                <c:pt idx="3011">
                  <c:v>42861.458333326031</c:v>
                </c:pt>
                <c:pt idx="3012">
                  <c:v>42861.499999992695</c:v>
                </c:pt>
                <c:pt idx="3013">
                  <c:v>42861.541666659359</c:v>
                </c:pt>
                <c:pt idx="3014">
                  <c:v>42861.583333326023</c:v>
                </c:pt>
                <c:pt idx="3015">
                  <c:v>42861.624999992688</c:v>
                </c:pt>
                <c:pt idx="3016">
                  <c:v>42861.666666659352</c:v>
                </c:pt>
                <c:pt idx="3017">
                  <c:v>42861.708333326016</c:v>
                </c:pt>
                <c:pt idx="3018">
                  <c:v>42861.74999999268</c:v>
                </c:pt>
                <c:pt idx="3019">
                  <c:v>42861.791666659345</c:v>
                </c:pt>
                <c:pt idx="3020">
                  <c:v>42861.833333326009</c:v>
                </c:pt>
                <c:pt idx="3021">
                  <c:v>42861.874999992673</c:v>
                </c:pt>
                <c:pt idx="3022">
                  <c:v>42861.916666659337</c:v>
                </c:pt>
                <c:pt idx="3023">
                  <c:v>42861.958333326002</c:v>
                </c:pt>
                <c:pt idx="3024">
                  <c:v>42861.999999992666</c:v>
                </c:pt>
                <c:pt idx="3025">
                  <c:v>42862.04166665933</c:v>
                </c:pt>
                <c:pt idx="3026">
                  <c:v>42862.083333325994</c:v>
                </c:pt>
                <c:pt idx="3027">
                  <c:v>42862.124999992659</c:v>
                </c:pt>
                <c:pt idx="3028">
                  <c:v>42862.166666659323</c:v>
                </c:pt>
                <c:pt idx="3029">
                  <c:v>42862.208333325987</c:v>
                </c:pt>
                <c:pt idx="3030">
                  <c:v>42862.249999992651</c:v>
                </c:pt>
                <c:pt idx="3031">
                  <c:v>42862.291666659316</c:v>
                </c:pt>
                <c:pt idx="3032">
                  <c:v>42862.33333332598</c:v>
                </c:pt>
                <c:pt idx="3033">
                  <c:v>42862.374999992644</c:v>
                </c:pt>
                <c:pt idx="3034">
                  <c:v>42862.416666659308</c:v>
                </c:pt>
                <c:pt idx="3035">
                  <c:v>42862.458333325972</c:v>
                </c:pt>
                <c:pt idx="3036">
                  <c:v>42862.499999992637</c:v>
                </c:pt>
                <c:pt idx="3037">
                  <c:v>42862.541666659301</c:v>
                </c:pt>
                <c:pt idx="3038">
                  <c:v>42862.583333325965</c:v>
                </c:pt>
                <c:pt idx="3039">
                  <c:v>42862.624999992629</c:v>
                </c:pt>
                <c:pt idx="3040">
                  <c:v>42862.666666659294</c:v>
                </c:pt>
                <c:pt idx="3041">
                  <c:v>42862.708333325958</c:v>
                </c:pt>
                <c:pt idx="3042">
                  <c:v>42862.749999992622</c:v>
                </c:pt>
                <c:pt idx="3043">
                  <c:v>42862.791666659286</c:v>
                </c:pt>
                <c:pt idx="3044">
                  <c:v>42862.833333325951</c:v>
                </c:pt>
                <c:pt idx="3045">
                  <c:v>42862.874999992615</c:v>
                </c:pt>
                <c:pt idx="3046">
                  <c:v>42862.916666659279</c:v>
                </c:pt>
                <c:pt idx="3047">
                  <c:v>42862.958333325943</c:v>
                </c:pt>
                <c:pt idx="3048">
                  <c:v>42862.999999992608</c:v>
                </c:pt>
                <c:pt idx="3049">
                  <c:v>42863.041666659272</c:v>
                </c:pt>
                <c:pt idx="3050">
                  <c:v>42863.083333325936</c:v>
                </c:pt>
                <c:pt idx="3051">
                  <c:v>42863.1249999926</c:v>
                </c:pt>
                <c:pt idx="3052">
                  <c:v>42863.166666659265</c:v>
                </c:pt>
                <c:pt idx="3053">
                  <c:v>42863.208333325929</c:v>
                </c:pt>
                <c:pt idx="3054">
                  <c:v>42863.249999992593</c:v>
                </c:pt>
                <c:pt idx="3055">
                  <c:v>42863.291666659257</c:v>
                </c:pt>
                <c:pt idx="3056">
                  <c:v>42863.333333325922</c:v>
                </c:pt>
                <c:pt idx="3057">
                  <c:v>42863.374999992586</c:v>
                </c:pt>
                <c:pt idx="3058">
                  <c:v>42863.41666665925</c:v>
                </c:pt>
                <c:pt idx="3059">
                  <c:v>42863.458333325914</c:v>
                </c:pt>
                <c:pt idx="3060">
                  <c:v>42863.499999992579</c:v>
                </c:pt>
                <c:pt idx="3061">
                  <c:v>42863.541666659243</c:v>
                </c:pt>
                <c:pt idx="3062">
                  <c:v>42863.583333325907</c:v>
                </c:pt>
                <c:pt idx="3063">
                  <c:v>42863.624999992571</c:v>
                </c:pt>
                <c:pt idx="3064">
                  <c:v>42863.666666659235</c:v>
                </c:pt>
                <c:pt idx="3065">
                  <c:v>42863.7083333259</c:v>
                </c:pt>
                <c:pt idx="3066">
                  <c:v>42863.749999992564</c:v>
                </c:pt>
                <c:pt idx="3067">
                  <c:v>42863.791666659228</c:v>
                </c:pt>
                <c:pt idx="3068">
                  <c:v>42863.833333325892</c:v>
                </c:pt>
                <c:pt idx="3069">
                  <c:v>42863.874999992557</c:v>
                </c:pt>
                <c:pt idx="3070">
                  <c:v>42863.916666659221</c:v>
                </c:pt>
                <c:pt idx="3071">
                  <c:v>42863.958333325885</c:v>
                </c:pt>
                <c:pt idx="3072">
                  <c:v>42863.999999992549</c:v>
                </c:pt>
                <c:pt idx="3073">
                  <c:v>42864.041666659214</c:v>
                </c:pt>
                <c:pt idx="3074">
                  <c:v>42864.083333325878</c:v>
                </c:pt>
                <c:pt idx="3075">
                  <c:v>42864.124999992542</c:v>
                </c:pt>
                <c:pt idx="3076">
                  <c:v>42864.166666659206</c:v>
                </c:pt>
                <c:pt idx="3077">
                  <c:v>42864.208333325871</c:v>
                </c:pt>
                <c:pt idx="3078">
                  <c:v>42864.249999992535</c:v>
                </c:pt>
                <c:pt idx="3079">
                  <c:v>42864.291666659199</c:v>
                </c:pt>
                <c:pt idx="3080">
                  <c:v>42864.333333325863</c:v>
                </c:pt>
                <c:pt idx="3081">
                  <c:v>42864.374999992528</c:v>
                </c:pt>
                <c:pt idx="3082">
                  <c:v>42864.416666659192</c:v>
                </c:pt>
                <c:pt idx="3083">
                  <c:v>42864.458333325856</c:v>
                </c:pt>
                <c:pt idx="3084">
                  <c:v>42864.49999999252</c:v>
                </c:pt>
                <c:pt idx="3085">
                  <c:v>42864.541666659185</c:v>
                </c:pt>
                <c:pt idx="3086">
                  <c:v>42864.583333325849</c:v>
                </c:pt>
                <c:pt idx="3087">
                  <c:v>42864.624999992513</c:v>
                </c:pt>
                <c:pt idx="3088">
                  <c:v>42864.666666659177</c:v>
                </c:pt>
                <c:pt idx="3089">
                  <c:v>42864.708333325842</c:v>
                </c:pt>
                <c:pt idx="3090">
                  <c:v>42864.749999992506</c:v>
                </c:pt>
                <c:pt idx="3091">
                  <c:v>42864.79166665917</c:v>
                </c:pt>
                <c:pt idx="3092">
                  <c:v>42864.833333325834</c:v>
                </c:pt>
                <c:pt idx="3093">
                  <c:v>42864.874999992498</c:v>
                </c:pt>
                <c:pt idx="3094">
                  <c:v>42864.916666659163</c:v>
                </c:pt>
                <c:pt idx="3095">
                  <c:v>42864.958333325827</c:v>
                </c:pt>
                <c:pt idx="3096">
                  <c:v>42864.999999992491</c:v>
                </c:pt>
                <c:pt idx="3097">
                  <c:v>42865.041666659155</c:v>
                </c:pt>
                <c:pt idx="3098">
                  <c:v>42865.08333332582</c:v>
                </c:pt>
                <c:pt idx="3099">
                  <c:v>42865.124999992484</c:v>
                </c:pt>
                <c:pt idx="3100">
                  <c:v>42865.166666659148</c:v>
                </c:pt>
                <c:pt idx="3101">
                  <c:v>42865.208333325812</c:v>
                </c:pt>
                <c:pt idx="3102">
                  <c:v>42865.249999992477</c:v>
                </c:pt>
                <c:pt idx="3103">
                  <c:v>42865.291666659141</c:v>
                </c:pt>
                <c:pt idx="3104">
                  <c:v>42865.333333325805</c:v>
                </c:pt>
                <c:pt idx="3105">
                  <c:v>42865.374999992469</c:v>
                </c:pt>
                <c:pt idx="3106">
                  <c:v>42865.416666659134</c:v>
                </c:pt>
                <c:pt idx="3107">
                  <c:v>42865.458333325798</c:v>
                </c:pt>
                <c:pt idx="3108">
                  <c:v>42865.499999992462</c:v>
                </c:pt>
                <c:pt idx="3109">
                  <c:v>42865.541666659126</c:v>
                </c:pt>
                <c:pt idx="3110">
                  <c:v>42865.583333325791</c:v>
                </c:pt>
                <c:pt idx="3111">
                  <c:v>42865.624999992455</c:v>
                </c:pt>
                <c:pt idx="3112">
                  <c:v>42865.666666659119</c:v>
                </c:pt>
                <c:pt idx="3113">
                  <c:v>42865.708333325783</c:v>
                </c:pt>
                <c:pt idx="3114">
                  <c:v>42865.749999992448</c:v>
                </c:pt>
                <c:pt idx="3115">
                  <c:v>42865.791666659112</c:v>
                </c:pt>
                <c:pt idx="3116">
                  <c:v>42865.833333325776</c:v>
                </c:pt>
                <c:pt idx="3117">
                  <c:v>42865.87499999244</c:v>
                </c:pt>
                <c:pt idx="3118">
                  <c:v>42865.916666659105</c:v>
                </c:pt>
                <c:pt idx="3119">
                  <c:v>42865.958333325769</c:v>
                </c:pt>
                <c:pt idx="3120">
                  <c:v>42865.999999992433</c:v>
                </c:pt>
                <c:pt idx="3121">
                  <c:v>42866.041666659097</c:v>
                </c:pt>
                <c:pt idx="3122">
                  <c:v>42866.083333325761</c:v>
                </c:pt>
                <c:pt idx="3123">
                  <c:v>42866.124999992426</c:v>
                </c:pt>
                <c:pt idx="3124">
                  <c:v>42866.16666665909</c:v>
                </c:pt>
                <c:pt idx="3125">
                  <c:v>42866.208333325754</c:v>
                </c:pt>
                <c:pt idx="3126">
                  <c:v>42866.249999992418</c:v>
                </c:pt>
                <c:pt idx="3127">
                  <c:v>42866.291666659083</c:v>
                </c:pt>
                <c:pt idx="3128">
                  <c:v>42866.333333325747</c:v>
                </c:pt>
                <c:pt idx="3129">
                  <c:v>42866.374999992411</c:v>
                </c:pt>
                <c:pt idx="3130">
                  <c:v>42866.416666659075</c:v>
                </c:pt>
                <c:pt idx="3131">
                  <c:v>42866.45833332574</c:v>
                </c:pt>
                <c:pt idx="3132">
                  <c:v>42866.499999992404</c:v>
                </c:pt>
                <c:pt idx="3133">
                  <c:v>42866.541666659068</c:v>
                </c:pt>
                <c:pt idx="3134">
                  <c:v>42866.583333325732</c:v>
                </c:pt>
                <c:pt idx="3135">
                  <c:v>42866.624999992397</c:v>
                </c:pt>
                <c:pt idx="3136">
                  <c:v>42866.666666659061</c:v>
                </c:pt>
                <c:pt idx="3137">
                  <c:v>42866.708333325725</c:v>
                </c:pt>
                <c:pt idx="3138">
                  <c:v>42866.749999992389</c:v>
                </c:pt>
                <c:pt idx="3139">
                  <c:v>42866.791666659054</c:v>
                </c:pt>
                <c:pt idx="3140">
                  <c:v>42866.833333325718</c:v>
                </c:pt>
                <c:pt idx="3141">
                  <c:v>42866.874999992382</c:v>
                </c:pt>
                <c:pt idx="3142">
                  <c:v>42866.916666659046</c:v>
                </c:pt>
                <c:pt idx="3143">
                  <c:v>42866.958333325711</c:v>
                </c:pt>
                <c:pt idx="3144">
                  <c:v>42866.999999992375</c:v>
                </c:pt>
                <c:pt idx="3145">
                  <c:v>42867.041666659039</c:v>
                </c:pt>
                <c:pt idx="3146">
                  <c:v>42867.083333325703</c:v>
                </c:pt>
                <c:pt idx="3147">
                  <c:v>42867.124999992368</c:v>
                </c:pt>
                <c:pt idx="3148">
                  <c:v>42867.166666659032</c:v>
                </c:pt>
                <c:pt idx="3149">
                  <c:v>42867.208333325696</c:v>
                </c:pt>
                <c:pt idx="3150">
                  <c:v>42867.24999999236</c:v>
                </c:pt>
                <c:pt idx="3151">
                  <c:v>42867.291666659024</c:v>
                </c:pt>
                <c:pt idx="3152">
                  <c:v>42867.333333325689</c:v>
                </c:pt>
                <c:pt idx="3153">
                  <c:v>42867.374999992353</c:v>
                </c:pt>
                <c:pt idx="3154">
                  <c:v>42867.416666659017</c:v>
                </c:pt>
                <c:pt idx="3155">
                  <c:v>42867.458333325681</c:v>
                </c:pt>
                <c:pt idx="3156">
                  <c:v>42867.499999992346</c:v>
                </c:pt>
                <c:pt idx="3157">
                  <c:v>42867.54166665901</c:v>
                </c:pt>
                <c:pt idx="3158">
                  <c:v>42867.583333325674</c:v>
                </c:pt>
                <c:pt idx="3159">
                  <c:v>42867.624999992338</c:v>
                </c:pt>
                <c:pt idx="3160">
                  <c:v>42867.666666659003</c:v>
                </c:pt>
                <c:pt idx="3161">
                  <c:v>42867.708333325667</c:v>
                </c:pt>
                <c:pt idx="3162">
                  <c:v>42867.749999992331</c:v>
                </c:pt>
                <c:pt idx="3163">
                  <c:v>42867.791666658995</c:v>
                </c:pt>
                <c:pt idx="3164">
                  <c:v>42867.83333332566</c:v>
                </c:pt>
                <c:pt idx="3165">
                  <c:v>42867.874999992324</c:v>
                </c:pt>
                <c:pt idx="3166">
                  <c:v>42867.916666658988</c:v>
                </c:pt>
                <c:pt idx="3167">
                  <c:v>42867.958333325652</c:v>
                </c:pt>
                <c:pt idx="3168">
                  <c:v>42867.999999992317</c:v>
                </c:pt>
                <c:pt idx="3169">
                  <c:v>42868.041666658981</c:v>
                </c:pt>
                <c:pt idx="3170">
                  <c:v>42868.083333325645</c:v>
                </c:pt>
                <c:pt idx="3171">
                  <c:v>42868.124999992309</c:v>
                </c:pt>
                <c:pt idx="3172">
                  <c:v>42868.166666658974</c:v>
                </c:pt>
                <c:pt idx="3173">
                  <c:v>42868.208333325638</c:v>
                </c:pt>
                <c:pt idx="3174">
                  <c:v>42868.249999992302</c:v>
                </c:pt>
                <c:pt idx="3175">
                  <c:v>42868.291666658966</c:v>
                </c:pt>
                <c:pt idx="3176">
                  <c:v>42868.333333325631</c:v>
                </c:pt>
                <c:pt idx="3177">
                  <c:v>42868.374999992295</c:v>
                </c:pt>
                <c:pt idx="3178">
                  <c:v>42868.416666658959</c:v>
                </c:pt>
                <c:pt idx="3179">
                  <c:v>42868.458333325623</c:v>
                </c:pt>
                <c:pt idx="3180">
                  <c:v>42868.499999992287</c:v>
                </c:pt>
                <c:pt idx="3181">
                  <c:v>42868.541666658952</c:v>
                </c:pt>
                <c:pt idx="3182">
                  <c:v>42868.583333325616</c:v>
                </c:pt>
                <c:pt idx="3183">
                  <c:v>42868.62499999228</c:v>
                </c:pt>
                <c:pt idx="3184">
                  <c:v>42868.666666658944</c:v>
                </c:pt>
                <c:pt idx="3185">
                  <c:v>42868.708333325609</c:v>
                </c:pt>
                <c:pt idx="3186">
                  <c:v>42868.749999992273</c:v>
                </c:pt>
                <c:pt idx="3187">
                  <c:v>42868.791666658937</c:v>
                </c:pt>
                <c:pt idx="3188">
                  <c:v>42868.833333325601</c:v>
                </c:pt>
                <c:pt idx="3189">
                  <c:v>42868.874999992266</c:v>
                </c:pt>
                <c:pt idx="3190">
                  <c:v>42868.91666665893</c:v>
                </c:pt>
                <c:pt idx="3191">
                  <c:v>42868.958333325594</c:v>
                </c:pt>
                <c:pt idx="3192">
                  <c:v>42868.999999992258</c:v>
                </c:pt>
                <c:pt idx="3193">
                  <c:v>42869.041666658923</c:v>
                </c:pt>
                <c:pt idx="3194">
                  <c:v>42869.083333325587</c:v>
                </c:pt>
                <c:pt idx="3195">
                  <c:v>42869.124999992251</c:v>
                </c:pt>
                <c:pt idx="3196">
                  <c:v>42869.166666658915</c:v>
                </c:pt>
                <c:pt idx="3197">
                  <c:v>42869.20833332558</c:v>
                </c:pt>
                <c:pt idx="3198">
                  <c:v>42869.249999992244</c:v>
                </c:pt>
                <c:pt idx="3199">
                  <c:v>42869.291666658908</c:v>
                </c:pt>
                <c:pt idx="3200">
                  <c:v>42869.333333325572</c:v>
                </c:pt>
                <c:pt idx="3201">
                  <c:v>42869.374999992237</c:v>
                </c:pt>
                <c:pt idx="3202">
                  <c:v>42869.416666658901</c:v>
                </c:pt>
                <c:pt idx="3203">
                  <c:v>42869.458333325565</c:v>
                </c:pt>
                <c:pt idx="3204">
                  <c:v>42869.499999992229</c:v>
                </c:pt>
                <c:pt idx="3205">
                  <c:v>42869.541666658894</c:v>
                </c:pt>
                <c:pt idx="3206">
                  <c:v>42869.583333325558</c:v>
                </c:pt>
                <c:pt idx="3207">
                  <c:v>42869.624999992222</c:v>
                </c:pt>
                <c:pt idx="3208">
                  <c:v>42869.666666658886</c:v>
                </c:pt>
                <c:pt idx="3209">
                  <c:v>42869.70833332555</c:v>
                </c:pt>
                <c:pt idx="3210">
                  <c:v>42869.749999992215</c:v>
                </c:pt>
                <c:pt idx="3211">
                  <c:v>42869.791666658879</c:v>
                </c:pt>
                <c:pt idx="3212">
                  <c:v>42869.833333325543</c:v>
                </c:pt>
                <c:pt idx="3213">
                  <c:v>42869.874999992207</c:v>
                </c:pt>
                <c:pt idx="3214">
                  <c:v>42869.916666658872</c:v>
                </c:pt>
                <c:pt idx="3215">
                  <c:v>42869.958333325536</c:v>
                </c:pt>
                <c:pt idx="3216">
                  <c:v>42869.9999999922</c:v>
                </c:pt>
                <c:pt idx="3217">
                  <c:v>42870.041666658864</c:v>
                </c:pt>
                <c:pt idx="3218">
                  <c:v>42870.083333325529</c:v>
                </c:pt>
                <c:pt idx="3219">
                  <c:v>42870.124999992193</c:v>
                </c:pt>
                <c:pt idx="3220">
                  <c:v>42870.166666658857</c:v>
                </c:pt>
                <c:pt idx="3221">
                  <c:v>42870.208333325521</c:v>
                </c:pt>
                <c:pt idx="3222">
                  <c:v>42870.249999992186</c:v>
                </c:pt>
                <c:pt idx="3223">
                  <c:v>42870.29166665885</c:v>
                </c:pt>
                <c:pt idx="3224">
                  <c:v>42870.333333325514</c:v>
                </c:pt>
                <c:pt idx="3225">
                  <c:v>42870.374999992178</c:v>
                </c:pt>
                <c:pt idx="3226">
                  <c:v>42870.416666658843</c:v>
                </c:pt>
                <c:pt idx="3227">
                  <c:v>42870.458333325507</c:v>
                </c:pt>
                <c:pt idx="3228">
                  <c:v>42870.499999992171</c:v>
                </c:pt>
                <c:pt idx="3229">
                  <c:v>42870.541666658835</c:v>
                </c:pt>
                <c:pt idx="3230">
                  <c:v>42870.5833333255</c:v>
                </c:pt>
                <c:pt idx="3231">
                  <c:v>42870.624999992164</c:v>
                </c:pt>
                <c:pt idx="3232">
                  <c:v>42870.666666658828</c:v>
                </c:pt>
                <c:pt idx="3233">
                  <c:v>42870.708333325492</c:v>
                </c:pt>
                <c:pt idx="3234">
                  <c:v>42870.749999992157</c:v>
                </c:pt>
                <c:pt idx="3235">
                  <c:v>42870.791666658821</c:v>
                </c:pt>
                <c:pt idx="3236">
                  <c:v>42870.833333325485</c:v>
                </c:pt>
                <c:pt idx="3237">
                  <c:v>42870.874999992149</c:v>
                </c:pt>
                <c:pt idx="3238">
                  <c:v>42870.916666658813</c:v>
                </c:pt>
                <c:pt idx="3239">
                  <c:v>42870.958333325478</c:v>
                </c:pt>
                <c:pt idx="3240">
                  <c:v>42870.999999992142</c:v>
                </c:pt>
                <c:pt idx="3241">
                  <c:v>42871.041666658806</c:v>
                </c:pt>
                <c:pt idx="3242">
                  <c:v>42871.08333332547</c:v>
                </c:pt>
                <c:pt idx="3243">
                  <c:v>42871.124999992135</c:v>
                </c:pt>
                <c:pt idx="3244">
                  <c:v>42871.166666658799</c:v>
                </c:pt>
                <c:pt idx="3245">
                  <c:v>42871.208333325463</c:v>
                </c:pt>
                <c:pt idx="3246">
                  <c:v>42871.249999992127</c:v>
                </c:pt>
                <c:pt idx="3247">
                  <c:v>42871.291666658792</c:v>
                </c:pt>
                <c:pt idx="3248">
                  <c:v>42871.333333325456</c:v>
                </c:pt>
                <c:pt idx="3249">
                  <c:v>42871.37499999212</c:v>
                </c:pt>
                <c:pt idx="3250">
                  <c:v>42871.416666658784</c:v>
                </c:pt>
                <c:pt idx="3251">
                  <c:v>42871.458333325449</c:v>
                </c:pt>
                <c:pt idx="3252">
                  <c:v>42871.499999992113</c:v>
                </c:pt>
                <c:pt idx="3253">
                  <c:v>42871.541666658777</c:v>
                </c:pt>
                <c:pt idx="3254">
                  <c:v>42871.583333325441</c:v>
                </c:pt>
                <c:pt idx="3255">
                  <c:v>42871.624999992106</c:v>
                </c:pt>
                <c:pt idx="3256">
                  <c:v>42871.66666665877</c:v>
                </c:pt>
                <c:pt idx="3257">
                  <c:v>42871.708333325434</c:v>
                </c:pt>
                <c:pt idx="3258">
                  <c:v>42871.749999992098</c:v>
                </c:pt>
                <c:pt idx="3259">
                  <c:v>42871.791666658763</c:v>
                </c:pt>
                <c:pt idx="3260">
                  <c:v>42871.833333325427</c:v>
                </c:pt>
                <c:pt idx="3261">
                  <c:v>42871.874999992091</c:v>
                </c:pt>
                <c:pt idx="3262">
                  <c:v>42871.916666658755</c:v>
                </c:pt>
                <c:pt idx="3263">
                  <c:v>42871.95833332542</c:v>
                </c:pt>
                <c:pt idx="3264">
                  <c:v>42871.999999992084</c:v>
                </c:pt>
                <c:pt idx="3265">
                  <c:v>42872.041666658748</c:v>
                </c:pt>
                <c:pt idx="3266">
                  <c:v>42872.083333325412</c:v>
                </c:pt>
                <c:pt idx="3267">
                  <c:v>42872.124999992076</c:v>
                </c:pt>
                <c:pt idx="3268">
                  <c:v>42872.166666658741</c:v>
                </c:pt>
                <c:pt idx="3269">
                  <c:v>42872.208333325405</c:v>
                </c:pt>
                <c:pt idx="3270">
                  <c:v>42872.249999992069</c:v>
                </c:pt>
                <c:pt idx="3271">
                  <c:v>42872.291666658733</c:v>
                </c:pt>
                <c:pt idx="3272">
                  <c:v>42872.333333325398</c:v>
                </c:pt>
                <c:pt idx="3273">
                  <c:v>42872.374999992062</c:v>
                </c:pt>
                <c:pt idx="3274">
                  <c:v>42872.416666658726</c:v>
                </c:pt>
                <c:pt idx="3275">
                  <c:v>42872.45833332539</c:v>
                </c:pt>
                <c:pt idx="3276">
                  <c:v>42872.499999992055</c:v>
                </c:pt>
                <c:pt idx="3277">
                  <c:v>42872.541666658719</c:v>
                </c:pt>
                <c:pt idx="3278">
                  <c:v>42872.583333325383</c:v>
                </c:pt>
                <c:pt idx="3279">
                  <c:v>42872.624999992047</c:v>
                </c:pt>
                <c:pt idx="3280">
                  <c:v>42872.666666658712</c:v>
                </c:pt>
                <c:pt idx="3281">
                  <c:v>42872.708333325376</c:v>
                </c:pt>
                <c:pt idx="3282">
                  <c:v>42872.74999999204</c:v>
                </c:pt>
                <c:pt idx="3283">
                  <c:v>42872.791666658704</c:v>
                </c:pt>
                <c:pt idx="3284">
                  <c:v>42872.833333325369</c:v>
                </c:pt>
                <c:pt idx="3285">
                  <c:v>42872.874999992033</c:v>
                </c:pt>
                <c:pt idx="3286">
                  <c:v>42872.916666658697</c:v>
                </c:pt>
                <c:pt idx="3287">
                  <c:v>42872.958333325361</c:v>
                </c:pt>
                <c:pt idx="3288">
                  <c:v>42872.999999992026</c:v>
                </c:pt>
                <c:pt idx="3289">
                  <c:v>42873.04166665869</c:v>
                </c:pt>
                <c:pt idx="3290">
                  <c:v>42873.083333325354</c:v>
                </c:pt>
                <c:pt idx="3291">
                  <c:v>42873.124999992018</c:v>
                </c:pt>
                <c:pt idx="3292">
                  <c:v>42873.166666658683</c:v>
                </c:pt>
                <c:pt idx="3293">
                  <c:v>42873.208333325347</c:v>
                </c:pt>
                <c:pt idx="3294">
                  <c:v>42873.249999992011</c:v>
                </c:pt>
                <c:pt idx="3295">
                  <c:v>42873.291666658675</c:v>
                </c:pt>
                <c:pt idx="3296">
                  <c:v>42873.333333325339</c:v>
                </c:pt>
                <c:pt idx="3297">
                  <c:v>42873.374999992004</c:v>
                </c:pt>
                <c:pt idx="3298">
                  <c:v>42873.416666658668</c:v>
                </c:pt>
                <c:pt idx="3299">
                  <c:v>42873.458333325332</c:v>
                </c:pt>
                <c:pt idx="3300">
                  <c:v>42873.499999991996</c:v>
                </c:pt>
                <c:pt idx="3301">
                  <c:v>42873.541666658661</c:v>
                </c:pt>
                <c:pt idx="3302">
                  <c:v>42873.583333325325</c:v>
                </c:pt>
                <c:pt idx="3303">
                  <c:v>42873.624999991989</c:v>
                </c:pt>
                <c:pt idx="3304">
                  <c:v>42873.666666658653</c:v>
                </c:pt>
                <c:pt idx="3305">
                  <c:v>42873.708333325318</c:v>
                </c:pt>
                <c:pt idx="3306">
                  <c:v>42873.749999991982</c:v>
                </c:pt>
                <c:pt idx="3307">
                  <c:v>42873.791666658646</c:v>
                </c:pt>
                <c:pt idx="3308">
                  <c:v>42873.83333332531</c:v>
                </c:pt>
                <c:pt idx="3309">
                  <c:v>42873.874999991975</c:v>
                </c:pt>
                <c:pt idx="3310">
                  <c:v>42873.916666658639</c:v>
                </c:pt>
                <c:pt idx="3311">
                  <c:v>42873.958333325303</c:v>
                </c:pt>
                <c:pt idx="3312">
                  <c:v>42873.999999991967</c:v>
                </c:pt>
                <c:pt idx="3313">
                  <c:v>42874.041666658632</c:v>
                </c:pt>
                <c:pt idx="3314">
                  <c:v>42874.083333325296</c:v>
                </c:pt>
                <c:pt idx="3315">
                  <c:v>42874.12499999196</c:v>
                </c:pt>
                <c:pt idx="3316">
                  <c:v>42874.166666658624</c:v>
                </c:pt>
                <c:pt idx="3317">
                  <c:v>42874.208333325289</c:v>
                </c:pt>
                <c:pt idx="3318">
                  <c:v>42874.249999991953</c:v>
                </c:pt>
                <c:pt idx="3319">
                  <c:v>42874.291666658617</c:v>
                </c:pt>
                <c:pt idx="3320">
                  <c:v>42874.333333325281</c:v>
                </c:pt>
                <c:pt idx="3321">
                  <c:v>42874.374999991946</c:v>
                </c:pt>
                <c:pt idx="3322">
                  <c:v>42874.41666665861</c:v>
                </c:pt>
                <c:pt idx="3323">
                  <c:v>42874.458333325274</c:v>
                </c:pt>
                <c:pt idx="3324">
                  <c:v>42874.499999991938</c:v>
                </c:pt>
                <c:pt idx="3325">
                  <c:v>42874.541666658602</c:v>
                </c:pt>
                <c:pt idx="3326">
                  <c:v>42874.583333325267</c:v>
                </c:pt>
                <c:pt idx="3327">
                  <c:v>42874.624999991931</c:v>
                </c:pt>
                <c:pt idx="3328">
                  <c:v>42874.666666658595</c:v>
                </c:pt>
                <c:pt idx="3329">
                  <c:v>42874.708333325259</c:v>
                </c:pt>
                <c:pt idx="3330">
                  <c:v>42874.749999991924</c:v>
                </c:pt>
                <c:pt idx="3331">
                  <c:v>42874.791666658588</c:v>
                </c:pt>
                <c:pt idx="3332">
                  <c:v>42874.833333325252</c:v>
                </c:pt>
                <c:pt idx="3333">
                  <c:v>42874.874999991916</c:v>
                </c:pt>
                <c:pt idx="3334">
                  <c:v>42874.916666658581</c:v>
                </c:pt>
                <c:pt idx="3335">
                  <c:v>42874.958333325245</c:v>
                </c:pt>
                <c:pt idx="3336">
                  <c:v>42874.999999991909</c:v>
                </c:pt>
                <c:pt idx="3337">
                  <c:v>42875.041666658573</c:v>
                </c:pt>
                <c:pt idx="3338">
                  <c:v>42875.083333325238</c:v>
                </c:pt>
                <c:pt idx="3339">
                  <c:v>42875.124999991902</c:v>
                </c:pt>
                <c:pt idx="3340">
                  <c:v>42875.166666658566</c:v>
                </c:pt>
                <c:pt idx="3341">
                  <c:v>42875.20833332523</c:v>
                </c:pt>
                <c:pt idx="3342">
                  <c:v>42875.249999991895</c:v>
                </c:pt>
                <c:pt idx="3343">
                  <c:v>42875.291666658559</c:v>
                </c:pt>
                <c:pt idx="3344">
                  <c:v>42875.333333325223</c:v>
                </c:pt>
                <c:pt idx="3345">
                  <c:v>42875.374999991887</c:v>
                </c:pt>
                <c:pt idx="3346">
                  <c:v>42875.416666658552</c:v>
                </c:pt>
                <c:pt idx="3347">
                  <c:v>42875.458333325216</c:v>
                </c:pt>
                <c:pt idx="3348">
                  <c:v>42875.49999999188</c:v>
                </c:pt>
                <c:pt idx="3349">
                  <c:v>42875.541666658544</c:v>
                </c:pt>
                <c:pt idx="3350">
                  <c:v>42875.583333325209</c:v>
                </c:pt>
                <c:pt idx="3351">
                  <c:v>42875.624999991873</c:v>
                </c:pt>
                <c:pt idx="3352">
                  <c:v>42875.666666658537</c:v>
                </c:pt>
                <c:pt idx="3353">
                  <c:v>42875.708333325201</c:v>
                </c:pt>
                <c:pt idx="3354">
                  <c:v>42875.749999991865</c:v>
                </c:pt>
                <c:pt idx="3355">
                  <c:v>42875.79166665853</c:v>
                </c:pt>
                <c:pt idx="3356">
                  <c:v>42875.833333325194</c:v>
                </c:pt>
                <c:pt idx="3357">
                  <c:v>42875.874999991858</c:v>
                </c:pt>
                <c:pt idx="3358">
                  <c:v>42875.916666658522</c:v>
                </c:pt>
                <c:pt idx="3359">
                  <c:v>42875.958333325187</c:v>
                </c:pt>
                <c:pt idx="3360">
                  <c:v>42875.999999991851</c:v>
                </c:pt>
                <c:pt idx="3361">
                  <c:v>42876.041666658515</c:v>
                </c:pt>
                <c:pt idx="3362">
                  <c:v>42876.083333325179</c:v>
                </c:pt>
                <c:pt idx="3363">
                  <c:v>42876.124999991844</c:v>
                </c:pt>
                <c:pt idx="3364">
                  <c:v>42876.166666658508</c:v>
                </c:pt>
                <c:pt idx="3365">
                  <c:v>42876.208333325172</c:v>
                </c:pt>
                <c:pt idx="3366">
                  <c:v>42876.249999991836</c:v>
                </c:pt>
                <c:pt idx="3367">
                  <c:v>42876.291666658501</c:v>
                </c:pt>
                <c:pt idx="3368">
                  <c:v>42876.333333325165</c:v>
                </c:pt>
                <c:pt idx="3369">
                  <c:v>42876.374999991829</c:v>
                </c:pt>
                <c:pt idx="3370">
                  <c:v>42876.416666658493</c:v>
                </c:pt>
                <c:pt idx="3371">
                  <c:v>42876.458333325158</c:v>
                </c:pt>
                <c:pt idx="3372">
                  <c:v>42876.499999991822</c:v>
                </c:pt>
                <c:pt idx="3373">
                  <c:v>42876.541666658486</c:v>
                </c:pt>
                <c:pt idx="3374">
                  <c:v>42876.58333332515</c:v>
                </c:pt>
                <c:pt idx="3375">
                  <c:v>42876.624999991815</c:v>
                </c:pt>
                <c:pt idx="3376">
                  <c:v>42876.666666658479</c:v>
                </c:pt>
                <c:pt idx="3377">
                  <c:v>42876.708333325143</c:v>
                </c:pt>
                <c:pt idx="3378">
                  <c:v>42876.749999991807</c:v>
                </c:pt>
                <c:pt idx="3379">
                  <c:v>42876.791666658472</c:v>
                </c:pt>
                <c:pt idx="3380">
                  <c:v>42876.833333325136</c:v>
                </c:pt>
                <c:pt idx="3381">
                  <c:v>42876.8749999918</c:v>
                </c:pt>
                <c:pt idx="3382">
                  <c:v>42876.916666658464</c:v>
                </c:pt>
                <c:pt idx="3383">
                  <c:v>42876.958333325128</c:v>
                </c:pt>
                <c:pt idx="3384">
                  <c:v>42876.999999991793</c:v>
                </c:pt>
                <c:pt idx="3385">
                  <c:v>42877.041666658457</c:v>
                </c:pt>
                <c:pt idx="3386">
                  <c:v>42877.083333325121</c:v>
                </c:pt>
                <c:pt idx="3387">
                  <c:v>42877.124999991785</c:v>
                </c:pt>
                <c:pt idx="3388">
                  <c:v>42877.16666665845</c:v>
                </c:pt>
                <c:pt idx="3389">
                  <c:v>42877.208333325114</c:v>
                </c:pt>
                <c:pt idx="3390">
                  <c:v>42877.249999991778</c:v>
                </c:pt>
                <c:pt idx="3391">
                  <c:v>42877.291666658442</c:v>
                </c:pt>
                <c:pt idx="3392">
                  <c:v>42877.333333325107</c:v>
                </c:pt>
                <c:pt idx="3393">
                  <c:v>42877.374999991771</c:v>
                </c:pt>
                <c:pt idx="3394">
                  <c:v>42877.416666658435</c:v>
                </c:pt>
                <c:pt idx="3395">
                  <c:v>42877.458333325099</c:v>
                </c:pt>
                <c:pt idx="3396">
                  <c:v>42877.499999991764</c:v>
                </c:pt>
                <c:pt idx="3397">
                  <c:v>42877.541666658428</c:v>
                </c:pt>
                <c:pt idx="3398">
                  <c:v>42877.583333325092</c:v>
                </c:pt>
                <c:pt idx="3399">
                  <c:v>42877.624999991756</c:v>
                </c:pt>
                <c:pt idx="3400">
                  <c:v>42877.666666658421</c:v>
                </c:pt>
                <c:pt idx="3401">
                  <c:v>42877.708333325085</c:v>
                </c:pt>
                <c:pt idx="3402">
                  <c:v>42877.749999991749</c:v>
                </c:pt>
                <c:pt idx="3403">
                  <c:v>42877.791666658413</c:v>
                </c:pt>
                <c:pt idx="3404">
                  <c:v>42877.833333325078</c:v>
                </c:pt>
                <c:pt idx="3405">
                  <c:v>42877.874999991742</c:v>
                </c:pt>
                <c:pt idx="3406">
                  <c:v>42877.916666658406</c:v>
                </c:pt>
                <c:pt idx="3407">
                  <c:v>42877.95833332507</c:v>
                </c:pt>
                <c:pt idx="3408">
                  <c:v>42877.999999991735</c:v>
                </c:pt>
                <c:pt idx="3409">
                  <c:v>42878.041666658399</c:v>
                </c:pt>
                <c:pt idx="3410">
                  <c:v>42878.083333325063</c:v>
                </c:pt>
                <c:pt idx="3411">
                  <c:v>42878.124999991727</c:v>
                </c:pt>
                <c:pt idx="3412">
                  <c:v>42878.166666658391</c:v>
                </c:pt>
                <c:pt idx="3413">
                  <c:v>42878.208333325056</c:v>
                </c:pt>
                <c:pt idx="3414">
                  <c:v>42878.24999999172</c:v>
                </c:pt>
                <c:pt idx="3415">
                  <c:v>42878.291666658384</c:v>
                </c:pt>
                <c:pt idx="3416">
                  <c:v>42878.333333325048</c:v>
                </c:pt>
                <c:pt idx="3417">
                  <c:v>42878.374999991713</c:v>
                </c:pt>
                <c:pt idx="3418">
                  <c:v>42878.416666658377</c:v>
                </c:pt>
                <c:pt idx="3419">
                  <c:v>42878.458333325041</c:v>
                </c:pt>
                <c:pt idx="3420">
                  <c:v>42878.499999991705</c:v>
                </c:pt>
                <c:pt idx="3421">
                  <c:v>42878.54166665837</c:v>
                </c:pt>
                <c:pt idx="3422">
                  <c:v>42878.583333325034</c:v>
                </c:pt>
                <c:pt idx="3423">
                  <c:v>42878.624999991698</c:v>
                </c:pt>
                <c:pt idx="3424">
                  <c:v>42878.666666658362</c:v>
                </c:pt>
                <c:pt idx="3425">
                  <c:v>42878.708333325027</c:v>
                </c:pt>
                <c:pt idx="3426">
                  <c:v>42878.749999991691</c:v>
                </c:pt>
                <c:pt idx="3427">
                  <c:v>42878.791666658355</c:v>
                </c:pt>
                <c:pt idx="3428">
                  <c:v>42878.833333325019</c:v>
                </c:pt>
                <c:pt idx="3429">
                  <c:v>42878.874999991684</c:v>
                </c:pt>
                <c:pt idx="3430">
                  <c:v>42878.916666658348</c:v>
                </c:pt>
                <c:pt idx="3431">
                  <c:v>42878.958333325012</c:v>
                </c:pt>
                <c:pt idx="3432">
                  <c:v>42878.999999991676</c:v>
                </c:pt>
                <c:pt idx="3433">
                  <c:v>42879.041666658341</c:v>
                </c:pt>
                <c:pt idx="3434">
                  <c:v>42879.083333325005</c:v>
                </c:pt>
                <c:pt idx="3435">
                  <c:v>42879.124999991669</c:v>
                </c:pt>
                <c:pt idx="3436">
                  <c:v>42879.166666658333</c:v>
                </c:pt>
                <c:pt idx="3437">
                  <c:v>42879.208333324998</c:v>
                </c:pt>
                <c:pt idx="3438">
                  <c:v>42879.249999991662</c:v>
                </c:pt>
                <c:pt idx="3439">
                  <c:v>42879.291666658326</c:v>
                </c:pt>
                <c:pt idx="3440">
                  <c:v>42879.33333332499</c:v>
                </c:pt>
                <c:pt idx="3441">
                  <c:v>42879.374999991654</c:v>
                </c:pt>
                <c:pt idx="3442">
                  <c:v>42879.416666658319</c:v>
                </c:pt>
                <c:pt idx="3443">
                  <c:v>42879.458333324983</c:v>
                </c:pt>
                <c:pt idx="3444">
                  <c:v>42879.499999991647</c:v>
                </c:pt>
                <c:pt idx="3445">
                  <c:v>42879.541666658311</c:v>
                </c:pt>
                <c:pt idx="3446">
                  <c:v>42879.583333324976</c:v>
                </c:pt>
                <c:pt idx="3447">
                  <c:v>42879.62499999164</c:v>
                </c:pt>
                <c:pt idx="3448">
                  <c:v>42879.666666658304</c:v>
                </c:pt>
                <c:pt idx="3449">
                  <c:v>42879.708333324968</c:v>
                </c:pt>
                <c:pt idx="3450">
                  <c:v>42879.749999991633</c:v>
                </c:pt>
                <c:pt idx="3451">
                  <c:v>42879.791666658297</c:v>
                </c:pt>
                <c:pt idx="3452">
                  <c:v>42879.833333324961</c:v>
                </c:pt>
                <c:pt idx="3453">
                  <c:v>42879.874999991625</c:v>
                </c:pt>
                <c:pt idx="3454">
                  <c:v>42879.91666665829</c:v>
                </c:pt>
                <c:pt idx="3455">
                  <c:v>42879.958333324954</c:v>
                </c:pt>
                <c:pt idx="3456">
                  <c:v>42879.999999991618</c:v>
                </c:pt>
                <c:pt idx="3457">
                  <c:v>42880.041666658282</c:v>
                </c:pt>
                <c:pt idx="3458">
                  <c:v>42880.083333324947</c:v>
                </c:pt>
                <c:pt idx="3459">
                  <c:v>42880.124999991611</c:v>
                </c:pt>
                <c:pt idx="3460">
                  <c:v>42880.166666658275</c:v>
                </c:pt>
                <c:pt idx="3461">
                  <c:v>42880.208333324939</c:v>
                </c:pt>
                <c:pt idx="3462">
                  <c:v>42880.249999991604</c:v>
                </c:pt>
                <c:pt idx="3463">
                  <c:v>42880.291666658268</c:v>
                </c:pt>
                <c:pt idx="3464">
                  <c:v>42880.333333324932</c:v>
                </c:pt>
                <c:pt idx="3465">
                  <c:v>42880.374999991596</c:v>
                </c:pt>
                <c:pt idx="3466">
                  <c:v>42880.416666658261</c:v>
                </c:pt>
                <c:pt idx="3467">
                  <c:v>42880.458333324925</c:v>
                </c:pt>
                <c:pt idx="3468">
                  <c:v>42880.499999991589</c:v>
                </c:pt>
                <c:pt idx="3469">
                  <c:v>42880.541666658253</c:v>
                </c:pt>
                <c:pt idx="3470">
                  <c:v>42880.583333324917</c:v>
                </c:pt>
                <c:pt idx="3471">
                  <c:v>42880.624999991582</c:v>
                </c:pt>
                <c:pt idx="3472">
                  <c:v>42880.666666658246</c:v>
                </c:pt>
                <c:pt idx="3473">
                  <c:v>42880.70833332491</c:v>
                </c:pt>
                <c:pt idx="3474">
                  <c:v>42880.749999991574</c:v>
                </c:pt>
                <c:pt idx="3475">
                  <c:v>42880.791666658239</c:v>
                </c:pt>
                <c:pt idx="3476">
                  <c:v>42880.833333324903</c:v>
                </c:pt>
                <c:pt idx="3477">
                  <c:v>42880.874999991567</c:v>
                </c:pt>
                <c:pt idx="3478">
                  <c:v>42880.916666658231</c:v>
                </c:pt>
                <c:pt idx="3479">
                  <c:v>42880.958333324896</c:v>
                </c:pt>
                <c:pt idx="3480">
                  <c:v>42880.99999999156</c:v>
                </c:pt>
                <c:pt idx="3481">
                  <c:v>42881.041666658224</c:v>
                </c:pt>
                <c:pt idx="3482">
                  <c:v>42881.083333324888</c:v>
                </c:pt>
                <c:pt idx="3483">
                  <c:v>42881.124999991553</c:v>
                </c:pt>
                <c:pt idx="3484">
                  <c:v>42881.166666658217</c:v>
                </c:pt>
                <c:pt idx="3485">
                  <c:v>42881.208333324881</c:v>
                </c:pt>
                <c:pt idx="3486">
                  <c:v>42881.249999991545</c:v>
                </c:pt>
                <c:pt idx="3487">
                  <c:v>42881.29166665821</c:v>
                </c:pt>
                <c:pt idx="3488">
                  <c:v>42881.333333324874</c:v>
                </c:pt>
                <c:pt idx="3489">
                  <c:v>42881.374999991538</c:v>
                </c:pt>
                <c:pt idx="3490">
                  <c:v>42881.416666658202</c:v>
                </c:pt>
                <c:pt idx="3491">
                  <c:v>42881.458333324867</c:v>
                </c:pt>
                <c:pt idx="3492">
                  <c:v>42881.499999991531</c:v>
                </c:pt>
                <c:pt idx="3493">
                  <c:v>42881.541666658195</c:v>
                </c:pt>
                <c:pt idx="3494">
                  <c:v>42881.583333324859</c:v>
                </c:pt>
                <c:pt idx="3495">
                  <c:v>42881.624999991524</c:v>
                </c:pt>
                <c:pt idx="3496">
                  <c:v>42881.666666658188</c:v>
                </c:pt>
                <c:pt idx="3497">
                  <c:v>42881.708333324852</c:v>
                </c:pt>
                <c:pt idx="3498">
                  <c:v>42881.749999991516</c:v>
                </c:pt>
                <c:pt idx="3499">
                  <c:v>42881.79166665818</c:v>
                </c:pt>
                <c:pt idx="3500">
                  <c:v>42881.833333324845</c:v>
                </c:pt>
                <c:pt idx="3501">
                  <c:v>42881.874999991509</c:v>
                </c:pt>
                <c:pt idx="3502">
                  <c:v>42881.916666658173</c:v>
                </c:pt>
                <c:pt idx="3503">
                  <c:v>42881.958333324837</c:v>
                </c:pt>
                <c:pt idx="3504">
                  <c:v>42881.999999991502</c:v>
                </c:pt>
                <c:pt idx="3505">
                  <c:v>42882.041666658166</c:v>
                </c:pt>
                <c:pt idx="3506">
                  <c:v>42882.08333332483</c:v>
                </c:pt>
                <c:pt idx="3507">
                  <c:v>42882.124999991494</c:v>
                </c:pt>
                <c:pt idx="3508">
                  <c:v>42882.166666658159</c:v>
                </c:pt>
                <c:pt idx="3509">
                  <c:v>42882.208333324823</c:v>
                </c:pt>
                <c:pt idx="3510">
                  <c:v>42882.249999991487</c:v>
                </c:pt>
                <c:pt idx="3511">
                  <c:v>42882.291666658151</c:v>
                </c:pt>
                <c:pt idx="3512">
                  <c:v>42882.333333324816</c:v>
                </c:pt>
                <c:pt idx="3513">
                  <c:v>42882.37499999148</c:v>
                </c:pt>
                <c:pt idx="3514">
                  <c:v>42882.416666658144</c:v>
                </c:pt>
                <c:pt idx="3515">
                  <c:v>42882.458333324808</c:v>
                </c:pt>
                <c:pt idx="3516">
                  <c:v>42882.499999991473</c:v>
                </c:pt>
                <c:pt idx="3517">
                  <c:v>42882.541666658137</c:v>
                </c:pt>
                <c:pt idx="3518">
                  <c:v>42882.583333324801</c:v>
                </c:pt>
                <c:pt idx="3519">
                  <c:v>42882.624999991465</c:v>
                </c:pt>
                <c:pt idx="3520">
                  <c:v>42882.66666665813</c:v>
                </c:pt>
                <c:pt idx="3521">
                  <c:v>42882.708333324794</c:v>
                </c:pt>
                <c:pt idx="3522">
                  <c:v>42882.749999991458</c:v>
                </c:pt>
                <c:pt idx="3523">
                  <c:v>42882.791666658122</c:v>
                </c:pt>
                <c:pt idx="3524">
                  <c:v>42882.833333324787</c:v>
                </c:pt>
                <c:pt idx="3525">
                  <c:v>42882.874999991451</c:v>
                </c:pt>
                <c:pt idx="3526">
                  <c:v>42882.916666658115</c:v>
                </c:pt>
                <c:pt idx="3527">
                  <c:v>42882.958333324779</c:v>
                </c:pt>
                <c:pt idx="3528">
                  <c:v>42882.999999991443</c:v>
                </c:pt>
                <c:pt idx="3529">
                  <c:v>42883.041666658108</c:v>
                </c:pt>
                <c:pt idx="3530">
                  <c:v>42883.083333324772</c:v>
                </c:pt>
                <c:pt idx="3531">
                  <c:v>42883.124999991436</c:v>
                </c:pt>
                <c:pt idx="3532">
                  <c:v>42883.1666666581</c:v>
                </c:pt>
                <c:pt idx="3533">
                  <c:v>42883.208333324765</c:v>
                </c:pt>
                <c:pt idx="3534">
                  <c:v>42883.249999991429</c:v>
                </c:pt>
                <c:pt idx="3535">
                  <c:v>42883.291666658093</c:v>
                </c:pt>
                <c:pt idx="3536">
                  <c:v>42883.333333324757</c:v>
                </c:pt>
                <c:pt idx="3537">
                  <c:v>42883.374999991422</c:v>
                </c:pt>
                <c:pt idx="3538">
                  <c:v>42883.416666658086</c:v>
                </c:pt>
                <c:pt idx="3539">
                  <c:v>42883.45833332475</c:v>
                </c:pt>
                <c:pt idx="3540">
                  <c:v>42883.499999991414</c:v>
                </c:pt>
                <c:pt idx="3541">
                  <c:v>42883.541666658079</c:v>
                </c:pt>
                <c:pt idx="3542">
                  <c:v>42883.583333324743</c:v>
                </c:pt>
                <c:pt idx="3543">
                  <c:v>42883.624999991407</c:v>
                </c:pt>
                <c:pt idx="3544">
                  <c:v>42883.666666658071</c:v>
                </c:pt>
                <c:pt idx="3545">
                  <c:v>42883.708333324736</c:v>
                </c:pt>
                <c:pt idx="3546">
                  <c:v>42883.7499999914</c:v>
                </c:pt>
                <c:pt idx="3547">
                  <c:v>42883.791666658064</c:v>
                </c:pt>
                <c:pt idx="3548">
                  <c:v>42883.833333324728</c:v>
                </c:pt>
                <c:pt idx="3549">
                  <c:v>42883.874999991393</c:v>
                </c:pt>
                <c:pt idx="3550">
                  <c:v>42883.916666658057</c:v>
                </c:pt>
                <c:pt idx="3551">
                  <c:v>42883.958333324721</c:v>
                </c:pt>
                <c:pt idx="3552">
                  <c:v>42883.999999991385</c:v>
                </c:pt>
                <c:pt idx="3553">
                  <c:v>42884.04166665805</c:v>
                </c:pt>
                <c:pt idx="3554">
                  <c:v>42884.083333324714</c:v>
                </c:pt>
                <c:pt idx="3555">
                  <c:v>42884.124999991378</c:v>
                </c:pt>
                <c:pt idx="3556">
                  <c:v>42884.166666658042</c:v>
                </c:pt>
                <c:pt idx="3557">
                  <c:v>42884.208333324706</c:v>
                </c:pt>
                <c:pt idx="3558">
                  <c:v>42884.249999991371</c:v>
                </c:pt>
                <c:pt idx="3559">
                  <c:v>42884.291666658035</c:v>
                </c:pt>
                <c:pt idx="3560">
                  <c:v>42884.333333324699</c:v>
                </c:pt>
                <c:pt idx="3561">
                  <c:v>42884.374999991363</c:v>
                </c:pt>
                <c:pt idx="3562">
                  <c:v>42884.416666658028</c:v>
                </c:pt>
                <c:pt idx="3563">
                  <c:v>42884.458333324692</c:v>
                </c:pt>
                <c:pt idx="3564">
                  <c:v>42884.499999991356</c:v>
                </c:pt>
                <c:pt idx="3565">
                  <c:v>42884.54166665802</c:v>
                </c:pt>
                <c:pt idx="3566">
                  <c:v>42884.583333324685</c:v>
                </c:pt>
                <c:pt idx="3567">
                  <c:v>42884.624999991349</c:v>
                </c:pt>
                <c:pt idx="3568">
                  <c:v>42884.666666658013</c:v>
                </c:pt>
                <c:pt idx="3569">
                  <c:v>42884.708333324677</c:v>
                </c:pt>
                <c:pt idx="3570">
                  <c:v>42884.749999991342</c:v>
                </c:pt>
                <c:pt idx="3571">
                  <c:v>42884.791666658006</c:v>
                </c:pt>
                <c:pt idx="3572">
                  <c:v>42884.83333332467</c:v>
                </c:pt>
                <c:pt idx="3573">
                  <c:v>42884.874999991334</c:v>
                </c:pt>
                <c:pt idx="3574">
                  <c:v>42884.916666657999</c:v>
                </c:pt>
                <c:pt idx="3575">
                  <c:v>42884.958333324663</c:v>
                </c:pt>
                <c:pt idx="3576">
                  <c:v>42884.999999991327</c:v>
                </c:pt>
                <c:pt idx="3577">
                  <c:v>42885.041666657991</c:v>
                </c:pt>
                <c:pt idx="3578">
                  <c:v>42885.083333324656</c:v>
                </c:pt>
                <c:pt idx="3579">
                  <c:v>42885.12499999132</c:v>
                </c:pt>
                <c:pt idx="3580">
                  <c:v>42885.166666657984</c:v>
                </c:pt>
                <c:pt idx="3581">
                  <c:v>42885.208333324648</c:v>
                </c:pt>
                <c:pt idx="3582">
                  <c:v>42885.249999991313</c:v>
                </c:pt>
                <c:pt idx="3583">
                  <c:v>42885.291666657977</c:v>
                </c:pt>
                <c:pt idx="3584">
                  <c:v>42885.333333324641</c:v>
                </c:pt>
                <c:pt idx="3585">
                  <c:v>42885.374999991305</c:v>
                </c:pt>
                <c:pt idx="3586">
                  <c:v>42885.416666657969</c:v>
                </c:pt>
                <c:pt idx="3587">
                  <c:v>42885.458333324634</c:v>
                </c:pt>
                <c:pt idx="3588">
                  <c:v>42885.499999991298</c:v>
                </c:pt>
                <c:pt idx="3589">
                  <c:v>42885.541666657962</c:v>
                </c:pt>
                <c:pt idx="3590">
                  <c:v>42885.583333324626</c:v>
                </c:pt>
                <c:pt idx="3591">
                  <c:v>42885.624999991291</c:v>
                </c:pt>
                <c:pt idx="3592">
                  <c:v>42885.666666657955</c:v>
                </c:pt>
                <c:pt idx="3593">
                  <c:v>42885.708333324619</c:v>
                </c:pt>
                <c:pt idx="3594">
                  <c:v>42885.749999991283</c:v>
                </c:pt>
                <c:pt idx="3595">
                  <c:v>42885.791666657948</c:v>
                </c:pt>
                <c:pt idx="3596">
                  <c:v>42885.833333324612</c:v>
                </c:pt>
                <c:pt idx="3597">
                  <c:v>42885.874999991276</c:v>
                </c:pt>
                <c:pt idx="3598">
                  <c:v>42885.91666665794</c:v>
                </c:pt>
                <c:pt idx="3599">
                  <c:v>42885.958333324605</c:v>
                </c:pt>
                <c:pt idx="3600">
                  <c:v>42885.999999991269</c:v>
                </c:pt>
                <c:pt idx="3601">
                  <c:v>42886.041666657933</c:v>
                </c:pt>
                <c:pt idx="3602">
                  <c:v>42886.083333324597</c:v>
                </c:pt>
                <c:pt idx="3603">
                  <c:v>42886.124999991262</c:v>
                </c:pt>
                <c:pt idx="3604">
                  <c:v>42886.166666657926</c:v>
                </c:pt>
                <c:pt idx="3605">
                  <c:v>42886.20833332459</c:v>
                </c:pt>
                <c:pt idx="3606">
                  <c:v>42886.249999991254</c:v>
                </c:pt>
                <c:pt idx="3607">
                  <c:v>42886.291666657919</c:v>
                </c:pt>
                <c:pt idx="3608">
                  <c:v>42886.333333324583</c:v>
                </c:pt>
                <c:pt idx="3609">
                  <c:v>42886.374999991247</c:v>
                </c:pt>
                <c:pt idx="3610">
                  <c:v>42886.416666657911</c:v>
                </c:pt>
                <c:pt idx="3611">
                  <c:v>42886.458333324576</c:v>
                </c:pt>
                <c:pt idx="3612">
                  <c:v>42886.49999999124</c:v>
                </c:pt>
                <c:pt idx="3613">
                  <c:v>42886.541666657904</c:v>
                </c:pt>
                <c:pt idx="3614">
                  <c:v>42886.583333324568</c:v>
                </c:pt>
                <c:pt idx="3615">
                  <c:v>42886.624999991232</c:v>
                </c:pt>
                <c:pt idx="3616">
                  <c:v>42886.666666657897</c:v>
                </c:pt>
                <c:pt idx="3617">
                  <c:v>42886.708333324561</c:v>
                </c:pt>
                <c:pt idx="3618">
                  <c:v>42886.749999991225</c:v>
                </c:pt>
                <c:pt idx="3619">
                  <c:v>42886.791666657889</c:v>
                </c:pt>
                <c:pt idx="3620">
                  <c:v>42886.833333324554</c:v>
                </c:pt>
                <c:pt idx="3621">
                  <c:v>42886.874999991218</c:v>
                </c:pt>
                <c:pt idx="3622">
                  <c:v>42886.916666657882</c:v>
                </c:pt>
                <c:pt idx="3623">
                  <c:v>42886.958333324546</c:v>
                </c:pt>
                <c:pt idx="3624">
                  <c:v>42886.999999991211</c:v>
                </c:pt>
                <c:pt idx="3625">
                  <c:v>42887.041666657875</c:v>
                </c:pt>
                <c:pt idx="3626">
                  <c:v>42887.083333324539</c:v>
                </c:pt>
                <c:pt idx="3627">
                  <c:v>42887.124999991203</c:v>
                </c:pt>
                <c:pt idx="3628">
                  <c:v>42887.166666657868</c:v>
                </c:pt>
                <c:pt idx="3629">
                  <c:v>42887.208333324532</c:v>
                </c:pt>
                <c:pt idx="3630">
                  <c:v>42887.249999991196</c:v>
                </c:pt>
                <c:pt idx="3631">
                  <c:v>42887.29166665786</c:v>
                </c:pt>
                <c:pt idx="3632">
                  <c:v>42887.333333324525</c:v>
                </c:pt>
                <c:pt idx="3633">
                  <c:v>42887.374999991189</c:v>
                </c:pt>
                <c:pt idx="3634">
                  <c:v>42887.416666657853</c:v>
                </c:pt>
                <c:pt idx="3635">
                  <c:v>42887.458333324517</c:v>
                </c:pt>
                <c:pt idx="3636">
                  <c:v>42887.499999991182</c:v>
                </c:pt>
                <c:pt idx="3637">
                  <c:v>42887.541666657846</c:v>
                </c:pt>
                <c:pt idx="3638">
                  <c:v>42887.58333332451</c:v>
                </c:pt>
                <c:pt idx="3639">
                  <c:v>42887.624999991174</c:v>
                </c:pt>
                <c:pt idx="3640">
                  <c:v>42887.666666657839</c:v>
                </c:pt>
                <c:pt idx="3641">
                  <c:v>42887.708333324503</c:v>
                </c:pt>
                <c:pt idx="3642">
                  <c:v>42887.749999991167</c:v>
                </c:pt>
                <c:pt idx="3643">
                  <c:v>42887.791666657831</c:v>
                </c:pt>
                <c:pt idx="3644">
                  <c:v>42887.833333324495</c:v>
                </c:pt>
                <c:pt idx="3645">
                  <c:v>42887.87499999116</c:v>
                </c:pt>
                <c:pt idx="3646">
                  <c:v>42887.916666657824</c:v>
                </c:pt>
                <c:pt idx="3647">
                  <c:v>42887.958333324488</c:v>
                </c:pt>
                <c:pt idx="3648">
                  <c:v>42887.999999991152</c:v>
                </c:pt>
                <c:pt idx="3649">
                  <c:v>42888.041666657817</c:v>
                </c:pt>
                <c:pt idx="3650">
                  <c:v>42888.083333324481</c:v>
                </c:pt>
                <c:pt idx="3651">
                  <c:v>42888.124999991145</c:v>
                </c:pt>
                <c:pt idx="3652">
                  <c:v>42888.166666657809</c:v>
                </c:pt>
                <c:pt idx="3653">
                  <c:v>42888.208333324474</c:v>
                </c:pt>
                <c:pt idx="3654">
                  <c:v>42888.249999991138</c:v>
                </c:pt>
                <c:pt idx="3655">
                  <c:v>42888.291666657802</c:v>
                </c:pt>
                <c:pt idx="3656">
                  <c:v>42888.333333324466</c:v>
                </c:pt>
                <c:pt idx="3657">
                  <c:v>42888.374999991131</c:v>
                </c:pt>
                <c:pt idx="3658">
                  <c:v>42888.416666657795</c:v>
                </c:pt>
                <c:pt idx="3659">
                  <c:v>42888.458333324459</c:v>
                </c:pt>
                <c:pt idx="3660">
                  <c:v>42888.499999991123</c:v>
                </c:pt>
                <c:pt idx="3661">
                  <c:v>42888.541666657788</c:v>
                </c:pt>
                <c:pt idx="3662">
                  <c:v>42888.583333324452</c:v>
                </c:pt>
                <c:pt idx="3663">
                  <c:v>42888.624999991116</c:v>
                </c:pt>
                <c:pt idx="3664">
                  <c:v>42888.66666665778</c:v>
                </c:pt>
                <c:pt idx="3665">
                  <c:v>42888.708333324445</c:v>
                </c:pt>
                <c:pt idx="3666">
                  <c:v>42888.749999991109</c:v>
                </c:pt>
                <c:pt idx="3667">
                  <c:v>42888.791666657773</c:v>
                </c:pt>
                <c:pt idx="3668">
                  <c:v>42888.833333324437</c:v>
                </c:pt>
                <c:pt idx="3669">
                  <c:v>42888.874999991102</c:v>
                </c:pt>
                <c:pt idx="3670">
                  <c:v>42888.916666657766</c:v>
                </c:pt>
                <c:pt idx="3671">
                  <c:v>42888.95833332443</c:v>
                </c:pt>
                <c:pt idx="3672">
                  <c:v>42888.999999991094</c:v>
                </c:pt>
                <c:pt idx="3673">
                  <c:v>42889.041666657758</c:v>
                </c:pt>
                <c:pt idx="3674">
                  <c:v>42889.083333324423</c:v>
                </c:pt>
                <c:pt idx="3675">
                  <c:v>42889.124999991087</c:v>
                </c:pt>
                <c:pt idx="3676">
                  <c:v>42889.166666657751</c:v>
                </c:pt>
                <c:pt idx="3677">
                  <c:v>42889.208333324415</c:v>
                </c:pt>
                <c:pt idx="3678">
                  <c:v>42889.24999999108</c:v>
                </c:pt>
                <c:pt idx="3679">
                  <c:v>42889.291666657744</c:v>
                </c:pt>
                <c:pt idx="3680">
                  <c:v>42889.333333324408</c:v>
                </c:pt>
                <c:pt idx="3681">
                  <c:v>42889.374999991072</c:v>
                </c:pt>
                <c:pt idx="3682">
                  <c:v>42889.416666657737</c:v>
                </c:pt>
                <c:pt idx="3683">
                  <c:v>42889.458333324401</c:v>
                </c:pt>
                <c:pt idx="3684">
                  <c:v>42889.499999991065</c:v>
                </c:pt>
                <c:pt idx="3685">
                  <c:v>42889.541666657729</c:v>
                </c:pt>
                <c:pt idx="3686">
                  <c:v>42889.583333324394</c:v>
                </c:pt>
                <c:pt idx="3687">
                  <c:v>42889.624999991058</c:v>
                </c:pt>
                <c:pt idx="3688">
                  <c:v>42889.666666657722</c:v>
                </c:pt>
                <c:pt idx="3689">
                  <c:v>42889.708333324386</c:v>
                </c:pt>
                <c:pt idx="3690">
                  <c:v>42889.749999991051</c:v>
                </c:pt>
                <c:pt idx="3691">
                  <c:v>42889.791666657715</c:v>
                </c:pt>
                <c:pt idx="3692">
                  <c:v>42889.833333324379</c:v>
                </c:pt>
                <c:pt idx="3693">
                  <c:v>42889.874999991043</c:v>
                </c:pt>
                <c:pt idx="3694">
                  <c:v>42889.916666657708</c:v>
                </c:pt>
                <c:pt idx="3695">
                  <c:v>42889.958333324372</c:v>
                </c:pt>
                <c:pt idx="3696">
                  <c:v>42889.999999991036</c:v>
                </c:pt>
                <c:pt idx="3697">
                  <c:v>42890.0416666577</c:v>
                </c:pt>
                <c:pt idx="3698">
                  <c:v>42890.083333324365</c:v>
                </c:pt>
                <c:pt idx="3699">
                  <c:v>42890.124999991029</c:v>
                </c:pt>
                <c:pt idx="3700">
                  <c:v>42890.166666657693</c:v>
                </c:pt>
                <c:pt idx="3701">
                  <c:v>42890.208333324357</c:v>
                </c:pt>
                <c:pt idx="3702">
                  <c:v>42890.249999991021</c:v>
                </c:pt>
                <c:pt idx="3703">
                  <c:v>42890.291666657686</c:v>
                </c:pt>
                <c:pt idx="3704">
                  <c:v>42890.33333332435</c:v>
                </c:pt>
                <c:pt idx="3705">
                  <c:v>42890.374999991014</c:v>
                </c:pt>
                <c:pt idx="3706">
                  <c:v>42890.416666657678</c:v>
                </c:pt>
                <c:pt idx="3707">
                  <c:v>42890.458333324343</c:v>
                </c:pt>
                <c:pt idx="3708">
                  <c:v>42890.499999991007</c:v>
                </c:pt>
                <c:pt idx="3709">
                  <c:v>42890.541666657671</c:v>
                </c:pt>
                <c:pt idx="3710">
                  <c:v>42890.583333324335</c:v>
                </c:pt>
                <c:pt idx="3711">
                  <c:v>42890.624999991</c:v>
                </c:pt>
                <c:pt idx="3712">
                  <c:v>42890.666666657664</c:v>
                </c:pt>
                <c:pt idx="3713">
                  <c:v>42890.708333324328</c:v>
                </c:pt>
                <c:pt idx="3714">
                  <c:v>42890.749999990992</c:v>
                </c:pt>
                <c:pt idx="3715">
                  <c:v>42890.791666657657</c:v>
                </c:pt>
                <c:pt idx="3716">
                  <c:v>42890.833333324321</c:v>
                </c:pt>
                <c:pt idx="3717">
                  <c:v>42890.874999990985</c:v>
                </c:pt>
                <c:pt idx="3718">
                  <c:v>42890.916666657649</c:v>
                </c:pt>
                <c:pt idx="3719">
                  <c:v>42890.958333324314</c:v>
                </c:pt>
                <c:pt idx="3720">
                  <c:v>42890.999999990978</c:v>
                </c:pt>
                <c:pt idx="3721">
                  <c:v>42891.041666657642</c:v>
                </c:pt>
                <c:pt idx="3722">
                  <c:v>42891.083333324306</c:v>
                </c:pt>
                <c:pt idx="3723">
                  <c:v>42891.124999990971</c:v>
                </c:pt>
                <c:pt idx="3724">
                  <c:v>42891.166666657635</c:v>
                </c:pt>
                <c:pt idx="3725">
                  <c:v>42891.208333324299</c:v>
                </c:pt>
                <c:pt idx="3726">
                  <c:v>42891.249999990963</c:v>
                </c:pt>
                <c:pt idx="3727">
                  <c:v>42891.291666657628</c:v>
                </c:pt>
                <c:pt idx="3728">
                  <c:v>42891.333333324292</c:v>
                </c:pt>
                <c:pt idx="3729">
                  <c:v>42891.374999990956</c:v>
                </c:pt>
                <c:pt idx="3730">
                  <c:v>42891.41666665762</c:v>
                </c:pt>
                <c:pt idx="3731">
                  <c:v>42891.458333324284</c:v>
                </c:pt>
                <c:pt idx="3732">
                  <c:v>42891.499999990949</c:v>
                </c:pt>
                <c:pt idx="3733">
                  <c:v>42891.541666657613</c:v>
                </c:pt>
                <c:pt idx="3734">
                  <c:v>42891.583333324277</c:v>
                </c:pt>
                <c:pt idx="3735">
                  <c:v>42891.624999990941</c:v>
                </c:pt>
                <c:pt idx="3736">
                  <c:v>42891.666666657606</c:v>
                </c:pt>
                <c:pt idx="3737">
                  <c:v>42891.70833332427</c:v>
                </c:pt>
                <c:pt idx="3738">
                  <c:v>42891.749999990934</c:v>
                </c:pt>
                <c:pt idx="3739">
                  <c:v>42891.791666657598</c:v>
                </c:pt>
                <c:pt idx="3740">
                  <c:v>42891.833333324263</c:v>
                </c:pt>
                <c:pt idx="3741">
                  <c:v>42891.874999990927</c:v>
                </c:pt>
                <c:pt idx="3742">
                  <c:v>42891.916666657591</c:v>
                </c:pt>
                <c:pt idx="3743">
                  <c:v>42891.958333324255</c:v>
                </c:pt>
                <c:pt idx="3744">
                  <c:v>42891.99999999092</c:v>
                </c:pt>
                <c:pt idx="3745">
                  <c:v>42892.041666657584</c:v>
                </c:pt>
                <c:pt idx="3746">
                  <c:v>42892.083333324248</c:v>
                </c:pt>
                <c:pt idx="3747">
                  <c:v>42892.124999990912</c:v>
                </c:pt>
                <c:pt idx="3748">
                  <c:v>42892.166666657577</c:v>
                </c:pt>
                <c:pt idx="3749">
                  <c:v>42892.208333324241</c:v>
                </c:pt>
                <c:pt idx="3750">
                  <c:v>42892.249999990905</c:v>
                </c:pt>
                <c:pt idx="3751">
                  <c:v>42892.291666657569</c:v>
                </c:pt>
                <c:pt idx="3752">
                  <c:v>42892.333333324234</c:v>
                </c:pt>
                <c:pt idx="3753">
                  <c:v>42892.374999990898</c:v>
                </c:pt>
                <c:pt idx="3754">
                  <c:v>42892.416666657562</c:v>
                </c:pt>
                <c:pt idx="3755">
                  <c:v>42892.458333324226</c:v>
                </c:pt>
                <c:pt idx="3756">
                  <c:v>42892.499999990891</c:v>
                </c:pt>
                <c:pt idx="3757">
                  <c:v>42892.541666657555</c:v>
                </c:pt>
                <c:pt idx="3758">
                  <c:v>42892.583333324219</c:v>
                </c:pt>
                <c:pt idx="3759">
                  <c:v>42892.624999990883</c:v>
                </c:pt>
                <c:pt idx="3760">
                  <c:v>42892.666666657547</c:v>
                </c:pt>
                <c:pt idx="3761">
                  <c:v>42892.708333324212</c:v>
                </c:pt>
                <c:pt idx="3762">
                  <c:v>42892.749999990876</c:v>
                </c:pt>
                <c:pt idx="3763">
                  <c:v>42892.79166665754</c:v>
                </c:pt>
                <c:pt idx="3764">
                  <c:v>42892.833333324204</c:v>
                </c:pt>
                <c:pt idx="3765">
                  <c:v>42892.874999990869</c:v>
                </c:pt>
                <c:pt idx="3766">
                  <c:v>42892.916666657533</c:v>
                </c:pt>
                <c:pt idx="3767">
                  <c:v>42892.958333324197</c:v>
                </c:pt>
                <c:pt idx="3768">
                  <c:v>42892.999999990861</c:v>
                </c:pt>
                <c:pt idx="3769">
                  <c:v>42893.041666657526</c:v>
                </c:pt>
                <c:pt idx="3770">
                  <c:v>42893.08333332419</c:v>
                </c:pt>
                <c:pt idx="3771">
                  <c:v>42893.124999990854</c:v>
                </c:pt>
                <c:pt idx="3772">
                  <c:v>42893.166666657518</c:v>
                </c:pt>
                <c:pt idx="3773">
                  <c:v>42893.208333324183</c:v>
                </c:pt>
                <c:pt idx="3774">
                  <c:v>42893.249999990847</c:v>
                </c:pt>
                <c:pt idx="3775">
                  <c:v>42893.291666657511</c:v>
                </c:pt>
                <c:pt idx="3776">
                  <c:v>42893.333333324175</c:v>
                </c:pt>
                <c:pt idx="3777">
                  <c:v>42893.37499999084</c:v>
                </c:pt>
                <c:pt idx="3778">
                  <c:v>42893.416666657504</c:v>
                </c:pt>
                <c:pt idx="3779">
                  <c:v>42893.458333324168</c:v>
                </c:pt>
                <c:pt idx="3780">
                  <c:v>42893.499999990832</c:v>
                </c:pt>
                <c:pt idx="3781">
                  <c:v>42893.541666657497</c:v>
                </c:pt>
                <c:pt idx="3782">
                  <c:v>42893.583333324161</c:v>
                </c:pt>
                <c:pt idx="3783">
                  <c:v>42893.624999990825</c:v>
                </c:pt>
                <c:pt idx="3784">
                  <c:v>42893.666666657489</c:v>
                </c:pt>
                <c:pt idx="3785">
                  <c:v>42893.708333324154</c:v>
                </c:pt>
                <c:pt idx="3786">
                  <c:v>42893.749999990818</c:v>
                </c:pt>
                <c:pt idx="3787">
                  <c:v>42893.791666657482</c:v>
                </c:pt>
                <c:pt idx="3788">
                  <c:v>42893.833333324146</c:v>
                </c:pt>
                <c:pt idx="3789">
                  <c:v>42893.87499999081</c:v>
                </c:pt>
                <c:pt idx="3790">
                  <c:v>42893.916666657475</c:v>
                </c:pt>
                <c:pt idx="3791">
                  <c:v>42893.958333324139</c:v>
                </c:pt>
                <c:pt idx="3792">
                  <c:v>42893.999999990803</c:v>
                </c:pt>
                <c:pt idx="3793">
                  <c:v>42894.041666657467</c:v>
                </c:pt>
                <c:pt idx="3794">
                  <c:v>42894.083333324132</c:v>
                </c:pt>
                <c:pt idx="3795">
                  <c:v>42894.124999990796</c:v>
                </c:pt>
                <c:pt idx="3796">
                  <c:v>42894.16666665746</c:v>
                </c:pt>
                <c:pt idx="3797">
                  <c:v>42894.208333324124</c:v>
                </c:pt>
                <c:pt idx="3798">
                  <c:v>42894.249999990789</c:v>
                </c:pt>
                <c:pt idx="3799">
                  <c:v>42894.291666657453</c:v>
                </c:pt>
                <c:pt idx="3800">
                  <c:v>42894.333333324117</c:v>
                </c:pt>
                <c:pt idx="3801">
                  <c:v>42894.374999990781</c:v>
                </c:pt>
                <c:pt idx="3802">
                  <c:v>42894.416666657446</c:v>
                </c:pt>
                <c:pt idx="3803">
                  <c:v>42894.45833332411</c:v>
                </c:pt>
                <c:pt idx="3804">
                  <c:v>42894.499999990774</c:v>
                </c:pt>
                <c:pt idx="3805">
                  <c:v>42894.541666657438</c:v>
                </c:pt>
                <c:pt idx="3806">
                  <c:v>42894.583333324103</c:v>
                </c:pt>
                <c:pt idx="3807">
                  <c:v>42894.624999990767</c:v>
                </c:pt>
                <c:pt idx="3808">
                  <c:v>42894.666666657431</c:v>
                </c:pt>
                <c:pt idx="3809">
                  <c:v>42894.708333324095</c:v>
                </c:pt>
                <c:pt idx="3810">
                  <c:v>42894.74999999076</c:v>
                </c:pt>
                <c:pt idx="3811">
                  <c:v>42894.791666657424</c:v>
                </c:pt>
                <c:pt idx="3812">
                  <c:v>42894.833333324088</c:v>
                </c:pt>
                <c:pt idx="3813">
                  <c:v>42894.874999990752</c:v>
                </c:pt>
                <c:pt idx="3814">
                  <c:v>42894.916666657416</c:v>
                </c:pt>
                <c:pt idx="3815">
                  <c:v>42894.958333324081</c:v>
                </c:pt>
                <c:pt idx="3816">
                  <c:v>42894.999999990745</c:v>
                </c:pt>
                <c:pt idx="3817">
                  <c:v>42895.041666657409</c:v>
                </c:pt>
                <c:pt idx="3818">
                  <c:v>42895.083333324073</c:v>
                </c:pt>
                <c:pt idx="3819">
                  <c:v>42895.124999990738</c:v>
                </c:pt>
                <c:pt idx="3820">
                  <c:v>42895.166666657402</c:v>
                </c:pt>
                <c:pt idx="3821">
                  <c:v>42895.208333324066</c:v>
                </c:pt>
                <c:pt idx="3822">
                  <c:v>42895.24999999073</c:v>
                </c:pt>
                <c:pt idx="3823">
                  <c:v>42895.291666657395</c:v>
                </c:pt>
                <c:pt idx="3824">
                  <c:v>42895.333333324059</c:v>
                </c:pt>
                <c:pt idx="3825">
                  <c:v>42895.374999990723</c:v>
                </c:pt>
                <c:pt idx="3826">
                  <c:v>42895.416666657387</c:v>
                </c:pt>
                <c:pt idx="3827">
                  <c:v>42895.458333324052</c:v>
                </c:pt>
                <c:pt idx="3828">
                  <c:v>42895.499999990716</c:v>
                </c:pt>
                <c:pt idx="3829">
                  <c:v>42895.54166665738</c:v>
                </c:pt>
                <c:pt idx="3830">
                  <c:v>42895.583333324044</c:v>
                </c:pt>
                <c:pt idx="3831">
                  <c:v>42895.624999990709</c:v>
                </c:pt>
                <c:pt idx="3832">
                  <c:v>42895.666666657373</c:v>
                </c:pt>
                <c:pt idx="3833">
                  <c:v>42895.708333324037</c:v>
                </c:pt>
                <c:pt idx="3834">
                  <c:v>42895.749999990701</c:v>
                </c:pt>
                <c:pt idx="3835">
                  <c:v>42895.791666657366</c:v>
                </c:pt>
                <c:pt idx="3836">
                  <c:v>42895.83333332403</c:v>
                </c:pt>
                <c:pt idx="3837">
                  <c:v>42895.874999990694</c:v>
                </c:pt>
                <c:pt idx="3838">
                  <c:v>42895.916666657358</c:v>
                </c:pt>
                <c:pt idx="3839">
                  <c:v>42895.958333324023</c:v>
                </c:pt>
                <c:pt idx="3840">
                  <c:v>42895.999999990687</c:v>
                </c:pt>
                <c:pt idx="3841">
                  <c:v>42896.041666657351</c:v>
                </c:pt>
                <c:pt idx="3842">
                  <c:v>42896.083333324015</c:v>
                </c:pt>
                <c:pt idx="3843">
                  <c:v>42896.124999990679</c:v>
                </c:pt>
                <c:pt idx="3844">
                  <c:v>42896.166666657344</c:v>
                </c:pt>
                <c:pt idx="3845">
                  <c:v>42896.208333324008</c:v>
                </c:pt>
                <c:pt idx="3846">
                  <c:v>42896.249999990672</c:v>
                </c:pt>
                <c:pt idx="3847">
                  <c:v>42896.291666657336</c:v>
                </c:pt>
                <c:pt idx="3848">
                  <c:v>42896.333333324001</c:v>
                </c:pt>
                <c:pt idx="3849">
                  <c:v>42896.374999990665</c:v>
                </c:pt>
                <c:pt idx="3850">
                  <c:v>42896.416666657329</c:v>
                </c:pt>
                <c:pt idx="3851">
                  <c:v>42896.458333323993</c:v>
                </c:pt>
                <c:pt idx="3852">
                  <c:v>42896.499999990658</c:v>
                </c:pt>
                <c:pt idx="3853">
                  <c:v>42896.541666657322</c:v>
                </c:pt>
                <c:pt idx="3854">
                  <c:v>42896.583333323986</c:v>
                </c:pt>
                <c:pt idx="3855">
                  <c:v>42896.62499999065</c:v>
                </c:pt>
                <c:pt idx="3856">
                  <c:v>42896.666666657315</c:v>
                </c:pt>
                <c:pt idx="3857">
                  <c:v>42896.708333323979</c:v>
                </c:pt>
                <c:pt idx="3858">
                  <c:v>42896.749999990643</c:v>
                </c:pt>
                <c:pt idx="3859">
                  <c:v>42896.791666657307</c:v>
                </c:pt>
                <c:pt idx="3860">
                  <c:v>42896.833333323972</c:v>
                </c:pt>
                <c:pt idx="3861">
                  <c:v>42896.874999990636</c:v>
                </c:pt>
                <c:pt idx="3862">
                  <c:v>42896.9166666573</c:v>
                </c:pt>
                <c:pt idx="3863">
                  <c:v>42896.958333323964</c:v>
                </c:pt>
                <c:pt idx="3864">
                  <c:v>42896.999999990629</c:v>
                </c:pt>
                <c:pt idx="3865">
                  <c:v>42897.041666657293</c:v>
                </c:pt>
                <c:pt idx="3866">
                  <c:v>42897.083333323957</c:v>
                </c:pt>
                <c:pt idx="3867">
                  <c:v>42897.124999990621</c:v>
                </c:pt>
                <c:pt idx="3868">
                  <c:v>42897.166666657286</c:v>
                </c:pt>
                <c:pt idx="3869">
                  <c:v>42897.20833332395</c:v>
                </c:pt>
                <c:pt idx="3870">
                  <c:v>42897.249999990614</c:v>
                </c:pt>
                <c:pt idx="3871">
                  <c:v>42897.291666657278</c:v>
                </c:pt>
                <c:pt idx="3872">
                  <c:v>42897.333333323942</c:v>
                </c:pt>
                <c:pt idx="3873">
                  <c:v>42897.374999990607</c:v>
                </c:pt>
                <c:pt idx="3874">
                  <c:v>42897.416666657271</c:v>
                </c:pt>
                <c:pt idx="3875">
                  <c:v>42897.458333323935</c:v>
                </c:pt>
                <c:pt idx="3876">
                  <c:v>42897.499999990599</c:v>
                </c:pt>
                <c:pt idx="3877">
                  <c:v>42897.541666657264</c:v>
                </c:pt>
                <c:pt idx="3878">
                  <c:v>42897.583333323928</c:v>
                </c:pt>
                <c:pt idx="3879">
                  <c:v>42897.624999990592</c:v>
                </c:pt>
                <c:pt idx="3880">
                  <c:v>42897.666666657256</c:v>
                </c:pt>
                <c:pt idx="3881">
                  <c:v>42897.708333323921</c:v>
                </c:pt>
                <c:pt idx="3882">
                  <c:v>42897.749999990585</c:v>
                </c:pt>
                <c:pt idx="3883">
                  <c:v>42897.791666657249</c:v>
                </c:pt>
                <c:pt idx="3884">
                  <c:v>42897.833333323913</c:v>
                </c:pt>
                <c:pt idx="3885">
                  <c:v>42897.874999990578</c:v>
                </c:pt>
                <c:pt idx="3886">
                  <c:v>42897.916666657242</c:v>
                </c:pt>
                <c:pt idx="3887">
                  <c:v>42897.958333323906</c:v>
                </c:pt>
                <c:pt idx="3888">
                  <c:v>42897.99999999057</c:v>
                </c:pt>
                <c:pt idx="3889">
                  <c:v>42898.041666657235</c:v>
                </c:pt>
                <c:pt idx="3890">
                  <c:v>42898.083333323899</c:v>
                </c:pt>
                <c:pt idx="3891">
                  <c:v>42898.124999990563</c:v>
                </c:pt>
                <c:pt idx="3892">
                  <c:v>42898.166666657227</c:v>
                </c:pt>
                <c:pt idx="3893">
                  <c:v>42898.208333323892</c:v>
                </c:pt>
                <c:pt idx="3894">
                  <c:v>42898.249999990556</c:v>
                </c:pt>
                <c:pt idx="3895">
                  <c:v>42898.29166665722</c:v>
                </c:pt>
                <c:pt idx="3896">
                  <c:v>42898.333333323884</c:v>
                </c:pt>
                <c:pt idx="3897">
                  <c:v>42898.374999990549</c:v>
                </c:pt>
                <c:pt idx="3898">
                  <c:v>42898.416666657213</c:v>
                </c:pt>
                <c:pt idx="3899">
                  <c:v>42898.458333323877</c:v>
                </c:pt>
                <c:pt idx="3900">
                  <c:v>42898.499999990541</c:v>
                </c:pt>
                <c:pt idx="3901">
                  <c:v>42898.541666657205</c:v>
                </c:pt>
                <c:pt idx="3902">
                  <c:v>42898.58333332387</c:v>
                </c:pt>
                <c:pt idx="3903">
                  <c:v>42898.624999990534</c:v>
                </c:pt>
                <c:pt idx="3904">
                  <c:v>42898.666666657198</c:v>
                </c:pt>
                <c:pt idx="3905">
                  <c:v>42898.708333323862</c:v>
                </c:pt>
                <c:pt idx="3906">
                  <c:v>42898.749999990527</c:v>
                </c:pt>
                <c:pt idx="3907">
                  <c:v>42898.791666657191</c:v>
                </c:pt>
                <c:pt idx="3908">
                  <c:v>42898.833333323855</c:v>
                </c:pt>
                <c:pt idx="3909">
                  <c:v>42898.874999990519</c:v>
                </c:pt>
                <c:pt idx="3910">
                  <c:v>42898.916666657184</c:v>
                </c:pt>
                <c:pt idx="3911">
                  <c:v>42898.958333323848</c:v>
                </c:pt>
                <c:pt idx="3912">
                  <c:v>42898.999999990512</c:v>
                </c:pt>
                <c:pt idx="3913">
                  <c:v>42899.041666657176</c:v>
                </c:pt>
                <c:pt idx="3914">
                  <c:v>42899.083333323841</c:v>
                </c:pt>
                <c:pt idx="3915">
                  <c:v>42899.124999990505</c:v>
                </c:pt>
                <c:pt idx="3916">
                  <c:v>42899.166666657169</c:v>
                </c:pt>
                <c:pt idx="3917">
                  <c:v>42899.208333323833</c:v>
                </c:pt>
                <c:pt idx="3918">
                  <c:v>42899.249999990498</c:v>
                </c:pt>
                <c:pt idx="3919">
                  <c:v>42899.291666657162</c:v>
                </c:pt>
                <c:pt idx="3920">
                  <c:v>42899.333333323826</c:v>
                </c:pt>
                <c:pt idx="3921">
                  <c:v>42899.37499999049</c:v>
                </c:pt>
                <c:pt idx="3922">
                  <c:v>42899.416666657155</c:v>
                </c:pt>
                <c:pt idx="3923">
                  <c:v>42899.458333323819</c:v>
                </c:pt>
                <c:pt idx="3924">
                  <c:v>42899.499999990483</c:v>
                </c:pt>
                <c:pt idx="3925">
                  <c:v>42899.541666657147</c:v>
                </c:pt>
                <c:pt idx="3926">
                  <c:v>42899.583333323812</c:v>
                </c:pt>
                <c:pt idx="3927">
                  <c:v>42899.624999990476</c:v>
                </c:pt>
                <c:pt idx="3928">
                  <c:v>42899.66666665714</c:v>
                </c:pt>
                <c:pt idx="3929">
                  <c:v>42899.708333323804</c:v>
                </c:pt>
                <c:pt idx="3930">
                  <c:v>42899.749999990468</c:v>
                </c:pt>
                <c:pt idx="3931">
                  <c:v>42899.791666657133</c:v>
                </c:pt>
                <c:pt idx="3932">
                  <c:v>42899.833333323797</c:v>
                </c:pt>
                <c:pt idx="3933">
                  <c:v>42899.874999990461</c:v>
                </c:pt>
                <c:pt idx="3934">
                  <c:v>42899.916666657125</c:v>
                </c:pt>
                <c:pt idx="3935">
                  <c:v>42899.95833332379</c:v>
                </c:pt>
                <c:pt idx="3936">
                  <c:v>42899.999999990454</c:v>
                </c:pt>
                <c:pt idx="3937">
                  <c:v>42900.041666657118</c:v>
                </c:pt>
                <c:pt idx="3938">
                  <c:v>42900.083333323782</c:v>
                </c:pt>
                <c:pt idx="3939">
                  <c:v>42900.124999990447</c:v>
                </c:pt>
                <c:pt idx="3940">
                  <c:v>42900.166666657111</c:v>
                </c:pt>
                <c:pt idx="3941">
                  <c:v>42900.208333323775</c:v>
                </c:pt>
                <c:pt idx="3942">
                  <c:v>42900.249999990439</c:v>
                </c:pt>
                <c:pt idx="3943">
                  <c:v>42900.291666657104</c:v>
                </c:pt>
                <c:pt idx="3944">
                  <c:v>42900.333333323768</c:v>
                </c:pt>
                <c:pt idx="3945">
                  <c:v>42900.374999990432</c:v>
                </c:pt>
                <c:pt idx="3946">
                  <c:v>42900.416666657096</c:v>
                </c:pt>
                <c:pt idx="3947">
                  <c:v>42900.458333323761</c:v>
                </c:pt>
                <c:pt idx="3948">
                  <c:v>42900.499999990425</c:v>
                </c:pt>
                <c:pt idx="3949">
                  <c:v>42900.541666657089</c:v>
                </c:pt>
                <c:pt idx="3950">
                  <c:v>42900.583333323753</c:v>
                </c:pt>
                <c:pt idx="3951">
                  <c:v>42900.624999990418</c:v>
                </c:pt>
                <c:pt idx="3952">
                  <c:v>42900.666666657082</c:v>
                </c:pt>
                <c:pt idx="3953">
                  <c:v>42900.708333323746</c:v>
                </c:pt>
                <c:pt idx="3954">
                  <c:v>42900.74999999041</c:v>
                </c:pt>
                <c:pt idx="3955">
                  <c:v>42900.791666657075</c:v>
                </c:pt>
                <c:pt idx="3956">
                  <c:v>42900.833333323739</c:v>
                </c:pt>
                <c:pt idx="3957">
                  <c:v>42900.874999990403</c:v>
                </c:pt>
                <c:pt idx="3958">
                  <c:v>42900.916666657067</c:v>
                </c:pt>
                <c:pt idx="3959">
                  <c:v>42900.958333323731</c:v>
                </c:pt>
                <c:pt idx="3960">
                  <c:v>42900.999999990396</c:v>
                </c:pt>
                <c:pt idx="3961">
                  <c:v>42901.04166665706</c:v>
                </c:pt>
                <c:pt idx="3962">
                  <c:v>42901.083333323724</c:v>
                </c:pt>
                <c:pt idx="3963">
                  <c:v>42901.124999990388</c:v>
                </c:pt>
                <c:pt idx="3964">
                  <c:v>42901.166666657053</c:v>
                </c:pt>
                <c:pt idx="3965">
                  <c:v>42901.208333323717</c:v>
                </c:pt>
                <c:pt idx="3966">
                  <c:v>42901.249999990381</c:v>
                </c:pt>
                <c:pt idx="3967">
                  <c:v>42901.291666657045</c:v>
                </c:pt>
                <c:pt idx="3968">
                  <c:v>42901.33333332371</c:v>
                </c:pt>
                <c:pt idx="3969">
                  <c:v>42901.374999990374</c:v>
                </c:pt>
                <c:pt idx="3970">
                  <c:v>42901.416666657038</c:v>
                </c:pt>
                <c:pt idx="3971">
                  <c:v>42901.458333323702</c:v>
                </c:pt>
                <c:pt idx="3972">
                  <c:v>42901.499999990367</c:v>
                </c:pt>
                <c:pt idx="3973">
                  <c:v>42901.541666657031</c:v>
                </c:pt>
                <c:pt idx="3974">
                  <c:v>42901.583333323695</c:v>
                </c:pt>
                <c:pt idx="3975">
                  <c:v>42901.624999990359</c:v>
                </c:pt>
                <c:pt idx="3976">
                  <c:v>42901.666666657024</c:v>
                </c:pt>
                <c:pt idx="3977">
                  <c:v>42901.708333323688</c:v>
                </c:pt>
                <c:pt idx="3978">
                  <c:v>42901.749999990352</c:v>
                </c:pt>
                <c:pt idx="3979">
                  <c:v>42901.791666657016</c:v>
                </c:pt>
                <c:pt idx="3980">
                  <c:v>42901.833333323681</c:v>
                </c:pt>
                <c:pt idx="3981">
                  <c:v>42901.874999990345</c:v>
                </c:pt>
                <c:pt idx="3982">
                  <c:v>42901.916666657009</c:v>
                </c:pt>
                <c:pt idx="3983">
                  <c:v>42901.958333323673</c:v>
                </c:pt>
                <c:pt idx="3984">
                  <c:v>42901.999999990338</c:v>
                </c:pt>
                <c:pt idx="3985">
                  <c:v>42902.041666657002</c:v>
                </c:pt>
                <c:pt idx="3986">
                  <c:v>42902.083333323666</c:v>
                </c:pt>
                <c:pt idx="3987">
                  <c:v>42902.12499999033</c:v>
                </c:pt>
                <c:pt idx="3988">
                  <c:v>42902.166666656994</c:v>
                </c:pt>
                <c:pt idx="3989">
                  <c:v>42902.208333323659</c:v>
                </c:pt>
                <c:pt idx="3990">
                  <c:v>42902.249999990323</c:v>
                </c:pt>
                <c:pt idx="3991">
                  <c:v>42902.291666656987</c:v>
                </c:pt>
                <c:pt idx="3992">
                  <c:v>42902.333333323651</c:v>
                </c:pt>
                <c:pt idx="3993">
                  <c:v>42902.374999990316</c:v>
                </c:pt>
                <c:pt idx="3994">
                  <c:v>42902.41666665698</c:v>
                </c:pt>
                <c:pt idx="3995">
                  <c:v>42902.458333323644</c:v>
                </c:pt>
                <c:pt idx="3996">
                  <c:v>42902.499999990308</c:v>
                </c:pt>
                <c:pt idx="3997">
                  <c:v>42902.541666656973</c:v>
                </c:pt>
                <c:pt idx="3998">
                  <c:v>42902.583333323637</c:v>
                </c:pt>
                <c:pt idx="3999">
                  <c:v>42902.624999990301</c:v>
                </c:pt>
                <c:pt idx="4000">
                  <c:v>42902.666666656965</c:v>
                </c:pt>
                <c:pt idx="4001">
                  <c:v>42902.70833332363</c:v>
                </c:pt>
                <c:pt idx="4002">
                  <c:v>42902.749999990294</c:v>
                </c:pt>
                <c:pt idx="4003">
                  <c:v>42902.791666656958</c:v>
                </c:pt>
                <c:pt idx="4004">
                  <c:v>42902.833333323622</c:v>
                </c:pt>
                <c:pt idx="4005">
                  <c:v>42902.874999990287</c:v>
                </c:pt>
                <c:pt idx="4006">
                  <c:v>42902.916666656951</c:v>
                </c:pt>
                <c:pt idx="4007">
                  <c:v>42902.958333323615</c:v>
                </c:pt>
                <c:pt idx="4008">
                  <c:v>42902.999999990279</c:v>
                </c:pt>
                <c:pt idx="4009">
                  <c:v>42903.041666656944</c:v>
                </c:pt>
                <c:pt idx="4010">
                  <c:v>42903.083333323608</c:v>
                </c:pt>
                <c:pt idx="4011">
                  <c:v>42903.124999990272</c:v>
                </c:pt>
                <c:pt idx="4012">
                  <c:v>42903.166666656936</c:v>
                </c:pt>
                <c:pt idx="4013">
                  <c:v>42903.208333323601</c:v>
                </c:pt>
                <c:pt idx="4014">
                  <c:v>42903.249999990265</c:v>
                </c:pt>
                <c:pt idx="4015">
                  <c:v>42903.291666656929</c:v>
                </c:pt>
                <c:pt idx="4016">
                  <c:v>42903.333333323593</c:v>
                </c:pt>
                <c:pt idx="4017">
                  <c:v>42903.374999990257</c:v>
                </c:pt>
                <c:pt idx="4018">
                  <c:v>42903.416666656922</c:v>
                </c:pt>
                <c:pt idx="4019">
                  <c:v>42903.458333323586</c:v>
                </c:pt>
                <c:pt idx="4020">
                  <c:v>42903.49999999025</c:v>
                </c:pt>
                <c:pt idx="4021">
                  <c:v>42903.541666656914</c:v>
                </c:pt>
                <c:pt idx="4022">
                  <c:v>42903.583333323579</c:v>
                </c:pt>
                <c:pt idx="4023">
                  <c:v>42903.624999990243</c:v>
                </c:pt>
                <c:pt idx="4024">
                  <c:v>42903.666666656907</c:v>
                </c:pt>
                <c:pt idx="4025">
                  <c:v>42903.708333323571</c:v>
                </c:pt>
                <c:pt idx="4026">
                  <c:v>42903.749999990236</c:v>
                </c:pt>
                <c:pt idx="4027">
                  <c:v>42903.7916666569</c:v>
                </c:pt>
                <c:pt idx="4028">
                  <c:v>42903.833333323564</c:v>
                </c:pt>
                <c:pt idx="4029">
                  <c:v>42903.874999990228</c:v>
                </c:pt>
                <c:pt idx="4030">
                  <c:v>42903.916666656893</c:v>
                </c:pt>
                <c:pt idx="4031">
                  <c:v>42903.958333323557</c:v>
                </c:pt>
                <c:pt idx="4032">
                  <c:v>42903.999999990221</c:v>
                </c:pt>
                <c:pt idx="4033">
                  <c:v>42904.041666656885</c:v>
                </c:pt>
                <c:pt idx="4034">
                  <c:v>42904.08333332355</c:v>
                </c:pt>
                <c:pt idx="4035">
                  <c:v>42904.124999990214</c:v>
                </c:pt>
                <c:pt idx="4036">
                  <c:v>42904.166666656878</c:v>
                </c:pt>
                <c:pt idx="4037">
                  <c:v>42904.208333323542</c:v>
                </c:pt>
                <c:pt idx="4038">
                  <c:v>42904.249999990207</c:v>
                </c:pt>
                <c:pt idx="4039">
                  <c:v>42904.291666656871</c:v>
                </c:pt>
                <c:pt idx="4040">
                  <c:v>42904.333333323535</c:v>
                </c:pt>
                <c:pt idx="4041">
                  <c:v>42904.374999990199</c:v>
                </c:pt>
                <c:pt idx="4042">
                  <c:v>42904.416666656864</c:v>
                </c:pt>
                <c:pt idx="4043">
                  <c:v>42904.458333323528</c:v>
                </c:pt>
                <c:pt idx="4044">
                  <c:v>42904.499999990192</c:v>
                </c:pt>
                <c:pt idx="4045">
                  <c:v>42904.541666656856</c:v>
                </c:pt>
                <c:pt idx="4046">
                  <c:v>42904.58333332352</c:v>
                </c:pt>
                <c:pt idx="4047">
                  <c:v>42904.624999990185</c:v>
                </c:pt>
                <c:pt idx="4048">
                  <c:v>42904.666666656849</c:v>
                </c:pt>
                <c:pt idx="4049">
                  <c:v>42904.708333323513</c:v>
                </c:pt>
                <c:pt idx="4050">
                  <c:v>42904.749999990177</c:v>
                </c:pt>
                <c:pt idx="4051">
                  <c:v>42904.791666656842</c:v>
                </c:pt>
                <c:pt idx="4052">
                  <c:v>42904.833333323506</c:v>
                </c:pt>
                <c:pt idx="4053">
                  <c:v>42904.87499999017</c:v>
                </c:pt>
                <c:pt idx="4054">
                  <c:v>42904.916666656834</c:v>
                </c:pt>
                <c:pt idx="4055">
                  <c:v>42904.958333323499</c:v>
                </c:pt>
                <c:pt idx="4056">
                  <c:v>42904.999999990163</c:v>
                </c:pt>
                <c:pt idx="4057">
                  <c:v>42905.041666656827</c:v>
                </c:pt>
                <c:pt idx="4058">
                  <c:v>42905.083333323491</c:v>
                </c:pt>
                <c:pt idx="4059">
                  <c:v>42905.124999990156</c:v>
                </c:pt>
                <c:pt idx="4060">
                  <c:v>42905.16666665682</c:v>
                </c:pt>
                <c:pt idx="4061">
                  <c:v>42905.208333323484</c:v>
                </c:pt>
                <c:pt idx="4062">
                  <c:v>42905.249999990148</c:v>
                </c:pt>
                <c:pt idx="4063">
                  <c:v>42905.291666656813</c:v>
                </c:pt>
                <c:pt idx="4064">
                  <c:v>42905.333333323477</c:v>
                </c:pt>
                <c:pt idx="4065">
                  <c:v>42905.374999990141</c:v>
                </c:pt>
                <c:pt idx="4066">
                  <c:v>42905.416666656805</c:v>
                </c:pt>
                <c:pt idx="4067">
                  <c:v>42905.45833332347</c:v>
                </c:pt>
                <c:pt idx="4068">
                  <c:v>42905.499999990134</c:v>
                </c:pt>
                <c:pt idx="4069">
                  <c:v>42905.541666656798</c:v>
                </c:pt>
                <c:pt idx="4070">
                  <c:v>42905.583333323462</c:v>
                </c:pt>
                <c:pt idx="4071">
                  <c:v>42905.624999990127</c:v>
                </c:pt>
                <c:pt idx="4072">
                  <c:v>42905.666666656791</c:v>
                </c:pt>
                <c:pt idx="4073">
                  <c:v>42905.708333323455</c:v>
                </c:pt>
                <c:pt idx="4074">
                  <c:v>42905.749999990119</c:v>
                </c:pt>
                <c:pt idx="4075">
                  <c:v>42905.791666656783</c:v>
                </c:pt>
                <c:pt idx="4076">
                  <c:v>42905.833333323448</c:v>
                </c:pt>
                <c:pt idx="4077">
                  <c:v>42905.874999990112</c:v>
                </c:pt>
                <c:pt idx="4078">
                  <c:v>42905.916666656776</c:v>
                </c:pt>
                <c:pt idx="4079">
                  <c:v>42905.95833332344</c:v>
                </c:pt>
                <c:pt idx="4080">
                  <c:v>42905.999999990105</c:v>
                </c:pt>
                <c:pt idx="4081">
                  <c:v>42906.041666656769</c:v>
                </c:pt>
                <c:pt idx="4082">
                  <c:v>42906.083333323433</c:v>
                </c:pt>
                <c:pt idx="4083">
                  <c:v>42906.124999990097</c:v>
                </c:pt>
                <c:pt idx="4084">
                  <c:v>42906.166666656762</c:v>
                </c:pt>
                <c:pt idx="4085">
                  <c:v>42906.208333323426</c:v>
                </c:pt>
                <c:pt idx="4086">
                  <c:v>42906.24999999009</c:v>
                </c:pt>
                <c:pt idx="4087">
                  <c:v>42906.291666656754</c:v>
                </c:pt>
                <c:pt idx="4088">
                  <c:v>42906.333333323419</c:v>
                </c:pt>
                <c:pt idx="4089">
                  <c:v>42906.374999990083</c:v>
                </c:pt>
                <c:pt idx="4090">
                  <c:v>42906.416666656747</c:v>
                </c:pt>
                <c:pt idx="4091">
                  <c:v>42906.458333323411</c:v>
                </c:pt>
                <c:pt idx="4092">
                  <c:v>42906.499999990076</c:v>
                </c:pt>
                <c:pt idx="4093">
                  <c:v>42906.54166665674</c:v>
                </c:pt>
                <c:pt idx="4094">
                  <c:v>42906.583333323404</c:v>
                </c:pt>
                <c:pt idx="4095">
                  <c:v>42906.624999990068</c:v>
                </c:pt>
                <c:pt idx="4096">
                  <c:v>42906.666666656733</c:v>
                </c:pt>
                <c:pt idx="4097">
                  <c:v>42906.708333323397</c:v>
                </c:pt>
                <c:pt idx="4098">
                  <c:v>42906.749999990061</c:v>
                </c:pt>
                <c:pt idx="4099">
                  <c:v>42906.791666656725</c:v>
                </c:pt>
                <c:pt idx="4100">
                  <c:v>42906.83333332339</c:v>
                </c:pt>
                <c:pt idx="4101">
                  <c:v>42906.874999990054</c:v>
                </c:pt>
                <c:pt idx="4102">
                  <c:v>42906.916666656718</c:v>
                </c:pt>
                <c:pt idx="4103">
                  <c:v>42906.958333323382</c:v>
                </c:pt>
                <c:pt idx="4104">
                  <c:v>42906.999999990046</c:v>
                </c:pt>
                <c:pt idx="4105">
                  <c:v>42907.041666656711</c:v>
                </c:pt>
                <c:pt idx="4106">
                  <c:v>42907.083333323375</c:v>
                </c:pt>
                <c:pt idx="4107">
                  <c:v>42907.124999990039</c:v>
                </c:pt>
                <c:pt idx="4108">
                  <c:v>42907.166666656703</c:v>
                </c:pt>
                <c:pt idx="4109">
                  <c:v>42907.208333323368</c:v>
                </c:pt>
                <c:pt idx="4110">
                  <c:v>42907.249999990032</c:v>
                </c:pt>
                <c:pt idx="4111">
                  <c:v>42907.291666656696</c:v>
                </c:pt>
                <c:pt idx="4112">
                  <c:v>42907.33333332336</c:v>
                </c:pt>
                <c:pt idx="4113">
                  <c:v>42907.374999990025</c:v>
                </c:pt>
                <c:pt idx="4114">
                  <c:v>42907.416666656689</c:v>
                </c:pt>
                <c:pt idx="4115">
                  <c:v>42907.458333323353</c:v>
                </c:pt>
                <c:pt idx="4116">
                  <c:v>42907.499999990017</c:v>
                </c:pt>
                <c:pt idx="4117">
                  <c:v>42907.541666656682</c:v>
                </c:pt>
                <c:pt idx="4118">
                  <c:v>42907.583333323346</c:v>
                </c:pt>
                <c:pt idx="4119">
                  <c:v>42907.62499999001</c:v>
                </c:pt>
                <c:pt idx="4120">
                  <c:v>42907.666666656674</c:v>
                </c:pt>
                <c:pt idx="4121">
                  <c:v>42907.708333323339</c:v>
                </c:pt>
                <c:pt idx="4122">
                  <c:v>42907.749999990003</c:v>
                </c:pt>
                <c:pt idx="4123">
                  <c:v>42907.791666656667</c:v>
                </c:pt>
                <c:pt idx="4124">
                  <c:v>42907.833333323331</c:v>
                </c:pt>
                <c:pt idx="4125">
                  <c:v>42907.874999989996</c:v>
                </c:pt>
                <c:pt idx="4126">
                  <c:v>42907.91666665666</c:v>
                </c:pt>
                <c:pt idx="4127">
                  <c:v>42907.958333323324</c:v>
                </c:pt>
                <c:pt idx="4128">
                  <c:v>42907.999999989988</c:v>
                </c:pt>
                <c:pt idx="4129">
                  <c:v>42908.041666656653</c:v>
                </c:pt>
                <c:pt idx="4130">
                  <c:v>42908.083333323317</c:v>
                </c:pt>
                <c:pt idx="4131">
                  <c:v>42908.124999989981</c:v>
                </c:pt>
                <c:pt idx="4132">
                  <c:v>42908.166666656645</c:v>
                </c:pt>
                <c:pt idx="4133">
                  <c:v>42908.208333323309</c:v>
                </c:pt>
                <c:pt idx="4134">
                  <c:v>42908.249999989974</c:v>
                </c:pt>
                <c:pt idx="4135">
                  <c:v>42908.291666656638</c:v>
                </c:pt>
                <c:pt idx="4136">
                  <c:v>42908.333333323302</c:v>
                </c:pt>
                <c:pt idx="4137">
                  <c:v>42908.374999989966</c:v>
                </c:pt>
                <c:pt idx="4138">
                  <c:v>42908.416666656631</c:v>
                </c:pt>
                <c:pt idx="4139">
                  <c:v>42908.458333323295</c:v>
                </c:pt>
                <c:pt idx="4140">
                  <c:v>42908.499999989959</c:v>
                </c:pt>
                <c:pt idx="4141">
                  <c:v>42908.541666656623</c:v>
                </c:pt>
                <c:pt idx="4142">
                  <c:v>42908.583333323288</c:v>
                </c:pt>
                <c:pt idx="4143">
                  <c:v>42908.624999989952</c:v>
                </c:pt>
                <c:pt idx="4144">
                  <c:v>42908.666666656616</c:v>
                </c:pt>
                <c:pt idx="4145">
                  <c:v>42908.70833332328</c:v>
                </c:pt>
                <c:pt idx="4146">
                  <c:v>42908.749999989945</c:v>
                </c:pt>
                <c:pt idx="4147">
                  <c:v>42908.791666656609</c:v>
                </c:pt>
                <c:pt idx="4148">
                  <c:v>42908.833333323273</c:v>
                </c:pt>
                <c:pt idx="4149">
                  <c:v>42908.874999989937</c:v>
                </c:pt>
                <c:pt idx="4150">
                  <c:v>42908.916666656602</c:v>
                </c:pt>
                <c:pt idx="4151">
                  <c:v>42908.958333323266</c:v>
                </c:pt>
                <c:pt idx="4152">
                  <c:v>42908.99999998993</c:v>
                </c:pt>
                <c:pt idx="4153">
                  <c:v>42909.041666656594</c:v>
                </c:pt>
                <c:pt idx="4154">
                  <c:v>42909.083333323259</c:v>
                </c:pt>
                <c:pt idx="4155">
                  <c:v>42909.124999989923</c:v>
                </c:pt>
                <c:pt idx="4156">
                  <c:v>42909.166666656587</c:v>
                </c:pt>
                <c:pt idx="4157">
                  <c:v>42909.208333323251</c:v>
                </c:pt>
                <c:pt idx="4158">
                  <c:v>42909.249999989916</c:v>
                </c:pt>
                <c:pt idx="4159">
                  <c:v>42909.29166665658</c:v>
                </c:pt>
                <c:pt idx="4160">
                  <c:v>42909.333333323244</c:v>
                </c:pt>
                <c:pt idx="4161">
                  <c:v>42909.374999989908</c:v>
                </c:pt>
                <c:pt idx="4162">
                  <c:v>42909.416666656572</c:v>
                </c:pt>
                <c:pt idx="4163">
                  <c:v>42909.458333323237</c:v>
                </c:pt>
                <c:pt idx="4164">
                  <c:v>42909.499999989901</c:v>
                </c:pt>
                <c:pt idx="4165">
                  <c:v>42909.541666656565</c:v>
                </c:pt>
                <c:pt idx="4166">
                  <c:v>42909.583333323229</c:v>
                </c:pt>
                <c:pt idx="4167">
                  <c:v>42909.624999989894</c:v>
                </c:pt>
                <c:pt idx="4168">
                  <c:v>42909.666666656558</c:v>
                </c:pt>
                <c:pt idx="4169">
                  <c:v>42909.708333323222</c:v>
                </c:pt>
                <c:pt idx="4170">
                  <c:v>42909.749999989886</c:v>
                </c:pt>
                <c:pt idx="4171">
                  <c:v>42909.791666656551</c:v>
                </c:pt>
                <c:pt idx="4172">
                  <c:v>42909.833333323215</c:v>
                </c:pt>
                <c:pt idx="4173">
                  <c:v>42909.874999989879</c:v>
                </c:pt>
                <c:pt idx="4174">
                  <c:v>42909.916666656543</c:v>
                </c:pt>
                <c:pt idx="4175">
                  <c:v>42909.958333323208</c:v>
                </c:pt>
                <c:pt idx="4176">
                  <c:v>42909.999999989872</c:v>
                </c:pt>
                <c:pt idx="4177">
                  <c:v>42910.041666656536</c:v>
                </c:pt>
                <c:pt idx="4178">
                  <c:v>42910.0833333232</c:v>
                </c:pt>
                <c:pt idx="4179">
                  <c:v>42910.124999989865</c:v>
                </c:pt>
                <c:pt idx="4180">
                  <c:v>42910.166666656529</c:v>
                </c:pt>
                <c:pt idx="4181">
                  <c:v>42910.208333323193</c:v>
                </c:pt>
                <c:pt idx="4182">
                  <c:v>42910.249999989857</c:v>
                </c:pt>
                <c:pt idx="4183">
                  <c:v>42910.291666656522</c:v>
                </c:pt>
                <c:pt idx="4184">
                  <c:v>42910.333333323186</c:v>
                </c:pt>
                <c:pt idx="4185">
                  <c:v>42910.37499998985</c:v>
                </c:pt>
                <c:pt idx="4186">
                  <c:v>42910.416666656514</c:v>
                </c:pt>
                <c:pt idx="4187">
                  <c:v>42910.458333323179</c:v>
                </c:pt>
                <c:pt idx="4188">
                  <c:v>42910.499999989843</c:v>
                </c:pt>
                <c:pt idx="4189">
                  <c:v>42910.541666656507</c:v>
                </c:pt>
                <c:pt idx="4190">
                  <c:v>42910.583333323171</c:v>
                </c:pt>
                <c:pt idx="4191">
                  <c:v>42910.624999989835</c:v>
                </c:pt>
                <c:pt idx="4192">
                  <c:v>42910.6666666565</c:v>
                </c:pt>
                <c:pt idx="4193">
                  <c:v>42910.708333323164</c:v>
                </c:pt>
                <c:pt idx="4194">
                  <c:v>42910.749999989828</c:v>
                </c:pt>
                <c:pt idx="4195">
                  <c:v>42910.791666656492</c:v>
                </c:pt>
                <c:pt idx="4196">
                  <c:v>42910.833333323157</c:v>
                </c:pt>
                <c:pt idx="4197">
                  <c:v>42910.874999989821</c:v>
                </c:pt>
                <c:pt idx="4198">
                  <c:v>42910.916666656485</c:v>
                </c:pt>
                <c:pt idx="4199">
                  <c:v>42910.958333323149</c:v>
                </c:pt>
                <c:pt idx="4200">
                  <c:v>42910.999999989814</c:v>
                </c:pt>
                <c:pt idx="4201">
                  <c:v>42911.041666656478</c:v>
                </c:pt>
                <c:pt idx="4202">
                  <c:v>42911.083333323142</c:v>
                </c:pt>
                <c:pt idx="4203">
                  <c:v>42911.124999989806</c:v>
                </c:pt>
                <c:pt idx="4204">
                  <c:v>42911.166666656471</c:v>
                </c:pt>
                <c:pt idx="4205">
                  <c:v>42911.208333323135</c:v>
                </c:pt>
                <c:pt idx="4206">
                  <c:v>42911.249999989799</c:v>
                </c:pt>
                <c:pt idx="4207">
                  <c:v>42911.291666656463</c:v>
                </c:pt>
                <c:pt idx="4208">
                  <c:v>42911.333333323128</c:v>
                </c:pt>
                <c:pt idx="4209">
                  <c:v>42911.374999989792</c:v>
                </c:pt>
                <c:pt idx="4210">
                  <c:v>42911.416666656456</c:v>
                </c:pt>
                <c:pt idx="4211">
                  <c:v>42911.45833332312</c:v>
                </c:pt>
                <c:pt idx="4212">
                  <c:v>42911.499999989785</c:v>
                </c:pt>
                <c:pt idx="4213">
                  <c:v>42911.541666656449</c:v>
                </c:pt>
                <c:pt idx="4214">
                  <c:v>42911.583333323113</c:v>
                </c:pt>
                <c:pt idx="4215">
                  <c:v>42911.624999989777</c:v>
                </c:pt>
                <c:pt idx="4216">
                  <c:v>42911.666666656442</c:v>
                </c:pt>
                <c:pt idx="4217">
                  <c:v>42911.708333323106</c:v>
                </c:pt>
                <c:pt idx="4218">
                  <c:v>42911.74999998977</c:v>
                </c:pt>
                <c:pt idx="4219">
                  <c:v>42911.791666656434</c:v>
                </c:pt>
                <c:pt idx="4220">
                  <c:v>42911.833333323098</c:v>
                </c:pt>
                <c:pt idx="4221">
                  <c:v>42911.874999989763</c:v>
                </c:pt>
                <c:pt idx="4222">
                  <c:v>42911.916666656427</c:v>
                </c:pt>
                <c:pt idx="4223">
                  <c:v>42911.958333323091</c:v>
                </c:pt>
                <c:pt idx="4224">
                  <c:v>42911.999999989755</c:v>
                </c:pt>
                <c:pt idx="4225">
                  <c:v>42912.04166665642</c:v>
                </c:pt>
                <c:pt idx="4226">
                  <c:v>42912.083333323084</c:v>
                </c:pt>
                <c:pt idx="4227">
                  <c:v>42912.124999989748</c:v>
                </c:pt>
                <c:pt idx="4228">
                  <c:v>42912.166666656412</c:v>
                </c:pt>
                <c:pt idx="4229">
                  <c:v>42912.208333323077</c:v>
                </c:pt>
                <c:pt idx="4230">
                  <c:v>42912.249999989741</c:v>
                </c:pt>
                <c:pt idx="4231">
                  <c:v>42912.291666656405</c:v>
                </c:pt>
                <c:pt idx="4232">
                  <c:v>42912.333333323069</c:v>
                </c:pt>
                <c:pt idx="4233">
                  <c:v>42912.374999989734</c:v>
                </c:pt>
                <c:pt idx="4234">
                  <c:v>42912.416666656398</c:v>
                </c:pt>
                <c:pt idx="4235">
                  <c:v>42912.458333323062</c:v>
                </c:pt>
                <c:pt idx="4236">
                  <c:v>42912.499999989726</c:v>
                </c:pt>
                <c:pt idx="4237">
                  <c:v>42912.541666656391</c:v>
                </c:pt>
                <c:pt idx="4238">
                  <c:v>42912.583333323055</c:v>
                </c:pt>
                <c:pt idx="4239">
                  <c:v>42912.624999989719</c:v>
                </c:pt>
                <c:pt idx="4240">
                  <c:v>42912.666666656383</c:v>
                </c:pt>
                <c:pt idx="4241">
                  <c:v>42912.708333323048</c:v>
                </c:pt>
                <c:pt idx="4242">
                  <c:v>42912.749999989712</c:v>
                </c:pt>
                <c:pt idx="4243">
                  <c:v>42912.791666656376</c:v>
                </c:pt>
                <c:pt idx="4244">
                  <c:v>42912.83333332304</c:v>
                </c:pt>
                <c:pt idx="4245">
                  <c:v>42912.874999989705</c:v>
                </c:pt>
                <c:pt idx="4246">
                  <c:v>42912.916666656369</c:v>
                </c:pt>
                <c:pt idx="4247">
                  <c:v>42912.958333323033</c:v>
                </c:pt>
                <c:pt idx="4248">
                  <c:v>42912.999999989697</c:v>
                </c:pt>
                <c:pt idx="4249">
                  <c:v>42913.041666656361</c:v>
                </c:pt>
                <c:pt idx="4250">
                  <c:v>42913.083333323026</c:v>
                </c:pt>
                <c:pt idx="4251">
                  <c:v>42913.12499998969</c:v>
                </c:pt>
                <c:pt idx="4252">
                  <c:v>42913.166666656354</c:v>
                </c:pt>
                <c:pt idx="4253">
                  <c:v>42913.208333323018</c:v>
                </c:pt>
                <c:pt idx="4254">
                  <c:v>42913.249999989683</c:v>
                </c:pt>
                <c:pt idx="4255">
                  <c:v>42913.291666656347</c:v>
                </c:pt>
                <c:pt idx="4256">
                  <c:v>42913.333333323011</c:v>
                </c:pt>
                <c:pt idx="4257">
                  <c:v>42913.374999989675</c:v>
                </c:pt>
                <c:pt idx="4258">
                  <c:v>42913.41666665634</c:v>
                </c:pt>
                <c:pt idx="4259">
                  <c:v>42913.458333323004</c:v>
                </c:pt>
                <c:pt idx="4260">
                  <c:v>42913.499999989668</c:v>
                </c:pt>
                <c:pt idx="4261">
                  <c:v>42913.541666656332</c:v>
                </c:pt>
                <c:pt idx="4262">
                  <c:v>42913.583333322997</c:v>
                </c:pt>
                <c:pt idx="4263">
                  <c:v>42913.624999989661</c:v>
                </c:pt>
                <c:pt idx="4264">
                  <c:v>42913.666666656325</c:v>
                </c:pt>
                <c:pt idx="4265">
                  <c:v>42913.708333322989</c:v>
                </c:pt>
                <c:pt idx="4266">
                  <c:v>42913.749999989654</c:v>
                </c:pt>
                <c:pt idx="4267">
                  <c:v>42913.791666656318</c:v>
                </c:pt>
                <c:pt idx="4268">
                  <c:v>42913.833333322982</c:v>
                </c:pt>
                <c:pt idx="4269">
                  <c:v>42913.874999989646</c:v>
                </c:pt>
                <c:pt idx="4270">
                  <c:v>42913.916666656311</c:v>
                </c:pt>
                <c:pt idx="4271">
                  <c:v>42913.958333322975</c:v>
                </c:pt>
                <c:pt idx="4272">
                  <c:v>42913.999999989639</c:v>
                </c:pt>
                <c:pt idx="4273">
                  <c:v>42914.041666656303</c:v>
                </c:pt>
                <c:pt idx="4274">
                  <c:v>42914.083333322968</c:v>
                </c:pt>
                <c:pt idx="4275">
                  <c:v>42914.124999989632</c:v>
                </c:pt>
                <c:pt idx="4276">
                  <c:v>42914.166666656296</c:v>
                </c:pt>
                <c:pt idx="4277">
                  <c:v>42914.20833332296</c:v>
                </c:pt>
                <c:pt idx="4278">
                  <c:v>42914.249999989624</c:v>
                </c:pt>
                <c:pt idx="4279">
                  <c:v>42914.291666656289</c:v>
                </c:pt>
                <c:pt idx="4280">
                  <c:v>42914.333333322953</c:v>
                </c:pt>
                <c:pt idx="4281">
                  <c:v>42914.374999989617</c:v>
                </c:pt>
                <c:pt idx="4282">
                  <c:v>42914.416666656281</c:v>
                </c:pt>
                <c:pt idx="4283">
                  <c:v>42914.458333322946</c:v>
                </c:pt>
                <c:pt idx="4284">
                  <c:v>42914.49999998961</c:v>
                </c:pt>
                <c:pt idx="4285">
                  <c:v>42914.541666656274</c:v>
                </c:pt>
                <c:pt idx="4286">
                  <c:v>42914.583333322938</c:v>
                </c:pt>
                <c:pt idx="4287">
                  <c:v>42914.624999989603</c:v>
                </c:pt>
                <c:pt idx="4288">
                  <c:v>42914.666666656267</c:v>
                </c:pt>
                <c:pt idx="4289">
                  <c:v>42914.708333322931</c:v>
                </c:pt>
                <c:pt idx="4290">
                  <c:v>42914.749999989595</c:v>
                </c:pt>
                <c:pt idx="4291">
                  <c:v>42914.79166665626</c:v>
                </c:pt>
                <c:pt idx="4292">
                  <c:v>42914.833333322924</c:v>
                </c:pt>
                <c:pt idx="4293">
                  <c:v>42914.874999989588</c:v>
                </c:pt>
                <c:pt idx="4294">
                  <c:v>42914.916666656252</c:v>
                </c:pt>
                <c:pt idx="4295">
                  <c:v>42914.958333322917</c:v>
                </c:pt>
                <c:pt idx="4296">
                  <c:v>42914.999999989581</c:v>
                </c:pt>
                <c:pt idx="4297">
                  <c:v>42915.041666656245</c:v>
                </c:pt>
                <c:pt idx="4298">
                  <c:v>42915.083333322909</c:v>
                </c:pt>
                <c:pt idx="4299">
                  <c:v>42915.124999989574</c:v>
                </c:pt>
                <c:pt idx="4300">
                  <c:v>42915.166666656238</c:v>
                </c:pt>
                <c:pt idx="4301">
                  <c:v>42915.208333322902</c:v>
                </c:pt>
                <c:pt idx="4302">
                  <c:v>42915.249999989566</c:v>
                </c:pt>
                <c:pt idx="4303">
                  <c:v>42915.291666656231</c:v>
                </c:pt>
                <c:pt idx="4304">
                  <c:v>42915.333333322895</c:v>
                </c:pt>
                <c:pt idx="4305">
                  <c:v>42915.374999989559</c:v>
                </c:pt>
                <c:pt idx="4306">
                  <c:v>42915.416666656223</c:v>
                </c:pt>
                <c:pt idx="4307">
                  <c:v>42915.458333322887</c:v>
                </c:pt>
                <c:pt idx="4308">
                  <c:v>42915.499999989552</c:v>
                </c:pt>
                <c:pt idx="4309">
                  <c:v>42915.541666656216</c:v>
                </c:pt>
                <c:pt idx="4310">
                  <c:v>42915.58333332288</c:v>
                </c:pt>
                <c:pt idx="4311">
                  <c:v>42915.624999989544</c:v>
                </c:pt>
                <c:pt idx="4312">
                  <c:v>42915.666666656209</c:v>
                </c:pt>
                <c:pt idx="4313">
                  <c:v>42915.708333322873</c:v>
                </c:pt>
                <c:pt idx="4314">
                  <c:v>42915.749999989537</c:v>
                </c:pt>
                <c:pt idx="4315">
                  <c:v>42915.791666656201</c:v>
                </c:pt>
                <c:pt idx="4316">
                  <c:v>42915.833333322866</c:v>
                </c:pt>
                <c:pt idx="4317">
                  <c:v>42915.87499998953</c:v>
                </c:pt>
                <c:pt idx="4318">
                  <c:v>42915.916666656194</c:v>
                </c:pt>
                <c:pt idx="4319">
                  <c:v>42915.958333322858</c:v>
                </c:pt>
                <c:pt idx="4320">
                  <c:v>42915.999999989523</c:v>
                </c:pt>
                <c:pt idx="4321">
                  <c:v>42916.041666656187</c:v>
                </c:pt>
                <c:pt idx="4322">
                  <c:v>42916.083333322851</c:v>
                </c:pt>
                <c:pt idx="4323">
                  <c:v>42916.124999989515</c:v>
                </c:pt>
                <c:pt idx="4324">
                  <c:v>42916.16666665618</c:v>
                </c:pt>
                <c:pt idx="4325">
                  <c:v>42916.208333322844</c:v>
                </c:pt>
                <c:pt idx="4326">
                  <c:v>42916.249999989508</c:v>
                </c:pt>
                <c:pt idx="4327">
                  <c:v>42916.291666656172</c:v>
                </c:pt>
                <c:pt idx="4328">
                  <c:v>42916.333333322837</c:v>
                </c:pt>
                <c:pt idx="4329">
                  <c:v>42916.374999989501</c:v>
                </c:pt>
                <c:pt idx="4330">
                  <c:v>42916.416666656165</c:v>
                </c:pt>
                <c:pt idx="4331">
                  <c:v>42916.458333322829</c:v>
                </c:pt>
                <c:pt idx="4332">
                  <c:v>42916.499999989494</c:v>
                </c:pt>
                <c:pt idx="4333">
                  <c:v>42916.541666656158</c:v>
                </c:pt>
                <c:pt idx="4334">
                  <c:v>42916.583333322822</c:v>
                </c:pt>
                <c:pt idx="4335">
                  <c:v>42916.624999989486</c:v>
                </c:pt>
                <c:pt idx="4336">
                  <c:v>42916.66666665615</c:v>
                </c:pt>
                <c:pt idx="4337">
                  <c:v>42916.708333322815</c:v>
                </c:pt>
                <c:pt idx="4338">
                  <c:v>42916.749999989479</c:v>
                </c:pt>
                <c:pt idx="4339">
                  <c:v>42916.791666656143</c:v>
                </c:pt>
                <c:pt idx="4340">
                  <c:v>42916.833333322807</c:v>
                </c:pt>
                <c:pt idx="4341">
                  <c:v>42916.874999989472</c:v>
                </c:pt>
                <c:pt idx="4342">
                  <c:v>42916.916666656136</c:v>
                </c:pt>
                <c:pt idx="4343">
                  <c:v>42916.9583333228</c:v>
                </c:pt>
                <c:pt idx="4344">
                  <c:v>42916.999999989464</c:v>
                </c:pt>
                <c:pt idx="4345">
                  <c:v>42917.041666656129</c:v>
                </c:pt>
                <c:pt idx="4346">
                  <c:v>42917.083333322793</c:v>
                </c:pt>
                <c:pt idx="4347">
                  <c:v>42917.124999989457</c:v>
                </c:pt>
                <c:pt idx="4348">
                  <c:v>42917.166666656121</c:v>
                </c:pt>
                <c:pt idx="4349">
                  <c:v>42917.208333322786</c:v>
                </c:pt>
                <c:pt idx="4350">
                  <c:v>42917.24999998945</c:v>
                </c:pt>
                <c:pt idx="4351">
                  <c:v>42917.291666656114</c:v>
                </c:pt>
                <c:pt idx="4352">
                  <c:v>42917.333333322778</c:v>
                </c:pt>
                <c:pt idx="4353">
                  <c:v>42917.374999989443</c:v>
                </c:pt>
                <c:pt idx="4354">
                  <c:v>42917.416666656107</c:v>
                </c:pt>
                <c:pt idx="4355">
                  <c:v>42917.458333322771</c:v>
                </c:pt>
                <c:pt idx="4356">
                  <c:v>42917.499999989435</c:v>
                </c:pt>
                <c:pt idx="4357">
                  <c:v>42917.5416666561</c:v>
                </c:pt>
                <c:pt idx="4358">
                  <c:v>42917.583333322764</c:v>
                </c:pt>
                <c:pt idx="4359">
                  <c:v>42917.624999989428</c:v>
                </c:pt>
                <c:pt idx="4360">
                  <c:v>42917.666666656092</c:v>
                </c:pt>
                <c:pt idx="4361">
                  <c:v>42917.708333322757</c:v>
                </c:pt>
                <c:pt idx="4362">
                  <c:v>42917.749999989421</c:v>
                </c:pt>
                <c:pt idx="4363">
                  <c:v>42917.791666656085</c:v>
                </c:pt>
                <c:pt idx="4364">
                  <c:v>42917.833333322749</c:v>
                </c:pt>
                <c:pt idx="4365">
                  <c:v>42917.874999989413</c:v>
                </c:pt>
                <c:pt idx="4366">
                  <c:v>42917.916666656078</c:v>
                </c:pt>
                <c:pt idx="4367">
                  <c:v>42917.958333322742</c:v>
                </c:pt>
                <c:pt idx="4368">
                  <c:v>42917.999999989406</c:v>
                </c:pt>
                <c:pt idx="4369">
                  <c:v>42918.04166665607</c:v>
                </c:pt>
                <c:pt idx="4370">
                  <c:v>42918.083333322735</c:v>
                </c:pt>
                <c:pt idx="4371">
                  <c:v>42918.124999989399</c:v>
                </c:pt>
                <c:pt idx="4372">
                  <c:v>42918.166666656063</c:v>
                </c:pt>
                <c:pt idx="4373">
                  <c:v>42918.208333322727</c:v>
                </c:pt>
                <c:pt idx="4374">
                  <c:v>42918.249999989392</c:v>
                </c:pt>
                <c:pt idx="4375">
                  <c:v>42918.291666656056</c:v>
                </c:pt>
                <c:pt idx="4376">
                  <c:v>42918.33333332272</c:v>
                </c:pt>
                <c:pt idx="4377">
                  <c:v>42918.374999989384</c:v>
                </c:pt>
                <c:pt idx="4378">
                  <c:v>42918.416666656049</c:v>
                </c:pt>
                <c:pt idx="4379">
                  <c:v>42918.458333322713</c:v>
                </c:pt>
                <c:pt idx="4380">
                  <c:v>42918.499999989377</c:v>
                </c:pt>
                <c:pt idx="4381">
                  <c:v>42918.541666656041</c:v>
                </c:pt>
                <c:pt idx="4382">
                  <c:v>42918.583333322706</c:v>
                </c:pt>
                <c:pt idx="4383">
                  <c:v>42918.62499998937</c:v>
                </c:pt>
                <c:pt idx="4384">
                  <c:v>42918.666666656034</c:v>
                </c:pt>
                <c:pt idx="4385">
                  <c:v>42918.708333322698</c:v>
                </c:pt>
                <c:pt idx="4386">
                  <c:v>42918.749999989363</c:v>
                </c:pt>
                <c:pt idx="4387">
                  <c:v>42918.791666656027</c:v>
                </c:pt>
                <c:pt idx="4388">
                  <c:v>42918.833333322691</c:v>
                </c:pt>
                <c:pt idx="4389">
                  <c:v>42918.874999989355</c:v>
                </c:pt>
                <c:pt idx="4390">
                  <c:v>42918.91666665602</c:v>
                </c:pt>
                <c:pt idx="4391">
                  <c:v>42918.958333322684</c:v>
                </c:pt>
                <c:pt idx="4392">
                  <c:v>42918.999999989348</c:v>
                </c:pt>
                <c:pt idx="4393">
                  <c:v>42919.041666656012</c:v>
                </c:pt>
                <c:pt idx="4394">
                  <c:v>42919.083333322676</c:v>
                </c:pt>
                <c:pt idx="4395">
                  <c:v>42919.124999989341</c:v>
                </c:pt>
                <c:pt idx="4396">
                  <c:v>42919.166666656005</c:v>
                </c:pt>
                <c:pt idx="4397">
                  <c:v>42919.208333322669</c:v>
                </c:pt>
                <c:pt idx="4398">
                  <c:v>42919.249999989333</c:v>
                </c:pt>
                <c:pt idx="4399">
                  <c:v>42919.291666655998</c:v>
                </c:pt>
                <c:pt idx="4400">
                  <c:v>42919.333333322662</c:v>
                </c:pt>
                <c:pt idx="4401">
                  <c:v>42919.374999989326</c:v>
                </c:pt>
                <c:pt idx="4402">
                  <c:v>42919.41666665599</c:v>
                </c:pt>
                <c:pt idx="4403">
                  <c:v>42919.458333322655</c:v>
                </c:pt>
                <c:pt idx="4404">
                  <c:v>42919.499999989319</c:v>
                </c:pt>
                <c:pt idx="4405">
                  <c:v>42919.541666655983</c:v>
                </c:pt>
                <c:pt idx="4406">
                  <c:v>42919.583333322647</c:v>
                </c:pt>
                <c:pt idx="4407">
                  <c:v>42919.624999989312</c:v>
                </c:pt>
                <c:pt idx="4408">
                  <c:v>42919.666666655976</c:v>
                </c:pt>
                <c:pt idx="4409">
                  <c:v>42919.70833332264</c:v>
                </c:pt>
                <c:pt idx="4410">
                  <c:v>42919.749999989304</c:v>
                </c:pt>
                <c:pt idx="4411">
                  <c:v>42919.791666655969</c:v>
                </c:pt>
                <c:pt idx="4412">
                  <c:v>42919.833333322633</c:v>
                </c:pt>
                <c:pt idx="4413">
                  <c:v>42919.874999989297</c:v>
                </c:pt>
                <c:pt idx="4414">
                  <c:v>42919.916666655961</c:v>
                </c:pt>
                <c:pt idx="4415">
                  <c:v>42919.958333322626</c:v>
                </c:pt>
                <c:pt idx="4416">
                  <c:v>42919.99999998929</c:v>
                </c:pt>
                <c:pt idx="4417">
                  <c:v>42920.041666655954</c:v>
                </c:pt>
                <c:pt idx="4418">
                  <c:v>42920.083333322618</c:v>
                </c:pt>
                <c:pt idx="4419">
                  <c:v>42920.124999989283</c:v>
                </c:pt>
                <c:pt idx="4420">
                  <c:v>42920.166666655947</c:v>
                </c:pt>
                <c:pt idx="4421">
                  <c:v>42920.208333322611</c:v>
                </c:pt>
                <c:pt idx="4422">
                  <c:v>42920.249999989275</c:v>
                </c:pt>
                <c:pt idx="4423">
                  <c:v>42920.291666655939</c:v>
                </c:pt>
                <c:pt idx="4424">
                  <c:v>42920.333333322604</c:v>
                </c:pt>
                <c:pt idx="4425">
                  <c:v>42920.374999989268</c:v>
                </c:pt>
                <c:pt idx="4426">
                  <c:v>42920.416666655932</c:v>
                </c:pt>
                <c:pt idx="4427">
                  <c:v>42920.458333322596</c:v>
                </c:pt>
                <c:pt idx="4428">
                  <c:v>42920.499999989261</c:v>
                </c:pt>
                <c:pt idx="4429">
                  <c:v>42920.541666655925</c:v>
                </c:pt>
                <c:pt idx="4430">
                  <c:v>42920.583333322589</c:v>
                </c:pt>
                <c:pt idx="4431">
                  <c:v>42920.624999989253</c:v>
                </c:pt>
                <c:pt idx="4432">
                  <c:v>42920.666666655918</c:v>
                </c:pt>
                <c:pt idx="4433">
                  <c:v>42920.708333322582</c:v>
                </c:pt>
                <c:pt idx="4434">
                  <c:v>42920.749999989246</c:v>
                </c:pt>
                <c:pt idx="4435">
                  <c:v>42920.79166665591</c:v>
                </c:pt>
                <c:pt idx="4436">
                  <c:v>42920.833333322575</c:v>
                </c:pt>
                <c:pt idx="4437">
                  <c:v>42920.874999989239</c:v>
                </c:pt>
                <c:pt idx="4438">
                  <c:v>42920.916666655903</c:v>
                </c:pt>
                <c:pt idx="4439">
                  <c:v>42920.958333322567</c:v>
                </c:pt>
                <c:pt idx="4440">
                  <c:v>42920.999999989232</c:v>
                </c:pt>
                <c:pt idx="4441">
                  <c:v>42921.041666655896</c:v>
                </c:pt>
                <c:pt idx="4442">
                  <c:v>42921.08333332256</c:v>
                </c:pt>
                <c:pt idx="4443">
                  <c:v>42921.124999989224</c:v>
                </c:pt>
                <c:pt idx="4444">
                  <c:v>42921.166666655889</c:v>
                </c:pt>
                <c:pt idx="4445">
                  <c:v>42921.208333322553</c:v>
                </c:pt>
                <c:pt idx="4446">
                  <c:v>42921.249999989217</c:v>
                </c:pt>
                <c:pt idx="4447">
                  <c:v>42921.291666655881</c:v>
                </c:pt>
                <c:pt idx="4448">
                  <c:v>42921.333333322546</c:v>
                </c:pt>
                <c:pt idx="4449">
                  <c:v>42921.37499998921</c:v>
                </c:pt>
                <c:pt idx="4450">
                  <c:v>42921.416666655874</c:v>
                </c:pt>
                <c:pt idx="4451">
                  <c:v>42921.458333322538</c:v>
                </c:pt>
                <c:pt idx="4452">
                  <c:v>42921.499999989202</c:v>
                </c:pt>
                <c:pt idx="4453">
                  <c:v>42921.541666655867</c:v>
                </c:pt>
                <c:pt idx="4454">
                  <c:v>42921.583333322531</c:v>
                </c:pt>
                <c:pt idx="4455">
                  <c:v>42921.624999989195</c:v>
                </c:pt>
                <c:pt idx="4456">
                  <c:v>42921.666666655859</c:v>
                </c:pt>
                <c:pt idx="4457">
                  <c:v>42921.708333322524</c:v>
                </c:pt>
                <c:pt idx="4458">
                  <c:v>42921.749999989188</c:v>
                </c:pt>
                <c:pt idx="4459">
                  <c:v>42921.791666655852</c:v>
                </c:pt>
                <c:pt idx="4460">
                  <c:v>42921.833333322516</c:v>
                </c:pt>
                <c:pt idx="4461">
                  <c:v>42921.874999989181</c:v>
                </c:pt>
                <c:pt idx="4462">
                  <c:v>42921.916666655845</c:v>
                </c:pt>
                <c:pt idx="4463">
                  <c:v>42921.958333322509</c:v>
                </c:pt>
                <c:pt idx="4464">
                  <c:v>42921.999999989173</c:v>
                </c:pt>
                <c:pt idx="4465">
                  <c:v>42922.041666655838</c:v>
                </c:pt>
                <c:pt idx="4466">
                  <c:v>42922.083333322502</c:v>
                </c:pt>
                <c:pt idx="4467">
                  <c:v>42922.124999989166</c:v>
                </c:pt>
                <c:pt idx="4468">
                  <c:v>42922.16666665583</c:v>
                </c:pt>
                <c:pt idx="4469">
                  <c:v>42922.208333322495</c:v>
                </c:pt>
                <c:pt idx="4470">
                  <c:v>42922.249999989159</c:v>
                </c:pt>
                <c:pt idx="4471">
                  <c:v>42922.291666655823</c:v>
                </c:pt>
                <c:pt idx="4472">
                  <c:v>42922.333333322487</c:v>
                </c:pt>
                <c:pt idx="4473">
                  <c:v>42922.374999989152</c:v>
                </c:pt>
                <c:pt idx="4474">
                  <c:v>42922.416666655816</c:v>
                </c:pt>
                <c:pt idx="4475">
                  <c:v>42922.45833332248</c:v>
                </c:pt>
                <c:pt idx="4476">
                  <c:v>42922.499999989144</c:v>
                </c:pt>
                <c:pt idx="4477">
                  <c:v>42922.541666655809</c:v>
                </c:pt>
                <c:pt idx="4478">
                  <c:v>42922.583333322473</c:v>
                </c:pt>
                <c:pt idx="4479">
                  <c:v>42922.624999989137</c:v>
                </c:pt>
                <c:pt idx="4480">
                  <c:v>42922.666666655801</c:v>
                </c:pt>
                <c:pt idx="4481">
                  <c:v>42922.708333322465</c:v>
                </c:pt>
                <c:pt idx="4482">
                  <c:v>42922.74999998913</c:v>
                </c:pt>
                <c:pt idx="4483">
                  <c:v>42922.791666655794</c:v>
                </c:pt>
                <c:pt idx="4484">
                  <c:v>42922.833333322458</c:v>
                </c:pt>
                <c:pt idx="4485">
                  <c:v>42922.874999989122</c:v>
                </c:pt>
                <c:pt idx="4486">
                  <c:v>42922.916666655787</c:v>
                </c:pt>
                <c:pt idx="4487">
                  <c:v>42922.958333322451</c:v>
                </c:pt>
                <c:pt idx="4488">
                  <c:v>42922.999999989115</c:v>
                </c:pt>
                <c:pt idx="4489">
                  <c:v>42923.041666655779</c:v>
                </c:pt>
                <c:pt idx="4490">
                  <c:v>42923.083333322444</c:v>
                </c:pt>
                <c:pt idx="4491">
                  <c:v>42923.124999989108</c:v>
                </c:pt>
                <c:pt idx="4492">
                  <c:v>42923.166666655772</c:v>
                </c:pt>
                <c:pt idx="4493">
                  <c:v>42923.208333322436</c:v>
                </c:pt>
                <c:pt idx="4494">
                  <c:v>42923.249999989101</c:v>
                </c:pt>
                <c:pt idx="4495">
                  <c:v>42923.291666655765</c:v>
                </c:pt>
                <c:pt idx="4496">
                  <c:v>42923.333333322429</c:v>
                </c:pt>
                <c:pt idx="4497">
                  <c:v>42923.374999989093</c:v>
                </c:pt>
                <c:pt idx="4498">
                  <c:v>42923.416666655758</c:v>
                </c:pt>
                <c:pt idx="4499">
                  <c:v>42923.458333322422</c:v>
                </c:pt>
                <c:pt idx="4500">
                  <c:v>42923.499999989086</c:v>
                </c:pt>
                <c:pt idx="4501">
                  <c:v>42923.54166665575</c:v>
                </c:pt>
                <c:pt idx="4502">
                  <c:v>42923.583333322415</c:v>
                </c:pt>
                <c:pt idx="4503">
                  <c:v>42923.624999989079</c:v>
                </c:pt>
                <c:pt idx="4504">
                  <c:v>42923.666666655743</c:v>
                </c:pt>
                <c:pt idx="4505">
                  <c:v>42923.708333322407</c:v>
                </c:pt>
                <c:pt idx="4506">
                  <c:v>42923.749999989072</c:v>
                </c:pt>
                <c:pt idx="4507">
                  <c:v>42923.791666655736</c:v>
                </c:pt>
                <c:pt idx="4508">
                  <c:v>42923.8333333224</c:v>
                </c:pt>
                <c:pt idx="4509">
                  <c:v>42923.874999989064</c:v>
                </c:pt>
                <c:pt idx="4510">
                  <c:v>42923.916666655728</c:v>
                </c:pt>
                <c:pt idx="4511">
                  <c:v>42923.958333322393</c:v>
                </c:pt>
                <c:pt idx="4512">
                  <c:v>42923.999999989057</c:v>
                </c:pt>
                <c:pt idx="4513">
                  <c:v>42924.041666655721</c:v>
                </c:pt>
                <c:pt idx="4514">
                  <c:v>42924.083333322385</c:v>
                </c:pt>
                <c:pt idx="4515">
                  <c:v>42924.12499998905</c:v>
                </c:pt>
                <c:pt idx="4516">
                  <c:v>42924.166666655714</c:v>
                </c:pt>
                <c:pt idx="4517">
                  <c:v>42924.208333322378</c:v>
                </c:pt>
                <c:pt idx="4518">
                  <c:v>42924.249999989042</c:v>
                </c:pt>
                <c:pt idx="4519">
                  <c:v>42924.291666655707</c:v>
                </c:pt>
                <c:pt idx="4520">
                  <c:v>42924.333333322371</c:v>
                </c:pt>
                <c:pt idx="4521">
                  <c:v>42924.374999989035</c:v>
                </c:pt>
                <c:pt idx="4522">
                  <c:v>42924.416666655699</c:v>
                </c:pt>
                <c:pt idx="4523">
                  <c:v>42924.458333322364</c:v>
                </c:pt>
                <c:pt idx="4524">
                  <c:v>42924.499999989028</c:v>
                </c:pt>
                <c:pt idx="4525">
                  <c:v>42924.541666655692</c:v>
                </c:pt>
                <c:pt idx="4526">
                  <c:v>42924.583333322356</c:v>
                </c:pt>
                <c:pt idx="4527">
                  <c:v>42924.624999989021</c:v>
                </c:pt>
                <c:pt idx="4528">
                  <c:v>42924.666666655685</c:v>
                </c:pt>
                <c:pt idx="4529">
                  <c:v>42924.708333322349</c:v>
                </c:pt>
                <c:pt idx="4530">
                  <c:v>42924.749999989013</c:v>
                </c:pt>
                <c:pt idx="4531">
                  <c:v>42924.791666655678</c:v>
                </c:pt>
                <c:pt idx="4532">
                  <c:v>42924.833333322342</c:v>
                </c:pt>
                <c:pt idx="4533">
                  <c:v>42924.874999989006</c:v>
                </c:pt>
                <c:pt idx="4534">
                  <c:v>42924.91666665567</c:v>
                </c:pt>
                <c:pt idx="4535">
                  <c:v>42924.958333322335</c:v>
                </c:pt>
                <c:pt idx="4536">
                  <c:v>42924.999999988999</c:v>
                </c:pt>
                <c:pt idx="4537">
                  <c:v>42925.041666655663</c:v>
                </c:pt>
                <c:pt idx="4538">
                  <c:v>42925.083333322327</c:v>
                </c:pt>
                <c:pt idx="4539">
                  <c:v>42925.124999988991</c:v>
                </c:pt>
                <c:pt idx="4540">
                  <c:v>42925.166666655656</c:v>
                </c:pt>
                <c:pt idx="4541">
                  <c:v>42925.20833332232</c:v>
                </c:pt>
                <c:pt idx="4542">
                  <c:v>42925.249999988984</c:v>
                </c:pt>
                <c:pt idx="4543">
                  <c:v>42925.291666655648</c:v>
                </c:pt>
                <c:pt idx="4544">
                  <c:v>42925.333333322313</c:v>
                </c:pt>
                <c:pt idx="4545">
                  <c:v>42925.374999988977</c:v>
                </c:pt>
                <c:pt idx="4546">
                  <c:v>42925.416666655641</c:v>
                </c:pt>
                <c:pt idx="4547">
                  <c:v>42925.458333322305</c:v>
                </c:pt>
                <c:pt idx="4548">
                  <c:v>42925.49999998897</c:v>
                </c:pt>
                <c:pt idx="4549">
                  <c:v>42925.541666655634</c:v>
                </c:pt>
                <c:pt idx="4550">
                  <c:v>42925.583333322298</c:v>
                </c:pt>
                <c:pt idx="4551">
                  <c:v>42925.624999988962</c:v>
                </c:pt>
                <c:pt idx="4552">
                  <c:v>42925.666666655627</c:v>
                </c:pt>
                <c:pt idx="4553">
                  <c:v>42925.708333322291</c:v>
                </c:pt>
                <c:pt idx="4554">
                  <c:v>42925.749999988955</c:v>
                </c:pt>
                <c:pt idx="4555">
                  <c:v>42925.791666655619</c:v>
                </c:pt>
                <c:pt idx="4556">
                  <c:v>42925.833333322284</c:v>
                </c:pt>
                <c:pt idx="4557">
                  <c:v>42925.874999988948</c:v>
                </c:pt>
                <c:pt idx="4558">
                  <c:v>42925.916666655612</c:v>
                </c:pt>
                <c:pt idx="4559">
                  <c:v>42925.958333322276</c:v>
                </c:pt>
                <c:pt idx="4560">
                  <c:v>42925.999999988941</c:v>
                </c:pt>
                <c:pt idx="4561">
                  <c:v>42926.041666655605</c:v>
                </c:pt>
                <c:pt idx="4562">
                  <c:v>42926.083333322269</c:v>
                </c:pt>
                <c:pt idx="4563">
                  <c:v>42926.124999988933</c:v>
                </c:pt>
                <c:pt idx="4564">
                  <c:v>42926.166666655598</c:v>
                </c:pt>
                <c:pt idx="4565">
                  <c:v>42926.208333322262</c:v>
                </c:pt>
                <c:pt idx="4566">
                  <c:v>42926.249999988926</c:v>
                </c:pt>
                <c:pt idx="4567">
                  <c:v>42926.29166665559</c:v>
                </c:pt>
                <c:pt idx="4568">
                  <c:v>42926.333333322254</c:v>
                </c:pt>
                <c:pt idx="4569">
                  <c:v>42926.374999988919</c:v>
                </c:pt>
                <c:pt idx="4570">
                  <c:v>42926.416666655583</c:v>
                </c:pt>
                <c:pt idx="4571">
                  <c:v>42926.458333322247</c:v>
                </c:pt>
                <c:pt idx="4572">
                  <c:v>42926.499999988911</c:v>
                </c:pt>
                <c:pt idx="4573">
                  <c:v>42926.541666655576</c:v>
                </c:pt>
                <c:pt idx="4574">
                  <c:v>42926.58333332224</c:v>
                </c:pt>
                <c:pt idx="4575">
                  <c:v>42926.624999988904</c:v>
                </c:pt>
                <c:pt idx="4576">
                  <c:v>42926.666666655568</c:v>
                </c:pt>
                <c:pt idx="4577">
                  <c:v>42926.708333322233</c:v>
                </c:pt>
                <c:pt idx="4578">
                  <c:v>42926.749999988897</c:v>
                </c:pt>
                <c:pt idx="4579">
                  <c:v>42926.791666655561</c:v>
                </c:pt>
                <c:pt idx="4580">
                  <c:v>42926.833333322225</c:v>
                </c:pt>
                <c:pt idx="4581">
                  <c:v>42926.87499998889</c:v>
                </c:pt>
                <c:pt idx="4582">
                  <c:v>42926.916666655554</c:v>
                </c:pt>
                <c:pt idx="4583">
                  <c:v>42926.958333322218</c:v>
                </c:pt>
                <c:pt idx="4584">
                  <c:v>42926.999999988882</c:v>
                </c:pt>
                <c:pt idx="4585">
                  <c:v>42927.041666655547</c:v>
                </c:pt>
                <c:pt idx="4586">
                  <c:v>42927.083333322211</c:v>
                </c:pt>
                <c:pt idx="4587">
                  <c:v>42927.124999988875</c:v>
                </c:pt>
                <c:pt idx="4588">
                  <c:v>42927.166666655539</c:v>
                </c:pt>
                <c:pt idx="4589">
                  <c:v>42927.208333322204</c:v>
                </c:pt>
                <c:pt idx="4590">
                  <c:v>42927.249999988868</c:v>
                </c:pt>
                <c:pt idx="4591">
                  <c:v>42927.291666655532</c:v>
                </c:pt>
                <c:pt idx="4592">
                  <c:v>42927.333333322196</c:v>
                </c:pt>
                <c:pt idx="4593">
                  <c:v>42927.374999988861</c:v>
                </c:pt>
                <c:pt idx="4594">
                  <c:v>42927.416666655525</c:v>
                </c:pt>
                <c:pt idx="4595">
                  <c:v>42927.458333322189</c:v>
                </c:pt>
                <c:pt idx="4596">
                  <c:v>42927.499999988853</c:v>
                </c:pt>
                <c:pt idx="4597">
                  <c:v>42927.541666655517</c:v>
                </c:pt>
                <c:pt idx="4598">
                  <c:v>42927.583333322182</c:v>
                </c:pt>
                <c:pt idx="4599">
                  <c:v>42927.624999988846</c:v>
                </c:pt>
                <c:pt idx="4600">
                  <c:v>42927.66666665551</c:v>
                </c:pt>
                <c:pt idx="4601">
                  <c:v>42927.708333322174</c:v>
                </c:pt>
                <c:pt idx="4602">
                  <c:v>42927.749999988839</c:v>
                </c:pt>
                <c:pt idx="4603">
                  <c:v>42927.791666655503</c:v>
                </c:pt>
                <c:pt idx="4604">
                  <c:v>42927.833333322167</c:v>
                </c:pt>
                <c:pt idx="4605">
                  <c:v>42927.874999988831</c:v>
                </c:pt>
                <c:pt idx="4606">
                  <c:v>42927.916666655496</c:v>
                </c:pt>
                <c:pt idx="4607">
                  <c:v>42927.95833332216</c:v>
                </c:pt>
                <c:pt idx="4608">
                  <c:v>42927.999999988824</c:v>
                </c:pt>
                <c:pt idx="4609">
                  <c:v>42928.041666655488</c:v>
                </c:pt>
                <c:pt idx="4610">
                  <c:v>42928.083333322153</c:v>
                </c:pt>
                <c:pt idx="4611">
                  <c:v>42928.124999988817</c:v>
                </c:pt>
                <c:pt idx="4612">
                  <c:v>42928.166666655481</c:v>
                </c:pt>
                <c:pt idx="4613">
                  <c:v>42928.208333322145</c:v>
                </c:pt>
                <c:pt idx="4614">
                  <c:v>42928.24999998881</c:v>
                </c:pt>
                <c:pt idx="4615">
                  <c:v>42928.291666655474</c:v>
                </c:pt>
                <c:pt idx="4616">
                  <c:v>42928.333333322138</c:v>
                </c:pt>
                <c:pt idx="4617">
                  <c:v>42928.374999988802</c:v>
                </c:pt>
                <c:pt idx="4618">
                  <c:v>42928.416666655467</c:v>
                </c:pt>
                <c:pt idx="4619">
                  <c:v>42928.458333322131</c:v>
                </c:pt>
                <c:pt idx="4620">
                  <c:v>42928.499999988795</c:v>
                </c:pt>
                <c:pt idx="4621">
                  <c:v>42928.541666655459</c:v>
                </c:pt>
                <c:pt idx="4622">
                  <c:v>42928.583333322124</c:v>
                </c:pt>
                <c:pt idx="4623">
                  <c:v>42928.624999988788</c:v>
                </c:pt>
                <c:pt idx="4624">
                  <c:v>42928.666666655452</c:v>
                </c:pt>
                <c:pt idx="4625">
                  <c:v>42928.708333322116</c:v>
                </c:pt>
                <c:pt idx="4626">
                  <c:v>42928.74999998878</c:v>
                </c:pt>
                <c:pt idx="4627">
                  <c:v>42928.791666655445</c:v>
                </c:pt>
                <c:pt idx="4628">
                  <c:v>42928.833333322109</c:v>
                </c:pt>
                <c:pt idx="4629">
                  <c:v>42928.874999988773</c:v>
                </c:pt>
                <c:pt idx="4630">
                  <c:v>42928.916666655437</c:v>
                </c:pt>
                <c:pt idx="4631">
                  <c:v>42928.958333322102</c:v>
                </c:pt>
                <c:pt idx="4632">
                  <c:v>42928.999999988766</c:v>
                </c:pt>
                <c:pt idx="4633">
                  <c:v>42929.04166665543</c:v>
                </c:pt>
                <c:pt idx="4634">
                  <c:v>42929.083333322094</c:v>
                </c:pt>
                <c:pt idx="4635">
                  <c:v>42929.124999988759</c:v>
                </c:pt>
                <c:pt idx="4636">
                  <c:v>42929.166666655423</c:v>
                </c:pt>
                <c:pt idx="4637">
                  <c:v>42929.208333322087</c:v>
                </c:pt>
                <c:pt idx="4638">
                  <c:v>42929.249999988751</c:v>
                </c:pt>
                <c:pt idx="4639">
                  <c:v>42929.291666655416</c:v>
                </c:pt>
                <c:pt idx="4640">
                  <c:v>42929.33333332208</c:v>
                </c:pt>
                <c:pt idx="4641">
                  <c:v>42929.374999988744</c:v>
                </c:pt>
                <c:pt idx="4642">
                  <c:v>42929.416666655408</c:v>
                </c:pt>
                <c:pt idx="4643">
                  <c:v>42929.458333322073</c:v>
                </c:pt>
                <c:pt idx="4644">
                  <c:v>42929.499999988737</c:v>
                </c:pt>
                <c:pt idx="4645">
                  <c:v>42929.541666655401</c:v>
                </c:pt>
                <c:pt idx="4646">
                  <c:v>42929.583333322065</c:v>
                </c:pt>
                <c:pt idx="4647">
                  <c:v>42929.62499998873</c:v>
                </c:pt>
                <c:pt idx="4648">
                  <c:v>42929.666666655394</c:v>
                </c:pt>
                <c:pt idx="4649">
                  <c:v>42929.708333322058</c:v>
                </c:pt>
                <c:pt idx="4650">
                  <c:v>42929.749999988722</c:v>
                </c:pt>
                <c:pt idx="4651">
                  <c:v>42929.791666655387</c:v>
                </c:pt>
                <c:pt idx="4652">
                  <c:v>42929.833333322051</c:v>
                </c:pt>
                <c:pt idx="4653">
                  <c:v>42929.874999988715</c:v>
                </c:pt>
                <c:pt idx="4654">
                  <c:v>42929.916666655379</c:v>
                </c:pt>
                <c:pt idx="4655">
                  <c:v>42929.958333322043</c:v>
                </c:pt>
                <c:pt idx="4656">
                  <c:v>42929.999999988708</c:v>
                </c:pt>
                <c:pt idx="4657">
                  <c:v>42930.041666655372</c:v>
                </c:pt>
                <c:pt idx="4658">
                  <c:v>42930.083333322036</c:v>
                </c:pt>
                <c:pt idx="4659">
                  <c:v>42930.1249999887</c:v>
                </c:pt>
                <c:pt idx="4660">
                  <c:v>42930.166666655365</c:v>
                </c:pt>
                <c:pt idx="4661">
                  <c:v>42930.208333322029</c:v>
                </c:pt>
                <c:pt idx="4662">
                  <c:v>42930.249999988693</c:v>
                </c:pt>
                <c:pt idx="4663">
                  <c:v>42930.291666655357</c:v>
                </c:pt>
                <c:pt idx="4664">
                  <c:v>42930.333333322022</c:v>
                </c:pt>
                <c:pt idx="4665">
                  <c:v>42930.374999988686</c:v>
                </c:pt>
                <c:pt idx="4666">
                  <c:v>42930.41666665535</c:v>
                </c:pt>
                <c:pt idx="4667">
                  <c:v>42930.458333322014</c:v>
                </c:pt>
                <c:pt idx="4668">
                  <c:v>42930.499999988679</c:v>
                </c:pt>
                <c:pt idx="4669">
                  <c:v>42930.541666655343</c:v>
                </c:pt>
                <c:pt idx="4670">
                  <c:v>42930.583333322007</c:v>
                </c:pt>
                <c:pt idx="4671">
                  <c:v>42930.624999988671</c:v>
                </c:pt>
                <c:pt idx="4672">
                  <c:v>42930.666666655336</c:v>
                </c:pt>
                <c:pt idx="4673">
                  <c:v>42930.708333322</c:v>
                </c:pt>
                <c:pt idx="4674">
                  <c:v>42930.749999988664</c:v>
                </c:pt>
                <c:pt idx="4675">
                  <c:v>42930.791666655328</c:v>
                </c:pt>
                <c:pt idx="4676">
                  <c:v>42930.833333321993</c:v>
                </c:pt>
                <c:pt idx="4677">
                  <c:v>42930.874999988657</c:v>
                </c:pt>
                <c:pt idx="4678">
                  <c:v>42930.916666655321</c:v>
                </c:pt>
                <c:pt idx="4679">
                  <c:v>42930.958333321985</c:v>
                </c:pt>
                <c:pt idx="4680">
                  <c:v>42930.99999998865</c:v>
                </c:pt>
                <c:pt idx="4681">
                  <c:v>42931.041666655314</c:v>
                </c:pt>
                <c:pt idx="4682">
                  <c:v>42931.083333321978</c:v>
                </c:pt>
                <c:pt idx="4683">
                  <c:v>42931.124999988642</c:v>
                </c:pt>
                <c:pt idx="4684">
                  <c:v>42931.166666655306</c:v>
                </c:pt>
                <c:pt idx="4685">
                  <c:v>42931.208333321971</c:v>
                </c:pt>
                <c:pt idx="4686">
                  <c:v>42931.249999988635</c:v>
                </c:pt>
                <c:pt idx="4687">
                  <c:v>42931.291666655299</c:v>
                </c:pt>
                <c:pt idx="4688">
                  <c:v>42931.333333321963</c:v>
                </c:pt>
                <c:pt idx="4689">
                  <c:v>42931.374999988628</c:v>
                </c:pt>
                <c:pt idx="4690">
                  <c:v>42931.416666655292</c:v>
                </c:pt>
                <c:pt idx="4691">
                  <c:v>42931.458333321956</c:v>
                </c:pt>
                <c:pt idx="4692">
                  <c:v>42931.49999998862</c:v>
                </c:pt>
                <c:pt idx="4693">
                  <c:v>42931.541666655285</c:v>
                </c:pt>
                <c:pt idx="4694">
                  <c:v>42931.583333321949</c:v>
                </c:pt>
                <c:pt idx="4695">
                  <c:v>42931.624999988613</c:v>
                </c:pt>
                <c:pt idx="4696">
                  <c:v>42931.666666655277</c:v>
                </c:pt>
                <c:pt idx="4697">
                  <c:v>42931.708333321942</c:v>
                </c:pt>
                <c:pt idx="4698">
                  <c:v>42931.749999988606</c:v>
                </c:pt>
                <c:pt idx="4699">
                  <c:v>42931.79166665527</c:v>
                </c:pt>
                <c:pt idx="4700">
                  <c:v>42931.833333321934</c:v>
                </c:pt>
                <c:pt idx="4701">
                  <c:v>42931.874999988599</c:v>
                </c:pt>
                <c:pt idx="4702">
                  <c:v>42931.916666655263</c:v>
                </c:pt>
                <c:pt idx="4703">
                  <c:v>42931.958333321927</c:v>
                </c:pt>
                <c:pt idx="4704">
                  <c:v>42931.999999988591</c:v>
                </c:pt>
                <c:pt idx="4705">
                  <c:v>42932.041666655256</c:v>
                </c:pt>
                <c:pt idx="4706">
                  <c:v>42932.08333332192</c:v>
                </c:pt>
                <c:pt idx="4707">
                  <c:v>42932.124999988584</c:v>
                </c:pt>
                <c:pt idx="4708">
                  <c:v>42932.166666655248</c:v>
                </c:pt>
                <c:pt idx="4709">
                  <c:v>42932.208333321913</c:v>
                </c:pt>
                <c:pt idx="4710">
                  <c:v>42932.249999988577</c:v>
                </c:pt>
                <c:pt idx="4711">
                  <c:v>42932.291666655241</c:v>
                </c:pt>
                <c:pt idx="4712">
                  <c:v>42932.333333321905</c:v>
                </c:pt>
                <c:pt idx="4713">
                  <c:v>42932.374999988569</c:v>
                </c:pt>
                <c:pt idx="4714">
                  <c:v>42932.416666655234</c:v>
                </c:pt>
                <c:pt idx="4715">
                  <c:v>42932.458333321898</c:v>
                </c:pt>
                <c:pt idx="4716">
                  <c:v>42932.499999988562</c:v>
                </c:pt>
                <c:pt idx="4717">
                  <c:v>42932.541666655226</c:v>
                </c:pt>
                <c:pt idx="4718">
                  <c:v>42932.583333321891</c:v>
                </c:pt>
                <c:pt idx="4719">
                  <c:v>42932.624999988555</c:v>
                </c:pt>
                <c:pt idx="4720">
                  <c:v>42932.666666655219</c:v>
                </c:pt>
                <c:pt idx="4721">
                  <c:v>42932.708333321883</c:v>
                </c:pt>
                <c:pt idx="4722">
                  <c:v>42932.749999988548</c:v>
                </c:pt>
                <c:pt idx="4723">
                  <c:v>42932.791666655212</c:v>
                </c:pt>
                <c:pt idx="4724">
                  <c:v>42932.833333321876</c:v>
                </c:pt>
                <c:pt idx="4725">
                  <c:v>42932.87499998854</c:v>
                </c:pt>
                <c:pt idx="4726">
                  <c:v>42932.916666655205</c:v>
                </c:pt>
                <c:pt idx="4727">
                  <c:v>42932.958333321869</c:v>
                </c:pt>
                <c:pt idx="4728">
                  <c:v>42932.999999988533</c:v>
                </c:pt>
                <c:pt idx="4729">
                  <c:v>42933.041666655197</c:v>
                </c:pt>
                <c:pt idx="4730">
                  <c:v>42933.083333321862</c:v>
                </c:pt>
                <c:pt idx="4731">
                  <c:v>42933.124999988526</c:v>
                </c:pt>
                <c:pt idx="4732">
                  <c:v>42933.16666665519</c:v>
                </c:pt>
                <c:pt idx="4733">
                  <c:v>42933.208333321854</c:v>
                </c:pt>
                <c:pt idx="4734">
                  <c:v>42933.249999988519</c:v>
                </c:pt>
                <c:pt idx="4735">
                  <c:v>42933.291666655183</c:v>
                </c:pt>
                <c:pt idx="4736">
                  <c:v>42933.333333321847</c:v>
                </c:pt>
                <c:pt idx="4737">
                  <c:v>42933.374999988511</c:v>
                </c:pt>
                <c:pt idx="4738">
                  <c:v>42933.416666655176</c:v>
                </c:pt>
                <c:pt idx="4739">
                  <c:v>42933.45833332184</c:v>
                </c:pt>
                <c:pt idx="4740">
                  <c:v>42933.499999988504</c:v>
                </c:pt>
                <c:pt idx="4741">
                  <c:v>42933.541666655168</c:v>
                </c:pt>
                <c:pt idx="4742">
                  <c:v>42933.583333321832</c:v>
                </c:pt>
                <c:pt idx="4743">
                  <c:v>42933.624999988497</c:v>
                </c:pt>
                <c:pt idx="4744">
                  <c:v>42933.666666655161</c:v>
                </c:pt>
                <c:pt idx="4745">
                  <c:v>42933.708333321825</c:v>
                </c:pt>
                <c:pt idx="4746">
                  <c:v>42933.749999988489</c:v>
                </c:pt>
                <c:pt idx="4747">
                  <c:v>42933.791666655154</c:v>
                </c:pt>
                <c:pt idx="4748">
                  <c:v>42933.833333321818</c:v>
                </c:pt>
                <c:pt idx="4749">
                  <c:v>42933.874999988482</c:v>
                </c:pt>
                <c:pt idx="4750">
                  <c:v>42933.916666655146</c:v>
                </c:pt>
                <c:pt idx="4751">
                  <c:v>42933.958333321811</c:v>
                </c:pt>
                <c:pt idx="4752">
                  <c:v>42933.999999988475</c:v>
                </c:pt>
                <c:pt idx="4753">
                  <c:v>42934.041666655139</c:v>
                </c:pt>
                <c:pt idx="4754">
                  <c:v>42934.083333321803</c:v>
                </c:pt>
                <c:pt idx="4755">
                  <c:v>42934.124999988468</c:v>
                </c:pt>
                <c:pt idx="4756">
                  <c:v>42934.166666655132</c:v>
                </c:pt>
                <c:pt idx="4757">
                  <c:v>42934.208333321796</c:v>
                </c:pt>
                <c:pt idx="4758">
                  <c:v>42934.24999998846</c:v>
                </c:pt>
                <c:pt idx="4759">
                  <c:v>42934.291666655125</c:v>
                </c:pt>
                <c:pt idx="4760">
                  <c:v>42934.333333321789</c:v>
                </c:pt>
                <c:pt idx="4761">
                  <c:v>42934.374999988453</c:v>
                </c:pt>
                <c:pt idx="4762">
                  <c:v>42934.416666655117</c:v>
                </c:pt>
                <c:pt idx="4763">
                  <c:v>42934.458333321782</c:v>
                </c:pt>
                <c:pt idx="4764">
                  <c:v>42934.499999988446</c:v>
                </c:pt>
                <c:pt idx="4765">
                  <c:v>42934.54166665511</c:v>
                </c:pt>
                <c:pt idx="4766">
                  <c:v>42934.583333321774</c:v>
                </c:pt>
                <c:pt idx="4767">
                  <c:v>42934.624999988439</c:v>
                </c:pt>
                <c:pt idx="4768">
                  <c:v>42934.666666655103</c:v>
                </c:pt>
                <c:pt idx="4769">
                  <c:v>42934.708333321767</c:v>
                </c:pt>
                <c:pt idx="4770">
                  <c:v>42934.749999988431</c:v>
                </c:pt>
                <c:pt idx="4771">
                  <c:v>42934.791666655095</c:v>
                </c:pt>
                <c:pt idx="4772">
                  <c:v>42934.83333332176</c:v>
                </c:pt>
                <c:pt idx="4773">
                  <c:v>42934.874999988424</c:v>
                </c:pt>
                <c:pt idx="4774">
                  <c:v>42934.916666655088</c:v>
                </c:pt>
                <c:pt idx="4775">
                  <c:v>42934.958333321752</c:v>
                </c:pt>
                <c:pt idx="4776">
                  <c:v>42934.999999988417</c:v>
                </c:pt>
                <c:pt idx="4777">
                  <c:v>42935.041666655081</c:v>
                </c:pt>
                <c:pt idx="4778">
                  <c:v>42935.083333321745</c:v>
                </c:pt>
                <c:pt idx="4779">
                  <c:v>42935.124999988409</c:v>
                </c:pt>
                <c:pt idx="4780">
                  <c:v>42935.166666655074</c:v>
                </c:pt>
                <c:pt idx="4781">
                  <c:v>42935.208333321738</c:v>
                </c:pt>
                <c:pt idx="4782">
                  <c:v>42935.249999988402</c:v>
                </c:pt>
                <c:pt idx="4783">
                  <c:v>42935.291666655066</c:v>
                </c:pt>
                <c:pt idx="4784">
                  <c:v>42935.333333321731</c:v>
                </c:pt>
                <c:pt idx="4785">
                  <c:v>42935.374999988395</c:v>
                </c:pt>
                <c:pt idx="4786">
                  <c:v>42935.416666655059</c:v>
                </c:pt>
                <c:pt idx="4787">
                  <c:v>42935.458333321723</c:v>
                </c:pt>
                <c:pt idx="4788">
                  <c:v>42935.499999988388</c:v>
                </c:pt>
                <c:pt idx="4789">
                  <c:v>42935.541666655052</c:v>
                </c:pt>
                <c:pt idx="4790">
                  <c:v>42935.583333321716</c:v>
                </c:pt>
                <c:pt idx="4791">
                  <c:v>42935.62499998838</c:v>
                </c:pt>
                <c:pt idx="4792">
                  <c:v>42935.666666655045</c:v>
                </c:pt>
                <c:pt idx="4793">
                  <c:v>42935.708333321709</c:v>
                </c:pt>
                <c:pt idx="4794">
                  <c:v>42935.749999988373</c:v>
                </c:pt>
                <c:pt idx="4795">
                  <c:v>42935.791666655037</c:v>
                </c:pt>
                <c:pt idx="4796">
                  <c:v>42935.833333321702</c:v>
                </c:pt>
                <c:pt idx="4797">
                  <c:v>42935.874999988366</c:v>
                </c:pt>
                <c:pt idx="4798">
                  <c:v>42935.91666665503</c:v>
                </c:pt>
                <c:pt idx="4799">
                  <c:v>42935.958333321694</c:v>
                </c:pt>
                <c:pt idx="4800">
                  <c:v>42935.999999988358</c:v>
                </c:pt>
                <c:pt idx="4801">
                  <c:v>42936.041666655023</c:v>
                </c:pt>
                <c:pt idx="4802">
                  <c:v>42936.083333321687</c:v>
                </c:pt>
                <c:pt idx="4803">
                  <c:v>42936.124999988351</c:v>
                </c:pt>
                <c:pt idx="4804">
                  <c:v>42936.166666655015</c:v>
                </c:pt>
                <c:pt idx="4805">
                  <c:v>42936.20833332168</c:v>
                </c:pt>
                <c:pt idx="4806">
                  <c:v>42936.249999988344</c:v>
                </c:pt>
                <c:pt idx="4807">
                  <c:v>42936.291666655008</c:v>
                </c:pt>
                <c:pt idx="4808">
                  <c:v>42936.333333321672</c:v>
                </c:pt>
                <c:pt idx="4809">
                  <c:v>42936.374999988337</c:v>
                </c:pt>
                <c:pt idx="4810">
                  <c:v>42936.416666655001</c:v>
                </c:pt>
                <c:pt idx="4811">
                  <c:v>42936.458333321665</c:v>
                </c:pt>
                <c:pt idx="4812">
                  <c:v>42936.499999988329</c:v>
                </c:pt>
                <c:pt idx="4813">
                  <c:v>42936.541666654994</c:v>
                </c:pt>
                <c:pt idx="4814">
                  <c:v>42936.583333321658</c:v>
                </c:pt>
                <c:pt idx="4815">
                  <c:v>42936.624999988322</c:v>
                </c:pt>
                <c:pt idx="4816">
                  <c:v>42936.666666654986</c:v>
                </c:pt>
                <c:pt idx="4817">
                  <c:v>42936.708333321651</c:v>
                </c:pt>
                <c:pt idx="4818">
                  <c:v>42936.749999988315</c:v>
                </c:pt>
                <c:pt idx="4819">
                  <c:v>42936.791666654979</c:v>
                </c:pt>
                <c:pt idx="4820">
                  <c:v>42936.833333321643</c:v>
                </c:pt>
                <c:pt idx="4821">
                  <c:v>42936.874999988308</c:v>
                </c:pt>
                <c:pt idx="4822">
                  <c:v>42936.916666654972</c:v>
                </c:pt>
                <c:pt idx="4823">
                  <c:v>42936.958333321636</c:v>
                </c:pt>
                <c:pt idx="4824">
                  <c:v>42936.9999999883</c:v>
                </c:pt>
                <c:pt idx="4825">
                  <c:v>42937.041666654965</c:v>
                </c:pt>
                <c:pt idx="4826">
                  <c:v>42937.083333321629</c:v>
                </c:pt>
                <c:pt idx="4827">
                  <c:v>42937.124999988293</c:v>
                </c:pt>
                <c:pt idx="4828">
                  <c:v>42937.166666654957</c:v>
                </c:pt>
                <c:pt idx="4829">
                  <c:v>42937.208333321621</c:v>
                </c:pt>
                <c:pt idx="4830">
                  <c:v>42937.249999988286</c:v>
                </c:pt>
                <c:pt idx="4831">
                  <c:v>42937.29166665495</c:v>
                </c:pt>
                <c:pt idx="4832">
                  <c:v>42937.333333321614</c:v>
                </c:pt>
                <c:pt idx="4833">
                  <c:v>42937.374999988278</c:v>
                </c:pt>
                <c:pt idx="4834">
                  <c:v>42937.416666654943</c:v>
                </c:pt>
                <c:pt idx="4835">
                  <c:v>42937.458333321607</c:v>
                </c:pt>
                <c:pt idx="4836">
                  <c:v>42937.499999988271</c:v>
                </c:pt>
                <c:pt idx="4837">
                  <c:v>42937.541666654935</c:v>
                </c:pt>
                <c:pt idx="4838">
                  <c:v>42937.5833333216</c:v>
                </c:pt>
                <c:pt idx="4839">
                  <c:v>42937.624999988264</c:v>
                </c:pt>
                <c:pt idx="4840">
                  <c:v>42937.666666654928</c:v>
                </c:pt>
                <c:pt idx="4841">
                  <c:v>42937.708333321592</c:v>
                </c:pt>
                <c:pt idx="4842">
                  <c:v>42937.749999988257</c:v>
                </c:pt>
                <c:pt idx="4843">
                  <c:v>42937.791666654921</c:v>
                </c:pt>
                <c:pt idx="4844">
                  <c:v>42937.833333321585</c:v>
                </c:pt>
                <c:pt idx="4845">
                  <c:v>42937.874999988249</c:v>
                </c:pt>
                <c:pt idx="4846">
                  <c:v>42937.916666654914</c:v>
                </c:pt>
                <c:pt idx="4847">
                  <c:v>42937.958333321578</c:v>
                </c:pt>
                <c:pt idx="4848">
                  <c:v>42937.999999988242</c:v>
                </c:pt>
                <c:pt idx="4849">
                  <c:v>42938.041666654906</c:v>
                </c:pt>
                <c:pt idx="4850">
                  <c:v>42938.083333321571</c:v>
                </c:pt>
                <c:pt idx="4851">
                  <c:v>42938.124999988235</c:v>
                </c:pt>
                <c:pt idx="4852">
                  <c:v>42938.166666654899</c:v>
                </c:pt>
                <c:pt idx="4853">
                  <c:v>42938.208333321563</c:v>
                </c:pt>
                <c:pt idx="4854">
                  <c:v>42938.249999988228</c:v>
                </c:pt>
                <c:pt idx="4855">
                  <c:v>42938.291666654892</c:v>
                </c:pt>
                <c:pt idx="4856">
                  <c:v>42938.333333321556</c:v>
                </c:pt>
                <c:pt idx="4857">
                  <c:v>42938.37499998822</c:v>
                </c:pt>
                <c:pt idx="4858">
                  <c:v>42938.416666654884</c:v>
                </c:pt>
                <c:pt idx="4859">
                  <c:v>42938.458333321549</c:v>
                </c:pt>
                <c:pt idx="4860">
                  <c:v>42938.499999988213</c:v>
                </c:pt>
                <c:pt idx="4861">
                  <c:v>42938.541666654877</c:v>
                </c:pt>
                <c:pt idx="4862">
                  <c:v>42938.583333321541</c:v>
                </c:pt>
                <c:pt idx="4863">
                  <c:v>42938.624999988206</c:v>
                </c:pt>
                <c:pt idx="4864">
                  <c:v>42938.66666665487</c:v>
                </c:pt>
                <c:pt idx="4865">
                  <c:v>42938.708333321534</c:v>
                </c:pt>
                <c:pt idx="4866">
                  <c:v>42938.749999988198</c:v>
                </c:pt>
                <c:pt idx="4867">
                  <c:v>42938.791666654863</c:v>
                </c:pt>
                <c:pt idx="4868">
                  <c:v>42938.833333321527</c:v>
                </c:pt>
                <c:pt idx="4869">
                  <c:v>42938.874999988191</c:v>
                </c:pt>
                <c:pt idx="4870">
                  <c:v>42938.916666654855</c:v>
                </c:pt>
                <c:pt idx="4871">
                  <c:v>42938.95833332152</c:v>
                </c:pt>
                <c:pt idx="4872">
                  <c:v>42938.999999988184</c:v>
                </c:pt>
                <c:pt idx="4873">
                  <c:v>42939.041666654848</c:v>
                </c:pt>
                <c:pt idx="4874">
                  <c:v>42939.083333321512</c:v>
                </c:pt>
                <c:pt idx="4875">
                  <c:v>42939.124999988177</c:v>
                </c:pt>
                <c:pt idx="4876">
                  <c:v>42939.166666654841</c:v>
                </c:pt>
                <c:pt idx="4877">
                  <c:v>42939.208333321505</c:v>
                </c:pt>
                <c:pt idx="4878">
                  <c:v>42939.249999988169</c:v>
                </c:pt>
                <c:pt idx="4879">
                  <c:v>42939.291666654834</c:v>
                </c:pt>
                <c:pt idx="4880">
                  <c:v>42939.333333321498</c:v>
                </c:pt>
                <c:pt idx="4881">
                  <c:v>42939.374999988162</c:v>
                </c:pt>
                <c:pt idx="4882">
                  <c:v>42939.416666654826</c:v>
                </c:pt>
                <c:pt idx="4883">
                  <c:v>42939.45833332149</c:v>
                </c:pt>
                <c:pt idx="4884">
                  <c:v>42939.499999988155</c:v>
                </c:pt>
                <c:pt idx="4885">
                  <c:v>42939.541666654819</c:v>
                </c:pt>
                <c:pt idx="4886">
                  <c:v>42939.583333321483</c:v>
                </c:pt>
                <c:pt idx="4887">
                  <c:v>42939.624999988147</c:v>
                </c:pt>
                <c:pt idx="4888">
                  <c:v>42939.666666654812</c:v>
                </c:pt>
                <c:pt idx="4889">
                  <c:v>42939.708333321476</c:v>
                </c:pt>
                <c:pt idx="4890">
                  <c:v>42939.74999998814</c:v>
                </c:pt>
                <c:pt idx="4891">
                  <c:v>42939.791666654804</c:v>
                </c:pt>
                <c:pt idx="4892">
                  <c:v>42939.833333321469</c:v>
                </c:pt>
                <c:pt idx="4893">
                  <c:v>42939.874999988133</c:v>
                </c:pt>
                <c:pt idx="4894">
                  <c:v>42939.916666654797</c:v>
                </c:pt>
                <c:pt idx="4895">
                  <c:v>42939.958333321461</c:v>
                </c:pt>
                <c:pt idx="4896">
                  <c:v>42939.999999988126</c:v>
                </c:pt>
                <c:pt idx="4897">
                  <c:v>42940.04166665479</c:v>
                </c:pt>
                <c:pt idx="4898">
                  <c:v>42940.083333321454</c:v>
                </c:pt>
                <c:pt idx="4899">
                  <c:v>42940.124999988118</c:v>
                </c:pt>
                <c:pt idx="4900">
                  <c:v>42940.166666654783</c:v>
                </c:pt>
                <c:pt idx="4901">
                  <c:v>42940.208333321447</c:v>
                </c:pt>
                <c:pt idx="4902">
                  <c:v>42940.249999988111</c:v>
                </c:pt>
                <c:pt idx="4903">
                  <c:v>42940.291666654775</c:v>
                </c:pt>
                <c:pt idx="4904">
                  <c:v>42940.33333332144</c:v>
                </c:pt>
                <c:pt idx="4905">
                  <c:v>42940.374999988104</c:v>
                </c:pt>
                <c:pt idx="4906">
                  <c:v>42940.416666654768</c:v>
                </c:pt>
                <c:pt idx="4907">
                  <c:v>42940.458333321432</c:v>
                </c:pt>
                <c:pt idx="4908">
                  <c:v>42940.499999988097</c:v>
                </c:pt>
                <c:pt idx="4909">
                  <c:v>42940.541666654761</c:v>
                </c:pt>
                <c:pt idx="4910">
                  <c:v>42940.583333321425</c:v>
                </c:pt>
                <c:pt idx="4911">
                  <c:v>42940.624999988089</c:v>
                </c:pt>
                <c:pt idx="4912">
                  <c:v>42940.666666654753</c:v>
                </c:pt>
                <c:pt idx="4913">
                  <c:v>42940.708333321418</c:v>
                </c:pt>
                <c:pt idx="4914">
                  <c:v>42940.749999988082</c:v>
                </c:pt>
                <c:pt idx="4915">
                  <c:v>42940.791666654746</c:v>
                </c:pt>
                <c:pt idx="4916">
                  <c:v>42940.83333332141</c:v>
                </c:pt>
                <c:pt idx="4917">
                  <c:v>42940.874999988075</c:v>
                </c:pt>
                <c:pt idx="4918">
                  <c:v>42940.916666654739</c:v>
                </c:pt>
                <c:pt idx="4919">
                  <c:v>42940.958333321403</c:v>
                </c:pt>
                <c:pt idx="4920">
                  <c:v>42940.999999988067</c:v>
                </c:pt>
                <c:pt idx="4921">
                  <c:v>42941.041666654732</c:v>
                </c:pt>
                <c:pt idx="4922">
                  <c:v>42941.083333321396</c:v>
                </c:pt>
                <c:pt idx="4923">
                  <c:v>42941.12499998806</c:v>
                </c:pt>
                <c:pt idx="4924">
                  <c:v>42941.166666654724</c:v>
                </c:pt>
                <c:pt idx="4925">
                  <c:v>42941.208333321389</c:v>
                </c:pt>
                <c:pt idx="4926">
                  <c:v>42941.249999988053</c:v>
                </c:pt>
                <c:pt idx="4927">
                  <c:v>42941.291666654717</c:v>
                </c:pt>
                <c:pt idx="4928">
                  <c:v>42941.333333321381</c:v>
                </c:pt>
                <c:pt idx="4929">
                  <c:v>42941.374999988046</c:v>
                </c:pt>
                <c:pt idx="4930">
                  <c:v>42941.41666665471</c:v>
                </c:pt>
                <c:pt idx="4931">
                  <c:v>42941.458333321374</c:v>
                </c:pt>
                <c:pt idx="4932">
                  <c:v>42941.499999988038</c:v>
                </c:pt>
                <c:pt idx="4933">
                  <c:v>42941.541666654703</c:v>
                </c:pt>
                <c:pt idx="4934">
                  <c:v>42941.583333321367</c:v>
                </c:pt>
                <c:pt idx="4935">
                  <c:v>42941.624999988031</c:v>
                </c:pt>
                <c:pt idx="4936">
                  <c:v>42941.666666654695</c:v>
                </c:pt>
                <c:pt idx="4937">
                  <c:v>42941.70833332136</c:v>
                </c:pt>
                <c:pt idx="4938">
                  <c:v>42941.749999988024</c:v>
                </c:pt>
                <c:pt idx="4939">
                  <c:v>42941.791666654688</c:v>
                </c:pt>
                <c:pt idx="4940">
                  <c:v>42941.833333321352</c:v>
                </c:pt>
                <c:pt idx="4941">
                  <c:v>42941.874999988016</c:v>
                </c:pt>
                <c:pt idx="4942">
                  <c:v>42941.916666654681</c:v>
                </c:pt>
                <c:pt idx="4943">
                  <c:v>42941.958333321345</c:v>
                </c:pt>
                <c:pt idx="4944">
                  <c:v>42941.999999988009</c:v>
                </c:pt>
                <c:pt idx="4945">
                  <c:v>42942.041666654673</c:v>
                </c:pt>
                <c:pt idx="4946">
                  <c:v>42942.083333321338</c:v>
                </c:pt>
                <c:pt idx="4947">
                  <c:v>42942.124999988002</c:v>
                </c:pt>
                <c:pt idx="4948">
                  <c:v>42942.166666654666</c:v>
                </c:pt>
                <c:pt idx="4949">
                  <c:v>42942.20833332133</c:v>
                </c:pt>
                <c:pt idx="4950">
                  <c:v>42942.249999987995</c:v>
                </c:pt>
                <c:pt idx="4951">
                  <c:v>42942.291666654659</c:v>
                </c:pt>
                <c:pt idx="4952">
                  <c:v>42942.333333321323</c:v>
                </c:pt>
                <c:pt idx="4953">
                  <c:v>42942.374999987987</c:v>
                </c:pt>
                <c:pt idx="4954">
                  <c:v>42942.416666654652</c:v>
                </c:pt>
                <c:pt idx="4955">
                  <c:v>42942.458333321316</c:v>
                </c:pt>
                <c:pt idx="4956">
                  <c:v>42942.49999998798</c:v>
                </c:pt>
                <c:pt idx="4957">
                  <c:v>42942.541666654644</c:v>
                </c:pt>
                <c:pt idx="4958">
                  <c:v>42942.583333321309</c:v>
                </c:pt>
                <c:pt idx="4959">
                  <c:v>42942.624999987973</c:v>
                </c:pt>
                <c:pt idx="4960">
                  <c:v>42942.666666654637</c:v>
                </c:pt>
                <c:pt idx="4961">
                  <c:v>42942.708333321301</c:v>
                </c:pt>
                <c:pt idx="4962">
                  <c:v>42942.749999987966</c:v>
                </c:pt>
                <c:pt idx="4963">
                  <c:v>42942.79166665463</c:v>
                </c:pt>
                <c:pt idx="4964">
                  <c:v>42942.833333321294</c:v>
                </c:pt>
                <c:pt idx="4965">
                  <c:v>42942.874999987958</c:v>
                </c:pt>
                <c:pt idx="4966">
                  <c:v>42942.916666654623</c:v>
                </c:pt>
                <c:pt idx="4967">
                  <c:v>42942.958333321287</c:v>
                </c:pt>
                <c:pt idx="4968">
                  <c:v>42942.999999987951</c:v>
                </c:pt>
                <c:pt idx="4969">
                  <c:v>42943.041666654615</c:v>
                </c:pt>
                <c:pt idx="4970">
                  <c:v>42943.083333321279</c:v>
                </c:pt>
                <c:pt idx="4971">
                  <c:v>42943.124999987944</c:v>
                </c:pt>
                <c:pt idx="4972">
                  <c:v>42943.166666654608</c:v>
                </c:pt>
                <c:pt idx="4973">
                  <c:v>42943.208333321272</c:v>
                </c:pt>
                <c:pt idx="4974">
                  <c:v>42943.249999987936</c:v>
                </c:pt>
                <c:pt idx="4975">
                  <c:v>42943.291666654601</c:v>
                </c:pt>
                <c:pt idx="4976">
                  <c:v>42943.333333321265</c:v>
                </c:pt>
                <c:pt idx="4977">
                  <c:v>42943.374999987929</c:v>
                </c:pt>
                <c:pt idx="4978">
                  <c:v>42943.416666654593</c:v>
                </c:pt>
                <c:pt idx="4979">
                  <c:v>42943.458333321258</c:v>
                </c:pt>
                <c:pt idx="4980">
                  <c:v>42943.499999987922</c:v>
                </c:pt>
                <c:pt idx="4981">
                  <c:v>42943.541666654586</c:v>
                </c:pt>
                <c:pt idx="4982">
                  <c:v>42943.58333332125</c:v>
                </c:pt>
                <c:pt idx="4983">
                  <c:v>42943.624999987915</c:v>
                </c:pt>
                <c:pt idx="4984">
                  <c:v>42943.666666654579</c:v>
                </c:pt>
                <c:pt idx="4985">
                  <c:v>42943.708333321243</c:v>
                </c:pt>
                <c:pt idx="4986">
                  <c:v>42943.749999987907</c:v>
                </c:pt>
                <c:pt idx="4987">
                  <c:v>42943.791666654572</c:v>
                </c:pt>
                <c:pt idx="4988">
                  <c:v>42943.833333321236</c:v>
                </c:pt>
                <c:pt idx="4989">
                  <c:v>42943.8749999879</c:v>
                </c:pt>
                <c:pt idx="4990">
                  <c:v>42943.916666654564</c:v>
                </c:pt>
                <c:pt idx="4991">
                  <c:v>42943.958333321229</c:v>
                </c:pt>
                <c:pt idx="4992">
                  <c:v>42943.999999987893</c:v>
                </c:pt>
                <c:pt idx="4993">
                  <c:v>42944.041666654557</c:v>
                </c:pt>
                <c:pt idx="4994">
                  <c:v>42944.083333321221</c:v>
                </c:pt>
                <c:pt idx="4995">
                  <c:v>42944.124999987886</c:v>
                </c:pt>
                <c:pt idx="4996">
                  <c:v>42944.16666665455</c:v>
                </c:pt>
                <c:pt idx="4997">
                  <c:v>42944.208333321214</c:v>
                </c:pt>
                <c:pt idx="4998">
                  <c:v>42944.249999987878</c:v>
                </c:pt>
                <c:pt idx="4999">
                  <c:v>42944.291666654542</c:v>
                </c:pt>
                <c:pt idx="5000">
                  <c:v>42944.333333321207</c:v>
                </c:pt>
                <c:pt idx="5001">
                  <c:v>42944.374999987871</c:v>
                </c:pt>
                <c:pt idx="5002">
                  <c:v>42944.416666654535</c:v>
                </c:pt>
                <c:pt idx="5003">
                  <c:v>42944.458333321199</c:v>
                </c:pt>
                <c:pt idx="5004">
                  <c:v>42944.499999987864</c:v>
                </c:pt>
                <c:pt idx="5005">
                  <c:v>42944.541666654528</c:v>
                </c:pt>
                <c:pt idx="5006">
                  <c:v>42944.583333321192</c:v>
                </c:pt>
                <c:pt idx="5007">
                  <c:v>42944.624999987856</c:v>
                </c:pt>
                <c:pt idx="5008">
                  <c:v>42944.666666654521</c:v>
                </c:pt>
                <c:pt idx="5009">
                  <c:v>42944.708333321185</c:v>
                </c:pt>
                <c:pt idx="5010">
                  <c:v>42944.749999987849</c:v>
                </c:pt>
                <c:pt idx="5011">
                  <c:v>42944.791666654513</c:v>
                </c:pt>
                <c:pt idx="5012">
                  <c:v>42944.833333321178</c:v>
                </c:pt>
                <c:pt idx="5013">
                  <c:v>42944.874999987842</c:v>
                </c:pt>
                <c:pt idx="5014">
                  <c:v>42944.916666654506</c:v>
                </c:pt>
                <c:pt idx="5015">
                  <c:v>42944.95833332117</c:v>
                </c:pt>
                <c:pt idx="5016">
                  <c:v>42944.999999987835</c:v>
                </c:pt>
                <c:pt idx="5017">
                  <c:v>42945.041666654499</c:v>
                </c:pt>
                <c:pt idx="5018">
                  <c:v>42945.083333321163</c:v>
                </c:pt>
                <c:pt idx="5019">
                  <c:v>42945.124999987827</c:v>
                </c:pt>
                <c:pt idx="5020">
                  <c:v>42945.166666654492</c:v>
                </c:pt>
                <c:pt idx="5021">
                  <c:v>42945.208333321156</c:v>
                </c:pt>
                <c:pt idx="5022">
                  <c:v>42945.24999998782</c:v>
                </c:pt>
                <c:pt idx="5023">
                  <c:v>42945.291666654484</c:v>
                </c:pt>
                <c:pt idx="5024">
                  <c:v>42945.333333321149</c:v>
                </c:pt>
                <c:pt idx="5025">
                  <c:v>42945.374999987813</c:v>
                </c:pt>
                <c:pt idx="5026">
                  <c:v>42945.416666654477</c:v>
                </c:pt>
                <c:pt idx="5027">
                  <c:v>42945.458333321141</c:v>
                </c:pt>
                <c:pt idx="5028">
                  <c:v>42945.499999987805</c:v>
                </c:pt>
                <c:pt idx="5029">
                  <c:v>42945.54166665447</c:v>
                </c:pt>
                <c:pt idx="5030">
                  <c:v>42945.583333321134</c:v>
                </c:pt>
                <c:pt idx="5031">
                  <c:v>42945.624999987798</c:v>
                </c:pt>
                <c:pt idx="5032">
                  <c:v>42945.666666654462</c:v>
                </c:pt>
                <c:pt idx="5033">
                  <c:v>42945.708333321127</c:v>
                </c:pt>
                <c:pt idx="5034">
                  <c:v>42945.749999987791</c:v>
                </c:pt>
                <c:pt idx="5035">
                  <c:v>42945.791666654455</c:v>
                </c:pt>
                <c:pt idx="5036">
                  <c:v>42945.833333321119</c:v>
                </c:pt>
                <c:pt idx="5037">
                  <c:v>42945.874999987784</c:v>
                </c:pt>
                <c:pt idx="5038">
                  <c:v>42945.916666654448</c:v>
                </c:pt>
                <c:pt idx="5039">
                  <c:v>42945.958333321112</c:v>
                </c:pt>
                <c:pt idx="5040">
                  <c:v>42945.999999987776</c:v>
                </c:pt>
                <c:pt idx="5041">
                  <c:v>42946.041666654441</c:v>
                </c:pt>
                <c:pt idx="5042">
                  <c:v>42946.083333321105</c:v>
                </c:pt>
                <c:pt idx="5043">
                  <c:v>42946.124999987769</c:v>
                </c:pt>
                <c:pt idx="5044">
                  <c:v>42946.166666654433</c:v>
                </c:pt>
                <c:pt idx="5045">
                  <c:v>42946.208333321098</c:v>
                </c:pt>
                <c:pt idx="5046">
                  <c:v>42946.249999987762</c:v>
                </c:pt>
                <c:pt idx="5047">
                  <c:v>42946.291666654426</c:v>
                </c:pt>
                <c:pt idx="5048">
                  <c:v>42946.33333332109</c:v>
                </c:pt>
                <c:pt idx="5049">
                  <c:v>42946.374999987755</c:v>
                </c:pt>
                <c:pt idx="5050">
                  <c:v>42946.416666654419</c:v>
                </c:pt>
                <c:pt idx="5051">
                  <c:v>42946.458333321083</c:v>
                </c:pt>
                <c:pt idx="5052">
                  <c:v>42946.499999987747</c:v>
                </c:pt>
                <c:pt idx="5053">
                  <c:v>42946.541666654412</c:v>
                </c:pt>
                <c:pt idx="5054">
                  <c:v>42946.583333321076</c:v>
                </c:pt>
                <c:pt idx="5055">
                  <c:v>42946.62499998774</c:v>
                </c:pt>
                <c:pt idx="5056">
                  <c:v>42946.666666654404</c:v>
                </c:pt>
                <c:pt idx="5057">
                  <c:v>42946.708333321068</c:v>
                </c:pt>
                <c:pt idx="5058">
                  <c:v>42946.749999987733</c:v>
                </c:pt>
                <c:pt idx="5059">
                  <c:v>42946.791666654397</c:v>
                </c:pt>
                <c:pt idx="5060">
                  <c:v>42946.833333321061</c:v>
                </c:pt>
                <c:pt idx="5061">
                  <c:v>42946.874999987725</c:v>
                </c:pt>
                <c:pt idx="5062">
                  <c:v>42946.91666665439</c:v>
                </c:pt>
                <c:pt idx="5063">
                  <c:v>42946.958333321054</c:v>
                </c:pt>
                <c:pt idx="5064">
                  <c:v>42946.999999987718</c:v>
                </c:pt>
                <c:pt idx="5065">
                  <c:v>42947.041666654382</c:v>
                </c:pt>
                <c:pt idx="5066">
                  <c:v>42947.083333321047</c:v>
                </c:pt>
                <c:pt idx="5067">
                  <c:v>42947.124999987711</c:v>
                </c:pt>
                <c:pt idx="5068">
                  <c:v>42947.166666654375</c:v>
                </c:pt>
                <c:pt idx="5069">
                  <c:v>42947.208333321039</c:v>
                </c:pt>
                <c:pt idx="5070">
                  <c:v>42947.249999987704</c:v>
                </c:pt>
                <c:pt idx="5071">
                  <c:v>42947.291666654368</c:v>
                </c:pt>
                <c:pt idx="5072">
                  <c:v>42947.333333321032</c:v>
                </c:pt>
                <c:pt idx="5073">
                  <c:v>42947.374999987696</c:v>
                </c:pt>
                <c:pt idx="5074">
                  <c:v>42947.416666654361</c:v>
                </c:pt>
                <c:pt idx="5075">
                  <c:v>42947.458333321025</c:v>
                </c:pt>
                <c:pt idx="5076">
                  <c:v>42947.499999987689</c:v>
                </c:pt>
                <c:pt idx="5077">
                  <c:v>42947.541666654353</c:v>
                </c:pt>
                <c:pt idx="5078">
                  <c:v>42947.583333321018</c:v>
                </c:pt>
                <c:pt idx="5079">
                  <c:v>42947.624999987682</c:v>
                </c:pt>
                <c:pt idx="5080">
                  <c:v>42947.666666654346</c:v>
                </c:pt>
                <c:pt idx="5081">
                  <c:v>42947.70833332101</c:v>
                </c:pt>
                <c:pt idx="5082">
                  <c:v>42947.749999987675</c:v>
                </c:pt>
                <c:pt idx="5083">
                  <c:v>42947.791666654339</c:v>
                </c:pt>
                <c:pt idx="5084">
                  <c:v>42947.833333321003</c:v>
                </c:pt>
                <c:pt idx="5085">
                  <c:v>42947.874999987667</c:v>
                </c:pt>
                <c:pt idx="5086">
                  <c:v>42947.916666654331</c:v>
                </c:pt>
                <c:pt idx="5087">
                  <c:v>42947.958333320996</c:v>
                </c:pt>
                <c:pt idx="5088">
                  <c:v>42947.99999998766</c:v>
                </c:pt>
                <c:pt idx="5089">
                  <c:v>42948.041666654324</c:v>
                </c:pt>
                <c:pt idx="5090">
                  <c:v>42948.083333320988</c:v>
                </c:pt>
                <c:pt idx="5091">
                  <c:v>42948.124999987653</c:v>
                </c:pt>
                <c:pt idx="5092">
                  <c:v>42948.166666654317</c:v>
                </c:pt>
                <c:pt idx="5093">
                  <c:v>42948.208333320981</c:v>
                </c:pt>
                <c:pt idx="5094">
                  <c:v>42948.249999987645</c:v>
                </c:pt>
                <c:pt idx="5095">
                  <c:v>42948.29166665431</c:v>
                </c:pt>
                <c:pt idx="5096">
                  <c:v>42948.333333320974</c:v>
                </c:pt>
                <c:pt idx="5097">
                  <c:v>42948.374999987638</c:v>
                </c:pt>
                <c:pt idx="5098">
                  <c:v>42948.416666654302</c:v>
                </c:pt>
                <c:pt idx="5099">
                  <c:v>42948.458333320967</c:v>
                </c:pt>
                <c:pt idx="5100">
                  <c:v>42948.499999987631</c:v>
                </c:pt>
                <c:pt idx="5101">
                  <c:v>42948.541666654295</c:v>
                </c:pt>
                <c:pt idx="5102">
                  <c:v>42948.583333320959</c:v>
                </c:pt>
                <c:pt idx="5103">
                  <c:v>42948.624999987624</c:v>
                </c:pt>
                <c:pt idx="5104">
                  <c:v>42948.666666654288</c:v>
                </c:pt>
                <c:pt idx="5105">
                  <c:v>42948.708333320952</c:v>
                </c:pt>
                <c:pt idx="5106">
                  <c:v>42948.749999987616</c:v>
                </c:pt>
                <c:pt idx="5107">
                  <c:v>42948.791666654281</c:v>
                </c:pt>
                <c:pt idx="5108">
                  <c:v>42948.833333320945</c:v>
                </c:pt>
                <c:pt idx="5109">
                  <c:v>42948.874999987609</c:v>
                </c:pt>
                <c:pt idx="5110">
                  <c:v>42948.916666654273</c:v>
                </c:pt>
                <c:pt idx="5111">
                  <c:v>42948.958333320938</c:v>
                </c:pt>
                <c:pt idx="5112">
                  <c:v>42948.999999987602</c:v>
                </c:pt>
                <c:pt idx="5113">
                  <c:v>42949.041666654266</c:v>
                </c:pt>
                <c:pt idx="5114">
                  <c:v>42949.08333332093</c:v>
                </c:pt>
                <c:pt idx="5115">
                  <c:v>42949.124999987594</c:v>
                </c:pt>
                <c:pt idx="5116">
                  <c:v>42949.166666654259</c:v>
                </c:pt>
                <c:pt idx="5117">
                  <c:v>42949.208333320923</c:v>
                </c:pt>
                <c:pt idx="5118">
                  <c:v>42949.249999987587</c:v>
                </c:pt>
                <c:pt idx="5119">
                  <c:v>42949.291666654251</c:v>
                </c:pt>
                <c:pt idx="5120">
                  <c:v>42949.333333320916</c:v>
                </c:pt>
                <c:pt idx="5121">
                  <c:v>42949.37499998758</c:v>
                </c:pt>
                <c:pt idx="5122">
                  <c:v>42949.416666654244</c:v>
                </c:pt>
                <c:pt idx="5123">
                  <c:v>42949.458333320908</c:v>
                </c:pt>
                <c:pt idx="5124">
                  <c:v>42949.499999987573</c:v>
                </c:pt>
                <c:pt idx="5125">
                  <c:v>42949.541666654237</c:v>
                </c:pt>
                <c:pt idx="5126">
                  <c:v>42949.583333320901</c:v>
                </c:pt>
                <c:pt idx="5127">
                  <c:v>42949.624999987565</c:v>
                </c:pt>
                <c:pt idx="5128">
                  <c:v>42949.66666665423</c:v>
                </c:pt>
                <c:pt idx="5129">
                  <c:v>42949.708333320894</c:v>
                </c:pt>
                <c:pt idx="5130">
                  <c:v>42949.749999987558</c:v>
                </c:pt>
                <c:pt idx="5131">
                  <c:v>42949.791666654222</c:v>
                </c:pt>
                <c:pt idx="5132">
                  <c:v>42949.833333320887</c:v>
                </c:pt>
                <c:pt idx="5133">
                  <c:v>42949.874999987551</c:v>
                </c:pt>
                <c:pt idx="5134">
                  <c:v>42949.916666654215</c:v>
                </c:pt>
                <c:pt idx="5135">
                  <c:v>42949.958333320879</c:v>
                </c:pt>
                <c:pt idx="5136">
                  <c:v>42949.999999987544</c:v>
                </c:pt>
                <c:pt idx="5137">
                  <c:v>42950.041666654208</c:v>
                </c:pt>
                <c:pt idx="5138">
                  <c:v>42950.083333320872</c:v>
                </c:pt>
                <c:pt idx="5139">
                  <c:v>42950.124999987536</c:v>
                </c:pt>
                <c:pt idx="5140">
                  <c:v>42950.166666654201</c:v>
                </c:pt>
                <c:pt idx="5141">
                  <c:v>42950.208333320865</c:v>
                </c:pt>
                <c:pt idx="5142">
                  <c:v>42950.249999987529</c:v>
                </c:pt>
                <c:pt idx="5143">
                  <c:v>42950.291666654193</c:v>
                </c:pt>
                <c:pt idx="5144">
                  <c:v>42950.333333320857</c:v>
                </c:pt>
                <c:pt idx="5145">
                  <c:v>42950.374999987522</c:v>
                </c:pt>
                <c:pt idx="5146">
                  <c:v>42950.416666654186</c:v>
                </c:pt>
                <c:pt idx="5147">
                  <c:v>42950.45833332085</c:v>
                </c:pt>
                <c:pt idx="5148">
                  <c:v>42950.499999987514</c:v>
                </c:pt>
                <c:pt idx="5149">
                  <c:v>42950.541666654179</c:v>
                </c:pt>
                <c:pt idx="5150">
                  <c:v>42950.583333320843</c:v>
                </c:pt>
                <c:pt idx="5151">
                  <c:v>42950.624999987507</c:v>
                </c:pt>
                <c:pt idx="5152">
                  <c:v>42950.666666654171</c:v>
                </c:pt>
                <c:pt idx="5153">
                  <c:v>42950.708333320836</c:v>
                </c:pt>
                <c:pt idx="5154">
                  <c:v>42950.7499999875</c:v>
                </c:pt>
                <c:pt idx="5155">
                  <c:v>42950.791666654164</c:v>
                </c:pt>
                <c:pt idx="5156">
                  <c:v>42950.833333320828</c:v>
                </c:pt>
                <c:pt idx="5157">
                  <c:v>42950.874999987493</c:v>
                </c:pt>
                <c:pt idx="5158">
                  <c:v>42950.916666654157</c:v>
                </c:pt>
                <c:pt idx="5159">
                  <c:v>42950.958333320821</c:v>
                </c:pt>
                <c:pt idx="5160">
                  <c:v>42950.999999987485</c:v>
                </c:pt>
                <c:pt idx="5161">
                  <c:v>42951.04166665415</c:v>
                </c:pt>
                <c:pt idx="5162">
                  <c:v>42951.083333320814</c:v>
                </c:pt>
                <c:pt idx="5163">
                  <c:v>42951.124999987478</c:v>
                </c:pt>
                <c:pt idx="5164">
                  <c:v>42951.166666654142</c:v>
                </c:pt>
                <c:pt idx="5165">
                  <c:v>42951.208333320807</c:v>
                </c:pt>
                <c:pt idx="5166">
                  <c:v>42951.249999987471</c:v>
                </c:pt>
                <c:pt idx="5167">
                  <c:v>42951.291666654135</c:v>
                </c:pt>
                <c:pt idx="5168">
                  <c:v>42951.333333320799</c:v>
                </c:pt>
                <c:pt idx="5169">
                  <c:v>42951.374999987464</c:v>
                </c:pt>
                <c:pt idx="5170">
                  <c:v>42951.416666654128</c:v>
                </c:pt>
                <c:pt idx="5171">
                  <c:v>42951.458333320792</c:v>
                </c:pt>
                <c:pt idx="5172">
                  <c:v>42951.499999987456</c:v>
                </c:pt>
                <c:pt idx="5173">
                  <c:v>42951.54166665412</c:v>
                </c:pt>
                <c:pt idx="5174">
                  <c:v>42951.583333320785</c:v>
                </c:pt>
                <c:pt idx="5175">
                  <c:v>42951.624999987449</c:v>
                </c:pt>
                <c:pt idx="5176">
                  <c:v>42951.666666654113</c:v>
                </c:pt>
                <c:pt idx="5177">
                  <c:v>42951.708333320777</c:v>
                </c:pt>
                <c:pt idx="5178">
                  <c:v>42951.749999987442</c:v>
                </c:pt>
                <c:pt idx="5179">
                  <c:v>42951.791666654106</c:v>
                </c:pt>
                <c:pt idx="5180">
                  <c:v>42951.83333332077</c:v>
                </c:pt>
                <c:pt idx="5181">
                  <c:v>42951.874999987434</c:v>
                </c:pt>
                <c:pt idx="5182">
                  <c:v>42951.916666654099</c:v>
                </c:pt>
                <c:pt idx="5183">
                  <c:v>42951.958333320763</c:v>
                </c:pt>
                <c:pt idx="5184">
                  <c:v>42951.999999987427</c:v>
                </c:pt>
                <c:pt idx="5185">
                  <c:v>42952.041666654091</c:v>
                </c:pt>
                <c:pt idx="5186">
                  <c:v>42952.083333320756</c:v>
                </c:pt>
                <c:pt idx="5187">
                  <c:v>42952.12499998742</c:v>
                </c:pt>
                <c:pt idx="5188">
                  <c:v>42952.166666654084</c:v>
                </c:pt>
                <c:pt idx="5189">
                  <c:v>42952.208333320748</c:v>
                </c:pt>
                <c:pt idx="5190">
                  <c:v>42952.249999987413</c:v>
                </c:pt>
                <c:pt idx="5191">
                  <c:v>42952.291666654077</c:v>
                </c:pt>
                <c:pt idx="5192">
                  <c:v>42952.333333320741</c:v>
                </c:pt>
                <c:pt idx="5193">
                  <c:v>42952.374999987405</c:v>
                </c:pt>
                <c:pt idx="5194">
                  <c:v>42952.41666665407</c:v>
                </c:pt>
                <c:pt idx="5195">
                  <c:v>42952.458333320734</c:v>
                </c:pt>
                <c:pt idx="5196">
                  <c:v>42952.499999987398</c:v>
                </c:pt>
                <c:pt idx="5197">
                  <c:v>42952.541666654062</c:v>
                </c:pt>
                <c:pt idx="5198">
                  <c:v>42952.583333320727</c:v>
                </c:pt>
                <c:pt idx="5199">
                  <c:v>42952.624999987391</c:v>
                </c:pt>
                <c:pt idx="5200">
                  <c:v>42952.666666654055</c:v>
                </c:pt>
                <c:pt idx="5201">
                  <c:v>42952.708333320719</c:v>
                </c:pt>
                <c:pt idx="5202">
                  <c:v>42952.749999987383</c:v>
                </c:pt>
                <c:pt idx="5203">
                  <c:v>42952.791666654048</c:v>
                </c:pt>
                <c:pt idx="5204">
                  <c:v>42952.833333320712</c:v>
                </c:pt>
                <c:pt idx="5205">
                  <c:v>42952.874999987376</c:v>
                </c:pt>
                <c:pt idx="5206">
                  <c:v>42952.91666665404</c:v>
                </c:pt>
                <c:pt idx="5207">
                  <c:v>42952.958333320705</c:v>
                </c:pt>
                <c:pt idx="5208">
                  <c:v>42952.999999987369</c:v>
                </c:pt>
                <c:pt idx="5209">
                  <c:v>42953.041666654033</c:v>
                </c:pt>
                <c:pt idx="5210">
                  <c:v>42953.083333320697</c:v>
                </c:pt>
                <c:pt idx="5211">
                  <c:v>42953.124999987362</c:v>
                </c:pt>
                <c:pt idx="5212">
                  <c:v>42953.166666654026</c:v>
                </c:pt>
                <c:pt idx="5213">
                  <c:v>42953.20833332069</c:v>
                </c:pt>
                <c:pt idx="5214">
                  <c:v>42953.249999987354</c:v>
                </c:pt>
                <c:pt idx="5215">
                  <c:v>42953.291666654019</c:v>
                </c:pt>
                <c:pt idx="5216">
                  <c:v>42953.333333320683</c:v>
                </c:pt>
                <c:pt idx="5217">
                  <c:v>42953.374999987347</c:v>
                </c:pt>
                <c:pt idx="5218">
                  <c:v>42953.416666654011</c:v>
                </c:pt>
                <c:pt idx="5219">
                  <c:v>42953.458333320676</c:v>
                </c:pt>
                <c:pt idx="5220">
                  <c:v>42953.49999998734</c:v>
                </c:pt>
                <c:pt idx="5221">
                  <c:v>42953.541666654004</c:v>
                </c:pt>
                <c:pt idx="5222">
                  <c:v>42953.583333320668</c:v>
                </c:pt>
                <c:pt idx="5223">
                  <c:v>42953.624999987333</c:v>
                </c:pt>
                <c:pt idx="5224">
                  <c:v>42953.666666653997</c:v>
                </c:pt>
                <c:pt idx="5225">
                  <c:v>42953.708333320661</c:v>
                </c:pt>
                <c:pt idx="5226">
                  <c:v>42953.749999987325</c:v>
                </c:pt>
                <c:pt idx="5227">
                  <c:v>42953.79166665399</c:v>
                </c:pt>
                <c:pt idx="5228">
                  <c:v>42953.833333320654</c:v>
                </c:pt>
                <c:pt idx="5229">
                  <c:v>42953.874999987318</c:v>
                </c:pt>
                <c:pt idx="5230">
                  <c:v>42953.916666653982</c:v>
                </c:pt>
                <c:pt idx="5231">
                  <c:v>42953.958333320646</c:v>
                </c:pt>
                <c:pt idx="5232">
                  <c:v>42953.999999987311</c:v>
                </c:pt>
                <c:pt idx="5233">
                  <c:v>42954.041666653975</c:v>
                </c:pt>
                <c:pt idx="5234">
                  <c:v>42954.083333320639</c:v>
                </c:pt>
                <c:pt idx="5235">
                  <c:v>42954.124999987303</c:v>
                </c:pt>
                <c:pt idx="5236">
                  <c:v>42954.166666653968</c:v>
                </c:pt>
                <c:pt idx="5237">
                  <c:v>42954.208333320632</c:v>
                </c:pt>
                <c:pt idx="5238">
                  <c:v>42954.249999987296</c:v>
                </c:pt>
                <c:pt idx="5239">
                  <c:v>42954.29166665396</c:v>
                </c:pt>
                <c:pt idx="5240">
                  <c:v>42954.333333320625</c:v>
                </c:pt>
                <c:pt idx="5241">
                  <c:v>42954.374999987289</c:v>
                </c:pt>
                <c:pt idx="5242">
                  <c:v>42954.416666653953</c:v>
                </c:pt>
                <c:pt idx="5243">
                  <c:v>42954.458333320617</c:v>
                </c:pt>
                <c:pt idx="5244">
                  <c:v>42954.499999987282</c:v>
                </c:pt>
                <c:pt idx="5245">
                  <c:v>42954.541666653946</c:v>
                </c:pt>
                <c:pt idx="5246">
                  <c:v>42954.58333332061</c:v>
                </c:pt>
                <c:pt idx="5247">
                  <c:v>42954.624999987274</c:v>
                </c:pt>
                <c:pt idx="5248">
                  <c:v>42954.666666653939</c:v>
                </c:pt>
                <c:pt idx="5249">
                  <c:v>42954.708333320603</c:v>
                </c:pt>
                <c:pt idx="5250">
                  <c:v>42954.749999987267</c:v>
                </c:pt>
                <c:pt idx="5251">
                  <c:v>42954.791666653931</c:v>
                </c:pt>
                <c:pt idx="5252">
                  <c:v>42954.833333320596</c:v>
                </c:pt>
                <c:pt idx="5253">
                  <c:v>42954.87499998726</c:v>
                </c:pt>
                <c:pt idx="5254">
                  <c:v>42954.916666653924</c:v>
                </c:pt>
                <c:pt idx="5255">
                  <c:v>42954.958333320588</c:v>
                </c:pt>
                <c:pt idx="5256">
                  <c:v>42954.999999987253</c:v>
                </c:pt>
                <c:pt idx="5257">
                  <c:v>42955.041666653917</c:v>
                </c:pt>
                <c:pt idx="5258">
                  <c:v>42955.083333320581</c:v>
                </c:pt>
                <c:pt idx="5259">
                  <c:v>42955.124999987245</c:v>
                </c:pt>
                <c:pt idx="5260">
                  <c:v>42955.166666653909</c:v>
                </c:pt>
                <c:pt idx="5261">
                  <c:v>42955.208333320574</c:v>
                </c:pt>
                <c:pt idx="5262">
                  <c:v>42955.249999987238</c:v>
                </c:pt>
                <c:pt idx="5263">
                  <c:v>42955.291666653902</c:v>
                </c:pt>
                <c:pt idx="5264">
                  <c:v>42955.333333320566</c:v>
                </c:pt>
                <c:pt idx="5265">
                  <c:v>42955.374999987231</c:v>
                </c:pt>
                <c:pt idx="5266">
                  <c:v>42955.416666653895</c:v>
                </c:pt>
                <c:pt idx="5267">
                  <c:v>42955.458333320559</c:v>
                </c:pt>
                <c:pt idx="5268">
                  <c:v>42955.499999987223</c:v>
                </c:pt>
                <c:pt idx="5269">
                  <c:v>42955.541666653888</c:v>
                </c:pt>
                <c:pt idx="5270">
                  <c:v>42955.583333320552</c:v>
                </c:pt>
                <c:pt idx="5271">
                  <c:v>42955.624999987216</c:v>
                </c:pt>
                <c:pt idx="5272">
                  <c:v>42955.66666665388</c:v>
                </c:pt>
                <c:pt idx="5273">
                  <c:v>42955.708333320545</c:v>
                </c:pt>
                <c:pt idx="5274">
                  <c:v>42955.749999987209</c:v>
                </c:pt>
                <c:pt idx="5275">
                  <c:v>42955.791666653873</c:v>
                </c:pt>
                <c:pt idx="5276">
                  <c:v>42955.833333320537</c:v>
                </c:pt>
                <c:pt idx="5277">
                  <c:v>42955.874999987202</c:v>
                </c:pt>
                <c:pt idx="5278">
                  <c:v>42955.916666653866</c:v>
                </c:pt>
                <c:pt idx="5279">
                  <c:v>42955.95833332053</c:v>
                </c:pt>
                <c:pt idx="5280">
                  <c:v>42955.999999987194</c:v>
                </c:pt>
                <c:pt idx="5281">
                  <c:v>42956.041666653859</c:v>
                </c:pt>
                <c:pt idx="5282">
                  <c:v>42956.083333320523</c:v>
                </c:pt>
                <c:pt idx="5283">
                  <c:v>42956.124999987187</c:v>
                </c:pt>
                <c:pt idx="5284">
                  <c:v>42956.166666653851</c:v>
                </c:pt>
                <c:pt idx="5285">
                  <c:v>42956.208333320516</c:v>
                </c:pt>
                <c:pt idx="5286">
                  <c:v>42956.24999998718</c:v>
                </c:pt>
                <c:pt idx="5287">
                  <c:v>42956.291666653844</c:v>
                </c:pt>
                <c:pt idx="5288">
                  <c:v>42956.333333320508</c:v>
                </c:pt>
                <c:pt idx="5289">
                  <c:v>42956.374999987172</c:v>
                </c:pt>
                <c:pt idx="5290">
                  <c:v>42956.416666653837</c:v>
                </c:pt>
                <c:pt idx="5291">
                  <c:v>42956.458333320501</c:v>
                </c:pt>
                <c:pt idx="5292">
                  <c:v>42956.499999987165</c:v>
                </c:pt>
                <c:pt idx="5293">
                  <c:v>42956.541666653829</c:v>
                </c:pt>
                <c:pt idx="5294">
                  <c:v>42956.583333320494</c:v>
                </c:pt>
                <c:pt idx="5295">
                  <c:v>42956.624999987158</c:v>
                </c:pt>
                <c:pt idx="5296">
                  <c:v>42956.666666653822</c:v>
                </c:pt>
                <c:pt idx="5297">
                  <c:v>42956.708333320486</c:v>
                </c:pt>
                <c:pt idx="5298">
                  <c:v>42956.749999987151</c:v>
                </c:pt>
                <c:pt idx="5299">
                  <c:v>42956.791666653815</c:v>
                </c:pt>
                <c:pt idx="5300">
                  <c:v>42956.833333320479</c:v>
                </c:pt>
                <c:pt idx="5301">
                  <c:v>42956.874999987143</c:v>
                </c:pt>
                <c:pt idx="5302">
                  <c:v>42956.916666653808</c:v>
                </c:pt>
                <c:pt idx="5303">
                  <c:v>42956.958333320472</c:v>
                </c:pt>
                <c:pt idx="5304">
                  <c:v>42956.999999987136</c:v>
                </c:pt>
                <c:pt idx="5305">
                  <c:v>42957.0416666538</c:v>
                </c:pt>
                <c:pt idx="5306">
                  <c:v>42957.083333320465</c:v>
                </c:pt>
                <c:pt idx="5307">
                  <c:v>42957.124999987129</c:v>
                </c:pt>
                <c:pt idx="5308">
                  <c:v>42957.166666653793</c:v>
                </c:pt>
                <c:pt idx="5309">
                  <c:v>42957.208333320457</c:v>
                </c:pt>
                <c:pt idx="5310">
                  <c:v>42957.249999987122</c:v>
                </c:pt>
                <c:pt idx="5311">
                  <c:v>42957.291666653786</c:v>
                </c:pt>
                <c:pt idx="5312">
                  <c:v>42957.33333332045</c:v>
                </c:pt>
                <c:pt idx="5313">
                  <c:v>42957.374999987114</c:v>
                </c:pt>
                <c:pt idx="5314">
                  <c:v>42957.416666653779</c:v>
                </c:pt>
                <c:pt idx="5315">
                  <c:v>42957.458333320443</c:v>
                </c:pt>
                <c:pt idx="5316">
                  <c:v>42957.499999987107</c:v>
                </c:pt>
                <c:pt idx="5317">
                  <c:v>42957.541666653771</c:v>
                </c:pt>
                <c:pt idx="5318">
                  <c:v>42957.583333320435</c:v>
                </c:pt>
                <c:pt idx="5319">
                  <c:v>42957.6249999871</c:v>
                </c:pt>
                <c:pt idx="5320">
                  <c:v>42957.666666653764</c:v>
                </c:pt>
                <c:pt idx="5321">
                  <c:v>42957.708333320428</c:v>
                </c:pt>
                <c:pt idx="5322">
                  <c:v>42957.749999987092</c:v>
                </c:pt>
                <c:pt idx="5323">
                  <c:v>42957.791666653757</c:v>
                </c:pt>
                <c:pt idx="5324">
                  <c:v>42957.833333320421</c:v>
                </c:pt>
                <c:pt idx="5325">
                  <c:v>42957.874999987085</c:v>
                </c:pt>
                <c:pt idx="5326">
                  <c:v>42957.916666653749</c:v>
                </c:pt>
                <c:pt idx="5327">
                  <c:v>42957.958333320414</c:v>
                </c:pt>
                <c:pt idx="5328">
                  <c:v>42957.999999987078</c:v>
                </c:pt>
                <c:pt idx="5329">
                  <c:v>42958.041666653742</c:v>
                </c:pt>
                <c:pt idx="5330">
                  <c:v>42958.083333320406</c:v>
                </c:pt>
                <c:pt idx="5331">
                  <c:v>42958.124999987071</c:v>
                </c:pt>
                <c:pt idx="5332">
                  <c:v>42958.166666653735</c:v>
                </c:pt>
                <c:pt idx="5333">
                  <c:v>42958.208333320399</c:v>
                </c:pt>
                <c:pt idx="5334">
                  <c:v>42958.249999987063</c:v>
                </c:pt>
                <c:pt idx="5335">
                  <c:v>42958.291666653728</c:v>
                </c:pt>
                <c:pt idx="5336">
                  <c:v>42958.333333320392</c:v>
                </c:pt>
                <c:pt idx="5337">
                  <c:v>42958.374999987056</c:v>
                </c:pt>
                <c:pt idx="5338">
                  <c:v>42958.41666665372</c:v>
                </c:pt>
                <c:pt idx="5339">
                  <c:v>42958.458333320385</c:v>
                </c:pt>
                <c:pt idx="5340">
                  <c:v>42958.499999987049</c:v>
                </c:pt>
                <c:pt idx="5341">
                  <c:v>42958.541666653713</c:v>
                </c:pt>
                <c:pt idx="5342">
                  <c:v>42958.583333320377</c:v>
                </c:pt>
                <c:pt idx="5343">
                  <c:v>42958.624999987042</c:v>
                </c:pt>
                <c:pt idx="5344">
                  <c:v>42958.666666653706</c:v>
                </c:pt>
                <c:pt idx="5345">
                  <c:v>42958.70833332037</c:v>
                </c:pt>
                <c:pt idx="5346">
                  <c:v>42958.749999987034</c:v>
                </c:pt>
                <c:pt idx="5347">
                  <c:v>42958.791666653698</c:v>
                </c:pt>
                <c:pt idx="5348">
                  <c:v>42958.833333320363</c:v>
                </c:pt>
                <c:pt idx="5349">
                  <c:v>42958.874999987027</c:v>
                </c:pt>
                <c:pt idx="5350">
                  <c:v>42958.916666653691</c:v>
                </c:pt>
                <c:pt idx="5351">
                  <c:v>42958.958333320355</c:v>
                </c:pt>
                <c:pt idx="5352">
                  <c:v>42958.99999998702</c:v>
                </c:pt>
                <c:pt idx="5353">
                  <c:v>42959.041666653684</c:v>
                </c:pt>
                <c:pt idx="5354">
                  <c:v>42959.083333320348</c:v>
                </c:pt>
                <c:pt idx="5355">
                  <c:v>42959.124999987012</c:v>
                </c:pt>
                <c:pt idx="5356">
                  <c:v>42959.166666653677</c:v>
                </c:pt>
                <c:pt idx="5357">
                  <c:v>42959.208333320341</c:v>
                </c:pt>
                <c:pt idx="5358">
                  <c:v>42959.249999987005</c:v>
                </c:pt>
                <c:pt idx="5359">
                  <c:v>42959.291666653669</c:v>
                </c:pt>
                <c:pt idx="5360">
                  <c:v>42959.333333320334</c:v>
                </c:pt>
                <c:pt idx="5361">
                  <c:v>42959.374999986998</c:v>
                </c:pt>
                <c:pt idx="5362">
                  <c:v>42959.416666653662</c:v>
                </c:pt>
                <c:pt idx="5363">
                  <c:v>42959.458333320326</c:v>
                </c:pt>
                <c:pt idx="5364">
                  <c:v>42959.499999986991</c:v>
                </c:pt>
                <c:pt idx="5365">
                  <c:v>42959.541666653655</c:v>
                </c:pt>
                <c:pt idx="5366">
                  <c:v>42959.583333320319</c:v>
                </c:pt>
                <c:pt idx="5367">
                  <c:v>42959.624999986983</c:v>
                </c:pt>
                <c:pt idx="5368">
                  <c:v>42959.666666653648</c:v>
                </c:pt>
                <c:pt idx="5369">
                  <c:v>42959.708333320312</c:v>
                </c:pt>
                <c:pt idx="5370">
                  <c:v>42959.749999986976</c:v>
                </c:pt>
                <c:pt idx="5371">
                  <c:v>42959.79166665364</c:v>
                </c:pt>
                <c:pt idx="5372">
                  <c:v>42959.833333320305</c:v>
                </c:pt>
                <c:pt idx="5373">
                  <c:v>42959.874999986969</c:v>
                </c:pt>
                <c:pt idx="5374">
                  <c:v>42959.916666653633</c:v>
                </c:pt>
                <c:pt idx="5375">
                  <c:v>42959.958333320297</c:v>
                </c:pt>
                <c:pt idx="5376">
                  <c:v>42959.999999986961</c:v>
                </c:pt>
                <c:pt idx="5377">
                  <c:v>42960.041666653626</c:v>
                </c:pt>
                <c:pt idx="5378">
                  <c:v>42960.08333332029</c:v>
                </c:pt>
                <c:pt idx="5379">
                  <c:v>42960.124999986954</c:v>
                </c:pt>
                <c:pt idx="5380">
                  <c:v>42960.166666653618</c:v>
                </c:pt>
                <c:pt idx="5381">
                  <c:v>42960.208333320283</c:v>
                </c:pt>
                <c:pt idx="5382">
                  <c:v>42960.249999986947</c:v>
                </c:pt>
                <c:pt idx="5383">
                  <c:v>42960.291666653611</c:v>
                </c:pt>
                <c:pt idx="5384">
                  <c:v>42960.333333320275</c:v>
                </c:pt>
                <c:pt idx="5385">
                  <c:v>42960.37499998694</c:v>
                </c:pt>
                <c:pt idx="5386">
                  <c:v>42960.416666653604</c:v>
                </c:pt>
                <c:pt idx="5387">
                  <c:v>42960.458333320268</c:v>
                </c:pt>
                <c:pt idx="5388">
                  <c:v>42960.499999986932</c:v>
                </c:pt>
                <c:pt idx="5389">
                  <c:v>42960.541666653597</c:v>
                </c:pt>
                <c:pt idx="5390">
                  <c:v>42960.583333320261</c:v>
                </c:pt>
                <c:pt idx="5391">
                  <c:v>42960.624999986925</c:v>
                </c:pt>
                <c:pt idx="5392">
                  <c:v>42960.666666653589</c:v>
                </c:pt>
                <c:pt idx="5393">
                  <c:v>42960.708333320254</c:v>
                </c:pt>
                <c:pt idx="5394">
                  <c:v>42960.749999986918</c:v>
                </c:pt>
                <c:pt idx="5395">
                  <c:v>42960.791666653582</c:v>
                </c:pt>
                <c:pt idx="5396">
                  <c:v>42960.833333320246</c:v>
                </c:pt>
                <c:pt idx="5397">
                  <c:v>42960.874999986911</c:v>
                </c:pt>
                <c:pt idx="5398">
                  <c:v>42960.916666653575</c:v>
                </c:pt>
                <c:pt idx="5399">
                  <c:v>42960.958333320239</c:v>
                </c:pt>
                <c:pt idx="5400">
                  <c:v>42960.999999986903</c:v>
                </c:pt>
                <c:pt idx="5401">
                  <c:v>42961.041666653568</c:v>
                </c:pt>
                <c:pt idx="5402">
                  <c:v>42961.083333320232</c:v>
                </c:pt>
                <c:pt idx="5403">
                  <c:v>42961.124999986896</c:v>
                </c:pt>
                <c:pt idx="5404">
                  <c:v>42961.16666665356</c:v>
                </c:pt>
                <c:pt idx="5405">
                  <c:v>42961.208333320224</c:v>
                </c:pt>
                <c:pt idx="5406">
                  <c:v>42961.249999986889</c:v>
                </c:pt>
                <c:pt idx="5407">
                  <c:v>42961.291666653553</c:v>
                </c:pt>
                <c:pt idx="5408">
                  <c:v>42961.333333320217</c:v>
                </c:pt>
                <c:pt idx="5409">
                  <c:v>42961.374999986881</c:v>
                </c:pt>
                <c:pt idx="5410">
                  <c:v>42961.416666653546</c:v>
                </c:pt>
                <c:pt idx="5411">
                  <c:v>42961.45833332021</c:v>
                </c:pt>
                <c:pt idx="5412">
                  <c:v>42961.499999986874</c:v>
                </c:pt>
                <c:pt idx="5413">
                  <c:v>42961.541666653538</c:v>
                </c:pt>
                <c:pt idx="5414">
                  <c:v>42961.583333320203</c:v>
                </c:pt>
                <c:pt idx="5415">
                  <c:v>42961.624999986867</c:v>
                </c:pt>
                <c:pt idx="5416">
                  <c:v>42961.666666653531</c:v>
                </c:pt>
                <c:pt idx="5417">
                  <c:v>42961.708333320195</c:v>
                </c:pt>
                <c:pt idx="5418">
                  <c:v>42961.74999998686</c:v>
                </c:pt>
                <c:pt idx="5419">
                  <c:v>42961.791666653524</c:v>
                </c:pt>
                <c:pt idx="5420">
                  <c:v>42961.833333320188</c:v>
                </c:pt>
                <c:pt idx="5421">
                  <c:v>42961.874999986852</c:v>
                </c:pt>
                <c:pt idx="5422">
                  <c:v>42961.916666653517</c:v>
                </c:pt>
                <c:pt idx="5423">
                  <c:v>42961.958333320181</c:v>
                </c:pt>
                <c:pt idx="5424">
                  <c:v>42961.999999986845</c:v>
                </c:pt>
                <c:pt idx="5425">
                  <c:v>42962.041666653509</c:v>
                </c:pt>
                <c:pt idx="5426">
                  <c:v>42962.083333320174</c:v>
                </c:pt>
                <c:pt idx="5427">
                  <c:v>42962.124999986838</c:v>
                </c:pt>
                <c:pt idx="5428">
                  <c:v>42962.166666653502</c:v>
                </c:pt>
                <c:pt idx="5429">
                  <c:v>42962.208333320166</c:v>
                </c:pt>
                <c:pt idx="5430">
                  <c:v>42962.249999986831</c:v>
                </c:pt>
                <c:pt idx="5431">
                  <c:v>42962.291666653495</c:v>
                </c:pt>
                <c:pt idx="5432">
                  <c:v>42962.333333320159</c:v>
                </c:pt>
                <c:pt idx="5433">
                  <c:v>42962.374999986823</c:v>
                </c:pt>
                <c:pt idx="5434">
                  <c:v>42962.416666653487</c:v>
                </c:pt>
                <c:pt idx="5435">
                  <c:v>42962.458333320152</c:v>
                </c:pt>
                <c:pt idx="5436">
                  <c:v>42962.499999986816</c:v>
                </c:pt>
                <c:pt idx="5437">
                  <c:v>42962.54166665348</c:v>
                </c:pt>
                <c:pt idx="5438">
                  <c:v>42962.583333320144</c:v>
                </c:pt>
                <c:pt idx="5439">
                  <c:v>42962.624999986809</c:v>
                </c:pt>
                <c:pt idx="5440">
                  <c:v>42962.666666653473</c:v>
                </c:pt>
                <c:pt idx="5441">
                  <c:v>42962.708333320137</c:v>
                </c:pt>
                <c:pt idx="5442">
                  <c:v>42962.749999986801</c:v>
                </c:pt>
                <c:pt idx="5443">
                  <c:v>42962.791666653466</c:v>
                </c:pt>
                <c:pt idx="5444">
                  <c:v>42962.83333332013</c:v>
                </c:pt>
                <c:pt idx="5445">
                  <c:v>42962.874999986794</c:v>
                </c:pt>
                <c:pt idx="5446">
                  <c:v>42962.916666653458</c:v>
                </c:pt>
                <c:pt idx="5447">
                  <c:v>42962.958333320123</c:v>
                </c:pt>
                <c:pt idx="5448">
                  <c:v>42962.999999986787</c:v>
                </c:pt>
                <c:pt idx="5449">
                  <c:v>42963.041666653451</c:v>
                </c:pt>
                <c:pt idx="5450">
                  <c:v>42963.083333320115</c:v>
                </c:pt>
                <c:pt idx="5451">
                  <c:v>42963.12499998678</c:v>
                </c:pt>
                <c:pt idx="5452">
                  <c:v>42963.166666653444</c:v>
                </c:pt>
                <c:pt idx="5453">
                  <c:v>42963.208333320108</c:v>
                </c:pt>
                <c:pt idx="5454">
                  <c:v>42963.249999986772</c:v>
                </c:pt>
                <c:pt idx="5455">
                  <c:v>42963.291666653437</c:v>
                </c:pt>
                <c:pt idx="5456">
                  <c:v>42963.333333320101</c:v>
                </c:pt>
                <c:pt idx="5457">
                  <c:v>42963.374999986765</c:v>
                </c:pt>
                <c:pt idx="5458">
                  <c:v>42963.416666653429</c:v>
                </c:pt>
                <c:pt idx="5459">
                  <c:v>42963.458333320094</c:v>
                </c:pt>
                <c:pt idx="5460">
                  <c:v>42963.499999986758</c:v>
                </c:pt>
                <c:pt idx="5461">
                  <c:v>42963.541666653422</c:v>
                </c:pt>
                <c:pt idx="5462">
                  <c:v>42963.583333320086</c:v>
                </c:pt>
                <c:pt idx="5463">
                  <c:v>42963.62499998675</c:v>
                </c:pt>
                <c:pt idx="5464">
                  <c:v>42963.666666653415</c:v>
                </c:pt>
                <c:pt idx="5465">
                  <c:v>42963.708333320079</c:v>
                </c:pt>
                <c:pt idx="5466">
                  <c:v>42963.749999986743</c:v>
                </c:pt>
                <c:pt idx="5467">
                  <c:v>42963.791666653407</c:v>
                </c:pt>
                <c:pt idx="5468">
                  <c:v>42963.833333320072</c:v>
                </c:pt>
                <c:pt idx="5469">
                  <c:v>42963.874999986736</c:v>
                </c:pt>
                <c:pt idx="5470">
                  <c:v>42963.9166666534</c:v>
                </c:pt>
                <c:pt idx="5471">
                  <c:v>42963.958333320064</c:v>
                </c:pt>
                <c:pt idx="5472">
                  <c:v>42963.999999986729</c:v>
                </c:pt>
                <c:pt idx="5473">
                  <c:v>42964.041666653393</c:v>
                </c:pt>
                <c:pt idx="5474">
                  <c:v>42964.083333320057</c:v>
                </c:pt>
                <c:pt idx="5475">
                  <c:v>42964.124999986721</c:v>
                </c:pt>
                <c:pt idx="5476">
                  <c:v>42964.166666653386</c:v>
                </c:pt>
                <c:pt idx="5477">
                  <c:v>42964.20833332005</c:v>
                </c:pt>
                <c:pt idx="5478">
                  <c:v>42964.249999986714</c:v>
                </c:pt>
                <c:pt idx="5479">
                  <c:v>42964.291666653378</c:v>
                </c:pt>
                <c:pt idx="5480">
                  <c:v>42964.333333320043</c:v>
                </c:pt>
                <c:pt idx="5481">
                  <c:v>42964.374999986707</c:v>
                </c:pt>
                <c:pt idx="5482">
                  <c:v>42964.416666653371</c:v>
                </c:pt>
                <c:pt idx="5483">
                  <c:v>42964.458333320035</c:v>
                </c:pt>
                <c:pt idx="5484">
                  <c:v>42964.4999999867</c:v>
                </c:pt>
                <c:pt idx="5485">
                  <c:v>42964.541666653364</c:v>
                </c:pt>
                <c:pt idx="5486">
                  <c:v>42964.583333320028</c:v>
                </c:pt>
                <c:pt idx="5487">
                  <c:v>42964.624999986692</c:v>
                </c:pt>
                <c:pt idx="5488">
                  <c:v>42964.666666653357</c:v>
                </c:pt>
                <c:pt idx="5489">
                  <c:v>42964.708333320021</c:v>
                </c:pt>
                <c:pt idx="5490">
                  <c:v>42964.749999986685</c:v>
                </c:pt>
                <c:pt idx="5491">
                  <c:v>42964.791666653349</c:v>
                </c:pt>
                <c:pt idx="5492">
                  <c:v>42964.833333320013</c:v>
                </c:pt>
                <c:pt idx="5493">
                  <c:v>42964.874999986678</c:v>
                </c:pt>
                <c:pt idx="5494">
                  <c:v>42964.916666653342</c:v>
                </c:pt>
                <c:pt idx="5495">
                  <c:v>42964.958333320006</c:v>
                </c:pt>
                <c:pt idx="5496">
                  <c:v>42964.99999998667</c:v>
                </c:pt>
                <c:pt idx="5497">
                  <c:v>42965.041666653335</c:v>
                </c:pt>
                <c:pt idx="5498">
                  <c:v>42965.083333319999</c:v>
                </c:pt>
                <c:pt idx="5499">
                  <c:v>42965.124999986663</c:v>
                </c:pt>
                <c:pt idx="5500">
                  <c:v>42965.166666653327</c:v>
                </c:pt>
                <c:pt idx="5501">
                  <c:v>42965.208333319992</c:v>
                </c:pt>
                <c:pt idx="5502">
                  <c:v>42965.249999986656</c:v>
                </c:pt>
                <c:pt idx="5503">
                  <c:v>42965.29166665332</c:v>
                </c:pt>
                <c:pt idx="5504">
                  <c:v>42965.333333319984</c:v>
                </c:pt>
                <c:pt idx="5505">
                  <c:v>42965.374999986649</c:v>
                </c:pt>
                <c:pt idx="5506">
                  <c:v>42965.416666653313</c:v>
                </c:pt>
                <c:pt idx="5507">
                  <c:v>42965.458333319977</c:v>
                </c:pt>
                <c:pt idx="5508">
                  <c:v>42965.499999986641</c:v>
                </c:pt>
                <c:pt idx="5509">
                  <c:v>42965.541666653306</c:v>
                </c:pt>
                <c:pt idx="5510">
                  <c:v>42965.58333331997</c:v>
                </c:pt>
                <c:pt idx="5511">
                  <c:v>42965.624999986634</c:v>
                </c:pt>
                <c:pt idx="5512">
                  <c:v>42965.666666653298</c:v>
                </c:pt>
                <c:pt idx="5513">
                  <c:v>42965.708333319963</c:v>
                </c:pt>
                <c:pt idx="5514">
                  <c:v>42965.749999986627</c:v>
                </c:pt>
                <c:pt idx="5515">
                  <c:v>42965.791666653291</c:v>
                </c:pt>
                <c:pt idx="5516">
                  <c:v>42965.833333319955</c:v>
                </c:pt>
                <c:pt idx="5517">
                  <c:v>42965.87499998662</c:v>
                </c:pt>
                <c:pt idx="5518">
                  <c:v>42965.916666653284</c:v>
                </c:pt>
                <c:pt idx="5519">
                  <c:v>42965.958333319948</c:v>
                </c:pt>
                <c:pt idx="5520">
                  <c:v>42965.999999986612</c:v>
                </c:pt>
                <c:pt idx="5521">
                  <c:v>42966.041666653276</c:v>
                </c:pt>
                <c:pt idx="5522">
                  <c:v>42966.083333319941</c:v>
                </c:pt>
                <c:pt idx="5523">
                  <c:v>42966.124999986605</c:v>
                </c:pt>
                <c:pt idx="5524">
                  <c:v>42966.166666653269</c:v>
                </c:pt>
                <c:pt idx="5525">
                  <c:v>42966.208333319933</c:v>
                </c:pt>
                <c:pt idx="5526">
                  <c:v>42966.249999986598</c:v>
                </c:pt>
                <c:pt idx="5527">
                  <c:v>42966.291666653262</c:v>
                </c:pt>
                <c:pt idx="5528">
                  <c:v>42966.333333319926</c:v>
                </c:pt>
                <c:pt idx="5529">
                  <c:v>42966.37499998659</c:v>
                </c:pt>
                <c:pt idx="5530">
                  <c:v>42966.416666653255</c:v>
                </c:pt>
                <c:pt idx="5531">
                  <c:v>42966.458333319919</c:v>
                </c:pt>
                <c:pt idx="5532">
                  <c:v>42966.499999986583</c:v>
                </c:pt>
                <c:pt idx="5533">
                  <c:v>42966.541666653247</c:v>
                </c:pt>
                <c:pt idx="5534">
                  <c:v>42966.583333319912</c:v>
                </c:pt>
                <c:pt idx="5535">
                  <c:v>42966.624999986576</c:v>
                </c:pt>
                <c:pt idx="5536">
                  <c:v>42966.66666665324</c:v>
                </c:pt>
                <c:pt idx="5537">
                  <c:v>42966.708333319904</c:v>
                </c:pt>
                <c:pt idx="5538">
                  <c:v>42966.749999986569</c:v>
                </c:pt>
                <c:pt idx="5539">
                  <c:v>42966.791666653233</c:v>
                </c:pt>
                <c:pt idx="5540">
                  <c:v>42966.833333319897</c:v>
                </c:pt>
                <c:pt idx="5541">
                  <c:v>42966.874999986561</c:v>
                </c:pt>
                <c:pt idx="5542">
                  <c:v>42966.916666653226</c:v>
                </c:pt>
                <c:pt idx="5543">
                  <c:v>42966.95833331989</c:v>
                </c:pt>
                <c:pt idx="5544">
                  <c:v>42966.999999986554</c:v>
                </c:pt>
                <c:pt idx="5545">
                  <c:v>42967.041666653218</c:v>
                </c:pt>
                <c:pt idx="5546">
                  <c:v>42967.083333319883</c:v>
                </c:pt>
                <c:pt idx="5547">
                  <c:v>42967.124999986547</c:v>
                </c:pt>
                <c:pt idx="5548">
                  <c:v>42967.166666653211</c:v>
                </c:pt>
                <c:pt idx="5549">
                  <c:v>42967.208333319875</c:v>
                </c:pt>
                <c:pt idx="5550">
                  <c:v>42967.249999986539</c:v>
                </c:pt>
                <c:pt idx="5551">
                  <c:v>42967.291666653204</c:v>
                </c:pt>
                <c:pt idx="5552">
                  <c:v>42967.333333319868</c:v>
                </c:pt>
                <c:pt idx="5553">
                  <c:v>42967.374999986532</c:v>
                </c:pt>
                <c:pt idx="5554">
                  <c:v>42967.416666653196</c:v>
                </c:pt>
                <c:pt idx="5555">
                  <c:v>42967.458333319861</c:v>
                </c:pt>
                <c:pt idx="5556">
                  <c:v>42967.499999986525</c:v>
                </c:pt>
                <c:pt idx="5557">
                  <c:v>42967.541666653189</c:v>
                </c:pt>
                <c:pt idx="5558">
                  <c:v>42967.583333319853</c:v>
                </c:pt>
                <c:pt idx="5559">
                  <c:v>42967.624999986518</c:v>
                </c:pt>
                <c:pt idx="5560">
                  <c:v>42967.666666653182</c:v>
                </c:pt>
                <c:pt idx="5561">
                  <c:v>42967.708333319846</c:v>
                </c:pt>
                <c:pt idx="5562">
                  <c:v>42967.74999998651</c:v>
                </c:pt>
                <c:pt idx="5563">
                  <c:v>42967.791666653175</c:v>
                </c:pt>
                <c:pt idx="5564">
                  <c:v>42967.833333319839</c:v>
                </c:pt>
                <c:pt idx="5565">
                  <c:v>42967.874999986503</c:v>
                </c:pt>
                <c:pt idx="5566">
                  <c:v>42967.916666653167</c:v>
                </c:pt>
                <c:pt idx="5567">
                  <c:v>42967.958333319832</c:v>
                </c:pt>
                <c:pt idx="5568">
                  <c:v>42967.999999986496</c:v>
                </c:pt>
                <c:pt idx="5569">
                  <c:v>42968.04166665316</c:v>
                </c:pt>
                <c:pt idx="5570">
                  <c:v>42968.083333319824</c:v>
                </c:pt>
                <c:pt idx="5571">
                  <c:v>42968.124999986489</c:v>
                </c:pt>
                <c:pt idx="5572">
                  <c:v>42968.166666653153</c:v>
                </c:pt>
                <c:pt idx="5573">
                  <c:v>42968.208333319817</c:v>
                </c:pt>
                <c:pt idx="5574">
                  <c:v>42968.249999986481</c:v>
                </c:pt>
                <c:pt idx="5575">
                  <c:v>42968.291666653146</c:v>
                </c:pt>
                <c:pt idx="5576">
                  <c:v>42968.33333331981</c:v>
                </c:pt>
                <c:pt idx="5577">
                  <c:v>42968.374999986474</c:v>
                </c:pt>
                <c:pt idx="5578">
                  <c:v>42968.416666653138</c:v>
                </c:pt>
                <c:pt idx="5579">
                  <c:v>42968.458333319802</c:v>
                </c:pt>
                <c:pt idx="5580">
                  <c:v>42968.499999986467</c:v>
                </c:pt>
                <c:pt idx="5581">
                  <c:v>42968.541666653131</c:v>
                </c:pt>
                <c:pt idx="5582">
                  <c:v>42968.583333319795</c:v>
                </c:pt>
                <c:pt idx="5583">
                  <c:v>42968.624999986459</c:v>
                </c:pt>
                <c:pt idx="5584">
                  <c:v>42968.666666653124</c:v>
                </c:pt>
                <c:pt idx="5585">
                  <c:v>42968.708333319788</c:v>
                </c:pt>
                <c:pt idx="5586">
                  <c:v>42968.749999986452</c:v>
                </c:pt>
                <c:pt idx="5587">
                  <c:v>42968.791666653116</c:v>
                </c:pt>
                <c:pt idx="5588">
                  <c:v>42968.833333319781</c:v>
                </c:pt>
                <c:pt idx="5589">
                  <c:v>42968.874999986445</c:v>
                </c:pt>
                <c:pt idx="5590">
                  <c:v>42968.916666653109</c:v>
                </c:pt>
                <c:pt idx="5591">
                  <c:v>42968.958333319773</c:v>
                </c:pt>
                <c:pt idx="5592">
                  <c:v>42968.999999986438</c:v>
                </c:pt>
                <c:pt idx="5593">
                  <c:v>42969.041666653102</c:v>
                </c:pt>
                <c:pt idx="5594">
                  <c:v>42969.083333319766</c:v>
                </c:pt>
                <c:pt idx="5595">
                  <c:v>42969.12499998643</c:v>
                </c:pt>
                <c:pt idx="5596">
                  <c:v>42969.166666653095</c:v>
                </c:pt>
                <c:pt idx="5597">
                  <c:v>42969.208333319759</c:v>
                </c:pt>
                <c:pt idx="5598">
                  <c:v>42969.249999986423</c:v>
                </c:pt>
                <c:pt idx="5599">
                  <c:v>42969.291666653087</c:v>
                </c:pt>
                <c:pt idx="5600">
                  <c:v>42969.333333319752</c:v>
                </c:pt>
                <c:pt idx="5601">
                  <c:v>42969.374999986416</c:v>
                </c:pt>
                <c:pt idx="5602">
                  <c:v>42969.41666665308</c:v>
                </c:pt>
                <c:pt idx="5603">
                  <c:v>42969.458333319744</c:v>
                </c:pt>
                <c:pt idx="5604">
                  <c:v>42969.499999986409</c:v>
                </c:pt>
                <c:pt idx="5605">
                  <c:v>42969.541666653073</c:v>
                </c:pt>
                <c:pt idx="5606">
                  <c:v>42969.583333319737</c:v>
                </c:pt>
                <c:pt idx="5607">
                  <c:v>42969.624999986401</c:v>
                </c:pt>
                <c:pt idx="5608">
                  <c:v>42969.666666653065</c:v>
                </c:pt>
                <c:pt idx="5609">
                  <c:v>42969.70833331973</c:v>
                </c:pt>
                <c:pt idx="5610">
                  <c:v>42969.749999986394</c:v>
                </c:pt>
                <c:pt idx="5611">
                  <c:v>42969.791666653058</c:v>
                </c:pt>
                <c:pt idx="5612">
                  <c:v>42969.833333319722</c:v>
                </c:pt>
                <c:pt idx="5613">
                  <c:v>42969.874999986387</c:v>
                </c:pt>
                <c:pt idx="5614">
                  <c:v>42969.916666653051</c:v>
                </c:pt>
                <c:pt idx="5615">
                  <c:v>42969.958333319715</c:v>
                </c:pt>
                <c:pt idx="5616">
                  <c:v>42969.999999986379</c:v>
                </c:pt>
                <c:pt idx="5617">
                  <c:v>42970.041666653044</c:v>
                </c:pt>
                <c:pt idx="5618">
                  <c:v>42970.083333319708</c:v>
                </c:pt>
                <c:pt idx="5619">
                  <c:v>42970.124999986372</c:v>
                </c:pt>
                <c:pt idx="5620">
                  <c:v>42970.166666653036</c:v>
                </c:pt>
                <c:pt idx="5621">
                  <c:v>42970.208333319701</c:v>
                </c:pt>
                <c:pt idx="5622">
                  <c:v>42970.249999986365</c:v>
                </c:pt>
                <c:pt idx="5623">
                  <c:v>42970.291666653029</c:v>
                </c:pt>
                <c:pt idx="5624">
                  <c:v>42970.333333319693</c:v>
                </c:pt>
                <c:pt idx="5625">
                  <c:v>42970.374999986358</c:v>
                </c:pt>
                <c:pt idx="5626">
                  <c:v>42970.416666653022</c:v>
                </c:pt>
                <c:pt idx="5627">
                  <c:v>42970.458333319686</c:v>
                </c:pt>
                <c:pt idx="5628">
                  <c:v>42970.49999998635</c:v>
                </c:pt>
                <c:pt idx="5629">
                  <c:v>42970.541666653015</c:v>
                </c:pt>
                <c:pt idx="5630">
                  <c:v>42970.583333319679</c:v>
                </c:pt>
                <c:pt idx="5631">
                  <c:v>42970.624999986343</c:v>
                </c:pt>
                <c:pt idx="5632">
                  <c:v>42970.666666653007</c:v>
                </c:pt>
                <c:pt idx="5633">
                  <c:v>42970.708333319672</c:v>
                </c:pt>
                <c:pt idx="5634">
                  <c:v>42970.749999986336</c:v>
                </c:pt>
                <c:pt idx="5635">
                  <c:v>42970.791666653</c:v>
                </c:pt>
                <c:pt idx="5636">
                  <c:v>42970.833333319664</c:v>
                </c:pt>
                <c:pt idx="5637">
                  <c:v>42970.874999986328</c:v>
                </c:pt>
                <c:pt idx="5638">
                  <c:v>42970.916666652993</c:v>
                </c:pt>
                <c:pt idx="5639">
                  <c:v>42970.958333319657</c:v>
                </c:pt>
                <c:pt idx="5640">
                  <c:v>42970.999999986321</c:v>
                </c:pt>
                <c:pt idx="5641">
                  <c:v>42971.041666652985</c:v>
                </c:pt>
                <c:pt idx="5642">
                  <c:v>42971.08333331965</c:v>
                </c:pt>
                <c:pt idx="5643">
                  <c:v>42971.124999986314</c:v>
                </c:pt>
                <c:pt idx="5644">
                  <c:v>42971.166666652978</c:v>
                </c:pt>
                <c:pt idx="5645">
                  <c:v>42971.208333319642</c:v>
                </c:pt>
                <c:pt idx="5646">
                  <c:v>42971.249999986307</c:v>
                </c:pt>
                <c:pt idx="5647">
                  <c:v>42971.291666652971</c:v>
                </c:pt>
                <c:pt idx="5648">
                  <c:v>42971.333333319635</c:v>
                </c:pt>
                <c:pt idx="5649">
                  <c:v>42971.374999986299</c:v>
                </c:pt>
                <c:pt idx="5650">
                  <c:v>42971.416666652964</c:v>
                </c:pt>
                <c:pt idx="5651">
                  <c:v>42971.458333319628</c:v>
                </c:pt>
                <c:pt idx="5652">
                  <c:v>42971.499999986292</c:v>
                </c:pt>
                <c:pt idx="5653">
                  <c:v>42971.541666652956</c:v>
                </c:pt>
                <c:pt idx="5654">
                  <c:v>42971.583333319621</c:v>
                </c:pt>
                <c:pt idx="5655">
                  <c:v>42971.624999986285</c:v>
                </c:pt>
                <c:pt idx="5656">
                  <c:v>42971.666666652949</c:v>
                </c:pt>
                <c:pt idx="5657">
                  <c:v>42971.708333319613</c:v>
                </c:pt>
                <c:pt idx="5658">
                  <c:v>42971.749999986278</c:v>
                </c:pt>
                <c:pt idx="5659">
                  <c:v>42971.791666652942</c:v>
                </c:pt>
                <c:pt idx="5660">
                  <c:v>42971.833333319606</c:v>
                </c:pt>
                <c:pt idx="5661">
                  <c:v>42971.87499998627</c:v>
                </c:pt>
                <c:pt idx="5662">
                  <c:v>42971.916666652935</c:v>
                </c:pt>
                <c:pt idx="5663">
                  <c:v>42971.958333319599</c:v>
                </c:pt>
                <c:pt idx="5664">
                  <c:v>42971.999999986263</c:v>
                </c:pt>
                <c:pt idx="5665">
                  <c:v>42972.041666652927</c:v>
                </c:pt>
                <c:pt idx="5666">
                  <c:v>42972.083333319591</c:v>
                </c:pt>
                <c:pt idx="5667">
                  <c:v>42972.124999986256</c:v>
                </c:pt>
                <c:pt idx="5668">
                  <c:v>42972.16666665292</c:v>
                </c:pt>
                <c:pt idx="5669">
                  <c:v>42972.208333319584</c:v>
                </c:pt>
                <c:pt idx="5670">
                  <c:v>42972.249999986248</c:v>
                </c:pt>
                <c:pt idx="5671">
                  <c:v>42972.291666652913</c:v>
                </c:pt>
                <c:pt idx="5672">
                  <c:v>42972.333333319577</c:v>
                </c:pt>
                <c:pt idx="5673">
                  <c:v>42972.374999986241</c:v>
                </c:pt>
                <c:pt idx="5674">
                  <c:v>42972.416666652905</c:v>
                </c:pt>
                <c:pt idx="5675">
                  <c:v>42972.45833331957</c:v>
                </c:pt>
                <c:pt idx="5676">
                  <c:v>42972.499999986234</c:v>
                </c:pt>
                <c:pt idx="5677">
                  <c:v>42972.541666652898</c:v>
                </c:pt>
                <c:pt idx="5678">
                  <c:v>42972.583333319562</c:v>
                </c:pt>
                <c:pt idx="5679">
                  <c:v>42972.624999986227</c:v>
                </c:pt>
                <c:pt idx="5680">
                  <c:v>42972.666666652891</c:v>
                </c:pt>
                <c:pt idx="5681">
                  <c:v>42972.708333319555</c:v>
                </c:pt>
                <c:pt idx="5682">
                  <c:v>42972.749999986219</c:v>
                </c:pt>
                <c:pt idx="5683">
                  <c:v>42972.791666652884</c:v>
                </c:pt>
                <c:pt idx="5684">
                  <c:v>42972.833333319548</c:v>
                </c:pt>
                <c:pt idx="5685">
                  <c:v>42972.874999986212</c:v>
                </c:pt>
                <c:pt idx="5686">
                  <c:v>42972.916666652876</c:v>
                </c:pt>
                <c:pt idx="5687">
                  <c:v>42972.958333319541</c:v>
                </c:pt>
                <c:pt idx="5688">
                  <c:v>42972.999999986205</c:v>
                </c:pt>
                <c:pt idx="5689">
                  <c:v>42973.041666652869</c:v>
                </c:pt>
                <c:pt idx="5690">
                  <c:v>42973.083333319533</c:v>
                </c:pt>
                <c:pt idx="5691">
                  <c:v>42973.124999986198</c:v>
                </c:pt>
                <c:pt idx="5692">
                  <c:v>42973.166666652862</c:v>
                </c:pt>
                <c:pt idx="5693">
                  <c:v>42973.208333319526</c:v>
                </c:pt>
                <c:pt idx="5694">
                  <c:v>42973.24999998619</c:v>
                </c:pt>
                <c:pt idx="5695">
                  <c:v>42973.291666652854</c:v>
                </c:pt>
                <c:pt idx="5696">
                  <c:v>42973.333333319519</c:v>
                </c:pt>
                <c:pt idx="5697">
                  <c:v>42973.374999986183</c:v>
                </c:pt>
                <c:pt idx="5698">
                  <c:v>42973.416666652847</c:v>
                </c:pt>
                <c:pt idx="5699">
                  <c:v>42973.458333319511</c:v>
                </c:pt>
                <c:pt idx="5700">
                  <c:v>42973.499999986176</c:v>
                </c:pt>
                <c:pt idx="5701">
                  <c:v>42973.54166665284</c:v>
                </c:pt>
                <c:pt idx="5702">
                  <c:v>42973.583333319504</c:v>
                </c:pt>
                <c:pt idx="5703">
                  <c:v>42973.624999986168</c:v>
                </c:pt>
                <c:pt idx="5704">
                  <c:v>42973.666666652833</c:v>
                </c:pt>
                <c:pt idx="5705">
                  <c:v>42973.708333319497</c:v>
                </c:pt>
                <c:pt idx="5706">
                  <c:v>42973.749999986161</c:v>
                </c:pt>
                <c:pt idx="5707">
                  <c:v>42973.791666652825</c:v>
                </c:pt>
                <c:pt idx="5708">
                  <c:v>42973.83333331949</c:v>
                </c:pt>
                <c:pt idx="5709">
                  <c:v>42973.874999986154</c:v>
                </c:pt>
                <c:pt idx="5710">
                  <c:v>42973.916666652818</c:v>
                </c:pt>
                <c:pt idx="5711">
                  <c:v>42973.958333319482</c:v>
                </c:pt>
                <c:pt idx="5712">
                  <c:v>42973.999999986147</c:v>
                </c:pt>
                <c:pt idx="5713">
                  <c:v>42974.041666652811</c:v>
                </c:pt>
                <c:pt idx="5714">
                  <c:v>42974.083333319475</c:v>
                </c:pt>
                <c:pt idx="5715">
                  <c:v>42974.124999986139</c:v>
                </c:pt>
                <c:pt idx="5716">
                  <c:v>42974.166666652804</c:v>
                </c:pt>
                <c:pt idx="5717">
                  <c:v>42974.208333319468</c:v>
                </c:pt>
                <c:pt idx="5718">
                  <c:v>42974.249999986132</c:v>
                </c:pt>
                <c:pt idx="5719">
                  <c:v>42974.291666652796</c:v>
                </c:pt>
                <c:pt idx="5720">
                  <c:v>42974.333333319461</c:v>
                </c:pt>
                <c:pt idx="5721">
                  <c:v>42974.374999986125</c:v>
                </c:pt>
                <c:pt idx="5722">
                  <c:v>42974.416666652789</c:v>
                </c:pt>
                <c:pt idx="5723">
                  <c:v>42974.458333319453</c:v>
                </c:pt>
                <c:pt idx="5724">
                  <c:v>42974.499999986117</c:v>
                </c:pt>
                <c:pt idx="5725">
                  <c:v>42974.541666652782</c:v>
                </c:pt>
                <c:pt idx="5726">
                  <c:v>42974.583333319446</c:v>
                </c:pt>
                <c:pt idx="5727">
                  <c:v>42974.62499998611</c:v>
                </c:pt>
                <c:pt idx="5728">
                  <c:v>42974.666666652774</c:v>
                </c:pt>
                <c:pt idx="5729">
                  <c:v>42974.708333319439</c:v>
                </c:pt>
                <c:pt idx="5730">
                  <c:v>42974.749999986103</c:v>
                </c:pt>
                <c:pt idx="5731">
                  <c:v>42974.791666652767</c:v>
                </c:pt>
                <c:pt idx="5732">
                  <c:v>42974.833333319431</c:v>
                </c:pt>
                <c:pt idx="5733">
                  <c:v>42974.874999986096</c:v>
                </c:pt>
                <c:pt idx="5734">
                  <c:v>42974.91666665276</c:v>
                </c:pt>
                <c:pt idx="5735">
                  <c:v>42974.958333319424</c:v>
                </c:pt>
                <c:pt idx="5736">
                  <c:v>42974.999999986088</c:v>
                </c:pt>
                <c:pt idx="5737">
                  <c:v>42975.041666652753</c:v>
                </c:pt>
                <c:pt idx="5738">
                  <c:v>42975.083333319417</c:v>
                </c:pt>
                <c:pt idx="5739">
                  <c:v>42975.124999986081</c:v>
                </c:pt>
                <c:pt idx="5740">
                  <c:v>42975.166666652745</c:v>
                </c:pt>
                <c:pt idx="5741">
                  <c:v>42975.20833331941</c:v>
                </c:pt>
                <c:pt idx="5742">
                  <c:v>42975.249999986074</c:v>
                </c:pt>
                <c:pt idx="5743">
                  <c:v>42975.291666652738</c:v>
                </c:pt>
                <c:pt idx="5744">
                  <c:v>42975.333333319402</c:v>
                </c:pt>
                <c:pt idx="5745">
                  <c:v>42975.374999986067</c:v>
                </c:pt>
                <c:pt idx="5746">
                  <c:v>42975.416666652731</c:v>
                </c:pt>
                <c:pt idx="5747">
                  <c:v>42975.458333319395</c:v>
                </c:pt>
                <c:pt idx="5748">
                  <c:v>42975.499999986059</c:v>
                </c:pt>
                <c:pt idx="5749">
                  <c:v>42975.541666652724</c:v>
                </c:pt>
                <c:pt idx="5750">
                  <c:v>42975.583333319388</c:v>
                </c:pt>
                <c:pt idx="5751">
                  <c:v>42975.624999986052</c:v>
                </c:pt>
                <c:pt idx="5752">
                  <c:v>42975.666666652716</c:v>
                </c:pt>
                <c:pt idx="5753">
                  <c:v>42975.70833331938</c:v>
                </c:pt>
                <c:pt idx="5754">
                  <c:v>42975.749999986045</c:v>
                </c:pt>
                <c:pt idx="5755">
                  <c:v>42975.791666652709</c:v>
                </c:pt>
                <c:pt idx="5756">
                  <c:v>42975.833333319373</c:v>
                </c:pt>
                <c:pt idx="5757">
                  <c:v>42975.874999986037</c:v>
                </c:pt>
                <c:pt idx="5758">
                  <c:v>42975.916666652702</c:v>
                </c:pt>
                <c:pt idx="5759">
                  <c:v>42975.958333319366</c:v>
                </c:pt>
                <c:pt idx="5760">
                  <c:v>42975.99999998603</c:v>
                </c:pt>
                <c:pt idx="5761">
                  <c:v>42976.041666652694</c:v>
                </c:pt>
                <c:pt idx="5762">
                  <c:v>42976.083333319359</c:v>
                </c:pt>
                <c:pt idx="5763">
                  <c:v>42976.124999986023</c:v>
                </c:pt>
                <c:pt idx="5764">
                  <c:v>42976.166666652687</c:v>
                </c:pt>
                <c:pt idx="5765">
                  <c:v>42976.208333319351</c:v>
                </c:pt>
                <c:pt idx="5766">
                  <c:v>42976.249999986016</c:v>
                </c:pt>
                <c:pt idx="5767">
                  <c:v>42976.29166665268</c:v>
                </c:pt>
                <c:pt idx="5768">
                  <c:v>42976.333333319344</c:v>
                </c:pt>
                <c:pt idx="5769">
                  <c:v>42976.374999986008</c:v>
                </c:pt>
                <c:pt idx="5770">
                  <c:v>42976.416666652673</c:v>
                </c:pt>
                <c:pt idx="5771">
                  <c:v>42976.458333319337</c:v>
                </c:pt>
                <c:pt idx="5772">
                  <c:v>42976.499999986001</c:v>
                </c:pt>
                <c:pt idx="5773">
                  <c:v>42976.541666652665</c:v>
                </c:pt>
                <c:pt idx="5774">
                  <c:v>42976.58333331933</c:v>
                </c:pt>
                <c:pt idx="5775">
                  <c:v>42976.624999985994</c:v>
                </c:pt>
                <c:pt idx="5776">
                  <c:v>42976.666666652658</c:v>
                </c:pt>
                <c:pt idx="5777">
                  <c:v>42976.708333319322</c:v>
                </c:pt>
                <c:pt idx="5778">
                  <c:v>42976.749999985987</c:v>
                </c:pt>
                <c:pt idx="5779">
                  <c:v>42976.791666652651</c:v>
                </c:pt>
                <c:pt idx="5780">
                  <c:v>42976.833333319315</c:v>
                </c:pt>
                <c:pt idx="5781">
                  <c:v>42976.874999985979</c:v>
                </c:pt>
                <c:pt idx="5782">
                  <c:v>42976.916666652643</c:v>
                </c:pt>
                <c:pt idx="5783">
                  <c:v>42976.958333319308</c:v>
                </c:pt>
                <c:pt idx="5784">
                  <c:v>42976.999999985972</c:v>
                </c:pt>
                <c:pt idx="5785">
                  <c:v>42977.041666652636</c:v>
                </c:pt>
                <c:pt idx="5786">
                  <c:v>42977.0833333193</c:v>
                </c:pt>
                <c:pt idx="5787">
                  <c:v>42977.124999985965</c:v>
                </c:pt>
                <c:pt idx="5788">
                  <c:v>42977.166666652629</c:v>
                </c:pt>
                <c:pt idx="5789">
                  <c:v>42977.208333319293</c:v>
                </c:pt>
                <c:pt idx="5790">
                  <c:v>42977.249999985957</c:v>
                </c:pt>
                <c:pt idx="5791">
                  <c:v>42977.291666652622</c:v>
                </c:pt>
                <c:pt idx="5792">
                  <c:v>42977.333333319286</c:v>
                </c:pt>
                <c:pt idx="5793">
                  <c:v>42977.37499998595</c:v>
                </c:pt>
                <c:pt idx="5794">
                  <c:v>42977.416666652614</c:v>
                </c:pt>
                <c:pt idx="5795">
                  <c:v>42977.458333319279</c:v>
                </c:pt>
                <c:pt idx="5796">
                  <c:v>42977.499999985943</c:v>
                </c:pt>
                <c:pt idx="5797">
                  <c:v>42977.541666652607</c:v>
                </c:pt>
                <c:pt idx="5798">
                  <c:v>42977.583333319271</c:v>
                </c:pt>
                <c:pt idx="5799">
                  <c:v>42977.624999985936</c:v>
                </c:pt>
                <c:pt idx="5800">
                  <c:v>42977.6666666526</c:v>
                </c:pt>
                <c:pt idx="5801">
                  <c:v>42977.708333319264</c:v>
                </c:pt>
                <c:pt idx="5802">
                  <c:v>42977.749999985928</c:v>
                </c:pt>
                <c:pt idx="5803">
                  <c:v>42977.791666652593</c:v>
                </c:pt>
                <c:pt idx="5804">
                  <c:v>42977.833333319257</c:v>
                </c:pt>
                <c:pt idx="5805">
                  <c:v>42977.874999985921</c:v>
                </c:pt>
                <c:pt idx="5806">
                  <c:v>42977.916666652585</c:v>
                </c:pt>
                <c:pt idx="5807">
                  <c:v>42977.95833331925</c:v>
                </c:pt>
                <c:pt idx="5808">
                  <c:v>42977.999999985914</c:v>
                </c:pt>
                <c:pt idx="5809">
                  <c:v>42978.041666652578</c:v>
                </c:pt>
                <c:pt idx="5810">
                  <c:v>42978.083333319242</c:v>
                </c:pt>
                <c:pt idx="5811">
                  <c:v>42978.124999985906</c:v>
                </c:pt>
                <c:pt idx="5812">
                  <c:v>42978.166666652571</c:v>
                </c:pt>
                <c:pt idx="5813">
                  <c:v>42978.208333319235</c:v>
                </c:pt>
                <c:pt idx="5814">
                  <c:v>42978.249999985899</c:v>
                </c:pt>
                <c:pt idx="5815">
                  <c:v>42978.291666652563</c:v>
                </c:pt>
                <c:pt idx="5816">
                  <c:v>42978.333333319228</c:v>
                </c:pt>
                <c:pt idx="5817">
                  <c:v>42978.374999985892</c:v>
                </c:pt>
                <c:pt idx="5818">
                  <c:v>42978.416666652556</c:v>
                </c:pt>
                <c:pt idx="5819">
                  <c:v>42978.45833331922</c:v>
                </c:pt>
                <c:pt idx="5820">
                  <c:v>42978.499999985885</c:v>
                </c:pt>
                <c:pt idx="5821">
                  <c:v>42978.541666652549</c:v>
                </c:pt>
                <c:pt idx="5822">
                  <c:v>42978.583333319213</c:v>
                </c:pt>
                <c:pt idx="5823">
                  <c:v>42978.624999985877</c:v>
                </c:pt>
                <c:pt idx="5824">
                  <c:v>42978.666666652542</c:v>
                </c:pt>
                <c:pt idx="5825">
                  <c:v>42978.708333319206</c:v>
                </c:pt>
                <c:pt idx="5826">
                  <c:v>42978.74999998587</c:v>
                </c:pt>
                <c:pt idx="5827">
                  <c:v>42978.791666652534</c:v>
                </c:pt>
                <c:pt idx="5828">
                  <c:v>42978.833333319199</c:v>
                </c:pt>
                <c:pt idx="5829">
                  <c:v>42978.874999985863</c:v>
                </c:pt>
                <c:pt idx="5830">
                  <c:v>42978.916666652527</c:v>
                </c:pt>
                <c:pt idx="5831">
                  <c:v>42978.958333319191</c:v>
                </c:pt>
                <c:pt idx="5832">
                  <c:v>42978.999999985856</c:v>
                </c:pt>
                <c:pt idx="5833">
                  <c:v>42979.04166665252</c:v>
                </c:pt>
                <c:pt idx="5834">
                  <c:v>42979.083333319184</c:v>
                </c:pt>
                <c:pt idx="5835">
                  <c:v>42979.124999985848</c:v>
                </c:pt>
                <c:pt idx="5836">
                  <c:v>42979.166666652513</c:v>
                </c:pt>
                <c:pt idx="5837">
                  <c:v>42979.208333319177</c:v>
                </c:pt>
                <c:pt idx="5838">
                  <c:v>42979.249999985841</c:v>
                </c:pt>
                <c:pt idx="5839">
                  <c:v>42979.291666652505</c:v>
                </c:pt>
                <c:pt idx="5840">
                  <c:v>42979.333333319169</c:v>
                </c:pt>
                <c:pt idx="5841">
                  <c:v>42979.374999985834</c:v>
                </c:pt>
                <c:pt idx="5842">
                  <c:v>42979.416666652498</c:v>
                </c:pt>
                <c:pt idx="5843">
                  <c:v>42979.458333319162</c:v>
                </c:pt>
                <c:pt idx="5844">
                  <c:v>42979.499999985826</c:v>
                </c:pt>
                <c:pt idx="5845">
                  <c:v>42979.541666652491</c:v>
                </c:pt>
                <c:pt idx="5846">
                  <c:v>42979.583333319155</c:v>
                </c:pt>
                <c:pt idx="5847">
                  <c:v>42979.624999985819</c:v>
                </c:pt>
                <c:pt idx="5848">
                  <c:v>42979.666666652483</c:v>
                </c:pt>
                <c:pt idx="5849">
                  <c:v>42979.708333319148</c:v>
                </c:pt>
                <c:pt idx="5850">
                  <c:v>42979.749999985812</c:v>
                </c:pt>
                <c:pt idx="5851">
                  <c:v>42979.791666652476</c:v>
                </c:pt>
                <c:pt idx="5852">
                  <c:v>42979.83333331914</c:v>
                </c:pt>
                <c:pt idx="5853">
                  <c:v>42979.874999985805</c:v>
                </c:pt>
                <c:pt idx="5854">
                  <c:v>42979.916666652469</c:v>
                </c:pt>
                <c:pt idx="5855">
                  <c:v>42979.958333319133</c:v>
                </c:pt>
                <c:pt idx="5856">
                  <c:v>42979.999999985797</c:v>
                </c:pt>
                <c:pt idx="5857">
                  <c:v>42980.041666652462</c:v>
                </c:pt>
                <c:pt idx="5858">
                  <c:v>42980.083333319126</c:v>
                </c:pt>
                <c:pt idx="5859">
                  <c:v>42980.12499998579</c:v>
                </c:pt>
                <c:pt idx="5860">
                  <c:v>42980.166666652454</c:v>
                </c:pt>
                <c:pt idx="5861">
                  <c:v>42980.208333319119</c:v>
                </c:pt>
                <c:pt idx="5862">
                  <c:v>42980.249999985783</c:v>
                </c:pt>
                <c:pt idx="5863">
                  <c:v>42980.291666652447</c:v>
                </c:pt>
                <c:pt idx="5864">
                  <c:v>42980.333333319111</c:v>
                </c:pt>
                <c:pt idx="5865">
                  <c:v>42980.374999985776</c:v>
                </c:pt>
                <c:pt idx="5866">
                  <c:v>42980.41666665244</c:v>
                </c:pt>
                <c:pt idx="5867">
                  <c:v>42980.458333319104</c:v>
                </c:pt>
                <c:pt idx="5868">
                  <c:v>42980.499999985768</c:v>
                </c:pt>
                <c:pt idx="5869">
                  <c:v>42980.541666652432</c:v>
                </c:pt>
                <c:pt idx="5870">
                  <c:v>42980.583333319097</c:v>
                </c:pt>
                <c:pt idx="5871">
                  <c:v>42980.624999985761</c:v>
                </c:pt>
                <c:pt idx="5872">
                  <c:v>42980.666666652425</c:v>
                </c:pt>
                <c:pt idx="5873">
                  <c:v>42980.708333319089</c:v>
                </c:pt>
                <c:pt idx="5874">
                  <c:v>42980.749999985754</c:v>
                </c:pt>
                <c:pt idx="5875">
                  <c:v>42980.791666652418</c:v>
                </c:pt>
                <c:pt idx="5876">
                  <c:v>42980.833333319082</c:v>
                </c:pt>
                <c:pt idx="5877">
                  <c:v>42980.874999985746</c:v>
                </c:pt>
                <c:pt idx="5878">
                  <c:v>42980.916666652411</c:v>
                </c:pt>
                <c:pt idx="5879">
                  <c:v>42980.958333319075</c:v>
                </c:pt>
                <c:pt idx="5880">
                  <c:v>42980.999999985739</c:v>
                </c:pt>
                <c:pt idx="5881">
                  <c:v>42981.041666652403</c:v>
                </c:pt>
                <c:pt idx="5882">
                  <c:v>42981.083333319068</c:v>
                </c:pt>
                <c:pt idx="5883">
                  <c:v>42981.124999985732</c:v>
                </c:pt>
                <c:pt idx="5884">
                  <c:v>42981.166666652396</c:v>
                </c:pt>
                <c:pt idx="5885">
                  <c:v>42981.20833331906</c:v>
                </c:pt>
                <c:pt idx="5886">
                  <c:v>42981.249999985725</c:v>
                </c:pt>
                <c:pt idx="5887">
                  <c:v>42981.291666652389</c:v>
                </c:pt>
                <c:pt idx="5888">
                  <c:v>42981.333333319053</c:v>
                </c:pt>
                <c:pt idx="5889">
                  <c:v>42981.374999985717</c:v>
                </c:pt>
                <c:pt idx="5890">
                  <c:v>42981.416666652382</c:v>
                </c:pt>
                <c:pt idx="5891">
                  <c:v>42981.458333319046</c:v>
                </c:pt>
                <c:pt idx="5892">
                  <c:v>42981.49999998571</c:v>
                </c:pt>
                <c:pt idx="5893">
                  <c:v>42981.541666652374</c:v>
                </c:pt>
                <c:pt idx="5894">
                  <c:v>42981.583333319039</c:v>
                </c:pt>
                <c:pt idx="5895">
                  <c:v>42981.624999985703</c:v>
                </c:pt>
                <c:pt idx="5896">
                  <c:v>42981.666666652367</c:v>
                </c:pt>
                <c:pt idx="5897">
                  <c:v>42981.708333319031</c:v>
                </c:pt>
                <c:pt idx="5898">
                  <c:v>42981.749999985695</c:v>
                </c:pt>
                <c:pt idx="5899">
                  <c:v>42981.79166665236</c:v>
                </c:pt>
                <c:pt idx="5900">
                  <c:v>42981.833333319024</c:v>
                </c:pt>
                <c:pt idx="5901">
                  <c:v>42981.874999985688</c:v>
                </c:pt>
                <c:pt idx="5902">
                  <c:v>42981.916666652352</c:v>
                </c:pt>
                <c:pt idx="5903">
                  <c:v>42981.958333319017</c:v>
                </c:pt>
                <c:pt idx="5904">
                  <c:v>42981.999999985681</c:v>
                </c:pt>
                <c:pt idx="5905">
                  <c:v>42982.041666652345</c:v>
                </c:pt>
                <c:pt idx="5906">
                  <c:v>42982.083333319009</c:v>
                </c:pt>
                <c:pt idx="5907">
                  <c:v>42982.124999985674</c:v>
                </c:pt>
                <c:pt idx="5908">
                  <c:v>42982.166666652338</c:v>
                </c:pt>
                <c:pt idx="5909">
                  <c:v>42982.208333319002</c:v>
                </c:pt>
                <c:pt idx="5910">
                  <c:v>42982.249999985666</c:v>
                </c:pt>
                <c:pt idx="5911">
                  <c:v>42982.291666652331</c:v>
                </c:pt>
                <c:pt idx="5912">
                  <c:v>42982.333333318995</c:v>
                </c:pt>
                <c:pt idx="5913">
                  <c:v>42982.374999985659</c:v>
                </c:pt>
                <c:pt idx="5914">
                  <c:v>42982.416666652323</c:v>
                </c:pt>
                <c:pt idx="5915">
                  <c:v>42982.458333318988</c:v>
                </c:pt>
                <c:pt idx="5916">
                  <c:v>42982.499999985652</c:v>
                </c:pt>
                <c:pt idx="5917">
                  <c:v>42982.541666652316</c:v>
                </c:pt>
                <c:pt idx="5918">
                  <c:v>42982.58333331898</c:v>
                </c:pt>
                <c:pt idx="5919">
                  <c:v>42982.624999985645</c:v>
                </c:pt>
                <c:pt idx="5920">
                  <c:v>42982.666666652309</c:v>
                </c:pt>
                <c:pt idx="5921">
                  <c:v>42982.708333318973</c:v>
                </c:pt>
                <c:pt idx="5922">
                  <c:v>42982.749999985637</c:v>
                </c:pt>
                <c:pt idx="5923">
                  <c:v>42982.791666652302</c:v>
                </c:pt>
                <c:pt idx="5924">
                  <c:v>42982.833333318966</c:v>
                </c:pt>
                <c:pt idx="5925">
                  <c:v>42982.87499998563</c:v>
                </c:pt>
                <c:pt idx="5926">
                  <c:v>42982.916666652294</c:v>
                </c:pt>
                <c:pt idx="5927">
                  <c:v>42982.958333318958</c:v>
                </c:pt>
                <c:pt idx="5928">
                  <c:v>42982.999999985623</c:v>
                </c:pt>
                <c:pt idx="5929">
                  <c:v>42983.041666652287</c:v>
                </c:pt>
                <c:pt idx="5930">
                  <c:v>42983.083333318951</c:v>
                </c:pt>
                <c:pt idx="5931">
                  <c:v>42983.124999985615</c:v>
                </c:pt>
                <c:pt idx="5932">
                  <c:v>42983.16666665228</c:v>
                </c:pt>
                <c:pt idx="5933">
                  <c:v>42983.208333318944</c:v>
                </c:pt>
                <c:pt idx="5934">
                  <c:v>42983.249999985608</c:v>
                </c:pt>
                <c:pt idx="5935">
                  <c:v>42983.291666652272</c:v>
                </c:pt>
                <c:pt idx="5936">
                  <c:v>42983.333333318937</c:v>
                </c:pt>
                <c:pt idx="5937">
                  <c:v>42983.374999985601</c:v>
                </c:pt>
                <c:pt idx="5938">
                  <c:v>42983.416666652265</c:v>
                </c:pt>
                <c:pt idx="5939">
                  <c:v>42983.458333318929</c:v>
                </c:pt>
                <c:pt idx="5940">
                  <c:v>42983.499999985594</c:v>
                </c:pt>
                <c:pt idx="5941">
                  <c:v>42983.541666652258</c:v>
                </c:pt>
                <c:pt idx="5942">
                  <c:v>42983.583333318922</c:v>
                </c:pt>
                <c:pt idx="5943">
                  <c:v>42983.624999985586</c:v>
                </c:pt>
                <c:pt idx="5944">
                  <c:v>42983.666666652251</c:v>
                </c:pt>
                <c:pt idx="5945">
                  <c:v>42983.708333318915</c:v>
                </c:pt>
                <c:pt idx="5946">
                  <c:v>42983.749999985579</c:v>
                </c:pt>
                <c:pt idx="5947">
                  <c:v>42983.791666652243</c:v>
                </c:pt>
                <c:pt idx="5948">
                  <c:v>42983.833333318908</c:v>
                </c:pt>
                <c:pt idx="5949">
                  <c:v>42983.874999985572</c:v>
                </c:pt>
                <c:pt idx="5950">
                  <c:v>42983.916666652236</c:v>
                </c:pt>
                <c:pt idx="5951">
                  <c:v>42983.9583333189</c:v>
                </c:pt>
                <c:pt idx="5952">
                  <c:v>42983.999999985565</c:v>
                </c:pt>
                <c:pt idx="5953">
                  <c:v>42984.041666652229</c:v>
                </c:pt>
                <c:pt idx="5954">
                  <c:v>42984.083333318893</c:v>
                </c:pt>
                <c:pt idx="5955">
                  <c:v>42984.124999985557</c:v>
                </c:pt>
                <c:pt idx="5956">
                  <c:v>42984.166666652221</c:v>
                </c:pt>
                <c:pt idx="5957">
                  <c:v>42984.208333318886</c:v>
                </c:pt>
                <c:pt idx="5958">
                  <c:v>42984.24999998555</c:v>
                </c:pt>
                <c:pt idx="5959">
                  <c:v>42984.291666652214</c:v>
                </c:pt>
                <c:pt idx="5960">
                  <c:v>42984.333333318878</c:v>
                </c:pt>
                <c:pt idx="5961">
                  <c:v>42984.374999985543</c:v>
                </c:pt>
                <c:pt idx="5962">
                  <c:v>42984.416666652207</c:v>
                </c:pt>
                <c:pt idx="5963">
                  <c:v>42984.458333318871</c:v>
                </c:pt>
                <c:pt idx="5964">
                  <c:v>42984.499999985535</c:v>
                </c:pt>
                <c:pt idx="5965">
                  <c:v>42984.5416666522</c:v>
                </c:pt>
                <c:pt idx="5966">
                  <c:v>42984.583333318864</c:v>
                </c:pt>
                <c:pt idx="5967">
                  <c:v>42984.624999985528</c:v>
                </c:pt>
                <c:pt idx="5968">
                  <c:v>42984.666666652192</c:v>
                </c:pt>
                <c:pt idx="5969">
                  <c:v>42984.708333318857</c:v>
                </c:pt>
                <c:pt idx="5970">
                  <c:v>42984.749999985521</c:v>
                </c:pt>
                <c:pt idx="5971">
                  <c:v>42984.791666652185</c:v>
                </c:pt>
                <c:pt idx="5972">
                  <c:v>42984.833333318849</c:v>
                </c:pt>
                <c:pt idx="5973">
                  <c:v>42984.874999985514</c:v>
                </c:pt>
                <c:pt idx="5974">
                  <c:v>42984.916666652178</c:v>
                </c:pt>
                <c:pt idx="5975">
                  <c:v>42984.958333318842</c:v>
                </c:pt>
                <c:pt idx="5976">
                  <c:v>42984.999999985506</c:v>
                </c:pt>
                <c:pt idx="5977">
                  <c:v>42985.041666652171</c:v>
                </c:pt>
                <c:pt idx="5978">
                  <c:v>42985.083333318835</c:v>
                </c:pt>
                <c:pt idx="5979">
                  <c:v>42985.124999985499</c:v>
                </c:pt>
                <c:pt idx="5980">
                  <c:v>42985.166666652163</c:v>
                </c:pt>
                <c:pt idx="5981">
                  <c:v>42985.208333318827</c:v>
                </c:pt>
                <c:pt idx="5982">
                  <c:v>42985.249999985492</c:v>
                </c:pt>
                <c:pt idx="5983">
                  <c:v>42985.291666652156</c:v>
                </c:pt>
                <c:pt idx="5984">
                  <c:v>42985.33333331882</c:v>
                </c:pt>
                <c:pt idx="5985">
                  <c:v>42985.374999985484</c:v>
                </c:pt>
                <c:pt idx="5986">
                  <c:v>42985.416666652149</c:v>
                </c:pt>
                <c:pt idx="5987">
                  <c:v>42985.458333318813</c:v>
                </c:pt>
                <c:pt idx="5988">
                  <c:v>42985.499999985477</c:v>
                </c:pt>
                <c:pt idx="5989">
                  <c:v>42985.541666652141</c:v>
                </c:pt>
                <c:pt idx="5990">
                  <c:v>42985.583333318806</c:v>
                </c:pt>
                <c:pt idx="5991">
                  <c:v>42985.62499998547</c:v>
                </c:pt>
                <c:pt idx="5992">
                  <c:v>42985.666666652134</c:v>
                </c:pt>
                <c:pt idx="5993">
                  <c:v>42985.708333318798</c:v>
                </c:pt>
                <c:pt idx="5994">
                  <c:v>42985.749999985463</c:v>
                </c:pt>
                <c:pt idx="5995">
                  <c:v>42985.791666652127</c:v>
                </c:pt>
                <c:pt idx="5996">
                  <c:v>42985.833333318791</c:v>
                </c:pt>
                <c:pt idx="5997">
                  <c:v>42985.874999985455</c:v>
                </c:pt>
                <c:pt idx="5998">
                  <c:v>42985.91666665212</c:v>
                </c:pt>
                <c:pt idx="5999">
                  <c:v>42985.958333318784</c:v>
                </c:pt>
                <c:pt idx="6000">
                  <c:v>42985.999999985448</c:v>
                </c:pt>
                <c:pt idx="6001">
                  <c:v>42986.041666652112</c:v>
                </c:pt>
                <c:pt idx="6002">
                  <c:v>42986.083333318777</c:v>
                </c:pt>
                <c:pt idx="6003">
                  <c:v>42986.124999985441</c:v>
                </c:pt>
                <c:pt idx="6004">
                  <c:v>42986.166666652105</c:v>
                </c:pt>
                <c:pt idx="6005">
                  <c:v>42986.208333318769</c:v>
                </c:pt>
                <c:pt idx="6006">
                  <c:v>42986.249999985434</c:v>
                </c:pt>
                <c:pt idx="6007">
                  <c:v>42986.291666652098</c:v>
                </c:pt>
                <c:pt idx="6008">
                  <c:v>42986.333333318762</c:v>
                </c:pt>
                <c:pt idx="6009">
                  <c:v>42986.374999985426</c:v>
                </c:pt>
                <c:pt idx="6010">
                  <c:v>42986.41666665209</c:v>
                </c:pt>
                <c:pt idx="6011">
                  <c:v>42986.458333318755</c:v>
                </c:pt>
                <c:pt idx="6012">
                  <c:v>42986.499999985419</c:v>
                </c:pt>
                <c:pt idx="6013">
                  <c:v>42986.541666652083</c:v>
                </c:pt>
                <c:pt idx="6014">
                  <c:v>42986.583333318747</c:v>
                </c:pt>
                <c:pt idx="6015">
                  <c:v>42986.624999985412</c:v>
                </c:pt>
                <c:pt idx="6016">
                  <c:v>42986.666666652076</c:v>
                </c:pt>
                <c:pt idx="6017">
                  <c:v>42986.70833331874</c:v>
                </c:pt>
                <c:pt idx="6018">
                  <c:v>42986.749999985404</c:v>
                </c:pt>
                <c:pt idx="6019">
                  <c:v>42986.791666652069</c:v>
                </c:pt>
                <c:pt idx="6020">
                  <c:v>42986.833333318733</c:v>
                </c:pt>
                <c:pt idx="6021">
                  <c:v>42986.874999985397</c:v>
                </c:pt>
                <c:pt idx="6022">
                  <c:v>42986.916666652061</c:v>
                </c:pt>
                <c:pt idx="6023">
                  <c:v>42986.958333318726</c:v>
                </c:pt>
                <c:pt idx="6024">
                  <c:v>42986.99999998539</c:v>
                </c:pt>
                <c:pt idx="6025">
                  <c:v>42987.041666652054</c:v>
                </c:pt>
                <c:pt idx="6026">
                  <c:v>42987.083333318718</c:v>
                </c:pt>
                <c:pt idx="6027">
                  <c:v>42987.124999985383</c:v>
                </c:pt>
                <c:pt idx="6028">
                  <c:v>42987.166666652047</c:v>
                </c:pt>
                <c:pt idx="6029">
                  <c:v>42987.208333318711</c:v>
                </c:pt>
                <c:pt idx="6030">
                  <c:v>42987.249999985375</c:v>
                </c:pt>
                <c:pt idx="6031">
                  <c:v>42987.29166665204</c:v>
                </c:pt>
                <c:pt idx="6032">
                  <c:v>42987.333333318704</c:v>
                </c:pt>
                <c:pt idx="6033">
                  <c:v>42987.374999985368</c:v>
                </c:pt>
                <c:pt idx="6034">
                  <c:v>42987.416666652032</c:v>
                </c:pt>
                <c:pt idx="6035">
                  <c:v>42987.458333318697</c:v>
                </c:pt>
                <c:pt idx="6036">
                  <c:v>42987.499999985361</c:v>
                </c:pt>
                <c:pt idx="6037">
                  <c:v>42987.541666652025</c:v>
                </c:pt>
                <c:pt idx="6038">
                  <c:v>42987.583333318689</c:v>
                </c:pt>
                <c:pt idx="6039">
                  <c:v>42987.624999985353</c:v>
                </c:pt>
                <c:pt idx="6040">
                  <c:v>42987.666666652018</c:v>
                </c:pt>
                <c:pt idx="6041">
                  <c:v>42987.708333318682</c:v>
                </c:pt>
                <c:pt idx="6042">
                  <c:v>42987.749999985346</c:v>
                </c:pt>
                <c:pt idx="6043">
                  <c:v>42987.79166665201</c:v>
                </c:pt>
                <c:pt idx="6044">
                  <c:v>42987.833333318675</c:v>
                </c:pt>
                <c:pt idx="6045">
                  <c:v>42987.874999985339</c:v>
                </c:pt>
                <c:pt idx="6046">
                  <c:v>42987.916666652003</c:v>
                </c:pt>
                <c:pt idx="6047">
                  <c:v>42987.958333318667</c:v>
                </c:pt>
                <c:pt idx="6048">
                  <c:v>42987.999999985332</c:v>
                </c:pt>
                <c:pt idx="6049">
                  <c:v>42988.041666651996</c:v>
                </c:pt>
                <c:pt idx="6050">
                  <c:v>42988.08333331866</c:v>
                </c:pt>
                <c:pt idx="6051">
                  <c:v>42988.124999985324</c:v>
                </c:pt>
                <c:pt idx="6052">
                  <c:v>42988.166666651989</c:v>
                </c:pt>
                <c:pt idx="6053">
                  <c:v>42988.208333318653</c:v>
                </c:pt>
                <c:pt idx="6054">
                  <c:v>42988.249999985317</c:v>
                </c:pt>
                <c:pt idx="6055">
                  <c:v>42988.291666651981</c:v>
                </c:pt>
                <c:pt idx="6056">
                  <c:v>42988.333333318646</c:v>
                </c:pt>
                <c:pt idx="6057">
                  <c:v>42988.37499998531</c:v>
                </c:pt>
                <c:pt idx="6058">
                  <c:v>42988.416666651974</c:v>
                </c:pt>
                <c:pt idx="6059">
                  <c:v>42988.458333318638</c:v>
                </c:pt>
                <c:pt idx="6060">
                  <c:v>42988.499999985303</c:v>
                </c:pt>
                <c:pt idx="6061">
                  <c:v>42988.541666651967</c:v>
                </c:pt>
                <c:pt idx="6062">
                  <c:v>42988.583333318631</c:v>
                </c:pt>
                <c:pt idx="6063">
                  <c:v>42988.624999985295</c:v>
                </c:pt>
                <c:pt idx="6064">
                  <c:v>42988.66666665196</c:v>
                </c:pt>
                <c:pt idx="6065">
                  <c:v>42988.708333318624</c:v>
                </c:pt>
                <c:pt idx="6066">
                  <c:v>42988.749999985288</c:v>
                </c:pt>
                <c:pt idx="6067">
                  <c:v>42988.791666651952</c:v>
                </c:pt>
                <c:pt idx="6068">
                  <c:v>42988.833333318616</c:v>
                </c:pt>
                <c:pt idx="6069">
                  <c:v>42988.874999985281</c:v>
                </c:pt>
                <c:pt idx="6070">
                  <c:v>42988.916666651945</c:v>
                </c:pt>
                <c:pt idx="6071">
                  <c:v>42988.958333318609</c:v>
                </c:pt>
                <c:pt idx="6072">
                  <c:v>42988.999999985273</c:v>
                </c:pt>
                <c:pt idx="6073">
                  <c:v>42989.041666651938</c:v>
                </c:pt>
                <c:pt idx="6074">
                  <c:v>42989.083333318602</c:v>
                </c:pt>
                <c:pt idx="6075">
                  <c:v>42989.124999985266</c:v>
                </c:pt>
                <c:pt idx="6076">
                  <c:v>42989.16666665193</c:v>
                </c:pt>
                <c:pt idx="6077">
                  <c:v>42989.208333318595</c:v>
                </c:pt>
                <c:pt idx="6078">
                  <c:v>42989.249999985259</c:v>
                </c:pt>
                <c:pt idx="6079">
                  <c:v>42989.291666651923</c:v>
                </c:pt>
                <c:pt idx="6080">
                  <c:v>42989.333333318587</c:v>
                </c:pt>
                <c:pt idx="6081">
                  <c:v>42989.374999985252</c:v>
                </c:pt>
                <c:pt idx="6082">
                  <c:v>42989.416666651916</c:v>
                </c:pt>
                <c:pt idx="6083">
                  <c:v>42989.45833331858</c:v>
                </c:pt>
                <c:pt idx="6084">
                  <c:v>42989.499999985244</c:v>
                </c:pt>
                <c:pt idx="6085">
                  <c:v>42989.541666651909</c:v>
                </c:pt>
                <c:pt idx="6086">
                  <c:v>42989.583333318573</c:v>
                </c:pt>
                <c:pt idx="6087">
                  <c:v>42989.624999985237</c:v>
                </c:pt>
                <c:pt idx="6088">
                  <c:v>42989.666666651901</c:v>
                </c:pt>
                <c:pt idx="6089">
                  <c:v>42989.708333318566</c:v>
                </c:pt>
                <c:pt idx="6090">
                  <c:v>42989.74999998523</c:v>
                </c:pt>
                <c:pt idx="6091">
                  <c:v>42989.791666651894</c:v>
                </c:pt>
                <c:pt idx="6092">
                  <c:v>42989.833333318558</c:v>
                </c:pt>
                <c:pt idx="6093">
                  <c:v>42989.874999985223</c:v>
                </c:pt>
                <c:pt idx="6094">
                  <c:v>42989.916666651887</c:v>
                </c:pt>
                <c:pt idx="6095">
                  <c:v>42989.958333318551</c:v>
                </c:pt>
                <c:pt idx="6096">
                  <c:v>42989.999999985215</c:v>
                </c:pt>
                <c:pt idx="6097">
                  <c:v>42990.041666651879</c:v>
                </c:pt>
                <c:pt idx="6098">
                  <c:v>42990.083333318544</c:v>
                </c:pt>
                <c:pt idx="6099">
                  <c:v>42990.124999985208</c:v>
                </c:pt>
                <c:pt idx="6100">
                  <c:v>42990.166666651872</c:v>
                </c:pt>
                <c:pt idx="6101">
                  <c:v>42990.208333318536</c:v>
                </c:pt>
                <c:pt idx="6102">
                  <c:v>42990.249999985201</c:v>
                </c:pt>
                <c:pt idx="6103">
                  <c:v>42990.291666651865</c:v>
                </c:pt>
                <c:pt idx="6104">
                  <c:v>42990.333333318529</c:v>
                </c:pt>
                <c:pt idx="6105">
                  <c:v>42990.374999985193</c:v>
                </c:pt>
                <c:pt idx="6106">
                  <c:v>42990.416666651858</c:v>
                </c:pt>
                <c:pt idx="6107">
                  <c:v>42990.458333318522</c:v>
                </c:pt>
                <c:pt idx="6108">
                  <c:v>42990.499999985186</c:v>
                </c:pt>
                <c:pt idx="6109">
                  <c:v>42990.54166665185</c:v>
                </c:pt>
                <c:pt idx="6110">
                  <c:v>42990.583333318515</c:v>
                </c:pt>
                <c:pt idx="6111">
                  <c:v>42990.624999985179</c:v>
                </c:pt>
                <c:pt idx="6112">
                  <c:v>42990.666666651843</c:v>
                </c:pt>
                <c:pt idx="6113">
                  <c:v>42990.708333318507</c:v>
                </c:pt>
                <c:pt idx="6114">
                  <c:v>42990.749999985172</c:v>
                </c:pt>
                <c:pt idx="6115">
                  <c:v>42990.791666651836</c:v>
                </c:pt>
                <c:pt idx="6116">
                  <c:v>42990.8333333185</c:v>
                </c:pt>
                <c:pt idx="6117">
                  <c:v>42990.874999985164</c:v>
                </c:pt>
                <c:pt idx="6118">
                  <c:v>42990.916666651829</c:v>
                </c:pt>
                <c:pt idx="6119">
                  <c:v>42990.958333318493</c:v>
                </c:pt>
                <c:pt idx="6120">
                  <c:v>42990.999999985157</c:v>
                </c:pt>
                <c:pt idx="6121">
                  <c:v>42991.041666651821</c:v>
                </c:pt>
                <c:pt idx="6122">
                  <c:v>42991.083333318486</c:v>
                </c:pt>
                <c:pt idx="6123">
                  <c:v>42991.12499998515</c:v>
                </c:pt>
                <c:pt idx="6124">
                  <c:v>42991.166666651814</c:v>
                </c:pt>
                <c:pt idx="6125">
                  <c:v>42991.208333318478</c:v>
                </c:pt>
                <c:pt idx="6126">
                  <c:v>42991.249999985142</c:v>
                </c:pt>
                <c:pt idx="6127">
                  <c:v>42991.291666651807</c:v>
                </c:pt>
                <c:pt idx="6128">
                  <c:v>42991.333333318471</c:v>
                </c:pt>
                <c:pt idx="6129">
                  <c:v>42991.374999985135</c:v>
                </c:pt>
                <c:pt idx="6130">
                  <c:v>42991.416666651799</c:v>
                </c:pt>
                <c:pt idx="6131">
                  <c:v>42991.458333318464</c:v>
                </c:pt>
                <c:pt idx="6132">
                  <c:v>42991.499999985128</c:v>
                </c:pt>
                <c:pt idx="6133">
                  <c:v>42991.541666651792</c:v>
                </c:pt>
                <c:pt idx="6134">
                  <c:v>42991.583333318456</c:v>
                </c:pt>
                <c:pt idx="6135">
                  <c:v>42991.624999985121</c:v>
                </c:pt>
                <c:pt idx="6136">
                  <c:v>42991.666666651785</c:v>
                </c:pt>
                <c:pt idx="6137">
                  <c:v>42991.708333318449</c:v>
                </c:pt>
                <c:pt idx="6138">
                  <c:v>42991.749999985113</c:v>
                </c:pt>
                <c:pt idx="6139">
                  <c:v>42991.791666651778</c:v>
                </c:pt>
                <c:pt idx="6140">
                  <c:v>42991.833333318442</c:v>
                </c:pt>
                <c:pt idx="6141">
                  <c:v>42991.874999985106</c:v>
                </c:pt>
                <c:pt idx="6142">
                  <c:v>42991.91666665177</c:v>
                </c:pt>
                <c:pt idx="6143">
                  <c:v>42991.958333318435</c:v>
                </c:pt>
                <c:pt idx="6144">
                  <c:v>42991.999999985099</c:v>
                </c:pt>
                <c:pt idx="6145">
                  <c:v>42992.041666651763</c:v>
                </c:pt>
                <c:pt idx="6146">
                  <c:v>42992.083333318427</c:v>
                </c:pt>
                <c:pt idx="6147">
                  <c:v>42992.124999985092</c:v>
                </c:pt>
                <c:pt idx="6148">
                  <c:v>42992.166666651756</c:v>
                </c:pt>
                <c:pt idx="6149">
                  <c:v>42992.20833331842</c:v>
                </c:pt>
                <c:pt idx="6150">
                  <c:v>42992.249999985084</c:v>
                </c:pt>
                <c:pt idx="6151">
                  <c:v>42992.291666651749</c:v>
                </c:pt>
                <c:pt idx="6152">
                  <c:v>42992.333333318413</c:v>
                </c:pt>
                <c:pt idx="6153">
                  <c:v>42992.374999985077</c:v>
                </c:pt>
                <c:pt idx="6154">
                  <c:v>42992.416666651741</c:v>
                </c:pt>
                <c:pt idx="6155">
                  <c:v>42992.458333318405</c:v>
                </c:pt>
                <c:pt idx="6156">
                  <c:v>42992.49999998507</c:v>
                </c:pt>
                <c:pt idx="6157">
                  <c:v>42992.541666651734</c:v>
                </c:pt>
                <c:pt idx="6158">
                  <c:v>42992.583333318398</c:v>
                </c:pt>
                <c:pt idx="6159">
                  <c:v>42992.624999985062</c:v>
                </c:pt>
                <c:pt idx="6160">
                  <c:v>42992.666666651727</c:v>
                </c:pt>
                <c:pt idx="6161">
                  <c:v>42992.708333318391</c:v>
                </c:pt>
                <c:pt idx="6162">
                  <c:v>42992.749999985055</c:v>
                </c:pt>
                <c:pt idx="6163">
                  <c:v>42992.791666651719</c:v>
                </c:pt>
                <c:pt idx="6164">
                  <c:v>42992.833333318384</c:v>
                </c:pt>
                <c:pt idx="6165">
                  <c:v>42992.874999985048</c:v>
                </c:pt>
                <c:pt idx="6166">
                  <c:v>42992.916666651712</c:v>
                </c:pt>
                <c:pt idx="6167">
                  <c:v>42992.958333318376</c:v>
                </c:pt>
                <c:pt idx="6168">
                  <c:v>42992.999999985041</c:v>
                </c:pt>
                <c:pt idx="6169">
                  <c:v>42993.041666651705</c:v>
                </c:pt>
                <c:pt idx="6170">
                  <c:v>42993.083333318369</c:v>
                </c:pt>
                <c:pt idx="6171">
                  <c:v>42993.124999985033</c:v>
                </c:pt>
                <c:pt idx="6172">
                  <c:v>42993.166666651698</c:v>
                </c:pt>
                <c:pt idx="6173">
                  <c:v>42993.208333318362</c:v>
                </c:pt>
                <c:pt idx="6174">
                  <c:v>42993.249999985026</c:v>
                </c:pt>
                <c:pt idx="6175">
                  <c:v>42993.29166665169</c:v>
                </c:pt>
                <c:pt idx="6176">
                  <c:v>42993.333333318355</c:v>
                </c:pt>
                <c:pt idx="6177">
                  <c:v>42993.374999985019</c:v>
                </c:pt>
                <c:pt idx="6178">
                  <c:v>42993.416666651683</c:v>
                </c:pt>
                <c:pt idx="6179">
                  <c:v>42993.458333318347</c:v>
                </c:pt>
                <c:pt idx="6180">
                  <c:v>42993.499999985012</c:v>
                </c:pt>
                <c:pt idx="6181">
                  <c:v>42993.541666651676</c:v>
                </c:pt>
                <c:pt idx="6182">
                  <c:v>42993.58333331834</c:v>
                </c:pt>
                <c:pt idx="6183">
                  <c:v>42993.624999985004</c:v>
                </c:pt>
                <c:pt idx="6184">
                  <c:v>42993.666666651668</c:v>
                </c:pt>
                <c:pt idx="6185">
                  <c:v>42993.708333318333</c:v>
                </c:pt>
                <c:pt idx="6186">
                  <c:v>42993.749999984997</c:v>
                </c:pt>
                <c:pt idx="6187">
                  <c:v>42993.791666651661</c:v>
                </c:pt>
                <c:pt idx="6188">
                  <c:v>42993.833333318325</c:v>
                </c:pt>
                <c:pt idx="6189">
                  <c:v>42993.87499998499</c:v>
                </c:pt>
                <c:pt idx="6190">
                  <c:v>42993.916666651654</c:v>
                </c:pt>
                <c:pt idx="6191">
                  <c:v>42993.958333318318</c:v>
                </c:pt>
                <c:pt idx="6192">
                  <c:v>42993.999999984982</c:v>
                </c:pt>
                <c:pt idx="6193">
                  <c:v>42994.041666651647</c:v>
                </c:pt>
                <c:pt idx="6194">
                  <c:v>42994.083333318311</c:v>
                </c:pt>
                <c:pt idx="6195">
                  <c:v>42994.124999984975</c:v>
                </c:pt>
                <c:pt idx="6196">
                  <c:v>42994.166666651639</c:v>
                </c:pt>
                <c:pt idx="6197">
                  <c:v>42994.208333318304</c:v>
                </c:pt>
                <c:pt idx="6198">
                  <c:v>42994.249999984968</c:v>
                </c:pt>
                <c:pt idx="6199">
                  <c:v>42994.291666651632</c:v>
                </c:pt>
                <c:pt idx="6200">
                  <c:v>42994.333333318296</c:v>
                </c:pt>
                <c:pt idx="6201">
                  <c:v>42994.374999984961</c:v>
                </c:pt>
                <c:pt idx="6202">
                  <c:v>42994.416666651625</c:v>
                </c:pt>
                <c:pt idx="6203">
                  <c:v>42994.458333318289</c:v>
                </c:pt>
                <c:pt idx="6204">
                  <c:v>42994.499999984953</c:v>
                </c:pt>
                <c:pt idx="6205">
                  <c:v>42994.541666651618</c:v>
                </c:pt>
                <c:pt idx="6206">
                  <c:v>42994.583333318282</c:v>
                </c:pt>
                <c:pt idx="6207">
                  <c:v>42994.624999984946</c:v>
                </c:pt>
                <c:pt idx="6208">
                  <c:v>42994.66666665161</c:v>
                </c:pt>
                <c:pt idx="6209">
                  <c:v>42994.708333318275</c:v>
                </c:pt>
                <c:pt idx="6210">
                  <c:v>42994.749999984939</c:v>
                </c:pt>
                <c:pt idx="6211">
                  <c:v>42994.791666651603</c:v>
                </c:pt>
                <c:pt idx="6212">
                  <c:v>42994.833333318267</c:v>
                </c:pt>
                <c:pt idx="6213">
                  <c:v>42994.874999984931</c:v>
                </c:pt>
                <c:pt idx="6214">
                  <c:v>42994.916666651596</c:v>
                </c:pt>
                <c:pt idx="6215">
                  <c:v>42994.95833331826</c:v>
                </c:pt>
                <c:pt idx="6216">
                  <c:v>42994.999999984924</c:v>
                </c:pt>
                <c:pt idx="6217">
                  <c:v>42995.041666651588</c:v>
                </c:pt>
                <c:pt idx="6218">
                  <c:v>42995.083333318253</c:v>
                </c:pt>
                <c:pt idx="6219">
                  <c:v>42995.124999984917</c:v>
                </c:pt>
                <c:pt idx="6220">
                  <c:v>42995.166666651581</c:v>
                </c:pt>
                <c:pt idx="6221">
                  <c:v>42995.208333318245</c:v>
                </c:pt>
                <c:pt idx="6222">
                  <c:v>42995.24999998491</c:v>
                </c:pt>
                <c:pt idx="6223">
                  <c:v>42995.291666651574</c:v>
                </c:pt>
                <c:pt idx="6224">
                  <c:v>42995.333333318238</c:v>
                </c:pt>
                <c:pt idx="6225">
                  <c:v>42995.374999984902</c:v>
                </c:pt>
                <c:pt idx="6226">
                  <c:v>42995.416666651567</c:v>
                </c:pt>
                <c:pt idx="6227">
                  <c:v>42995.458333318231</c:v>
                </c:pt>
                <c:pt idx="6228">
                  <c:v>42995.499999984895</c:v>
                </c:pt>
                <c:pt idx="6229">
                  <c:v>42995.541666651559</c:v>
                </c:pt>
                <c:pt idx="6230">
                  <c:v>42995.583333318224</c:v>
                </c:pt>
                <c:pt idx="6231">
                  <c:v>42995.624999984888</c:v>
                </c:pt>
                <c:pt idx="6232">
                  <c:v>42995.666666651552</c:v>
                </c:pt>
                <c:pt idx="6233">
                  <c:v>42995.708333318216</c:v>
                </c:pt>
                <c:pt idx="6234">
                  <c:v>42995.749999984881</c:v>
                </c:pt>
                <c:pt idx="6235">
                  <c:v>42995.791666651545</c:v>
                </c:pt>
                <c:pt idx="6236">
                  <c:v>42995.833333318209</c:v>
                </c:pt>
                <c:pt idx="6237">
                  <c:v>42995.874999984873</c:v>
                </c:pt>
                <c:pt idx="6238">
                  <c:v>42995.916666651538</c:v>
                </c:pt>
                <c:pt idx="6239">
                  <c:v>42995.958333318202</c:v>
                </c:pt>
                <c:pt idx="6240">
                  <c:v>42995.999999984866</c:v>
                </c:pt>
                <c:pt idx="6241">
                  <c:v>42996.04166665153</c:v>
                </c:pt>
                <c:pt idx="6242">
                  <c:v>42996.083333318194</c:v>
                </c:pt>
                <c:pt idx="6243">
                  <c:v>42996.124999984859</c:v>
                </c:pt>
                <c:pt idx="6244">
                  <c:v>42996.166666651523</c:v>
                </c:pt>
                <c:pt idx="6245">
                  <c:v>42996.208333318187</c:v>
                </c:pt>
                <c:pt idx="6246">
                  <c:v>42996.249999984851</c:v>
                </c:pt>
                <c:pt idx="6247">
                  <c:v>42996.291666651516</c:v>
                </c:pt>
                <c:pt idx="6248">
                  <c:v>42996.33333331818</c:v>
                </c:pt>
                <c:pt idx="6249">
                  <c:v>42996.374999984844</c:v>
                </c:pt>
                <c:pt idx="6250">
                  <c:v>42996.416666651508</c:v>
                </c:pt>
                <c:pt idx="6251">
                  <c:v>42996.458333318173</c:v>
                </c:pt>
                <c:pt idx="6252">
                  <c:v>42996.499999984837</c:v>
                </c:pt>
                <c:pt idx="6253">
                  <c:v>42996.541666651501</c:v>
                </c:pt>
                <c:pt idx="6254">
                  <c:v>42996.583333318165</c:v>
                </c:pt>
                <c:pt idx="6255">
                  <c:v>42996.62499998483</c:v>
                </c:pt>
                <c:pt idx="6256">
                  <c:v>42996.666666651494</c:v>
                </c:pt>
                <c:pt idx="6257">
                  <c:v>42996.708333318158</c:v>
                </c:pt>
                <c:pt idx="6258">
                  <c:v>42996.749999984822</c:v>
                </c:pt>
                <c:pt idx="6259">
                  <c:v>42996.791666651487</c:v>
                </c:pt>
                <c:pt idx="6260">
                  <c:v>42996.833333318151</c:v>
                </c:pt>
                <c:pt idx="6261">
                  <c:v>42996.874999984815</c:v>
                </c:pt>
                <c:pt idx="6262">
                  <c:v>42996.916666651479</c:v>
                </c:pt>
                <c:pt idx="6263">
                  <c:v>42996.958333318144</c:v>
                </c:pt>
                <c:pt idx="6264">
                  <c:v>42996.999999984808</c:v>
                </c:pt>
                <c:pt idx="6265">
                  <c:v>42997.041666651472</c:v>
                </c:pt>
                <c:pt idx="6266">
                  <c:v>42997.083333318136</c:v>
                </c:pt>
                <c:pt idx="6267">
                  <c:v>42997.124999984801</c:v>
                </c:pt>
                <c:pt idx="6268">
                  <c:v>42997.166666651465</c:v>
                </c:pt>
                <c:pt idx="6269">
                  <c:v>42997.208333318129</c:v>
                </c:pt>
                <c:pt idx="6270">
                  <c:v>42997.249999984793</c:v>
                </c:pt>
                <c:pt idx="6271">
                  <c:v>42997.291666651457</c:v>
                </c:pt>
                <c:pt idx="6272">
                  <c:v>42997.333333318122</c:v>
                </c:pt>
                <c:pt idx="6273">
                  <c:v>42997.374999984786</c:v>
                </c:pt>
                <c:pt idx="6274">
                  <c:v>42997.41666665145</c:v>
                </c:pt>
                <c:pt idx="6275">
                  <c:v>42997.458333318114</c:v>
                </c:pt>
                <c:pt idx="6276">
                  <c:v>42997.499999984779</c:v>
                </c:pt>
                <c:pt idx="6277">
                  <c:v>42997.541666651443</c:v>
                </c:pt>
                <c:pt idx="6278">
                  <c:v>42997.583333318107</c:v>
                </c:pt>
                <c:pt idx="6279">
                  <c:v>42997.624999984771</c:v>
                </c:pt>
                <c:pt idx="6280">
                  <c:v>42997.666666651436</c:v>
                </c:pt>
                <c:pt idx="6281">
                  <c:v>42997.7083333181</c:v>
                </c:pt>
                <c:pt idx="6282">
                  <c:v>42997.749999984764</c:v>
                </c:pt>
                <c:pt idx="6283">
                  <c:v>42997.791666651428</c:v>
                </c:pt>
                <c:pt idx="6284">
                  <c:v>42997.833333318093</c:v>
                </c:pt>
                <c:pt idx="6285">
                  <c:v>42997.874999984757</c:v>
                </c:pt>
                <c:pt idx="6286">
                  <c:v>42997.916666651421</c:v>
                </c:pt>
                <c:pt idx="6287">
                  <c:v>42997.958333318085</c:v>
                </c:pt>
                <c:pt idx="6288">
                  <c:v>42997.99999998475</c:v>
                </c:pt>
                <c:pt idx="6289">
                  <c:v>42998.041666651414</c:v>
                </c:pt>
                <c:pt idx="6290">
                  <c:v>42998.083333318078</c:v>
                </c:pt>
                <c:pt idx="6291">
                  <c:v>42998.124999984742</c:v>
                </c:pt>
                <c:pt idx="6292">
                  <c:v>42998.166666651407</c:v>
                </c:pt>
                <c:pt idx="6293">
                  <c:v>42998.208333318071</c:v>
                </c:pt>
                <c:pt idx="6294">
                  <c:v>42998.249999984735</c:v>
                </c:pt>
                <c:pt idx="6295">
                  <c:v>42998.291666651399</c:v>
                </c:pt>
                <c:pt idx="6296">
                  <c:v>42998.333333318064</c:v>
                </c:pt>
                <c:pt idx="6297">
                  <c:v>42998.374999984728</c:v>
                </c:pt>
                <c:pt idx="6298">
                  <c:v>42998.416666651392</c:v>
                </c:pt>
                <c:pt idx="6299">
                  <c:v>42998.458333318056</c:v>
                </c:pt>
                <c:pt idx="6300">
                  <c:v>42998.49999998472</c:v>
                </c:pt>
                <c:pt idx="6301">
                  <c:v>42998.541666651385</c:v>
                </c:pt>
                <c:pt idx="6302">
                  <c:v>42998.583333318049</c:v>
                </c:pt>
                <c:pt idx="6303">
                  <c:v>42998.624999984713</c:v>
                </c:pt>
                <c:pt idx="6304">
                  <c:v>42998.666666651377</c:v>
                </c:pt>
                <c:pt idx="6305">
                  <c:v>42998.708333318042</c:v>
                </c:pt>
                <c:pt idx="6306">
                  <c:v>42998.749999984706</c:v>
                </c:pt>
                <c:pt idx="6307">
                  <c:v>42998.79166665137</c:v>
                </c:pt>
                <c:pt idx="6308">
                  <c:v>42998.833333318034</c:v>
                </c:pt>
                <c:pt idx="6309">
                  <c:v>42998.874999984699</c:v>
                </c:pt>
                <c:pt idx="6310">
                  <c:v>42998.916666651363</c:v>
                </c:pt>
                <c:pt idx="6311">
                  <c:v>42998.958333318027</c:v>
                </c:pt>
                <c:pt idx="6312">
                  <c:v>42998.999999984691</c:v>
                </c:pt>
                <c:pt idx="6313">
                  <c:v>42999.041666651356</c:v>
                </c:pt>
                <c:pt idx="6314">
                  <c:v>42999.08333331802</c:v>
                </c:pt>
                <c:pt idx="6315">
                  <c:v>42999.124999984684</c:v>
                </c:pt>
                <c:pt idx="6316">
                  <c:v>42999.166666651348</c:v>
                </c:pt>
                <c:pt idx="6317">
                  <c:v>42999.208333318013</c:v>
                </c:pt>
                <c:pt idx="6318">
                  <c:v>42999.249999984677</c:v>
                </c:pt>
                <c:pt idx="6319">
                  <c:v>42999.291666651341</c:v>
                </c:pt>
                <c:pt idx="6320">
                  <c:v>42999.333333318005</c:v>
                </c:pt>
                <c:pt idx="6321">
                  <c:v>42999.37499998467</c:v>
                </c:pt>
                <c:pt idx="6322">
                  <c:v>42999.416666651334</c:v>
                </c:pt>
                <c:pt idx="6323">
                  <c:v>42999.458333317998</c:v>
                </c:pt>
                <c:pt idx="6324">
                  <c:v>42999.499999984662</c:v>
                </c:pt>
                <c:pt idx="6325">
                  <c:v>42999.541666651327</c:v>
                </c:pt>
                <c:pt idx="6326">
                  <c:v>42999.583333317991</c:v>
                </c:pt>
                <c:pt idx="6327">
                  <c:v>42999.624999984655</c:v>
                </c:pt>
                <c:pt idx="6328">
                  <c:v>42999.666666651319</c:v>
                </c:pt>
                <c:pt idx="6329">
                  <c:v>42999.708333317983</c:v>
                </c:pt>
                <c:pt idx="6330">
                  <c:v>42999.749999984648</c:v>
                </c:pt>
                <c:pt idx="6331">
                  <c:v>42999.791666651312</c:v>
                </c:pt>
                <c:pt idx="6332">
                  <c:v>42999.833333317976</c:v>
                </c:pt>
                <c:pt idx="6333">
                  <c:v>42999.87499998464</c:v>
                </c:pt>
                <c:pt idx="6334">
                  <c:v>42999.916666651305</c:v>
                </c:pt>
                <c:pt idx="6335">
                  <c:v>42999.958333317969</c:v>
                </c:pt>
                <c:pt idx="6336">
                  <c:v>42999.999999984633</c:v>
                </c:pt>
                <c:pt idx="6337">
                  <c:v>43000.041666651297</c:v>
                </c:pt>
                <c:pt idx="6338">
                  <c:v>43000.083333317962</c:v>
                </c:pt>
                <c:pt idx="6339">
                  <c:v>43000.124999984626</c:v>
                </c:pt>
                <c:pt idx="6340">
                  <c:v>43000.16666665129</c:v>
                </c:pt>
                <c:pt idx="6341">
                  <c:v>43000.208333317954</c:v>
                </c:pt>
                <c:pt idx="6342">
                  <c:v>43000.249999984619</c:v>
                </c:pt>
                <c:pt idx="6343">
                  <c:v>43000.291666651283</c:v>
                </c:pt>
                <c:pt idx="6344">
                  <c:v>43000.333333317947</c:v>
                </c:pt>
                <c:pt idx="6345">
                  <c:v>43000.374999984611</c:v>
                </c:pt>
                <c:pt idx="6346">
                  <c:v>43000.416666651276</c:v>
                </c:pt>
                <c:pt idx="6347">
                  <c:v>43000.45833331794</c:v>
                </c:pt>
                <c:pt idx="6348">
                  <c:v>43000.499999984604</c:v>
                </c:pt>
                <c:pt idx="6349">
                  <c:v>43000.541666651268</c:v>
                </c:pt>
                <c:pt idx="6350">
                  <c:v>43000.583333317933</c:v>
                </c:pt>
                <c:pt idx="6351">
                  <c:v>43000.624999984597</c:v>
                </c:pt>
                <c:pt idx="6352">
                  <c:v>43000.666666651261</c:v>
                </c:pt>
                <c:pt idx="6353">
                  <c:v>43000.708333317925</c:v>
                </c:pt>
                <c:pt idx="6354">
                  <c:v>43000.74999998459</c:v>
                </c:pt>
                <c:pt idx="6355">
                  <c:v>43000.791666651254</c:v>
                </c:pt>
                <c:pt idx="6356">
                  <c:v>43000.833333317918</c:v>
                </c:pt>
                <c:pt idx="6357">
                  <c:v>43000.874999984582</c:v>
                </c:pt>
                <c:pt idx="6358">
                  <c:v>43000.916666651246</c:v>
                </c:pt>
                <c:pt idx="6359">
                  <c:v>43000.958333317911</c:v>
                </c:pt>
                <c:pt idx="6360">
                  <c:v>43000.999999984575</c:v>
                </c:pt>
                <c:pt idx="6361">
                  <c:v>43001.041666651239</c:v>
                </c:pt>
                <c:pt idx="6362">
                  <c:v>43001.083333317903</c:v>
                </c:pt>
                <c:pt idx="6363">
                  <c:v>43001.124999984568</c:v>
                </c:pt>
                <c:pt idx="6364">
                  <c:v>43001.166666651232</c:v>
                </c:pt>
                <c:pt idx="6365">
                  <c:v>43001.208333317896</c:v>
                </c:pt>
                <c:pt idx="6366">
                  <c:v>43001.24999998456</c:v>
                </c:pt>
                <c:pt idx="6367">
                  <c:v>43001.291666651225</c:v>
                </c:pt>
                <c:pt idx="6368">
                  <c:v>43001.333333317889</c:v>
                </c:pt>
                <c:pt idx="6369">
                  <c:v>43001.374999984553</c:v>
                </c:pt>
                <c:pt idx="6370">
                  <c:v>43001.416666651217</c:v>
                </c:pt>
                <c:pt idx="6371">
                  <c:v>43001.458333317882</c:v>
                </c:pt>
                <c:pt idx="6372">
                  <c:v>43001.499999984546</c:v>
                </c:pt>
                <c:pt idx="6373">
                  <c:v>43001.54166665121</c:v>
                </c:pt>
                <c:pt idx="6374">
                  <c:v>43001.583333317874</c:v>
                </c:pt>
                <c:pt idx="6375">
                  <c:v>43001.624999984539</c:v>
                </c:pt>
                <c:pt idx="6376">
                  <c:v>43001.666666651203</c:v>
                </c:pt>
                <c:pt idx="6377">
                  <c:v>43001.708333317867</c:v>
                </c:pt>
                <c:pt idx="6378">
                  <c:v>43001.749999984531</c:v>
                </c:pt>
                <c:pt idx="6379">
                  <c:v>43001.791666651196</c:v>
                </c:pt>
                <c:pt idx="6380">
                  <c:v>43001.83333331786</c:v>
                </c:pt>
                <c:pt idx="6381">
                  <c:v>43001.874999984524</c:v>
                </c:pt>
                <c:pt idx="6382">
                  <c:v>43001.916666651188</c:v>
                </c:pt>
                <c:pt idx="6383">
                  <c:v>43001.958333317853</c:v>
                </c:pt>
                <c:pt idx="6384">
                  <c:v>43001.999999984517</c:v>
                </c:pt>
                <c:pt idx="6385">
                  <c:v>43002.041666651181</c:v>
                </c:pt>
                <c:pt idx="6386">
                  <c:v>43002.083333317845</c:v>
                </c:pt>
                <c:pt idx="6387">
                  <c:v>43002.124999984509</c:v>
                </c:pt>
                <c:pt idx="6388">
                  <c:v>43002.166666651174</c:v>
                </c:pt>
                <c:pt idx="6389">
                  <c:v>43002.208333317838</c:v>
                </c:pt>
                <c:pt idx="6390">
                  <c:v>43002.249999984502</c:v>
                </c:pt>
                <c:pt idx="6391">
                  <c:v>43002.291666651166</c:v>
                </c:pt>
                <c:pt idx="6392">
                  <c:v>43002.333333317831</c:v>
                </c:pt>
                <c:pt idx="6393">
                  <c:v>43002.374999984495</c:v>
                </c:pt>
                <c:pt idx="6394">
                  <c:v>43002.416666651159</c:v>
                </c:pt>
                <c:pt idx="6395">
                  <c:v>43002.458333317823</c:v>
                </c:pt>
                <c:pt idx="6396">
                  <c:v>43002.499999984488</c:v>
                </c:pt>
                <c:pt idx="6397">
                  <c:v>43002.541666651152</c:v>
                </c:pt>
                <c:pt idx="6398">
                  <c:v>43002.583333317816</c:v>
                </c:pt>
                <c:pt idx="6399">
                  <c:v>43002.62499998448</c:v>
                </c:pt>
                <c:pt idx="6400">
                  <c:v>43002.666666651145</c:v>
                </c:pt>
                <c:pt idx="6401">
                  <c:v>43002.708333317809</c:v>
                </c:pt>
                <c:pt idx="6402">
                  <c:v>43002.749999984473</c:v>
                </c:pt>
                <c:pt idx="6403">
                  <c:v>43002.791666651137</c:v>
                </c:pt>
                <c:pt idx="6404">
                  <c:v>43002.833333317802</c:v>
                </c:pt>
                <c:pt idx="6405">
                  <c:v>43002.874999984466</c:v>
                </c:pt>
                <c:pt idx="6406">
                  <c:v>43002.91666665113</c:v>
                </c:pt>
                <c:pt idx="6407">
                  <c:v>43002.958333317794</c:v>
                </c:pt>
                <c:pt idx="6408">
                  <c:v>43002.999999984459</c:v>
                </c:pt>
                <c:pt idx="6409">
                  <c:v>43003.041666651123</c:v>
                </c:pt>
                <c:pt idx="6410">
                  <c:v>43003.083333317787</c:v>
                </c:pt>
                <c:pt idx="6411">
                  <c:v>43003.124999984451</c:v>
                </c:pt>
                <c:pt idx="6412">
                  <c:v>43003.166666651116</c:v>
                </c:pt>
                <c:pt idx="6413">
                  <c:v>43003.20833331778</c:v>
                </c:pt>
                <c:pt idx="6414">
                  <c:v>43003.249999984444</c:v>
                </c:pt>
                <c:pt idx="6415">
                  <c:v>43003.291666651108</c:v>
                </c:pt>
                <c:pt idx="6416">
                  <c:v>43003.333333317772</c:v>
                </c:pt>
                <c:pt idx="6417">
                  <c:v>43003.374999984437</c:v>
                </c:pt>
                <c:pt idx="6418">
                  <c:v>43003.416666651101</c:v>
                </c:pt>
                <c:pt idx="6419">
                  <c:v>43003.458333317765</c:v>
                </c:pt>
                <c:pt idx="6420">
                  <c:v>43003.499999984429</c:v>
                </c:pt>
                <c:pt idx="6421">
                  <c:v>43003.541666651094</c:v>
                </c:pt>
                <c:pt idx="6422">
                  <c:v>43003.583333317758</c:v>
                </c:pt>
                <c:pt idx="6423">
                  <c:v>43003.624999984422</c:v>
                </c:pt>
                <c:pt idx="6424">
                  <c:v>43003.666666651086</c:v>
                </c:pt>
                <c:pt idx="6425">
                  <c:v>43003.708333317751</c:v>
                </c:pt>
                <c:pt idx="6426">
                  <c:v>43003.749999984415</c:v>
                </c:pt>
                <c:pt idx="6427">
                  <c:v>43003.791666651079</c:v>
                </c:pt>
                <c:pt idx="6428">
                  <c:v>43003.833333317743</c:v>
                </c:pt>
                <c:pt idx="6429">
                  <c:v>43003.874999984408</c:v>
                </c:pt>
                <c:pt idx="6430">
                  <c:v>43003.916666651072</c:v>
                </c:pt>
                <c:pt idx="6431">
                  <c:v>43003.958333317736</c:v>
                </c:pt>
                <c:pt idx="6432">
                  <c:v>43003.9999999844</c:v>
                </c:pt>
                <c:pt idx="6433">
                  <c:v>43004.041666651065</c:v>
                </c:pt>
                <c:pt idx="6434">
                  <c:v>43004.083333317729</c:v>
                </c:pt>
                <c:pt idx="6435">
                  <c:v>43004.124999984393</c:v>
                </c:pt>
                <c:pt idx="6436">
                  <c:v>43004.166666651057</c:v>
                </c:pt>
                <c:pt idx="6437">
                  <c:v>43004.208333317722</c:v>
                </c:pt>
                <c:pt idx="6438">
                  <c:v>43004.249999984386</c:v>
                </c:pt>
                <c:pt idx="6439">
                  <c:v>43004.29166665105</c:v>
                </c:pt>
                <c:pt idx="6440">
                  <c:v>43004.333333317714</c:v>
                </c:pt>
                <c:pt idx="6441">
                  <c:v>43004.374999984379</c:v>
                </c:pt>
                <c:pt idx="6442">
                  <c:v>43004.416666651043</c:v>
                </c:pt>
                <c:pt idx="6443">
                  <c:v>43004.458333317707</c:v>
                </c:pt>
                <c:pt idx="6444">
                  <c:v>43004.499999984371</c:v>
                </c:pt>
                <c:pt idx="6445">
                  <c:v>43004.541666651035</c:v>
                </c:pt>
                <c:pt idx="6446">
                  <c:v>43004.5833333177</c:v>
                </c:pt>
                <c:pt idx="6447">
                  <c:v>43004.624999984364</c:v>
                </c:pt>
                <c:pt idx="6448">
                  <c:v>43004.666666651028</c:v>
                </c:pt>
                <c:pt idx="6449">
                  <c:v>43004.708333317692</c:v>
                </c:pt>
                <c:pt idx="6450">
                  <c:v>43004.749999984357</c:v>
                </c:pt>
                <c:pt idx="6451">
                  <c:v>43004.791666651021</c:v>
                </c:pt>
                <c:pt idx="6452">
                  <c:v>43004.833333317685</c:v>
                </c:pt>
                <c:pt idx="6453">
                  <c:v>43004.874999984349</c:v>
                </c:pt>
                <c:pt idx="6454">
                  <c:v>43004.916666651014</c:v>
                </c:pt>
                <c:pt idx="6455">
                  <c:v>43004.958333317678</c:v>
                </c:pt>
                <c:pt idx="6456">
                  <c:v>43004.999999984342</c:v>
                </c:pt>
                <c:pt idx="6457">
                  <c:v>43005.041666651006</c:v>
                </c:pt>
                <c:pt idx="6458">
                  <c:v>43005.083333317671</c:v>
                </c:pt>
                <c:pt idx="6459">
                  <c:v>43005.124999984335</c:v>
                </c:pt>
                <c:pt idx="6460">
                  <c:v>43005.166666650999</c:v>
                </c:pt>
                <c:pt idx="6461">
                  <c:v>43005.208333317663</c:v>
                </c:pt>
                <c:pt idx="6462">
                  <c:v>43005.249999984328</c:v>
                </c:pt>
                <c:pt idx="6463">
                  <c:v>43005.291666650992</c:v>
                </c:pt>
                <c:pt idx="6464">
                  <c:v>43005.333333317656</c:v>
                </c:pt>
                <c:pt idx="6465">
                  <c:v>43005.37499998432</c:v>
                </c:pt>
                <c:pt idx="6466">
                  <c:v>43005.416666650985</c:v>
                </c:pt>
                <c:pt idx="6467">
                  <c:v>43005.458333317649</c:v>
                </c:pt>
                <c:pt idx="6468">
                  <c:v>43005.499999984313</c:v>
                </c:pt>
                <c:pt idx="6469">
                  <c:v>43005.541666650977</c:v>
                </c:pt>
                <c:pt idx="6470">
                  <c:v>43005.583333317642</c:v>
                </c:pt>
                <c:pt idx="6471">
                  <c:v>43005.624999984306</c:v>
                </c:pt>
                <c:pt idx="6472">
                  <c:v>43005.66666665097</c:v>
                </c:pt>
                <c:pt idx="6473">
                  <c:v>43005.708333317634</c:v>
                </c:pt>
                <c:pt idx="6474">
                  <c:v>43005.749999984298</c:v>
                </c:pt>
                <c:pt idx="6475">
                  <c:v>43005.791666650963</c:v>
                </c:pt>
                <c:pt idx="6476">
                  <c:v>43005.833333317627</c:v>
                </c:pt>
                <c:pt idx="6477">
                  <c:v>43005.874999984291</c:v>
                </c:pt>
                <c:pt idx="6478">
                  <c:v>43005.916666650955</c:v>
                </c:pt>
                <c:pt idx="6479">
                  <c:v>43005.95833331762</c:v>
                </c:pt>
                <c:pt idx="6480">
                  <c:v>43005.999999984284</c:v>
                </c:pt>
                <c:pt idx="6481">
                  <c:v>43006.041666650948</c:v>
                </c:pt>
                <c:pt idx="6482">
                  <c:v>43006.083333317612</c:v>
                </c:pt>
                <c:pt idx="6483">
                  <c:v>43006.124999984277</c:v>
                </c:pt>
                <c:pt idx="6484">
                  <c:v>43006.166666650941</c:v>
                </c:pt>
                <c:pt idx="6485">
                  <c:v>43006.208333317605</c:v>
                </c:pt>
                <c:pt idx="6486">
                  <c:v>43006.249999984269</c:v>
                </c:pt>
                <c:pt idx="6487">
                  <c:v>43006.291666650934</c:v>
                </c:pt>
                <c:pt idx="6488">
                  <c:v>43006.333333317598</c:v>
                </c:pt>
                <c:pt idx="6489">
                  <c:v>43006.374999984262</c:v>
                </c:pt>
                <c:pt idx="6490">
                  <c:v>43006.416666650926</c:v>
                </c:pt>
                <c:pt idx="6491">
                  <c:v>43006.458333317591</c:v>
                </c:pt>
                <c:pt idx="6492">
                  <c:v>43006.499999984255</c:v>
                </c:pt>
                <c:pt idx="6493">
                  <c:v>43006.541666650919</c:v>
                </c:pt>
                <c:pt idx="6494">
                  <c:v>43006.583333317583</c:v>
                </c:pt>
                <c:pt idx="6495">
                  <c:v>43006.624999984248</c:v>
                </c:pt>
                <c:pt idx="6496">
                  <c:v>43006.666666650912</c:v>
                </c:pt>
                <c:pt idx="6497">
                  <c:v>43006.708333317576</c:v>
                </c:pt>
                <c:pt idx="6498">
                  <c:v>43006.74999998424</c:v>
                </c:pt>
                <c:pt idx="6499">
                  <c:v>43006.791666650905</c:v>
                </c:pt>
                <c:pt idx="6500">
                  <c:v>43006.833333317569</c:v>
                </c:pt>
                <c:pt idx="6501">
                  <c:v>43006.874999984233</c:v>
                </c:pt>
                <c:pt idx="6502">
                  <c:v>43006.916666650897</c:v>
                </c:pt>
                <c:pt idx="6503">
                  <c:v>43006.958333317561</c:v>
                </c:pt>
                <c:pt idx="6504">
                  <c:v>43006.999999984226</c:v>
                </c:pt>
                <c:pt idx="6505">
                  <c:v>43007.04166665089</c:v>
                </c:pt>
                <c:pt idx="6506">
                  <c:v>43007.083333317554</c:v>
                </c:pt>
                <c:pt idx="6507">
                  <c:v>43007.124999984218</c:v>
                </c:pt>
                <c:pt idx="6508">
                  <c:v>43007.166666650883</c:v>
                </c:pt>
                <c:pt idx="6509">
                  <c:v>43007.208333317547</c:v>
                </c:pt>
                <c:pt idx="6510">
                  <c:v>43007.249999984211</c:v>
                </c:pt>
                <c:pt idx="6511">
                  <c:v>43007.291666650875</c:v>
                </c:pt>
                <c:pt idx="6512">
                  <c:v>43007.33333331754</c:v>
                </c:pt>
                <c:pt idx="6513">
                  <c:v>43007.374999984204</c:v>
                </c:pt>
                <c:pt idx="6514">
                  <c:v>43007.416666650868</c:v>
                </c:pt>
                <c:pt idx="6515">
                  <c:v>43007.458333317532</c:v>
                </c:pt>
                <c:pt idx="6516">
                  <c:v>43007.499999984197</c:v>
                </c:pt>
                <c:pt idx="6517">
                  <c:v>43007.541666650861</c:v>
                </c:pt>
                <c:pt idx="6518">
                  <c:v>43007.583333317525</c:v>
                </c:pt>
                <c:pt idx="6519">
                  <c:v>43007.624999984189</c:v>
                </c:pt>
                <c:pt idx="6520">
                  <c:v>43007.666666650854</c:v>
                </c:pt>
                <c:pt idx="6521">
                  <c:v>43007.708333317518</c:v>
                </c:pt>
                <c:pt idx="6522">
                  <c:v>43007.749999984182</c:v>
                </c:pt>
                <c:pt idx="6523">
                  <c:v>43007.791666650846</c:v>
                </c:pt>
                <c:pt idx="6524">
                  <c:v>43007.833333317511</c:v>
                </c:pt>
                <c:pt idx="6525">
                  <c:v>43007.874999984175</c:v>
                </c:pt>
                <c:pt idx="6526">
                  <c:v>43007.916666650839</c:v>
                </c:pt>
                <c:pt idx="6527">
                  <c:v>43007.958333317503</c:v>
                </c:pt>
                <c:pt idx="6528">
                  <c:v>43007.999999984168</c:v>
                </c:pt>
                <c:pt idx="6529">
                  <c:v>43008.041666650832</c:v>
                </c:pt>
                <c:pt idx="6530">
                  <c:v>43008.083333317496</c:v>
                </c:pt>
                <c:pt idx="6531">
                  <c:v>43008.12499998416</c:v>
                </c:pt>
                <c:pt idx="6532">
                  <c:v>43008.166666650824</c:v>
                </c:pt>
                <c:pt idx="6533">
                  <c:v>43008.208333317489</c:v>
                </c:pt>
                <c:pt idx="6534">
                  <c:v>43008.249999984153</c:v>
                </c:pt>
                <c:pt idx="6535">
                  <c:v>43008.291666650817</c:v>
                </c:pt>
                <c:pt idx="6536">
                  <c:v>43008.333333317481</c:v>
                </c:pt>
                <c:pt idx="6537">
                  <c:v>43008.374999984146</c:v>
                </c:pt>
                <c:pt idx="6538">
                  <c:v>43008.41666665081</c:v>
                </c:pt>
                <c:pt idx="6539">
                  <c:v>43008.458333317474</c:v>
                </c:pt>
                <c:pt idx="6540">
                  <c:v>43008.499999984138</c:v>
                </c:pt>
                <c:pt idx="6541">
                  <c:v>43008.541666650803</c:v>
                </c:pt>
                <c:pt idx="6542">
                  <c:v>43008.583333317467</c:v>
                </c:pt>
                <c:pt idx="6543">
                  <c:v>43008.624999984131</c:v>
                </c:pt>
                <c:pt idx="6544">
                  <c:v>43008.666666650795</c:v>
                </c:pt>
                <c:pt idx="6545">
                  <c:v>43008.70833331746</c:v>
                </c:pt>
                <c:pt idx="6546">
                  <c:v>43008.749999984124</c:v>
                </c:pt>
                <c:pt idx="6547">
                  <c:v>43008.791666650788</c:v>
                </c:pt>
                <c:pt idx="6548">
                  <c:v>43008.833333317452</c:v>
                </c:pt>
                <c:pt idx="6549">
                  <c:v>43008.874999984117</c:v>
                </c:pt>
                <c:pt idx="6550">
                  <c:v>43008.916666650781</c:v>
                </c:pt>
                <c:pt idx="6551">
                  <c:v>43008.958333317445</c:v>
                </c:pt>
                <c:pt idx="6552">
                  <c:v>43008.999999984109</c:v>
                </c:pt>
                <c:pt idx="6553">
                  <c:v>43009.041666650774</c:v>
                </c:pt>
                <c:pt idx="6554">
                  <c:v>43009.083333317438</c:v>
                </c:pt>
                <c:pt idx="6555">
                  <c:v>43009.124999984102</c:v>
                </c:pt>
                <c:pt idx="6556">
                  <c:v>43009.166666650766</c:v>
                </c:pt>
                <c:pt idx="6557">
                  <c:v>43009.208333317431</c:v>
                </c:pt>
                <c:pt idx="6558">
                  <c:v>43009.249999984095</c:v>
                </c:pt>
                <c:pt idx="6559">
                  <c:v>43009.291666650759</c:v>
                </c:pt>
                <c:pt idx="6560">
                  <c:v>43009.333333317423</c:v>
                </c:pt>
                <c:pt idx="6561">
                  <c:v>43009.374999984087</c:v>
                </c:pt>
                <c:pt idx="6562">
                  <c:v>43009.416666650752</c:v>
                </c:pt>
                <c:pt idx="6563">
                  <c:v>43009.458333317416</c:v>
                </c:pt>
                <c:pt idx="6564">
                  <c:v>43009.49999998408</c:v>
                </c:pt>
                <c:pt idx="6565">
                  <c:v>43009.541666650744</c:v>
                </c:pt>
                <c:pt idx="6566">
                  <c:v>43009.583333317409</c:v>
                </c:pt>
                <c:pt idx="6567">
                  <c:v>43009.624999984073</c:v>
                </c:pt>
                <c:pt idx="6568">
                  <c:v>43009.666666650737</c:v>
                </c:pt>
                <c:pt idx="6569">
                  <c:v>43009.708333317401</c:v>
                </c:pt>
                <c:pt idx="6570">
                  <c:v>43009.749999984066</c:v>
                </c:pt>
                <c:pt idx="6571">
                  <c:v>43009.79166665073</c:v>
                </c:pt>
                <c:pt idx="6572">
                  <c:v>43009.833333317394</c:v>
                </c:pt>
                <c:pt idx="6573">
                  <c:v>43009.874999984058</c:v>
                </c:pt>
                <c:pt idx="6574">
                  <c:v>43009.916666650723</c:v>
                </c:pt>
                <c:pt idx="6575">
                  <c:v>43009.958333317387</c:v>
                </c:pt>
                <c:pt idx="6576">
                  <c:v>43009.999999984051</c:v>
                </c:pt>
                <c:pt idx="6577">
                  <c:v>43010.041666650715</c:v>
                </c:pt>
                <c:pt idx="6578">
                  <c:v>43010.08333331738</c:v>
                </c:pt>
                <c:pt idx="6579">
                  <c:v>43010.124999984044</c:v>
                </c:pt>
                <c:pt idx="6580">
                  <c:v>43010.166666650708</c:v>
                </c:pt>
                <c:pt idx="6581">
                  <c:v>43010.208333317372</c:v>
                </c:pt>
                <c:pt idx="6582">
                  <c:v>43010.249999984037</c:v>
                </c:pt>
                <c:pt idx="6583">
                  <c:v>43010.291666650701</c:v>
                </c:pt>
                <c:pt idx="6584">
                  <c:v>43010.333333317365</c:v>
                </c:pt>
                <c:pt idx="6585">
                  <c:v>43010.374999984029</c:v>
                </c:pt>
                <c:pt idx="6586">
                  <c:v>43010.416666650694</c:v>
                </c:pt>
                <c:pt idx="6587">
                  <c:v>43010.458333317358</c:v>
                </c:pt>
                <c:pt idx="6588">
                  <c:v>43010.499999984022</c:v>
                </c:pt>
                <c:pt idx="6589">
                  <c:v>43010.541666650686</c:v>
                </c:pt>
                <c:pt idx="6590">
                  <c:v>43010.58333331735</c:v>
                </c:pt>
                <c:pt idx="6591">
                  <c:v>43010.624999984015</c:v>
                </c:pt>
                <c:pt idx="6592">
                  <c:v>43010.666666650679</c:v>
                </c:pt>
                <c:pt idx="6593">
                  <c:v>43010.708333317343</c:v>
                </c:pt>
                <c:pt idx="6594">
                  <c:v>43010.749999984007</c:v>
                </c:pt>
                <c:pt idx="6595">
                  <c:v>43010.791666650672</c:v>
                </c:pt>
                <c:pt idx="6596">
                  <c:v>43010.833333317336</c:v>
                </c:pt>
                <c:pt idx="6597">
                  <c:v>43010.874999984</c:v>
                </c:pt>
                <c:pt idx="6598">
                  <c:v>43010.916666650664</c:v>
                </c:pt>
                <c:pt idx="6599">
                  <c:v>43010.958333317329</c:v>
                </c:pt>
                <c:pt idx="6600">
                  <c:v>43010.999999983993</c:v>
                </c:pt>
                <c:pt idx="6601">
                  <c:v>43011.041666650657</c:v>
                </c:pt>
                <c:pt idx="6602">
                  <c:v>43011.083333317321</c:v>
                </c:pt>
                <c:pt idx="6603">
                  <c:v>43011.124999983986</c:v>
                </c:pt>
                <c:pt idx="6604">
                  <c:v>43011.16666665065</c:v>
                </c:pt>
                <c:pt idx="6605">
                  <c:v>43011.208333317314</c:v>
                </c:pt>
                <c:pt idx="6606">
                  <c:v>43011.249999983978</c:v>
                </c:pt>
                <c:pt idx="6607">
                  <c:v>43011.291666650643</c:v>
                </c:pt>
                <c:pt idx="6608">
                  <c:v>43011.333333317307</c:v>
                </c:pt>
                <c:pt idx="6609">
                  <c:v>43011.374999983971</c:v>
                </c:pt>
                <c:pt idx="6610">
                  <c:v>43011.416666650635</c:v>
                </c:pt>
                <c:pt idx="6611">
                  <c:v>43011.4583333173</c:v>
                </c:pt>
                <c:pt idx="6612">
                  <c:v>43011.499999983964</c:v>
                </c:pt>
                <c:pt idx="6613">
                  <c:v>43011.541666650628</c:v>
                </c:pt>
                <c:pt idx="6614">
                  <c:v>43011.583333317292</c:v>
                </c:pt>
                <c:pt idx="6615">
                  <c:v>43011.624999983957</c:v>
                </c:pt>
                <c:pt idx="6616">
                  <c:v>43011.666666650621</c:v>
                </c:pt>
                <c:pt idx="6617">
                  <c:v>43011.708333317285</c:v>
                </c:pt>
                <c:pt idx="6618">
                  <c:v>43011.749999983949</c:v>
                </c:pt>
                <c:pt idx="6619">
                  <c:v>43011.791666650613</c:v>
                </c:pt>
                <c:pt idx="6620">
                  <c:v>43011.833333317278</c:v>
                </c:pt>
                <c:pt idx="6621">
                  <c:v>43011.874999983942</c:v>
                </c:pt>
                <c:pt idx="6622">
                  <c:v>43011.916666650606</c:v>
                </c:pt>
                <c:pt idx="6623">
                  <c:v>43011.95833331727</c:v>
                </c:pt>
                <c:pt idx="6624">
                  <c:v>43011.999999983935</c:v>
                </c:pt>
                <c:pt idx="6625">
                  <c:v>43012.041666650599</c:v>
                </c:pt>
                <c:pt idx="6626">
                  <c:v>43012.083333317263</c:v>
                </c:pt>
                <c:pt idx="6627">
                  <c:v>43012.124999983927</c:v>
                </c:pt>
                <c:pt idx="6628">
                  <c:v>43012.166666650592</c:v>
                </c:pt>
                <c:pt idx="6629">
                  <c:v>43012.208333317256</c:v>
                </c:pt>
                <c:pt idx="6630">
                  <c:v>43012.24999998392</c:v>
                </c:pt>
                <c:pt idx="6631">
                  <c:v>43012.291666650584</c:v>
                </c:pt>
                <c:pt idx="6632">
                  <c:v>43012.333333317249</c:v>
                </c:pt>
                <c:pt idx="6633">
                  <c:v>43012.374999983913</c:v>
                </c:pt>
                <c:pt idx="6634">
                  <c:v>43012.416666650577</c:v>
                </c:pt>
                <c:pt idx="6635">
                  <c:v>43012.458333317241</c:v>
                </c:pt>
                <c:pt idx="6636">
                  <c:v>43012.499999983906</c:v>
                </c:pt>
                <c:pt idx="6637">
                  <c:v>43012.54166665057</c:v>
                </c:pt>
                <c:pt idx="6638">
                  <c:v>43012.583333317234</c:v>
                </c:pt>
                <c:pt idx="6639">
                  <c:v>43012.624999983898</c:v>
                </c:pt>
                <c:pt idx="6640">
                  <c:v>43012.666666650563</c:v>
                </c:pt>
                <c:pt idx="6641">
                  <c:v>43012.708333317227</c:v>
                </c:pt>
                <c:pt idx="6642">
                  <c:v>43012.749999983891</c:v>
                </c:pt>
                <c:pt idx="6643">
                  <c:v>43012.791666650555</c:v>
                </c:pt>
                <c:pt idx="6644">
                  <c:v>43012.83333331722</c:v>
                </c:pt>
                <c:pt idx="6645">
                  <c:v>43012.874999983884</c:v>
                </c:pt>
                <c:pt idx="6646">
                  <c:v>43012.916666650548</c:v>
                </c:pt>
                <c:pt idx="6647">
                  <c:v>43012.958333317212</c:v>
                </c:pt>
                <c:pt idx="6648">
                  <c:v>43012.999999983876</c:v>
                </c:pt>
                <c:pt idx="6649">
                  <c:v>43013.041666650541</c:v>
                </c:pt>
                <c:pt idx="6650">
                  <c:v>43013.083333317205</c:v>
                </c:pt>
                <c:pt idx="6651">
                  <c:v>43013.124999983869</c:v>
                </c:pt>
                <c:pt idx="6652">
                  <c:v>43013.166666650533</c:v>
                </c:pt>
                <c:pt idx="6653">
                  <c:v>43013.208333317198</c:v>
                </c:pt>
                <c:pt idx="6654">
                  <c:v>43013.249999983862</c:v>
                </c:pt>
                <c:pt idx="6655">
                  <c:v>43013.291666650526</c:v>
                </c:pt>
                <c:pt idx="6656">
                  <c:v>43013.33333331719</c:v>
                </c:pt>
                <c:pt idx="6657">
                  <c:v>43013.374999983855</c:v>
                </c:pt>
                <c:pt idx="6658">
                  <c:v>43013.416666650519</c:v>
                </c:pt>
                <c:pt idx="6659">
                  <c:v>43013.458333317183</c:v>
                </c:pt>
                <c:pt idx="6660">
                  <c:v>43013.499999983847</c:v>
                </c:pt>
                <c:pt idx="6661">
                  <c:v>43013.541666650512</c:v>
                </c:pt>
                <c:pt idx="6662">
                  <c:v>43013.583333317176</c:v>
                </c:pt>
                <c:pt idx="6663">
                  <c:v>43013.62499998384</c:v>
                </c:pt>
                <c:pt idx="6664">
                  <c:v>43013.666666650504</c:v>
                </c:pt>
                <c:pt idx="6665">
                  <c:v>43013.708333317169</c:v>
                </c:pt>
                <c:pt idx="6666">
                  <c:v>43013.749999983833</c:v>
                </c:pt>
                <c:pt idx="6667">
                  <c:v>43013.791666650497</c:v>
                </c:pt>
                <c:pt idx="6668">
                  <c:v>43013.833333317161</c:v>
                </c:pt>
                <c:pt idx="6669">
                  <c:v>43013.874999983826</c:v>
                </c:pt>
                <c:pt idx="6670">
                  <c:v>43013.91666665049</c:v>
                </c:pt>
                <c:pt idx="6671">
                  <c:v>43013.958333317154</c:v>
                </c:pt>
                <c:pt idx="6672">
                  <c:v>43013.999999983818</c:v>
                </c:pt>
                <c:pt idx="6673">
                  <c:v>43014.041666650483</c:v>
                </c:pt>
                <c:pt idx="6674">
                  <c:v>43014.083333317147</c:v>
                </c:pt>
                <c:pt idx="6675">
                  <c:v>43014.124999983811</c:v>
                </c:pt>
                <c:pt idx="6676">
                  <c:v>43014.166666650475</c:v>
                </c:pt>
                <c:pt idx="6677">
                  <c:v>43014.208333317139</c:v>
                </c:pt>
                <c:pt idx="6678">
                  <c:v>43014.249999983804</c:v>
                </c:pt>
                <c:pt idx="6679">
                  <c:v>43014.291666650468</c:v>
                </c:pt>
                <c:pt idx="6680">
                  <c:v>43014.333333317132</c:v>
                </c:pt>
                <c:pt idx="6681">
                  <c:v>43014.374999983796</c:v>
                </c:pt>
                <c:pt idx="6682">
                  <c:v>43014.416666650461</c:v>
                </c:pt>
                <c:pt idx="6683">
                  <c:v>43014.458333317125</c:v>
                </c:pt>
                <c:pt idx="6684">
                  <c:v>43014.499999983789</c:v>
                </c:pt>
                <c:pt idx="6685">
                  <c:v>43014.541666650453</c:v>
                </c:pt>
                <c:pt idx="6686">
                  <c:v>43014.583333317118</c:v>
                </c:pt>
                <c:pt idx="6687">
                  <c:v>43014.624999983782</c:v>
                </c:pt>
                <c:pt idx="6688">
                  <c:v>43014.666666650446</c:v>
                </c:pt>
                <c:pt idx="6689">
                  <c:v>43014.70833331711</c:v>
                </c:pt>
                <c:pt idx="6690">
                  <c:v>43014.749999983775</c:v>
                </c:pt>
                <c:pt idx="6691">
                  <c:v>43014.791666650439</c:v>
                </c:pt>
                <c:pt idx="6692">
                  <c:v>43014.833333317103</c:v>
                </c:pt>
                <c:pt idx="6693">
                  <c:v>43014.874999983767</c:v>
                </c:pt>
                <c:pt idx="6694">
                  <c:v>43014.916666650432</c:v>
                </c:pt>
                <c:pt idx="6695">
                  <c:v>43014.958333317096</c:v>
                </c:pt>
                <c:pt idx="6696">
                  <c:v>43014.99999998376</c:v>
                </c:pt>
                <c:pt idx="6697">
                  <c:v>43015.041666650424</c:v>
                </c:pt>
                <c:pt idx="6698">
                  <c:v>43015.083333317089</c:v>
                </c:pt>
                <c:pt idx="6699">
                  <c:v>43015.124999983753</c:v>
                </c:pt>
                <c:pt idx="6700">
                  <c:v>43015.166666650417</c:v>
                </c:pt>
                <c:pt idx="6701">
                  <c:v>43015.208333317081</c:v>
                </c:pt>
                <c:pt idx="6702">
                  <c:v>43015.249999983746</c:v>
                </c:pt>
                <c:pt idx="6703">
                  <c:v>43015.29166665041</c:v>
                </c:pt>
                <c:pt idx="6704">
                  <c:v>43015.333333317074</c:v>
                </c:pt>
                <c:pt idx="6705">
                  <c:v>43015.374999983738</c:v>
                </c:pt>
                <c:pt idx="6706">
                  <c:v>43015.416666650402</c:v>
                </c:pt>
                <c:pt idx="6707">
                  <c:v>43015.458333317067</c:v>
                </c:pt>
                <c:pt idx="6708">
                  <c:v>43015.499999983731</c:v>
                </c:pt>
                <c:pt idx="6709">
                  <c:v>43015.541666650395</c:v>
                </c:pt>
                <c:pt idx="6710">
                  <c:v>43015.583333317059</c:v>
                </c:pt>
                <c:pt idx="6711">
                  <c:v>43015.624999983724</c:v>
                </c:pt>
                <c:pt idx="6712">
                  <c:v>43015.666666650388</c:v>
                </c:pt>
                <c:pt idx="6713">
                  <c:v>43015.708333317052</c:v>
                </c:pt>
                <c:pt idx="6714">
                  <c:v>43015.749999983716</c:v>
                </c:pt>
                <c:pt idx="6715">
                  <c:v>43015.791666650381</c:v>
                </c:pt>
                <c:pt idx="6716">
                  <c:v>43015.833333317045</c:v>
                </c:pt>
                <c:pt idx="6717">
                  <c:v>43015.874999983709</c:v>
                </c:pt>
                <c:pt idx="6718">
                  <c:v>43015.916666650373</c:v>
                </c:pt>
                <c:pt idx="6719">
                  <c:v>43015.958333317038</c:v>
                </c:pt>
                <c:pt idx="6720">
                  <c:v>43015.999999983702</c:v>
                </c:pt>
                <c:pt idx="6721">
                  <c:v>43016.041666650366</c:v>
                </c:pt>
                <c:pt idx="6722">
                  <c:v>43016.08333331703</c:v>
                </c:pt>
                <c:pt idx="6723">
                  <c:v>43016.124999983695</c:v>
                </c:pt>
                <c:pt idx="6724">
                  <c:v>43016.166666650359</c:v>
                </c:pt>
                <c:pt idx="6725">
                  <c:v>43016.208333317023</c:v>
                </c:pt>
                <c:pt idx="6726">
                  <c:v>43016.249999983687</c:v>
                </c:pt>
                <c:pt idx="6727">
                  <c:v>43016.291666650352</c:v>
                </c:pt>
                <c:pt idx="6728">
                  <c:v>43016.333333317016</c:v>
                </c:pt>
                <c:pt idx="6729">
                  <c:v>43016.37499998368</c:v>
                </c:pt>
                <c:pt idx="6730">
                  <c:v>43016.416666650344</c:v>
                </c:pt>
                <c:pt idx="6731">
                  <c:v>43016.458333317009</c:v>
                </c:pt>
                <c:pt idx="6732">
                  <c:v>43016.499999983673</c:v>
                </c:pt>
                <c:pt idx="6733">
                  <c:v>43016.541666650337</c:v>
                </c:pt>
                <c:pt idx="6734">
                  <c:v>43016.583333317001</c:v>
                </c:pt>
                <c:pt idx="6735">
                  <c:v>43016.624999983665</c:v>
                </c:pt>
                <c:pt idx="6736">
                  <c:v>43016.66666665033</c:v>
                </c:pt>
                <c:pt idx="6737">
                  <c:v>43016.708333316994</c:v>
                </c:pt>
                <c:pt idx="6738">
                  <c:v>43016.749999983658</c:v>
                </c:pt>
                <c:pt idx="6739">
                  <c:v>43016.791666650322</c:v>
                </c:pt>
                <c:pt idx="6740">
                  <c:v>43016.833333316987</c:v>
                </c:pt>
                <c:pt idx="6741">
                  <c:v>43016.874999983651</c:v>
                </c:pt>
                <c:pt idx="6742">
                  <c:v>43016.916666650315</c:v>
                </c:pt>
                <c:pt idx="6743">
                  <c:v>43016.958333316979</c:v>
                </c:pt>
                <c:pt idx="6744">
                  <c:v>43016.999999983644</c:v>
                </c:pt>
                <c:pt idx="6745">
                  <c:v>43017.041666650308</c:v>
                </c:pt>
                <c:pt idx="6746">
                  <c:v>43017.083333316972</c:v>
                </c:pt>
                <c:pt idx="6747">
                  <c:v>43017.124999983636</c:v>
                </c:pt>
                <c:pt idx="6748">
                  <c:v>43017.166666650301</c:v>
                </c:pt>
                <c:pt idx="6749">
                  <c:v>43017.208333316965</c:v>
                </c:pt>
                <c:pt idx="6750">
                  <c:v>43017.249999983629</c:v>
                </c:pt>
                <c:pt idx="6751">
                  <c:v>43017.291666650293</c:v>
                </c:pt>
                <c:pt idx="6752">
                  <c:v>43017.333333316958</c:v>
                </c:pt>
                <c:pt idx="6753">
                  <c:v>43017.374999983622</c:v>
                </c:pt>
                <c:pt idx="6754">
                  <c:v>43017.416666650286</c:v>
                </c:pt>
                <c:pt idx="6755">
                  <c:v>43017.45833331695</c:v>
                </c:pt>
                <c:pt idx="6756">
                  <c:v>43017.499999983615</c:v>
                </c:pt>
                <c:pt idx="6757">
                  <c:v>43017.541666650279</c:v>
                </c:pt>
                <c:pt idx="6758">
                  <c:v>43017.583333316943</c:v>
                </c:pt>
                <c:pt idx="6759">
                  <c:v>43017.624999983607</c:v>
                </c:pt>
                <c:pt idx="6760">
                  <c:v>43017.666666650272</c:v>
                </c:pt>
                <c:pt idx="6761">
                  <c:v>43017.708333316936</c:v>
                </c:pt>
                <c:pt idx="6762">
                  <c:v>43017.7499999836</c:v>
                </c:pt>
                <c:pt idx="6763">
                  <c:v>43017.791666650264</c:v>
                </c:pt>
                <c:pt idx="6764">
                  <c:v>43017.833333316928</c:v>
                </c:pt>
                <c:pt idx="6765">
                  <c:v>43017.874999983593</c:v>
                </c:pt>
                <c:pt idx="6766">
                  <c:v>43017.916666650257</c:v>
                </c:pt>
                <c:pt idx="6767">
                  <c:v>43017.958333316921</c:v>
                </c:pt>
                <c:pt idx="6768">
                  <c:v>43017.999999983585</c:v>
                </c:pt>
                <c:pt idx="6769">
                  <c:v>43018.04166665025</c:v>
                </c:pt>
                <c:pt idx="6770">
                  <c:v>43018.083333316914</c:v>
                </c:pt>
                <c:pt idx="6771">
                  <c:v>43018.124999983578</c:v>
                </c:pt>
                <c:pt idx="6772">
                  <c:v>43018.166666650242</c:v>
                </c:pt>
                <c:pt idx="6773">
                  <c:v>43018.208333316907</c:v>
                </c:pt>
                <c:pt idx="6774">
                  <c:v>43018.249999983571</c:v>
                </c:pt>
                <c:pt idx="6775">
                  <c:v>43018.291666650235</c:v>
                </c:pt>
                <c:pt idx="6776">
                  <c:v>43018.333333316899</c:v>
                </c:pt>
                <c:pt idx="6777">
                  <c:v>43018.374999983564</c:v>
                </c:pt>
                <c:pt idx="6778">
                  <c:v>43018.416666650228</c:v>
                </c:pt>
                <c:pt idx="6779">
                  <c:v>43018.458333316892</c:v>
                </c:pt>
                <c:pt idx="6780">
                  <c:v>43018.499999983556</c:v>
                </c:pt>
                <c:pt idx="6781">
                  <c:v>43018.541666650221</c:v>
                </c:pt>
                <c:pt idx="6782">
                  <c:v>43018.583333316885</c:v>
                </c:pt>
                <c:pt idx="6783">
                  <c:v>43018.624999983549</c:v>
                </c:pt>
                <c:pt idx="6784">
                  <c:v>43018.666666650213</c:v>
                </c:pt>
                <c:pt idx="6785">
                  <c:v>43018.708333316878</c:v>
                </c:pt>
                <c:pt idx="6786">
                  <c:v>43018.749999983542</c:v>
                </c:pt>
                <c:pt idx="6787">
                  <c:v>43018.791666650206</c:v>
                </c:pt>
                <c:pt idx="6788">
                  <c:v>43018.83333331687</c:v>
                </c:pt>
                <c:pt idx="6789">
                  <c:v>43018.874999983535</c:v>
                </c:pt>
                <c:pt idx="6790">
                  <c:v>43018.916666650199</c:v>
                </c:pt>
                <c:pt idx="6791">
                  <c:v>43018.958333316863</c:v>
                </c:pt>
                <c:pt idx="6792">
                  <c:v>43018.999999983527</c:v>
                </c:pt>
                <c:pt idx="6793">
                  <c:v>43019.041666650191</c:v>
                </c:pt>
                <c:pt idx="6794">
                  <c:v>43019.083333316856</c:v>
                </c:pt>
                <c:pt idx="6795">
                  <c:v>43019.12499998352</c:v>
                </c:pt>
                <c:pt idx="6796">
                  <c:v>43019.166666650184</c:v>
                </c:pt>
                <c:pt idx="6797">
                  <c:v>43019.208333316848</c:v>
                </c:pt>
                <c:pt idx="6798">
                  <c:v>43019.249999983513</c:v>
                </c:pt>
                <c:pt idx="6799">
                  <c:v>43019.291666650177</c:v>
                </c:pt>
                <c:pt idx="6800">
                  <c:v>43019.333333316841</c:v>
                </c:pt>
                <c:pt idx="6801">
                  <c:v>43019.374999983505</c:v>
                </c:pt>
                <c:pt idx="6802">
                  <c:v>43019.41666665017</c:v>
                </c:pt>
                <c:pt idx="6803">
                  <c:v>43019.458333316834</c:v>
                </c:pt>
                <c:pt idx="6804">
                  <c:v>43019.499999983498</c:v>
                </c:pt>
                <c:pt idx="6805">
                  <c:v>43019.541666650162</c:v>
                </c:pt>
                <c:pt idx="6806">
                  <c:v>43019.583333316827</c:v>
                </c:pt>
                <c:pt idx="6807">
                  <c:v>43019.624999983491</c:v>
                </c:pt>
                <c:pt idx="6808">
                  <c:v>43019.666666650155</c:v>
                </c:pt>
                <c:pt idx="6809">
                  <c:v>43019.708333316819</c:v>
                </c:pt>
                <c:pt idx="6810">
                  <c:v>43019.749999983484</c:v>
                </c:pt>
                <c:pt idx="6811">
                  <c:v>43019.791666650148</c:v>
                </c:pt>
                <c:pt idx="6812">
                  <c:v>43019.833333316812</c:v>
                </c:pt>
                <c:pt idx="6813">
                  <c:v>43019.874999983476</c:v>
                </c:pt>
                <c:pt idx="6814">
                  <c:v>43019.916666650141</c:v>
                </c:pt>
                <c:pt idx="6815">
                  <c:v>43019.958333316805</c:v>
                </c:pt>
                <c:pt idx="6816">
                  <c:v>43019.999999983469</c:v>
                </c:pt>
                <c:pt idx="6817">
                  <c:v>43020.041666650133</c:v>
                </c:pt>
                <c:pt idx="6818">
                  <c:v>43020.083333316798</c:v>
                </c:pt>
                <c:pt idx="6819">
                  <c:v>43020.124999983462</c:v>
                </c:pt>
                <c:pt idx="6820">
                  <c:v>43020.166666650126</c:v>
                </c:pt>
                <c:pt idx="6821">
                  <c:v>43020.20833331679</c:v>
                </c:pt>
                <c:pt idx="6822">
                  <c:v>43020.249999983454</c:v>
                </c:pt>
                <c:pt idx="6823">
                  <c:v>43020.291666650119</c:v>
                </c:pt>
                <c:pt idx="6824">
                  <c:v>43020.333333316783</c:v>
                </c:pt>
                <c:pt idx="6825">
                  <c:v>43020.374999983447</c:v>
                </c:pt>
                <c:pt idx="6826">
                  <c:v>43020.416666650111</c:v>
                </c:pt>
                <c:pt idx="6827">
                  <c:v>43020.458333316776</c:v>
                </c:pt>
                <c:pt idx="6828">
                  <c:v>43020.49999998344</c:v>
                </c:pt>
                <c:pt idx="6829">
                  <c:v>43020.541666650104</c:v>
                </c:pt>
                <c:pt idx="6830">
                  <c:v>43020.583333316768</c:v>
                </c:pt>
                <c:pt idx="6831">
                  <c:v>43020.624999983433</c:v>
                </c:pt>
                <c:pt idx="6832">
                  <c:v>43020.666666650097</c:v>
                </c:pt>
                <c:pt idx="6833">
                  <c:v>43020.708333316761</c:v>
                </c:pt>
                <c:pt idx="6834">
                  <c:v>43020.749999983425</c:v>
                </c:pt>
                <c:pt idx="6835">
                  <c:v>43020.79166665009</c:v>
                </c:pt>
                <c:pt idx="6836">
                  <c:v>43020.833333316754</c:v>
                </c:pt>
                <c:pt idx="6837">
                  <c:v>43020.874999983418</c:v>
                </c:pt>
                <c:pt idx="6838">
                  <c:v>43020.916666650082</c:v>
                </c:pt>
                <c:pt idx="6839">
                  <c:v>43020.958333316747</c:v>
                </c:pt>
                <c:pt idx="6840">
                  <c:v>43020.999999983411</c:v>
                </c:pt>
                <c:pt idx="6841">
                  <c:v>43021.041666650075</c:v>
                </c:pt>
                <c:pt idx="6842">
                  <c:v>43021.083333316739</c:v>
                </c:pt>
                <c:pt idx="6843">
                  <c:v>43021.124999983404</c:v>
                </c:pt>
                <c:pt idx="6844">
                  <c:v>43021.166666650068</c:v>
                </c:pt>
                <c:pt idx="6845">
                  <c:v>43021.208333316732</c:v>
                </c:pt>
                <c:pt idx="6846">
                  <c:v>43021.249999983396</c:v>
                </c:pt>
                <c:pt idx="6847">
                  <c:v>43021.291666650061</c:v>
                </c:pt>
                <c:pt idx="6848">
                  <c:v>43021.333333316725</c:v>
                </c:pt>
                <c:pt idx="6849">
                  <c:v>43021.374999983389</c:v>
                </c:pt>
                <c:pt idx="6850">
                  <c:v>43021.416666650053</c:v>
                </c:pt>
                <c:pt idx="6851">
                  <c:v>43021.458333316717</c:v>
                </c:pt>
                <c:pt idx="6852">
                  <c:v>43021.499999983382</c:v>
                </c:pt>
                <c:pt idx="6853">
                  <c:v>43021.541666650046</c:v>
                </c:pt>
                <c:pt idx="6854">
                  <c:v>43021.58333331671</c:v>
                </c:pt>
                <c:pt idx="6855">
                  <c:v>43021.624999983374</c:v>
                </c:pt>
                <c:pt idx="6856">
                  <c:v>43021.666666650039</c:v>
                </c:pt>
                <c:pt idx="6857">
                  <c:v>43021.708333316703</c:v>
                </c:pt>
                <c:pt idx="6858">
                  <c:v>43021.749999983367</c:v>
                </c:pt>
                <c:pt idx="6859">
                  <c:v>43021.791666650031</c:v>
                </c:pt>
                <c:pt idx="6860">
                  <c:v>43021.833333316696</c:v>
                </c:pt>
                <c:pt idx="6861">
                  <c:v>43021.87499998336</c:v>
                </c:pt>
                <c:pt idx="6862">
                  <c:v>43021.916666650024</c:v>
                </c:pt>
                <c:pt idx="6863">
                  <c:v>43021.958333316688</c:v>
                </c:pt>
                <c:pt idx="6864">
                  <c:v>43021.999999983353</c:v>
                </c:pt>
                <c:pt idx="6865">
                  <c:v>43022.041666650017</c:v>
                </c:pt>
                <c:pt idx="6866">
                  <c:v>43022.083333316681</c:v>
                </c:pt>
                <c:pt idx="6867">
                  <c:v>43022.124999983345</c:v>
                </c:pt>
                <c:pt idx="6868">
                  <c:v>43022.16666665001</c:v>
                </c:pt>
                <c:pt idx="6869">
                  <c:v>43022.208333316674</c:v>
                </c:pt>
                <c:pt idx="6870">
                  <c:v>43022.249999983338</c:v>
                </c:pt>
                <c:pt idx="6871">
                  <c:v>43022.291666650002</c:v>
                </c:pt>
                <c:pt idx="6872">
                  <c:v>43022.333333316667</c:v>
                </c:pt>
                <c:pt idx="6873">
                  <c:v>43022.374999983331</c:v>
                </c:pt>
                <c:pt idx="6874">
                  <c:v>43022.416666649995</c:v>
                </c:pt>
                <c:pt idx="6875">
                  <c:v>43022.458333316659</c:v>
                </c:pt>
                <c:pt idx="6876">
                  <c:v>43022.499999983324</c:v>
                </c:pt>
                <c:pt idx="6877">
                  <c:v>43022.541666649988</c:v>
                </c:pt>
                <c:pt idx="6878">
                  <c:v>43022.583333316652</c:v>
                </c:pt>
                <c:pt idx="6879">
                  <c:v>43022.624999983316</c:v>
                </c:pt>
                <c:pt idx="6880">
                  <c:v>43022.66666664998</c:v>
                </c:pt>
                <c:pt idx="6881">
                  <c:v>43022.708333316645</c:v>
                </c:pt>
                <c:pt idx="6882">
                  <c:v>43022.749999983309</c:v>
                </c:pt>
                <c:pt idx="6883">
                  <c:v>43022.791666649973</c:v>
                </c:pt>
                <c:pt idx="6884">
                  <c:v>43022.833333316637</c:v>
                </c:pt>
                <c:pt idx="6885">
                  <c:v>43022.874999983302</c:v>
                </c:pt>
                <c:pt idx="6886">
                  <c:v>43022.916666649966</c:v>
                </c:pt>
                <c:pt idx="6887">
                  <c:v>43022.95833331663</c:v>
                </c:pt>
                <c:pt idx="6888">
                  <c:v>43022.999999983294</c:v>
                </c:pt>
                <c:pt idx="6889">
                  <c:v>43023.041666649959</c:v>
                </c:pt>
                <c:pt idx="6890">
                  <c:v>43023.083333316623</c:v>
                </c:pt>
                <c:pt idx="6891">
                  <c:v>43023.124999983287</c:v>
                </c:pt>
                <c:pt idx="6892">
                  <c:v>43023.166666649951</c:v>
                </c:pt>
                <c:pt idx="6893">
                  <c:v>43023.208333316616</c:v>
                </c:pt>
                <c:pt idx="6894">
                  <c:v>43023.24999998328</c:v>
                </c:pt>
                <c:pt idx="6895">
                  <c:v>43023.291666649944</c:v>
                </c:pt>
                <c:pt idx="6896">
                  <c:v>43023.333333316608</c:v>
                </c:pt>
                <c:pt idx="6897">
                  <c:v>43023.374999983273</c:v>
                </c:pt>
                <c:pt idx="6898">
                  <c:v>43023.416666649937</c:v>
                </c:pt>
                <c:pt idx="6899">
                  <c:v>43023.458333316601</c:v>
                </c:pt>
                <c:pt idx="6900">
                  <c:v>43023.499999983265</c:v>
                </c:pt>
                <c:pt idx="6901">
                  <c:v>43023.54166664993</c:v>
                </c:pt>
                <c:pt idx="6902">
                  <c:v>43023.583333316594</c:v>
                </c:pt>
                <c:pt idx="6903">
                  <c:v>43023.624999983258</c:v>
                </c:pt>
                <c:pt idx="6904">
                  <c:v>43023.666666649922</c:v>
                </c:pt>
                <c:pt idx="6905">
                  <c:v>43023.708333316587</c:v>
                </c:pt>
                <c:pt idx="6906">
                  <c:v>43023.749999983251</c:v>
                </c:pt>
                <c:pt idx="6907">
                  <c:v>43023.791666649915</c:v>
                </c:pt>
                <c:pt idx="6908">
                  <c:v>43023.833333316579</c:v>
                </c:pt>
                <c:pt idx="6909">
                  <c:v>43023.874999983243</c:v>
                </c:pt>
                <c:pt idx="6910">
                  <c:v>43023.916666649908</c:v>
                </c:pt>
                <c:pt idx="6911">
                  <c:v>43023.958333316572</c:v>
                </c:pt>
                <c:pt idx="6912">
                  <c:v>43023.999999983236</c:v>
                </c:pt>
                <c:pt idx="6913">
                  <c:v>43024.0416666499</c:v>
                </c:pt>
                <c:pt idx="6914">
                  <c:v>43024.083333316565</c:v>
                </c:pt>
                <c:pt idx="6915">
                  <c:v>43024.124999983229</c:v>
                </c:pt>
                <c:pt idx="6916">
                  <c:v>43024.166666649893</c:v>
                </c:pt>
                <c:pt idx="6917">
                  <c:v>43024.208333316557</c:v>
                </c:pt>
                <c:pt idx="6918">
                  <c:v>43024.249999983222</c:v>
                </c:pt>
                <c:pt idx="6919">
                  <c:v>43024.291666649886</c:v>
                </c:pt>
                <c:pt idx="6920">
                  <c:v>43024.33333331655</c:v>
                </c:pt>
                <c:pt idx="6921">
                  <c:v>43024.374999983214</c:v>
                </c:pt>
                <c:pt idx="6922">
                  <c:v>43024.416666649879</c:v>
                </c:pt>
                <c:pt idx="6923">
                  <c:v>43024.458333316543</c:v>
                </c:pt>
                <c:pt idx="6924">
                  <c:v>43024.499999983207</c:v>
                </c:pt>
                <c:pt idx="6925">
                  <c:v>43024.541666649871</c:v>
                </c:pt>
                <c:pt idx="6926">
                  <c:v>43024.583333316536</c:v>
                </c:pt>
                <c:pt idx="6927">
                  <c:v>43024.6249999832</c:v>
                </c:pt>
                <c:pt idx="6928">
                  <c:v>43024.666666649864</c:v>
                </c:pt>
                <c:pt idx="6929">
                  <c:v>43024.708333316528</c:v>
                </c:pt>
                <c:pt idx="6930">
                  <c:v>43024.749999983193</c:v>
                </c:pt>
                <c:pt idx="6931">
                  <c:v>43024.791666649857</c:v>
                </c:pt>
                <c:pt idx="6932">
                  <c:v>43024.833333316521</c:v>
                </c:pt>
                <c:pt idx="6933">
                  <c:v>43024.874999983185</c:v>
                </c:pt>
                <c:pt idx="6934">
                  <c:v>43024.91666664985</c:v>
                </c:pt>
                <c:pt idx="6935">
                  <c:v>43024.958333316514</c:v>
                </c:pt>
                <c:pt idx="6936">
                  <c:v>43024.999999983178</c:v>
                </c:pt>
                <c:pt idx="6937">
                  <c:v>43025.041666649842</c:v>
                </c:pt>
                <c:pt idx="6938">
                  <c:v>43025.083333316506</c:v>
                </c:pt>
                <c:pt idx="6939">
                  <c:v>43025.124999983171</c:v>
                </c:pt>
                <c:pt idx="6940">
                  <c:v>43025.166666649835</c:v>
                </c:pt>
                <c:pt idx="6941">
                  <c:v>43025.208333316499</c:v>
                </c:pt>
                <c:pt idx="6942">
                  <c:v>43025.249999983163</c:v>
                </c:pt>
                <c:pt idx="6943">
                  <c:v>43025.291666649828</c:v>
                </c:pt>
                <c:pt idx="6944">
                  <c:v>43025.333333316492</c:v>
                </c:pt>
                <c:pt idx="6945">
                  <c:v>43025.374999983156</c:v>
                </c:pt>
                <c:pt idx="6946">
                  <c:v>43025.41666664982</c:v>
                </c:pt>
                <c:pt idx="6947">
                  <c:v>43025.458333316485</c:v>
                </c:pt>
                <c:pt idx="6948">
                  <c:v>43025.499999983149</c:v>
                </c:pt>
                <c:pt idx="6949">
                  <c:v>43025.541666649813</c:v>
                </c:pt>
                <c:pt idx="6950">
                  <c:v>43025.583333316477</c:v>
                </c:pt>
                <c:pt idx="6951">
                  <c:v>43025.624999983142</c:v>
                </c:pt>
                <c:pt idx="6952">
                  <c:v>43025.666666649806</c:v>
                </c:pt>
                <c:pt idx="6953">
                  <c:v>43025.70833331647</c:v>
                </c:pt>
                <c:pt idx="6954">
                  <c:v>43025.749999983134</c:v>
                </c:pt>
                <c:pt idx="6955">
                  <c:v>43025.791666649799</c:v>
                </c:pt>
                <c:pt idx="6956">
                  <c:v>43025.833333316463</c:v>
                </c:pt>
                <c:pt idx="6957">
                  <c:v>43025.874999983127</c:v>
                </c:pt>
                <c:pt idx="6958">
                  <c:v>43025.916666649791</c:v>
                </c:pt>
                <c:pt idx="6959">
                  <c:v>43025.958333316456</c:v>
                </c:pt>
                <c:pt idx="6960">
                  <c:v>43025.99999998312</c:v>
                </c:pt>
                <c:pt idx="6961">
                  <c:v>43026.041666649784</c:v>
                </c:pt>
                <c:pt idx="6962">
                  <c:v>43026.083333316448</c:v>
                </c:pt>
                <c:pt idx="6963">
                  <c:v>43026.124999983113</c:v>
                </c:pt>
                <c:pt idx="6964">
                  <c:v>43026.166666649777</c:v>
                </c:pt>
                <c:pt idx="6965">
                  <c:v>43026.208333316441</c:v>
                </c:pt>
                <c:pt idx="6966">
                  <c:v>43026.249999983105</c:v>
                </c:pt>
                <c:pt idx="6967">
                  <c:v>43026.291666649769</c:v>
                </c:pt>
                <c:pt idx="6968">
                  <c:v>43026.333333316434</c:v>
                </c:pt>
                <c:pt idx="6969">
                  <c:v>43026.374999983098</c:v>
                </c:pt>
                <c:pt idx="6970">
                  <c:v>43026.416666649762</c:v>
                </c:pt>
                <c:pt idx="6971">
                  <c:v>43026.458333316426</c:v>
                </c:pt>
                <c:pt idx="6972">
                  <c:v>43026.499999983091</c:v>
                </c:pt>
                <c:pt idx="6973">
                  <c:v>43026.541666649755</c:v>
                </c:pt>
                <c:pt idx="6974">
                  <c:v>43026.583333316419</c:v>
                </c:pt>
                <c:pt idx="6975">
                  <c:v>43026.624999983083</c:v>
                </c:pt>
                <c:pt idx="6976">
                  <c:v>43026.666666649748</c:v>
                </c:pt>
                <c:pt idx="6977">
                  <c:v>43026.708333316412</c:v>
                </c:pt>
                <c:pt idx="6978">
                  <c:v>43026.749999983076</c:v>
                </c:pt>
                <c:pt idx="6979">
                  <c:v>43026.79166664974</c:v>
                </c:pt>
                <c:pt idx="6980">
                  <c:v>43026.833333316405</c:v>
                </c:pt>
                <c:pt idx="6981">
                  <c:v>43026.874999983069</c:v>
                </c:pt>
                <c:pt idx="6982">
                  <c:v>43026.916666649733</c:v>
                </c:pt>
                <c:pt idx="6983">
                  <c:v>43026.958333316397</c:v>
                </c:pt>
                <c:pt idx="6984">
                  <c:v>43026.999999983062</c:v>
                </c:pt>
                <c:pt idx="6985">
                  <c:v>43027.041666649726</c:v>
                </c:pt>
                <c:pt idx="6986">
                  <c:v>43027.08333331639</c:v>
                </c:pt>
                <c:pt idx="6987">
                  <c:v>43027.124999983054</c:v>
                </c:pt>
                <c:pt idx="6988">
                  <c:v>43027.166666649719</c:v>
                </c:pt>
                <c:pt idx="6989">
                  <c:v>43027.208333316383</c:v>
                </c:pt>
                <c:pt idx="6990">
                  <c:v>43027.249999983047</c:v>
                </c:pt>
                <c:pt idx="6991">
                  <c:v>43027.291666649711</c:v>
                </c:pt>
                <c:pt idx="6992">
                  <c:v>43027.333333316376</c:v>
                </c:pt>
                <c:pt idx="6993">
                  <c:v>43027.37499998304</c:v>
                </c:pt>
                <c:pt idx="6994">
                  <c:v>43027.416666649704</c:v>
                </c:pt>
                <c:pt idx="6995">
                  <c:v>43027.458333316368</c:v>
                </c:pt>
                <c:pt idx="6996">
                  <c:v>43027.499999983032</c:v>
                </c:pt>
                <c:pt idx="6997">
                  <c:v>43027.541666649697</c:v>
                </c:pt>
                <c:pt idx="6998">
                  <c:v>43027.583333316361</c:v>
                </c:pt>
                <c:pt idx="6999">
                  <c:v>43027.624999983025</c:v>
                </c:pt>
                <c:pt idx="7000">
                  <c:v>43027.666666649689</c:v>
                </c:pt>
                <c:pt idx="7001">
                  <c:v>43027.708333316354</c:v>
                </c:pt>
                <c:pt idx="7002">
                  <c:v>43027.749999983018</c:v>
                </c:pt>
                <c:pt idx="7003">
                  <c:v>43027.791666649682</c:v>
                </c:pt>
                <c:pt idx="7004">
                  <c:v>43027.833333316346</c:v>
                </c:pt>
                <c:pt idx="7005">
                  <c:v>43027.874999983011</c:v>
                </c:pt>
                <c:pt idx="7006">
                  <c:v>43027.916666649675</c:v>
                </c:pt>
                <c:pt idx="7007">
                  <c:v>43027.958333316339</c:v>
                </c:pt>
                <c:pt idx="7008">
                  <c:v>43027.999999983003</c:v>
                </c:pt>
                <c:pt idx="7009">
                  <c:v>43028.041666649668</c:v>
                </c:pt>
                <c:pt idx="7010">
                  <c:v>43028.083333316332</c:v>
                </c:pt>
                <c:pt idx="7011">
                  <c:v>43028.124999982996</c:v>
                </c:pt>
                <c:pt idx="7012">
                  <c:v>43028.16666664966</c:v>
                </c:pt>
                <c:pt idx="7013">
                  <c:v>43028.208333316325</c:v>
                </c:pt>
                <c:pt idx="7014">
                  <c:v>43028.249999982989</c:v>
                </c:pt>
                <c:pt idx="7015">
                  <c:v>43028.291666649653</c:v>
                </c:pt>
                <c:pt idx="7016">
                  <c:v>43028.333333316317</c:v>
                </c:pt>
                <c:pt idx="7017">
                  <c:v>43028.374999982982</c:v>
                </c:pt>
                <c:pt idx="7018">
                  <c:v>43028.416666649646</c:v>
                </c:pt>
                <c:pt idx="7019">
                  <c:v>43028.45833331631</c:v>
                </c:pt>
                <c:pt idx="7020">
                  <c:v>43028.499999982974</c:v>
                </c:pt>
                <c:pt idx="7021">
                  <c:v>43028.541666649639</c:v>
                </c:pt>
                <c:pt idx="7022">
                  <c:v>43028.583333316303</c:v>
                </c:pt>
                <c:pt idx="7023">
                  <c:v>43028.624999982967</c:v>
                </c:pt>
                <c:pt idx="7024">
                  <c:v>43028.666666649631</c:v>
                </c:pt>
                <c:pt idx="7025">
                  <c:v>43028.708333316295</c:v>
                </c:pt>
                <c:pt idx="7026">
                  <c:v>43028.74999998296</c:v>
                </c:pt>
                <c:pt idx="7027">
                  <c:v>43028.791666649624</c:v>
                </c:pt>
                <c:pt idx="7028">
                  <c:v>43028.833333316288</c:v>
                </c:pt>
                <c:pt idx="7029">
                  <c:v>43028.874999982952</c:v>
                </c:pt>
                <c:pt idx="7030">
                  <c:v>43028.916666649617</c:v>
                </c:pt>
                <c:pt idx="7031">
                  <c:v>43028.958333316281</c:v>
                </c:pt>
                <c:pt idx="7032">
                  <c:v>43028.999999982945</c:v>
                </c:pt>
                <c:pt idx="7033">
                  <c:v>43029.041666649609</c:v>
                </c:pt>
                <c:pt idx="7034">
                  <c:v>43029.083333316274</c:v>
                </c:pt>
                <c:pt idx="7035">
                  <c:v>43029.124999982938</c:v>
                </c:pt>
                <c:pt idx="7036">
                  <c:v>43029.166666649602</c:v>
                </c:pt>
                <c:pt idx="7037">
                  <c:v>43029.208333316266</c:v>
                </c:pt>
                <c:pt idx="7038">
                  <c:v>43029.249999982931</c:v>
                </c:pt>
                <c:pt idx="7039">
                  <c:v>43029.291666649595</c:v>
                </c:pt>
                <c:pt idx="7040">
                  <c:v>43029.333333316259</c:v>
                </c:pt>
                <c:pt idx="7041">
                  <c:v>43029.374999982923</c:v>
                </c:pt>
                <c:pt idx="7042">
                  <c:v>43029.416666649588</c:v>
                </c:pt>
                <c:pt idx="7043">
                  <c:v>43029.458333316252</c:v>
                </c:pt>
                <c:pt idx="7044">
                  <c:v>43029.499999982916</c:v>
                </c:pt>
                <c:pt idx="7045">
                  <c:v>43029.54166664958</c:v>
                </c:pt>
                <c:pt idx="7046">
                  <c:v>43029.583333316245</c:v>
                </c:pt>
                <c:pt idx="7047">
                  <c:v>43029.624999982909</c:v>
                </c:pt>
                <c:pt idx="7048">
                  <c:v>43029.666666649573</c:v>
                </c:pt>
                <c:pt idx="7049">
                  <c:v>43029.708333316237</c:v>
                </c:pt>
                <c:pt idx="7050">
                  <c:v>43029.749999982901</c:v>
                </c:pt>
                <c:pt idx="7051">
                  <c:v>43029.791666649566</c:v>
                </c:pt>
                <c:pt idx="7052">
                  <c:v>43029.83333331623</c:v>
                </c:pt>
                <c:pt idx="7053">
                  <c:v>43029.874999982894</c:v>
                </c:pt>
                <c:pt idx="7054">
                  <c:v>43029.916666649558</c:v>
                </c:pt>
                <c:pt idx="7055">
                  <c:v>43029.958333316223</c:v>
                </c:pt>
                <c:pt idx="7056">
                  <c:v>43029.999999982887</c:v>
                </c:pt>
                <c:pt idx="7057">
                  <c:v>43030.041666649551</c:v>
                </c:pt>
                <c:pt idx="7058">
                  <c:v>43030.083333316215</c:v>
                </c:pt>
                <c:pt idx="7059">
                  <c:v>43030.12499998288</c:v>
                </c:pt>
                <c:pt idx="7060">
                  <c:v>43030.166666649544</c:v>
                </c:pt>
                <c:pt idx="7061">
                  <c:v>43030.208333316208</c:v>
                </c:pt>
                <c:pt idx="7062">
                  <c:v>43030.249999982872</c:v>
                </c:pt>
                <c:pt idx="7063">
                  <c:v>43030.291666649537</c:v>
                </c:pt>
                <c:pt idx="7064">
                  <c:v>43030.333333316201</c:v>
                </c:pt>
                <c:pt idx="7065">
                  <c:v>43030.374999982865</c:v>
                </c:pt>
                <c:pt idx="7066">
                  <c:v>43030.416666649529</c:v>
                </c:pt>
                <c:pt idx="7067">
                  <c:v>43030.458333316194</c:v>
                </c:pt>
                <c:pt idx="7068">
                  <c:v>43030.499999982858</c:v>
                </c:pt>
                <c:pt idx="7069">
                  <c:v>43030.541666649522</c:v>
                </c:pt>
                <c:pt idx="7070">
                  <c:v>43030.583333316186</c:v>
                </c:pt>
                <c:pt idx="7071">
                  <c:v>43030.624999982851</c:v>
                </c:pt>
                <c:pt idx="7072">
                  <c:v>43030.666666649515</c:v>
                </c:pt>
                <c:pt idx="7073">
                  <c:v>43030.708333316179</c:v>
                </c:pt>
                <c:pt idx="7074">
                  <c:v>43030.749999982843</c:v>
                </c:pt>
                <c:pt idx="7075">
                  <c:v>43030.791666649508</c:v>
                </c:pt>
                <c:pt idx="7076">
                  <c:v>43030.833333316172</c:v>
                </c:pt>
                <c:pt idx="7077">
                  <c:v>43030.874999982836</c:v>
                </c:pt>
                <c:pt idx="7078">
                  <c:v>43030.9166666495</c:v>
                </c:pt>
                <c:pt idx="7079">
                  <c:v>43030.958333316164</c:v>
                </c:pt>
                <c:pt idx="7080">
                  <c:v>43030.999999982829</c:v>
                </c:pt>
                <c:pt idx="7081">
                  <c:v>43031.041666649493</c:v>
                </c:pt>
                <c:pt idx="7082">
                  <c:v>43031.083333316157</c:v>
                </c:pt>
                <c:pt idx="7083">
                  <c:v>43031.124999982821</c:v>
                </c:pt>
                <c:pt idx="7084">
                  <c:v>43031.166666649486</c:v>
                </c:pt>
                <c:pt idx="7085">
                  <c:v>43031.20833331615</c:v>
                </c:pt>
                <c:pt idx="7086">
                  <c:v>43031.249999982814</c:v>
                </c:pt>
                <c:pt idx="7087">
                  <c:v>43031.291666649478</c:v>
                </c:pt>
                <c:pt idx="7088">
                  <c:v>43031.333333316143</c:v>
                </c:pt>
                <c:pt idx="7089">
                  <c:v>43031.374999982807</c:v>
                </c:pt>
                <c:pt idx="7090">
                  <c:v>43031.416666649471</c:v>
                </c:pt>
                <c:pt idx="7091">
                  <c:v>43031.458333316135</c:v>
                </c:pt>
                <c:pt idx="7092">
                  <c:v>43031.4999999828</c:v>
                </c:pt>
                <c:pt idx="7093">
                  <c:v>43031.541666649464</c:v>
                </c:pt>
                <c:pt idx="7094">
                  <c:v>43031.583333316128</c:v>
                </c:pt>
                <c:pt idx="7095">
                  <c:v>43031.624999982792</c:v>
                </c:pt>
                <c:pt idx="7096">
                  <c:v>43031.666666649457</c:v>
                </c:pt>
                <c:pt idx="7097">
                  <c:v>43031.708333316121</c:v>
                </c:pt>
                <c:pt idx="7098">
                  <c:v>43031.749999982785</c:v>
                </c:pt>
                <c:pt idx="7099">
                  <c:v>43031.791666649449</c:v>
                </c:pt>
                <c:pt idx="7100">
                  <c:v>43031.833333316114</c:v>
                </c:pt>
                <c:pt idx="7101">
                  <c:v>43031.874999982778</c:v>
                </c:pt>
                <c:pt idx="7102">
                  <c:v>43031.916666649442</c:v>
                </c:pt>
                <c:pt idx="7103">
                  <c:v>43031.958333316106</c:v>
                </c:pt>
                <c:pt idx="7104">
                  <c:v>43031.999999982771</c:v>
                </c:pt>
                <c:pt idx="7105">
                  <c:v>43032.041666649435</c:v>
                </c:pt>
                <c:pt idx="7106">
                  <c:v>43032.083333316099</c:v>
                </c:pt>
                <c:pt idx="7107">
                  <c:v>43032.124999982763</c:v>
                </c:pt>
                <c:pt idx="7108">
                  <c:v>43032.166666649427</c:v>
                </c:pt>
                <c:pt idx="7109">
                  <c:v>43032.208333316092</c:v>
                </c:pt>
                <c:pt idx="7110">
                  <c:v>43032.249999982756</c:v>
                </c:pt>
                <c:pt idx="7111">
                  <c:v>43032.29166664942</c:v>
                </c:pt>
                <c:pt idx="7112">
                  <c:v>43032.333333316084</c:v>
                </c:pt>
                <c:pt idx="7113">
                  <c:v>43032.374999982749</c:v>
                </c:pt>
                <c:pt idx="7114">
                  <c:v>43032.416666649413</c:v>
                </c:pt>
                <c:pt idx="7115">
                  <c:v>43032.458333316077</c:v>
                </c:pt>
                <c:pt idx="7116">
                  <c:v>43032.499999982741</c:v>
                </c:pt>
                <c:pt idx="7117">
                  <c:v>43032.541666649406</c:v>
                </c:pt>
                <c:pt idx="7118">
                  <c:v>43032.58333331607</c:v>
                </c:pt>
                <c:pt idx="7119">
                  <c:v>43032.624999982734</c:v>
                </c:pt>
                <c:pt idx="7120">
                  <c:v>43032.666666649398</c:v>
                </c:pt>
                <c:pt idx="7121">
                  <c:v>43032.708333316063</c:v>
                </c:pt>
                <c:pt idx="7122">
                  <c:v>43032.749999982727</c:v>
                </c:pt>
                <c:pt idx="7123">
                  <c:v>43032.791666649391</c:v>
                </c:pt>
                <c:pt idx="7124">
                  <c:v>43032.833333316055</c:v>
                </c:pt>
                <c:pt idx="7125">
                  <c:v>43032.87499998272</c:v>
                </c:pt>
                <c:pt idx="7126">
                  <c:v>43032.916666649384</c:v>
                </c:pt>
                <c:pt idx="7127">
                  <c:v>43032.958333316048</c:v>
                </c:pt>
                <c:pt idx="7128">
                  <c:v>43032.999999982712</c:v>
                </c:pt>
                <c:pt idx="7129">
                  <c:v>43033.041666649377</c:v>
                </c:pt>
                <c:pt idx="7130">
                  <c:v>43033.083333316041</c:v>
                </c:pt>
                <c:pt idx="7131">
                  <c:v>43033.124999982705</c:v>
                </c:pt>
                <c:pt idx="7132">
                  <c:v>43033.166666649369</c:v>
                </c:pt>
                <c:pt idx="7133">
                  <c:v>43033.208333316034</c:v>
                </c:pt>
                <c:pt idx="7134">
                  <c:v>43033.249999982698</c:v>
                </c:pt>
                <c:pt idx="7135">
                  <c:v>43033.291666649362</c:v>
                </c:pt>
                <c:pt idx="7136">
                  <c:v>43033.333333316026</c:v>
                </c:pt>
                <c:pt idx="7137">
                  <c:v>43033.37499998269</c:v>
                </c:pt>
                <c:pt idx="7138">
                  <c:v>43033.416666649355</c:v>
                </c:pt>
                <c:pt idx="7139">
                  <c:v>43033.458333316019</c:v>
                </c:pt>
                <c:pt idx="7140">
                  <c:v>43033.499999982683</c:v>
                </c:pt>
                <c:pt idx="7141">
                  <c:v>43033.541666649347</c:v>
                </c:pt>
                <c:pt idx="7142">
                  <c:v>43033.583333316012</c:v>
                </c:pt>
                <c:pt idx="7143">
                  <c:v>43033.624999982676</c:v>
                </c:pt>
                <c:pt idx="7144">
                  <c:v>43033.66666664934</c:v>
                </c:pt>
                <c:pt idx="7145">
                  <c:v>43033.708333316004</c:v>
                </c:pt>
                <c:pt idx="7146">
                  <c:v>43033.749999982669</c:v>
                </c:pt>
                <c:pt idx="7147">
                  <c:v>43033.791666649333</c:v>
                </c:pt>
                <c:pt idx="7148">
                  <c:v>43033.833333315997</c:v>
                </c:pt>
                <c:pt idx="7149">
                  <c:v>43033.874999982661</c:v>
                </c:pt>
                <c:pt idx="7150">
                  <c:v>43033.916666649326</c:v>
                </c:pt>
                <c:pt idx="7151">
                  <c:v>43033.95833331599</c:v>
                </c:pt>
                <c:pt idx="7152">
                  <c:v>43033.999999982654</c:v>
                </c:pt>
                <c:pt idx="7153">
                  <c:v>43034.041666649318</c:v>
                </c:pt>
                <c:pt idx="7154">
                  <c:v>43034.083333315983</c:v>
                </c:pt>
                <c:pt idx="7155">
                  <c:v>43034.124999982647</c:v>
                </c:pt>
                <c:pt idx="7156">
                  <c:v>43034.166666649311</c:v>
                </c:pt>
                <c:pt idx="7157">
                  <c:v>43034.208333315975</c:v>
                </c:pt>
                <c:pt idx="7158">
                  <c:v>43034.24999998264</c:v>
                </c:pt>
                <c:pt idx="7159">
                  <c:v>43034.291666649304</c:v>
                </c:pt>
                <c:pt idx="7160">
                  <c:v>43034.333333315968</c:v>
                </c:pt>
                <c:pt idx="7161">
                  <c:v>43034.374999982632</c:v>
                </c:pt>
                <c:pt idx="7162">
                  <c:v>43034.416666649297</c:v>
                </c:pt>
                <c:pt idx="7163">
                  <c:v>43034.458333315961</c:v>
                </c:pt>
                <c:pt idx="7164">
                  <c:v>43034.499999982625</c:v>
                </c:pt>
                <c:pt idx="7165">
                  <c:v>43034.541666649289</c:v>
                </c:pt>
                <c:pt idx="7166">
                  <c:v>43034.583333315953</c:v>
                </c:pt>
                <c:pt idx="7167">
                  <c:v>43034.624999982618</c:v>
                </c:pt>
                <c:pt idx="7168">
                  <c:v>43034.666666649282</c:v>
                </c:pt>
                <c:pt idx="7169">
                  <c:v>43034.708333315946</c:v>
                </c:pt>
                <c:pt idx="7170">
                  <c:v>43034.74999998261</c:v>
                </c:pt>
                <c:pt idx="7171">
                  <c:v>43034.791666649275</c:v>
                </c:pt>
                <c:pt idx="7172">
                  <c:v>43034.833333315939</c:v>
                </c:pt>
                <c:pt idx="7173">
                  <c:v>43034.874999982603</c:v>
                </c:pt>
                <c:pt idx="7174">
                  <c:v>43034.916666649267</c:v>
                </c:pt>
                <c:pt idx="7175">
                  <c:v>43034.958333315932</c:v>
                </c:pt>
                <c:pt idx="7176">
                  <c:v>43034.999999982596</c:v>
                </c:pt>
                <c:pt idx="7177">
                  <c:v>43035.04166664926</c:v>
                </c:pt>
                <c:pt idx="7178">
                  <c:v>43035.083333315924</c:v>
                </c:pt>
                <c:pt idx="7179">
                  <c:v>43035.124999982589</c:v>
                </c:pt>
                <c:pt idx="7180">
                  <c:v>43035.166666649253</c:v>
                </c:pt>
                <c:pt idx="7181">
                  <c:v>43035.208333315917</c:v>
                </c:pt>
                <c:pt idx="7182">
                  <c:v>43035.249999982581</c:v>
                </c:pt>
                <c:pt idx="7183">
                  <c:v>43035.291666649246</c:v>
                </c:pt>
                <c:pt idx="7184">
                  <c:v>43035.33333331591</c:v>
                </c:pt>
                <c:pt idx="7185">
                  <c:v>43035.374999982574</c:v>
                </c:pt>
                <c:pt idx="7186">
                  <c:v>43035.416666649238</c:v>
                </c:pt>
                <c:pt idx="7187">
                  <c:v>43035.458333315903</c:v>
                </c:pt>
                <c:pt idx="7188">
                  <c:v>43035.499999982567</c:v>
                </c:pt>
                <c:pt idx="7189">
                  <c:v>43035.541666649231</c:v>
                </c:pt>
                <c:pt idx="7190">
                  <c:v>43035.583333315895</c:v>
                </c:pt>
                <c:pt idx="7191">
                  <c:v>43035.62499998256</c:v>
                </c:pt>
                <c:pt idx="7192">
                  <c:v>43035.666666649224</c:v>
                </c:pt>
                <c:pt idx="7193">
                  <c:v>43035.708333315888</c:v>
                </c:pt>
                <c:pt idx="7194">
                  <c:v>43035.749999982552</c:v>
                </c:pt>
                <c:pt idx="7195">
                  <c:v>43035.791666649216</c:v>
                </c:pt>
                <c:pt idx="7196">
                  <c:v>43035.833333315881</c:v>
                </c:pt>
                <c:pt idx="7197">
                  <c:v>43035.874999982545</c:v>
                </c:pt>
                <c:pt idx="7198">
                  <c:v>43035.916666649209</c:v>
                </c:pt>
                <c:pt idx="7199">
                  <c:v>43035.958333315873</c:v>
                </c:pt>
                <c:pt idx="7200">
                  <c:v>43035.999999982538</c:v>
                </c:pt>
                <c:pt idx="7201">
                  <c:v>43036.041666649202</c:v>
                </c:pt>
                <c:pt idx="7202">
                  <c:v>43036.083333315866</c:v>
                </c:pt>
                <c:pt idx="7203">
                  <c:v>43036.12499998253</c:v>
                </c:pt>
                <c:pt idx="7204">
                  <c:v>43036.166666649195</c:v>
                </c:pt>
                <c:pt idx="7205">
                  <c:v>43036.208333315859</c:v>
                </c:pt>
                <c:pt idx="7206">
                  <c:v>43036.249999982523</c:v>
                </c:pt>
                <c:pt idx="7207">
                  <c:v>43036.291666649187</c:v>
                </c:pt>
                <c:pt idx="7208">
                  <c:v>43036.333333315852</c:v>
                </c:pt>
                <c:pt idx="7209">
                  <c:v>43036.374999982516</c:v>
                </c:pt>
                <c:pt idx="7210">
                  <c:v>43036.41666664918</c:v>
                </c:pt>
                <c:pt idx="7211">
                  <c:v>43036.458333315844</c:v>
                </c:pt>
                <c:pt idx="7212">
                  <c:v>43036.499999982509</c:v>
                </c:pt>
                <c:pt idx="7213">
                  <c:v>43036.541666649173</c:v>
                </c:pt>
                <c:pt idx="7214">
                  <c:v>43036.583333315837</c:v>
                </c:pt>
                <c:pt idx="7215">
                  <c:v>43036.624999982501</c:v>
                </c:pt>
                <c:pt idx="7216">
                  <c:v>43036.666666649166</c:v>
                </c:pt>
                <c:pt idx="7217">
                  <c:v>43036.70833331583</c:v>
                </c:pt>
                <c:pt idx="7218">
                  <c:v>43036.749999982494</c:v>
                </c:pt>
                <c:pt idx="7219">
                  <c:v>43036.791666649158</c:v>
                </c:pt>
                <c:pt idx="7220">
                  <c:v>43036.833333315823</c:v>
                </c:pt>
                <c:pt idx="7221">
                  <c:v>43036.874999982487</c:v>
                </c:pt>
                <c:pt idx="7222">
                  <c:v>43036.916666649151</c:v>
                </c:pt>
                <c:pt idx="7223">
                  <c:v>43036.958333315815</c:v>
                </c:pt>
                <c:pt idx="7224">
                  <c:v>43036.999999982479</c:v>
                </c:pt>
                <c:pt idx="7225">
                  <c:v>43037.041666649144</c:v>
                </c:pt>
                <c:pt idx="7226">
                  <c:v>43037.083333315808</c:v>
                </c:pt>
                <c:pt idx="7227">
                  <c:v>43037.124999982472</c:v>
                </c:pt>
                <c:pt idx="7228">
                  <c:v>43037.166666649136</c:v>
                </c:pt>
                <c:pt idx="7229">
                  <c:v>43037.208333315801</c:v>
                </c:pt>
                <c:pt idx="7230">
                  <c:v>43037.249999982465</c:v>
                </c:pt>
                <c:pt idx="7231">
                  <c:v>43037.291666649129</c:v>
                </c:pt>
                <c:pt idx="7232">
                  <c:v>43037.333333315793</c:v>
                </c:pt>
                <c:pt idx="7233">
                  <c:v>43037.374999982458</c:v>
                </c:pt>
                <c:pt idx="7234">
                  <c:v>43037.416666649122</c:v>
                </c:pt>
                <c:pt idx="7235">
                  <c:v>43037.458333315786</c:v>
                </c:pt>
                <c:pt idx="7236">
                  <c:v>43037.49999998245</c:v>
                </c:pt>
                <c:pt idx="7237">
                  <c:v>43037.541666649115</c:v>
                </c:pt>
                <c:pt idx="7238">
                  <c:v>43037.583333315779</c:v>
                </c:pt>
                <c:pt idx="7239">
                  <c:v>43037.624999982443</c:v>
                </c:pt>
                <c:pt idx="7240">
                  <c:v>43037.666666649107</c:v>
                </c:pt>
                <c:pt idx="7241">
                  <c:v>43037.708333315772</c:v>
                </c:pt>
                <c:pt idx="7242">
                  <c:v>43037.749999982436</c:v>
                </c:pt>
                <c:pt idx="7243">
                  <c:v>43037.7916666491</c:v>
                </c:pt>
                <c:pt idx="7244">
                  <c:v>43037.833333315764</c:v>
                </c:pt>
                <c:pt idx="7245">
                  <c:v>43037.874999982429</c:v>
                </c:pt>
                <c:pt idx="7246">
                  <c:v>43037.916666649093</c:v>
                </c:pt>
                <c:pt idx="7247">
                  <c:v>43037.958333315757</c:v>
                </c:pt>
                <c:pt idx="7248">
                  <c:v>43037.999999982421</c:v>
                </c:pt>
                <c:pt idx="7249">
                  <c:v>43038.041666649086</c:v>
                </c:pt>
                <c:pt idx="7250">
                  <c:v>43038.08333331575</c:v>
                </c:pt>
                <c:pt idx="7251">
                  <c:v>43038.124999982414</c:v>
                </c:pt>
                <c:pt idx="7252">
                  <c:v>43038.166666649078</c:v>
                </c:pt>
                <c:pt idx="7253">
                  <c:v>43038.208333315742</c:v>
                </c:pt>
                <c:pt idx="7254">
                  <c:v>43038.249999982407</c:v>
                </c:pt>
                <c:pt idx="7255">
                  <c:v>43038.291666649071</c:v>
                </c:pt>
                <c:pt idx="7256">
                  <c:v>43038.333333315735</c:v>
                </c:pt>
                <c:pt idx="7257">
                  <c:v>43038.374999982399</c:v>
                </c:pt>
                <c:pt idx="7258">
                  <c:v>43038.416666649064</c:v>
                </c:pt>
                <c:pt idx="7259">
                  <c:v>43038.458333315728</c:v>
                </c:pt>
                <c:pt idx="7260">
                  <c:v>43038.499999982392</c:v>
                </c:pt>
                <c:pt idx="7261">
                  <c:v>43038.541666649056</c:v>
                </c:pt>
                <c:pt idx="7262">
                  <c:v>43038.583333315721</c:v>
                </c:pt>
                <c:pt idx="7263">
                  <c:v>43038.624999982385</c:v>
                </c:pt>
                <c:pt idx="7264">
                  <c:v>43038.666666649049</c:v>
                </c:pt>
                <c:pt idx="7265">
                  <c:v>43038.708333315713</c:v>
                </c:pt>
                <c:pt idx="7266">
                  <c:v>43038.749999982378</c:v>
                </c:pt>
                <c:pt idx="7267">
                  <c:v>43038.791666649042</c:v>
                </c:pt>
                <c:pt idx="7268">
                  <c:v>43038.833333315706</c:v>
                </c:pt>
                <c:pt idx="7269">
                  <c:v>43038.87499998237</c:v>
                </c:pt>
                <c:pt idx="7270">
                  <c:v>43038.916666649035</c:v>
                </c:pt>
                <c:pt idx="7271">
                  <c:v>43038.958333315699</c:v>
                </c:pt>
                <c:pt idx="7272">
                  <c:v>43038.999999982363</c:v>
                </c:pt>
                <c:pt idx="7273">
                  <c:v>43039.041666649027</c:v>
                </c:pt>
                <c:pt idx="7274">
                  <c:v>43039.083333315692</c:v>
                </c:pt>
                <c:pt idx="7275">
                  <c:v>43039.124999982356</c:v>
                </c:pt>
                <c:pt idx="7276">
                  <c:v>43039.16666664902</c:v>
                </c:pt>
                <c:pt idx="7277">
                  <c:v>43039.208333315684</c:v>
                </c:pt>
                <c:pt idx="7278">
                  <c:v>43039.249999982349</c:v>
                </c:pt>
                <c:pt idx="7279">
                  <c:v>43039.291666649013</c:v>
                </c:pt>
                <c:pt idx="7280">
                  <c:v>43039.333333315677</c:v>
                </c:pt>
                <c:pt idx="7281">
                  <c:v>43039.374999982341</c:v>
                </c:pt>
                <c:pt idx="7282">
                  <c:v>43039.416666649005</c:v>
                </c:pt>
                <c:pt idx="7283">
                  <c:v>43039.45833331567</c:v>
                </c:pt>
                <c:pt idx="7284">
                  <c:v>43039.499999982334</c:v>
                </c:pt>
                <c:pt idx="7285">
                  <c:v>43039.541666648998</c:v>
                </c:pt>
                <c:pt idx="7286">
                  <c:v>43039.583333315662</c:v>
                </c:pt>
                <c:pt idx="7287">
                  <c:v>43039.624999982327</c:v>
                </c:pt>
                <c:pt idx="7288">
                  <c:v>43039.666666648991</c:v>
                </c:pt>
                <c:pt idx="7289">
                  <c:v>43039.708333315655</c:v>
                </c:pt>
                <c:pt idx="7290">
                  <c:v>43039.749999982319</c:v>
                </c:pt>
                <c:pt idx="7291">
                  <c:v>43039.791666648984</c:v>
                </c:pt>
                <c:pt idx="7292">
                  <c:v>43039.833333315648</c:v>
                </c:pt>
                <c:pt idx="7293">
                  <c:v>43039.874999982312</c:v>
                </c:pt>
                <c:pt idx="7294">
                  <c:v>43039.916666648976</c:v>
                </c:pt>
                <c:pt idx="7295">
                  <c:v>43039.958333315641</c:v>
                </c:pt>
                <c:pt idx="7296">
                  <c:v>43039.999999982305</c:v>
                </c:pt>
                <c:pt idx="7297">
                  <c:v>43040.041666648969</c:v>
                </c:pt>
                <c:pt idx="7298">
                  <c:v>43040.083333315633</c:v>
                </c:pt>
                <c:pt idx="7299">
                  <c:v>43040.124999982298</c:v>
                </c:pt>
                <c:pt idx="7300">
                  <c:v>43040.166666648962</c:v>
                </c:pt>
                <c:pt idx="7301">
                  <c:v>43040.208333315626</c:v>
                </c:pt>
                <c:pt idx="7302">
                  <c:v>43040.24999998229</c:v>
                </c:pt>
                <c:pt idx="7303">
                  <c:v>43040.291666648955</c:v>
                </c:pt>
                <c:pt idx="7304">
                  <c:v>43040.333333315619</c:v>
                </c:pt>
                <c:pt idx="7305">
                  <c:v>43040.374999982283</c:v>
                </c:pt>
                <c:pt idx="7306">
                  <c:v>43040.416666648947</c:v>
                </c:pt>
                <c:pt idx="7307">
                  <c:v>43040.458333315612</c:v>
                </c:pt>
                <c:pt idx="7308">
                  <c:v>43040.499999982276</c:v>
                </c:pt>
                <c:pt idx="7309">
                  <c:v>43040.54166664894</c:v>
                </c:pt>
                <c:pt idx="7310">
                  <c:v>43040.583333315604</c:v>
                </c:pt>
                <c:pt idx="7311">
                  <c:v>43040.624999982268</c:v>
                </c:pt>
                <c:pt idx="7312">
                  <c:v>43040.666666648933</c:v>
                </c:pt>
                <c:pt idx="7313">
                  <c:v>43040.708333315597</c:v>
                </c:pt>
                <c:pt idx="7314">
                  <c:v>43040.749999982261</c:v>
                </c:pt>
                <c:pt idx="7315">
                  <c:v>43040.791666648925</c:v>
                </c:pt>
                <c:pt idx="7316">
                  <c:v>43040.83333331559</c:v>
                </c:pt>
                <c:pt idx="7317">
                  <c:v>43040.874999982254</c:v>
                </c:pt>
                <c:pt idx="7318">
                  <c:v>43040.916666648918</c:v>
                </c:pt>
                <c:pt idx="7319">
                  <c:v>43040.958333315582</c:v>
                </c:pt>
                <c:pt idx="7320">
                  <c:v>43040.999999982247</c:v>
                </c:pt>
                <c:pt idx="7321">
                  <c:v>43041.041666648911</c:v>
                </c:pt>
                <c:pt idx="7322">
                  <c:v>43041.083333315575</c:v>
                </c:pt>
                <c:pt idx="7323">
                  <c:v>43041.124999982239</c:v>
                </c:pt>
                <c:pt idx="7324">
                  <c:v>43041.166666648904</c:v>
                </c:pt>
                <c:pt idx="7325">
                  <c:v>43041.208333315568</c:v>
                </c:pt>
                <c:pt idx="7326">
                  <c:v>43041.249999982232</c:v>
                </c:pt>
                <c:pt idx="7327">
                  <c:v>43041.291666648896</c:v>
                </c:pt>
                <c:pt idx="7328">
                  <c:v>43041.333333315561</c:v>
                </c:pt>
                <c:pt idx="7329">
                  <c:v>43041.374999982225</c:v>
                </c:pt>
                <c:pt idx="7330">
                  <c:v>43041.416666648889</c:v>
                </c:pt>
                <c:pt idx="7331">
                  <c:v>43041.458333315553</c:v>
                </c:pt>
                <c:pt idx="7332">
                  <c:v>43041.499999982218</c:v>
                </c:pt>
                <c:pt idx="7333">
                  <c:v>43041.541666648882</c:v>
                </c:pt>
                <c:pt idx="7334">
                  <c:v>43041.583333315546</c:v>
                </c:pt>
                <c:pt idx="7335">
                  <c:v>43041.62499998221</c:v>
                </c:pt>
                <c:pt idx="7336">
                  <c:v>43041.666666648875</c:v>
                </c:pt>
                <c:pt idx="7337">
                  <c:v>43041.708333315539</c:v>
                </c:pt>
                <c:pt idx="7338">
                  <c:v>43041.749999982203</c:v>
                </c:pt>
                <c:pt idx="7339">
                  <c:v>43041.791666648867</c:v>
                </c:pt>
                <c:pt idx="7340">
                  <c:v>43041.833333315531</c:v>
                </c:pt>
                <c:pt idx="7341">
                  <c:v>43041.874999982196</c:v>
                </c:pt>
                <c:pt idx="7342">
                  <c:v>43041.91666664886</c:v>
                </c:pt>
                <c:pt idx="7343">
                  <c:v>43041.958333315524</c:v>
                </c:pt>
                <c:pt idx="7344">
                  <c:v>43041.999999982188</c:v>
                </c:pt>
                <c:pt idx="7345">
                  <c:v>43042.041666648853</c:v>
                </c:pt>
                <c:pt idx="7346">
                  <c:v>43042.083333315517</c:v>
                </c:pt>
                <c:pt idx="7347">
                  <c:v>43042.124999982181</c:v>
                </c:pt>
                <c:pt idx="7348">
                  <c:v>43042.166666648845</c:v>
                </c:pt>
                <c:pt idx="7349">
                  <c:v>43042.20833331551</c:v>
                </c:pt>
                <c:pt idx="7350">
                  <c:v>43042.249999982174</c:v>
                </c:pt>
                <c:pt idx="7351">
                  <c:v>43042.291666648838</c:v>
                </c:pt>
                <c:pt idx="7352">
                  <c:v>43042.333333315502</c:v>
                </c:pt>
                <c:pt idx="7353">
                  <c:v>43042.374999982167</c:v>
                </c:pt>
                <c:pt idx="7354">
                  <c:v>43042.416666648831</c:v>
                </c:pt>
                <c:pt idx="7355">
                  <c:v>43042.458333315495</c:v>
                </c:pt>
                <c:pt idx="7356">
                  <c:v>43042.499999982159</c:v>
                </c:pt>
                <c:pt idx="7357">
                  <c:v>43042.541666648824</c:v>
                </c:pt>
                <c:pt idx="7358">
                  <c:v>43042.583333315488</c:v>
                </c:pt>
                <c:pt idx="7359">
                  <c:v>43042.624999982152</c:v>
                </c:pt>
                <c:pt idx="7360">
                  <c:v>43042.666666648816</c:v>
                </c:pt>
                <c:pt idx="7361">
                  <c:v>43042.708333315481</c:v>
                </c:pt>
                <c:pt idx="7362">
                  <c:v>43042.749999982145</c:v>
                </c:pt>
                <c:pt idx="7363">
                  <c:v>43042.791666648809</c:v>
                </c:pt>
                <c:pt idx="7364">
                  <c:v>43042.833333315473</c:v>
                </c:pt>
                <c:pt idx="7365">
                  <c:v>43042.874999982138</c:v>
                </c:pt>
                <c:pt idx="7366">
                  <c:v>43042.916666648802</c:v>
                </c:pt>
                <c:pt idx="7367">
                  <c:v>43042.958333315466</c:v>
                </c:pt>
                <c:pt idx="7368">
                  <c:v>43042.99999998213</c:v>
                </c:pt>
                <c:pt idx="7369">
                  <c:v>43043.041666648794</c:v>
                </c:pt>
                <c:pt idx="7370">
                  <c:v>43043.083333315459</c:v>
                </c:pt>
                <c:pt idx="7371">
                  <c:v>43043.124999982123</c:v>
                </c:pt>
                <c:pt idx="7372">
                  <c:v>43043.166666648787</c:v>
                </c:pt>
                <c:pt idx="7373">
                  <c:v>43043.208333315451</c:v>
                </c:pt>
                <c:pt idx="7374">
                  <c:v>43043.249999982116</c:v>
                </c:pt>
                <c:pt idx="7375">
                  <c:v>43043.29166664878</c:v>
                </c:pt>
                <c:pt idx="7376">
                  <c:v>43043.333333315444</c:v>
                </c:pt>
                <c:pt idx="7377">
                  <c:v>43043.374999982108</c:v>
                </c:pt>
                <c:pt idx="7378">
                  <c:v>43043.416666648773</c:v>
                </c:pt>
                <c:pt idx="7379">
                  <c:v>43043.458333315437</c:v>
                </c:pt>
                <c:pt idx="7380">
                  <c:v>43043.499999982101</c:v>
                </c:pt>
                <c:pt idx="7381">
                  <c:v>43043.541666648765</c:v>
                </c:pt>
                <c:pt idx="7382">
                  <c:v>43043.58333331543</c:v>
                </c:pt>
                <c:pt idx="7383">
                  <c:v>43043.624999982094</c:v>
                </c:pt>
                <c:pt idx="7384">
                  <c:v>43043.666666648758</c:v>
                </c:pt>
                <c:pt idx="7385">
                  <c:v>43043.708333315422</c:v>
                </c:pt>
                <c:pt idx="7386">
                  <c:v>43043.749999982087</c:v>
                </c:pt>
                <c:pt idx="7387">
                  <c:v>43043.791666648751</c:v>
                </c:pt>
                <c:pt idx="7388">
                  <c:v>43043.833333315415</c:v>
                </c:pt>
                <c:pt idx="7389">
                  <c:v>43043.874999982079</c:v>
                </c:pt>
                <c:pt idx="7390">
                  <c:v>43043.916666648744</c:v>
                </c:pt>
                <c:pt idx="7391">
                  <c:v>43043.958333315408</c:v>
                </c:pt>
                <c:pt idx="7392">
                  <c:v>43043.999999982072</c:v>
                </c:pt>
                <c:pt idx="7393">
                  <c:v>43044.041666648736</c:v>
                </c:pt>
                <c:pt idx="7394">
                  <c:v>43044.083333315401</c:v>
                </c:pt>
                <c:pt idx="7395">
                  <c:v>43044.124999982065</c:v>
                </c:pt>
                <c:pt idx="7396">
                  <c:v>43044.166666648729</c:v>
                </c:pt>
                <c:pt idx="7397">
                  <c:v>43044.208333315393</c:v>
                </c:pt>
                <c:pt idx="7398">
                  <c:v>43044.249999982057</c:v>
                </c:pt>
                <c:pt idx="7399">
                  <c:v>43044.291666648722</c:v>
                </c:pt>
                <c:pt idx="7400">
                  <c:v>43044.333333315386</c:v>
                </c:pt>
                <c:pt idx="7401">
                  <c:v>43044.37499998205</c:v>
                </c:pt>
                <c:pt idx="7402">
                  <c:v>43044.416666648714</c:v>
                </c:pt>
                <c:pt idx="7403">
                  <c:v>43044.458333315379</c:v>
                </c:pt>
                <c:pt idx="7404">
                  <c:v>43044.499999982043</c:v>
                </c:pt>
                <c:pt idx="7405">
                  <c:v>43044.541666648707</c:v>
                </c:pt>
                <c:pt idx="7406">
                  <c:v>43044.583333315371</c:v>
                </c:pt>
                <c:pt idx="7407">
                  <c:v>43044.624999982036</c:v>
                </c:pt>
                <c:pt idx="7408">
                  <c:v>43044.6666666487</c:v>
                </c:pt>
                <c:pt idx="7409">
                  <c:v>43044.708333315364</c:v>
                </c:pt>
                <c:pt idx="7410">
                  <c:v>43044.749999982028</c:v>
                </c:pt>
                <c:pt idx="7411">
                  <c:v>43044.791666648693</c:v>
                </c:pt>
                <c:pt idx="7412">
                  <c:v>43044.833333315357</c:v>
                </c:pt>
                <c:pt idx="7413">
                  <c:v>43044.874999982021</c:v>
                </c:pt>
                <c:pt idx="7414">
                  <c:v>43044.916666648685</c:v>
                </c:pt>
                <c:pt idx="7415">
                  <c:v>43044.95833331535</c:v>
                </c:pt>
                <c:pt idx="7416">
                  <c:v>43044.999999982014</c:v>
                </c:pt>
                <c:pt idx="7417">
                  <c:v>43045.041666648678</c:v>
                </c:pt>
                <c:pt idx="7418">
                  <c:v>43045.083333315342</c:v>
                </c:pt>
                <c:pt idx="7419">
                  <c:v>43045.124999982007</c:v>
                </c:pt>
                <c:pt idx="7420">
                  <c:v>43045.166666648671</c:v>
                </c:pt>
                <c:pt idx="7421">
                  <c:v>43045.208333315335</c:v>
                </c:pt>
                <c:pt idx="7422">
                  <c:v>43045.249999981999</c:v>
                </c:pt>
                <c:pt idx="7423">
                  <c:v>43045.291666648664</c:v>
                </c:pt>
                <c:pt idx="7424">
                  <c:v>43045.333333315328</c:v>
                </c:pt>
                <c:pt idx="7425">
                  <c:v>43045.374999981992</c:v>
                </c:pt>
                <c:pt idx="7426">
                  <c:v>43045.416666648656</c:v>
                </c:pt>
                <c:pt idx="7427">
                  <c:v>43045.45833331532</c:v>
                </c:pt>
                <c:pt idx="7428">
                  <c:v>43045.499999981985</c:v>
                </c:pt>
                <c:pt idx="7429">
                  <c:v>43045.541666648649</c:v>
                </c:pt>
                <c:pt idx="7430">
                  <c:v>43045.583333315313</c:v>
                </c:pt>
                <c:pt idx="7431">
                  <c:v>43045.624999981977</c:v>
                </c:pt>
                <c:pt idx="7432">
                  <c:v>43045.666666648642</c:v>
                </c:pt>
                <c:pt idx="7433">
                  <c:v>43045.708333315306</c:v>
                </c:pt>
                <c:pt idx="7434">
                  <c:v>43045.74999998197</c:v>
                </c:pt>
                <c:pt idx="7435">
                  <c:v>43045.791666648634</c:v>
                </c:pt>
                <c:pt idx="7436">
                  <c:v>43045.833333315299</c:v>
                </c:pt>
                <c:pt idx="7437">
                  <c:v>43045.874999981963</c:v>
                </c:pt>
                <c:pt idx="7438">
                  <c:v>43045.916666648627</c:v>
                </c:pt>
                <c:pt idx="7439">
                  <c:v>43045.958333315291</c:v>
                </c:pt>
                <c:pt idx="7440">
                  <c:v>43045.999999981956</c:v>
                </c:pt>
                <c:pt idx="7441">
                  <c:v>43046.04166664862</c:v>
                </c:pt>
                <c:pt idx="7442">
                  <c:v>43046.083333315284</c:v>
                </c:pt>
                <c:pt idx="7443">
                  <c:v>43046.124999981948</c:v>
                </c:pt>
                <c:pt idx="7444">
                  <c:v>43046.166666648613</c:v>
                </c:pt>
                <c:pt idx="7445">
                  <c:v>43046.208333315277</c:v>
                </c:pt>
                <c:pt idx="7446">
                  <c:v>43046.249999981941</c:v>
                </c:pt>
                <c:pt idx="7447">
                  <c:v>43046.291666648605</c:v>
                </c:pt>
                <c:pt idx="7448">
                  <c:v>43046.33333331527</c:v>
                </c:pt>
                <c:pt idx="7449">
                  <c:v>43046.374999981934</c:v>
                </c:pt>
                <c:pt idx="7450">
                  <c:v>43046.416666648598</c:v>
                </c:pt>
                <c:pt idx="7451">
                  <c:v>43046.458333315262</c:v>
                </c:pt>
                <c:pt idx="7452">
                  <c:v>43046.499999981927</c:v>
                </c:pt>
                <c:pt idx="7453">
                  <c:v>43046.541666648591</c:v>
                </c:pt>
                <c:pt idx="7454">
                  <c:v>43046.583333315255</c:v>
                </c:pt>
                <c:pt idx="7455">
                  <c:v>43046.624999981919</c:v>
                </c:pt>
                <c:pt idx="7456">
                  <c:v>43046.666666648583</c:v>
                </c:pt>
                <c:pt idx="7457">
                  <c:v>43046.708333315248</c:v>
                </c:pt>
                <c:pt idx="7458">
                  <c:v>43046.749999981912</c:v>
                </c:pt>
                <c:pt idx="7459">
                  <c:v>43046.791666648576</c:v>
                </c:pt>
                <c:pt idx="7460">
                  <c:v>43046.83333331524</c:v>
                </c:pt>
                <c:pt idx="7461">
                  <c:v>43046.874999981905</c:v>
                </c:pt>
                <c:pt idx="7462">
                  <c:v>43046.916666648569</c:v>
                </c:pt>
                <c:pt idx="7463">
                  <c:v>43046.958333315233</c:v>
                </c:pt>
                <c:pt idx="7464">
                  <c:v>43046.999999981897</c:v>
                </c:pt>
                <c:pt idx="7465">
                  <c:v>43047.041666648562</c:v>
                </c:pt>
                <c:pt idx="7466">
                  <c:v>43047.083333315226</c:v>
                </c:pt>
                <c:pt idx="7467">
                  <c:v>43047.12499998189</c:v>
                </c:pt>
                <c:pt idx="7468">
                  <c:v>43047.166666648554</c:v>
                </c:pt>
                <c:pt idx="7469">
                  <c:v>43047.208333315219</c:v>
                </c:pt>
                <c:pt idx="7470">
                  <c:v>43047.249999981883</c:v>
                </c:pt>
                <c:pt idx="7471">
                  <c:v>43047.291666648547</c:v>
                </c:pt>
                <c:pt idx="7472">
                  <c:v>43047.333333315211</c:v>
                </c:pt>
                <c:pt idx="7473">
                  <c:v>43047.374999981876</c:v>
                </c:pt>
                <c:pt idx="7474">
                  <c:v>43047.41666664854</c:v>
                </c:pt>
                <c:pt idx="7475">
                  <c:v>43047.458333315204</c:v>
                </c:pt>
                <c:pt idx="7476">
                  <c:v>43047.499999981868</c:v>
                </c:pt>
                <c:pt idx="7477">
                  <c:v>43047.541666648533</c:v>
                </c:pt>
                <c:pt idx="7478">
                  <c:v>43047.583333315197</c:v>
                </c:pt>
                <c:pt idx="7479">
                  <c:v>43047.624999981861</c:v>
                </c:pt>
                <c:pt idx="7480">
                  <c:v>43047.666666648525</c:v>
                </c:pt>
                <c:pt idx="7481">
                  <c:v>43047.70833331519</c:v>
                </c:pt>
                <c:pt idx="7482">
                  <c:v>43047.749999981854</c:v>
                </c:pt>
                <c:pt idx="7483">
                  <c:v>43047.791666648518</c:v>
                </c:pt>
                <c:pt idx="7484">
                  <c:v>43047.833333315182</c:v>
                </c:pt>
                <c:pt idx="7485">
                  <c:v>43047.874999981846</c:v>
                </c:pt>
                <c:pt idx="7486">
                  <c:v>43047.916666648511</c:v>
                </c:pt>
                <c:pt idx="7487">
                  <c:v>43047.958333315175</c:v>
                </c:pt>
                <c:pt idx="7488">
                  <c:v>43047.999999981839</c:v>
                </c:pt>
                <c:pt idx="7489">
                  <c:v>43048.041666648503</c:v>
                </c:pt>
                <c:pt idx="7490">
                  <c:v>43048.083333315168</c:v>
                </c:pt>
                <c:pt idx="7491">
                  <c:v>43048.124999981832</c:v>
                </c:pt>
                <c:pt idx="7492">
                  <c:v>43048.166666648496</c:v>
                </c:pt>
                <c:pt idx="7493">
                  <c:v>43048.20833331516</c:v>
                </c:pt>
                <c:pt idx="7494">
                  <c:v>43048.249999981825</c:v>
                </c:pt>
                <c:pt idx="7495">
                  <c:v>43048.291666648489</c:v>
                </c:pt>
                <c:pt idx="7496">
                  <c:v>43048.333333315153</c:v>
                </c:pt>
                <c:pt idx="7497">
                  <c:v>43048.374999981817</c:v>
                </c:pt>
                <c:pt idx="7498">
                  <c:v>43048.416666648482</c:v>
                </c:pt>
                <c:pt idx="7499">
                  <c:v>43048.458333315146</c:v>
                </c:pt>
                <c:pt idx="7500">
                  <c:v>43048.49999998181</c:v>
                </c:pt>
                <c:pt idx="7501">
                  <c:v>43048.541666648474</c:v>
                </c:pt>
                <c:pt idx="7502">
                  <c:v>43048.583333315139</c:v>
                </c:pt>
                <c:pt idx="7503">
                  <c:v>43048.624999981803</c:v>
                </c:pt>
                <c:pt idx="7504">
                  <c:v>43048.666666648467</c:v>
                </c:pt>
                <c:pt idx="7505">
                  <c:v>43048.708333315131</c:v>
                </c:pt>
                <c:pt idx="7506">
                  <c:v>43048.749999981796</c:v>
                </c:pt>
                <c:pt idx="7507">
                  <c:v>43048.79166664846</c:v>
                </c:pt>
                <c:pt idx="7508">
                  <c:v>43048.833333315124</c:v>
                </c:pt>
                <c:pt idx="7509">
                  <c:v>43048.874999981788</c:v>
                </c:pt>
                <c:pt idx="7510">
                  <c:v>43048.916666648453</c:v>
                </c:pt>
                <c:pt idx="7511">
                  <c:v>43048.958333315117</c:v>
                </c:pt>
                <c:pt idx="7512">
                  <c:v>43048.999999981781</c:v>
                </c:pt>
                <c:pt idx="7513">
                  <c:v>43049.041666648445</c:v>
                </c:pt>
                <c:pt idx="7514">
                  <c:v>43049.083333315109</c:v>
                </c:pt>
                <c:pt idx="7515">
                  <c:v>43049.124999981774</c:v>
                </c:pt>
                <c:pt idx="7516">
                  <c:v>43049.166666648438</c:v>
                </c:pt>
                <c:pt idx="7517">
                  <c:v>43049.208333315102</c:v>
                </c:pt>
                <c:pt idx="7518">
                  <c:v>43049.249999981766</c:v>
                </c:pt>
                <c:pt idx="7519">
                  <c:v>43049.291666648431</c:v>
                </c:pt>
                <c:pt idx="7520">
                  <c:v>43049.333333315095</c:v>
                </c:pt>
                <c:pt idx="7521">
                  <c:v>43049.374999981759</c:v>
                </c:pt>
                <c:pt idx="7522">
                  <c:v>43049.416666648423</c:v>
                </c:pt>
                <c:pt idx="7523">
                  <c:v>43049.458333315088</c:v>
                </c:pt>
                <c:pt idx="7524">
                  <c:v>43049.499999981752</c:v>
                </c:pt>
                <c:pt idx="7525">
                  <c:v>43049.541666648416</c:v>
                </c:pt>
                <c:pt idx="7526">
                  <c:v>43049.58333331508</c:v>
                </c:pt>
                <c:pt idx="7527">
                  <c:v>43049.624999981745</c:v>
                </c:pt>
                <c:pt idx="7528">
                  <c:v>43049.666666648409</c:v>
                </c:pt>
                <c:pt idx="7529">
                  <c:v>43049.708333315073</c:v>
                </c:pt>
                <c:pt idx="7530">
                  <c:v>43049.749999981737</c:v>
                </c:pt>
                <c:pt idx="7531">
                  <c:v>43049.791666648402</c:v>
                </c:pt>
                <c:pt idx="7532">
                  <c:v>43049.833333315066</c:v>
                </c:pt>
                <c:pt idx="7533">
                  <c:v>43049.87499998173</c:v>
                </c:pt>
                <c:pt idx="7534">
                  <c:v>43049.916666648394</c:v>
                </c:pt>
                <c:pt idx="7535">
                  <c:v>43049.958333315059</c:v>
                </c:pt>
                <c:pt idx="7536">
                  <c:v>43049.999999981723</c:v>
                </c:pt>
                <c:pt idx="7537">
                  <c:v>43050.041666648387</c:v>
                </c:pt>
                <c:pt idx="7538">
                  <c:v>43050.083333315051</c:v>
                </c:pt>
                <c:pt idx="7539">
                  <c:v>43050.124999981716</c:v>
                </c:pt>
                <c:pt idx="7540">
                  <c:v>43050.16666664838</c:v>
                </c:pt>
                <c:pt idx="7541">
                  <c:v>43050.208333315044</c:v>
                </c:pt>
                <c:pt idx="7542">
                  <c:v>43050.249999981708</c:v>
                </c:pt>
                <c:pt idx="7543">
                  <c:v>43050.291666648372</c:v>
                </c:pt>
                <c:pt idx="7544">
                  <c:v>43050.333333315037</c:v>
                </c:pt>
                <c:pt idx="7545">
                  <c:v>43050.374999981701</c:v>
                </c:pt>
                <c:pt idx="7546">
                  <c:v>43050.416666648365</c:v>
                </c:pt>
                <c:pt idx="7547">
                  <c:v>43050.458333315029</c:v>
                </c:pt>
                <c:pt idx="7548">
                  <c:v>43050.499999981694</c:v>
                </c:pt>
                <c:pt idx="7549">
                  <c:v>43050.541666648358</c:v>
                </c:pt>
                <c:pt idx="7550">
                  <c:v>43050.583333315022</c:v>
                </c:pt>
                <c:pt idx="7551">
                  <c:v>43050.624999981686</c:v>
                </c:pt>
                <c:pt idx="7552">
                  <c:v>43050.666666648351</c:v>
                </c:pt>
                <c:pt idx="7553">
                  <c:v>43050.708333315015</c:v>
                </c:pt>
                <c:pt idx="7554">
                  <c:v>43050.749999981679</c:v>
                </c:pt>
                <c:pt idx="7555">
                  <c:v>43050.791666648343</c:v>
                </c:pt>
                <c:pt idx="7556">
                  <c:v>43050.833333315008</c:v>
                </c:pt>
                <c:pt idx="7557">
                  <c:v>43050.874999981672</c:v>
                </c:pt>
                <c:pt idx="7558">
                  <c:v>43050.916666648336</c:v>
                </c:pt>
                <c:pt idx="7559">
                  <c:v>43050.958333315</c:v>
                </c:pt>
                <c:pt idx="7560">
                  <c:v>43050.999999981665</c:v>
                </c:pt>
                <c:pt idx="7561">
                  <c:v>43051.041666648329</c:v>
                </c:pt>
                <c:pt idx="7562">
                  <c:v>43051.083333314993</c:v>
                </c:pt>
                <c:pt idx="7563">
                  <c:v>43051.124999981657</c:v>
                </c:pt>
                <c:pt idx="7564">
                  <c:v>43051.166666648322</c:v>
                </c:pt>
                <c:pt idx="7565">
                  <c:v>43051.208333314986</c:v>
                </c:pt>
                <c:pt idx="7566">
                  <c:v>43051.24999998165</c:v>
                </c:pt>
                <c:pt idx="7567">
                  <c:v>43051.291666648314</c:v>
                </c:pt>
                <c:pt idx="7568">
                  <c:v>43051.333333314979</c:v>
                </c:pt>
                <c:pt idx="7569">
                  <c:v>43051.374999981643</c:v>
                </c:pt>
                <c:pt idx="7570">
                  <c:v>43051.416666648307</c:v>
                </c:pt>
                <c:pt idx="7571">
                  <c:v>43051.458333314971</c:v>
                </c:pt>
                <c:pt idx="7572">
                  <c:v>43051.499999981635</c:v>
                </c:pt>
                <c:pt idx="7573">
                  <c:v>43051.5416666483</c:v>
                </c:pt>
                <c:pt idx="7574">
                  <c:v>43051.583333314964</c:v>
                </c:pt>
                <c:pt idx="7575">
                  <c:v>43051.624999981628</c:v>
                </c:pt>
                <c:pt idx="7576">
                  <c:v>43051.666666648292</c:v>
                </c:pt>
                <c:pt idx="7577">
                  <c:v>43051.708333314957</c:v>
                </c:pt>
                <c:pt idx="7578">
                  <c:v>43051.749999981621</c:v>
                </c:pt>
                <c:pt idx="7579">
                  <c:v>43051.791666648285</c:v>
                </c:pt>
                <c:pt idx="7580">
                  <c:v>43051.833333314949</c:v>
                </c:pt>
                <c:pt idx="7581">
                  <c:v>43051.874999981614</c:v>
                </c:pt>
                <c:pt idx="7582">
                  <c:v>43051.916666648278</c:v>
                </c:pt>
                <c:pt idx="7583">
                  <c:v>43051.958333314942</c:v>
                </c:pt>
                <c:pt idx="7584">
                  <c:v>43051.999999981606</c:v>
                </c:pt>
                <c:pt idx="7585">
                  <c:v>43052.041666648271</c:v>
                </c:pt>
                <c:pt idx="7586">
                  <c:v>43052.083333314935</c:v>
                </c:pt>
                <c:pt idx="7587">
                  <c:v>43052.124999981599</c:v>
                </c:pt>
                <c:pt idx="7588">
                  <c:v>43052.166666648263</c:v>
                </c:pt>
                <c:pt idx="7589">
                  <c:v>43052.208333314928</c:v>
                </c:pt>
                <c:pt idx="7590">
                  <c:v>43052.249999981592</c:v>
                </c:pt>
                <c:pt idx="7591">
                  <c:v>43052.291666648256</c:v>
                </c:pt>
                <c:pt idx="7592">
                  <c:v>43052.33333331492</c:v>
                </c:pt>
                <c:pt idx="7593">
                  <c:v>43052.374999981585</c:v>
                </c:pt>
                <c:pt idx="7594">
                  <c:v>43052.416666648249</c:v>
                </c:pt>
                <c:pt idx="7595">
                  <c:v>43052.458333314913</c:v>
                </c:pt>
                <c:pt idx="7596">
                  <c:v>43052.499999981577</c:v>
                </c:pt>
                <c:pt idx="7597">
                  <c:v>43052.541666648242</c:v>
                </c:pt>
                <c:pt idx="7598">
                  <c:v>43052.583333314906</c:v>
                </c:pt>
                <c:pt idx="7599">
                  <c:v>43052.62499998157</c:v>
                </c:pt>
                <c:pt idx="7600">
                  <c:v>43052.666666648234</c:v>
                </c:pt>
                <c:pt idx="7601">
                  <c:v>43052.708333314898</c:v>
                </c:pt>
                <c:pt idx="7602">
                  <c:v>43052.749999981563</c:v>
                </c:pt>
                <c:pt idx="7603">
                  <c:v>43052.791666648227</c:v>
                </c:pt>
                <c:pt idx="7604">
                  <c:v>43052.833333314891</c:v>
                </c:pt>
                <c:pt idx="7605">
                  <c:v>43052.874999981555</c:v>
                </c:pt>
                <c:pt idx="7606">
                  <c:v>43052.91666664822</c:v>
                </c:pt>
                <c:pt idx="7607">
                  <c:v>43052.958333314884</c:v>
                </c:pt>
                <c:pt idx="7608">
                  <c:v>43052.999999981548</c:v>
                </c:pt>
                <c:pt idx="7609">
                  <c:v>43053.041666648212</c:v>
                </c:pt>
                <c:pt idx="7610">
                  <c:v>43053.083333314877</c:v>
                </c:pt>
                <c:pt idx="7611">
                  <c:v>43053.124999981541</c:v>
                </c:pt>
                <c:pt idx="7612">
                  <c:v>43053.166666648205</c:v>
                </c:pt>
                <c:pt idx="7613">
                  <c:v>43053.208333314869</c:v>
                </c:pt>
                <c:pt idx="7614">
                  <c:v>43053.249999981534</c:v>
                </c:pt>
                <c:pt idx="7615">
                  <c:v>43053.291666648198</c:v>
                </c:pt>
                <c:pt idx="7616">
                  <c:v>43053.333333314862</c:v>
                </c:pt>
                <c:pt idx="7617">
                  <c:v>43053.374999981526</c:v>
                </c:pt>
                <c:pt idx="7618">
                  <c:v>43053.416666648191</c:v>
                </c:pt>
                <c:pt idx="7619">
                  <c:v>43053.458333314855</c:v>
                </c:pt>
                <c:pt idx="7620">
                  <c:v>43053.499999981519</c:v>
                </c:pt>
                <c:pt idx="7621">
                  <c:v>43053.541666648183</c:v>
                </c:pt>
                <c:pt idx="7622">
                  <c:v>43053.583333314848</c:v>
                </c:pt>
                <c:pt idx="7623">
                  <c:v>43053.624999981512</c:v>
                </c:pt>
                <c:pt idx="7624">
                  <c:v>43053.666666648176</c:v>
                </c:pt>
                <c:pt idx="7625">
                  <c:v>43053.70833331484</c:v>
                </c:pt>
                <c:pt idx="7626">
                  <c:v>43053.749999981505</c:v>
                </c:pt>
                <c:pt idx="7627">
                  <c:v>43053.791666648169</c:v>
                </c:pt>
                <c:pt idx="7628">
                  <c:v>43053.833333314833</c:v>
                </c:pt>
                <c:pt idx="7629">
                  <c:v>43053.874999981497</c:v>
                </c:pt>
                <c:pt idx="7630">
                  <c:v>43053.916666648161</c:v>
                </c:pt>
                <c:pt idx="7631">
                  <c:v>43053.958333314826</c:v>
                </c:pt>
                <c:pt idx="7632">
                  <c:v>43053.99999998149</c:v>
                </c:pt>
                <c:pt idx="7633">
                  <c:v>43054.041666648154</c:v>
                </c:pt>
                <c:pt idx="7634">
                  <c:v>43054.083333314818</c:v>
                </c:pt>
                <c:pt idx="7635">
                  <c:v>43054.124999981483</c:v>
                </c:pt>
                <c:pt idx="7636">
                  <c:v>43054.166666648147</c:v>
                </c:pt>
                <c:pt idx="7637">
                  <c:v>43054.208333314811</c:v>
                </c:pt>
                <c:pt idx="7638">
                  <c:v>43054.249999981475</c:v>
                </c:pt>
                <c:pt idx="7639">
                  <c:v>43054.29166664814</c:v>
                </c:pt>
                <c:pt idx="7640">
                  <c:v>43054.333333314804</c:v>
                </c:pt>
                <c:pt idx="7641">
                  <c:v>43054.374999981468</c:v>
                </c:pt>
                <c:pt idx="7642">
                  <c:v>43054.416666648132</c:v>
                </c:pt>
                <c:pt idx="7643">
                  <c:v>43054.458333314797</c:v>
                </c:pt>
                <c:pt idx="7644">
                  <c:v>43054.499999981461</c:v>
                </c:pt>
                <c:pt idx="7645">
                  <c:v>43054.541666648125</c:v>
                </c:pt>
                <c:pt idx="7646">
                  <c:v>43054.583333314789</c:v>
                </c:pt>
                <c:pt idx="7647">
                  <c:v>43054.624999981454</c:v>
                </c:pt>
                <c:pt idx="7648">
                  <c:v>43054.666666648118</c:v>
                </c:pt>
                <c:pt idx="7649">
                  <c:v>43054.708333314782</c:v>
                </c:pt>
                <c:pt idx="7650">
                  <c:v>43054.749999981446</c:v>
                </c:pt>
                <c:pt idx="7651">
                  <c:v>43054.791666648111</c:v>
                </c:pt>
                <c:pt idx="7652">
                  <c:v>43054.833333314775</c:v>
                </c:pt>
                <c:pt idx="7653">
                  <c:v>43054.874999981439</c:v>
                </c:pt>
                <c:pt idx="7654">
                  <c:v>43054.916666648103</c:v>
                </c:pt>
                <c:pt idx="7655">
                  <c:v>43054.958333314768</c:v>
                </c:pt>
                <c:pt idx="7656">
                  <c:v>43054.999999981432</c:v>
                </c:pt>
                <c:pt idx="7657">
                  <c:v>43055.041666648096</c:v>
                </c:pt>
                <c:pt idx="7658">
                  <c:v>43055.08333331476</c:v>
                </c:pt>
                <c:pt idx="7659">
                  <c:v>43055.124999981424</c:v>
                </c:pt>
                <c:pt idx="7660">
                  <c:v>43055.166666648089</c:v>
                </c:pt>
                <c:pt idx="7661">
                  <c:v>43055.208333314753</c:v>
                </c:pt>
                <c:pt idx="7662">
                  <c:v>43055.249999981417</c:v>
                </c:pt>
                <c:pt idx="7663">
                  <c:v>43055.291666648081</c:v>
                </c:pt>
                <c:pt idx="7664">
                  <c:v>43055.333333314746</c:v>
                </c:pt>
                <c:pt idx="7665">
                  <c:v>43055.37499998141</c:v>
                </c:pt>
                <c:pt idx="7666">
                  <c:v>43055.416666648074</c:v>
                </c:pt>
                <c:pt idx="7667">
                  <c:v>43055.458333314738</c:v>
                </c:pt>
                <c:pt idx="7668">
                  <c:v>43055.499999981403</c:v>
                </c:pt>
                <c:pt idx="7669">
                  <c:v>43055.541666648067</c:v>
                </c:pt>
                <c:pt idx="7670">
                  <c:v>43055.583333314731</c:v>
                </c:pt>
                <c:pt idx="7671">
                  <c:v>43055.624999981395</c:v>
                </c:pt>
                <c:pt idx="7672">
                  <c:v>43055.66666664806</c:v>
                </c:pt>
                <c:pt idx="7673">
                  <c:v>43055.708333314724</c:v>
                </c:pt>
                <c:pt idx="7674">
                  <c:v>43055.749999981388</c:v>
                </c:pt>
                <c:pt idx="7675">
                  <c:v>43055.791666648052</c:v>
                </c:pt>
                <c:pt idx="7676">
                  <c:v>43055.833333314717</c:v>
                </c:pt>
                <c:pt idx="7677">
                  <c:v>43055.874999981381</c:v>
                </c:pt>
                <c:pt idx="7678">
                  <c:v>43055.916666648045</c:v>
                </c:pt>
                <c:pt idx="7679">
                  <c:v>43055.958333314709</c:v>
                </c:pt>
                <c:pt idx="7680">
                  <c:v>43055.999999981374</c:v>
                </c:pt>
                <c:pt idx="7681">
                  <c:v>43056.041666648038</c:v>
                </c:pt>
                <c:pt idx="7682">
                  <c:v>43056.083333314702</c:v>
                </c:pt>
                <c:pt idx="7683">
                  <c:v>43056.124999981366</c:v>
                </c:pt>
                <c:pt idx="7684">
                  <c:v>43056.166666648031</c:v>
                </c:pt>
                <c:pt idx="7685">
                  <c:v>43056.208333314695</c:v>
                </c:pt>
                <c:pt idx="7686">
                  <c:v>43056.249999981359</c:v>
                </c:pt>
                <c:pt idx="7687">
                  <c:v>43056.291666648023</c:v>
                </c:pt>
                <c:pt idx="7688">
                  <c:v>43056.333333314687</c:v>
                </c:pt>
                <c:pt idx="7689">
                  <c:v>43056.374999981352</c:v>
                </c:pt>
                <c:pt idx="7690">
                  <c:v>43056.416666648016</c:v>
                </c:pt>
                <c:pt idx="7691">
                  <c:v>43056.45833331468</c:v>
                </c:pt>
                <c:pt idx="7692">
                  <c:v>43056.499999981344</c:v>
                </c:pt>
                <c:pt idx="7693">
                  <c:v>43056.541666648009</c:v>
                </c:pt>
                <c:pt idx="7694">
                  <c:v>43056.583333314673</c:v>
                </c:pt>
                <c:pt idx="7695">
                  <c:v>43056.624999981337</c:v>
                </c:pt>
                <c:pt idx="7696">
                  <c:v>43056.666666648001</c:v>
                </c:pt>
                <c:pt idx="7697">
                  <c:v>43056.708333314666</c:v>
                </c:pt>
                <c:pt idx="7698">
                  <c:v>43056.74999998133</c:v>
                </c:pt>
                <c:pt idx="7699">
                  <c:v>43056.791666647994</c:v>
                </c:pt>
                <c:pt idx="7700">
                  <c:v>43056.833333314658</c:v>
                </c:pt>
                <c:pt idx="7701">
                  <c:v>43056.874999981323</c:v>
                </c:pt>
                <c:pt idx="7702">
                  <c:v>43056.916666647987</c:v>
                </c:pt>
                <c:pt idx="7703">
                  <c:v>43056.958333314651</c:v>
                </c:pt>
                <c:pt idx="7704">
                  <c:v>43056.999999981315</c:v>
                </c:pt>
                <c:pt idx="7705">
                  <c:v>43057.04166664798</c:v>
                </c:pt>
                <c:pt idx="7706">
                  <c:v>43057.083333314644</c:v>
                </c:pt>
                <c:pt idx="7707">
                  <c:v>43057.124999981308</c:v>
                </c:pt>
                <c:pt idx="7708">
                  <c:v>43057.166666647972</c:v>
                </c:pt>
                <c:pt idx="7709">
                  <c:v>43057.208333314637</c:v>
                </c:pt>
                <c:pt idx="7710">
                  <c:v>43057.249999981301</c:v>
                </c:pt>
                <c:pt idx="7711">
                  <c:v>43057.291666647965</c:v>
                </c:pt>
                <c:pt idx="7712">
                  <c:v>43057.333333314629</c:v>
                </c:pt>
                <c:pt idx="7713">
                  <c:v>43057.374999981294</c:v>
                </c:pt>
                <c:pt idx="7714">
                  <c:v>43057.416666647958</c:v>
                </c:pt>
                <c:pt idx="7715">
                  <c:v>43057.458333314622</c:v>
                </c:pt>
                <c:pt idx="7716">
                  <c:v>43057.499999981286</c:v>
                </c:pt>
                <c:pt idx="7717">
                  <c:v>43057.54166664795</c:v>
                </c:pt>
                <c:pt idx="7718">
                  <c:v>43057.583333314615</c:v>
                </c:pt>
                <c:pt idx="7719">
                  <c:v>43057.624999981279</c:v>
                </c:pt>
                <c:pt idx="7720">
                  <c:v>43057.666666647943</c:v>
                </c:pt>
                <c:pt idx="7721">
                  <c:v>43057.708333314607</c:v>
                </c:pt>
                <c:pt idx="7722">
                  <c:v>43057.749999981272</c:v>
                </c:pt>
                <c:pt idx="7723">
                  <c:v>43057.791666647936</c:v>
                </c:pt>
                <c:pt idx="7724">
                  <c:v>43057.8333333146</c:v>
                </c:pt>
                <c:pt idx="7725">
                  <c:v>43057.874999981264</c:v>
                </c:pt>
                <c:pt idx="7726">
                  <c:v>43057.916666647929</c:v>
                </c:pt>
                <c:pt idx="7727">
                  <c:v>43057.958333314593</c:v>
                </c:pt>
                <c:pt idx="7728">
                  <c:v>43057.999999981257</c:v>
                </c:pt>
                <c:pt idx="7729">
                  <c:v>43058.041666647921</c:v>
                </c:pt>
                <c:pt idx="7730">
                  <c:v>43058.083333314586</c:v>
                </c:pt>
                <c:pt idx="7731">
                  <c:v>43058.12499998125</c:v>
                </c:pt>
                <c:pt idx="7732">
                  <c:v>43058.166666647914</c:v>
                </c:pt>
                <c:pt idx="7733">
                  <c:v>43058.208333314578</c:v>
                </c:pt>
                <c:pt idx="7734">
                  <c:v>43058.249999981243</c:v>
                </c:pt>
                <c:pt idx="7735">
                  <c:v>43058.291666647907</c:v>
                </c:pt>
                <c:pt idx="7736">
                  <c:v>43058.333333314571</c:v>
                </c:pt>
                <c:pt idx="7737">
                  <c:v>43058.374999981235</c:v>
                </c:pt>
                <c:pt idx="7738">
                  <c:v>43058.4166666479</c:v>
                </c:pt>
                <c:pt idx="7739">
                  <c:v>43058.458333314564</c:v>
                </c:pt>
                <c:pt idx="7740">
                  <c:v>43058.499999981228</c:v>
                </c:pt>
                <c:pt idx="7741">
                  <c:v>43058.541666647892</c:v>
                </c:pt>
                <c:pt idx="7742">
                  <c:v>43058.583333314557</c:v>
                </c:pt>
                <c:pt idx="7743">
                  <c:v>43058.624999981221</c:v>
                </c:pt>
                <c:pt idx="7744">
                  <c:v>43058.666666647885</c:v>
                </c:pt>
                <c:pt idx="7745">
                  <c:v>43058.708333314549</c:v>
                </c:pt>
                <c:pt idx="7746">
                  <c:v>43058.749999981213</c:v>
                </c:pt>
                <c:pt idx="7747">
                  <c:v>43058.791666647878</c:v>
                </c:pt>
                <c:pt idx="7748">
                  <c:v>43058.833333314542</c:v>
                </c:pt>
                <c:pt idx="7749">
                  <c:v>43058.874999981206</c:v>
                </c:pt>
                <c:pt idx="7750">
                  <c:v>43058.91666664787</c:v>
                </c:pt>
                <c:pt idx="7751">
                  <c:v>43058.958333314535</c:v>
                </c:pt>
                <c:pt idx="7752">
                  <c:v>43058.999999981199</c:v>
                </c:pt>
                <c:pt idx="7753">
                  <c:v>43059.041666647863</c:v>
                </c:pt>
                <c:pt idx="7754">
                  <c:v>43059.083333314527</c:v>
                </c:pt>
                <c:pt idx="7755">
                  <c:v>43059.124999981192</c:v>
                </c:pt>
                <c:pt idx="7756">
                  <c:v>43059.166666647856</c:v>
                </c:pt>
                <c:pt idx="7757">
                  <c:v>43059.20833331452</c:v>
                </c:pt>
                <c:pt idx="7758">
                  <c:v>43059.249999981184</c:v>
                </c:pt>
                <c:pt idx="7759">
                  <c:v>43059.291666647849</c:v>
                </c:pt>
                <c:pt idx="7760">
                  <c:v>43059.333333314513</c:v>
                </c:pt>
                <c:pt idx="7761">
                  <c:v>43059.374999981177</c:v>
                </c:pt>
                <c:pt idx="7762">
                  <c:v>43059.416666647841</c:v>
                </c:pt>
                <c:pt idx="7763">
                  <c:v>43059.458333314506</c:v>
                </c:pt>
                <c:pt idx="7764">
                  <c:v>43059.49999998117</c:v>
                </c:pt>
                <c:pt idx="7765">
                  <c:v>43059.541666647834</c:v>
                </c:pt>
                <c:pt idx="7766">
                  <c:v>43059.583333314498</c:v>
                </c:pt>
                <c:pt idx="7767">
                  <c:v>43059.624999981163</c:v>
                </c:pt>
                <c:pt idx="7768">
                  <c:v>43059.666666647827</c:v>
                </c:pt>
                <c:pt idx="7769">
                  <c:v>43059.708333314491</c:v>
                </c:pt>
                <c:pt idx="7770">
                  <c:v>43059.749999981155</c:v>
                </c:pt>
                <c:pt idx="7771">
                  <c:v>43059.79166664782</c:v>
                </c:pt>
                <c:pt idx="7772">
                  <c:v>43059.833333314484</c:v>
                </c:pt>
                <c:pt idx="7773">
                  <c:v>43059.874999981148</c:v>
                </c:pt>
                <c:pt idx="7774">
                  <c:v>43059.916666647812</c:v>
                </c:pt>
                <c:pt idx="7775">
                  <c:v>43059.958333314476</c:v>
                </c:pt>
                <c:pt idx="7776">
                  <c:v>43059.999999981141</c:v>
                </c:pt>
                <c:pt idx="7777">
                  <c:v>43060.041666647805</c:v>
                </c:pt>
                <c:pt idx="7778">
                  <c:v>43060.083333314469</c:v>
                </c:pt>
                <c:pt idx="7779">
                  <c:v>43060.124999981133</c:v>
                </c:pt>
                <c:pt idx="7780">
                  <c:v>43060.166666647798</c:v>
                </c:pt>
                <c:pt idx="7781">
                  <c:v>43060.208333314462</c:v>
                </c:pt>
                <c:pt idx="7782">
                  <c:v>43060.249999981126</c:v>
                </c:pt>
                <c:pt idx="7783">
                  <c:v>43060.29166664779</c:v>
                </c:pt>
                <c:pt idx="7784">
                  <c:v>43060.333333314455</c:v>
                </c:pt>
                <c:pt idx="7785">
                  <c:v>43060.374999981119</c:v>
                </c:pt>
                <c:pt idx="7786">
                  <c:v>43060.416666647783</c:v>
                </c:pt>
                <c:pt idx="7787">
                  <c:v>43060.458333314447</c:v>
                </c:pt>
                <c:pt idx="7788">
                  <c:v>43060.499999981112</c:v>
                </c:pt>
                <c:pt idx="7789">
                  <c:v>43060.541666647776</c:v>
                </c:pt>
                <c:pt idx="7790">
                  <c:v>43060.58333331444</c:v>
                </c:pt>
                <c:pt idx="7791">
                  <c:v>43060.624999981104</c:v>
                </c:pt>
                <c:pt idx="7792">
                  <c:v>43060.666666647769</c:v>
                </c:pt>
                <c:pt idx="7793">
                  <c:v>43060.708333314433</c:v>
                </c:pt>
                <c:pt idx="7794">
                  <c:v>43060.749999981097</c:v>
                </c:pt>
                <c:pt idx="7795">
                  <c:v>43060.791666647761</c:v>
                </c:pt>
                <c:pt idx="7796">
                  <c:v>43060.833333314426</c:v>
                </c:pt>
                <c:pt idx="7797">
                  <c:v>43060.87499998109</c:v>
                </c:pt>
                <c:pt idx="7798">
                  <c:v>43060.916666647754</c:v>
                </c:pt>
                <c:pt idx="7799">
                  <c:v>43060.958333314418</c:v>
                </c:pt>
                <c:pt idx="7800">
                  <c:v>43060.999999981083</c:v>
                </c:pt>
                <c:pt idx="7801">
                  <c:v>43061.041666647747</c:v>
                </c:pt>
                <c:pt idx="7802">
                  <c:v>43061.083333314411</c:v>
                </c:pt>
                <c:pt idx="7803">
                  <c:v>43061.124999981075</c:v>
                </c:pt>
                <c:pt idx="7804">
                  <c:v>43061.166666647739</c:v>
                </c:pt>
                <c:pt idx="7805">
                  <c:v>43061.208333314404</c:v>
                </c:pt>
                <c:pt idx="7806">
                  <c:v>43061.249999981068</c:v>
                </c:pt>
                <c:pt idx="7807">
                  <c:v>43061.291666647732</c:v>
                </c:pt>
                <c:pt idx="7808">
                  <c:v>43061.333333314396</c:v>
                </c:pt>
                <c:pt idx="7809">
                  <c:v>43061.374999981061</c:v>
                </c:pt>
                <c:pt idx="7810">
                  <c:v>43061.416666647725</c:v>
                </c:pt>
                <c:pt idx="7811">
                  <c:v>43061.458333314389</c:v>
                </c:pt>
                <c:pt idx="7812">
                  <c:v>43061.499999981053</c:v>
                </c:pt>
                <c:pt idx="7813">
                  <c:v>43061.541666647718</c:v>
                </c:pt>
                <c:pt idx="7814">
                  <c:v>43061.583333314382</c:v>
                </c:pt>
                <c:pt idx="7815">
                  <c:v>43061.624999981046</c:v>
                </c:pt>
                <c:pt idx="7816">
                  <c:v>43061.66666664771</c:v>
                </c:pt>
                <c:pt idx="7817">
                  <c:v>43061.708333314375</c:v>
                </c:pt>
                <c:pt idx="7818">
                  <c:v>43061.749999981039</c:v>
                </c:pt>
                <c:pt idx="7819">
                  <c:v>43061.791666647703</c:v>
                </c:pt>
                <c:pt idx="7820">
                  <c:v>43061.833333314367</c:v>
                </c:pt>
                <c:pt idx="7821">
                  <c:v>43061.874999981032</c:v>
                </c:pt>
                <c:pt idx="7822">
                  <c:v>43061.916666647696</c:v>
                </c:pt>
                <c:pt idx="7823">
                  <c:v>43061.95833331436</c:v>
                </c:pt>
                <c:pt idx="7824">
                  <c:v>43061.999999981024</c:v>
                </c:pt>
                <c:pt idx="7825">
                  <c:v>43062.041666647689</c:v>
                </c:pt>
                <c:pt idx="7826">
                  <c:v>43062.083333314353</c:v>
                </c:pt>
                <c:pt idx="7827">
                  <c:v>43062.124999981017</c:v>
                </c:pt>
                <c:pt idx="7828">
                  <c:v>43062.166666647681</c:v>
                </c:pt>
                <c:pt idx="7829">
                  <c:v>43062.208333314346</c:v>
                </c:pt>
                <c:pt idx="7830">
                  <c:v>43062.24999998101</c:v>
                </c:pt>
                <c:pt idx="7831">
                  <c:v>43062.291666647674</c:v>
                </c:pt>
                <c:pt idx="7832">
                  <c:v>43062.333333314338</c:v>
                </c:pt>
                <c:pt idx="7833">
                  <c:v>43062.374999981002</c:v>
                </c:pt>
                <c:pt idx="7834">
                  <c:v>43062.416666647667</c:v>
                </c:pt>
                <c:pt idx="7835">
                  <c:v>43062.458333314331</c:v>
                </c:pt>
                <c:pt idx="7836">
                  <c:v>43062.499999980995</c:v>
                </c:pt>
                <c:pt idx="7837">
                  <c:v>43062.541666647659</c:v>
                </c:pt>
                <c:pt idx="7838">
                  <c:v>43062.583333314324</c:v>
                </c:pt>
                <c:pt idx="7839">
                  <c:v>43062.624999980988</c:v>
                </c:pt>
                <c:pt idx="7840">
                  <c:v>43062.666666647652</c:v>
                </c:pt>
                <c:pt idx="7841">
                  <c:v>43062.708333314316</c:v>
                </c:pt>
                <c:pt idx="7842">
                  <c:v>43062.749999980981</c:v>
                </c:pt>
                <c:pt idx="7843">
                  <c:v>43062.791666647645</c:v>
                </c:pt>
                <c:pt idx="7844">
                  <c:v>43062.833333314309</c:v>
                </c:pt>
                <c:pt idx="7845">
                  <c:v>43062.874999980973</c:v>
                </c:pt>
                <c:pt idx="7846">
                  <c:v>43062.916666647638</c:v>
                </c:pt>
                <c:pt idx="7847">
                  <c:v>43062.958333314302</c:v>
                </c:pt>
                <c:pt idx="7848">
                  <c:v>43062.999999980966</c:v>
                </c:pt>
                <c:pt idx="7849">
                  <c:v>43063.04166664763</c:v>
                </c:pt>
                <c:pt idx="7850">
                  <c:v>43063.083333314295</c:v>
                </c:pt>
                <c:pt idx="7851">
                  <c:v>43063.124999980959</c:v>
                </c:pt>
                <c:pt idx="7852">
                  <c:v>43063.166666647623</c:v>
                </c:pt>
                <c:pt idx="7853">
                  <c:v>43063.208333314287</c:v>
                </c:pt>
                <c:pt idx="7854">
                  <c:v>43063.249999980952</c:v>
                </c:pt>
                <c:pt idx="7855">
                  <c:v>43063.291666647616</c:v>
                </c:pt>
                <c:pt idx="7856">
                  <c:v>43063.33333331428</c:v>
                </c:pt>
                <c:pt idx="7857">
                  <c:v>43063.374999980944</c:v>
                </c:pt>
                <c:pt idx="7858">
                  <c:v>43063.416666647609</c:v>
                </c:pt>
                <c:pt idx="7859">
                  <c:v>43063.458333314273</c:v>
                </c:pt>
                <c:pt idx="7860">
                  <c:v>43063.499999980937</c:v>
                </c:pt>
                <c:pt idx="7861">
                  <c:v>43063.541666647601</c:v>
                </c:pt>
                <c:pt idx="7862">
                  <c:v>43063.583333314265</c:v>
                </c:pt>
                <c:pt idx="7863">
                  <c:v>43063.62499998093</c:v>
                </c:pt>
                <c:pt idx="7864">
                  <c:v>43063.666666647594</c:v>
                </c:pt>
                <c:pt idx="7865">
                  <c:v>43063.708333314258</c:v>
                </c:pt>
                <c:pt idx="7866">
                  <c:v>43063.749999980922</c:v>
                </c:pt>
                <c:pt idx="7867">
                  <c:v>43063.791666647587</c:v>
                </c:pt>
                <c:pt idx="7868">
                  <c:v>43063.833333314251</c:v>
                </c:pt>
                <c:pt idx="7869">
                  <c:v>43063.874999980915</c:v>
                </c:pt>
                <c:pt idx="7870">
                  <c:v>43063.916666647579</c:v>
                </c:pt>
                <c:pt idx="7871">
                  <c:v>43063.958333314244</c:v>
                </c:pt>
                <c:pt idx="7872">
                  <c:v>43063.999999980908</c:v>
                </c:pt>
                <c:pt idx="7873">
                  <c:v>43064.041666647572</c:v>
                </c:pt>
                <c:pt idx="7874">
                  <c:v>43064.083333314236</c:v>
                </c:pt>
                <c:pt idx="7875">
                  <c:v>43064.124999980901</c:v>
                </c:pt>
                <c:pt idx="7876">
                  <c:v>43064.166666647565</c:v>
                </c:pt>
                <c:pt idx="7877">
                  <c:v>43064.208333314229</c:v>
                </c:pt>
                <c:pt idx="7878">
                  <c:v>43064.249999980893</c:v>
                </c:pt>
                <c:pt idx="7879">
                  <c:v>43064.291666647558</c:v>
                </c:pt>
                <c:pt idx="7880">
                  <c:v>43064.333333314222</c:v>
                </c:pt>
                <c:pt idx="7881">
                  <c:v>43064.374999980886</c:v>
                </c:pt>
                <c:pt idx="7882">
                  <c:v>43064.41666664755</c:v>
                </c:pt>
                <c:pt idx="7883">
                  <c:v>43064.458333314215</c:v>
                </c:pt>
                <c:pt idx="7884">
                  <c:v>43064.499999980879</c:v>
                </c:pt>
                <c:pt idx="7885">
                  <c:v>43064.541666647543</c:v>
                </c:pt>
                <c:pt idx="7886">
                  <c:v>43064.583333314207</c:v>
                </c:pt>
                <c:pt idx="7887">
                  <c:v>43064.624999980872</c:v>
                </c:pt>
                <c:pt idx="7888">
                  <c:v>43064.666666647536</c:v>
                </c:pt>
                <c:pt idx="7889">
                  <c:v>43064.7083333142</c:v>
                </c:pt>
                <c:pt idx="7890">
                  <c:v>43064.749999980864</c:v>
                </c:pt>
                <c:pt idx="7891">
                  <c:v>43064.791666647528</c:v>
                </c:pt>
                <c:pt idx="7892">
                  <c:v>43064.833333314193</c:v>
                </c:pt>
                <c:pt idx="7893">
                  <c:v>43064.874999980857</c:v>
                </c:pt>
                <c:pt idx="7894">
                  <c:v>43064.916666647521</c:v>
                </c:pt>
                <c:pt idx="7895">
                  <c:v>43064.958333314185</c:v>
                </c:pt>
                <c:pt idx="7896">
                  <c:v>43064.99999998085</c:v>
                </c:pt>
                <c:pt idx="7897">
                  <c:v>43065.041666647514</c:v>
                </c:pt>
                <c:pt idx="7898">
                  <c:v>43065.083333314178</c:v>
                </c:pt>
                <c:pt idx="7899">
                  <c:v>43065.124999980842</c:v>
                </c:pt>
                <c:pt idx="7900">
                  <c:v>43065.166666647507</c:v>
                </c:pt>
                <c:pt idx="7901">
                  <c:v>43065.208333314171</c:v>
                </c:pt>
                <c:pt idx="7902">
                  <c:v>43065.249999980835</c:v>
                </c:pt>
                <c:pt idx="7903">
                  <c:v>43065.291666647499</c:v>
                </c:pt>
                <c:pt idx="7904">
                  <c:v>43065.333333314164</c:v>
                </c:pt>
                <c:pt idx="7905">
                  <c:v>43065.374999980828</c:v>
                </c:pt>
                <c:pt idx="7906">
                  <c:v>43065.416666647492</c:v>
                </c:pt>
                <c:pt idx="7907">
                  <c:v>43065.458333314156</c:v>
                </c:pt>
                <c:pt idx="7908">
                  <c:v>43065.499999980821</c:v>
                </c:pt>
                <c:pt idx="7909">
                  <c:v>43065.541666647485</c:v>
                </c:pt>
                <c:pt idx="7910">
                  <c:v>43065.583333314149</c:v>
                </c:pt>
                <c:pt idx="7911">
                  <c:v>43065.624999980813</c:v>
                </c:pt>
                <c:pt idx="7912">
                  <c:v>43065.666666647478</c:v>
                </c:pt>
                <c:pt idx="7913">
                  <c:v>43065.708333314142</c:v>
                </c:pt>
                <c:pt idx="7914">
                  <c:v>43065.749999980806</c:v>
                </c:pt>
                <c:pt idx="7915">
                  <c:v>43065.79166664747</c:v>
                </c:pt>
                <c:pt idx="7916">
                  <c:v>43065.833333314135</c:v>
                </c:pt>
                <c:pt idx="7917">
                  <c:v>43065.874999980799</c:v>
                </c:pt>
                <c:pt idx="7918">
                  <c:v>43065.916666647463</c:v>
                </c:pt>
                <c:pt idx="7919">
                  <c:v>43065.958333314127</c:v>
                </c:pt>
                <c:pt idx="7920">
                  <c:v>43065.999999980791</c:v>
                </c:pt>
                <c:pt idx="7921">
                  <c:v>43066.041666647456</c:v>
                </c:pt>
                <c:pt idx="7922">
                  <c:v>43066.08333331412</c:v>
                </c:pt>
                <c:pt idx="7923">
                  <c:v>43066.124999980784</c:v>
                </c:pt>
                <c:pt idx="7924">
                  <c:v>43066.166666647448</c:v>
                </c:pt>
                <c:pt idx="7925">
                  <c:v>43066.208333314113</c:v>
                </c:pt>
                <c:pt idx="7926">
                  <c:v>43066.249999980777</c:v>
                </c:pt>
                <c:pt idx="7927">
                  <c:v>43066.291666647441</c:v>
                </c:pt>
                <c:pt idx="7928">
                  <c:v>43066.333333314105</c:v>
                </c:pt>
                <c:pt idx="7929">
                  <c:v>43066.37499998077</c:v>
                </c:pt>
                <c:pt idx="7930">
                  <c:v>43066.416666647434</c:v>
                </c:pt>
                <c:pt idx="7931">
                  <c:v>43066.458333314098</c:v>
                </c:pt>
                <c:pt idx="7932">
                  <c:v>43066.499999980762</c:v>
                </c:pt>
                <c:pt idx="7933">
                  <c:v>43066.541666647427</c:v>
                </c:pt>
                <c:pt idx="7934">
                  <c:v>43066.583333314091</c:v>
                </c:pt>
                <c:pt idx="7935">
                  <c:v>43066.624999980755</c:v>
                </c:pt>
                <c:pt idx="7936">
                  <c:v>43066.666666647419</c:v>
                </c:pt>
                <c:pt idx="7937">
                  <c:v>43066.708333314084</c:v>
                </c:pt>
                <c:pt idx="7938">
                  <c:v>43066.749999980748</c:v>
                </c:pt>
                <c:pt idx="7939">
                  <c:v>43066.791666647412</c:v>
                </c:pt>
                <c:pt idx="7940">
                  <c:v>43066.833333314076</c:v>
                </c:pt>
                <c:pt idx="7941">
                  <c:v>43066.874999980741</c:v>
                </c:pt>
                <c:pt idx="7942">
                  <c:v>43066.916666647405</c:v>
                </c:pt>
                <c:pt idx="7943">
                  <c:v>43066.958333314069</c:v>
                </c:pt>
                <c:pt idx="7944">
                  <c:v>43066.999999980733</c:v>
                </c:pt>
                <c:pt idx="7945">
                  <c:v>43067.041666647398</c:v>
                </c:pt>
                <c:pt idx="7946">
                  <c:v>43067.083333314062</c:v>
                </c:pt>
                <c:pt idx="7947">
                  <c:v>43067.124999980726</c:v>
                </c:pt>
                <c:pt idx="7948">
                  <c:v>43067.16666664739</c:v>
                </c:pt>
                <c:pt idx="7949">
                  <c:v>43067.208333314054</c:v>
                </c:pt>
                <c:pt idx="7950">
                  <c:v>43067.249999980719</c:v>
                </c:pt>
                <c:pt idx="7951">
                  <c:v>43067.291666647383</c:v>
                </c:pt>
                <c:pt idx="7952">
                  <c:v>43067.333333314047</c:v>
                </c:pt>
                <c:pt idx="7953">
                  <c:v>43067.374999980711</c:v>
                </c:pt>
                <c:pt idx="7954">
                  <c:v>43067.416666647376</c:v>
                </c:pt>
                <c:pt idx="7955">
                  <c:v>43067.45833331404</c:v>
                </c:pt>
                <c:pt idx="7956">
                  <c:v>43067.499999980704</c:v>
                </c:pt>
                <c:pt idx="7957">
                  <c:v>43067.541666647368</c:v>
                </c:pt>
                <c:pt idx="7958">
                  <c:v>43067.583333314033</c:v>
                </c:pt>
                <c:pt idx="7959">
                  <c:v>43067.624999980697</c:v>
                </c:pt>
                <c:pt idx="7960">
                  <c:v>43067.666666647361</c:v>
                </c:pt>
                <c:pt idx="7961">
                  <c:v>43067.708333314025</c:v>
                </c:pt>
                <c:pt idx="7962">
                  <c:v>43067.74999998069</c:v>
                </c:pt>
                <c:pt idx="7963">
                  <c:v>43067.791666647354</c:v>
                </c:pt>
                <c:pt idx="7964">
                  <c:v>43067.833333314018</c:v>
                </c:pt>
                <c:pt idx="7965">
                  <c:v>43067.874999980682</c:v>
                </c:pt>
                <c:pt idx="7966">
                  <c:v>43067.916666647347</c:v>
                </c:pt>
                <c:pt idx="7967">
                  <c:v>43067.958333314011</c:v>
                </c:pt>
                <c:pt idx="7968">
                  <c:v>43067.999999980675</c:v>
                </c:pt>
                <c:pt idx="7969">
                  <c:v>43068.041666647339</c:v>
                </c:pt>
                <c:pt idx="7970">
                  <c:v>43068.083333314004</c:v>
                </c:pt>
                <c:pt idx="7971">
                  <c:v>43068.124999980668</c:v>
                </c:pt>
                <c:pt idx="7972">
                  <c:v>43068.166666647332</c:v>
                </c:pt>
                <c:pt idx="7973">
                  <c:v>43068.208333313996</c:v>
                </c:pt>
                <c:pt idx="7974">
                  <c:v>43068.249999980661</c:v>
                </c:pt>
                <c:pt idx="7975">
                  <c:v>43068.291666647325</c:v>
                </c:pt>
                <c:pt idx="7976">
                  <c:v>43068.333333313989</c:v>
                </c:pt>
                <c:pt idx="7977">
                  <c:v>43068.374999980653</c:v>
                </c:pt>
                <c:pt idx="7978">
                  <c:v>43068.416666647317</c:v>
                </c:pt>
                <c:pt idx="7979">
                  <c:v>43068.458333313982</c:v>
                </c:pt>
                <c:pt idx="7980">
                  <c:v>43068.499999980646</c:v>
                </c:pt>
                <c:pt idx="7981">
                  <c:v>43068.54166664731</c:v>
                </c:pt>
                <c:pt idx="7982">
                  <c:v>43068.583333313974</c:v>
                </c:pt>
                <c:pt idx="7983">
                  <c:v>43068.624999980639</c:v>
                </c:pt>
                <c:pt idx="7984">
                  <c:v>43068.666666647303</c:v>
                </c:pt>
                <c:pt idx="7985">
                  <c:v>43068.708333313967</c:v>
                </c:pt>
                <c:pt idx="7986">
                  <c:v>43068.749999980631</c:v>
                </c:pt>
                <c:pt idx="7987">
                  <c:v>43068.791666647296</c:v>
                </c:pt>
                <c:pt idx="7988">
                  <c:v>43068.83333331396</c:v>
                </c:pt>
                <c:pt idx="7989">
                  <c:v>43068.874999980624</c:v>
                </c:pt>
                <c:pt idx="7990">
                  <c:v>43068.916666647288</c:v>
                </c:pt>
                <c:pt idx="7991">
                  <c:v>43068.958333313953</c:v>
                </c:pt>
                <c:pt idx="7992">
                  <c:v>43068.999999980617</c:v>
                </c:pt>
                <c:pt idx="7993">
                  <c:v>43069.041666647281</c:v>
                </c:pt>
                <c:pt idx="7994">
                  <c:v>43069.083333313945</c:v>
                </c:pt>
                <c:pt idx="7995">
                  <c:v>43069.12499998061</c:v>
                </c:pt>
                <c:pt idx="7996">
                  <c:v>43069.166666647274</c:v>
                </c:pt>
                <c:pt idx="7997">
                  <c:v>43069.208333313938</c:v>
                </c:pt>
                <c:pt idx="7998">
                  <c:v>43069.249999980602</c:v>
                </c:pt>
                <c:pt idx="7999">
                  <c:v>43069.291666647267</c:v>
                </c:pt>
                <c:pt idx="8000">
                  <c:v>43069.333333313931</c:v>
                </c:pt>
                <c:pt idx="8001">
                  <c:v>43069.374999980595</c:v>
                </c:pt>
                <c:pt idx="8002">
                  <c:v>43069.416666647259</c:v>
                </c:pt>
                <c:pt idx="8003">
                  <c:v>43069.458333313924</c:v>
                </c:pt>
                <c:pt idx="8004">
                  <c:v>43069.499999980588</c:v>
                </c:pt>
                <c:pt idx="8005">
                  <c:v>43069.541666647252</c:v>
                </c:pt>
                <c:pt idx="8006">
                  <c:v>43069.583333313916</c:v>
                </c:pt>
                <c:pt idx="8007">
                  <c:v>43069.62499998058</c:v>
                </c:pt>
                <c:pt idx="8008">
                  <c:v>43069.666666647245</c:v>
                </c:pt>
                <c:pt idx="8009">
                  <c:v>43069.708333313909</c:v>
                </c:pt>
                <c:pt idx="8010">
                  <c:v>43069.749999980573</c:v>
                </c:pt>
                <c:pt idx="8011">
                  <c:v>43069.791666647237</c:v>
                </c:pt>
                <c:pt idx="8012">
                  <c:v>43069.833333313902</c:v>
                </c:pt>
                <c:pt idx="8013">
                  <c:v>43069.874999980566</c:v>
                </c:pt>
                <c:pt idx="8014">
                  <c:v>43069.91666664723</c:v>
                </c:pt>
                <c:pt idx="8015">
                  <c:v>43069.958333313894</c:v>
                </c:pt>
                <c:pt idx="8016">
                  <c:v>43069.999999980559</c:v>
                </c:pt>
                <c:pt idx="8017">
                  <c:v>43070.041666647223</c:v>
                </c:pt>
                <c:pt idx="8018">
                  <c:v>43070.083333313887</c:v>
                </c:pt>
                <c:pt idx="8019">
                  <c:v>43070.124999980551</c:v>
                </c:pt>
                <c:pt idx="8020">
                  <c:v>43070.166666647216</c:v>
                </c:pt>
                <c:pt idx="8021">
                  <c:v>43070.20833331388</c:v>
                </c:pt>
                <c:pt idx="8022">
                  <c:v>43070.249999980544</c:v>
                </c:pt>
                <c:pt idx="8023">
                  <c:v>43070.291666647208</c:v>
                </c:pt>
                <c:pt idx="8024">
                  <c:v>43070.333333313873</c:v>
                </c:pt>
                <c:pt idx="8025">
                  <c:v>43070.374999980537</c:v>
                </c:pt>
                <c:pt idx="8026">
                  <c:v>43070.416666647201</c:v>
                </c:pt>
                <c:pt idx="8027">
                  <c:v>43070.458333313865</c:v>
                </c:pt>
                <c:pt idx="8028">
                  <c:v>43070.49999998053</c:v>
                </c:pt>
                <c:pt idx="8029">
                  <c:v>43070.541666647194</c:v>
                </c:pt>
                <c:pt idx="8030">
                  <c:v>43070.583333313858</c:v>
                </c:pt>
                <c:pt idx="8031">
                  <c:v>43070.624999980522</c:v>
                </c:pt>
                <c:pt idx="8032">
                  <c:v>43070.666666647187</c:v>
                </c:pt>
                <c:pt idx="8033">
                  <c:v>43070.708333313851</c:v>
                </c:pt>
                <c:pt idx="8034">
                  <c:v>43070.749999980515</c:v>
                </c:pt>
                <c:pt idx="8035">
                  <c:v>43070.791666647179</c:v>
                </c:pt>
                <c:pt idx="8036">
                  <c:v>43070.833333313843</c:v>
                </c:pt>
                <c:pt idx="8037">
                  <c:v>43070.874999980508</c:v>
                </c:pt>
                <c:pt idx="8038">
                  <c:v>43070.916666647172</c:v>
                </c:pt>
                <c:pt idx="8039">
                  <c:v>43070.958333313836</c:v>
                </c:pt>
                <c:pt idx="8040">
                  <c:v>43070.9999999805</c:v>
                </c:pt>
                <c:pt idx="8041">
                  <c:v>43071.041666647165</c:v>
                </c:pt>
                <c:pt idx="8042">
                  <c:v>43071.083333313829</c:v>
                </c:pt>
                <c:pt idx="8043">
                  <c:v>43071.124999980493</c:v>
                </c:pt>
                <c:pt idx="8044">
                  <c:v>43071.166666647157</c:v>
                </c:pt>
                <c:pt idx="8045">
                  <c:v>43071.208333313822</c:v>
                </c:pt>
                <c:pt idx="8046">
                  <c:v>43071.249999980486</c:v>
                </c:pt>
                <c:pt idx="8047">
                  <c:v>43071.29166664715</c:v>
                </c:pt>
                <c:pt idx="8048">
                  <c:v>43071.333333313814</c:v>
                </c:pt>
                <c:pt idx="8049">
                  <c:v>43071.374999980479</c:v>
                </c:pt>
                <c:pt idx="8050">
                  <c:v>43071.416666647143</c:v>
                </c:pt>
                <c:pt idx="8051">
                  <c:v>43071.458333313807</c:v>
                </c:pt>
                <c:pt idx="8052">
                  <c:v>43071.499999980471</c:v>
                </c:pt>
                <c:pt idx="8053">
                  <c:v>43071.541666647136</c:v>
                </c:pt>
                <c:pt idx="8054">
                  <c:v>43071.5833333138</c:v>
                </c:pt>
                <c:pt idx="8055">
                  <c:v>43071.624999980464</c:v>
                </c:pt>
                <c:pt idx="8056">
                  <c:v>43071.666666647128</c:v>
                </c:pt>
                <c:pt idx="8057">
                  <c:v>43071.708333313793</c:v>
                </c:pt>
                <c:pt idx="8058">
                  <c:v>43071.749999980457</c:v>
                </c:pt>
                <c:pt idx="8059">
                  <c:v>43071.791666647121</c:v>
                </c:pt>
                <c:pt idx="8060">
                  <c:v>43071.833333313785</c:v>
                </c:pt>
                <c:pt idx="8061">
                  <c:v>43071.87499998045</c:v>
                </c:pt>
                <c:pt idx="8062">
                  <c:v>43071.916666647114</c:v>
                </c:pt>
                <c:pt idx="8063">
                  <c:v>43071.958333313778</c:v>
                </c:pt>
                <c:pt idx="8064">
                  <c:v>43071.999999980442</c:v>
                </c:pt>
                <c:pt idx="8065">
                  <c:v>43072.041666647106</c:v>
                </c:pt>
                <c:pt idx="8066">
                  <c:v>43072.083333313771</c:v>
                </c:pt>
                <c:pt idx="8067">
                  <c:v>43072.124999980435</c:v>
                </c:pt>
                <c:pt idx="8068">
                  <c:v>43072.166666647099</c:v>
                </c:pt>
                <c:pt idx="8069">
                  <c:v>43072.208333313763</c:v>
                </c:pt>
                <c:pt idx="8070">
                  <c:v>43072.249999980428</c:v>
                </c:pt>
                <c:pt idx="8071">
                  <c:v>43072.291666647092</c:v>
                </c:pt>
                <c:pt idx="8072">
                  <c:v>43072.333333313756</c:v>
                </c:pt>
                <c:pt idx="8073">
                  <c:v>43072.37499998042</c:v>
                </c:pt>
                <c:pt idx="8074">
                  <c:v>43072.416666647085</c:v>
                </c:pt>
                <c:pt idx="8075">
                  <c:v>43072.458333313749</c:v>
                </c:pt>
                <c:pt idx="8076">
                  <c:v>43072.499999980413</c:v>
                </c:pt>
                <c:pt idx="8077">
                  <c:v>43072.541666647077</c:v>
                </c:pt>
                <c:pt idx="8078">
                  <c:v>43072.583333313742</c:v>
                </c:pt>
                <c:pt idx="8079">
                  <c:v>43072.624999980406</c:v>
                </c:pt>
                <c:pt idx="8080">
                  <c:v>43072.66666664707</c:v>
                </c:pt>
                <c:pt idx="8081">
                  <c:v>43072.708333313734</c:v>
                </c:pt>
                <c:pt idx="8082">
                  <c:v>43072.749999980399</c:v>
                </c:pt>
                <c:pt idx="8083">
                  <c:v>43072.791666647063</c:v>
                </c:pt>
                <c:pt idx="8084">
                  <c:v>43072.833333313727</c:v>
                </c:pt>
                <c:pt idx="8085">
                  <c:v>43072.874999980391</c:v>
                </c:pt>
                <c:pt idx="8086">
                  <c:v>43072.916666647056</c:v>
                </c:pt>
                <c:pt idx="8087">
                  <c:v>43072.95833331372</c:v>
                </c:pt>
                <c:pt idx="8088">
                  <c:v>43072.999999980384</c:v>
                </c:pt>
                <c:pt idx="8089">
                  <c:v>43073.041666647048</c:v>
                </c:pt>
                <c:pt idx="8090">
                  <c:v>43073.083333313713</c:v>
                </c:pt>
                <c:pt idx="8091">
                  <c:v>43073.124999980377</c:v>
                </c:pt>
                <c:pt idx="8092">
                  <c:v>43073.166666647041</c:v>
                </c:pt>
                <c:pt idx="8093">
                  <c:v>43073.208333313705</c:v>
                </c:pt>
                <c:pt idx="8094">
                  <c:v>43073.249999980369</c:v>
                </c:pt>
                <c:pt idx="8095">
                  <c:v>43073.291666647034</c:v>
                </c:pt>
                <c:pt idx="8096">
                  <c:v>43073.333333313698</c:v>
                </c:pt>
                <c:pt idx="8097">
                  <c:v>43073.374999980362</c:v>
                </c:pt>
                <c:pt idx="8098">
                  <c:v>43073.416666647026</c:v>
                </c:pt>
                <c:pt idx="8099">
                  <c:v>43073.458333313691</c:v>
                </c:pt>
                <c:pt idx="8100">
                  <c:v>43073.499999980355</c:v>
                </c:pt>
                <c:pt idx="8101">
                  <c:v>43073.541666647019</c:v>
                </c:pt>
                <c:pt idx="8102">
                  <c:v>43073.583333313683</c:v>
                </c:pt>
                <c:pt idx="8103">
                  <c:v>43073.624999980348</c:v>
                </c:pt>
                <c:pt idx="8104">
                  <c:v>43073.666666647012</c:v>
                </c:pt>
                <c:pt idx="8105">
                  <c:v>43073.708333313676</c:v>
                </c:pt>
                <c:pt idx="8106">
                  <c:v>43073.74999998034</c:v>
                </c:pt>
                <c:pt idx="8107">
                  <c:v>43073.791666647005</c:v>
                </c:pt>
                <c:pt idx="8108">
                  <c:v>43073.833333313669</c:v>
                </c:pt>
                <c:pt idx="8109">
                  <c:v>43073.874999980333</c:v>
                </c:pt>
                <c:pt idx="8110">
                  <c:v>43073.916666646997</c:v>
                </c:pt>
                <c:pt idx="8111">
                  <c:v>43073.958333313662</c:v>
                </c:pt>
                <c:pt idx="8112">
                  <c:v>43073.999999980326</c:v>
                </c:pt>
                <c:pt idx="8113">
                  <c:v>43074.04166664699</c:v>
                </c:pt>
                <c:pt idx="8114">
                  <c:v>43074.083333313654</c:v>
                </c:pt>
                <c:pt idx="8115">
                  <c:v>43074.124999980319</c:v>
                </c:pt>
                <c:pt idx="8116">
                  <c:v>43074.166666646983</c:v>
                </c:pt>
                <c:pt idx="8117">
                  <c:v>43074.208333313647</c:v>
                </c:pt>
                <c:pt idx="8118">
                  <c:v>43074.249999980311</c:v>
                </c:pt>
                <c:pt idx="8119">
                  <c:v>43074.291666646976</c:v>
                </c:pt>
                <c:pt idx="8120">
                  <c:v>43074.33333331364</c:v>
                </c:pt>
                <c:pt idx="8121">
                  <c:v>43074.374999980304</c:v>
                </c:pt>
                <c:pt idx="8122">
                  <c:v>43074.416666646968</c:v>
                </c:pt>
                <c:pt idx="8123">
                  <c:v>43074.458333313632</c:v>
                </c:pt>
                <c:pt idx="8124">
                  <c:v>43074.499999980297</c:v>
                </c:pt>
                <c:pt idx="8125">
                  <c:v>43074.541666646961</c:v>
                </c:pt>
                <c:pt idx="8126">
                  <c:v>43074.583333313625</c:v>
                </c:pt>
                <c:pt idx="8127">
                  <c:v>43074.624999980289</c:v>
                </c:pt>
                <c:pt idx="8128">
                  <c:v>43074.666666646954</c:v>
                </c:pt>
                <c:pt idx="8129">
                  <c:v>43074.708333313618</c:v>
                </c:pt>
                <c:pt idx="8130">
                  <c:v>43074.749999980282</c:v>
                </c:pt>
                <c:pt idx="8131">
                  <c:v>43074.791666646946</c:v>
                </c:pt>
                <c:pt idx="8132">
                  <c:v>43074.833333313611</c:v>
                </c:pt>
                <c:pt idx="8133">
                  <c:v>43074.874999980275</c:v>
                </c:pt>
                <c:pt idx="8134">
                  <c:v>43074.916666646939</c:v>
                </c:pt>
                <c:pt idx="8135">
                  <c:v>43074.958333313603</c:v>
                </c:pt>
                <c:pt idx="8136">
                  <c:v>43074.999999980268</c:v>
                </c:pt>
                <c:pt idx="8137">
                  <c:v>43075.041666646932</c:v>
                </c:pt>
                <c:pt idx="8138">
                  <c:v>43075.083333313596</c:v>
                </c:pt>
                <c:pt idx="8139">
                  <c:v>43075.12499998026</c:v>
                </c:pt>
                <c:pt idx="8140">
                  <c:v>43075.166666646925</c:v>
                </c:pt>
                <c:pt idx="8141">
                  <c:v>43075.208333313589</c:v>
                </c:pt>
                <c:pt idx="8142">
                  <c:v>43075.249999980253</c:v>
                </c:pt>
                <c:pt idx="8143">
                  <c:v>43075.291666646917</c:v>
                </c:pt>
                <c:pt idx="8144">
                  <c:v>43075.333333313582</c:v>
                </c:pt>
                <c:pt idx="8145">
                  <c:v>43075.374999980246</c:v>
                </c:pt>
                <c:pt idx="8146">
                  <c:v>43075.41666664691</c:v>
                </c:pt>
                <c:pt idx="8147">
                  <c:v>43075.458333313574</c:v>
                </c:pt>
                <c:pt idx="8148">
                  <c:v>43075.499999980238</c:v>
                </c:pt>
                <c:pt idx="8149">
                  <c:v>43075.541666646903</c:v>
                </c:pt>
                <c:pt idx="8150">
                  <c:v>43075.583333313567</c:v>
                </c:pt>
                <c:pt idx="8151">
                  <c:v>43075.624999980231</c:v>
                </c:pt>
                <c:pt idx="8152">
                  <c:v>43075.666666646895</c:v>
                </c:pt>
                <c:pt idx="8153">
                  <c:v>43075.70833331356</c:v>
                </c:pt>
                <c:pt idx="8154">
                  <c:v>43075.749999980224</c:v>
                </c:pt>
                <c:pt idx="8155">
                  <c:v>43075.791666646888</c:v>
                </c:pt>
                <c:pt idx="8156">
                  <c:v>43075.833333313552</c:v>
                </c:pt>
                <c:pt idx="8157">
                  <c:v>43075.874999980217</c:v>
                </c:pt>
                <c:pt idx="8158">
                  <c:v>43075.916666646881</c:v>
                </c:pt>
                <c:pt idx="8159">
                  <c:v>43075.958333313545</c:v>
                </c:pt>
                <c:pt idx="8160">
                  <c:v>43075.999999980209</c:v>
                </c:pt>
                <c:pt idx="8161">
                  <c:v>43076.041666646874</c:v>
                </c:pt>
                <c:pt idx="8162">
                  <c:v>43076.083333313538</c:v>
                </c:pt>
                <c:pt idx="8163">
                  <c:v>43076.124999980202</c:v>
                </c:pt>
                <c:pt idx="8164">
                  <c:v>43076.166666646866</c:v>
                </c:pt>
                <c:pt idx="8165">
                  <c:v>43076.208333313531</c:v>
                </c:pt>
                <c:pt idx="8166">
                  <c:v>43076.249999980195</c:v>
                </c:pt>
                <c:pt idx="8167">
                  <c:v>43076.291666646859</c:v>
                </c:pt>
                <c:pt idx="8168">
                  <c:v>43076.333333313523</c:v>
                </c:pt>
                <c:pt idx="8169">
                  <c:v>43076.374999980188</c:v>
                </c:pt>
                <c:pt idx="8170">
                  <c:v>43076.416666646852</c:v>
                </c:pt>
                <c:pt idx="8171">
                  <c:v>43076.458333313516</c:v>
                </c:pt>
                <c:pt idx="8172">
                  <c:v>43076.49999998018</c:v>
                </c:pt>
                <c:pt idx="8173">
                  <c:v>43076.541666646845</c:v>
                </c:pt>
                <c:pt idx="8174">
                  <c:v>43076.583333313509</c:v>
                </c:pt>
                <c:pt idx="8175">
                  <c:v>43076.624999980173</c:v>
                </c:pt>
                <c:pt idx="8176">
                  <c:v>43076.666666646837</c:v>
                </c:pt>
                <c:pt idx="8177">
                  <c:v>43076.708333313501</c:v>
                </c:pt>
                <c:pt idx="8178">
                  <c:v>43076.749999980166</c:v>
                </c:pt>
                <c:pt idx="8179">
                  <c:v>43076.79166664683</c:v>
                </c:pt>
                <c:pt idx="8180">
                  <c:v>43076.833333313494</c:v>
                </c:pt>
                <c:pt idx="8181">
                  <c:v>43076.874999980158</c:v>
                </c:pt>
                <c:pt idx="8182">
                  <c:v>43076.916666646823</c:v>
                </c:pt>
                <c:pt idx="8183">
                  <c:v>43076.958333313487</c:v>
                </c:pt>
                <c:pt idx="8184">
                  <c:v>43076.999999980151</c:v>
                </c:pt>
                <c:pt idx="8185">
                  <c:v>43077.041666646815</c:v>
                </c:pt>
                <c:pt idx="8186">
                  <c:v>43077.08333331348</c:v>
                </c:pt>
                <c:pt idx="8187">
                  <c:v>43077.124999980144</c:v>
                </c:pt>
                <c:pt idx="8188">
                  <c:v>43077.166666646808</c:v>
                </c:pt>
                <c:pt idx="8189">
                  <c:v>43077.208333313472</c:v>
                </c:pt>
                <c:pt idx="8190">
                  <c:v>43077.249999980137</c:v>
                </c:pt>
                <c:pt idx="8191">
                  <c:v>43077.291666646801</c:v>
                </c:pt>
                <c:pt idx="8192">
                  <c:v>43077.333333313465</c:v>
                </c:pt>
                <c:pt idx="8193">
                  <c:v>43077.374999980129</c:v>
                </c:pt>
                <c:pt idx="8194">
                  <c:v>43077.416666646794</c:v>
                </c:pt>
                <c:pt idx="8195">
                  <c:v>43077.458333313458</c:v>
                </c:pt>
                <c:pt idx="8196">
                  <c:v>43077.499999980122</c:v>
                </c:pt>
                <c:pt idx="8197">
                  <c:v>43077.541666646786</c:v>
                </c:pt>
                <c:pt idx="8198">
                  <c:v>43077.583333313451</c:v>
                </c:pt>
                <c:pt idx="8199">
                  <c:v>43077.624999980115</c:v>
                </c:pt>
                <c:pt idx="8200">
                  <c:v>43077.666666646779</c:v>
                </c:pt>
                <c:pt idx="8201">
                  <c:v>43077.708333313443</c:v>
                </c:pt>
                <c:pt idx="8202">
                  <c:v>43077.749999980108</c:v>
                </c:pt>
                <c:pt idx="8203">
                  <c:v>43077.791666646772</c:v>
                </c:pt>
                <c:pt idx="8204">
                  <c:v>43077.833333313436</c:v>
                </c:pt>
                <c:pt idx="8205">
                  <c:v>43077.8749999801</c:v>
                </c:pt>
                <c:pt idx="8206">
                  <c:v>43077.916666646764</c:v>
                </c:pt>
                <c:pt idx="8207">
                  <c:v>43077.958333313429</c:v>
                </c:pt>
                <c:pt idx="8208">
                  <c:v>43077.999999980093</c:v>
                </c:pt>
                <c:pt idx="8209">
                  <c:v>43078.041666646757</c:v>
                </c:pt>
                <c:pt idx="8210">
                  <c:v>43078.083333313421</c:v>
                </c:pt>
                <c:pt idx="8211">
                  <c:v>43078.124999980086</c:v>
                </c:pt>
                <c:pt idx="8212">
                  <c:v>43078.16666664675</c:v>
                </c:pt>
                <c:pt idx="8213">
                  <c:v>43078.208333313414</c:v>
                </c:pt>
                <c:pt idx="8214">
                  <c:v>43078.249999980078</c:v>
                </c:pt>
                <c:pt idx="8215">
                  <c:v>43078.291666646743</c:v>
                </c:pt>
                <c:pt idx="8216">
                  <c:v>43078.333333313407</c:v>
                </c:pt>
                <c:pt idx="8217">
                  <c:v>43078.374999980071</c:v>
                </c:pt>
                <c:pt idx="8218">
                  <c:v>43078.416666646735</c:v>
                </c:pt>
                <c:pt idx="8219">
                  <c:v>43078.4583333134</c:v>
                </c:pt>
                <c:pt idx="8220">
                  <c:v>43078.499999980064</c:v>
                </c:pt>
                <c:pt idx="8221">
                  <c:v>43078.541666646728</c:v>
                </c:pt>
                <c:pt idx="8222">
                  <c:v>43078.583333313392</c:v>
                </c:pt>
                <c:pt idx="8223">
                  <c:v>43078.624999980057</c:v>
                </c:pt>
                <c:pt idx="8224">
                  <c:v>43078.666666646721</c:v>
                </c:pt>
                <c:pt idx="8225">
                  <c:v>43078.708333313385</c:v>
                </c:pt>
                <c:pt idx="8226">
                  <c:v>43078.749999980049</c:v>
                </c:pt>
                <c:pt idx="8227">
                  <c:v>43078.791666646714</c:v>
                </c:pt>
                <c:pt idx="8228">
                  <c:v>43078.833333313378</c:v>
                </c:pt>
                <c:pt idx="8229">
                  <c:v>43078.874999980042</c:v>
                </c:pt>
                <c:pt idx="8230">
                  <c:v>43078.916666646706</c:v>
                </c:pt>
                <c:pt idx="8231">
                  <c:v>43078.958333313371</c:v>
                </c:pt>
                <c:pt idx="8232">
                  <c:v>43078.999999980035</c:v>
                </c:pt>
                <c:pt idx="8233">
                  <c:v>43079.041666646699</c:v>
                </c:pt>
                <c:pt idx="8234">
                  <c:v>43079.083333313363</c:v>
                </c:pt>
                <c:pt idx="8235">
                  <c:v>43079.124999980027</c:v>
                </c:pt>
                <c:pt idx="8236">
                  <c:v>43079.166666646692</c:v>
                </c:pt>
                <c:pt idx="8237">
                  <c:v>43079.208333313356</c:v>
                </c:pt>
                <c:pt idx="8238">
                  <c:v>43079.24999998002</c:v>
                </c:pt>
                <c:pt idx="8239">
                  <c:v>43079.291666646684</c:v>
                </c:pt>
                <c:pt idx="8240">
                  <c:v>43079.333333313349</c:v>
                </c:pt>
                <c:pt idx="8241">
                  <c:v>43079.374999980013</c:v>
                </c:pt>
                <c:pt idx="8242">
                  <c:v>43079.416666646677</c:v>
                </c:pt>
                <c:pt idx="8243">
                  <c:v>43079.458333313341</c:v>
                </c:pt>
                <c:pt idx="8244">
                  <c:v>43079.499999980006</c:v>
                </c:pt>
                <c:pt idx="8245">
                  <c:v>43079.54166664667</c:v>
                </c:pt>
                <c:pt idx="8246">
                  <c:v>43079.583333313334</c:v>
                </c:pt>
                <c:pt idx="8247">
                  <c:v>43079.624999979998</c:v>
                </c:pt>
                <c:pt idx="8248">
                  <c:v>43079.666666646663</c:v>
                </c:pt>
                <c:pt idx="8249">
                  <c:v>43079.708333313327</c:v>
                </c:pt>
                <c:pt idx="8250">
                  <c:v>43079.749999979991</c:v>
                </c:pt>
                <c:pt idx="8251">
                  <c:v>43079.791666646655</c:v>
                </c:pt>
                <c:pt idx="8252">
                  <c:v>43079.83333331332</c:v>
                </c:pt>
                <c:pt idx="8253">
                  <c:v>43079.874999979984</c:v>
                </c:pt>
                <c:pt idx="8254">
                  <c:v>43079.916666646648</c:v>
                </c:pt>
                <c:pt idx="8255">
                  <c:v>43079.958333313312</c:v>
                </c:pt>
                <c:pt idx="8256">
                  <c:v>43079.999999979977</c:v>
                </c:pt>
                <c:pt idx="8257">
                  <c:v>43080.041666646641</c:v>
                </c:pt>
                <c:pt idx="8258">
                  <c:v>43080.083333313305</c:v>
                </c:pt>
                <c:pt idx="8259">
                  <c:v>43080.124999979969</c:v>
                </c:pt>
                <c:pt idx="8260">
                  <c:v>43080.166666646634</c:v>
                </c:pt>
                <c:pt idx="8261">
                  <c:v>43080.208333313298</c:v>
                </c:pt>
                <c:pt idx="8262">
                  <c:v>43080.249999979962</c:v>
                </c:pt>
                <c:pt idx="8263">
                  <c:v>43080.291666646626</c:v>
                </c:pt>
                <c:pt idx="8264">
                  <c:v>43080.33333331329</c:v>
                </c:pt>
                <c:pt idx="8265">
                  <c:v>43080.374999979955</c:v>
                </c:pt>
                <c:pt idx="8266">
                  <c:v>43080.416666646619</c:v>
                </c:pt>
                <c:pt idx="8267">
                  <c:v>43080.458333313283</c:v>
                </c:pt>
                <c:pt idx="8268">
                  <c:v>43080.499999979947</c:v>
                </c:pt>
                <c:pt idx="8269">
                  <c:v>43080.541666646612</c:v>
                </c:pt>
                <c:pt idx="8270">
                  <c:v>43080.583333313276</c:v>
                </c:pt>
                <c:pt idx="8271">
                  <c:v>43080.62499997994</c:v>
                </c:pt>
                <c:pt idx="8272">
                  <c:v>43080.666666646604</c:v>
                </c:pt>
                <c:pt idx="8273">
                  <c:v>43080.708333313269</c:v>
                </c:pt>
                <c:pt idx="8274">
                  <c:v>43080.749999979933</c:v>
                </c:pt>
                <c:pt idx="8275">
                  <c:v>43080.791666646597</c:v>
                </c:pt>
                <c:pt idx="8276">
                  <c:v>43080.833333313261</c:v>
                </c:pt>
                <c:pt idx="8277">
                  <c:v>43080.874999979926</c:v>
                </c:pt>
                <c:pt idx="8278">
                  <c:v>43080.91666664659</c:v>
                </c:pt>
                <c:pt idx="8279">
                  <c:v>43080.958333313254</c:v>
                </c:pt>
                <c:pt idx="8280">
                  <c:v>43080.999999979918</c:v>
                </c:pt>
                <c:pt idx="8281">
                  <c:v>43081.041666646583</c:v>
                </c:pt>
                <c:pt idx="8282">
                  <c:v>43081.083333313247</c:v>
                </c:pt>
                <c:pt idx="8283">
                  <c:v>43081.124999979911</c:v>
                </c:pt>
                <c:pt idx="8284">
                  <c:v>43081.166666646575</c:v>
                </c:pt>
                <c:pt idx="8285">
                  <c:v>43081.20833331324</c:v>
                </c:pt>
                <c:pt idx="8286">
                  <c:v>43081.249999979904</c:v>
                </c:pt>
                <c:pt idx="8287">
                  <c:v>43081.291666646568</c:v>
                </c:pt>
                <c:pt idx="8288">
                  <c:v>43081.333333313232</c:v>
                </c:pt>
                <c:pt idx="8289">
                  <c:v>43081.374999979897</c:v>
                </c:pt>
                <c:pt idx="8290">
                  <c:v>43081.416666646561</c:v>
                </c:pt>
                <c:pt idx="8291">
                  <c:v>43081.458333313225</c:v>
                </c:pt>
                <c:pt idx="8292">
                  <c:v>43081.499999979889</c:v>
                </c:pt>
                <c:pt idx="8293">
                  <c:v>43081.541666646553</c:v>
                </c:pt>
                <c:pt idx="8294">
                  <c:v>43081.583333313218</c:v>
                </c:pt>
                <c:pt idx="8295">
                  <c:v>43081.624999979882</c:v>
                </c:pt>
                <c:pt idx="8296">
                  <c:v>43081.666666646546</c:v>
                </c:pt>
                <c:pt idx="8297">
                  <c:v>43081.70833331321</c:v>
                </c:pt>
                <c:pt idx="8298">
                  <c:v>43081.749999979875</c:v>
                </c:pt>
                <c:pt idx="8299">
                  <c:v>43081.791666646539</c:v>
                </c:pt>
                <c:pt idx="8300">
                  <c:v>43081.833333313203</c:v>
                </c:pt>
                <c:pt idx="8301">
                  <c:v>43081.874999979867</c:v>
                </c:pt>
                <c:pt idx="8302">
                  <c:v>43081.916666646532</c:v>
                </c:pt>
                <c:pt idx="8303">
                  <c:v>43081.958333313196</c:v>
                </c:pt>
                <c:pt idx="8304">
                  <c:v>43081.99999997986</c:v>
                </c:pt>
                <c:pt idx="8305">
                  <c:v>43082.041666646524</c:v>
                </c:pt>
                <c:pt idx="8306">
                  <c:v>43082.083333313189</c:v>
                </c:pt>
                <c:pt idx="8307">
                  <c:v>43082.124999979853</c:v>
                </c:pt>
                <c:pt idx="8308">
                  <c:v>43082.166666646517</c:v>
                </c:pt>
                <c:pt idx="8309">
                  <c:v>43082.208333313181</c:v>
                </c:pt>
                <c:pt idx="8310">
                  <c:v>43082.249999979846</c:v>
                </c:pt>
                <c:pt idx="8311">
                  <c:v>43082.29166664651</c:v>
                </c:pt>
                <c:pt idx="8312">
                  <c:v>43082.333333313174</c:v>
                </c:pt>
                <c:pt idx="8313">
                  <c:v>43082.374999979838</c:v>
                </c:pt>
                <c:pt idx="8314">
                  <c:v>43082.416666646503</c:v>
                </c:pt>
                <c:pt idx="8315">
                  <c:v>43082.458333313167</c:v>
                </c:pt>
                <c:pt idx="8316">
                  <c:v>43082.499999979831</c:v>
                </c:pt>
                <c:pt idx="8317">
                  <c:v>43082.541666646495</c:v>
                </c:pt>
                <c:pt idx="8318">
                  <c:v>43082.58333331316</c:v>
                </c:pt>
                <c:pt idx="8319">
                  <c:v>43082.624999979824</c:v>
                </c:pt>
                <c:pt idx="8320">
                  <c:v>43082.666666646488</c:v>
                </c:pt>
                <c:pt idx="8321">
                  <c:v>43082.708333313152</c:v>
                </c:pt>
                <c:pt idx="8322">
                  <c:v>43082.749999979816</c:v>
                </c:pt>
                <c:pt idx="8323">
                  <c:v>43082.791666646481</c:v>
                </c:pt>
                <c:pt idx="8324">
                  <c:v>43082.833333313145</c:v>
                </c:pt>
                <c:pt idx="8325">
                  <c:v>43082.874999979809</c:v>
                </c:pt>
                <c:pt idx="8326">
                  <c:v>43082.916666646473</c:v>
                </c:pt>
                <c:pt idx="8327">
                  <c:v>43082.958333313138</c:v>
                </c:pt>
                <c:pt idx="8328">
                  <c:v>43082.999999979802</c:v>
                </c:pt>
                <c:pt idx="8329">
                  <c:v>43083.041666646466</c:v>
                </c:pt>
                <c:pt idx="8330">
                  <c:v>43083.08333331313</c:v>
                </c:pt>
                <c:pt idx="8331">
                  <c:v>43083.124999979795</c:v>
                </c:pt>
                <c:pt idx="8332">
                  <c:v>43083.166666646459</c:v>
                </c:pt>
                <c:pt idx="8333">
                  <c:v>43083.208333313123</c:v>
                </c:pt>
                <c:pt idx="8334">
                  <c:v>43083.249999979787</c:v>
                </c:pt>
                <c:pt idx="8335">
                  <c:v>43083.291666646452</c:v>
                </c:pt>
                <c:pt idx="8336">
                  <c:v>43083.333333313116</c:v>
                </c:pt>
                <c:pt idx="8337">
                  <c:v>43083.37499997978</c:v>
                </c:pt>
                <c:pt idx="8338">
                  <c:v>43083.416666646444</c:v>
                </c:pt>
                <c:pt idx="8339">
                  <c:v>43083.458333313109</c:v>
                </c:pt>
                <c:pt idx="8340">
                  <c:v>43083.499999979773</c:v>
                </c:pt>
                <c:pt idx="8341">
                  <c:v>43083.541666646437</c:v>
                </c:pt>
                <c:pt idx="8342">
                  <c:v>43083.583333313101</c:v>
                </c:pt>
                <c:pt idx="8343">
                  <c:v>43083.624999979766</c:v>
                </c:pt>
                <c:pt idx="8344">
                  <c:v>43083.66666664643</c:v>
                </c:pt>
                <c:pt idx="8345">
                  <c:v>43083.708333313094</c:v>
                </c:pt>
                <c:pt idx="8346">
                  <c:v>43083.749999979758</c:v>
                </c:pt>
                <c:pt idx="8347">
                  <c:v>43083.791666646423</c:v>
                </c:pt>
                <c:pt idx="8348">
                  <c:v>43083.833333313087</c:v>
                </c:pt>
                <c:pt idx="8349">
                  <c:v>43083.874999979751</c:v>
                </c:pt>
                <c:pt idx="8350">
                  <c:v>43083.916666646415</c:v>
                </c:pt>
                <c:pt idx="8351">
                  <c:v>43083.958333313079</c:v>
                </c:pt>
                <c:pt idx="8352">
                  <c:v>43083.999999979744</c:v>
                </c:pt>
                <c:pt idx="8353">
                  <c:v>43084.041666646408</c:v>
                </c:pt>
                <c:pt idx="8354">
                  <c:v>43084.083333313072</c:v>
                </c:pt>
                <c:pt idx="8355">
                  <c:v>43084.124999979736</c:v>
                </c:pt>
                <c:pt idx="8356">
                  <c:v>43084.166666646401</c:v>
                </c:pt>
                <c:pt idx="8357">
                  <c:v>43084.208333313065</c:v>
                </c:pt>
                <c:pt idx="8358">
                  <c:v>43084.249999979729</c:v>
                </c:pt>
                <c:pt idx="8359">
                  <c:v>43084.291666646393</c:v>
                </c:pt>
                <c:pt idx="8360">
                  <c:v>43084.333333313058</c:v>
                </c:pt>
                <c:pt idx="8361">
                  <c:v>43084.374999979722</c:v>
                </c:pt>
                <c:pt idx="8362">
                  <c:v>43084.416666646386</c:v>
                </c:pt>
                <c:pt idx="8363">
                  <c:v>43084.45833331305</c:v>
                </c:pt>
                <c:pt idx="8364">
                  <c:v>43084.499999979715</c:v>
                </c:pt>
                <c:pt idx="8365">
                  <c:v>43084.541666646379</c:v>
                </c:pt>
                <c:pt idx="8366">
                  <c:v>43084.583333313043</c:v>
                </c:pt>
                <c:pt idx="8367">
                  <c:v>43084.624999979707</c:v>
                </c:pt>
                <c:pt idx="8368">
                  <c:v>43084.666666646372</c:v>
                </c:pt>
                <c:pt idx="8369">
                  <c:v>43084.708333313036</c:v>
                </c:pt>
                <c:pt idx="8370">
                  <c:v>43084.7499999797</c:v>
                </c:pt>
                <c:pt idx="8371">
                  <c:v>43084.791666646364</c:v>
                </c:pt>
                <c:pt idx="8372">
                  <c:v>43084.833333313029</c:v>
                </c:pt>
                <c:pt idx="8373">
                  <c:v>43084.874999979693</c:v>
                </c:pt>
                <c:pt idx="8374">
                  <c:v>43084.916666646357</c:v>
                </c:pt>
                <c:pt idx="8375">
                  <c:v>43084.958333313021</c:v>
                </c:pt>
                <c:pt idx="8376">
                  <c:v>43084.999999979686</c:v>
                </c:pt>
                <c:pt idx="8377">
                  <c:v>43085.04166664635</c:v>
                </c:pt>
                <c:pt idx="8378">
                  <c:v>43085.083333313014</c:v>
                </c:pt>
                <c:pt idx="8379">
                  <c:v>43085.124999979678</c:v>
                </c:pt>
                <c:pt idx="8380">
                  <c:v>43085.166666646342</c:v>
                </c:pt>
                <c:pt idx="8381">
                  <c:v>43085.208333313007</c:v>
                </c:pt>
                <c:pt idx="8382">
                  <c:v>43085.249999979671</c:v>
                </c:pt>
                <c:pt idx="8383">
                  <c:v>43085.291666646335</c:v>
                </c:pt>
                <c:pt idx="8384">
                  <c:v>43085.333333312999</c:v>
                </c:pt>
                <c:pt idx="8385">
                  <c:v>43085.374999979664</c:v>
                </c:pt>
                <c:pt idx="8386">
                  <c:v>43085.416666646328</c:v>
                </c:pt>
                <c:pt idx="8387">
                  <c:v>43085.458333312992</c:v>
                </c:pt>
                <c:pt idx="8388">
                  <c:v>43085.499999979656</c:v>
                </c:pt>
                <c:pt idx="8389">
                  <c:v>43085.541666646321</c:v>
                </c:pt>
                <c:pt idx="8390">
                  <c:v>43085.583333312985</c:v>
                </c:pt>
                <c:pt idx="8391">
                  <c:v>43085.624999979649</c:v>
                </c:pt>
                <c:pt idx="8392">
                  <c:v>43085.666666646313</c:v>
                </c:pt>
                <c:pt idx="8393">
                  <c:v>43085.708333312978</c:v>
                </c:pt>
                <c:pt idx="8394">
                  <c:v>43085.749999979642</c:v>
                </c:pt>
                <c:pt idx="8395">
                  <c:v>43085.791666646306</c:v>
                </c:pt>
                <c:pt idx="8396">
                  <c:v>43085.83333331297</c:v>
                </c:pt>
                <c:pt idx="8397">
                  <c:v>43085.874999979635</c:v>
                </c:pt>
                <c:pt idx="8398">
                  <c:v>43085.916666646299</c:v>
                </c:pt>
                <c:pt idx="8399">
                  <c:v>43085.958333312963</c:v>
                </c:pt>
                <c:pt idx="8400">
                  <c:v>43085.999999979627</c:v>
                </c:pt>
                <c:pt idx="8401">
                  <c:v>43086.041666646292</c:v>
                </c:pt>
                <c:pt idx="8402">
                  <c:v>43086.083333312956</c:v>
                </c:pt>
                <c:pt idx="8403">
                  <c:v>43086.12499997962</c:v>
                </c:pt>
                <c:pt idx="8404">
                  <c:v>43086.166666646284</c:v>
                </c:pt>
                <c:pt idx="8405">
                  <c:v>43086.208333312949</c:v>
                </c:pt>
                <c:pt idx="8406">
                  <c:v>43086.249999979613</c:v>
                </c:pt>
                <c:pt idx="8407">
                  <c:v>43086.291666646277</c:v>
                </c:pt>
                <c:pt idx="8408">
                  <c:v>43086.333333312941</c:v>
                </c:pt>
                <c:pt idx="8409">
                  <c:v>43086.374999979605</c:v>
                </c:pt>
                <c:pt idx="8410">
                  <c:v>43086.41666664627</c:v>
                </c:pt>
                <c:pt idx="8411">
                  <c:v>43086.458333312934</c:v>
                </c:pt>
                <c:pt idx="8412">
                  <c:v>43086.499999979598</c:v>
                </c:pt>
                <c:pt idx="8413">
                  <c:v>43086.541666646262</c:v>
                </c:pt>
                <c:pt idx="8414">
                  <c:v>43086.583333312927</c:v>
                </c:pt>
                <c:pt idx="8415">
                  <c:v>43086.624999979591</c:v>
                </c:pt>
                <c:pt idx="8416">
                  <c:v>43086.666666646255</c:v>
                </c:pt>
                <c:pt idx="8417">
                  <c:v>43086.708333312919</c:v>
                </c:pt>
                <c:pt idx="8418">
                  <c:v>43086.749999979584</c:v>
                </c:pt>
                <c:pt idx="8419">
                  <c:v>43086.791666646248</c:v>
                </c:pt>
                <c:pt idx="8420">
                  <c:v>43086.833333312912</c:v>
                </c:pt>
                <c:pt idx="8421">
                  <c:v>43086.874999979576</c:v>
                </c:pt>
                <c:pt idx="8422">
                  <c:v>43086.916666646241</c:v>
                </c:pt>
                <c:pt idx="8423">
                  <c:v>43086.958333312905</c:v>
                </c:pt>
                <c:pt idx="8424">
                  <c:v>43086.999999979569</c:v>
                </c:pt>
                <c:pt idx="8425">
                  <c:v>43087.041666646233</c:v>
                </c:pt>
                <c:pt idx="8426">
                  <c:v>43087.083333312898</c:v>
                </c:pt>
                <c:pt idx="8427">
                  <c:v>43087.124999979562</c:v>
                </c:pt>
                <c:pt idx="8428">
                  <c:v>43087.166666646226</c:v>
                </c:pt>
                <c:pt idx="8429">
                  <c:v>43087.20833331289</c:v>
                </c:pt>
                <c:pt idx="8430">
                  <c:v>43087.249999979555</c:v>
                </c:pt>
                <c:pt idx="8431">
                  <c:v>43087.291666646219</c:v>
                </c:pt>
                <c:pt idx="8432">
                  <c:v>43087.333333312883</c:v>
                </c:pt>
                <c:pt idx="8433">
                  <c:v>43087.374999979547</c:v>
                </c:pt>
                <c:pt idx="8434">
                  <c:v>43087.416666646212</c:v>
                </c:pt>
                <c:pt idx="8435">
                  <c:v>43087.458333312876</c:v>
                </c:pt>
                <c:pt idx="8436">
                  <c:v>43087.49999997954</c:v>
                </c:pt>
                <c:pt idx="8437">
                  <c:v>43087.541666646204</c:v>
                </c:pt>
                <c:pt idx="8438">
                  <c:v>43087.583333312868</c:v>
                </c:pt>
                <c:pt idx="8439">
                  <c:v>43087.624999979533</c:v>
                </c:pt>
                <c:pt idx="8440">
                  <c:v>43087.666666646197</c:v>
                </c:pt>
                <c:pt idx="8441">
                  <c:v>43087.708333312861</c:v>
                </c:pt>
                <c:pt idx="8442">
                  <c:v>43087.749999979525</c:v>
                </c:pt>
                <c:pt idx="8443">
                  <c:v>43087.79166664619</c:v>
                </c:pt>
                <c:pt idx="8444">
                  <c:v>43087.833333312854</c:v>
                </c:pt>
                <c:pt idx="8445">
                  <c:v>43087.874999979518</c:v>
                </c:pt>
                <c:pt idx="8446">
                  <c:v>43087.916666646182</c:v>
                </c:pt>
                <c:pt idx="8447">
                  <c:v>43087.958333312847</c:v>
                </c:pt>
                <c:pt idx="8448">
                  <c:v>43087.999999979511</c:v>
                </c:pt>
                <c:pt idx="8449">
                  <c:v>43088.041666646175</c:v>
                </c:pt>
                <c:pt idx="8450">
                  <c:v>43088.083333312839</c:v>
                </c:pt>
                <c:pt idx="8451">
                  <c:v>43088.124999979504</c:v>
                </c:pt>
                <c:pt idx="8452">
                  <c:v>43088.166666646168</c:v>
                </c:pt>
                <c:pt idx="8453">
                  <c:v>43088.208333312832</c:v>
                </c:pt>
                <c:pt idx="8454">
                  <c:v>43088.249999979496</c:v>
                </c:pt>
                <c:pt idx="8455">
                  <c:v>43088.291666646161</c:v>
                </c:pt>
                <c:pt idx="8456">
                  <c:v>43088.333333312825</c:v>
                </c:pt>
                <c:pt idx="8457">
                  <c:v>43088.374999979489</c:v>
                </c:pt>
                <c:pt idx="8458">
                  <c:v>43088.416666646153</c:v>
                </c:pt>
                <c:pt idx="8459">
                  <c:v>43088.458333312818</c:v>
                </c:pt>
                <c:pt idx="8460">
                  <c:v>43088.499999979482</c:v>
                </c:pt>
                <c:pt idx="8461">
                  <c:v>43088.541666646146</c:v>
                </c:pt>
                <c:pt idx="8462">
                  <c:v>43088.58333331281</c:v>
                </c:pt>
                <c:pt idx="8463">
                  <c:v>43088.624999979475</c:v>
                </c:pt>
                <c:pt idx="8464">
                  <c:v>43088.666666646139</c:v>
                </c:pt>
                <c:pt idx="8465">
                  <c:v>43088.708333312803</c:v>
                </c:pt>
                <c:pt idx="8466">
                  <c:v>43088.749999979467</c:v>
                </c:pt>
                <c:pt idx="8467">
                  <c:v>43088.791666646131</c:v>
                </c:pt>
                <c:pt idx="8468">
                  <c:v>43088.833333312796</c:v>
                </c:pt>
                <c:pt idx="8469">
                  <c:v>43088.87499997946</c:v>
                </c:pt>
                <c:pt idx="8470">
                  <c:v>43088.916666646124</c:v>
                </c:pt>
                <c:pt idx="8471">
                  <c:v>43088.958333312788</c:v>
                </c:pt>
                <c:pt idx="8472">
                  <c:v>43088.999999979453</c:v>
                </c:pt>
                <c:pt idx="8473">
                  <c:v>43089.041666646117</c:v>
                </c:pt>
                <c:pt idx="8474">
                  <c:v>43089.083333312781</c:v>
                </c:pt>
                <c:pt idx="8475">
                  <c:v>43089.124999979445</c:v>
                </c:pt>
                <c:pt idx="8476">
                  <c:v>43089.16666664611</c:v>
                </c:pt>
                <c:pt idx="8477">
                  <c:v>43089.208333312774</c:v>
                </c:pt>
                <c:pt idx="8478">
                  <c:v>43089.249999979438</c:v>
                </c:pt>
                <c:pt idx="8479">
                  <c:v>43089.291666646102</c:v>
                </c:pt>
                <c:pt idx="8480">
                  <c:v>43089.333333312767</c:v>
                </c:pt>
                <c:pt idx="8481">
                  <c:v>43089.374999979431</c:v>
                </c:pt>
                <c:pt idx="8482">
                  <c:v>43089.416666646095</c:v>
                </c:pt>
                <c:pt idx="8483">
                  <c:v>43089.458333312759</c:v>
                </c:pt>
                <c:pt idx="8484">
                  <c:v>43089.499999979424</c:v>
                </c:pt>
                <c:pt idx="8485">
                  <c:v>43089.541666646088</c:v>
                </c:pt>
                <c:pt idx="8486">
                  <c:v>43089.583333312752</c:v>
                </c:pt>
                <c:pt idx="8487">
                  <c:v>43089.624999979416</c:v>
                </c:pt>
                <c:pt idx="8488">
                  <c:v>43089.666666646081</c:v>
                </c:pt>
                <c:pt idx="8489">
                  <c:v>43089.708333312745</c:v>
                </c:pt>
                <c:pt idx="8490">
                  <c:v>43089.749999979409</c:v>
                </c:pt>
                <c:pt idx="8491">
                  <c:v>43089.791666646073</c:v>
                </c:pt>
                <c:pt idx="8492">
                  <c:v>43089.833333312738</c:v>
                </c:pt>
                <c:pt idx="8493">
                  <c:v>43089.874999979402</c:v>
                </c:pt>
                <c:pt idx="8494">
                  <c:v>43089.916666646066</c:v>
                </c:pt>
                <c:pt idx="8495">
                  <c:v>43089.95833331273</c:v>
                </c:pt>
                <c:pt idx="8496">
                  <c:v>43089.999999979394</c:v>
                </c:pt>
                <c:pt idx="8497">
                  <c:v>43090.041666646059</c:v>
                </c:pt>
                <c:pt idx="8498">
                  <c:v>43090.083333312723</c:v>
                </c:pt>
                <c:pt idx="8499">
                  <c:v>43090.124999979387</c:v>
                </c:pt>
                <c:pt idx="8500">
                  <c:v>43090.166666646051</c:v>
                </c:pt>
                <c:pt idx="8501">
                  <c:v>43090.208333312716</c:v>
                </c:pt>
                <c:pt idx="8502">
                  <c:v>43090.24999997938</c:v>
                </c:pt>
                <c:pt idx="8503">
                  <c:v>43090.291666646044</c:v>
                </c:pt>
                <c:pt idx="8504">
                  <c:v>43090.333333312708</c:v>
                </c:pt>
                <c:pt idx="8505">
                  <c:v>43090.374999979373</c:v>
                </c:pt>
                <c:pt idx="8506">
                  <c:v>43090.416666646037</c:v>
                </c:pt>
                <c:pt idx="8507">
                  <c:v>43090.458333312701</c:v>
                </c:pt>
                <c:pt idx="8508">
                  <c:v>43090.499999979365</c:v>
                </c:pt>
                <c:pt idx="8509">
                  <c:v>43090.54166664603</c:v>
                </c:pt>
                <c:pt idx="8510">
                  <c:v>43090.583333312694</c:v>
                </c:pt>
                <c:pt idx="8511">
                  <c:v>43090.624999979358</c:v>
                </c:pt>
                <c:pt idx="8512">
                  <c:v>43090.666666646022</c:v>
                </c:pt>
                <c:pt idx="8513">
                  <c:v>43090.708333312687</c:v>
                </c:pt>
                <c:pt idx="8514">
                  <c:v>43090.749999979351</c:v>
                </c:pt>
                <c:pt idx="8515">
                  <c:v>43090.791666646015</c:v>
                </c:pt>
                <c:pt idx="8516">
                  <c:v>43090.833333312679</c:v>
                </c:pt>
                <c:pt idx="8517">
                  <c:v>43090.874999979344</c:v>
                </c:pt>
                <c:pt idx="8518">
                  <c:v>43090.916666646008</c:v>
                </c:pt>
                <c:pt idx="8519">
                  <c:v>43090.958333312672</c:v>
                </c:pt>
                <c:pt idx="8520">
                  <c:v>43090.999999979336</c:v>
                </c:pt>
                <c:pt idx="8521">
                  <c:v>43091.041666646001</c:v>
                </c:pt>
                <c:pt idx="8522">
                  <c:v>43091.083333312665</c:v>
                </c:pt>
                <c:pt idx="8523">
                  <c:v>43091.124999979329</c:v>
                </c:pt>
                <c:pt idx="8524">
                  <c:v>43091.166666645993</c:v>
                </c:pt>
                <c:pt idx="8525">
                  <c:v>43091.208333312657</c:v>
                </c:pt>
                <c:pt idx="8526">
                  <c:v>43091.249999979322</c:v>
                </c:pt>
                <c:pt idx="8527">
                  <c:v>43091.291666645986</c:v>
                </c:pt>
                <c:pt idx="8528">
                  <c:v>43091.33333331265</c:v>
                </c:pt>
                <c:pt idx="8529">
                  <c:v>43091.374999979314</c:v>
                </c:pt>
                <c:pt idx="8530">
                  <c:v>43091.416666645979</c:v>
                </c:pt>
                <c:pt idx="8531">
                  <c:v>43091.458333312643</c:v>
                </c:pt>
                <c:pt idx="8532">
                  <c:v>43091.499999979307</c:v>
                </c:pt>
                <c:pt idx="8533">
                  <c:v>43091.541666645971</c:v>
                </c:pt>
                <c:pt idx="8534">
                  <c:v>43091.583333312636</c:v>
                </c:pt>
                <c:pt idx="8535">
                  <c:v>43091.6249999793</c:v>
                </c:pt>
                <c:pt idx="8536">
                  <c:v>43091.666666645964</c:v>
                </c:pt>
                <c:pt idx="8537">
                  <c:v>43091.708333312628</c:v>
                </c:pt>
                <c:pt idx="8538">
                  <c:v>43091.749999979293</c:v>
                </c:pt>
                <c:pt idx="8539">
                  <c:v>43091.791666645957</c:v>
                </c:pt>
                <c:pt idx="8540">
                  <c:v>43091.833333312621</c:v>
                </c:pt>
                <c:pt idx="8541">
                  <c:v>43091.874999979285</c:v>
                </c:pt>
                <c:pt idx="8542">
                  <c:v>43091.91666664595</c:v>
                </c:pt>
                <c:pt idx="8543">
                  <c:v>43091.958333312614</c:v>
                </c:pt>
                <c:pt idx="8544">
                  <c:v>43091.999999979278</c:v>
                </c:pt>
                <c:pt idx="8545">
                  <c:v>43092.041666645942</c:v>
                </c:pt>
                <c:pt idx="8546">
                  <c:v>43092.083333312607</c:v>
                </c:pt>
                <c:pt idx="8547">
                  <c:v>43092.124999979271</c:v>
                </c:pt>
                <c:pt idx="8548">
                  <c:v>43092.166666645935</c:v>
                </c:pt>
                <c:pt idx="8549">
                  <c:v>43092.208333312599</c:v>
                </c:pt>
                <c:pt idx="8550">
                  <c:v>43092.249999979264</c:v>
                </c:pt>
                <c:pt idx="8551">
                  <c:v>43092.291666645928</c:v>
                </c:pt>
                <c:pt idx="8552">
                  <c:v>43092.333333312592</c:v>
                </c:pt>
                <c:pt idx="8553">
                  <c:v>43092.374999979256</c:v>
                </c:pt>
                <c:pt idx="8554">
                  <c:v>43092.41666664592</c:v>
                </c:pt>
                <c:pt idx="8555">
                  <c:v>43092.458333312585</c:v>
                </c:pt>
                <c:pt idx="8556">
                  <c:v>43092.499999979249</c:v>
                </c:pt>
                <c:pt idx="8557">
                  <c:v>43092.541666645913</c:v>
                </c:pt>
                <c:pt idx="8558">
                  <c:v>43092.583333312577</c:v>
                </c:pt>
                <c:pt idx="8559">
                  <c:v>43092.624999979242</c:v>
                </c:pt>
                <c:pt idx="8560">
                  <c:v>43092.666666645906</c:v>
                </c:pt>
                <c:pt idx="8561">
                  <c:v>43092.70833331257</c:v>
                </c:pt>
                <c:pt idx="8562">
                  <c:v>43092.749999979234</c:v>
                </c:pt>
                <c:pt idx="8563">
                  <c:v>43092.791666645899</c:v>
                </c:pt>
                <c:pt idx="8564">
                  <c:v>43092.833333312563</c:v>
                </c:pt>
                <c:pt idx="8565">
                  <c:v>43092.874999979227</c:v>
                </c:pt>
                <c:pt idx="8566">
                  <c:v>43092.916666645891</c:v>
                </c:pt>
                <c:pt idx="8567">
                  <c:v>43092.958333312556</c:v>
                </c:pt>
                <c:pt idx="8568">
                  <c:v>43092.99999997922</c:v>
                </c:pt>
                <c:pt idx="8569">
                  <c:v>43093.041666645884</c:v>
                </c:pt>
                <c:pt idx="8570">
                  <c:v>43093.083333312548</c:v>
                </c:pt>
                <c:pt idx="8571">
                  <c:v>43093.124999979213</c:v>
                </c:pt>
                <c:pt idx="8572">
                  <c:v>43093.166666645877</c:v>
                </c:pt>
                <c:pt idx="8573">
                  <c:v>43093.208333312541</c:v>
                </c:pt>
                <c:pt idx="8574">
                  <c:v>43093.249999979205</c:v>
                </c:pt>
                <c:pt idx="8575">
                  <c:v>43093.29166664587</c:v>
                </c:pt>
                <c:pt idx="8576">
                  <c:v>43093.333333312534</c:v>
                </c:pt>
                <c:pt idx="8577">
                  <c:v>43093.374999979198</c:v>
                </c:pt>
                <c:pt idx="8578">
                  <c:v>43093.416666645862</c:v>
                </c:pt>
                <c:pt idx="8579">
                  <c:v>43093.458333312527</c:v>
                </c:pt>
                <c:pt idx="8580">
                  <c:v>43093.499999979191</c:v>
                </c:pt>
                <c:pt idx="8581">
                  <c:v>43093.541666645855</c:v>
                </c:pt>
                <c:pt idx="8582">
                  <c:v>43093.583333312519</c:v>
                </c:pt>
                <c:pt idx="8583">
                  <c:v>43093.624999979183</c:v>
                </c:pt>
                <c:pt idx="8584">
                  <c:v>43093.666666645848</c:v>
                </c:pt>
                <c:pt idx="8585">
                  <c:v>43093.708333312512</c:v>
                </c:pt>
                <c:pt idx="8586">
                  <c:v>43093.749999979176</c:v>
                </c:pt>
                <c:pt idx="8587">
                  <c:v>43093.79166664584</c:v>
                </c:pt>
                <c:pt idx="8588">
                  <c:v>43093.833333312505</c:v>
                </c:pt>
                <c:pt idx="8589">
                  <c:v>43093.874999979169</c:v>
                </c:pt>
                <c:pt idx="8590">
                  <c:v>43093.916666645833</c:v>
                </c:pt>
                <c:pt idx="8591">
                  <c:v>43093.958333312497</c:v>
                </c:pt>
                <c:pt idx="8592">
                  <c:v>43093.999999979162</c:v>
                </c:pt>
                <c:pt idx="8593">
                  <c:v>43094.041666645826</c:v>
                </c:pt>
                <c:pt idx="8594">
                  <c:v>43094.08333331249</c:v>
                </c:pt>
                <c:pt idx="8595">
                  <c:v>43094.124999979154</c:v>
                </c:pt>
                <c:pt idx="8596">
                  <c:v>43094.166666645819</c:v>
                </c:pt>
                <c:pt idx="8597">
                  <c:v>43094.208333312483</c:v>
                </c:pt>
                <c:pt idx="8598">
                  <c:v>43094.249999979147</c:v>
                </c:pt>
                <c:pt idx="8599">
                  <c:v>43094.291666645811</c:v>
                </c:pt>
                <c:pt idx="8600">
                  <c:v>43094.333333312476</c:v>
                </c:pt>
                <c:pt idx="8601">
                  <c:v>43094.37499997914</c:v>
                </c:pt>
                <c:pt idx="8602">
                  <c:v>43094.416666645804</c:v>
                </c:pt>
                <c:pt idx="8603">
                  <c:v>43094.458333312468</c:v>
                </c:pt>
                <c:pt idx="8604">
                  <c:v>43094.499999979133</c:v>
                </c:pt>
                <c:pt idx="8605">
                  <c:v>43094.541666645797</c:v>
                </c:pt>
                <c:pt idx="8606">
                  <c:v>43094.583333312461</c:v>
                </c:pt>
                <c:pt idx="8607">
                  <c:v>43094.624999979125</c:v>
                </c:pt>
                <c:pt idx="8608">
                  <c:v>43094.66666664579</c:v>
                </c:pt>
                <c:pt idx="8609">
                  <c:v>43094.708333312454</c:v>
                </c:pt>
                <c:pt idx="8610">
                  <c:v>43094.749999979118</c:v>
                </c:pt>
                <c:pt idx="8611">
                  <c:v>43094.791666645782</c:v>
                </c:pt>
                <c:pt idx="8612">
                  <c:v>43094.833333312446</c:v>
                </c:pt>
                <c:pt idx="8613">
                  <c:v>43094.874999979111</c:v>
                </c:pt>
                <c:pt idx="8614">
                  <c:v>43094.916666645775</c:v>
                </c:pt>
                <c:pt idx="8615">
                  <c:v>43094.958333312439</c:v>
                </c:pt>
                <c:pt idx="8616">
                  <c:v>43094.999999979103</c:v>
                </c:pt>
                <c:pt idx="8617">
                  <c:v>43095.041666645768</c:v>
                </c:pt>
                <c:pt idx="8618">
                  <c:v>43095.083333312432</c:v>
                </c:pt>
                <c:pt idx="8619">
                  <c:v>43095.124999979096</c:v>
                </c:pt>
                <c:pt idx="8620">
                  <c:v>43095.16666664576</c:v>
                </c:pt>
                <c:pt idx="8621">
                  <c:v>43095.208333312425</c:v>
                </c:pt>
                <c:pt idx="8622">
                  <c:v>43095.249999979089</c:v>
                </c:pt>
                <c:pt idx="8623">
                  <c:v>43095.291666645753</c:v>
                </c:pt>
                <c:pt idx="8624">
                  <c:v>43095.333333312417</c:v>
                </c:pt>
                <c:pt idx="8625">
                  <c:v>43095.374999979082</c:v>
                </c:pt>
                <c:pt idx="8626">
                  <c:v>43095.416666645746</c:v>
                </c:pt>
                <c:pt idx="8627">
                  <c:v>43095.45833331241</c:v>
                </c:pt>
                <c:pt idx="8628">
                  <c:v>43095.499999979074</c:v>
                </c:pt>
                <c:pt idx="8629">
                  <c:v>43095.541666645739</c:v>
                </c:pt>
                <c:pt idx="8630">
                  <c:v>43095.583333312403</c:v>
                </c:pt>
                <c:pt idx="8631">
                  <c:v>43095.624999979067</c:v>
                </c:pt>
                <c:pt idx="8632">
                  <c:v>43095.666666645731</c:v>
                </c:pt>
                <c:pt idx="8633">
                  <c:v>43095.708333312396</c:v>
                </c:pt>
                <c:pt idx="8634">
                  <c:v>43095.74999997906</c:v>
                </c:pt>
                <c:pt idx="8635">
                  <c:v>43095.791666645724</c:v>
                </c:pt>
                <c:pt idx="8636">
                  <c:v>43095.833333312388</c:v>
                </c:pt>
                <c:pt idx="8637">
                  <c:v>43095.874999979053</c:v>
                </c:pt>
                <c:pt idx="8638">
                  <c:v>43095.916666645717</c:v>
                </c:pt>
                <c:pt idx="8639">
                  <c:v>43095.958333312381</c:v>
                </c:pt>
                <c:pt idx="8640">
                  <c:v>43095.999999979045</c:v>
                </c:pt>
                <c:pt idx="8641">
                  <c:v>43096.041666645709</c:v>
                </c:pt>
                <c:pt idx="8642">
                  <c:v>43096.083333312374</c:v>
                </c:pt>
                <c:pt idx="8643">
                  <c:v>43096.124999979038</c:v>
                </c:pt>
                <c:pt idx="8644">
                  <c:v>43096.166666645702</c:v>
                </c:pt>
                <c:pt idx="8645">
                  <c:v>43096.208333312366</c:v>
                </c:pt>
                <c:pt idx="8646">
                  <c:v>43096.249999979031</c:v>
                </c:pt>
                <c:pt idx="8647">
                  <c:v>43096.291666645695</c:v>
                </c:pt>
                <c:pt idx="8648">
                  <c:v>43096.333333312359</c:v>
                </c:pt>
                <c:pt idx="8649">
                  <c:v>43096.374999979023</c:v>
                </c:pt>
                <c:pt idx="8650">
                  <c:v>43096.416666645688</c:v>
                </c:pt>
                <c:pt idx="8651">
                  <c:v>43096.458333312352</c:v>
                </c:pt>
                <c:pt idx="8652">
                  <c:v>43096.499999979016</c:v>
                </c:pt>
                <c:pt idx="8653">
                  <c:v>43096.54166664568</c:v>
                </c:pt>
                <c:pt idx="8654">
                  <c:v>43096.583333312345</c:v>
                </c:pt>
                <c:pt idx="8655">
                  <c:v>43096.624999979009</c:v>
                </c:pt>
                <c:pt idx="8656">
                  <c:v>43096.666666645673</c:v>
                </c:pt>
                <c:pt idx="8657">
                  <c:v>43096.708333312337</c:v>
                </c:pt>
                <c:pt idx="8658">
                  <c:v>43096.749999979002</c:v>
                </c:pt>
                <c:pt idx="8659">
                  <c:v>43096.791666645666</c:v>
                </c:pt>
                <c:pt idx="8660">
                  <c:v>43096.83333331233</c:v>
                </c:pt>
                <c:pt idx="8661">
                  <c:v>43096.874999978994</c:v>
                </c:pt>
                <c:pt idx="8662">
                  <c:v>43096.916666645659</c:v>
                </c:pt>
                <c:pt idx="8663">
                  <c:v>43096.958333312323</c:v>
                </c:pt>
                <c:pt idx="8664">
                  <c:v>43096.999999978987</c:v>
                </c:pt>
                <c:pt idx="8665">
                  <c:v>43097.041666645651</c:v>
                </c:pt>
                <c:pt idx="8666">
                  <c:v>43097.083333312316</c:v>
                </c:pt>
                <c:pt idx="8667">
                  <c:v>43097.12499997898</c:v>
                </c:pt>
                <c:pt idx="8668">
                  <c:v>43097.166666645644</c:v>
                </c:pt>
                <c:pt idx="8669">
                  <c:v>43097.208333312308</c:v>
                </c:pt>
                <c:pt idx="8670">
                  <c:v>43097.249999978972</c:v>
                </c:pt>
                <c:pt idx="8671">
                  <c:v>43097.291666645637</c:v>
                </c:pt>
                <c:pt idx="8672">
                  <c:v>43097.333333312301</c:v>
                </c:pt>
                <c:pt idx="8673">
                  <c:v>43097.374999978965</c:v>
                </c:pt>
                <c:pt idx="8674">
                  <c:v>43097.416666645629</c:v>
                </c:pt>
                <c:pt idx="8675">
                  <c:v>43097.458333312294</c:v>
                </c:pt>
                <c:pt idx="8676">
                  <c:v>43097.499999978958</c:v>
                </c:pt>
                <c:pt idx="8677">
                  <c:v>43097.541666645622</c:v>
                </c:pt>
                <c:pt idx="8678">
                  <c:v>43097.583333312286</c:v>
                </c:pt>
                <c:pt idx="8679">
                  <c:v>43097.624999978951</c:v>
                </c:pt>
                <c:pt idx="8680">
                  <c:v>43097.666666645615</c:v>
                </c:pt>
                <c:pt idx="8681">
                  <c:v>43097.708333312279</c:v>
                </c:pt>
                <c:pt idx="8682">
                  <c:v>43097.749999978943</c:v>
                </c:pt>
                <c:pt idx="8683">
                  <c:v>43097.791666645608</c:v>
                </c:pt>
                <c:pt idx="8684">
                  <c:v>43097.833333312272</c:v>
                </c:pt>
                <c:pt idx="8685">
                  <c:v>43097.874999978936</c:v>
                </c:pt>
                <c:pt idx="8686">
                  <c:v>43097.9166666456</c:v>
                </c:pt>
                <c:pt idx="8687">
                  <c:v>43097.958333312265</c:v>
                </c:pt>
                <c:pt idx="8688">
                  <c:v>43097.999999978929</c:v>
                </c:pt>
                <c:pt idx="8689">
                  <c:v>43098.041666645593</c:v>
                </c:pt>
                <c:pt idx="8690">
                  <c:v>43098.083333312257</c:v>
                </c:pt>
                <c:pt idx="8691">
                  <c:v>43098.124999978922</c:v>
                </c:pt>
                <c:pt idx="8692">
                  <c:v>43098.166666645586</c:v>
                </c:pt>
                <c:pt idx="8693">
                  <c:v>43098.20833331225</c:v>
                </c:pt>
                <c:pt idx="8694">
                  <c:v>43098.249999978914</c:v>
                </c:pt>
                <c:pt idx="8695">
                  <c:v>43098.291666645579</c:v>
                </c:pt>
                <c:pt idx="8696">
                  <c:v>43098.333333312243</c:v>
                </c:pt>
                <c:pt idx="8697">
                  <c:v>43098.374999978907</c:v>
                </c:pt>
                <c:pt idx="8698">
                  <c:v>43098.416666645571</c:v>
                </c:pt>
                <c:pt idx="8699">
                  <c:v>43098.458333312235</c:v>
                </c:pt>
                <c:pt idx="8700">
                  <c:v>43098.4999999789</c:v>
                </c:pt>
                <c:pt idx="8701">
                  <c:v>43098.541666645564</c:v>
                </c:pt>
                <c:pt idx="8702">
                  <c:v>43098.583333312228</c:v>
                </c:pt>
                <c:pt idx="8703">
                  <c:v>43098.624999978892</c:v>
                </c:pt>
                <c:pt idx="8704">
                  <c:v>43098.666666645557</c:v>
                </c:pt>
                <c:pt idx="8705">
                  <c:v>43098.708333312221</c:v>
                </c:pt>
                <c:pt idx="8706">
                  <c:v>43098.749999978885</c:v>
                </c:pt>
                <c:pt idx="8707">
                  <c:v>43098.791666645549</c:v>
                </c:pt>
                <c:pt idx="8708">
                  <c:v>43098.833333312214</c:v>
                </c:pt>
                <c:pt idx="8709">
                  <c:v>43098.874999978878</c:v>
                </c:pt>
                <c:pt idx="8710">
                  <c:v>43098.916666645542</c:v>
                </c:pt>
                <c:pt idx="8711">
                  <c:v>43098.958333312206</c:v>
                </c:pt>
                <c:pt idx="8712">
                  <c:v>43098.999999978871</c:v>
                </c:pt>
                <c:pt idx="8713">
                  <c:v>43099.041666645535</c:v>
                </c:pt>
                <c:pt idx="8714">
                  <c:v>43099.083333312199</c:v>
                </c:pt>
                <c:pt idx="8715">
                  <c:v>43099.124999978863</c:v>
                </c:pt>
                <c:pt idx="8716">
                  <c:v>43099.166666645528</c:v>
                </c:pt>
                <c:pt idx="8717">
                  <c:v>43099.208333312192</c:v>
                </c:pt>
                <c:pt idx="8718">
                  <c:v>43099.249999978856</c:v>
                </c:pt>
                <c:pt idx="8719">
                  <c:v>43099.29166664552</c:v>
                </c:pt>
                <c:pt idx="8720">
                  <c:v>43099.333333312185</c:v>
                </c:pt>
                <c:pt idx="8721">
                  <c:v>43099.374999978849</c:v>
                </c:pt>
                <c:pt idx="8722">
                  <c:v>43099.416666645513</c:v>
                </c:pt>
                <c:pt idx="8723">
                  <c:v>43099.458333312177</c:v>
                </c:pt>
                <c:pt idx="8724">
                  <c:v>43099.499999978842</c:v>
                </c:pt>
                <c:pt idx="8725">
                  <c:v>43099.541666645506</c:v>
                </c:pt>
                <c:pt idx="8726">
                  <c:v>43099.58333331217</c:v>
                </c:pt>
                <c:pt idx="8727">
                  <c:v>43099.624999978834</c:v>
                </c:pt>
                <c:pt idx="8728">
                  <c:v>43099.666666645498</c:v>
                </c:pt>
                <c:pt idx="8729">
                  <c:v>43099.708333312163</c:v>
                </c:pt>
                <c:pt idx="8730">
                  <c:v>43099.749999978827</c:v>
                </c:pt>
                <c:pt idx="8731">
                  <c:v>43099.791666645491</c:v>
                </c:pt>
                <c:pt idx="8732">
                  <c:v>43099.833333312155</c:v>
                </c:pt>
                <c:pt idx="8733">
                  <c:v>43099.87499997882</c:v>
                </c:pt>
                <c:pt idx="8734">
                  <c:v>43099.916666645484</c:v>
                </c:pt>
                <c:pt idx="8735">
                  <c:v>43099.958333312148</c:v>
                </c:pt>
                <c:pt idx="8736">
                  <c:v>43099.999999978812</c:v>
                </c:pt>
                <c:pt idx="8737">
                  <c:v>43100.041666645477</c:v>
                </c:pt>
                <c:pt idx="8738">
                  <c:v>43100.083333312141</c:v>
                </c:pt>
                <c:pt idx="8739">
                  <c:v>43100.124999978805</c:v>
                </c:pt>
                <c:pt idx="8740">
                  <c:v>43100.166666645469</c:v>
                </c:pt>
                <c:pt idx="8741">
                  <c:v>43100.208333312134</c:v>
                </c:pt>
                <c:pt idx="8742">
                  <c:v>43100.249999978798</c:v>
                </c:pt>
                <c:pt idx="8743">
                  <c:v>43100.291666645462</c:v>
                </c:pt>
                <c:pt idx="8744">
                  <c:v>43100.333333312126</c:v>
                </c:pt>
                <c:pt idx="8745">
                  <c:v>43100.374999978791</c:v>
                </c:pt>
                <c:pt idx="8746">
                  <c:v>43100.416666645455</c:v>
                </c:pt>
                <c:pt idx="8747">
                  <c:v>43100.458333312119</c:v>
                </c:pt>
                <c:pt idx="8748">
                  <c:v>43100.499999978783</c:v>
                </c:pt>
                <c:pt idx="8749">
                  <c:v>43100.541666645448</c:v>
                </c:pt>
                <c:pt idx="8750">
                  <c:v>43100.583333312112</c:v>
                </c:pt>
                <c:pt idx="8751">
                  <c:v>43100.624999978776</c:v>
                </c:pt>
                <c:pt idx="8752">
                  <c:v>43100.66666664544</c:v>
                </c:pt>
                <c:pt idx="8753">
                  <c:v>43100.708333312105</c:v>
                </c:pt>
                <c:pt idx="8754">
                  <c:v>43100.749999978769</c:v>
                </c:pt>
                <c:pt idx="8755">
                  <c:v>43100.791666645433</c:v>
                </c:pt>
                <c:pt idx="8756">
                  <c:v>43100.833333312097</c:v>
                </c:pt>
                <c:pt idx="8757">
                  <c:v>43100.874999978761</c:v>
                </c:pt>
                <c:pt idx="8758">
                  <c:v>43100.916666645426</c:v>
                </c:pt>
                <c:pt idx="8759">
                  <c:v>43100.95833331209</c:v>
                </c:pt>
              </c:numCache>
            </c:numRef>
          </c:cat>
          <c:val>
            <c:numRef>
              <c:f>[1]Sheet1!$B$3:$B$8762</c:f>
              <c:numCache>
                <c:formatCode>General</c:formatCode>
                <c:ptCount val="8760"/>
                <c:pt idx="0">
                  <c:v>0</c:v>
                </c:pt>
                <c:pt idx="1">
                  <c:v>0</c:v>
                </c:pt>
                <c:pt idx="2">
                  <c:v>0</c:v>
                </c:pt>
                <c:pt idx="3">
                  <c:v>0</c:v>
                </c:pt>
                <c:pt idx="4">
                  <c:v>0</c:v>
                </c:pt>
                <c:pt idx="5">
                  <c:v>0</c:v>
                </c:pt>
                <c:pt idx="6">
                  <c:v>2</c:v>
                </c:pt>
                <c:pt idx="7">
                  <c:v>109</c:v>
                </c:pt>
                <c:pt idx="8">
                  <c:v>343</c:v>
                </c:pt>
                <c:pt idx="9">
                  <c:v>538</c:v>
                </c:pt>
                <c:pt idx="10">
                  <c:v>695</c:v>
                </c:pt>
                <c:pt idx="11">
                  <c:v>762</c:v>
                </c:pt>
                <c:pt idx="12">
                  <c:v>955</c:v>
                </c:pt>
                <c:pt idx="13">
                  <c:v>907</c:v>
                </c:pt>
                <c:pt idx="14">
                  <c:v>804</c:v>
                </c:pt>
                <c:pt idx="15">
                  <c:v>636</c:v>
                </c:pt>
                <c:pt idx="16">
                  <c:v>366</c:v>
                </c:pt>
                <c:pt idx="17">
                  <c:v>196</c:v>
                </c:pt>
                <c:pt idx="18">
                  <c:v>18</c:v>
                </c:pt>
                <c:pt idx="19">
                  <c:v>0</c:v>
                </c:pt>
                <c:pt idx="20">
                  <c:v>0</c:v>
                </c:pt>
                <c:pt idx="21">
                  <c:v>0</c:v>
                </c:pt>
                <c:pt idx="22">
                  <c:v>0</c:v>
                </c:pt>
                <c:pt idx="23">
                  <c:v>0</c:v>
                </c:pt>
                <c:pt idx="24">
                  <c:v>0</c:v>
                </c:pt>
                <c:pt idx="25">
                  <c:v>0</c:v>
                </c:pt>
                <c:pt idx="26">
                  <c:v>0</c:v>
                </c:pt>
                <c:pt idx="27">
                  <c:v>0</c:v>
                </c:pt>
                <c:pt idx="28">
                  <c:v>0</c:v>
                </c:pt>
                <c:pt idx="29">
                  <c:v>0</c:v>
                </c:pt>
                <c:pt idx="30">
                  <c:v>2</c:v>
                </c:pt>
                <c:pt idx="31">
                  <c:v>83</c:v>
                </c:pt>
                <c:pt idx="32">
                  <c:v>304</c:v>
                </c:pt>
                <c:pt idx="33">
                  <c:v>533</c:v>
                </c:pt>
                <c:pt idx="34">
                  <c:v>762</c:v>
                </c:pt>
                <c:pt idx="35">
                  <c:v>846</c:v>
                </c:pt>
                <c:pt idx="36">
                  <c:v>946</c:v>
                </c:pt>
                <c:pt idx="37">
                  <c:v>778</c:v>
                </c:pt>
                <c:pt idx="38">
                  <c:v>692</c:v>
                </c:pt>
                <c:pt idx="39">
                  <c:v>611</c:v>
                </c:pt>
                <c:pt idx="40">
                  <c:v>400</c:v>
                </c:pt>
                <c:pt idx="41">
                  <c:v>184</c:v>
                </c:pt>
                <c:pt idx="42">
                  <c:v>18</c:v>
                </c:pt>
                <c:pt idx="43">
                  <c:v>0</c:v>
                </c:pt>
                <c:pt idx="44">
                  <c:v>0</c:v>
                </c:pt>
                <c:pt idx="45">
                  <c:v>0</c:v>
                </c:pt>
                <c:pt idx="46">
                  <c:v>0</c:v>
                </c:pt>
                <c:pt idx="47">
                  <c:v>0</c:v>
                </c:pt>
                <c:pt idx="48">
                  <c:v>0</c:v>
                </c:pt>
                <c:pt idx="49">
                  <c:v>0</c:v>
                </c:pt>
                <c:pt idx="50">
                  <c:v>0</c:v>
                </c:pt>
                <c:pt idx="51">
                  <c:v>0</c:v>
                </c:pt>
                <c:pt idx="52">
                  <c:v>0</c:v>
                </c:pt>
                <c:pt idx="53">
                  <c:v>0</c:v>
                </c:pt>
                <c:pt idx="54">
                  <c:v>2</c:v>
                </c:pt>
                <c:pt idx="55">
                  <c:v>85</c:v>
                </c:pt>
                <c:pt idx="56">
                  <c:v>282</c:v>
                </c:pt>
                <c:pt idx="57">
                  <c:v>545</c:v>
                </c:pt>
                <c:pt idx="58">
                  <c:v>719</c:v>
                </c:pt>
                <c:pt idx="59">
                  <c:v>820</c:v>
                </c:pt>
                <c:pt idx="60">
                  <c:v>915</c:v>
                </c:pt>
                <c:pt idx="61">
                  <c:v>903</c:v>
                </c:pt>
                <c:pt idx="62">
                  <c:v>700</c:v>
                </c:pt>
                <c:pt idx="63">
                  <c:v>545</c:v>
                </c:pt>
                <c:pt idx="64">
                  <c:v>405</c:v>
                </c:pt>
                <c:pt idx="65">
                  <c:v>122</c:v>
                </c:pt>
                <c:pt idx="66">
                  <c:v>19</c:v>
                </c:pt>
                <c:pt idx="67">
                  <c:v>0</c:v>
                </c:pt>
                <c:pt idx="68">
                  <c:v>0</c:v>
                </c:pt>
                <c:pt idx="69">
                  <c:v>0</c:v>
                </c:pt>
                <c:pt idx="70">
                  <c:v>0</c:v>
                </c:pt>
                <c:pt idx="71">
                  <c:v>0</c:v>
                </c:pt>
                <c:pt idx="72">
                  <c:v>0</c:v>
                </c:pt>
                <c:pt idx="73">
                  <c:v>0</c:v>
                </c:pt>
                <c:pt idx="74">
                  <c:v>0</c:v>
                </c:pt>
                <c:pt idx="75">
                  <c:v>0</c:v>
                </c:pt>
                <c:pt idx="76">
                  <c:v>0</c:v>
                </c:pt>
                <c:pt idx="77">
                  <c:v>0</c:v>
                </c:pt>
                <c:pt idx="78">
                  <c:v>2</c:v>
                </c:pt>
                <c:pt idx="79">
                  <c:v>106</c:v>
                </c:pt>
                <c:pt idx="80">
                  <c:v>314</c:v>
                </c:pt>
                <c:pt idx="81">
                  <c:v>543</c:v>
                </c:pt>
                <c:pt idx="82">
                  <c:v>711</c:v>
                </c:pt>
                <c:pt idx="83">
                  <c:v>894</c:v>
                </c:pt>
                <c:pt idx="84">
                  <c:v>929</c:v>
                </c:pt>
                <c:pt idx="85">
                  <c:v>916</c:v>
                </c:pt>
                <c:pt idx="86">
                  <c:v>830</c:v>
                </c:pt>
                <c:pt idx="87">
                  <c:v>644</c:v>
                </c:pt>
                <c:pt idx="88">
                  <c:v>451</c:v>
                </c:pt>
                <c:pt idx="89">
                  <c:v>187</c:v>
                </c:pt>
                <c:pt idx="90">
                  <c:v>20</c:v>
                </c:pt>
                <c:pt idx="91">
                  <c:v>0</c:v>
                </c:pt>
                <c:pt idx="92">
                  <c:v>0</c:v>
                </c:pt>
                <c:pt idx="93">
                  <c:v>0</c:v>
                </c:pt>
                <c:pt idx="94">
                  <c:v>0</c:v>
                </c:pt>
                <c:pt idx="95">
                  <c:v>0</c:v>
                </c:pt>
                <c:pt idx="96">
                  <c:v>0</c:v>
                </c:pt>
                <c:pt idx="97">
                  <c:v>0</c:v>
                </c:pt>
                <c:pt idx="98">
                  <c:v>0</c:v>
                </c:pt>
                <c:pt idx="99">
                  <c:v>0</c:v>
                </c:pt>
                <c:pt idx="100">
                  <c:v>0</c:v>
                </c:pt>
                <c:pt idx="101">
                  <c:v>0</c:v>
                </c:pt>
                <c:pt idx="102">
                  <c:v>2</c:v>
                </c:pt>
                <c:pt idx="103">
                  <c:v>89</c:v>
                </c:pt>
                <c:pt idx="104">
                  <c:v>316</c:v>
                </c:pt>
                <c:pt idx="105">
                  <c:v>544</c:v>
                </c:pt>
                <c:pt idx="106">
                  <c:v>757</c:v>
                </c:pt>
                <c:pt idx="107">
                  <c:v>828</c:v>
                </c:pt>
                <c:pt idx="108">
                  <c:v>922</c:v>
                </c:pt>
                <c:pt idx="109">
                  <c:v>859</c:v>
                </c:pt>
                <c:pt idx="110">
                  <c:v>757</c:v>
                </c:pt>
                <c:pt idx="111">
                  <c:v>634</c:v>
                </c:pt>
                <c:pt idx="112">
                  <c:v>413</c:v>
                </c:pt>
                <c:pt idx="113">
                  <c:v>166</c:v>
                </c:pt>
                <c:pt idx="114">
                  <c:v>21</c:v>
                </c:pt>
                <c:pt idx="115">
                  <c:v>0</c:v>
                </c:pt>
                <c:pt idx="116">
                  <c:v>0</c:v>
                </c:pt>
                <c:pt idx="117">
                  <c:v>0</c:v>
                </c:pt>
                <c:pt idx="118">
                  <c:v>0</c:v>
                </c:pt>
                <c:pt idx="119">
                  <c:v>0</c:v>
                </c:pt>
                <c:pt idx="120">
                  <c:v>0</c:v>
                </c:pt>
                <c:pt idx="121">
                  <c:v>0</c:v>
                </c:pt>
                <c:pt idx="122">
                  <c:v>0</c:v>
                </c:pt>
                <c:pt idx="123">
                  <c:v>0</c:v>
                </c:pt>
                <c:pt idx="124">
                  <c:v>0</c:v>
                </c:pt>
                <c:pt idx="125">
                  <c:v>0</c:v>
                </c:pt>
                <c:pt idx="126">
                  <c:v>2</c:v>
                </c:pt>
                <c:pt idx="127">
                  <c:v>82</c:v>
                </c:pt>
                <c:pt idx="128">
                  <c:v>271</c:v>
                </c:pt>
                <c:pt idx="129">
                  <c:v>563</c:v>
                </c:pt>
                <c:pt idx="130">
                  <c:v>747</c:v>
                </c:pt>
                <c:pt idx="131">
                  <c:v>842</c:v>
                </c:pt>
                <c:pt idx="132">
                  <c:v>912</c:v>
                </c:pt>
                <c:pt idx="133">
                  <c:v>856</c:v>
                </c:pt>
                <c:pt idx="134">
                  <c:v>823</c:v>
                </c:pt>
                <c:pt idx="135">
                  <c:v>634</c:v>
                </c:pt>
                <c:pt idx="136">
                  <c:v>422</c:v>
                </c:pt>
                <c:pt idx="137">
                  <c:v>167</c:v>
                </c:pt>
                <c:pt idx="138">
                  <c:v>23</c:v>
                </c:pt>
                <c:pt idx="139">
                  <c:v>0</c:v>
                </c:pt>
                <c:pt idx="140">
                  <c:v>0</c:v>
                </c:pt>
                <c:pt idx="141">
                  <c:v>0</c:v>
                </c:pt>
                <c:pt idx="142">
                  <c:v>0</c:v>
                </c:pt>
                <c:pt idx="143">
                  <c:v>0</c:v>
                </c:pt>
                <c:pt idx="144">
                  <c:v>0</c:v>
                </c:pt>
                <c:pt idx="145">
                  <c:v>0</c:v>
                </c:pt>
                <c:pt idx="146">
                  <c:v>0</c:v>
                </c:pt>
                <c:pt idx="147">
                  <c:v>0</c:v>
                </c:pt>
                <c:pt idx="148">
                  <c:v>0</c:v>
                </c:pt>
                <c:pt idx="149">
                  <c:v>0</c:v>
                </c:pt>
                <c:pt idx="150">
                  <c:v>2</c:v>
                </c:pt>
                <c:pt idx="151">
                  <c:v>93</c:v>
                </c:pt>
                <c:pt idx="152">
                  <c:v>307</c:v>
                </c:pt>
                <c:pt idx="153">
                  <c:v>569</c:v>
                </c:pt>
                <c:pt idx="154">
                  <c:v>635</c:v>
                </c:pt>
                <c:pt idx="155">
                  <c:v>865</c:v>
                </c:pt>
                <c:pt idx="156">
                  <c:v>761</c:v>
                </c:pt>
                <c:pt idx="157">
                  <c:v>679</c:v>
                </c:pt>
                <c:pt idx="158">
                  <c:v>778</c:v>
                </c:pt>
                <c:pt idx="159">
                  <c:v>637</c:v>
                </c:pt>
                <c:pt idx="160">
                  <c:v>428</c:v>
                </c:pt>
                <c:pt idx="161">
                  <c:v>182</c:v>
                </c:pt>
                <c:pt idx="162">
                  <c:v>23</c:v>
                </c:pt>
                <c:pt idx="163">
                  <c:v>0</c:v>
                </c:pt>
                <c:pt idx="164">
                  <c:v>0</c:v>
                </c:pt>
                <c:pt idx="165">
                  <c:v>0</c:v>
                </c:pt>
                <c:pt idx="166">
                  <c:v>0</c:v>
                </c:pt>
                <c:pt idx="167">
                  <c:v>0</c:v>
                </c:pt>
                <c:pt idx="168">
                  <c:v>0</c:v>
                </c:pt>
                <c:pt idx="169">
                  <c:v>0</c:v>
                </c:pt>
                <c:pt idx="170">
                  <c:v>0</c:v>
                </c:pt>
                <c:pt idx="171">
                  <c:v>0</c:v>
                </c:pt>
                <c:pt idx="172">
                  <c:v>0</c:v>
                </c:pt>
                <c:pt idx="173">
                  <c:v>0</c:v>
                </c:pt>
                <c:pt idx="174">
                  <c:v>1</c:v>
                </c:pt>
                <c:pt idx="175">
                  <c:v>92</c:v>
                </c:pt>
                <c:pt idx="176">
                  <c:v>304</c:v>
                </c:pt>
                <c:pt idx="177">
                  <c:v>566</c:v>
                </c:pt>
                <c:pt idx="178">
                  <c:v>727</c:v>
                </c:pt>
                <c:pt idx="179">
                  <c:v>810</c:v>
                </c:pt>
                <c:pt idx="180">
                  <c:v>840</c:v>
                </c:pt>
                <c:pt idx="181">
                  <c:v>802</c:v>
                </c:pt>
                <c:pt idx="182">
                  <c:v>689</c:v>
                </c:pt>
                <c:pt idx="183">
                  <c:v>571</c:v>
                </c:pt>
                <c:pt idx="184">
                  <c:v>434</c:v>
                </c:pt>
                <c:pt idx="185">
                  <c:v>190</c:v>
                </c:pt>
                <c:pt idx="186">
                  <c:v>22</c:v>
                </c:pt>
                <c:pt idx="187">
                  <c:v>0</c:v>
                </c:pt>
                <c:pt idx="188">
                  <c:v>0</c:v>
                </c:pt>
                <c:pt idx="189">
                  <c:v>0</c:v>
                </c:pt>
                <c:pt idx="190">
                  <c:v>0</c:v>
                </c:pt>
                <c:pt idx="191">
                  <c:v>0</c:v>
                </c:pt>
                <c:pt idx="192">
                  <c:v>0</c:v>
                </c:pt>
                <c:pt idx="193">
                  <c:v>0</c:v>
                </c:pt>
                <c:pt idx="194">
                  <c:v>0</c:v>
                </c:pt>
                <c:pt idx="195">
                  <c:v>0</c:v>
                </c:pt>
                <c:pt idx="196">
                  <c:v>0</c:v>
                </c:pt>
                <c:pt idx="197">
                  <c:v>0</c:v>
                </c:pt>
                <c:pt idx="198">
                  <c:v>1</c:v>
                </c:pt>
                <c:pt idx="199">
                  <c:v>81</c:v>
                </c:pt>
                <c:pt idx="200">
                  <c:v>251</c:v>
                </c:pt>
                <c:pt idx="201">
                  <c:v>461</c:v>
                </c:pt>
                <c:pt idx="202">
                  <c:v>694</c:v>
                </c:pt>
                <c:pt idx="203">
                  <c:v>842</c:v>
                </c:pt>
                <c:pt idx="204">
                  <c:v>792</c:v>
                </c:pt>
                <c:pt idx="205">
                  <c:v>911</c:v>
                </c:pt>
                <c:pt idx="206">
                  <c:v>712</c:v>
                </c:pt>
                <c:pt idx="207">
                  <c:v>471</c:v>
                </c:pt>
                <c:pt idx="208">
                  <c:v>393</c:v>
                </c:pt>
                <c:pt idx="209">
                  <c:v>141</c:v>
                </c:pt>
                <c:pt idx="210">
                  <c:v>26</c:v>
                </c:pt>
                <c:pt idx="211">
                  <c:v>0</c:v>
                </c:pt>
                <c:pt idx="212">
                  <c:v>0</c:v>
                </c:pt>
                <c:pt idx="213">
                  <c:v>0</c:v>
                </c:pt>
                <c:pt idx="214">
                  <c:v>0</c:v>
                </c:pt>
                <c:pt idx="215">
                  <c:v>0</c:v>
                </c:pt>
                <c:pt idx="216">
                  <c:v>0</c:v>
                </c:pt>
                <c:pt idx="217">
                  <c:v>0</c:v>
                </c:pt>
                <c:pt idx="218">
                  <c:v>0</c:v>
                </c:pt>
                <c:pt idx="219">
                  <c:v>0</c:v>
                </c:pt>
                <c:pt idx="220">
                  <c:v>0</c:v>
                </c:pt>
                <c:pt idx="221">
                  <c:v>0</c:v>
                </c:pt>
                <c:pt idx="222">
                  <c:v>1</c:v>
                </c:pt>
                <c:pt idx="223">
                  <c:v>81</c:v>
                </c:pt>
                <c:pt idx="224">
                  <c:v>183</c:v>
                </c:pt>
                <c:pt idx="225">
                  <c:v>533</c:v>
                </c:pt>
                <c:pt idx="226">
                  <c:v>632</c:v>
                </c:pt>
                <c:pt idx="227">
                  <c:v>760</c:v>
                </c:pt>
                <c:pt idx="228">
                  <c:v>805</c:v>
                </c:pt>
                <c:pt idx="229">
                  <c:v>803</c:v>
                </c:pt>
                <c:pt idx="230">
                  <c:v>684</c:v>
                </c:pt>
                <c:pt idx="231">
                  <c:v>663</c:v>
                </c:pt>
                <c:pt idx="232">
                  <c:v>266</c:v>
                </c:pt>
                <c:pt idx="233">
                  <c:v>172</c:v>
                </c:pt>
                <c:pt idx="234">
                  <c:v>22</c:v>
                </c:pt>
                <c:pt idx="235">
                  <c:v>0</c:v>
                </c:pt>
                <c:pt idx="236">
                  <c:v>0</c:v>
                </c:pt>
                <c:pt idx="237">
                  <c:v>0</c:v>
                </c:pt>
                <c:pt idx="238">
                  <c:v>0</c:v>
                </c:pt>
                <c:pt idx="239">
                  <c:v>0</c:v>
                </c:pt>
                <c:pt idx="240">
                  <c:v>0</c:v>
                </c:pt>
                <c:pt idx="241">
                  <c:v>0</c:v>
                </c:pt>
                <c:pt idx="242">
                  <c:v>0</c:v>
                </c:pt>
                <c:pt idx="243">
                  <c:v>0</c:v>
                </c:pt>
                <c:pt idx="244">
                  <c:v>0</c:v>
                </c:pt>
                <c:pt idx="245">
                  <c:v>0</c:v>
                </c:pt>
                <c:pt idx="246">
                  <c:v>1</c:v>
                </c:pt>
                <c:pt idx="247">
                  <c:v>63</c:v>
                </c:pt>
                <c:pt idx="248">
                  <c:v>310</c:v>
                </c:pt>
                <c:pt idx="249">
                  <c:v>506</c:v>
                </c:pt>
                <c:pt idx="250">
                  <c:v>666</c:v>
                </c:pt>
                <c:pt idx="251">
                  <c:v>841</c:v>
                </c:pt>
                <c:pt idx="252">
                  <c:v>919</c:v>
                </c:pt>
                <c:pt idx="253">
                  <c:v>654</c:v>
                </c:pt>
                <c:pt idx="254">
                  <c:v>522</c:v>
                </c:pt>
                <c:pt idx="255">
                  <c:v>599</c:v>
                </c:pt>
                <c:pt idx="256">
                  <c:v>351</c:v>
                </c:pt>
                <c:pt idx="257">
                  <c:v>125</c:v>
                </c:pt>
                <c:pt idx="258">
                  <c:v>22</c:v>
                </c:pt>
                <c:pt idx="259">
                  <c:v>0</c:v>
                </c:pt>
                <c:pt idx="260">
                  <c:v>0</c:v>
                </c:pt>
                <c:pt idx="261">
                  <c:v>0</c:v>
                </c:pt>
                <c:pt idx="262">
                  <c:v>0</c:v>
                </c:pt>
                <c:pt idx="263">
                  <c:v>0</c:v>
                </c:pt>
                <c:pt idx="264">
                  <c:v>0</c:v>
                </c:pt>
                <c:pt idx="265">
                  <c:v>0</c:v>
                </c:pt>
                <c:pt idx="266">
                  <c:v>0</c:v>
                </c:pt>
                <c:pt idx="267">
                  <c:v>0</c:v>
                </c:pt>
                <c:pt idx="268">
                  <c:v>0</c:v>
                </c:pt>
                <c:pt idx="269">
                  <c:v>0</c:v>
                </c:pt>
                <c:pt idx="270">
                  <c:v>1</c:v>
                </c:pt>
                <c:pt idx="271">
                  <c:v>80</c:v>
                </c:pt>
                <c:pt idx="272">
                  <c:v>297</c:v>
                </c:pt>
                <c:pt idx="273">
                  <c:v>520</c:v>
                </c:pt>
                <c:pt idx="274">
                  <c:v>672</c:v>
                </c:pt>
                <c:pt idx="275">
                  <c:v>894</c:v>
                </c:pt>
                <c:pt idx="276">
                  <c:v>943</c:v>
                </c:pt>
                <c:pt idx="277">
                  <c:v>870</c:v>
                </c:pt>
                <c:pt idx="278">
                  <c:v>811</c:v>
                </c:pt>
                <c:pt idx="279">
                  <c:v>637</c:v>
                </c:pt>
                <c:pt idx="280">
                  <c:v>407</c:v>
                </c:pt>
                <c:pt idx="281">
                  <c:v>171</c:v>
                </c:pt>
                <c:pt idx="282">
                  <c:v>23</c:v>
                </c:pt>
                <c:pt idx="283">
                  <c:v>0</c:v>
                </c:pt>
                <c:pt idx="284">
                  <c:v>0</c:v>
                </c:pt>
                <c:pt idx="285">
                  <c:v>0</c:v>
                </c:pt>
                <c:pt idx="286">
                  <c:v>0</c:v>
                </c:pt>
                <c:pt idx="287">
                  <c:v>0</c:v>
                </c:pt>
                <c:pt idx="288">
                  <c:v>0</c:v>
                </c:pt>
                <c:pt idx="289">
                  <c:v>0</c:v>
                </c:pt>
                <c:pt idx="290">
                  <c:v>0</c:v>
                </c:pt>
                <c:pt idx="291">
                  <c:v>0</c:v>
                </c:pt>
                <c:pt idx="292">
                  <c:v>0</c:v>
                </c:pt>
                <c:pt idx="293">
                  <c:v>0</c:v>
                </c:pt>
                <c:pt idx="294">
                  <c:v>1</c:v>
                </c:pt>
                <c:pt idx="295">
                  <c:v>89</c:v>
                </c:pt>
                <c:pt idx="296">
                  <c:v>323</c:v>
                </c:pt>
                <c:pt idx="297">
                  <c:v>563</c:v>
                </c:pt>
                <c:pt idx="298">
                  <c:v>606</c:v>
                </c:pt>
                <c:pt idx="299">
                  <c:v>730</c:v>
                </c:pt>
                <c:pt idx="300">
                  <c:v>874</c:v>
                </c:pt>
                <c:pt idx="301">
                  <c:v>875</c:v>
                </c:pt>
                <c:pt idx="302">
                  <c:v>706</c:v>
                </c:pt>
                <c:pt idx="303">
                  <c:v>652</c:v>
                </c:pt>
                <c:pt idx="304">
                  <c:v>418</c:v>
                </c:pt>
                <c:pt idx="305">
                  <c:v>199</c:v>
                </c:pt>
                <c:pt idx="306">
                  <c:v>27</c:v>
                </c:pt>
                <c:pt idx="307">
                  <c:v>0</c:v>
                </c:pt>
                <c:pt idx="308">
                  <c:v>0</c:v>
                </c:pt>
                <c:pt idx="309">
                  <c:v>0</c:v>
                </c:pt>
                <c:pt idx="310">
                  <c:v>0</c:v>
                </c:pt>
                <c:pt idx="311">
                  <c:v>0</c:v>
                </c:pt>
                <c:pt idx="312">
                  <c:v>0</c:v>
                </c:pt>
                <c:pt idx="313">
                  <c:v>0</c:v>
                </c:pt>
                <c:pt idx="314">
                  <c:v>0</c:v>
                </c:pt>
                <c:pt idx="315">
                  <c:v>0</c:v>
                </c:pt>
                <c:pt idx="316">
                  <c:v>0</c:v>
                </c:pt>
                <c:pt idx="317">
                  <c:v>0</c:v>
                </c:pt>
                <c:pt idx="318">
                  <c:v>1</c:v>
                </c:pt>
                <c:pt idx="319">
                  <c:v>76</c:v>
                </c:pt>
                <c:pt idx="320">
                  <c:v>260</c:v>
                </c:pt>
                <c:pt idx="321">
                  <c:v>513</c:v>
                </c:pt>
                <c:pt idx="322">
                  <c:v>683</c:v>
                </c:pt>
                <c:pt idx="323">
                  <c:v>849</c:v>
                </c:pt>
                <c:pt idx="324">
                  <c:v>827</c:v>
                </c:pt>
                <c:pt idx="325">
                  <c:v>894</c:v>
                </c:pt>
                <c:pt idx="326">
                  <c:v>852</c:v>
                </c:pt>
                <c:pt idx="327">
                  <c:v>553</c:v>
                </c:pt>
                <c:pt idx="328">
                  <c:v>392</c:v>
                </c:pt>
                <c:pt idx="329">
                  <c:v>165</c:v>
                </c:pt>
                <c:pt idx="330">
                  <c:v>25</c:v>
                </c:pt>
                <c:pt idx="331">
                  <c:v>0</c:v>
                </c:pt>
                <c:pt idx="332">
                  <c:v>0</c:v>
                </c:pt>
                <c:pt idx="333">
                  <c:v>0</c:v>
                </c:pt>
                <c:pt idx="334">
                  <c:v>0</c:v>
                </c:pt>
                <c:pt idx="335">
                  <c:v>0</c:v>
                </c:pt>
                <c:pt idx="336">
                  <c:v>0</c:v>
                </c:pt>
                <c:pt idx="337">
                  <c:v>0</c:v>
                </c:pt>
                <c:pt idx="338">
                  <c:v>0</c:v>
                </c:pt>
                <c:pt idx="339">
                  <c:v>0</c:v>
                </c:pt>
                <c:pt idx="340">
                  <c:v>0</c:v>
                </c:pt>
                <c:pt idx="341">
                  <c:v>0</c:v>
                </c:pt>
                <c:pt idx="342">
                  <c:v>1</c:v>
                </c:pt>
                <c:pt idx="343">
                  <c:v>79</c:v>
                </c:pt>
                <c:pt idx="344">
                  <c:v>288</c:v>
                </c:pt>
                <c:pt idx="345">
                  <c:v>535</c:v>
                </c:pt>
                <c:pt idx="346">
                  <c:v>733</c:v>
                </c:pt>
                <c:pt idx="347">
                  <c:v>866</c:v>
                </c:pt>
                <c:pt idx="348">
                  <c:v>919</c:v>
                </c:pt>
                <c:pt idx="349">
                  <c:v>872</c:v>
                </c:pt>
                <c:pt idx="350">
                  <c:v>804</c:v>
                </c:pt>
                <c:pt idx="351">
                  <c:v>676</c:v>
                </c:pt>
                <c:pt idx="352">
                  <c:v>431</c:v>
                </c:pt>
                <c:pt idx="353">
                  <c:v>167</c:v>
                </c:pt>
                <c:pt idx="354">
                  <c:v>27</c:v>
                </c:pt>
                <c:pt idx="355">
                  <c:v>0</c:v>
                </c:pt>
                <c:pt idx="356">
                  <c:v>0</c:v>
                </c:pt>
                <c:pt idx="357">
                  <c:v>0</c:v>
                </c:pt>
                <c:pt idx="358">
                  <c:v>0</c:v>
                </c:pt>
                <c:pt idx="359">
                  <c:v>0</c:v>
                </c:pt>
                <c:pt idx="360">
                  <c:v>0</c:v>
                </c:pt>
                <c:pt idx="361">
                  <c:v>0</c:v>
                </c:pt>
                <c:pt idx="362">
                  <c:v>0</c:v>
                </c:pt>
                <c:pt idx="363">
                  <c:v>0</c:v>
                </c:pt>
                <c:pt idx="364">
                  <c:v>0</c:v>
                </c:pt>
                <c:pt idx="365">
                  <c:v>0</c:v>
                </c:pt>
                <c:pt idx="366">
                  <c:v>1</c:v>
                </c:pt>
                <c:pt idx="367">
                  <c:v>88</c:v>
                </c:pt>
                <c:pt idx="368">
                  <c:v>327</c:v>
                </c:pt>
                <c:pt idx="369">
                  <c:v>587</c:v>
                </c:pt>
                <c:pt idx="370">
                  <c:v>787</c:v>
                </c:pt>
                <c:pt idx="371">
                  <c:v>934</c:v>
                </c:pt>
                <c:pt idx="372">
                  <c:v>961</c:v>
                </c:pt>
                <c:pt idx="373">
                  <c:v>944</c:v>
                </c:pt>
                <c:pt idx="374">
                  <c:v>848</c:v>
                </c:pt>
                <c:pt idx="375">
                  <c:v>691</c:v>
                </c:pt>
                <c:pt idx="376">
                  <c:v>461</c:v>
                </c:pt>
                <c:pt idx="377">
                  <c:v>233</c:v>
                </c:pt>
                <c:pt idx="378">
                  <c:v>32</c:v>
                </c:pt>
                <c:pt idx="379">
                  <c:v>0</c:v>
                </c:pt>
                <c:pt idx="380">
                  <c:v>0</c:v>
                </c:pt>
                <c:pt idx="381">
                  <c:v>0</c:v>
                </c:pt>
                <c:pt idx="382">
                  <c:v>0</c:v>
                </c:pt>
                <c:pt idx="383">
                  <c:v>0</c:v>
                </c:pt>
                <c:pt idx="384">
                  <c:v>0</c:v>
                </c:pt>
                <c:pt idx="385">
                  <c:v>0</c:v>
                </c:pt>
                <c:pt idx="386">
                  <c:v>0</c:v>
                </c:pt>
                <c:pt idx="387">
                  <c:v>0</c:v>
                </c:pt>
                <c:pt idx="388">
                  <c:v>0</c:v>
                </c:pt>
                <c:pt idx="389">
                  <c:v>0</c:v>
                </c:pt>
                <c:pt idx="390">
                  <c:v>1</c:v>
                </c:pt>
                <c:pt idx="391">
                  <c:v>71</c:v>
                </c:pt>
                <c:pt idx="392">
                  <c:v>310</c:v>
                </c:pt>
                <c:pt idx="393">
                  <c:v>544</c:v>
                </c:pt>
                <c:pt idx="394">
                  <c:v>756</c:v>
                </c:pt>
                <c:pt idx="395">
                  <c:v>871</c:v>
                </c:pt>
                <c:pt idx="396">
                  <c:v>926</c:v>
                </c:pt>
                <c:pt idx="397">
                  <c:v>974</c:v>
                </c:pt>
                <c:pt idx="398">
                  <c:v>715</c:v>
                </c:pt>
                <c:pt idx="399">
                  <c:v>677</c:v>
                </c:pt>
                <c:pt idx="400">
                  <c:v>468</c:v>
                </c:pt>
                <c:pt idx="401">
                  <c:v>207</c:v>
                </c:pt>
                <c:pt idx="402">
                  <c:v>30</c:v>
                </c:pt>
                <c:pt idx="403">
                  <c:v>0</c:v>
                </c:pt>
                <c:pt idx="404">
                  <c:v>0</c:v>
                </c:pt>
                <c:pt idx="405">
                  <c:v>0</c:v>
                </c:pt>
                <c:pt idx="406">
                  <c:v>0</c:v>
                </c:pt>
                <c:pt idx="407">
                  <c:v>0</c:v>
                </c:pt>
                <c:pt idx="408">
                  <c:v>0</c:v>
                </c:pt>
                <c:pt idx="409">
                  <c:v>0</c:v>
                </c:pt>
                <c:pt idx="410">
                  <c:v>0</c:v>
                </c:pt>
                <c:pt idx="411">
                  <c:v>0</c:v>
                </c:pt>
                <c:pt idx="412">
                  <c:v>0</c:v>
                </c:pt>
                <c:pt idx="413">
                  <c:v>0</c:v>
                </c:pt>
                <c:pt idx="414">
                  <c:v>1</c:v>
                </c:pt>
                <c:pt idx="415">
                  <c:v>76</c:v>
                </c:pt>
                <c:pt idx="416">
                  <c:v>296</c:v>
                </c:pt>
                <c:pt idx="417">
                  <c:v>545</c:v>
                </c:pt>
                <c:pt idx="418">
                  <c:v>755</c:v>
                </c:pt>
                <c:pt idx="419">
                  <c:v>887</c:v>
                </c:pt>
                <c:pt idx="420">
                  <c:v>858</c:v>
                </c:pt>
                <c:pt idx="421">
                  <c:v>846</c:v>
                </c:pt>
                <c:pt idx="422">
                  <c:v>773</c:v>
                </c:pt>
                <c:pt idx="423">
                  <c:v>479</c:v>
                </c:pt>
                <c:pt idx="424">
                  <c:v>308</c:v>
                </c:pt>
                <c:pt idx="425">
                  <c:v>163</c:v>
                </c:pt>
                <c:pt idx="426">
                  <c:v>26</c:v>
                </c:pt>
                <c:pt idx="427">
                  <c:v>0</c:v>
                </c:pt>
                <c:pt idx="428">
                  <c:v>0</c:v>
                </c:pt>
                <c:pt idx="429">
                  <c:v>0</c:v>
                </c:pt>
                <c:pt idx="430">
                  <c:v>0</c:v>
                </c:pt>
                <c:pt idx="431">
                  <c:v>0</c:v>
                </c:pt>
                <c:pt idx="432">
                  <c:v>0</c:v>
                </c:pt>
                <c:pt idx="433">
                  <c:v>0</c:v>
                </c:pt>
                <c:pt idx="434">
                  <c:v>0</c:v>
                </c:pt>
                <c:pt idx="435">
                  <c:v>0</c:v>
                </c:pt>
                <c:pt idx="436">
                  <c:v>0</c:v>
                </c:pt>
                <c:pt idx="437">
                  <c:v>0</c:v>
                </c:pt>
                <c:pt idx="438">
                  <c:v>0</c:v>
                </c:pt>
                <c:pt idx="439">
                  <c:v>62</c:v>
                </c:pt>
                <c:pt idx="440">
                  <c:v>160</c:v>
                </c:pt>
                <c:pt idx="441">
                  <c:v>330</c:v>
                </c:pt>
                <c:pt idx="442">
                  <c:v>628</c:v>
                </c:pt>
                <c:pt idx="443">
                  <c:v>820</c:v>
                </c:pt>
                <c:pt idx="444">
                  <c:v>927</c:v>
                </c:pt>
                <c:pt idx="445">
                  <c:v>884</c:v>
                </c:pt>
                <c:pt idx="446">
                  <c:v>630</c:v>
                </c:pt>
                <c:pt idx="447">
                  <c:v>625</c:v>
                </c:pt>
                <c:pt idx="448">
                  <c:v>452</c:v>
                </c:pt>
                <c:pt idx="449">
                  <c:v>168</c:v>
                </c:pt>
                <c:pt idx="450">
                  <c:v>27</c:v>
                </c:pt>
                <c:pt idx="451">
                  <c:v>0</c:v>
                </c:pt>
                <c:pt idx="452">
                  <c:v>0</c:v>
                </c:pt>
                <c:pt idx="453">
                  <c:v>0</c:v>
                </c:pt>
                <c:pt idx="454">
                  <c:v>0</c:v>
                </c:pt>
                <c:pt idx="455">
                  <c:v>0</c:v>
                </c:pt>
                <c:pt idx="456">
                  <c:v>0</c:v>
                </c:pt>
                <c:pt idx="457">
                  <c:v>0</c:v>
                </c:pt>
                <c:pt idx="458">
                  <c:v>0</c:v>
                </c:pt>
                <c:pt idx="459">
                  <c:v>0</c:v>
                </c:pt>
                <c:pt idx="460">
                  <c:v>0</c:v>
                </c:pt>
                <c:pt idx="461">
                  <c:v>0</c:v>
                </c:pt>
                <c:pt idx="462">
                  <c:v>1</c:v>
                </c:pt>
                <c:pt idx="463">
                  <c:v>92</c:v>
                </c:pt>
                <c:pt idx="464">
                  <c:v>231</c:v>
                </c:pt>
                <c:pt idx="465">
                  <c:v>393</c:v>
                </c:pt>
                <c:pt idx="466">
                  <c:v>704</c:v>
                </c:pt>
                <c:pt idx="467">
                  <c:v>880</c:v>
                </c:pt>
                <c:pt idx="468">
                  <c:v>950</c:v>
                </c:pt>
                <c:pt idx="469">
                  <c:v>697</c:v>
                </c:pt>
                <c:pt idx="470">
                  <c:v>708</c:v>
                </c:pt>
                <c:pt idx="471">
                  <c:v>591</c:v>
                </c:pt>
                <c:pt idx="472">
                  <c:v>391</c:v>
                </c:pt>
                <c:pt idx="473">
                  <c:v>212</c:v>
                </c:pt>
                <c:pt idx="474">
                  <c:v>36</c:v>
                </c:pt>
                <c:pt idx="475">
                  <c:v>0</c:v>
                </c:pt>
                <c:pt idx="476">
                  <c:v>0</c:v>
                </c:pt>
                <c:pt idx="477">
                  <c:v>0</c:v>
                </c:pt>
                <c:pt idx="478">
                  <c:v>0</c:v>
                </c:pt>
                <c:pt idx="479">
                  <c:v>0</c:v>
                </c:pt>
                <c:pt idx="480">
                  <c:v>0</c:v>
                </c:pt>
                <c:pt idx="481">
                  <c:v>0</c:v>
                </c:pt>
                <c:pt idx="482">
                  <c:v>0</c:v>
                </c:pt>
                <c:pt idx="483">
                  <c:v>0</c:v>
                </c:pt>
                <c:pt idx="484">
                  <c:v>0</c:v>
                </c:pt>
                <c:pt idx="485">
                  <c:v>0</c:v>
                </c:pt>
                <c:pt idx="486">
                  <c:v>0</c:v>
                </c:pt>
                <c:pt idx="487">
                  <c:v>68</c:v>
                </c:pt>
                <c:pt idx="488">
                  <c:v>251</c:v>
                </c:pt>
                <c:pt idx="489">
                  <c:v>489</c:v>
                </c:pt>
                <c:pt idx="490">
                  <c:v>714</c:v>
                </c:pt>
                <c:pt idx="491">
                  <c:v>868</c:v>
                </c:pt>
                <c:pt idx="492">
                  <c:v>929</c:v>
                </c:pt>
                <c:pt idx="493">
                  <c:v>909</c:v>
                </c:pt>
                <c:pt idx="494">
                  <c:v>802</c:v>
                </c:pt>
                <c:pt idx="495">
                  <c:v>643</c:v>
                </c:pt>
                <c:pt idx="496">
                  <c:v>364</c:v>
                </c:pt>
                <c:pt idx="497">
                  <c:v>170</c:v>
                </c:pt>
                <c:pt idx="498">
                  <c:v>27</c:v>
                </c:pt>
                <c:pt idx="499">
                  <c:v>0</c:v>
                </c:pt>
                <c:pt idx="500">
                  <c:v>0</c:v>
                </c:pt>
                <c:pt idx="501">
                  <c:v>0</c:v>
                </c:pt>
                <c:pt idx="502">
                  <c:v>0</c:v>
                </c:pt>
                <c:pt idx="503">
                  <c:v>0</c:v>
                </c:pt>
                <c:pt idx="504">
                  <c:v>0</c:v>
                </c:pt>
                <c:pt idx="505">
                  <c:v>0</c:v>
                </c:pt>
                <c:pt idx="506">
                  <c:v>0</c:v>
                </c:pt>
                <c:pt idx="507">
                  <c:v>0</c:v>
                </c:pt>
                <c:pt idx="508">
                  <c:v>0</c:v>
                </c:pt>
                <c:pt idx="509">
                  <c:v>0</c:v>
                </c:pt>
                <c:pt idx="510">
                  <c:v>0</c:v>
                </c:pt>
                <c:pt idx="511">
                  <c:v>84</c:v>
                </c:pt>
                <c:pt idx="512">
                  <c:v>318</c:v>
                </c:pt>
                <c:pt idx="513">
                  <c:v>576</c:v>
                </c:pt>
                <c:pt idx="514">
                  <c:v>780</c:v>
                </c:pt>
                <c:pt idx="515">
                  <c:v>926</c:v>
                </c:pt>
                <c:pt idx="516">
                  <c:v>988</c:v>
                </c:pt>
                <c:pt idx="517">
                  <c:v>961</c:v>
                </c:pt>
                <c:pt idx="518">
                  <c:v>815</c:v>
                </c:pt>
                <c:pt idx="519">
                  <c:v>676</c:v>
                </c:pt>
                <c:pt idx="520">
                  <c:v>416</c:v>
                </c:pt>
                <c:pt idx="521">
                  <c:v>215</c:v>
                </c:pt>
                <c:pt idx="522">
                  <c:v>34</c:v>
                </c:pt>
                <c:pt idx="523">
                  <c:v>0</c:v>
                </c:pt>
                <c:pt idx="524">
                  <c:v>0</c:v>
                </c:pt>
                <c:pt idx="525">
                  <c:v>0</c:v>
                </c:pt>
                <c:pt idx="526">
                  <c:v>0</c:v>
                </c:pt>
                <c:pt idx="527">
                  <c:v>0</c:v>
                </c:pt>
                <c:pt idx="528">
                  <c:v>0</c:v>
                </c:pt>
                <c:pt idx="529">
                  <c:v>0</c:v>
                </c:pt>
                <c:pt idx="530">
                  <c:v>0</c:v>
                </c:pt>
                <c:pt idx="531">
                  <c:v>0</c:v>
                </c:pt>
                <c:pt idx="532">
                  <c:v>0</c:v>
                </c:pt>
                <c:pt idx="533">
                  <c:v>0</c:v>
                </c:pt>
                <c:pt idx="534">
                  <c:v>0</c:v>
                </c:pt>
                <c:pt idx="535">
                  <c:v>89</c:v>
                </c:pt>
                <c:pt idx="536">
                  <c:v>331</c:v>
                </c:pt>
                <c:pt idx="537">
                  <c:v>586</c:v>
                </c:pt>
                <c:pt idx="538">
                  <c:v>789</c:v>
                </c:pt>
                <c:pt idx="539">
                  <c:v>944</c:v>
                </c:pt>
                <c:pt idx="540">
                  <c:v>996</c:v>
                </c:pt>
                <c:pt idx="541">
                  <c:v>968</c:v>
                </c:pt>
                <c:pt idx="542">
                  <c:v>790</c:v>
                </c:pt>
                <c:pt idx="543">
                  <c:v>695</c:v>
                </c:pt>
                <c:pt idx="544">
                  <c:v>495</c:v>
                </c:pt>
                <c:pt idx="545">
                  <c:v>237</c:v>
                </c:pt>
                <c:pt idx="546">
                  <c:v>36</c:v>
                </c:pt>
                <c:pt idx="547">
                  <c:v>0</c:v>
                </c:pt>
                <c:pt idx="548">
                  <c:v>0</c:v>
                </c:pt>
                <c:pt idx="549">
                  <c:v>0</c:v>
                </c:pt>
                <c:pt idx="550">
                  <c:v>0</c:v>
                </c:pt>
                <c:pt idx="551">
                  <c:v>0</c:v>
                </c:pt>
                <c:pt idx="552">
                  <c:v>0</c:v>
                </c:pt>
                <c:pt idx="553">
                  <c:v>0</c:v>
                </c:pt>
                <c:pt idx="554">
                  <c:v>0</c:v>
                </c:pt>
                <c:pt idx="555">
                  <c:v>0</c:v>
                </c:pt>
                <c:pt idx="556">
                  <c:v>0</c:v>
                </c:pt>
                <c:pt idx="557">
                  <c:v>0</c:v>
                </c:pt>
                <c:pt idx="558">
                  <c:v>0</c:v>
                </c:pt>
                <c:pt idx="559">
                  <c:v>68</c:v>
                </c:pt>
                <c:pt idx="560">
                  <c:v>263</c:v>
                </c:pt>
                <c:pt idx="561">
                  <c:v>503</c:v>
                </c:pt>
                <c:pt idx="562">
                  <c:v>747</c:v>
                </c:pt>
                <c:pt idx="563">
                  <c:v>893</c:v>
                </c:pt>
                <c:pt idx="564">
                  <c:v>968</c:v>
                </c:pt>
                <c:pt idx="565">
                  <c:v>873</c:v>
                </c:pt>
                <c:pt idx="566">
                  <c:v>823</c:v>
                </c:pt>
                <c:pt idx="567">
                  <c:v>661</c:v>
                </c:pt>
                <c:pt idx="568">
                  <c:v>406</c:v>
                </c:pt>
                <c:pt idx="569">
                  <c:v>181</c:v>
                </c:pt>
                <c:pt idx="570">
                  <c:v>33</c:v>
                </c:pt>
                <c:pt idx="571">
                  <c:v>0</c:v>
                </c:pt>
                <c:pt idx="572">
                  <c:v>0</c:v>
                </c:pt>
                <c:pt idx="573">
                  <c:v>0</c:v>
                </c:pt>
                <c:pt idx="574">
                  <c:v>0</c:v>
                </c:pt>
                <c:pt idx="575">
                  <c:v>0</c:v>
                </c:pt>
                <c:pt idx="576">
                  <c:v>0</c:v>
                </c:pt>
                <c:pt idx="577">
                  <c:v>0</c:v>
                </c:pt>
                <c:pt idx="578">
                  <c:v>0</c:v>
                </c:pt>
                <c:pt idx="579">
                  <c:v>0</c:v>
                </c:pt>
                <c:pt idx="580">
                  <c:v>0</c:v>
                </c:pt>
                <c:pt idx="581">
                  <c:v>0</c:v>
                </c:pt>
                <c:pt idx="582">
                  <c:v>0</c:v>
                </c:pt>
                <c:pt idx="583">
                  <c:v>67</c:v>
                </c:pt>
                <c:pt idx="584">
                  <c:v>255</c:v>
                </c:pt>
                <c:pt idx="585">
                  <c:v>499</c:v>
                </c:pt>
                <c:pt idx="586">
                  <c:v>701</c:v>
                </c:pt>
                <c:pt idx="587">
                  <c:v>836</c:v>
                </c:pt>
                <c:pt idx="588">
                  <c:v>882</c:v>
                </c:pt>
                <c:pt idx="589">
                  <c:v>850</c:v>
                </c:pt>
                <c:pt idx="590">
                  <c:v>687</c:v>
                </c:pt>
                <c:pt idx="591">
                  <c:v>664</c:v>
                </c:pt>
                <c:pt idx="592">
                  <c:v>421</c:v>
                </c:pt>
                <c:pt idx="593">
                  <c:v>181</c:v>
                </c:pt>
                <c:pt idx="594">
                  <c:v>29</c:v>
                </c:pt>
                <c:pt idx="595">
                  <c:v>0</c:v>
                </c:pt>
                <c:pt idx="596">
                  <c:v>0</c:v>
                </c:pt>
                <c:pt idx="597">
                  <c:v>0</c:v>
                </c:pt>
                <c:pt idx="598">
                  <c:v>0</c:v>
                </c:pt>
                <c:pt idx="599">
                  <c:v>0</c:v>
                </c:pt>
                <c:pt idx="600">
                  <c:v>0</c:v>
                </c:pt>
                <c:pt idx="601">
                  <c:v>0</c:v>
                </c:pt>
                <c:pt idx="602">
                  <c:v>0</c:v>
                </c:pt>
                <c:pt idx="603">
                  <c:v>0</c:v>
                </c:pt>
                <c:pt idx="604">
                  <c:v>0</c:v>
                </c:pt>
                <c:pt idx="605">
                  <c:v>0</c:v>
                </c:pt>
                <c:pt idx="606">
                  <c:v>0</c:v>
                </c:pt>
                <c:pt idx="607">
                  <c:v>83</c:v>
                </c:pt>
                <c:pt idx="608">
                  <c:v>327</c:v>
                </c:pt>
                <c:pt idx="609">
                  <c:v>556</c:v>
                </c:pt>
                <c:pt idx="610">
                  <c:v>776</c:v>
                </c:pt>
                <c:pt idx="611">
                  <c:v>779</c:v>
                </c:pt>
                <c:pt idx="612">
                  <c:v>992</c:v>
                </c:pt>
                <c:pt idx="613">
                  <c:v>915</c:v>
                </c:pt>
                <c:pt idx="614">
                  <c:v>774</c:v>
                </c:pt>
                <c:pt idx="615">
                  <c:v>681</c:v>
                </c:pt>
                <c:pt idx="616">
                  <c:v>471</c:v>
                </c:pt>
                <c:pt idx="617">
                  <c:v>185</c:v>
                </c:pt>
                <c:pt idx="618">
                  <c:v>35</c:v>
                </c:pt>
                <c:pt idx="619">
                  <c:v>0</c:v>
                </c:pt>
                <c:pt idx="620">
                  <c:v>0</c:v>
                </c:pt>
                <c:pt idx="621">
                  <c:v>0</c:v>
                </c:pt>
                <c:pt idx="622">
                  <c:v>0</c:v>
                </c:pt>
                <c:pt idx="623">
                  <c:v>0</c:v>
                </c:pt>
                <c:pt idx="624">
                  <c:v>0</c:v>
                </c:pt>
                <c:pt idx="625">
                  <c:v>0</c:v>
                </c:pt>
                <c:pt idx="626">
                  <c:v>0</c:v>
                </c:pt>
                <c:pt idx="627">
                  <c:v>0</c:v>
                </c:pt>
                <c:pt idx="628">
                  <c:v>0</c:v>
                </c:pt>
                <c:pt idx="629">
                  <c:v>0</c:v>
                </c:pt>
                <c:pt idx="630">
                  <c:v>0</c:v>
                </c:pt>
                <c:pt idx="631">
                  <c:v>64</c:v>
                </c:pt>
                <c:pt idx="632">
                  <c:v>270</c:v>
                </c:pt>
                <c:pt idx="633">
                  <c:v>545</c:v>
                </c:pt>
                <c:pt idx="634">
                  <c:v>658</c:v>
                </c:pt>
                <c:pt idx="635">
                  <c:v>800</c:v>
                </c:pt>
                <c:pt idx="636">
                  <c:v>947</c:v>
                </c:pt>
                <c:pt idx="637">
                  <c:v>971</c:v>
                </c:pt>
                <c:pt idx="638">
                  <c:v>813</c:v>
                </c:pt>
                <c:pt idx="639">
                  <c:v>668</c:v>
                </c:pt>
                <c:pt idx="640">
                  <c:v>381</c:v>
                </c:pt>
                <c:pt idx="641">
                  <c:v>172</c:v>
                </c:pt>
                <c:pt idx="642">
                  <c:v>31</c:v>
                </c:pt>
                <c:pt idx="643">
                  <c:v>0</c:v>
                </c:pt>
                <c:pt idx="644">
                  <c:v>0</c:v>
                </c:pt>
                <c:pt idx="645">
                  <c:v>0</c:v>
                </c:pt>
                <c:pt idx="646">
                  <c:v>0</c:v>
                </c:pt>
                <c:pt idx="647">
                  <c:v>0</c:v>
                </c:pt>
                <c:pt idx="648">
                  <c:v>0</c:v>
                </c:pt>
                <c:pt idx="649">
                  <c:v>0</c:v>
                </c:pt>
                <c:pt idx="650">
                  <c:v>0</c:v>
                </c:pt>
                <c:pt idx="651">
                  <c:v>0</c:v>
                </c:pt>
                <c:pt idx="652">
                  <c:v>0</c:v>
                </c:pt>
                <c:pt idx="653">
                  <c:v>0</c:v>
                </c:pt>
                <c:pt idx="654">
                  <c:v>0</c:v>
                </c:pt>
                <c:pt idx="655">
                  <c:v>71</c:v>
                </c:pt>
                <c:pt idx="656">
                  <c:v>284</c:v>
                </c:pt>
                <c:pt idx="657">
                  <c:v>535</c:v>
                </c:pt>
                <c:pt idx="658">
                  <c:v>761</c:v>
                </c:pt>
                <c:pt idx="659">
                  <c:v>886</c:v>
                </c:pt>
                <c:pt idx="660">
                  <c:v>932</c:v>
                </c:pt>
                <c:pt idx="661">
                  <c:v>925</c:v>
                </c:pt>
                <c:pt idx="662">
                  <c:v>757</c:v>
                </c:pt>
                <c:pt idx="663">
                  <c:v>680</c:v>
                </c:pt>
                <c:pt idx="664">
                  <c:v>414</c:v>
                </c:pt>
                <c:pt idx="665">
                  <c:v>211</c:v>
                </c:pt>
                <c:pt idx="666">
                  <c:v>33</c:v>
                </c:pt>
                <c:pt idx="667">
                  <c:v>0</c:v>
                </c:pt>
                <c:pt idx="668">
                  <c:v>0</c:v>
                </c:pt>
                <c:pt idx="669">
                  <c:v>0</c:v>
                </c:pt>
                <c:pt idx="670">
                  <c:v>0</c:v>
                </c:pt>
                <c:pt idx="671">
                  <c:v>0</c:v>
                </c:pt>
                <c:pt idx="672">
                  <c:v>0</c:v>
                </c:pt>
                <c:pt idx="673">
                  <c:v>0</c:v>
                </c:pt>
                <c:pt idx="674">
                  <c:v>0</c:v>
                </c:pt>
                <c:pt idx="675">
                  <c:v>0</c:v>
                </c:pt>
                <c:pt idx="676">
                  <c:v>0</c:v>
                </c:pt>
                <c:pt idx="677">
                  <c:v>0</c:v>
                </c:pt>
                <c:pt idx="678">
                  <c:v>0</c:v>
                </c:pt>
                <c:pt idx="679">
                  <c:v>78</c:v>
                </c:pt>
                <c:pt idx="680">
                  <c:v>288</c:v>
                </c:pt>
                <c:pt idx="681">
                  <c:v>478</c:v>
                </c:pt>
                <c:pt idx="682">
                  <c:v>742</c:v>
                </c:pt>
                <c:pt idx="683">
                  <c:v>765</c:v>
                </c:pt>
                <c:pt idx="684">
                  <c:v>887</c:v>
                </c:pt>
                <c:pt idx="685">
                  <c:v>962</c:v>
                </c:pt>
                <c:pt idx="686">
                  <c:v>859</c:v>
                </c:pt>
                <c:pt idx="687">
                  <c:v>687</c:v>
                </c:pt>
                <c:pt idx="688">
                  <c:v>472</c:v>
                </c:pt>
                <c:pt idx="689">
                  <c:v>230</c:v>
                </c:pt>
                <c:pt idx="690">
                  <c:v>36</c:v>
                </c:pt>
                <c:pt idx="691">
                  <c:v>0</c:v>
                </c:pt>
                <c:pt idx="692">
                  <c:v>0</c:v>
                </c:pt>
                <c:pt idx="693">
                  <c:v>0</c:v>
                </c:pt>
                <c:pt idx="694">
                  <c:v>0</c:v>
                </c:pt>
                <c:pt idx="695">
                  <c:v>0</c:v>
                </c:pt>
                <c:pt idx="696">
                  <c:v>0</c:v>
                </c:pt>
                <c:pt idx="697">
                  <c:v>0</c:v>
                </c:pt>
                <c:pt idx="698">
                  <c:v>0</c:v>
                </c:pt>
                <c:pt idx="699">
                  <c:v>0</c:v>
                </c:pt>
                <c:pt idx="700">
                  <c:v>0</c:v>
                </c:pt>
                <c:pt idx="701">
                  <c:v>0</c:v>
                </c:pt>
                <c:pt idx="702">
                  <c:v>0</c:v>
                </c:pt>
                <c:pt idx="703">
                  <c:v>58</c:v>
                </c:pt>
                <c:pt idx="704">
                  <c:v>269</c:v>
                </c:pt>
                <c:pt idx="705">
                  <c:v>369</c:v>
                </c:pt>
                <c:pt idx="706">
                  <c:v>592</c:v>
                </c:pt>
                <c:pt idx="707">
                  <c:v>948</c:v>
                </c:pt>
                <c:pt idx="708">
                  <c:v>685</c:v>
                </c:pt>
                <c:pt idx="709">
                  <c:v>917</c:v>
                </c:pt>
                <c:pt idx="710">
                  <c:v>632</c:v>
                </c:pt>
                <c:pt idx="711">
                  <c:v>503</c:v>
                </c:pt>
                <c:pt idx="712">
                  <c:v>304</c:v>
                </c:pt>
                <c:pt idx="713">
                  <c:v>180</c:v>
                </c:pt>
                <c:pt idx="714">
                  <c:v>30</c:v>
                </c:pt>
                <c:pt idx="715">
                  <c:v>0</c:v>
                </c:pt>
                <c:pt idx="716">
                  <c:v>0</c:v>
                </c:pt>
                <c:pt idx="717">
                  <c:v>0</c:v>
                </c:pt>
                <c:pt idx="718">
                  <c:v>0</c:v>
                </c:pt>
                <c:pt idx="719">
                  <c:v>0</c:v>
                </c:pt>
                <c:pt idx="720">
                  <c:v>0</c:v>
                </c:pt>
                <c:pt idx="721">
                  <c:v>0</c:v>
                </c:pt>
                <c:pt idx="722">
                  <c:v>0</c:v>
                </c:pt>
                <c:pt idx="723">
                  <c:v>0</c:v>
                </c:pt>
                <c:pt idx="724">
                  <c:v>0</c:v>
                </c:pt>
                <c:pt idx="725">
                  <c:v>0</c:v>
                </c:pt>
                <c:pt idx="726">
                  <c:v>0</c:v>
                </c:pt>
                <c:pt idx="727">
                  <c:v>46</c:v>
                </c:pt>
                <c:pt idx="728">
                  <c:v>276</c:v>
                </c:pt>
                <c:pt idx="729">
                  <c:v>511</c:v>
                </c:pt>
                <c:pt idx="730">
                  <c:v>789</c:v>
                </c:pt>
                <c:pt idx="731">
                  <c:v>817</c:v>
                </c:pt>
                <c:pt idx="732">
                  <c:v>893</c:v>
                </c:pt>
                <c:pt idx="733">
                  <c:v>987</c:v>
                </c:pt>
                <c:pt idx="734">
                  <c:v>825</c:v>
                </c:pt>
                <c:pt idx="735">
                  <c:v>668</c:v>
                </c:pt>
                <c:pt idx="736">
                  <c:v>498</c:v>
                </c:pt>
                <c:pt idx="737">
                  <c:v>215</c:v>
                </c:pt>
                <c:pt idx="738">
                  <c:v>40</c:v>
                </c:pt>
                <c:pt idx="739">
                  <c:v>0</c:v>
                </c:pt>
                <c:pt idx="740">
                  <c:v>0</c:v>
                </c:pt>
                <c:pt idx="741">
                  <c:v>0</c:v>
                </c:pt>
                <c:pt idx="742">
                  <c:v>0</c:v>
                </c:pt>
                <c:pt idx="743">
                  <c:v>0</c:v>
                </c:pt>
                <c:pt idx="744">
                  <c:v>0</c:v>
                </c:pt>
                <c:pt idx="745">
                  <c:v>0</c:v>
                </c:pt>
                <c:pt idx="746">
                  <c:v>0</c:v>
                </c:pt>
                <c:pt idx="747">
                  <c:v>0</c:v>
                </c:pt>
                <c:pt idx="748">
                  <c:v>0</c:v>
                </c:pt>
                <c:pt idx="749">
                  <c:v>0</c:v>
                </c:pt>
                <c:pt idx="750">
                  <c:v>0</c:v>
                </c:pt>
                <c:pt idx="751">
                  <c:v>71</c:v>
                </c:pt>
                <c:pt idx="752">
                  <c:v>294</c:v>
                </c:pt>
                <c:pt idx="753">
                  <c:v>531</c:v>
                </c:pt>
                <c:pt idx="754">
                  <c:v>748</c:v>
                </c:pt>
                <c:pt idx="755">
                  <c:v>852</c:v>
                </c:pt>
                <c:pt idx="756">
                  <c:v>978</c:v>
                </c:pt>
                <c:pt idx="757">
                  <c:v>933</c:v>
                </c:pt>
                <c:pt idx="758">
                  <c:v>830</c:v>
                </c:pt>
                <c:pt idx="759">
                  <c:v>671</c:v>
                </c:pt>
                <c:pt idx="760">
                  <c:v>470</c:v>
                </c:pt>
                <c:pt idx="761">
                  <c:v>212</c:v>
                </c:pt>
                <c:pt idx="762">
                  <c:v>41</c:v>
                </c:pt>
                <c:pt idx="763">
                  <c:v>0</c:v>
                </c:pt>
                <c:pt idx="764">
                  <c:v>0</c:v>
                </c:pt>
                <c:pt idx="765">
                  <c:v>0</c:v>
                </c:pt>
                <c:pt idx="766">
                  <c:v>0</c:v>
                </c:pt>
                <c:pt idx="767">
                  <c:v>0</c:v>
                </c:pt>
                <c:pt idx="768">
                  <c:v>0</c:v>
                </c:pt>
                <c:pt idx="769">
                  <c:v>0</c:v>
                </c:pt>
                <c:pt idx="770">
                  <c:v>0</c:v>
                </c:pt>
                <c:pt idx="771">
                  <c:v>0</c:v>
                </c:pt>
                <c:pt idx="772">
                  <c:v>0</c:v>
                </c:pt>
                <c:pt idx="773">
                  <c:v>0</c:v>
                </c:pt>
                <c:pt idx="774">
                  <c:v>0</c:v>
                </c:pt>
                <c:pt idx="775">
                  <c:v>73</c:v>
                </c:pt>
                <c:pt idx="776">
                  <c:v>303</c:v>
                </c:pt>
                <c:pt idx="777">
                  <c:v>565</c:v>
                </c:pt>
                <c:pt idx="778">
                  <c:v>793</c:v>
                </c:pt>
                <c:pt idx="779">
                  <c:v>816</c:v>
                </c:pt>
                <c:pt idx="780">
                  <c:v>1021</c:v>
                </c:pt>
                <c:pt idx="781">
                  <c:v>1009</c:v>
                </c:pt>
                <c:pt idx="782">
                  <c:v>919</c:v>
                </c:pt>
                <c:pt idx="783">
                  <c:v>739</c:v>
                </c:pt>
                <c:pt idx="784">
                  <c:v>501</c:v>
                </c:pt>
                <c:pt idx="785">
                  <c:v>227</c:v>
                </c:pt>
                <c:pt idx="786">
                  <c:v>34</c:v>
                </c:pt>
                <c:pt idx="787">
                  <c:v>0</c:v>
                </c:pt>
                <c:pt idx="788">
                  <c:v>0</c:v>
                </c:pt>
                <c:pt idx="789">
                  <c:v>0</c:v>
                </c:pt>
                <c:pt idx="790">
                  <c:v>0</c:v>
                </c:pt>
                <c:pt idx="791">
                  <c:v>0</c:v>
                </c:pt>
                <c:pt idx="792">
                  <c:v>0</c:v>
                </c:pt>
                <c:pt idx="793">
                  <c:v>0</c:v>
                </c:pt>
                <c:pt idx="794">
                  <c:v>0</c:v>
                </c:pt>
                <c:pt idx="795">
                  <c:v>0</c:v>
                </c:pt>
                <c:pt idx="796">
                  <c:v>0</c:v>
                </c:pt>
                <c:pt idx="797">
                  <c:v>0</c:v>
                </c:pt>
                <c:pt idx="798">
                  <c:v>0</c:v>
                </c:pt>
                <c:pt idx="799">
                  <c:v>66</c:v>
                </c:pt>
                <c:pt idx="800">
                  <c:v>265</c:v>
                </c:pt>
                <c:pt idx="801">
                  <c:v>518</c:v>
                </c:pt>
                <c:pt idx="802">
                  <c:v>723</c:v>
                </c:pt>
                <c:pt idx="803">
                  <c:v>875</c:v>
                </c:pt>
                <c:pt idx="804">
                  <c:v>985</c:v>
                </c:pt>
                <c:pt idx="805">
                  <c:v>963</c:v>
                </c:pt>
                <c:pt idx="806">
                  <c:v>839</c:v>
                </c:pt>
                <c:pt idx="807">
                  <c:v>642</c:v>
                </c:pt>
                <c:pt idx="808">
                  <c:v>444</c:v>
                </c:pt>
                <c:pt idx="809">
                  <c:v>199</c:v>
                </c:pt>
                <c:pt idx="810">
                  <c:v>33</c:v>
                </c:pt>
                <c:pt idx="811">
                  <c:v>0</c:v>
                </c:pt>
                <c:pt idx="812">
                  <c:v>0</c:v>
                </c:pt>
                <c:pt idx="813">
                  <c:v>0</c:v>
                </c:pt>
                <c:pt idx="814">
                  <c:v>0</c:v>
                </c:pt>
                <c:pt idx="815">
                  <c:v>0</c:v>
                </c:pt>
                <c:pt idx="816">
                  <c:v>0</c:v>
                </c:pt>
                <c:pt idx="817">
                  <c:v>0</c:v>
                </c:pt>
                <c:pt idx="818">
                  <c:v>0</c:v>
                </c:pt>
                <c:pt idx="819">
                  <c:v>0</c:v>
                </c:pt>
                <c:pt idx="820">
                  <c:v>0</c:v>
                </c:pt>
                <c:pt idx="821">
                  <c:v>0</c:v>
                </c:pt>
                <c:pt idx="822">
                  <c:v>0</c:v>
                </c:pt>
                <c:pt idx="823">
                  <c:v>76</c:v>
                </c:pt>
                <c:pt idx="824">
                  <c:v>315</c:v>
                </c:pt>
                <c:pt idx="825">
                  <c:v>566</c:v>
                </c:pt>
                <c:pt idx="826">
                  <c:v>790</c:v>
                </c:pt>
                <c:pt idx="827">
                  <c:v>908</c:v>
                </c:pt>
                <c:pt idx="828">
                  <c:v>991</c:v>
                </c:pt>
                <c:pt idx="829">
                  <c:v>988</c:v>
                </c:pt>
                <c:pt idx="830">
                  <c:v>911</c:v>
                </c:pt>
                <c:pt idx="831">
                  <c:v>744</c:v>
                </c:pt>
                <c:pt idx="832">
                  <c:v>510</c:v>
                </c:pt>
                <c:pt idx="833">
                  <c:v>238</c:v>
                </c:pt>
                <c:pt idx="834">
                  <c:v>38</c:v>
                </c:pt>
                <c:pt idx="835">
                  <c:v>0</c:v>
                </c:pt>
                <c:pt idx="836">
                  <c:v>0</c:v>
                </c:pt>
                <c:pt idx="837">
                  <c:v>0</c:v>
                </c:pt>
                <c:pt idx="838">
                  <c:v>0</c:v>
                </c:pt>
                <c:pt idx="839">
                  <c:v>0</c:v>
                </c:pt>
                <c:pt idx="840">
                  <c:v>0</c:v>
                </c:pt>
                <c:pt idx="841">
                  <c:v>0</c:v>
                </c:pt>
                <c:pt idx="842">
                  <c:v>0</c:v>
                </c:pt>
                <c:pt idx="843">
                  <c:v>0</c:v>
                </c:pt>
                <c:pt idx="844">
                  <c:v>0</c:v>
                </c:pt>
                <c:pt idx="845">
                  <c:v>0</c:v>
                </c:pt>
                <c:pt idx="846">
                  <c:v>0</c:v>
                </c:pt>
                <c:pt idx="847">
                  <c:v>93</c:v>
                </c:pt>
                <c:pt idx="848">
                  <c:v>304</c:v>
                </c:pt>
                <c:pt idx="849">
                  <c:v>572</c:v>
                </c:pt>
                <c:pt idx="850">
                  <c:v>774</c:v>
                </c:pt>
                <c:pt idx="851">
                  <c:v>919</c:v>
                </c:pt>
                <c:pt idx="852">
                  <c:v>977</c:v>
                </c:pt>
                <c:pt idx="853">
                  <c:v>986</c:v>
                </c:pt>
                <c:pt idx="854">
                  <c:v>852</c:v>
                </c:pt>
                <c:pt idx="855">
                  <c:v>688</c:v>
                </c:pt>
                <c:pt idx="856">
                  <c:v>513</c:v>
                </c:pt>
                <c:pt idx="857">
                  <c:v>266</c:v>
                </c:pt>
                <c:pt idx="858">
                  <c:v>45</c:v>
                </c:pt>
                <c:pt idx="859">
                  <c:v>0</c:v>
                </c:pt>
                <c:pt idx="860">
                  <c:v>0</c:v>
                </c:pt>
                <c:pt idx="861">
                  <c:v>0</c:v>
                </c:pt>
                <c:pt idx="862">
                  <c:v>0</c:v>
                </c:pt>
                <c:pt idx="863">
                  <c:v>0</c:v>
                </c:pt>
                <c:pt idx="864">
                  <c:v>0</c:v>
                </c:pt>
                <c:pt idx="865">
                  <c:v>0</c:v>
                </c:pt>
                <c:pt idx="866">
                  <c:v>0</c:v>
                </c:pt>
                <c:pt idx="867">
                  <c:v>0</c:v>
                </c:pt>
                <c:pt idx="868">
                  <c:v>0</c:v>
                </c:pt>
                <c:pt idx="869">
                  <c:v>0</c:v>
                </c:pt>
                <c:pt idx="870">
                  <c:v>0</c:v>
                </c:pt>
                <c:pt idx="871">
                  <c:v>85</c:v>
                </c:pt>
                <c:pt idx="872">
                  <c:v>332</c:v>
                </c:pt>
                <c:pt idx="873">
                  <c:v>593</c:v>
                </c:pt>
                <c:pt idx="874">
                  <c:v>810</c:v>
                </c:pt>
                <c:pt idx="875">
                  <c:v>953</c:v>
                </c:pt>
                <c:pt idx="876">
                  <c:v>1035</c:v>
                </c:pt>
                <c:pt idx="877">
                  <c:v>1009</c:v>
                </c:pt>
                <c:pt idx="878">
                  <c:v>918</c:v>
                </c:pt>
                <c:pt idx="879">
                  <c:v>738</c:v>
                </c:pt>
                <c:pt idx="880">
                  <c:v>522</c:v>
                </c:pt>
                <c:pt idx="881">
                  <c:v>252</c:v>
                </c:pt>
                <c:pt idx="882">
                  <c:v>42</c:v>
                </c:pt>
                <c:pt idx="883">
                  <c:v>0</c:v>
                </c:pt>
                <c:pt idx="884">
                  <c:v>0</c:v>
                </c:pt>
                <c:pt idx="885">
                  <c:v>0</c:v>
                </c:pt>
                <c:pt idx="886">
                  <c:v>0</c:v>
                </c:pt>
                <c:pt idx="887">
                  <c:v>0</c:v>
                </c:pt>
                <c:pt idx="888">
                  <c:v>0</c:v>
                </c:pt>
                <c:pt idx="889">
                  <c:v>0</c:v>
                </c:pt>
                <c:pt idx="890">
                  <c:v>0</c:v>
                </c:pt>
                <c:pt idx="891">
                  <c:v>0</c:v>
                </c:pt>
                <c:pt idx="892">
                  <c:v>0</c:v>
                </c:pt>
                <c:pt idx="893">
                  <c:v>0</c:v>
                </c:pt>
                <c:pt idx="894">
                  <c:v>0</c:v>
                </c:pt>
                <c:pt idx="895">
                  <c:v>68</c:v>
                </c:pt>
                <c:pt idx="896">
                  <c:v>266</c:v>
                </c:pt>
                <c:pt idx="897">
                  <c:v>510</c:v>
                </c:pt>
                <c:pt idx="898">
                  <c:v>755</c:v>
                </c:pt>
                <c:pt idx="899">
                  <c:v>882</c:v>
                </c:pt>
                <c:pt idx="900">
                  <c:v>959</c:v>
                </c:pt>
                <c:pt idx="901">
                  <c:v>889</c:v>
                </c:pt>
                <c:pt idx="902">
                  <c:v>833</c:v>
                </c:pt>
                <c:pt idx="903">
                  <c:v>678</c:v>
                </c:pt>
                <c:pt idx="904">
                  <c:v>446</c:v>
                </c:pt>
                <c:pt idx="905">
                  <c:v>201</c:v>
                </c:pt>
                <c:pt idx="906">
                  <c:v>35</c:v>
                </c:pt>
                <c:pt idx="907">
                  <c:v>0</c:v>
                </c:pt>
                <c:pt idx="908">
                  <c:v>0</c:v>
                </c:pt>
                <c:pt idx="909">
                  <c:v>0</c:v>
                </c:pt>
                <c:pt idx="910">
                  <c:v>0</c:v>
                </c:pt>
                <c:pt idx="911">
                  <c:v>0</c:v>
                </c:pt>
                <c:pt idx="912">
                  <c:v>0</c:v>
                </c:pt>
                <c:pt idx="913">
                  <c:v>0</c:v>
                </c:pt>
                <c:pt idx="914">
                  <c:v>0</c:v>
                </c:pt>
                <c:pt idx="915">
                  <c:v>0</c:v>
                </c:pt>
                <c:pt idx="916">
                  <c:v>0</c:v>
                </c:pt>
                <c:pt idx="917">
                  <c:v>0</c:v>
                </c:pt>
                <c:pt idx="918">
                  <c:v>0</c:v>
                </c:pt>
                <c:pt idx="919">
                  <c:v>87</c:v>
                </c:pt>
                <c:pt idx="920">
                  <c:v>347</c:v>
                </c:pt>
                <c:pt idx="921">
                  <c:v>602</c:v>
                </c:pt>
                <c:pt idx="922">
                  <c:v>820</c:v>
                </c:pt>
                <c:pt idx="923">
                  <c:v>984</c:v>
                </c:pt>
                <c:pt idx="924">
                  <c:v>1056</c:v>
                </c:pt>
                <c:pt idx="925">
                  <c:v>1041</c:v>
                </c:pt>
                <c:pt idx="926">
                  <c:v>941</c:v>
                </c:pt>
                <c:pt idx="927">
                  <c:v>755</c:v>
                </c:pt>
                <c:pt idx="928">
                  <c:v>545</c:v>
                </c:pt>
                <c:pt idx="929">
                  <c:v>257</c:v>
                </c:pt>
                <c:pt idx="930">
                  <c:v>45</c:v>
                </c:pt>
                <c:pt idx="931">
                  <c:v>0</c:v>
                </c:pt>
                <c:pt idx="932">
                  <c:v>0</c:v>
                </c:pt>
                <c:pt idx="933">
                  <c:v>0</c:v>
                </c:pt>
                <c:pt idx="934">
                  <c:v>0</c:v>
                </c:pt>
                <c:pt idx="935">
                  <c:v>0</c:v>
                </c:pt>
                <c:pt idx="936">
                  <c:v>0</c:v>
                </c:pt>
                <c:pt idx="937">
                  <c:v>0</c:v>
                </c:pt>
                <c:pt idx="938">
                  <c:v>0</c:v>
                </c:pt>
                <c:pt idx="939">
                  <c:v>0</c:v>
                </c:pt>
                <c:pt idx="940">
                  <c:v>0</c:v>
                </c:pt>
                <c:pt idx="941">
                  <c:v>0</c:v>
                </c:pt>
                <c:pt idx="942">
                  <c:v>0</c:v>
                </c:pt>
                <c:pt idx="943">
                  <c:v>66</c:v>
                </c:pt>
                <c:pt idx="944">
                  <c:v>271</c:v>
                </c:pt>
                <c:pt idx="945">
                  <c:v>532</c:v>
                </c:pt>
                <c:pt idx="946">
                  <c:v>735</c:v>
                </c:pt>
                <c:pt idx="947">
                  <c:v>887</c:v>
                </c:pt>
                <c:pt idx="948">
                  <c:v>962</c:v>
                </c:pt>
                <c:pt idx="949">
                  <c:v>934</c:v>
                </c:pt>
                <c:pt idx="950">
                  <c:v>854</c:v>
                </c:pt>
                <c:pt idx="951">
                  <c:v>673</c:v>
                </c:pt>
                <c:pt idx="952">
                  <c:v>447</c:v>
                </c:pt>
                <c:pt idx="953">
                  <c:v>205</c:v>
                </c:pt>
                <c:pt idx="954">
                  <c:v>35</c:v>
                </c:pt>
                <c:pt idx="955">
                  <c:v>0</c:v>
                </c:pt>
                <c:pt idx="956">
                  <c:v>0</c:v>
                </c:pt>
                <c:pt idx="957">
                  <c:v>0</c:v>
                </c:pt>
                <c:pt idx="958">
                  <c:v>0</c:v>
                </c:pt>
                <c:pt idx="959">
                  <c:v>0</c:v>
                </c:pt>
                <c:pt idx="960">
                  <c:v>0</c:v>
                </c:pt>
                <c:pt idx="961">
                  <c:v>0</c:v>
                </c:pt>
                <c:pt idx="962">
                  <c:v>0</c:v>
                </c:pt>
                <c:pt idx="963">
                  <c:v>0</c:v>
                </c:pt>
                <c:pt idx="964">
                  <c:v>0</c:v>
                </c:pt>
                <c:pt idx="965">
                  <c:v>0</c:v>
                </c:pt>
                <c:pt idx="966">
                  <c:v>0</c:v>
                </c:pt>
                <c:pt idx="967">
                  <c:v>67</c:v>
                </c:pt>
                <c:pt idx="968">
                  <c:v>264</c:v>
                </c:pt>
                <c:pt idx="969">
                  <c:v>509</c:v>
                </c:pt>
                <c:pt idx="970">
                  <c:v>744</c:v>
                </c:pt>
                <c:pt idx="971">
                  <c:v>909</c:v>
                </c:pt>
                <c:pt idx="972">
                  <c:v>916</c:v>
                </c:pt>
                <c:pt idx="973">
                  <c:v>802</c:v>
                </c:pt>
                <c:pt idx="974">
                  <c:v>748</c:v>
                </c:pt>
                <c:pt idx="975">
                  <c:v>651</c:v>
                </c:pt>
                <c:pt idx="976">
                  <c:v>434</c:v>
                </c:pt>
                <c:pt idx="977">
                  <c:v>191</c:v>
                </c:pt>
                <c:pt idx="978">
                  <c:v>35</c:v>
                </c:pt>
                <c:pt idx="979">
                  <c:v>0</c:v>
                </c:pt>
                <c:pt idx="980">
                  <c:v>0</c:v>
                </c:pt>
                <c:pt idx="981">
                  <c:v>0</c:v>
                </c:pt>
                <c:pt idx="982">
                  <c:v>0</c:v>
                </c:pt>
                <c:pt idx="983">
                  <c:v>0</c:v>
                </c:pt>
                <c:pt idx="984">
                  <c:v>0</c:v>
                </c:pt>
                <c:pt idx="985">
                  <c:v>0</c:v>
                </c:pt>
                <c:pt idx="986">
                  <c:v>0</c:v>
                </c:pt>
                <c:pt idx="987">
                  <c:v>0</c:v>
                </c:pt>
                <c:pt idx="988">
                  <c:v>0</c:v>
                </c:pt>
                <c:pt idx="989">
                  <c:v>0</c:v>
                </c:pt>
                <c:pt idx="990">
                  <c:v>0</c:v>
                </c:pt>
                <c:pt idx="991">
                  <c:v>78</c:v>
                </c:pt>
                <c:pt idx="992">
                  <c:v>300</c:v>
                </c:pt>
                <c:pt idx="993">
                  <c:v>518</c:v>
                </c:pt>
                <c:pt idx="994">
                  <c:v>772</c:v>
                </c:pt>
                <c:pt idx="995">
                  <c:v>938</c:v>
                </c:pt>
                <c:pt idx="996">
                  <c:v>1006</c:v>
                </c:pt>
                <c:pt idx="997">
                  <c:v>1064</c:v>
                </c:pt>
                <c:pt idx="998">
                  <c:v>813</c:v>
                </c:pt>
                <c:pt idx="999">
                  <c:v>491</c:v>
                </c:pt>
                <c:pt idx="1000">
                  <c:v>470</c:v>
                </c:pt>
                <c:pt idx="1001">
                  <c:v>165</c:v>
                </c:pt>
                <c:pt idx="1002">
                  <c:v>49</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81</c:v>
                </c:pt>
                <c:pt idx="1016">
                  <c:v>307</c:v>
                </c:pt>
                <c:pt idx="1017">
                  <c:v>354</c:v>
                </c:pt>
                <c:pt idx="1018">
                  <c:v>692</c:v>
                </c:pt>
                <c:pt idx="1019">
                  <c:v>652</c:v>
                </c:pt>
                <c:pt idx="1020">
                  <c:v>846</c:v>
                </c:pt>
                <c:pt idx="1021">
                  <c:v>961</c:v>
                </c:pt>
                <c:pt idx="1022">
                  <c:v>822</c:v>
                </c:pt>
                <c:pt idx="1023">
                  <c:v>648</c:v>
                </c:pt>
                <c:pt idx="1024">
                  <c:v>466</c:v>
                </c:pt>
                <c:pt idx="1025">
                  <c:v>204</c:v>
                </c:pt>
                <c:pt idx="1026">
                  <c:v>48</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67</c:v>
                </c:pt>
                <c:pt idx="1040">
                  <c:v>334</c:v>
                </c:pt>
                <c:pt idx="1041">
                  <c:v>505</c:v>
                </c:pt>
                <c:pt idx="1042">
                  <c:v>793</c:v>
                </c:pt>
                <c:pt idx="1043">
                  <c:v>940</c:v>
                </c:pt>
                <c:pt idx="1044">
                  <c:v>1048</c:v>
                </c:pt>
                <c:pt idx="1045">
                  <c:v>934</c:v>
                </c:pt>
                <c:pt idx="1046">
                  <c:v>738</c:v>
                </c:pt>
                <c:pt idx="1047">
                  <c:v>645</c:v>
                </c:pt>
                <c:pt idx="1048">
                  <c:v>456</c:v>
                </c:pt>
                <c:pt idx="1049">
                  <c:v>248</c:v>
                </c:pt>
                <c:pt idx="1050">
                  <c:v>40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56</c:v>
                </c:pt>
                <c:pt idx="1064">
                  <c:v>230</c:v>
                </c:pt>
                <c:pt idx="1065">
                  <c:v>318</c:v>
                </c:pt>
                <c:pt idx="1066">
                  <c:v>245</c:v>
                </c:pt>
                <c:pt idx="1067">
                  <c:v>627</c:v>
                </c:pt>
                <c:pt idx="1068">
                  <c:v>852</c:v>
                </c:pt>
                <c:pt idx="1069">
                  <c:v>610</c:v>
                </c:pt>
                <c:pt idx="1070">
                  <c:v>804</c:v>
                </c:pt>
                <c:pt idx="1071">
                  <c:v>687</c:v>
                </c:pt>
                <c:pt idx="1072">
                  <c:v>432</c:v>
                </c:pt>
                <c:pt idx="1073">
                  <c:v>211</c:v>
                </c:pt>
                <c:pt idx="1074">
                  <c:v>39</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88</c:v>
                </c:pt>
                <c:pt idx="1088">
                  <c:v>324</c:v>
                </c:pt>
                <c:pt idx="1089">
                  <c:v>576</c:v>
                </c:pt>
                <c:pt idx="1090">
                  <c:v>778</c:v>
                </c:pt>
                <c:pt idx="1091">
                  <c:v>904</c:v>
                </c:pt>
                <c:pt idx="1092">
                  <c:v>965</c:v>
                </c:pt>
                <c:pt idx="1093">
                  <c:v>993</c:v>
                </c:pt>
                <c:pt idx="1094">
                  <c:v>671</c:v>
                </c:pt>
                <c:pt idx="1095">
                  <c:v>687</c:v>
                </c:pt>
                <c:pt idx="1096">
                  <c:v>498</c:v>
                </c:pt>
                <c:pt idx="1097">
                  <c:v>230</c:v>
                </c:pt>
                <c:pt idx="1098">
                  <c:v>44</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78</c:v>
                </c:pt>
                <c:pt idx="1112">
                  <c:v>299</c:v>
                </c:pt>
                <c:pt idx="1113">
                  <c:v>521</c:v>
                </c:pt>
                <c:pt idx="1114">
                  <c:v>761</c:v>
                </c:pt>
                <c:pt idx="1115">
                  <c:v>944</c:v>
                </c:pt>
                <c:pt idx="1116">
                  <c:v>929</c:v>
                </c:pt>
                <c:pt idx="1117">
                  <c:v>900</c:v>
                </c:pt>
                <c:pt idx="1118">
                  <c:v>784</c:v>
                </c:pt>
                <c:pt idx="1119">
                  <c:v>705</c:v>
                </c:pt>
                <c:pt idx="1120">
                  <c:v>304</c:v>
                </c:pt>
                <c:pt idx="1121">
                  <c:v>180</c:v>
                </c:pt>
                <c:pt idx="1122">
                  <c:v>39</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63</c:v>
                </c:pt>
                <c:pt idx="1136">
                  <c:v>269</c:v>
                </c:pt>
                <c:pt idx="1137">
                  <c:v>532</c:v>
                </c:pt>
                <c:pt idx="1138">
                  <c:v>432</c:v>
                </c:pt>
                <c:pt idx="1139">
                  <c:v>804</c:v>
                </c:pt>
                <c:pt idx="1140">
                  <c:v>988</c:v>
                </c:pt>
                <c:pt idx="1141">
                  <c:v>950</c:v>
                </c:pt>
                <c:pt idx="1142">
                  <c:v>835</c:v>
                </c:pt>
                <c:pt idx="1143">
                  <c:v>725</c:v>
                </c:pt>
                <c:pt idx="1144">
                  <c:v>453</c:v>
                </c:pt>
                <c:pt idx="1145">
                  <c:v>206</c:v>
                </c:pt>
                <c:pt idx="1146">
                  <c:v>37</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79</c:v>
                </c:pt>
                <c:pt idx="1160">
                  <c:v>316</c:v>
                </c:pt>
                <c:pt idx="1161">
                  <c:v>506</c:v>
                </c:pt>
                <c:pt idx="1162">
                  <c:v>739</c:v>
                </c:pt>
                <c:pt idx="1163">
                  <c:v>757</c:v>
                </c:pt>
                <c:pt idx="1164">
                  <c:v>875</c:v>
                </c:pt>
                <c:pt idx="1165">
                  <c:v>1020</c:v>
                </c:pt>
                <c:pt idx="1166">
                  <c:v>874</c:v>
                </c:pt>
                <c:pt idx="1167">
                  <c:v>713</c:v>
                </c:pt>
                <c:pt idx="1168">
                  <c:v>515</c:v>
                </c:pt>
                <c:pt idx="1169">
                  <c:v>223</c:v>
                </c:pt>
                <c:pt idx="1170">
                  <c:v>37</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82</c:v>
                </c:pt>
                <c:pt idx="1184">
                  <c:v>308</c:v>
                </c:pt>
                <c:pt idx="1185">
                  <c:v>536</c:v>
                </c:pt>
                <c:pt idx="1186">
                  <c:v>695</c:v>
                </c:pt>
                <c:pt idx="1187">
                  <c:v>946</c:v>
                </c:pt>
                <c:pt idx="1188">
                  <c:v>952</c:v>
                </c:pt>
                <c:pt idx="1189">
                  <c:v>994</c:v>
                </c:pt>
                <c:pt idx="1190">
                  <c:v>878</c:v>
                </c:pt>
                <c:pt idx="1191">
                  <c:v>589</c:v>
                </c:pt>
                <c:pt idx="1192">
                  <c:v>419</c:v>
                </c:pt>
                <c:pt idx="1193">
                  <c:v>140</c:v>
                </c:pt>
                <c:pt idx="1194">
                  <c:v>34</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78</c:v>
                </c:pt>
                <c:pt idx="1208">
                  <c:v>163</c:v>
                </c:pt>
                <c:pt idx="1209">
                  <c:v>284</c:v>
                </c:pt>
                <c:pt idx="1210">
                  <c:v>406</c:v>
                </c:pt>
                <c:pt idx="1211">
                  <c:v>563</c:v>
                </c:pt>
                <c:pt idx="1212">
                  <c:v>441</c:v>
                </c:pt>
                <c:pt idx="1213">
                  <c:v>799</c:v>
                </c:pt>
                <c:pt idx="1214">
                  <c:v>735</c:v>
                </c:pt>
                <c:pt idx="1215">
                  <c:v>504</c:v>
                </c:pt>
                <c:pt idx="1216">
                  <c:v>316</c:v>
                </c:pt>
                <c:pt idx="1217">
                  <c:v>130</c:v>
                </c:pt>
                <c:pt idx="1218">
                  <c:v>33</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60</c:v>
                </c:pt>
                <c:pt idx="1232">
                  <c:v>196</c:v>
                </c:pt>
                <c:pt idx="1233">
                  <c:v>462</c:v>
                </c:pt>
                <c:pt idx="1234">
                  <c:v>454</c:v>
                </c:pt>
                <c:pt idx="1235">
                  <c:v>801</c:v>
                </c:pt>
                <c:pt idx="1236">
                  <c:v>985</c:v>
                </c:pt>
                <c:pt idx="1237">
                  <c:v>855</c:v>
                </c:pt>
                <c:pt idx="1238">
                  <c:v>755</c:v>
                </c:pt>
                <c:pt idx="1239">
                  <c:v>464</c:v>
                </c:pt>
                <c:pt idx="1240">
                  <c:v>419</c:v>
                </c:pt>
                <c:pt idx="1241">
                  <c:v>192</c:v>
                </c:pt>
                <c:pt idx="1242">
                  <c:v>35</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77</c:v>
                </c:pt>
                <c:pt idx="1256">
                  <c:v>243</c:v>
                </c:pt>
                <c:pt idx="1257">
                  <c:v>386</c:v>
                </c:pt>
                <c:pt idx="1258">
                  <c:v>336</c:v>
                </c:pt>
                <c:pt idx="1259">
                  <c:v>507</c:v>
                </c:pt>
                <c:pt idx="1260">
                  <c:v>639</c:v>
                </c:pt>
                <c:pt idx="1261">
                  <c:v>641</c:v>
                </c:pt>
                <c:pt idx="1262">
                  <c:v>818</c:v>
                </c:pt>
                <c:pt idx="1263">
                  <c:v>655</c:v>
                </c:pt>
                <c:pt idx="1264">
                  <c:v>291</c:v>
                </c:pt>
                <c:pt idx="1265">
                  <c:v>152</c:v>
                </c:pt>
                <c:pt idx="1266">
                  <c:v>49</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69</c:v>
                </c:pt>
                <c:pt idx="1280">
                  <c:v>296</c:v>
                </c:pt>
                <c:pt idx="1281">
                  <c:v>516</c:v>
                </c:pt>
                <c:pt idx="1282">
                  <c:v>731</c:v>
                </c:pt>
                <c:pt idx="1283">
                  <c:v>552</c:v>
                </c:pt>
                <c:pt idx="1284">
                  <c:v>1017</c:v>
                </c:pt>
                <c:pt idx="1285">
                  <c:v>837</c:v>
                </c:pt>
                <c:pt idx="1286">
                  <c:v>458</c:v>
                </c:pt>
                <c:pt idx="1287">
                  <c:v>616</c:v>
                </c:pt>
                <c:pt idx="1288">
                  <c:v>349</c:v>
                </c:pt>
                <c:pt idx="1289">
                  <c:v>251</c:v>
                </c:pt>
                <c:pt idx="1290">
                  <c:v>35</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85</c:v>
                </c:pt>
                <c:pt idx="1304">
                  <c:v>329</c:v>
                </c:pt>
                <c:pt idx="1305">
                  <c:v>555</c:v>
                </c:pt>
                <c:pt idx="1306">
                  <c:v>743</c:v>
                </c:pt>
                <c:pt idx="1307">
                  <c:v>928</c:v>
                </c:pt>
                <c:pt idx="1308">
                  <c:v>869</c:v>
                </c:pt>
                <c:pt idx="1309">
                  <c:v>1006</c:v>
                </c:pt>
                <c:pt idx="1310">
                  <c:v>902</c:v>
                </c:pt>
                <c:pt idx="1311">
                  <c:v>739</c:v>
                </c:pt>
                <c:pt idx="1312">
                  <c:v>526</c:v>
                </c:pt>
                <c:pt idx="1313">
                  <c:v>244</c:v>
                </c:pt>
                <c:pt idx="1314">
                  <c:v>40</c:v>
                </c:pt>
                <c:pt idx="1315">
                  <c:v>0</c:v>
                </c:pt>
                <c:pt idx="1316">
                  <c:v>0</c:v>
                </c:pt>
                <c:pt idx="1317">
                  <c:v>0</c:v>
                </c:pt>
                <c:pt idx="1318">
                  <c:v>0</c:v>
                </c:pt>
                <c:pt idx="1319">
                  <c:v>0</c:v>
                </c:pt>
                <c:pt idx="1320">
                  <c:v>0</c:v>
                </c:pt>
                <c:pt idx="1321">
                  <c:v>0</c:v>
                </c:pt>
                <c:pt idx="1322">
                  <c:v>0</c:v>
                </c:pt>
                <c:pt idx="1323">
                  <c:v>0</c:v>
                </c:pt>
                <c:pt idx="1324">
                  <c:v>0</c:v>
                </c:pt>
                <c:pt idx="1325">
                  <c:v>0</c:v>
                </c:pt>
                <c:pt idx="1326">
                  <c:v>1</c:v>
                </c:pt>
                <c:pt idx="1327">
                  <c:v>99</c:v>
                </c:pt>
                <c:pt idx="1328">
                  <c:v>348</c:v>
                </c:pt>
                <c:pt idx="1329">
                  <c:v>587</c:v>
                </c:pt>
                <c:pt idx="1330">
                  <c:v>714</c:v>
                </c:pt>
                <c:pt idx="1331">
                  <c:v>966</c:v>
                </c:pt>
                <c:pt idx="1332">
                  <c:v>943</c:v>
                </c:pt>
                <c:pt idx="1333">
                  <c:v>1021</c:v>
                </c:pt>
                <c:pt idx="1334">
                  <c:v>905</c:v>
                </c:pt>
                <c:pt idx="1335">
                  <c:v>747</c:v>
                </c:pt>
                <c:pt idx="1336">
                  <c:v>535</c:v>
                </c:pt>
                <c:pt idx="1337">
                  <c:v>264</c:v>
                </c:pt>
                <c:pt idx="1338">
                  <c:v>40</c:v>
                </c:pt>
                <c:pt idx="1339">
                  <c:v>0</c:v>
                </c:pt>
                <c:pt idx="1340">
                  <c:v>0</c:v>
                </c:pt>
                <c:pt idx="1341">
                  <c:v>0</c:v>
                </c:pt>
                <c:pt idx="1342">
                  <c:v>0</c:v>
                </c:pt>
                <c:pt idx="1343">
                  <c:v>0</c:v>
                </c:pt>
                <c:pt idx="1344">
                  <c:v>0</c:v>
                </c:pt>
                <c:pt idx="1345">
                  <c:v>0</c:v>
                </c:pt>
                <c:pt idx="1346">
                  <c:v>0</c:v>
                </c:pt>
                <c:pt idx="1347">
                  <c:v>0</c:v>
                </c:pt>
                <c:pt idx="1348">
                  <c:v>0</c:v>
                </c:pt>
                <c:pt idx="1349">
                  <c:v>0</c:v>
                </c:pt>
                <c:pt idx="1350">
                  <c:v>1</c:v>
                </c:pt>
                <c:pt idx="1351">
                  <c:v>93</c:v>
                </c:pt>
                <c:pt idx="1352">
                  <c:v>343</c:v>
                </c:pt>
                <c:pt idx="1353">
                  <c:v>580</c:v>
                </c:pt>
                <c:pt idx="1354">
                  <c:v>727</c:v>
                </c:pt>
                <c:pt idx="1355">
                  <c:v>860</c:v>
                </c:pt>
                <c:pt idx="1356">
                  <c:v>827</c:v>
                </c:pt>
                <c:pt idx="1357">
                  <c:v>900</c:v>
                </c:pt>
                <c:pt idx="1358">
                  <c:v>785</c:v>
                </c:pt>
                <c:pt idx="1359">
                  <c:v>701</c:v>
                </c:pt>
                <c:pt idx="1360">
                  <c:v>509</c:v>
                </c:pt>
                <c:pt idx="1361">
                  <c:v>202</c:v>
                </c:pt>
                <c:pt idx="1362">
                  <c:v>41</c:v>
                </c:pt>
                <c:pt idx="1363">
                  <c:v>0</c:v>
                </c:pt>
                <c:pt idx="1364">
                  <c:v>0</c:v>
                </c:pt>
                <c:pt idx="1365">
                  <c:v>0</c:v>
                </c:pt>
                <c:pt idx="1366">
                  <c:v>0</c:v>
                </c:pt>
                <c:pt idx="1367">
                  <c:v>0</c:v>
                </c:pt>
                <c:pt idx="1368">
                  <c:v>0</c:v>
                </c:pt>
                <c:pt idx="1369">
                  <c:v>0</c:v>
                </c:pt>
                <c:pt idx="1370">
                  <c:v>0</c:v>
                </c:pt>
                <c:pt idx="1371">
                  <c:v>0</c:v>
                </c:pt>
                <c:pt idx="1372">
                  <c:v>0</c:v>
                </c:pt>
                <c:pt idx="1373">
                  <c:v>0</c:v>
                </c:pt>
                <c:pt idx="1374">
                  <c:v>1</c:v>
                </c:pt>
                <c:pt idx="1375">
                  <c:v>87</c:v>
                </c:pt>
                <c:pt idx="1376">
                  <c:v>320</c:v>
                </c:pt>
                <c:pt idx="1377">
                  <c:v>568</c:v>
                </c:pt>
                <c:pt idx="1378">
                  <c:v>708</c:v>
                </c:pt>
                <c:pt idx="1379">
                  <c:v>907</c:v>
                </c:pt>
                <c:pt idx="1380">
                  <c:v>978</c:v>
                </c:pt>
                <c:pt idx="1381">
                  <c:v>984</c:v>
                </c:pt>
                <c:pt idx="1382">
                  <c:v>862</c:v>
                </c:pt>
                <c:pt idx="1383">
                  <c:v>695</c:v>
                </c:pt>
                <c:pt idx="1384">
                  <c:v>513</c:v>
                </c:pt>
                <c:pt idx="1385">
                  <c:v>226</c:v>
                </c:pt>
                <c:pt idx="1386">
                  <c:v>38</c:v>
                </c:pt>
                <c:pt idx="1387">
                  <c:v>0</c:v>
                </c:pt>
                <c:pt idx="1388">
                  <c:v>0</c:v>
                </c:pt>
                <c:pt idx="1389">
                  <c:v>0</c:v>
                </c:pt>
                <c:pt idx="1390">
                  <c:v>0</c:v>
                </c:pt>
                <c:pt idx="1391">
                  <c:v>0</c:v>
                </c:pt>
                <c:pt idx="1392">
                  <c:v>0</c:v>
                </c:pt>
                <c:pt idx="1393">
                  <c:v>0</c:v>
                </c:pt>
                <c:pt idx="1394">
                  <c:v>0</c:v>
                </c:pt>
                <c:pt idx="1395">
                  <c:v>0</c:v>
                </c:pt>
                <c:pt idx="1396">
                  <c:v>0</c:v>
                </c:pt>
                <c:pt idx="1397">
                  <c:v>0</c:v>
                </c:pt>
                <c:pt idx="1398">
                  <c:v>1</c:v>
                </c:pt>
                <c:pt idx="1399">
                  <c:v>82</c:v>
                </c:pt>
                <c:pt idx="1400">
                  <c:v>310</c:v>
                </c:pt>
                <c:pt idx="1401">
                  <c:v>563</c:v>
                </c:pt>
                <c:pt idx="1402">
                  <c:v>788</c:v>
                </c:pt>
                <c:pt idx="1403">
                  <c:v>934</c:v>
                </c:pt>
                <c:pt idx="1404">
                  <c:v>1016</c:v>
                </c:pt>
                <c:pt idx="1405">
                  <c:v>958</c:v>
                </c:pt>
                <c:pt idx="1406">
                  <c:v>901</c:v>
                </c:pt>
                <c:pt idx="1407">
                  <c:v>741</c:v>
                </c:pt>
                <c:pt idx="1408">
                  <c:v>506</c:v>
                </c:pt>
                <c:pt idx="1409">
                  <c:v>219</c:v>
                </c:pt>
                <c:pt idx="1410">
                  <c:v>36</c:v>
                </c:pt>
                <c:pt idx="1411">
                  <c:v>0</c:v>
                </c:pt>
                <c:pt idx="1412">
                  <c:v>0</c:v>
                </c:pt>
                <c:pt idx="1413">
                  <c:v>0</c:v>
                </c:pt>
                <c:pt idx="1414">
                  <c:v>0</c:v>
                </c:pt>
                <c:pt idx="1415">
                  <c:v>0</c:v>
                </c:pt>
                <c:pt idx="1416">
                  <c:v>0</c:v>
                </c:pt>
                <c:pt idx="1417">
                  <c:v>0</c:v>
                </c:pt>
                <c:pt idx="1418">
                  <c:v>0</c:v>
                </c:pt>
                <c:pt idx="1419">
                  <c:v>0</c:v>
                </c:pt>
                <c:pt idx="1420">
                  <c:v>0</c:v>
                </c:pt>
                <c:pt idx="1421">
                  <c:v>0</c:v>
                </c:pt>
                <c:pt idx="1422">
                  <c:v>1</c:v>
                </c:pt>
                <c:pt idx="1423">
                  <c:v>64</c:v>
                </c:pt>
                <c:pt idx="1424">
                  <c:v>306</c:v>
                </c:pt>
                <c:pt idx="1425">
                  <c:v>482</c:v>
                </c:pt>
                <c:pt idx="1426">
                  <c:v>760</c:v>
                </c:pt>
                <c:pt idx="1427">
                  <c:v>901</c:v>
                </c:pt>
                <c:pt idx="1428">
                  <c:v>988</c:v>
                </c:pt>
                <c:pt idx="1429">
                  <c:v>991</c:v>
                </c:pt>
                <c:pt idx="1430">
                  <c:v>809</c:v>
                </c:pt>
                <c:pt idx="1431">
                  <c:v>681</c:v>
                </c:pt>
                <c:pt idx="1432">
                  <c:v>515</c:v>
                </c:pt>
                <c:pt idx="1433">
                  <c:v>201</c:v>
                </c:pt>
                <c:pt idx="1434">
                  <c:v>38</c:v>
                </c:pt>
                <c:pt idx="1435">
                  <c:v>0</c:v>
                </c:pt>
                <c:pt idx="1436">
                  <c:v>0</c:v>
                </c:pt>
                <c:pt idx="1437">
                  <c:v>0</c:v>
                </c:pt>
                <c:pt idx="1438">
                  <c:v>0</c:v>
                </c:pt>
                <c:pt idx="1439">
                  <c:v>0</c:v>
                </c:pt>
                <c:pt idx="1440">
                  <c:v>0</c:v>
                </c:pt>
                <c:pt idx="1441">
                  <c:v>0</c:v>
                </c:pt>
                <c:pt idx="1442">
                  <c:v>0</c:v>
                </c:pt>
                <c:pt idx="1443">
                  <c:v>0</c:v>
                </c:pt>
                <c:pt idx="1444">
                  <c:v>0</c:v>
                </c:pt>
                <c:pt idx="1445">
                  <c:v>0</c:v>
                </c:pt>
                <c:pt idx="1446">
                  <c:v>1</c:v>
                </c:pt>
                <c:pt idx="1447">
                  <c:v>66</c:v>
                </c:pt>
                <c:pt idx="1448">
                  <c:v>231</c:v>
                </c:pt>
                <c:pt idx="1449">
                  <c:v>588</c:v>
                </c:pt>
                <c:pt idx="1450">
                  <c:v>781</c:v>
                </c:pt>
                <c:pt idx="1451">
                  <c:v>892</c:v>
                </c:pt>
                <c:pt idx="1452">
                  <c:v>1071</c:v>
                </c:pt>
                <c:pt idx="1453">
                  <c:v>960</c:v>
                </c:pt>
                <c:pt idx="1454">
                  <c:v>797</c:v>
                </c:pt>
                <c:pt idx="1455">
                  <c:v>771</c:v>
                </c:pt>
                <c:pt idx="1456">
                  <c:v>478</c:v>
                </c:pt>
                <c:pt idx="1457">
                  <c:v>260</c:v>
                </c:pt>
                <c:pt idx="1458">
                  <c:v>36</c:v>
                </c:pt>
                <c:pt idx="1459">
                  <c:v>0</c:v>
                </c:pt>
                <c:pt idx="1460">
                  <c:v>0</c:v>
                </c:pt>
                <c:pt idx="1461">
                  <c:v>0</c:v>
                </c:pt>
                <c:pt idx="1462">
                  <c:v>0</c:v>
                </c:pt>
                <c:pt idx="1463">
                  <c:v>0</c:v>
                </c:pt>
                <c:pt idx="1464">
                  <c:v>0</c:v>
                </c:pt>
                <c:pt idx="1465">
                  <c:v>0</c:v>
                </c:pt>
                <c:pt idx="1466">
                  <c:v>0</c:v>
                </c:pt>
                <c:pt idx="1467">
                  <c:v>0</c:v>
                </c:pt>
                <c:pt idx="1468">
                  <c:v>0</c:v>
                </c:pt>
                <c:pt idx="1469">
                  <c:v>0</c:v>
                </c:pt>
                <c:pt idx="1470">
                  <c:v>1</c:v>
                </c:pt>
                <c:pt idx="1471">
                  <c:v>80</c:v>
                </c:pt>
                <c:pt idx="1472">
                  <c:v>248</c:v>
                </c:pt>
                <c:pt idx="1473">
                  <c:v>488</c:v>
                </c:pt>
                <c:pt idx="1474">
                  <c:v>612</c:v>
                </c:pt>
                <c:pt idx="1475">
                  <c:v>845</c:v>
                </c:pt>
                <c:pt idx="1476">
                  <c:v>1065</c:v>
                </c:pt>
                <c:pt idx="1477">
                  <c:v>543</c:v>
                </c:pt>
                <c:pt idx="1478">
                  <c:v>800</c:v>
                </c:pt>
                <c:pt idx="1479">
                  <c:v>658</c:v>
                </c:pt>
                <c:pt idx="1480">
                  <c:v>296</c:v>
                </c:pt>
                <c:pt idx="1481">
                  <c:v>210</c:v>
                </c:pt>
                <c:pt idx="1482">
                  <c:v>33</c:v>
                </c:pt>
                <c:pt idx="1483">
                  <c:v>0</c:v>
                </c:pt>
                <c:pt idx="1484">
                  <c:v>0</c:v>
                </c:pt>
                <c:pt idx="1485">
                  <c:v>0</c:v>
                </c:pt>
                <c:pt idx="1486">
                  <c:v>0</c:v>
                </c:pt>
                <c:pt idx="1487">
                  <c:v>0</c:v>
                </c:pt>
                <c:pt idx="1488">
                  <c:v>0</c:v>
                </c:pt>
                <c:pt idx="1489">
                  <c:v>0</c:v>
                </c:pt>
                <c:pt idx="1490">
                  <c:v>0</c:v>
                </c:pt>
                <c:pt idx="1491">
                  <c:v>0</c:v>
                </c:pt>
                <c:pt idx="1492">
                  <c:v>0</c:v>
                </c:pt>
                <c:pt idx="1493">
                  <c:v>0</c:v>
                </c:pt>
                <c:pt idx="1494">
                  <c:v>1</c:v>
                </c:pt>
                <c:pt idx="1495">
                  <c:v>72</c:v>
                </c:pt>
                <c:pt idx="1496">
                  <c:v>314</c:v>
                </c:pt>
                <c:pt idx="1497">
                  <c:v>472</c:v>
                </c:pt>
                <c:pt idx="1498">
                  <c:v>726</c:v>
                </c:pt>
                <c:pt idx="1499">
                  <c:v>777</c:v>
                </c:pt>
                <c:pt idx="1500">
                  <c:v>960</c:v>
                </c:pt>
                <c:pt idx="1501">
                  <c:v>990</c:v>
                </c:pt>
                <c:pt idx="1502">
                  <c:v>807</c:v>
                </c:pt>
                <c:pt idx="1503">
                  <c:v>571</c:v>
                </c:pt>
                <c:pt idx="1504">
                  <c:v>434</c:v>
                </c:pt>
                <c:pt idx="1505">
                  <c:v>177</c:v>
                </c:pt>
                <c:pt idx="1506">
                  <c:v>33</c:v>
                </c:pt>
                <c:pt idx="1507">
                  <c:v>0</c:v>
                </c:pt>
                <c:pt idx="1508">
                  <c:v>0</c:v>
                </c:pt>
                <c:pt idx="1509">
                  <c:v>0</c:v>
                </c:pt>
                <c:pt idx="1510">
                  <c:v>0</c:v>
                </c:pt>
                <c:pt idx="1511">
                  <c:v>0</c:v>
                </c:pt>
                <c:pt idx="1512">
                  <c:v>0</c:v>
                </c:pt>
                <c:pt idx="1513">
                  <c:v>0</c:v>
                </c:pt>
                <c:pt idx="1514">
                  <c:v>0</c:v>
                </c:pt>
                <c:pt idx="1515">
                  <c:v>0</c:v>
                </c:pt>
                <c:pt idx="1516">
                  <c:v>0</c:v>
                </c:pt>
                <c:pt idx="1517">
                  <c:v>0</c:v>
                </c:pt>
                <c:pt idx="1518">
                  <c:v>1</c:v>
                </c:pt>
                <c:pt idx="1519">
                  <c:v>111</c:v>
                </c:pt>
                <c:pt idx="1520">
                  <c:v>344</c:v>
                </c:pt>
                <c:pt idx="1521">
                  <c:v>443</c:v>
                </c:pt>
                <c:pt idx="1522">
                  <c:v>743</c:v>
                </c:pt>
                <c:pt idx="1523">
                  <c:v>950</c:v>
                </c:pt>
                <c:pt idx="1524">
                  <c:v>896</c:v>
                </c:pt>
                <c:pt idx="1525">
                  <c:v>908</c:v>
                </c:pt>
                <c:pt idx="1526">
                  <c:v>764</c:v>
                </c:pt>
                <c:pt idx="1527">
                  <c:v>628</c:v>
                </c:pt>
                <c:pt idx="1528">
                  <c:v>495</c:v>
                </c:pt>
                <c:pt idx="1529">
                  <c:v>232</c:v>
                </c:pt>
                <c:pt idx="1530">
                  <c:v>38</c:v>
                </c:pt>
                <c:pt idx="1531">
                  <c:v>0</c:v>
                </c:pt>
                <c:pt idx="1532">
                  <c:v>0</c:v>
                </c:pt>
                <c:pt idx="1533">
                  <c:v>0</c:v>
                </c:pt>
                <c:pt idx="1534">
                  <c:v>0</c:v>
                </c:pt>
                <c:pt idx="1535">
                  <c:v>0</c:v>
                </c:pt>
                <c:pt idx="1536">
                  <c:v>0</c:v>
                </c:pt>
                <c:pt idx="1537">
                  <c:v>0</c:v>
                </c:pt>
                <c:pt idx="1538">
                  <c:v>0</c:v>
                </c:pt>
                <c:pt idx="1539">
                  <c:v>0</c:v>
                </c:pt>
                <c:pt idx="1540">
                  <c:v>0</c:v>
                </c:pt>
                <c:pt idx="1541">
                  <c:v>0</c:v>
                </c:pt>
                <c:pt idx="1542">
                  <c:v>1</c:v>
                </c:pt>
                <c:pt idx="1543">
                  <c:v>86</c:v>
                </c:pt>
                <c:pt idx="1544">
                  <c:v>295</c:v>
                </c:pt>
                <c:pt idx="1545">
                  <c:v>547</c:v>
                </c:pt>
                <c:pt idx="1546">
                  <c:v>776</c:v>
                </c:pt>
                <c:pt idx="1547">
                  <c:v>958</c:v>
                </c:pt>
                <c:pt idx="1548">
                  <c:v>987</c:v>
                </c:pt>
                <c:pt idx="1549">
                  <c:v>982</c:v>
                </c:pt>
                <c:pt idx="1550">
                  <c:v>743</c:v>
                </c:pt>
                <c:pt idx="1551">
                  <c:v>689</c:v>
                </c:pt>
                <c:pt idx="1552">
                  <c:v>464</c:v>
                </c:pt>
                <c:pt idx="1553">
                  <c:v>218</c:v>
                </c:pt>
                <c:pt idx="1554">
                  <c:v>34</c:v>
                </c:pt>
                <c:pt idx="1555">
                  <c:v>0</c:v>
                </c:pt>
                <c:pt idx="1556">
                  <c:v>0</c:v>
                </c:pt>
                <c:pt idx="1557">
                  <c:v>0</c:v>
                </c:pt>
                <c:pt idx="1558">
                  <c:v>0</c:v>
                </c:pt>
                <c:pt idx="1559">
                  <c:v>0</c:v>
                </c:pt>
                <c:pt idx="1560">
                  <c:v>0</c:v>
                </c:pt>
                <c:pt idx="1561">
                  <c:v>0</c:v>
                </c:pt>
                <c:pt idx="1562">
                  <c:v>0</c:v>
                </c:pt>
                <c:pt idx="1563">
                  <c:v>0</c:v>
                </c:pt>
                <c:pt idx="1564">
                  <c:v>0</c:v>
                </c:pt>
                <c:pt idx="1565">
                  <c:v>0</c:v>
                </c:pt>
                <c:pt idx="1566">
                  <c:v>1</c:v>
                </c:pt>
                <c:pt idx="1567">
                  <c:v>91</c:v>
                </c:pt>
                <c:pt idx="1568">
                  <c:v>232</c:v>
                </c:pt>
                <c:pt idx="1569">
                  <c:v>416</c:v>
                </c:pt>
                <c:pt idx="1570">
                  <c:v>627</c:v>
                </c:pt>
                <c:pt idx="1571">
                  <c:v>859</c:v>
                </c:pt>
                <c:pt idx="1572">
                  <c:v>786</c:v>
                </c:pt>
                <c:pt idx="1573">
                  <c:v>937</c:v>
                </c:pt>
                <c:pt idx="1574">
                  <c:v>798</c:v>
                </c:pt>
                <c:pt idx="1575">
                  <c:v>697</c:v>
                </c:pt>
                <c:pt idx="1576">
                  <c:v>371</c:v>
                </c:pt>
                <c:pt idx="1577">
                  <c:v>222</c:v>
                </c:pt>
                <c:pt idx="1578">
                  <c:v>35</c:v>
                </c:pt>
                <c:pt idx="1579">
                  <c:v>0</c:v>
                </c:pt>
                <c:pt idx="1580">
                  <c:v>0</c:v>
                </c:pt>
                <c:pt idx="1581">
                  <c:v>0</c:v>
                </c:pt>
                <c:pt idx="1582">
                  <c:v>0</c:v>
                </c:pt>
                <c:pt idx="1583">
                  <c:v>0</c:v>
                </c:pt>
                <c:pt idx="1584">
                  <c:v>0</c:v>
                </c:pt>
                <c:pt idx="1585">
                  <c:v>0</c:v>
                </c:pt>
                <c:pt idx="1586">
                  <c:v>0</c:v>
                </c:pt>
                <c:pt idx="1587">
                  <c:v>0</c:v>
                </c:pt>
                <c:pt idx="1588">
                  <c:v>0</c:v>
                </c:pt>
                <c:pt idx="1589">
                  <c:v>0</c:v>
                </c:pt>
                <c:pt idx="1590">
                  <c:v>1</c:v>
                </c:pt>
                <c:pt idx="1591">
                  <c:v>95</c:v>
                </c:pt>
                <c:pt idx="1592">
                  <c:v>341</c:v>
                </c:pt>
                <c:pt idx="1593">
                  <c:v>599</c:v>
                </c:pt>
                <c:pt idx="1594">
                  <c:v>792</c:v>
                </c:pt>
                <c:pt idx="1595">
                  <c:v>953</c:v>
                </c:pt>
                <c:pt idx="1596">
                  <c:v>1034</c:v>
                </c:pt>
                <c:pt idx="1597">
                  <c:v>1010</c:v>
                </c:pt>
                <c:pt idx="1598">
                  <c:v>898</c:v>
                </c:pt>
                <c:pt idx="1599">
                  <c:v>727</c:v>
                </c:pt>
                <c:pt idx="1600">
                  <c:v>513</c:v>
                </c:pt>
                <c:pt idx="1601">
                  <c:v>242</c:v>
                </c:pt>
                <c:pt idx="1602">
                  <c:v>37</c:v>
                </c:pt>
                <c:pt idx="1603">
                  <c:v>0</c:v>
                </c:pt>
                <c:pt idx="1604">
                  <c:v>0</c:v>
                </c:pt>
                <c:pt idx="1605">
                  <c:v>0</c:v>
                </c:pt>
                <c:pt idx="1606">
                  <c:v>0</c:v>
                </c:pt>
                <c:pt idx="1607">
                  <c:v>0</c:v>
                </c:pt>
                <c:pt idx="1608">
                  <c:v>0</c:v>
                </c:pt>
                <c:pt idx="1609">
                  <c:v>0</c:v>
                </c:pt>
                <c:pt idx="1610">
                  <c:v>0</c:v>
                </c:pt>
                <c:pt idx="1611">
                  <c:v>0</c:v>
                </c:pt>
                <c:pt idx="1612">
                  <c:v>0</c:v>
                </c:pt>
                <c:pt idx="1613">
                  <c:v>0</c:v>
                </c:pt>
                <c:pt idx="1614">
                  <c:v>1</c:v>
                </c:pt>
                <c:pt idx="1615">
                  <c:v>98</c:v>
                </c:pt>
                <c:pt idx="1616">
                  <c:v>347</c:v>
                </c:pt>
                <c:pt idx="1617">
                  <c:v>614</c:v>
                </c:pt>
                <c:pt idx="1618">
                  <c:v>836</c:v>
                </c:pt>
                <c:pt idx="1619">
                  <c:v>940</c:v>
                </c:pt>
                <c:pt idx="1620">
                  <c:v>1050</c:v>
                </c:pt>
                <c:pt idx="1621">
                  <c:v>1038</c:v>
                </c:pt>
                <c:pt idx="1622">
                  <c:v>948</c:v>
                </c:pt>
                <c:pt idx="1623">
                  <c:v>726</c:v>
                </c:pt>
                <c:pt idx="1624">
                  <c:v>520</c:v>
                </c:pt>
                <c:pt idx="1625">
                  <c:v>243</c:v>
                </c:pt>
                <c:pt idx="1626">
                  <c:v>37</c:v>
                </c:pt>
                <c:pt idx="1627">
                  <c:v>0</c:v>
                </c:pt>
                <c:pt idx="1628">
                  <c:v>0</c:v>
                </c:pt>
                <c:pt idx="1629">
                  <c:v>0</c:v>
                </c:pt>
                <c:pt idx="1630">
                  <c:v>0</c:v>
                </c:pt>
                <c:pt idx="1631">
                  <c:v>0</c:v>
                </c:pt>
                <c:pt idx="1632">
                  <c:v>0</c:v>
                </c:pt>
                <c:pt idx="1633">
                  <c:v>0</c:v>
                </c:pt>
                <c:pt idx="1634">
                  <c:v>0</c:v>
                </c:pt>
                <c:pt idx="1635">
                  <c:v>0</c:v>
                </c:pt>
                <c:pt idx="1636">
                  <c:v>0</c:v>
                </c:pt>
                <c:pt idx="1637">
                  <c:v>0</c:v>
                </c:pt>
                <c:pt idx="1638">
                  <c:v>2</c:v>
                </c:pt>
                <c:pt idx="1639">
                  <c:v>109</c:v>
                </c:pt>
                <c:pt idx="1640">
                  <c:v>321</c:v>
                </c:pt>
                <c:pt idx="1641">
                  <c:v>532</c:v>
                </c:pt>
                <c:pt idx="1642">
                  <c:v>777</c:v>
                </c:pt>
                <c:pt idx="1643">
                  <c:v>965</c:v>
                </c:pt>
                <c:pt idx="1644">
                  <c:v>993</c:v>
                </c:pt>
                <c:pt idx="1645">
                  <c:v>972</c:v>
                </c:pt>
                <c:pt idx="1646">
                  <c:v>938</c:v>
                </c:pt>
                <c:pt idx="1647">
                  <c:v>702</c:v>
                </c:pt>
                <c:pt idx="1648">
                  <c:v>490</c:v>
                </c:pt>
                <c:pt idx="1649">
                  <c:v>172</c:v>
                </c:pt>
                <c:pt idx="1650">
                  <c:v>41</c:v>
                </c:pt>
                <c:pt idx="1651">
                  <c:v>0</c:v>
                </c:pt>
                <c:pt idx="1652">
                  <c:v>0</c:v>
                </c:pt>
                <c:pt idx="1653">
                  <c:v>0</c:v>
                </c:pt>
                <c:pt idx="1654">
                  <c:v>0</c:v>
                </c:pt>
                <c:pt idx="1655">
                  <c:v>0</c:v>
                </c:pt>
                <c:pt idx="1656">
                  <c:v>0</c:v>
                </c:pt>
                <c:pt idx="1657">
                  <c:v>0</c:v>
                </c:pt>
                <c:pt idx="1658">
                  <c:v>0</c:v>
                </c:pt>
                <c:pt idx="1659">
                  <c:v>0</c:v>
                </c:pt>
                <c:pt idx="1660">
                  <c:v>0</c:v>
                </c:pt>
                <c:pt idx="1661">
                  <c:v>0</c:v>
                </c:pt>
                <c:pt idx="1662">
                  <c:v>2</c:v>
                </c:pt>
                <c:pt idx="1663">
                  <c:v>99</c:v>
                </c:pt>
                <c:pt idx="1664">
                  <c:v>336</c:v>
                </c:pt>
                <c:pt idx="1665">
                  <c:v>581</c:v>
                </c:pt>
                <c:pt idx="1666">
                  <c:v>874</c:v>
                </c:pt>
                <c:pt idx="1667">
                  <c:v>942</c:v>
                </c:pt>
                <c:pt idx="1668">
                  <c:v>1036</c:v>
                </c:pt>
                <c:pt idx="1669">
                  <c:v>1015</c:v>
                </c:pt>
                <c:pt idx="1670">
                  <c:v>888</c:v>
                </c:pt>
                <c:pt idx="1671">
                  <c:v>738</c:v>
                </c:pt>
                <c:pt idx="1672">
                  <c:v>505</c:v>
                </c:pt>
                <c:pt idx="1673">
                  <c:v>234</c:v>
                </c:pt>
                <c:pt idx="1674">
                  <c:v>39</c:v>
                </c:pt>
                <c:pt idx="1675">
                  <c:v>0</c:v>
                </c:pt>
                <c:pt idx="1676">
                  <c:v>0</c:v>
                </c:pt>
                <c:pt idx="1677">
                  <c:v>0</c:v>
                </c:pt>
                <c:pt idx="1678">
                  <c:v>0</c:v>
                </c:pt>
                <c:pt idx="1679">
                  <c:v>0</c:v>
                </c:pt>
                <c:pt idx="1680">
                  <c:v>0</c:v>
                </c:pt>
                <c:pt idx="1681">
                  <c:v>0</c:v>
                </c:pt>
                <c:pt idx="1682">
                  <c:v>0</c:v>
                </c:pt>
                <c:pt idx="1683">
                  <c:v>0</c:v>
                </c:pt>
                <c:pt idx="1684">
                  <c:v>0</c:v>
                </c:pt>
                <c:pt idx="1685">
                  <c:v>0</c:v>
                </c:pt>
                <c:pt idx="1686">
                  <c:v>2</c:v>
                </c:pt>
                <c:pt idx="1687">
                  <c:v>91</c:v>
                </c:pt>
                <c:pt idx="1688">
                  <c:v>336</c:v>
                </c:pt>
                <c:pt idx="1689">
                  <c:v>578</c:v>
                </c:pt>
                <c:pt idx="1690">
                  <c:v>805</c:v>
                </c:pt>
                <c:pt idx="1691">
                  <c:v>938</c:v>
                </c:pt>
                <c:pt idx="1692">
                  <c:v>917</c:v>
                </c:pt>
                <c:pt idx="1693">
                  <c:v>1004</c:v>
                </c:pt>
                <c:pt idx="1694">
                  <c:v>906</c:v>
                </c:pt>
                <c:pt idx="1695">
                  <c:v>712</c:v>
                </c:pt>
                <c:pt idx="1696">
                  <c:v>476</c:v>
                </c:pt>
                <c:pt idx="1697">
                  <c:v>194</c:v>
                </c:pt>
                <c:pt idx="1698">
                  <c:v>37</c:v>
                </c:pt>
                <c:pt idx="1699">
                  <c:v>0</c:v>
                </c:pt>
                <c:pt idx="1700">
                  <c:v>0</c:v>
                </c:pt>
                <c:pt idx="1701">
                  <c:v>0</c:v>
                </c:pt>
                <c:pt idx="1702">
                  <c:v>0</c:v>
                </c:pt>
                <c:pt idx="1703">
                  <c:v>0</c:v>
                </c:pt>
                <c:pt idx="1704">
                  <c:v>0</c:v>
                </c:pt>
                <c:pt idx="1705">
                  <c:v>0</c:v>
                </c:pt>
                <c:pt idx="1706">
                  <c:v>0</c:v>
                </c:pt>
                <c:pt idx="1707">
                  <c:v>0</c:v>
                </c:pt>
                <c:pt idx="1708">
                  <c:v>0</c:v>
                </c:pt>
                <c:pt idx="1709">
                  <c:v>0</c:v>
                </c:pt>
                <c:pt idx="1710">
                  <c:v>2</c:v>
                </c:pt>
                <c:pt idx="1711">
                  <c:v>117</c:v>
                </c:pt>
                <c:pt idx="1712">
                  <c:v>306</c:v>
                </c:pt>
                <c:pt idx="1713">
                  <c:v>626</c:v>
                </c:pt>
                <c:pt idx="1714">
                  <c:v>832</c:v>
                </c:pt>
                <c:pt idx="1715">
                  <c:v>950</c:v>
                </c:pt>
                <c:pt idx="1716">
                  <c:v>1018</c:v>
                </c:pt>
                <c:pt idx="1717">
                  <c:v>933</c:v>
                </c:pt>
                <c:pt idx="1718">
                  <c:v>955</c:v>
                </c:pt>
                <c:pt idx="1719">
                  <c:v>715</c:v>
                </c:pt>
                <c:pt idx="1720">
                  <c:v>508</c:v>
                </c:pt>
                <c:pt idx="1721">
                  <c:v>238</c:v>
                </c:pt>
                <c:pt idx="1722">
                  <c:v>40</c:v>
                </c:pt>
                <c:pt idx="1723">
                  <c:v>0</c:v>
                </c:pt>
                <c:pt idx="1724">
                  <c:v>0</c:v>
                </c:pt>
                <c:pt idx="1725">
                  <c:v>0</c:v>
                </c:pt>
                <c:pt idx="1726">
                  <c:v>0</c:v>
                </c:pt>
                <c:pt idx="1727">
                  <c:v>0</c:v>
                </c:pt>
                <c:pt idx="1728">
                  <c:v>0</c:v>
                </c:pt>
                <c:pt idx="1729">
                  <c:v>0</c:v>
                </c:pt>
                <c:pt idx="1730">
                  <c:v>0</c:v>
                </c:pt>
                <c:pt idx="1731">
                  <c:v>0</c:v>
                </c:pt>
                <c:pt idx="1732">
                  <c:v>0</c:v>
                </c:pt>
                <c:pt idx="1733">
                  <c:v>0</c:v>
                </c:pt>
                <c:pt idx="1734">
                  <c:v>2</c:v>
                </c:pt>
                <c:pt idx="1735">
                  <c:v>98</c:v>
                </c:pt>
                <c:pt idx="1736">
                  <c:v>332</c:v>
                </c:pt>
                <c:pt idx="1737">
                  <c:v>551</c:v>
                </c:pt>
                <c:pt idx="1738">
                  <c:v>812</c:v>
                </c:pt>
                <c:pt idx="1739">
                  <c:v>945</c:v>
                </c:pt>
                <c:pt idx="1740">
                  <c:v>1005</c:v>
                </c:pt>
                <c:pt idx="1741">
                  <c:v>1000</c:v>
                </c:pt>
                <c:pt idx="1742">
                  <c:v>761</c:v>
                </c:pt>
                <c:pt idx="1743">
                  <c:v>579</c:v>
                </c:pt>
                <c:pt idx="1744">
                  <c:v>492</c:v>
                </c:pt>
                <c:pt idx="1745">
                  <c:v>250</c:v>
                </c:pt>
                <c:pt idx="1746">
                  <c:v>37</c:v>
                </c:pt>
                <c:pt idx="1747">
                  <c:v>0</c:v>
                </c:pt>
                <c:pt idx="1748">
                  <c:v>0</c:v>
                </c:pt>
                <c:pt idx="1749">
                  <c:v>0</c:v>
                </c:pt>
                <c:pt idx="1750">
                  <c:v>0</c:v>
                </c:pt>
                <c:pt idx="1751">
                  <c:v>0</c:v>
                </c:pt>
                <c:pt idx="1752">
                  <c:v>0</c:v>
                </c:pt>
                <c:pt idx="1753">
                  <c:v>0</c:v>
                </c:pt>
                <c:pt idx="1754">
                  <c:v>0</c:v>
                </c:pt>
                <c:pt idx="1755">
                  <c:v>0</c:v>
                </c:pt>
                <c:pt idx="1756">
                  <c:v>0</c:v>
                </c:pt>
                <c:pt idx="1757">
                  <c:v>0</c:v>
                </c:pt>
                <c:pt idx="1758">
                  <c:v>2</c:v>
                </c:pt>
                <c:pt idx="1759">
                  <c:v>103</c:v>
                </c:pt>
                <c:pt idx="1760">
                  <c:v>327</c:v>
                </c:pt>
                <c:pt idx="1761">
                  <c:v>627</c:v>
                </c:pt>
                <c:pt idx="1762">
                  <c:v>742</c:v>
                </c:pt>
                <c:pt idx="1763">
                  <c:v>707</c:v>
                </c:pt>
                <c:pt idx="1764">
                  <c:v>1007</c:v>
                </c:pt>
                <c:pt idx="1765">
                  <c:v>887</c:v>
                </c:pt>
                <c:pt idx="1766">
                  <c:v>831</c:v>
                </c:pt>
                <c:pt idx="1767">
                  <c:v>725</c:v>
                </c:pt>
                <c:pt idx="1768">
                  <c:v>492</c:v>
                </c:pt>
                <c:pt idx="1769">
                  <c:v>181</c:v>
                </c:pt>
                <c:pt idx="1770">
                  <c:v>36</c:v>
                </c:pt>
                <c:pt idx="1771">
                  <c:v>0</c:v>
                </c:pt>
                <c:pt idx="1772">
                  <c:v>0</c:v>
                </c:pt>
                <c:pt idx="1773">
                  <c:v>0</c:v>
                </c:pt>
                <c:pt idx="1774">
                  <c:v>0</c:v>
                </c:pt>
                <c:pt idx="1775">
                  <c:v>0</c:v>
                </c:pt>
                <c:pt idx="1776">
                  <c:v>0</c:v>
                </c:pt>
                <c:pt idx="1777">
                  <c:v>0</c:v>
                </c:pt>
                <c:pt idx="1778">
                  <c:v>0</c:v>
                </c:pt>
                <c:pt idx="1779">
                  <c:v>0</c:v>
                </c:pt>
                <c:pt idx="1780">
                  <c:v>0</c:v>
                </c:pt>
                <c:pt idx="1781">
                  <c:v>0</c:v>
                </c:pt>
                <c:pt idx="1782">
                  <c:v>2</c:v>
                </c:pt>
                <c:pt idx="1783">
                  <c:v>113</c:v>
                </c:pt>
                <c:pt idx="1784">
                  <c:v>380</c:v>
                </c:pt>
                <c:pt idx="1785">
                  <c:v>647</c:v>
                </c:pt>
                <c:pt idx="1786">
                  <c:v>856</c:v>
                </c:pt>
                <c:pt idx="1787">
                  <c:v>1010</c:v>
                </c:pt>
                <c:pt idx="1788">
                  <c:v>1038</c:v>
                </c:pt>
                <c:pt idx="1789">
                  <c:v>1008</c:v>
                </c:pt>
                <c:pt idx="1790">
                  <c:v>867</c:v>
                </c:pt>
                <c:pt idx="1791">
                  <c:v>623</c:v>
                </c:pt>
                <c:pt idx="1792">
                  <c:v>507</c:v>
                </c:pt>
                <c:pt idx="1793">
                  <c:v>238</c:v>
                </c:pt>
                <c:pt idx="1794">
                  <c:v>35</c:v>
                </c:pt>
                <c:pt idx="1795">
                  <c:v>0</c:v>
                </c:pt>
                <c:pt idx="1796">
                  <c:v>0</c:v>
                </c:pt>
                <c:pt idx="1797">
                  <c:v>0</c:v>
                </c:pt>
                <c:pt idx="1798">
                  <c:v>0</c:v>
                </c:pt>
                <c:pt idx="1799">
                  <c:v>0</c:v>
                </c:pt>
                <c:pt idx="1800">
                  <c:v>0</c:v>
                </c:pt>
                <c:pt idx="1801">
                  <c:v>0</c:v>
                </c:pt>
                <c:pt idx="1802">
                  <c:v>0</c:v>
                </c:pt>
                <c:pt idx="1803">
                  <c:v>0</c:v>
                </c:pt>
                <c:pt idx="1804">
                  <c:v>0</c:v>
                </c:pt>
                <c:pt idx="1805">
                  <c:v>0</c:v>
                </c:pt>
                <c:pt idx="1806">
                  <c:v>2</c:v>
                </c:pt>
                <c:pt idx="1807">
                  <c:v>96</c:v>
                </c:pt>
                <c:pt idx="1808">
                  <c:v>326</c:v>
                </c:pt>
                <c:pt idx="1809">
                  <c:v>586</c:v>
                </c:pt>
                <c:pt idx="1810">
                  <c:v>772</c:v>
                </c:pt>
                <c:pt idx="1811">
                  <c:v>851</c:v>
                </c:pt>
                <c:pt idx="1812">
                  <c:v>1002</c:v>
                </c:pt>
                <c:pt idx="1813">
                  <c:v>935</c:v>
                </c:pt>
                <c:pt idx="1814">
                  <c:v>873</c:v>
                </c:pt>
                <c:pt idx="1815">
                  <c:v>723</c:v>
                </c:pt>
                <c:pt idx="1816">
                  <c:v>473</c:v>
                </c:pt>
                <c:pt idx="1817">
                  <c:v>201</c:v>
                </c:pt>
                <c:pt idx="1818">
                  <c:v>35</c:v>
                </c:pt>
                <c:pt idx="1819">
                  <c:v>0</c:v>
                </c:pt>
                <c:pt idx="1820">
                  <c:v>0</c:v>
                </c:pt>
                <c:pt idx="1821">
                  <c:v>0</c:v>
                </c:pt>
                <c:pt idx="1822">
                  <c:v>0</c:v>
                </c:pt>
                <c:pt idx="1823">
                  <c:v>0</c:v>
                </c:pt>
                <c:pt idx="1824">
                  <c:v>0</c:v>
                </c:pt>
                <c:pt idx="1825">
                  <c:v>0</c:v>
                </c:pt>
                <c:pt idx="1826">
                  <c:v>0</c:v>
                </c:pt>
                <c:pt idx="1827">
                  <c:v>0</c:v>
                </c:pt>
                <c:pt idx="1828">
                  <c:v>0</c:v>
                </c:pt>
                <c:pt idx="1829">
                  <c:v>0</c:v>
                </c:pt>
                <c:pt idx="1830">
                  <c:v>3</c:v>
                </c:pt>
                <c:pt idx="1831">
                  <c:v>104</c:v>
                </c:pt>
                <c:pt idx="1832">
                  <c:v>314</c:v>
                </c:pt>
                <c:pt idx="1833">
                  <c:v>555</c:v>
                </c:pt>
                <c:pt idx="1834">
                  <c:v>808</c:v>
                </c:pt>
                <c:pt idx="1835">
                  <c:v>900</c:v>
                </c:pt>
                <c:pt idx="1836">
                  <c:v>924</c:v>
                </c:pt>
                <c:pt idx="1837">
                  <c:v>874</c:v>
                </c:pt>
                <c:pt idx="1838">
                  <c:v>762</c:v>
                </c:pt>
                <c:pt idx="1839">
                  <c:v>523</c:v>
                </c:pt>
                <c:pt idx="1840">
                  <c:v>434</c:v>
                </c:pt>
                <c:pt idx="1841">
                  <c:v>148</c:v>
                </c:pt>
                <c:pt idx="1842">
                  <c:v>32</c:v>
                </c:pt>
                <c:pt idx="1843">
                  <c:v>0</c:v>
                </c:pt>
                <c:pt idx="1844">
                  <c:v>0</c:v>
                </c:pt>
                <c:pt idx="1845">
                  <c:v>0</c:v>
                </c:pt>
                <c:pt idx="1846">
                  <c:v>0</c:v>
                </c:pt>
                <c:pt idx="1847">
                  <c:v>0</c:v>
                </c:pt>
                <c:pt idx="1848">
                  <c:v>0</c:v>
                </c:pt>
                <c:pt idx="1849">
                  <c:v>0</c:v>
                </c:pt>
                <c:pt idx="1850">
                  <c:v>0</c:v>
                </c:pt>
                <c:pt idx="1851">
                  <c:v>0</c:v>
                </c:pt>
                <c:pt idx="1852">
                  <c:v>0</c:v>
                </c:pt>
                <c:pt idx="1853">
                  <c:v>0</c:v>
                </c:pt>
                <c:pt idx="1854">
                  <c:v>3</c:v>
                </c:pt>
                <c:pt idx="1855">
                  <c:v>74</c:v>
                </c:pt>
                <c:pt idx="1856">
                  <c:v>188</c:v>
                </c:pt>
                <c:pt idx="1857">
                  <c:v>572</c:v>
                </c:pt>
                <c:pt idx="1858">
                  <c:v>556</c:v>
                </c:pt>
                <c:pt idx="1859">
                  <c:v>826</c:v>
                </c:pt>
                <c:pt idx="1860">
                  <c:v>769</c:v>
                </c:pt>
                <c:pt idx="1861">
                  <c:v>753</c:v>
                </c:pt>
                <c:pt idx="1862">
                  <c:v>837</c:v>
                </c:pt>
                <c:pt idx="1863">
                  <c:v>459</c:v>
                </c:pt>
                <c:pt idx="1864">
                  <c:v>412</c:v>
                </c:pt>
                <c:pt idx="1865">
                  <c:v>181</c:v>
                </c:pt>
                <c:pt idx="1866">
                  <c:v>30</c:v>
                </c:pt>
                <c:pt idx="1867">
                  <c:v>0</c:v>
                </c:pt>
                <c:pt idx="1868">
                  <c:v>0</c:v>
                </c:pt>
                <c:pt idx="1869">
                  <c:v>0</c:v>
                </c:pt>
                <c:pt idx="1870">
                  <c:v>0</c:v>
                </c:pt>
                <c:pt idx="1871">
                  <c:v>0</c:v>
                </c:pt>
                <c:pt idx="1872">
                  <c:v>0</c:v>
                </c:pt>
                <c:pt idx="1873">
                  <c:v>0</c:v>
                </c:pt>
                <c:pt idx="1874">
                  <c:v>0</c:v>
                </c:pt>
                <c:pt idx="1875">
                  <c:v>0</c:v>
                </c:pt>
                <c:pt idx="1876">
                  <c:v>0</c:v>
                </c:pt>
                <c:pt idx="1877">
                  <c:v>0</c:v>
                </c:pt>
                <c:pt idx="1878">
                  <c:v>2</c:v>
                </c:pt>
                <c:pt idx="1879">
                  <c:v>92</c:v>
                </c:pt>
                <c:pt idx="1880">
                  <c:v>205</c:v>
                </c:pt>
                <c:pt idx="1881">
                  <c:v>483</c:v>
                </c:pt>
                <c:pt idx="1882">
                  <c:v>752</c:v>
                </c:pt>
                <c:pt idx="1883">
                  <c:v>785</c:v>
                </c:pt>
                <c:pt idx="1884">
                  <c:v>885</c:v>
                </c:pt>
                <c:pt idx="1885">
                  <c:v>837</c:v>
                </c:pt>
                <c:pt idx="1886">
                  <c:v>593</c:v>
                </c:pt>
                <c:pt idx="1887">
                  <c:v>698</c:v>
                </c:pt>
                <c:pt idx="1888">
                  <c:v>373</c:v>
                </c:pt>
                <c:pt idx="1889">
                  <c:v>187</c:v>
                </c:pt>
                <c:pt idx="1890">
                  <c:v>29</c:v>
                </c:pt>
                <c:pt idx="1891">
                  <c:v>0</c:v>
                </c:pt>
                <c:pt idx="1892">
                  <c:v>0</c:v>
                </c:pt>
                <c:pt idx="1893">
                  <c:v>0</c:v>
                </c:pt>
                <c:pt idx="1894">
                  <c:v>0</c:v>
                </c:pt>
                <c:pt idx="1895">
                  <c:v>0</c:v>
                </c:pt>
                <c:pt idx="1896">
                  <c:v>0</c:v>
                </c:pt>
                <c:pt idx="1897">
                  <c:v>0</c:v>
                </c:pt>
                <c:pt idx="1898">
                  <c:v>0</c:v>
                </c:pt>
                <c:pt idx="1899">
                  <c:v>0</c:v>
                </c:pt>
                <c:pt idx="1900">
                  <c:v>0</c:v>
                </c:pt>
                <c:pt idx="1901">
                  <c:v>0</c:v>
                </c:pt>
                <c:pt idx="1902">
                  <c:v>3</c:v>
                </c:pt>
                <c:pt idx="1903">
                  <c:v>104</c:v>
                </c:pt>
                <c:pt idx="1904">
                  <c:v>348</c:v>
                </c:pt>
                <c:pt idx="1905">
                  <c:v>439</c:v>
                </c:pt>
                <c:pt idx="1906">
                  <c:v>853</c:v>
                </c:pt>
                <c:pt idx="1907">
                  <c:v>669</c:v>
                </c:pt>
                <c:pt idx="1908">
                  <c:v>736</c:v>
                </c:pt>
                <c:pt idx="1909">
                  <c:v>934</c:v>
                </c:pt>
                <c:pt idx="1910">
                  <c:v>881</c:v>
                </c:pt>
                <c:pt idx="1911">
                  <c:v>612</c:v>
                </c:pt>
                <c:pt idx="1912">
                  <c:v>370</c:v>
                </c:pt>
                <c:pt idx="1913">
                  <c:v>190</c:v>
                </c:pt>
                <c:pt idx="1914">
                  <c:v>32</c:v>
                </c:pt>
                <c:pt idx="1915">
                  <c:v>0</c:v>
                </c:pt>
                <c:pt idx="1916">
                  <c:v>0</c:v>
                </c:pt>
                <c:pt idx="1917">
                  <c:v>0</c:v>
                </c:pt>
                <c:pt idx="1918">
                  <c:v>0</c:v>
                </c:pt>
                <c:pt idx="1919">
                  <c:v>0</c:v>
                </c:pt>
                <c:pt idx="1920">
                  <c:v>0</c:v>
                </c:pt>
                <c:pt idx="1921">
                  <c:v>0</c:v>
                </c:pt>
                <c:pt idx="1922">
                  <c:v>0</c:v>
                </c:pt>
                <c:pt idx="1923">
                  <c:v>0</c:v>
                </c:pt>
                <c:pt idx="1924">
                  <c:v>0</c:v>
                </c:pt>
                <c:pt idx="1925">
                  <c:v>0</c:v>
                </c:pt>
                <c:pt idx="1926">
                  <c:v>3</c:v>
                </c:pt>
                <c:pt idx="1927">
                  <c:v>95</c:v>
                </c:pt>
                <c:pt idx="1928">
                  <c:v>316</c:v>
                </c:pt>
                <c:pt idx="1929">
                  <c:v>509</c:v>
                </c:pt>
                <c:pt idx="1930">
                  <c:v>562</c:v>
                </c:pt>
                <c:pt idx="1931">
                  <c:v>746</c:v>
                </c:pt>
                <c:pt idx="1932">
                  <c:v>1023</c:v>
                </c:pt>
                <c:pt idx="1933">
                  <c:v>884</c:v>
                </c:pt>
                <c:pt idx="1934">
                  <c:v>474</c:v>
                </c:pt>
                <c:pt idx="1935">
                  <c:v>461</c:v>
                </c:pt>
                <c:pt idx="1936">
                  <c:v>363</c:v>
                </c:pt>
                <c:pt idx="1937">
                  <c:v>181</c:v>
                </c:pt>
                <c:pt idx="1938">
                  <c:v>28</c:v>
                </c:pt>
                <c:pt idx="1939">
                  <c:v>0</c:v>
                </c:pt>
                <c:pt idx="1940">
                  <c:v>0</c:v>
                </c:pt>
                <c:pt idx="1941">
                  <c:v>0</c:v>
                </c:pt>
                <c:pt idx="1942">
                  <c:v>0</c:v>
                </c:pt>
                <c:pt idx="1943">
                  <c:v>0</c:v>
                </c:pt>
                <c:pt idx="1944">
                  <c:v>0</c:v>
                </c:pt>
                <c:pt idx="1945">
                  <c:v>0</c:v>
                </c:pt>
                <c:pt idx="1946">
                  <c:v>0</c:v>
                </c:pt>
                <c:pt idx="1947">
                  <c:v>0</c:v>
                </c:pt>
                <c:pt idx="1948">
                  <c:v>0</c:v>
                </c:pt>
                <c:pt idx="1949">
                  <c:v>0</c:v>
                </c:pt>
                <c:pt idx="1950">
                  <c:v>4</c:v>
                </c:pt>
                <c:pt idx="1951">
                  <c:v>91</c:v>
                </c:pt>
                <c:pt idx="1952">
                  <c:v>309</c:v>
                </c:pt>
                <c:pt idx="1953">
                  <c:v>610</c:v>
                </c:pt>
                <c:pt idx="1954">
                  <c:v>791</c:v>
                </c:pt>
                <c:pt idx="1955">
                  <c:v>861</c:v>
                </c:pt>
                <c:pt idx="1956">
                  <c:v>822</c:v>
                </c:pt>
                <c:pt idx="1957">
                  <c:v>934</c:v>
                </c:pt>
                <c:pt idx="1958">
                  <c:v>807</c:v>
                </c:pt>
                <c:pt idx="1959">
                  <c:v>413</c:v>
                </c:pt>
                <c:pt idx="1960">
                  <c:v>302</c:v>
                </c:pt>
                <c:pt idx="1961">
                  <c:v>255</c:v>
                </c:pt>
                <c:pt idx="1962">
                  <c:v>40</c:v>
                </c:pt>
                <c:pt idx="1963">
                  <c:v>0</c:v>
                </c:pt>
                <c:pt idx="1964">
                  <c:v>0</c:v>
                </c:pt>
                <c:pt idx="1965">
                  <c:v>0</c:v>
                </c:pt>
                <c:pt idx="1966">
                  <c:v>0</c:v>
                </c:pt>
                <c:pt idx="1967">
                  <c:v>0</c:v>
                </c:pt>
                <c:pt idx="1968">
                  <c:v>0</c:v>
                </c:pt>
                <c:pt idx="1969">
                  <c:v>0</c:v>
                </c:pt>
                <c:pt idx="1970">
                  <c:v>0</c:v>
                </c:pt>
                <c:pt idx="1971">
                  <c:v>0</c:v>
                </c:pt>
                <c:pt idx="1972">
                  <c:v>0</c:v>
                </c:pt>
                <c:pt idx="1973">
                  <c:v>0</c:v>
                </c:pt>
                <c:pt idx="1974">
                  <c:v>3</c:v>
                </c:pt>
                <c:pt idx="1975">
                  <c:v>93</c:v>
                </c:pt>
                <c:pt idx="1976">
                  <c:v>290</c:v>
                </c:pt>
                <c:pt idx="1977">
                  <c:v>389</c:v>
                </c:pt>
                <c:pt idx="1978">
                  <c:v>663</c:v>
                </c:pt>
                <c:pt idx="1979">
                  <c:v>457</c:v>
                </c:pt>
                <c:pt idx="1980">
                  <c:v>743</c:v>
                </c:pt>
                <c:pt idx="1981">
                  <c:v>859</c:v>
                </c:pt>
                <c:pt idx="1982">
                  <c:v>714</c:v>
                </c:pt>
                <c:pt idx="1983">
                  <c:v>565</c:v>
                </c:pt>
                <c:pt idx="1984">
                  <c:v>402</c:v>
                </c:pt>
                <c:pt idx="1985">
                  <c:v>171</c:v>
                </c:pt>
                <c:pt idx="1986">
                  <c:v>27</c:v>
                </c:pt>
                <c:pt idx="1987">
                  <c:v>0</c:v>
                </c:pt>
                <c:pt idx="1988">
                  <c:v>0</c:v>
                </c:pt>
                <c:pt idx="1989">
                  <c:v>0</c:v>
                </c:pt>
                <c:pt idx="1990">
                  <c:v>0</c:v>
                </c:pt>
                <c:pt idx="1991">
                  <c:v>0</c:v>
                </c:pt>
                <c:pt idx="1992">
                  <c:v>0</c:v>
                </c:pt>
                <c:pt idx="1993">
                  <c:v>0</c:v>
                </c:pt>
                <c:pt idx="1994">
                  <c:v>0</c:v>
                </c:pt>
                <c:pt idx="1995">
                  <c:v>0</c:v>
                </c:pt>
                <c:pt idx="1996">
                  <c:v>0</c:v>
                </c:pt>
                <c:pt idx="1997">
                  <c:v>0</c:v>
                </c:pt>
                <c:pt idx="1998">
                  <c:v>4</c:v>
                </c:pt>
                <c:pt idx="1999">
                  <c:v>126</c:v>
                </c:pt>
                <c:pt idx="2000">
                  <c:v>226</c:v>
                </c:pt>
                <c:pt idx="2001">
                  <c:v>300</c:v>
                </c:pt>
                <c:pt idx="2002">
                  <c:v>711</c:v>
                </c:pt>
                <c:pt idx="2003">
                  <c:v>679</c:v>
                </c:pt>
                <c:pt idx="2004">
                  <c:v>653</c:v>
                </c:pt>
                <c:pt idx="2005">
                  <c:v>748</c:v>
                </c:pt>
                <c:pt idx="2006">
                  <c:v>679</c:v>
                </c:pt>
                <c:pt idx="2007">
                  <c:v>630</c:v>
                </c:pt>
                <c:pt idx="2008">
                  <c:v>451</c:v>
                </c:pt>
                <c:pt idx="2009">
                  <c:v>180</c:v>
                </c:pt>
                <c:pt idx="2010">
                  <c:v>36</c:v>
                </c:pt>
                <c:pt idx="2011">
                  <c:v>0</c:v>
                </c:pt>
                <c:pt idx="2012">
                  <c:v>0</c:v>
                </c:pt>
                <c:pt idx="2013">
                  <c:v>0</c:v>
                </c:pt>
                <c:pt idx="2014">
                  <c:v>0</c:v>
                </c:pt>
                <c:pt idx="2015">
                  <c:v>0</c:v>
                </c:pt>
                <c:pt idx="2016">
                  <c:v>0</c:v>
                </c:pt>
                <c:pt idx="2017">
                  <c:v>0</c:v>
                </c:pt>
                <c:pt idx="2018">
                  <c:v>0</c:v>
                </c:pt>
                <c:pt idx="2019">
                  <c:v>0</c:v>
                </c:pt>
                <c:pt idx="2020">
                  <c:v>0</c:v>
                </c:pt>
                <c:pt idx="2021">
                  <c:v>0</c:v>
                </c:pt>
                <c:pt idx="2022">
                  <c:v>4</c:v>
                </c:pt>
                <c:pt idx="2023">
                  <c:v>115</c:v>
                </c:pt>
                <c:pt idx="2024">
                  <c:v>373</c:v>
                </c:pt>
                <c:pt idx="2025">
                  <c:v>577</c:v>
                </c:pt>
                <c:pt idx="2026">
                  <c:v>770</c:v>
                </c:pt>
                <c:pt idx="2027">
                  <c:v>802</c:v>
                </c:pt>
                <c:pt idx="2028">
                  <c:v>1023</c:v>
                </c:pt>
                <c:pt idx="2029">
                  <c:v>631</c:v>
                </c:pt>
                <c:pt idx="2030">
                  <c:v>448</c:v>
                </c:pt>
                <c:pt idx="2031">
                  <c:v>381</c:v>
                </c:pt>
                <c:pt idx="2032">
                  <c:v>341</c:v>
                </c:pt>
                <c:pt idx="2033">
                  <c:v>130</c:v>
                </c:pt>
                <c:pt idx="2034">
                  <c:v>25</c:v>
                </c:pt>
                <c:pt idx="2035">
                  <c:v>0</c:v>
                </c:pt>
                <c:pt idx="2036">
                  <c:v>0</c:v>
                </c:pt>
                <c:pt idx="2037">
                  <c:v>0</c:v>
                </c:pt>
                <c:pt idx="2038">
                  <c:v>0</c:v>
                </c:pt>
                <c:pt idx="2039">
                  <c:v>0</c:v>
                </c:pt>
                <c:pt idx="2040">
                  <c:v>0</c:v>
                </c:pt>
                <c:pt idx="2041">
                  <c:v>0</c:v>
                </c:pt>
                <c:pt idx="2042">
                  <c:v>0</c:v>
                </c:pt>
                <c:pt idx="2043">
                  <c:v>0</c:v>
                </c:pt>
                <c:pt idx="2044">
                  <c:v>0</c:v>
                </c:pt>
                <c:pt idx="2045">
                  <c:v>0</c:v>
                </c:pt>
                <c:pt idx="2046">
                  <c:v>4</c:v>
                </c:pt>
                <c:pt idx="2047">
                  <c:v>94</c:v>
                </c:pt>
                <c:pt idx="2048">
                  <c:v>195</c:v>
                </c:pt>
                <c:pt idx="2049">
                  <c:v>207</c:v>
                </c:pt>
                <c:pt idx="2050">
                  <c:v>293</c:v>
                </c:pt>
                <c:pt idx="2051">
                  <c:v>319</c:v>
                </c:pt>
                <c:pt idx="2052">
                  <c:v>395</c:v>
                </c:pt>
                <c:pt idx="2053">
                  <c:v>406</c:v>
                </c:pt>
                <c:pt idx="2054">
                  <c:v>541</c:v>
                </c:pt>
                <c:pt idx="2055">
                  <c:v>477</c:v>
                </c:pt>
                <c:pt idx="2056">
                  <c:v>293</c:v>
                </c:pt>
                <c:pt idx="2057">
                  <c:v>125</c:v>
                </c:pt>
                <c:pt idx="2058">
                  <c:v>26</c:v>
                </c:pt>
                <c:pt idx="2059">
                  <c:v>0</c:v>
                </c:pt>
                <c:pt idx="2060">
                  <c:v>0</c:v>
                </c:pt>
                <c:pt idx="2061">
                  <c:v>0</c:v>
                </c:pt>
                <c:pt idx="2062">
                  <c:v>0</c:v>
                </c:pt>
                <c:pt idx="2063">
                  <c:v>0</c:v>
                </c:pt>
                <c:pt idx="2064">
                  <c:v>0</c:v>
                </c:pt>
                <c:pt idx="2065">
                  <c:v>0</c:v>
                </c:pt>
                <c:pt idx="2066">
                  <c:v>0</c:v>
                </c:pt>
                <c:pt idx="2067">
                  <c:v>0</c:v>
                </c:pt>
                <c:pt idx="2068">
                  <c:v>0</c:v>
                </c:pt>
                <c:pt idx="2069">
                  <c:v>0</c:v>
                </c:pt>
                <c:pt idx="2070">
                  <c:v>4</c:v>
                </c:pt>
                <c:pt idx="2071">
                  <c:v>122</c:v>
                </c:pt>
                <c:pt idx="2072">
                  <c:v>350</c:v>
                </c:pt>
                <c:pt idx="2073">
                  <c:v>523</c:v>
                </c:pt>
                <c:pt idx="2074">
                  <c:v>767</c:v>
                </c:pt>
                <c:pt idx="2075">
                  <c:v>870</c:v>
                </c:pt>
                <c:pt idx="2076">
                  <c:v>927</c:v>
                </c:pt>
                <c:pt idx="2077">
                  <c:v>825</c:v>
                </c:pt>
                <c:pt idx="2078">
                  <c:v>793</c:v>
                </c:pt>
                <c:pt idx="2079">
                  <c:v>670</c:v>
                </c:pt>
                <c:pt idx="2080">
                  <c:v>302</c:v>
                </c:pt>
                <c:pt idx="2081">
                  <c:v>183</c:v>
                </c:pt>
                <c:pt idx="2082">
                  <c:v>24</c:v>
                </c:pt>
                <c:pt idx="2083">
                  <c:v>0</c:v>
                </c:pt>
                <c:pt idx="2084">
                  <c:v>0</c:v>
                </c:pt>
                <c:pt idx="2085">
                  <c:v>0</c:v>
                </c:pt>
                <c:pt idx="2086">
                  <c:v>0</c:v>
                </c:pt>
                <c:pt idx="2087">
                  <c:v>0</c:v>
                </c:pt>
                <c:pt idx="2088">
                  <c:v>0</c:v>
                </c:pt>
                <c:pt idx="2089">
                  <c:v>0</c:v>
                </c:pt>
                <c:pt idx="2090">
                  <c:v>0</c:v>
                </c:pt>
                <c:pt idx="2091">
                  <c:v>0</c:v>
                </c:pt>
                <c:pt idx="2092">
                  <c:v>0</c:v>
                </c:pt>
                <c:pt idx="2093">
                  <c:v>0</c:v>
                </c:pt>
                <c:pt idx="2094">
                  <c:v>4</c:v>
                </c:pt>
                <c:pt idx="2095">
                  <c:v>87</c:v>
                </c:pt>
                <c:pt idx="2096">
                  <c:v>124</c:v>
                </c:pt>
                <c:pt idx="2097">
                  <c:v>343</c:v>
                </c:pt>
                <c:pt idx="2098">
                  <c:v>693</c:v>
                </c:pt>
                <c:pt idx="2099">
                  <c:v>456</c:v>
                </c:pt>
                <c:pt idx="2100">
                  <c:v>558</c:v>
                </c:pt>
                <c:pt idx="2101">
                  <c:v>544</c:v>
                </c:pt>
                <c:pt idx="2102">
                  <c:v>866</c:v>
                </c:pt>
                <c:pt idx="2103">
                  <c:v>522</c:v>
                </c:pt>
                <c:pt idx="2104">
                  <c:v>418</c:v>
                </c:pt>
                <c:pt idx="2105">
                  <c:v>151</c:v>
                </c:pt>
                <c:pt idx="2106">
                  <c:v>31</c:v>
                </c:pt>
                <c:pt idx="2107">
                  <c:v>0</c:v>
                </c:pt>
                <c:pt idx="2108">
                  <c:v>0</c:v>
                </c:pt>
                <c:pt idx="2109">
                  <c:v>0</c:v>
                </c:pt>
                <c:pt idx="2110">
                  <c:v>0</c:v>
                </c:pt>
                <c:pt idx="2111">
                  <c:v>0</c:v>
                </c:pt>
                <c:pt idx="2112">
                  <c:v>0</c:v>
                </c:pt>
                <c:pt idx="2113">
                  <c:v>0</c:v>
                </c:pt>
                <c:pt idx="2114">
                  <c:v>0</c:v>
                </c:pt>
                <c:pt idx="2115">
                  <c:v>0</c:v>
                </c:pt>
                <c:pt idx="2116">
                  <c:v>0</c:v>
                </c:pt>
                <c:pt idx="2117">
                  <c:v>0</c:v>
                </c:pt>
                <c:pt idx="2118">
                  <c:v>4</c:v>
                </c:pt>
                <c:pt idx="2119">
                  <c:v>104</c:v>
                </c:pt>
                <c:pt idx="2120">
                  <c:v>279</c:v>
                </c:pt>
                <c:pt idx="2121">
                  <c:v>415</c:v>
                </c:pt>
                <c:pt idx="2122">
                  <c:v>769</c:v>
                </c:pt>
                <c:pt idx="2123">
                  <c:v>968</c:v>
                </c:pt>
                <c:pt idx="2124">
                  <c:v>551</c:v>
                </c:pt>
                <c:pt idx="2125">
                  <c:v>831</c:v>
                </c:pt>
                <c:pt idx="2126">
                  <c:v>790</c:v>
                </c:pt>
                <c:pt idx="2127">
                  <c:v>642</c:v>
                </c:pt>
                <c:pt idx="2128">
                  <c:v>455</c:v>
                </c:pt>
                <c:pt idx="2129">
                  <c:v>213</c:v>
                </c:pt>
                <c:pt idx="2130">
                  <c:v>27</c:v>
                </c:pt>
                <c:pt idx="2131">
                  <c:v>0</c:v>
                </c:pt>
                <c:pt idx="2132">
                  <c:v>0</c:v>
                </c:pt>
                <c:pt idx="2133">
                  <c:v>0</c:v>
                </c:pt>
                <c:pt idx="2134">
                  <c:v>0</c:v>
                </c:pt>
                <c:pt idx="2135">
                  <c:v>0</c:v>
                </c:pt>
                <c:pt idx="2136">
                  <c:v>0</c:v>
                </c:pt>
                <c:pt idx="2137">
                  <c:v>0</c:v>
                </c:pt>
                <c:pt idx="2138">
                  <c:v>0</c:v>
                </c:pt>
                <c:pt idx="2139">
                  <c:v>0</c:v>
                </c:pt>
                <c:pt idx="2140">
                  <c:v>0</c:v>
                </c:pt>
                <c:pt idx="2141">
                  <c:v>0</c:v>
                </c:pt>
                <c:pt idx="2142">
                  <c:v>4</c:v>
                </c:pt>
                <c:pt idx="2143">
                  <c:v>87</c:v>
                </c:pt>
                <c:pt idx="2144">
                  <c:v>218</c:v>
                </c:pt>
                <c:pt idx="2145">
                  <c:v>481</c:v>
                </c:pt>
                <c:pt idx="2146">
                  <c:v>595</c:v>
                </c:pt>
                <c:pt idx="2147">
                  <c:v>694</c:v>
                </c:pt>
                <c:pt idx="2148">
                  <c:v>866</c:v>
                </c:pt>
                <c:pt idx="2149">
                  <c:v>672</c:v>
                </c:pt>
                <c:pt idx="2150">
                  <c:v>523</c:v>
                </c:pt>
                <c:pt idx="2151">
                  <c:v>450</c:v>
                </c:pt>
                <c:pt idx="2152">
                  <c:v>238</c:v>
                </c:pt>
                <c:pt idx="2153">
                  <c:v>136</c:v>
                </c:pt>
                <c:pt idx="2154">
                  <c:v>25</c:v>
                </c:pt>
                <c:pt idx="2155">
                  <c:v>0</c:v>
                </c:pt>
                <c:pt idx="2156">
                  <c:v>0</c:v>
                </c:pt>
                <c:pt idx="2157">
                  <c:v>0</c:v>
                </c:pt>
                <c:pt idx="2158">
                  <c:v>0</c:v>
                </c:pt>
                <c:pt idx="2159">
                  <c:v>0</c:v>
                </c:pt>
                <c:pt idx="2160">
                  <c:v>0</c:v>
                </c:pt>
                <c:pt idx="2161">
                  <c:v>0</c:v>
                </c:pt>
                <c:pt idx="2162">
                  <c:v>0</c:v>
                </c:pt>
                <c:pt idx="2163">
                  <c:v>0</c:v>
                </c:pt>
                <c:pt idx="2164">
                  <c:v>0</c:v>
                </c:pt>
                <c:pt idx="2165">
                  <c:v>0</c:v>
                </c:pt>
                <c:pt idx="2166">
                  <c:v>5</c:v>
                </c:pt>
                <c:pt idx="2167">
                  <c:v>118</c:v>
                </c:pt>
                <c:pt idx="2168">
                  <c:v>348</c:v>
                </c:pt>
                <c:pt idx="2169">
                  <c:v>627</c:v>
                </c:pt>
                <c:pt idx="2170">
                  <c:v>829</c:v>
                </c:pt>
                <c:pt idx="2171">
                  <c:v>972</c:v>
                </c:pt>
                <c:pt idx="2172">
                  <c:v>1022</c:v>
                </c:pt>
                <c:pt idx="2173">
                  <c:v>914</c:v>
                </c:pt>
                <c:pt idx="2174">
                  <c:v>882</c:v>
                </c:pt>
                <c:pt idx="2175">
                  <c:v>725</c:v>
                </c:pt>
                <c:pt idx="2176">
                  <c:v>474</c:v>
                </c:pt>
                <c:pt idx="2177">
                  <c:v>242</c:v>
                </c:pt>
                <c:pt idx="2178">
                  <c:v>31</c:v>
                </c:pt>
                <c:pt idx="2179">
                  <c:v>0</c:v>
                </c:pt>
                <c:pt idx="2180">
                  <c:v>0</c:v>
                </c:pt>
                <c:pt idx="2181">
                  <c:v>0</c:v>
                </c:pt>
                <c:pt idx="2182">
                  <c:v>0</c:v>
                </c:pt>
                <c:pt idx="2183">
                  <c:v>0</c:v>
                </c:pt>
                <c:pt idx="2184">
                  <c:v>0</c:v>
                </c:pt>
                <c:pt idx="2185">
                  <c:v>0</c:v>
                </c:pt>
                <c:pt idx="2186">
                  <c:v>0</c:v>
                </c:pt>
                <c:pt idx="2187">
                  <c:v>0</c:v>
                </c:pt>
                <c:pt idx="2188">
                  <c:v>0</c:v>
                </c:pt>
                <c:pt idx="2189">
                  <c:v>0</c:v>
                </c:pt>
                <c:pt idx="2190">
                  <c:v>5</c:v>
                </c:pt>
                <c:pt idx="2191">
                  <c:v>130</c:v>
                </c:pt>
                <c:pt idx="2192">
                  <c:v>379</c:v>
                </c:pt>
                <c:pt idx="2193">
                  <c:v>631</c:v>
                </c:pt>
                <c:pt idx="2194">
                  <c:v>677</c:v>
                </c:pt>
                <c:pt idx="2195">
                  <c:v>1006</c:v>
                </c:pt>
                <c:pt idx="2196">
                  <c:v>867</c:v>
                </c:pt>
                <c:pt idx="2197">
                  <c:v>781</c:v>
                </c:pt>
                <c:pt idx="2198">
                  <c:v>881</c:v>
                </c:pt>
                <c:pt idx="2199">
                  <c:v>596</c:v>
                </c:pt>
                <c:pt idx="2200">
                  <c:v>467</c:v>
                </c:pt>
                <c:pt idx="2201">
                  <c:v>209</c:v>
                </c:pt>
                <c:pt idx="2202">
                  <c:v>32</c:v>
                </c:pt>
                <c:pt idx="2203">
                  <c:v>0</c:v>
                </c:pt>
                <c:pt idx="2204">
                  <c:v>0</c:v>
                </c:pt>
                <c:pt idx="2205">
                  <c:v>0</c:v>
                </c:pt>
                <c:pt idx="2206">
                  <c:v>0</c:v>
                </c:pt>
                <c:pt idx="2207">
                  <c:v>0</c:v>
                </c:pt>
                <c:pt idx="2208">
                  <c:v>0</c:v>
                </c:pt>
                <c:pt idx="2209">
                  <c:v>0</c:v>
                </c:pt>
                <c:pt idx="2210">
                  <c:v>0</c:v>
                </c:pt>
                <c:pt idx="2211">
                  <c:v>0</c:v>
                </c:pt>
                <c:pt idx="2212">
                  <c:v>0</c:v>
                </c:pt>
                <c:pt idx="2213">
                  <c:v>0</c:v>
                </c:pt>
                <c:pt idx="2214">
                  <c:v>5</c:v>
                </c:pt>
                <c:pt idx="2215">
                  <c:v>145</c:v>
                </c:pt>
                <c:pt idx="2216">
                  <c:v>370</c:v>
                </c:pt>
                <c:pt idx="2217">
                  <c:v>622</c:v>
                </c:pt>
                <c:pt idx="2218">
                  <c:v>742</c:v>
                </c:pt>
                <c:pt idx="2219">
                  <c:v>916</c:v>
                </c:pt>
                <c:pt idx="2220">
                  <c:v>985</c:v>
                </c:pt>
                <c:pt idx="2221">
                  <c:v>902</c:v>
                </c:pt>
                <c:pt idx="2222">
                  <c:v>890</c:v>
                </c:pt>
                <c:pt idx="2223">
                  <c:v>720</c:v>
                </c:pt>
                <c:pt idx="2224">
                  <c:v>508</c:v>
                </c:pt>
                <c:pt idx="2225">
                  <c:v>233</c:v>
                </c:pt>
                <c:pt idx="2226">
                  <c:v>27</c:v>
                </c:pt>
                <c:pt idx="2227">
                  <c:v>0</c:v>
                </c:pt>
                <c:pt idx="2228">
                  <c:v>0</c:v>
                </c:pt>
                <c:pt idx="2229">
                  <c:v>0</c:v>
                </c:pt>
                <c:pt idx="2230">
                  <c:v>0</c:v>
                </c:pt>
                <c:pt idx="2231">
                  <c:v>0</c:v>
                </c:pt>
                <c:pt idx="2232">
                  <c:v>0</c:v>
                </c:pt>
                <c:pt idx="2233">
                  <c:v>0</c:v>
                </c:pt>
                <c:pt idx="2234">
                  <c:v>0</c:v>
                </c:pt>
                <c:pt idx="2235">
                  <c:v>0</c:v>
                </c:pt>
                <c:pt idx="2236">
                  <c:v>0</c:v>
                </c:pt>
                <c:pt idx="2237">
                  <c:v>0</c:v>
                </c:pt>
                <c:pt idx="2238">
                  <c:v>5</c:v>
                </c:pt>
                <c:pt idx="2239">
                  <c:v>114</c:v>
                </c:pt>
                <c:pt idx="2240">
                  <c:v>353</c:v>
                </c:pt>
                <c:pt idx="2241">
                  <c:v>663</c:v>
                </c:pt>
                <c:pt idx="2242">
                  <c:v>644</c:v>
                </c:pt>
                <c:pt idx="2243">
                  <c:v>1000</c:v>
                </c:pt>
                <c:pt idx="2244">
                  <c:v>906</c:v>
                </c:pt>
                <c:pt idx="2245">
                  <c:v>863</c:v>
                </c:pt>
                <c:pt idx="2246">
                  <c:v>802</c:v>
                </c:pt>
                <c:pt idx="2247">
                  <c:v>481</c:v>
                </c:pt>
                <c:pt idx="2248">
                  <c:v>481</c:v>
                </c:pt>
                <c:pt idx="2249">
                  <c:v>230</c:v>
                </c:pt>
                <c:pt idx="2250">
                  <c:v>24</c:v>
                </c:pt>
                <c:pt idx="2251">
                  <c:v>0</c:v>
                </c:pt>
                <c:pt idx="2252">
                  <c:v>0</c:v>
                </c:pt>
                <c:pt idx="2253">
                  <c:v>0</c:v>
                </c:pt>
                <c:pt idx="2254">
                  <c:v>0</c:v>
                </c:pt>
                <c:pt idx="2255">
                  <c:v>0</c:v>
                </c:pt>
                <c:pt idx="2256">
                  <c:v>0</c:v>
                </c:pt>
                <c:pt idx="2257">
                  <c:v>0</c:v>
                </c:pt>
                <c:pt idx="2258">
                  <c:v>0</c:v>
                </c:pt>
                <c:pt idx="2259">
                  <c:v>0</c:v>
                </c:pt>
                <c:pt idx="2260">
                  <c:v>0</c:v>
                </c:pt>
                <c:pt idx="2261">
                  <c:v>0</c:v>
                </c:pt>
                <c:pt idx="2262">
                  <c:v>5</c:v>
                </c:pt>
                <c:pt idx="2263">
                  <c:v>113</c:v>
                </c:pt>
                <c:pt idx="2264">
                  <c:v>336</c:v>
                </c:pt>
                <c:pt idx="2265">
                  <c:v>566</c:v>
                </c:pt>
                <c:pt idx="2266">
                  <c:v>812</c:v>
                </c:pt>
                <c:pt idx="2267">
                  <c:v>921</c:v>
                </c:pt>
                <c:pt idx="2268">
                  <c:v>922</c:v>
                </c:pt>
                <c:pt idx="2269">
                  <c:v>935</c:v>
                </c:pt>
                <c:pt idx="2270">
                  <c:v>684</c:v>
                </c:pt>
                <c:pt idx="2271">
                  <c:v>506</c:v>
                </c:pt>
                <c:pt idx="2272">
                  <c:v>309</c:v>
                </c:pt>
                <c:pt idx="2273">
                  <c:v>106</c:v>
                </c:pt>
                <c:pt idx="2274">
                  <c:v>23</c:v>
                </c:pt>
                <c:pt idx="2275">
                  <c:v>0</c:v>
                </c:pt>
                <c:pt idx="2276">
                  <c:v>0</c:v>
                </c:pt>
                <c:pt idx="2277">
                  <c:v>0</c:v>
                </c:pt>
                <c:pt idx="2278">
                  <c:v>0</c:v>
                </c:pt>
                <c:pt idx="2279">
                  <c:v>0</c:v>
                </c:pt>
                <c:pt idx="2280">
                  <c:v>0</c:v>
                </c:pt>
                <c:pt idx="2281">
                  <c:v>0</c:v>
                </c:pt>
                <c:pt idx="2282">
                  <c:v>0</c:v>
                </c:pt>
                <c:pt idx="2283">
                  <c:v>0</c:v>
                </c:pt>
                <c:pt idx="2284">
                  <c:v>0</c:v>
                </c:pt>
                <c:pt idx="2285">
                  <c:v>0</c:v>
                </c:pt>
                <c:pt idx="2286">
                  <c:v>7</c:v>
                </c:pt>
                <c:pt idx="2287">
                  <c:v>76</c:v>
                </c:pt>
                <c:pt idx="2288">
                  <c:v>156</c:v>
                </c:pt>
                <c:pt idx="2289">
                  <c:v>494</c:v>
                </c:pt>
                <c:pt idx="2290">
                  <c:v>649</c:v>
                </c:pt>
                <c:pt idx="2291">
                  <c:v>772</c:v>
                </c:pt>
                <c:pt idx="2292">
                  <c:v>526</c:v>
                </c:pt>
                <c:pt idx="2293">
                  <c:v>392</c:v>
                </c:pt>
                <c:pt idx="2294">
                  <c:v>412</c:v>
                </c:pt>
                <c:pt idx="2295">
                  <c:v>161</c:v>
                </c:pt>
                <c:pt idx="2296">
                  <c:v>330</c:v>
                </c:pt>
                <c:pt idx="2297">
                  <c:v>134</c:v>
                </c:pt>
                <c:pt idx="2298">
                  <c:v>28</c:v>
                </c:pt>
                <c:pt idx="2299">
                  <c:v>0</c:v>
                </c:pt>
                <c:pt idx="2300">
                  <c:v>0</c:v>
                </c:pt>
                <c:pt idx="2301">
                  <c:v>0</c:v>
                </c:pt>
                <c:pt idx="2302">
                  <c:v>0</c:v>
                </c:pt>
                <c:pt idx="2303">
                  <c:v>0</c:v>
                </c:pt>
                <c:pt idx="2304">
                  <c:v>0</c:v>
                </c:pt>
                <c:pt idx="2305">
                  <c:v>0</c:v>
                </c:pt>
                <c:pt idx="2306">
                  <c:v>0</c:v>
                </c:pt>
                <c:pt idx="2307">
                  <c:v>0</c:v>
                </c:pt>
                <c:pt idx="2308">
                  <c:v>0</c:v>
                </c:pt>
                <c:pt idx="2309">
                  <c:v>0</c:v>
                </c:pt>
                <c:pt idx="2310">
                  <c:v>4</c:v>
                </c:pt>
                <c:pt idx="2311">
                  <c:v>64</c:v>
                </c:pt>
                <c:pt idx="2312">
                  <c:v>128</c:v>
                </c:pt>
                <c:pt idx="2313">
                  <c:v>215</c:v>
                </c:pt>
                <c:pt idx="2314">
                  <c:v>258</c:v>
                </c:pt>
                <c:pt idx="2315">
                  <c:v>230</c:v>
                </c:pt>
                <c:pt idx="2316">
                  <c:v>833</c:v>
                </c:pt>
                <c:pt idx="2317">
                  <c:v>798</c:v>
                </c:pt>
                <c:pt idx="2318">
                  <c:v>761</c:v>
                </c:pt>
                <c:pt idx="2319">
                  <c:v>564</c:v>
                </c:pt>
                <c:pt idx="2320">
                  <c:v>268</c:v>
                </c:pt>
                <c:pt idx="2321">
                  <c:v>132</c:v>
                </c:pt>
                <c:pt idx="2322">
                  <c:v>23</c:v>
                </c:pt>
                <c:pt idx="2323">
                  <c:v>0</c:v>
                </c:pt>
                <c:pt idx="2324">
                  <c:v>0</c:v>
                </c:pt>
                <c:pt idx="2325">
                  <c:v>0</c:v>
                </c:pt>
                <c:pt idx="2326">
                  <c:v>0</c:v>
                </c:pt>
                <c:pt idx="2327">
                  <c:v>0</c:v>
                </c:pt>
                <c:pt idx="2328">
                  <c:v>0</c:v>
                </c:pt>
                <c:pt idx="2329">
                  <c:v>0</c:v>
                </c:pt>
                <c:pt idx="2330">
                  <c:v>0</c:v>
                </c:pt>
                <c:pt idx="2331">
                  <c:v>0</c:v>
                </c:pt>
                <c:pt idx="2332">
                  <c:v>0</c:v>
                </c:pt>
                <c:pt idx="2333">
                  <c:v>0</c:v>
                </c:pt>
                <c:pt idx="2334">
                  <c:v>6</c:v>
                </c:pt>
                <c:pt idx="2335">
                  <c:v>105</c:v>
                </c:pt>
                <c:pt idx="2336">
                  <c:v>237</c:v>
                </c:pt>
                <c:pt idx="2337">
                  <c:v>507</c:v>
                </c:pt>
                <c:pt idx="2338">
                  <c:v>871</c:v>
                </c:pt>
                <c:pt idx="2339">
                  <c:v>935</c:v>
                </c:pt>
                <c:pt idx="2340">
                  <c:v>1015</c:v>
                </c:pt>
                <c:pt idx="2341">
                  <c:v>561</c:v>
                </c:pt>
                <c:pt idx="2342">
                  <c:v>616</c:v>
                </c:pt>
                <c:pt idx="2343">
                  <c:v>551</c:v>
                </c:pt>
                <c:pt idx="2344">
                  <c:v>419</c:v>
                </c:pt>
                <c:pt idx="2345">
                  <c:v>136</c:v>
                </c:pt>
                <c:pt idx="2346">
                  <c:v>24</c:v>
                </c:pt>
                <c:pt idx="2347">
                  <c:v>0</c:v>
                </c:pt>
                <c:pt idx="2348">
                  <c:v>0</c:v>
                </c:pt>
                <c:pt idx="2349">
                  <c:v>0</c:v>
                </c:pt>
                <c:pt idx="2350">
                  <c:v>0</c:v>
                </c:pt>
                <c:pt idx="2351">
                  <c:v>0</c:v>
                </c:pt>
                <c:pt idx="2352">
                  <c:v>0</c:v>
                </c:pt>
                <c:pt idx="2353">
                  <c:v>0</c:v>
                </c:pt>
                <c:pt idx="2354">
                  <c:v>0</c:v>
                </c:pt>
                <c:pt idx="2355">
                  <c:v>0</c:v>
                </c:pt>
                <c:pt idx="2356">
                  <c:v>0</c:v>
                </c:pt>
                <c:pt idx="2357">
                  <c:v>0</c:v>
                </c:pt>
                <c:pt idx="2358">
                  <c:v>8</c:v>
                </c:pt>
                <c:pt idx="2359">
                  <c:v>105</c:v>
                </c:pt>
                <c:pt idx="2360">
                  <c:v>216</c:v>
                </c:pt>
                <c:pt idx="2361">
                  <c:v>263</c:v>
                </c:pt>
                <c:pt idx="2362">
                  <c:v>406</c:v>
                </c:pt>
                <c:pt idx="2363">
                  <c:v>662</c:v>
                </c:pt>
                <c:pt idx="2364">
                  <c:v>543</c:v>
                </c:pt>
                <c:pt idx="2365">
                  <c:v>243</c:v>
                </c:pt>
                <c:pt idx="2366">
                  <c:v>729</c:v>
                </c:pt>
                <c:pt idx="2367">
                  <c:v>354</c:v>
                </c:pt>
                <c:pt idx="2368">
                  <c:v>338</c:v>
                </c:pt>
                <c:pt idx="2369">
                  <c:v>158</c:v>
                </c:pt>
                <c:pt idx="2370">
                  <c:v>35</c:v>
                </c:pt>
                <c:pt idx="2371">
                  <c:v>0</c:v>
                </c:pt>
                <c:pt idx="2372">
                  <c:v>0</c:v>
                </c:pt>
                <c:pt idx="2373">
                  <c:v>0</c:v>
                </c:pt>
                <c:pt idx="2374">
                  <c:v>0</c:v>
                </c:pt>
                <c:pt idx="2375">
                  <c:v>0</c:v>
                </c:pt>
                <c:pt idx="2376">
                  <c:v>0</c:v>
                </c:pt>
                <c:pt idx="2377">
                  <c:v>0</c:v>
                </c:pt>
                <c:pt idx="2378">
                  <c:v>0</c:v>
                </c:pt>
                <c:pt idx="2379">
                  <c:v>0</c:v>
                </c:pt>
                <c:pt idx="2380">
                  <c:v>0</c:v>
                </c:pt>
                <c:pt idx="2381">
                  <c:v>0</c:v>
                </c:pt>
                <c:pt idx="2382">
                  <c:v>6</c:v>
                </c:pt>
                <c:pt idx="2383">
                  <c:v>84</c:v>
                </c:pt>
                <c:pt idx="2384">
                  <c:v>180</c:v>
                </c:pt>
                <c:pt idx="2385">
                  <c:v>467</c:v>
                </c:pt>
                <c:pt idx="2386">
                  <c:v>579</c:v>
                </c:pt>
                <c:pt idx="2387">
                  <c:v>555</c:v>
                </c:pt>
                <c:pt idx="2388">
                  <c:v>637</c:v>
                </c:pt>
                <c:pt idx="2389">
                  <c:v>632</c:v>
                </c:pt>
                <c:pt idx="2390">
                  <c:v>655</c:v>
                </c:pt>
                <c:pt idx="2391">
                  <c:v>562</c:v>
                </c:pt>
                <c:pt idx="2392">
                  <c:v>318</c:v>
                </c:pt>
                <c:pt idx="2393">
                  <c:v>109</c:v>
                </c:pt>
                <c:pt idx="2394">
                  <c:v>23</c:v>
                </c:pt>
                <c:pt idx="2395">
                  <c:v>0</c:v>
                </c:pt>
                <c:pt idx="2396">
                  <c:v>0</c:v>
                </c:pt>
                <c:pt idx="2397">
                  <c:v>0</c:v>
                </c:pt>
                <c:pt idx="2398">
                  <c:v>0</c:v>
                </c:pt>
                <c:pt idx="2399">
                  <c:v>0</c:v>
                </c:pt>
                <c:pt idx="2400">
                  <c:v>0</c:v>
                </c:pt>
                <c:pt idx="2401">
                  <c:v>0</c:v>
                </c:pt>
                <c:pt idx="2402">
                  <c:v>0</c:v>
                </c:pt>
                <c:pt idx="2403">
                  <c:v>0</c:v>
                </c:pt>
                <c:pt idx="2404">
                  <c:v>0</c:v>
                </c:pt>
                <c:pt idx="2405">
                  <c:v>0</c:v>
                </c:pt>
                <c:pt idx="2406">
                  <c:v>7</c:v>
                </c:pt>
                <c:pt idx="2407">
                  <c:v>128</c:v>
                </c:pt>
                <c:pt idx="2408">
                  <c:v>389</c:v>
                </c:pt>
                <c:pt idx="2409">
                  <c:v>583</c:v>
                </c:pt>
                <c:pt idx="2410">
                  <c:v>684</c:v>
                </c:pt>
                <c:pt idx="2411">
                  <c:v>777</c:v>
                </c:pt>
                <c:pt idx="2412">
                  <c:v>726</c:v>
                </c:pt>
                <c:pt idx="2413">
                  <c:v>1017</c:v>
                </c:pt>
                <c:pt idx="2414">
                  <c:v>802</c:v>
                </c:pt>
                <c:pt idx="2415">
                  <c:v>621</c:v>
                </c:pt>
                <c:pt idx="2416">
                  <c:v>496</c:v>
                </c:pt>
                <c:pt idx="2417">
                  <c:v>219</c:v>
                </c:pt>
                <c:pt idx="2418">
                  <c:v>27</c:v>
                </c:pt>
                <c:pt idx="2419">
                  <c:v>0</c:v>
                </c:pt>
                <c:pt idx="2420">
                  <c:v>0</c:v>
                </c:pt>
                <c:pt idx="2421">
                  <c:v>0</c:v>
                </c:pt>
                <c:pt idx="2422">
                  <c:v>0</c:v>
                </c:pt>
                <c:pt idx="2423">
                  <c:v>0</c:v>
                </c:pt>
                <c:pt idx="2424">
                  <c:v>0</c:v>
                </c:pt>
                <c:pt idx="2425">
                  <c:v>0</c:v>
                </c:pt>
                <c:pt idx="2426">
                  <c:v>0</c:v>
                </c:pt>
                <c:pt idx="2427">
                  <c:v>0</c:v>
                </c:pt>
                <c:pt idx="2428">
                  <c:v>0</c:v>
                </c:pt>
                <c:pt idx="2429">
                  <c:v>0</c:v>
                </c:pt>
                <c:pt idx="2430">
                  <c:v>7</c:v>
                </c:pt>
                <c:pt idx="2431">
                  <c:v>109</c:v>
                </c:pt>
                <c:pt idx="2432">
                  <c:v>316</c:v>
                </c:pt>
                <c:pt idx="2433">
                  <c:v>531</c:v>
                </c:pt>
                <c:pt idx="2434">
                  <c:v>812</c:v>
                </c:pt>
                <c:pt idx="2435">
                  <c:v>923</c:v>
                </c:pt>
                <c:pt idx="2436">
                  <c:v>1033</c:v>
                </c:pt>
                <c:pt idx="2437">
                  <c:v>899</c:v>
                </c:pt>
                <c:pt idx="2438">
                  <c:v>805</c:v>
                </c:pt>
                <c:pt idx="2439">
                  <c:v>655</c:v>
                </c:pt>
                <c:pt idx="2440">
                  <c:v>378</c:v>
                </c:pt>
                <c:pt idx="2441">
                  <c:v>163</c:v>
                </c:pt>
                <c:pt idx="2442">
                  <c:v>23</c:v>
                </c:pt>
                <c:pt idx="2443">
                  <c:v>0</c:v>
                </c:pt>
                <c:pt idx="2444">
                  <c:v>0</c:v>
                </c:pt>
                <c:pt idx="2445">
                  <c:v>0</c:v>
                </c:pt>
                <c:pt idx="2446">
                  <c:v>0</c:v>
                </c:pt>
                <c:pt idx="2447">
                  <c:v>0</c:v>
                </c:pt>
                <c:pt idx="2448">
                  <c:v>0</c:v>
                </c:pt>
                <c:pt idx="2449">
                  <c:v>0</c:v>
                </c:pt>
                <c:pt idx="2450">
                  <c:v>0</c:v>
                </c:pt>
                <c:pt idx="2451">
                  <c:v>0</c:v>
                </c:pt>
                <c:pt idx="2452">
                  <c:v>0</c:v>
                </c:pt>
                <c:pt idx="2453">
                  <c:v>0</c:v>
                </c:pt>
                <c:pt idx="2454">
                  <c:v>8</c:v>
                </c:pt>
                <c:pt idx="2455">
                  <c:v>109</c:v>
                </c:pt>
                <c:pt idx="2456">
                  <c:v>373</c:v>
                </c:pt>
                <c:pt idx="2457">
                  <c:v>553</c:v>
                </c:pt>
                <c:pt idx="2458">
                  <c:v>640</c:v>
                </c:pt>
                <c:pt idx="2459">
                  <c:v>974</c:v>
                </c:pt>
                <c:pt idx="2460">
                  <c:v>887</c:v>
                </c:pt>
                <c:pt idx="2461">
                  <c:v>870</c:v>
                </c:pt>
                <c:pt idx="2462">
                  <c:v>659</c:v>
                </c:pt>
                <c:pt idx="2463">
                  <c:v>608</c:v>
                </c:pt>
                <c:pt idx="2464">
                  <c:v>353</c:v>
                </c:pt>
                <c:pt idx="2465">
                  <c:v>179</c:v>
                </c:pt>
                <c:pt idx="2466">
                  <c:v>23</c:v>
                </c:pt>
                <c:pt idx="2467">
                  <c:v>0</c:v>
                </c:pt>
                <c:pt idx="2468">
                  <c:v>0</c:v>
                </c:pt>
                <c:pt idx="2469">
                  <c:v>0</c:v>
                </c:pt>
                <c:pt idx="2470">
                  <c:v>0</c:v>
                </c:pt>
                <c:pt idx="2471">
                  <c:v>0</c:v>
                </c:pt>
                <c:pt idx="2472">
                  <c:v>0</c:v>
                </c:pt>
                <c:pt idx="2473">
                  <c:v>0</c:v>
                </c:pt>
                <c:pt idx="2474">
                  <c:v>0</c:v>
                </c:pt>
                <c:pt idx="2475">
                  <c:v>0</c:v>
                </c:pt>
                <c:pt idx="2476">
                  <c:v>0</c:v>
                </c:pt>
                <c:pt idx="2477">
                  <c:v>0</c:v>
                </c:pt>
                <c:pt idx="2478">
                  <c:v>8</c:v>
                </c:pt>
                <c:pt idx="2479">
                  <c:v>97</c:v>
                </c:pt>
                <c:pt idx="2480">
                  <c:v>311</c:v>
                </c:pt>
                <c:pt idx="2481">
                  <c:v>533</c:v>
                </c:pt>
                <c:pt idx="2482">
                  <c:v>771</c:v>
                </c:pt>
                <c:pt idx="2483">
                  <c:v>709</c:v>
                </c:pt>
                <c:pt idx="2484">
                  <c:v>918</c:v>
                </c:pt>
                <c:pt idx="2485">
                  <c:v>806</c:v>
                </c:pt>
                <c:pt idx="2486">
                  <c:v>719</c:v>
                </c:pt>
                <c:pt idx="2487">
                  <c:v>353</c:v>
                </c:pt>
                <c:pt idx="2488">
                  <c:v>424</c:v>
                </c:pt>
                <c:pt idx="2489">
                  <c:v>178</c:v>
                </c:pt>
                <c:pt idx="2490">
                  <c:v>23</c:v>
                </c:pt>
                <c:pt idx="2491">
                  <c:v>0</c:v>
                </c:pt>
                <c:pt idx="2492">
                  <c:v>0</c:v>
                </c:pt>
                <c:pt idx="2493">
                  <c:v>0</c:v>
                </c:pt>
                <c:pt idx="2494">
                  <c:v>0</c:v>
                </c:pt>
                <c:pt idx="2495">
                  <c:v>0</c:v>
                </c:pt>
                <c:pt idx="2496">
                  <c:v>0</c:v>
                </c:pt>
                <c:pt idx="2497">
                  <c:v>0</c:v>
                </c:pt>
                <c:pt idx="2498">
                  <c:v>0</c:v>
                </c:pt>
                <c:pt idx="2499">
                  <c:v>0</c:v>
                </c:pt>
                <c:pt idx="2500">
                  <c:v>0</c:v>
                </c:pt>
                <c:pt idx="2501">
                  <c:v>0</c:v>
                </c:pt>
                <c:pt idx="2502">
                  <c:v>8</c:v>
                </c:pt>
                <c:pt idx="2503">
                  <c:v>120</c:v>
                </c:pt>
                <c:pt idx="2504">
                  <c:v>364</c:v>
                </c:pt>
                <c:pt idx="2505">
                  <c:v>534</c:v>
                </c:pt>
                <c:pt idx="2506">
                  <c:v>624</c:v>
                </c:pt>
                <c:pt idx="2507">
                  <c:v>877</c:v>
                </c:pt>
                <c:pt idx="2508">
                  <c:v>647</c:v>
                </c:pt>
                <c:pt idx="2509">
                  <c:v>627</c:v>
                </c:pt>
                <c:pt idx="2510">
                  <c:v>739</c:v>
                </c:pt>
                <c:pt idx="2511">
                  <c:v>421</c:v>
                </c:pt>
                <c:pt idx="2512">
                  <c:v>374</c:v>
                </c:pt>
                <c:pt idx="2513">
                  <c:v>154</c:v>
                </c:pt>
                <c:pt idx="2514">
                  <c:v>22</c:v>
                </c:pt>
                <c:pt idx="2515">
                  <c:v>0</c:v>
                </c:pt>
                <c:pt idx="2516">
                  <c:v>0</c:v>
                </c:pt>
                <c:pt idx="2517">
                  <c:v>0</c:v>
                </c:pt>
                <c:pt idx="2518">
                  <c:v>0</c:v>
                </c:pt>
                <c:pt idx="2519">
                  <c:v>0</c:v>
                </c:pt>
                <c:pt idx="2520">
                  <c:v>0</c:v>
                </c:pt>
                <c:pt idx="2521">
                  <c:v>0</c:v>
                </c:pt>
                <c:pt idx="2522">
                  <c:v>0</c:v>
                </c:pt>
                <c:pt idx="2523">
                  <c:v>0</c:v>
                </c:pt>
                <c:pt idx="2524">
                  <c:v>0</c:v>
                </c:pt>
                <c:pt idx="2525">
                  <c:v>0</c:v>
                </c:pt>
                <c:pt idx="2526">
                  <c:v>8</c:v>
                </c:pt>
                <c:pt idx="2527">
                  <c:v>119</c:v>
                </c:pt>
                <c:pt idx="2528">
                  <c:v>311</c:v>
                </c:pt>
                <c:pt idx="2529">
                  <c:v>505</c:v>
                </c:pt>
                <c:pt idx="2530">
                  <c:v>788</c:v>
                </c:pt>
                <c:pt idx="2531">
                  <c:v>886</c:v>
                </c:pt>
                <c:pt idx="2532">
                  <c:v>850</c:v>
                </c:pt>
                <c:pt idx="2533">
                  <c:v>862</c:v>
                </c:pt>
                <c:pt idx="2534">
                  <c:v>783</c:v>
                </c:pt>
                <c:pt idx="2535">
                  <c:v>630</c:v>
                </c:pt>
                <c:pt idx="2536">
                  <c:v>342</c:v>
                </c:pt>
                <c:pt idx="2537">
                  <c:v>183</c:v>
                </c:pt>
                <c:pt idx="2538">
                  <c:v>25</c:v>
                </c:pt>
                <c:pt idx="2539">
                  <c:v>0</c:v>
                </c:pt>
                <c:pt idx="2540">
                  <c:v>0</c:v>
                </c:pt>
                <c:pt idx="2541">
                  <c:v>0</c:v>
                </c:pt>
                <c:pt idx="2542">
                  <c:v>0</c:v>
                </c:pt>
                <c:pt idx="2543">
                  <c:v>0</c:v>
                </c:pt>
                <c:pt idx="2544">
                  <c:v>0</c:v>
                </c:pt>
                <c:pt idx="2545">
                  <c:v>0</c:v>
                </c:pt>
                <c:pt idx="2546">
                  <c:v>0</c:v>
                </c:pt>
                <c:pt idx="2547">
                  <c:v>0</c:v>
                </c:pt>
                <c:pt idx="2548">
                  <c:v>0</c:v>
                </c:pt>
                <c:pt idx="2549">
                  <c:v>0</c:v>
                </c:pt>
                <c:pt idx="2550">
                  <c:v>8</c:v>
                </c:pt>
                <c:pt idx="2551">
                  <c:v>150</c:v>
                </c:pt>
                <c:pt idx="2552">
                  <c:v>375</c:v>
                </c:pt>
                <c:pt idx="2553">
                  <c:v>594</c:v>
                </c:pt>
                <c:pt idx="2554">
                  <c:v>792</c:v>
                </c:pt>
                <c:pt idx="2555">
                  <c:v>771</c:v>
                </c:pt>
                <c:pt idx="2556">
                  <c:v>967</c:v>
                </c:pt>
                <c:pt idx="2557">
                  <c:v>945</c:v>
                </c:pt>
                <c:pt idx="2558">
                  <c:v>890</c:v>
                </c:pt>
                <c:pt idx="2559">
                  <c:v>661</c:v>
                </c:pt>
                <c:pt idx="2560">
                  <c:v>438</c:v>
                </c:pt>
                <c:pt idx="2561">
                  <c:v>159</c:v>
                </c:pt>
                <c:pt idx="2562">
                  <c:v>24</c:v>
                </c:pt>
                <c:pt idx="2563">
                  <c:v>0</c:v>
                </c:pt>
                <c:pt idx="2564">
                  <c:v>0</c:v>
                </c:pt>
                <c:pt idx="2565">
                  <c:v>0</c:v>
                </c:pt>
                <c:pt idx="2566">
                  <c:v>0</c:v>
                </c:pt>
                <c:pt idx="2567">
                  <c:v>0</c:v>
                </c:pt>
                <c:pt idx="2568">
                  <c:v>0</c:v>
                </c:pt>
                <c:pt idx="2569">
                  <c:v>0</c:v>
                </c:pt>
                <c:pt idx="2570">
                  <c:v>0</c:v>
                </c:pt>
                <c:pt idx="2571">
                  <c:v>0</c:v>
                </c:pt>
                <c:pt idx="2572">
                  <c:v>0</c:v>
                </c:pt>
                <c:pt idx="2573">
                  <c:v>0</c:v>
                </c:pt>
                <c:pt idx="2574">
                  <c:v>12</c:v>
                </c:pt>
                <c:pt idx="2575">
                  <c:v>147</c:v>
                </c:pt>
                <c:pt idx="2576">
                  <c:v>358</c:v>
                </c:pt>
                <c:pt idx="2577">
                  <c:v>621</c:v>
                </c:pt>
                <c:pt idx="2578">
                  <c:v>683</c:v>
                </c:pt>
                <c:pt idx="2579">
                  <c:v>820</c:v>
                </c:pt>
                <c:pt idx="2580">
                  <c:v>1026</c:v>
                </c:pt>
                <c:pt idx="2581">
                  <c:v>908</c:v>
                </c:pt>
                <c:pt idx="2582">
                  <c:v>797</c:v>
                </c:pt>
                <c:pt idx="2583">
                  <c:v>682</c:v>
                </c:pt>
                <c:pt idx="2584">
                  <c:v>431</c:v>
                </c:pt>
                <c:pt idx="2585">
                  <c:v>200</c:v>
                </c:pt>
                <c:pt idx="2586">
                  <c:v>25</c:v>
                </c:pt>
                <c:pt idx="2587">
                  <c:v>0</c:v>
                </c:pt>
                <c:pt idx="2588">
                  <c:v>0</c:v>
                </c:pt>
                <c:pt idx="2589">
                  <c:v>0</c:v>
                </c:pt>
                <c:pt idx="2590">
                  <c:v>0</c:v>
                </c:pt>
                <c:pt idx="2591">
                  <c:v>0</c:v>
                </c:pt>
                <c:pt idx="2592">
                  <c:v>0</c:v>
                </c:pt>
                <c:pt idx="2593">
                  <c:v>0</c:v>
                </c:pt>
                <c:pt idx="2594">
                  <c:v>0</c:v>
                </c:pt>
                <c:pt idx="2595">
                  <c:v>0</c:v>
                </c:pt>
                <c:pt idx="2596">
                  <c:v>0</c:v>
                </c:pt>
                <c:pt idx="2597">
                  <c:v>0</c:v>
                </c:pt>
                <c:pt idx="2598">
                  <c:v>8</c:v>
                </c:pt>
                <c:pt idx="2599">
                  <c:v>104</c:v>
                </c:pt>
                <c:pt idx="2600">
                  <c:v>272</c:v>
                </c:pt>
                <c:pt idx="2601">
                  <c:v>568</c:v>
                </c:pt>
                <c:pt idx="2602">
                  <c:v>805</c:v>
                </c:pt>
                <c:pt idx="2603">
                  <c:v>631</c:v>
                </c:pt>
                <c:pt idx="2604">
                  <c:v>819</c:v>
                </c:pt>
                <c:pt idx="2605">
                  <c:v>843</c:v>
                </c:pt>
                <c:pt idx="2606">
                  <c:v>844</c:v>
                </c:pt>
                <c:pt idx="2607">
                  <c:v>524</c:v>
                </c:pt>
                <c:pt idx="2608">
                  <c:v>405</c:v>
                </c:pt>
                <c:pt idx="2609">
                  <c:v>160</c:v>
                </c:pt>
                <c:pt idx="2610">
                  <c:v>21</c:v>
                </c:pt>
                <c:pt idx="2611">
                  <c:v>0</c:v>
                </c:pt>
                <c:pt idx="2612">
                  <c:v>0</c:v>
                </c:pt>
                <c:pt idx="2613">
                  <c:v>0</c:v>
                </c:pt>
                <c:pt idx="2614">
                  <c:v>0</c:v>
                </c:pt>
                <c:pt idx="2615">
                  <c:v>0</c:v>
                </c:pt>
                <c:pt idx="2616">
                  <c:v>0</c:v>
                </c:pt>
                <c:pt idx="2617">
                  <c:v>0</c:v>
                </c:pt>
                <c:pt idx="2618">
                  <c:v>0</c:v>
                </c:pt>
                <c:pt idx="2619">
                  <c:v>0</c:v>
                </c:pt>
                <c:pt idx="2620">
                  <c:v>0</c:v>
                </c:pt>
                <c:pt idx="2621">
                  <c:v>0</c:v>
                </c:pt>
                <c:pt idx="2622">
                  <c:v>8</c:v>
                </c:pt>
                <c:pt idx="2623">
                  <c:v>117</c:v>
                </c:pt>
                <c:pt idx="2624">
                  <c:v>296</c:v>
                </c:pt>
                <c:pt idx="2625">
                  <c:v>453</c:v>
                </c:pt>
                <c:pt idx="2626">
                  <c:v>676</c:v>
                </c:pt>
                <c:pt idx="2627">
                  <c:v>875</c:v>
                </c:pt>
                <c:pt idx="2628">
                  <c:v>679</c:v>
                </c:pt>
                <c:pt idx="2629">
                  <c:v>733</c:v>
                </c:pt>
                <c:pt idx="2630">
                  <c:v>524</c:v>
                </c:pt>
                <c:pt idx="2631">
                  <c:v>563</c:v>
                </c:pt>
                <c:pt idx="2632">
                  <c:v>337</c:v>
                </c:pt>
                <c:pt idx="2633">
                  <c:v>151</c:v>
                </c:pt>
                <c:pt idx="2634">
                  <c:v>21</c:v>
                </c:pt>
                <c:pt idx="2635">
                  <c:v>0</c:v>
                </c:pt>
                <c:pt idx="2636">
                  <c:v>0</c:v>
                </c:pt>
                <c:pt idx="2637">
                  <c:v>0</c:v>
                </c:pt>
                <c:pt idx="2638">
                  <c:v>0</c:v>
                </c:pt>
                <c:pt idx="2639">
                  <c:v>0</c:v>
                </c:pt>
                <c:pt idx="2640">
                  <c:v>0</c:v>
                </c:pt>
                <c:pt idx="2641">
                  <c:v>0</c:v>
                </c:pt>
                <c:pt idx="2642">
                  <c:v>0</c:v>
                </c:pt>
                <c:pt idx="2643">
                  <c:v>0</c:v>
                </c:pt>
                <c:pt idx="2644">
                  <c:v>0</c:v>
                </c:pt>
                <c:pt idx="2645">
                  <c:v>0</c:v>
                </c:pt>
                <c:pt idx="2646">
                  <c:v>11</c:v>
                </c:pt>
                <c:pt idx="2647">
                  <c:v>120</c:v>
                </c:pt>
                <c:pt idx="2648">
                  <c:v>238</c:v>
                </c:pt>
                <c:pt idx="2649">
                  <c:v>393</c:v>
                </c:pt>
                <c:pt idx="2650">
                  <c:v>518</c:v>
                </c:pt>
                <c:pt idx="2651">
                  <c:v>774</c:v>
                </c:pt>
                <c:pt idx="2652">
                  <c:v>771</c:v>
                </c:pt>
                <c:pt idx="2653">
                  <c:v>517</c:v>
                </c:pt>
                <c:pt idx="2654">
                  <c:v>769</c:v>
                </c:pt>
                <c:pt idx="2655">
                  <c:v>471</c:v>
                </c:pt>
                <c:pt idx="2656">
                  <c:v>271</c:v>
                </c:pt>
                <c:pt idx="2657">
                  <c:v>103</c:v>
                </c:pt>
                <c:pt idx="2658">
                  <c:v>24</c:v>
                </c:pt>
                <c:pt idx="2659">
                  <c:v>0</c:v>
                </c:pt>
                <c:pt idx="2660">
                  <c:v>0</c:v>
                </c:pt>
                <c:pt idx="2661">
                  <c:v>0</c:v>
                </c:pt>
                <c:pt idx="2662">
                  <c:v>0</c:v>
                </c:pt>
                <c:pt idx="2663">
                  <c:v>0</c:v>
                </c:pt>
                <c:pt idx="2664">
                  <c:v>0</c:v>
                </c:pt>
                <c:pt idx="2665">
                  <c:v>0</c:v>
                </c:pt>
                <c:pt idx="2666">
                  <c:v>0</c:v>
                </c:pt>
                <c:pt idx="2667">
                  <c:v>0</c:v>
                </c:pt>
                <c:pt idx="2668">
                  <c:v>0</c:v>
                </c:pt>
                <c:pt idx="2669">
                  <c:v>0</c:v>
                </c:pt>
                <c:pt idx="2670">
                  <c:v>9</c:v>
                </c:pt>
                <c:pt idx="2671">
                  <c:v>108</c:v>
                </c:pt>
                <c:pt idx="2672">
                  <c:v>375</c:v>
                </c:pt>
                <c:pt idx="2673">
                  <c:v>571</c:v>
                </c:pt>
                <c:pt idx="2674">
                  <c:v>751</c:v>
                </c:pt>
                <c:pt idx="2675">
                  <c:v>620</c:v>
                </c:pt>
                <c:pt idx="2676">
                  <c:v>849</c:v>
                </c:pt>
                <c:pt idx="2677">
                  <c:v>609</c:v>
                </c:pt>
                <c:pt idx="2678">
                  <c:v>648</c:v>
                </c:pt>
                <c:pt idx="2679">
                  <c:v>460</c:v>
                </c:pt>
                <c:pt idx="2680">
                  <c:v>346</c:v>
                </c:pt>
                <c:pt idx="2681">
                  <c:v>116</c:v>
                </c:pt>
                <c:pt idx="2682">
                  <c:v>22</c:v>
                </c:pt>
                <c:pt idx="2683">
                  <c:v>0</c:v>
                </c:pt>
                <c:pt idx="2684">
                  <c:v>0</c:v>
                </c:pt>
                <c:pt idx="2685">
                  <c:v>0</c:v>
                </c:pt>
                <c:pt idx="2686">
                  <c:v>0</c:v>
                </c:pt>
                <c:pt idx="2687">
                  <c:v>0</c:v>
                </c:pt>
                <c:pt idx="2688">
                  <c:v>0</c:v>
                </c:pt>
                <c:pt idx="2689">
                  <c:v>0</c:v>
                </c:pt>
                <c:pt idx="2690">
                  <c:v>0</c:v>
                </c:pt>
                <c:pt idx="2691">
                  <c:v>0</c:v>
                </c:pt>
                <c:pt idx="2692">
                  <c:v>0</c:v>
                </c:pt>
                <c:pt idx="2693">
                  <c:v>0</c:v>
                </c:pt>
                <c:pt idx="2694">
                  <c:v>10</c:v>
                </c:pt>
                <c:pt idx="2695">
                  <c:v>151</c:v>
                </c:pt>
                <c:pt idx="2696">
                  <c:v>365</c:v>
                </c:pt>
                <c:pt idx="2697">
                  <c:v>504</c:v>
                </c:pt>
                <c:pt idx="2698">
                  <c:v>778</c:v>
                </c:pt>
                <c:pt idx="2699">
                  <c:v>852</c:v>
                </c:pt>
                <c:pt idx="2700">
                  <c:v>633</c:v>
                </c:pt>
                <c:pt idx="2701">
                  <c:v>841</c:v>
                </c:pt>
                <c:pt idx="2702">
                  <c:v>762</c:v>
                </c:pt>
                <c:pt idx="2703">
                  <c:v>645</c:v>
                </c:pt>
                <c:pt idx="2704">
                  <c:v>243</c:v>
                </c:pt>
                <c:pt idx="2705">
                  <c:v>149</c:v>
                </c:pt>
                <c:pt idx="2706">
                  <c:v>21</c:v>
                </c:pt>
                <c:pt idx="2707">
                  <c:v>0</c:v>
                </c:pt>
                <c:pt idx="2708">
                  <c:v>0</c:v>
                </c:pt>
                <c:pt idx="2709">
                  <c:v>0</c:v>
                </c:pt>
                <c:pt idx="2710">
                  <c:v>0</c:v>
                </c:pt>
                <c:pt idx="2711">
                  <c:v>0</c:v>
                </c:pt>
                <c:pt idx="2712">
                  <c:v>0</c:v>
                </c:pt>
                <c:pt idx="2713">
                  <c:v>0</c:v>
                </c:pt>
                <c:pt idx="2714">
                  <c:v>0</c:v>
                </c:pt>
                <c:pt idx="2715">
                  <c:v>0</c:v>
                </c:pt>
                <c:pt idx="2716">
                  <c:v>0</c:v>
                </c:pt>
                <c:pt idx="2717">
                  <c:v>0</c:v>
                </c:pt>
                <c:pt idx="2718">
                  <c:v>10</c:v>
                </c:pt>
                <c:pt idx="2719">
                  <c:v>145</c:v>
                </c:pt>
                <c:pt idx="2720">
                  <c:v>339</c:v>
                </c:pt>
                <c:pt idx="2721">
                  <c:v>581</c:v>
                </c:pt>
                <c:pt idx="2722">
                  <c:v>779</c:v>
                </c:pt>
                <c:pt idx="2723">
                  <c:v>567</c:v>
                </c:pt>
                <c:pt idx="2724">
                  <c:v>899</c:v>
                </c:pt>
                <c:pt idx="2725">
                  <c:v>924</c:v>
                </c:pt>
                <c:pt idx="2726">
                  <c:v>711</c:v>
                </c:pt>
                <c:pt idx="2727">
                  <c:v>542</c:v>
                </c:pt>
                <c:pt idx="2728">
                  <c:v>389</c:v>
                </c:pt>
                <c:pt idx="2729">
                  <c:v>151</c:v>
                </c:pt>
                <c:pt idx="2730">
                  <c:v>18</c:v>
                </c:pt>
                <c:pt idx="2731">
                  <c:v>0</c:v>
                </c:pt>
                <c:pt idx="2732">
                  <c:v>0</c:v>
                </c:pt>
                <c:pt idx="2733">
                  <c:v>0</c:v>
                </c:pt>
                <c:pt idx="2734">
                  <c:v>0</c:v>
                </c:pt>
                <c:pt idx="2735">
                  <c:v>0</c:v>
                </c:pt>
                <c:pt idx="2736">
                  <c:v>0</c:v>
                </c:pt>
                <c:pt idx="2737">
                  <c:v>0</c:v>
                </c:pt>
                <c:pt idx="2738">
                  <c:v>0</c:v>
                </c:pt>
                <c:pt idx="2739">
                  <c:v>0</c:v>
                </c:pt>
                <c:pt idx="2740">
                  <c:v>0</c:v>
                </c:pt>
                <c:pt idx="2741">
                  <c:v>0</c:v>
                </c:pt>
                <c:pt idx="2742">
                  <c:v>12</c:v>
                </c:pt>
                <c:pt idx="2743">
                  <c:v>149</c:v>
                </c:pt>
                <c:pt idx="2744">
                  <c:v>391</c:v>
                </c:pt>
                <c:pt idx="2745">
                  <c:v>637</c:v>
                </c:pt>
                <c:pt idx="2746">
                  <c:v>798</c:v>
                </c:pt>
                <c:pt idx="2747">
                  <c:v>787</c:v>
                </c:pt>
                <c:pt idx="2748">
                  <c:v>964</c:v>
                </c:pt>
                <c:pt idx="2749">
                  <c:v>800</c:v>
                </c:pt>
                <c:pt idx="2750">
                  <c:v>752</c:v>
                </c:pt>
                <c:pt idx="2751">
                  <c:v>646</c:v>
                </c:pt>
                <c:pt idx="2752">
                  <c:v>335</c:v>
                </c:pt>
                <c:pt idx="2753">
                  <c:v>169</c:v>
                </c:pt>
                <c:pt idx="2754">
                  <c:v>21</c:v>
                </c:pt>
                <c:pt idx="2755">
                  <c:v>0</c:v>
                </c:pt>
                <c:pt idx="2756">
                  <c:v>0</c:v>
                </c:pt>
                <c:pt idx="2757">
                  <c:v>0</c:v>
                </c:pt>
                <c:pt idx="2758">
                  <c:v>0</c:v>
                </c:pt>
                <c:pt idx="2759">
                  <c:v>0</c:v>
                </c:pt>
                <c:pt idx="2760">
                  <c:v>0</c:v>
                </c:pt>
                <c:pt idx="2761">
                  <c:v>0</c:v>
                </c:pt>
                <c:pt idx="2762">
                  <c:v>0</c:v>
                </c:pt>
                <c:pt idx="2763">
                  <c:v>0</c:v>
                </c:pt>
                <c:pt idx="2764">
                  <c:v>0</c:v>
                </c:pt>
                <c:pt idx="2765">
                  <c:v>0</c:v>
                </c:pt>
                <c:pt idx="2766">
                  <c:v>9</c:v>
                </c:pt>
                <c:pt idx="2767">
                  <c:v>103</c:v>
                </c:pt>
                <c:pt idx="2768">
                  <c:v>393</c:v>
                </c:pt>
                <c:pt idx="2769">
                  <c:v>560</c:v>
                </c:pt>
                <c:pt idx="2770">
                  <c:v>810</c:v>
                </c:pt>
                <c:pt idx="2771">
                  <c:v>774</c:v>
                </c:pt>
                <c:pt idx="2772">
                  <c:v>905</c:v>
                </c:pt>
                <c:pt idx="2773">
                  <c:v>798</c:v>
                </c:pt>
                <c:pt idx="2774">
                  <c:v>677</c:v>
                </c:pt>
                <c:pt idx="2775">
                  <c:v>355</c:v>
                </c:pt>
                <c:pt idx="2776">
                  <c:v>299</c:v>
                </c:pt>
                <c:pt idx="2777">
                  <c:v>203</c:v>
                </c:pt>
                <c:pt idx="2778">
                  <c:v>20</c:v>
                </c:pt>
                <c:pt idx="2779">
                  <c:v>0</c:v>
                </c:pt>
                <c:pt idx="2780">
                  <c:v>0</c:v>
                </c:pt>
                <c:pt idx="2781">
                  <c:v>0</c:v>
                </c:pt>
                <c:pt idx="2782">
                  <c:v>0</c:v>
                </c:pt>
                <c:pt idx="2783">
                  <c:v>0</c:v>
                </c:pt>
                <c:pt idx="2784">
                  <c:v>0</c:v>
                </c:pt>
                <c:pt idx="2785">
                  <c:v>0</c:v>
                </c:pt>
                <c:pt idx="2786">
                  <c:v>0</c:v>
                </c:pt>
                <c:pt idx="2787">
                  <c:v>0</c:v>
                </c:pt>
                <c:pt idx="2788">
                  <c:v>0</c:v>
                </c:pt>
                <c:pt idx="2789">
                  <c:v>0</c:v>
                </c:pt>
                <c:pt idx="2790">
                  <c:v>11</c:v>
                </c:pt>
                <c:pt idx="2791">
                  <c:v>146</c:v>
                </c:pt>
                <c:pt idx="2792">
                  <c:v>382</c:v>
                </c:pt>
                <c:pt idx="2793">
                  <c:v>567</c:v>
                </c:pt>
                <c:pt idx="2794">
                  <c:v>858</c:v>
                </c:pt>
                <c:pt idx="2795">
                  <c:v>861</c:v>
                </c:pt>
                <c:pt idx="2796">
                  <c:v>831</c:v>
                </c:pt>
                <c:pt idx="2797">
                  <c:v>880</c:v>
                </c:pt>
                <c:pt idx="2798">
                  <c:v>523</c:v>
                </c:pt>
                <c:pt idx="2799">
                  <c:v>557</c:v>
                </c:pt>
                <c:pt idx="2800">
                  <c:v>345</c:v>
                </c:pt>
                <c:pt idx="2801">
                  <c:v>154</c:v>
                </c:pt>
                <c:pt idx="2802">
                  <c:v>25</c:v>
                </c:pt>
                <c:pt idx="2803">
                  <c:v>0</c:v>
                </c:pt>
                <c:pt idx="2804">
                  <c:v>0</c:v>
                </c:pt>
                <c:pt idx="2805">
                  <c:v>0</c:v>
                </c:pt>
                <c:pt idx="2806">
                  <c:v>0</c:v>
                </c:pt>
                <c:pt idx="2807">
                  <c:v>0</c:v>
                </c:pt>
                <c:pt idx="2808">
                  <c:v>0</c:v>
                </c:pt>
                <c:pt idx="2809">
                  <c:v>0</c:v>
                </c:pt>
                <c:pt idx="2810">
                  <c:v>0</c:v>
                </c:pt>
                <c:pt idx="2811">
                  <c:v>0</c:v>
                </c:pt>
                <c:pt idx="2812">
                  <c:v>0</c:v>
                </c:pt>
                <c:pt idx="2813">
                  <c:v>0</c:v>
                </c:pt>
                <c:pt idx="2814">
                  <c:v>11</c:v>
                </c:pt>
                <c:pt idx="2815">
                  <c:v>106</c:v>
                </c:pt>
                <c:pt idx="2816">
                  <c:v>275</c:v>
                </c:pt>
                <c:pt idx="2817">
                  <c:v>605</c:v>
                </c:pt>
                <c:pt idx="2818">
                  <c:v>665</c:v>
                </c:pt>
                <c:pt idx="2819">
                  <c:v>806</c:v>
                </c:pt>
                <c:pt idx="2820">
                  <c:v>756</c:v>
                </c:pt>
                <c:pt idx="2821">
                  <c:v>776</c:v>
                </c:pt>
                <c:pt idx="2822">
                  <c:v>607</c:v>
                </c:pt>
                <c:pt idx="2823">
                  <c:v>411</c:v>
                </c:pt>
                <c:pt idx="2824">
                  <c:v>417</c:v>
                </c:pt>
                <c:pt idx="2825">
                  <c:v>158</c:v>
                </c:pt>
                <c:pt idx="2826">
                  <c:v>23</c:v>
                </c:pt>
                <c:pt idx="2827">
                  <c:v>0</c:v>
                </c:pt>
                <c:pt idx="2828">
                  <c:v>0</c:v>
                </c:pt>
                <c:pt idx="2829">
                  <c:v>0</c:v>
                </c:pt>
                <c:pt idx="2830">
                  <c:v>0</c:v>
                </c:pt>
                <c:pt idx="2831">
                  <c:v>0</c:v>
                </c:pt>
                <c:pt idx="2832">
                  <c:v>0</c:v>
                </c:pt>
                <c:pt idx="2833">
                  <c:v>0</c:v>
                </c:pt>
                <c:pt idx="2834">
                  <c:v>0</c:v>
                </c:pt>
                <c:pt idx="2835">
                  <c:v>0</c:v>
                </c:pt>
                <c:pt idx="2836">
                  <c:v>0</c:v>
                </c:pt>
                <c:pt idx="2837">
                  <c:v>0</c:v>
                </c:pt>
                <c:pt idx="2838">
                  <c:v>10</c:v>
                </c:pt>
                <c:pt idx="2839">
                  <c:v>111</c:v>
                </c:pt>
                <c:pt idx="2840">
                  <c:v>313</c:v>
                </c:pt>
                <c:pt idx="2841">
                  <c:v>546</c:v>
                </c:pt>
                <c:pt idx="2842">
                  <c:v>610</c:v>
                </c:pt>
                <c:pt idx="2843">
                  <c:v>924</c:v>
                </c:pt>
                <c:pt idx="2844">
                  <c:v>825</c:v>
                </c:pt>
                <c:pt idx="2845">
                  <c:v>786</c:v>
                </c:pt>
                <c:pt idx="2846">
                  <c:v>735</c:v>
                </c:pt>
                <c:pt idx="2847">
                  <c:v>634</c:v>
                </c:pt>
                <c:pt idx="2848">
                  <c:v>402</c:v>
                </c:pt>
                <c:pt idx="2849">
                  <c:v>121</c:v>
                </c:pt>
                <c:pt idx="2850">
                  <c:v>25</c:v>
                </c:pt>
                <c:pt idx="2851">
                  <c:v>0</c:v>
                </c:pt>
                <c:pt idx="2852">
                  <c:v>0</c:v>
                </c:pt>
                <c:pt idx="2853">
                  <c:v>0</c:v>
                </c:pt>
                <c:pt idx="2854">
                  <c:v>0</c:v>
                </c:pt>
                <c:pt idx="2855">
                  <c:v>0</c:v>
                </c:pt>
                <c:pt idx="2856">
                  <c:v>0</c:v>
                </c:pt>
                <c:pt idx="2857">
                  <c:v>0</c:v>
                </c:pt>
                <c:pt idx="2858">
                  <c:v>0</c:v>
                </c:pt>
                <c:pt idx="2859">
                  <c:v>0</c:v>
                </c:pt>
                <c:pt idx="2860">
                  <c:v>0</c:v>
                </c:pt>
                <c:pt idx="2861">
                  <c:v>0</c:v>
                </c:pt>
                <c:pt idx="2862">
                  <c:v>10</c:v>
                </c:pt>
                <c:pt idx="2863">
                  <c:v>100</c:v>
                </c:pt>
                <c:pt idx="2864">
                  <c:v>333</c:v>
                </c:pt>
                <c:pt idx="2865">
                  <c:v>361</c:v>
                </c:pt>
                <c:pt idx="2866">
                  <c:v>769</c:v>
                </c:pt>
                <c:pt idx="2867">
                  <c:v>894</c:v>
                </c:pt>
                <c:pt idx="2868">
                  <c:v>906</c:v>
                </c:pt>
                <c:pt idx="2869">
                  <c:v>743</c:v>
                </c:pt>
                <c:pt idx="2870">
                  <c:v>617</c:v>
                </c:pt>
                <c:pt idx="2871">
                  <c:v>554</c:v>
                </c:pt>
                <c:pt idx="2872">
                  <c:v>380</c:v>
                </c:pt>
                <c:pt idx="2873">
                  <c:v>131</c:v>
                </c:pt>
                <c:pt idx="2874">
                  <c:v>19</c:v>
                </c:pt>
                <c:pt idx="2875">
                  <c:v>0</c:v>
                </c:pt>
                <c:pt idx="2876">
                  <c:v>0</c:v>
                </c:pt>
                <c:pt idx="2877">
                  <c:v>0</c:v>
                </c:pt>
                <c:pt idx="2878">
                  <c:v>0</c:v>
                </c:pt>
                <c:pt idx="2879">
                  <c:v>0</c:v>
                </c:pt>
                <c:pt idx="2880">
                  <c:v>0</c:v>
                </c:pt>
                <c:pt idx="2881">
                  <c:v>0</c:v>
                </c:pt>
                <c:pt idx="2882">
                  <c:v>0</c:v>
                </c:pt>
                <c:pt idx="2883">
                  <c:v>0</c:v>
                </c:pt>
                <c:pt idx="2884">
                  <c:v>0</c:v>
                </c:pt>
                <c:pt idx="2885">
                  <c:v>0</c:v>
                </c:pt>
                <c:pt idx="2886">
                  <c:v>13</c:v>
                </c:pt>
                <c:pt idx="2887">
                  <c:v>57</c:v>
                </c:pt>
                <c:pt idx="2888">
                  <c:v>117</c:v>
                </c:pt>
                <c:pt idx="2889">
                  <c:v>326</c:v>
                </c:pt>
                <c:pt idx="2890">
                  <c:v>400</c:v>
                </c:pt>
                <c:pt idx="2891">
                  <c:v>520</c:v>
                </c:pt>
                <c:pt idx="2892">
                  <c:v>476</c:v>
                </c:pt>
                <c:pt idx="2893">
                  <c:v>653</c:v>
                </c:pt>
                <c:pt idx="2894">
                  <c:v>450</c:v>
                </c:pt>
                <c:pt idx="2895">
                  <c:v>364</c:v>
                </c:pt>
                <c:pt idx="2896">
                  <c:v>316</c:v>
                </c:pt>
                <c:pt idx="2897">
                  <c:v>83</c:v>
                </c:pt>
                <c:pt idx="2898">
                  <c:v>19</c:v>
                </c:pt>
                <c:pt idx="2899">
                  <c:v>0</c:v>
                </c:pt>
                <c:pt idx="2900">
                  <c:v>0</c:v>
                </c:pt>
                <c:pt idx="2901">
                  <c:v>0</c:v>
                </c:pt>
                <c:pt idx="2902">
                  <c:v>0</c:v>
                </c:pt>
                <c:pt idx="2903">
                  <c:v>0</c:v>
                </c:pt>
                <c:pt idx="2904">
                  <c:v>0</c:v>
                </c:pt>
                <c:pt idx="2905">
                  <c:v>0</c:v>
                </c:pt>
                <c:pt idx="2906">
                  <c:v>0</c:v>
                </c:pt>
                <c:pt idx="2907">
                  <c:v>0</c:v>
                </c:pt>
                <c:pt idx="2908">
                  <c:v>0</c:v>
                </c:pt>
                <c:pt idx="2909">
                  <c:v>0</c:v>
                </c:pt>
                <c:pt idx="2910">
                  <c:v>9</c:v>
                </c:pt>
                <c:pt idx="2911">
                  <c:v>103</c:v>
                </c:pt>
                <c:pt idx="2912">
                  <c:v>180</c:v>
                </c:pt>
                <c:pt idx="2913">
                  <c:v>293</c:v>
                </c:pt>
                <c:pt idx="2914">
                  <c:v>348</c:v>
                </c:pt>
                <c:pt idx="2915">
                  <c:v>609</c:v>
                </c:pt>
                <c:pt idx="2916">
                  <c:v>672</c:v>
                </c:pt>
                <c:pt idx="2917">
                  <c:v>541</c:v>
                </c:pt>
                <c:pt idx="2918">
                  <c:v>716</c:v>
                </c:pt>
                <c:pt idx="2919">
                  <c:v>538</c:v>
                </c:pt>
                <c:pt idx="2920">
                  <c:v>298</c:v>
                </c:pt>
                <c:pt idx="2921">
                  <c:v>156</c:v>
                </c:pt>
                <c:pt idx="2922">
                  <c:v>17</c:v>
                </c:pt>
                <c:pt idx="2923">
                  <c:v>0</c:v>
                </c:pt>
                <c:pt idx="2924">
                  <c:v>0</c:v>
                </c:pt>
                <c:pt idx="2925">
                  <c:v>0</c:v>
                </c:pt>
                <c:pt idx="2926">
                  <c:v>0</c:v>
                </c:pt>
                <c:pt idx="2927">
                  <c:v>0</c:v>
                </c:pt>
                <c:pt idx="2928">
                  <c:v>0</c:v>
                </c:pt>
                <c:pt idx="2929">
                  <c:v>0</c:v>
                </c:pt>
                <c:pt idx="2930">
                  <c:v>0</c:v>
                </c:pt>
                <c:pt idx="2931">
                  <c:v>0</c:v>
                </c:pt>
                <c:pt idx="2932">
                  <c:v>0</c:v>
                </c:pt>
                <c:pt idx="2933">
                  <c:v>0</c:v>
                </c:pt>
                <c:pt idx="2934">
                  <c:v>9</c:v>
                </c:pt>
                <c:pt idx="2935">
                  <c:v>96</c:v>
                </c:pt>
                <c:pt idx="2936">
                  <c:v>272</c:v>
                </c:pt>
                <c:pt idx="2937">
                  <c:v>258</c:v>
                </c:pt>
                <c:pt idx="2938">
                  <c:v>411</c:v>
                </c:pt>
                <c:pt idx="2939">
                  <c:v>599</c:v>
                </c:pt>
                <c:pt idx="2940">
                  <c:v>657</c:v>
                </c:pt>
                <c:pt idx="2941">
                  <c:v>763</c:v>
                </c:pt>
                <c:pt idx="2942">
                  <c:v>397</c:v>
                </c:pt>
                <c:pt idx="2943">
                  <c:v>581</c:v>
                </c:pt>
                <c:pt idx="2944">
                  <c:v>285</c:v>
                </c:pt>
                <c:pt idx="2945">
                  <c:v>154</c:v>
                </c:pt>
                <c:pt idx="2946">
                  <c:v>20</c:v>
                </c:pt>
                <c:pt idx="2947">
                  <c:v>0</c:v>
                </c:pt>
                <c:pt idx="2948">
                  <c:v>0</c:v>
                </c:pt>
                <c:pt idx="2949">
                  <c:v>0</c:v>
                </c:pt>
                <c:pt idx="2950">
                  <c:v>0</c:v>
                </c:pt>
                <c:pt idx="2951">
                  <c:v>0</c:v>
                </c:pt>
                <c:pt idx="2952">
                  <c:v>0</c:v>
                </c:pt>
                <c:pt idx="2953">
                  <c:v>0</c:v>
                </c:pt>
                <c:pt idx="2954">
                  <c:v>0</c:v>
                </c:pt>
                <c:pt idx="2955">
                  <c:v>0</c:v>
                </c:pt>
                <c:pt idx="2956">
                  <c:v>0</c:v>
                </c:pt>
                <c:pt idx="2957">
                  <c:v>0</c:v>
                </c:pt>
                <c:pt idx="2958">
                  <c:v>13</c:v>
                </c:pt>
                <c:pt idx="2959">
                  <c:v>169</c:v>
                </c:pt>
                <c:pt idx="2960">
                  <c:v>442</c:v>
                </c:pt>
                <c:pt idx="2961">
                  <c:v>477</c:v>
                </c:pt>
                <c:pt idx="2962">
                  <c:v>794</c:v>
                </c:pt>
                <c:pt idx="2963">
                  <c:v>861</c:v>
                </c:pt>
                <c:pt idx="2964">
                  <c:v>924</c:v>
                </c:pt>
                <c:pt idx="2965">
                  <c:v>861</c:v>
                </c:pt>
                <c:pt idx="2966">
                  <c:v>744</c:v>
                </c:pt>
                <c:pt idx="2967">
                  <c:v>505</c:v>
                </c:pt>
                <c:pt idx="2968">
                  <c:v>452</c:v>
                </c:pt>
                <c:pt idx="2969">
                  <c:v>129</c:v>
                </c:pt>
                <c:pt idx="2970">
                  <c:v>30</c:v>
                </c:pt>
                <c:pt idx="2971">
                  <c:v>0</c:v>
                </c:pt>
                <c:pt idx="2972">
                  <c:v>0</c:v>
                </c:pt>
                <c:pt idx="2973">
                  <c:v>0</c:v>
                </c:pt>
                <c:pt idx="2974">
                  <c:v>0</c:v>
                </c:pt>
                <c:pt idx="2975">
                  <c:v>0</c:v>
                </c:pt>
                <c:pt idx="2976">
                  <c:v>0</c:v>
                </c:pt>
                <c:pt idx="2977">
                  <c:v>0</c:v>
                </c:pt>
                <c:pt idx="2978">
                  <c:v>0</c:v>
                </c:pt>
                <c:pt idx="2979">
                  <c:v>0</c:v>
                </c:pt>
                <c:pt idx="2980">
                  <c:v>0</c:v>
                </c:pt>
                <c:pt idx="2981">
                  <c:v>0</c:v>
                </c:pt>
                <c:pt idx="2982">
                  <c:v>12</c:v>
                </c:pt>
                <c:pt idx="2983">
                  <c:v>162</c:v>
                </c:pt>
                <c:pt idx="2984">
                  <c:v>399</c:v>
                </c:pt>
                <c:pt idx="2985">
                  <c:v>626</c:v>
                </c:pt>
                <c:pt idx="2986">
                  <c:v>750</c:v>
                </c:pt>
                <c:pt idx="2987">
                  <c:v>681</c:v>
                </c:pt>
                <c:pt idx="2988">
                  <c:v>696</c:v>
                </c:pt>
                <c:pt idx="2989">
                  <c:v>812</c:v>
                </c:pt>
                <c:pt idx="2990">
                  <c:v>872</c:v>
                </c:pt>
                <c:pt idx="2991">
                  <c:v>634</c:v>
                </c:pt>
                <c:pt idx="2992">
                  <c:v>414</c:v>
                </c:pt>
                <c:pt idx="2993">
                  <c:v>130</c:v>
                </c:pt>
                <c:pt idx="2994">
                  <c:v>20</c:v>
                </c:pt>
                <c:pt idx="2995">
                  <c:v>0</c:v>
                </c:pt>
                <c:pt idx="2996">
                  <c:v>0</c:v>
                </c:pt>
                <c:pt idx="2997">
                  <c:v>0</c:v>
                </c:pt>
                <c:pt idx="2998">
                  <c:v>0</c:v>
                </c:pt>
                <c:pt idx="2999">
                  <c:v>0</c:v>
                </c:pt>
                <c:pt idx="3000">
                  <c:v>0</c:v>
                </c:pt>
                <c:pt idx="3001">
                  <c:v>0</c:v>
                </c:pt>
                <c:pt idx="3002">
                  <c:v>0</c:v>
                </c:pt>
                <c:pt idx="3003">
                  <c:v>0</c:v>
                </c:pt>
                <c:pt idx="3004">
                  <c:v>0</c:v>
                </c:pt>
                <c:pt idx="3005">
                  <c:v>0</c:v>
                </c:pt>
                <c:pt idx="3006">
                  <c:v>11</c:v>
                </c:pt>
                <c:pt idx="3007">
                  <c:v>108</c:v>
                </c:pt>
                <c:pt idx="3008">
                  <c:v>332</c:v>
                </c:pt>
                <c:pt idx="3009">
                  <c:v>552</c:v>
                </c:pt>
                <c:pt idx="3010">
                  <c:v>783</c:v>
                </c:pt>
                <c:pt idx="3011">
                  <c:v>779</c:v>
                </c:pt>
                <c:pt idx="3012">
                  <c:v>984</c:v>
                </c:pt>
                <c:pt idx="3013">
                  <c:v>712</c:v>
                </c:pt>
                <c:pt idx="3014">
                  <c:v>733</c:v>
                </c:pt>
                <c:pt idx="3015">
                  <c:v>606</c:v>
                </c:pt>
                <c:pt idx="3016">
                  <c:v>284</c:v>
                </c:pt>
                <c:pt idx="3017">
                  <c:v>118</c:v>
                </c:pt>
                <c:pt idx="3018">
                  <c:v>19</c:v>
                </c:pt>
                <c:pt idx="3019">
                  <c:v>0</c:v>
                </c:pt>
                <c:pt idx="3020">
                  <c:v>0</c:v>
                </c:pt>
                <c:pt idx="3021">
                  <c:v>0</c:v>
                </c:pt>
                <c:pt idx="3022">
                  <c:v>0</c:v>
                </c:pt>
                <c:pt idx="3023">
                  <c:v>0</c:v>
                </c:pt>
                <c:pt idx="3024">
                  <c:v>0</c:v>
                </c:pt>
                <c:pt idx="3025">
                  <c:v>0</c:v>
                </c:pt>
                <c:pt idx="3026">
                  <c:v>0</c:v>
                </c:pt>
                <c:pt idx="3027">
                  <c:v>0</c:v>
                </c:pt>
                <c:pt idx="3028">
                  <c:v>0</c:v>
                </c:pt>
                <c:pt idx="3029">
                  <c:v>0</c:v>
                </c:pt>
                <c:pt idx="3030">
                  <c:v>11</c:v>
                </c:pt>
                <c:pt idx="3031">
                  <c:v>99</c:v>
                </c:pt>
                <c:pt idx="3032">
                  <c:v>247</c:v>
                </c:pt>
                <c:pt idx="3033">
                  <c:v>571</c:v>
                </c:pt>
                <c:pt idx="3034">
                  <c:v>532</c:v>
                </c:pt>
                <c:pt idx="3035">
                  <c:v>778</c:v>
                </c:pt>
                <c:pt idx="3036">
                  <c:v>981</c:v>
                </c:pt>
                <c:pt idx="3037">
                  <c:v>771</c:v>
                </c:pt>
                <c:pt idx="3038">
                  <c:v>700</c:v>
                </c:pt>
                <c:pt idx="3039">
                  <c:v>609</c:v>
                </c:pt>
                <c:pt idx="3040">
                  <c:v>359</c:v>
                </c:pt>
                <c:pt idx="3041">
                  <c:v>128</c:v>
                </c:pt>
                <c:pt idx="3042">
                  <c:v>18</c:v>
                </c:pt>
                <c:pt idx="3043">
                  <c:v>0</c:v>
                </c:pt>
                <c:pt idx="3044">
                  <c:v>0</c:v>
                </c:pt>
                <c:pt idx="3045">
                  <c:v>0</c:v>
                </c:pt>
                <c:pt idx="3046">
                  <c:v>0</c:v>
                </c:pt>
                <c:pt idx="3047">
                  <c:v>0</c:v>
                </c:pt>
                <c:pt idx="3048">
                  <c:v>0</c:v>
                </c:pt>
                <c:pt idx="3049">
                  <c:v>0</c:v>
                </c:pt>
                <c:pt idx="3050">
                  <c:v>0</c:v>
                </c:pt>
                <c:pt idx="3051">
                  <c:v>0</c:v>
                </c:pt>
                <c:pt idx="3052">
                  <c:v>0</c:v>
                </c:pt>
                <c:pt idx="3053">
                  <c:v>0</c:v>
                </c:pt>
                <c:pt idx="3054">
                  <c:v>11</c:v>
                </c:pt>
                <c:pt idx="3055">
                  <c:v>116</c:v>
                </c:pt>
                <c:pt idx="3056">
                  <c:v>372</c:v>
                </c:pt>
                <c:pt idx="3057">
                  <c:v>591</c:v>
                </c:pt>
                <c:pt idx="3058">
                  <c:v>643</c:v>
                </c:pt>
                <c:pt idx="3059">
                  <c:v>764</c:v>
                </c:pt>
                <c:pt idx="3060">
                  <c:v>884</c:v>
                </c:pt>
                <c:pt idx="3061">
                  <c:v>813</c:v>
                </c:pt>
                <c:pt idx="3062">
                  <c:v>791</c:v>
                </c:pt>
                <c:pt idx="3063">
                  <c:v>520</c:v>
                </c:pt>
                <c:pt idx="3064">
                  <c:v>354</c:v>
                </c:pt>
                <c:pt idx="3065">
                  <c:v>144</c:v>
                </c:pt>
                <c:pt idx="3066">
                  <c:v>18</c:v>
                </c:pt>
                <c:pt idx="3067">
                  <c:v>0</c:v>
                </c:pt>
                <c:pt idx="3068">
                  <c:v>0</c:v>
                </c:pt>
                <c:pt idx="3069">
                  <c:v>0</c:v>
                </c:pt>
                <c:pt idx="3070">
                  <c:v>0</c:v>
                </c:pt>
                <c:pt idx="3071">
                  <c:v>0</c:v>
                </c:pt>
                <c:pt idx="3072">
                  <c:v>0</c:v>
                </c:pt>
                <c:pt idx="3073">
                  <c:v>0</c:v>
                </c:pt>
                <c:pt idx="3074">
                  <c:v>0</c:v>
                </c:pt>
                <c:pt idx="3075">
                  <c:v>0</c:v>
                </c:pt>
                <c:pt idx="3076">
                  <c:v>0</c:v>
                </c:pt>
                <c:pt idx="3077">
                  <c:v>0</c:v>
                </c:pt>
                <c:pt idx="3078">
                  <c:v>11</c:v>
                </c:pt>
                <c:pt idx="3079">
                  <c:v>136</c:v>
                </c:pt>
                <c:pt idx="3080">
                  <c:v>370</c:v>
                </c:pt>
                <c:pt idx="3081">
                  <c:v>512</c:v>
                </c:pt>
                <c:pt idx="3082">
                  <c:v>739</c:v>
                </c:pt>
                <c:pt idx="3083">
                  <c:v>855</c:v>
                </c:pt>
                <c:pt idx="3084">
                  <c:v>948</c:v>
                </c:pt>
                <c:pt idx="3085">
                  <c:v>899</c:v>
                </c:pt>
                <c:pt idx="3086">
                  <c:v>747</c:v>
                </c:pt>
                <c:pt idx="3087">
                  <c:v>547</c:v>
                </c:pt>
                <c:pt idx="3088">
                  <c:v>373</c:v>
                </c:pt>
                <c:pt idx="3089">
                  <c:v>123</c:v>
                </c:pt>
                <c:pt idx="3090">
                  <c:v>19</c:v>
                </c:pt>
                <c:pt idx="3091">
                  <c:v>0</c:v>
                </c:pt>
                <c:pt idx="3092">
                  <c:v>0</c:v>
                </c:pt>
                <c:pt idx="3093">
                  <c:v>0</c:v>
                </c:pt>
                <c:pt idx="3094">
                  <c:v>0</c:v>
                </c:pt>
                <c:pt idx="3095">
                  <c:v>0</c:v>
                </c:pt>
                <c:pt idx="3096">
                  <c:v>0</c:v>
                </c:pt>
                <c:pt idx="3097">
                  <c:v>0</c:v>
                </c:pt>
                <c:pt idx="3098">
                  <c:v>0</c:v>
                </c:pt>
                <c:pt idx="3099">
                  <c:v>0</c:v>
                </c:pt>
                <c:pt idx="3100">
                  <c:v>0</c:v>
                </c:pt>
                <c:pt idx="3101">
                  <c:v>0</c:v>
                </c:pt>
                <c:pt idx="3102">
                  <c:v>15</c:v>
                </c:pt>
                <c:pt idx="3103">
                  <c:v>155</c:v>
                </c:pt>
                <c:pt idx="3104">
                  <c:v>376</c:v>
                </c:pt>
                <c:pt idx="3105">
                  <c:v>604</c:v>
                </c:pt>
                <c:pt idx="3106">
                  <c:v>743</c:v>
                </c:pt>
                <c:pt idx="3107">
                  <c:v>859</c:v>
                </c:pt>
                <c:pt idx="3108">
                  <c:v>963</c:v>
                </c:pt>
                <c:pt idx="3109">
                  <c:v>724</c:v>
                </c:pt>
                <c:pt idx="3110">
                  <c:v>722</c:v>
                </c:pt>
                <c:pt idx="3111">
                  <c:v>581</c:v>
                </c:pt>
                <c:pt idx="3112">
                  <c:v>426</c:v>
                </c:pt>
                <c:pt idx="3113">
                  <c:v>189</c:v>
                </c:pt>
                <c:pt idx="3114">
                  <c:v>20</c:v>
                </c:pt>
                <c:pt idx="3115">
                  <c:v>0</c:v>
                </c:pt>
                <c:pt idx="3116">
                  <c:v>0</c:v>
                </c:pt>
                <c:pt idx="3117">
                  <c:v>0</c:v>
                </c:pt>
                <c:pt idx="3118">
                  <c:v>0</c:v>
                </c:pt>
                <c:pt idx="3119">
                  <c:v>0</c:v>
                </c:pt>
                <c:pt idx="3120">
                  <c:v>0</c:v>
                </c:pt>
                <c:pt idx="3121">
                  <c:v>0</c:v>
                </c:pt>
                <c:pt idx="3122">
                  <c:v>0</c:v>
                </c:pt>
                <c:pt idx="3123">
                  <c:v>0</c:v>
                </c:pt>
                <c:pt idx="3124">
                  <c:v>0</c:v>
                </c:pt>
                <c:pt idx="3125">
                  <c:v>0</c:v>
                </c:pt>
                <c:pt idx="3126">
                  <c:v>18</c:v>
                </c:pt>
                <c:pt idx="3127">
                  <c:v>179</c:v>
                </c:pt>
                <c:pt idx="3128">
                  <c:v>371</c:v>
                </c:pt>
                <c:pt idx="3129">
                  <c:v>620</c:v>
                </c:pt>
                <c:pt idx="3130">
                  <c:v>763</c:v>
                </c:pt>
                <c:pt idx="3131">
                  <c:v>865</c:v>
                </c:pt>
                <c:pt idx="3132">
                  <c:v>925</c:v>
                </c:pt>
                <c:pt idx="3133">
                  <c:v>902</c:v>
                </c:pt>
                <c:pt idx="3134">
                  <c:v>505</c:v>
                </c:pt>
                <c:pt idx="3135">
                  <c:v>550</c:v>
                </c:pt>
                <c:pt idx="3136">
                  <c:v>393</c:v>
                </c:pt>
                <c:pt idx="3137">
                  <c:v>174</c:v>
                </c:pt>
                <c:pt idx="3138">
                  <c:v>24</c:v>
                </c:pt>
                <c:pt idx="3139">
                  <c:v>0</c:v>
                </c:pt>
                <c:pt idx="3140">
                  <c:v>0</c:v>
                </c:pt>
                <c:pt idx="3141">
                  <c:v>0</c:v>
                </c:pt>
                <c:pt idx="3142">
                  <c:v>0</c:v>
                </c:pt>
                <c:pt idx="3143">
                  <c:v>0</c:v>
                </c:pt>
                <c:pt idx="3144">
                  <c:v>0</c:v>
                </c:pt>
                <c:pt idx="3145">
                  <c:v>0</c:v>
                </c:pt>
                <c:pt idx="3146">
                  <c:v>0</c:v>
                </c:pt>
                <c:pt idx="3147">
                  <c:v>0</c:v>
                </c:pt>
                <c:pt idx="3148">
                  <c:v>0</c:v>
                </c:pt>
                <c:pt idx="3149">
                  <c:v>0</c:v>
                </c:pt>
                <c:pt idx="3150">
                  <c:v>11</c:v>
                </c:pt>
                <c:pt idx="3151">
                  <c:v>83</c:v>
                </c:pt>
                <c:pt idx="3152">
                  <c:v>343</c:v>
                </c:pt>
                <c:pt idx="3153">
                  <c:v>519</c:v>
                </c:pt>
                <c:pt idx="3154">
                  <c:v>435</c:v>
                </c:pt>
                <c:pt idx="3155">
                  <c:v>526</c:v>
                </c:pt>
                <c:pt idx="3156">
                  <c:v>760</c:v>
                </c:pt>
                <c:pt idx="3157">
                  <c:v>553</c:v>
                </c:pt>
                <c:pt idx="3158">
                  <c:v>568</c:v>
                </c:pt>
                <c:pt idx="3159">
                  <c:v>542</c:v>
                </c:pt>
                <c:pt idx="3160">
                  <c:v>371</c:v>
                </c:pt>
                <c:pt idx="3161">
                  <c:v>178</c:v>
                </c:pt>
                <c:pt idx="3162">
                  <c:v>20</c:v>
                </c:pt>
                <c:pt idx="3163">
                  <c:v>0</c:v>
                </c:pt>
                <c:pt idx="3164">
                  <c:v>0</c:v>
                </c:pt>
                <c:pt idx="3165">
                  <c:v>0</c:v>
                </c:pt>
                <c:pt idx="3166">
                  <c:v>0</c:v>
                </c:pt>
                <c:pt idx="3167">
                  <c:v>0</c:v>
                </c:pt>
                <c:pt idx="3168">
                  <c:v>0</c:v>
                </c:pt>
                <c:pt idx="3169">
                  <c:v>0</c:v>
                </c:pt>
                <c:pt idx="3170">
                  <c:v>0</c:v>
                </c:pt>
                <c:pt idx="3171">
                  <c:v>0</c:v>
                </c:pt>
                <c:pt idx="3172">
                  <c:v>0</c:v>
                </c:pt>
                <c:pt idx="3173">
                  <c:v>0</c:v>
                </c:pt>
                <c:pt idx="3174">
                  <c:v>12</c:v>
                </c:pt>
                <c:pt idx="3175">
                  <c:v>128</c:v>
                </c:pt>
                <c:pt idx="3176">
                  <c:v>336</c:v>
                </c:pt>
                <c:pt idx="3177">
                  <c:v>538</c:v>
                </c:pt>
                <c:pt idx="3178">
                  <c:v>704</c:v>
                </c:pt>
                <c:pt idx="3179">
                  <c:v>746</c:v>
                </c:pt>
                <c:pt idx="3180">
                  <c:v>747</c:v>
                </c:pt>
                <c:pt idx="3181">
                  <c:v>774</c:v>
                </c:pt>
                <c:pt idx="3182">
                  <c:v>719</c:v>
                </c:pt>
                <c:pt idx="3183">
                  <c:v>574</c:v>
                </c:pt>
                <c:pt idx="3184">
                  <c:v>361</c:v>
                </c:pt>
                <c:pt idx="3185">
                  <c:v>110</c:v>
                </c:pt>
                <c:pt idx="3186">
                  <c:v>19</c:v>
                </c:pt>
                <c:pt idx="3187">
                  <c:v>0</c:v>
                </c:pt>
                <c:pt idx="3188">
                  <c:v>0</c:v>
                </c:pt>
                <c:pt idx="3189">
                  <c:v>0</c:v>
                </c:pt>
                <c:pt idx="3190">
                  <c:v>0</c:v>
                </c:pt>
                <c:pt idx="3191">
                  <c:v>0</c:v>
                </c:pt>
                <c:pt idx="3192">
                  <c:v>0</c:v>
                </c:pt>
                <c:pt idx="3193">
                  <c:v>0</c:v>
                </c:pt>
                <c:pt idx="3194">
                  <c:v>0</c:v>
                </c:pt>
                <c:pt idx="3195">
                  <c:v>0</c:v>
                </c:pt>
                <c:pt idx="3196">
                  <c:v>0</c:v>
                </c:pt>
                <c:pt idx="3197">
                  <c:v>0</c:v>
                </c:pt>
                <c:pt idx="3198">
                  <c:v>15</c:v>
                </c:pt>
                <c:pt idx="3199">
                  <c:v>155</c:v>
                </c:pt>
                <c:pt idx="3200">
                  <c:v>312</c:v>
                </c:pt>
                <c:pt idx="3201">
                  <c:v>517</c:v>
                </c:pt>
                <c:pt idx="3202">
                  <c:v>661</c:v>
                </c:pt>
                <c:pt idx="3203">
                  <c:v>773</c:v>
                </c:pt>
                <c:pt idx="3204">
                  <c:v>701</c:v>
                </c:pt>
                <c:pt idx="3205">
                  <c:v>966</c:v>
                </c:pt>
                <c:pt idx="3206">
                  <c:v>640</c:v>
                </c:pt>
                <c:pt idx="3207">
                  <c:v>531</c:v>
                </c:pt>
                <c:pt idx="3208">
                  <c:v>382</c:v>
                </c:pt>
                <c:pt idx="3209">
                  <c:v>205</c:v>
                </c:pt>
                <c:pt idx="3210">
                  <c:v>16</c:v>
                </c:pt>
                <c:pt idx="3211">
                  <c:v>0</c:v>
                </c:pt>
                <c:pt idx="3212">
                  <c:v>0</c:v>
                </c:pt>
                <c:pt idx="3213">
                  <c:v>0</c:v>
                </c:pt>
                <c:pt idx="3214">
                  <c:v>0</c:v>
                </c:pt>
                <c:pt idx="3215">
                  <c:v>0</c:v>
                </c:pt>
                <c:pt idx="3216">
                  <c:v>0</c:v>
                </c:pt>
                <c:pt idx="3217">
                  <c:v>0</c:v>
                </c:pt>
                <c:pt idx="3218">
                  <c:v>0</c:v>
                </c:pt>
                <c:pt idx="3219">
                  <c:v>0</c:v>
                </c:pt>
                <c:pt idx="3220">
                  <c:v>0</c:v>
                </c:pt>
                <c:pt idx="3221">
                  <c:v>0</c:v>
                </c:pt>
                <c:pt idx="3222">
                  <c:v>12</c:v>
                </c:pt>
                <c:pt idx="3223">
                  <c:v>142</c:v>
                </c:pt>
                <c:pt idx="3224">
                  <c:v>353</c:v>
                </c:pt>
                <c:pt idx="3225">
                  <c:v>529</c:v>
                </c:pt>
                <c:pt idx="3226">
                  <c:v>632</c:v>
                </c:pt>
                <c:pt idx="3227">
                  <c:v>885</c:v>
                </c:pt>
                <c:pt idx="3228">
                  <c:v>644</c:v>
                </c:pt>
                <c:pt idx="3229">
                  <c:v>862</c:v>
                </c:pt>
                <c:pt idx="3230">
                  <c:v>780</c:v>
                </c:pt>
                <c:pt idx="3231">
                  <c:v>622</c:v>
                </c:pt>
                <c:pt idx="3232">
                  <c:v>285</c:v>
                </c:pt>
                <c:pt idx="3233">
                  <c:v>134</c:v>
                </c:pt>
                <c:pt idx="3234">
                  <c:v>19</c:v>
                </c:pt>
                <c:pt idx="3235">
                  <c:v>0</c:v>
                </c:pt>
                <c:pt idx="3236">
                  <c:v>0</c:v>
                </c:pt>
                <c:pt idx="3237">
                  <c:v>0</c:v>
                </c:pt>
                <c:pt idx="3238">
                  <c:v>0</c:v>
                </c:pt>
                <c:pt idx="3239">
                  <c:v>0</c:v>
                </c:pt>
                <c:pt idx="3240">
                  <c:v>0</c:v>
                </c:pt>
                <c:pt idx="3241">
                  <c:v>0</c:v>
                </c:pt>
                <c:pt idx="3242">
                  <c:v>0</c:v>
                </c:pt>
                <c:pt idx="3243">
                  <c:v>0</c:v>
                </c:pt>
                <c:pt idx="3244">
                  <c:v>0</c:v>
                </c:pt>
                <c:pt idx="3245">
                  <c:v>0</c:v>
                </c:pt>
                <c:pt idx="3246">
                  <c:v>12</c:v>
                </c:pt>
                <c:pt idx="3247">
                  <c:v>136</c:v>
                </c:pt>
                <c:pt idx="3248">
                  <c:v>323</c:v>
                </c:pt>
                <c:pt idx="3249">
                  <c:v>579</c:v>
                </c:pt>
                <c:pt idx="3250">
                  <c:v>600</c:v>
                </c:pt>
                <c:pt idx="3251">
                  <c:v>838</c:v>
                </c:pt>
                <c:pt idx="3252">
                  <c:v>876</c:v>
                </c:pt>
                <c:pt idx="3253">
                  <c:v>544</c:v>
                </c:pt>
                <c:pt idx="3254">
                  <c:v>744</c:v>
                </c:pt>
                <c:pt idx="3255">
                  <c:v>417</c:v>
                </c:pt>
                <c:pt idx="3256">
                  <c:v>280</c:v>
                </c:pt>
                <c:pt idx="3257">
                  <c:v>122</c:v>
                </c:pt>
                <c:pt idx="3258">
                  <c:v>19</c:v>
                </c:pt>
                <c:pt idx="3259">
                  <c:v>0</c:v>
                </c:pt>
                <c:pt idx="3260">
                  <c:v>0</c:v>
                </c:pt>
                <c:pt idx="3261">
                  <c:v>0</c:v>
                </c:pt>
                <c:pt idx="3262">
                  <c:v>0</c:v>
                </c:pt>
                <c:pt idx="3263">
                  <c:v>0</c:v>
                </c:pt>
                <c:pt idx="3264">
                  <c:v>0</c:v>
                </c:pt>
                <c:pt idx="3265">
                  <c:v>0</c:v>
                </c:pt>
                <c:pt idx="3266">
                  <c:v>0</c:v>
                </c:pt>
                <c:pt idx="3267">
                  <c:v>0</c:v>
                </c:pt>
                <c:pt idx="3268">
                  <c:v>0</c:v>
                </c:pt>
                <c:pt idx="3269">
                  <c:v>0</c:v>
                </c:pt>
                <c:pt idx="3270">
                  <c:v>13</c:v>
                </c:pt>
                <c:pt idx="3271">
                  <c:v>159</c:v>
                </c:pt>
                <c:pt idx="3272">
                  <c:v>393</c:v>
                </c:pt>
                <c:pt idx="3273">
                  <c:v>483</c:v>
                </c:pt>
                <c:pt idx="3274">
                  <c:v>764</c:v>
                </c:pt>
                <c:pt idx="3275">
                  <c:v>935</c:v>
                </c:pt>
                <c:pt idx="3276">
                  <c:v>833</c:v>
                </c:pt>
                <c:pt idx="3277">
                  <c:v>919</c:v>
                </c:pt>
                <c:pt idx="3278">
                  <c:v>715</c:v>
                </c:pt>
                <c:pt idx="3279">
                  <c:v>626</c:v>
                </c:pt>
                <c:pt idx="3280">
                  <c:v>414</c:v>
                </c:pt>
                <c:pt idx="3281">
                  <c:v>190</c:v>
                </c:pt>
                <c:pt idx="3282">
                  <c:v>20</c:v>
                </c:pt>
                <c:pt idx="3283">
                  <c:v>0</c:v>
                </c:pt>
                <c:pt idx="3284">
                  <c:v>0</c:v>
                </c:pt>
                <c:pt idx="3285">
                  <c:v>0</c:v>
                </c:pt>
                <c:pt idx="3286">
                  <c:v>0</c:v>
                </c:pt>
                <c:pt idx="3287">
                  <c:v>0</c:v>
                </c:pt>
                <c:pt idx="3288">
                  <c:v>0</c:v>
                </c:pt>
                <c:pt idx="3289">
                  <c:v>0</c:v>
                </c:pt>
                <c:pt idx="3290">
                  <c:v>0</c:v>
                </c:pt>
                <c:pt idx="3291">
                  <c:v>0</c:v>
                </c:pt>
                <c:pt idx="3292">
                  <c:v>0</c:v>
                </c:pt>
                <c:pt idx="3293">
                  <c:v>0</c:v>
                </c:pt>
                <c:pt idx="3294">
                  <c:v>13</c:v>
                </c:pt>
                <c:pt idx="3295">
                  <c:v>145</c:v>
                </c:pt>
                <c:pt idx="3296">
                  <c:v>390</c:v>
                </c:pt>
                <c:pt idx="3297">
                  <c:v>528</c:v>
                </c:pt>
                <c:pt idx="3298">
                  <c:v>605</c:v>
                </c:pt>
                <c:pt idx="3299">
                  <c:v>578</c:v>
                </c:pt>
                <c:pt idx="3300">
                  <c:v>742</c:v>
                </c:pt>
                <c:pt idx="3301">
                  <c:v>804</c:v>
                </c:pt>
                <c:pt idx="3302">
                  <c:v>805</c:v>
                </c:pt>
                <c:pt idx="3303">
                  <c:v>511</c:v>
                </c:pt>
                <c:pt idx="3304">
                  <c:v>436</c:v>
                </c:pt>
                <c:pt idx="3305">
                  <c:v>133</c:v>
                </c:pt>
                <c:pt idx="3306">
                  <c:v>26</c:v>
                </c:pt>
                <c:pt idx="3307">
                  <c:v>0</c:v>
                </c:pt>
                <c:pt idx="3308">
                  <c:v>0</c:v>
                </c:pt>
                <c:pt idx="3309">
                  <c:v>0</c:v>
                </c:pt>
                <c:pt idx="3310">
                  <c:v>0</c:v>
                </c:pt>
                <c:pt idx="3311">
                  <c:v>0</c:v>
                </c:pt>
                <c:pt idx="3312">
                  <c:v>0</c:v>
                </c:pt>
                <c:pt idx="3313">
                  <c:v>0</c:v>
                </c:pt>
                <c:pt idx="3314">
                  <c:v>0</c:v>
                </c:pt>
                <c:pt idx="3315">
                  <c:v>0</c:v>
                </c:pt>
                <c:pt idx="3316">
                  <c:v>0</c:v>
                </c:pt>
                <c:pt idx="3317">
                  <c:v>0</c:v>
                </c:pt>
                <c:pt idx="3318">
                  <c:v>15</c:v>
                </c:pt>
                <c:pt idx="3319">
                  <c:v>148</c:v>
                </c:pt>
                <c:pt idx="3320">
                  <c:v>275</c:v>
                </c:pt>
                <c:pt idx="3321">
                  <c:v>475</c:v>
                </c:pt>
                <c:pt idx="3322">
                  <c:v>714</c:v>
                </c:pt>
                <c:pt idx="3323">
                  <c:v>688</c:v>
                </c:pt>
                <c:pt idx="3324">
                  <c:v>898</c:v>
                </c:pt>
                <c:pt idx="3325">
                  <c:v>739</c:v>
                </c:pt>
                <c:pt idx="3326">
                  <c:v>633</c:v>
                </c:pt>
                <c:pt idx="3327">
                  <c:v>506</c:v>
                </c:pt>
                <c:pt idx="3328">
                  <c:v>349</c:v>
                </c:pt>
                <c:pt idx="3329">
                  <c:v>154</c:v>
                </c:pt>
                <c:pt idx="3330">
                  <c:v>19</c:v>
                </c:pt>
                <c:pt idx="3331">
                  <c:v>0</c:v>
                </c:pt>
                <c:pt idx="3332">
                  <c:v>0</c:v>
                </c:pt>
                <c:pt idx="3333">
                  <c:v>0</c:v>
                </c:pt>
                <c:pt idx="3334">
                  <c:v>0</c:v>
                </c:pt>
                <c:pt idx="3335">
                  <c:v>0</c:v>
                </c:pt>
                <c:pt idx="3336">
                  <c:v>0</c:v>
                </c:pt>
                <c:pt idx="3337">
                  <c:v>0</c:v>
                </c:pt>
                <c:pt idx="3338">
                  <c:v>0</c:v>
                </c:pt>
                <c:pt idx="3339">
                  <c:v>0</c:v>
                </c:pt>
                <c:pt idx="3340">
                  <c:v>0</c:v>
                </c:pt>
                <c:pt idx="3341">
                  <c:v>0</c:v>
                </c:pt>
                <c:pt idx="3342">
                  <c:v>12</c:v>
                </c:pt>
                <c:pt idx="3343">
                  <c:v>110</c:v>
                </c:pt>
                <c:pt idx="3344">
                  <c:v>354</c:v>
                </c:pt>
                <c:pt idx="3345">
                  <c:v>553</c:v>
                </c:pt>
                <c:pt idx="3346">
                  <c:v>762</c:v>
                </c:pt>
                <c:pt idx="3347">
                  <c:v>927</c:v>
                </c:pt>
                <c:pt idx="3348">
                  <c:v>918</c:v>
                </c:pt>
                <c:pt idx="3349">
                  <c:v>854</c:v>
                </c:pt>
                <c:pt idx="3350">
                  <c:v>701</c:v>
                </c:pt>
                <c:pt idx="3351">
                  <c:v>556</c:v>
                </c:pt>
                <c:pt idx="3352">
                  <c:v>172</c:v>
                </c:pt>
                <c:pt idx="3353">
                  <c:v>167</c:v>
                </c:pt>
                <c:pt idx="3354">
                  <c:v>18</c:v>
                </c:pt>
                <c:pt idx="3355">
                  <c:v>0</c:v>
                </c:pt>
                <c:pt idx="3356">
                  <c:v>0</c:v>
                </c:pt>
                <c:pt idx="3357">
                  <c:v>0</c:v>
                </c:pt>
                <c:pt idx="3358">
                  <c:v>0</c:v>
                </c:pt>
                <c:pt idx="3359">
                  <c:v>0</c:v>
                </c:pt>
                <c:pt idx="3360">
                  <c:v>0</c:v>
                </c:pt>
                <c:pt idx="3361">
                  <c:v>0</c:v>
                </c:pt>
                <c:pt idx="3362">
                  <c:v>0</c:v>
                </c:pt>
                <c:pt idx="3363">
                  <c:v>0</c:v>
                </c:pt>
                <c:pt idx="3364">
                  <c:v>0</c:v>
                </c:pt>
                <c:pt idx="3365">
                  <c:v>0</c:v>
                </c:pt>
                <c:pt idx="3366">
                  <c:v>12</c:v>
                </c:pt>
                <c:pt idx="3367">
                  <c:v>133</c:v>
                </c:pt>
                <c:pt idx="3368">
                  <c:v>339</c:v>
                </c:pt>
                <c:pt idx="3369">
                  <c:v>574</c:v>
                </c:pt>
                <c:pt idx="3370">
                  <c:v>770</c:v>
                </c:pt>
                <c:pt idx="3371">
                  <c:v>834</c:v>
                </c:pt>
                <c:pt idx="3372">
                  <c:v>992</c:v>
                </c:pt>
                <c:pt idx="3373">
                  <c:v>872</c:v>
                </c:pt>
                <c:pt idx="3374">
                  <c:v>467</c:v>
                </c:pt>
                <c:pt idx="3375">
                  <c:v>517</c:v>
                </c:pt>
                <c:pt idx="3376">
                  <c:v>368</c:v>
                </c:pt>
                <c:pt idx="3377">
                  <c:v>160</c:v>
                </c:pt>
                <c:pt idx="3378">
                  <c:v>21</c:v>
                </c:pt>
                <c:pt idx="3379">
                  <c:v>0</c:v>
                </c:pt>
                <c:pt idx="3380">
                  <c:v>0</c:v>
                </c:pt>
                <c:pt idx="3381">
                  <c:v>0</c:v>
                </c:pt>
                <c:pt idx="3382">
                  <c:v>0</c:v>
                </c:pt>
                <c:pt idx="3383">
                  <c:v>0</c:v>
                </c:pt>
                <c:pt idx="3384">
                  <c:v>0</c:v>
                </c:pt>
                <c:pt idx="3385">
                  <c:v>0</c:v>
                </c:pt>
                <c:pt idx="3386">
                  <c:v>0</c:v>
                </c:pt>
                <c:pt idx="3387">
                  <c:v>0</c:v>
                </c:pt>
                <c:pt idx="3388">
                  <c:v>0</c:v>
                </c:pt>
                <c:pt idx="3389">
                  <c:v>0</c:v>
                </c:pt>
                <c:pt idx="3390">
                  <c:v>11</c:v>
                </c:pt>
                <c:pt idx="3391">
                  <c:v>121</c:v>
                </c:pt>
                <c:pt idx="3392">
                  <c:v>381</c:v>
                </c:pt>
                <c:pt idx="3393">
                  <c:v>572</c:v>
                </c:pt>
                <c:pt idx="3394">
                  <c:v>774</c:v>
                </c:pt>
                <c:pt idx="3395">
                  <c:v>865</c:v>
                </c:pt>
                <c:pt idx="3396">
                  <c:v>872</c:v>
                </c:pt>
                <c:pt idx="3397">
                  <c:v>821</c:v>
                </c:pt>
                <c:pt idx="3398">
                  <c:v>799</c:v>
                </c:pt>
                <c:pt idx="3399">
                  <c:v>533</c:v>
                </c:pt>
                <c:pt idx="3400">
                  <c:v>344</c:v>
                </c:pt>
                <c:pt idx="3401">
                  <c:v>127</c:v>
                </c:pt>
                <c:pt idx="3402">
                  <c:v>18</c:v>
                </c:pt>
                <c:pt idx="3403">
                  <c:v>0</c:v>
                </c:pt>
                <c:pt idx="3404">
                  <c:v>0</c:v>
                </c:pt>
                <c:pt idx="3405">
                  <c:v>0</c:v>
                </c:pt>
                <c:pt idx="3406">
                  <c:v>0</c:v>
                </c:pt>
                <c:pt idx="3407">
                  <c:v>0</c:v>
                </c:pt>
                <c:pt idx="3408">
                  <c:v>0</c:v>
                </c:pt>
                <c:pt idx="3409">
                  <c:v>0</c:v>
                </c:pt>
                <c:pt idx="3410">
                  <c:v>0</c:v>
                </c:pt>
                <c:pt idx="3411">
                  <c:v>0</c:v>
                </c:pt>
                <c:pt idx="3412">
                  <c:v>0</c:v>
                </c:pt>
                <c:pt idx="3413">
                  <c:v>0</c:v>
                </c:pt>
                <c:pt idx="3414">
                  <c:v>14</c:v>
                </c:pt>
                <c:pt idx="3415">
                  <c:v>149</c:v>
                </c:pt>
                <c:pt idx="3416">
                  <c:v>391</c:v>
                </c:pt>
                <c:pt idx="3417">
                  <c:v>628</c:v>
                </c:pt>
                <c:pt idx="3418">
                  <c:v>788</c:v>
                </c:pt>
                <c:pt idx="3419">
                  <c:v>892</c:v>
                </c:pt>
                <c:pt idx="3420">
                  <c:v>814</c:v>
                </c:pt>
                <c:pt idx="3421">
                  <c:v>835</c:v>
                </c:pt>
                <c:pt idx="3422">
                  <c:v>738</c:v>
                </c:pt>
                <c:pt idx="3423">
                  <c:v>618</c:v>
                </c:pt>
                <c:pt idx="3424">
                  <c:v>389</c:v>
                </c:pt>
                <c:pt idx="3425">
                  <c:v>189</c:v>
                </c:pt>
                <c:pt idx="3426">
                  <c:v>23</c:v>
                </c:pt>
                <c:pt idx="3427">
                  <c:v>0</c:v>
                </c:pt>
                <c:pt idx="3428">
                  <c:v>0</c:v>
                </c:pt>
                <c:pt idx="3429">
                  <c:v>0</c:v>
                </c:pt>
                <c:pt idx="3430">
                  <c:v>0</c:v>
                </c:pt>
                <c:pt idx="3431">
                  <c:v>0</c:v>
                </c:pt>
                <c:pt idx="3432">
                  <c:v>0</c:v>
                </c:pt>
                <c:pt idx="3433">
                  <c:v>0</c:v>
                </c:pt>
                <c:pt idx="3434">
                  <c:v>0</c:v>
                </c:pt>
                <c:pt idx="3435">
                  <c:v>0</c:v>
                </c:pt>
                <c:pt idx="3436">
                  <c:v>0</c:v>
                </c:pt>
                <c:pt idx="3437">
                  <c:v>0</c:v>
                </c:pt>
                <c:pt idx="3438">
                  <c:v>12</c:v>
                </c:pt>
                <c:pt idx="3439">
                  <c:v>154</c:v>
                </c:pt>
                <c:pt idx="3440">
                  <c:v>356</c:v>
                </c:pt>
                <c:pt idx="3441">
                  <c:v>603</c:v>
                </c:pt>
                <c:pt idx="3442">
                  <c:v>793</c:v>
                </c:pt>
                <c:pt idx="3443">
                  <c:v>867</c:v>
                </c:pt>
                <c:pt idx="3444">
                  <c:v>918</c:v>
                </c:pt>
                <c:pt idx="3445">
                  <c:v>873</c:v>
                </c:pt>
                <c:pt idx="3446">
                  <c:v>786</c:v>
                </c:pt>
                <c:pt idx="3447">
                  <c:v>427</c:v>
                </c:pt>
                <c:pt idx="3448">
                  <c:v>397</c:v>
                </c:pt>
                <c:pt idx="3449">
                  <c:v>191</c:v>
                </c:pt>
                <c:pt idx="3450">
                  <c:v>20</c:v>
                </c:pt>
                <c:pt idx="3451">
                  <c:v>0</c:v>
                </c:pt>
                <c:pt idx="3452">
                  <c:v>0</c:v>
                </c:pt>
                <c:pt idx="3453">
                  <c:v>0</c:v>
                </c:pt>
                <c:pt idx="3454">
                  <c:v>0</c:v>
                </c:pt>
                <c:pt idx="3455">
                  <c:v>0</c:v>
                </c:pt>
                <c:pt idx="3456">
                  <c:v>0</c:v>
                </c:pt>
                <c:pt idx="3457">
                  <c:v>0</c:v>
                </c:pt>
                <c:pt idx="3458">
                  <c:v>0</c:v>
                </c:pt>
                <c:pt idx="3459">
                  <c:v>0</c:v>
                </c:pt>
                <c:pt idx="3460">
                  <c:v>0</c:v>
                </c:pt>
                <c:pt idx="3461">
                  <c:v>0</c:v>
                </c:pt>
                <c:pt idx="3462">
                  <c:v>11</c:v>
                </c:pt>
                <c:pt idx="3463">
                  <c:v>120</c:v>
                </c:pt>
                <c:pt idx="3464">
                  <c:v>311</c:v>
                </c:pt>
                <c:pt idx="3465">
                  <c:v>548</c:v>
                </c:pt>
                <c:pt idx="3466">
                  <c:v>748</c:v>
                </c:pt>
                <c:pt idx="3467">
                  <c:v>882</c:v>
                </c:pt>
                <c:pt idx="3468">
                  <c:v>799</c:v>
                </c:pt>
                <c:pt idx="3469">
                  <c:v>827</c:v>
                </c:pt>
                <c:pt idx="3470">
                  <c:v>766</c:v>
                </c:pt>
                <c:pt idx="3471">
                  <c:v>562</c:v>
                </c:pt>
                <c:pt idx="3472">
                  <c:v>393</c:v>
                </c:pt>
                <c:pt idx="3473">
                  <c:v>150</c:v>
                </c:pt>
                <c:pt idx="3474">
                  <c:v>20</c:v>
                </c:pt>
                <c:pt idx="3475">
                  <c:v>0</c:v>
                </c:pt>
                <c:pt idx="3476">
                  <c:v>0</c:v>
                </c:pt>
                <c:pt idx="3477">
                  <c:v>0</c:v>
                </c:pt>
                <c:pt idx="3478">
                  <c:v>0</c:v>
                </c:pt>
                <c:pt idx="3479">
                  <c:v>0</c:v>
                </c:pt>
                <c:pt idx="3480">
                  <c:v>0</c:v>
                </c:pt>
                <c:pt idx="3481">
                  <c:v>0</c:v>
                </c:pt>
                <c:pt idx="3482">
                  <c:v>0</c:v>
                </c:pt>
                <c:pt idx="3483">
                  <c:v>0</c:v>
                </c:pt>
                <c:pt idx="3484">
                  <c:v>0</c:v>
                </c:pt>
                <c:pt idx="3485">
                  <c:v>0</c:v>
                </c:pt>
                <c:pt idx="3486">
                  <c:v>11</c:v>
                </c:pt>
                <c:pt idx="3487">
                  <c:v>102</c:v>
                </c:pt>
                <c:pt idx="3488">
                  <c:v>326</c:v>
                </c:pt>
                <c:pt idx="3489">
                  <c:v>531</c:v>
                </c:pt>
                <c:pt idx="3490">
                  <c:v>705</c:v>
                </c:pt>
                <c:pt idx="3491">
                  <c:v>860</c:v>
                </c:pt>
                <c:pt idx="3492">
                  <c:v>709</c:v>
                </c:pt>
                <c:pt idx="3493">
                  <c:v>758</c:v>
                </c:pt>
                <c:pt idx="3494">
                  <c:v>646</c:v>
                </c:pt>
                <c:pt idx="3495">
                  <c:v>602</c:v>
                </c:pt>
                <c:pt idx="3496">
                  <c:v>381</c:v>
                </c:pt>
                <c:pt idx="3497">
                  <c:v>159</c:v>
                </c:pt>
                <c:pt idx="3498">
                  <c:v>20</c:v>
                </c:pt>
                <c:pt idx="3499">
                  <c:v>0</c:v>
                </c:pt>
                <c:pt idx="3500">
                  <c:v>0</c:v>
                </c:pt>
                <c:pt idx="3501">
                  <c:v>0</c:v>
                </c:pt>
                <c:pt idx="3502">
                  <c:v>0</c:v>
                </c:pt>
                <c:pt idx="3503">
                  <c:v>0</c:v>
                </c:pt>
                <c:pt idx="3504">
                  <c:v>0</c:v>
                </c:pt>
                <c:pt idx="3505">
                  <c:v>0</c:v>
                </c:pt>
                <c:pt idx="3506">
                  <c:v>0</c:v>
                </c:pt>
                <c:pt idx="3507">
                  <c:v>0</c:v>
                </c:pt>
                <c:pt idx="3508">
                  <c:v>0</c:v>
                </c:pt>
                <c:pt idx="3509">
                  <c:v>0</c:v>
                </c:pt>
                <c:pt idx="3510">
                  <c:v>12</c:v>
                </c:pt>
                <c:pt idx="3511">
                  <c:v>128</c:v>
                </c:pt>
                <c:pt idx="3512">
                  <c:v>337</c:v>
                </c:pt>
                <c:pt idx="3513">
                  <c:v>578</c:v>
                </c:pt>
                <c:pt idx="3514">
                  <c:v>773</c:v>
                </c:pt>
                <c:pt idx="3515">
                  <c:v>797</c:v>
                </c:pt>
                <c:pt idx="3516">
                  <c:v>938</c:v>
                </c:pt>
                <c:pt idx="3517">
                  <c:v>921</c:v>
                </c:pt>
                <c:pt idx="3518">
                  <c:v>678</c:v>
                </c:pt>
                <c:pt idx="3519">
                  <c:v>581</c:v>
                </c:pt>
                <c:pt idx="3520">
                  <c:v>402</c:v>
                </c:pt>
                <c:pt idx="3521">
                  <c:v>164</c:v>
                </c:pt>
                <c:pt idx="3522">
                  <c:v>25</c:v>
                </c:pt>
                <c:pt idx="3523">
                  <c:v>0</c:v>
                </c:pt>
                <c:pt idx="3524">
                  <c:v>0</c:v>
                </c:pt>
                <c:pt idx="3525">
                  <c:v>0</c:v>
                </c:pt>
                <c:pt idx="3526">
                  <c:v>0</c:v>
                </c:pt>
                <c:pt idx="3527">
                  <c:v>0</c:v>
                </c:pt>
                <c:pt idx="3528">
                  <c:v>0</c:v>
                </c:pt>
                <c:pt idx="3529">
                  <c:v>0</c:v>
                </c:pt>
                <c:pt idx="3530">
                  <c:v>0</c:v>
                </c:pt>
                <c:pt idx="3531">
                  <c:v>0</c:v>
                </c:pt>
                <c:pt idx="3532">
                  <c:v>0</c:v>
                </c:pt>
                <c:pt idx="3533">
                  <c:v>0</c:v>
                </c:pt>
                <c:pt idx="3534">
                  <c:v>12</c:v>
                </c:pt>
                <c:pt idx="3535">
                  <c:v>139</c:v>
                </c:pt>
                <c:pt idx="3536">
                  <c:v>408</c:v>
                </c:pt>
                <c:pt idx="3537">
                  <c:v>541</c:v>
                </c:pt>
                <c:pt idx="3538">
                  <c:v>696</c:v>
                </c:pt>
                <c:pt idx="3539">
                  <c:v>826</c:v>
                </c:pt>
                <c:pt idx="3540">
                  <c:v>887</c:v>
                </c:pt>
                <c:pt idx="3541">
                  <c:v>759</c:v>
                </c:pt>
                <c:pt idx="3542">
                  <c:v>742</c:v>
                </c:pt>
                <c:pt idx="3543">
                  <c:v>507</c:v>
                </c:pt>
                <c:pt idx="3544">
                  <c:v>382</c:v>
                </c:pt>
                <c:pt idx="3545">
                  <c:v>141</c:v>
                </c:pt>
                <c:pt idx="3546">
                  <c:v>24</c:v>
                </c:pt>
                <c:pt idx="3547">
                  <c:v>0</c:v>
                </c:pt>
                <c:pt idx="3548">
                  <c:v>0</c:v>
                </c:pt>
                <c:pt idx="3549">
                  <c:v>0</c:v>
                </c:pt>
                <c:pt idx="3550">
                  <c:v>0</c:v>
                </c:pt>
                <c:pt idx="3551">
                  <c:v>0</c:v>
                </c:pt>
                <c:pt idx="3552">
                  <c:v>0</c:v>
                </c:pt>
                <c:pt idx="3553">
                  <c:v>0</c:v>
                </c:pt>
                <c:pt idx="3554">
                  <c:v>0</c:v>
                </c:pt>
                <c:pt idx="3555">
                  <c:v>0</c:v>
                </c:pt>
                <c:pt idx="3556">
                  <c:v>0</c:v>
                </c:pt>
                <c:pt idx="3557">
                  <c:v>0</c:v>
                </c:pt>
                <c:pt idx="3558">
                  <c:v>11</c:v>
                </c:pt>
                <c:pt idx="3559">
                  <c:v>106</c:v>
                </c:pt>
                <c:pt idx="3560">
                  <c:v>309</c:v>
                </c:pt>
                <c:pt idx="3561">
                  <c:v>572</c:v>
                </c:pt>
                <c:pt idx="3562">
                  <c:v>559</c:v>
                </c:pt>
                <c:pt idx="3563">
                  <c:v>868</c:v>
                </c:pt>
                <c:pt idx="3564">
                  <c:v>564</c:v>
                </c:pt>
                <c:pt idx="3565">
                  <c:v>773</c:v>
                </c:pt>
                <c:pt idx="3566">
                  <c:v>624</c:v>
                </c:pt>
                <c:pt idx="3567">
                  <c:v>526</c:v>
                </c:pt>
                <c:pt idx="3568">
                  <c:v>330</c:v>
                </c:pt>
                <c:pt idx="3569">
                  <c:v>156</c:v>
                </c:pt>
                <c:pt idx="3570">
                  <c:v>22</c:v>
                </c:pt>
                <c:pt idx="3571">
                  <c:v>0</c:v>
                </c:pt>
                <c:pt idx="3572">
                  <c:v>0</c:v>
                </c:pt>
                <c:pt idx="3573">
                  <c:v>0</c:v>
                </c:pt>
                <c:pt idx="3574">
                  <c:v>0</c:v>
                </c:pt>
                <c:pt idx="3575">
                  <c:v>0</c:v>
                </c:pt>
                <c:pt idx="3576">
                  <c:v>0</c:v>
                </c:pt>
                <c:pt idx="3577">
                  <c:v>0</c:v>
                </c:pt>
                <c:pt idx="3578">
                  <c:v>0</c:v>
                </c:pt>
                <c:pt idx="3579">
                  <c:v>0</c:v>
                </c:pt>
                <c:pt idx="3580">
                  <c:v>0</c:v>
                </c:pt>
                <c:pt idx="3581">
                  <c:v>0</c:v>
                </c:pt>
                <c:pt idx="3582">
                  <c:v>11</c:v>
                </c:pt>
                <c:pt idx="3583">
                  <c:v>124</c:v>
                </c:pt>
                <c:pt idx="3584">
                  <c:v>382</c:v>
                </c:pt>
                <c:pt idx="3585">
                  <c:v>606</c:v>
                </c:pt>
                <c:pt idx="3586">
                  <c:v>536</c:v>
                </c:pt>
                <c:pt idx="3587">
                  <c:v>739</c:v>
                </c:pt>
                <c:pt idx="3588">
                  <c:v>738</c:v>
                </c:pt>
                <c:pt idx="3589">
                  <c:v>780</c:v>
                </c:pt>
                <c:pt idx="3590">
                  <c:v>663</c:v>
                </c:pt>
                <c:pt idx="3591">
                  <c:v>555</c:v>
                </c:pt>
                <c:pt idx="3592">
                  <c:v>337</c:v>
                </c:pt>
                <c:pt idx="3593">
                  <c:v>174</c:v>
                </c:pt>
                <c:pt idx="3594">
                  <c:v>21</c:v>
                </c:pt>
                <c:pt idx="3595">
                  <c:v>0</c:v>
                </c:pt>
                <c:pt idx="3596">
                  <c:v>0</c:v>
                </c:pt>
                <c:pt idx="3597">
                  <c:v>0</c:v>
                </c:pt>
                <c:pt idx="3598">
                  <c:v>0</c:v>
                </c:pt>
                <c:pt idx="3599">
                  <c:v>0</c:v>
                </c:pt>
                <c:pt idx="3600">
                  <c:v>0</c:v>
                </c:pt>
                <c:pt idx="3601">
                  <c:v>0</c:v>
                </c:pt>
                <c:pt idx="3602">
                  <c:v>0</c:v>
                </c:pt>
                <c:pt idx="3603">
                  <c:v>0</c:v>
                </c:pt>
                <c:pt idx="3604">
                  <c:v>0</c:v>
                </c:pt>
                <c:pt idx="3605">
                  <c:v>0</c:v>
                </c:pt>
                <c:pt idx="3606">
                  <c:v>12</c:v>
                </c:pt>
                <c:pt idx="3607">
                  <c:v>153</c:v>
                </c:pt>
                <c:pt idx="3608">
                  <c:v>387</c:v>
                </c:pt>
                <c:pt idx="3609">
                  <c:v>607</c:v>
                </c:pt>
                <c:pt idx="3610">
                  <c:v>757</c:v>
                </c:pt>
                <c:pt idx="3611">
                  <c:v>814</c:v>
                </c:pt>
                <c:pt idx="3612">
                  <c:v>933</c:v>
                </c:pt>
                <c:pt idx="3613">
                  <c:v>881</c:v>
                </c:pt>
                <c:pt idx="3614">
                  <c:v>792</c:v>
                </c:pt>
                <c:pt idx="3615">
                  <c:v>576</c:v>
                </c:pt>
                <c:pt idx="3616">
                  <c:v>452</c:v>
                </c:pt>
                <c:pt idx="3617">
                  <c:v>181</c:v>
                </c:pt>
                <c:pt idx="3618">
                  <c:v>22</c:v>
                </c:pt>
                <c:pt idx="3619">
                  <c:v>0</c:v>
                </c:pt>
                <c:pt idx="3620">
                  <c:v>0</c:v>
                </c:pt>
                <c:pt idx="3621">
                  <c:v>0</c:v>
                </c:pt>
                <c:pt idx="3622">
                  <c:v>0</c:v>
                </c:pt>
                <c:pt idx="3623">
                  <c:v>0</c:v>
                </c:pt>
                <c:pt idx="3624">
                  <c:v>0</c:v>
                </c:pt>
                <c:pt idx="3625">
                  <c:v>0</c:v>
                </c:pt>
                <c:pt idx="3626">
                  <c:v>0</c:v>
                </c:pt>
                <c:pt idx="3627">
                  <c:v>0</c:v>
                </c:pt>
                <c:pt idx="3628">
                  <c:v>0</c:v>
                </c:pt>
                <c:pt idx="3629">
                  <c:v>0</c:v>
                </c:pt>
                <c:pt idx="3630">
                  <c:v>11</c:v>
                </c:pt>
                <c:pt idx="3631">
                  <c:v>129</c:v>
                </c:pt>
                <c:pt idx="3632">
                  <c:v>362</c:v>
                </c:pt>
                <c:pt idx="3633">
                  <c:v>520</c:v>
                </c:pt>
                <c:pt idx="3634">
                  <c:v>756</c:v>
                </c:pt>
                <c:pt idx="3635">
                  <c:v>843</c:v>
                </c:pt>
                <c:pt idx="3636">
                  <c:v>924</c:v>
                </c:pt>
                <c:pt idx="3637">
                  <c:v>891</c:v>
                </c:pt>
                <c:pt idx="3638">
                  <c:v>720</c:v>
                </c:pt>
                <c:pt idx="3639">
                  <c:v>450</c:v>
                </c:pt>
                <c:pt idx="3640">
                  <c:v>413</c:v>
                </c:pt>
                <c:pt idx="3641">
                  <c:v>164</c:v>
                </c:pt>
                <c:pt idx="3642">
                  <c:v>21</c:v>
                </c:pt>
                <c:pt idx="3643">
                  <c:v>0</c:v>
                </c:pt>
                <c:pt idx="3644">
                  <c:v>0</c:v>
                </c:pt>
                <c:pt idx="3645">
                  <c:v>0</c:v>
                </c:pt>
                <c:pt idx="3646">
                  <c:v>0</c:v>
                </c:pt>
                <c:pt idx="3647">
                  <c:v>0</c:v>
                </c:pt>
                <c:pt idx="3648">
                  <c:v>0</c:v>
                </c:pt>
                <c:pt idx="3649">
                  <c:v>0</c:v>
                </c:pt>
                <c:pt idx="3650">
                  <c:v>0</c:v>
                </c:pt>
                <c:pt idx="3651">
                  <c:v>0</c:v>
                </c:pt>
                <c:pt idx="3652">
                  <c:v>0</c:v>
                </c:pt>
                <c:pt idx="3653">
                  <c:v>0</c:v>
                </c:pt>
                <c:pt idx="3654">
                  <c:v>11</c:v>
                </c:pt>
                <c:pt idx="3655">
                  <c:v>145</c:v>
                </c:pt>
                <c:pt idx="3656">
                  <c:v>377</c:v>
                </c:pt>
                <c:pt idx="3657">
                  <c:v>609</c:v>
                </c:pt>
                <c:pt idx="3658">
                  <c:v>807</c:v>
                </c:pt>
                <c:pt idx="3659">
                  <c:v>871</c:v>
                </c:pt>
                <c:pt idx="3660">
                  <c:v>924</c:v>
                </c:pt>
                <c:pt idx="3661">
                  <c:v>880</c:v>
                </c:pt>
                <c:pt idx="3662">
                  <c:v>794</c:v>
                </c:pt>
                <c:pt idx="3663">
                  <c:v>685</c:v>
                </c:pt>
                <c:pt idx="3664">
                  <c:v>351</c:v>
                </c:pt>
                <c:pt idx="3665">
                  <c:v>159</c:v>
                </c:pt>
                <c:pt idx="3666">
                  <c:v>24</c:v>
                </c:pt>
                <c:pt idx="3667">
                  <c:v>0</c:v>
                </c:pt>
                <c:pt idx="3668">
                  <c:v>0</c:v>
                </c:pt>
                <c:pt idx="3669">
                  <c:v>0</c:v>
                </c:pt>
                <c:pt idx="3670">
                  <c:v>0</c:v>
                </c:pt>
                <c:pt idx="3671">
                  <c:v>0</c:v>
                </c:pt>
                <c:pt idx="3672">
                  <c:v>0</c:v>
                </c:pt>
                <c:pt idx="3673">
                  <c:v>0</c:v>
                </c:pt>
                <c:pt idx="3674">
                  <c:v>0</c:v>
                </c:pt>
                <c:pt idx="3675">
                  <c:v>0</c:v>
                </c:pt>
                <c:pt idx="3676">
                  <c:v>0</c:v>
                </c:pt>
                <c:pt idx="3677">
                  <c:v>0</c:v>
                </c:pt>
                <c:pt idx="3678">
                  <c:v>11</c:v>
                </c:pt>
                <c:pt idx="3679">
                  <c:v>113</c:v>
                </c:pt>
                <c:pt idx="3680">
                  <c:v>378</c:v>
                </c:pt>
                <c:pt idx="3681">
                  <c:v>584</c:v>
                </c:pt>
                <c:pt idx="3682">
                  <c:v>763</c:v>
                </c:pt>
                <c:pt idx="3683">
                  <c:v>698</c:v>
                </c:pt>
                <c:pt idx="3684">
                  <c:v>953</c:v>
                </c:pt>
                <c:pt idx="3685">
                  <c:v>874</c:v>
                </c:pt>
                <c:pt idx="3686">
                  <c:v>798</c:v>
                </c:pt>
                <c:pt idx="3687">
                  <c:v>643</c:v>
                </c:pt>
                <c:pt idx="3688">
                  <c:v>440</c:v>
                </c:pt>
                <c:pt idx="3689">
                  <c:v>205</c:v>
                </c:pt>
                <c:pt idx="3690">
                  <c:v>26</c:v>
                </c:pt>
                <c:pt idx="3691">
                  <c:v>0</c:v>
                </c:pt>
                <c:pt idx="3692">
                  <c:v>0</c:v>
                </c:pt>
                <c:pt idx="3693">
                  <c:v>0</c:v>
                </c:pt>
                <c:pt idx="3694">
                  <c:v>0</c:v>
                </c:pt>
                <c:pt idx="3695">
                  <c:v>0</c:v>
                </c:pt>
                <c:pt idx="3696">
                  <c:v>0</c:v>
                </c:pt>
                <c:pt idx="3697">
                  <c:v>0</c:v>
                </c:pt>
                <c:pt idx="3698">
                  <c:v>0</c:v>
                </c:pt>
                <c:pt idx="3699">
                  <c:v>0</c:v>
                </c:pt>
                <c:pt idx="3700">
                  <c:v>0</c:v>
                </c:pt>
                <c:pt idx="3701">
                  <c:v>0</c:v>
                </c:pt>
                <c:pt idx="3702">
                  <c:v>12</c:v>
                </c:pt>
                <c:pt idx="3703">
                  <c:v>143</c:v>
                </c:pt>
                <c:pt idx="3704">
                  <c:v>368</c:v>
                </c:pt>
                <c:pt idx="3705">
                  <c:v>610</c:v>
                </c:pt>
                <c:pt idx="3706">
                  <c:v>541</c:v>
                </c:pt>
                <c:pt idx="3707">
                  <c:v>883</c:v>
                </c:pt>
                <c:pt idx="3708">
                  <c:v>879</c:v>
                </c:pt>
                <c:pt idx="3709">
                  <c:v>647</c:v>
                </c:pt>
                <c:pt idx="3710">
                  <c:v>732</c:v>
                </c:pt>
                <c:pt idx="3711">
                  <c:v>640</c:v>
                </c:pt>
                <c:pt idx="3712">
                  <c:v>384</c:v>
                </c:pt>
                <c:pt idx="3713">
                  <c:v>197</c:v>
                </c:pt>
                <c:pt idx="3714">
                  <c:v>24</c:v>
                </c:pt>
                <c:pt idx="3715">
                  <c:v>0</c:v>
                </c:pt>
                <c:pt idx="3716">
                  <c:v>0</c:v>
                </c:pt>
                <c:pt idx="3717">
                  <c:v>0</c:v>
                </c:pt>
                <c:pt idx="3718">
                  <c:v>0</c:v>
                </c:pt>
                <c:pt idx="3719">
                  <c:v>0</c:v>
                </c:pt>
                <c:pt idx="3720">
                  <c:v>0</c:v>
                </c:pt>
                <c:pt idx="3721">
                  <c:v>0</c:v>
                </c:pt>
                <c:pt idx="3722">
                  <c:v>0</c:v>
                </c:pt>
                <c:pt idx="3723">
                  <c:v>0</c:v>
                </c:pt>
                <c:pt idx="3724">
                  <c:v>0</c:v>
                </c:pt>
                <c:pt idx="3725">
                  <c:v>0</c:v>
                </c:pt>
                <c:pt idx="3726">
                  <c:v>10</c:v>
                </c:pt>
                <c:pt idx="3727">
                  <c:v>100</c:v>
                </c:pt>
                <c:pt idx="3728">
                  <c:v>223</c:v>
                </c:pt>
                <c:pt idx="3729">
                  <c:v>513</c:v>
                </c:pt>
                <c:pt idx="3730">
                  <c:v>367</c:v>
                </c:pt>
                <c:pt idx="3731">
                  <c:v>811</c:v>
                </c:pt>
                <c:pt idx="3732">
                  <c:v>871</c:v>
                </c:pt>
                <c:pt idx="3733">
                  <c:v>711</c:v>
                </c:pt>
                <c:pt idx="3734">
                  <c:v>826</c:v>
                </c:pt>
                <c:pt idx="3735">
                  <c:v>555</c:v>
                </c:pt>
                <c:pt idx="3736">
                  <c:v>414</c:v>
                </c:pt>
                <c:pt idx="3737">
                  <c:v>162</c:v>
                </c:pt>
                <c:pt idx="3738">
                  <c:v>27</c:v>
                </c:pt>
                <c:pt idx="3739">
                  <c:v>0</c:v>
                </c:pt>
                <c:pt idx="3740">
                  <c:v>0</c:v>
                </c:pt>
                <c:pt idx="3741">
                  <c:v>0</c:v>
                </c:pt>
                <c:pt idx="3742">
                  <c:v>0</c:v>
                </c:pt>
                <c:pt idx="3743">
                  <c:v>0</c:v>
                </c:pt>
                <c:pt idx="3744">
                  <c:v>0</c:v>
                </c:pt>
                <c:pt idx="3745">
                  <c:v>0</c:v>
                </c:pt>
                <c:pt idx="3746">
                  <c:v>0</c:v>
                </c:pt>
                <c:pt idx="3747">
                  <c:v>0</c:v>
                </c:pt>
                <c:pt idx="3748">
                  <c:v>0</c:v>
                </c:pt>
                <c:pt idx="3749">
                  <c:v>0</c:v>
                </c:pt>
                <c:pt idx="3750">
                  <c:v>11</c:v>
                </c:pt>
                <c:pt idx="3751">
                  <c:v>158</c:v>
                </c:pt>
                <c:pt idx="3752">
                  <c:v>380</c:v>
                </c:pt>
                <c:pt idx="3753">
                  <c:v>525</c:v>
                </c:pt>
                <c:pt idx="3754">
                  <c:v>750</c:v>
                </c:pt>
                <c:pt idx="3755">
                  <c:v>698</c:v>
                </c:pt>
                <c:pt idx="3756">
                  <c:v>704</c:v>
                </c:pt>
                <c:pt idx="3757">
                  <c:v>866</c:v>
                </c:pt>
                <c:pt idx="3758">
                  <c:v>731</c:v>
                </c:pt>
                <c:pt idx="3759">
                  <c:v>607</c:v>
                </c:pt>
                <c:pt idx="3760">
                  <c:v>435</c:v>
                </c:pt>
                <c:pt idx="3761">
                  <c:v>209</c:v>
                </c:pt>
                <c:pt idx="3762">
                  <c:v>29</c:v>
                </c:pt>
                <c:pt idx="3763">
                  <c:v>0</c:v>
                </c:pt>
                <c:pt idx="3764">
                  <c:v>0</c:v>
                </c:pt>
                <c:pt idx="3765">
                  <c:v>0</c:v>
                </c:pt>
                <c:pt idx="3766">
                  <c:v>0</c:v>
                </c:pt>
                <c:pt idx="3767">
                  <c:v>0</c:v>
                </c:pt>
                <c:pt idx="3768">
                  <c:v>0</c:v>
                </c:pt>
                <c:pt idx="3769">
                  <c:v>0</c:v>
                </c:pt>
                <c:pt idx="3770">
                  <c:v>0</c:v>
                </c:pt>
                <c:pt idx="3771">
                  <c:v>0</c:v>
                </c:pt>
                <c:pt idx="3772">
                  <c:v>0</c:v>
                </c:pt>
                <c:pt idx="3773">
                  <c:v>0</c:v>
                </c:pt>
                <c:pt idx="3774">
                  <c:v>14</c:v>
                </c:pt>
                <c:pt idx="3775">
                  <c:v>99</c:v>
                </c:pt>
                <c:pt idx="3776">
                  <c:v>243</c:v>
                </c:pt>
                <c:pt idx="3777">
                  <c:v>557</c:v>
                </c:pt>
                <c:pt idx="3778">
                  <c:v>449</c:v>
                </c:pt>
                <c:pt idx="3779">
                  <c:v>758</c:v>
                </c:pt>
                <c:pt idx="3780">
                  <c:v>905</c:v>
                </c:pt>
                <c:pt idx="3781">
                  <c:v>664</c:v>
                </c:pt>
                <c:pt idx="3782">
                  <c:v>735</c:v>
                </c:pt>
                <c:pt idx="3783">
                  <c:v>499</c:v>
                </c:pt>
                <c:pt idx="3784">
                  <c:v>208</c:v>
                </c:pt>
                <c:pt idx="3785">
                  <c:v>183</c:v>
                </c:pt>
                <c:pt idx="3786">
                  <c:v>21</c:v>
                </c:pt>
                <c:pt idx="3787">
                  <c:v>0</c:v>
                </c:pt>
                <c:pt idx="3788">
                  <c:v>0</c:v>
                </c:pt>
                <c:pt idx="3789">
                  <c:v>0</c:v>
                </c:pt>
                <c:pt idx="3790">
                  <c:v>0</c:v>
                </c:pt>
                <c:pt idx="3791">
                  <c:v>0</c:v>
                </c:pt>
                <c:pt idx="3792">
                  <c:v>0</c:v>
                </c:pt>
                <c:pt idx="3793">
                  <c:v>0</c:v>
                </c:pt>
                <c:pt idx="3794">
                  <c:v>0</c:v>
                </c:pt>
                <c:pt idx="3795">
                  <c:v>0</c:v>
                </c:pt>
                <c:pt idx="3796">
                  <c:v>0</c:v>
                </c:pt>
                <c:pt idx="3797">
                  <c:v>0</c:v>
                </c:pt>
                <c:pt idx="3798">
                  <c:v>10</c:v>
                </c:pt>
                <c:pt idx="3799">
                  <c:v>112</c:v>
                </c:pt>
                <c:pt idx="3800">
                  <c:v>243</c:v>
                </c:pt>
                <c:pt idx="3801">
                  <c:v>377</c:v>
                </c:pt>
                <c:pt idx="3802">
                  <c:v>589</c:v>
                </c:pt>
                <c:pt idx="3803">
                  <c:v>603</c:v>
                </c:pt>
                <c:pt idx="3804">
                  <c:v>502</c:v>
                </c:pt>
                <c:pt idx="3805">
                  <c:v>799</c:v>
                </c:pt>
                <c:pt idx="3806">
                  <c:v>760</c:v>
                </c:pt>
                <c:pt idx="3807">
                  <c:v>305</c:v>
                </c:pt>
                <c:pt idx="3808">
                  <c:v>395</c:v>
                </c:pt>
                <c:pt idx="3809">
                  <c:v>136</c:v>
                </c:pt>
                <c:pt idx="3810">
                  <c:v>24</c:v>
                </c:pt>
                <c:pt idx="3811">
                  <c:v>0</c:v>
                </c:pt>
                <c:pt idx="3812">
                  <c:v>0</c:v>
                </c:pt>
                <c:pt idx="3813">
                  <c:v>0</c:v>
                </c:pt>
                <c:pt idx="3814">
                  <c:v>0</c:v>
                </c:pt>
                <c:pt idx="3815">
                  <c:v>0</c:v>
                </c:pt>
                <c:pt idx="3816">
                  <c:v>0</c:v>
                </c:pt>
                <c:pt idx="3817">
                  <c:v>0</c:v>
                </c:pt>
                <c:pt idx="3818">
                  <c:v>0</c:v>
                </c:pt>
                <c:pt idx="3819">
                  <c:v>0</c:v>
                </c:pt>
                <c:pt idx="3820">
                  <c:v>0</c:v>
                </c:pt>
                <c:pt idx="3821">
                  <c:v>0</c:v>
                </c:pt>
                <c:pt idx="3822">
                  <c:v>12</c:v>
                </c:pt>
                <c:pt idx="3823">
                  <c:v>131</c:v>
                </c:pt>
                <c:pt idx="3824">
                  <c:v>402</c:v>
                </c:pt>
                <c:pt idx="3825">
                  <c:v>473</c:v>
                </c:pt>
                <c:pt idx="3826">
                  <c:v>806</c:v>
                </c:pt>
                <c:pt idx="3827">
                  <c:v>672</c:v>
                </c:pt>
                <c:pt idx="3828">
                  <c:v>949</c:v>
                </c:pt>
                <c:pt idx="3829">
                  <c:v>675</c:v>
                </c:pt>
                <c:pt idx="3830">
                  <c:v>529</c:v>
                </c:pt>
                <c:pt idx="3831">
                  <c:v>618</c:v>
                </c:pt>
                <c:pt idx="3832">
                  <c:v>359</c:v>
                </c:pt>
                <c:pt idx="3833">
                  <c:v>188</c:v>
                </c:pt>
                <c:pt idx="3834">
                  <c:v>25</c:v>
                </c:pt>
                <c:pt idx="3835">
                  <c:v>0</c:v>
                </c:pt>
                <c:pt idx="3836">
                  <c:v>0</c:v>
                </c:pt>
                <c:pt idx="3837">
                  <c:v>0</c:v>
                </c:pt>
                <c:pt idx="3838">
                  <c:v>0</c:v>
                </c:pt>
                <c:pt idx="3839">
                  <c:v>0</c:v>
                </c:pt>
                <c:pt idx="3840">
                  <c:v>0</c:v>
                </c:pt>
                <c:pt idx="3841">
                  <c:v>0</c:v>
                </c:pt>
                <c:pt idx="3842">
                  <c:v>0</c:v>
                </c:pt>
                <c:pt idx="3843">
                  <c:v>0</c:v>
                </c:pt>
                <c:pt idx="3844">
                  <c:v>0</c:v>
                </c:pt>
                <c:pt idx="3845">
                  <c:v>0</c:v>
                </c:pt>
                <c:pt idx="3846">
                  <c:v>9</c:v>
                </c:pt>
                <c:pt idx="3847">
                  <c:v>167</c:v>
                </c:pt>
                <c:pt idx="3848">
                  <c:v>350</c:v>
                </c:pt>
                <c:pt idx="3849">
                  <c:v>579</c:v>
                </c:pt>
                <c:pt idx="3850">
                  <c:v>690</c:v>
                </c:pt>
                <c:pt idx="3851">
                  <c:v>744</c:v>
                </c:pt>
                <c:pt idx="3852">
                  <c:v>839</c:v>
                </c:pt>
                <c:pt idx="3853">
                  <c:v>634</c:v>
                </c:pt>
                <c:pt idx="3854">
                  <c:v>622</c:v>
                </c:pt>
                <c:pt idx="3855">
                  <c:v>593</c:v>
                </c:pt>
                <c:pt idx="3856">
                  <c:v>360</c:v>
                </c:pt>
                <c:pt idx="3857">
                  <c:v>200</c:v>
                </c:pt>
                <c:pt idx="3858">
                  <c:v>30</c:v>
                </c:pt>
                <c:pt idx="3859">
                  <c:v>0</c:v>
                </c:pt>
                <c:pt idx="3860">
                  <c:v>0</c:v>
                </c:pt>
                <c:pt idx="3861">
                  <c:v>0</c:v>
                </c:pt>
                <c:pt idx="3862">
                  <c:v>0</c:v>
                </c:pt>
                <c:pt idx="3863">
                  <c:v>0</c:v>
                </c:pt>
                <c:pt idx="3864">
                  <c:v>0</c:v>
                </c:pt>
                <c:pt idx="3865">
                  <c:v>0</c:v>
                </c:pt>
                <c:pt idx="3866">
                  <c:v>0</c:v>
                </c:pt>
                <c:pt idx="3867">
                  <c:v>0</c:v>
                </c:pt>
                <c:pt idx="3868">
                  <c:v>0</c:v>
                </c:pt>
                <c:pt idx="3869">
                  <c:v>0</c:v>
                </c:pt>
                <c:pt idx="3870">
                  <c:v>9</c:v>
                </c:pt>
                <c:pt idx="3871">
                  <c:v>94</c:v>
                </c:pt>
                <c:pt idx="3872">
                  <c:v>188</c:v>
                </c:pt>
                <c:pt idx="3873">
                  <c:v>346</c:v>
                </c:pt>
                <c:pt idx="3874">
                  <c:v>487</c:v>
                </c:pt>
                <c:pt idx="3875">
                  <c:v>665</c:v>
                </c:pt>
                <c:pt idx="3876">
                  <c:v>700</c:v>
                </c:pt>
                <c:pt idx="3877">
                  <c:v>862</c:v>
                </c:pt>
                <c:pt idx="3878">
                  <c:v>734</c:v>
                </c:pt>
                <c:pt idx="3879">
                  <c:v>520</c:v>
                </c:pt>
                <c:pt idx="3880">
                  <c:v>196</c:v>
                </c:pt>
                <c:pt idx="3881">
                  <c:v>166</c:v>
                </c:pt>
                <c:pt idx="3882">
                  <c:v>22</c:v>
                </c:pt>
                <c:pt idx="3883">
                  <c:v>0</c:v>
                </c:pt>
                <c:pt idx="3884">
                  <c:v>0</c:v>
                </c:pt>
                <c:pt idx="3885">
                  <c:v>0</c:v>
                </c:pt>
                <c:pt idx="3886">
                  <c:v>0</c:v>
                </c:pt>
                <c:pt idx="3887">
                  <c:v>0</c:v>
                </c:pt>
                <c:pt idx="3888">
                  <c:v>0</c:v>
                </c:pt>
                <c:pt idx="3889">
                  <c:v>0</c:v>
                </c:pt>
                <c:pt idx="3890">
                  <c:v>0</c:v>
                </c:pt>
                <c:pt idx="3891">
                  <c:v>0</c:v>
                </c:pt>
                <c:pt idx="3892">
                  <c:v>0</c:v>
                </c:pt>
                <c:pt idx="3893">
                  <c:v>0</c:v>
                </c:pt>
                <c:pt idx="3894">
                  <c:v>8</c:v>
                </c:pt>
                <c:pt idx="3895">
                  <c:v>92</c:v>
                </c:pt>
                <c:pt idx="3896">
                  <c:v>306</c:v>
                </c:pt>
                <c:pt idx="3897">
                  <c:v>323</c:v>
                </c:pt>
                <c:pt idx="3898">
                  <c:v>395</c:v>
                </c:pt>
                <c:pt idx="3899">
                  <c:v>383</c:v>
                </c:pt>
                <c:pt idx="3900">
                  <c:v>677</c:v>
                </c:pt>
                <c:pt idx="3901">
                  <c:v>625</c:v>
                </c:pt>
                <c:pt idx="3902">
                  <c:v>721</c:v>
                </c:pt>
                <c:pt idx="3903">
                  <c:v>399</c:v>
                </c:pt>
                <c:pt idx="3904">
                  <c:v>275</c:v>
                </c:pt>
                <c:pt idx="3905">
                  <c:v>163</c:v>
                </c:pt>
                <c:pt idx="3906">
                  <c:v>22</c:v>
                </c:pt>
                <c:pt idx="3907">
                  <c:v>0</c:v>
                </c:pt>
                <c:pt idx="3908">
                  <c:v>0</c:v>
                </c:pt>
                <c:pt idx="3909">
                  <c:v>0</c:v>
                </c:pt>
                <c:pt idx="3910">
                  <c:v>0</c:v>
                </c:pt>
                <c:pt idx="3911">
                  <c:v>0</c:v>
                </c:pt>
                <c:pt idx="3912">
                  <c:v>0</c:v>
                </c:pt>
                <c:pt idx="3913">
                  <c:v>0</c:v>
                </c:pt>
                <c:pt idx="3914">
                  <c:v>0</c:v>
                </c:pt>
                <c:pt idx="3915">
                  <c:v>0</c:v>
                </c:pt>
                <c:pt idx="3916">
                  <c:v>0</c:v>
                </c:pt>
                <c:pt idx="3917">
                  <c:v>0</c:v>
                </c:pt>
                <c:pt idx="3918">
                  <c:v>9</c:v>
                </c:pt>
                <c:pt idx="3919">
                  <c:v>110</c:v>
                </c:pt>
                <c:pt idx="3920">
                  <c:v>294</c:v>
                </c:pt>
                <c:pt idx="3921">
                  <c:v>565</c:v>
                </c:pt>
                <c:pt idx="3922">
                  <c:v>662</c:v>
                </c:pt>
                <c:pt idx="3923">
                  <c:v>802</c:v>
                </c:pt>
                <c:pt idx="3924">
                  <c:v>762</c:v>
                </c:pt>
                <c:pt idx="3925">
                  <c:v>510</c:v>
                </c:pt>
                <c:pt idx="3926">
                  <c:v>531</c:v>
                </c:pt>
                <c:pt idx="3927">
                  <c:v>470</c:v>
                </c:pt>
                <c:pt idx="3928">
                  <c:v>236</c:v>
                </c:pt>
                <c:pt idx="3929">
                  <c:v>101</c:v>
                </c:pt>
                <c:pt idx="3930">
                  <c:v>26</c:v>
                </c:pt>
                <c:pt idx="3931">
                  <c:v>0</c:v>
                </c:pt>
                <c:pt idx="3932">
                  <c:v>0</c:v>
                </c:pt>
                <c:pt idx="3933">
                  <c:v>0</c:v>
                </c:pt>
                <c:pt idx="3934">
                  <c:v>0</c:v>
                </c:pt>
                <c:pt idx="3935">
                  <c:v>0</c:v>
                </c:pt>
                <c:pt idx="3936">
                  <c:v>0</c:v>
                </c:pt>
                <c:pt idx="3937">
                  <c:v>0</c:v>
                </c:pt>
                <c:pt idx="3938">
                  <c:v>0</c:v>
                </c:pt>
                <c:pt idx="3939">
                  <c:v>0</c:v>
                </c:pt>
                <c:pt idx="3940">
                  <c:v>0</c:v>
                </c:pt>
                <c:pt idx="3941">
                  <c:v>0</c:v>
                </c:pt>
                <c:pt idx="3942">
                  <c:v>9</c:v>
                </c:pt>
                <c:pt idx="3943">
                  <c:v>133</c:v>
                </c:pt>
                <c:pt idx="3944">
                  <c:v>245</c:v>
                </c:pt>
                <c:pt idx="3945">
                  <c:v>372</c:v>
                </c:pt>
                <c:pt idx="3946">
                  <c:v>725</c:v>
                </c:pt>
                <c:pt idx="3947">
                  <c:v>741</c:v>
                </c:pt>
                <c:pt idx="3948">
                  <c:v>902</c:v>
                </c:pt>
                <c:pt idx="3949">
                  <c:v>601</c:v>
                </c:pt>
                <c:pt idx="3950">
                  <c:v>505</c:v>
                </c:pt>
                <c:pt idx="3951">
                  <c:v>510</c:v>
                </c:pt>
                <c:pt idx="3952">
                  <c:v>431</c:v>
                </c:pt>
                <c:pt idx="3953">
                  <c:v>194</c:v>
                </c:pt>
                <c:pt idx="3954">
                  <c:v>27</c:v>
                </c:pt>
                <c:pt idx="3955">
                  <c:v>0</c:v>
                </c:pt>
                <c:pt idx="3956">
                  <c:v>0</c:v>
                </c:pt>
                <c:pt idx="3957">
                  <c:v>0</c:v>
                </c:pt>
                <c:pt idx="3958">
                  <c:v>0</c:v>
                </c:pt>
                <c:pt idx="3959">
                  <c:v>0</c:v>
                </c:pt>
                <c:pt idx="3960">
                  <c:v>0</c:v>
                </c:pt>
                <c:pt idx="3961">
                  <c:v>0</c:v>
                </c:pt>
                <c:pt idx="3962">
                  <c:v>0</c:v>
                </c:pt>
                <c:pt idx="3963">
                  <c:v>0</c:v>
                </c:pt>
                <c:pt idx="3964">
                  <c:v>0</c:v>
                </c:pt>
                <c:pt idx="3965">
                  <c:v>0</c:v>
                </c:pt>
                <c:pt idx="3966">
                  <c:v>9</c:v>
                </c:pt>
                <c:pt idx="3967">
                  <c:v>149</c:v>
                </c:pt>
                <c:pt idx="3968">
                  <c:v>312</c:v>
                </c:pt>
                <c:pt idx="3969">
                  <c:v>519</c:v>
                </c:pt>
                <c:pt idx="3970">
                  <c:v>631</c:v>
                </c:pt>
                <c:pt idx="3971">
                  <c:v>812</c:v>
                </c:pt>
                <c:pt idx="3972">
                  <c:v>663</c:v>
                </c:pt>
                <c:pt idx="3973">
                  <c:v>918</c:v>
                </c:pt>
                <c:pt idx="3974">
                  <c:v>725</c:v>
                </c:pt>
                <c:pt idx="3975">
                  <c:v>621</c:v>
                </c:pt>
                <c:pt idx="3976">
                  <c:v>343</c:v>
                </c:pt>
                <c:pt idx="3977">
                  <c:v>172</c:v>
                </c:pt>
                <c:pt idx="3978">
                  <c:v>22</c:v>
                </c:pt>
                <c:pt idx="3979">
                  <c:v>0</c:v>
                </c:pt>
                <c:pt idx="3980">
                  <c:v>0</c:v>
                </c:pt>
                <c:pt idx="3981">
                  <c:v>0</c:v>
                </c:pt>
                <c:pt idx="3982">
                  <c:v>0</c:v>
                </c:pt>
                <c:pt idx="3983">
                  <c:v>0</c:v>
                </c:pt>
                <c:pt idx="3984">
                  <c:v>0</c:v>
                </c:pt>
                <c:pt idx="3985">
                  <c:v>0</c:v>
                </c:pt>
                <c:pt idx="3986">
                  <c:v>0</c:v>
                </c:pt>
                <c:pt idx="3987">
                  <c:v>0</c:v>
                </c:pt>
                <c:pt idx="3988">
                  <c:v>0</c:v>
                </c:pt>
                <c:pt idx="3989">
                  <c:v>0</c:v>
                </c:pt>
                <c:pt idx="3990">
                  <c:v>9</c:v>
                </c:pt>
                <c:pt idx="3991">
                  <c:v>136</c:v>
                </c:pt>
                <c:pt idx="3992">
                  <c:v>374</c:v>
                </c:pt>
                <c:pt idx="3993">
                  <c:v>591</c:v>
                </c:pt>
                <c:pt idx="3994">
                  <c:v>754</c:v>
                </c:pt>
                <c:pt idx="3995">
                  <c:v>899</c:v>
                </c:pt>
                <c:pt idx="3996">
                  <c:v>904</c:v>
                </c:pt>
                <c:pt idx="3997">
                  <c:v>896</c:v>
                </c:pt>
                <c:pt idx="3998">
                  <c:v>728</c:v>
                </c:pt>
                <c:pt idx="3999">
                  <c:v>521</c:v>
                </c:pt>
                <c:pt idx="4000">
                  <c:v>344</c:v>
                </c:pt>
                <c:pt idx="4001">
                  <c:v>127</c:v>
                </c:pt>
                <c:pt idx="4002">
                  <c:v>36</c:v>
                </c:pt>
                <c:pt idx="4003">
                  <c:v>0</c:v>
                </c:pt>
                <c:pt idx="4004">
                  <c:v>0</c:v>
                </c:pt>
                <c:pt idx="4005">
                  <c:v>0</c:v>
                </c:pt>
                <c:pt idx="4006">
                  <c:v>0</c:v>
                </c:pt>
                <c:pt idx="4007">
                  <c:v>0</c:v>
                </c:pt>
                <c:pt idx="4008">
                  <c:v>0</c:v>
                </c:pt>
                <c:pt idx="4009">
                  <c:v>0</c:v>
                </c:pt>
                <c:pt idx="4010">
                  <c:v>0</c:v>
                </c:pt>
                <c:pt idx="4011">
                  <c:v>0</c:v>
                </c:pt>
                <c:pt idx="4012">
                  <c:v>0</c:v>
                </c:pt>
                <c:pt idx="4013">
                  <c:v>0</c:v>
                </c:pt>
                <c:pt idx="4014">
                  <c:v>10</c:v>
                </c:pt>
                <c:pt idx="4015">
                  <c:v>122</c:v>
                </c:pt>
                <c:pt idx="4016">
                  <c:v>341</c:v>
                </c:pt>
                <c:pt idx="4017">
                  <c:v>575</c:v>
                </c:pt>
                <c:pt idx="4018">
                  <c:v>771</c:v>
                </c:pt>
                <c:pt idx="4019">
                  <c:v>820</c:v>
                </c:pt>
                <c:pt idx="4020">
                  <c:v>789</c:v>
                </c:pt>
                <c:pt idx="4021">
                  <c:v>819</c:v>
                </c:pt>
                <c:pt idx="4022">
                  <c:v>711</c:v>
                </c:pt>
                <c:pt idx="4023">
                  <c:v>640</c:v>
                </c:pt>
                <c:pt idx="4024">
                  <c:v>364</c:v>
                </c:pt>
                <c:pt idx="4025">
                  <c:v>154</c:v>
                </c:pt>
                <c:pt idx="4026">
                  <c:v>31</c:v>
                </c:pt>
                <c:pt idx="4027">
                  <c:v>0</c:v>
                </c:pt>
                <c:pt idx="4028">
                  <c:v>0</c:v>
                </c:pt>
                <c:pt idx="4029">
                  <c:v>0</c:v>
                </c:pt>
                <c:pt idx="4030">
                  <c:v>0</c:v>
                </c:pt>
                <c:pt idx="4031">
                  <c:v>0</c:v>
                </c:pt>
                <c:pt idx="4032">
                  <c:v>0</c:v>
                </c:pt>
                <c:pt idx="4033">
                  <c:v>0</c:v>
                </c:pt>
                <c:pt idx="4034">
                  <c:v>0</c:v>
                </c:pt>
                <c:pt idx="4035">
                  <c:v>0</c:v>
                </c:pt>
                <c:pt idx="4036">
                  <c:v>0</c:v>
                </c:pt>
                <c:pt idx="4037">
                  <c:v>0</c:v>
                </c:pt>
                <c:pt idx="4038">
                  <c:v>11</c:v>
                </c:pt>
                <c:pt idx="4039">
                  <c:v>148</c:v>
                </c:pt>
                <c:pt idx="4040">
                  <c:v>360</c:v>
                </c:pt>
                <c:pt idx="4041">
                  <c:v>609</c:v>
                </c:pt>
                <c:pt idx="4042">
                  <c:v>755</c:v>
                </c:pt>
                <c:pt idx="4043">
                  <c:v>873</c:v>
                </c:pt>
                <c:pt idx="4044">
                  <c:v>903</c:v>
                </c:pt>
                <c:pt idx="4045">
                  <c:v>858</c:v>
                </c:pt>
                <c:pt idx="4046">
                  <c:v>752</c:v>
                </c:pt>
                <c:pt idx="4047">
                  <c:v>575</c:v>
                </c:pt>
                <c:pt idx="4048">
                  <c:v>399</c:v>
                </c:pt>
                <c:pt idx="4049">
                  <c:v>198</c:v>
                </c:pt>
                <c:pt idx="4050">
                  <c:v>34</c:v>
                </c:pt>
                <c:pt idx="4051">
                  <c:v>0</c:v>
                </c:pt>
                <c:pt idx="4052">
                  <c:v>0</c:v>
                </c:pt>
                <c:pt idx="4053">
                  <c:v>0</c:v>
                </c:pt>
                <c:pt idx="4054">
                  <c:v>0</c:v>
                </c:pt>
                <c:pt idx="4055">
                  <c:v>0</c:v>
                </c:pt>
                <c:pt idx="4056">
                  <c:v>0</c:v>
                </c:pt>
                <c:pt idx="4057">
                  <c:v>0</c:v>
                </c:pt>
                <c:pt idx="4058">
                  <c:v>0</c:v>
                </c:pt>
                <c:pt idx="4059">
                  <c:v>0</c:v>
                </c:pt>
                <c:pt idx="4060">
                  <c:v>0</c:v>
                </c:pt>
                <c:pt idx="4061">
                  <c:v>0</c:v>
                </c:pt>
                <c:pt idx="4062">
                  <c:v>11</c:v>
                </c:pt>
                <c:pt idx="4063">
                  <c:v>156</c:v>
                </c:pt>
                <c:pt idx="4064">
                  <c:v>361</c:v>
                </c:pt>
                <c:pt idx="4065">
                  <c:v>572</c:v>
                </c:pt>
                <c:pt idx="4066">
                  <c:v>718</c:v>
                </c:pt>
                <c:pt idx="4067">
                  <c:v>910</c:v>
                </c:pt>
                <c:pt idx="4068">
                  <c:v>855</c:v>
                </c:pt>
                <c:pt idx="4069">
                  <c:v>976</c:v>
                </c:pt>
                <c:pt idx="4070">
                  <c:v>797</c:v>
                </c:pt>
                <c:pt idx="4071">
                  <c:v>635</c:v>
                </c:pt>
                <c:pt idx="4072">
                  <c:v>454</c:v>
                </c:pt>
                <c:pt idx="4073">
                  <c:v>210</c:v>
                </c:pt>
                <c:pt idx="4074">
                  <c:v>36</c:v>
                </c:pt>
                <c:pt idx="4075">
                  <c:v>0</c:v>
                </c:pt>
                <c:pt idx="4076">
                  <c:v>0</c:v>
                </c:pt>
                <c:pt idx="4077">
                  <c:v>0</c:v>
                </c:pt>
                <c:pt idx="4078">
                  <c:v>0</c:v>
                </c:pt>
                <c:pt idx="4079">
                  <c:v>0</c:v>
                </c:pt>
                <c:pt idx="4080">
                  <c:v>0</c:v>
                </c:pt>
                <c:pt idx="4081">
                  <c:v>0</c:v>
                </c:pt>
                <c:pt idx="4082">
                  <c:v>0</c:v>
                </c:pt>
                <c:pt idx="4083">
                  <c:v>0</c:v>
                </c:pt>
                <c:pt idx="4084">
                  <c:v>0</c:v>
                </c:pt>
                <c:pt idx="4085">
                  <c:v>0</c:v>
                </c:pt>
                <c:pt idx="4086">
                  <c:v>9</c:v>
                </c:pt>
                <c:pt idx="4087">
                  <c:v>133</c:v>
                </c:pt>
                <c:pt idx="4088">
                  <c:v>330</c:v>
                </c:pt>
                <c:pt idx="4089">
                  <c:v>574</c:v>
                </c:pt>
                <c:pt idx="4090">
                  <c:v>723</c:v>
                </c:pt>
                <c:pt idx="4091">
                  <c:v>785</c:v>
                </c:pt>
                <c:pt idx="4092">
                  <c:v>923</c:v>
                </c:pt>
                <c:pt idx="4093">
                  <c:v>899</c:v>
                </c:pt>
                <c:pt idx="4094">
                  <c:v>789</c:v>
                </c:pt>
                <c:pt idx="4095">
                  <c:v>370</c:v>
                </c:pt>
                <c:pt idx="4096">
                  <c:v>388</c:v>
                </c:pt>
                <c:pt idx="4097">
                  <c:v>199</c:v>
                </c:pt>
                <c:pt idx="4098">
                  <c:v>28</c:v>
                </c:pt>
                <c:pt idx="4099">
                  <c:v>0</c:v>
                </c:pt>
                <c:pt idx="4100">
                  <c:v>0</c:v>
                </c:pt>
                <c:pt idx="4101">
                  <c:v>0</c:v>
                </c:pt>
                <c:pt idx="4102">
                  <c:v>0</c:v>
                </c:pt>
                <c:pt idx="4103">
                  <c:v>0</c:v>
                </c:pt>
                <c:pt idx="4104">
                  <c:v>0</c:v>
                </c:pt>
                <c:pt idx="4105">
                  <c:v>0</c:v>
                </c:pt>
                <c:pt idx="4106">
                  <c:v>0</c:v>
                </c:pt>
                <c:pt idx="4107">
                  <c:v>0</c:v>
                </c:pt>
                <c:pt idx="4108">
                  <c:v>0</c:v>
                </c:pt>
                <c:pt idx="4109">
                  <c:v>0</c:v>
                </c:pt>
                <c:pt idx="4110">
                  <c:v>9</c:v>
                </c:pt>
                <c:pt idx="4111">
                  <c:v>104</c:v>
                </c:pt>
                <c:pt idx="4112">
                  <c:v>341</c:v>
                </c:pt>
                <c:pt idx="4113">
                  <c:v>598</c:v>
                </c:pt>
                <c:pt idx="4114">
                  <c:v>662</c:v>
                </c:pt>
                <c:pt idx="4115">
                  <c:v>743</c:v>
                </c:pt>
                <c:pt idx="4116">
                  <c:v>881</c:v>
                </c:pt>
                <c:pt idx="4117">
                  <c:v>887</c:v>
                </c:pt>
                <c:pt idx="4118">
                  <c:v>791</c:v>
                </c:pt>
                <c:pt idx="4119">
                  <c:v>614</c:v>
                </c:pt>
                <c:pt idx="4120">
                  <c:v>463</c:v>
                </c:pt>
                <c:pt idx="4121">
                  <c:v>165</c:v>
                </c:pt>
                <c:pt idx="4122">
                  <c:v>28</c:v>
                </c:pt>
                <c:pt idx="4123">
                  <c:v>0</c:v>
                </c:pt>
                <c:pt idx="4124">
                  <c:v>0</c:v>
                </c:pt>
                <c:pt idx="4125">
                  <c:v>0</c:v>
                </c:pt>
                <c:pt idx="4126">
                  <c:v>0</c:v>
                </c:pt>
                <c:pt idx="4127">
                  <c:v>0</c:v>
                </c:pt>
                <c:pt idx="4128">
                  <c:v>0</c:v>
                </c:pt>
                <c:pt idx="4129">
                  <c:v>0</c:v>
                </c:pt>
                <c:pt idx="4130">
                  <c:v>0</c:v>
                </c:pt>
                <c:pt idx="4131">
                  <c:v>0</c:v>
                </c:pt>
                <c:pt idx="4132">
                  <c:v>0</c:v>
                </c:pt>
                <c:pt idx="4133">
                  <c:v>0</c:v>
                </c:pt>
                <c:pt idx="4134">
                  <c:v>9</c:v>
                </c:pt>
                <c:pt idx="4135">
                  <c:v>120</c:v>
                </c:pt>
                <c:pt idx="4136">
                  <c:v>360</c:v>
                </c:pt>
                <c:pt idx="4137">
                  <c:v>557</c:v>
                </c:pt>
                <c:pt idx="4138">
                  <c:v>753</c:v>
                </c:pt>
                <c:pt idx="4139">
                  <c:v>835</c:v>
                </c:pt>
                <c:pt idx="4140">
                  <c:v>886</c:v>
                </c:pt>
                <c:pt idx="4141">
                  <c:v>921</c:v>
                </c:pt>
                <c:pt idx="4142">
                  <c:v>737</c:v>
                </c:pt>
                <c:pt idx="4143">
                  <c:v>584</c:v>
                </c:pt>
                <c:pt idx="4144">
                  <c:v>201</c:v>
                </c:pt>
                <c:pt idx="4145">
                  <c:v>113</c:v>
                </c:pt>
                <c:pt idx="4146">
                  <c:v>29</c:v>
                </c:pt>
                <c:pt idx="4147">
                  <c:v>0</c:v>
                </c:pt>
                <c:pt idx="4148">
                  <c:v>0</c:v>
                </c:pt>
                <c:pt idx="4149">
                  <c:v>0</c:v>
                </c:pt>
                <c:pt idx="4150">
                  <c:v>0</c:v>
                </c:pt>
                <c:pt idx="4151">
                  <c:v>0</c:v>
                </c:pt>
                <c:pt idx="4152">
                  <c:v>0</c:v>
                </c:pt>
                <c:pt idx="4153">
                  <c:v>0</c:v>
                </c:pt>
                <c:pt idx="4154">
                  <c:v>0</c:v>
                </c:pt>
                <c:pt idx="4155">
                  <c:v>0</c:v>
                </c:pt>
                <c:pt idx="4156">
                  <c:v>0</c:v>
                </c:pt>
                <c:pt idx="4157">
                  <c:v>0</c:v>
                </c:pt>
                <c:pt idx="4158">
                  <c:v>8</c:v>
                </c:pt>
                <c:pt idx="4159">
                  <c:v>114</c:v>
                </c:pt>
                <c:pt idx="4160">
                  <c:v>256</c:v>
                </c:pt>
                <c:pt idx="4161">
                  <c:v>573</c:v>
                </c:pt>
                <c:pt idx="4162">
                  <c:v>716</c:v>
                </c:pt>
                <c:pt idx="4163">
                  <c:v>881</c:v>
                </c:pt>
                <c:pt idx="4164">
                  <c:v>827</c:v>
                </c:pt>
                <c:pt idx="4165">
                  <c:v>825</c:v>
                </c:pt>
                <c:pt idx="4166">
                  <c:v>716</c:v>
                </c:pt>
                <c:pt idx="4167">
                  <c:v>619</c:v>
                </c:pt>
                <c:pt idx="4168">
                  <c:v>407</c:v>
                </c:pt>
                <c:pt idx="4169">
                  <c:v>190</c:v>
                </c:pt>
                <c:pt idx="4170">
                  <c:v>28</c:v>
                </c:pt>
                <c:pt idx="4171">
                  <c:v>0</c:v>
                </c:pt>
                <c:pt idx="4172">
                  <c:v>0</c:v>
                </c:pt>
                <c:pt idx="4173">
                  <c:v>0</c:v>
                </c:pt>
                <c:pt idx="4174">
                  <c:v>0</c:v>
                </c:pt>
                <c:pt idx="4175">
                  <c:v>0</c:v>
                </c:pt>
                <c:pt idx="4176">
                  <c:v>0</c:v>
                </c:pt>
                <c:pt idx="4177">
                  <c:v>0</c:v>
                </c:pt>
                <c:pt idx="4178">
                  <c:v>0</c:v>
                </c:pt>
                <c:pt idx="4179">
                  <c:v>0</c:v>
                </c:pt>
                <c:pt idx="4180">
                  <c:v>0</c:v>
                </c:pt>
                <c:pt idx="4181">
                  <c:v>0</c:v>
                </c:pt>
                <c:pt idx="4182">
                  <c:v>8</c:v>
                </c:pt>
                <c:pt idx="4183">
                  <c:v>137</c:v>
                </c:pt>
                <c:pt idx="4184">
                  <c:v>328</c:v>
                </c:pt>
                <c:pt idx="4185">
                  <c:v>564</c:v>
                </c:pt>
                <c:pt idx="4186">
                  <c:v>707</c:v>
                </c:pt>
                <c:pt idx="4187">
                  <c:v>776</c:v>
                </c:pt>
                <c:pt idx="4188">
                  <c:v>832</c:v>
                </c:pt>
                <c:pt idx="4189">
                  <c:v>945</c:v>
                </c:pt>
                <c:pt idx="4190">
                  <c:v>799</c:v>
                </c:pt>
                <c:pt idx="4191">
                  <c:v>554</c:v>
                </c:pt>
                <c:pt idx="4192">
                  <c:v>372</c:v>
                </c:pt>
                <c:pt idx="4193">
                  <c:v>201</c:v>
                </c:pt>
                <c:pt idx="4194">
                  <c:v>29</c:v>
                </c:pt>
                <c:pt idx="4195">
                  <c:v>0</c:v>
                </c:pt>
                <c:pt idx="4196">
                  <c:v>0</c:v>
                </c:pt>
                <c:pt idx="4197">
                  <c:v>0</c:v>
                </c:pt>
                <c:pt idx="4198">
                  <c:v>0</c:v>
                </c:pt>
                <c:pt idx="4199">
                  <c:v>0</c:v>
                </c:pt>
                <c:pt idx="4200">
                  <c:v>0</c:v>
                </c:pt>
                <c:pt idx="4201">
                  <c:v>0</c:v>
                </c:pt>
                <c:pt idx="4202">
                  <c:v>0</c:v>
                </c:pt>
                <c:pt idx="4203">
                  <c:v>0</c:v>
                </c:pt>
                <c:pt idx="4204">
                  <c:v>0</c:v>
                </c:pt>
                <c:pt idx="4205">
                  <c:v>0</c:v>
                </c:pt>
                <c:pt idx="4206">
                  <c:v>8</c:v>
                </c:pt>
                <c:pt idx="4207">
                  <c:v>120</c:v>
                </c:pt>
                <c:pt idx="4208">
                  <c:v>374</c:v>
                </c:pt>
                <c:pt idx="4209">
                  <c:v>570</c:v>
                </c:pt>
                <c:pt idx="4210">
                  <c:v>713</c:v>
                </c:pt>
                <c:pt idx="4211">
                  <c:v>839</c:v>
                </c:pt>
                <c:pt idx="4212">
                  <c:v>922</c:v>
                </c:pt>
                <c:pt idx="4213">
                  <c:v>871</c:v>
                </c:pt>
                <c:pt idx="4214">
                  <c:v>795</c:v>
                </c:pt>
                <c:pt idx="4215">
                  <c:v>620</c:v>
                </c:pt>
                <c:pt idx="4216">
                  <c:v>363</c:v>
                </c:pt>
                <c:pt idx="4217">
                  <c:v>107</c:v>
                </c:pt>
                <c:pt idx="4218">
                  <c:v>27</c:v>
                </c:pt>
                <c:pt idx="4219">
                  <c:v>0</c:v>
                </c:pt>
                <c:pt idx="4220">
                  <c:v>0</c:v>
                </c:pt>
                <c:pt idx="4221">
                  <c:v>0</c:v>
                </c:pt>
                <c:pt idx="4222">
                  <c:v>0</c:v>
                </c:pt>
                <c:pt idx="4223">
                  <c:v>0</c:v>
                </c:pt>
                <c:pt idx="4224">
                  <c:v>0</c:v>
                </c:pt>
                <c:pt idx="4225">
                  <c:v>0</c:v>
                </c:pt>
                <c:pt idx="4226">
                  <c:v>0</c:v>
                </c:pt>
                <c:pt idx="4227">
                  <c:v>0</c:v>
                </c:pt>
                <c:pt idx="4228">
                  <c:v>0</c:v>
                </c:pt>
                <c:pt idx="4229">
                  <c:v>0</c:v>
                </c:pt>
                <c:pt idx="4230">
                  <c:v>8</c:v>
                </c:pt>
                <c:pt idx="4231">
                  <c:v>104</c:v>
                </c:pt>
                <c:pt idx="4232">
                  <c:v>310</c:v>
                </c:pt>
                <c:pt idx="4233">
                  <c:v>547</c:v>
                </c:pt>
                <c:pt idx="4234">
                  <c:v>725</c:v>
                </c:pt>
                <c:pt idx="4235">
                  <c:v>896</c:v>
                </c:pt>
                <c:pt idx="4236">
                  <c:v>921</c:v>
                </c:pt>
                <c:pt idx="4237">
                  <c:v>884</c:v>
                </c:pt>
                <c:pt idx="4238">
                  <c:v>689</c:v>
                </c:pt>
                <c:pt idx="4239">
                  <c:v>627</c:v>
                </c:pt>
                <c:pt idx="4240">
                  <c:v>413</c:v>
                </c:pt>
                <c:pt idx="4241">
                  <c:v>185</c:v>
                </c:pt>
                <c:pt idx="4242">
                  <c:v>29</c:v>
                </c:pt>
                <c:pt idx="4243">
                  <c:v>0</c:v>
                </c:pt>
                <c:pt idx="4244">
                  <c:v>0</c:v>
                </c:pt>
                <c:pt idx="4245">
                  <c:v>0</c:v>
                </c:pt>
                <c:pt idx="4246">
                  <c:v>0</c:v>
                </c:pt>
                <c:pt idx="4247">
                  <c:v>0</c:v>
                </c:pt>
                <c:pt idx="4248">
                  <c:v>0</c:v>
                </c:pt>
                <c:pt idx="4249">
                  <c:v>0</c:v>
                </c:pt>
                <c:pt idx="4250">
                  <c:v>0</c:v>
                </c:pt>
                <c:pt idx="4251">
                  <c:v>0</c:v>
                </c:pt>
                <c:pt idx="4252">
                  <c:v>0</c:v>
                </c:pt>
                <c:pt idx="4253">
                  <c:v>0</c:v>
                </c:pt>
                <c:pt idx="4254">
                  <c:v>10</c:v>
                </c:pt>
                <c:pt idx="4255">
                  <c:v>107</c:v>
                </c:pt>
                <c:pt idx="4256">
                  <c:v>380</c:v>
                </c:pt>
                <c:pt idx="4257">
                  <c:v>589</c:v>
                </c:pt>
                <c:pt idx="4258">
                  <c:v>399</c:v>
                </c:pt>
                <c:pt idx="4259">
                  <c:v>879</c:v>
                </c:pt>
                <c:pt idx="4260">
                  <c:v>884</c:v>
                </c:pt>
                <c:pt idx="4261">
                  <c:v>874</c:v>
                </c:pt>
                <c:pt idx="4262">
                  <c:v>663</c:v>
                </c:pt>
                <c:pt idx="4263">
                  <c:v>561</c:v>
                </c:pt>
                <c:pt idx="4264">
                  <c:v>457</c:v>
                </c:pt>
                <c:pt idx="4265">
                  <c:v>215</c:v>
                </c:pt>
                <c:pt idx="4266">
                  <c:v>33</c:v>
                </c:pt>
                <c:pt idx="4267">
                  <c:v>0</c:v>
                </c:pt>
                <c:pt idx="4268">
                  <c:v>0</c:v>
                </c:pt>
                <c:pt idx="4269">
                  <c:v>0</c:v>
                </c:pt>
                <c:pt idx="4270">
                  <c:v>0</c:v>
                </c:pt>
                <c:pt idx="4271">
                  <c:v>0</c:v>
                </c:pt>
                <c:pt idx="4272">
                  <c:v>0</c:v>
                </c:pt>
                <c:pt idx="4273">
                  <c:v>0</c:v>
                </c:pt>
                <c:pt idx="4274">
                  <c:v>0</c:v>
                </c:pt>
                <c:pt idx="4275">
                  <c:v>0</c:v>
                </c:pt>
                <c:pt idx="4276">
                  <c:v>0</c:v>
                </c:pt>
                <c:pt idx="4277">
                  <c:v>0</c:v>
                </c:pt>
                <c:pt idx="4278">
                  <c:v>8</c:v>
                </c:pt>
                <c:pt idx="4279">
                  <c:v>149</c:v>
                </c:pt>
                <c:pt idx="4280">
                  <c:v>290</c:v>
                </c:pt>
                <c:pt idx="4281">
                  <c:v>473</c:v>
                </c:pt>
                <c:pt idx="4282">
                  <c:v>738</c:v>
                </c:pt>
                <c:pt idx="4283">
                  <c:v>639</c:v>
                </c:pt>
                <c:pt idx="4284">
                  <c:v>589</c:v>
                </c:pt>
                <c:pt idx="4285">
                  <c:v>743</c:v>
                </c:pt>
                <c:pt idx="4286">
                  <c:v>691</c:v>
                </c:pt>
                <c:pt idx="4287">
                  <c:v>625</c:v>
                </c:pt>
                <c:pt idx="4288">
                  <c:v>305</c:v>
                </c:pt>
                <c:pt idx="4289">
                  <c:v>185</c:v>
                </c:pt>
                <c:pt idx="4290">
                  <c:v>35</c:v>
                </c:pt>
                <c:pt idx="4291">
                  <c:v>0</c:v>
                </c:pt>
                <c:pt idx="4292">
                  <c:v>0</c:v>
                </c:pt>
                <c:pt idx="4293">
                  <c:v>0</c:v>
                </c:pt>
                <c:pt idx="4294">
                  <c:v>0</c:v>
                </c:pt>
                <c:pt idx="4295">
                  <c:v>0</c:v>
                </c:pt>
                <c:pt idx="4296">
                  <c:v>0</c:v>
                </c:pt>
                <c:pt idx="4297">
                  <c:v>0</c:v>
                </c:pt>
                <c:pt idx="4298">
                  <c:v>0</c:v>
                </c:pt>
                <c:pt idx="4299">
                  <c:v>0</c:v>
                </c:pt>
                <c:pt idx="4300">
                  <c:v>0</c:v>
                </c:pt>
                <c:pt idx="4301">
                  <c:v>0</c:v>
                </c:pt>
                <c:pt idx="4302">
                  <c:v>7</c:v>
                </c:pt>
                <c:pt idx="4303">
                  <c:v>99</c:v>
                </c:pt>
                <c:pt idx="4304">
                  <c:v>338</c:v>
                </c:pt>
                <c:pt idx="4305">
                  <c:v>516</c:v>
                </c:pt>
                <c:pt idx="4306">
                  <c:v>670</c:v>
                </c:pt>
                <c:pt idx="4307">
                  <c:v>743</c:v>
                </c:pt>
                <c:pt idx="4308">
                  <c:v>824</c:v>
                </c:pt>
                <c:pt idx="4309">
                  <c:v>751</c:v>
                </c:pt>
                <c:pt idx="4310">
                  <c:v>737</c:v>
                </c:pt>
                <c:pt idx="4311">
                  <c:v>619</c:v>
                </c:pt>
                <c:pt idx="4312">
                  <c:v>345</c:v>
                </c:pt>
                <c:pt idx="4313">
                  <c:v>196</c:v>
                </c:pt>
                <c:pt idx="4314">
                  <c:v>28</c:v>
                </c:pt>
                <c:pt idx="4315">
                  <c:v>0</c:v>
                </c:pt>
                <c:pt idx="4316">
                  <c:v>0</c:v>
                </c:pt>
                <c:pt idx="4317">
                  <c:v>0</c:v>
                </c:pt>
                <c:pt idx="4318">
                  <c:v>0</c:v>
                </c:pt>
                <c:pt idx="4319">
                  <c:v>0</c:v>
                </c:pt>
                <c:pt idx="4320">
                  <c:v>0</c:v>
                </c:pt>
                <c:pt idx="4321">
                  <c:v>0</c:v>
                </c:pt>
                <c:pt idx="4322">
                  <c:v>0</c:v>
                </c:pt>
                <c:pt idx="4323">
                  <c:v>0</c:v>
                </c:pt>
                <c:pt idx="4324">
                  <c:v>0</c:v>
                </c:pt>
                <c:pt idx="4325">
                  <c:v>0</c:v>
                </c:pt>
                <c:pt idx="4326">
                  <c:v>7</c:v>
                </c:pt>
                <c:pt idx="4327">
                  <c:v>120</c:v>
                </c:pt>
                <c:pt idx="4328">
                  <c:v>332</c:v>
                </c:pt>
                <c:pt idx="4329">
                  <c:v>427</c:v>
                </c:pt>
                <c:pt idx="4330">
                  <c:v>449</c:v>
                </c:pt>
                <c:pt idx="4331">
                  <c:v>489</c:v>
                </c:pt>
                <c:pt idx="4332">
                  <c:v>869</c:v>
                </c:pt>
                <c:pt idx="4333">
                  <c:v>671</c:v>
                </c:pt>
                <c:pt idx="4334">
                  <c:v>714</c:v>
                </c:pt>
                <c:pt idx="4335">
                  <c:v>610</c:v>
                </c:pt>
                <c:pt idx="4336">
                  <c:v>335</c:v>
                </c:pt>
                <c:pt idx="4337">
                  <c:v>197</c:v>
                </c:pt>
                <c:pt idx="4338">
                  <c:v>33</c:v>
                </c:pt>
                <c:pt idx="4339">
                  <c:v>0</c:v>
                </c:pt>
                <c:pt idx="4340">
                  <c:v>0</c:v>
                </c:pt>
                <c:pt idx="4341">
                  <c:v>0</c:v>
                </c:pt>
                <c:pt idx="4342">
                  <c:v>0</c:v>
                </c:pt>
                <c:pt idx="4343">
                  <c:v>0</c:v>
                </c:pt>
                <c:pt idx="4344">
                  <c:v>0</c:v>
                </c:pt>
                <c:pt idx="4345">
                  <c:v>0</c:v>
                </c:pt>
                <c:pt idx="4346">
                  <c:v>0</c:v>
                </c:pt>
                <c:pt idx="4347">
                  <c:v>0</c:v>
                </c:pt>
                <c:pt idx="4348">
                  <c:v>0</c:v>
                </c:pt>
                <c:pt idx="4349">
                  <c:v>0</c:v>
                </c:pt>
                <c:pt idx="4350">
                  <c:v>7</c:v>
                </c:pt>
                <c:pt idx="4351">
                  <c:v>116</c:v>
                </c:pt>
                <c:pt idx="4352">
                  <c:v>347</c:v>
                </c:pt>
                <c:pt idx="4353">
                  <c:v>534</c:v>
                </c:pt>
                <c:pt idx="4354">
                  <c:v>750</c:v>
                </c:pt>
                <c:pt idx="4355">
                  <c:v>869</c:v>
                </c:pt>
                <c:pt idx="4356">
                  <c:v>836</c:v>
                </c:pt>
                <c:pt idx="4357">
                  <c:v>925</c:v>
                </c:pt>
                <c:pt idx="4358">
                  <c:v>784</c:v>
                </c:pt>
                <c:pt idx="4359">
                  <c:v>547</c:v>
                </c:pt>
                <c:pt idx="4360">
                  <c:v>426</c:v>
                </c:pt>
                <c:pt idx="4361">
                  <c:v>222</c:v>
                </c:pt>
                <c:pt idx="4362">
                  <c:v>28</c:v>
                </c:pt>
                <c:pt idx="4363">
                  <c:v>0</c:v>
                </c:pt>
                <c:pt idx="4364">
                  <c:v>0</c:v>
                </c:pt>
                <c:pt idx="4365">
                  <c:v>0</c:v>
                </c:pt>
                <c:pt idx="4366">
                  <c:v>0</c:v>
                </c:pt>
                <c:pt idx="4367">
                  <c:v>0</c:v>
                </c:pt>
                <c:pt idx="4368">
                  <c:v>0</c:v>
                </c:pt>
                <c:pt idx="4369">
                  <c:v>0</c:v>
                </c:pt>
                <c:pt idx="4370">
                  <c:v>0</c:v>
                </c:pt>
                <c:pt idx="4371">
                  <c:v>0</c:v>
                </c:pt>
                <c:pt idx="4372">
                  <c:v>0</c:v>
                </c:pt>
                <c:pt idx="4373">
                  <c:v>0</c:v>
                </c:pt>
                <c:pt idx="4374">
                  <c:v>6</c:v>
                </c:pt>
                <c:pt idx="4375">
                  <c:v>122</c:v>
                </c:pt>
                <c:pt idx="4376">
                  <c:v>343</c:v>
                </c:pt>
                <c:pt idx="4377">
                  <c:v>578</c:v>
                </c:pt>
                <c:pt idx="4378">
                  <c:v>746</c:v>
                </c:pt>
                <c:pt idx="4379">
                  <c:v>803</c:v>
                </c:pt>
                <c:pt idx="4380">
                  <c:v>918</c:v>
                </c:pt>
                <c:pt idx="4381">
                  <c:v>906</c:v>
                </c:pt>
                <c:pt idx="4382">
                  <c:v>772</c:v>
                </c:pt>
                <c:pt idx="4383">
                  <c:v>640</c:v>
                </c:pt>
                <c:pt idx="4384">
                  <c:v>467</c:v>
                </c:pt>
                <c:pt idx="4385">
                  <c:v>226</c:v>
                </c:pt>
                <c:pt idx="4386">
                  <c:v>37</c:v>
                </c:pt>
                <c:pt idx="4387">
                  <c:v>0</c:v>
                </c:pt>
                <c:pt idx="4388">
                  <c:v>0</c:v>
                </c:pt>
                <c:pt idx="4389">
                  <c:v>0</c:v>
                </c:pt>
                <c:pt idx="4390">
                  <c:v>0</c:v>
                </c:pt>
                <c:pt idx="4391">
                  <c:v>0</c:v>
                </c:pt>
                <c:pt idx="4392">
                  <c:v>0</c:v>
                </c:pt>
                <c:pt idx="4393">
                  <c:v>0</c:v>
                </c:pt>
                <c:pt idx="4394">
                  <c:v>0</c:v>
                </c:pt>
                <c:pt idx="4395">
                  <c:v>0</c:v>
                </c:pt>
                <c:pt idx="4396">
                  <c:v>0</c:v>
                </c:pt>
                <c:pt idx="4397">
                  <c:v>0</c:v>
                </c:pt>
                <c:pt idx="4398">
                  <c:v>6</c:v>
                </c:pt>
                <c:pt idx="4399">
                  <c:v>113</c:v>
                </c:pt>
                <c:pt idx="4400">
                  <c:v>338</c:v>
                </c:pt>
                <c:pt idx="4401">
                  <c:v>560</c:v>
                </c:pt>
                <c:pt idx="4402">
                  <c:v>711</c:v>
                </c:pt>
                <c:pt idx="4403">
                  <c:v>818</c:v>
                </c:pt>
                <c:pt idx="4404">
                  <c:v>735</c:v>
                </c:pt>
                <c:pt idx="4405">
                  <c:v>907</c:v>
                </c:pt>
                <c:pt idx="4406">
                  <c:v>796</c:v>
                </c:pt>
                <c:pt idx="4407">
                  <c:v>588</c:v>
                </c:pt>
                <c:pt idx="4408">
                  <c:v>388</c:v>
                </c:pt>
                <c:pt idx="4409">
                  <c:v>191</c:v>
                </c:pt>
                <c:pt idx="4410">
                  <c:v>30</c:v>
                </c:pt>
                <c:pt idx="4411">
                  <c:v>0</c:v>
                </c:pt>
                <c:pt idx="4412">
                  <c:v>0</c:v>
                </c:pt>
                <c:pt idx="4413">
                  <c:v>0</c:v>
                </c:pt>
                <c:pt idx="4414">
                  <c:v>0</c:v>
                </c:pt>
                <c:pt idx="4415">
                  <c:v>0</c:v>
                </c:pt>
                <c:pt idx="4416">
                  <c:v>0</c:v>
                </c:pt>
                <c:pt idx="4417">
                  <c:v>0</c:v>
                </c:pt>
                <c:pt idx="4418">
                  <c:v>0</c:v>
                </c:pt>
                <c:pt idx="4419">
                  <c:v>0</c:v>
                </c:pt>
                <c:pt idx="4420">
                  <c:v>0</c:v>
                </c:pt>
                <c:pt idx="4421">
                  <c:v>0</c:v>
                </c:pt>
                <c:pt idx="4422">
                  <c:v>6</c:v>
                </c:pt>
                <c:pt idx="4423">
                  <c:v>110</c:v>
                </c:pt>
                <c:pt idx="4424">
                  <c:v>318</c:v>
                </c:pt>
                <c:pt idx="4425">
                  <c:v>509</c:v>
                </c:pt>
                <c:pt idx="4426">
                  <c:v>754</c:v>
                </c:pt>
                <c:pt idx="4427">
                  <c:v>921</c:v>
                </c:pt>
                <c:pt idx="4428">
                  <c:v>589</c:v>
                </c:pt>
                <c:pt idx="4429">
                  <c:v>794</c:v>
                </c:pt>
                <c:pt idx="4430">
                  <c:v>754</c:v>
                </c:pt>
                <c:pt idx="4431">
                  <c:v>642</c:v>
                </c:pt>
                <c:pt idx="4432">
                  <c:v>468</c:v>
                </c:pt>
                <c:pt idx="4433">
                  <c:v>228</c:v>
                </c:pt>
                <c:pt idx="4434">
                  <c:v>42</c:v>
                </c:pt>
                <c:pt idx="4435">
                  <c:v>0</c:v>
                </c:pt>
                <c:pt idx="4436">
                  <c:v>0</c:v>
                </c:pt>
                <c:pt idx="4437">
                  <c:v>0</c:v>
                </c:pt>
                <c:pt idx="4438">
                  <c:v>0</c:v>
                </c:pt>
                <c:pt idx="4439">
                  <c:v>0</c:v>
                </c:pt>
                <c:pt idx="4440">
                  <c:v>0</c:v>
                </c:pt>
                <c:pt idx="4441">
                  <c:v>0</c:v>
                </c:pt>
                <c:pt idx="4442">
                  <c:v>0</c:v>
                </c:pt>
                <c:pt idx="4443">
                  <c:v>0</c:v>
                </c:pt>
                <c:pt idx="4444">
                  <c:v>0</c:v>
                </c:pt>
                <c:pt idx="4445">
                  <c:v>0</c:v>
                </c:pt>
                <c:pt idx="4446">
                  <c:v>6</c:v>
                </c:pt>
                <c:pt idx="4447">
                  <c:v>120</c:v>
                </c:pt>
                <c:pt idx="4448">
                  <c:v>337</c:v>
                </c:pt>
                <c:pt idx="4449">
                  <c:v>523</c:v>
                </c:pt>
                <c:pt idx="4450">
                  <c:v>733</c:v>
                </c:pt>
                <c:pt idx="4451">
                  <c:v>821</c:v>
                </c:pt>
                <c:pt idx="4452">
                  <c:v>708</c:v>
                </c:pt>
                <c:pt idx="4453">
                  <c:v>814</c:v>
                </c:pt>
                <c:pt idx="4454">
                  <c:v>742</c:v>
                </c:pt>
                <c:pt idx="4455">
                  <c:v>494</c:v>
                </c:pt>
                <c:pt idx="4456">
                  <c:v>321</c:v>
                </c:pt>
                <c:pt idx="4457">
                  <c:v>199</c:v>
                </c:pt>
                <c:pt idx="4458">
                  <c:v>33</c:v>
                </c:pt>
                <c:pt idx="4459">
                  <c:v>0</c:v>
                </c:pt>
                <c:pt idx="4460">
                  <c:v>0</c:v>
                </c:pt>
                <c:pt idx="4461">
                  <c:v>0</c:v>
                </c:pt>
                <c:pt idx="4462">
                  <c:v>0</c:v>
                </c:pt>
                <c:pt idx="4463">
                  <c:v>0</c:v>
                </c:pt>
                <c:pt idx="4464">
                  <c:v>0</c:v>
                </c:pt>
                <c:pt idx="4465">
                  <c:v>0</c:v>
                </c:pt>
                <c:pt idx="4466">
                  <c:v>0</c:v>
                </c:pt>
                <c:pt idx="4467">
                  <c:v>0</c:v>
                </c:pt>
                <c:pt idx="4468">
                  <c:v>0</c:v>
                </c:pt>
                <c:pt idx="4469">
                  <c:v>0</c:v>
                </c:pt>
                <c:pt idx="4470">
                  <c:v>7</c:v>
                </c:pt>
                <c:pt idx="4471">
                  <c:v>118</c:v>
                </c:pt>
                <c:pt idx="4472">
                  <c:v>323</c:v>
                </c:pt>
                <c:pt idx="4473">
                  <c:v>577</c:v>
                </c:pt>
                <c:pt idx="4474">
                  <c:v>689</c:v>
                </c:pt>
                <c:pt idx="4475">
                  <c:v>728</c:v>
                </c:pt>
                <c:pt idx="4476">
                  <c:v>795</c:v>
                </c:pt>
                <c:pt idx="4477">
                  <c:v>877</c:v>
                </c:pt>
                <c:pt idx="4478">
                  <c:v>814</c:v>
                </c:pt>
                <c:pt idx="4479">
                  <c:v>597</c:v>
                </c:pt>
                <c:pt idx="4480">
                  <c:v>367</c:v>
                </c:pt>
                <c:pt idx="4481">
                  <c:v>144</c:v>
                </c:pt>
                <c:pt idx="4482">
                  <c:v>33</c:v>
                </c:pt>
                <c:pt idx="4483">
                  <c:v>0</c:v>
                </c:pt>
                <c:pt idx="4484">
                  <c:v>0</c:v>
                </c:pt>
                <c:pt idx="4485">
                  <c:v>0</c:v>
                </c:pt>
                <c:pt idx="4486">
                  <c:v>0</c:v>
                </c:pt>
                <c:pt idx="4487">
                  <c:v>0</c:v>
                </c:pt>
                <c:pt idx="4488">
                  <c:v>0</c:v>
                </c:pt>
                <c:pt idx="4489">
                  <c:v>0</c:v>
                </c:pt>
                <c:pt idx="4490">
                  <c:v>0</c:v>
                </c:pt>
                <c:pt idx="4491">
                  <c:v>0</c:v>
                </c:pt>
                <c:pt idx="4492">
                  <c:v>0</c:v>
                </c:pt>
                <c:pt idx="4493">
                  <c:v>0</c:v>
                </c:pt>
                <c:pt idx="4494">
                  <c:v>6</c:v>
                </c:pt>
                <c:pt idx="4495">
                  <c:v>93</c:v>
                </c:pt>
                <c:pt idx="4496">
                  <c:v>271</c:v>
                </c:pt>
                <c:pt idx="4497">
                  <c:v>422</c:v>
                </c:pt>
                <c:pt idx="4498">
                  <c:v>596</c:v>
                </c:pt>
                <c:pt idx="4499">
                  <c:v>712</c:v>
                </c:pt>
                <c:pt idx="4500">
                  <c:v>635</c:v>
                </c:pt>
                <c:pt idx="4501">
                  <c:v>844</c:v>
                </c:pt>
                <c:pt idx="4502">
                  <c:v>756</c:v>
                </c:pt>
                <c:pt idx="4503">
                  <c:v>561</c:v>
                </c:pt>
                <c:pt idx="4504">
                  <c:v>442</c:v>
                </c:pt>
                <c:pt idx="4505">
                  <c:v>227</c:v>
                </c:pt>
                <c:pt idx="4506">
                  <c:v>37</c:v>
                </c:pt>
                <c:pt idx="4507">
                  <c:v>0</c:v>
                </c:pt>
                <c:pt idx="4508">
                  <c:v>0</c:v>
                </c:pt>
                <c:pt idx="4509">
                  <c:v>0</c:v>
                </c:pt>
                <c:pt idx="4510">
                  <c:v>0</c:v>
                </c:pt>
                <c:pt idx="4511">
                  <c:v>0</c:v>
                </c:pt>
                <c:pt idx="4512">
                  <c:v>0</c:v>
                </c:pt>
                <c:pt idx="4513">
                  <c:v>0</c:v>
                </c:pt>
                <c:pt idx="4514">
                  <c:v>0</c:v>
                </c:pt>
                <c:pt idx="4515">
                  <c:v>0</c:v>
                </c:pt>
                <c:pt idx="4516">
                  <c:v>0</c:v>
                </c:pt>
                <c:pt idx="4517">
                  <c:v>0</c:v>
                </c:pt>
                <c:pt idx="4518">
                  <c:v>6</c:v>
                </c:pt>
                <c:pt idx="4519">
                  <c:v>101</c:v>
                </c:pt>
                <c:pt idx="4520">
                  <c:v>323</c:v>
                </c:pt>
                <c:pt idx="4521">
                  <c:v>470</c:v>
                </c:pt>
                <c:pt idx="4522">
                  <c:v>553</c:v>
                </c:pt>
                <c:pt idx="4523">
                  <c:v>614</c:v>
                </c:pt>
                <c:pt idx="4524">
                  <c:v>826</c:v>
                </c:pt>
                <c:pt idx="4525">
                  <c:v>743</c:v>
                </c:pt>
                <c:pt idx="4526">
                  <c:v>718</c:v>
                </c:pt>
                <c:pt idx="4527">
                  <c:v>597</c:v>
                </c:pt>
                <c:pt idx="4528">
                  <c:v>294</c:v>
                </c:pt>
                <c:pt idx="4529">
                  <c:v>117</c:v>
                </c:pt>
                <c:pt idx="4530">
                  <c:v>29</c:v>
                </c:pt>
                <c:pt idx="4531">
                  <c:v>0</c:v>
                </c:pt>
                <c:pt idx="4532">
                  <c:v>0</c:v>
                </c:pt>
                <c:pt idx="4533">
                  <c:v>0</c:v>
                </c:pt>
                <c:pt idx="4534">
                  <c:v>0</c:v>
                </c:pt>
                <c:pt idx="4535">
                  <c:v>0</c:v>
                </c:pt>
                <c:pt idx="4536">
                  <c:v>0</c:v>
                </c:pt>
                <c:pt idx="4537">
                  <c:v>0</c:v>
                </c:pt>
                <c:pt idx="4538">
                  <c:v>0</c:v>
                </c:pt>
                <c:pt idx="4539">
                  <c:v>0</c:v>
                </c:pt>
                <c:pt idx="4540">
                  <c:v>0</c:v>
                </c:pt>
                <c:pt idx="4541">
                  <c:v>0</c:v>
                </c:pt>
                <c:pt idx="4542">
                  <c:v>8</c:v>
                </c:pt>
                <c:pt idx="4543">
                  <c:v>72</c:v>
                </c:pt>
                <c:pt idx="4544">
                  <c:v>344</c:v>
                </c:pt>
                <c:pt idx="4545">
                  <c:v>594</c:v>
                </c:pt>
                <c:pt idx="4546">
                  <c:v>738</c:v>
                </c:pt>
                <c:pt idx="4547">
                  <c:v>814</c:v>
                </c:pt>
                <c:pt idx="4548">
                  <c:v>969</c:v>
                </c:pt>
                <c:pt idx="4549">
                  <c:v>880</c:v>
                </c:pt>
                <c:pt idx="4550">
                  <c:v>786</c:v>
                </c:pt>
                <c:pt idx="4551">
                  <c:v>664</c:v>
                </c:pt>
                <c:pt idx="4552">
                  <c:v>447</c:v>
                </c:pt>
                <c:pt idx="4553">
                  <c:v>222</c:v>
                </c:pt>
                <c:pt idx="4554">
                  <c:v>38</c:v>
                </c:pt>
                <c:pt idx="4555">
                  <c:v>0</c:v>
                </c:pt>
                <c:pt idx="4556">
                  <c:v>0</c:v>
                </c:pt>
                <c:pt idx="4557">
                  <c:v>0</c:v>
                </c:pt>
                <c:pt idx="4558">
                  <c:v>0</c:v>
                </c:pt>
                <c:pt idx="4559">
                  <c:v>0</c:v>
                </c:pt>
                <c:pt idx="4560">
                  <c:v>0</c:v>
                </c:pt>
                <c:pt idx="4561">
                  <c:v>0</c:v>
                </c:pt>
                <c:pt idx="4562">
                  <c:v>0</c:v>
                </c:pt>
                <c:pt idx="4563">
                  <c:v>0</c:v>
                </c:pt>
                <c:pt idx="4564">
                  <c:v>0</c:v>
                </c:pt>
                <c:pt idx="4565">
                  <c:v>0</c:v>
                </c:pt>
                <c:pt idx="4566">
                  <c:v>6</c:v>
                </c:pt>
                <c:pt idx="4567">
                  <c:v>98</c:v>
                </c:pt>
                <c:pt idx="4568">
                  <c:v>326</c:v>
                </c:pt>
                <c:pt idx="4569">
                  <c:v>553</c:v>
                </c:pt>
                <c:pt idx="4570">
                  <c:v>723</c:v>
                </c:pt>
                <c:pt idx="4571">
                  <c:v>845</c:v>
                </c:pt>
                <c:pt idx="4572">
                  <c:v>834</c:v>
                </c:pt>
                <c:pt idx="4573">
                  <c:v>863</c:v>
                </c:pt>
                <c:pt idx="4574">
                  <c:v>843</c:v>
                </c:pt>
                <c:pt idx="4575">
                  <c:v>622</c:v>
                </c:pt>
                <c:pt idx="4576">
                  <c:v>479</c:v>
                </c:pt>
                <c:pt idx="4577">
                  <c:v>239</c:v>
                </c:pt>
                <c:pt idx="4578">
                  <c:v>44</c:v>
                </c:pt>
                <c:pt idx="4579">
                  <c:v>0</c:v>
                </c:pt>
                <c:pt idx="4580">
                  <c:v>0</c:v>
                </c:pt>
                <c:pt idx="4581">
                  <c:v>0</c:v>
                </c:pt>
                <c:pt idx="4582">
                  <c:v>0</c:v>
                </c:pt>
                <c:pt idx="4583">
                  <c:v>0</c:v>
                </c:pt>
                <c:pt idx="4584">
                  <c:v>0</c:v>
                </c:pt>
                <c:pt idx="4585">
                  <c:v>0</c:v>
                </c:pt>
                <c:pt idx="4586">
                  <c:v>0</c:v>
                </c:pt>
                <c:pt idx="4587">
                  <c:v>0</c:v>
                </c:pt>
                <c:pt idx="4588">
                  <c:v>0</c:v>
                </c:pt>
                <c:pt idx="4589">
                  <c:v>0</c:v>
                </c:pt>
                <c:pt idx="4590">
                  <c:v>6</c:v>
                </c:pt>
                <c:pt idx="4591">
                  <c:v>127</c:v>
                </c:pt>
                <c:pt idx="4592">
                  <c:v>367</c:v>
                </c:pt>
                <c:pt idx="4593">
                  <c:v>599</c:v>
                </c:pt>
                <c:pt idx="4594">
                  <c:v>714</c:v>
                </c:pt>
                <c:pt idx="4595">
                  <c:v>862</c:v>
                </c:pt>
                <c:pt idx="4596">
                  <c:v>916</c:v>
                </c:pt>
                <c:pt idx="4597">
                  <c:v>765</c:v>
                </c:pt>
                <c:pt idx="4598">
                  <c:v>815</c:v>
                </c:pt>
                <c:pt idx="4599">
                  <c:v>662</c:v>
                </c:pt>
                <c:pt idx="4600">
                  <c:v>480</c:v>
                </c:pt>
                <c:pt idx="4601">
                  <c:v>213</c:v>
                </c:pt>
                <c:pt idx="4602">
                  <c:v>36</c:v>
                </c:pt>
                <c:pt idx="4603">
                  <c:v>0</c:v>
                </c:pt>
                <c:pt idx="4604">
                  <c:v>0</c:v>
                </c:pt>
                <c:pt idx="4605">
                  <c:v>0</c:v>
                </c:pt>
                <c:pt idx="4606">
                  <c:v>0</c:v>
                </c:pt>
                <c:pt idx="4607">
                  <c:v>0</c:v>
                </c:pt>
                <c:pt idx="4608">
                  <c:v>0</c:v>
                </c:pt>
                <c:pt idx="4609">
                  <c:v>0</c:v>
                </c:pt>
                <c:pt idx="4610">
                  <c:v>0</c:v>
                </c:pt>
                <c:pt idx="4611">
                  <c:v>0</c:v>
                </c:pt>
                <c:pt idx="4612">
                  <c:v>0</c:v>
                </c:pt>
                <c:pt idx="4613">
                  <c:v>0</c:v>
                </c:pt>
                <c:pt idx="4614">
                  <c:v>7</c:v>
                </c:pt>
                <c:pt idx="4615">
                  <c:v>146</c:v>
                </c:pt>
                <c:pt idx="4616">
                  <c:v>379</c:v>
                </c:pt>
                <c:pt idx="4617">
                  <c:v>614</c:v>
                </c:pt>
                <c:pt idx="4618">
                  <c:v>764</c:v>
                </c:pt>
                <c:pt idx="4619">
                  <c:v>873</c:v>
                </c:pt>
                <c:pt idx="4620">
                  <c:v>659</c:v>
                </c:pt>
                <c:pt idx="4621">
                  <c:v>804</c:v>
                </c:pt>
                <c:pt idx="4622">
                  <c:v>787</c:v>
                </c:pt>
                <c:pt idx="4623">
                  <c:v>657</c:v>
                </c:pt>
                <c:pt idx="4624">
                  <c:v>432</c:v>
                </c:pt>
                <c:pt idx="4625">
                  <c:v>213</c:v>
                </c:pt>
                <c:pt idx="4626">
                  <c:v>41</c:v>
                </c:pt>
                <c:pt idx="4627">
                  <c:v>0</c:v>
                </c:pt>
                <c:pt idx="4628">
                  <c:v>0</c:v>
                </c:pt>
                <c:pt idx="4629">
                  <c:v>0</c:v>
                </c:pt>
                <c:pt idx="4630">
                  <c:v>0</c:v>
                </c:pt>
                <c:pt idx="4631">
                  <c:v>0</c:v>
                </c:pt>
                <c:pt idx="4632">
                  <c:v>0</c:v>
                </c:pt>
                <c:pt idx="4633">
                  <c:v>0</c:v>
                </c:pt>
                <c:pt idx="4634">
                  <c:v>0</c:v>
                </c:pt>
                <c:pt idx="4635">
                  <c:v>0</c:v>
                </c:pt>
                <c:pt idx="4636">
                  <c:v>0</c:v>
                </c:pt>
                <c:pt idx="4637">
                  <c:v>0</c:v>
                </c:pt>
                <c:pt idx="4638">
                  <c:v>5</c:v>
                </c:pt>
                <c:pt idx="4639">
                  <c:v>89</c:v>
                </c:pt>
                <c:pt idx="4640">
                  <c:v>310</c:v>
                </c:pt>
                <c:pt idx="4641">
                  <c:v>374</c:v>
                </c:pt>
                <c:pt idx="4642">
                  <c:v>639</c:v>
                </c:pt>
                <c:pt idx="4643">
                  <c:v>731</c:v>
                </c:pt>
                <c:pt idx="4644">
                  <c:v>844</c:v>
                </c:pt>
                <c:pt idx="4645">
                  <c:v>831</c:v>
                </c:pt>
                <c:pt idx="4646">
                  <c:v>724</c:v>
                </c:pt>
                <c:pt idx="4647">
                  <c:v>597</c:v>
                </c:pt>
                <c:pt idx="4648">
                  <c:v>478</c:v>
                </c:pt>
                <c:pt idx="4649">
                  <c:v>207</c:v>
                </c:pt>
                <c:pt idx="4650">
                  <c:v>35</c:v>
                </c:pt>
                <c:pt idx="4651">
                  <c:v>0</c:v>
                </c:pt>
                <c:pt idx="4652">
                  <c:v>0</c:v>
                </c:pt>
                <c:pt idx="4653">
                  <c:v>0</c:v>
                </c:pt>
                <c:pt idx="4654">
                  <c:v>0</c:v>
                </c:pt>
                <c:pt idx="4655">
                  <c:v>0</c:v>
                </c:pt>
                <c:pt idx="4656">
                  <c:v>0</c:v>
                </c:pt>
                <c:pt idx="4657">
                  <c:v>0</c:v>
                </c:pt>
                <c:pt idx="4658">
                  <c:v>0</c:v>
                </c:pt>
                <c:pt idx="4659">
                  <c:v>0</c:v>
                </c:pt>
                <c:pt idx="4660">
                  <c:v>0</c:v>
                </c:pt>
                <c:pt idx="4661">
                  <c:v>0</c:v>
                </c:pt>
                <c:pt idx="4662">
                  <c:v>7</c:v>
                </c:pt>
                <c:pt idx="4663">
                  <c:v>100</c:v>
                </c:pt>
                <c:pt idx="4664">
                  <c:v>323</c:v>
                </c:pt>
                <c:pt idx="4665">
                  <c:v>523</c:v>
                </c:pt>
                <c:pt idx="4666">
                  <c:v>775</c:v>
                </c:pt>
                <c:pt idx="4667">
                  <c:v>614</c:v>
                </c:pt>
                <c:pt idx="4668">
                  <c:v>744</c:v>
                </c:pt>
                <c:pt idx="4669">
                  <c:v>704</c:v>
                </c:pt>
                <c:pt idx="4670">
                  <c:v>556</c:v>
                </c:pt>
                <c:pt idx="4671">
                  <c:v>567</c:v>
                </c:pt>
                <c:pt idx="4672">
                  <c:v>346</c:v>
                </c:pt>
                <c:pt idx="4673">
                  <c:v>146</c:v>
                </c:pt>
                <c:pt idx="4674">
                  <c:v>38</c:v>
                </c:pt>
                <c:pt idx="4675">
                  <c:v>0</c:v>
                </c:pt>
                <c:pt idx="4676">
                  <c:v>0</c:v>
                </c:pt>
                <c:pt idx="4677">
                  <c:v>0</c:v>
                </c:pt>
                <c:pt idx="4678">
                  <c:v>0</c:v>
                </c:pt>
                <c:pt idx="4679">
                  <c:v>0</c:v>
                </c:pt>
                <c:pt idx="4680">
                  <c:v>0</c:v>
                </c:pt>
                <c:pt idx="4681">
                  <c:v>0</c:v>
                </c:pt>
                <c:pt idx="4682">
                  <c:v>0</c:v>
                </c:pt>
                <c:pt idx="4683">
                  <c:v>0</c:v>
                </c:pt>
                <c:pt idx="4684">
                  <c:v>0</c:v>
                </c:pt>
                <c:pt idx="4685">
                  <c:v>0</c:v>
                </c:pt>
                <c:pt idx="4686">
                  <c:v>5</c:v>
                </c:pt>
                <c:pt idx="4687">
                  <c:v>59</c:v>
                </c:pt>
                <c:pt idx="4688">
                  <c:v>257</c:v>
                </c:pt>
                <c:pt idx="4689">
                  <c:v>260</c:v>
                </c:pt>
                <c:pt idx="4690">
                  <c:v>232</c:v>
                </c:pt>
                <c:pt idx="4691">
                  <c:v>403</c:v>
                </c:pt>
                <c:pt idx="4692">
                  <c:v>450</c:v>
                </c:pt>
                <c:pt idx="4693">
                  <c:v>838</c:v>
                </c:pt>
                <c:pt idx="4694">
                  <c:v>396</c:v>
                </c:pt>
                <c:pt idx="4695">
                  <c:v>608</c:v>
                </c:pt>
                <c:pt idx="4696">
                  <c:v>397</c:v>
                </c:pt>
                <c:pt idx="4697">
                  <c:v>212</c:v>
                </c:pt>
                <c:pt idx="4698">
                  <c:v>36</c:v>
                </c:pt>
                <c:pt idx="4699">
                  <c:v>0</c:v>
                </c:pt>
                <c:pt idx="4700">
                  <c:v>0</c:v>
                </c:pt>
                <c:pt idx="4701">
                  <c:v>0</c:v>
                </c:pt>
                <c:pt idx="4702">
                  <c:v>0</c:v>
                </c:pt>
                <c:pt idx="4703">
                  <c:v>0</c:v>
                </c:pt>
                <c:pt idx="4704">
                  <c:v>0</c:v>
                </c:pt>
                <c:pt idx="4705">
                  <c:v>0</c:v>
                </c:pt>
                <c:pt idx="4706">
                  <c:v>0</c:v>
                </c:pt>
                <c:pt idx="4707">
                  <c:v>0</c:v>
                </c:pt>
                <c:pt idx="4708">
                  <c:v>0</c:v>
                </c:pt>
                <c:pt idx="4709">
                  <c:v>0</c:v>
                </c:pt>
                <c:pt idx="4710">
                  <c:v>6</c:v>
                </c:pt>
                <c:pt idx="4711">
                  <c:v>126</c:v>
                </c:pt>
                <c:pt idx="4712">
                  <c:v>213</c:v>
                </c:pt>
                <c:pt idx="4713">
                  <c:v>508</c:v>
                </c:pt>
                <c:pt idx="4714">
                  <c:v>564</c:v>
                </c:pt>
                <c:pt idx="4715">
                  <c:v>899</c:v>
                </c:pt>
                <c:pt idx="4716">
                  <c:v>890</c:v>
                </c:pt>
                <c:pt idx="4717">
                  <c:v>957</c:v>
                </c:pt>
                <c:pt idx="4718">
                  <c:v>849</c:v>
                </c:pt>
                <c:pt idx="4719">
                  <c:v>690</c:v>
                </c:pt>
                <c:pt idx="4720">
                  <c:v>467</c:v>
                </c:pt>
                <c:pt idx="4721">
                  <c:v>249</c:v>
                </c:pt>
                <c:pt idx="4722">
                  <c:v>41</c:v>
                </c:pt>
                <c:pt idx="4723">
                  <c:v>0</c:v>
                </c:pt>
                <c:pt idx="4724">
                  <c:v>0</c:v>
                </c:pt>
                <c:pt idx="4725">
                  <c:v>0</c:v>
                </c:pt>
                <c:pt idx="4726">
                  <c:v>0</c:v>
                </c:pt>
                <c:pt idx="4727">
                  <c:v>0</c:v>
                </c:pt>
                <c:pt idx="4728">
                  <c:v>0</c:v>
                </c:pt>
                <c:pt idx="4729">
                  <c:v>0</c:v>
                </c:pt>
                <c:pt idx="4730">
                  <c:v>0</c:v>
                </c:pt>
                <c:pt idx="4731">
                  <c:v>0</c:v>
                </c:pt>
                <c:pt idx="4732">
                  <c:v>0</c:v>
                </c:pt>
                <c:pt idx="4733">
                  <c:v>0</c:v>
                </c:pt>
                <c:pt idx="4734">
                  <c:v>6</c:v>
                </c:pt>
                <c:pt idx="4735">
                  <c:v>141</c:v>
                </c:pt>
                <c:pt idx="4736">
                  <c:v>296</c:v>
                </c:pt>
                <c:pt idx="4737">
                  <c:v>557</c:v>
                </c:pt>
                <c:pt idx="4738">
                  <c:v>756</c:v>
                </c:pt>
                <c:pt idx="4739">
                  <c:v>890</c:v>
                </c:pt>
                <c:pt idx="4740">
                  <c:v>930</c:v>
                </c:pt>
                <c:pt idx="4741">
                  <c:v>677</c:v>
                </c:pt>
                <c:pt idx="4742">
                  <c:v>741</c:v>
                </c:pt>
                <c:pt idx="4743">
                  <c:v>408</c:v>
                </c:pt>
                <c:pt idx="4744">
                  <c:v>400</c:v>
                </c:pt>
                <c:pt idx="4745">
                  <c:v>195</c:v>
                </c:pt>
                <c:pt idx="4746">
                  <c:v>34</c:v>
                </c:pt>
                <c:pt idx="4747">
                  <c:v>0</c:v>
                </c:pt>
                <c:pt idx="4748">
                  <c:v>0</c:v>
                </c:pt>
                <c:pt idx="4749">
                  <c:v>0</c:v>
                </c:pt>
                <c:pt idx="4750">
                  <c:v>0</c:v>
                </c:pt>
                <c:pt idx="4751">
                  <c:v>0</c:v>
                </c:pt>
                <c:pt idx="4752">
                  <c:v>0</c:v>
                </c:pt>
                <c:pt idx="4753">
                  <c:v>0</c:v>
                </c:pt>
                <c:pt idx="4754">
                  <c:v>0</c:v>
                </c:pt>
                <c:pt idx="4755">
                  <c:v>0</c:v>
                </c:pt>
                <c:pt idx="4756">
                  <c:v>0</c:v>
                </c:pt>
                <c:pt idx="4757">
                  <c:v>0</c:v>
                </c:pt>
                <c:pt idx="4758">
                  <c:v>5</c:v>
                </c:pt>
                <c:pt idx="4759">
                  <c:v>118</c:v>
                </c:pt>
                <c:pt idx="4760">
                  <c:v>349</c:v>
                </c:pt>
                <c:pt idx="4761">
                  <c:v>584</c:v>
                </c:pt>
                <c:pt idx="4762">
                  <c:v>743</c:v>
                </c:pt>
                <c:pt idx="4763">
                  <c:v>872</c:v>
                </c:pt>
                <c:pt idx="4764">
                  <c:v>922</c:v>
                </c:pt>
                <c:pt idx="4765">
                  <c:v>924</c:v>
                </c:pt>
                <c:pt idx="4766">
                  <c:v>827</c:v>
                </c:pt>
                <c:pt idx="4767">
                  <c:v>681</c:v>
                </c:pt>
                <c:pt idx="4768">
                  <c:v>481</c:v>
                </c:pt>
                <c:pt idx="4769">
                  <c:v>211</c:v>
                </c:pt>
                <c:pt idx="4770">
                  <c:v>36</c:v>
                </c:pt>
                <c:pt idx="4771">
                  <c:v>0</c:v>
                </c:pt>
                <c:pt idx="4772">
                  <c:v>0</c:v>
                </c:pt>
                <c:pt idx="4773">
                  <c:v>0</c:v>
                </c:pt>
                <c:pt idx="4774">
                  <c:v>0</c:v>
                </c:pt>
                <c:pt idx="4775">
                  <c:v>0</c:v>
                </c:pt>
                <c:pt idx="4776">
                  <c:v>0</c:v>
                </c:pt>
                <c:pt idx="4777">
                  <c:v>0</c:v>
                </c:pt>
                <c:pt idx="4778">
                  <c:v>0</c:v>
                </c:pt>
                <c:pt idx="4779">
                  <c:v>0</c:v>
                </c:pt>
                <c:pt idx="4780">
                  <c:v>0</c:v>
                </c:pt>
                <c:pt idx="4781">
                  <c:v>0</c:v>
                </c:pt>
                <c:pt idx="4782">
                  <c:v>5</c:v>
                </c:pt>
                <c:pt idx="4783">
                  <c:v>117</c:v>
                </c:pt>
                <c:pt idx="4784">
                  <c:v>348</c:v>
                </c:pt>
                <c:pt idx="4785">
                  <c:v>572</c:v>
                </c:pt>
                <c:pt idx="4786">
                  <c:v>780</c:v>
                </c:pt>
                <c:pt idx="4787">
                  <c:v>832</c:v>
                </c:pt>
                <c:pt idx="4788">
                  <c:v>942</c:v>
                </c:pt>
                <c:pt idx="4789">
                  <c:v>910</c:v>
                </c:pt>
                <c:pt idx="4790">
                  <c:v>836</c:v>
                </c:pt>
                <c:pt idx="4791">
                  <c:v>583</c:v>
                </c:pt>
                <c:pt idx="4792">
                  <c:v>450</c:v>
                </c:pt>
                <c:pt idx="4793">
                  <c:v>221</c:v>
                </c:pt>
                <c:pt idx="4794">
                  <c:v>33</c:v>
                </c:pt>
                <c:pt idx="4795">
                  <c:v>0</c:v>
                </c:pt>
                <c:pt idx="4796">
                  <c:v>0</c:v>
                </c:pt>
                <c:pt idx="4797">
                  <c:v>0</c:v>
                </c:pt>
                <c:pt idx="4798">
                  <c:v>0</c:v>
                </c:pt>
                <c:pt idx="4799">
                  <c:v>0</c:v>
                </c:pt>
                <c:pt idx="4800">
                  <c:v>0</c:v>
                </c:pt>
                <c:pt idx="4801">
                  <c:v>0</c:v>
                </c:pt>
                <c:pt idx="4802">
                  <c:v>0</c:v>
                </c:pt>
                <c:pt idx="4803">
                  <c:v>0</c:v>
                </c:pt>
                <c:pt idx="4804">
                  <c:v>0</c:v>
                </c:pt>
                <c:pt idx="4805">
                  <c:v>0</c:v>
                </c:pt>
                <c:pt idx="4806">
                  <c:v>7</c:v>
                </c:pt>
                <c:pt idx="4807">
                  <c:v>140</c:v>
                </c:pt>
                <c:pt idx="4808">
                  <c:v>364</c:v>
                </c:pt>
                <c:pt idx="4809">
                  <c:v>529</c:v>
                </c:pt>
                <c:pt idx="4810">
                  <c:v>673</c:v>
                </c:pt>
                <c:pt idx="4811">
                  <c:v>869</c:v>
                </c:pt>
                <c:pt idx="4812">
                  <c:v>984</c:v>
                </c:pt>
                <c:pt idx="4813">
                  <c:v>913</c:v>
                </c:pt>
                <c:pt idx="4814">
                  <c:v>859</c:v>
                </c:pt>
                <c:pt idx="4815">
                  <c:v>706</c:v>
                </c:pt>
                <c:pt idx="4816">
                  <c:v>438</c:v>
                </c:pt>
                <c:pt idx="4817">
                  <c:v>245</c:v>
                </c:pt>
                <c:pt idx="4818">
                  <c:v>45</c:v>
                </c:pt>
                <c:pt idx="4819">
                  <c:v>0</c:v>
                </c:pt>
                <c:pt idx="4820">
                  <c:v>0</c:v>
                </c:pt>
                <c:pt idx="4821">
                  <c:v>0</c:v>
                </c:pt>
                <c:pt idx="4822">
                  <c:v>0</c:v>
                </c:pt>
                <c:pt idx="4823">
                  <c:v>0</c:v>
                </c:pt>
                <c:pt idx="4824">
                  <c:v>0</c:v>
                </c:pt>
                <c:pt idx="4825">
                  <c:v>0</c:v>
                </c:pt>
                <c:pt idx="4826">
                  <c:v>0</c:v>
                </c:pt>
                <c:pt idx="4827">
                  <c:v>0</c:v>
                </c:pt>
                <c:pt idx="4828">
                  <c:v>0</c:v>
                </c:pt>
                <c:pt idx="4829">
                  <c:v>0</c:v>
                </c:pt>
                <c:pt idx="4830">
                  <c:v>4</c:v>
                </c:pt>
                <c:pt idx="4831">
                  <c:v>87</c:v>
                </c:pt>
                <c:pt idx="4832">
                  <c:v>115</c:v>
                </c:pt>
                <c:pt idx="4833">
                  <c:v>448</c:v>
                </c:pt>
                <c:pt idx="4834">
                  <c:v>530</c:v>
                </c:pt>
                <c:pt idx="4835">
                  <c:v>472</c:v>
                </c:pt>
                <c:pt idx="4836">
                  <c:v>587</c:v>
                </c:pt>
                <c:pt idx="4837">
                  <c:v>877</c:v>
                </c:pt>
                <c:pt idx="4838">
                  <c:v>794</c:v>
                </c:pt>
                <c:pt idx="4839">
                  <c:v>694</c:v>
                </c:pt>
                <c:pt idx="4840">
                  <c:v>458</c:v>
                </c:pt>
                <c:pt idx="4841">
                  <c:v>245</c:v>
                </c:pt>
                <c:pt idx="4842">
                  <c:v>42</c:v>
                </c:pt>
                <c:pt idx="4843">
                  <c:v>0</c:v>
                </c:pt>
                <c:pt idx="4844">
                  <c:v>0</c:v>
                </c:pt>
                <c:pt idx="4845">
                  <c:v>0</c:v>
                </c:pt>
                <c:pt idx="4846">
                  <c:v>0</c:v>
                </c:pt>
                <c:pt idx="4847">
                  <c:v>0</c:v>
                </c:pt>
                <c:pt idx="4848">
                  <c:v>0</c:v>
                </c:pt>
                <c:pt idx="4849">
                  <c:v>0</c:v>
                </c:pt>
                <c:pt idx="4850">
                  <c:v>0</c:v>
                </c:pt>
                <c:pt idx="4851">
                  <c:v>0</c:v>
                </c:pt>
                <c:pt idx="4852">
                  <c:v>0</c:v>
                </c:pt>
                <c:pt idx="4853">
                  <c:v>0</c:v>
                </c:pt>
                <c:pt idx="4854">
                  <c:v>4</c:v>
                </c:pt>
                <c:pt idx="4855">
                  <c:v>92</c:v>
                </c:pt>
                <c:pt idx="4856">
                  <c:v>205</c:v>
                </c:pt>
                <c:pt idx="4857">
                  <c:v>496</c:v>
                </c:pt>
                <c:pt idx="4858">
                  <c:v>684</c:v>
                </c:pt>
                <c:pt idx="4859">
                  <c:v>785</c:v>
                </c:pt>
                <c:pt idx="4860">
                  <c:v>909</c:v>
                </c:pt>
                <c:pt idx="4861">
                  <c:v>883</c:v>
                </c:pt>
                <c:pt idx="4862">
                  <c:v>688</c:v>
                </c:pt>
                <c:pt idx="4863">
                  <c:v>579</c:v>
                </c:pt>
                <c:pt idx="4864">
                  <c:v>453</c:v>
                </c:pt>
                <c:pt idx="4865">
                  <c:v>240</c:v>
                </c:pt>
                <c:pt idx="4866">
                  <c:v>35</c:v>
                </c:pt>
                <c:pt idx="4867">
                  <c:v>0</c:v>
                </c:pt>
                <c:pt idx="4868">
                  <c:v>0</c:v>
                </c:pt>
                <c:pt idx="4869">
                  <c:v>0</c:v>
                </c:pt>
                <c:pt idx="4870">
                  <c:v>0</c:v>
                </c:pt>
                <c:pt idx="4871">
                  <c:v>0</c:v>
                </c:pt>
                <c:pt idx="4872">
                  <c:v>0</c:v>
                </c:pt>
                <c:pt idx="4873">
                  <c:v>0</c:v>
                </c:pt>
                <c:pt idx="4874">
                  <c:v>0</c:v>
                </c:pt>
                <c:pt idx="4875">
                  <c:v>0</c:v>
                </c:pt>
                <c:pt idx="4876">
                  <c:v>0</c:v>
                </c:pt>
                <c:pt idx="4877">
                  <c:v>0</c:v>
                </c:pt>
                <c:pt idx="4878">
                  <c:v>5</c:v>
                </c:pt>
                <c:pt idx="4879">
                  <c:v>101</c:v>
                </c:pt>
                <c:pt idx="4880">
                  <c:v>348</c:v>
                </c:pt>
                <c:pt idx="4881">
                  <c:v>515</c:v>
                </c:pt>
                <c:pt idx="4882">
                  <c:v>742</c:v>
                </c:pt>
                <c:pt idx="4883">
                  <c:v>913</c:v>
                </c:pt>
                <c:pt idx="4884">
                  <c:v>746</c:v>
                </c:pt>
                <c:pt idx="4885">
                  <c:v>935</c:v>
                </c:pt>
                <c:pt idx="4886">
                  <c:v>900</c:v>
                </c:pt>
                <c:pt idx="4887">
                  <c:v>516</c:v>
                </c:pt>
                <c:pt idx="4888">
                  <c:v>417</c:v>
                </c:pt>
                <c:pt idx="4889">
                  <c:v>208</c:v>
                </c:pt>
                <c:pt idx="4890">
                  <c:v>36</c:v>
                </c:pt>
                <c:pt idx="4891">
                  <c:v>0</c:v>
                </c:pt>
                <c:pt idx="4892">
                  <c:v>0</c:v>
                </c:pt>
                <c:pt idx="4893">
                  <c:v>0</c:v>
                </c:pt>
                <c:pt idx="4894">
                  <c:v>0</c:v>
                </c:pt>
                <c:pt idx="4895">
                  <c:v>0</c:v>
                </c:pt>
                <c:pt idx="4896">
                  <c:v>0</c:v>
                </c:pt>
                <c:pt idx="4897">
                  <c:v>0</c:v>
                </c:pt>
                <c:pt idx="4898">
                  <c:v>0</c:v>
                </c:pt>
                <c:pt idx="4899">
                  <c:v>0</c:v>
                </c:pt>
                <c:pt idx="4900">
                  <c:v>0</c:v>
                </c:pt>
                <c:pt idx="4901">
                  <c:v>0</c:v>
                </c:pt>
                <c:pt idx="4902">
                  <c:v>5</c:v>
                </c:pt>
                <c:pt idx="4903">
                  <c:v>79</c:v>
                </c:pt>
                <c:pt idx="4904">
                  <c:v>270</c:v>
                </c:pt>
                <c:pt idx="4905">
                  <c:v>435</c:v>
                </c:pt>
                <c:pt idx="4906">
                  <c:v>738</c:v>
                </c:pt>
                <c:pt idx="4907">
                  <c:v>882</c:v>
                </c:pt>
                <c:pt idx="4908">
                  <c:v>911</c:v>
                </c:pt>
                <c:pt idx="4909">
                  <c:v>759</c:v>
                </c:pt>
                <c:pt idx="4910">
                  <c:v>682</c:v>
                </c:pt>
                <c:pt idx="4911">
                  <c:v>633</c:v>
                </c:pt>
                <c:pt idx="4912">
                  <c:v>397</c:v>
                </c:pt>
                <c:pt idx="4913">
                  <c:v>210</c:v>
                </c:pt>
                <c:pt idx="4914">
                  <c:v>44</c:v>
                </c:pt>
                <c:pt idx="4915">
                  <c:v>0</c:v>
                </c:pt>
                <c:pt idx="4916">
                  <c:v>0</c:v>
                </c:pt>
                <c:pt idx="4917">
                  <c:v>0</c:v>
                </c:pt>
                <c:pt idx="4918">
                  <c:v>0</c:v>
                </c:pt>
                <c:pt idx="4919">
                  <c:v>0</c:v>
                </c:pt>
                <c:pt idx="4920">
                  <c:v>0</c:v>
                </c:pt>
                <c:pt idx="4921">
                  <c:v>0</c:v>
                </c:pt>
                <c:pt idx="4922">
                  <c:v>0</c:v>
                </c:pt>
                <c:pt idx="4923">
                  <c:v>0</c:v>
                </c:pt>
                <c:pt idx="4924">
                  <c:v>0</c:v>
                </c:pt>
                <c:pt idx="4925">
                  <c:v>0</c:v>
                </c:pt>
                <c:pt idx="4926">
                  <c:v>5</c:v>
                </c:pt>
                <c:pt idx="4927">
                  <c:v>111</c:v>
                </c:pt>
                <c:pt idx="4928">
                  <c:v>333</c:v>
                </c:pt>
                <c:pt idx="4929">
                  <c:v>460</c:v>
                </c:pt>
                <c:pt idx="4930">
                  <c:v>628</c:v>
                </c:pt>
                <c:pt idx="4931">
                  <c:v>573</c:v>
                </c:pt>
                <c:pt idx="4932">
                  <c:v>856</c:v>
                </c:pt>
                <c:pt idx="4933">
                  <c:v>886</c:v>
                </c:pt>
                <c:pt idx="4934">
                  <c:v>793</c:v>
                </c:pt>
                <c:pt idx="4935">
                  <c:v>590</c:v>
                </c:pt>
                <c:pt idx="4936">
                  <c:v>430</c:v>
                </c:pt>
                <c:pt idx="4937">
                  <c:v>209</c:v>
                </c:pt>
                <c:pt idx="4938">
                  <c:v>33</c:v>
                </c:pt>
                <c:pt idx="4939">
                  <c:v>0</c:v>
                </c:pt>
                <c:pt idx="4940">
                  <c:v>0</c:v>
                </c:pt>
                <c:pt idx="4941">
                  <c:v>0</c:v>
                </c:pt>
                <c:pt idx="4942">
                  <c:v>0</c:v>
                </c:pt>
                <c:pt idx="4943">
                  <c:v>0</c:v>
                </c:pt>
                <c:pt idx="4944">
                  <c:v>0</c:v>
                </c:pt>
                <c:pt idx="4945">
                  <c:v>0</c:v>
                </c:pt>
                <c:pt idx="4946">
                  <c:v>0</c:v>
                </c:pt>
                <c:pt idx="4947">
                  <c:v>0</c:v>
                </c:pt>
                <c:pt idx="4948">
                  <c:v>0</c:v>
                </c:pt>
                <c:pt idx="4949">
                  <c:v>0</c:v>
                </c:pt>
                <c:pt idx="4950">
                  <c:v>5</c:v>
                </c:pt>
                <c:pt idx="4951">
                  <c:v>102</c:v>
                </c:pt>
                <c:pt idx="4952">
                  <c:v>299</c:v>
                </c:pt>
                <c:pt idx="4953">
                  <c:v>444</c:v>
                </c:pt>
                <c:pt idx="4954">
                  <c:v>580</c:v>
                </c:pt>
                <c:pt idx="4955">
                  <c:v>803</c:v>
                </c:pt>
                <c:pt idx="4956">
                  <c:v>940</c:v>
                </c:pt>
                <c:pt idx="4957">
                  <c:v>771</c:v>
                </c:pt>
                <c:pt idx="4958">
                  <c:v>497</c:v>
                </c:pt>
                <c:pt idx="4959">
                  <c:v>614</c:v>
                </c:pt>
                <c:pt idx="4960">
                  <c:v>363</c:v>
                </c:pt>
                <c:pt idx="4961">
                  <c:v>180</c:v>
                </c:pt>
                <c:pt idx="4962">
                  <c:v>28</c:v>
                </c:pt>
                <c:pt idx="4963">
                  <c:v>0</c:v>
                </c:pt>
                <c:pt idx="4964">
                  <c:v>0</c:v>
                </c:pt>
                <c:pt idx="4965">
                  <c:v>0</c:v>
                </c:pt>
                <c:pt idx="4966">
                  <c:v>0</c:v>
                </c:pt>
                <c:pt idx="4967">
                  <c:v>0</c:v>
                </c:pt>
                <c:pt idx="4968">
                  <c:v>0</c:v>
                </c:pt>
                <c:pt idx="4969">
                  <c:v>0</c:v>
                </c:pt>
                <c:pt idx="4970">
                  <c:v>0</c:v>
                </c:pt>
                <c:pt idx="4971">
                  <c:v>0</c:v>
                </c:pt>
                <c:pt idx="4972">
                  <c:v>0</c:v>
                </c:pt>
                <c:pt idx="4973">
                  <c:v>0</c:v>
                </c:pt>
                <c:pt idx="4974">
                  <c:v>5</c:v>
                </c:pt>
                <c:pt idx="4975">
                  <c:v>89</c:v>
                </c:pt>
                <c:pt idx="4976">
                  <c:v>223</c:v>
                </c:pt>
                <c:pt idx="4977">
                  <c:v>380</c:v>
                </c:pt>
                <c:pt idx="4978">
                  <c:v>531</c:v>
                </c:pt>
                <c:pt idx="4979">
                  <c:v>448</c:v>
                </c:pt>
                <c:pt idx="4980">
                  <c:v>628</c:v>
                </c:pt>
                <c:pt idx="4981">
                  <c:v>573</c:v>
                </c:pt>
                <c:pt idx="4982">
                  <c:v>479</c:v>
                </c:pt>
                <c:pt idx="4983">
                  <c:v>457</c:v>
                </c:pt>
                <c:pt idx="4984">
                  <c:v>254</c:v>
                </c:pt>
                <c:pt idx="4985">
                  <c:v>110</c:v>
                </c:pt>
                <c:pt idx="4986">
                  <c:v>29</c:v>
                </c:pt>
                <c:pt idx="4987">
                  <c:v>0</c:v>
                </c:pt>
                <c:pt idx="4988">
                  <c:v>0</c:v>
                </c:pt>
                <c:pt idx="4989">
                  <c:v>0</c:v>
                </c:pt>
                <c:pt idx="4990">
                  <c:v>0</c:v>
                </c:pt>
                <c:pt idx="4991">
                  <c:v>0</c:v>
                </c:pt>
                <c:pt idx="4992">
                  <c:v>0</c:v>
                </c:pt>
                <c:pt idx="4993">
                  <c:v>0</c:v>
                </c:pt>
                <c:pt idx="4994">
                  <c:v>0</c:v>
                </c:pt>
                <c:pt idx="4995">
                  <c:v>0</c:v>
                </c:pt>
                <c:pt idx="4996">
                  <c:v>0</c:v>
                </c:pt>
                <c:pt idx="4997">
                  <c:v>0</c:v>
                </c:pt>
                <c:pt idx="4998">
                  <c:v>6</c:v>
                </c:pt>
                <c:pt idx="4999">
                  <c:v>135</c:v>
                </c:pt>
                <c:pt idx="5000">
                  <c:v>359</c:v>
                </c:pt>
                <c:pt idx="5001">
                  <c:v>565</c:v>
                </c:pt>
                <c:pt idx="5002">
                  <c:v>806</c:v>
                </c:pt>
                <c:pt idx="5003">
                  <c:v>906</c:v>
                </c:pt>
                <c:pt idx="5004">
                  <c:v>854</c:v>
                </c:pt>
                <c:pt idx="5005">
                  <c:v>963</c:v>
                </c:pt>
                <c:pt idx="5006">
                  <c:v>770</c:v>
                </c:pt>
                <c:pt idx="5007">
                  <c:v>644</c:v>
                </c:pt>
                <c:pt idx="5008">
                  <c:v>531</c:v>
                </c:pt>
                <c:pt idx="5009">
                  <c:v>255</c:v>
                </c:pt>
                <c:pt idx="5010">
                  <c:v>43</c:v>
                </c:pt>
                <c:pt idx="5011">
                  <c:v>0</c:v>
                </c:pt>
                <c:pt idx="5012">
                  <c:v>0</c:v>
                </c:pt>
                <c:pt idx="5013">
                  <c:v>0</c:v>
                </c:pt>
                <c:pt idx="5014">
                  <c:v>0</c:v>
                </c:pt>
                <c:pt idx="5015">
                  <c:v>0</c:v>
                </c:pt>
                <c:pt idx="5016">
                  <c:v>0</c:v>
                </c:pt>
                <c:pt idx="5017">
                  <c:v>0</c:v>
                </c:pt>
                <c:pt idx="5018">
                  <c:v>0</c:v>
                </c:pt>
                <c:pt idx="5019">
                  <c:v>0</c:v>
                </c:pt>
                <c:pt idx="5020">
                  <c:v>0</c:v>
                </c:pt>
                <c:pt idx="5021">
                  <c:v>0</c:v>
                </c:pt>
                <c:pt idx="5022">
                  <c:v>4</c:v>
                </c:pt>
                <c:pt idx="5023">
                  <c:v>75</c:v>
                </c:pt>
                <c:pt idx="5024">
                  <c:v>295</c:v>
                </c:pt>
                <c:pt idx="5025">
                  <c:v>358</c:v>
                </c:pt>
                <c:pt idx="5026">
                  <c:v>570</c:v>
                </c:pt>
                <c:pt idx="5027">
                  <c:v>836</c:v>
                </c:pt>
                <c:pt idx="5028">
                  <c:v>730</c:v>
                </c:pt>
                <c:pt idx="5029">
                  <c:v>671</c:v>
                </c:pt>
                <c:pt idx="5030">
                  <c:v>622</c:v>
                </c:pt>
                <c:pt idx="5031">
                  <c:v>636</c:v>
                </c:pt>
                <c:pt idx="5032">
                  <c:v>432</c:v>
                </c:pt>
                <c:pt idx="5033">
                  <c:v>203</c:v>
                </c:pt>
                <c:pt idx="5034">
                  <c:v>34</c:v>
                </c:pt>
                <c:pt idx="5035">
                  <c:v>0</c:v>
                </c:pt>
                <c:pt idx="5036">
                  <c:v>0</c:v>
                </c:pt>
                <c:pt idx="5037">
                  <c:v>0</c:v>
                </c:pt>
                <c:pt idx="5038">
                  <c:v>0</c:v>
                </c:pt>
                <c:pt idx="5039">
                  <c:v>0</c:v>
                </c:pt>
                <c:pt idx="5040">
                  <c:v>0</c:v>
                </c:pt>
                <c:pt idx="5041">
                  <c:v>0</c:v>
                </c:pt>
                <c:pt idx="5042">
                  <c:v>0</c:v>
                </c:pt>
                <c:pt idx="5043">
                  <c:v>0</c:v>
                </c:pt>
                <c:pt idx="5044">
                  <c:v>0</c:v>
                </c:pt>
                <c:pt idx="5045">
                  <c:v>0</c:v>
                </c:pt>
                <c:pt idx="5046">
                  <c:v>6</c:v>
                </c:pt>
                <c:pt idx="5047">
                  <c:v>100</c:v>
                </c:pt>
                <c:pt idx="5048">
                  <c:v>300</c:v>
                </c:pt>
                <c:pt idx="5049">
                  <c:v>442</c:v>
                </c:pt>
                <c:pt idx="5050">
                  <c:v>782</c:v>
                </c:pt>
                <c:pt idx="5051">
                  <c:v>881</c:v>
                </c:pt>
                <c:pt idx="5052">
                  <c:v>740</c:v>
                </c:pt>
                <c:pt idx="5053">
                  <c:v>732</c:v>
                </c:pt>
                <c:pt idx="5054">
                  <c:v>384</c:v>
                </c:pt>
                <c:pt idx="5055">
                  <c:v>352</c:v>
                </c:pt>
                <c:pt idx="5056">
                  <c:v>404</c:v>
                </c:pt>
                <c:pt idx="5057">
                  <c:v>167</c:v>
                </c:pt>
                <c:pt idx="5058">
                  <c:v>30</c:v>
                </c:pt>
                <c:pt idx="5059">
                  <c:v>0</c:v>
                </c:pt>
                <c:pt idx="5060">
                  <c:v>0</c:v>
                </c:pt>
                <c:pt idx="5061">
                  <c:v>0</c:v>
                </c:pt>
                <c:pt idx="5062">
                  <c:v>0</c:v>
                </c:pt>
                <c:pt idx="5063">
                  <c:v>0</c:v>
                </c:pt>
                <c:pt idx="5064">
                  <c:v>0</c:v>
                </c:pt>
                <c:pt idx="5065">
                  <c:v>0</c:v>
                </c:pt>
                <c:pt idx="5066">
                  <c:v>0</c:v>
                </c:pt>
                <c:pt idx="5067">
                  <c:v>0</c:v>
                </c:pt>
                <c:pt idx="5068">
                  <c:v>0</c:v>
                </c:pt>
                <c:pt idx="5069">
                  <c:v>0</c:v>
                </c:pt>
                <c:pt idx="5070">
                  <c:v>5</c:v>
                </c:pt>
                <c:pt idx="5071">
                  <c:v>93</c:v>
                </c:pt>
                <c:pt idx="5072">
                  <c:v>257</c:v>
                </c:pt>
                <c:pt idx="5073">
                  <c:v>573</c:v>
                </c:pt>
                <c:pt idx="5074">
                  <c:v>584</c:v>
                </c:pt>
                <c:pt idx="5075">
                  <c:v>856</c:v>
                </c:pt>
                <c:pt idx="5076">
                  <c:v>918</c:v>
                </c:pt>
                <c:pt idx="5077">
                  <c:v>926</c:v>
                </c:pt>
                <c:pt idx="5078">
                  <c:v>826</c:v>
                </c:pt>
                <c:pt idx="5079">
                  <c:v>642</c:v>
                </c:pt>
                <c:pt idx="5080">
                  <c:v>470</c:v>
                </c:pt>
                <c:pt idx="5081">
                  <c:v>239</c:v>
                </c:pt>
                <c:pt idx="5082">
                  <c:v>37</c:v>
                </c:pt>
                <c:pt idx="5083">
                  <c:v>0</c:v>
                </c:pt>
                <c:pt idx="5084">
                  <c:v>0</c:v>
                </c:pt>
                <c:pt idx="5085">
                  <c:v>0</c:v>
                </c:pt>
                <c:pt idx="5086">
                  <c:v>0</c:v>
                </c:pt>
                <c:pt idx="5087">
                  <c:v>0</c:v>
                </c:pt>
                <c:pt idx="5088">
                  <c:v>0</c:v>
                </c:pt>
                <c:pt idx="5089">
                  <c:v>0</c:v>
                </c:pt>
                <c:pt idx="5090">
                  <c:v>0</c:v>
                </c:pt>
                <c:pt idx="5091">
                  <c:v>0</c:v>
                </c:pt>
                <c:pt idx="5092">
                  <c:v>0</c:v>
                </c:pt>
                <c:pt idx="5093">
                  <c:v>0</c:v>
                </c:pt>
                <c:pt idx="5094">
                  <c:v>4</c:v>
                </c:pt>
                <c:pt idx="5095">
                  <c:v>73</c:v>
                </c:pt>
                <c:pt idx="5096">
                  <c:v>215</c:v>
                </c:pt>
                <c:pt idx="5097">
                  <c:v>400</c:v>
                </c:pt>
                <c:pt idx="5098">
                  <c:v>653</c:v>
                </c:pt>
                <c:pt idx="5099">
                  <c:v>852</c:v>
                </c:pt>
                <c:pt idx="5100">
                  <c:v>911</c:v>
                </c:pt>
                <c:pt idx="5101">
                  <c:v>851</c:v>
                </c:pt>
                <c:pt idx="5102">
                  <c:v>603</c:v>
                </c:pt>
                <c:pt idx="5103">
                  <c:v>668</c:v>
                </c:pt>
                <c:pt idx="5104">
                  <c:v>356</c:v>
                </c:pt>
                <c:pt idx="5105">
                  <c:v>186</c:v>
                </c:pt>
                <c:pt idx="5106">
                  <c:v>30</c:v>
                </c:pt>
                <c:pt idx="5107">
                  <c:v>0</c:v>
                </c:pt>
                <c:pt idx="5108">
                  <c:v>0</c:v>
                </c:pt>
                <c:pt idx="5109">
                  <c:v>0</c:v>
                </c:pt>
                <c:pt idx="5110">
                  <c:v>0</c:v>
                </c:pt>
                <c:pt idx="5111">
                  <c:v>0</c:v>
                </c:pt>
                <c:pt idx="5112">
                  <c:v>0</c:v>
                </c:pt>
                <c:pt idx="5113">
                  <c:v>0</c:v>
                </c:pt>
                <c:pt idx="5114">
                  <c:v>0</c:v>
                </c:pt>
                <c:pt idx="5115">
                  <c:v>0</c:v>
                </c:pt>
                <c:pt idx="5116">
                  <c:v>0</c:v>
                </c:pt>
                <c:pt idx="5117">
                  <c:v>0</c:v>
                </c:pt>
                <c:pt idx="5118">
                  <c:v>5</c:v>
                </c:pt>
                <c:pt idx="5119">
                  <c:v>98</c:v>
                </c:pt>
                <c:pt idx="5120">
                  <c:v>354</c:v>
                </c:pt>
                <c:pt idx="5121">
                  <c:v>592</c:v>
                </c:pt>
                <c:pt idx="5122">
                  <c:v>732</c:v>
                </c:pt>
                <c:pt idx="5123">
                  <c:v>861</c:v>
                </c:pt>
                <c:pt idx="5124">
                  <c:v>821</c:v>
                </c:pt>
                <c:pt idx="5125">
                  <c:v>943</c:v>
                </c:pt>
                <c:pt idx="5126">
                  <c:v>750</c:v>
                </c:pt>
                <c:pt idx="5127">
                  <c:v>657</c:v>
                </c:pt>
                <c:pt idx="5128">
                  <c:v>456</c:v>
                </c:pt>
                <c:pt idx="5129">
                  <c:v>228</c:v>
                </c:pt>
                <c:pt idx="5130">
                  <c:v>36</c:v>
                </c:pt>
                <c:pt idx="5131">
                  <c:v>0</c:v>
                </c:pt>
                <c:pt idx="5132">
                  <c:v>0</c:v>
                </c:pt>
                <c:pt idx="5133">
                  <c:v>0</c:v>
                </c:pt>
                <c:pt idx="5134">
                  <c:v>0</c:v>
                </c:pt>
                <c:pt idx="5135">
                  <c:v>0</c:v>
                </c:pt>
                <c:pt idx="5136">
                  <c:v>0</c:v>
                </c:pt>
                <c:pt idx="5137">
                  <c:v>0</c:v>
                </c:pt>
                <c:pt idx="5138">
                  <c:v>0</c:v>
                </c:pt>
                <c:pt idx="5139">
                  <c:v>0</c:v>
                </c:pt>
                <c:pt idx="5140">
                  <c:v>0</c:v>
                </c:pt>
                <c:pt idx="5141">
                  <c:v>0</c:v>
                </c:pt>
                <c:pt idx="5142">
                  <c:v>7</c:v>
                </c:pt>
                <c:pt idx="5143">
                  <c:v>99</c:v>
                </c:pt>
                <c:pt idx="5144">
                  <c:v>247</c:v>
                </c:pt>
                <c:pt idx="5145">
                  <c:v>475</c:v>
                </c:pt>
                <c:pt idx="5146">
                  <c:v>596</c:v>
                </c:pt>
                <c:pt idx="5147">
                  <c:v>900</c:v>
                </c:pt>
                <c:pt idx="5148">
                  <c:v>730</c:v>
                </c:pt>
                <c:pt idx="5149">
                  <c:v>557</c:v>
                </c:pt>
                <c:pt idx="5150">
                  <c:v>900</c:v>
                </c:pt>
                <c:pt idx="5151">
                  <c:v>570</c:v>
                </c:pt>
                <c:pt idx="5152">
                  <c:v>464</c:v>
                </c:pt>
                <c:pt idx="5153">
                  <c:v>209</c:v>
                </c:pt>
                <c:pt idx="5154">
                  <c:v>42</c:v>
                </c:pt>
                <c:pt idx="5155">
                  <c:v>0</c:v>
                </c:pt>
                <c:pt idx="5156">
                  <c:v>0</c:v>
                </c:pt>
                <c:pt idx="5157">
                  <c:v>0</c:v>
                </c:pt>
                <c:pt idx="5158">
                  <c:v>0</c:v>
                </c:pt>
                <c:pt idx="5159">
                  <c:v>0</c:v>
                </c:pt>
                <c:pt idx="5160">
                  <c:v>0</c:v>
                </c:pt>
                <c:pt idx="5161">
                  <c:v>0</c:v>
                </c:pt>
                <c:pt idx="5162">
                  <c:v>0</c:v>
                </c:pt>
                <c:pt idx="5163">
                  <c:v>0</c:v>
                </c:pt>
                <c:pt idx="5164">
                  <c:v>0</c:v>
                </c:pt>
                <c:pt idx="5165">
                  <c:v>0</c:v>
                </c:pt>
                <c:pt idx="5166">
                  <c:v>4</c:v>
                </c:pt>
                <c:pt idx="5167">
                  <c:v>99</c:v>
                </c:pt>
                <c:pt idx="5168">
                  <c:v>244</c:v>
                </c:pt>
                <c:pt idx="5169">
                  <c:v>541</c:v>
                </c:pt>
                <c:pt idx="5170">
                  <c:v>640</c:v>
                </c:pt>
                <c:pt idx="5171">
                  <c:v>692</c:v>
                </c:pt>
                <c:pt idx="5172">
                  <c:v>840</c:v>
                </c:pt>
                <c:pt idx="5173">
                  <c:v>580</c:v>
                </c:pt>
                <c:pt idx="5174">
                  <c:v>662</c:v>
                </c:pt>
                <c:pt idx="5175">
                  <c:v>589</c:v>
                </c:pt>
                <c:pt idx="5176">
                  <c:v>411</c:v>
                </c:pt>
                <c:pt idx="5177">
                  <c:v>198</c:v>
                </c:pt>
                <c:pt idx="5178">
                  <c:v>37</c:v>
                </c:pt>
                <c:pt idx="5179">
                  <c:v>0</c:v>
                </c:pt>
                <c:pt idx="5180">
                  <c:v>0</c:v>
                </c:pt>
                <c:pt idx="5181">
                  <c:v>0</c:v>
                </c:pt>
                <c:pt idx="5182">
                  <c:v>0</c:v>
                </c:pt>
                <c:pt idx="5183">
                  <c:v>0</c:v>
                </c:pt>
                <c:pt idx="5184">
                  <c:v>0</c:v>
                </c:pt>
                <c:pt idx="5185">
                  <c:v>0</c:v>
                </c:pt>
                <c:pt idx="5186">
                  <c:v>0</c:v>
                </c:pt>
                <c:pt idx="5187">
                  <c:v>0</c:v>
                </c:pt>
                <c:pt idx="5188">
                  <c:v>0</c:v>
                </c:pt>
                <c:pt idx="5189">
                  <c:v>0</c:v>
                </c:pt>
                <c:pt idx="5190">
                  <c:v>5</c:v>
                </c:pt>
                <c:pt idx="5191">
                  <c:v>96</c:v>
                </c:pt>
                <c:pt idx="5192">
                  <c:v>371</c:v>
                </c:pt>
                <c:pt idx="5193">
                  <c:v>485</c:v>
                </c:pt>
                <c:pt idx="5194">
                  <c:v>774</c:v>
                </c:pt>
                <c:pt idx="5195">
                  <c:v>906</c:v>
                </c:pt>
                <c:pt idx="5196">
                  <c:v>972</c:v>
                </c:pt>
                <c:pt idx="5197">
                  <c:v>763</c:v>
                </c:pt>
                <c:pt idx="5198">
                  <c:v>208</c:v>
                </c:pt>
                <c:pt idx="5199">
                  <c:v>373</c:v>
                </c:pt>
                <c:pt idx="5200">
                  <c:v>488</c:v>
                </c:pt>
                <c:pt idx="5201">
                  <c:v>192</c:v>
                </c:pt>
                <c:pt idx="5202">
                  <c:v>33</c:v>
                </c:pt>
                <c:pt idx="5203">
                  <c:v>0</c:v>
                </c:pt>
                <c:pt idx="5204">
                  <c:v>0</c:v>
                </c:pt>
                <c:pt idx="5205">
                  <c:v>0</c:v>
                </c:pt>
                <c:pt idx="5206">
                  <c:v>0</c:v>
                </c:pt>
                <c:pt idx="5207">
                  <c:v>0</c:v>
                </c:pt>
                <c:pt idx="5208">
                  <c:v>0</c:v>
                </c:pt>
                <c:pt idx="5209">
                  <c:v>0</c:v>
                </c:pt>
                <c:pt idx="5210">
                  <c:v>0</c:v>
                </c:pt>
                <c:pt idx="5211">
                  <c:v>0</c:v>
                </c:pt>
                <c:pt idx="5212">
                  <c:v>0</c:v>
                </c:pt>
                <c:pt idx="5213">
                  <c:v>0</c:v>
                </c:pt>
                <c:pt idx="5214">
                  <c:v>7</c:v>
                </c:pt>
                <c:pt idx="5215">
                  <c:v>148</c:v>
                </c:pt>
                <c:pt idx="5216">
                  <c:v>360</c:v>
                </c:pt>
                <c:pt idx="5217">
                  <c:v>383</c:v>
                </c:pt>
                <c:pt idx="5218">
                  <c:v>795</c:v>
                </c:pt>
                <c:pt idx="5219">
                  <c:v>911</c:v>
                </c:pt>
                <c:pt idx="5220">
                  <c:v>891</c:v>
                </c:pt>
                <c:pt idx="5221">
                  <c:v>945</c:v>
                </c:pt>
                <c:pt idx="5222">
                  <c:v>825</c:v>
                </c:pt>
                <c:pt idx="5223">
                  <c:v>677</c:v>
                </c:pt>
                <c:pt idx="5224">
                  <c:v>453</c:v>
                </c:pt>
                <c:pt idx="5225">
                  <c:v>244</c:v>
                </c:pt>
                <c:pt idx="5226">
                  <c:v>40</c:v>
                </c:pt>
                <c:pt idx="5227">
                  <c:v>0</c:v>
                </c:pt>
                <c:pt idx="5228">
                  <c:v>0</c:v>
                </c:pt>
                <c:pt idx="5229">
                  <c:v>0</c:v>
                </c:pt>
                <c:pt idx="5230">
                  <c:v>0</c:v>
                </c:pt>
                <c:pt idx="5231">
                  <c:v>0</c:v>
                </c:pt>
                <c:pt idx="5232">
                  <c:v>0</c:v>
                </c:pt>
                <c:pt idx="5233">
                  <c:v>0</c:v>
                </c:pt>
                <c:pt idx="5234">
                  <c:v>0</c:v>
                </c:pt>
                <c:pt idx="5235">
                  <c:v>0</c:v>
                </c:pt>
                <c:pt idx="5236">
                  <c:v>0</c:v>
                </c:pt>
                <c:pt idx="5237">
                  <c:v>0</c:v>
                </c:pt>
                <c:pt idx="5238">
                  <c:v>5</c:v>
                </c:pt>
                <c:pt idx="5239">
                  <c:v>105</c:v>
                </c:pt>
                <c:pt idx="5240">
                  <c:v>346</c:v>
                </c:pt>
                <c:pt idx="5241">
                  <c:v>567</c:v>
                </c:pt>
                <c:pt idx="5242">
                  <c:v>770</c:v>
                </c:pt>
                <c:pt idx="5243">
                  <c:v>935</c:v>
                </c:pt>
                <c:pt idx="5244">
                  <c:v>938</c:v>
                </c:pt>
                <c:pt idx="5245">
                  <c:v>933</c:v>
                </c:pt>
                <c:pt idx="5246">
                  <c:v>737</c:v>
                </c:pt>
                <c:pt idx="5247">
                  <c:v>606</c:v>
                </c:pt>
                <c:pt idx="5248">
                  <c:v>447</c:v>
                </c:pt>
                <c:pt idx="5249">
                  <c:v>206</c:v>
                </c:pt>
                <c:pt idx="5250">
                  <c:v>32</c:v>
                </c:pt>
                <c:pt idx="5251">
                  <c:v>0</c:v>
                </c:pt>
                <c:pt idx="5252">
                  <c:v>0</c:v>
                </c:pt>
                <c:pt idx="5253">
                  <c:v>0</c:v>
                </c:pt>
                <c:pt idx="5254">
                  <c:v>0</c:v>
                </c:pt>
                <c:pt idx="5255">
                  <c:v>0</c:v>
                </c:pt>
                <c:pt idx="5256">
                  <c:v>0</c:v>
                </c:pt>
                <c:pt idx="5257">
                  <c:v>0</c:v>
                </c:pt>
                <c:pt idx="5258">
                  <c:v>0</c:v>
                </c:pt>
                <c:pt idx="5259">
                  <c:v>0</c:v>
                </c:pt>
                <c:pt idx="5260">
                  <c:v>0</c:v>
                </c:pt>
                <c:pt idx="5261">
                  <c:v>0</c:v>
                </c:pt>
                <c:pt idx="5262">
                  <c:v>5</c:v>
                </c:pt>
                <c:pt idx="5263">
                  <c:v>130</c:v>
                </c:pt>
                <c:pt idx="5264">
                  <c:v>372</c:v>
                </c:pt>
                <c:pt idx="5265">
                  <c:v>573</c:v>
                </c:pt>
                <c:pt idx="5266">
                  <c:v>777</c:v>
                </c:pt>
                <c:pt idx="5267">
                  <c:v>906</c:v>
                </c:pt>
                <c:pt idx="5268">
                  <c:v>898</c:v>
                </c:pt>
                <c:pt idx="5269">
                  <c:v>926</c:v>
                </c:pt>
                <c:pt idx="5270">
                  <c:v>873</c:v>
                </c:pt>
                <c:pt idx="5271">
                  <c:v>675</c:v>
                </c:pt>
                <c:pt idx="5272">
                  <c:v>472</c:v>
                </c:pt>
                <c:pt idx="5273">
                  <c:v>241</c:v>
                </c:pt>
                <c:pt idx="5274">
                  <c:v>37</c:v>
                </c:pt>
                <c:pt idx="5275">
                  <c:v>0</c:v>
                </c:pt>
                <c:pt idx="5276">
                  <c:v>0</c:v>
                </c:pt>
                <c:pt idx="5277">
                  <c:v>0</c:v>
                </c:pt>
                <c:pt idx="5278">
                  <c:v>0</c:v>
                </c:pt>
                <c:pt idx="5279">
                  <c:v>0</c:v>
                </c:pt>
                <c:pt idx="5280">
                  <c:v>0</c:v>
                </c:pt>
                <c:pt idx="5281">
                  <c:v>0</c:v>
                </c:pt>
                <c:pt idx="5282">
                  <c:v>0</c:v>
                </c:pt>
                <c:pt idx="5283">
                  <c:v>0</c:v>
                </c:pt>
                <c:pt idx="5284">
                  <c:v>0</c:v>
                </c:pt>
                <c:pt idx="5285">
                  <c:v>0</c:v>
                </c:pt>
                <c:pt idx="5286">
                  <c:v>6</c:v>
                </c:pt>
                <c:pt idx="5287">
                  <c:v>140</c:v>
                </c:pt>
                <c:pt idx="5288">
                  <c:v>364</c:v>
                </c:pt>
                <c:pt idx="5289">
                  <c:v>605</c:v>
                </c:pt>
                <c:pt idx="5290">
                  <c:v>764</c:v>
                </c:pt>
                <c:pt idx="5291">
                  <c:v>903</c:v>
                </c:pt>
                <c:pt idx="5292">
                  <c:v>965</c:v>
                </c:pt>
                <c:pt idx="5293">
                  <c:v>927</c:v>
                </c:pt>
                <c:pt idx="5294">
                  <c:v>822</c:v>
                </c:pt>
                <c:pt idx="5295">
                  <c:v>590</c:v>
                </c:pt>
                <c:pt idx="5296">
                  <c:v>477</c:v>
                </c:pt>
                <c:pt idx="5297">
                  <c:v>256</c:v>
                </c:pt>
                <c:pt idx="5298">
                  <c:v>31</c:v>
                </c:pt>
                <c:pt idx="5299">
                  <c:v>0</c:v>
                </c:pt>
                <c:pt idx="5300">
                  <c:v>0</c:v>
                </c:pt>
                <c:pt idx="5301">
                  <c:v>0</c:v>
                </c:pt>
                <c:pt idx="5302">
                  <c:v>0</c:v>
                </c:pt>
                <c:pt idx="5303">
                  <c:v>0</c:v>
                </c:pt>
                <c:pt idx="5304">
                  <c:v>0</c:v>
                </c:pt>
                <c:pt idx="5305">
                  <c:v>0</c:v>
                </c:pt>
                <c:pt idx="5306">
                  <c:v>0</c:v>
                </c:pt>
                <c:pt idx="5307">
                  <c:v>0</c:v>
                </c:pt>
                <c:pt idx="5308">
                  <c:v>0</c:v>
                </c:pt>
                <c:pt idx="5309">
                  <c:v>0</c:v>
                </c:pt>
                <c:pt idx="5310">
                  <c:v>5</c:v>
                </c:pt>
                <c:pt idx="5311">
                  <c:v>109</c:v>
                </c:pt>
                <c:pt idx="5312">
                  <c:v>335</c:v>
                </c:pt>
                <c:pt idx="5313">
                  <c:v>611</c:v>
                </c:pt>
                <c:pt idx="5314">
                  <c:v>708</c:v>
                </c:pt>
                <c:pt idx="5315">
                  <c:v>897</c:v>
                </c:pt>
                <c:pt idx="5316">
                  <c:v>922</c:v>
                </c:pt>
                <c:pt idx="5317">
                  <c:v>1004</c:v>
                </c:pt>
                <c:pt idx="5318">
                  <c:v>866</c:v>
                </c:pt>
                <c:pt idx="5319">
                  <c:v>691</c:v>
                </c:pt>
                <c:pt idx="5320">
                  <c:v>501</c:v>
                </c:pt>
                <c:pt idx="5321">
                  <c:v>225</c:v>
                </c:pt>
                <c:pt idx="5322">
                  <c:v>35</c:v>
                </c:pt>
                <c:pt idx="5323">
                  <c:v>0</c:v>
                </c:pt>
                <c:pt idx="5324">
                  <c:v>0</c:v>
                </c:pt>
                <c:pt idx="5325">
                  <c:v>0</c:v>
                </c:pt>
                <c:pt idx="5326">
                  <c:v>0</c:v>
                </c:pt>
                <c:pt idx="5327">
                  <c:v>0</c:v>
                </c:pt>
                <c:pt idx="5328">
                  <c:v>0</c:v>
                </c:pt>
                <c:pt idx="5329">
                  <c:v>0</c:v>
                </c:pt>
                <c:pt idx="5330">
                  <c:v>0</c:v>
                </c:pt>
                <c:pt idx="5331">
                  <c:v>0</c:v>
                </c:pt>
                <c:pt idx="5332">
                  <c:v>0</c:v>
                </c:pt>
                <c:pt idx="5333">
                  <c:v>0</c:v>
                </c:pt>
                <c:pt idx="5334">
                  <c:v>5</c:v>
                </c:pt>
                <c:pt idx="5335">
                  <c:v>129</c:v>
                </c:pt>
                <c:pt idx="5336">
                  <c:v>378</c:v>
                </c:pt>
                <c:pt idx="5337">
                  <c:v>588</c:v>
                </c:pt>
                <c:pt idx="5338">
                  <c:v>798</c:v>
                </c:pt>
                <c:pt idx="5339">
                  <c:v>847</c:v>
                </c:pt>
                <c:pt idx="5340">
                  <c:v>899</c:v>
                </c:pt>
                <c:pt idx="5341">
                  <c:v>1010</c:v>
                </c:pt>
                <c:pt idx="5342">
                  <c:v>799</c:v>
                </c:pt>
                <c:pt idx="5343">
                  <c:v>641</c:v>
                </c:pt>
                <c:pt idx="5344">
                  <c:v>440</c:v>
                </c:pt>
                <c:pt idx="5345">
                  <c:v>127</c:v>
                </c:pt>
                <c:pt idx="5346">
                  <c:v>34</c:v>
                </c:pt>
                <c:pt idx="5347">
                  <c:v>0</c:v>
                </c:pt>
                <c:pt idx="5348">
                  <c:v>0</c:v>
                </c:pt>
                <c:pt idx="5349">
                  <c:v>0</c:v>
                </c:pt>
                <c:pt idx="5350">
                  <c:v>0</c:v>
                </c:pt>
                <c:pt idx="5351">
                  <c:v>0</c:v>
                </c:pt>
                <c:pt idx="5352">
                  <c:v>0</c:v>
                </c:pt>
                <c:pt idx="5353">
                  <c:v>0</c:v>
                </c:pt>
                <c:pt idx="5354">
                  <c:v>0</c:v>
                </c:pt>
                <c:pt idx="5355">
                  <c:v>0</c:v>
                </c:pt>
                <c:pt idx="5356">
                  <c:v>0</c:v>
                </c:pt>
                <c:pt idx="5357">
                  <c:v>0</c:v>
                </c:pt>
                <c:pt idx="5358">
                  <c:v>6</c:v>
                </c:pt>
                <c:pt idx="5359">
                  <c:v>145</c:v>
                </c:pt>
                <c:pt idx="5360">
                  <c:v>363</c:v>
                </c:pt>
                <c:pt idx="5361">
                  <c:v>576</c:v>
                </c:pt>
                <c:pt idx="5362">
                  <c:v>770</c:v>
                </c:pt>
                <c:pt idx="5363">
                  <c:v>913</c:v>
                </c:pt>
                <c:pt idx="5364">
                  <c:v>984</c:v>
                </c:pt>
                <c:pt idx="5365">
                  <c:v>714</c:v>
                </c:pt>
                <c:pt idx="5366">
                  <c:v>815</c:v>
                </c:pt>
                <c:pt idx="5367">
                  <c:v>631</c:v>
                </c:pt>
                <c:pt idx="5368">
                  <c:v>447</c:v>
                </c:pt>
                <c:pt idx="5369">
                  <c:v>255</c:v>
                </c:pt>
                <c:pt idx="5370">
                  <c:v>32</c:v>
                </c:pt>
                <c:pt idx="5371">
                  <c:v>0</c:v>
                </c:pt>
                <c:pt idx="5372">
                  <c:v>0</c:v>
                </c:pt>
                <c:pt idx="5373">
                  <c:v>0</c:v>
                </c:pt>
                <c:pt idx="5374">
                  <c:v>0</c:v>
                </c:pt>
                <c:pt idx="5375">
                  <c:v>0</c:v>
                </c:pt>
                <c:pt idx="5376">
                  <c:v>0</c:v>
                </c:pt>
                <c:pt idx="5377">
                  <c:v>0</c:v>
                </c:pt>
                <c:pt idx="5378">
                  <c:v>0</c:v>
                </c:pt>
                <c:pt idx="5379">
                  <c:v>0</c:v>
                </c:pt>
                <c:pt idx="5380">
                  <c:v>0</c:v>
                </c:pt>
                <c:pt idx="5381">
                  <c:v>0</c:v>
                </c:pt>
                <c:pt idx="5382">
                  <c:v>6</c:v>
                </c:pt>
                <c:pt idx="5383">
                  <c:v>115</c:v>
                </c:pt>
                <c:pt idx="5384">
                  <c:v>350</c:v>
                </c:pt>
                <c:pt idx="5385">
                  <c:v>522</c:v>
                </c:pt>
                <c:pt idx="5386">
                  <c:v>723</c:v>
                </c:pt>
                <c:pt idx="5387">
                  <c:v>836</c:v>
                </c:pt>
                <c:pt idx="5388">
                  <c:v>604</c:v>
                </c:pt>
                <c:pt idx="5389">
                  <c:v>913</c:v>
                </c:pt>
                <c:pt idx="5390">
                  <c:v>720</c:v>
                </c:pt>
                <c:pt idx="5391">
                  <c:v>637</c:v>
                </c:pt>
                <c:pt idx="5392">
                  <c:v>452</c:v>
                </c:pt>
                <c:pt idx="5393">
                  <c:v>193</c:v>
                </c:pt>
                <c:pt idx="5394">
                  <c:v>23</c:v>
                </c:pt>
                <c:pt idx="5395">
                  <c:v>0</c:v>
                </c:pt>
                <c:pt idx="5396">
                  <c:v>0</c:v>
                </c:pt>
                <c:pt idx="5397">
                  <c:v>0</c:v>
                </c:pt>
                <c:pt idx="5398">
                  <c:v>0</c:v>
                </c:pt>
                <c:pt idx="5399">
                  <c:v>0</c:v>
                </c:pt>
                <c:pt idx="5400">
                  <c:v>0</c:v>
                </c:pt>
                <c:pt idx="5401">
                  <c:v>0</c:v>
                </c:pt>
                <c:pt idx="5402">
                  <c:v>0</c:v>
                </c:pt>
                <c:pt idx="5403">
                  <c:v>0</c:v>
                </c:pt>
                <c:pt idx="5404">
                  <c:v>0</c:v>
                </c:pt>
                <c:pt idx="5405">
                  <c:v>0</c:v>
                </c:pt>
                <c:pt idx="5406">
                  <c:v>5</c:v>
                </c:pt>
                <c:pt idx="5407">
                  <c:v>68</c:v>
                </c:pt>
                <c:pt idx="5408">
                  <c:v>325</c:v>
                </c:pt>
                <c:pt idx="5409">
                  <c:v>478</c:v>
                </c:pt>
                <c:pt idx="5410">
                  <c:v>599</c:v>
                </c:pt>
                <c:pt idx="5411">
                  <c:v>573</c:v>
                </c:pt>
                <c:pt idx="5412">
                  <c:v>767</c:v>
                </c:pt>
                <c:pt idx="5413">
                  <c:v>740</c:v>
                </c:pt>
                <c:pt idx="5414">
                  <c:v>720</c:v>
                </c:pt>
                <c:pt idx="5415">
                  <c:v>646</c:v>
                </c:pt>
                <c:pt idx="5416">
                  <c:v>452</c:v>
                </c:pt>
                <c:pt idx="5417">
                  <c:v>225</c:v>
                </c:pt>
                <c:pt idx="5418">
                  <c:v>29</c:v>
                </c:pt>
                <c:pt idx="5419">
                  <c:v>0</c:v>
                </c:pt>
                <c:pt idx="5420">
                  <c:v>0</c:v>
                </c:pt>
                <c:pt idx="5421">
                  <c:v>0</c:v>
                </c:pt>
                <c:pt idx="5422">
                  <c:v>0</c:v>
                </c:pt>
                <c:pt idx="5423">
                  <c:v>0</c:v>
                </c:pt>
                <c:pt idx="5424">
                  <c:v>0</c:v>
                </c:pt>
                <c:pt idx="5425">
                  <c:v>0</c:v>
                </c:pt>
                <c:pt idx="5426">
                  <c:v>0</c:v>
                </c:pt>
                <c:pt idx="5427">
                  <c:v>0</c:v>
                </c:pt>
                <c:pt idx="5428">
                  <c:v>0</c:v>
                </c:pt>
                <c:pt idx="5429">
                  <c:v>0</c:v>
                </c:pt>
                <c:pt idx="5430">
                  <c:v>6</c:v>
                </c:pt>
                <c:pt idx="5431">
                  <c:v>88</c:v>
                </c:pt>
                <c:pt idx="5432">
                  <c:v>239</c:v>
                </c:pt>
                <c:pt idx="5433">
                  <c:v>528</c:v>
                </c:pt>
                <c:pt idx="5434">
                  <c:v>507</c:v>
                </c:pt>
                <c:pt idx="5435">
                  <c:v>953</c:v>
                </c:pt>
                <c:pt idx="5436">
                  <c:v>822</c:v>
                </c:pt>
                <c:pt idx="5437">
                  <c:v>800</c:v>
                </c:pt>
                <c:pt idx="5438">
                  <c:v>610</c:v>
                </c:pt>
                <c:pt idx="5439">
                  <c:v>563</c:v>
                </c:pt>
                <c:pt idx="5440">
                  <c:v>522</c:v>
                </c:pt>
                <c:pt idx="5441">
                  <c:v>223</c:v>
                </c:pt>
                <c:pt idx="5442">
                  <c:v>29</c:v>
                </c:pt>
                <c:pt idx="5443">
                  <c:v>0</c:v>
                </c:pt>
                <c:pt idx="5444">
                  <c:v>0</c:v>
                </c:pt>
                <c:pt idx="5445">
                  <c:v>0</c:v>
                </c:pt>
                <c:pt idx="5446">
                  <c:v>0</c:v>
                </c:pt>
                <c:pt idx="5447">
                  <c:v>0</c:v>
                </c:pt>
                <c:pt idx="5448">
                  <c:v>0</c:v>
                </c:pt>
                <c:pt idx="5449">
                  <c:v>0</c:v>
                </c:pt>
                <c:pt idx="5450">
                  <c:v>0</c:v>
                </c:pt>
                <c:pt idx="5451">
                  <c:v>0</c:v>
                </c:pt>
                <c:pt idx="5452">
                  <c:v>0</c:v>
                </c:pt>
                <c:pt idx="5453">
                  <c:v>0</c:v>
                </c:pt>
                <c:pt idx="5454">
                  <c:v>5</c:v>
                </c:pt>
                <c:pt idx="5455">
                  <c:v>86</c:v>
                </c:pt>
                <c:pt idx="5456">
                  <c:v>227</c:v>
                </c:pt>
                <c:pt idx="5457">
                  <c:v>482</c:v>
                </c:pt>
                <c:pt idx="5458">
                  <c:v>526</c:v>
                </c:pt>
                <c:pt idx="5459">
                  <c:v>888</c:v>
                </c:pt>
                <c:pt idx="5460">
                  <c:v>937</c:v>
                </c:pt>
                <c:pt idx="5461">
                  <c:v>704</c:v>
                </c:pt>
                <c:pt idx="5462">
                  <c:v>514</c:v>
                </c:pt>
                <c:pt idx="5463">
                  <c:v>591</c:v>
                </c:pt>
                <c:pt idx="5464">
                  <c:v>355</c:v>
                </c:pt>
                <c:pt idx="5465">
                  <c:v>234</c:v>
                </c:pt>
                <c:pt idx="5466">
                  <c:v>34</c:v>
                </c:pt>
                <c:pt idx="5467">
                  <c:v>0</c:v>
                </c:pt>
                <c:pt idx="5468">
                  <c:v>0</c:v>
                </c:pt>
                <c:pt idx="5469">
                  <c:v>0</c:v>
                </c:pt>
                <c:pt idx="5470">
                  <c:v>0</c:v>
                </c:pt>
                <c:pt idx="5471">
                  <c:v>0</c:v>
                </c:pt>
                <c:pt idx="5472">
                  <c:v>0</c:v>
                </c:pt>
                <c:pt idx="5473">
                  <c:v>0</c:v>
                </c:pt>
                <c:pt idx="5474">
                  <c:v>0</c:v>
                </c:pt>
                <c:pt idx="5475">
                  <c:v>0</c:v>
                </c:pt>
                <c:pt idx="5476">
                  <c:v>0</c:v>
                </c:pt>
                <c:pt idx="5477">
                  <c:v>0</c:v>
                </c:pt>
                <c:pt idx="5478">
                  <c:v>6</c:v>
                </c:pt>
                <c:pt idx="5479">
                  <c:v>114</c:v>
                </c:pt>
                <c:pt idx="5480">
                  <c:v>389</c:v>
                </c:pt>
                <c:pt idx="5481">
                  <c:v>558</c:v>
                </c:pt>
                <c:pt idx="5482">
                  <c:v>730</c:v>
                </c:pt>
                <c:pt idx="5483">
                  <c:v>755</c:v>
                </c:pt>
                <c:pt idx="5484">
                  <c:v>895</c:v>
                </c:pt>
                <c:pt idx="5485">
                  <c:v>932</c:v>
                </c:pt>
                <c:pt idx="5486">
                  <c:v>784</c:v>
                </c:pt>
                <c:pt idx="5487">
                  <c:v>665</c:v>
                </c:pt>
                <c:pt idx="5488">
                  <c:v>487</c:v>
                </c:pt>
                <c:pt idx="5489">
                  <c:v>246</c:v>
                </c:pt>
                <c:pt idx="5490">
                  <c:v>37</c:v>
                </c:pt>
                <c:pt idx="5491">
                  <c:v>0</c:v>
                </c:pt>
                <c:pt idx="5492">
                  <c:v>0</c:v>
                </c:pt>
                <c:pt idx="5493">
                  <c:v>0</c:v>
                </c:pt>
                <c:pt idx="5494">
                  <c:v>0</c:v>
                </c:pt>
                <c:pt idx="5495">
                  <c:v>0</c:v>
                </c:pt>
                <c:pt idx="5496">
                  <c:v>0</c:v>
                </c:pt>
                <c:pt idx="5497">
                  <c:v>0</c:v>
                </c:pt>
                <c:pt idx="5498">
                  <c:v>0</c:v>
                </c:pt>
                <c:pt idx="5499">
                  <c:v>0</c:v>
                </c:pt>
                <c:pt idx="5500">
                  <c:v>0</c:v>
                </c:pt>
                <c:pt idx="5501">
                  <c:v>0</c:v>
                </c:pt>
                <c:pt idx="5502">
                  <c:v>7</c:v>
                </c:pt>
                <c:pt idx="5503">
                  <c:v>122</c:v>
                </c:pt>
                <c:pt idx="5504">
                  <c:v>391</c:v>
                </c:pt>
                <c:pt idx="5505">
                  <c:v>610</c:v>
                </c:pt>
                <c:pt idx="5506">
                  <c:v>773</c:v>
                </c:pt>
                <c:pt idx="5507">
                  <c:v>863</c:v>
                </c:pt>
                <c:pt idx="5508">
                  <c:v>743</c:v>
                </c:pt>
                <c:pt idx="5509">
                  <c:v>956</c:v>
                </c:pt>
                <c:pt idx="5510">
                  <c:v>770</c:v>
                </c:pt>
                <c:pt idx="5511">
                  <c:v>696</c:v>
                </c:pt>
                <c:pt idx="5512">
                  <c:v>400</c:v>
                </c:pt>
                <c:pt idx="5513">
                  <c:v>216</c:v>
                </c:pt>
                <c:pt idx="5514">
                  <c:v>25</c:v>
                </c:pt>
                <c:pt idx="5515">
                  <c:v>0</c:v>
                </c:pt>
                <c:pt idx="5516">
                  <c:v>0</c:v>
                </c:pt>
                <c:pt idx="5517">
                  <c:v>0</c:v>
                </c:pt>
                <c:pt idx="5518">
                  <c:v>0</c:v>
                </c:pt>
                <c:pt idx="5519">
                  <c:v>0</c:v>
                </c:pt>
                <c:pt idx="5520">
                  <c:v>0</c:v>
                </c:pt>
                <c:pt idx="5521">
                  <c:v>0</c:v>
                </c:pt>
                <c:pt idx="5522">
                  <c:v>0</c:v>
                </c:pt>
                <c:pt idx="5523">
                  <c:v>0</c:v>
                </c:pt>
                <c:pt idx="5524">
                  <c:v>0</c:v>
                </c:pt>
                <c:pt idx="5525">
                  <c:v>0</c:v>
                </c:pt>
                <c:pt idx="5526">
                  <c:v>7</c:v>
                </c:pt>
                <c:pt idx="5527">
                  <c:v>156</c:v>
                </c:pt>
                <c:pt idx="5528">
                  <c:v>425</c:v>
                </c:pt>
                <c:pt idx="5529">
                  <c:v>632</c:v>
                </c:pt>
                <c:pt idx="5530">
                  <c:v>793</c:v>
                </c:pt>
                <c:pt idx="5531">
                  <c:v>958</c:v>
                </c:pt>
                <c:pt idx="5532">
                  <c:v>934</c:v>
                </c:pt>
                <c:pt idx="5533">
                  <c:v>982</c:v>
                </c:pt>
                <c:pt idx="5534">
                  <c:v>813</c:v>
                </c:pt>
                <c:pt idx="5535">
                  <c:v>695</c:v>
                </c:pt>
                <c:pt idx="5536">
                  <c:v>343</c:v>
                </c:pt>
                <c:pt idx="5537">
                  <c:v>240</c:v>
                </c:pt>
                <c:pt idx="5538">
                  <c:v>38</c:v>
                </c:pt>
                <c:pt idx="5539">
                  <c:v>0</c:v>
                </c:pt>
                <c:pt idx="5540">
                  <c:v>0</c:v>
                </c:pt>
                <c:pt idx="5541">
                  <c:v>0</c:v>
                </c:pt>
                <c:pt idx="5542">
                  <c:v>0</c:v>
                </c:pt>
                <c:pt idx="5543">
                  <c:v>0</c:v>
                </c:pt>
                <c:pt idx="5544">
                  <c:v>0</c:v>
                </c:pt>
                <c:pt idx="5545">
                  <c:v>0</c:v>
                </c:pt>
                <c:pt idx="5546">
                  <c:v>0</c:v>
                </c:pt>
                <c:pt idx="5547">
                  <c:v>0</c:v>
                </c:pt>
                <c:pt idx="5548">
                  <c:v>0</c:v>
                </c:pt>
                <c:pt idx="5549">
                  <c:v>0</c:v>
                </c:pt>
                <c:pt idx="5550">
                  <c:v>7</c:v>
                </c:pt>
                <c:pt idx="5551">
                  <c:v>123</c:v>
                </c:pt>
                <c:pt idx="5552">
                  <c:v>346</c:v>
                </c:pt>
                <c:pt idx="5553">
                  <c:v>588</c:v>
                </c:pt>
                <c:pt idx="5554">
                  <c:v>229</c:v>
                </c:pt>
                <c:pt idx="5555">
                  <c:v>886</c:v>
                </c:pt>
                <c:pt idx="5556">
                  <c:v>564</c:v>
                </c:pt>
                <c:pt idx="5557">
                  <c:v>1003</c:v>
                </c:pt>
                <c:pt idx="5558">
                  <c:v>694</c:v>
                </c:pt>
                <c:pt idx="5559">
                  <c:v>492</c:v>
                </c:pt>
                <c:pt idx="5560">
                  <c:v>335</c:v>
                </c:pt>
                <c:pt idx="5561">
                  <c:v>91</c:v>
                </c:pt>
                <c:pt idx="5562">
                  <c:v>18</c:v>
                </c:pt>
                <c:pt idx="5563">
                  <c:v>0</c:v>
                </c:pt>
                <c:pt idx="5564">
                  <c:v>0</c:v>
                </c:pt>
                <c:pt idx="5565">
                  <c:v>0</c:v>
                </c:pt>
                <c:pt idx="5566">
                  <c:v>0</c:v>
                </c:pt>
                <c:pt idx="5567">
                  <c:v>0</c:v>
                </c:pt>
                <c:pt idx="5568">
                  <c:v>0</c:v>
                </c:pt>
                <c:pt idx="5569">
                  <c:v>0</c:v>
                </c:pt>
                <c:pt idx="5570">
                  <c:v>0</c:v>
                </c:pt>
                <c:pt idx="5571">
                  <c:v>0</c:v>
                </c:pt>
                <c:pt idx="5572">
                  <c:v>0</c:v>
                </c:pt>
                <c:pt idx="5573">
                  <c:v>0</c:v>
                </c:pt>
                <c:pt idx="5574">
                  <c:v>6</c:v>
                </c:pt>
                <c:pt idx="5575">
                  <c:v>128</c:v>
                </c:pt>
                <c:pt idx="5576">
                  <c:v>339</c:v>
                </c:pt>
                <c:pt idx="5577">
                  <c:v>474</c:v>
                </c:pt>
                <c:pt idx="5578">
                  <c:v>733</c:v>
                </c:pt>
                <c:pt idx="5579">
                  <c:v>785</c:v>
                </c:pt>
                <c:pt idx="5580">
                  <c:v>733</c:v>
                </c:pt>
                <c:pt idx="5581">
                  <c:v>832</c:v>
                </c:pt>
                <c:pt idx="5582">
                  <c:v>779</c:v>
                </c:pt>
                <c:pt idx="5583">
                  <c:v>691</c:v>
                </c:pt>
                <c:pt idx="5584">
                  <c:v>416</c:v>
                </c:pt>
                <c:pt idx="5585">
                  <c:v>198</c:v>
                </c:pt>
                <c:pt idx="5586">
                  <c:v>26</c:v>
                </c:pt>
                <c:pt idx="5587">
                  <c:v>0</c:v>
                </c:pt>
                <c:pt idx="5588">
                  <c:v>0</c:v>
                </c:pt>
                <c:pt idx="5589">
                  <c:v>0</c:v>
                </c:pt>
                <c:pt idx="5590">
                  <c:v>0</c:v>
                </c:pt>
                <c:pt idx="5591">
                  <c:v>0</c:v>
                </c:pt>
                <c:pt idx="5592">
                  <c:v>0</c:v>
                </c:pt>
                <c:pt idx="5593">
                  <c:v>0</c:v>
                </c:pt>
                <c:pt idx="5594">
                  <c:v>0</c:v>
                </c:pt>
                <c:pt idx="5595">
                  <c:v>0</c:v>
                </c:pt>
                <c:pt idx="5596">
                  <c:v>0</c:v>
                </c:pt>
                <c:pt idx="5597">
                  <c:v>0</c:v>
                </c:pt>
                <c:pt idx="5598">
                  <c:v>6</c:v>
                </c:pt>
                <c:pt idx="5599">
                  <c:v>112</c:v>
                </c:pt>
                <c:pt idx="5600">
                  <c:v>331</c:v>
                </c:pt>
                <c:pt idx="5601">
                  <c:v>649</c:v>
                </c:pt>
                <c:pt idx="5602">
                  <c:v>566</c:v>
                </c:pt>
                <c:pt idx="5603">
                  <c:v>958</c:v>
                </c:pt>
                <c:pt idx="5604">
                  <c:v>1011</c:v>
                </c:pt>
                <c:pt idx="5605">
                  <c:v>837</c:v>
                </c:pt>
                <c:pt idx="5606">
                  <c:v>604</c:v>
                </c:pt>
                <c:pt idx="5607">
                  <c:v>341</c:v>
                </c:pt>
                <c:pt idx="5608">
                  <c:v>462</c:v>
                </c:pt>
                <c:pt idx="5609">
                  <c:v>227</c:v>
                </c:pt>
                <c:pt idx="5610">
                  <c:v>24</c:v>
                </c:pt>
                <c:pt idx="5611">
                  <c:v>0</c:v>
                </c:pt>
                <c:pt idx="5612">
                  <c:v>0</c:v>
                </c:pt>
                <c:pt idx="5613">
                  <c:v>0</c:v>
                </c:pt>
                <c:pt idx="5614">
                  <c:v>0</c:v>
                </c:pt>
                <c:pt idx="5615">
                  <c:v>0</c:v>
                </c:pt>
                <c:pt idx="5616">
                  <c:v>0</c:v>
                </c:pt>
                <c:pt idx="5617">
                  <c:v>0</c:v>
                </c:pt>
                <c:pt idx="5618">
                  <c:v>0</c:v>
                </c:pt>
                <c:pt idx="5619">
                  <c:v>0</c:v>
                </c:pt>
                <c:pt idx="5620">
                  <c:v>0</c:v>
                </c:pt>
                <c:pt idx="5621">
                  <c:v>0</c:v>
                </c:pt>
                <c:pt idx="5622">
                  <c:v>5</c:v>
                </c:pt>
                <c:pt idx="5623">
                  <c:v>89</c:v>
                </c:pt>
                <c:pt idx="5624">
                  <c:v>186</c:v>
                </c:pt>
                <c:pt idx="5625">
                  <c:v>160</c:v>
                </c:pt>
                <c:pt idx="5626">
                  <c:v>375</c:v>
                </c:pt>
                <c:pt idx="5627">
                  <c:v>501</c:v>
                </c:pt>
                <c:pt idx="5628">
                  <c:v>794</c:v>
                </c:pt>
                <c:pt idx="5629">
                  <c:v>871</c:v>
                </c:pt>
                <c:pt idx="5630">
                  <c:v>803</c:v>
                </c:pt>
                <c:pt idx="5631">
                  <c:v>652</c:v>
                </c:pt>
                <c:pt idx="5632">
                  <c:v>441</c:v>
                </c:pt>
                <c:pt idx="5633">
                  <c:v>224</c:v>
                </c:pt>
                <c:pt idx="5634">
                  <c:v>23</c:v>
                </c:pt>
                <c:pt idx="5635">
                  <c:v>0</c:v>
                </c:pt>
                <c:pt idx="5636">
                  <c:v>0</c:v>
                </c:pt>
                <c:pt idx="5637">
                  <c:v>0</c:v>
                </c:pt>
                <c:pt idx="5638">
                  <c:v>0</c:v>
                </c:pt>
                <c:pt idx="5639">
                  <c:v>0</c:v>
                </c:pt>
                <c:pt idx="5640">
                  <c:v>0</c:v>
                </c:pt>
                <c:pt idx="5641">
                  <c:v>0</c:v>
                </c:pt>
                <c:pt idx="5642">
                  <c:v>0</c:v>
                </c:pt>
                <c:pt idx="5643">
                  <c:v>0</c:v>
                </c:pt>
                <c:pt idx="5644">
                  <c:v>0</c:v>
                </c:pt>
                <c:pt idx="5645">
                  <c:v>0</c:v>
                </c:pt>
                <c:pt idx="5646">
                  <c:v>6</c:v>
                </c:pt>
                <c:pt idx="5647">
                  <c:v>91</c:v>
                </c:pt>
                <c:pt idx="5648">
                  <c:v>228</c:v>
                </c:pt>
                <c:pt idx="5649">
                  <c:v>610</c:v>
                </c:pt>
                <c:pt idx="5650">
                  <c:v>660</c:v>
                </c:pt>
                <c:pt idx="5651">
                  <c:v>891</c:v>
                </c:pt>
                <c:pt idx="5652">
                  <c:v>854</c:v>
                </c:pt>
                <c:pt idx="5653">
                  <c:v>939</c:v>
                </c:pt>
                <c:pt idx="5654">
                  <c:v>732</c:v>
                </c:pt>
                <c:pt idx="5655">
                  <c:v>621</c:v>
                </c:pt>
                <c:pt idx="5656">
                  <c:v>447</c:v>
                </c:pt>
                <c:pt idx="5657">
                  <c:v>204</c:v>
                </c:pt>
                <c:pt idx="5658">
                  <c:v>32</c:v>
                </c:pt>
                <c:pt idx="5659">
                  <c:v>0</c:v>
                </c:pt>
                <c:pt idx="5660">
                  <c:v>0</c:v>
                </c:pt>
                <c:pt idx="5661">
                  <c:v>0</c:v>
                </c:pt>
                <c:pt idx="5662">
                  <c:v>0</c:v>
                </c:pt>
                <c:pt idx="5663">
                  <c:v>0</c:v>
                </c:pt>
                <c:pt idx="5664">
                  <c:v>0</c:v>
                </c:pt>
                <c:pt idx="5665">
                  <c:v>0</c:v>
                </c:pt>
                <c:pt idx="5666">
                  <c:v>0</c:v>
                </c:pt>
                <c:pt idx="5667">
                  <c:v>0</c:v>
                </c:pt>
                <c:pt idx="5668">
                  <c:v>0</c:v>
                </c:pt>
                <c:pt idx="5669">
                  <c:v>0</c:v>
                </c:pt>
                <c:pt idx="5670">
                  <c:v>7</c:v>
                </c:pt>
                <c:pt idx="5671">
                  <c:v>152</c:v>
                </c:pt>
                <c:pt idx="5672">
                  <c:v>338</c:v>
                </c:pt>
                <c:pt idx="5673">
                  <c:v>572</c:v>
                </c:pt>
                <c:pt idx="5674">
                  <c:v>733</c:v>
                </c:pt>
                <c:pt idx="5675">
                  <c:v>941</c:v>
                </c:pt>
                <c:pt idx="5676">
                  <c:v>787</c:v>
                </c:pt>
                <c:pt idx="5677">
                  <c:v>860</c:v>
                </c:pt>
                <c:pt idx="5678">
                  <c:v>688</c:v>
                </c:pt>
                <c:pt idx="5679">
                  <c:v>622</c:v>
                </c:pt>
                <c:pt idx="5680">
                  <c:v>438</c:v>
                </c:pt>
                <c:pt idx="5681">
                  <c:v>236</c:v>
                </c:pt>
                <c:pt idx="5682">
                  <c:v>32</c:v>
                </c:pt>
                <c:pt idx="5683">
                  <c:v>0</c:v>
                </c:pt>
                <c:pt idx="5684">
                  <c:v>0</c:v>
                </c:pt>
                <c:pt idx="5685">
                  <c:v>0</c:v>
                </c:pt>
                <c:pt idx="5686">
                  <c:v>0</c:v>
                </c:pt>
                <c:pt idx="5687">
                  <c:v>0</c:v>
                </c:pt>
                <c:pt idx="5688">
                  <c:v>0</c:v>
                </c:pt>
                <c:pt idx="5689">
                  <c:v>0</c:v>
                </c:pt>
                <c:pt idx="5690">
                  <c:v>0</c:v>
                </c:pt>
                <c:pt idx="5691">
                  <c:v>0</c:v>
                </c:pt>
                <c:pt idx="5692">
                  <c:v>0</c:v>
                </c:pt>
                <c:pt idx="5693">
                  <c:v>0</c:v>
                </c:pt>
                <c:pt idx="5694">
                  <c:v>7</c:v>
                </c:pt>
                <c:pt idx="5695">
                  <c:v>137</c:v>
                </c:pt>
                <c:pt idx="5696">
                  <c:v>387</c:v>
                </c:pt>
                <c:pt idx="5697">
                  <c:v>640</c:v>
                </c:pt>
                <c:pt idx="5698">
                  <c:v>792</c:v>
                </c:pt>
                <c:pt idx="5699">
                  <c:v>877</c:v>
                </c:pt>
                <c:pt idx="5700">
                  <c:v>937</c:v>
                </c:pt>
                <c:pt idx="5701">
                  <c:v>941</c:v>
                </c:pt>
                <c:pt idx="5702">
                  <c:v>893</c:v>
                </c:pt>
                <c:pt idx="5703">
                  <c:v>657</c:v>
                </c:pt>
                <c:pt idx="5704">
                  <c:v>416</c:v>
                </c:pt>
                <c:pt idx="5705">
                  <c:v>211</c:v>
                </c:pt>
                <c:pt idx="5706">
                  <c:v>28</c:v>
                </c:pt>
                <c:pt idx="5707">
                  <c:v>0</c:v>
                </c:pt>
                <c:pt idx="5708">
                  <c:v>0</c:v>
                </c:pt>
                <c:pt idx="5709">
                  <c:v>0</c:v>
                </c:pt>
                <c:pt idx="5710">
                  <c:v>0</c:v>
                </c:pt>
                <c:pt idx="5711">
                  <c:v>0</c:v>
                </c:pt>
                <c:pt idx="5712">
                  <c:v>0</c:v>
                </c:pt>
                <c:pt idx="5713">
                  <c:v>0</c:v>
                </c:pt>
                <c:pt idx="5714">
                  <c:v>0</c:v>
                </c:pt>
                <c:pt idx="5715">
                  <c:v>0</c:v>
                </c:pt>
                <c:pt idx="5716">
                  <c:v>0</c:v>
                </c:pt>
                <c:pt idx="5717">
                  <c:v>0</c:v>
                </c:pt>
                <c:pt idx="5718">
                  <c:v>7</c:v>
                </c:pt>
                <c:pt idx="5719">
                  <c:v>128</c:v>
                </c:pt>
                <c:pt idx="5720">
                  <c:v>339</c:v>
                </c:pt>
                <c:pt idx="5721">
                  <c:v>687</c:v>
                </c:pt>
                <c:pt idx="5722">
                  <c:v>625</c:v>
                </c:pt>
                <c:pt idx="5723">
                  <c:v>973</c:v>
                </c:pt>
                <c:pt idx="5724">
                  <c:v>1006</c:v>
                </c:pt>
                <c:pt idx="5725">
                  <c:v>1028</c:v>
                </c:pt>
                <c:pt idx="5726">
                  <c:v>765</c:v>
                </c:pt>
                <c:pt idx="5727">
                  <c:v>701</c:v>
                </c:pt>
                <c:pt idx="5728">
                  <c:v>510</c:v>
                </c:pt>
                <c:pt idx="5729">
                  <c:v>224</c:v>
                </c:pt>
                <c:pt idx="5730">
                  <c:v>34</c:v>
                </c:pt>
                <c:pt idx="5731">
                  <c:v>0</c:v>
                </c:pt>
                <c:pt idx="5732">
                  <c:v>0</c:v>
                </c:pt>
                <c:pt idx="5733">
                  <c:v>0</c:v>
                </c:pt>
                <c:pt idx="5734">
                  <c:v>0</c:v>
                </c:pt>
                <c:pt idx="5735">
                  <c:v>0</c:v>
                </c:pt>
                <c:pt idx="5736">
                  <c:v>0</c:v>
                </c:pt>
                <c:pt idx="5737">
                  <c:v>0</c:v>
                </c:pt>
                <c:pt idx="5738">
                  <c:v>0</c:v>
                </c:pt>
                <c:pt idx="5739">
                  <c:v>0</c:v>
                </c:pt>
                <c:pt idx="5740">
                  <c:v>0</c:v>
                </c:pt>
                <c:pt idx="5741">
                  <c:v>0</c:v>
                </c:pt>
                <c:pt idx="5742">
                  <c:v>7</c:v>
                </c:pt>
                <c:pt idx="5743">
                  <c:v>132</c:v>
                </c:pt>
                <c:pt idx="5744">
                  <c:v>398</c:v>
                </c:pt>
                <c:pt idx="5745">
                  <c:v>622</c:v>
                </c:pt>
                <c:pt idx="5746">
                  <c:v>803</c:v>
                </c:pt>
                <c:pt idx="5747">
                  <c:v>923</c:v>
                </c:pt>
                <c:pt idx="5748">
                  <c:v>900</c:v>
                </c:pt>
                <c:pt idx="5749">
                  <c:v>863</c:v>
                </c:pt>
                <c:pt idx="5750">
                  <c:v>769</c:v>
                </c:pt>
                <c:pt idx="5751">
                  <c:v>712</c:v>
                </c:pt>
                <c:pt idx="5752">
                  <c:v>458</c:v>
                </c:pt>
                <c:pt idx="5753">
                  <c:v>238</c:v>
                </c:pt>
                <c:pt idx="5754">
                  <c:v>28</c:v>
                </c:pt>
                <c:pt idx="5755">
                  <c:v>0</c:v>
                </c:pt>
                <c:pt idx="5756">
                  <c:v>0</c:v>
                </c:pt>
                <c:pt idx="5757">
                  <c:v>0</c:v>
                </c:pt>
                <c:pt idx="5758">
                  <c:v>0</c:v>
                </c:pt>
                <c:pt idx="5759">
                  <c:v>0</c:v>
                </c:pt>
                <c:pt idx="5760">
                  <c:v>0</c:v>
                </c:pt>
                <c:pt idx="5761">
                  <c:v>0</c:v>
                </c:pt>
                <c:pt idx="5762">
                  <c:v>0</c:v>
                </c:pt>
                <c:pt idx="5763">
                  <c:v>0</c:v>
                </c:pt>
                <c:pt idx="5764">
                  <c:v>0</c:v>
                </c:pt>
                <c:pt idx="5765">
                  <c:v>0</c:v>
                </c:pt>
                <c:pt idx="5766">
                  <c:v>8</c:v>
                </c:pt>
                <c:pt idx="5767">
                  <c:v>158</c:v>
                </c:pt>
                <c:pt idx="5768">
                  <c:v>416</c:v>
                </c:pt>
                <c:pt idx="5769">
                  <c:v>626</c:v>
                </c:pt>
                <c:pt idx="5770">
                  <c:v>820</c:v>
                </c:pt>
                <c:pt idx="5771">
                  <c:v>813</c:v>
                </c:pt>
                <c:pt idx="5772">
                  <c:v>990</c:v>
                </c:pt>
                <c:pt idx="5773">
                  <c:v>916</c:v>
                </c:pt>
                <c:pt idx="5774">
                  <c:v>816</c:v>
                </c:pt>
                <c:pt idx="5775">
                  <c:v>681</c:v>
                </c:pt>
                <c:pt idx="5776">
                  <c:v>412</c:v>
                </c:pt>
                <c:pt idx="5777">
                  <c:v>221</c:v>
                </c:pt>
                <c:pt idx="5778">
                  <c:v>31</c:v>
                </c:pt>
                <c:pt idx="5779">
                  <c:v>0</c:v>
                </c:pt>
                <c:pt idx="5780">
                  <c:v>0</c:v>
                </c:pt>
                <c:pt idx="5781">
                  <c:v>0</c:v>
                </c:pt>
                <c:pt idx="5782">
                  <c:v>0</c:v>
                </c:pt>
                <c:pt idx="5783">
                  <c:v>0</c:v>
                </c:pt>
                <c:pt idx="5784">
                  <c:v>0</c:v>
                </c:pt>
                <c:pt idx="5785">
                  <c:v>0</c:v>
                </c:pt>
                <c:pt idx="5786">
                  <c:v>0</c:v>
                </c:pt>
                <c:pt idx="5787">
                  <c:v>0</c:v>
                </c:pt>
                <c:pt idx="5788">
                  <c:v>0</c:v>
                </c:pt>
                <c:pt idx="5789">
                  <c:v>0</c:v>
                </c:pt>
                <c:pt idx="5790">
                  <c:v>11</c:v>
                </c:pt>
                <c:pt idx="5791">
                  <c:v>164</c:v>
                </c:pt>
                <c:pt idx="5792">
                  <c:v>409</c:v>
                </c:pt>
                <c:pt idx="5793">
                  <c:v>530</c:v>
                </c:pt>
                <c:pt idx="5794">
                  <c:v>741</c:v>
                </c:pt>
                <c:pt idx="5795">
                  <c:v>981</c:v>
                </c:pt>
                <c:pt idx="5796">
                  <c:v>815</c:v>
                </c:pt>
                <c:pt idx="5797">
                  <c:v>948</c:v>
                </c:pt>
                <c:pt idx="5798">
                  <c:v>828</c:v>
                </c:pt>
                <c:pt idx="5799">
                  <c:v>695</c:v>
                </c:pt>
                <c:pt idx="5800">
                  <c:v>507</c:v>
                </c:pt>
                <c:pt idx="5801">
                  <c:v>229</c:v>
                </c:pt>
                <c:pt idx="5802">
                  <c:v>30</c:v>
                </c:pt>
                <c:pt idx="5803">
                  <c:v>0</c:v>
                </c:pt>
                <c:pt idx="5804">
                  <c:v>0</c:v>
                </c:pt>
                <c:pt idx="5805">
                  <c:v>0</c:v>
                </c:pt>
                <c:pt idx="5806">
                  <c:v>0</c:v>
                </c:pt>
                <c:pt idx="5807">
                  <c:v>0</c:v>
                </c:pt>
                <c:pt idx="5808">
                  <c:v>0</c:v>
                </c:pt>
                <c:pt idx="5809">
                  <c:v>0</c:v>
                </c:pt>
                <c:pt idx="5810">
                  <c:v>0</c:v>
                </c:pt>
                <c:pt idx="5811">
                  <c:v>0</c:v>
                </c:pt>
                <c:pt idx="5812">
                  <c:v>0</c:v>
                </c:pt>
                <c:pt idx="5813">
                  <c:v>0</c:v>
                </c:pt>
                <c:pt idx="5814">
                  <c:v>8</c:v>
                </c:pt>
                <c:pt idx="5815">
                  <c:v>116</c:v>
                </c:pt>
                <c:pt idx="5816">
                  <c:v>374</c:v>
                </c:pt>
                <c:pt idx="5817">
                  <c:v>606</c:v>
                </c:pt>
                <c:pt idx="5818">
                  <c:v>775</c:v>
                </c:pt>
                <c:pt idx="5819">
                  <c:v>937</c:v>
                </c:pt>
                <c:pt idx="5820">
                  <c:v>948</c:v>
                </c:pt>
                <c:pt idx="5821">
                  <c:v>1018</c:v>
                </c:pt>
                <c:pt idx="5822">
                  <c:v>615</c:v>
                </c:pt>
                <c:pt idx="5823">
                  <c:v>671</c:v>
                </c:pt>
                <c:pt idx="5824">
                  <c:v>430</c:v>
                </c:pt>
                <c:pt idx="5825">
                  <c:v>200</c:v>
                </c:pt>
                <c:pt idx="5826">
                  <c:v>24</c:v>
                </c:pt>
                <c:pt idx="5827">
                  <c:v>0</c:v>
                </c:pt>
                <c:pt idx="5828">
                  <c:v>0</c:v>
                </c:pt>
                <c:pt idx="5829">
                  <c:v>0</c:v>
                </c:pt>
                <c:pt idx="5830">
                  <c:v>0</c:v>
                </c:pt>
                <c:pt idx="5831">
                  <c:v>0</c:v>
                </c:pt>
                <c:pt idx="5832">
                  <c:v>0</c:v>
                </c:pt>
                <c:pt idx="5833">
                  <c:v>0</c:v>
                </c:pt>
                <c:pt idx="5834">
                  <c:v>0</c:v>
                </c:pt>
                <c:pt idx="5835">
                  <c:v>0</c:v>
                </c:pt>
                <c:pt idx="5836">
                  <c:v>0</c:v>
                </c:pt>
                <c:pt idx="5837">
                  <c:v>0</c:v>
                </c:pt>
                <c:pt idx="5838">
                  <c:v>8</c:v>
                </c:pt>
                <c:pt idx="5839">
                  <c:v>160</c:v>
                </c:pt>
                <c:pt idx="5840">
                  <c:v>389</c:v>
                </c:pt>
                <c:pt idx="5841">
                  <c:v>592</c:v>
                </c:pt>
                <c:pt idx="5842">
                  <c:v>844</c:v>
                </c:pt>
                <c:pt idx="5843">
                  <c:v>1002</c:v>
                </c:pt>
                <c:pt idx="5844">
                  <c:v>971</c:v>
                </c:pt>
                <c:pt idx="5845">
                  <c:v>925</c:v>
                </c:pt>
                <c:pt idx="5846">
                  <c:v>793</c:v>
                </c:pt>
                <c:pt idx="5847">
                  <c:v>562</c:v>
                </c:pt>
                <c:pt idx="5848">
                  <c:v>428</c:v>
                </c:pt>
                <c:pt idx="5849">
                  <c:v>127</c:v>
                </c:pt>
                <c:pt idx="5850">
                  <c:v>21</c:v>
                </c:pt>
                <c:pt idx="5851">
                  <c:v>0</c:v>
                </c:pt>
                <c:pt idx="5852">
                  <c:v>0</c:v>
                </c:pt>
                <c:pt idx="5853">
                  <c:v>0</c:v>
                </c:pt>
                <c:pt idx="5854">
                  <c:v>0</c:v>
                </c:pt>
                <c:pt idx="5855">
                  <c:v>0</c:v>
                </c:pt>
                <c:pt idx="5856">
                  <c:v>0</c:v>
                </c:pt>
                <c:pt idx="5857">
                  <c:v>0</c:v>
                </c:pt>
                <c:pt idx="5858">
                  <c:v>0</c:v>
                </c:pt>
                <c:pt idx="5859">
                  <c:v>0</c:v>
                </c:pt>
                <c:pt idx="5860">
                  <c:v>0</c:v>
                </c:pt>
                <c:pt idx="5861">
                  <c:v>0</c:v>
                </c:pt>
                <c:pt idx="5862">
                  <c:v>8</c:v>
                </c:pt>
                <c:pt idx="5863">
                  <c:v>98</c:v>
                </c:pt>
                <c:pt idx="5864">
                  <c:v>300</c:v>
                </c:pt>
                <c:pt idx="5865">
                  <c:v>319</c:v>
                </c:pt>
                <c:pt idx="5866">
                  <c:v>670</c:v>
                </c:pt>
                <c:pt idx="5867">
                  <c:v>451</c:v>
                </c:pt>
                <c:pt idx="5868">
                  <c:v>706</c:v>
                </c:pt>
                <c:pt idx="5869">
                  <c:v>905</c:v>
                </c:pt>
                <c:pt idx="5870">
                  <c:v>750</c:v>
                </c:pt>
                <c:pt idx="5871">
                  <c:v>604</c:v>
                </c:pt>
                <c:pt idx="5872">
                  <c:v>474</c:v>
                </c:pt>
                <c:pt idx="5873">
                  <c:v>164</c:v>
                </c:pt>
                <c:pt idx="5874">
                  <c:v>22</c:v>
                </c:pt>
                <c:pt idx="5875">
                  <c:v>0</c:v>
                </c:pt>
                <c:pt idx="5876">
                  <c:v>0</c:v>
                </c:pt>
                <c:pt idx="5877">
                  <c:v>0</c:v>
                </c:pt>
                <c:pt idx="5878">
                  <c:v>0</c:v>
                </c:pt>
                <c:pt idx="5879">
                  <c:v>0</c:v>
                </c:pt>
                <c:pt idx="5880">
                  <c:v>0</c:v>
                </c:pt>
                <c:pt idx="5881">
                  <c:v>0</c:v>
                </c:pt>
                <c:pt idx="5882">
                  <c:v>0</c:v>
                </c:pt>
                <c:pt idx="5883">
                  <c:v>0</c:v>
                </c:pt>
                <c:pt idx="5884">
                  <c:v>0</c:v>
                </c:pt>
                <c:pt idx="5885">
                  <c:v>0</c:v>
                </c:pt>
                <c:pt idx="5886">
                  <c:v>8</c:v>
                </c:pt>
                <c:pt idx="5887">
                  <c:v>106</c:v>
                </c:pt>
                <c:pt idx="5888">
                  <c:v>276</c:v>
                </c:pt>
                <c:pt idx="5889">
                  <c:v>384</c:v>
                </c:pt>
                <c:pt idx="5890">
                  <c:v>539</c:v>
                </c:pt>
                <c:pt idx="5891">
                  <c:v>893</c:v>
                </c:pt>
                <c:pt idx="5892">
                  <c:v>649</c:v>
                </c:pt>
                <c:pt idx="5893">
                  <c:v>918</c:v>
                </c:pt>
                <c:pt idx="5894">
                  <c:v>712</c:v>
                </c:pt>
                <c:pt idx="5895">
                  <c:v>422</c:v>
                </c:pt>
                <c:pt idx="5896">
                  <c:v>325</c:v>
                </c:pt>
                <c:pt idx="5897">
                  <c:v>146</c:v>
                </c:pt>
                <c:pt idx="5898">
                  <c:v>27</c:v>
                </c:pt>
                <c:pt idx="5899">
                  <c:v>0</c:v>
                </c:pt>
                <c:pt idx="5900">
                  <c:v>0</c:v>
                </c:pt>
                <c:pt idx="5901">
                  <c:v>0</c:v>
                </c:pt>
                <c:pt idx="5902">
                  <c:v>0</c:v>
                </c:pt>
                <c:pt idx="5903">
                  <c:v>0</c:v>
                </c:pt>
                <c:pt idx="5904">
                  <c:v>0</c:v>
                </c:pt>
                <c:pt idx="5905">
                  <c:v>0</c:v>
                </c:pt>
                <c:pt idx="5906">
                  <c:v>0</c:v>
                </c:pt>
                <c:pt idx="5907">
                  <c:v>0</c:v>
                </c:pt>
                <c:pt idx="5908">
                  <c:v>0</c:v>
                </c:pt>
                <c:pt idx="5909">
                  <c:v>0</c:v>
                </c:pt>
                <c:pt idx="5910">
                  <c:v>9</c:v>
                </c:pt>
                <c:pt idx="5911">
                  <c:v>118</c:v>
                </c:pt>
                <c:pt idx="5912">
                  <c:v>364</c:v>
                </c:pt>
                <c:pt idx="5913">
                  <c:v>593</c:v>
                </c:pt>
                <c:pt idx="5914">
                  <c:v>698</c:v>
                </c:pt>
                <c:pt idx="5915">
                  <c:v>882</c:v>
                </c:pt>
                <c:pt idx="5916">
                  <c:v>1003</c:v>
                </c:pt>
                <c:pt idx="5917">
                  <c:v>810</c:v>
                </c:pt>
                <c:pt idx="5918">
                  <c:v>687</c:v>
                </c:pt>
                <c:pt idx="5919">
                  <c:v>384</c:v>
                </c:pt>
                <c:pt idx="5920">
                  <c:v>247</c:v>
                </c:pt>
                <c:pt idx="5921">
                  <c:v>165</c:v>
                </c:pt>
                <c:pt idx="5922">
                  <c:v>21</c:v>
                </c:pt>
                <c:pt idx="5923">
                  <c:v>0</c:v>
                </c:pt>
                <c:pt idx="5924">
                  <c:v>0</c:v>
                </c:pt>
                <c:pt idx="5925">
                  <c:v>0</c:v>
                </c:pt>
                <c:pt idx="5926">
                  <c:v>0</c:v>
                </c:pt>
                <c:pt idx="5927">
                  <c:v>0</c:v>
                </c:pt>
                <c:pt idx="5928">
                  <c:v>0</c:v>
                </c:pt>
                <c:pt idx="5929">
                  <c:v>0</c:v>
                </c:pt>
                <c:pt idx="5930">
                  <c:v>0</c:v>
                </c:pt>
                <c:pt idx="5931">
                  <c:v>0</c:v>
                </c:pt>
                <c:pt idx="5932">
                  <c:v>0</c:v>
                </c:pt>
                <c:pt idx="5933">
                  <c:v>0</c:v>
                </c:pt>
                <c:pt idx="5934">
                  <c:v>11</c:v>
                </c:pt>
                <c:pt idx="5935">
                  <c:v>131</c:v>
                </c:pt>
                <c:pt idx="5936">
                  <c:v>392</c:v>
                </c:pt>
                <c:pt idx="5937">
                  <c:v>694</c:v>
                </c:pt>
                <c:pt idx="5938">
                  <c:v>825</c:v>
                </c:pt>
                <c:pt idx="5939">
                  <c:v>838</c:v>
                </c:pt>
                <c:pt idx="5940">
                  <c:v>972</c:v>
                </c:pt>
                <c:pt idx="5941">
                  <c:v>966</c:v>
                </c:pt>
                <c:pt idx="5942">
                  <c:v>825</c:v>
                </c:pt>
                <c:pt idx="5943">
                  <c:v>544</c:v>
                </c:pt>
                <c:pt idx="5944">
                  <c:v>423</c:v>
                </c:pt>
                <c:pt idx="5945">
                  <c:v>219</c:v>
                </c:pt>
                <c:pt idx="5946">
                  <c:v>28</c:v>
                </c:pt>
                <c:pt idx="5947">
                  <c:v>0</c:v>
                </c:pt>
                <c:pt idx="5948">
                  <c:v>0</c:v>
                </c:pt>
                <c:pt idx="5949">
                  <c:v>0</c:v>
                </c:pt>
                <c:pt idx="5950">
                  <c:v>0</c:v>
                </c:pt>
                <c:pt idx="5951">
                  <c:v>0</c:v>
                </c:pt>
                <c:pt idx="5952">
                  <c:v>0</c:v>
                </c:pt>
                <c:pt idx="5953">
                  <c:v>0</c:v>
                </c:pt>
                <c:pt idx="5954">
                  <c:v>0</c:v>
                </c:pt>
                <c:pt idx="5955">
                  <c:v>0</c:v>
                </c:pt>
                <c:pt idx="5956">
                  <c:v>0</c:v>
                </c:pt>
                <c:pt idx="5957">
                  <c:v>0</c:v>
                </c:pt>
                <c:pt idx="5958">
                  <c:v>9</c:v>
                </c:pt>
                <c:pt idx="5959">
                  <c:v>117</c:v>
                </c:pt>
                <c:pt idx="5960">
                  <c:v>312</c:v>
                </c:pt>
                <c:pt idx="5961">
                  <c:v>552</c:v>
                </c:pt>
                <c:pt idx="5962">
                  <c:v>626</c:v>
                </c:pt>
                <c:pt idx="5963">
                  <c:v>806</c:v>
                </c:pt>
                <c:pt idx="5964">
                  <c:v>482</c:v>
                </c:pt>
                <c:pt idx="5965">
                  <c:v>933</c:v>
                </c:pt>
                <c:pt idx="5966">
                  <c:v>491</c:v>
                </c:pt>
                <c:pt idx="5967">
                  <c:v>651</c:v>
                </c:pt>
                <c:pt idx="5968">
                  <c:v>463</c:v>
                </c:pt>
                <c:pt idx="5969">
                  <c:v>203</c:v>
                </c:pt>
                <c:pt idx="5970">
                  <c:v>28</c:v>
                </c:pt>
                <c:pt idx="5971">
                  <c:v>0</c:v>
                </c:pt>
                <c:pt idx="5972">
                  <c:v>0</c:v>
                </c:pt>
                <c:pt idx="5973">
                  <c:v>0</c:v>
                </c:pt>
                <c:pt idx="5974">
                  <c:v>0</c:v>
                </c:pt>
                <c:pt idx="5975">
                  <c:v>0</c:v>
                </c:pt>
                <c:pt idx="5976">
                  <c:v>0</c:v>
                </c:pt>
                <c:pt idx="5977">
                  <c:v>0</c:v>
                </c:pt>
                <c:pt idx="5978">
                  <c:v>0</c:v>
                </c:pt>
                <c:pt idx="5979">
                  <c:v>0</c:v>
                </c:pt>
                <c:pt idx="5980">
                  <c:v>0</c:v>
                </c:pt>
                <c:pt idx="5981">
                  <c:v>0</c:v>
                </c:pt>
                <c:pt idx="5982">
                  <c:v>10</c:v>
                </c:pt>
                <c:pt idx="5983">
                  <c:v>160</c:v>
                </c:pt>
                <c:pt idx="5984">
                  <c:v>420</c:v>
                </c:pt>
                <c:pt idx="5985">
                  <c:v>624</c:v>
                </c:pt>
                <c:pt idx="5986">
                  <c:v>833</c:v>
                </c:pt>
                <c:pt idx="5987">
                  <c:v>994</c:v>
                </c:pt>
                <c:pt idx="5988">
                  <c:v>1007</c:v>
                </c:pt>
                <c:pt idx="5989">
                  <c:v>958</c:v>
                </c:pt>
                <c:pt idx="5990">
                  <c:v>888</c:v>
                </c:pt>
                <c:pt idx="5991">
                  <c:v>650</c:v>
                </c:pt>
                <c:pt idx="5992">
                  <c:v>458</c:v>
                </c:pt>
                <c:pt idx="5993">
                  <c:v>207</c:v>
                </c:pt>
                <c:pt idx="5994">
                  <c:v>22</c:v>
                </c:pt>
                <c:pt idx="5995">
                  <c:v>0</c:v>
                </c:pt>
                <c:pt idx="5996">
                  <c:v>0</c:v>
                </c:pt>
                <c:pt idx="5997">
                  <c:v>0</c:v>
                </c:pt>
                <c:pt idx="5998">
                  <c:v>0</c:v>
                </c:pt>
                <c:pt idx="5999">
                  <c:v>0</c:v>
                </c:pt>
                <c:pt idx="6000">
                  <c:v>0</c:v>
                </c:pt>
                <c:pt idx="6001">
                  <c:v>0</c:v>
                </c:pt>
                <c:pt idx="6002">
                  <c:v>0</c:v>
                </c:pt>
                <c:pt idx="6003">
                  <c:v>0</c:v>
                </c:pt>
                <c:pt idx="6004">
                  <c:v>0</c:v>
                </c:pt>
                <c:pt idx="6005">
                  <c:v>0</c:v>
                </c:pt>
                <c:pt idx="6006">
                  <c:v>13</c:v>
                </c:pt>
                <c:pt idx="6007">
                  <c:v>172</c:v>
                </c:pt>
                <c:pt idx="6008">
                  <c:v>421</c:v>
                </c:pt>
                <c:pt idx="6009">
                  <c:v>659</c:v>
                </c:pt>
                <c:pt idx="6010">
                  <c:v>851</c:v>
                </c:pt>
                <c:pt idx="6011">
                  <c:v>784</c:v>
                </c:pt>
                <c:pt idx="6012">
                  <c:v>1044</c:v>
                </c:pt>
                <c:pt idx="6013">
                  <c:v>878</c:v>
                </c:pt>
                <c:pt idx="6014">
                  <c:v>772</c:v>
                </c:pt>
                <c:pt idx="6015">
                  <c:v>517</c:v>
                </c:pt>
                <c:pt idx="6016">
                  <c:v>468</c:v>
                </c:pt>
                <c:pt idx="6017">
                  <c:v>203</c:v>
                </c:pt>
                <c:pt idx="6018">
                  <c:v>28</c:v>
                </c:pt>
                <c:pt idx="6019">
                  <c:v>0</c:v>
                </c:pt>
                <c:pt idx="6020">
                  <c:v>0</c:v>
                </c:pt>
                <c:pt idx="6021">
                  <c:v>0</c:v>
                </c:pt>
                <c:pt idx="6022">
                  <c:v>0</c:v>
                </c:pt>
                <c:pt idx="6023">
                  <c:v>0</c:v>
                </c:pt>
                <c:pt idx="6024">
                  <c:v>0</c:v>
                </c:pt>
                <c:pt idx="6025">
                  <c:v>0</c:v>
                </c:pt>
                <c:pt idx="6026">
                  <c:v>0</c:v>
                </c:pt>
                <c:pt idx="6027">
                  <c:v>0</c:v>
                </c:pt>
                <c:pt idx="6028">
                  <c:v>0</c:v>
                </c:pt>
                <c:pt idx="6029">
                  <c:v>0</c:v>
                </c:pt>
                <c:pt idx="6030">
                  <c:v>10</c:v>
                </c:pt>
                <c:pt idx="6031">
                  <c:v>172</c:v>
                </c:pt>
                <c:pt idx="6032">
                  <c:v>392</c:v>
                </c:pt>
                <c:pt idx="6033">
                  <c:v>669</c:v>
                </c:pt>
                <c:pt idx="6034">
                  <c:v>796</c:v>
                </c:pt>
                <c:pt idx="6035">
                  <c:v>994</c:v>
                </c:pt>
                <c:pt idx="6036">
                  <c:v>1034</c:v>
                </c:pt>
                <c:pt idx="6037">
                  <c:v>1063</c:v>
                </c:pt>
                <c:pt idx="6038">
                  <c:v>911</c:v>
                </c:pt>
                <c:pt idx="6039">
                  <c:v>683</c:v>
                </c:pt>
                <c:pt idx="6040">
                  <c:v>413</c:v>
                </c:pt>
                <c:pt idx="6041">
                  <c:v>202</c:v>
                </c:pt>
                <c:pt idx="6042">
                  <c:v>23</c:v>
                </c:pt>
                <c:pt idx="6043">
                  <c:v>0</c:v>
                </c:pt>
                <c:pt idx="6044">
                  <c:v>0</c:v>
                </c:pt>
                <c:pt idx="6045">
                  <c:v>0</c:v>
                </c:pt>
                <c:pt idx="6046">
                  <c:v>0</c:v>
                </c:pt>
                <c:pt idx="6047">
                  <c:v>0</c:v>
                </c:pt>
                <c:pt idx="6048">
                  <c:v>0</c:v>
                </c:pt>
                <c:pt idx="6049">
                  <c:v>0</c:v>
                </c:pt>
                <c:pt idx="6050">
                  <c:v>0</c:v>
                </c:pt>
                <c:pt idx="6051">
                  <c:v>0</c:v>
                </c:pt>
                <c:pt idx="6052">
                  <c:v>0</c:v>
                </c:pt>
                <c:pt idx="6053">
                  <c:v>0</c:v>
                </c:pt>
                <c:pt idx="6054">
                  <c:v>11</c:v>
                </c:pt>
                <c:pt idx="6055">
                  <c:v>165</c:v>
                </c:pt>
                <c:pt idx="6056">
                  <c:v>425</c:v>
                </c:pt>
                <c:pt idx="6057">
                  <c:v>648</c:v>
                </c:pt>
                <c:pt idx="6058">
                  <c:v>848</c:v>
                </c:pt>
                <c:pt idx="6059">
                  <c:v>871</c:v>
                </c:pt>
                <c:pt idx="6060">
                  <c:v>986</c:v>
                </c:pt>
                <c:pt idx="6061">
                  <c:v>973</c:v>
                </c:pt>
                <c:pt idx="6062">
                  <c:v>757</c:v>
                </c:pt>
                <c:pt idx="6063">
                  <c:v>665</c:v>
                </c:pt>
                <c:pt idx="6064">
                  <c:v>463</c:v>
                </c:pt>
                <c:pt idx="6065">
                  <c:v>220</c:v>
                </c:pt>
                <c:pt idx="6066">
                  <c:v>22</c:v>
                </c:pt>
                <c:pt idx="6067">
                  <c:v>0</c:v>
                </c:pt>
                <c:pt idx="6068">
                  <c:v>0</c:v>
                </c:pt>
                <c:pt idx="6069">
                  <c:v>0</c:v>
                </c:pt>
                <c:pt idx="6070">
                  <c:v>0</c:v>
                </c:pt>
                <c:pt idx="6071">
                  <c:v>0</c:v>
                </c:pt>
                <c:pt idx="6072">
                  <c:v>0</c:v>
                </c:pt>
                <c:pt idx="6073">
                  <c:v>0</c:v>
                </c:pt>
                <c:pt idx="6074">
                  <c:v>0</c:v>
                </c:pt>
                <c:pt idx="6075">
                  <c:v>0</c:v>
                </c:pt>
                <c:pt idx="6076">
                  <c:v>0</c:v>
                </c:pt>
                <c:pt idx="6077">
                  <c:v>0</c:v>
                </c:pt>
                <c:pt idx="6078">
                  <c:v>13</c:v>
                </c:pt>
                <c:pt idx="6079">
                  <c:v>189</c:v>
                </c:pt>
                <c:pt idx="6080">
                  <c:v>455</c:v>
                </c:pt>
                <c:pt idx="6081">
                  <c:v>684</c:v>
                </c:pt>
                <c:pt idx="6082">
                  <c:v>856</c:v>
                </c:pt>
                <c:pt idx="6083">
                  <c:v>954</c:v>
                </c:pt>
                <c:pt idx="6084">
                  <c:v>1039</c:v>
                </c:pt>
                <c:pt idx="6085">
                  <c:v>958</c:v>
                </c:pt>
                <c:pt idx="6086">
                  <c:v>849</c:v>
                </c:pt>
                <c:pt idx="6087">
                  <c:v>736</c:v>
                </c:pt>
                <c:pt idx="6088">
                  <c:v>493</c:v>
                </c:pt>
                <c:pt idx="6089">
                  <c:v>231</c:v>
                </c:pt>
                <c:pt idx="6090">
                  <c:v>26</c:v>
                </c:pt>
                <c:pt idx="6091">
                  <c:v>0</c:v>
                </c:pt>
                <c:pt idx="6092">
                  <c:v>0</c:v>
                </c:pt>
                <c:pt idx="6093">
                  <c:v>0</c:v>
                </c:pt>
                <c:pt idx="6094">
                  <c:v>0</c:v>
                </c:pt>
                <c:pt idx="6095">
                  <c:v>0</c:v>
                </c:pt>
                <c:pt idx="6096">
                  <c:v>0</c:v>
                </c:pt>
                <c:pt idx="6097">
                  <c:v>0</c:v>
                </c:pt>
                <c:pt idx="6098">
                  <c:v>0</c:v>
                </c:pt>
                <c:pt idx="6099">
                  <c:v>0</c:v>
                </c:pt>
                <c:pt idx="6100">
                  <c:v>0</c:v>
                </c:pt>
                <c:pt idx="6101">
                  <c:v>0</c:v>
                </c:pt>
                <c:pt idx="6102">
                  <c:v>15</c:v>
                </c:pt>
                <c:pt idx="6103">
                  <c:v>191</c:v>
                </c:pt>
                <c:pt idx="6104">
                  <c:v>418</c:v>
                </c:pt>
                <c:pt idx="6105">
                  <c:v>678</c:v>
                </c:pt>
                <c:pt idx="6106">
                  <c:v>904</c:v>
                </c:pt>
                <c:pt idx="6107">
                  <c:v>966</c:v>
                </c:pt>
                <c:pt idx="6108">
                  <c:v>1021</c:v>
                </c:pt>
                <c:pt idx="6109">
                  <c:v>957</c:v>
                </c:pt>
                <c:pt idx="6110">
                  <c:v>816</c:v>
                </c:pt>
                <c:pt idx="6111">
                  <c:v>672</c:v>
                </c:pt>
                <c:pt idx="6112">
                  <c:v>434</c:v>
                </c:pt>
                <c:pt idx="6113">
                  <c:v>198</c:v>
                </c:pt>
                <c:pt idx="6114">
                  <c:v>23</c:v>
                </c:pt>
                <c:pt idx="6115">
                  <c:v>0</c:v>
                </c:pt>
                <c:pt idx="6116">
                  <c:v>0</c:v>
                </c:pt>
                <c:pt idx="6117">
                  <c:v>0</c:v>
                </c:pt>
                <c:pt idx="6118">
                  <c:v>0</c:v>
                </c:pt>
                <c:pt idx="6119">
                  <c:v>0</c:v>
                </c:pt>
                <c:pt idx="6120">
                  <c:v>0</c:v>
                </c:pt>
                <c:pt idx="6121">
                  <c:v>0</c:v>
                </c:pt>
                <c:pt idx="6122">
                  <c:v>0</c:v>
                </c:pt>
                <c:pt idx="6123">
                  <c:v>0</c:v>
                </c:pt>
                <c:pt idx="6124">
                  <c:v>0</c:v>
                </c:pt>
                <c:pt idx="6125">
                  <c:v>0</c:v>
                </c:pt>
                <c:pt idx="6126">
                  <c:v>11</c:v>
                </c:pt>
                <c:pt idx="6127">
                  <c:v>160</c:v>
                </c:pt>
                <c:pt idx="6128">
                  <c:v>383</c:v>
                </c:pt>
                <c:pt idx="6129">
                  <c:v>651</c:v>
                </c:pt>
                <c:pt idx="6130">
                  <c:v>852</c:v>
                </c:pt>
                <c:pt idx="6131">
                  <c:v>890</c:v>
                </c:pt>
                <c:pt idx="6132">
                  <c:v>1032</c:v>
                </c:pt>
                <c:pt idx="6133">
                  <c:v>975</c:v>
                </c:pt>
                <c:pt idx="6134">
                  <c:v>882</c:v>
                </c:pt>
                <c:pt idx="6135">
                  <c:v>614</c:v>
                </c:pt>
                <c:pt idx="6136">
                  <c:v>301</c:v>
                </c:pt>
                <c:pt idx="6137">
                  <c:v>178</c:v>
                </c:pt>
                <c:pt idx="6138">
                  <c:v>18</c:v>
                </c:pt>
                <c:pt idx="6139">
                  <c:v>0</c:v>
                </c:pt>
                <c:pt idx="6140">
                  <c:v>0</c:v>
                </c:pt>
                <c:pt idx="6141">
                  <c:v>0</c:v>
                </c:pt>
                <c:pt idx="6142">
                  <c:v>0</c:v>
                </c:pt>
                <c:pt idx="6143">
                  <c:v>0</c:v>
                </c:pt>
                <c:pt idx="6144">
                  <c:v>0</c:v>
                </c:pt>
                <c:pt idx="6145">
                  <c:v>0</c:v>
                </c:pt>
                <c:pt idx="6146">
                  <c:v>0</c:v>
                </c:pt>
                <c:pt idx="6147">
                  <c:v>0</c:v>
                </c:pt>
                <c:pt idx="6148">
                  <c:v>0</c:v>
                </c:pt>
                <c:pt idx="6149">
                  <c:v>0</c:v>
                </c:pt>
                <c:pt idx="6150">
                  <c:v>14</c:v>
                </c:pt>
                <c:pt idx="6151">
                  <c:v>189</c:v>
                </c:pt>
                <c:pt idx="6152">
                  <c:v>456</c:v>
                </c:pt>
                <c:pt idx="6153">
                  <c:v>620</c:v>
                </c:pt>
                <c:pt idx="6154">
                  <c:v>797</c:v>
                </c:pt>
                <c:pt idx="6155">
                  <c:v>910</c:v>
                </c:pt>
                <c:pt idx="6156">
                  <c:v>939</c:v>
                </c:pt>
                <c:pt idx="6157">
                  <c:v>795</c:v>
                </c:pt>
                <c:pt idx="6158">
                  <c:v>783</c:v>
                </c:pt>
                <c:pt idx="6159">
                  <c:v>607</c:v>
                </c:pt>
                <c:pt idx="6160">
                  <c:v>425</c:v>
                </c:pt>
                <c:pt idx="6161">
                  <c:v>202</c:v>
                </c:pt>
                <c:pt idx="6162">
                  <c:v>20</c:v>
                </c:pt>
                <c:pt idx="6163">
                  <c:v>0</c:v>
                </c:pt>
                <c:pt idx="6164">
                  <c:v>0</c:v>
                </c:pt>
                <c:pt idx="6165">
                  <c:v>0</c:v>
                </c:pt>
                <c:pt idx="6166">
                  <c:v>0</c:v>
                </c:pt>
                <c:pt idx="6167">
                  <c:v>0</c:v>
                </c:pt>
                <c:pt idx="6168">
                  <c:v>0</c:v>
                </c:pt>
                <c:pt idx="6169">
                  <c:v>0</c:v>
                </c:pt>
                <c:pt idx="6170">
                  <c:v>0</c:v>
                </c:pt>
                <c:pt idx="6171">
                  <c:v>0</c:v>
                </c:pt>
                <c:pt idx="6172">
                  <c:v>0</c:v>
                </c:pt>
                <c:pt idx="6173">
                  <c:v>0</c:v>
                </c:pt>
                <c:pt idx="6174">
                  <c:v>12</c:v>
                </c:pt>
                <c:pt idx="6175">
                  <c:v>172</c:v>
                </c:pt>
                <c:pt idx="6176">
                  <c:v>418</c:v>
                </c:pt>
                <c:pt idx="6177">
                  <c:v>672</c:v>
                </c:pt>
                <c:pt idx="6178">
                  <c:v>848</c:v>
                </c:pt>
                <c:pt idx="6179">
                  <c:v>952</c:v>
                </c:pt>
                <c:pt idx="6180">
                  <c:v>1060</c:v>
                </c:pt>
                <c:pt idx="6181">
                  <c:v>951</c:v>
                </c:pt>
                <c:pt idx="6182">
                  <c:v>836</c:v>
                </c:pt>
                <c:pt idx="6183">
                  <c:v>681</c:v>
                </c:pt>
                <c:pt idx="6184">
                  <c:v>474</c:v>
                </c:pt>
                <c:pt idx="6185">
                  <c:v>194</c:v>
                </c:pt>
                <c:pt idx="6186">
                  <c:v>19</c:v>
                </c:pt>
                <c:pt idx="6187">
                  <c:v>0</c:v>
                </c:pt>
                <c:pt idx="6188">
                  <c:v>0</c:v>
                </c:pt>
                <c:pt idx="6189">
                  <c:v>0</c:v>
                </c:pt>
                <c:pt idx="6190">
                  <c:v>0</c:v>
                </c:pt>
                <c:pt idx="6191">
                  <c:v>0</c:v>
                </c:pt>
                <c:pt idx="6192">
                  <c:v>0</c:v>
                </c:pt>
                <c:pt idx="6193">
                  <c:v>0</c:v>
                </c:pt>
                <c:pt idx="6194">
                  <c:v>0</c:v>
                </c:pt>
                <c:pt idx="6195">
                  <c:v>0</c:v>
                </c:pt>
                <c:pt idx="6196">
                  <c:v>0</c:v>
                </c:pt>
                <c:pt idx="6197">
                  <c:v>0</c:v>
                </c:pt>
                <c:pt idx="6198">
                  <c:v>15</c:v>
                </c:pt>
                <c:pt idx="6199">
                  <c:v>195</c:v>
                </c:pt>
                <c:pt idx="6200">
                  <c:v>462</c:v>
                </c:pt>
                <c:pt idx="6201">
                  <c:v>688</c:v>
                </c:pt>
                <c:pt idx="6202">
                  <c:v>857</c:v>
                </c:pt>
                <c:pt idx="6203">
                  <c:v>1014</c:v>
                </c:pt>
                <c:pt idx="6204">
                  <c:v>999</c:v>
                </c:pt>
                <c:pt idx="6205">
                  <c:v>1005</c:v>
                </c:pt>
                <c:pt idx="6206">
                  <c:v>882</c:v>
                </c:pt>
                <c:pt idx="6207">
                  <c:v>706</c:v>
                </c:pt>
                <c:pt idx="6208">
                  <c:v>469</c:v>
                </c:pt>
                <c:pt idx="6209">
                  <c:v>219</c:v>
                </c:pt>
                <c:pt idx="6210">
                  <c:v>22</c:v>
                </c:pt>
                <c:pt idx="6211">
                  <c:v>0</c:v>
                </c:pt>
                <c:pt idx="6212">
                  <c:v>0</c:v>
                </c:pt>
                <c:pt idx="6213">
                  <c:v>0</c:v>
                </c:pt>
                <c:pt idx="6214">
                  <c:v>0</c:v>
                </c:pt>
                <c:pt idx="6215">
                  <c:v>0</c:v>
                </c:pt>
                <c:pt idx="6216">
                  <c:v>0</c:v>
                </c:pt>
                <c:pt idx="6217">
                  <c:v>0</c:v>
                </c:pt>
                <c:pt idx="6218">
                  <c:v>0</c:v>
                </c:pt>
                <c:pt idx="6219">
                  <c:v>0</c:v>
                </c:pt>
                <c:pt idx="6220">
                  <c:v>0</c:v>
                </c:pt>
                <c:pt idx="6221">
                  <c:v>0</c:v>
                </c:pt>
                <c:pt idx="6222">
                  <c:v>12</c:v>
                </c:pt>
                <c:pt idx="6223">
                  <c:v>184</c:v>
                </c:pt>
                <c:pt idx="6224">
                  <c:v>426</c:v>
                </c:pt>
                <c:pt idx="6225">
                  <c:v>568</c:v>
                </c:pt>
                <c:pt idx="6226">
                  <c:v>877</c:v>
                </c:pt>
                <c:pt idx="6227">
                  <c:v>896</c:v>
                </c:pt>
                <c:pt idx="6228">
                  <c:v>1018</c:v>
                </c:pt>
                <c:pt idx="6229">
                  <c:v>990</c:v>
                </c:pt>
                <c:pt idx="6230">
                  <c:v>858</c:v>
                </c:pt>
                <c:pt idx="6231">
                  <c:v>655</c:v>
                </c:pt>
                <c:pt idx="6232">
                  <c:v>435</c:v>
                </c:pt>
                <c:pt idx="6233">
                  <c:v>201</c:v>
                </c:pt>
                <c:pt idx="6234">
                  <c:v>22</c:v>
                </c:pt>
                <c:pt idx="6235">
                  <c:v>0</c:v>
                </c:pt>
                <c:pt idx="6236">
                  <c:v>0</c:v>
                </c:pt>
                <c:pt idx="6237">
                  <c:v>0</c:v>
                </c:pt>
                <c:pt idx="6238">
                  <c:v>0</c:v>
                </c:pt>
                <c:pt idx="6239">
                  <c:v>0</c:v>
                </c:pt>
                <c:pt idx="6240">
                  <c:v>0</c:v>
                </c:pt>
                <c:pt idx="6241">
                  <c:v>0</c:v>
                </c:pt>
                <c:pt idx="6242">
                  <c:v>0</c:v>
                </c:pt>
                <c:pt idx="6243">
                  <c:v>0</c:v>
                </c:pt>
                <c:pt idx="6244">
                  <c:v>0</c:v>
                </c:pt>
                <c:pt idx="6245">
                  <c:v>0</c:v>
                </c:pt>
                <c:pt idx="6246">
                  <c:v>14</c:v>
                </c:pt>
                <c:pt idx="6247">
                  <c:v>158</c:v>
                </c:pt>
                <c:pt idx="6248">
                  <c:v>304</c:v>
                </c:pt>
                <c:pt idx="6249">
                  <c:v>642</c:v>
                </c:pt>
                <c:pt idx="6250">
                  <c:v>815</c:v>
                </c:pt>
                <c:pt idx="6251">
                  <c:v>880</c:v>
                </c:pt>
                <c:pt idx="6252">
                  <c:v>913</c:v>
                </c:pt>
                <c:pt idx="6253">
                  <c:v>841</c:v>
                </c:pt>
                <c:pt idx="6254">
                  <c:v>855</c:v>
                </c:pt>
                <c:pt idx="6255">
                  <c:v>645</c:v>
                </c:pt>
                <c:pt idx="6256">
                  <c:v>449</c:v>
                </c:pt>
                <c:pt idx="6257">
                  <c:v>195</c:v>
                </c:pt>
                <c:pt idx="6258">
                  <c:v>21</c:v>
                </c:pt>
                <c:pt idx="6259">
                  <c:v>0</c:v>
                </c:pt>
                <c:pt idx="6260">
                  <c:v>0</c:v>
                </c:pt>
                <c:pt idx="6261">
                  <c:v>0</c:v>
                </c:pt>
                <c:pt idx="6262">
                  <c:v>0</c:v>
                </c:pt>
                <c:pt idx="6263">
                  <c:v>0</c:v>
                </c:pt>
                <c:pt idx="6264">
                  <c:v>0</c:v>
                </c:pt>
                <c:pt idx="6265">
                  <c:v>0</c:v>
                </c:pt>
                <c:pt idx="6266">
                  <c:v>0</c:v>
                </c:pt>
                <c:pt idx="6267">
                  <c:v>0</c:v>
                </c:pt>
                <c:pt idx="6268">
                  <c:v>0</c:v>
                </c:pt>
                <c:pt idx="6269">
                  <c:v>0</c:v>
                </c:pt>
                <c:pt idx="6270">
                  <c:v>15</c:v>
                </c:pt>
                <c:pt idx="6271">
                  <c:v>180</c:v>
                </c:pt>
                <c:pt idx="6272">
                  <c:v>449</c:v>
                </c:pt>
                <c:pt idx="6273">
                  <c:v>670</c:v>
                </c:pt>
                <c:pt idx="6274">
                  <c:v>822</c:v>
                </c:pt>
                <c:pt idx="6275">
                  <c:v>980</c:v>
                </c:pt>
                <c:pt idx="6276">
                  <c:v>875</c:v>
                </c:pt>
                <c:pt idx="6277">
                  <c:v>872</c:v>
                </c:pt>
                <c:pt idx="6278">
                  <c:v>775</c:v>
                </c:pt>
                <c:pt idx="6279">
                  <c:v>567</c:v>
                </c:pt>
                <c:pt idx="6280">
                  <c:v>394</c:v>
                </c:pt>
                <c:pt idx="6281">
                  <c:v>129</c:v>
                </c:pt>
                <c:pt idx="6282">
                  <c:v>11</c:v>
                </c:pt>
                <c:pt idx="6283">
                  <c:v>0</c:v>
                </c:pt>
                <c:pt idx="6284">
                  <c:v>0</c:v>
                </c:pt>
                <c:pt idx="6285">
                  <c:v>0</c:v>
                </c:pt>
                <c:pt idx="6286">
                  <c:v>0</c:v>
                </c:pt>
                <c:pt idx="6287">
                  <c:v>0</c:v>
                </c:pt>
                <c:pt idx="6288">
                  <c:v>0</c:v>
                </c:pt>
                <c:pt idx="6289">
                  <c:v>0</c:v>
                </c:pt>
                <c:pt idx="6290">
                  <c:v>0</c:v>
                </c:pt>
                <c:pt idx="6291">
                  <c:v>0</c:v>
                </c:pt>
                <c:pt idx="6292">
                  <c:v>0</c:v>
                </c:pt>
                <c:pt idx="6293">
                  <c:v>0</c:v>
                </c:pt>
                <c:pt idx="6294">
                  <c:v>16</c:v>
                </c:pt>
                <c:pt idx="6295">
                  <c:v>196</c:v>
                </c:pt>
                <c:pt idx="6296">
                  <c:v>450</c:v>
                </c:pt>
                <c:pt idx="6297">
                  <c:v>683</c:v>
                </c:pt>
                <c:pt idx="6298">
                  <c:v>860</c:v>
                </c:pt>
                <c:pt idx="6299">
                  <c:v>1013</c:v>
                </c:pt>
                <c:pt idx="6300">
                  <c:v>1024</c:v>
                </c:pt>
                <c:pt idx="6301">
                  <c:v>972</c:v>
                </c:pt>
                <c:pt idx="6302">
                  <c:v>810</c:v>
                </c:pt>
                <c:pt idx="6303">
                  <c:v>644</c:v>
                </c:pt>
                <c:pt idx="6304">
                  <c:v>351</c:v>
                </c:pt>
                <c:pt idx="6305">
                  <c:v>207</c:v>
                </c:pt>
                <c:pt idx="6306">
                  <c:v>13</c:v>
                </c:pt>
                <c:pt idx="6307">
                  <c:v>0</c:v>
                </c:pt>
                <c:pt idx="6308">
                  <c:v>0</c:v>
                </c:pt>
                <c:pt idx="6309">
                  <c:v>0</c:v>
                </c:pt>
                <c:pt idx="6310">
                  <c:v>0</c:v>
                </c:pt>
                <c:pt idx="6311">
                  <c:v>0</c:v>
                </c:pt>
                <c:pt idx="6312">
                  <c:v>0</c:v>
                </c:pt>
                <c:pt idx="6313">
                  <c:v>0</c:v>
                </c:pt>
                <c:pt idx="6314">
                  <c:v>0</c:v>
                </c:pt>
                <c:pt idx="6315">
                  <c:v>0</c:v>
                </c:pt>
                <c:pt idx="6316">
                  <c:v>0</c:v>
                </c:pt>
                <c:pt idx="6317">
                  <c:v>0</c:v>
                </c:pt>
                <c:pt idx="6318">
                  <c:v>11</c:v>
                </c:pt>
                <c:pt idx="6319">
                  <c:v>129</c:v>
                </c:pt>
                <c:pt idx="6320">
                  <c:v>373</c:v>
                </c:pt>
                <c:pt idx="6321">
                  <c:v>657</c:v>
                </c:pt>
                <c:pt idx="6322">
                  <c:v>883</c:v>
                </c:pt>
                <c:pt idx="6323">
                  <c:v>999</c:v>
                </c:pt>
                <c:pt idx="6324">
                  <c:v>952</c:v>
                </c:pt>
                <c:pt idx="6325">
                  <c:v>944</c:v>
                </c:pt>
                <c:pt idx="6326">
                  <c:v>746</c:v>
                </c:pt>
                <c:pt idx="6327">
                  <c:v>572</c:v>
                </c:pt>
                <c:pt idx="6328">
                  <c:v>377</c:v>
                </c:pt>
                <c:pt idx="6329">
                  <c:v>170</c:v>
                </c:pt>
                <c:pt idx="6330">
                  <c:v>13</c:v>
                </c:pt>
                <c:pt idx="6331">
                  <c:v>0</c:v>
                </c:pt>
                <c:pt idx="6332">
                  <c:v>0</c:v>
                </c:pt>
                <c:pt idx="6333">
                  <c:v>0</c:v>
                </c:pt>
                <c:pt idx="6334">
                  <c:v>0</c:v>
                </c:pt>
                <c:pt idx="6335">
                  <c:v>0</c:v>
                </c:pt>
                <c:pt idx="6336">
                  <c:v>0</c:v>
                </c:pt>
                <c:pt idx="6337">
                  <c:v>0</c:v>
                </c:pt>
                <c:pt idx="6338">
                  <c:v>0</c:v>
                </c:pt>
                <c:pt idx="6339">
                  <c:v>0</c:v>
                </c:pt>
                <c:pt idx="6340">
                  <c:v>0</c:v>
                </c:pt>
                <c:pt idx="6341">
                  <c:v>0</c:v>
                </c:pt>
                <c:pt idx="6342">
                  <c:v>12</c:v>
                </c:pt>
                <c:pt idx="6343">
                  <c:v>162</c:v>
                </c:pt>
                <c:pt idx="6344">
                  <c:v>418</c:v>
                </c:pt>
                <c:pt idx="6345">
                  <c:v>680</c:v>
                </c:pt>
                <c:pt idx="6346">
                  <c:v>834</c:v>
                </c:pt>
                <c:pt idx="6347">
                  <c:v>1005</c:v>
                </c:pt>
                <c:pt idx="6348">
                  <c:v>1010</c:v>
                </c:pt>
                <c:pt idx="6349">
                  <c:v>969</c:v>
                </c:pt>
                <c:pt idx="6350">
                  <c:v>836</c:v>
                </c:pt>
                <c:pt idx="6351">
                  <c:v>623</c:v>
                </c:pt>
                <c:pt idx="6352">
                  <c:v>422</c:v>
                </c:pt>
                <c:pt idx="6353">
                  <c:v>154</c:v>
                </c:pt>
                <c:pt idx="6354">
                  <c:v>13</c:v>
                </c:pt>
                <c:pt idx="6355">
                  <c:v>0</c:v>
                </c:pt>
                <c:pt idx="6356">
                  <c:v>0</c:v>
                </c:pt>
                <c:pt idx="6357">
                  <c:v>0</c:v>
                </c:pt>
                <c:pt idx="6358">
                  <c:v>0</c:v>
                </c:pt>
                <c:pt idx="6359">
                  <c:v>0</c:v>
                </c:pt>
                <c:pt idx="6360">
                  <c:v>0</c:v>
                </c:pt>
                <c:pt idx="6361">
                  <c:v>0</c:v>
                </c:pt>
                <c:pt idx="6362">
                  <c:v>0</c:v>
                </c:pt>
                <c:pt idx="6363">
                  <c:v>0</c:v>
                </c:pt>
                <c:pt idx="6364">
                  <c:v>0</c:v>
                </c:pt>
                <c:pt idx="6365">
                  <c:v>0</c:v>
                </c:pt>
                <c:pt idx="6366">
                  <c:v>15</c:v>
                </c:pt>
                <c:pt idx="6367">
                  <c:v>187</c:v>
                </c:pt>
                <c:pt idx="6368">
                  <c:v>455</c:v>
                </c:pt>
                <c:pt idx="6369">
                  <c:v>709</c:v>
                </c:pt>
                <c:pt idx="6370">
                  <c:v>890</c:v>
                </c:pt>
                <c:pt idx="6371">
                  <c:v>989</c:v>
                </c:pt>
                <c:pt idx="6372">
                  <c:v>1071</c:v>
                </c:pt>
                <c:pt idx="6373">
                  <c:v>992</c:v>
                </c:pt>
                <c:pt idx="6374">
                  <c:v>863</c:v>
                </c:pt>
                <c:pt idx="6375">
                  <c:v>694</c:v>
                </c:pt>
                <c:pt idx="6376">
                  <c:v>436</c:v>
                </c:pt>
                <c:pt idx="6377">
                  <c:v>169</c:v>
                </c:pt>
                <c:pt idx="6378">
                  <c:v>15</c:v>
                </c:pt>
                <c:pt idx="6379">
                  <c:v>0</c:v>
                </c:pt>
                <c:pt idx="6380">
                  <c:v>0</c:v>
                </c:pt>
                <c:pt idx="6381">
                  <c:v>0</c:v>
                </c:pt>
                <c:pt idx="6382">
                  <c:v>0</c:v>
                </c:pt>
                <c:pt idx="6383">
                  <c:v>0</c:v>
                </c:pt>
                <c:pt idx="6384">
                  <c:v>0</c:v>
                </c:pt>
                <c:pt idx="6385">
                  <c:v>0</c:v>
                </c:pt>
                <c:pt idx="6386">
                  <c:v>0</c:v>
                </c:pt>
                <c:pt idx="6387">
                  <c:v>0</c:v>
                </c:pt>
                <c:pt idx="6388">
                  <c:v>0</c:v>
                </c:pt>
                <c:pt idx="6389">
                  <c:v>0</c:v>
                </c:pt>
                <c:pt idx="6390">
                  <c:v>17</c:v>
                </c:pt>
                <c:pt idx="6391">
                  <c:v>203</c:v>
                </c:pt>
                <c:pt idx="6392">
                  <c:v>470</c:v>
                </c:pt>
                <c:pt idx="6393">
                  <c:v>695</c:v>
                </c:pt>
                <c:pt idx="6394">
                  <c:v>867</c:v>
                </c:pt>
                <c:pt idx="6395">
                  <c:v>959</c:v>
                </c:pt>
                <c:pt idx="6396">
                  <c:v>1001</c:v>
                </c:pt>
                <c:pt idx="6397">
                  <c:v>991</c:v>
                </c:pt>
                <c:pt idx="6398">
                  <c:v>834</c:v>
                </c:pt>
                <c:pt idx="6399">
                  <c:v>656</c:v>
                </c:pt>
                <c:pt idx="6400">
                  <c:v>452</c:v>
                </c:pt>
                <c:pt idx="6401">
                  <c:v>175</c:v>
                </c:pt>
                <c:pt idx="6402">
                  <c:v>15</c:v>
                </c:pt>
                <c:pt idx="6403">
                  <c:v>0</c:v>
                </c:pt>
                <c:pt idx="6404">
                  <c:v>0</c:v>
                </c:pt>
                <c:pt idx="6405">
                  <c:v>0</c:v>
                </c:pt>
                <c:pt idx="6406">
                  <c:v>0</c:v>
                </c:pt>
                <c:pt idx="6407">
                  <c:v>0</c:v>
                </c:pt>
                <c:pt idx="6408">
                  <c:v>0</c:v>
                </c:pt>
                <c:pt idx="6409">
                  <c:v>0</c:v>
                </c:pt>
                <c:pt idx="6410">
                  <c:v>0</c:v>
                </c:pt>
                <c:pt idx="6411">
                  <c:v>0</c:v>
                </c:pt>
                <c:pt idx="6412">
                  <c:v>0</c:v>
                </c:pt>
                <c:pt idx="6413">
                  <c:v>0</c:v>
                </c:pt>
                <c:pt idx="6414">
                  <c:v>15</c:v>
                </c:pt>
                <c:pt idx="6415">
                  <c:v>166</c:v>
                </c:pt>
                <c:pt idx="6416">
                  <c:v>437</c:v>
                </c:pt>
                <c:pt idx="6417">
                  <c:v>480</c:v>
                </c:pt>
                <c:pt idx="6418">
                  <c:v>857</c:v>
                </c:pt>
                <c:pt idx="6419">
                  <c:v>976</c:v>
                </c:pt>
                <c:pt idx="6420">
                  <c:v>818</c:v>
                </c:pt>
                <c:pt idx="6421">
                  <c:v>962</c:v>
                </c:pt>
                <c:pt idx="6422">
                  <c:v>665</c:v>
                </c:pt>
                <c:pt idx="6423">
                  <c:v>668</c:v>
                </c:pt>
                <c:pt idx="6424">
                  <c:v>286</c:v>
                </c:pt>
                <c:pt idx="6425">
                  <c:v>148</c:v>
                </c:pt>
                <c:pt idx="6426">
                  <c:v>10</c:v>
                </c:pt>
                <c:pt idx="6427">
                  <c:v>0</c:v>
                </c:pt>
                <c:pt idx="6428">
                  <c:v>0</c:v>
                </c:pt>
                <c:pt idx="6429">
                  <c:v>0</c:v>
                </c:pt>
                <c:pt idx="6430">
                  <c:v>0</c:v>
                </c:pt>
                <c:pt idx="6431">
                  <c:v>0</c:v>
                </c:pt>
                <c:pt idx="6432">
                  <c:v>0</c:v>
                </c:pt>
                <c:pt idx="6433">
                  <c:v>0</c:v>
                </c:pt>
                <c:pt idx="6434">
                  <c:v>0</c:v>
                </c:pt>
                <c:pt idx="6435">
                  <c:v>0</c:v>
                </c:pt>
                <c:pt idx="6436">
                  <c:v>0</c:v>
                </c:pt>
                <c:pt idx="6437">
                  <c:v>0</c:v>
                </c:pt>
                <c:pt idx="6438">
                  <c:v>14</c:v>
                </c:pt>
                <c:pt idx="6439">
                  <c:v>145</c:v>
                </c:pt>
                <c:pt idx="6440">
                  <c:v>327</c:v>
                </c:pt>
                <c:pt idx="6441">
                  <c:v>552</c:v>
                </c:pt>
                <c:pt idx="6442">
                  <c:v>744</c:v>
                </c:pt>
                <c:pt idx="6443">
                  <c:v>625</c:v>
                </c:pt>
                <c:pt idx="6444">
                  <c:v>771</c:v>
                </c:pt>
                <c:pt idx="6445">
                  <c:v>978</c:v>
                </c:pt>
                <c:pt idx="6446">
                  <c:v>581</c:v>
                </c:pt>
                <c:pt idx="6447">
                  <c:v>503</c:v>
                </c:pt>
                <c:pt idx="6448">
                  <c:v>346</c:v>
                </c:pt>
                <c:pt idx="6449">
                  <c:v>146</c:v>
                </c:pt>
                <c:pt idx="6450">
                  <c:v>10</c:v>
                </c:pt>
                <c:pt idx="6451">
                  <c:v>0</c:v>
                </c:pt>
                <c:pt idx="6452">
                  <c:v>0</c:v>
                </c:pt>
                <c:pt idx="6453">
                  <c:v>0</c:v>
                </c:pt>
                <c:pt idx="6454">
                  <c:v>0</c:v>
                </c:pt>
                <c:pt idx="6455">
                  <c:v>0</c:v>
                </c:pt>
                <c:pt idx="6456">
                  <c:v>0</c:v>
                </c:pt>
                <c:pt idx="6457">
                  <c:v>0</c:v>
                </c:pt>
                <c:pt idx="6458">
                  <c:v>0</c:v>
                </c:pt>
                <c:pt idx="6459">
                  <c:v>0</c:v>
                </c:pt>
                <c:pt idx="6460">
                  <c:v>0</c:v>
                </c:pt>
                <c:pt idx="6461">
                  <c:v>0</c:v>
                </c:pt>
                <c:pt idx="6462">
                  <c:v>7</c:v>
                </c:pt>
                <c:pt idx="6463">
                  <c:v>114</c:v>
                </c:pt>
                <c:pt idx="6464">
                  <c:v>223</c:v>
                </c:pt>
                <c:pt idx="6465">
                  <c:v>525</c:v>
                </c:pt>
                <c:pt idx="6466">
                  <c:v>399</c:v>
                </c:pt>
                <c:pt idx="6467">
                  <c:v>532</c:v>
                </c:pt>
                <c:pt idx="6468">
                  <c:v>686</c:v>
                </c:pt>
                <c:pt idx="6469">
                  <c:v>802</c:v>
                </c:pt>
                <c:pt idx="6470">
                  <c:v>806</c:v>
                </c:pt>
                <c:pt idx="6471">
                  <c:v>661</c:v>
                </c:pt>
                <c:pt idx="6472">
                  <c:v>378</c:v>
                </c:pt>
                <c:pt idx="6473">
                  <c:v>154</c:v>
                </c:pt>
                <c:pt idx="6474">
                  <c:v>14</c:v>
                </c:pt>
                <c:pt idx="6475">
                  <c:v>0</c:v>
                </c:pt>
                <c:pt idx="6476">
                  <c:v>0</c:v>
                </c:pt>
                <c:pt idx="6477">
                  <c:v>0</c:v>
                </c:pt>
                <c:pt idx="6478">
                  <c:v>0</c:v>
                </c:pt>
                <c:pt idx="6479">
                  <c:v>0</c:v>
                </c:pt>
                <c:pt idx="6480">
                  <c:v>0</c:v>
                </c:pt>
                <c:pt idx="6481">
                  <c:v>0</c:v>
                </c:pt>
                <c:pt idx="6482">
                  <c:v>0</c:v>
                </c:pt>
                <c:pt idx="6483">
                  <c:v>0</c:v>
                </c:pt>
                <c:pt idx="6484">
                  <c:v>0</c:v>
                </c:pt>
                <c:pt idx="6485">
                  <c:v>0</c:v>
                </c:pt>
                <c:pt idx="6486">
                  <c:v>17</c:v>
                </c:pt>
                <c:pt idx="6487">
                  <c:v>120</c:v>
                </c:pt>
                <c:pt idx="6488">
                  <c:v>456</c:v>
                </c:pt>
                <c:pt idx="6489">
                  <c:v>653</c:v>
                </c:pt>
                <c:pt idx="6490">
                  <c:v>830</c:v>
                </c:pt>
                <c:pt idx="6491">
                  <c:v>825</c:v>
                </c:pt>
                <c:pt idx="6492">
                  <c:v>871</c:v>
                </c:pt>
                <c:pt idx="6493">
                  <c:v>456</c:v>
                </c:pt>
                <c:pt idx="6494">
                  <c:v>455</c:v>
                </c:pt>
                <c:pt idx="6495">
                  <c:v>632</c:v>
                </c:pt>
                <c:pt idx="6496">
                  <c:v>438</c:v>
                </c:pt>
                <c:pt idx="6497">
                  <c:v>183</c:v>
                </c:pt>
                <c:pt idx="6498">
                  <c:v>14</c:v>
                </c:pt>
                <c:pt idx="6499">
                  <c:v>0</c:v>
                </c:pt>
                <c:pt idx="6500">
                  <c:v>0</c:v>
                </c:pt>
                <c:pt idx="6501">
                  <c:v>0</c:v>
                </c:pt>
                <c:pt idx="6502">
                  <c:v>0</c:v>
                </c:pt>
                <c:pt idx="6503">
                  <c:v>0</c:v>
                </c:pt>
                <c:pt idx="6504">
                  <c:v>0</c:v>
                </c:pt>
                <c:pt idx="6505">
                  <c:v>0</c:v>
                </c:pt>
                <c:pt idx="6506">
                  <c:v>0</c:v>
                </c:pt>
                <c:pt idx="6507">
                  <c:v>0</c:v>
                </c:pt>
                <c:pt idx="6508">
                  <c:v>0</c:v>
                </c:pt>
                <c:pt idx="6509">
                  <c:v>0</c:v>
                </c:pt>
                <c:pt idx="6510">
                  <c:v>14</c:v>
                </c:pt>
                <c:pt idx="6511">
                  <c:v>167</c:v>
                </c:pt>
                <c:pt idx="6512">
                  <c:v>429</c:v>
                </c:pt>
                <c:pt idx="6513">
                  <c:v>689</c:v>
                </c:pt>
                <c:pt idx="6514">
                  <c:v>804</c:v>
                </c:pt>
                <c:pt idx="6515">
                  <c:v>720</c:v>
                </c:pt>
                <c:pt idx="6516">
                  <c:v>934</c:v>
                </c:pt>
                <c:pt idx="6517">
                  <c:v>803</c:v>
                </c:pt>
                <c:pt idx="6518">
                  <c:v>875</c:v>
                </c:pt>
                <c:pt idx="6519">
                  <c:v>602</c:v>
                </c:pt>
                <c:pt idx="6520">
                  <c:v>399</c:v>
                </c:pt>
                <c:pt idx="6521">
                  <c:v>141</c:v>
                </c:pt>
                <c:pt idx="6522">
                  <c:v>10</c:v>
                </c:pt>
                <c:pt idx="6523">
                  <c:v>0</c:v>
                </c:pt>
                <c:pt idx="6524">
                  <c:v>0</c:v>
                </c:pt>
                <c:pt idx="6525">
                  <c:v>0</c:v>
                </c:pt>
                <c:pt idx="6526">
                  <c:v>0</c:v>
                </c:pt>
                <c:pt idx="6527">
                  <c:v>0</c:v>
                </c:pt>
                <c:pt idx="6528">
                  <c:v>0</c:v>
                </c:pt>
                <c:pt idx="6529">
                  <c:v>0</c:v>
                </c:pt>
                <c:pt idx="6530">
                  <c:v>0</c:v>
                </c:pt>
                <c:pt idx="6531">
                  <c:v>0</c:v>
                </c:pt>
                <c:pt idx="6532">
                  <c:v>0</c:v>
                </c:pt>
                <c:pt idx="6533">
                  <c:v>0</c:v>
                </c:pt>
                <c:pt idx="6534">
                  <c:v>17</c:v>
                </c:pt>
                <c:pt idx="6535">
                  <c:v>191</c:v>
                </c:pt>
                <c:pt idx="6536">
                  <c:v>450</c:v>
                </c:pt>
                <c:pt idx="6537">
                  <c:v>685</c:v>
                </c:pt>
                <c:pt idx="6538">
                  <c:v>890</c:v>
                </c:pt>
                <c:pt idx="6539">
                  <c:v>957</c:v>
                </c:pt>
                <c:pt idx="6540">
                  <c:v>974</c:v>
                </c:pt>
                <c:pt idx="6541">
                  <c:v>953</c:v>
                </c:pt>
                <c:pt idx="6542">
                  <c:v>873</c:v>
                </c:pt>
                <c:pt idx="6543">
                  <c:v>616</c:v>
                </c:pt>
                <c:pt idx="6544">
                  <c:v>278</c:v>
                </c:pt>
                <c:pt idx="6545">
                  <c:v>109</c:v>
                </c:pt>
                <c:pt idx="6546">
                  <c:v>11</c:v>
                </c:pt>
                <c:pt idx="6547">
                  <c:v>0</c:v>
                </c:pt>
                <c:pt idx="6548">
                  <c:v>0</c:v>
                </c:pt>
                <c:pt idx="6549">
                  <c:v>0</c:v>
                </c:pt>
                <c:pt idx="6550">
                  <c:v>0</c:v>
                </c:pt>
                <c:pt idx="6551">
                  <c:v>0</c:v>
                </c:pt>
                <c:pt idx="6552">
                  <c:v>0</c:v>
                </c:pt>
                <c:pt idx="6553">
                  <c:v>0</c:v>
                </c:pt>
                <c:pt idx="6554">
                  <c:v>0</c:v>
                </c:pt>
                <c:pt idx="6555">
                  <c:v>0</c:v>
                </c:pt>
                <c:pt idx="6556">
                  <c:v>0</c:v>
                </c:pt>
                <c:pt idx="6557">
                  <c:v>0</c:v>
                </c:pt>
                <c:pt idx="6558">
                  <c:v>18</c:v>
                </c:pt>
                <c:pt idx="6559">
                  <c:v>119</c:v>
                </c:pt>
                <c:pt idx="6560">
                  <c:v>377</c:v>
                </c:pt>
                <c:pt idx="6561">
                  <c:v>285</c:v>
                </c:pt>
                <c:pt idx="6562">
                  <c:v>621</c:v>
                </c:pt>
                <c:pt idx="6563">
                  <c:v>527</c:v>
                </c:pt>
                <c:pt idx="6564">
                  <c:v>414</c:v>
                </c:pt>
                <c:pt idx="6565">
                  <c:v>422</c:v>
                </c:pt>
                <c:pt idx="6566">
                  <c:v>588</c:v>
                </c:pt>
                <c:pt idx="6567">
                  <c:v>605</c:v>
                </c:pt>
                <c:pt idx="6568">
                  <c:v>344</c:v>
                </c:pt>
                <c:pt idx="6569">
                  <c:v>114</c:v>
                </c:pt>
                <c:pt idx="6570">
                  <c:v>13</c:v>
                </c:pt>
                <c:pt idx="6571">
                  <c:v>0</c:v>
                </c:pt>
                <c:pt idx="6572">
                  <c:v>0</c:v>
                </c:pt>
                <c:pt idx="6573">
                  <c:v>0</c:v>
                </c:pt>
                <c:pt idx="6574">
                  <c:v>0</c:v>
                </c:pt>
                <c:pt idx="6575">
                  <c:v>0</c:v>
                </c:pt>
                <c:pt idx="6576">
                  <c:v>0</c:v>
                </c:pt>
                <c:pt idx="6577">
                  <c:v>0</c:v>
                </c:pt>
                <c:pt idx="6578">
                  <c:v>0</c:v>
                </c:pt>
                <c:pt idx="6579">
                  <c:v>0</c:v>
                </c:pt>
                <c:pt idx="6580">
                  <c:v>0</c:v>
                </c:pt>
                <c:pt idx="6581">
                  <c:v>0</c:v>
                </c:pt>
                <c:pt idx="6582">
                  <c:v>14</c:v>
                </c:pt>
                <c:pt idx="6583">
                  <c:v>144</c:v>
                </c:pt>
                <c:pt idx="6584">
                  <c:v>373</c:v>
                </c:pt>
                <c:pt idx="6585">
                  <c:v>561</c:v>
                </c:pt>
                <c:pt idx="6586">
                  <c:v>598</c:v>
                </c:pt>
                <c:pt idx="6587">
                  <c:v>768</c:v>
                </c:pt>
                <c:pt idx="6588">
                  <c:v>478</c:v>
                </c:pt>
                <c:pt idx="6589">
                  <c:v>712</c:v>
                </c:pt>
                <c:pt idx="6590">
                  <c:v>602</c:v>
                </c:pt>
                <c:pt idx="6591">
                  <c:v>364</c:v>
                </c:pt>
                <c:pt idx="6592">
                  <c:v>275</c:v>
                </c:pt>
                <c:pt idx="6593">
                  <c:v>160</c:v>
                </c:pt>
                <c:pt idx="6594">
                  <c:v>9</c:v>
                </c:pt>
                <c:pt idx="6595">
                  <c:v>0</c:v>
                </c:pt>
                <c:pt idx="6596">
                  <c:v>0</c:v>
                </c:pt>
                <c:pt idx="6597">
                  <c:v>0</c:v>
                </c:pt>
                <c:pt idx="6598">
                  <c:v>0</c:v>
                </c:pt>
                <c:pt idx="6599">
                  <c:v>0</c:v>
                </c:pt>
                <c:pt idx="6600">
                  <c:v>0</c:v>
                </c:pt>
                <c:pt idx="6601">
                  <c:v>0</c:v>
                </c:pt>
                <c:pt idx="6602">
                  <c:v>0</c:v>
                </c:pt>
                <c:pt idx="6603">
                  <c:v>0</c:v>
                </c:pt>
                <c:pt idx="6604">
                  <c:v>0</c:v>
                </c:pt>
                <c:pt idx="6605">
                  <c:v>0</c:v>
                </c:pt>
                <c:pt idx="6606">
                  <c:v>21</c:v>
                </c:pt>
                <c:pt idx="6607">
                  <c:v>79</c:v>
                </c:pt>
                <c:pt idx="6608">
                  <c:v>343</c:v>
                </c:pt>
                <c:pt idx="6609">
                  <c:v>578</c:v>
                </c:pt>
                <c:pt idx="6610">
                  <c:v>578</c:v>
                </c:pt>
                <c:pt idx="6611">
                  <c:v>871</c:v>
                </c:pt>
                <c:pt idx="6612">
                  <c:v>747</c:v>
                </c:pt>
                <c:pt idx="6613">
                  <c:v>784</c:v>
                </c:pt>
                <c:pt idx="6614">
                  <c:v>840</c:v>
                </c:pt>
                <c:pt idx="6615">
                  <c:v>638</c:v>
                </c:pt>
                <c:pt idx="6616">
                  <c:v>367</c:v>
                </c:pt>
                <c:pt idx="6617">
                  <c:v>97</c:v>
                </c:pt>
                <c:pt idx="6618">
                  <c:v>9</c:v>
                </c:pt>
                <c:pt idx="6619">
                  <c:v>0</c:v>
                </c:pt>
                <c:pt idx="6620">
                  <c:v>0</c:v>
                </c:pt>
                <c:pt idx="6621">
                  <c:v>0</c:v>
                </c:pt>
                <c:pt idx="6622">
                  <c:v>0</c:v>
                </c:pt>
                <c:pt idx="6623">
                  <c:v>0</c:v>
                </c:pt>
                <c:pt idx="6624">
                  <c:v>0</c:v>
                </c:pt>
                <c:pt idx="6625">
                  <c:v>0</c:v>
                </c:pt>
                <c:pt idx="6626">
                  <c:v>0</c:v>
                </c:pt>
                <c:pt idx="6627">
                  <c:v>0</c:v>
                </c:pt>
                <c:pt idx="6628">
                  <c:v>0</c:v>
                </c:pt>
                <c:pt idx="6629">
                  <c:v>0</c:v>
                </c:pt>
                <c:pt idx="6630">
                  <c:v>15</c:v>
                </c:pt>
                <c:pt idx="6631">
                  <c:v>208</c:v>
                </c:pt>
                <c:pt idx="6632">
                  <c:v>461</c:v>
                </c:pt>
                <c:pt idx="6633">
                  <c:v>721</c:v>
                </c:pt>
                <c:pt idx="6634">
                  <c:v>885</c:v>
                </c:pt>
                <c:pt idx="6635">
                  <c:v>980</c:v>
                </c:pt>
                <c:pt idx="6636">
                  <c:v>954</c:v>
                </c:pt>
                <c:pt idx="6637">
                  <c:v>950</c:v>
                </c:pt>
                <c:pt idx="6638">
                  <c:v>831</c:v>
                </c:pt>
                <c:pt idx="6639">
                  <c:v>555</c:v>
                </c:pt>
                <c:pt idx="6640">
                  <c:v>391</c:v>
                </c:pt>
                <c:pt idx="6641">
                  <c:v>145</c:v>
                </c:pt>
                <c:pt idx="6642">
                  <c:v>10</c:v>
                </c:pt>
                <c:pt idx="6643">
                  <c:v>0</c:v>
                </c:pt>
                <c:pt idx="6644">
                  <c:v>0</c:v>
                </c:pt>
                <c:pt idx="6645">
                  <c:v>0</c:v>
                </c:pt>
                <c:pt idx="6646">
                  <c:v>0</c:v>
                </c:pt>
                <c:pt idx="6647">
                  <c:v>0</c:v>
                </c:pt>
                <c:pt idx="6648">
                  <c:v>0</c:v>
                </c:pt>
                <c:pt idx="6649">
                  <c:v>0</c:v>
                </c:pt>
                <c:pt idx="6650">
                  <c:v>0</c:v>
                </c:pt>
                <c:pt idx="6651">
                  <c:v>0</c:v>
                </c:pt>
                <c:pt idx="6652">
                  <c:v>0</c:v>
                </c:pt>
                <c:pt idx="6653">
                  <c:v>0</c:v>
                </c:pt>
                <c:pt idx="6654">
                  <c:v>13</c:v>
                </c:pt>
                <c:pt idx="6655">
                  <c:v>147</c:v>
                </c:pt>
                <c:pt idx="6656">
                  <c:v>403</c:v>
                </c:pt>
                <c:pt idx="6657">
                  <c:v>757</c:v>
                </c:pt>
                <c:pt idx="6658">
                  <c:v>756</c:v>
                </c:pt>
                <c:pt idx="6659">
                  <c:v>786</c:v>
                </c:pt>
                <c:pt idx="6660">
                  <c:v>532</c:v>
                </c:pt>
                <c:pt idx="6661">
                  <c:v>821</c:v>
                </c:pt>
                <c:pt idx="6662">
                  <c:v>829</c:v>
                </c:pt>
                <c:pt idx="6663">
                  <c:v>473</c:v>
                </c:pt>
                <c:pt idx="6664">
                  <c:v>384</c:v>
                </c:pt>
                <c:pt idx="6665">
                  <c:v>155</c:v>
                </c:pt>
                <c:pt idx="6666">
                  <c:v>9</c:v>
                </c:pt>
                <c:pt idx="6667">
                  <c:v>0</c:v>
                </c:pt>
                <c:pt idx="6668">
                  <c:v>0</c:v>
                </c:pt>
                <c:pt idx="6669">
                  <c:v>0</c:v>
                </c:pt>
                <c:pt idx="6670">
                  <c:v>0</c:v>
                </c:pt>
                <c:pt idx="6671">
                  <c:v>0</c:v>
                </c:pt>
                <c:pt idx="6672">
                  <c:v>0</c:v>
                </c:pt>
                <c:pt idx="6673">
                  <c:v>0</c:v>
                </c:pt>
                <c:pt idx="6674">
                  <c:v>0</c:v>
                </c:pt>
                <c:pt idx="6675">
                  <c:v>0</c:v>
                </c:pt>
                <c:pt idx="6676">
                  <c:v>0</c:v>
                </c:pt>
                <c:pt idx="6677">
                  <c:v>0</c:v>
                </c:pt>
                <c:pt idx="6678">
                  <c:v>17</c:v>
                </c:pt>
                <c:pt idx="6679">
                  <c:v>193</c:v>
                </c:pt>
                <c:pt idx="6680">
                  <c:v>429</c:v>
                </c:pt>
                <c:pt idx="6681">
                  <c:v>661</c:v>
                </c:pt>
                <c:pt idx="6682">
                  <c:v>835</c:v>
                </c:pt>
                <c:pt idx="6683">
                  <c:v>1021</c:v>
                </c:pt>
                <c:pt idx="6684">
                  <c:v>983</c:v>
                </c:pt>
                <c:pt idx="6685">
                  <c:v>873</c:v>
                </c:pt>
                <c:pt idx="6686">
                  <c:v>821</c:v>
                </c:pt>
                <c:pt idx="6687">
                  <c:v>672</c:v>
                </c:pt>
                <c:pt idx="6688">
                  <c:v>431</c:v>
                </c:pt>
                <c:pt idx="6689">
                  <c:v>170</c:v>
                </c:pt>
                <c:pt idx="6690">
                  <c:v>11</c:v>
                </c:pt>
                <c:pt idx="6691">
                  <c:v>0</c:v>
                </c:pt>
                <c:pt idx="6692">
                  <c:v>0</c:v>
                </c:pt>
                <c:pt idx="6693">
                  <c:v>0</c:v>
                </c:pt>
                <c:pt idx="6694">
                  <c:v>0</c:v>
                </c:pt>
                <c:pt idx="6695">
                  <c:v>0</c:v>
                </c:pt>
                <c:pt idx="6696">
                  <c:v>0</c:v>
                </c:pt>
                <c:pt idx="6697">
                  <c:v>0</c:v>
                </c:pt>
                <c:pt idx="6698">
                  <c:v>0</c:v>
                </c:pt>
                <c:pt idx="6699">
                  <c:v>0</c:v>
                </c:pt>
                <c:pt idx="6700">
                  <c:v>0</c:v>
                </c:pt>
                <c:pt idx="6701">
                  <c:v>0</c:v>
                </c:pt>
                <c:pt idx="6702">
                  <c:v>17</c:v>
                </c:pt>
                <c:pt idx="6703">
                  <c:v>186</c:v>
                </c:pt>
                <c:pt idx="6704">
                  <c:v>444</c:v>
                </c:pt>
                <c:pt idx="6705">
                  <c:v>568</c:v>
                </c:pt>
                <c:pt idx="6706">
                  <c:v>821</c:v>
                </c:pt>
                <c:pt idx="6707">
                  <c:v>914</c:v>
                </c:pt>
                <c:pt idx="6708">
                  <c:v>1002</c:v>
                </c:pt>
                <c:pt idx="6709">
                  <c:v>720</c:v>
                </c:pt>
                <c:pt idx="6710">
                  <c:v>844</c:v>
                </c:pt>
                <c:pt idx="6711">
                  <c:v>616</c:v>
                </c:pt>
                <c:pt idx="6712">
                  <c:v>400</c:v>
                </c:pt>
                <c:pt idx="6713">
                  <c:v>142</c:v>
                </c:pt>
                <c:pt idx="6714">
                  <c:v>9</c:v>
                </c:pt>
                <c:pt idx="6715">
                  <c:v>0</c:v>
                </c:pt>
                <c:pt idx="6716">
                  <c:v>0</c:v>
                </c:pt>
                <c:pt idx="6717">
                  <c:v>0</c:v>
                </c:pt>
                <c:pt idx="6718">
                  <c:v>0</c:v>
                </c:pt>
                <c:pt idx="6719">
                  <c:v>0</c:v>
                </c:pt>
                <c:pt idx="6720">
                  <c:v>0</c:v>
                </c:pt>
                <c:pt idx="6721">
                  <c:v>0</c:v>
                </c:pt>
                <c:pt idx="6722">
                  <c:v>0</c:v>
                </c:pt>
                <c:pt idx="6723">
                  <c:v>0</c:v>
                </c:pt>
                <c:pt idx="6724">
                  <c:v>0</c:v>
                </c:pt>
                <c:pt idx="6725">
                  <c:v>0</c:v>
                </c:pt>
                <c:pt idx="6726">
                  <c:v>26</c:v>
                </c:pt>
                <c:pt idx="6727">
                  <c:v>186</c:v>
                </c:pt>
                <c:pt idx="6728">
                  <c:v>367</c:v>
                </c:pt>
                <c:pt idx="6729">
                  <c:v>519</c:v>
                </c:pt>
                <c:pt idx="6730">
                  <c:v>903</c:v>
                </c:pt>
                <c:pt idx="6731">
                  <c:v>997</c:v>
                </c:pt>
                <c:pt idx="6732">
                  <c:v>959</c:v>
                </c:pt>
                <c:pt idx="6733">
                  <c:v>852</c:v>
                </c:pt>
                <c:pt idx="6734">
                  <c:v>627</c:v>
                </c:pt>
                <c:pt idx="6735">
                  <c:v>671</c:v>
                </c:pt>
                <c:pt idx="6736">
                  <c:v>413</c:v>
                </c:pt>
                <c:pt idx="6737">
                  <c:v>158</c:v>
                </c:pt>
                <c:pt idx="6738">
                  <c:v>10</c:v>
                </c:pt>
                <c:pt idx="6739">
                  <c:v>0</c:v>
                </c:pt>
                <c:pt idx="6740">
                  <c:v>0</c:v>
                </c:pt>
                <c:pt idx="6741">
                  <c:v>0</c:v>
                </c:pt>
                <c:pt idx="6742">
                  <c:v>0</c:v>
                </c:pt>
                <c:pt idx="6743">
                  <c:v>0</c:v>
                </c:pt>
                <c:pt idx="6744">
                  <c:v>0</c:v>
                </c:pt>
                <c:pt idx="6745">
                  <c:v>0</c:v>
                </c:pt>
                <c:pt idx="6746">
                  <c:v>0</c:v>
                </c:pt>
                <c:pt idx="6747">
                  <c:v>0</c:v>
                </c:pt>
                <c:pt idx="6748">
                  <c:v>0</c:v>
                </c:pt>
                <c:pt idx="6749">
                  <c:v>0</c:v>
                </c:pt>
                <c:pt idx="6750">
                  <c:v>20</c:v>
                </c:pt>
                <c:pt idx="6751">
                  <c:v>182</c:v>
                </c:pt>
                <c:pt idx="6752">
                  <c:v>419</c:v>
                </c:pt>
                <c:pt idx="6753">
                  <c:v>624</c:v>
                </c:pt>
                <c:pt idx="6754">
                  <c:v>841</c:v>
                </c:pt>
                <c:pt idx="6755">
                  <c:v>931</c:v>
                </c:pt>
                <c:pt idx="6756">
                  <c:v>914</c:v>
                </c:pt>
                <c:pt idx="6757">
                  <c:v>856</c:v>
                </c:pt>
                <c:pt idx="6758">
                  <c:v>680</c:v>
                </c:pt>
                <c:pt idx="6759">
                  <c:v>684</c:v>
                </c:pt>
                <c:pt idx="6760">
                  <c:v>310</c:v>
                </c:pt>
                <c:pt idx="6761">
                  <c:v>128</c:v>
                </c:pt>
                <c:pt idx="6762">
                  <c:v>8</c:v>
                </c:pt>
                <c:pt idx="6763">
                  <c:v>0</c:v>
                </c:pt>
                <c:pt idx="6764">
                  <c:v>0</c:v>
                </c:pt>
                <c:pt idx="6765">
                  <c:v>0</c:v>
                </c:pt>
                <c:pt idx="6766">
                  <c:v>0</c:v>
                </c:pt>
                <c:pt idx="6767">
                  <c:v>0</c:v>
                </c:pt>
                <c:pt idx="6768">
                  <c:v>0</c:v>
                </c:pt>
                <c:pt idx="6769">
                  <c:v>0</c:v>
                </c:pt>
                <c:pt idx="6770">
                  <c:v>0</c:v>
                </c:pt>
                <c:pt idx="6771">
                  <c:v>0</c:v>
                </c:pt>
                <c:pt idx="6772">
                  <c:v>0</c:v>
                </c:pt>
                <c:pt idx="6773">
                  <c:v>0</c:v>
                </c:pt>
                <c:pt idx="6774">
                  <c:v>14</c:v>
                </c:pt>
                <c:pt idx="6775">
                  <c:v>147</c:v>
                </c:pt>
                <c:pt idx="6776">
                  <c:v>245</c:v>
                </c:pt>
                <c:pt idx="6777">
                  <c:v>588</c:v>
                </c:pt>
                <c:pt idx="6778">
                  <c:v>611</c:v>
                </c:pt>
                <c:pt idx="6779">
                  <c:v>807</c:v>
                </c:pt>
                <c:pt idx="6780">
                  <c:v>860</c:v>
                </c:pt>
                <c:pt idx="6781">
                  <c:v>781</c:v>
                </c:pt>
                <c:pt idx="6782">
                  <c:v>693</c:v>
                </c:pt>
                <c:pt idx="6783">
                  <c:v>486</c:v>
                </c:pt>
                <c:pt idx="6784">
                  <c:v>424</c:v>
                </c:pt>
                <c:pt idx="6785">
                  <c:v>109</c:v>
                </c:pt>
                <c:pt idx="6786">
                  <c:v>8</c:v>
                </c:pt>
                <c:pt idx="6787">
                  <c:v>0</c:v>
                </c:pt>
                <c:pt idx="6788">
                  <c:v>0</c:v>
                </c:pt>
                <c:pt idx="6789">
                  <c:v>0</c:v>
                </c:pt>
                <c:pt idx="6790">
                  <c:v>0</c:v>
                </c:pt>
                <c:pt idx="6791">
                  <c:v>0</c:v>
                </c:pt>
                <c:pt idx="6792">
                  <c:v>0</c:v>
                </c:pt>
                <c:pt idx="6793">
                  <c:v>0</c:v>
                </c:pt>
                <c:pt idx="6794">
                  <c:v>0</c:v>
                </c:pt>
                <c:pt idx="6795">
                  <c:v>0</c:v>
                </c:pt>
                <c:pt idx="6796">
                  <c:v>0</c:v>
                </c:pt>
                <c:pt idx="6797">
                  <c:v>0</c:v>
                </c:pt>
                <c:pt idx="6798">
                  <c:v>23</c:v>
                </c:pt>
                <c:pt idx="6799">
                  <c:v>205</c:v>
                </c:pt>
                <c:pt idx="6800">
                  <c:v>481</c:v>
                </c:pt>
                <c:pt idx="6801">
                  <c:v>651</c:v>
                </c:pt>
                <c:pt idx="6802">
                  <c:v>841</c:v>
                </c:pt>
                <c:pt idx="6803">
                  <c:v>970</c:v>
                </c:pt>
                <c:pt idx="6804">
                  <c:v>898</c:v>
                </c:pt>
                <c:pt idx="6805">
                  <c:v>973</c:v>
                </c:pt>
                <c:pt idx="6806">
                  <c:v>858</c:v>
                </c:pt>
                <c:pt idx="6807">
                  <c:v>654</c:v>
                </c:pt>
                <c:pt idx="6808">
                  <c:v>443</c:v>
                </c:pt>
                <c:pt idx="6809">
                  <c:v>163</c:v>
                </c:pt>
                <c:pt idx="6810">
                  <c:v>9</c:v>
                </c:pt>
                <c:pt idx="6811">
                  <c:v>0</c:v>
                </c:pt>
                <c:pt idx="6812">
                  <c:v>0</c:v>
                </c:pt>
                <c:pt idx="6813">
                  <c:v>0</c:v>
                </c:pt>
                <c:pt idx="6814">
                  <c:v>0</c:v>
                </c:pt>
                <c:pt idx="6815">
                  <c:v>0</c:v>
                </c:pt>
                <c:pt idx="6816">
                  <c:v>0</c:v>
                </c:pt>
                <c:pt idx="6817">
                  <c:v>0</c:v>
                </c:pt>
                <c:pt idx="6818">
                  <c:v>0</c:v>
                </c:pt>
                <c:pt idx="6819">
                  <c:v>0</c:v>
                </c:pt>
                <c:pt idx="6820">
                  <c:v>0</c:v>
                </c:pt>
                <c:pt idx="6821">
                  <c:v>0</c:v>
                </c:pt>
                <c:pt idx="6822">
                  <c:v>20</c:v>
                </c:pt>
                <c:pt idx="6823">
                  <c:v>188</c:v>
                </c:pt>
                <c:pt idx="6824">
                  <c:v>431</c:v>
                </c:pt>
                <c:pt idx="6825">
                  <c:v>669</c:v>
                </c:pt>
                <c:pt idx="6826">
                  <c:v>854</c:v>
                </c:pt>
                <c:pt idx="6827">
                  <c:v>1022</c:v>
                </c:pt>
                <c:pt idx="6828">
                  <c:v>991</c:v>
                </c:pt>
                <c:pt idx="6829">
                  <c:v>962</c:v>
                </c:pt>
                <c:pt idx="6830">
                  <c:v>635</c:v>
                </c:pt>
                <c:pt idx="6831">
                  <c:v>599</c:v>
                </c:pt>
                <c:pt idx="6832">
                  <c:v>317</c:v>
                </c:pt>
                <c:pt idx="6833">
                  <c:v>143</c:v>
                </c:pt>
                <c:pt idx="6834">
                  <c:v>8</c:v>
                </c:pt>
                <c:pt idx="6835">
                  <c:v>0</c:v>
                </c:pt>
                <c:pt idx="6836">
                  <c:v>0</c:v>
                </c:pt>
                <c:pt idx="6837">
                  <c:v>0</c:v>
                </c:pt>
                <c:pt idx="6838">
                  <c:v>0</c:v>
                </c:pt>
                <c:pt idx="6839">
                  <c:v>0</c:v>
                </c:pt>
                <c:pt idx="6840">
                  <c:v>0</c:v>
                </c:pt>
                <c:pt idx="6841">
                  <c:v>0</c:v>
                </c:pt>
                <c:pt idx="6842">
                  <c:v>0</c:v>
                </c:pt>
                <c:pt idx="6843">
                  <c:v>0</c:v>
                </c:pt>
                <c:pt idx="6844">
                  <c:v>0</c:v>
                </c:pt>
                <c:pt idx="6845">
                  <c:v>0</c:v>
                </c:pt>
                <c:pt idx="6846">
                  <c:v>19</c:v>
                </c:pt>
                <c:pt idx="6847">
                  <c:v>210</c:v>
                </c:pt>
                <c:pt idx="6848">
                  <c:v>357</c:v>
                </c:pt>
                <c:pt idx="6849">
                  <c:v>604</c:v>
                </c:pt>
                <c:pt idx="6850">
                  <c:v>577</c:v>
                </c:pt>
                <c:pt idx="6851">
                  <c:v>1032</c:v>
                </c:pt>
                <c:pt idx="6852">
                  <c:v>1015</c:v>
                </c:pt>
                <c:pt idx="6853">
                  <c:v>778</c:v>
                </c:pt>
                <c:pt idx="6854">
                  <c:v>781</c:v>
                </c:pt>
                <c:pt idx="6855">
                  <c:v>608</c:v>
                </c:pt>
                <c:pt idx="6856">
                  <c:v>381</c:v>
                </c:pt>
                <c:pt idx="6857">
                  <c:v>123</c:v>
                </c:pt>
                <c:pt idx="6858">
                  <c:v>8</c:v>
                </c:pt>
                <c:pt idx="6859">
                  <c:v>0</c:v>
                </c:pt>
                <c:pt idx="6860">
                  <c:v>0</c:v>
                </c:pt>
                <c:pt idx="6861">
                  <c:v>0</c:v>
                </c:pt>
                <c:pt idx="6862">
                  <c:v>0</c:v>
                </c:pt>
                <c:pt idx="6863">
                  <c:v>0</c:v>
                </c:pt>
                <c:pt idx="6864">
                  <c:v>0</c:v>
                </c:pt>
                <c:pt idx="6865">
                  <c:v>0</c:v>
                </c:pt>
                <c:pt idx="6866">
                  <c:v>0</c:v>
                </c:pt>
                <c:pt idx="6867">
                  <c:v>0</c:v>
                </c:pt>
                <c:pt idx="6868">
                  <c:v>0</c:v>
                </c:pt>
                <c:pt idx="6869">
                  <c:v>0</c:v>
                </c:pt>
                <c:pt idx="6870">
                  <c:v>15</c:v>
                </c:pt>
                <c:pt idx="6871">
                  <c:v>187</c:v>
                </c:pt>
                <c:pt idx="6872">
                  <c:v>447</c:v>
                </c:pt>
                <c:pt idx="6873">
                  <c:v>696</c:v>
                </c:pt>
                <c:pt idx="6874">
                  <c:v>890</c:v>
                </c:pt>
                <c:pt idx="6875">
                  <c:v>863</c:v>
                </c:pt>
                <c:pt idx="6876">
                  <c:v>1106</c:v>
                </c:pt>
                <c:pt idx="6877">
                  <c:v>313</c:v>
                </c:pt>
                <c:pt idx="6878">
                  <c:v>343</c:v>
                </c:pt>
                <c:pt idx="6879">
                  <c:v>695</c:v>
                </c:pt>
                <c:pt idx="6880">
                  <c:v>296</c:v>
                </c:pt>
                <c:pt idx="6881">
                  <c:v>126</c:v>
                </c:pt>
                <c:pt idx="6882">
                  <c:v>7</c:v>
                </c:pt>
                <c:pt idx="6883">
                  <c:v>0</c:v>
                </c:pt>
                <c:pt idx="6884">
                  <c:v>0</c:v>
                </c:pt>
                <c:pt idx="6885">
                  <c:v>0</c:v>
                </c:pt>
                <c:pt idx="6886">
                  <c:v>0</c:v>
                </c:pt>
                <c:pt idx="6887">
                  <c:v>0</c:v>
                </c:pt>
                <c:pt idx="6888">
                  <c:v>0</c:v>
                </c:pt>
                <c:pt idx="6889">
                  <c:v>0</c:v>
                </c:pt>
                <c:pt idx="6890">
                  <c:v>0</c:v>
                </c:pt>
                <c:pt idx="6891">
                  <c:v>0</c:v>
                </c:pt>
                <c:pt idx="6892">
                  <c:v>0</c:v>
                </c:pt>
                <c:pt idx="6893">
                  <c:v>0</c:v>
                </c:pt>
                <c:pt idx="6894">
                  <c:v>22</c:v>
                </c:pt>
                <c:pt idx="6895">
                  <c:v>188</c:v>
                </c:pt>
                <c:pt idx="6896">
                  <c:v>391</c:v>
                </c:pt>
                <c:pt idx="6897">
                  <c:v>668</c:v>
                </c:pt>
                <c:pt idx="6898">
                  <c:v>868</c:v>
                </c:pt>
                <c:pt idx="6899">
                  <c:v>850</c:v>
                </c:pt>
                <c:pt idx="6900">
                  <c:v>1018</c:v>
                </c:pt>
                <c:pt idx="6901">
                  <c:v>947</c:v>
                </c:pt>
                <c:pt idx="6902">
                  <c:v>792</c:v>
                </c:pt>
                <c:pt idx="6903">
                  <c:v>550</c:v>
                </c:pt>
                <c:pt idx="6904">
                  <c:v>360</c:v>
                </c:pt>
                <c:pt idx="6905">
                  <c:v>119</c:v>
                </c:pt>
                <c:pt idx="6906">
                  <c:v>6</c:v>
                </c:pt>
                <c:pt idx="6907">
                  <c:v>0</c:v>
                </c:pt>
                <c:pt idx="6908">
                  <c:v>0</c:v>
                </c:pt>
                <c:pt idx="6909">
                  <c:v>0</c:v>
                </c:pt>
                <c:pt idx="6910">
                  <c:v>0</c:v>
                </c:pt>
                <c:pt idx="6911">
                  <c:v>0</c:v>
                </c:pt>
                <c:pt idx="6912">
                  <c:v>0</c:v>
                </c:pt>
                <c:pt idx="6913">
                  <c:v>0</c:v>
                </c:pt>
                <c:pt idx="6914">
                  <c:v>0</c:v>
                </c:pt>
                <c:pt idx="6915">
                  <c:v>0</c:v>
                </c:pt>
                <c:pt idx="6916">
                  <c:v>0</c:v>
                </c:pt>
                <c:pt idx="6917">
                  <c:v>0</c:v>
                </c:pt>
                <c:pt idx="6918">
                  <c:v>22</c:v>
                </c:pt>
                <c:pt idx="6919">
                  <c:v>169</c:v>
                </c:pt>
                <c:pt idx="6920">
                  <c:v>411</c:v>
                </c:pt>
                <c:pt idx="6921">
                  <c:v>686</c:v>
                </c:pt>
                <c:pt idx="6922">
                  <c:v>861</c:v>
                </c:pt>
                <c:pt idx="6923">
                  <c:v>936</c:v>
                </c:pt>
                <c:pt idx="6924">
                  <c:v>839</c:v>
                </c:pt>
                <c:pt idx="6925">
                  <c:v>947</c:v>
                </c:pt>
                <c:pt idx="6926">
                  <c:v>780</c:v>
                </c:pt>
                <c:pt idx="6927">
                  <c:v>567</c:v>
                </c:pt>
                <c:pt idx="6928">
                  <c:v>365</c:v>
                </c:pt>
                <c:pt idx="6929">
                  <c:v>163</c:v>
                </c:pt>
                <c:pt idx="6930">
                  <c:v>7</c:v>
                </c:pt>
                <c:pt idx="6931">
                  <c:v>0</c:v>
                </c:pt>
                <c:pt idx="6932">
                  <c:v>0</c:v>
                </c:pt>
                <c:pt idx="6933">
                  <c:v>0</c:v>
                </c:pt>
                <c:pt idx="6934">
                  <c:v>0</c:v>
                </c:pt>
                <c:pt idx="6935">
                  <c:v>0</c:v>
                </c:pt>
                <c:pt idx="6936">
                  <c:v>0</c:v>
                </c:pt>
                <c:pt idx="6937">
                  <c:v>0</c:v>
                </c:pt>
                <c:pt idx="6938">
                  <c:v>0</c:v>
                </c:pt>
                <c:pt idx="6939">
                  <c:v>0</c:v>
                </c:pt>
                <c:pt idx="6940">
                  <c:v>0</c:v>
                </c:pt>
                <c:pt idx="6941">
                  <c:v>0</c:v>
                </c:pt>
                <c:pt idx="6942">
                  <c:v>17</c:v>
                </c:pt>
                <c:pt idx="6943">
                  <c:v>179</c:v>
                </c:pt>
                <c:pt idx="6944">
                  <c:v>276</c:v>
                </c:pt>
                <c:pt idx="6945">
                  <c:v>419</c:v>
                </c:pt>
                <c:pt idx="6946">
                  <c:v>640</c:v>
                </c:pt>
                <c:pt idx="6947">
                  <c:v>849</c:v>
                </c:pt>
                <c:pt idx="6948">
                  <c:v>944</c:v>
                </c:pt>
                <c:pt idx="6949">
                  <c:v>965</c:v>
                </c:pt>
                <c:pt idx="6950">
                  <c:v>776</c:v>
                </c:pt>
                <c:pt idx="6951">
                  <c:v>322</c:v>
                </c:pt>
                <c:pt idx="6952">
                  <c:v>412</c:v>
                </c:pt>
                <c:pt idx="6953">
                  <c:v>133</c:v>
                </c:pt>
                <c:pt idx="6954">
                  <c:v>6</c:v>
                </c:pt>
                <c:pt idx="6955">
                  <c:v>0</c:v>
                </c:pt>
                <c:pt idx="6956">
                  <c:v>0</c:v>
                </c:pt>
                <c:pt idx="6957">
                  <c:v>0</c:v>
                </c:pt>
                <c:pt idx="6958">
                  <c:v>0</c:v>
                </c:pt>
                <c:pt idx="6959">
                  <c:v>0</c:v>
                </c:pt>
                <c:pt idx="6960">
                  <c:v>0</c:v>
                </c:pt>
                <c:pt idx="6961">
                  <c:v>0</c:v>
                </c:pt>
                <c:pt idx="6962">
                  <c:v>0</c:v>
                </c:pt>
                <c:pt idx="6963">
                  <c:v>0</c:v>
                </c:pt>
                <c:pt idx="6964">
                  <c:v>0</c:v>
                </c:pt>
                <c:pt idx="6965">
                  <c:v>0</c:v>
                </c:pt>
                <c:pt idx="6966">
                  <c:v>20</c:v>
                </c:pt>
                <c:pt idx="6967">
                  <c:v>139</c:v>
                </c:pt>
                <c:pt idx="6968">
                  <c:v>326</c:v>
                </c:pt>
                <c:pt idx="6969">
                  <c:v>556</c:v>
                </c:pt>
                <c:pt idx="6970">
                  <c:v>575</c:v>
                </c:pt>
                <c:pt idx="6971">
                  <c:v>707</c:v>
                </c:pt>
                <c:pt idx="6972">
                  <c:v>615</c:v>
                </c:pt>
                <c:pt idx="6973">
                  <c:v>674</c:v>
                </c:pt>
                <c:pt idx="6974">
                  <c:v>596</c:v>
                </c:pt>
                <c:pt idx="6975">
                  <c:v>642</c:v>
                </c:pt>
                <c:pt idx="6976">
                  <c:v>294</c:v>
                </c:pt>
                <c:pt idx="6977">
                  <c:v>115</c:v>
                </c:pt>
                <c:pt idx="6978">
                  <c:v>5</c:v>
                </c:pt>
                <c:pt idx="6979">
                  <c:v>0</c:v>
                </c:pt>
                <c:pt idx="6980">
                  <c:v>0</c:v>
                </c:pt>
                <c:pt idx="6981">
                  <c:v>0</c:v>
                </c:pt>
                <c:pt idx="6982">
                  <c:v>0</c:v>
                </c:pt>
                <c:pt idx="6983">
                  <c:v>0</c:v>
                </c:pt>
                <c:pt idx="6984">
                  <c:v>0</c:v>
                </c:pt>
                <c:pt idx="6985">
                  <c:v>0</c:v>
                </c:pt>
                <c:pt idx="6986">
                  <c:v>0</c:v>
                </c:pt>
                <c:pt idx="6987">
                  <c:v>0</c:v>
                </c:pt>
                <c:pt idx="6988">
                  <c:v>0</c:v>
                </c:pt>
                <c:pt idx="6989">
                  <c:v>0</c:v>
                </c:pt>
                <c:pt idx="6990">
                  <c:v>17</c:v>
                </c:pt>
                <c:pt idx="6991">
                  <c:v>73</c:v>
                </c:pt>
                <c:pt idx="6992">
                  <c:v>159</c:v>
                </c:pt>
                <c:pt idx="6993">
                  <c:v>308</c:v>
                </c:pt>
                <c:pt idx="6994">
                  <c:v>434</c:v>
                </c:pt>
                <c:pt idx="6995">
                  <c:v>551</c:v>
                </c:pt>
                <c:pt idx="6996">
                  <c:v>583</c:v>
                </c:pt>
                <c:pt idx="6997">
                  <c:v>796</c:v>
                </c:pt>
                <c:pt idx="6998">
                  <c:v>514</c:v>
                </c:pt>
                <c:pt idx="6999">
                  <c:v>421</c:v>
                </c:pt>
                <c:pt idx="7000">
                  <c:v>317</c:v>
                </c:pt>
                <c:pt idx="7001">
                  <c:v>75</c:v>
                </c:pt>
                <c:pt idx="7002">
                  <c:v>6</c:v>
                </c:pt>
                <c:pt idx="7003">
                  <c:v>0</c:v>
                </c:pt>
                <c:pt idx="7004">
                  <c:v>0</c:v>
                </c:pt>
                <c:pt idx="7005">
                  <c:v>0</c:v>
                </c:pt>
                <c:pt idx="7006">
                  <c:v>0</c:v>
                </c:pt>
                <c:pt idx="7007">
                  <c:v>0</c:v>
                </c:pt>
                <c:pt idx="7008">
                  <c:v>0</c:v>
                </c:pt>
                <c:pt idx="7009">
                  <c:v>0</c:v>
                </c:pt>
                <c:pt idx="7010">
                  <c:v>0</c:v>
                </c:pt>
                <c:pt idx="7011">
                  <c:v>0</c:v>
                </c:pt>
                <c:pt idx="7012">
                  <c:v>0</c:v>
                </c:pt>
                <c:pt idx="7013">
                  <c:v>0</c:v>
                </c:pt>
                <c:pt idx="7014">
                  <c:v>14</c:v>
                </c:pt>
                <c:pt idx="7015">
                  <c:v>167</c:v>
                </c:pt>
                <c:pt idx="7016">
                  <c:v>310</c:v>
                </c:pt>
                <c:pt idx="7017">
                  <c:v>503</c:v>
                </c:pt>
                <c:pt idx="7018">
                  <c:v>379</c:v>
                </c:pt>
                <c:pt idx="7019">
                  <c:v>845</c:v>
                </c:pt>
                <c:pt idx="7020">
                  <c:v>1155</c:v>
                </c:pt>
                <c:pt idx="7021">
                  <c:v>1002</c:v>
                </c:pt>
                <c:pt idx="7022">
                  <c:v>694</c:v>
                </c:pt>
                <c:pt idx="7023">
                  <c:v>509</c:v>
                </c:pt>
                <c:pt idx="7024">
                  <c:v>295</c:v>
                </c:pt>
                <c:pt idx="7025">
                  <c:v>92</c:v>
                </c:pt>
                <c:pt idx="7026">
                  <c:v>6</c:v>
                </c:pt>
                <c:pt idx="7027">
                  <c:v>0</c:v>
                </c:pt>
                <c:pt idx="7028">
                  <c:v>0</c:v>
                </c:pt>
                <c:pt idx="7029">
                  <c:v>0</c:v>
                </c:pt>
                <c:pt idx="7030">
                  <c:v>0</c:v>
                </c:pt>
                <c:pt idx="7031">
                  <c:v>0</c:v>
                </c:pt>
                <c:pt idx="7032">
                  <c:v>0</c:v>
                </c:pt>
                <c:pt idx="7033">
                  <c:v>0</c:v>
                </c:pt>
                <c:pt idx="7034">
                  <c:v>0</c:v>
                </c:pt>
                <c:pt idx="7035">
                  <c:v>0</c:v>
                </c:pt>
                <c:pt idx="7036">
                  <c:v>0</c:v>
                </c:pt>
                <c:pt idx="7037">
                  <c:v>0</c:v>
                </c:pt>
                <c:pt idx="7038">
                  <c:v>19</c:v>
                </c:pt>
                <c:pt idx="7039">
                  <c:v>92</c:v>
                </c:pt>
                <c:pt idx="7040">
                  <c:v>332</c:v>
                </c:pt>
                <c:pt idx="7041">
                  <c:v>585</c:v>
                </c:pt>
                <c:pt idx="7042">
                  <c:v>477</c:v>
                </c:pt>
                <c:pt idx="7043">
                  <c:v>875</c:v>
                </c:pt>
                <c:pt idx="7044">
                  <c:v>867</c:v>
                </c:pt>
                <c:pt idx="7045">
                  <c:v>875</c:v>
                </c:pt>
                <c:pt idx="7046">
                  <c:v>673</c:v>
                </c:pt>
                <c:pt idx="7047">
                  <c:v>567</c:v>
                </c:pt>
                <c:pt idx="7048">
                  <c:v>388</c:v>
                </c:pt>
                <c:pt idx="7049">
                  <c:v>116</c:v>
                </c:pt>
                <c:pt idx="7050">
                  <c:v>6</c:v>
                </c:pt>
                <c:pt idx="7051">
                  <c:v>0</c:v>
                </c:pt>
                <c:pt idx="7052">
                  <c:v>0</c:v>
                </c:pt>
                <c:pt idx="7053">
                  <c:v>0</c:v>
                </c:pt>
                <c:pt idx="7054">
                  <c:v>0</c:v>
                </c:pt>
                <c:pt idx="7055">
                  <c:v>0</c:v>
                </c:pt>
                <c:pt idx="7056">
                  <c:v>0</c:v>
                </c:pt>
                <c:pt idx="7057">
                  <c:v>0</c:v>
                </c:pt>
                <c:pt idx="7058">
                  <c:v>0</c:v>
                </c:pt>
                <c:pt idx="7059">
                  <c:v>0</c:v>
                </c:pt>
                <c:pt idx="7060">
                  <c:v>0</c:v>
                </c:pt>
                <c:pt idx="7061">
                  <c:v>0</c:v>
                </c:pt>
                <c:pt idx="7062">
                  <c:v>18</c:v>
                </c:pt>
                <c:pt idx="7063">
                  <c:v>153</c:v>
                </c:pt>
                <c:pt idx="7064">
                  <c:v>429</c:v>
                </c:pt>
                <c:pt idx="7065">
                  <c:v>602</c:v>
                </c:pt>
                <c:pt idx="7066">
                  <c:v>815</c:v>
                </c:pt>
                <c:pt idx="7067">
                  <c:v>812</c:v>
                </c:pt>
                <c:pt idx="7068">
                  <c:v>1045</c:v>
                </c:pt>
                <c:pt idx="7069">
                  <c:v>859</c:v>
                </c:pt>
                <c:pt idx="7070">
                  <c:v>749</c:v>
                </c:pt>
                <c:pt idx="7071">
                  <c:v>540</c:v>
                </c:pt>
                <c:pt idx="7072">
                  <c:v>333</c:v>
                </c:pt>
                <c:pt idx="7073">
                  <c:v>102</c:v>
                </c:pt>
                <c:pt idx="7074">
                  <c:v>5</c:v>
                </c:pt>
                <c:pt idx="7075">
                  <c:v>0</c:v>
                </c:pt>
                <c:pt idx="7076">
                  <c:v>0</c:v>
                </c:pt>
                <c:pt idx="7077">
                  <c:v>0</c:v>
                </c:pt>
                <c:pt idx="7078">
                  <c:v>0</c:v>
                </c:pt>
                <c:pt idx="7079">
                  <c:v>0</c:v>
                </c:pt>
                <c:pt idx="7080">
                  <c:v>0</c:v>
                </c:pt>
                <c:pt idx="7081">
                  <c:v>0</c:v>
                </c:pt>
                <c:pt idx="7082">
                  <c:v>0</c:v>
                </c:pt>
                <c:pt idx="7083">
                  <c:v>0</c:v>
                </c:pt>
                <c:pt idx="7084">
                  <c:v>0</c:v>
                </c:pt>
                <c:pt idx="7085">
                  <c:v>0</c:v>
                </c:pt>
                <c:pt idx="7086">
                  <c:v>17</c:v>
                </c:pt>
                <c:pt idx="7087">
                  <c:v>157</c:v>
                </c:pt>
                <c:pt idx="7088">
                  <c:v>347</c:v>
                </c:pt>
                <c:pt idx="7089">
                  <c:v>619</c:v>
                </c:pt>
                <c:pt idx="7090">
                  <c:v>684</c:v>
                </c:pt>
                <c:pt idx="7091">
                  <c:v>840</c:v>
                </c:pt>
                <c:pt idx="7092">
                  <c:v>793</c:v>
                </c:pt>
                <c:pt idx="7093">
                  <c:v>815</c:v>
                </c:pt>
                <c:pt idx="7094">
                  <c:v>699</c:v>
                </c:pt>
                <c:pt idx="7095">
                  <c:v>397</c:v>
                </c:pt>
                <c:pt idx="7096">
                  <c:v>403</c:v>
                </c:pt>
                <c:pt idx="7097">
                  <c:v>130</c:v>
                </c:pt>
                <c:pt idx="7098">
                  <c:v>5</c:v>
                </c:pt>
                <c:pt idx="7099">
                  <c:v>0</c:v>
                </c:pt>
                <c:pt idx="7100">
                  <c:v>0</c:v>
                </c:pt>
                <c:pt idx="7101">
                  <c:v>0</c:v>
                </c:pt>
                <c:pt idx="7102">
                  <c:v>0</c:v>
                </c:pt>
                <c:pt idx="7103">
                  <c:v>0</c:v>
                </c:pt>
                <c:pt idx="7104">
                  <c:v>0</c:v>
                </c:pt>
                <c:pt idx="7105">
                  <c:v>0</c:v>
                </c:pt>
                <c:pt idx="7106">
                  <c:v>0</c:v>
                </c:pt>
                <c:pt idx="7107">
                  <c:v>0</c:v>
                </c:pt>
                <c:pt idx="7108">
                  <c:v>0</c:v>
                </c:pt>
                <c:pt idx="7109">
                  <c:v>0</c:v>
                </c:pt>
                <c:pt idx="7110">
                  <c:v>22</c:v>
                </c:pt>
                <c:pt idx="7111">
                  <c:v>210</c:v>
                </c:pt>
                <c:pt idx="7112">
                  <c:v>467</c:v>
                </c:pt>
                <c:pt idx="7113">
                  <c:v>687</c:v>
                </c:pt>
                <c:pt idx="7114">
                  <c:v>831</c:v>
                </c:pt>
                <c:pt idx="7115">
                  <c:v>939</c:v>
                </c:pt>
                <c:pt idx="7116">
                  <c:v>970</c:v>
                </c:pt>
                <c:pt idx="7117">
                  <c:v>687</c:v>
                </c:pt>
                <c:pt idx="7118">
                  <c:v>726</c:v>
                </c:pt>
                <c:pt idx="7119">
                  <c:v>575</c:v>
                </c:pt>
                <c:pt idx="7120">
                  <c:v>380</c:v>
                </c:pt>
                <c:pt idx="7121">
                  <c:v>138</c:v>
                </c:pt>
                <c:pt idx="7122">
                  <c:v>6</c:v>
                </c:pt>
                <c:pt idx="7123">
                  <c:v>0</c:v>
                </c:pt>
                <c:pt idx="7124">
                  <c:v>0</c:v>
                </c:pt>
                <c:pt idx="7125">
                  <c:v>0</c:v>
                </c:pt>
                <c:pt idx="7126">
                  <c:v>0</c:v>
                </c:pt>
                <c:pt idx="7127">
                  <c:v>0</c:v>
                </c:pt>
                <c:pt idx="7128">
                  <c:v>0</c:v>
                </c:pt>
                <c:pt idx="7129">
                  <c:v>0</c:v>
                </c:pt>
                <c:pt idx="7130">
                  <c:v>0</c:v>
                </c:pt>
                <c:pt idx="7131">
                  <c:v>0</c:v>
                </c:pt>
                <c:pt idx="7132">
                  <c:v>0</c:v>
                </c:pt>
                <c:pt idx="7133">
                  <c:v>0</c:v>
                </c:pt>
                <c:pt idx="7134">
                  <c:v>18</c:v>
                </c:pt>
                <c:pt idx="7135">
                  <c:v>172</c:v>
                </c:pt>
                <c:pt idx="7136">
                  <c:v>421</c:v>
                </c:pt>
                <c:pt idx="7137">
                  <c:v>576</c:v>
                </c:pt>
                <c:pt idx="7138">
                  <c:v>834</c:v>
                </c:pt>
                <c:pt idx="7139">
                  <c:v>885</c:v>
                </c:pt>
                <c:pt idx="7140">
                  <c:v>1004</c:v>
                </c:pt>
                <c:pt idx="7141">
                  <c:v>944</c:v>
                </c:pt>
                <c:pt idx="7142">
                  <c:v>754</c:v>
                </c:pt>
                <c:pt idx="7143">
                  <c:v>633</c:v>
                </c:pt>
                <c:pt idx="7144">
                  <c:v>313</c:v>
                </c:pt>
                <c:pt idx="7145">
                  <c:v>127</c:v>
                </c:pt>
                <c:pt idx="7146">
                  <c:v>4</c:v>
                </c:pt>
                <c:pt idx="7147">
                  <c:v>0</c:v>
                </c:pt>
                <c:pt idx="7148">
                  <c:v>0</c:v>
                </c:pt>
                <c:pt idx="7149">
                  <c:v>0</c:v>
                </c:pt>
                <c:pt idx="7150">
                  <c:v>0</c:v>
                </c:pt>
                <c:pt idx="7151">
                  <c:v>0</c:v>
                </c:pt>
                <c:pt idx="7152">
                  <c:v>0</c:v>
                </c:pt>
                <c:pt idx="7153">
                  <c:v>0</c:v>
                </c:pt>
                <c:pt idx="7154">
                  <c:v>0</c:v>
                </c:pt>
                <c:pt idx="7155">
                  <c:v>0</c:v>
                </c:pt>
                <c:pt idx="7156">
                  <c:v>0</c:v>
                </c:pt>
                <c:pt idx="7157">
                  <c:v>0</c:v>
                </c:pt>
                <c:pt idx="7158">
                  <c:v>25</c:v>
                </c:pt>
                <c:pt idx="7159">
                  <c:v>246</c:v>
                </c:pt>
                <c:pt idx="7160">
                  <c:v>514</c:v>
                </c:pt>
                <c:pt idx="7161">
                  <c:v>739</c:v>
                </c:pt>
                <c:pt idx="7162">
                  <c:v>875</c:v>
                </c:pt>
                <c:pt idx="7163">
                  <c:v>974</c:v>
                </c:pt>
                <c:pt idx="7164">
                  <c:v>919</c:v>
                </c:pt>
                <c:pt idx="7165">
                  <c:v>835</c:v>
                </c:pt>
                <c:pt idx="7166">
                  <c:v>752</c:v>
                </c:pt>
                <c:pt idx="7167">
                  <c:v>473</c:v>
                </c:pt>
                <c:pt idx="7168">
                  <c:v>396</c:v>
                </c:pt>
                <c:pt idx="7169">
                  <c:v>118</c:v>
                </c:pt>
                <c:pt idx="7170">
                  <c:v>5</c:v>
                </c:pt>
                <c:pt idx="7171">
                  <c:v>0</c:v>
                </c:pt>
                <c:pt idx="7172">
                  <c:v>0</c:v>
                </c:pt>
                <c:pt idx="7173">
                  <c:v>0</c:v>
                </c:pt>
                <c:pt idx="7174">
                  <c:v>0</c:v>
                </c:pt>
                <c:pt idx="7175">
                  <c:v>0</c:v>
                </c:pt>
                <c:pt idx="7176">
                  <c:v>0</c:v>
                </c:pt>
                <c:pt idx="7177">
                  <c:v>0</c:v>
                </c:pt>
                <c:pt idx="7178">
                  <c:v>0</c:v>
                </c:pt>
                <c:pt idx="7179">
                  <c:v>0</c:v>
                </c:pt>
                <c:pt idx="7180">
                  <c:v>0</c:v>
                </c:pt>
                <c:pt idx="7181">
                  <c:v>0</c:v>
                </c:pt>
                <c:pt idx="7182">
                  <c:v>21</c:v>
                </c:pt>
                <c:pt idx="7183">
                  <c:v>207</c:v>
                </c:pt>
                <c:pt idx="7184">
                  <c:v>441</c:v>
                </c:pt>
                <c:pt idx="7185">
                  <c:v>714</c:v>
                </c:pt>
                <c:pt idx="7186">
                  <c:v>870</c:v>
                </c:pt>
                <c:pt idx="7187">
                  <c:v>975</c:v>
                </c:pt>
                <c:pt idx="7188">
                  <c:v>1006</c:v>
                </c:pt>
                <c:pt idx="7189">
                  <c:v>937</c:v>
                </c:pt>
                <c:pt idx="7190">
                  <c:v>805</c:v>
                </c:pt>
                <c:pt idx="7191">
                  <c:v>605</c:v>
                </c:pt>
                <c:pt idx="7192">
                  <c:v>371</c:v>
                </c:pt>
                <c:pt idx="7193">
                  <c:v>122</c:v>
                </c:pt>
                <c:pt idx="7194">
                  <c:v>5</c:v>
                </c:pt>
                <c:pt idx="7195">
                  <c:v>0</c:v>
                </c:pt>
                <c:pt idx="7196">
                  <c:v>0</c:v>
                </c:pt>
                <c:pt idx="7197">
                  <c:v>0</c:v>
                </c:pt>
                <c:pt idx="7198">
                  <c:v>0</c:v>
                </c:pt>
                <c:pt idx="7199">
                  <c:v>0</c:v>
                </c:pt>
                <c:pt idx="7200">
                  <c:v>0</c:v>
                </c:pt>
                <c:pt idx="7201">
                  <c:v>0</c:v>
                </c:pt>
                <c:pt idx="7202">
                  <c:v>0</c:v>
                </c:pt>
                <c:pt idx="7203">
                  <c:v>0</c:v>
                </c:pt>
                <c:pt idx="7204">
                  <c:v>0</c:v>
                </c:pt>
                <c:pt idx="7205">
                  <c:v>0</c:v>
                </c:pt>
                <c:pt idx="7206">
                  <c:v>22</c:v>
                </c:pt>
                <c:pt idx="7207">
                  <c:v>200</c:v>
                </c:pt>
                <c:pt idx="7208">
                  <c:v>450</c:v>
                </c:pt>
                <c:pt idx="7209">
                  <c:v>652</c:v>
                </c:pt>
                <c:pt idx="7210">
                  <c:v>836</c:v>
                </c:pt>
                <c:pt idx="7211">
                  <c:v>963</c:v>
                </c:pt>
                <c:pt idx="7212">
                  <c:v>1015</c:v>
                </c:pt>
                <c:pt idx="7213">
                  <c:v>891</c:v>
                </c:pt>
                <c:pt idx="7214">
                  <c:v>751</c:v>
                </c:pt>
                <c:pt idx="7215">
                  <c:v>607</c:v>
                </c:pt>
                <c:pt idx="7216">
                  <c:v>358</c:v>
                </c:pt>
                <c:pt idx="7217">
                  <c:v>106</c:v>
                </c:pt>
                <c:pt idx="7218">
                  <c:v>5</c:v>
                </c:pt>
                <c:pt idx="7219">
                  <c:v>0</c:v>
                </c:pt>
                <c:pt idx="7220">
                  <c:v>0</c:v>
                </c:pt>
                <c:pt idx="7221">
                  <c:v>0</c:v>
                </c:pt>
                <c:pt idx="7222">
                  <c:v>0</c:v>
                </c:pt>
                <c:pt idx="7223">
                  <c:v>0</c:v>
                </c:pt>
                <c:pt idx="7224">
                  <c:v>0</c:v>
                </c:pt>
                <c:pt idx="7225">
                  <c:v>0</c:v>
                </c:pt>
                <c:pt idx="7226">
                  <c:v>0</c:v>
                </c:pt>
                <c:pt idx="7227">
                  <c:v>0</c:v>
                </c:pt>
                <c:pt idx="7228">
                  <c:v>0</c:v>
                </c:pt>
                <c:pt idx="7229">
                  <c:v>0</c:v>
                </c:pt>
                <c:pt idx="7230">
                  <c:v>17</c:v>
                </c:pt>
                <c:pt idx="7231">
                  <c:v>134</c:v>
                </c:pt>
                <c:pt idx="7232">
                  <c:v>408</c:v>
                </c:pt>
                <c:pt idx="7233">
                  <c:v>534</c:v>
                </c:pt>
                <c:pt idx="7234">
                  <c:v>601</c:v>
                </c:pt>
                <c:pt idx="7235">
                  <c:v>904</c:v>
                </c:pt>
                <c:pt idx="7236">
                  <c:v>1027</c:v>
                </c:pt>
                <c:pt idx="7237">
                  <c:v>858</c:v>
                </c:pt>
                <c:pt idx="7238">
                  <c:v>815</c:v>
                </c:pt>
                <c:pt idx="7239">
                  <c:v>596</c:v>
                </c:pt>
                <c:pt idx="7240">
                  <c:v>367</c:v>
                </c:pt>
                <c:pt idx="7241">
                  <c:v>115</c:v>
                </c:pt>
                <c:pt idx="7242">
                  <c:v>4</c:v>
                </c:pt>
                <c:pt idx="7243">
                  <c:v>0</c:v>
                </c:pt>
                <c:pt idx="7244">
                  <c:v>0</c:v>
                </c:pt>
                <c:pt idx="7245">
                  <c:v>0</c:v>
                </c:pt>
                <c:pt idx="7246">
                  <c:v>0</c:v>
                </c:pt>
                <c:pt idx="7247">
                  <c:v>0</c:v>
                </c:pt>
                <c:pt idx="7248">
                  <c:v>0</c:v>
                </c:pt>
                <c:pt idx="7249">
                  <c:v>0</c:v>
                </c:pt>
                <c:pt idx="7250">
                  <c:v>0</c:v>
                </c:pt>
                <c:pt idx="7251">
                  <c:v>0</c:v>
                </c:pt>
                <c:pt idx="7252">
                  <c:v>0</c:v>
                </c:pt>
                <c:pt idx="7253">
                  <c:v>0</c:v>
                </c:pt>
                <c:pt idx="7254">
                  <c:v>17</c:v>
                </c:pt>
                <c:pt idx="7255">
                  <c:v>126</c:v>
                </c:pt>
                <c:pt idx="7256">
                  <c:v>419</c:v>
                </c:pt>
                <c:pt idx="7257">
                  <c:v>465</c:v>
                </c:pt>
                <c:pt idx="7258">
                  <c:v>738</c:v>
                </c:pt>
                <c:pt idx="7259">
                  <c:v>664</c:v>
                </c:pt>
                <c:pt idx="7260">
                  <c:v>814</c:v>
                </c:pt>
                <c:pt idx="7261">
                  <c:v>619</c:v>
                </c:pt>
                <c:pt idx="7262">
                  <c:v>876</c:v>
                </c:pt>
                <c:pt idx="7263">
                  <c:v>422</c:v>
                </c:pt>
                <c:pt idx="7264">
                  <c:v>380</c:v>
                </c:pt>
                <c:pt idx="7265">
                  <c:v>79</c:v>
                </c:pt>
                <c:pt idx="7266">
                  <c:v>4</c:v>
                </c:pt>
                <c:pt idx="7267">
                  <c:v>0</c:v>
                </c:pt>
                <c:pt idx="7268">
                  <c:v>0</c:v>
                </c:pt>
                <c:pt idx="7269">
                  <c:v>0</c:v>
                </c:pt>
                <c:pt idx="7270">
                  <c:v>0</c:v>
                </c:pt>
                <c:pt idx="7271">
                  <c:v>0</c:v>
                </c:pt>
                <c:pt idx="7272">
                  <c:v>0</c:v>
                </c:pt>
                <c:pt idx="7273">
                  <c:v>0</c:v>
                </c:pt>
                <c:pt idx="7274">
                  <c:v>0</c:v>
                </c:pt>
                <c:pt idx="7275">
                  <c:v>0</c:v>
                </c:pt>
                <c:pt idx="7276">
                  <c:v>0</c:v>
                </c:pt>
                <c:pt idx="7277">
                  <c:v>0</c:v>
                </c:pt>
                <c:pt idx="7278">
                  <c:v>17</c:v>
                </c:pt>
                <c:pt idx="7279">
                  <c:v>86</c:v>
                </c:pt>
                <c:pt idx="7280">
                  <c:v>143</c:v>
                </c:pt>
                <c:pt idx="7281">
                  <c:v>471</c:v>
                </c:pt>
                <c:pt idx="7282">
                  <c:v>519</c:v>
                </c:pt>
                <c:pt idx="7283">
                  <c:v>728</c:v>
                </c:pt>
                <c:pt idx="7284">
                  <c:v>674</c:v>
                </c:pt>
                <c:pt idx="7285">
                  <c:v>883</c:v>
                </c:pt>
                <c:pt idx="7286">
                  <c:v>612</c:v>
                </c:pt>
                <c:pt idx="7287">
                  <c:v>516</c:v>
                </c:pt>
                <c:pt idx="7288">
                  <c:v>376</c:v>
                </c:pt>
                <c:pt idx="7289">
                  <c:v>91</c:v>
                </c:pt>
                <c:pt idx="7290">
                  <c:v>4</c:v>
                </c:pt>
                <c:pt idx="7291">
                  <c:v>0</c:v>
                </c:pt>
                <c:pt idx="7292">
                  <c:v>0</c:v>
                </c:pt>
                <c:pt idx="7293">
                  <c:v>0</c:v>
                </c:pt>
                <c:pt idx="7294">
                  <c:v>0</c:v>
                </c:pt>
                <c:pt idx="7295">
                  <c:v>0</c:v>
                </c:pt>
                <c:pt idx="7296">
                  <c:v>0</c:v>
                </c:pt>
                <c:pt idx="7297">
                  <c:v>0</c:v>
                </c:pt>
                <c:pt idx="7298">
                  <c:v>0</c:v>
                </c:pt>
                <c:pt idx="7299">
                  <c:v>0</c:v>
                </c:pt>
                <c:pt idx="7300">
                  <c:v>0</c:v>
                </c:pt>
                <c:pt idx="7301">
                  <c:v>0</c:v>
                </c:pt>
                <c:pt idx="7302">
                  <c:v>20</c:v>
                </c:pt>
                <c:pt idx="7303">
                  <c:v>188</c:v>
                </c:pt>
                <c:pt idx="7304">
                  <c:v>442</c:v>
                </c:pt>
                <c:pt idx="7305">
                  <c:v>676</c:v>
                </c:pt>
                <c:pt idx="7306">
                  <c:v>843</c:v>
                </c:pt>
                <c:pt idx="7307">
                  <c:v>903</c:v>
                </c:pt>
                <c:pt idx="7308">
                  <c:v>970</c:v>
                </c:pt>
                <c:pt idx="7309">
                  <c:v>871</c:v>
                </c:pt>
                <c:pt idx="7310">
                  <c:v>828</c:v>
                </c:pt>
                <c:pt idx="7311">
                  <c:v>549</c:v>
                </c:pt>
                <c:pt idx="7312">
                  <c:v>352</c:v>
                </c:pt>
                <c:pt idx="7313">
                  <c:v>123</c:v>
                </c:pt>
                <c:pt idx="7314">
                  <c:v>4</c:v>
                </c:pt>
                <c:pt idx="7315">
                  <c:v>0</c:v>
                </c:pt>
                <c:pt idx="7316">
                  <c:v>0</c:v>
                </c:pt>
                <c:pt idx="7317">
                  <c:v>0</c:v>
                </c:pt>
                <c:pt idx="7318">
                  <c:v>0</c:v>
                </c:pt>
                <c:pt idx="7319">
                  <c:v>0</c:v>
                </c:pt>
                <c:pt idx="7320">
                  <c:v>0</c:v>
                </c:pt>
                <c:pt idx="7321">
                  <c:v>0</c:v>
                </c:pt>
                <c:pt idx="7322">
                  <c:v>0</c:v>
                </c:pt>
                <c:pt idx="7323">
                  <c:v>0</c:v>
                </c:pt>
                <c:pt idx="7324">
                  <c:v>0</c:v>
                </c:pt>
                <c:pt idx="7325">
                  <c:v>0</c:v>
                </c:pt>
                <c:pt idx="7326">
                  <c:v>21</c:v>
                </c:pt>
                <c:pt idx="7327">
                  <c:v>197</c:v>
                </c:pt>
                <c:pt idx="7328">
                  <c:v>441</c:v>
                </c:pt>
                <c:pt idx="7329">
                  <c:v>631</c:v>
                </c:pt>
                <c:pt idx="7330">
                  <c:v>834</c:v>
                </c:pt>
                <c:pt idx="7331">
                  <c:v>996</c:v>
                </c:pt>
                <c:pt idx="7332">
                  <c:v>870</c:v>
                </c:pt>
                <c:pt idx="7333">
                  <c:v>879</c:v>
                </c:pt>
                <c:pt idx="7334">
                  <c:v>806</c:v>
                </c:pt>
                <c:pt idx="7335">
                  <c:v>549</c:v>
                </c:pt>
                <c:pt idx="7336">
                  <c:v>365</c:v>
                </c:pt>
                <c:pt idx="7337">
                  <c:v>137</c:v>
                </c:pt>
                <c:pt idx="7338">
                  <c:v>4</c:v>
                </c:pt>
                <c:pt idx="7339">
                  <c:v>0</c:v>
                </c:pt>
                <c:pt idx="7340">
                  <c:v>0</c:v>
                </c:pt>
                <c:pt idx="7341">
                  <c:v>0</c:v>
                </c:pt>
                <c:pt idx="7342">
                  <c:v>0</c:v>
                </c:pt>
                <c:pt idx="7343">
                  <c:v>0</c:v>
                </c:pt>
                <c:pt idx="7344">
                  <c:v>0</c:v>
                </c:pt>
                <c:pt idx="7345">
                  <c:v>0</c:v>
                </c:pt>
                <c:pt idx="7346">
                  <c:v>0</c:v>
                </c:pt>
                <c:pt idx="7347">
                  <c:v>0</c:v>
                </c:pt>
                <c:pt idx="7348">
                  <c:v>0</c:v>
                </c:pt>
                <c:pt idx="7349">
                  <c:v>0</c:v>
                </c:pt>
                <c:pt idx="7350">
                  <c:v>28</c:v>
                </c:pt>
                <c:pt idx="7351">
                  <c:v>92</c:v>
                </c:pt>
                <c:pt idx="7352">
                  <c:v>191</c:v>
                </c:pt>
                <c:pt idx="7353">
                  <c:v>294</c:v>
                </c:pt>
                <c:pt idx="7354">
                  <c:v>320</c:v>
                </c:pt>
                <c:pt idx="7355">
                  <c:v>600</c:v>
                </c:pt>
                <c:pt idx="7356">
                  <c:v>741</c:v>
                </c:pt>
                <c:pt idx="7357">
                  <c:v>517</c:v>
                </c:pt>
                <c:pt idx="7358">
                  <c:v>846</c:v>
                </c:pt>
                <c:pt idx="7359">
                  <c:v>332</c:v>
                </c:pt>
                <c:pt idx="7360">
                  <c:v>333</c:v>
                </c:pt>
                <c:pt idx="7361">
                  <c:v>63</c:v>
                </c:pt>
                <c:pt idx="7362">
                  <c:v>3</c:v>
                </c:pt>
                <c:pt idx="7363">
                  <c:v>0</c:v>
                </c:pt>
                <c:pt idx="7364">
                  <c:v>0</c:v>
                </c:pt>
                <c:pt idx="7365">
                  <c:v>0</c:v>
                </c:pt>
                <c:pt idx="7366">
                  <c:v>0</c:v>
                </c:pt>
                <c:pt idx="7367">
                  <c:v>0</c:v>
                </c:pt>
                <c:pt idx="7368">
                  <c:v>0</c:v>
                </c:pt>
                <c:pt idx="7369">
                  <c:v>0</c:v>
                </c:pt>
                <c:pt idx="7370">
                  <c:v>0</c:v>
                </c:pt>
                <c:pt idx="7371">
                  <c:v>0</c:v>
                </c:pt>
                <c:pt idx="7372">
                  <c:v>0</c:v>
                </c:pt>
                <c:pt idx="7373">
                  <c:v>0</c:v>
                </c:pt>
                <c:pt idx="7374">
                  <c:v>16</c:v>
                </c:pt>
                <c:pt idx="7375">
                  <c:v>149</c:v>
                </c:pt>
                <c:pt idx="7376">
                  <c:v>230</c:v>
                </c:pt>
                <c:pt idx="7377">
                  <c:v>556</c:v>
                </c:pt>
                <c:pt idx="7378">
                  <c:v>544</c:v>
                </c:pt>
                <c:pt idx="7379">
                  <c:v>871</c:v>
                </c:pt>
                <c:pt idx="7380">
                  <c:v>727</c:v>
                </c:pt>
                <c:pt idx="7381">
                  <c:v>432</c:v>
                </c:pt>
                <c:pt idx="7382">
                  <c:v>522</c:v>
                </c:pt>
                <c:pt idx="7383">
                  <c:v>391</c:v>
                </c:pt>
                <c:pt idx="7384">
                  <c:v>248</c:v>
                </c:pt>
                <c:pt idx="7385">
                  <c:v>103</c:v>
                </c:pt>
                <c:pt idx="7386">
                  <c:v>4</c:v>
                </c:pt>
                <c:pt idx="7387">
                  <c:v>0</c:v>
                </c:pt>
                <c:pt idx="7388">
                  <c:v>0</c:v>
                </c:pt>
                <c:pt idx="7389">
                  <c:v>0</c:v>
                </c:pt>
                <c:pt idx="7390">
                  <c:v>0</c:v>
                </c:pt>
                <c:pt idx="7391">
                  <c:v>0</c:v>
                </c:pt>
                <c:pt idx="7392">
                  <c:v>0</c:v>
                </c:pt>
                <c:pt idx="7393">
                  <c:v>0</c:v>
                </c:pt>
                <c:pt idx="7394">
                  <c:v>0</c:v>
                </c:pt>
                <c:pt idx="7395">
                  <c:v>0</c:v>
                </c:pt>
                <c:pt idx="7396">
                  <c:v>0</c:v>
                </c:pt>
                <c:pt idx="7397">
                  <c:v>0</c:v>
                </c:pt>
                <c:pt idx="7398">
                  <c:v>17</c:v>
                </c:pt>
                <c:pt idx="7399">
                  <c:v>162</c:v>
                </c:pt>
                <c:pt idx="7400">
                  <c:v>433</c:v>
                </c:pt>
                <c:pt idx="7401">
                  <c:v>607</c:v>
                </c:pt>
                <c:pt idx="7402">
                  <c:v>786</c:v>
                </c:pt>
                <c:pt idx="7403">
                  <c:v>878</c:v>
                </c:pt>
                <c:pt idx="7404">
                  <c:v>875</c:v>
                </c:pt>
                <c:pt idx="7405">
                  <c:v>724</c:v>
                </c:pt>
                <c:pt idx="7406">
                  <c:v>652</c:v>
                </c:pt>
                <c:pt idx="7407">
                  <c:v>548</c:v>
                </c:pt>
                <c:pt idx="7408">
                  <c:v>334</c:v>
                </c:pt>
                <c:pt idx="7409">
                  <c:v>110</c:v>
                </c:pt>
                <c:pt idx="7410">
                  <c:v>4</c:v>
                </c:pt>
                <c:pt idx="7411">
                  <c:v>0</c:v>
                </c:pt>
                <c:pt idx="7412">
                  <c:v>0</c:v>
                </c:pt>
                <c:pt idx="7413">
                  <c:v>0</c:v>
                </c:pt>
                <c:pt idx="7414">
                  <c:v>0</c:v>
                </c:pt>
                <c:pt idx="7415">
                  <c:v>0</c:v>
                </c:pt>
                <c:pt idx="7416">
                  <c:v>0</c:v>
                </c:pt>
                <c:pt idx="7417">
                  <c:v>0</c:v>
                </c:pt>
                <c:pt idx="7418">
                  <c:v>0</c:v>
                </c:pt>
                <c:pt idx="7419">
                  <c:v>0</c:v>
                </c:pt>
                <c:pt idx="7420">
                  <c:v>0</c:v>
                </c:pt>
                <c:pt idx="7421">
                  <c:v>0</c:v>
                </c:pt>
                <c:pt idx="7422">
                  <c:v>21</c:v>
                </c:pt>
                <c:pt idx="7423">
                  <c:v>200</c:v>
                </c:pt>
                <c:pt idx="7424">
                  <c:v>451</c:v>
                </c:pt>
                <c:pt idx="7425">
                  <c:v>495</c:v>
                </c:pt>
                <c:pt idx="7426">
                  <c:v>805</c:v>
                </c:pt>
                <c:pt idx="7427">
                  <c:v>740</c:v>
                </c:pt>
                <c:pt idx="7428">
                  <c:v>982</c:v>
                </c:pt>
                <c:pt idx="7429">
                  <c:v>848</c:v>
                </c:pt>
                <c:pt idx="7430">
                  <c:v>717</c:v>
                </c:pt>
                <c:pt idx="7431">
                  <c:v>505</c:v>
                </c:pt>
                <c:pt idx="7432">
                  <c:v>327</c:v>
                </c:pt>
                <c:pt idx="7433">
                  <c:v>103</c:v>
                </c:pt>
                <c:pt idx="7434">
                  <c:v>4</c:v>
                </c:pt>
                <c:pt idx="7435">
                  <c:v>0</c:v>
                </c:pt>
                <c:pt idx="7436">
                  <c:v>0</c:v>
                </c:pt>
                <c:pt idx="7437">
                  <c:v>0</c:v>
                </c:pt>
                <c:pt idx="7438">
                  <c:v>0</c:v>
                </c:pt>
                <c:pt idx="7439">
                  <c:v>0</c:v>
                </c:pt>
                <c:pt idx="7440">
                  <c:v>0</c:v>
                </c:pt>
                <c:pt idx="7441">
                  <c:v>0</c:v>
                </c:pt>
                <c:pt idx="7442">
                  <c:v>0</c:v>
                </c:pt>
                <c:pt idx="7443">
                  <c:v>0</c:v>
                </c:pt>
                <c:pt idx="7444">
                  <c:v>0</c:v>
                </c:pt>
                <c:pt idx="7445">
                  <c:v>0</c:v>
                </c:pt>
                <c:pt idx="7446">
                  <c:v>18</c:v>
                </c:pt>
                <c:pt idx="7447">
                  <c:v>160</c:v>
                </c:pt>
                <c:pt idx="7448">
                  <c:v>421</c:v>
                </c:pt>
                <c:pt idx="7449">
                  <c:v>487</c:v>
                </c:pt>
                <c:pt idx="7450">
                  <c:v>680</c:v>
                </c:pt>
                <c:pt idx="7451">
                  <c:v>1016</c:v>
                </c:pt>
                <c:pt idx="7452">
                  <c:v>920</c:v>
                </c:pt>
                <c:pt idx="7453">
                  <c:v>889</c:v>
                </c:pt>
                <c:pt idx="7454">
                  <c:v>615</c:v>
                </c:pt>
                <c:pt idx="7455">
                  <c:v>503</c:v>
                </c:pt>
                <c:pt idx="7456">
                  <c:v>309</c:v>
                </c:pt>
                <c:pt idx="7457">
                  <c:v>121</c:v>
                </c:pt>
                <c:pt idx="7458">
                  <c:v>4</c:v>
                </c:pt>
                <c:pt idx="7459">
                  <c:v>0</c:v>
                </c:pt>
                <c:pt idx="7460">
                  <c:v>0</c:v>
                </c:pt>
                <c:pt idx="7461">
                  <c:v>0</c:v>
                </c:pt>
                <c:pt idx="7462">
                  <c:v>0</c:v>
                </c:pt>
                <c:pt idx="7463">
                  <c:v>0</c:v>
                </c:pt>
                <c:pt idx="7464">
                  <c:v>0</c:v>
                </c:pt>
                <c:pt idx="7465">
                  <c:v>0</c:v>
                </c:pt>
                <c:pt idx="7466">
                  <c:v>0</c:v>
                </c:pt>
                <c:pt idx="7467">
                  <c:v>0</c:v>
                </c:pt>
                <c:pt idx="7468">
                  <c:v>0</c:v>
                </c:pt>
                <c:pt idx="7469">
                  <c:v>0</c:v>
                </c:pt>
                <c:pt idx="7470">
                  <c:v>18</c:v>
                </c:pt>
                <c:pt idx="7471">
                  <c:v>127</c:v>
                </c:pt>
                <c:pt idx="7472">
                  <c:v>411</c:v>
                </c:pt>
                <c:pt idx="7473">
                  <c:v>399</c:v>
                </c:pt>
                <c:pt idx="7474">
                  <c:v>633</c:v>
                </c:pt>
                <c:pt idx="7475">
                  <c:v>503</c:v>
                </c:pt>
                <c:pt idx="7476">
                  <c:v>391</c:v>
                </c:pt>
                <c:pt idx="7477">
                  <c:v>795</c:v>
                </c:pt>
                <c:pt idx="7478">
                  <c:v>571</c:v>
                </c:pt>
                <c:pt idx="7479">
                  <c:v>523</c:v>
                </c:pt>
                <c:pt idx="7480">
                  <c:v>326</c:v>
                </c:pt>
                <c:pt idx="7481">
                  <c:v>122</c:v>
                </c:pt>
                <c:pt idx="7482">
                  <c:v>4</c:v>
                </c:pt>
                <c:pt idx="7483">
                  <c:v>0</c:v>
                </c:pt>
                <c:pt idx="7484">
                  <c:v>0</c:v>
                </c:pt>
                <c:pt idx="7485">
                  <c:v>0</c:v>
                </c:pt>
                <c:pt idx="7486">
                  <c:v>0</c:v>
                </c:pt>
                <c:pt idx="7487">
                  <c:v>0</c:v>
                </c:pt>
                <c:pt idx="7488">
                  <c:v>0</c:v>
                </c:pt>
                <c:pt idx="7489">
                  <c:v>0</c:v>
                </c:pt>
                <c:pt idx="7490">
                  <c:v>0</c:v>
                </c:pt>
                <c:pt idx="7491">
                  <c:v>0</c:v>
                </c:pt>
                <c:pt idx="7492">
                  <c:v>0</c:v>
                </c:pt>
                <c:pt idx="7493">
                  <c:v>0</c:v>
                </c:pt>
                <c:pt idx="7494">
                  <c:v>18</c:v>
                </c:pt>
                <c:pt idx="7495">
                  <c:v>176</c:v>
                </c:pt>
                <c:pt idx="7496">
                  <c:v>446</c:v>
                </c:pt>
                <c:pt idx="7497">
                  <c:v>708</c:v>
                </c:pt>
                <c:pt idx="7498">
                  <c:v>783</c:v>
                </c:pt>
                <c:pt idx="7499">
                  <c:v>808</c:v>
                </c:pt>
                <c:pt idx="7500">
                  <c:v>835</c:v>
                </c:pt>
                <c:pt idx="7501">
                  <c:v>841</c:v>
                </c:pt>
                <c:pt idx="7502">
                  <c:v>412</c:v>
                </c:pt>
                <c:pt idx="7503">
                  <c:v>493</c:v>
                </c:pt>
                <c:pt idx="7504">
                  <c:v>343</c:v>
                </c:pt>
                <c:pt idx="7505">
                  <c:v>90</c:v>
                </c:pt>
                <c:pt idx="7506">
                  <c:v>4</c:v>
                </c:pt>
                <c:pt idx="7507">
                  <c:v>0</c:v>
                </c:pt>
                <c:pt idx="7508">
                  <c:v>0</c:v>
                </c:pt>
                <c:pt idx="7509">
                  <c:v>0</c:v>
                </c:pt>
                <c:pt idx="7510">
                  <c:v>0</c:v>
                </c:pt>
                <c:pt idx="7511">
                  <c:v>0</c:v>
                </c:pt>
                <c:pt idx="7512">
                  <c:v>0</c:v>
                </c:pt>
                <c:pt idx="7513">
                  <c:v>0</c:v>
                </c:pt>
                <c:pt idx="7514">
                  <c:v>0</c:v>
                </c:pt>
                <c:pt idx="7515">
                  <c:v>0</c:v>
                </c:pt>
                <c:pt idx="7516">
                  <c:v>0</c:v>
                </c:pt>
                <c:pt idx="7517">
                  <c:v>0</c:v>
                </c:pt>
                <c:pt idx="7518">
                  <c:v>19</c:v>
                </c:pt>
                <c:pt idx="7519">
                  <c:v>186</c:v>
                </c:pt>
                <c:pt idx="7520">
                  <c:v>445</c:v>
                </c:pt>
                <c:pt idx="7521">
                  <c:v>651</c:v>
                </c:pt>
                <c:pt idx="7522">
                  <c:v>780</c:v>
                </c:pt>
                <c:pt idx="7523">
                  <c:v>919</c:v>
                </c:pt>
                <c:pt idx="7524">
                  <c:v>790</c:v>
                </c:pt>
                <c:pt idx="7525">
                  <c:v>883</c:v>
                </c:pt>
                <c:pt idx="7526">
                  <c:v>601</c:v>
                </c:pt>
                <c:pt idx="7527">
                  <c:v>536</c:v>
                </c:pt>
                <c:pt idx="7528">
                  <c:v>344</c:v>
                </c:pt>
                <c:pt idx="7529">
                  <c:v>119</c:v>
                </c:pt>
                <c:pt idx="7530">
                  <c:v>4</c:v>
                </c:pt>
                <c:pt idx="7531">
                  <c:v>0</c:v>
                </c:pt>
                <c:pt idx="7532">
                  <c:v>0</c:v>
                </c:pt>
                <c:pt idx="7533">
                  <c:v>0</c:v>
                </c:pt>
                <c:pt idx="7534">
                  <c:v>0</c:v>
                </c:pt>
                <c:pt idx="7535">
                  <c:v>0</c:v>
                </c:pt>
                <c:pt idx="7536">
                  <c:v>0</c:v>
                </c:pt>
                <c:pt idx="7537">
                  <c:v>0</c:v>
                </c:pt>
                <c:pt idx="7538">
                  <c:v>0</c:v>
                </c:pt>
                <c:pt idx="7539">
                  <c:v>0</c:v>
                </c:pt>
                <c:pt idx="7540">
                  <c:v>0</c:v>
                </c:pt>
                <c:pt idx="7541">
                  <c:v>0</c:v>
                </c:pt>
                <c:pt idx="7542">
                  <c:v>18</c:v>
                </c:pt>
                <c:pt idx="7543">
                  <c:v>171</c:v>
                </c:pt>
                <c:pt idx="7544">
                  <c:v>409</c:v>
                </c:pt>
                <c:pt idx="7545">
                  <c:v>689</c:v>
                </c:pt>
                <c:pt idx="7546">
                  <c:v>677</c:v>
                </c:pt>
                <c:pt idx="7547">
                  <c:v>896</c:v>
                </c:pt>
                <c:pt idx="7548">
                  <c:v>1030</c:v>
                </c:pt>
                <c:pt idx="7549">
                  <c:v>860</c:v>
                </c:pt>
                <c:pt idx="7550">
                  <c:v>747</c:v>
                </c:pt>
                <c:pt idx="7551">
                  <c:v>508</c:v>
                </c:pt>
                <c:pt idx="7552">
                  <c:v>227</c:v>
                </c:pt>
                <c:pt idx="7553">
                  <c:v>118</c:v>
                </c:pt>
                <c:pt idx="7554">
                  <c:v>4</c:v>
                </c:pt>
                <c:pt idx="7555">
                  <c:v>0</c:v>
                </c:pt>
                <c:pt idx="7556">
                  <c:v>0</c:v>
                </c:pt>
                <c:pt idx="7557">
                  <c:v>0</c:v>
                </c:pt>
                <c:pt idx="7558">
                  <c:v>0</c:v>
                </c:pt>
                <c:pt idx="7559">
                  <c:v>0</c:v>
                </c:pt>
                <c:pt idx="7560">
                  <c:v>0</c:v>
                </c:pt>
                <c:pt idx="7561">
                  <c:v>0</c:v>
                </c:pt>
                <c:pt idx="7562">
                  <c:v>0</c:v>
                </c:pt>
                <c:pt idx="7563">
                  <c:v>0</c:v>
                </c:pt>
                <c:pt idx="7564">
                  <c:v>0</c:v>
                </c:pt>
                <c:pt idx="7565">
                  <c:v>0</c:v>
                </c:pt>
                <c:pt idx="7566">
                  <c:v>16</c:v>
                </c:pt>
                <c:pt idx="7567">
                  <c:v>191</c:v>
                </c:pt>
                <c:pt idx="7568">
                  <c:v>435</c:v>
                </c:pt>
                <c:pt idx="7569">
                  <c:v>661</c:v>
                </c:pt>
                <c:pt idx="7570">
                  <c:v>844</c:v>
                </c:pt>
                <c:pt idx="7571">
                  <c:v>952</c:v>
                </c:pt>
                <c:pt idx="7572">
                  <c:v>923</c:v>
                </c:pt>
                <c:pt idx="7573">
                  <c:v>983</c:v>
                </c:pt>
                <c:pt idx="7574">
                  <c:v>795</c:v>
                </c:pt>
                <c:pt idx="7575">
                  <c:v>525</c:v>
                </c:pt>
                <c:pt idx="7576">
                  <c:v>326</c:v>
                </c:pt>
                <c:pt idx="7577">
                  <c:v>89</c:v>
                </c:pt>
                <c:pt idx="7578">
                  <c:v>4</c:v>
                </c:pt>
                <c:pt idx="7579">
                  <c:v>0</c:v>
                </c:pt>
                <c:pt idx="7580">
                  <c:v>0</c:v>
                </c:pt>
                <c:pt idx="7581">
                  <c:v>0</c:v>
                </c:pt>
                <c:pt idx="7582">
                  <c:v>0</c:v>
                </c:pt>
                <c:pt idx="7583">
                  <c:v>0</c:v>
                </c:pt>
                <c:pt idx="7584">
                  <c:v>0</c:v>
                </c:pt>
                <c:pt idx="7585">
                  <c:v>0</c:v>
                </c:pt>
                <c:pt idx="7586">
                  <c:v>0</c:v>
                </c:pt>
                <c:pt idx="7587">
                  <c:v>0</c:v>
                </c:pt>
                <c:pt idx="7588">
                  <c:v>0</c:v>
                </c:pt>
                <c:pt idx="7589">
                  <c:v>0</c:v>
                </c:pt>
                <c:pt idx="7590">
                  <c:v>14</c:v>
                </c:pt>
                <c:pt idx="7591">
                  <c:v>170</c:v>
                </c:pt>
                <c:pt idx="7592">
                  <c:v>419</c:v>
                </c:pt>
                <c:pt idx="7593">
                  <c:v>590</c:v>
                </c:pt>
                <c:pt idx="7594">
                  <c:v>735</c:v>
                </c:pt>
                <c:pt idx="7595">
                  <c:v>635</c:v>
                </c:pt>
                <c:pt idx="7596">
                  <c:v>771</c:v>
                </c:pt>
                <c:pt idx="7597">
                  <c:v>696</c:v>
                </c:pt>
                <c:pt idx="7598">
                  <c:v>646</c:v>
                </c:pt>
                <c:pt idx="7599">
                  <c:v>505</c:v>
                </c:pt>
                <c:pt idx="7600">
                  <c:v>309</c:v>
                </c:pt>
                <c:pt idx="7601">
                  <c:v>98</c:v>
                </c:pt>
                <c:pt idx="7602">
                  <c:v>5</c:v>
                </c:pt>
                <c:pt idx="7603">
                  <c:v>0</c:v>
                </c:pt>
                <c:pt idx="7604">
                  <c:v>0</c:v>
                </c:pt>
                <c:pt idx="7605">
                  <c:v>0</c:v>
                </c:pt>
                <c:pt idx="7606">
                  <c:v>0</c:v>
                </c:pt>
                <c:pt idx="7607">
                  <c:v>0</c:v>
                </c:pt>
                <c:pt idx="7608">
                  <c:v>0</c:v>
                </c:pt>
                <c:pt idx="7609">
                  <c:v>0</c:v>
                </c:pt>
                <c:pt idx="7610">
                  <c:v>0</c:v>
                </c:pt>
                <c:pt idx="7611">
                  <c:v>0</c:v>
                </c:pt>
                <c:pt idx="7612">
                  <c:v>0</c:v>
                </c:pt>
                <c:pt idx="7613">
                  <c:v>0</c:v>
                </c:pt>
                <c:pt idx="7614">
                  <c:v>16</c:v>
                </c:pt>
                <c:pt idx="7615">
                  <c:v>155</c:v>
                </c:pt>
                <c:pt idx="7616">
                  <c:v>330</c:v>
                </c:pt>
                <c:pt idx="7617">
                  <c:v>559</c:v>
                </c:pt>
                <c:pt idx="7618">
                  <c:v>608</c:v>
                </c:pt>
                <c:pt idx="7619">
                  <c:v>940</c:v>
                </c:pt>
                <c:pt idx="7620">
                  <c:v>810</c:v>
                </c:pt>
                <c:pt idx="7621">
                  <c:v>864</c:v>
                </c:pt>
                <c:pt idx="7622">
                  <c:v>812</c:v>
                </c:pt>
                <c:pt idx="7623">
                  <c:v>530</c:v>
                </c:pt>
                <c:pt idx="7624">
                  <c:v>330</c:v>
                </c:pt>
                <c:pt idx="7625">
                  <c:v>101</c:v>
                </c:pt>
                <c:pt idx="7626">
                  <c:v>4</c:v>
                </c:pt>
                <c:pt idx="7627">
                  <c:v>0</c:v>
                </c:pt>
                <c:pt idx="7628">
                  <c:v>0</c:v>
                </c:pt>
                <c:pt idx="7629">
                  <c:v>0</c:v>
                </c:pt>
                <c:pt idx="7630">
                  <c:v>0</c:v>
                </c:pt>
                <c:pt idx="7631">
                  <c:v>0</c:v>
                </c:pt>
                <c:pt idx="7632">
                  <c:v>0</c:v>
                </c:pt>
                <c:pt idx="7633">
                  <c:v>0</c:v>
                </c:pt>
                <c:pt idx="7634">
                  <c:v>0</c:v>
                </c:pt>
                <c:pt idx="7635">
                  <c:v>0</c:v>
                </c:pt>
                <c:pt idx="7636">
                  <c:v>0</c:v>
                </c:pt>
                <c:pt idx="7637">
                  <c:v>0</c:v>
                </c:pt>
                <c:pt idx="7638">
                  <c:v>19</c:v>
                </c:pt>
                <c:pt idx="7639">
                  <c:v>183</c:v>
                </c:pt>
                <c:pt idx="7640">
                  <c:v>314</c:v>
                </c:pt>
                <c:pt idx="7641">
                  <c:v>547</c:v>
                </c:pt>
                <c:pt idx="7642">
                  <c:v>828</c:v>
                </c:pt>
                <c:pt idx="7643">
                  <c:v>837</c:v>
                </c:pt>
                <c:pt idx="7644">
                  <c:v>771</c:v>
                </c:pt>
                <c:pt idx="7645">
                  <c:v>846</c:v>
                </c:pt>
                <c:pt idx="7646">
                  <c:v>629</c:v>
                </c:pt>
                <c:pt idx="7647">
                  <c:v>572</c:v>
                </c:pt>
                <c:pt idx="7648">
                  <c:v>284</c:v>
                </c:pt>
                <c:pt idx="7649">
                  <c:v>123</c:v>
                </c:pt>
                <c:pt idx="7650">
                  <c:v>5</c:v>
                </c:pt>
                <c:pt idx="7651">
                  <c:v>0</c:v>
                </c:pt>
                <c:pt idx="7652">
                  <c:v>0</c:v>
                </c:pt>
                <c:pt idx="7653">
                  <c:v>0</c:v>
                </c:pt>
                <c:pt idx="7654">
                  <c:v>0</c:v>
                </c:pt>
                <c:pt idx="7655">
                  <c:v>0</c:v>
                </c:pt>
                <c:pt idx="7656">
                  <c:v>0</c:v>
                </c:pt>
                <c:pt idx="7657">
                  <c:v>0</c:v>
                </c:pt>
                <c:pt idx="7658">
                  <c:v>0</c:v>
                </c:pt>
                <c:pt idx="7659">
                  <c:v>0</c:v>
                </c:pt>
                <c:pt idx="7660">
                  <c:v>0</c:v>
                </c:pt>
                <c:pt idx="7661">
                  <c:v>0</c:v>
                </c:pt>
                <c:pt idx="7662">
                  <c:v>16</c:v>
                </c:pt>
                <c:pt idx="7663">
                  <c:v>123</c:v>
                </c:pt>
                <c:pt idx="7664">
                  <c:v>393</c:v>
                </c:pt>
                <c:pt idx="7665">
                  <c:v>622</c:v>
                </c:pt>
                <c:pt idx="7666">
                  <c:v>673</c:v>
                </c:pt>
                <c:pt idx="7667">
                  <c:v>654</c:v>
                </c:pt>
                <c:pt idx="7668">
                  <c:v>703</c:v>
                </c:pt>
                <c:pt idx="7669">
                  <c:v>812</c:v>
                </c:pt>
                <c:pt idx="7670">
                  <c:v>755</c:v>
                </c:pt>
                <c:pt idx="7671">
                  <c:v>372</c:v>
                </c:pt>
                <c:pt idx="7672">
                  <c:v>259</c:v>
                </c:pt>
                <c:pt idx="7673">
                  <c:v>89</c:v>
                </c:pt>
                <c:pt idx="7674">
                  <c:v>4</c:v>
                </c:pt>
                <c:pt idx="7675">
                  <c:v>0</c:v>
                </c:pt>
                <c:pt idx="7676">
                  <c:v>0</c:v>
                </c:pt>
                <c:pt idx="7677">
                  <c:v>0</c:v>
                </c:pt>
                <c:pt idx="7678">
                  <c:v>0</c:v>
                </c:pt>
                <c:pt idx="7679">
                  <c:v>0</c:v>
                </c:pt>
                <c:pt idx="7680">
                  <c:v>0</c:v>
                </c:pt>
                <c:pt idx="7681">
                  <c:v>0</c:v>
                </c:pt>
                <c:pt idx="7682">
                  <c:v>0</c:v>
                </c:pt>
                <c:pt idx="7683">
                  <c:v>0</c:v>
                </c:pt>
                <c:pt idx="7684">
                  <c:v>0</c:v>
                </c:pt>
                <c:pt idx="7685">
                  <c:v>0</c:v>
                </c:pt>
                <c:pt idx="7686">
                  <c:v>15</c:v>
                </c:pt>
                <c:pt idx="7687">
                  <c:v>141</c:v>
                </c:pt>
                <c:pt idx="7688">
                  <c:v>417</c:v>
                </c:pt>
                <c:pt idx="7689">
                  <c:v>648</c:v>
                </c:pt>
                <c:pt idx="7690">
                  <c:v>760</c:v>
                </c:pt>
                <c:pt idx="7691">
                  <c:v>725</c:v>
                </c:pt>
                <c:pt idx="7692">
                  <c:v>702</c:v>
                </c:pt>
                <c:pt idx="7693">
                  <c:v>684</c:v>
                </c:pt>
                <c:pt idx="7694">
                  <c:v>738</c:v>
                </c:pt>
                <c:pt idx="7695">
                  <c:v>419</c:v>
                </c:pt>
                <c:pt idx="7696">
                  <c:v>352</c:v>
                </c:pt>
                <c:pt idx="7697">
                  <c:v>116</c:v>
                </c:pt>
                <c:pt idx="7698">
                  <c:v>4</c:v>
                </c:pt>
                <c:pt idx="7699">
                  <c:v>0</c:v>
                </c:pt>
                <c:pt idx="7700">
                  <c:v>0</c:v>
                </c:pt>
                <c:pt idx="7701">
                  <c:v>0</c:v>
                </c:pt>
                <c:pt idx="7702">
                  <c:v>0</c:v>
                </c:pt>
                <c:pt idx="7703">
                  <c:v>0</c:v>
                </c:pt>
                <c:pt idx="7704">
                  <c:v>0</c:v>
                </c:pt>
                <c:pt idx="7705">
                  <c:v>0</c:v>
                </c:pt>
                <c:pt idx="7706">
                  <c:v>0</c:v>
                </c:pt>
                <c:pt idx="7707">
                  <c:v>0</c:v>
                </c:pt>
                <c:pt idx="7708">
                  <c:v>0</c:v>
                </c:pt>
                <c:pt idx="7709">
                  <c:v>0</c:v>
                </c:pt>
                <c:pt idx="7710">
                  <c:v>14</c:v>
                </c:pt>
                <c:pt idx="7711">
                  <c:v>123</c:v>
                </c:pt>
                <c:pt idx="7712">
                  <c:v>360</c:v>
                </c:pt>
                <c:pt idx="7713">
                  <c:v>578</c:v>
                </c:pt>
                <c:pt idx="7714">
                  <c:v>741</c:v>
                </c:pt>
                <c:pt idx="7715">
                  <c:v>773</c:v>
                </c:pt>
                <c:pt idx="7716">
                  <c:v>584</c:v>
                </c:pt>
                <c:pt idx="7717">
                  <c:v>470</c:v>
                </c:pt>
                <c:pt idx="7718">
                  <c:v>682</c:v>
                </c:pt>
                <c:pt idx="7719">
                  <c:v>513</c:v>
                </c:pt>
                <c:pt idx="7720">
                  <c:v>261</c:v>
                </c:pt>
                <c:pt idx="7721">
                  <c:v>89</c:v>
                </c:pt>
                <c:pt idx="7722">
                  <c:v>4</c:v>
                </c:pt>
                <c:pt idx="7723">
                  <c:v>0</c:v>
                </c:pt>
                <c:pt idx="7724">
                  <c:v>0</c:v>
                </c:pt>
                <c:pt idx="7725">
                  <c:v>0</c:v>
                </c:pt>
                <c:pt idx="7726">
                  <c:v>0</c:v>
                </c:pt>
                <c:pt idx="7727">
                  <c:v>0</c:v>
                </c:pt>
                <c:pt idx="7728">
                  <c:v>0</c:v>
                </c:pt>
                <c:pt idx="7729">
                  <c:v>0</c:v>
                </c:pt>
                <c:pt idx="7730">
                  <c:v>0</c:v>
                </c:pt>
                <c:pt idx="7731">
                  <c:v>0</c:v>
                </c:pt>
                <c:pt idx="7732">
                  <c:v>0</c:v>
                </c:pt>
                <c:pt idx="7733">
                  <c:v>0</c:v>
                </c:pt>
                <c:pt idx="7734">
                  <c:v>14</c:v>
                </c:pt>
                <c:pt idx="7735">
                  <c:v>166</c:v>
                </c:pt>
                <c:pt idx="7736">
                  <c:v>354</c:v>
                </c:pt>
                <c:pt idx="7737">
                  <c:v>594</c:v>
                </c:pt>
                <c:pt idx="7738">
                  <c:v>791</c:v>
                </c:pt>
                <c:pt idx="7739">
                  <c:v>981</c:v>
                </c:pt>
                <c:pt idx="7740">
                  <c:v>617</c:v>
                </c:pt>
                <c:pt idx="7741">
                  <c:v>702</c:v>
                </c:pt>
                <c:pt idx="7742">
                  <c:v>572</c:v>
                </c:pt>
                <c:pt idx="7743">
                  <c:v>515</c:v>
                </c:pt>
                <c:pt idx="7744">
                  <c:v>267</c:v>
                </c:pt>
                <c:pt idx="7745">
                  <c:v>73</c:v>
                </c:pt>
                <c:pt idx="7746">
                  <c:v>5</c:v>
                </c:pt>
                <c:pt idx="7747">
                  <c:v>0</c:v>
                </c:pt>
                <c:pt idx="7748">
                  <c:v>0</c:v>
                </c:pt>
                <c:pt idx="7749">
                  <c:v>0</c:v>
                </c:pt>
                <c:pt idx="7750">
                  <c:v>0</c:v>
                </c:pt>
                <c:pt idx="7751">
                  <c:v>0</c:v>
                </c:pt>
                <c:pt idx="7752">
                  <c:v>0</c:v>
                </c:pt>
                <c:pt idx="7753">
                  <c:v>0</c:v>
                </c:pt>
                <c:pt idx="7754">
                  <c:v>0</c:v>
                </c:pt>
                <c:pt idx="7755">
                  <c:v>0</c:v>
                </c:pt>
                <c:pt idx="7756">
                  <c:v>0</c:v>
                </c:pt>
                <c:pt idx="7757">
                  <c:v>0</c:v>
                </c:pt>
                <c:pt idx="7758">
                  <c:v>20</c:v>
                </c:pt>
                <c:pt idx="7759">
                  <c:v>185</c:v>
                </c:pt>
                <c:pt idx="7760">
                  <c:v>400</c:v>
                </c:pt>
                <c:pt idx="7761">
                  <c:v>490</c:v>
                </c:pt>
                <c:pt idx="7762">
                  <c:v>485</c:v>
                </c:pt>
                <c:pt idx="7763">
                  <c:v>894</c:v>
                </c:pt>
                <c:pt idx="7764">
                  <c:v>734</c:v>
                </c:pt>
                <c:pt idx="7765">
                  <c:v>600</c:v>
                </c:pt>
                <c:pt idx="7766">
                  <c:v>468</c:v>
                </c:pt>
                <c:pt idx="7767">
                  <c:v>398</c:v>
                </c:pt>
                <c:pt idx="7768">
                  <c:v>238</c:v>
                </c:pt>
                <c:pt idx="7769">
                  <c:v>131</c:v>
                </c:pt>
                <c:pt idx="7770">
                  <c:v>4</c:v>
                </c:pt>
                <c:pt idx="7771">
                  <c:v>0</c:v>
                </c:pt>
                <c:pt idx="7772">
                  <c:v>0</c:v>
                </c:pt>
                <c:pt idx="7773">
                  <c:v>0</c:v>
                </c:pt>
                <c:pt idx="7774">
                  <c:v>0</c:v>
                </c:pt>
                <c:pt idx="7775">
                  <c:v>0</c:v>
                </c:pt>
                <c:pt idx="7776">
                  <c:v>0</c:v>
                </c:pt>
                <c:pt idx="7777">
                  <c:v>0</c:v>
                </c:pt>
                <c:pt idx="7778">
                  <c:v>0</c:v>
                </c:pt>
                <c:pt idx="7779">
                  <c:v>0</c:v>
                </c:pt>
                <c:pt idx="7780">
                  <c:v>0</c:v>
                </c:pt>
                <c:pt idx="7781">
                  <c:v>0</c:v>
                </c:pt>
                <c:pt idx="7782">
                  <c:v>14</c:v>
                </c:pt>
                <c:pt idx="7783">
                  <c:v>156</c:v>
                </c:pt>
                <c:pt idx="7784">
                  <c:v>327</c:v>
                </c:pt>
                <c:pt idx="7785">
                  <c:v>551</c:v>
                </c:pt>
                <c:pt idx="7786">
                  <c:v>718</c:v>
                </c:pt>
                <c:pt idx="7787">
                  <c:v>766</c:v>
                </c:pt>
                <c:pt idx="7788">
                  <c:v>557</c:v>
                </c:pt>
                <c:pt idx="7789">
                  <c:v>588</c:v>
                </c:pt>
                <c:pt idx="7790">
                  <c:v>424</c:v>
                </c:pt>
                <c:pt idx="7791">
                  <c:v>448</c:v>
                </c:pt>
                <c:pt idx="7792">
                  <c:v>263</c:v>
                </c:pt>
                <c:pt idx="7793">
                  <c:v>95</c:v>
                </c:pt>
                <c:pt idx="7794">
                  <c:v>5</c:v>
                </c:pt>
                <c:pt idx="7795">
                  <c:v>0</c:v>
                </c:pt>
                <c:pt idx="7796">
                  <c:v>0</c:v>
                </c:pt>
                <c:pt idx="7797">
                  <c:v>0</c:v>
                </c:pt>
                <c:pt idx="7798">
                  <c:v>0</c:v>
                </c:pt>
                <c:pt idx="7799">
                  <c:v>0</c:v>
                </c:pt>
                <c:pt idx="7800">
                  <c:v>0</c:v>
                </c:pt>
                <c:pt idx="7801">
                  <c:v>0</c:v>
                </c:pt>
                <c:pt idx="7802">
                  <c:v>0</c:v>
                </c:pt>
                <c:pt idx="7803">
                  <c:v>0</c:v>
                </c:pt>
                <c:pt idx="7804">
                  <c:v>0</c:v>
                </c:pt>
                <c:pt idx="7805">
                  <c:v>0</c:v>
                </c:pt>
                <c:pt idx="7806">
                  <c:v>15</c:v>
                </c:pt>
                <c:pt idx="7807">
                  <c:v>180</c:v>
                </c:pt>
                <c:pt idx="7808">
                  <c:v>286</c:v>
                </c:pt>
                <c:pt idx="7809">
                  <c:v>593</c:v>
                </c:pt>
                <c:pt idx="7810">
                  <c:v>794</c:v>
                </c:pt>
                <c:pt idx="7811">
                  <c:v>930</c:v>
                </c:pt>
                <c:pt idx="7812">
                  <c:v>912</c:v>
                </c:pt>
                <c:pt idx="7813">
                  <c:v>881</c:v>
                </c:pt>
                <c:pt idx="7814">
                  <c:v>760</c:v>
                </c:pt>
                <c:pt idx="7815">
                  <c:v>605</c:v>
                </c:pt>
                <c:pt idx="7816">
                  <c:v>309</c:v>
                </c:pt>
                <c:pt idx="7817">
                  <c:v>139</c:v>
                </c:pt>
                <c:pt idx="7818">
                  <c:v>5</c:v>
                </c:pt>
                <c:pt idx="7819">
                  <c:v>0</c:v>
                </c:pt>
                <c:pt idx="7820">
                  <c:v>0</c:v>
                </c:pt>
                <c:pt idx="7821">
                  <c:v>0</c:v>
                </c:pt>
                <c:pt idx="7822">
                  <c:v>0</c:v>
                </c:pt>
                <c:pt idx="7823">
                  <c:v>0</c:v>
                </c:pt>
                <c:pt idx="7824">
                  <c:v>0</c:v>
                </c:pt>
                <c:pt idx="7825">
                  <c:v>0</c:v>
                </c:pt>
                <c:pt idx="7826">
                  <c:v>0</c:v>
                </c:pt>
                <c:pt idx="7827">
                  <c:v>0</c:v>
                </c:pt>
                <c:pt idx="7828">
                  <c:v>0</c:v>
                </c:pt>
                <c:pt idx="7829">
                  <c:v>0</c:v>
                </c:pt>
                <c:pt idx="7830">
                  <c:v>14</c:v>
                </c:pt>
                <c:pt idx="7831">
                  <c:v>148</c:v>
                </c:pt>
                <c:pt idx="7832">
                  <c:v>414</c:v>
                </c:pt>
                <c:pt idx="7833">
                  <c:v>585</c:v>
                </c:pt>
                <c:pt idx="7834">
                  <c:v>834</c:v>
                </c:pt>
                <c:pt idx="7835">
                  <c:v>869</c:v>
                </c:pt>
                <c:pt idx="7836">
                  <c:v>761</c:v>
                </c:pt>
                <c:pt idx="7837">
                  <c:v>904</c:v>
                </c:pt>
                <c:pt idx="7838">
                  <c:v>725</c:v>
                </c:pt>
                <c:pt idx="7839">
                  <c:v>563</c:v>
                </c:pt>
                <c:pt idx="7840">
                  <c:v>323</c:v>
                </c:pt>
                <c:pt idx="7841">
                  <c:v>101</c:v>
                </c:pt>
                <c:pt idx="7842">
                  <c:v>5</c:v>
                </c:pt>
                <c:pt idx="7843">
                  <c:v>0</c:v>
                </c:pt>
                <c:pt idx="7844">
                  <c:v>0</c:v>
                </c:pt>
                <c:pt idx="7845">
                  <c:v>0</c:v>
                </c:pt>
                <c:pt idx="7846">
                  <c:v>0</c:v>
                </c:pt>
                <c:pt idx="7847">
                  <c:v>0</c:v>
                </c:pt>
                <c:pt idx="7848">
                  <c:v>0</c:v>
                </c:pt>
                <c:pt idx="7849">
                  <c:v>0</c:v>
                </c:pt>
                <c:pt idx="7850">
                  <c:v>0</c:v>
                </c:pt>
                <c:pt idx="7851">
                  <c:v>0</c:v>
                </c:pt>
                <c:pt idx="7852">
                  <c:v>0</c:v>
                </c:pt>
                <c:pt idx="7853">
                  <c:v>0</c:v>
                </c:pt>
                <c:pt idx="7854">
                  <c:v>14</c:v>
                </c:pt>
                <c:pt idx="7855">
                  <c:v>151</c:v>
                </c:pt>
                <c:pt idx="7856">
                  <c:v>390</c:v>
                </c:pt>
                <c:pt idx="7857">
                  <c:v>554</c:v>
                </c:pt>
                <c:pt idx="7858">
                  <c:v>782</c:v>
                </c:pt>
                <c:pt idx="7859">
                  <c:v>739</c:v>
                </c:pt>
                <c:pt idx="7860">
                  <c:v>979</c:v>
                </c:pt>
                <c:pt idx="7861">
                  <c:v>655</c:v>
                </c:pt>
                <c:pt idx="7862">
                  <c:v>571</c:v>
                </c:pt>
                <c:pt idx="7863">
                  <c:v>595</c:v>
                </c:pt>
                <c:pt idx="7864">
                  <c:v>297</c:v>
                </c:pt>
                <c:pt idx="7865">
                  <c:v>93</c:v>
                </c:pt>
                <c:pt idx="7866">
                  <c:v>5</c:v>
                </c:pt>
                <c:pt idx="7867">
                  <c:v>0</c:v>
                </c:pt>
                <c:pt idx="7868">
                  <c:v>0</c:v>
                </c:pt>
                <c:pt idx="7869">
                  <c:v>0</c:v>
                </c:pt>
                <c:pt idx="7870">
                  <c:v>0</c:v>
                </c:pt>
                <c:pt idx="7871">
                  <c:v>0</c:v>
                </c:pt>
                <c:pt idx="7872">
                  <c:v>0</c:v>
                </c:pt>
                <c:pt idx="7873">
                  <c:v>0</c:v>
                </c:pt>
                <c:pt idx="7874">
                  <c:v>0</c:v>
                </c:pt>
                <c:pt idx="7875">
                  <c:v>0</c:v>
                </c:pt>
                <c:pt idx="7876">
                  <c:v>0</c:v>
                </c:pt>
                <c:pt idx="7877">
                  <c:v>0</c:v>
                </c:pt>
                <c:pt idx="7878">
                  <c:v>14</c:v>
                </c:pt>
                <c:pt idx="7879">
                  <c:v>149</c:v>
                </c:pt>
                <c:pt idx="7880">
                  <c:v>348</c:v>
                </c:pt>
                <c:pt idx="7881">
                  <c:v>631</c:v>
                </c:pt>
                <c:pt idx="7882">
                  <c:v>820</c:v>
                </c:pt>
                <c:pt idx="7883">
                  <c:v>872</c:v>
                </c:pt>
                <c:pt idx="7884">
                  <c:v>954</c:v>
                </c:pt>
                <c:pt idx="7885">
                  <c:v>751</c:v>
                </c:pt>
                <c:pt idx="7886">
                  <c:v>678</c:v>
                </c:pt>
                <c:pt idx="7887">
                  <c:v>471</c:v>
                </c:pt>
                <c:pt idx="7888">
                  <c:v>322</c:v>
                </c:pt>
                <c:pt idx="7889">
                  <c:v>107</c:v>
                </c:pt>
                <c:pt idx="7890">
                  <c:v>5</c:v>
                </c:pt>
                <c:pt idx="7891">
                  <c:v>0</c:v>
                </c:pt>
                <c:pt idx="7892">
                  <c:v>0</c:v>
                </c:pt>
                <c:pt idx="7893">
                  <c:v>0</c:v>
                </c:pt>
                <c:pt idx="7894">
                  <c:v>0</c:v>
                </c:pt>
                <c:pt idx="7895">
                  <c:v>0</c:v>
                </c:pt>
                <c:pt idx="7896">
                  <c:v>0</c:v>
                </c:pt>
                <c:pt idx="7897">
                  <c:v>0</c:v>
                </c:pt>
                <c:pt idx="7898">
                  <c:v>0</c:v>
                </c:pt>
                <c:pt idx="7899">
                  <c:v>0</c:v>
                </c:pt>
                <c:pt idx="7900">
                  <c:v>0</c:v>
                </c:pt>
                <c:pt idx="7901">
                  <c:v>0</c:v>
                </c:pt>
                <c:pt idx="7902">
                  <c:v>15</c:v>
                </c:pt>
                <c:pt idx="7903">
                  <c:v>153</c:v>
                </c:pt>
                <c:pt idx="7904">
                  <c:v>409</c:v>
                </c:pt>
                <c:pt idx="7905">
                  <c:v>634</c:v>
                </c:pt>
                <c:pt idx="7906">
                  <c:v>772</c:v>
                </c:pt>
                <c:pt idx="7907">
                  <c:v>872</c:v>
                </c:pt>
                <c:pt idx="7908">
                  <c:v>909</c:v>
                </c:pt>
                <c:pt idx="7909">
                  <c:v>754</c:v>
                </c:pt>
                <c:pt idx="7910">
                  <c:v>718</c:v>
                </c:pt>
                <c:pt idx="7911">
                  <c:v>504</c:v>
                </c:pt>
                <c:pt idx="7912">
                  <c:v>262</c:v>
                </c:pt>
                <c:pt idx="7913">
                  <c:v>116</c:v>
                </c:pt>
                <c:pt idx="7914">
                  <c:v>5</c:v>
                </c:pt>
                <c:pt idx="7915">
                  <c:v>0</c:v>
                </c:pt>
                <c:pt idx="7916">
                  <c:v>0</c:v>
                </c:pt>
                <c:pt idx="7917">
                  <c:v>0</c:v>
                </c:pt>
                <c:pt idx="7918">
                  <c:v>0</c:v>
                </c:pt>
                <c:pt idx="7919">
                  <c:v>0</c:v>
                </c:pt>
                <c:pt idx="7920">
                  <c:v>0</c:v>
                </c:pt>
                <c:pt idx="7921">
                  <c:v>0</c:v>
                </c:pt>
                <c:pt idx="7922">
                  <c:v>0</c:v>
                </c:pt>
                <c:pt idx="7923">
                  <c:v>0</c:v>
                </c:pt>
                <c:pt idx="7924">
                  <c:v>0</c:v>
                </c:pt>
                <c:pt idx="7925">
                  <c:v>0</c:v>
                </c:pt>
                <c:pt idx="7926">
                  <c:v>11</c:v>
                </c:pt>
                <c:pt idx="7927">
                  <c:v>103</c:v>
                </c:pt>
                <c:pt idx="7928">
                  <c:v>279</c:v>
                </c:pt>
                <c:pt idx="7929">
                  <c:v>547</c:v>
                </c:pt>
                <c:pt idx="7930">
                  <c:v>600</c:v>
                </c:pt>
                <c:pt idx="7931">
                  <c:v>865</c:v>
                </c:pt>
                <c:pt idx="7932">
                  <c:v>767</c:v>
                </c:pt>
                <c:pt idx="7933">
                  <c:v>788</c:v>
                </c:pt>
                <c:pt idx="7934">
                  <c:v>696</c:v>
                </c:pt>
                <c:pt idx="7935">
                  <c:v>369</c:v>
                </c:pt>
                <c:pt idx="7936">
                  <c:v>187</c:v>
                </c:pt>
                <c:pt idx="7937">
                  <c:v>84</c:v>
                </c:pt>
                <c:pt idx="7938">
                  <c:v>5</c:v>
                </c:pt>
                <c:pt idx="7939">
                  <c:v>0</c:v>
                </c:pt>
                <c:pt idx="7940">
                  <c:v>0</c:v>
                </c:pt>
                <c:pt idx="7941">
                  <c:v>0</c:v>
                </c:pt>
                <c:pt idx="7942">
                  <c:v>0</c:v>
                </c:pt>
                <c:pt idx="7943">
                  <c:v>0</c:v>
                </c:pt>
                <c:pt idx="7944">
                  <c:v>0</c:v>
                </c:pt>
                <c:pt idx="7945">
                  <c:v>0</c:v>
                </c:pt>
                <c:pt idx="7946">
                  <c:v>0</c:v>
                </c:pt>
                <c:pt idx="7947">
                  <c:v>0</c:v>
                </c:pt>
                <c:pt idx="7948">
                  <c:v>0</c:v>
                </c:pt>
                <c:pt idx="7949">
                  <c:v>0</c:v>
                </c:pt>
                <c:pt idx="7950">
                  <c:v>13</c:v>
                </c:pt>
                <c:pt idx="7951">
                  <c:v>166</c:v>
                </c:pt>
                <c:pt idx="7952">
                  <c:v>406</c:v>
                </c:pt>
                <c:pt idx="7953">
                  <c:v>562</c:v>
                </c:pt>
                <c:pt idx="7954">
                  <c:v>789</c:v>
                </c:pt>
                <c:pt idx="7955">
                  <c:v>725</c:v>
                </c:pt>
                <c:pt idx="7956">
                  <c:v>625</c:v>
                </c:pt>
                <c:pt idx="7957">
                  <c:v>805</c:v>
                </c:pt>
                <c:pt idx="7958">
                  <c:v>524</c:v>
                </c:pt>
                <c:pt idx="7959">
                  <c:v>538</c:v>
                </c:pt>
                <c:pt idx="7960">
                  <c:v>303</c:v>
                </c:pt>
                <c:pt idx="7961">
                  <c:v>123</c:v>
                </c:pt>
                <c:pt idx="7962">
                  <c:v>5</c:v>
                </c:pt>
                <c:pt idx="7963">
                  <c:v>0</c:v>
                </c:pt>
                <c:pt idx="7964">
                  <c:v>0</c:v>
                </c:pt>
                <c:pt idx="7965">
                  <c:v>0</c:v>
                </c:pt>
                <c:pt idx="7966">
                  <c:v>0</c:v>
                </c:pt>
                <c:pt idx="7967">
                  <c:v>0</c:v>
                </c:pt>
                <c:pt idx="7968">
                  <c:v>0</c:v>
                </c:pt>
                <c:pt idx="7969">
                  <c:v>0</c:v>
                </c:pt>
                <c:pt idx="7970">
                  <c:v>0</c:v>
                </c:pt>
                <c:pt idx="7971">
                  <c:v>0</c:v>
                </c:pt>
                <c:pt idx="7972">
                  <c:v>0</c:v>
                </c:pt>
                <c:pt idx="7973">
                  <c:v>0</c:v>
                </c:pt>
                <c:pt idx="7974">
                  <c:v>13</c:v>
                </c:pt>
                <c:pt idx="7975">
                  <c:v>161</c:v>
                </c:pt>
                <c:pt idx="7976">
                  <c:v>415</c:v>
                </c:pt>
                <c:pt idx="7977">
                  <c:v>594</c:v>
                </c:pt>
                <c:pt idx="7978">
                  <c:v>742</c:v>
                </c:pt>
                <c:pt idx="7979">
                  <c:v>784</c:v>
                </c:pt>
                <c:pt idx="7980">
                  <c:v>901</c:v>
                </c:pt>
                <c:pt idx="7981">
                  <c:v>825</c:v>
                </c:pt>
                <c:pt idx="7982">
                  <c:v>708</c:v>
                </c:pt>
                <c:pt idx="7983">
                  <c:v>537</c:v>
                </c:pt>
                <c:pt idx="7984">
                  <c:v>393</c:v>
                </c:pt>
                <c:pt idx="7985">
                  <c:v>116</c:v>
                </c:pt>
                <c:pt idx="7986">
                  <c:v>5</c:v>
                </c:pt>
                <c:pt idx="7987">
                  <c:v>0</c:v>
                </c:pt>
                <c:pt idx="7988">
                  <c:v>0</c:v>
                </c:pt>
                <c:pt idx="7989">
                  <c:v>0</c:v>
                </c:pt>
                <c:pt idx="7990">
                  <c:v>0</c:v>
                </c:pt>
                <c:pt idx="7991">
                  <c:v>0</c:v>
                </c:pt>
                <c:pt idx="7992">
                  <c:v>0</c:v>
                </c:pt>
                <c:pt idx="7993">
                  <c:v>0</c:v>
                </c:pt>
                <c:pt idx="7994">
                  <c:v>0</c:v>
                </c:pt>
                <c:pt idx="7995">
                  <c:v>0</c:v>
                </c:pt>
                <c:pt idx="7996">
                  <c:v>0</c:v>
                </c:pt>
                <c:pt idx="7997">
                  <c:v>0</c:v>
                </c:pt>
                <c:pt idx="7998">
                  <c:v>14</c:v>
                </c:pt>
                <c:pt idx="7999">
                  <c:v>161</c:v>
                </c:pt>
                <c:pt idx="8000">
                  <c:v>238</c:v>
                </c:pt>
                <c:pt idx="8001">
                  <c:v>617</c:v>
                </c:pt>
                <c:pt idx="8002">
                  <c:v>644</c:v>
                </c:pt>
                <c:pt idx="8003">
                  <c:v>766</c:v>
                </c:pt>
                <c:pt idx="8004">
                  <c:v>553</c:v>
                </c:pt>
                <c:pt idx="8005">
                  <c:v>735</c:v>
                </c:pt>
                <c:pt idx="8006">
                  <c:v>692</c:v>
                </c:pt>
                <c:pt idx="8007">
                  <c:v>593</c:v>
                </c:pt>
                <c:pt idx="8008">
                  <c:v>318</c:v>
                </c:pt>
                <c:pt idx="8009">
                  <c:v>106</c:v>
                </c:pt>
                <c:pt idx="8010">
                  <c:v>6</c:v>
                </c:pt>
                <c:pt idx="8011">
                  <c:v>0</c:v>
                </c:pt>
                <c:pt idx="8012">
                  <c:v>0</c:v>
                </c:pt>
                <c:pt idx="8013">
                  <c:v>0</c:v>
                </c:pt>
                <c:pt idx="8014">
                  <c:v>0</c:v>
                </c:pt>
                <c:pt idx="8015">
                  <c:v>0</c:v>
                </c:pt>
                <c:pt idx="8016">
                  <c:v>0</c:v>
                </c:pt>
                <c:pt idx="8017">
                  <c:v>0</c:v>
                </c:pt>
                <c:pt idx="8018">
                  <c:v>0</c:v>
                </c:pt>
                <c:pt idx="8019">
                  <c:v>0</c:v>
                </c:pt>
                <c:pt idx="8020">
                  <c:v>0</c:v>
                </c:pt>
                <c:pt idx="8021">
                  <c:v>0</c:v>
                </c:pt>
                <c:pt idx="8022">
                  <c:v>12</c:v>
                </c:pt>
                <c:pt idx="8023">
                  <c:v>157</c:v>
                </c:pt>
                <c:pt idx="8024">
                  <c:v>379</c:v>
                </c:pt>
                <c:pt idx="8025">
                  <c:v>645</c:v>
                </c:pt>
                <c:pt idx="8026">
                  <c:v>820</c:v>
                </c:pt>
                <c:pt idx="8027">
                  <c:v>503</c:v>
                </c:pt>
                <c:pt idx="8028">
                  <c:v>884</c:v>
                </c:pt>
                <c:pt idx="8029">
                  <c:v>760</c:v>
                </c:pt>
                <c:pt idx="8030">
                  <c:v>476</c:v>
                </c:pt>
                <c:pt idx="8031">
                  <c:v>455</c:v>
                </c:pt>
                <c:pt idx="8032">
                  <c:v>352</c:v>
                </c:pt>
                <c:pt idx="8033">
                  <c:v>124</c:v>
                </c:pt>
                <c:pt idx="8034">
                  <c:v>7</c:v>
                </c:pt>
                <c:pt idx="8035">
                  <c:v>0</c:v>
                </c:pt>
                <c:pt idx="8036">
                  <c:v>0</c:v>
                </c:pt>
                <c:pt idx="8037">
                  <c:v>0</c:v>
                </c:pt>
                <c:pt idx="8038">
                  <c:v>0</c:v>
                </c:pt>
                <c:pt idx="8039">
                  <c:v>0</c:v>
                </c:pt>
                <c:pt idx="8040">
                  <c:v>0</c:v>
                </c:pt>
                <c:pt idx="8041">
                  <c:v>0</c:v>
                </c:pt>
                <c:pt idx="8042">
                  <c:v>0</c:v>
                </c:pt>
                <c:pt idx="8043">
                  <c:v>0</c:v>
                </c:pt>
                <c:pt idx="8044">
                  <c:v>0</c:v>
                </c:pt>
                <c:pt idx="8045">
                  <c:v>0</c:v>
                </c:pt>
                <c:pt idx="8046">
                  <c:v>12</c:v>
                </c:pt>
                <c:pt idx="8047">
                  <c:v>131</c:v>
                </c:pt>
                <c:pt idx="8048">
                  <c:v>405</c:v>
                </c:pt>
                <c:pt idx="8049">
                  <c:v>636</c:v>
                </c:pt>
                <c:pt idx="8050">
                  <c:v>791</c:v>
                </c:pt>
                <c:pt idx="8051">
                  <c:v>786</c:v>
                </c:pt>
                <c:pt idx="8052">
                  <c:v>925</c:v>
                </c:pt>
                <c:pt idx="8053">
                  <c:v>782</c:v>
                </c:pt>
                <c:pt idx="8054">
                  <c:v>675</c:v>
                </c:pt>
                <c:pt idx="8055">
                  <c:v>616</c:v>
                </c:pt>
                <c:pt idx="8056">
                  <c:v>291</c:v>
                </c:pt>
                <c:pt idx="8057">
                  <c:v>137</c:v>
                </c:pt>
                <c:pt idx="8058">
                  <c:v>6</c:v>
                </c:pt>
                <c:pt idx="8059">
                  <c:v>0</c:v>
                </c:pt>
                <c:pt idx="8060">
                  <c:v>0</c:v>
                </c:pt>
                <c:pt idx="8061">
                  <c:v>0</c:v>
                </c:pt>
                <c:pt idx="8062">
                  <c:v>0</c:v>
                </c:pt>
                <c:pt idx="8063">
                  <c:v>0</c:v>
                </c:pt>
                <c:pt idx="8064">
                  <c:v>0</c:v>
                </c:pt>
                <c:pt idx="8065">
                  <c:v>0</c:v>
                </c:pt>
                <c:pt idx="8066">
                  <c:v>0</c:v>
                </c:pt>
                <c:pt idx="8067">
                  <c:v>0</c:v>
                </c:pt>
                <c:pt idx="8068">
                  <c:v>0</c:v>
                </c:pt>
                <c:pt idx="8069">
                  <c:v>0</c:v>
                </c:pt>
                <c:pt idx="8070">
                  <c:v>12</c:v>
                </c:pt>
                <c:pt idx="8071">
                  <c:v>135</c:v>
                </c:pt>
                <c:pt idx="8072">
                  <c:v>400</c:v>
                </c:pt>
                <c:pt idx="8073">
                  <c:v>587</c:v>
                </c:pt>
                <c:pt idx="8074">
                  <c:v>609</c:v>
                </c:pt>
                <c:pt idx="8075">
                  <c:v>693</c:v>
                </c:pt>
                <c:pt idx="8076">
                  <c:v>836</c:v>
                </c:pt>
                <c:pt idx="8077">
                  <c:v>709</c:v>
                </c:pt>
                <c:pt idx="8078">
                  <c:v>594</c:v>
                </c:pt>
                <c:pt idx="8079">
                  <c:v>557</c:v>
                </c:pt>
                <c:pt idx="8080">
                  <c:v>333</c:v>
                </c:pt>
                <c:pt idx="8081">
                  <c:v>110</c:v>
                </c:pt>
                <c:pt idx="8082">
                  <c:v>9</c:v>
                </c:pt>
                <c:pt idx="8083">
                  <c:v>0</c:v>
                </c:pt>
                <c:pt idx="8084">
                  <c:v>0</c:v>
                </c:pt>
                <c:pt idx="8085">
                  <c:v>0</c:v>
                </c:pt>
                <c:pt idx="8086">
                  <c:v>0</c:v>
                </c:pt>
                <c:pt idx="8087">
                  <c:v>0</c:v>
                </c:pt>
                <c:pt idx="8088">
                  <c:v>0</c:v>
                </c:pt>
                <c:pt idx="8089">
                  <c:v>0</c:v>
                </c:pt>
                <c:pt idx="8090">
                  <c:v>0</c:v>
                </c:pt>
                <c:pt idx="8091">
                  <c:v>0</c:v>
                </c:pt>
                <c:pt idx="8092">
                  <c:v>0</c:v>
                </c:pt>
                <c:pt idx="8093">
                  <c:v>0</c:v>
                </c:pt>
                <c:pt idx="8094">
                  <c:v>9</c:v>
                </c:pt>
                <c:pt idx="8095">
                  <c:v>131</c:v>
                </c:pt>
                <c:pt idx="8096">
                  <c:v>404</c:v>
                </c:pt>
                <c:pt idx="8097">
                  <c:v>626</c:v>
                </c:pt>
                <c:pt idx="8098">
                  <c:v>790</c:v>
                </c:pt>
                <c:pt idx="8099">
                  <c:v>983</c:v>
                </c:pt>
                <c:pt idx="8100">
                  <c:v>1032</c:v>
                </c:pt>
                <c:pt idx="8101">
                  <c:v>935</c:v>
                </c:pt>
                <c:pt idx="8102">
                  <c:v>760</c:v>
                </c:pt>
                <c:pt idx="8103">
                  <c:v>555</c:v>
                </c:pt>
                <c:pt idx="8104">
                  <c:v>340</c:v>
                </c:pt>
                <c:pt idx="8105">
                  <c:v>152</c:v>
                </c:pt>
                <c:pt idx="8106">
                  <c:v>7</c:v>
                </c:pt>
                <c:pt idx="8107">
                  <c:v>0</c:v>
                </c:pt>
                <c:pt idx="8108">
                  <c:v>0</c:v>
                </c:pt>
                <c:pt idx="8109">
                  <c:v>0</c:v>
                </c:pt>
                <c:pt idx="8110">
                  <c:v>0</c:v>
                </c:pt>
                <c:pt idx="8111">
                  <c:v>0</c:v>
                </c:pt>
                <c:pt idx="8112">
                  <c:v>0</c:v>
                </c:pt>
                <c:pt idx="8113">
                  <c:v>0</c:v>
                </c:pt>
                <c:pt idx="8114">
                  <c:v>0</c:v>
                </c:pt>
                <c:pt idx="8115">
                  <c:v>0</c:v>
                </c:pt>
                <c:pt idx="8116">
                  <c:v>0</c:v>
                </c:pt>
                <c:pt idx="8117">
                  <c:v>0</c:v>
                </c:pt>
                <c:pt idx="8118">
                  <c:v>9</c:v>
                </c:pt>
                <c:pt idx="8119">
                  <c:v>142</c:v>
                </c:pt>
                <c:pt idx="8120">
                  <c:v>416</c:v>
                </c:pt>
                <c:pt idx="8121">
                  <c:v>559</c:v>
                </c:pt>
                <c:pt idx="8122">
                  <c:v>705</c:v>
                </c:pt>
                <c:pt idx="8123">
                  <c:v>866</c:v>
                </c:pt>
                <c:pt idx="8124">
                  <c:v>883</c:v>
                </c:pt>
                <c:pt idx="8125">
                  <c:v>835</c:v>
                </c:pt>
                <c:pt idx="8126">
                  <c:v>588</c:v>
                </c:pt>
                <c:pt idx="8127">
                  <c:v>577</c:v>
                </c:pt>
                <c:pt idx="8128">
                  <c:v>386</c:v>
                </c:pt>
                <c:pt idx="8129">
                  <c:v>95</c:v>
                </c:pt>
                <c:pt idx="8130">
                  <c:v>7</c:v>
                </c:pt>
                <c:pt idx="8131">
                  <c:v>0</c:v>
                </c:pt>
                <c:pt idx="8132">
                  <c:v>0</c:v>
                </c:pt>
                <c:pt idx="8133">
                  <c:v>0</c:v>
                </c:pt>
                <c:pt idx="8134">
                  <c:v>0</c:v>
                </c:pt>
                <c:pt idx="8135">
                  <c:v>0</c:v>
                </c:pt>
                <c:pt idx="8136">
                  <c:v>0</c:v>
                </c:pt>
                <c:pt idx="8137">
                  <c:v>0</c:v>
                </c:pt>
                <c:pt idx="8138">
                  <c:v>0</c:v>
                </c:pt>
                <c:pt idx="8139">
                  <c:v>0</c:v>
                </c:pt>
                <c:pt idx="8140">
                  <c:v>0</c:v>
                </c:pt>
                <c:pt idx="8141">
                  <c:v>0</c:v>
                </c:pt>
                <c:pt idx="8142">
                  <c:v>12</c:v>
                </c:pt>
                <c:pt idx="8143">
                  <c:v>180</c:v>
                </c:pt>
                <c:pt idx="8144">
                  <c:v>417</c:v>
                </c:pt>
                <c:pt idx="8145">
                  <c:v>658</c:v>
                </c:pt>
                <c:pt idx="8146">
                  <c:v>795</c:v>
                </c:pt>
                <c:pt idx="8147">
                  <c:v>820</c:v>
                </c:pt>
                <c:pt idx="8148">
                  <c:v>878</c:v>
                </c:pt>
                <c:pt idx="8149">
                  <c:v>712</c:v>
                </c:pt>
                <c:pt idx="8150">
                  <c:v>714</c:v>
                </c:pt>
                <c:pt idx="8151">
                  <c:v>396</c:v>
                </c:pt>
                <c:pt idx="8152">
                  <c:v>298</c:v>
                </c:pt>
                <c:pt idx="8153">
                  <c:v>129</c:v>
                </c:pt>
                <c:pt idx="8154">
                  <c:v>9</c:v>
                </c:pt>
                <c:pt idx="8155">
                  <c:v>0</c:v>
                </c:pt>
                <c:pt idx="8156">
                  <c:v>0</c:v>
                </c:pt>
                <c:pt idx="8157">
                  <c:v>0</c:v>
                </c:pt>
                <c:pt idx="8158">
                  <c:v>0</c:v>
                </c:pt>
                <c:pt idx="8159">
                  <c:v>0</c:v>
                </c:pt>
                <c:pt idx="8160">
                  <c:v>0</c:v>
                </c:pt>
                <c:pt idx="8161">
                  <c:v>0</c:v>
                </c:pt>
                <c:pt idx="8162">
                  <c:v>0</c:v>
                </c:pt>
                <c:pt idx="8163">
                  <c:v>0</c:v>
                </c:pt>
                <c:pt idx="8164">
                  <c:v>0</c:v>
                </c:pt>
                <c:pt idx="8165">
                  <c:v>0</c:v>
                </c:pt>
                <c:pt idx="8166">
                  <c:v>10</c:v>
                </c:pt>
                <c:pt idx="8167">
                  <c:v>147</c:v>
                </c:pt>
                <c:pt idx="8168">
                  <c:v>398</c:v>
                </c:pt>
                <c:pt idx="8169">
                  <c:v>626</c:v>
                </c:pt>
                <c:pt idx="8170">
                  <c:v>751</c:v>
                </c:pt>
                <c:pt idx="8171">
                  <c:v>679</c:v>
                </c:pt>
                <c:pt idx="8172">
                  <c:v>720</c:v>
                </c:pt>
                <c:pt idx="8173">
                  <c:v>902</c:v>
                </c:pt>
                <c:pt idx="8174">
                  <c:v>592</c:v>
                </c:pt>
                <c:pt idx="8175">
                  <c:v>591</c:v>
                </c:pt>
                <c:pt idx="8176">
                  <c:v>366</c:v>
                </c:pt>
                <c:pt idx="8177">
                  <c:v>130</c:v>
                </c:pt>
                <c:pt idx="8178">
                  <c:v>7</c:v>
                </c:pt>
                <c:pt idx="8179">
                  <c:v>0</c:v>
                </c:pt>
                <c:pt idx="8180">
                  <c:v>0</c:v>
                </c:pt>
                <c:pt idx="8181">
                  <c:v>0</c:v>
                </c:pt>
                <c:pt idx="8182">
                  <c:v>0</c:v>
                </c:pt>
                <c:pt idx="8183">
                  <c:v>0</c:v>
                </c:pt>
                <c:pt idx="8184">
                  <c:v>0</c:v>
                </c:pt>
                <c:pt idx="8185">
                  <c:v>0</c:v>
                </c:pt>
                <c:pt idx="8186">
                  <c:v>0</c:v>
                </c:pt>
                <c:pt idx="8187">
                  <c:v>0</c:v>
                </c:pt>
                <c:pt idx="8188">
                  <c:v>0</c:v>
                </c:pt>
                <c:pt idx="8189">
                  <c:v>0</c:v>
                </c:pt>
                <c:pt idx="8190">
                  <c:v>8</c:v>
                </c:pt>
                <c:pt idx="8191">
                  <c:v>122</c:v>
                </c:pt>
                <c:pt idx="8192">
                  <c:v>346</c:v>
                </c:pt>
                <c:pt idx="8193">
                  <c:v>446</c:v>
                </c:pt>
                <c:pt idx="8194">
                  <c:v>782</c:v>
                </c:pt>
                <c:pt idx="8195">
                  <c:v>643</c:v>
                </c:pt>
                <c:pt idx="8196">
                  <c:v>751</c:v>
                </c:pt>
                <c:pt idx="8197">
                  <c:v>744</c:v>
                </c:pt>
                <c:pt idx="8198">
                  <c:v>791</c:v>
                </c:pt>
                <c:pt idx="8199">
                  <c:v>528</c:v>
                </c:pt>
                <c:pt idx="8200">
                  <c:v>315</c:v>
                </c:pt>
                <c:pt idx="8201">
                  <c:v>104</c:v>
                </c:pt>
                <c:pt idx="8202">
                  <c:v>7</c:v>
                </c:pt>
                <c:pt idx="8203">
                  <c:v>0</c:v>
                </c:pt>
                <c:pt idx="8204">
                  <c:v>0</c:v>
                </c:pt>
                <c:pt idx="8205">
                  <c:v>0</c:v>
                </c:pt>
                <c:pt idx="8206">
                  <c:v>0</c:v>
                </c:pt>
                <c:pt idx="8207">
                  <c:v>0</c:v>
                </c:pt>
                <c:pt idx="8208">
                  <c:v>0</c:v>
                </c:pt>
                <c:pt idx="8209">
                  <c:v>0</c:v>
                </c:pt>
                <c:pt idx="8210">
                  <c:v>0</c:v>
                </c:pt>
                <c:pt idx="8211">
                  <c:v>0</c:v>
                </c:pt>
                <c:pt idx="8212">
                  <c:v>0</c:v>
                </c:pt>
                <c:pt idx="8213">
                  <c:v>0</c:v>
                </c:pt>
                <c:pt idx="8214">
                  <c:v>11</c:v>
                </c:pt>
                <c:pt idx="8215">
                  <c:v>118</c:v>
                </c:pt>
                <c:pt idx="8216">
                  <c:v>261</c:v>
                </c:pt>
                <c:pt idx="8217">
                  <c:v>537</c:v>
                </c:pt>
                <c:pt idx="8218">
                  <c:v>798</c:v>
                </c:pt>
                <c:pt idx="8219">
                  <c:v>773</c:v>
                </c:pt>
                <c:pt idx="8220">
                  <c:v>732</c:v>
                </c:pt>
                <c:pt idx="8221">
                  <c:v>786</c:v>
                </c:pt>
                <c:pt idx="8222">
                  <c:v>802</c:v>
                </c:pt>
                <c:pt idx="8223">
                  <c:v>458</c:v>
                </c:pt>
                <c:pt idx="8224">
                  <c:v>321</c:v>
                </c:pt>
                <c:pt idx="8225">
                  <c:v>126</c:v>
                </c:pt>
                <c:pt idx="8226">
                  <c:v>7</c:v>
                </c:pt>
                <c:pt idx="8227">
                  <c:v>0</c:v>
                </c:pt>
                <c:pt idx="8228">
                  <c:v>0</c:v>
                </c:pt>
                <c:pt idx="8229">
                  <c:v>0</c:v>
                </c:pt>
                <c:pt idx="8230">
                  <c:v>0</c:v>
                </c:pt>
                <c:pt idx="8231">
                  <c:v>0</c:v>
                </c:pt>
                <c:pt idx="8232">
                  <c:v>0</c:v>
                </c:pt>
                <c:pt idx="8233">
                  <c:v>0</c:v>
                </c:pt>
                <c:pt idx="8234">
                  <c:v>0</c:v>
                </c:pt>
                <c:pt idx="8235">
                  <c:v>0</c:v>
                </c:pt>
                <c:pt idx="8236">
                  <c:v>0</c:v>
                </c:pt>
                <c:pt idx="8237">
                  <c:v>0</c:v>
                </c:pt>
                <c:pt idx="8238">
                  <c:v>8</c:v>
                </c:pt>
                <c:pt idx="8239">
                  <c:v>120</c:v>
                </c:pt>
                <c:pt idx="8240">
                  <c:v>329</c:v>
                </c:pt>
                <c:pt idx="8241">
                  <c:v>404</c:v>
                </c:pt>
                <c:pt idx="8242">
                  <c:v>630</c:v>
                </c:pt>
                <c:pt idx="8243">
                  <c:v>878</c:v>
                </c:pt>
                <c:pt idx="8244">
                  <c:v>796</c:v>
                </c:pt>
                <c:pt idx="8245">
                  <c:v>826</c:v>
                </c:pt>
                <c:pt idx="8246">
                  <c:v>569</c:v>
                </c:pt>
                <c:pt idx="8247">
                  <c:v>521</c:v>
                </c:pt>
                <c:pt idx="8248">
                  <c:v>312</c:v>
                </c:pt>
                <c:pt idx="8249">
                  <c:v>119</c:v>
                </c:pt>
                <c:pt idx="8250">
                  <c:v>8</c:v>
                </c:pt>
                <c:pt idx="8251">
                  <c:v>0</c:v>
                </c:pt>
                <c:pt idx="8252">
                  <c:v>0</c:v>
                </c:pt>
                <c:pt idx="8253">
                  <c:v>0</c:v>
                </c:pt>
                <c:pt idx="8254">
                  <c:v>0</c:v>
                </c:pt>
                <c:pt idx="8255">
                  <c:v>0</c:v>
                </c:pt>
                <c:pt idx="8256">
                  <c:v>0</c:v>
                </c:pt>
                <c:pt idx="8257">
                  <c:v>0</c:v>
                </c:pt>
                <c:pt idx="8258">
                  <c:v>0</c:v>
                </c:pt>
                <c:pt idx="8259">
                  <c:v>0</c:v>
                </c:pt>
                <c:pt idx="8260">
                  <c:v>0</c:v>
                </c:pt>
                <c:pt idx="8261">
                  <c:v>0</c:v>
                </c:pt>
                <c:pt idx="8262">
                  <c:v>8</c:v>
                </c:pt>
                <c:pt idx="8263">
                  <c:v>154</c:v>
                </c:pt>
                <c:pt idx="8264">
                  <c:v>389</c:v>
                </c:pt>
                <c:pt idx="8265">
                  <c:v>596</c:v>
                </c:pt>
                <c:pt idx="8266">
                  <c:v>742</c:v>
                </c:pt>
                <c:pt idx="8267">
                  <c:v>748</c:v>
                </c:pt>
                <c:pt idx="8268">
                  <c:v>571</c:v>
                </c:pt>
                <c:pt idx="8269">
                  <c:v>754</c:v>
                </c:pt>
                <c:pt idx="8270">
                  <c:v>712</c:v>
                </c:pt>
                <c:pt idx="8271">
                  <c:v>527</c:v>
                </c:pt>
                <c:pt idx="8272">
                  <c:v>370</c:v>
                </c:pt>
                <c:pt idx="8273">
                  <c:v>137</c:v>
                </c:pt>
                <c:pt idx="8274">
                  <c:v>12</c:v>
                </c:pt>
                <c:pt idx="8275">
                  <c:v>0</c:v>
                </c:pt>
                <c:pt idx="8276">
                  <c:v>0</c:v>
                </c:pt>
                <c:pt idx="8277">
                  <c:v>0</c:v>
                </c:pt>
                <c:pt idx="8278">
                  <c:v>0</c:v>
                </c:pt>
                <c:pt idx="8279">
                  <c:v>0</c:v>
                </c:pt>
                <c:pt idx="8280">
                  <c:v>0</c:v>
                </c:pt>
                <c:pt idx="8281">
                  <c:v>0</c:v>
                </c:pt>
                <c:pt idx="8282">
                  <c:v>0</c:v>
                </c:pt>
                <c:pt idx="8283">
                  <c:v>0</c:v>
                </c:pt>
                <c:pt idx="8284">
                  <c:v>0</c:v>
                </c:pt>
                <c:pt idx="8285">
                  <c:v>0</c:v>
                </c:pt>
                <c:pt idx="8286">
                  <c:v>7</c:v>
                </c:pt>
                <c:pt idx="8287">
                  <c:v>134</c:v>
                </c:pt>
                <c:pt idx="8288">
                  <c:v>349</c:v>
                </c:pt>
                <c:pt idx="8289">
                  <c:v>588</c:v>
                </c:pt>
                <c:pt idx="8290">
                  <c:v>790</c:v>
                </c:pt>
                <c:pt idx="8291">
                  <c:v>884</c:v>
                </c:pt>
                <c:pt idx="8292">
                  <c:v>914</c:v>
                </c:pt>
                <c:pt idx="8293">
                  <c:v>713</c:v>
                </c:pt>
                <c:pt idx="8294">
                  <c:v>792</c:v>
                </c:pt>
                <c:pt idx="8295">
                  <c:v>568</c:v>
                </c:pt>
                <c:pt idx="8296">
                  <c:v>342</c:v>
                </c:pt>
                <c:pt idx="8297">
                  <c:v>143</c:v>
                </c:pt>
                <c:pt idx="8298">
                  <c:v>8</c:v>
                </c:pt>
                <c:pt idx="8299">
                  <c:v>0</c:v>
                </c:pt>
                <c:pt idx="8300">
                  <c:v>0</c:v>
                </c:pt>
                <c:pt idx="8301">
                  <c:v>0</c:v>
                </c:pt>
                <c:pt idx="8302">
                  <c:v>0</c:v>
                </c:pt>
                <c:pt idx="8303">
                  <c:v>0</c:v>
                </c:pt>
                <c:pt idx="8304">
                  <c:v>0</c:v>
                </c:pt>
                <c:pt idx="8305">
                  <c:v>0</c:v>
                </c:pt>
                <c:pt idx="8306">
                  <c:v>0</c:v>
                </c:pt>
                <c:pt idx="8307">
                  <c:v>0</c:v>
                </c:pt>
                <c:pt idx="8308">
                  <c:v>0</c:v>
                </c:pt>
                <c:pt idx="8309">
                  <c:v>0</c:v>
                </c:pt>
                <c:pt idx="8310">
                  <c:v>7</c:v>
                </c:pt>
                <c:pt idx="8311">
                  <c:v>110</c:v>
                </c:pt>
                <c:pt idx="8312">
                  <c:v>370</c:v>
                </c:pt>
                <c:pt idx="8313">
                  <c:v>579</c:v>
                </c:pt>
                <c:pt idx="8314">
                  <c:v>794</c:v>
                </c:pt>
                <c:pt idx="8315">
                  <c:v>902</c:v>
                </c:pt>
                <c:pt idx="8316">
                  <c:v>800</c:v>
                </c:pt>
                <c:pt idx="8317">
                  <c:v>946</c:v>
                </c:pt>
                <c:pt idx="8318">
                  <c:v>704</c:v>
                </c:pt>
                <c:pt idx="8319">
                  <c:v>515</c:v>
                </c:pt>
                <c:pt idx="8320">
                  <c:v>378</c:v>
                </c:pt>
                <c:pt idx="8321">
                  <c:v>134</c:v>
                </c:pt>
                <c:pt idx="8322">
                  <c:v>9</c:v>
                </c:pt>
                <c:pt idx="8323">
                  <c:v>0</c:v>
                </c:pt>
                <c:pt idx="8324">
                  <c:v>0</c:v>
                </c:pt>
                <c:pt idx="8325">
                  <c:v>0</c:v>
                </c:pt>
                <c:pt idx="8326">
                  <c:v>0</c:v>
                </c:pt>
                <c:pt idx="8327">
                  <c:v>0</c:v>
                </c:pt>
                <c:pt idx="8328">
                  <c:v>0</c:v>
                </c:pt>
                <c:pt idx="8329">
                  <c:v>0</c:v>
                </c:pt>
                <c:pt idx="8330">
                  <c:v>0</c:v>
                </c:pt>
                <c:pt idx="8331">
                  <c:v>0</c:v>
                </c:pt>
                <c:pt idx="8332">
                  <c:v>0</c:v>
                </c:pt>
                <c:pt idx="8333">
                  <c:v>0</c:v>
                </c:pt>
                <c:pt idx="8334">
                  <c:v>7</c:v>
                </c:pt>
                <c:pt idx="8335">
                  <c:v>135</c:v>
                </c:pt>
                <c:pt idx="8336">
                  <c:v>372</c:v>
                </c:pt>
                <c:pt idx="8337">
                  <c:v>596</c:v>
                </c:pt>
                <c:pt idx="8338">
                  <c:v>784</c:v>
                </c:pt>
                <c:pt idx="8339">
                  <c:v>900</c:v>
                </c:pt>
                <c:pt idx="8340">
                  <c:v>965</c:v>
                </c:pt>
                <c:pt idx="8341">
                  <c:v>847</c:v>
                </c:pt>
                <c:pt idx="8342">
                  <c:v>627</c:v>
                </c:pt>
                <c:pt idx="8343">
                  <c:v>600</c:v>
                </c:pt>
                <c:pt idx="8344">
                  <c:v>360</c:v>
                </c:pt>
                <c:pt idx="8345">
                  <c:v>122</c:v>
                </c:pt>
                <c:pt idx="8346">
                  <c:v>10</c:v>
                </c:pt>
                <c:pt idx="8347">
                  <c:v>0</c:v>
                </c:pt>
                <c:pt idx="8348">
                  <c:v>0</c:v>
                </c:pt>
                <c:pt idx="8349">
                  <c:v>0</c:v>
                </c:pt>
                <c:pt idx="8350">
                  <c:v>0</c:v>
                </c:pt>
                <c:pt idx="8351">
                  <c:v>0</c:v>
                </c:pt>
                <c:pt idx="8352">
                  <c:v>0</c:v>
                </c:pt>
                <c:pt idx="8353">
                  <c:v>0</c:v>
                </c:pt>
                <c:pt idx="8354">
                  <c:v>0</c:v>
                </c:pt>
                <c:pt idx="8355">
                  <c:v>0</c:v>
                </c:pt>
                <c:pt idx="8356">
                  <c:v>0</c:v>
                </c:pt>
                <c:pt idx="8357">
                  <c:v>0</c:v>
                </c:pt>
                <c:pt idx="8358">
                  <c:v>6</c:v>
                </c:pt>
                <c:pt idx="8359">
                  <c:v>73</c:v>
                </c:pt>
                <c:pt idx="8360">
                  <c:v>299</c:v>
                </c:pt>
                <c:pt idx="8361">
                  <c:v>540</c:v>
                </c:pt>
                <c:pt idx="8362">
                  <c:v>540</c:v>
                </c:pt>
                <c:pt idx="8363">
                  <c:v>613</c:v>
                </c:pt>
                <c:pt idx="8364">
                  <c:v>860</c:v>
                </c:pt>
                <c:pt idx="8365">
                  <c:v>780</c:v>
                </c:pt>
                <c:pt idx="8366">
                  <c:v>690</c:v>
                </c:pt>
                <c:pt idx="8367">
                  <c:v>577</c:v>
                </c:pt>
                <c:pt idx="8368">
                  <c:v>353</c:v>
                </c:pt>
                <c:pt idx="8369">
                  <c:v>151</c:v>
                </c:pt>
                <c:pt idx="8370">
                  <c:v>10</c:v>
                </c:pt>
                <c:pt idx="8371">
                  <c:v>0</c:v>
                </c:pt>
                <c:pt idx="8372">
                  <c:v>0</c:v>
                </c:pt>
                <c:pt idx="8373">
                  <c:v>0</c:v>
                </c:pt>
                <c:pt idx="8374">
                  <c:v>0</c:v>
                </c:pt>
                <c:pt idx="8375">
                  <c:v>0</c:v>
                </c:pt>
                <c:pt idx="8376">
                  <c:v>0</c:v>
                </c:pt>
                <c:pt idx="8377">
                  <c:v>0</c:v>
                </c:pt>
                <c:pt idx="8378">
                  <c:v>0</c:v>
                </c:pt>
                <c:pt idx="8379">
                  <c:v>0</c:v>
                </c:pt>
                <c:pt idx="8380">
                  <c:v>0</c:v>
                </c:pt>
                <c:pt idx="8381">
                  <c:v>0</c:v>
                </c:pt>
                <c:pt idx="8382">
                  <c:v>6</c:v>
                </c:pt>
                <c:pt idx="8383">
                  <c:v>81</c:v>
                </c:pt>
                <c:pt idx="8384">
                  <c:v>279</c:v>
                </c:pt>
                <c:pt idx="8385">
                  <c:v>625</c:v>
                </c:pt>
                <c:pt idx="8386">
                  <c:v>661</c:v>
                </c:pt>
                <c:pt idx="8387">
                  <c:v>629</c:v>
                </c:pt>
                <c:pt idx="8388">
                  <c:v>752</c:v>
                </c:pt>
                <c:pt idx="8389">
                  <c:v>710</c:v>
                </c:pt>
                <c:pt idx="8390">
                  <c:v>838</c:v>
                </c:pt>
                <c:pt idx="8391">
                  <c:v>426</c:v>
                </c:pt>
                <c:pt idx="8392">
                  <c:v>363</c:v>
                </c:pt>
                <c:pt idx="8393">
                  <c:v>149</c:v>
                </c:pt>
                <c:pt idx="8394">
                  <c:v>11</c:v>
                </c:pt>
                <c:pt idx="8395">
                  <c:v>0</c:v>
                </c:pt>
                <c:pt idx="8396">
                  <c:v>0</c:v>
                </c:pt>
                <c:pt idx="8397">
                  <c:v>0</c:v>
                </c:pt>
                <c:pt idx="8398">
                  <c:v>0</c:v>
                </c:pt>
                <c:pt idx="8399">
                  <c:v>0</c:v>
                </c:pt>
                <c:pt idx="8400">
                  <c:v>0</c:v>
                </c:pt>
                <c:pt idx="8401">
                  <c:v>0</c:v>
                </c:pt>
                <c:pt idx="8402">
                  <c:v>0</c:v>
                </c:pt>
                <c:pt idx="8403">
                  <c:v>0</c:v>
                </c:pt>
                <c:pt idx="8404">
                  <c:v>0</c:v>
                </c:pt>
                <c:pt idx="8405">
                  <c:v>0</c:v>
                </c:pt>
                <c:pt idx="8406">
                  <c:v>7</c:v>
                </c:pt>
                <c:pt idx="8407">
                  <c:v>117</c:v>
                </c:pt>
                <c:pt idx="8408">
                  <c:v>374</c:v>
                </c:pt>
                <c:pt idx="8409">
                  <c:v>567</c:v>
                </c:pt>
                <c:pt idx="8410">
                  <c:v>730</c:v>
                </c:pt>
                <c:pt idx="8411">
                  <c:v>833</c:v>
                </c:pt>
                <c:pt idx="8412">
                  <c:v>940</c:v>
                </c:pt>
                <c:pt idx="8413">
                  <c:v>909</c:v>
                </c:pt>
                <c:pt idx="8414">
                  <c:v>761</c:v>
                </c:pt>
                <c:pt idx="8415">
                  <c:v>640</c:v>
                </c:pt>
                <c:pt idx="8416">
                  <c:v>292</c:v>
                </c:pt>
                <c:pt idx="8417">
                  <c:v>135</c:v>
                </c:pt>
                <c:pt idx="8418">
                  <c:v>12</c:v>
                </c:pt>
                <c:pt idx="8419">
                  <c:v>0</c:v>
                </c:pt>
                <c:pt idx="8420">
                  <c:v>0</c:v>
                </c:pt>
                <c:pt idx="8421">
                  <c:v>0</c:v>
                </c:pt>
                <c:pt idx="8422">
                  <c:v>0</c:v>
                </c:pt>
                <c:pt idx="8423">
                  <c:v>0</c:v>
                </c:pt>
                <c:pt idx="8424">
                  <c:v>0</c:v>
                </c:pt>
                <c:pt idx="8425">
                  <c:v>0</c:v>
                </c:pt>
                <c:pt idx="8426">
                  <c:v>0</c:v>
                </c:pt>
                <c:pt idx="8427">
                  <c:v>0</c:v>
                </c:pt>
                <c:pt idx="8428">
                  <c:v>0</c:v>
                </c:pt>
                <c:pt idx="8429">
                  <c:v>0</c:v>
                </c:pt>
                <c:pt idx="8430">
                  <c:v>5</c:v>
                </c:pt>
                <c:pt idx="8431">
                  <c:v>97</c:v>
                </c:pt>
                <c:pt idx="8432">
                  <c:v>295</c:v>
                </c:pt>
                <c:pt idx="8433">
                  <c:v>494</c:v>
                </c:pt>
                <c:pt idx="8434">
                  <c:v>761</c:v>
                </c:pt>
                <c:pt idx="8435">
                  <c:v>841</c:v>
                </c:pt>
                <c:pt idx="8436">
                  <c:v>672</c:v>
                </c:pt>
                <c:pt idx="8437">
                  <c:v>670</c:v>
                </c:pt>
                <c:pt idx="8438">
                  <c:v>715</c:v>
                </c:pt>
                <c:pt idx="8439">
                  <c:v>511</c:v>
                </c:pt>
                <c:pt idx="8440">
                  <c:v>299</c:v>
                </c:pt>
                <c:pt idx="8441">
                  <c:v>117</c:v>
                </c:pt>
                <c:pt idx="8442">
                  <c:v>11</c:v>
                </c:pt>
                <c:pt idx="8443">
                  <c:v>0</c:v>
                </c:pt>
                <c:pt idx="8444">
                  <c:v>0</c:v>
                </c:pt>
                <c:pt idx="8445">
                  <c:v>0</c:v>
                </c:pt>
                <c:pt idx="8446">
                  <c:v>0</c:v>
                </c:pt>
                <c:pt idx="8447">
                  <c:v>0</c:v>
                </c:pt>
                <c:pt idx="8448">
                  <c:v>0</c:v>
                </c:pt>
                <c:pt idx="8449">
                  <c:v>0</c:v>
                </c:pt>
                <c:pt idx="8450">
                  <c:v>0</c:v>
                </c:pt>
                <c:pt idx="8451">
                  <c:v>0</c:v>
                </c:pt>
                <c:pt idx="8452">
                  <c:v>0</c:v>
                </c:pt>
                <c:pt idx="8453">
                  <c:v>0</c:v>
                </c:pt>
                <c:pt idx="8454">
                  <c:v>5</c:v>
                </c:pt>
                <c:pt idx="8455">
                  <c:v>98</c:v>
                </c:pt>
                <c:pt idx="8456">
                  <c:v>293</c:v>
                </c:pt>
                <c:pt idx="8457">
                  <c:v>524</c:v>
                </c:pt>
                <c:pt idx="8458">
                  <c:v>647</c:v>
                </c:pt>
                <c:pt idx="8459">
                  <c:v>875</c:v>
                </c:pt>
                <c:pt idx="8460">
                  <c:v>839</c:v>
                </c:pt>
                <c:pt idx="8461">
                  <c:v>912</c:v>
                </c:pt>
                <c:pt idx="8462">
                  <c:v>695</c:v>
                </c:pt>
                <c:pt idx="8463">
                  <c:v>508</c:v>
                </c:pt>
                <c:pt idx="8464">
                  <c:v>316</c:v>
                </c:pt>
                <c:pt idx="8465">
                  <c:v>125</c:v>
                </c:pt>
                <c:pt idx="8466">
                  <c:v>11</c:v>
                </c:pt>
                <c:pt idx="8467">
                  <c:v>0</c:v>
                </c:pt>
                <c:pt idx="8468">
                  <c:v>0</c:v>
                </c:pt>
                <c:pt idx="8469">
                  <c:v>0</c:v>
                </c:pt>
                <c:pt idx="8470">
                  <c:v>0</c:v>
                </c:pt>
                <c:pt idx="8471">
                  <c:v>0</c:v>
                </c:pt>
                <c:pt idx="8472">
                  <c:v>0</c:v>
                </c:pt>
                <c:pt idx="8473">
                  <c:v>0</c:v>
                </c:pt>
                <c:pt idx="8474">
                  <c:v>0</c:v>
                </c:pt>
                <c:pt idx="8475">
                  <c:v>0</c:v>
                </c:pt>
                <c:pt idx="8476">
                  <c:v>0</c:v>
                </c:pt>
                <c:pt idx="8477">
                  <c:v>0</c:v>
                </c:pt>
                <c:pt idx="8478">
                  <c:v>5</c:v>
                </c:pt>
                <c:pt idx="8479">
                  <c:v>121</c:v>
                </c:pt>
                <c:pt idx="8480">
                  <c:v>352</c:v>
                </c:pt>
                <c:pt idx="8481">
                  <c:v>551</c:v>
                </c:pt>
                <c:pt idx="8482">
                  <c:v>758</c:v>
                </c:pt>
                <c:pt idx="8483">
                  <c:v>779</c:v>
                </c:pt>
                <c:pt idx="8484">
                  <c:v>763</c:v>
                </c:pt>
                <c:pt idx="8485">
                  <c:v>934</c:v>
                </c:pt>
                <c:pt idx="8486">
                  <c:v>757</c:v>
                </c:pt>
                <c:pt idx="8487">
                  <c:v>566</c:v>
                </c:pt>
                <c:pt idx="8488">
                  <c:v>408</c:v>
                </c:pt>
                <c:pt idx="8489">
                  <c:v>144</c:v>
                </c:pt>
                <c:pt idx="8490">
                  <c:v>12</c:v>
                </c:pt>
                <c:pt idx="8491">
                  <c:v>0</c:v>
                </c:pt>
                <c:pt idx="8492">
                  <c:v>0</c:v>
                </c:pt>
                <c:pt idx="8493">
                  <c:v>0</c:v>
                </c:pt>
                <c:pt idx="8494">
                  <c:v>0</c:v>
                </c:pt>
                <c:pt idx="8495">
                  <c:v>0</c:v>
                </c:pt>
                <c:pt idx="8496">
                  <c:v>0</c:v>
                </c:pt>
                <c:pt idx="8497">
                  <c:v>0</c:v>
                </c:pt>
                <c:pt idx="8498">
                  <c:v>0</c:v>
                </c:pt>
                <c:pt idx="8499">
                  <c:v>0</c:v>
                </c:pt>
                <c:pt idx="8500">
                  <c:v>0</c:v>
                </c:pt>
                <c:pt idx="8501">
                  <c:v>0</c:v>
                </c:pt>
                <c:pt idx="8502">
                  <c:v>5</c:v>
                </c:pt>
                <c:pt idx="8503">
                  <c:v>136</c:v>
                </c:pt>
                <c:pt idx="8504">
                  <c:v>374</c:v>
                </c:pt>
                <c:pt idx="8505">
                  <c:v>566</c:v>
                </c:pt>
                <c:pt idx="8506">
                  <c:v>716</c:v>
                </c:pt>
                <c:pt idx="8507">
                  <c:v>864</c:v>
                </c:pt>
                <c:pt idx="8508">
                  <c:v>987</c:v>
                </c:pt>
                <c:pt idx="8509">
                  <c:v>829</c:v>
                </c:pt>
                <c:pt idx="8510">
                  <c:v>841</c:v>
                </c:pt>
                <c:pt idx="8511">
                  <c:v>649</c:v>
                </c:pt>
                <c:pt idx="8512">
                  <c:v>399</c:v>
                </c:pt>
                <c:pt idx="8513">
                  <c:v>175</c:v>
                </c:pt>
                <c:pt idx="8514">
                  <c:v>15</c:v>
                </c:pt>
                <c:pt idx="8515">
                  <c:v>0</c:v>
                </c:pt>
                <c:pt idx="8516">
                  <c:v>0</c:v>
                </c:pt>
                <c:pt idx="8517">
                  <c:v>0</c:v>
                </c:pt>
                <c:pt idx="8518">
                  <c:v>0</c:v>
                </c:pt>
                <c:pt idx="8519">
                  <c:v>0</c:v>
                </c:pt>
                <c:pt idx="8520">
                  <c:v>0</c:v>
                </c:pt>
                <c:pt idx="8521">
                  <c:v>0</c:v>
                </c:pt>
                <c:pt idx="8522">
                  <c:v>0</c:v>
                </c:pt>
                <c:pt idx="8523">
                  <c:v>0</c:v>
                </c:pt>
                <c:pt idx="8524">
                  <c:v>0</c:v>
                </c:pt>
                <c:pt idx="8525">
                  <c:v>0</c:v>
                </c:pt>
                <c:pt idx="8526">
                  <c:v>4</c:v>
                </c:pt>
                <c:pt idx="8527">
                  <c:v>90</c:v>
                </c:pt>
                <c:pt idx="8528">
                  <c:v>297</c:v>
                </c:pt>
                <c:pt idx="8529">
                  <c:v>361</c:v>
                </c:pt>
                <c:pt idx="8530">
                  <c:v>751</c:v>
                </c:pt>
                <c:pt idx="8531">
                  <c:v>877</c:v>
                </c:pt>
                <c:pt idx="8532">
                  <c:v>860</c:v>
                </c:pt>
                <c:pt idx="8533">
                  <c:v>914</c:v>
                </c:pt>
                <c:pt idx="8534">
                  <c:v>709</c:v>
                </c:pt>
                <c:pt idx="8535">
                  <c:v>589</c:v>
                </c:pt>
                <c:pt idx="8536">
                  <c:v>375</c:v>
                </c:pt>
                <c:pt idx="8537">
                  <c:v>120</c:v>
                </c:pt>
                <c:pt idx="8538">
                  <c:v>13</c:v>
                </c:pt>
                <c:pt idx="8539">
                  <c:v>0</c:v>
                </c:pt>
                <c:pt idx="8540">
                  <c:v>0</c:v>
                </c:pt>
                <c:pt idx="8541">
                  <c:v>0</c:v>
                </c:pt>
                <c:pt idx="8542">
                  <c:v>0</c:v>
                </c:pt>
                <c:pt idx="8543">
                  <c:v>0</c:v>
                </c:pt>
                <c:pt idx="8544">
                  <c:v>0</c:v>
                </c:pt>
                <c:pt idx="8545">
                  <c:v>0</c:v>
                </c:pt>
                <c:pt idx="8546">
                  <c:v>0</c:v>
                </c:pt>
                <c:pt idx="8547">
                  <c:v>0</c:v>
                </c:pt>
                <c:pt idx="8548">
                  <c:v>0</c:v>
                </c:pt>
                <c:pt idx="8549">
                  <c:v>0</c:v>
                </c:pt>
                <c:pt idx="8550">
                  <c:v>4</c:v>
                </c:pt>
                <c:pt idx="8551">
                  <c:v>117</c:v>
                </c:pt>
                <c:pt idx="8552">
                  <c:v>336</c:v>
                </c:pt>
                <c:pt idx="8553">
                  <c:v>549</c:v>
                </c:pt>
                <c:pt idx="8554">
                  <c:v>639</c:v>
                </c:pt>
                <c:pt idx="8555">
                  <c:v>686</c:v>
                </c:pt>
                <c:pt idx="8556">
                  <c:v>530</c:v>
                </c:pt>
                <c:pt idx="8557">
                  <c:v>935</c:v>
                </c:pt>
                <c:pt idx="8558">
                  <c:v>830</c:v>
                </c:pt>
                <c:pt idx="8559">
                  <c:v>578</c:v>
                </c:pt>
                <c:pt idx="8560">
                  <c:v>387</c:v>
                </c:pt>
                <c:pt idx="8561">
                  <c:v>145</c:v>
                </c:pt>
                <c:pt idx="8562">
                  <c:v>13</c:v>
                </c:pt>
                <c:pt idx="8563">
                  <c:v>0</c:v>
                </c:pt>
                <c:pt idx="8564">
                  <c:v>0</c:v>
                </c:pt>
                <c:pt idx="8565">
                  <c:v>0</c:v>
                </c:pt>
                <c:pt idx="8566">
                  <c:v>0</c:v>
                </c:pt>
                <c:pt idx="8567">
                  <c:v>0</c:v>
                </c:pt>
                <c:pt idx="8568">
                  <c:v>0</c:v>
                </c:pt>
                <c:pt idx="8569">
                  <c:v>0</c:v>
                </c:pt>
                <c:pt idx="8570">
                  <c:v>0</c:v>
                </c:pt>
                <c:pt idx="8571">
                  <c:v>0</c:v>
                </c:pt>
                <c:pt idx="8572">
                  <c:v>0</c:v>
                </c:pt>
                <c:pt idx="8573">
                  <c:v>0</c:v>
                </c:pt>
                <c:pt idx="8574">
                  <c:v>3</c:v>
                </c:pt>
                <c:pt idx="8575">
                  <c:v>64</c:v>
                </c:pt>
                <c:pt idx="8576">
                  <c:v>229</c:v>
                </c:pt>
                <c:pt idx="8577">
                  <c:v>501</c:v>
                </c:pt>
                <c:pt idx="8578">
                  <c:v>423</c:v>
                </c:pt>
                <c:pt idx="8579">
                  <c:v>674</c:v>
                </c:pt>
                <c:pt idx="8580">
                  <c:v>634</c:v>
                </c:pt>
                <c:pt idx="8581">
                  <c:v>652</c:v>
                </c:pt>
                <c:pt idx="8582">
                  <c:v>797</c:v>
                </c:pt>
                <c:pt idx="8583">
                  <c:v>520</c:v>
                </c:pt>
                <c:pt idx="8584">
                  <c:v>404</c:v>
                </c:pt>
                <c:pt idx="8585">
                  <c:v>163</c:v>
                </c:pt>
                <c:pt idx="8586">
                  <c:v>14</c:v>
                </c:pt>
                <c:pt idx="8587">
                  <c:v>0</c:v>
                </c:pt>
                <c:pt idx="8588">
                  <c:v>0</c:v>
                </c:pt>
                <c:pt idx="8589">
                  <c:v>0</c:v>
                </c:pt>
                <c:pt idx="8590">
                  <c:v>0</c:v>
                </c:pt>
                <c:pt idx="8591">
                  <c:v>0</c:v>
                </c:pt>
                <c:pt idx="8592">
                  <c:v>0</c:v>
                </c:pt>
                <c:pt idx="8593">
                  <c:v>0</c:v>
                </c:pt>
                <c:pt idx="8594">
                  <c:v>0</c:v>
                </c:pt>
                <c:pt idx="8595">
                  <c:v>0</c:v>
                </c:pt>
                <c:pt idx="8596">
                  <c:v>0</c:v>
                </c:pt>
                <c:pt idx="8597">
                  <c:v>0</c:v>
                </c:pt>
                <c:pt idx="8598">
                  <c:v>3</c:v>
                </c:pt>
                <c:pt idx="8599">
                  <c:v>85</c:v>
                </c:pt>
                <c:pt idx="8600">
                  <c:v>300</c:v>
                </c:pt>
                <c:pt idx="8601">
                  <c:v>529</c:v>
                </c:pt>
                <c:pt idx="8602">
                  <c:v>325</c:v>
                </c:pt>
                <c:pt idx="8603">
                  <c:v>865</c:v>
                </c:pt>
                <c:pt idx="8604">
                  <c:v>896</c:v>
                </c:pt>
                <c:pt idx="8605">
                  <c:v>920</c:v>
                </c:pt>
                <c:pt idx="8606">
                  <c:v>649</c:v>
                </c:pt>
                <c:pt idx="8607">
                  <c:v>489</c:v>
                </c:pt>
                <c:pt idx="8608">
                  <c:v>367</c:v>
                </c:pt>
                <c:pt idx="8609">
                  <c:v>118</c:v>
                </c:pt>
                <c:pt idx="8610">
                  <c:v>18</c:v>
                </c:pt>
                <c:pt idx="8611">
                  <c:v>0</c:v>
                </c:pt>
                <c:pt idx="8612">
                  <c:v>0</c:v>
                </c:pt>
                <c:pt idx="8613">
                  <c:v>0</c:v>
                </c:pt>
                <c:pt idx="8614">
                  <c:v>0</c:v>
                </c:pt>
                <c:pt idx="8615">
                  <c:v>0</c:v>
                </c:pt>
                <c:pt idx="8616">
                  <c:v>0</c:v>
                </c:pt>
                <c:pt idx="8617">
                  <c:v>0</c:v>
                </c:pt>
                <c:pt idx="8618">
                  <c:v>0</c:v>
                </c:pt>
                <c:pt idx="8619">
                  <c:v>0</c:v>
                </c:pt>
                <c:pt idx="8620">
                  <c:v>0</c:v>
                </c:pt>
                <c:pt idx="8621">
                  <c:v>0</c:v>
                </c:pt>
                <c:pt idx="8622">
                  <c:v>3</c:v>
                </c:pt>
                <c:pt idx="8623">
                  <c:v>87</c:v>
                </c:pt>
                <c:pt idx="8624">
                  <c:v>259</c:v>
                </c:pt>
                <c:pt idx="8625">
                  <c:v>515</c:v>
                </c:pt>
                <c:pt idx="8626">
                  <c:v>493</c:v>
                </c:pt>
                <c:pt idx="8627">
                  <c:v>657</c:v>
                </c:pt>
                <c:pt idx="8628">
                  <c:v>670</c:v>
                </c:pt>
                <c:pt idx="8629">
                  <c:v>588</c:v>
                </c:pt>
                <c:pt idx="8630">
                  <c:v>651</c:v>
                </c:pt>
                <c:pt idx="8631">
                  <c:v>467</c:v>
                </c:pt>
                <c:pt idx="8632">
                  <c:v>306</c:v>
                </c:pt>
                <c:pt idx="8633">
                  <c:v>122</c:v>
                </c:pt>
                <c:pt idx="8634">
                  <c:v>15</c:v>
                </c:pt>
                <c:pt idx="8635">
                  <c:v>0</c:v>
                </c:pt>
                <c:pt idx="8636">
                  <c:v>0</c:v>
                </c:pt>
                <c:pt idx="8637">
                  <c:v>0</c:v>
                </c:pt>
                <c:pt idx="8638">
                  <c:v>0</c:v>
                </c:pt>
                <c:pt idx="8639">
                  <c:v>0</c:v>
                </c:pt>
                <c:pt idx="8640">
                  <c:v>0</c:v>
                </c:pt>
                <c:pt idx="8641">
                  <c:v>0</c:v>
                </c:pt>
                <c:pt idx="8642">
                  <c:v>0</c:v>
                </c:pt>
                <c:pt idx="8643">
                  <c:v>0</c:v>
                </c:pt>
                <c:pt idx="8644">
                  <c:v>0</c:v>
                </c:pt>
                <c:pt idx="8645">
                  <c:v>0</c:v>
                </c:pt>
                <c:pt idx="8646">
                  <c:v>3</c:v>
                </c:pt>
                <c:pt idx="8647">
                  <c:v>95</c:v>
                </c:pt>
                <c:pt idx="8648">
                  <c:v>301</c:v>
                </c:pt>
                <c:pt idx="8649">
                  <c:v>517</c:v>
                </c:pt>
                <c:pt idx="8650">
                  <c:v>594</c:v>
                </c:pt>
                <c:pt idx="8651">
                  <c:v>708</c:v>
                </c:pt>
                <c:pt idx="8652">
                  <c:v>864</c:v>
                </c:pt>
                <c:pt idx="8653">
                  <c:v>842</c:v>
                </c:pt>
                <c:pt idx="8654">
                  <c:v>554</c:v>
                </c:pt>
                <c:pt idx="8655">
                  <c:v>480</c:v>
                </c:pt>
                <c:pt idx="8656">
                  <c:v>376</c:v>
                </c:pt>
                <c:pt idx="8657">
                  <c:v>113</c:v>
                </c:pt>
                <c:pt idx="8658">
                  <c:v>16</c:v>
                </c:pt>
                <c:pt idx="8659">
                  <c:v>0</c:v>
                </c:pt>
                <c:pt idx="8660">
                  <c:v>0</c:v>
                </c:pt>
                <c:pt idx="8661">
                  <c:v>0</c:v>
                </c:pt>
                <c:pt idx="8662">
                  <c:v>0</c:v>
                </c:pt>
                <c:pt idx="8663">
                  <c:v>0</c:v>
                </c:pt>
                <c:pt idx="8664">
                  <c:v>0</c:v>
                </c:pt>
                <c:pt idx="8665">
                  <c:v>0</c:v>
                </c:pt>
                <c:pt idx="8666">
                  <c:v>0</c:v>
                </c:pt>
                <c:pt idx="8667">
                  <c:v>0</c:v>
                </c:pt>
                <c:pt idx="8668">
                  <c:v>0</c:v>
                </c:pt>
                <c:pt idx="8669">
                  <c:v>0</c:v>
                </c:pt>
                <c:pt idx="8670">
                  <c:v>3</c:v>
                </c:pt>
                <c:pt idx="8671">
                  <c:v>113</c:v>
                </c:pt>
                <c:pt idx="8672">
                  <c:v>346</c:v>
                </c:pt>
                <c:pt idx="8673">
                  <c:v>594</c:v>
                </c:pt>
                <c:pt idx="8674">
                  <c:v>755</c:v>
                </c:pt>
                <c:pt idx="8675">
                  <c:v>867</c:v>
                </c:pt>
                <c:pt idx="8676">
                  <c:v>928</c:v>
                </c:pt>
                <c:pt idx="8677">
                  <c:v>896</c:v>
                </c:pt>
                <c:pt idx="8678">
                  <c:v>818</c:v>
                </c:pt>
                <c:pt idx="8679">
                  <c:v>645</c:v>
                </c:pt>
                <c:pt idx="8680">
                  <c:v>337</c:v>
                </c:pt>
                <c:pt idx="8681">
                  <c:v>188</c:v>
                </c:pt>
                <c:pt idx="8682">
                  <c:v>17</c:v>
                </c:pt>
                <c:pt idx="8683">
                  <c:v>0</c:v>
                </c:pt>
                <c:pt idx="8684">
                  <c:v>0</c:v>
                </c:pt>
                <c:pt idx="8685">
                  <c:v>0</c:v>
                </c:pt>
                <c:pt idx="8686">
                  <c:v>0</c:v>
                </c:pt>
                <c:pt idx="8687">
                  <c:v>0</c:v>
                </c:pt>
                <c:pt idx="8688">
                  <c:v>0</c:v>
                </c:pt>
                <c:pt idx="8689">
                  <c:v>0</c:v>
                </c:pt>
                <c:pt idx="8690">
                  <c:v>0</c:v>
                </c:pt>
                <c:pt idx="8691">
                  <c:v>0</c:v>
                </c:pt>
                <c:pt idx="8692">
                  <c:v>0</c:v>
                </c:pt>
                <c:pt idx="8693">
                  <c:v>0</c:v>
                </c:pt>
                <c:pt idx="8694">
                  <c:v>3</c:v>
                </c:pt>
                <c:pt idx="8695">
                  <c:v>108</c:v>
                </c:pt>
                <c:pt idx="8696">
                  <c:v>318</c:v>
                </c:pt>
                <c:pt idx="8697">
                  <c:v>539</c:v>
                </c:pt>
                <c:pt idx="8698">
                  <c:v>753</c:v>
                </c:pt>
                <c:pt idx="8699">
                  <c:v>826</c:v>
                </c:pt>
                <c:pt idx="8700">
                  <c:v>863</c:v>
                </c:pt>
                <c:pt idx="8701">
                  <c:v>830</c:v>
                </c:pt>
                <c:pt idx="8702">
                  <c:v>734</c:v>
                </c:pt>
                <c:pt idx="8703">
                  <c:v>609</c:v>
                </c:pt>
                <c:pt idx="8704">
                  <c:v>361</c:v>
                </c:pt>
                <c:pt idx="8705">
                  <c:v>131</c:v>
                </c:pt>
                <c:pt idx="8706">
                  <c:v>17</c:v>
                </c:pt>
                <c:pt idx="8707">
                  <c:v>0</c:v>
                </c:pt>
                <c:pt idx="8708">
                  <c:v>0</c:v>
                </c:pt>
                <c:pt idx="8709">
                  <c:v>0</c:v>
                </c:pt>
                <c:pt idx="8710">
                  <c:v>0</c:v>
                </c:pt>
                <c:pt idx="8711">
                  <c:v>0</c:v>
                </c:pt>
                <c:pt idx="8712">
                  <c:v>0</c:v>
                </c:pt>
                <c:pt idx="8713">
                  <c:v>0</c:v>
                </c:pt>
                <c:pt idx="8714">
                  <c:v>0</c:v>
                </c:pt>
                <c:pt idx="8715">
                  <c:v>0</c:v>
                </c:pt>
                <c:pt idx="8716">
                  <c:v>0</c:v>
                </c:pt>
                <c:pt idx="8717">
                  <c:v>0</c:v>
                </c:pt>
                <c:pt idx="8718">
                  <c:v>3</c:v>
                </c:pt>
                <c:pt idx="8719">
                  <c:v>100</c:v>
                </c:pt>
                <c:pt idx="8720">
                  <c:v>330</c:v>
                </c:pt>
                <c:pt idx="8721">
                  <c:v>554</c:v>
                </c:pt>
                <c:pt idx="8722">
                  <c:v>752</c:v>
                </c:pt>
                <c:pt idx="8723">
                  <c:v>906</c:v>
                </c:pt>
                <c:pt idx="8724">
                  <c:v>943</c:v>
                </c:pt>
                <c:pt idx="8725">
                  <c:v>918</c:v>
                </c:pt>
                <c:pt idx="8726">
                  <c:v>774</c:v>
                </c:pt>
                <c:pt idx="8727">
                  <c:v>388</c:v>
                </c:pt>
                <c:pt idx="8728">
                  <c:v>271</c:v>
                </c:pt>
                <c:pt idx="8729">
                  <c:v>157</c:v>
                </c:pt>
                <c:pt idx="8730">
                  <c:v>15</c:v>
                </c:pt>
                <c:pt idx="8731">
                  <c:v>0</c:v>
                </c:pt>
                <c:pt idx="8732">
                  <c:v>0</c:v>
                </c:pt>
                <c:pt idx="8733">
                  <c:v>0</c:v>
                </c:pt>
                <c:pt idx="8734">
                  <c:v>0</c:v>
                </c:pt>
                <c:pt idx="8735">
                  <c:v>0</c:v>
                </c:pt>
                <c:pt idx="8736">
                  <c:v>0</c:v>
                </c:pt>
                <c:pt idx="8737">
                  <c:v>0</c:v>
                </c:pt>
                <c:pt idx="8738">
                  <c:v>0</c:v>
                </c:pt>
                <c:pt idx="8739">
                  <c:v>0</c:v>
                </c:pt>
                <c:pt idx="8740">
                  <c:v>0</c:v>
                </c:pt>
                <c:pt idx="8741">
                  <c:v>0</c:v>
                </c:pt>
                <c:pt idx="8742">
                  <c:v>2</c:v>
                </c:pt>
                <c:pt idx="8743">
                  <c:v>105</c:v>
                </c:pt>
                <c:pt idx="8744">
                  <c:v>323</c:v>
                </c:pt>
                <c:pt idx="8745">
                  <c:v>542</c:v>
                </c:pt>
                <c:pt idx="8746">
                  <c:v>737</c:v>
                </c:pt>
                <c:pt idx="8747">
                  <c:v>768</c:v>
                </c:pt>
                <c:pt idx="8748">
                  <c:v>930</c:v>
                </c:pt>
                <c:pt idx="8749">
                  <c:v>914</c:v>
                </c:pt>
                <c:pt idx="8750">
                  <c:v>795</c:v>
                </c:pt>
                <c:pt idx="8751">
                  <c:v>622</c:v>
                </c:pt>
                <c:pt idx="8752">
                  <c:v>336</c:v>
                </c:pt>
                <c:pt idx="8753">
                  <c:v>178</c:v>
                </c:pt>
                <c:pt idx="8754">
                  <c:v>17</c:v>
                </c:pt>
                <c:pt idx="8755">
                  <c:v>0</c:v>
                </c:pt>
                <c:pt idx="8756">
                  <c:v>0</c:v>
                </c:pt>
                <c:pt idx="8757">
                  <c:v>0</c:v>
                </c:pt>
                <c:pt idx="8758">
                  <c:v>0</c:v>
                </c:pt>
                <c:pt idx="8759">
                  <c:v>0</c:v>
                </c:pt>
              </c:numCache>
            </c:numRef>
          </c:val>
          <c:smooth val="0"/>
          <c:extLst>
            <c:ext xmlns:c16="http://schemas.microsoft.com/office/drawing/2014/chart" uri="{C3380CC4-5D6E-409C-BE32-E72D297353CC}">
              <c16:uniqueId val="{00000000-7C36-457D-B639-6766DA443309}"/>
            </c:ext>
          </c:extLst>
        </c:ser>
        <c:dLbls>
          <c:showLegendKey val="0"/>
          <c:showVal val="0"/>
          <c:showCatName val="0"/>
          <c:showSerName val="0"/>
          <c:showPercent val="0"/>
          <c:showBubbleSize val="0"/>
        </c:dLbls>
        <c:smooth val="0"/>
        <c:axId val="82166912"/>
        <c:axId val="82168448"/>
      </c:lineChart>
      <c:catAx>
        <c:axId val="82166912"/>
        <c:scaling>
          <c:orientation val="minMax"/>
        </c:scaling>
        <c:delete val="0"/>
        <c:axPos val="b"/>
        <c:numFmt formatCode="[$-409]mmm;@" sourceLinked="0"/>
        <c:majorTickMark val="out"/>
        <c:minorTickMark val="none"/>
        <c:tickLblPos val="nextTo"/>
        <c:crossAx val="82168448"/>
        <c:crosses val="autoZero"/>
        <c:auto val="0"/>
        <c:lblAlgn val="ctr"/>
        <c:lblOffset val="100"/>
        <c:tickLblSkip val="730"/>
        <c:tickMarkSkip val="730"/>
        <c:noMultiLvlLbl val="0"/>
      </c:catAx>
      <c:valAx>
        <c:axId val="82168448"/>
        <c:scaling>
          <c:orientation val="minMax"/>
          <c:max val="1200"/>
        </c:scaling>
        <c:delete val="0"/>
        <c:axPos val="l"/>
        <c:majorGridlines>
          <c:spPr>
            <a:ln>
              <a:solidFill>
                <a:schemeClr val="bg1">
                  <a:lumMod val="85000"/>
                </a:schemeClr>
              </a:solidFill>
            </a:ln>
          </c:spPr>
        </c:majorGridlines>
        <c:title>
          <c:tx>
            <c:rich>
              <a:bodyPr rot="-5400000" vert="horz"/>
              <a:lstStyle/>
              <a:p>
                <a:pPr>
                  <a:defRPr/>
                </a:pPr>
                <a:r>
                  <a:rPr lang="en-US"/>
                  <a:t>Wh/h</a:t>
                </a:r>
              </a:p>
            </c:rich>
          </c:tx>
          <c:overlay val="0"/>
        </c:title>
        <c:numFmt formatCode="General" sourceLinked="1"/>
        <c:majorTickMark val="out"/>
        <c:minorTickMark val="none"/>
        <c:tickLblPos val="nextTo"/>
        <c:crossAx val="82166912"/>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sz="1100"/>
              <a:t>Accra,</a:t>
            </a:r>
            <a:r>
              <a:rPr lang="en-US" sz="1100" baseline="0"/>
              <a:t> </a:t>
            </a:r>
            <a:r>
              <a:rPr lang="en-US" sz="1100"/>
              <a:t>Ghana</a:t>
            </a:r>
          </a:p>
        </c:rich>
      </c:tx>
      <c:overlay val="0"/>
    </c:title>
    <c:autoTitleDeleted val="0"/>
    <c:plotArea>
      <c:layout/>
      <c:lineChart>
        <c:grouping val="standard"/>
        <c:varyColors val="0"/>
        <c:ser>
          <c:idx val="0"/>
          <c:order val="0"/>
          <c:tx>
            <c:v>Accra</c:v>
          </c:tx>
          <c:spPr>
            <a:ln w="3175"/>
          </c:spPr>
          <c:marker>
            <c:symbol val="none"/>
          </c:marker>
          <c:dPt>
            <c:idx val="4210"/>
            <c:bubble3D val="0"/>
            <c:extLst>
              <c:ext xmlns:c16="http://schemas.microsoft.com/office/drawing/2014/chart" uri="{C3380CC4-5D6E-409C-BE32-E72D297353CC}">
                <c16:uniqueId val="{00000000-B69A-44C2-A31D-992D1DEE030F}"/>
              </c:ext>
            </c:extLst>
          </c:dPt>
          <c:cat>
            <c:numRef>
              <c:f>[1]Sheet1!$E$3:$E$8762</c:f>
              <c:numCache>
                <c:formatCode>General</c:formatCode>
                <c:ptCount val="8760"/>
                <c:pt idx="0">
                  <c:v>42736</c:v>
                </c:pt>
                <c:pt idx="1">
                  <c:v>42736.041666666664</c:v>
                </c:pt>
                <c:pt idx="2">
                  <c:v>42736.083333333328</c:v>
                </c:pt>
                <c:pt idx="3">
                  <c:v>42736.124999999993</c:v>
                </c:pt>
                <c:pt idx="4">
                  <c:v>42736.166666666657</c:v>
                </c:pt>
                <c:pt idx="5">
                  <c:v>42736.208333333321</c:v>
                </c:pt>
                <c:pt idx="6">
                  <c:v>42736.249999999985</c:v>
                </c:pt>
                <c:pt idx="7">
                  <c:v>42736.29166666665</c:v>
                </c:pt>
                <c:pt idx="8">
                  <c:v>42736.333333333314</c:v>
                </c:pt>
                <c:pt idx="9">
                  <c:v>42736.374999999978</c:v>
                </c:pt>
                <c:pt idx="10">
                  <c:v>42736.416666666642</c:v>
                </c:pt>
                <c:pt idx="11">
                  <c:v>42736.458333333307</c:v>
                </c:pt>
                <c:pt idx="12">
                  <c:v>42736.499999999971</c:v>
                </c:pt>
                <c:pt idx="13">
                  <c:v>42736.541666666635</c:v>
                </c:pt>
                <c:pt idx="14">
                  <c:v>42736.583333333299</c:v>
                </c:pt>
                <c:pt idx="15">
                  <c:v>42736.624999999964</c:v>
                </c:pt>
                <c:pt idx="16">
                  <c:v>42736.666666666628</c:v>
                </c:pt>
                <c:pt idx="17">
                  <c:v>42736.708333333292</c:v>
                </c:pt>
                <c:pt idx="18">
                  <c:v>42736.749999999956</c:v>
                </c:pt>
                <c:pt idx="19">
                  <c:v>42736.791666666621</c:v>
                </c:pt>
                <c:pt idx="20">
                  <c:v>42736.833333333285</c:v>
                </c:pt>
                <c:pt idx="21">
                  <c:v>42736.874999999949</c:v>
                </c:pt>
                <c:pt idx="22">
                  <c:v>42736.916666666613</c:v>
                </c:pt>
                <c:pt idx="23">
                  <c:v>42736.958333333278</c:v>
                </c:pt>
                <c:pt idx="24">
                  <c:v>42736.999999999942</c:v>
                </c:pt>
                <c:pt idx="25">
                  <c:v>42737.041666666606</c:v>
                </c:pt>
                <c:pt idx="26">
                  <c:v>42737.08333333327</c:v>
                </c:pt>
                <c:pt idx="27">
                  <c:v>42737.124999999935</c:v>
                </c:pt>
                <c:pt idx="28">
                  <c:v>42737.166666666599</c:v>
                </c:pt>
                <c:pt idx="29">
                  <c:v>42737.208333333263</c:v>
                </c:pt>
                <c:pt idx="30">
                  <c:v>42737.249999999927</c:v>
                </c:pt>
                <c:pt idx="31">
                  <c:v>42737.291666666591</c:v>
                </c:pt>
                <c:pt idx="32">
                  <c:v>42737.333333333256</c:v>
                </c:pt>
                <c:pt idx="33">
                  <c:v>42737.37499999992</c:v>
                </c:pt>
                <c:pt idx="34">
                  <c:v>42737.416666666584</c:v>
                </c:pt>
                <c:pt idx="35">
                  <c:v>42737.458333333248</c:v>
                </c:pt>
                <c:pt idx="36">
                  <c:v>42737.499999999913</c:v>
                </c:pt>
                <c:pt idx="37">
                  <c:v>42737.541666666577</c:v>
                </c:pt>
                <c:pt idx="38">
                  <c:v>42737.583333333241</c:v>
                </c:pt>
                <c:pt idx="39">
                  <c:v>42737.624999999905</c:v>
                </c:pt>
                <c:pt idx="40">
                  <c:v>42737.66666666657</c:v>
                </c:pt>
                <c:pt idx="41">
                  <c:v>42737.708333333234</c:v>
                </c:pt>
                <c:pt idx="42">
                  <c:v>42737.749999999898</c:v>
                </c:pt>
                <c:pt idx="43">
                  <c:v>42737.791666666562</c:v>
                </c:pt>
                <c:pt idx="44">
                  <c:v>42737.833333333227</c:v>
                </c:pt>
                <c:pt idx="45">
                  <c:v>42737.874999999891</c:v>
                </c:pt>
                <c:pt idx="46">
                  <c:v>42737.916666666555</c:v>
                </c:pt>
                <c:pt idx="47">
                  <c:v>42737.958333333219</c:v>
                </c:pt>
                <c:pt idx="48">
                  <c:v>42737.999999999884</c:v>
                </c:pt>
                <c:pt idx="49">
                  <c:v>42738.041666666548</c:v>
                </c:pt>
                <c:pt idx="50">
                  <c:v>42738.083333333212</c:v>
                </c:pt>
                <c:pt idx="51">
                  <c:v>42738.124999999876</c:v>
                </c:pt>
                <c:pt idx="52">
                  <c:v>42738.166666666541</c:v>
                </c:pt>
                <c:pt idx="53">
                  <c:v>42738.208333333205</c:v>
                </c:pt>
                <c:pt idx="54">
                  <c:v>42738.249999999869</c:v>
                </c:pt>
                <c:pt idx="55">
                  <c:v>42738.291666666533</c:v>
                </c:pt>
                <c:pt idx="56">
                  <c:v>42738.333333333198</c:v>
                </c:pt>
                <c:pt idx="57">
                  <c:v>42738.374999999862</c:v>
                </c:pt>
                <c:pt idx="58">
                  <c:v>42738.416666666526</c:v>
                </c:pt>
                <c:pt idx="59">
                  <c:v>42738.45833333319</c:v>
                </c:pt>
                <c:pt idx="60">
                  <c:v>42738.499999999854</c:v>
                </c:pt>
                <c:pt idx="61">
                  <c:v>42738.541666666519</c:v>
                </c:pt>
                <c:pt idx="62">
                  <c:v>42738.583333333183</c:v>
                </c:pt>
                <c:pt idx="63">
                  <c:v>42738.624999999847</c:v>
                </c:pt>
                <c:pt idx="64">
                  <c:v>42738.666666666511</c:v>
                </c:pt>
                <c:pt idx="65">
                  <c:v>42738.708333333176</c:v>
                </c:pt>
                <c:pt idx="66">
                  <c:v>42738.74999999984</c:v>
                </c:pt>
                <c:pt idx="67">
                  <c:v>42738.791666666504</c:v>
                </c:pt>
                <c:pt idx="68">
                  <c:v>42738.833333333168</c:v>
                </c:pt>
                <c:pt idx="69">
                  <c:v>42738.874999999833</c:v>
                </c:pt>
                <c:pt idx="70">
                  <c:v>42738.916666666497</c:v>
                </c:pt>
                <c:pt idx="71">
                  <c:v>42738.958333333161</c:v>
                </c:pt>
                <c:pt idx="72">
                  <c:v>42738.999999999825</c:v>
                </c:pt>
                <c:pt idx="73">
                  <c:v>42739.04166666649</c:v>
                </c:pt>
                <c:pt idx="74">
                  <c:v>42739.083333333154</c:v>
                </c:pt>
                <c:pt idx="75">
                  <c:v>42739.124999999818</c:v>
                </c:pt>
                <c:pt idx="76">
                  <c:v>42739.166666666482</c:v>
                </c:pt>
                <c:pt idx="77">
                  <c:v>42739.208333333147</c:v>
                </c:pt>
                <c:pt idx="78">
                  <c:v>42739.249999999811</c:v>
                </c:pt>
                <c:pt idx="79">
                  <c:v>42739.291666666475</c:v>
                </c:pt>
                <c:pt idx="80">
                  <c:v>42739.333333333139</c:v>
                </c:pt>
                <c:pt idx="81">
                  <c:v>42739.374999999804</c:v>
                </c:pt>
                <c:pt idx="82">
                  <c:v>42739.416666666468</c:v>
                </c:pt>
                <c:pt idx="83">
                  <c:v>42739.458333333132</c:v>
                </c:pt>
                <c:pt idx="84">
                  <c:v>42739.499999999796</c:v>
                </c:pt>
                <c:pt idx="85">
                  <c:v>42739.541666666461</c:v>
                </c:pt>
                <c:pt idx="86">
                  <c:v>42739.583333333125</c:v>
                </c:pt>
                <c:pt idx="87">
                  <c:v>42739.624999999789</c:v>
                </c:pt>
                <c:pt idx="88">
                  <c:v>42739.666666666453</c:v>
                </c:pt>
                <c:pt idx="89">
                  <c:v>42739.708333333117</c:v>
                </c:pt>
                <c:pt idx="90">
                  <c:v>42739.749999999782</c:v>
                </c:pt>
                <c:pt idx="91">
                  <c:v>42739.791666666446</c:v>
                </c:pt>
                <c:pt idx="92">
                  <c:v>42739.83333333311</c:v>
                </c:pt>
                <c:pt idx="93">
                  <c:v>42739.874999999774</c:v>
                </c:pt>
                <c:pt idx="94">
                  <c:v>42739.916666666439</c:v>
                </c:pt>
                <c:pt idx="95">
                  <c:v>42739.958333333103</c:v>
                </c:pt>
                <c:pt idx="96">
                  <c:v>42739.999999999767</c:v>
                </c:pt>
                <c:pt idx="97">
                  <c:v>42740.041666666431</c:v>
                </c:pt>
                <c:pt idx="98">
                  <c:v>42740.083333333096</c:v>
                </c:pt>
                <c:pt idx="99">
                  <c:v>42740.12499999976</c:v>
                </c:pt>
                <c:pt idx="100">
                  <c:v>42740.166666666424</c:v>
                </c:pt>
                <c:pt idx="101">
                  <c:v>42740.208333333088</c:v>
                </c:pt>
                <c:pt idx="102">
                  <c:v>42740.249999999753</c:v>
                </c:pt>
                <c:pt idx="103">
                  <c:v>42740.291666666417</c:v>
                </c:pt>
                <c:pt idx="104">
                  <c:v>42740.333333333081</c:v>
                </c:pt>
                <c:pt idx="105">
                  <c:v>42740.374999999745</c:v>
                </c:pt>
                <c:pt idx="106">
                  <c:v>42740.41666666641</c:v>
                </c:pt>
                <c:pt idx="107">
                  <c:v>42740.458333333074</c:v>
                </c:pt>
                <c:pt idx="108">
                  <c:v>42740.499999999738</c:v>
                </c:pt>
                <c:pt idx="109">
                  <c:v>42740.541666666402</c:v>
                </c:pt>
                <c:pt idx="110">
                  <c:v>42740.583333333067</c:v>
                </c:pt>
                <c:pt idx="111">
                  <c:v>42740.624999999731</c:v>
                </c:pt>
                <c:pt idx="112">
                  <c:v>42740.666666666395</c:v>
                </c:pt>
                <c:pt idx="113">
                  <c:v>42740.708333333059</c:v>
                </c:pt>
                <c:pt idx="114">
                  <c:v>42740.749999999724</c:v>
                </c:pt>
                <c:pt idx="115">
                  <c:v>42740.791666666388</c:v>
                </c:pt>
                <c:pt idx="116">
                  <c:v>42740.833333333052</c:v>
                </c:pt>
                <c:pt idx="117">
                  <c:v>42740.874999999716</c:v>
                </c:pt>
                <c:pt idx="118">
                  <c:v>42740.91666666638</c:v>
                </c:pt>
                <c:pt idx="119">
                  <c:v>42740.958333333045</c:v>
                </c:pt>
                <c:pt idx="120">
                  <c:v>42740.999999999709</c:v>
                </c:pt>
                <c:pt idx="121">
                  <c:v>42741.041666666373</c:v>
                </c:pt>
                <c:pt idx="122">
                  <c:v>42741.083333333037</c:v>
                </c:pt>
                <c:pt idx="123">
                  <c:v>42741.124999999702</c:v>
                </c:pt>
                <c:pt idx="124">
                  <c:v>42741.166666666366</c:v>
                </c:pt>
                <c:pt idx="125">
                  <c:v>42741.20833333303</c:v>
                </c:pt>
                <c:pt idx="126">
                  <c:v>42741.249999999694</c:v>
                </c:pt>
                <c:pt idx="127">
                  <c:v>42741.291666666359</c:v>
                </c:pt>
                <c:pt idx="128">
                  <c:v>42741.333333333023</c:v>
                </c:pt>
                <c:pt idx="129">
                  <c:v>42741.374999999687</c:v>
                </c:pt>
                <c:pt idx="130">
                  <c:v>42741.416666666351</c:v>
                </c:pt>
                <c:pt idx="131">
                  <c:v>42741.458333333016</c:v>
                </c:pt>
                <c:pt idx="132">
                  <c:v>42741.49999999968</c:v>
                </c:pt>
                <c:pt idx="133">
                  <c:v>42741.541666666344</c:v>
                </c:pt>
                <c:pt idx="134">
                  <c:v>42741.583333333008</c:v>
                </c:pt>
                <c:pt idx="135">
                  <c:v>42741.624999999673</c:v>
                </c:pt>
                <c:pt idx="136">
                  <c:v>42741.666666666337</c:v>
                </c:pt>
                <c:pt idx="137">
                  <c:v>42741.708333333001</c:v>
                </c:pt>
                <c:pt idx="138">
                  <c:v>42741.749999999665</c:v>
                </c:pt>
                <c:pt idx="139">
                  <c:v>42741.79166666633</c:v>
                </c:pt>
                <c:pt idx="140">
                  <c:v>42741.833333332994</c:v>
                </c:pt>
                <c:pt idx="141">
                  <c:v>42741.874999999658</c:v>
                </c:pt>
                <c:pt idx="142">
                  <c:v>42741.916666666322</c:v>
                </c:pt>
                <c:pt idx="143">
                  <c:v>42741.958333332987</c:v>
                </c:pt>
                <c:pt idx="144">
                  <c:v>42741.999999999651</c:v>
                </c:pt>
                <c:pt idx="145">
                  <c:v>42742.041666666315</c:v>
                </c:pt>
                <c:pt idx="146">
                  <c:v>42742.083333332979</c:v>
                </c:pt>
                <c:pt idx="147">
                  <c:v>42742.124999999643</c:v>
                </c:pt>
                <c:pt idx="148">
                  <c:v>42742.166666666308</c:v>
                </c:pt>
                <c:pt idx="149">
                  <c:v>42742.208333332972</c:v>
                </c:pt>
                <c:pt idx="150">
                  <c:v>42742.249999999636</c:v>
                </c:pt>
                <c:pt idx="151">
                  <c:v>42742.2916666663</c:v>
                </c:pt>
                <c:pt idx="152">
                  <c:v>42742.333333332965</c:v>
                </c:pt>
                <c:pt idx="153">
                  <c:v>42742.374999999629</c:v>
                </c:pt>
                <c:pt idx="154">
                  <c:v>42742.416666666293</c:v>
                </c:pt>
                <c:pt idx="155">
                  <c:v>42742.458333332957</c:v>
                </c:pt>
                <c:pt idx="156">
                  <c:v>42742.499999999622</c:v>
                </c:pt>
                <c:pt idx="157">
                  <c:v>42742.541666666286</c:v>
                </c:pt>
                <c:pt idx="158">
                  <c:v>42742.58333333295</c:v>
                </c:pt>
                <c:pt idx="159">
                  <c:v>42742.624999999614</c:v>
                </c:pt>
                <c:pt idx="160">
                  <c:v>42742.666666666279</c:v>
                </c:pt>
                <c:pt idx="161">
                  <c:v>42742.708333332943</c:v>
                </c:pt>
                <c:pt idx="162">
                  <c:v>42742.749999999607</c:v>
                </c:pt>
                <c:pt idx="163">
                  <c:v>42742.791666666271</c:v>
                </c:pt>
                <c:pt idx="164">
                  <c:v>42742.833333332936</c:v>
                </c:pt>
                <c:pt idx="165">
                  <c:v>42742.8749999996</c:v>
                </c:pt>
                <c:pt idx="166">
                  <c:v>42742.916666666264</c:v>
                </c:pt>
                <c:pt idx="167">
                  <c:v>42742.958333332928</c:v>
                </c:pt>
                <c:pt idx="168">
                  <c:v>42742.999999999593</c:v>
                </c:pt>
                <c:pt idx="169">
                  <c:v>42743.041666666257</c:v>
                </c:pt>
                <c:pt idx="170">
                  <c:v>42743.083333332921</c:v>
                </c:pt>
                <c:pt idx="171">
                  <c:v>42743.124999999585</c:v>
                </c:pt>
                <c:pt idx="172">
                  <c:v>42743.16666666625</c:v>
                </c:pt>
                <c:pt idx="173">
                  <c:v>42743.208333332914</c:v>
                </c:pt>
                <c:pt idx="174">
                  <c:v>42743.249999999578</c:v>
                </c:pt>
                <c:pt idx="175">
                  <c:v>42743.291666666242</c:v>
                </c:pt>
                <c:pt idx="176">
                  <c:v>42743.333333332906</c:v>
                </c:pt>
                <c:pt idx="177">
                  <c:v>42743.374999999571</c:v>
                </c:pt>
                <c:pt idx="178">
                  <c:v>42743.416666666235</c:v>
                </c:pt>
                <c:pt idx="179">
                  <c:v>42743.458333332899</c:v>
                </c:pt>
                <c:pt idx="180">
                  <c:v>42743.499999999563</c:v>
                </c:pt>
                <c:pt idx="181">
                  <c:v>42743.541666666228</c:v>
                </c:pt>
                <c:pt idx="182">
                  <c:v>42743.583333332892</c:v>
                </c:pt>
                <c:pt idx="183">
                  <c:v>42743.624999999556</c:v>
                </c:pt>
                <c:pt idx="184">
                  <c:v>42743.66666666622</c:v>
                </c:pt>
                <c:pt idx="185">
                  <c:v>42743.708333332885</c:v>
                </c:pt>
                <c:pt idx="186">
                  <c:v>42743.749999999549</c:v>
                </c:pt>
                <c:pt idx="187">
                  <c:v>42743.791666666213</c:v>
                </c:pt>
                <c:pt idx="188">
                  <c:v>42743.833333332877</c:v>
                </c:pt>
                <c:pt idx="189">
                  <c:v>42743.874999999542</c:v>
                </c:pt>
                <c:pt idx="190">
                  <c:v>42743.916666666206</c:v>
                </c:pt>
                <c:pt idx="191">
                  <c:v>42743.95833333287</c:v>
                </c:pt>
                <c:pt idx="192">
                  <c:v>42743.999999999534</c:v>
                </c:pt>
                <c:pt idx="193">
                  <c:v>42744.041666666199</c:v>
                </c:pt>
                <c:pt idx="194">
                  <c:v>42744.083333332863</c:v>
                </c:pt>
                <c:pt idx="195">
                  <c:v>42744.124999999527</c:v>
                </c:pt>
                <c:pt idx="196">
                  <c:v>42744.166666666191</c:v>
                </c:pt>
                <c:pt idx="197">
                  <c:v>42744.208333332856</c:v>
                </c:pt>
                <c:pt idx="198">
                  <c:v>42744.24999999952</c:v>
                </c:pt>
                <c:pt idx="199">
                  <c:v>42744.291666666184</c:v>
                </c:pt>
                <c:pt idx="200">
                  <c:v>42744.333333332848</c:v>
                </c:pt>
                <c:pt idx="201">
                  <c:v>42744.374999999513</c:v>
                </c:pt>
                <c:pt idx="202">
                  <c:v>42744.416666666177</c:v>
                </c:pt>
                <c:pt idx="203">
                  <c:v>42744.458333332841</c:v>
                </c:pt>
                <c:pt idx="204">
                  <c:v>42744.499999999505</c:v>
                </c:pt>
                <c:pt idx="205">
                  <c:v>42744.541666666169</c:v>
                </c:pt>
                <c:pt idx="206">
                  <c:v>42744.583333332834</c:v>
                </c:pt>
                <c:pt idx="207">
                  <c:v>42744.624999999498</c:v>
                </c:pt>
                <c:pt idx="208">
                  <c:v>42744.666666666162</c:v>
                </c:pt>
                <c:pt idx="209">
                  <c:v>42744.708333332826</c:v>
                </c:pt>
                <c:pt idx="210">
                  <c:v>42744.749999999491</c:v>
                </c:pt>
                <c:pt idx="211">
                  <c:v>42744.791666666155</c:v>
                </c:pt>
                <c:pt idx="212">
                  <c:v>42744.833333332819</c:v>
                </c:pt>
                <c:pt idx="213">
                  <c:v>42744.874999999483</c:v>
                </c:pt>
                <c:pt idx="214">
                  <c:v>42744.916666666148</c:v>
                </c:pt>
                <c:pt idx="215">
                  <c:v>42744.958333332812</c:v>
                </c:pt>
                <c:pt idx="216">
                  <c:v>42744.999999999476</c:v>
                </c:pt>
                <c:pt idx="217">
                  <c:v>42745.04166666614</c:v>
                </c:pt>
                <c:pt idx="218">
                  <c:v>42745.083333332805</c:v>
                </c:pt>
                <c:pt idx="219">
                  <c:v>42745.124999999469</c:v>
                </c:pt>
                <c:pt idx="220">
                  <c:v>42745.166666666133</c:v>
                </c:pt>
                <c:pt idx="221">
                  <c:v>42745.208333332797</c:v>
                </c:pt>
                <c:pt idx="222">
                  <c:v>42745.249999999462</c:v>
                </c:pt>
                <c:pt idx="223">
                  <c:v>42745.291666666126</c:v>
                </c:pt>
                <c:pt idx="224">
                  <c:v>42745.33333333279</c:v>
                </c:pt>
                <c:pt idx="225">
                  <c:v>42745.374999999454</c:v>
                </c:pt>
                <c:pt idx="226">
                  <c:v>42745.416666666119</c:v>
                </c:pt>
                <c:pt idx="227">
                  <c:v>42745.458333332783</c:v>
                </c:pt>
                <c:pt idx="228">
                  <c:v>42745.499999999447</c:v>
                </c:pt>
                <c:pt idx="229">
                  <c:v>42745.541666666111</c:v>
                </c:pt>
                <c:pt idx="230">
                  <c:v>42745.583333332776</c:v>
                </c:pt>
                <c:pt idx="231">
                  <c:v>42745.62499999944</c:v>
                </c:pt>
                <c:pt idx="232">
                  <c:v>42745.666666666104</c:v>
                </c:pt>
                <c:pt idx="233">
                  <c:v>42745.708333332768</c:v>
                </c:pt>
                <c:pt idx="234">
                  <c:v>42745.749999999432</c:v>
                </c:pt>
                <c:pt idx="235">
                  <c:v>42745.791666666097</c:v>
                </c:pt>
                <c:pt idx="236">
                  <c:v>42745.833333332761</c:v>
                </c:pt>
                <c:pt idx="237">
                  <c:v>42745.874999999425</c:v>
                </c:pt>
                <c:pt idx="238">
                  <c:v>42745.916666666089</c:v>
                </c:pt>
                <c:pt idx="239">
                  <c:v>42745.958333332754</c:v>
                </c:pt>
                <c:pt idx="240">
                  <c:v>42745.999999999418</c:v>
                </c:pt>
                <c:pt idx="241">
                  <c:v>42746.041666666082</c:v>
                </c:pt>
                <c:pt idx="242">
                  <c:v>42746.083333332746</c:v>
                </c:pt>
                <c:pt idx="243">
                  <c:v>42746.124999999411</c:v>
                </c:pt>
                <c:pt idx="244">
                  <c:v>42746.166666666075</c:v>
                </c:pt>
                <c:pt idx="245">
                  <c:v>42746.208333332739</c:v>
                </c:pt>
                <c:pt idx="246">
                  <c:v>42746.249999999403</c:v>
                </c:pt>
                <c:pt idx="247">
                  <c:v>42746.291666666068</c:v>
                </c:pt>
                <c:pt idx="248">
                  <c:v>42746.333333332732</c:v>
                </c:pt>
                <c:pt idx="249">
                  <c:v>42746.374999999396</c:v>
                </c:pt>
                <c:pt idx="250">
                  <c:v>42746.41666666606</c:v>
                </c:pt>
                <c:pt idx="251">
                  <c:v>42746.458333332725</c:v>
                </c:pt>
                <c:pt idx="252">
                  <c:v>42746.499999999389</c:v>
                </c:pt>
                <c:pt idx="253">
                  <c:v>42746.541666666053</c:v>
                </c:pt>
                <c:pt idx="254">
                  <c:v>42746.583333332717</c:v>
                </c:pt>
                <c:pt idx="255">
                  <c:v>42746.624999999382</c:v>
                </c:pt>
                <c:pt idx="256">
                  <c:v>42746.666666666046</c:v>
                </c:pt>
                <c:pt idx="257">
                  <c:v>42746.70833333271</c:v>
                </c:pt>
                <c:pt idx="258">
                  <c:v>42746.749999999374</c:v>
                </c:pt>
                <c:pt idx="259">
                  <c:v>42746.791666666039</c:v>
                </c:pt>
                <c:pt idx="260">
                  <c:v>42746.833333332703</c:v>
                </c:pt>
                <c:pt idx="261">
                  <c:v>42746.874999999367</c:v>
                </c:pt>
                <c:pt idx="262">
                  <c:v>42746.916666666031</c:v>
                </c:pt>
                <c:pt idx="263">
                  <c:v>42746.958333332695</c:v>
                </c:pt>
                <c:pt idx="264">
                  <c:v>42746.99999999936</c:v>
                </c:pt>
                <c:pt idx="265">
                  <c:v>42747.041666666024</c:v>
                </c:pt>
                <c:pt idx="266">
                  <c:v>42747.083333332688</c:v>
                </c:pt>
                <c:pt idx="267">
                  <c:v>42747.124999999352</c:v>
                </c:pt>
                <c:pt idx="268">
                  <c:v>42747.166666666017</c:v>
                </c:pt>
                <c:pt idx="269">
                  <c:v>42747.208333332681</c:v>
                </c:pt>
                <c:pt idx="270">
                  <c:v>42747.249999999345</c:v>
                </c:pt>
                <c:pt idx="271">
                  <c:v>42747.291666666009</c:v>
                </c:pt>
                <c:pt idx="272">
                  <c:v>42747.333333332674</c:v>
                </c:pt>
                <c:pt idx="273">
                  <c:v>42747.374999999338</c:v>
                </c:pt>
                <c:pt idx="274">
                  <c:v>42747.416666666002</c:v>
                </c:pt>
                <c:pt idx="275">
                  <c:v>42747.458333332666</c:v>
                </c:pt>
                <c:pt idx="276">
                  <c:v>42747.499999999331</c:v>
                </c:pt>
                <c:pt idx="277">
                  <c:v>42747.541666665995</c:v>
                </c:pt>
                <c:pt idx="278">
                  <c:v>42747.583333332659</c:v>
                </c:pt>
                <c:pt idx="279">
                  <c:v>42747.624999999323</c:v>
                </c:pt>
                <c:pt idx="280">
                  <c:v>42747.666666665988</c:v>
                </c:pt>
                <c:pt idx="281">
                  <c:v>42747.708333332652</c:v>
                </c:pt>
                <c:pt idx="282">
                  <c:v>42747.749999999316</c:v>
                </c:pt>
                <c:pt idx="283">
                  <c:v>42747.79166666598</c:v>
                </c:pt>
                <c:pt idx="284">
                  <c:v>42747.833333332645</c:v>
                </c:pt>
                <c:pt idx="285">
                  <c:v>42747.874999999309</c:v>
                </c:pt>
                <c:pt idx="286">
                  <c:v>42747.916666665973</c:v>
                </c:pt>
                <c:pt idx="287">
                  <c:v>42747.958333332637</c:v>
                </c:pt>
                <c:pt idx="288">
                  <c:v>42747.999999999302</c:v>
                </c:pt>
                <c:pt idx="289">
                  <c:v>42748.041666665966</c:v>
                </c:pt>
                <c:pt idx="290">
                  <c:v>42748.08333333263</c:v>
                </c:pt>
                <c:pt idx="291">
                  <c:v>42748.124999999294</c:v>
                </c:pt>
                <c:pt idx="292">
                  <c:v>42748.166666665958</c:v>
                </c:pt>
                <c:pt idx="293">
                  <c:v>42748.208333332623</c:v>
                </c:pt>
                <c:pt idx="294">
                  <c:v>42748.249999999287</c:v>
                </c:pt>
                <c:pt idx="295">
                  <c:v>42748.291666665951</c:v>
                </c:pt>
                <c:pt idx="296">
                  <c:v>42748.333333332615</c:v>
                </c:pt>
                <c:pt idx="297">
                  <c:v>42748.37499999928</c:v>
                </c:pt>
                <c:pt idx="298">
                  <c:v>42748.416666665944</c:v>
                </c:pt>
                <c:pt idx="299">
                  <c:v>42748.458333332608</c:v>
                </c:pt>
                <c:pt idx="300">
                  <c:v>42748.499999999272</c:v>
                </c:pt>
                <c:pt idx="301">
                  <c:v>42748.541666665937</c:v>
                </c:pt>
                <c:pt idx="302">
                  <c:v>42748.583333332601</c:v>
                </c:pt>
                <c:pt idx="303">
                  <c:v>42748.624999999265</c:v>
                </c:pt>
                <c:pt idx="304">
                  <c:v>42748.666666665929</c:v>
                </c:pt>
                <c:pt idx="305">
                  <c:v>42748.708333332594</c:v>
                </c:pt>
                <c:pt idx="306">
                  <c:v>42748.749999999258</c:v>
                </c:pt>
                <c:pt idx="307">
                  <c:v>42748.791666665922</c:v>
                </c:pt>
                <c:pt idx="308">
                  <c:v>42748.833333332586</c:v>
                </c:pt>
                <c:pt idx="309">
                  <c:v>42748.874999999251</c:v>
                </c:pt>
                <c:pt idx="310">
                  <c:v>42748.916666665915</c:v>
                </c:pt>
                <c:pt idx="311">
                  <c:v>42748.958333332579</c:v>
                </c:pt>
                <c:pt idx="312">
                  <c:v>42748.999999999243</c:v>
                </c:pt>
                <c:pt idx="313">
                  <c:v>42749.041666665908</c:v>
                </c:pt>
                <c:pt idx="314">
                  <c:v>42749.083333332572</c:v>
                </c:pt>
                <c:pt idx="315">
                  <c:v>42749.124999999236</c:v>
                </c:pt>
                <c:pt idx="316">
                  <c:v>42749.1666666659</c:v>
                </c:pt>
                <c:pt idx="317">
                  <c:v>42749.208333332565</c:v>
                </c:pt>
                <c:pt idx="318">
                  <c:v>42749.249999999229</c:v>
                </c:pt>
                <c:pt idx="319">
                  <c:v>42749.291666665893</c:v>
                </c:pt>
                <c:pt idx="320">
                  <c:v>42749.333333332557</c:v>
                </c:pt>
                <c:pt idx="321">
                  <c:v>42749.374999999221</c:v>
                </c:pt>
                <c:pt idx="322">
                  <c:v>42749.416666665886</c:v>
                </c:pt>
                <c:pt idx="323">
                  <c:v>42749.45833333255</c:v>
                </c:pt>
                <c:pt idx="324">
                  <c:v>42749.499999999214</c:v>
                </c:pt>
                <c:pt idx="325">
                  <c:v>42749.541666665878</c:v>
                </c:pt>
                <c:pt idx="326">
                  <c:v>42749.583333332543</c:v>
                </c:pt>
                <c:pt idx="327">
                  <c:v>42749.624999999207</c:v>
                </c:pt>
                <c:pt idx="328">
                  <c:v>42749.666666665871</c:v>
                </c:pt>
                <c:pt idx="329">
                  <c:v>42749.708333332535</c:v>
                </c:pt>
                <c:pt idx="330">
                  <c:v>42749.7499999992</c:v>
                </c:pt>
                <c:pt idx="331">
                  <c:v>42749.791666665864</c:v>
                </c:pt>
                <c:pt idx="332">
                  <c:v>42749.833333332528</c:v>
                </c:pt>
                <c:pt idx="333">
                  <c:v>42749.874999999192</c:v>
                </c:pt>
                <c:pt idx="334">
                  <c:v>42749.916666665857</c:v>
                </c:pt>
                <c:pt idx="335">
                  <c:v>42749.958333332521</c:v>
                </c:pt>
                <c:pt idx="336">
                  <c:v>42749.999999999185</c:v>
                </c:pt>
                <c:pt idx="337">
                  <c:v>42750.041666665849</c:v>
                </c:pt>
                <c:pt idx="338">
                  <c:v>42750.083333332514</c:v>
                </c:pt>
                <c:pt idx="339">
                  <c:v>42750.124999999178</c:v>
                </c:pt>
                <c:pt idx="340">
                  <c:v>42750.166666665842</c:v>
                </c:pt>
                <c:pt idx="341">
                  <c:v>42750.208333332506</c:v>
                </c:pt>
                <c:pt idx="342">
                  <c:v>42750.249999999171</c:v>
                </c:pt>
                <c:pt idx="343">
                  <c:v>42750.291666665835</c:v>
                </c:pt>
                <c:pt idx="344">
                  <c:v>42750.333333332499</c:v>
                </c:pt>
                <c:pt idx="345">
                  <c:v>42750.374999999163</c:v>
                </c:pt>
                <c:pt idx="346">
                  <c:v>42750.416666665828</c:v>
                </c:pt>
                <c:pt idx="347">
                  <c:v>42750.458333332492</c:v>
                </c:pt>
                <c:pt idx="348">
                  <c:v>42750.499999999156</c:v>
                </c:pt>
                <c:pt idx="349">
                  <c:v>42750.54166666582</c:v>
                </c:pt>
                <c:pt idx="350">
                  <c:v>42750.583333332484</c:v>
                </c:pt>
                <c:pt idx="351">
                  <c:v>42750.624999999149</c:v>
                </c:pt>
                <c:pt idx="352">
                  <c:v>42750.666666665813</c:v>
                </c:pt>
                <c:pt idx="353">
                  <c:v>42750.708333332477</c:v>
                </c:pt>
                <c:pt idx="354">
                  <c:v>42750.749999999141</c:v>
                </c:pt>
                <c:pt idx="355">
                  <c:v>42750.791666665806</c:v>
                </c:pt>
                <c:pt idx="356">
                  <c:v>42750.83333333247</c:v>
                </c:pt>
                <c:pt idx="357">
                  <c:v>42750.874999999134</c:v>
                </c:pt>
                <c:pt idx="358">
                  <c:v>42750.916666665798</c:v>
                </c:pt>
                <c:pt idx="359">
                  <c:v>42750.958333332463</c:v>
                </c:pt>
                <c:pt idx="360">
                  <c:v>42750.999999999127</c:v>
                </c:pt>
                <c:pt idx="361">
                  <c:v>42751.041666665791</c:v>
                </c:pt>
                <c:pt idx="362">
                  <c:v>42751.083333332455</c:v>
                </c:pt>
                <c:pt idx="363">
                  <c:v>42751.12499999912</c:v>
                </c:pt>
                <c:pt idx="364">
                  <c:v>42751.166666665784</c:v>
                </c:pt>
                <c:pt idx="365">
                  <c:v>42751.208333332448</c:v>
                </c:pt>
                <c:pt idx="366">
                  <c:v>42751.249999999112</c:v>
                </c:pt>
                <c:pt idx="367">
                  <c:v>42751.291666665777</c:v>
                </c:pt>
                <c:pt idx="368">
                  <c:v>42751.333333332441</c:v>
                </c:pt>
                <c:pt idx="369">
                  <c:v>42751.374999999105</c:v>
                </c:pt>
                <c:pt idx="370">
                  <c:v>42751.416666665769</c:v>
                </c:pt>
                <c:pt idx="371">
                  <c:v>42751.458333332434</c:v>
                </c:pt>
                <c:pt idx="372">
                  <c:v>42751.499999999098</c:v>
                </c:pt>
                <c:pt idx="373">
                  <c:v>42751.541666665762</c:v>
                </c:pt>
                <c:pt idx="374">
                  <c:v>42751.583333332426</c:v>
                </c:pt>
                <c:pt idx="375">
                  <c:v>42751.624999999091</c:v>
                </c:pt>
                <c:pt idx="376">
                  <c:v>42751.666666665755</c:v>
                </c:pt>
                <c:pt idx="377">
                  <c:v>42751.708333332419</c:v>
                </c:pt>
                <c:pt idx="378">
                  <c:v>42751.749999999083</c:v>
                </c:pt>
                <c:pt idx="379">
                  <c:v>42751.791666665747</c:v>
                </c:pt>
                <c:pt idx="380">
                  <c:v>42751.833333332412</c:v>
                </c:pt>
                <c:pt idx="381">
                  <c:v>42751.874999999076</c:v>
                </c:pt>
                <c:pt idx="382">
                  <c:v>42751.91666666574</c:v>
                </c:pt>
                <c:pt idx="383">
                  <c:v>42751.958333332404</c:v>
                </c:pt>
                <c:pt idx="384">
                  <c:v>42751.999999999069</c:v>
                </c:pt>
                <c:pt idx="385">
                  <c:v>42752.041666665733</c:v>
                </c:pt>
                <c:pt idx="386">
                  <c:v>42752.083333332397</c:v>
                </c:pt>
                <c:pt idx="387">
                  <c:v>42752.124999999061</c:v>
                </c:pt>
                <c:pt idx="388">
                  <c:v>42752.166666665726</c:v>
                </c:pt>
                <c:pt idx="389">
                  <c:v>42752.20833333239</c:v>
                </c:pt>
                <c:pt idx="390">
                  <c:v>42752.249999999054</c:v>
                </c:pt>
                <c:pt idx="391">
                  <c:v>42752.291666665718</c:v>
                </c:pt>
                <c:pt idx="392">
                  <c:v>42752.333333332383</c:v>
                </c:pt>
                <c:pt idx="393">
                  <c:v>42752.374999999047</c:v>
                </c:pt>
                <c:pt idx="394">
                  <c:v>42752.416666665711</c:v>
                </c:pt>
                <c:pt idx="395">
                  <c:v>42752.458333332375</c:v>
                </c:pt>
                <c:pt idx="396">
                  <c:v>42752.49999999904</c:v>
                </c:pt>
                <c:pt idx="397">
                  <c:v>42752.541666665704</c:v>
                </c:pt>
                <c:pt idx="398">
                  <c:v>42752.583333332368</c:v>
                </c:pt>
                <c:pt idx="399">
                  <c:v>42752.624999999032</c:v>
                </c:pt>
                <c:pt idx="400">
                  <c:v>42752.666666665697</c:v>
                </c:pt>
                <c:pt idx="401">
                  <c:v>42752.708333332361</c:v>
                </c:pt>
                <c:pt idx="402">
                  <c:v>42752.749999999025</c:v>
                </c:pt>
                <c:pt idx="403">
                  <c:v>42752.791666665689</c:v>
                </c:pt>
                <c:pt idx="404">
                  <c:v>42752.833333332354</c:v>
                </c:pt>
                <c:pt idx="405">
                  <c:v>42752.874999999018</c:v>
                </c:pt>
                <c:pt idx="406">
                  <c:v>42752.916666665682</c:v>
                </c:pt>
                <c:pt idx="407">
                  <c:v>42752.958333332346</c:v>
                </c:pt>
                <c:pt idx="408">
                  <c:v>42752.99999999901</c:v>
                </c:pt>
                <c:pt idx="409">
                  <c:v>42753.041666665675</c:v>
                </c:pt>
                <c:pt idx="410">
                  <c:v>42753.083333332339</c:v>
                </c:pt>
                <c:pt idx="411">
                  <c:v>42753.124999999003</c:v>
                </c:pt>
                <c:pt idx="412">
                  <c:v>42753.166666665667</c:v>
                </c:pt>
                <c:pt idx="413">
                  <c:v>42753.208333332332</c:v>
                </c:pt>
                <c:pt idx="414">
                  <c:v>42753.249999998996</c:v>
                </c:pt>
                <c:pt idx="415">
                  <c:v>42753.29166666566</c:v>
                </c:pt>
                <c:pt idx="416">
                  <c:v>42753.333333332324</c:v>
                </c:pt>
                <c:pt idx="417">
                  <c:v>42753.374999998989</c:v>
                </c:pt>
                <c:pt idx="418">
                  <c:v>42753.416666665653</c:v>
                </c:pt>
                <c:pt idx="419">
                  <c:v>42753.458333332317</c:v>
                </c:pt>
                <c:pt idx="420">
                  <c:v>42753.499999998981</c:v>
                </c:pt>
                <c:pt idx="421">
                  <c:v>42753.541666665646</c:v>
                </c:pt>
                <c:pt idx="422">
                  <c:v>42753.58333333231</c:v>
                </c:pt>
                <c:pt idx="423">
                  <c:v>42753.624999998974</c:v>
                </c:pt>
                <c:pt idx="424">
                  <c:v>42753.666666665638</c:v>
                </c:pt>
                <c:pt idx="425">
                  <c:v>42753.708333332303</c:v>
                </c:pt>
                <c:pt idx="426">
                  <c:v>42753.749999998967</c:v>
                </c:pt>
                <c:pt idx="427">
                  <c:v>42753.791666665631</c:v>
                </c:pt>
                <c:pt idx="428">
                  <c:v>42753.833333332295</c:v>
                </c:pt>
                <c:pt idx="429">
                  <c:v>42753.87499999896</c:v>
                </c:pt>
                <c:pt idx="430">
                  <c:v>42753.916666665624</c:v>
                </c:pt>
                <c:pt idx="431">
                  <c:v>42753.958333332288</c:v>
                </c:pt>
                <c:pt idx="432">
                  <c:v>42753.999999998952</c:v>
                </c:pt>
                <c:pt idx="433">
                  <c:v>42754.041666665617</c:v>
                </c:pt>
                <c:pt idx="434">
                  <c:v>42754.083333332281</c:v>
                </c:pt>
                <c:pt idx="435">
                  <c:v>42754.124999998945</c:v>
                </c:pt>
                <c:pt idx="436">
                  <c:v>42754.166666665609</c:v>
                </c:pt>
                <c:pt idx="437">
                  <c:v>42754.208333332273</c:v>
                </c:pt>
                <c:pt idx="438">
                  <c:v>42754.249999998938</c:v>
                </c:pt>
                <c:pt idx="439">
                  <c:v>42754.291666665602</c:v>
                </c:pt>
                <c:pt idx="440">
                  <c:v>42754.333333332266</c:v>
                </c:pt>
                <c:pt idx="441">
                  <c:v>42754.37499999893</c:v>
                </c:pt>
                <c:pt idx="442">
                  <c:v>42754.416666665595</c:v>
                </c:pt>
                <c:pt idx="443">
                  <c:v>42754.458333332259</c:v>
                </c:pt>
                <c:pt idx="444">
                  <c:v>42754.499999998923</c:v>
                </c:pt>
                <c:pt idx="445">
                  <c:v>42754.541666665587</c:v>
                </c:pt>
                <c:pt idx="446">
                  <c:v>42754.583333332252</c:v>
                </c:pt>
                <c:pt idx="447">
                  <c:v>42754.624999998916</c:v>
                </c:pt>
                <c:pt idx="448">
                  <c:v>42754.66666666558</c:v>
                </c:pt>
                <c:pt idx="449">
                  <c:v>42754.708333332244</c:v>
                </c:pt>
                <c:pt idx="450">
                  <c:v>42754.749999998909</c:v>
                </c:pt>
                <c:pt idx="451">
                  <c:v>42754.791666665573</c:v>
                </c:pt>
                <c:pt idx="452">
                  <c:v>42754.833333332237</c:v>
                </c:pt>
                <c:pt idx="453">
                  <c:v>42754.874999998901</c:v>
                </c:pt>
                <c:pt idx="454">
                  <c:v>42754.916666665566</c:v>
                </c:pt>
                <c:pt idx="455">
                  <c:v>42754.95833333223</c:v>
                </c:pt>
                <c:pt idx="456">
                  <c:v>42754.999999998894</c:v>
                </c:pt>
                <c:pt idx="457">
                  <c:v>42755.041666665558</c:v>
                </c:pt>
                <c:pt idx="458">
                  <c:v>42755.083333332223</c:v>
                </c:pt>
                <c:pt idx="459">
                  <c:v>42755.124999998887</c:v>
                </c:pt>
                <c:pt idx="460">
                  <c:v>42755.166666665551</c:v>
                </c:pt>
                <c:pt idx="461">
                  <c:v>42755.208333332215</c:v>
                </c:pt>
                <c:pt idx="462">
                  <c:v>42755.24999999888</c:v>
                </c:pt>
                <c:pt idx="463">
                  <c:v>42755.291666665544</c:v>
                </c:pt>
                <c:pt idx="464">
                  <c:v>42755.333333332208</c:v>
                </c:pt>
                <c:pt idx="465">
                  <c:v>42755.374999998872</c:v>
                </c:pt>
                <c:pt idx="466">
                  <c:v>42755.416666665536</c:v>
                </c:pt>
                <c:pt idx="467">
                  <c:v>42755.458333332201</c:v>
                </c:pt>
                <c:pt idx="468">
                  <c:v>42755.499999998865</c:v>
                </c:pt>
                <c:pt idx="469">
                  <c:v>42755.541666665529</c:v>
                </c:pt>
                <c:pt idx="470">
                  <c:v>42755.583333332193</c:v>
                </c:pt>
                <c:pt idx="471">
                  <c:v>42755.624999998858</c:v>
                </c:pt>
                <c:pt idx="472">
                  <c:v>42755.666666665522</c:v>
                </c:pt>
                <c:pt idx="473">
                  <c:v>42755.708333332186</c:v>
                </c:pt>
                <c:pt idx="474">
                  <c:v>42755.74999999885</c:v>
                </c:pt>
                <c:pt idx="475">
                  <c:v>42755.791666665515</c:v>
                </c:pt>
                <c:pt idx="476">
                  <c:v>42755.833333332179</c:v>
                </c:pt>
                <c:pt idx="477">
                  <c:v>42755.874999998843</c:v>
                </c:pt>
                <c:pt idx="478">
                  <c:v>42755.916666665507</c:v>
                </c:pt>
                <c:pt idx="479">
                  <c:v>42755.958333332172</c:v>
                </c:pt>
                <c:pt idx="480">
                  <c:v>42755.999999998836</c:v>
                </c:pt>
                <c:pt idx="481">
                  <c:v>42756.0416666655</c:v>
                </c:pt>
                <c:pt idx="482">
                  <c:v>42756.083333332164</c:v>
                </c:pt>
                <c:pt idx="483">
                  <c:v>42756.124999998829</c:v>
                </c:pt>
                <c:pt idx="484">
                  <c:v>42756.166666665493</c:v>
                </c:pt>
                <c:pt idx="485">
                  <c:v>42756.208333332157</c:v>
                </c:pt>
                <c:pt idx="486">
                  <c:v>42756.249999998821</c:v>
                </c:pt>
                <c:pt idx="487">
                  <c:v>42756.291666665486</c:v>
                </c:pt>
                <c:pt idx="488">
                  <c:v>42756.33333333215</c:v>
                </c:pt>
                <c:pt idx="489">
                  <c:v>42756.374999998814</c:v>
                </c:pt>
                <c:pt idx="490">
                  <c:v>42756.416666665478</c:v>
                </c:pt>
                <c:pt idx="491">
                  <c:v>42756.458333332143</c:v>
                </c:pt>
                <c:pt idx="492">
                  <c:v>42756.499999998807</c:v>
                </c:pt>
                <c:pt idx="493">
                  <c:v>42756.541666665471</c:v>
                </c:pt>
                <c:pt idx="494">
                  <c:v>42756.583333332135</c:v>
                </c:pt>
                <c:pt idx="495">
                  <c:v>42756.624999998799</c:v>
                </c:pt>
                <c:pt idx="496">
                  <c:v>42756.666666665464</c:v>
                </c:pt>
                <c:pt idx="497">
                  <c:v>42756.708333332128</c:v>
                </c:pt>
                <c:pt idx="498">
                  <c:v>42756.749999998792</c:v>
                </c:pt>
                <c:pt idx="499">
                  <c:v>42756.791666665456</c:v>
                </c:pt>
                <c:pt idx="500">
                  <c:v>42756.833333332121</c:v>
                </c:pt>
                <c:pt idx="501">
                  <c:v>42756.874999998785</c:v>
                </c:pt>
                <c:pt idx="502">
                  <c:v>42756.916666665449</c:v>
                </c:pt>
                <c:pt idx="503">
                  <c:v>42756.958333332113</c:v>
                </c:pt>
                <c:pt idx="504">
                  <c:v>42756.999999998778</c:v>
                </c:pt>
                <c:pt idx="505">
                  <c:v>42757.041666665442</c:v>
                </c:pt>
                <c:pt idx="506">
                  <c:v>42757.083333332106</c:v>
                </c:pt>
                <c:pt idx="507">
                  <c:v>42757.12499999877</c:v>
                </c:pt>
                <c:pt idx="508">
                  <c:v>42757.166666665435</c:v>
                </c:pt>
                <c:pt idx="509">
                  <c:v>42757.208333332099</c:v>
                </c:pt>
                <c:pt idx="510">
                  <c:v>42757.249999998763</c:v>
                </c:pt>
                <c:pt idx="511">
                  <c:v>42757.291666665427</c:v>
                </c:pt>
                <c:pt idx="512">
                  <c:v>42757.333333332092</c:v>
                </c:pt>
                <c:pt idx="513">
                  <c:v>42757.374999998756</c:v>
                </c:pt>
                <c:pt idx="514">
                  <c:v>42757.41666666542</c:v>
                </c:pt>
                <c:pt idx="515">
                  <c:v>42757.458333332084</c:v>
                </c:pt>
                <c:pt idx="516">
                  <c:v>42757.499999998749</c:v>
                </c:pt>
                <c:pt idx="517">
                  <c:v>42757.541666665413</c:v>
                </c:pt>
                <c:pt idx="518">
                  <c:v>42757.583333332077</c:v>
                </c:pt>
                <c:pt idx="519">
                  <c:v>42757.624999998741</c:v>
                </c:pt>
                <c:pt idx="520">
                  <c:v>42757.666666665406</c:v>
                </c:pt>
                <c:pt idx="521">
                  <c:v>42757.70833333207</c:v>
                </c:pt>
                <c:pt idx="522">
                  <c:v>42757.749999998734</c:v>
                </c:pt>
                <c:pt idx="523">
                  <c:v>42757.791666665398</c:v>
                </c:pt>
                <c:pt idx="524">
                  <c:v>42757.833333332062</c:v>
                </c:pt>
                <c:pt idx="525">
                  <c:v>42757.874999998727</c:v>
                </c:pt>
                <c:pt idx="526">
                  <c:v>42757.916666665391</c:v>
                </c:pt>
                <c:pt idx="527">
                  <c:v>42757.958333332055</c:v>
                </c:pt>
                <c:pt idx="528">
                  <c:v>42757.999999998719</c:v>
                </c:pt>
                <c:pt idx="529">
                  <c:v>42758.041666665384</c:v>
                </c:pt>
                <c:pt idx="530">
                  <c:v>42758.083333332048</c:v>
                </c:pt>
                <c:pt idx="531">
                  <c:v>42758.124999998712</c:v>
                </c:pt>
                <c:pt idx="532">
                  <c:v>42758.166666665376</c:v>
                </c:pt>
                <c:pt idx="533">
                  <c:v>42758.208333332041</c:v>
                </c:pt>
                <c:pt idx="534">
                  <c:v>42758.249999998705</c:v>
                </c:pt>
                <c:pt idx="535">
                  <c:v>42758.291666665369</c:v>
                </c:pt>
                <c:pt idx="536">
                  <c:v>42758.333333332033</c:v>
                </c:pt>
                <c:pt idx="537">
                  <c:v>42758.374999998698</c:v>
                </c:pt>
                <c:pt idx="538">
                  <c:v>42758.416666665362</c:v>
                </c:pt>
                <c:pt idx="539">
                  <c:v>42758.458333332026</c:v>
                </c:pt>
                <c:pt idx="540">
                  <c:v>42758.49999999869</c:v>
                </c:pt>
                <c:pt idx="541">
                  <c:v>42758.541666665355</c:v>
                </c:pt>
                <c:pt idx="542">
                  <c:v>42758.583333332019</c:v>
                </c:pt>
                <c:pt idx="543">
                  <c:v>42758.624999998683</c:v>
                </c:pt>
                <c:pt idx="544">
                  <c:v>42758.666666665347</c:v>
                </c:pt>
                <c:pt idx="545">
                  <c:v>42758.708333332012</c:v>
                </c:pt>
                <c:pt idx="546">
                  <c:v>42758.749999998676</c:v>
                </c:pt>
                <c:pt idx="547">
                  <c:v>42758.79166666534</c:v>
                </c:pt>
                <c:pt idx="548">
                  <c:v>42758.833333332004</c:v>
                </c:pt>
                <c:pt idx="549">
                  <c:v>42758.874999998668</c:v>
                </c:pt>
                <c:pt idx="550">
                  <c:v>42758.916666665333</c:v>
                </c:pt>
                <c:pt idx="551">
                  <c:v>42758.958333331997</c:v>
                </c:pt>
                <c:pt idx="552">
                  <c:v>42758.999999998661</c:v>
                </c:pt>
                <c:pt idx="553">
                  <c:v>42759.041666665325</c:v>
                </c:pt>
                <c:pt idx="554">
                  <c:v>42759.08333333199</c:v>
                </c:pt>
                <c:pt idx="555">
                  <c:v>42759.124999998654</c:v>
                </c:pt>
                <c:pt idx="556">
                  <c:v>42759.166666665318</c:v>
                </c:pt>
                <c:pt idx="557">
                  <c:v>42759.208333331982</c:v>
                </c:pt>
                <c:pt idx="558">
                  <c:v>42759.249999998647</c:v>
                </c:pt>
                <c:pt idx="559">
                  <c:v>42759.291666665311</c:v>
                </c:pt>
                <c:pt idx="560">
                  <c:v>42759.333333331975</c:v>
                </c:pt>
                <c:pt idx="561">
                  <c:v>42759.374999998639</c:v>
                </c:pt>
                <c:pt idx="562">
                  <c:v>42759.416666665304</c:v>
                </c:pt>
                <c:pt idx="563">
                  <c:v>42759.458333331968</c:v>
                </c:pt>
                <c:pt idx="564">
                  <c:v>42759.499999998632</c:v>
                </c:pt>
                <c:pt idx="565">
                  <c:v>42759.541666665296</c:v>
                </c:pt>
                <c:pt idx="566">
                  <c:v>42759.583333331961</c:v>
                </c:pt>
                <c:pt idx="567">
                  <c:v>42759.624999998625</c:v>
                </c:pt>
                <c:pt idx="568">
                  <c:v>42759.666666665289</c:v>
                </c:pt>
                <c:pt idx="569">
                  <c:v>42759.708333331953</c:v>
                </c:pt>
                <c:pt idx="570">
                  <c:v>42759.749999998618</c:v>
                </c:pt>
                <c:pt idx="571">
                  <c:v>42759.791666665282</c:v>
                </c:pt>
                <c:pt idx="572">
                  <c:v>42759.833333331946</c:v>
                </c:pt>
                <c:pt idx="573">
                  <c:v>42759.87499999861</c:v>
                </c:pt>
                <c:pt idx="574">
                  <c:v>42759.916666665275</c:v>
                </c:pt>
                <c:pt idx="575">
                  <c:v>42759.958333331939</c:v>
                </c:pt>
                <c:pt idx="576">
                  <c:v>42759.999999998603</c:v>
                </c:pt>
                <c:pt idx="577">
                  <c:v>42760.041666665267</c:v>
                </c:pt>
                <c:pt idx="578">
                  <c:v>42760.083333331931</c:v>
                </c:pt>
                <c:pt idx="579">
                  <c:v>42760.124999998596</c:v>
                </c:pt>
                <c:pt idx="580">
                  <c:v>42760.16666666526</c:v>
                </c:pt>
                <c:pt idx="581">
                  <c:v>42760.208333331924</c:v>
                </c:pt>
                <c:pt idx="582">
                  <c:v>42760.249999998588</c:v>
                </c:pt>
                <c:pt idx="583">
                  <c:v>42760.291666665253</c:v>
                </c:pt>
                <c:pt idx="584">
                  <c:v>42760.333333331917</c:v>
                </c:pt>
                <c:pt idx="585">
                  <c:v>42760.374999998581</c:v>
                </c:pt>
                <c:pt idx="586">
                  <c:v>42760.416666665245</c:v>
                </c:pt>
                <c:pt idx="587">
                  <c:v>42760.45833333191</c:v>
                </c:pt>
                <c:pt idx="588">
                  <c:v>42760.499999998574</c:v>
                </c:pt>
                <c:pt idx="589">
                  <c:v>42760.541666665238</c:v>
                </c:pt>
                <c:pt idx="590">
                  <c:v>42760.583333331902</c:v>
                </c:pt>
                <c:pt idx="591">
                  <c:v>42760.624999998567</c:v>
                </c:pt>
                <c:pt idx="592">
                  <c:v>42760.666666665231</c:v>
                </c:pt>
                <c:pt idx="593">
                  <c:v>42760.708333331895</c:v>
                </c:pt>
                <c:pt idx="594">
                  <c:v>42760.749999998559</c:v>
                </c:pt>
                <c:pt idx="595">
                  <c:v>42760.791666665224</c:v>
                </c:pt>
                <c:pt idx="596">
                  <c:v>42760.833333331888</c:v>
                </c:pt>
                <c:pt idx="597">
                  <c:v>42760.874999998552</c:v>
                </c:pt>
                <c:pt idx="598">
                  <c:v>42760.916666665216</c:v>
                </c:pt>
                <c:pt idx="599">
                  <c:v>42760.958333331881</c:v>
                </c:pt>
                <c:pt idx="600">
                  <c:v>42760.999999998545</c:v>
                </c:pt>
                <c:pt idx="601">
                  <c:v>42761.041666665209</c:v>
                </c:pt>
                <c:pt idx="602">
                  <c:v>42761.083333331873</c:v>
                </c:pt>
                <c:pt idx="603">
                  <c:v>42761.124999998538</c:v>
                </c:pt>
                <c:pt idx="604">
                  <c:v>42761.166666665202</c:v>
                </c:pt>
                <c:pt idx="605">
                  <c:v>42761.208333331866</c:v>
                </c:pt>
                <c:pt idx="606">
                  <c:v>42761.24999999853</c:v>
                </c:pt>
                <c:pt idx="607">
                  <c:v>42761.291666665194</c:v>
                </c:pt>
                <c:pt idx="608">
                  <c:v>42761.333333331859</c:v>
                </c:pt>
                <c:pt idx="609">
                  <c:v>42761.374999998523</c:v>
                </c:pt>
                <c:pt idx="610">
                  <c:v>42761.416666665187</c:v>
                </c:pt>
                <c:pt idx="611">
                  <c:v>42761.458333331851</c:v>
                </c:pt>
                <c:pt idx="612">
                  <c:v>42761.499999998516</c:v>
                </c:pt>
                <c:pt idx="613">
                  <c:v>42761.54166666518</c:v>
                </c:pt>
                <c:pt idx="614">
                  <c:v>42761.583333331844</c:v>
                </c:pt>
                <c:pt idx="615">
                  <c:v>42761.624999998508</c:v>
                </c:pt>
                <c:pt idx="616">
                  <c:v>42761.666666665173</c:v>
                </c:pt>
                <c:pt idx="617">
                  <c:v>42761.708333331837</c:v>
                </c:pt>
                <c:pt idx="618">
                  <c:v>42761.749999998501</c:v>
                </c:pt>
                <c:pt idx="619">
                  <c:v>42761.791666665165</c:v>
                </c:pt>
                <c:pt idx="620">
                  <c:v>42761.83333333183</c:v>
                </c:pt>
                <c:pt idx="621">
                  <c:v>42761.874999998494</c:v>
                </c:pt>
                <c:pt idx="622">
                  <c:v>42761.916666665158</c:v>
                </c:pt>
                <c:pt idx="623">
                  <c:v>42761.958333331822</c:v>
                </c:pt>
                <c:pt idx="624">
                  <c:v>42761.999999998487</c:v>
                </c:pt>
                <c:pt idx="625">
                  <c:v>42762.041666665151</c:v>
                </c:pt>
                <c:pt idx="626">
                  <c:v>42762.083333331815</c:v>
                </c:pt>
                <c:pt idx="627">
                  <c:v>42762.124999998479</c:v>
                </c:pt>
                <c:pt idx="628">
                  <c:v>42762.166666665144</c:v>
                </c:pt>
                <c:pt idx="629">
                  <c:v>42762.208333331808</c:v>
                </c:pt>
                <c:pt idx="630">
                  <c:v>42762.249999998472</c:v>
                </c:pt>
                <c:pt idx="631">
                  <c:v>42762.291666665136</c:v>
                </c:pt>
                <c:pt idx="632">
                  <c:v>42762.333333331801</c:v>
                </c:pt>
                <c:pt idx="633">
                  <c:v>42762.374999998465</c:v>
                </c:pt>
                <c:pt idx="634">
                  <c:v>42762.416666665129</c:v>
                </c:pt>
                <c:pt idx="635">
                  <c:v>42762.458333331793</c:v>
                </c:pt>
                <c:pt idx="636">
                  <c:v>42762.499999998457</c:v>
                </c:pt>
                <c:pt idx="637">
                  <c:v>42762.541666665122</c:v>
                </c:pt>
                <c:pt idx="638">
                  <c:v>42762.583333331786</c:v>
                </c:pt>
                <c:pt idx="639">
                  <c:v>42762.62499999845</c:v>
                </c:pt>
                <c:pt idx="640">
                  <c:v>42762.666666665114</c:v>
                </c:pt>
                <c:pt idx="641">
                  <c:v>42762.708333331779</c:v>
                </c:pt>
                <c:pt idx="642">
                  <c:v>42762.749999998443</c:v>
                </c:pt>
                <c:pt idx="643">
                  <c:v>42762.791666665107</c:v>
                </c:pt>
                <c:pt idx="644">
                  <c:v>42762.833333331771</c:v>
                </c:pt>
                <c:pt idx="645">
                  <c:v>42762.874999998436</c:v>
                </c:pt>
                <c:pt idx="646">
                  <c:v>42762.9166666651</c:v>
                </c:pt>
                <c:pt idx="647">
                  <c:v>42762.958333331764</c:v>
                </c:pt>
                <c:pt idx="648">
                  <c:v>42762.999999998428</c:v>
                </c:pt>
                <c:pt idx="649">
                  <c:v>42763.041666665093</c:v>
                </c:pt>
                <c:pt idx="650">
                  <c:v>42763.083333331757</c:v>
                </c:pt>
                <c:pt idx="651">
                  <c:v>42763.124999998421</c:v>
                </c:pt>
                <c:pt idx="652">
                  <c:v>42763.166666665085</c:v>
                </c:pt>
                <c:pt idx="653">
                  <c:v>42763.20833333175</c:v>
                </c:pt>
                <c:pt idx="654">
                  <c:v>42763.249999998414</c:v>
                </c:pt>
                <c:pt idx="655">
                  <c:v>42763.291666665078</c:v>
                </c:pt>
                <c:pt idx="656">
                  <c:v>42763.333333331742</c:v>
                </c:pt>
                <c:pt idx="657">
                  <c:v>42763.374999998407</c:v>
                </c:pt>
                <c:pt idx="658">
                  <c:v>42763.416666665071</c:v>
                </c:pt>
                <c:pt idx="659">
                  <c:v>42763.458333331735</c:v>
                </c:pt>
                <c:pt idx="660">
                  <c:v>42763.499999998399</c:v>
                </c:pt>
                <c:pt idx="661">
                  <c:v>42763.541666665064</c:v>
                </c:pt>
                <c:pt idx="662">
                  <c:v>42763.583333331728</c:v>
                </c:pt>
                <c:pt idx="663">
                  <c:v>42763.624999998392</c:v>
                </c:pt>
                <c:pt idx="664">
                  <c:v>42763.666666665056</c:v>
                </c:pt>
                <c:pt idx="665">
                  <c:v>42763.70833333172</c:v>
                </c:pt>
                <c:pt idx="666">
                  <c:v>42763.749999998385</c:v>
                </c:pt>
                <c:pt idx="667">
                  <c:v>42763.791666665049</c:v>
                </c:pt>
                <c:pt idx="668">
                  <c:v>42763.833333331713</c:v>
                </c:pt>
                <c:pt idx="669">
                  <c:v>42763.874999998377</c:v>
                </c:pt>
                <c:pt idx="670">
                  <c:v>42763.916666665042</c:v>
                </c:pt>
                <c:pt idx="671">
                  <c:v>42763.958333331706</c:v>
                </c:pt>
                <c:pt idx="672">
                  <c:v>42763.99999999837</c:v>
                </c:pt>
                <c:pt idx="673">
                  <c:v>42764.041666665034</c:v>
                </c:pt>
                <c:pt idx="674">
                  <c:v>42764.083333331699</c:v>
                </c:pt>
                <c:pt idx="675">
                  <c:v>42764.124999998363</c:v>
                </c:pt>
                <c:pt idx="676">
                  <c:v>42764.166666665027</c:v>
                </c:pt>
                <c:pt idx="677">
                  <c:v>42764.208333331691</c:v>
                </c:pt>
                <c:pt idx="678">
                  <c:v>42764.249999998356</c:v>
                </c:pt>
                <c:pt idx="679">
                  <c:v>42764.29166666502</c:v>
                </c:pt>
                <c:pt idx="680">
                  <c:v>42764.333333331684</c:v>
                </c:pt>
                <c:pt idx="681">
                  <c:v>42764.374999998348</c:v>
                </c:pt>
                <c:pt idx="682">
                  <c:v>42764.416666665013</c:v>
                </c:pt>
                <c:pt idx="683">
                  <c:v>42764.458333331677</c:v>
                </c:pt>
                <c:pt idx="684">
                  <c:v>42764.499999998341</c:v>
                </c:pt>
                <c:pt idx="685">
                  <c:v>42764.541666665005</c:v>
                </c:pt>
                <c:pt idx="686">
                  <c:v>42764.58333333167</c:v>
                </c:pt>
                <c:pt idx="687">
                  <c:v>42764.624999998334</c:v>
                </c:pt>
                <c:pt idx="688">
                  <c:v>42764.666666664998</c:v>
                </c:pt>
                <c:pt idx="689">
                  <c:v>42764.708333331662</c:v>
                </c:pt>
                <c:pt idx="690">
                  <c:v>42764.749999998327</c:v>
                </c:pt>
                <c:pt idx="691">
                  <c:v>42764.791666664991</c:v>
                </c:pt>
                <c:pt idx="692">
                  <c:v>42764.833333331655</c:v>
                </c:pt>
                <c:pt idx="693">
                  <c:v>42764.874999998319</c:v>
                </c:pt>
                <c:pt idx="694">
                  <c:v>42764.916666664983</c:v>
                </c:pt>
                <c:pt idx="695">
                  <c:v>42764.958333331648</c:v>
                </c:pt>
                <c:pt idx="696">
                  <c:v>42764.999999998312</c:v>
                </c:pt>
                <c:pt idx="697">
                  <c:v>42765.041666664976</c:v>
                </c:pt>
                <c:pt idx="698">
                  <c:v>42765.08333333164</c:v>
                </c:pt>
                <c:pt idx="699">
                  <c:v>42765.124999998305</c:v>
                </c:pt>
                <c:pt idx="700">
                  <c:v>42765.166666664969</c:v>
                </c:pt>
                <c:pt idx="701">
                  <c:v>42765.208333331633</c:v>
                </c:pt>
                <c:pt idx="702">
                  <c:v>42765.249999998297</c:v>
                </c:pt>
                <c:pt idx="703">
                  <c:v>42765.291666664962</c:v>
                </c:pt>
                <c:pt idx="704">
                  <c:v>42765.333333331626</c:v>
                </c:pt>
                <c:pt idx="705">
                  <c:v>42765.37499999829</c:v>
                </c:pt>
                <c:pt idx="706">
                  <c:v>42765.416666664954</c:v>
                </c:pt>
                <c:pt idx="707">
                  <c:v>42765.458333331619</c:v>
                </c:pt>
                <c:pt idx="708">
                  <c:v>42765.499999998283</c:v>
                </c:pt>
                <c:pt idx="709">
                  <c:v>42765.541666664947</c:v>
                </c:pt>
                <c:pt idx="710">
                  <c:v>42765.583333331611</c:v>
                </c:pt>
                <c:pt idx="711">
                  <c:v>42765.624999998276</c:v>
                </c:pt>
                <c:pt idx="712">
                  <c:v>42765.66666666494</c:v>
                </c:pt>
                <c:pt idx="713">
                  <c:v>42765.708333331604</c:v>
                </c:pt>
                <c:pt idx="714">
                  <c:v>42765.749999998268</c:v>
                </c:pt>
                <c:pt idx="715">
                  <c:v>42765.791666664933</c:v>
                </c:pt>
                <c:pt idx="716">
                  <c:v>42765.833333331597</c:v>
                </c:pt>
                <c:pt idx="717">
                  <c:v>42765.874999998261</c:v>
                </c:pt>
                <c:pt idx="718">
                  <c:v>42765.916666664925</c:v>
                </c:pt>
                <c:pt idx="719">
                  <c:v>42765.95833333159</c:v>
                </c:pt>
                <c:pt idx="720">
                  <c:v>42765.999999998254</c:v>
                </c:pt>
                <c:pt idx="721">
                  <c:v>42766.041666664918</c:v>
                </c:pt>
                <c:pt idx="722">
                  <c:v>42766.083333331582</c:v>
                </c:pt>
                <c:pt idx="723">
                  <c:v>42766.124999998246</c:v>
                </c:pt>
                <c:pt idx="724">
                  <c:v>42766.166666664911</c:v>
                </c:pt>
                <c:pt idx="725">
                  <c:v>42766.208333331575</c:v>
                </c:pt>
                <c:pt idx="726">
                  <c:v>42766.249999998239</c:v>
                </c:pt>
                <c:pt idx="727">
                  <c:v>42766.291666664903</c:v>
                </c:pt>
                <c:pt idx="728">
                  <c:v>42766.333333331568</c:v>
                </c:pt>
                <c:pt idx="729">
                  <c:v>42766.374999998232</c:v>
                </c:pt>
                <c:pt idx="730">
                  <c:v>42766.416666664896</c:v>
                </c:pt>
                <c:pt idx="731">
                  <c:v>42766.45833333156</c:v>
                </c:pt>
                <c:pt idx="732">
                  <c:v>42766.499999998225</c:v>
                </c:pt>
                <c:pt idx="733">
                  <c:v>42766.541666664889</c:v>
                </c:pt>
                <c:pt idx="734">
                  <c:v>42766.583333331553</c:v>
                </c:pt>
                <c:pt idx="735">
                  <c:v>42766.624999998217</c:v>
                </c:pt>
                <c:pt idx="736">
                  <c:v>42766.666666664882</c:v>
                </c:pt>
                <c:pt idx="737">
                  <c:v>42766.708333331546</c:v>
                </c:pt>
                <c:pt idx="738">
                  <c:v>42766.74999999821</c:v>
                </c:pt>
                <c:pt idx="739">
                  <c:v>42766.791666664874</c:v>
                </c:pt>
                <c:pt idx="740">
                  <c:v>42766.833333331539</c:v>
                </c:pt>
                <c:pt idx="741">
                  <c:v>42766.874999998203</c:v>
                </c:pt>
                <c:pt idx="742">
                  <c:v>42766.916666664867</c:v>
                </c:pt>
                <c:pt idx="743">
                  <c:v>42766.958333331531</c:v>
                </c:pt>
                <c:pt idx="744">
                  <c:v>42766.999999998196</c:v>
                </c:pt>
                <c:pt idx="745">
                  <c:v>42767.04166666486</c:v>
                </c:pt>
                <c:pt idx="746">
                  <c:v>42767.083333331524</c:v>
                </c:pt>
                <c:pt idx="747">
                  <c:v>42767.124999998188</c:v>
                </c:pt>
                <c:pt idx="748">
                  <c:v>42767.166666664853</c:v>
                </c:pt>
                <c:pt idx="749">
                  <c:v>42767.208333331517</c:v>
                </c:pt>
                <c:pt idx="750">
                  <c:v>42767.249999998181</c:v>
                </c:pt>
                <c:pt idx="751">
                  <c:v>42767.291666664845</c:v>
                </c:pt>
                <c:pt idx="752">
                  <c:v>42767.333333331509</c:v>
                </c:pt>
                <c:pt idx="753">
                  <c:v>42767.374999998174</c:v>
                </c:pt>
                <c:pt idx="754">
                  <c:v>42767.416666664838</c:v>
                </c:pt>
                <c:pt idx="755">
                  <c:v>42767.458333331502</c:v>
                </c:pt>
                <c:pt idx="756">
                  <c:v>42767.499999998166</c:v>
                </c:pt>
                <c:pt idx="757">
                  <c:v>42767.541666664831</c:v>
                </c:pt>
                <c:pt idx="758">
                  <c:v>42767.583333331495</c:v>
                </c:pt>
                <c:pt idx="759">
                  <c:v>42767.624999998159</c:v>
                </c:pt>
                <c:pt idx="760">
                  <c:v>42767.666666664823</c:v>
                </c:pt>
                <c:pt idx="761">
                  <c:v>42767.708333331488</c:v>
                </c:pt>
                <c:pt idx="762">
                  <c:v>42767.749999998152</c:v>
                </c:pt>
                <c:pt idx="763">
                  <c:v>42767.791666664816</c:v>
                </c:pt>
                <c:pt idx="764">
                  <c:v>42767.83333333148</c:v>
                </c:pt>
                <c:pt idx="765">
                  <c:v>42767.874999998145</c:v>
                </c:pt>
                <c:pt idx="766">
                  <c:v>42767.916666664809</c:v>
                </c:pt>
                <c:pt idx="767">
                  <c:v>42767.958333331473</c:v>
                </c:pt>
                <c:pt idx="768">
                  <c:v>42767.999999998137</c:v>
                </c:pt>
                <c:pt idx="769">
                  <c:v>42768.041666664802</c:v>
                </c:pt>
                <c:pt idx="770">
                  <c:v>42768.083333331466</c:v>
                </c:pt>
                <c:pt idx="771">
                  <c:v>42768.12499999813</c:v>
                </c:pt>
                <c:pt idx="772">
                  <c:v>42768.166666664794</c:v>
                </c:pt>
                <c:pt idx="773">
                  <c:v>42768.208333331459</c:v>
                </c:pt>
                <c:pt idx="774">
                  <c:v>42768.249999998123</c:v>
                </c:pt>
                <c:pt idx="775">
                  <c:v>42768.291666664787</c:v>
                </c:pt>
                <c:pt idx="776">
                  <c:v>42768.333333331451</c:v>
                </c:pt>
                <c:pt idx="777">
                  <c:v>42768.374999998116</c:v>
                </c:pt>
                <c:pt idx="778">
                  <c:v>42768.41666666478</c:v>
                </c:pt>
                <c:pt idx="779">
                  <c:v>42768.458333331444</c:v>
                </c:pt>
                <c:pt idx="780">
                  <c:v>42768.499999998108</c:v>
                </c:pt>
                <c:pt idx="781">
                  <c:v>42768.541666664772</c:v>
                </c:pt>
                <c:pt idx="782">
                  <c:v>42768.583333331437</c:v>
                </c:pt>
                <c:pt idx="783">
                  <c:v>42768.624999998101</c:v>
                </c:pt>
                <c:pt idx="784">
                  <c:v>42768.666666664765</c:v>
                </c:pt>
                <c:pt idx="785">
                  <c:v>42768.708333331429</c:v>
                </c:pt>
                <c:pt idx="786">
                  <c:v>42768.749999998094</c:v>
                </c:pt>
                <c:pt idx="787">
                  <c:v>42768.791666664758</c:v>
                </c:pt>
                <c:pt idx="788">
                  <c:v>42768.833333331422</c:v>
                </c:pt>
                <c:pt idx="789">
                  <c:v>42768.874999998086</c:v>
                </c:pt>
                <c:pt idx="790">
                  <c:v>42768.916666664751</c:v>
                </c:pt>
                <c:pt idx="791">
                  <c:v>42768.958333331415</c:v>
                </c:pt>
                <c:pt idx="792">
                  <c:v>42768.999999998079</c:v>
                </c:pt>
                <c:pt idx="793">
                  <c:v>42769.041666664743</c:v>
                </c:pt>
                <c:pt idx="794">
                  <c:v>42769.083333331408</c:v>
                </c:pt>
                <c:pt idx="795">
                  <c:v>42769.124999998072</c:v>
                </c:pt>
                <c:pt idx="796">
                  <c:v>42769.166666664736</c:v>
                </c:pt>
                <c:pt idx="797">
                  <c:v>42769.2083333314</c:v>
                </c:pt>
                <c:pt idx="798">
                  <c:v>42769.249999998065</c:v>
                </c:pt>
                <c:pt idx="799">
                  <c:v>42769.291666664729</c:v>
                </c:pt>
                <c:pt idx="800">
                  <c:v>42769.333333331393</c:v>
                </c:pt>
                <c:pt idx="801">
                  <c:v>42769.374999998057</c:v>
                </c:pt>
                <c:pt idx="802">
                  <c:v>42769.416666664722</c:v>
                </c:pt>
                <c:pt idx="803">
                  <c:v>42769.458333331386</c:v>
                </c:pt>
                <c:pt idx="804">
                  <c:v>42769.49999999805</c:v>
                </c:pt>
                <c:pt idx="805">
                  <c:v>42769.541666664714</c:v>
                </c:pt>
                <c:pt idx="806">
                  <c:v>42769.583333331379</c:v>
                </c:pt>
                <c:pt idx="807">
                  <c:v>42769.624999998043</c:v>
                </c:pt>
                <c:pt idx="808">
                  <c:v>42769.666666664707</c:v>
                </c:pt>
                <c:pt idx="809">
                  <c:v>42769.708333331371</c:v>
                </c:pt>
                <c:pt idx="810">
                  <c:v>42769.749999998035</c:v>
                </c:pt>
                <c:pt idx="811">
                  <c:v>42769.7916666647</c:v>
                </c:pt>
                <c:pt idx="812">
                  <c:v>42769.833333331364</c:v>
                </c:pt>
                <c:pt idx="813">
                  <c:v>42769.874999998028</c:v>
                </c:pt>
                <c:pt idx="814">
                  <c:v>42769.916666664692</c:v>
                </c:pt>
                <c:pt idx="815">
                  <c:v>42769.958333331357</c:v>
                </c:pt>
                <c:pt idx="816">
                  <c:v>42769.999999998021</c:v>
                </c:pt>
                <c:pt idx="817">
                  <c:v>42770.041666664685</c:v>
                </c:pt>
                <c:pt idx="818">
                  <c:v>42770.083333331349</c:v>
                </c:pt>
                <c:pt idx="819">
                  <c:v>42770.124999998014</c:v>
                </c:pt>
                <c:pt idx="820">
                  <c:v>42770.166666664678</c:v>
                </c:pt>
                <c:pt idx="821">
                  <c:v>42770.208333331342</c:v>
                </c:pt>
                <c:pt idx="822">
                  <c:v>42770.249999998006</c:v>
                </c:pt>
                <c:pt idx="823">
                  <c:v>42770.291666664671</c:v>
                </c:pt>
                <c:pt idx="824">
                  <c:v>42770.333333331335</c:v>
                </c:pt>
                <c:pt idx="825">
                  <c:v>42770.374999997999</c:v>
                </c:pt>
                <c:pt idx="826">
                  <c:v>42770.416666664663</c:v>
                </c:pt>
                <c:pt idx="827">
                  <c:v>42770.458333331328</c:v>
                </c:pt>
                <c:pt idx="828">
                  <c:v>42770.499999997992</c:v>
                </c:pt>
                <c:pt idx="829">
                  <c:v>42770.541666664656</c:v>
                </c:pt>
                <c:pt idx="830">
                  <c:v>42770.58333333132</c:v>
                </c:pt>
                <c:pt idx="831">
                  <c:v>42770.624999997985</c:v>
                </c:pt>
                <c:pt idx="832">
                  <c:v>42770.666666664649</c:v>
                </c:pt>
                <c:pt idx="833">
                  <c:v>42770.708333331313</c:v>
                </c:pt>
                <c:pt idx="834">
                  <c:v>42770.749999997977</c:v>
                </c:pt>
                <c:pt idx="835">
                  <c:v>42770.791666664642</c:v>
                </c:pt>
                <c:pt idx="836">
                  <c:v>42770.833333331306</c:v>
                </c:pt>
                <c:pt idx="837">
                  <c:v>42770.87499999797</c:v>
                </c:pt>
                <c:pt idx="838">
                  <c:v>42770.916666664634</c:v>
                </c:pt>
                <c:pt idx="839">
                  <c:v>42770.958333331298</c:v>
                </c:pt>
                <c:pt idx="840">
                  <c:v>42770.999999997963</c:v>
                </c:pt>
                <c:pt idx="841">
                  <c:v>42771.041666664627</c:v>
                </c:pt>
                <c:pt idx="842">
                  <c:v>42771.083333331291</c:v>
                </c:pt>
                <c:pt idx="843">
                  <c:v>42771.124999997955</c:v>
                </c:pt>
                <c:pt idx="844">
                  <c:v>42771.16666666462</c:v>
                </c:pt>
                <c:pt idx="845">
                  <c:v>42771.208333331284</c:v>
                </c:pt>
                <c:pt idx="846">
                  <c:v>42771.249999997948</c:v>
                </c:pt>
                <c:pt idx="847">
                  <c:v>42771.291666664612</c:v>
                </c:pt>
                <c:pt idx="848">
                  <c:v>42771.333333331277</c:v>
                </c:pt>
                <c:pt idx="849">
                  <c:v>42771.374999997941</c:v>
                </c:pt>
                <c:pt idx="850">
                  <c:v>42771.416666664605</c:v>
                </c:pt>
                <c:pt idx="851">
                  <c:v>42771.458333331269</c:v>
                </c:pt>
                <c:pt idx="852">
                  <c:v>42771.499999997934</c:v>
                </c:pt>
                <c:pt idx="853">
                  <c:v>42771.541666664598</c:v>
                </c:pt>
                <c:pt idx="854">
                  <c:v>42771.583333331262</c:v>
                </c:pt>
                <c:pt idx="855">
                  <c:v>42771.624999997926</c:v>
                </c:pt>
                <c:pt idx="856">
                  <c:v>42771.666666664591</c:v>
                </c:pt>
                <c:pt idx="857">
                  <c:v>42771.708333331255</c:v>
                </c:pt>
                <c:pt idx="858">
                  <c:v>42771.749999997919</c:v>
                </c:pt>
                <c:pt idx="859">
                  <c:v>42771.791666664583</c:v>
                </c:pt>
                <c:pt idx="860">
                  <c:v>42771.833333331248</c:v>
                </c:pt>
                <c:pt idx="861">
                  <c:v>42771.874999997912</c:v>
                </c:pt>
                <c:pt idx="862">
                  <c:v>42771.916666664576</c:v>
                </c:pt>
                <c:pt idx="863">
                  <c:v>42771.95833333124</c:v>
                </c:pt>
                <c:pt idx="864">
                  <c:v>42771.999999997905</c:v>
                </c:pt>
                <c:pt idx="865">
                  <c:v>42772.041666664569</c:v>
                </c:pt>
                <c:pt idx="866">
                  <c:v>42772.083333331233</c:v>
                </c:pt>
                <c:pt idx="867">
                  <c:v>42772.124999997897</c:v>
                </c:pt>
                <c:pt idx="868">
                  <c:v>42772.166666664561</c:v>
                </c:pt>
                <c:pt idx="869">
                  <c:v>42772.208333331226</c:v>
                </c:pt>
                <c:pt idx="870">
                  <c:v>42772.24999999789</c:v>
                </c:pt>
                <c:pt idx="871">
                  <c:v>42772.291666664554</c:v>
                </c:pt>
                <c:pt idx="872">
                  <c:v>42772.333333331218</c:v>
                </c:pt>
                <c:pt idx="873">
                  <c:v>42772.374999997883</c:v>
                </c:pt>
                <c:pt idx="874">
                  <c:v>42772.416666664547</c:v>
                </c:pt>
                <c:pt idx="875">
                  <c:v>42772.458333331211</c:v>
                </c:pt>
                <c:pt idx="876">
                  <c:v>42772.499999997875</c:v>
                </c:pt>
                <c:pt idx="877">
                  <c:v>42772.54166666454</c:v>
                </c:pt>
                <c:pt idx="878">
                  <c:v>42772.583333331204</c:v>
                </c:pt>
                <c:pt idx="879">
                  <c:v>42772.624999997868</c:v>
                </c:pt>
                <c:pt idx="880">
                  <c:v>42772.666666664532</c:v>
                </c:pt>
                <c:pt idx="881">
                  <c:v>42772.708333331197</c:v>
                </c:pt>
                <c:pt idx="882">
                  <c:v>42772.749999997861</c:v>
                </c:pt>
                <c:pt idx="883">
                  <c:v>42772.791666664525</c:v>
                </c:pt>
                <c:pt idx="884">
                  <c:v>42772.833333331189</c:v>
                </c:pt>
                <c:pt idx="885">
                  <c:v>42772.874999997854</c:v>
                </c:pt>
                <c:pt idx="886">
                  <c:v>42772.916666664518</c:v>
                </c:pt>
                <c:pt idx="887">
                  <c:v>42772.958333331182</c:v>
                </c:pt>
                <c:pt idx="888">
                  <c:v>42772.999999997846</c:v>
                </c:pt>
                <c:pt idx="889">
                  <c:v>42773.041666664511</c:v>
                </c:pt>
                <c:pt idx="890">
                  <c:v>42773.083333331175</c:v>
                </c:pt>
                <c:pt idx="891">
                  <c:v>42773.124999997839</c:v>
                </c:pt>
                <c:pt idx="892">
                  <c:v>42773.166666664503</c:v>
                </c:pt>
                <c:pt idx="893">
                  <c:v>42773.208333331168</c:v>
                </c:pt>
                <c:pt idx="894">
                  <c:v>42773.249999997832</c:v>
                </c:pt>
                <c:pt idx="895">
                  <c:v>42773.291666664496</c:v>
                </c:pt>
                <c:pt idx="896">
                  <c:v>42773.33333333116</c:v>
                </c:pt>
                <c:pt idx="897">
                  <c:v>42773.374999997824</c:v>
                </c:pt>
                <c:pt idx="898">
                  <c:v>42773.416666664489</c:v>
                </c:pt>
                <c:pt idx="899">
                  <c:v>42773.458333331153</c:v>
                </c:pt>
                <c:pt idx="900">
                  <c:v>42773.499999997817</c:v>
                </c:pt>
                <c:pt idx="901">
                  <c:v>42773.541666664481</c:v>
                </c:pt>
                <c:pt idx="902">
                  <c:v>42773.583333331146</c:v>
                </c:pt>
                <c:pt idx="903">
                  <c:v>42773.62499999781</c:v>
                </c:pt>
                <c:pt idx="904">
                  <c:v>42773.666666664474</c:v>
                </c:pt>
                <c:pt idx="905">
                  <c:v>42773.708333331138</c:v>
                </c:pt>
                <c:pt idx="906">
                  <c:v>42773.749999997803</c:v>
                </c:pt>
                <c:pt idx="907">
                  <c:v>42773.791666664467</c:v>
                </c:pt>
                <c:pt idx="908">
                  <c:v>42773.833333331131</c:v>
                </c:pt>
                <c:pt idx="909">
                  <c:v>42773.874999997795</c:v>
                </c:pt>
                <c:pt idx="910">
                  <c:v>42773.91666666446</c:v>
                </c:pt>
                <c:pt idx="911">
                  <c:v>42773.958333331124</c:v>
                </c:pt>
                <c:pt idx="912">
                  <c:v>42773.999999997788</c:v>
                </c:pt>
                <c:pt idx="913">
                  <c:v>42774.041666664452</c:v>
                </c:pt>
                <c:pt idx="914">
                  <c:v>42774.083333331117</c:v>
                </c:pt>
                <c:pt idx="915">
                  <c:v>42774.124999997781</c:v>
                </c:pt>
                <c:pt idx="916">
                  <c:v>42774.166666664445</c:v>
                </c:pt>
                <c:pt idx="917">
                  <c:v>42774.208333331109</c:v>
                </c:pt>
                <c:pt idx="918">
                  <c:v>42774.249999997774</c:v>
                </c:pt>
                <c:pt idx="919">
                  <c:v>42774.291666664438</c:v>
                </c:pt>
                <c:pt idx="920">
                  <c:v>42774.333333331102</c:v>
                </c:pt>
                <c:pt idx="921">
                  <c:v>42774.374999997766</c:v>
                </c:pt>
                <c:pt idx="922">
                  <c:v>42774.416666664431</c:v>
                </c:pt>
                <c:pt idx="923">
                  <c:v>42774.458333331095</c:v>
                </c:pt>
                <c:pt idx="924">
                  <c:v>42774.499999997759</c:v>
                </c:pt>
                <c:pt idx="925">
                  <c:v>42774.541666664423</c:v>
                </c:pt>
                <c:pt idx="926">
                  <c:v>42774.583333331087</c:v>
                </c:pt>
                <c:pt idx="927">
                  <c:v>42774.624999997752</c:v>
                </c:pt>
                <c:pt idx="928">
                  <c:v>42774.666666664416</c:v>
                </c:pt>
                <c:pt idx="929">
                  <c:v>42774.70833333108</c:v>
                </c:pt>
                <c:pt idx="930">
                  <c:v>42774.749999997744</c:v>
                </c:pt>
                <c:pt idx="931">
                  <c:v>42774.791666664409</c:v>
                </c:pt>
                <c:pt idx="932">
                  <c:v>42774.833333331073</c:v>
                </c:pt>
                <c:pt idx="933">
                  <c:v>42774.874999997737</c:v>
                </c:pt>
                <c:pt idx="934">
                  <c:v>42774.916666664401</c:v>
                </c:pt>
                <c:pt idx="935">
                  <c:v>42774.958333331066</c:v>
                </c:pt>
                <c:pt idx="936">
                  <c:v>42774.99999999773</c:v>
                </c:pt>
                <c:pt idx="937">
                  <c:v>42775.041666664394</c:v>
                </c:pt>
                <c:pt idx="938">
                  <c:v>42775.083333331058</c:v>
                </c:pt>
                <c:pt idx="939">
                  <c:v>42775.124999997723</c:v>
                </c:pt>
                <c:pt idx="940">
                  <c:v>42775.166666664387</c:v>
                </c:pt>
                <c:pt idx="941">
                  <c:v>42775.208333331051</c:v>
                </c:pt>
                <c:pt idx="942">
                  <c:v>42775.249999997715</c:v>
                </c:pt>
                <c:pt idx="943">
                  <c:v>42775.29166666438</c:v>
                </c:pt>
                <c:pt idx="944">
                  <c:v>42775.333333331044</c:v>
                </c:pt>
                <c:pt idx="945">
                  <c:v>42775.374999997708</c:v>
                </c:pt>
                <c:pt idx="946">
                  <c:v>42775.416666664372</c:v>
                </c:pt>
                <c:pt idx="947">
                  <c:v>42775.458333331037</c:v>
                </c:pt>
                <c:pt idx="948">
                  <c:v>42775.499999997701</c:v>
                </c:pt>
                <c:pt idx="949">
                  <c:v>42775.541666664365</c:v>
                </c:pt>
                <c:pt idx="950">
                  <c:v>42775.583333331029</c:v>
                </c:pt>
                <c:pt idx="951">
                  <c:v>42775.624999997694</c:v>
                </c:pt>
                <c:pt idx="952">
                  <c:v>42775.666666664358</c:v>
                </c:pt>
                <c:pt idx="953">
                  <c:v>42775.708333331022</c:v>
                </c:pt>
                <c:pt idx="954">
                  <c:v>42775.749999997686</c:v>
                </c:pt>
                <c:pt idx="955">
                  <c:v>42775.79166666435</c:v>
                </c:pt>
                <c:pt idx="956">
                  <c:v>42775.833333331015</c:v>
                </c:pt>
                <c:pt idx="957">
                  <c:v>42775.874999997679</c:v>
                </c:pt>
                <c:pt idx="958">
                  <c:v>42775.916666664343</c:v>
                </c:pt>
                <c:pt idx="959">
                  <c:v>42775.958333331007</c:v>
                </c:pt>
                <c:pt idx="960">
                  <c:v>42775.999999997672</c:v>
                </c:pt>
                <c:pt idx="961">
                  <c:v>42776.041666664336</c:v>
                </c:pt>
                <c:pt idx="962">
                  <c:v>42776.083333331</c:v>
                </c:pt>
                <c:pt idx="963">
                  <c:v>42776.124999997664</c:v>
                </c:pt>
                <c:pt idx="964">
                  <c:v>42776.166666664329</c:v>
                </c:pt>
                <c:pt idx="965">
                  <c:v>42776.208333330993</c:v>
                </c:pt>
                <c:pt idx="966">
                  <c:v>42776.249999997657</c:v>
                </c:pt>
                <c:pt idx="967">
                  <c:v>42776.291666664321</c:v>
                </c:pt>
                <c:pt idx="968">
                  <c:v>42776.333333330986</c:v>
                </c:pt>
                <c:pt idx="969">
                  <c:v>42776.37499999765</c:v>
                </c:pt>
                <c:pt idx="970">
                  <c:v>42776.416666664314</c:v>
                </c:pt>
                <c:pt idx="971">
                  <c:v>42776.458333330978</c:v>
                </c:pt>
                <c:pt idx="972">
                  <c:v>42776.499999997643</c:v>
                </c:pt>
                <c:pt idx="973">
                  <c:v>42776.541666664307</c:v>
                </c:pt>
                <c:pt idx="974">
                  <c:v>42776.583333330971</c:v>
                </c:pt>
                <c:pt idx="975">
                  <c:v>42776.624999997635</c:v>
                </c:pt>
                <c:pt idx="976">
                  <c:v>42776.6666666643</c:v>
                </c:pt>
                <c:pt idx="977">
                  <c:v>42776.708333330964</c:v>
                </c:pt>
                <c:pt idx="978">
                  <c:v>42776.749999997628</c:v>
                </c:pt>
                <c:pt idx="979">
                  <c:v>42776.791666664292</c:v>
                </c:pt>
                <c:pt idx="980">
                  <c:v>42776.833333330957</c:v>
                </c:pt>
                <c:pt idx="981">
                  <c:v>42776.874999997621</c:v>
                </c:pt>
                <c:pt idx="982">
                  <c:v>42776.916666664285</c:v>
                </c:pt>
                <c:pt idx="983">
                  <c:v>42776.958333330949</c:v>
                </c:pt>
                <c:pt idx="984">
                  <c:v>42776.999999997613</c:v>
                </c:pt>
                <c:pt idx="985">
                  <c:v>42777.041666664278</c:v>
                </c:pt>
                <c:pt idx="986">
                  <c:v>42777.083333330942</c:v>
                </c:pt>
                <c:pt idx="987">
                  <c:v>42777.124999997606</c:v>
                </c:pt>
                <c:pt idx="988">
                  <c:v>42777.16666666427</c:v>
                </c:pt>
                <c:pt idx="989">
                  <c:v>42777.208333330935</c:v>
                </c:pt>
                <c:pt idx="990">
                  <c:v>42777.249999997599</c:v>
                </c:pt>
                <c:pt idx="991">
                  <c:v>42777.291666664263</c:v>
                </c:pt>
                <c:pt idx="992">
                  <c:v>42777.333333330927</c:v>
                </c:pt>
                <c:pt idx="993">
                  <c:v>42777.374999997592</c:v>
                </c:pt>
                <c:pt idx="994">
                  <c:v>42777.416666664256</c:v>
                </c:pt>
                <c:pt idx="995">
                  <c:v>42777.45833333092</c:v>
                </c:pt>
                <c:pt idx="996">
                  <c:v>42777.499999997584</c:v>
                </c:pt>
                <c:pt idx="997">
                  <c:v>42777.541666664249</c:v>
                </c:pt>
                <c:pt idx="998">
                  <c:v>42777.583333330913</c:v>
                </c:pt>
                <c:pt idx="999">
                  <c:v>42777.624999997577</c:v>
                </c:pt>
                <c:pt idx="1000">
                  <c:v>42777.666666664241</c:v>
                </c:pt>
                <c:pt idx="1001">
                  <c:v>42777.708333330906</c:v>
                </c:pt>
                <c:pt idx="1002">
                  <c:v>42777.74999999757</c:v>
                </c:pt>
                <c:pt idx="1003">
                  <c:v>42777.791666664234</c:v>
                </c:pt>
                <c:pt idx="1004">
                  <c:v>42777.833333330898</c:v>
                </c:pt>
                <c:pt idx="1005">
                  <c:v>42777.874999997563</c:v>
                </c:pt>
                <c:pt idx="1006">
                  <c:v>42777.916666664227</c:v>
                </c:pt>
                <c:pt idx="1007">
                  <c:v>42777.958333330891</c:v>
                </c:pt>
                <c:pt idx="1008">
                  <c:v>42777.999999997555</c:v>
                </c:pt>
                <c:pt idx="1009">
                  <c:v>42778.04166666422</c:v>
                </c:pt>
                <c:pt idx="1010">
                  <c:v>42778.083333330884</c:v>
                </c:pt>
                <c:pt idx="1011">
                  <c:v>42778.124999997548</c:v>
                </c:pt>
                <c:pt idx="1012">
                  <c:v>42778.166666664212</c:v>
                </c:pt>
                <c:pt idx="1013">
                  <c:v>42778.208333330876</c:v>
                </c:pt>
                <c:pt idx="1014">
                  <c:v>42778.249999997541</c:v>
                </c:pt>
                <c:pt idx="1015">
                  <c:v>42778.291666664205</c:v>
                </c:pt>
                <c:pt idx="1016">
                  <c:v>42778.333333330869</c:v>
                </c:pt>
                <c:pt idx="1017">
                  <c:v>42778.374999997533</c:v>
                </c:pt>
                <c:pt idx="1018">
                  <c:v>42778.416666664198</c:v>
                </c:pt>
                <c:pt idx="1019">
                  <c:v>42778.458333330862</c:v>
                </c:pt>
                <c:pt idx="1020">
                  <c:v>42778.499999997526</c:v>
                </c:pt>
                <c:pt idx="1021">
                  <c:v>42778.54166666419</c:v>
                </c:pt>
                <c:pt idx="1022">
                  <c:v>42778.583333330855</c:v>
                </c:pt>
                <c:pt idx="1023">
                  <c:v>42778.624999997519</c:v>
                </c:pt>
                <c:pt idx="1024">
                  <c:v>42778.666666664183</c:v>
                </c:pt>
                <c:pt idx="1025">
                  <c:v>42778.708333330847</c:v>
                </c:pt>
                <c:pt idx="1026">
                  <c:v>42778.749999997512</c:v>
                </c:pt>
                <c:pt idx="1027">
                  <c:v>42778.791666664176</c:v>
                </c:pt>
                <c:pt idx="1028">
                  <c:v>42778.83333333084</c:v>
                </c:pt>
                <c:pt idx="1029">
                  <c:v>42778.874999997504</c:v>
                </c:pt>
                <c:pt idx="1030">
                  <c:v>42778.916666664169</c:v>
                </c:pt>
                <c:pt idx="1031">
                  <c:v>42778.958333330833</c:v>
                </c:pt>
                <c:pt idx="1032">
                  <c:v>42778.999999997497</c:v>
                </c:pt>
                <c:pt idx="1033">
                  <c:v>42779.041666664161</c:v>
                </c:pt>
                <c:pt idx="1034">
                  <c:v>42779.083333330826</c:v>
                </c:pt>
                <c:pt idx="1035">
                  <c:v>42779.12499999749</c:v>
                </c:pt>
                <c:pt idx="1036">
                  <c:v>42779.166666664154</c:v>
                </c:pt>
                <c:pt idx="1037">
                  <c:v>42779.208333330818</c:v>
                </c:pt>
                <c:pt idx="1038">
                  <c:v>42779.249999997483</c:v>
                </c:pt>
                <c:pt idx="1039">
                  <c:v>42779.291666664147</c:v>
                </c:pt>
                <c:pt idx="1040">
                  <c:v>42779.333333330811</c:v>
                </c:pt>
                <c:pt idx="1041">
                  <c:v>42779.374999997475</c:v>
                </c:pt>
                <c:pt idx="1042">
                  <c:v>42779.416666664139</c:v>
                </c:pt>
                <c:pt idx="1043">
                  <c:v>42779.458333330804</c:v>
                </c:pt>
                <c:pt idx="1044">
                  <c:v>42779.499999997468</c:v>
                </c:pt>
                <c:pt idx="1045">
                  <c:v>42779.541666664132</c:v>
                </c:pt>
                <c:pt idx="1046">
                  <c:v>42779.583333330796</c:v>
                </c:pt>
                <c:pt idx="1047">
                  <c:v>42779.624999997461</c:v>
                </c:pt>
                <c:pt idx="1048">
                  <c:v>42779.666666664125</c:v>
                </c:pt>
                <c:pt idx="1049">
                  <c:v>42779.708333330789</c:v>
                </c:pt>
                <c:pt idx="1050">
                  <c:v>42779.749999997453</c:v>
                </c:pt>
                <c:pt idx="1051">
                  <c:v>42779.791666664118</c:v>
                </c:pt>
                <c:pt idx="1052">
                  <c:v>42779.833333330782</c:v>
                </c:pt>
                <c:pt idx="1053">
                  <c:v>42779.874999997446</c:v>
                </c:pt>
                <c:pt idx="1054">
                  <c:v>42779.91666666411</c:v>
                </c:pt>
                <c:pt idx="1055">
                  <c:v>42779.958333330775</c:v>
                </c:pt>
                <c:pt idx="1056">
                  <c:v>42779.999999997439</c:v>
                </c:pt>
                <c:pt idx="1057">
                  <c:v>42780.041666664103</c:v>
                </c:pt>
                <c:pt idx="1058">
                  <c:v>42780.083333330767</c:v>
                </c:pt>
                <c:pt idx="1059">
                  <c:v>42780.124999997432</c:v>
                </c:pt>
                <c:pt idx="1060">
                  <c:v>42780.166666664096</c:v>
                </c:pt>
                <c:pt idx="1061">
                  <c:v>42780.20833333076</c:v>
                </c:pt>
                <c:pt idx="1062">
                  <c:v>42780.249999997424</c:v>
                </c:pt>
                <c:pt idx="1063">
                  <c:v>42780.291666664089</c:v>
                </c:pt>
                <c:pt idx="1064">
                  <c:v>42780.333333330753</c:v>
                </c:pt>
                <c:pt idx="1065">
                  <c:v>42780.374999997417</c:v>
                </c:pt>
                <c:pt idx="1066">
                  <c:v>42780.416666664081</c:v>
                </c:pt>
                <c:pt idx="1067">
                  <c:v>42780.458333330746</c:v>
                </c:pt>
                <c:pt idx="1068">
                  <c:v>42780.49999999741</c:v>
                </c:pt>
                <c:pt idx="1069">
                  <c:v>42780.541666664074</c:v>
                </c:pt>
                <c:pt idx="1070">
                  <c:v>42780.583333330738</c:v>
                </c:pt>
                <c:pt idx="1071">
                  <c:v>42780.624999997402</c:v>
                </c:pt>
                <c:pt idx="1072">
                  <c:v>42780.666666664067</c:v>
                </c:pt>
                <c:pt idx="1073">
                  <c:v>42780.708333330731</c:v>
                </c:pt>
                <c:pt idx="1074">
                  <c:v>42780.749999997395</c:v>
                </c:pt>
                <c:pt idx="1075">
                  <c:v>42780.791666664059</c:v>
                </c:pt>
                <c:pt idx="1076">
                  <c:v>42780.833333330724</c:v>
                </c:pt>
                <c:pt idx="1077">
                  <c:v>42780.874999997388</c:v>
                </c:pt>
                <c:pt idx="1078">
                  <c:v>42780.916666664052</c:v>
                </c:pt>
                <c:pt idx="1079">
                  <c:v>42780.958333330716</c:v>
                </c:pt>
                <c:pt idx="1080">
                  <c:v>42780.999999997381</c:v>
                </c:pt>
                <c:pt idx="1081">
                  <c:v>42781.041666664045</c:v>
                </c:pt>
                <c:pt idx="1082">
                  <c:v>42781.083333330709</c:v>
                </c:pt>
                <c:pt idx="1083">
                  <c:v>42781.124999997373</c:v>
                </c:pt>
                <c:pt idx="1084">
                  <c:v>42781.166666664038</c:v>
                </c:pt>
                <c:pt idx="1085">
                  <c:v>42781.208333330702</c:v>
                </c:pt>
                <c:pt idx="1086">
                  <c:v>42781.249999997366</c:v>
                </c:pt>
                <c:pt idx="1087">
                  <c:v>42781.29166666403</c:v>
                </c:pt>
                <c:pt idx="1088">
                  <c:v>42781.333333330695</c:v>
                </c:pt>
                <c:pt idx="1089">
                  <c:v>42781.374999997359</c:v>
                </c:pt>
                <c:pt idx="1090">
                  <c:v>42781.416666664023</c:v>
                </c:pt>
                <c:pt idx="1091">
                  <c:v>42781.458333330687</c:v>
                </c:pt>
                <c:pt idx="1092">
                  <c:v>42781.499999997352</c:v>
                </c:pt>
                <c:pt idx="1093">
                  <c:v>42781.541666664016</c:v>
                </c:pt>
                <c:pt idx="1094">
                  <c:v>42781.58333333068</c:v>
                </c:pt>
                <c:pt idx="1095">
                  <c:v>42781.624999997344</c:v>
                </c:pt>
                <c:pt idx="1096">
                  <c:v>42781.666666664009</c:v>
                </c:pt>
                <c:pt idx="1097">
                  <c:v>42781.708333330673</c:v>
                </c:pt>
                <c:pt idx="1098">
                  <c:v>42781.749999997337</c:v>
                </c:pt>
                <c:pt idx="1099">
                  <c:v>42781.791666664001</c:v>
                </c:pt>
                <c:pt idx="1100">
                  <c:v>42781.833333330665</c:v>
                </c:pt>
                <c:pt idx="1101">
                  <c:v>42781.87499999733</c:v>
                </c:pt>
                <c:pt idx="1102">
                  <c:v>42781.916666663994</c:v>
                </c:pt>
                <c:pt idx="1103">
                  <c:v>42781.958333330658</c:v>
                </c:pt>
                <c:pt idx="1104">
                  <c:v>42781.999999997322</c:v>
                </c:pt>
                <c:pt idx="1105">
                  <c:v>42782.041666663987</c:v>
                </c:pt>
                <c:pt idx="1106">
                  <c:v>42782.083333330651</c:v>
                </c:pt>
                <c:pt idx="1107">
                  <c:v>42782.124999997315</c:v>
                </c:pt>
                <c:pt idx="1108">
                  <c:v>42782.166666663979</c:v>
                </c:pt>
                <c:pt idx="1109">
                  <c:v>42782.208333330644</c:v>
                </c:pt>
                <c:pt idx="1110">
                  <c:v>42782.249999997308</c:v>
                </c:pt>
                <c:pt idx="1111">
                  <c:v>42782.291666663972</c:v>
                </c:pt>
                <c:pt idx="1112">
                  <c:v>42782.333333330636</c:v>
                </c:pt>
                <c:pt idx="1113">
                  <c:v>42782.374999997301</c:v>
                </c:pt>
                <c:pt idx="1114">
                  <c:v>42782.416666663965</c:v>
                </c:pt>
                <c:pt idx="1115">
                  <c:v>42782.458333330629</c:v>
                </c:pt>
                <c:pt idx="1116">
                  <c:v>42782.499999997293</c:v>
                </c:pt>
                <c:pt idx="1117">
                  <c:v>42782.541666663958</c:v>
                </c:pt>
                <c:pt idx="1118">
                  <c:v>42782.583333330622</c:v>
                </c:pt>
                <c:pt idx="1119">
                  <c:v>42782.624999997286</c:v>
                </c:pt>
                <c:pt idx="1120">
                  <c:v>42782.66666666395</c:v>
                </c:pt>
                <c:pt idx="1121">
                  <c:v>42782.708333330615</c:v>
                </c:pt>
                <c:pt idx="1122">
                  <c:v>42782.749999997279</c:v>
                </c:pt>
                <c:pt idx="1123">
                  <c:v>42782.791666663943</c:v>
                </c:pt>
                <c:pt idx="1124">
                  <c:v>42782.833333330607</c:v>
                </c:pt>
                <c:pt idx="1125">
                  <c:v>42782.874999997272</c:v>
                </c:pt>
                <c:pt idx="1126">
                  <c:v>42782.916666663936</c:v>
                </c:pt>
                <c:pt idx="1127">
                  <c:v>42782.9583333306</c:v>
                </c:pt>
                <c:pt idx="1128">
                  <c:v>42782.999999997264</c:v>
                </c:pt>
                <c:pt idx="1129">
                  <c:v>42783.041666663928</c:v>
                </c:pt>
                <c:pt idx="1130">
                  <c:v>42783.083333330593</c:v>
                </c:pt>
                <c:pt idx="1131">
                  <c:v>42783.124999997257</c:v>
                </c:pt>
                <c:pt idx="1132">
                  <c:v>42783.166666663921</c:v>
                </c:pt>
                <c:pt idx="1133">
                  <c:v>42783.208333330585</c:v>
                </c:pt>
                <c:pt idx="1134">
                  <c:v>42783.24999999725</c:v>
                </c:pt>
                <c:pt idx="1135">
                  <c:v>42783.291666663914</c:v>
                </c:pt>
                <c:pt idx="1136">
                  <c:v>42783.333333330578</c:v>
                </c:pt>
                <c:pt idx="1137">
                  <c:v>42783.374999997242</c:v>
                </c:pt>
                <c:pt idx="1138">
                  <c:v>42783.416666663907</c:v>
                </c:pt>
                <c:pt idx="1139">
                  <c:v>42783.458333330571</c:v>
                </c:pt>
                <c:pt idx="1140">
                  <c:v>42783.499999997235</c:v>
                </c:pt>
                <c:pt idx="1141">
                  <c:v>42783.541666663899</c:v>
                </c:pt>
                <c:pt idx="1142">
                  <c:v>42783.583333330564</c:v>
                </c:pt>
                <c:pt idx="1143">
                  <c:v>42783.624999997228</c:v>
                </c:pt>
                <c:pt idx="1144">
                  <c:v>42783.666666663892</c:v>
                </c:pt>
                <c:pt idx="1145">
                  <c:v>42783.708333330556</c:v>
                </c:pt>
                <c:pt idx="1146">
                  <c:v>42783.749999997221</c:v>
                </c:pt>
                <c:pt idx="1147">
                  <c:v>42783.791666663885</c:v>
                </c:pt>
                <c:pt idx="1148">
                  <c:v>42783.833333330549</c:v>
                </c:pt>
                <c:pt idx="1149">
                  <c:v>42783.874999997213</c:v>
                </c:pt>
                <c:pt idx="1150">
                  <c:v>42783.916666663878</c:v>
                </c:pt>
                <c:pt idx="1151">
                  <c:v>42783.958333330542</c:v>
                </c:pt>
                <c:pt idx="1152">
                  <c:v>42783.999999997206</c:v>
                </c:pt>
                <c:pt idx="1153">
                  <c:v>42784.04166666387</c:v>
                </c:pt>
                <c:pt idx="1154">
                  <c:v>42784.083333330535</c:v>
                </c:pt>
                <c:pt idx="1155">
                  <c:v>42784.124999997199</c:v>
                </c:pt>
                <c:pt idx="1156">
                  <c:v>42784.166666663863</c:v>
                </c:pt>
                <c:pt idx="1157">
                  <c:v>42784.208333330527</c:v>
                </c:pt>
                <c:pt idx="1158">
                  <c:v>42784.249999997191</c:v>
                </c:pt>
                <c:pt idx="1159">
                  <c:v>42784.291666663856</c:v>
                </c:pt>
                <c:pt idx="1160">
                  <c:v>42784.33333333052</c:v>
                </c:pt>
                <c:pt idx="1161">
                  <c:v>42784.374999997184</c:v>
                </c:pt>
                <c:pt idx="1162">
                  <c:v>42784.416666663848</c:v>
                </c:pt>
                <c:pt idx="1163">
                  <c:v>42784.458333330513</c:v>
                </c:pt>
                <c:pt idx="1164">
                  <c:v>42784.499999997177</c:v>
                </c:pt>
                <c:pt idx="1165">
                  <c:v>42784.541666663841</c:v>
                </c:pt>
                <c:pt idx="1166">
                  <c:v>42784.583333330505</c:v>
                </c:pt>
                <c:pt idx="1167">
                  <c:v>42784.62499999717</c:v>
                </c:pt>
                <c:pt idx="1168">
                  <c:v>42784.666666663834</c:v>
                </c:pt>
                <c:pt idx="1169">
                  <c:v>42784.708333330498</c:v>
                </c:pt>
                <c:pt idx="1170">
                  <c:v>42784.749999997162</c:v>
                </c:pt>
                <c:pt idx="1171">
                  <c:v>42784.791666663827</c:v>
                </c:pt>
                <c:pt idx="1172">
                  <c:v>42784.833333330491</c:v>
                </c:pt>
                <c:pt idx="1173">
                  <c:v>42784.874999997155</c:v>
                </c:pt>
                <c:pt idx="1174">
                  <c:v>42784.916666663819</c:v>
                </c:pt>
                <c:pt idx="1175">
                  <c:v>42784.958333330484</c:v>
                </c:pt>
                <c:pt idx="1176">
                  <c:v>42784.999999997148</c:v>
                </c:pt>
                <c:pt idx="1177">
                  <c:v>42785.041666663812</c:v>
                </c:pt>
                <c:pt idx="1178">
                  <c:v>42785.083333330476</c:v>
                </c:pt>
                <c:pt idx="1179">
                  <c:v>42785.124999997141</c:v>
                </c:pt>
                <c:pt idx="1180">
                  <c:v>42785.166666663805</c:v>
                </c:pt>
                <c:pt idx="1181">
                  <c:v>42785.208333330469</c:v>
                </c:pt>
                <c:pt idx="1182">
                  <c:v>42785.249999997133</c:v>
                </c:pt>
                <c:pt idx="1183">
                  <c:v>42785.291666663798</c:v>
                </c:pt>
                <c:pt idx="1184">
                  <c:v>42785.333333330462</c:v>
                </c:pt>
                <c:pt idx="1185">
                  <c:v>42785.374999997126</c:v>
                </c:pt>
                <c:pt idx="1186">
                  <c:v>42785.41666666379</c:v>
                </c:pt>
                <c:pt idx="1187">
                  <c:v>42785.458333330454</c:v>
                </c:pt>
                <c:pt idx="1188">
                  <c:v>42785.499999997119</c:v>
                </c:pt>
                <c:pt idx="1189">
                  <c:v>42785.541666663783</c:v>
                </c:pt>
                <c:pt idx="1190">
                  <c:v>42785.583333330447</c:v>
                </c:pt>
                <c:pt idx="1191">
                  <c:v>42785.624999997111</c:v>
                </c:pt>
                <c:pt idx="1192">
                  <c:v>42785.666666663776</c:v>
                </c:pt>
                <c:pt idx="1193">
                  <c:v>42785.70833333044</c:v>
                </c:pt>
                <c:pt idx="1194">
                  <c:v>42785.749999997104</c:v>
                </c:pt>
                <c:pt idx="1195">
                  <c:v>42785.791666663768</c:v>
                </c:pt>
                <c:pt idx="1196">
                  <c:v>42785.833333330433</c:v>
                </c:pt>
                <c:pt idx="1197">
                  <c:v>42785.874999997097</c:v>
                </c:pt>
                <c:pt idx="1198">
                  <c:v>42785.916666663761</c:v>
                </c:pt>
                <c:pt idx="1199">
                  <c:v>42785.958333330425</c:v>
                </c:pt>
                <c:pt idx="1200">
                  <c:v>42785.99999999709</c:v>
                </c:pt>
                <c:pt idx="1201">
                  <c:v>42786.041666663754</c:v>
                </c:pt>
                <c:pt idx="1202">
                  <c:v>42786.083333330418</c:v>
                </c:pt>
                <c:pt idx="1203">
                  <c:v>42786.124999997082</c:v>
                </c:pt>
                <c:pt idx="1204">
                  <c:v>42786.166666663747</c:v>
                </c:pt>
                <c:pt idx="1205">
                  <c:v>42786.208333330411</c:v>
                </c:pt>
                <c:pt idx="1206">
                  <c:v>42786.249999997075</c:v>
                </c:pt>
                <c:pt idx="1207">
                  <c:v>42786.291666663739</c:v>
                </c:pt>
                <c:pt idx="1208">
                  <c:v>42786.333333330404</c:v>
                </c:pt>
                <c:pt idx="1209">
                  <c:v>42786.374999997068</c:v>
                </c:pt>
                <c:pt idx="1210">
                  <c:v>42786.416666663732</c:v>
                </c:pt>
                <c:pt idx="1211">
                  <c:v>42786.458333330396</c:v>
                </c:pt>
                <c:pt idx="1212">
                  <c:v>42786.499999997061</c:v>
                </c:pt>
                <c:pt idx="1213">
                  <c:v>42786.541666663725</c:v>
                </c:pt>
                <c:pt idx="1214">
                  <c:v>42786.583333330389</c:v>
                </c:pt>
                <c:pt idx="1215">
                  <c:v>42786.624999997053</c:v>
                </c:pt>
                <c:pt idx="1216">
                  <c:v>42786.666666663717</c:v>
                </c:pt>
                <c:pt idx="1217">
                  <c:v>42786.708333330382</c:v>
                </c:pt>
                <c:pt idx="1218">
                  <c:v>42786.749999997046</c:v>
                </c:pt>
                <c:pt idx="1219">
                  <c:v>42786.79166666371</c:v>
                </c:pt>
                <c:pt idx="1220">
                  <c:v>42786.833333330374</c:v>
                </c:pt>
                <c:pt idx="1221">
                  <c:v>42786.874999997039</c:v>
                </c:pt>
                <c:pt idx="1222">
                  <c:v>42786.916666663703</c:v>
                </c:pt>
                <c:pt idx="1223">
                  <c:v>42786.958333330367</c:v>
                </c:pt>
                <c:pt idx="1224">
                  <c:v>42786.999999997031</c:v>
                </c:pt>
                <c:pt idx="1225">
                  <c:v>42787.041666663696</c:v>
                </c:pt>
                <c:pt idx="1226">
                  <c:v>42787.08333333036</c:v>
                </c:pt>
                <c:pt idx="1227">
                  <c:v>42787.124999997024</c:v>
                </c:pt>
                <c:pt idx="1228">
                  <c:v>42787.166666663688</c:v>
                </c:pt>
                <c:pt idx="1229">
                  <c:v>42787.208333330353</c:v>
                </c:pt>
                <c:pt idx="1230">
                  <c:v>42787.249999997017</c:v>
                </c:pt>
                <c:pt idx="1231">
                  <c:v>42787.291666663681</c:v>
                </c:pt>
                <c:pt idx="1232">
                  <c:v>42787.333333330345</c:v>
                </c:pt>
                <c:pt idx="1233">
                  <c:v>42787.37499999701</c:v>
                </c:pt>
                <c:pt idx="1234">
                  <c:v>42787.416666663674</c:v>
                </c:pt>
                <c:pt idx="1235">
                  <c:v>42787.458333330338</c:v>
                </c:pt>
                <c:pt idx="1236">
                  <c:v>42787.499999997002</c:v>
                </c:pt>
                <c:pt idx="1237">
                  <c:v>42787.541666663667</c:v>
                </c:pt>
                <c:pt idx="1238">
                  <c:v>42787.583333330331</c:v>
                </c:pt>
                <c:pt idx="1239">
                  <c:v>42787.624999996995</c:v>
                </c:pt>
                <c:pt idx="1240">
                  <c:v>42787.666666663659</c:v>
                </c:pt>
                <c:pt idx="1241">
                  <c:v>42787.708333330324</c:v>
                </c:pt>
                <c:pt idx="1242">
                  <c:v>42787.749999996988</c:v>
                </c:pt>
                <c:pt idx="1243">
                  <c:v>42787.791666663652</c:v>
                </c:pt>
                <c:pt idx="1244">
                  <c:v>42787.833333330316</c:v>
                </c:pt>
                <c:pt idx="1245">
                  <c:v>42787.87499999698</c:v>
                </c:pt>
                <c:pt idx="1246">
                  <c:v>42787.916666663645</c:v>
                </c:pt>
                <c:pt idx="1247">
                  <c:v>42787.958333330309</c:v>
                </c:pt>
                <c:pt idx="1248">
                  <c:v>42787.999999996973</c:v>
                </c:pt>
                <c:pt idx="1249">
                  <c:v>42788.041666663637</c:v>
                </c:pt>
                <c:pt idx="1250">
                  <c:v>42788.083333330302</c:v>
                </c:pt>
                <c:pt idx="1251">
                  <c:v>42788.124999996966</c:v>
                </c:pt>
                <c:pt idx="1252">
                  <c:v>42788.16666666363</c:v>
                </c:pt>
                <c:pt idx="1253">
                  <c:v>42788.208333330294</c:v>
                </c:pt>
                <c:pt idx="1254">
                  <c:v>42788.249999996959</c:v>
                </c:pt>
                <c:pt idx="1255">
                  <c:v>42788.291666663623</c:v>
                </c:pt>
                <c:pt idx="1256">
                  <c:v>42788.333333330287</c:v>
                </c:pt>
                <c:pt idx="1257">
                  <c:v>42788.374999996951</c:v>
                </c:pt>
                <c:pt idx="1258">
                  <c:v>42788.416666663616</c:v>
                </c:pt>
                <c:pt idx="1259">
                  <c:v>42788.45833333028</c:v>
                </c:pt>
                <c:pt idx="1260">
                  <c:v>42788.499999996944</c:v>
                </c:pt>
                <c:pt idx="1261">
                  <c:v>42788.541666663608</c:v>
                </c:pt>
                <c:pt idx="1262">
                  <c:v>42788.583333330273</c:v>
                </c:pt>
                <c:pt idx="1263">
                  <c:v>42788.624999996937</c:v>
                </c:pt>
                <c:pt idx="1264">
                  <c:v>42788.666666663601</c:v>
                </c:pt>
                <c:pt idx="1265">
                  <c:v>42788.708333330265</c:v>
                </c:pt>
                <c:pt idx="1266">
                  <c:v>42788.74999999693</c:v>
                </c:pt>
                <c:pt idx="1267">
                  <c:v>42788.791666663594</c:v>
                </c:pt>
                <c:pt idx="1268">
                  <c:v>42788.833333330258</c:v>
                </c:pt>
                <c:pt idx="1269">
                  <c:v>42788.874999996922</c:v>
                </c:pt>
                <c:pt idx="1270">
                  <c:v>42788.916666663587</c:v>
                </c:pt>
                <c:pt idx="1271">
                  <c:v>42788.958333330251</c:v>
                </c:pt>
                <c:pt idx="1272">
                  <c:v>42788.999999996915</c:v>
                </c:pt>
                <c:pt idx="1273">
                  <c:v>42789.041666663579</c:v>
                </c:pt>
                <c:pt idx="1274">
                  <c:v>42789.083333330243</c:v>
                </c:pt>
                <c:pt idx="1275">
                  <c:v>42789.124999996908</c:v>
                </c:pt>
                <c:pt idx="1276">
                  <c:v>42789.166666663572</c:v>
                </c:pt>
                <c:pt idx="1277">
                  <c:v>42789.208333330236</c:v>
                </c:pt>
                <c:pt idx="1278">
                  <c:v>42789.2499999969</c:v>
                </c:pt>
                <c:pt idx="1279">
                  <c:v>42789.291666663565</c:v>
                </c:pt>
                <c:pt idx="1280">
                  <c:v>42789.333333330229</c:v>
                </c:pt>
                <c:pt idx="1281">
                  <c:v>42789.374999996893</c:v>
                </c:pt>
                <c:pt idx="1282">
                  <c:v>42789.416666663557</c:v>
                </c:pt>
                <c:pt idx="1283">
                  <c:v>42789.458333330222</c:v>
                </c:pt>
                <c:pt idx="1284">
                  <c:v>42789.499999996886</c:v>
                </c:pt>
                <c:pt idx="1285">
                  <c:v>42789.54166666355</c:v>
                </c:pt>
                <c:pt idx="1286">
                  <c:v>42789.583333330214</c:v>
                </c:pt>
                <c:pt idx="1287">
                  <c:v>42789.624999996879</c:v>
                </c:pt>
                <c:pt idx="1288">
                  <c:v>42789.666666663543</c:v>
                </c:pt>
                <c:pt idx="1289">
                  <c:v>42789.708333330207</c:v>
                </c:pt>
                <c:pt idx="1290">
                  <c:v>42789.749999996871</c:v>
                </c:pt>
                <c:pt idx="1291">
                  <c:v>42789.791666663536</c:v>
                </c:pt>
                <c:pt idx="1292">
                  <c:v>42789.8333333302</c:v>
                </c:pt>
                <c:pt idx="1293">
                  <c:v>42789.874999996864</c:v>
                </c:pt>
                <c:pt idx="1294">
                  <c:v>42789.916666663528</c:v>
                </c:pt>
                <c:pt idx="1295">
                  <c:v>42789.958333330193</c:v>
                </c:pt>
                <c:pt idx="1296">
                  <c:v>42789.999999996857</c:v>
                </c:pt>
                <c:pt idx="1297">
                  <c:v>42790.041666663521</c:v>
                </c:pt>
                <c:pt idx="1298">
                  <c:v>42790.083333330185</c:v>
                </c:pt>
                <c:pt idx="1299">
                  <c:v>42790.12499999685</c:v>
                </c:pt>
                <c:pt idx="1300">
                  <c:v>42790.166666663514</c:v>
                </c:pt>
                <c:pt idx="1301">
                  <c:v>42790.208333330178</c:v>
                </c:pt>
                <c:pt idx="1302">
                  <c:v>42790.249999996842</c:v>
                </c:pt>
                <c:pt idx="1303">
                  <c:v>42790.291666663506</c:v>
                </c:pt>
                <c:pt idx="1304">
                  <c:v>42790.333333330171</c:v>
                </c:pt>
                <c:pt idx="1305">
                  <c:v>42790.374999996835</c:v>
                </c:pt>
                <c:pt idx="1306">
                  <c:v>42790.416666663499</c:v>
                </c:pt>
                <c:pt idx="1307">
                  <c:v>42790.458333330163</c:v>
                </c:pt>
                <c:pt idx="1308">
                  <c:v>42790.499999996828</c:v>
                </c:pt>
                <c:pt idx="1309">
                  <c:v>42790.541666663492</c:v>
                </c:pt>
                <c:pt idx="1310">
                  <c:v>42790.583333330156</c:v>
                </c:pt>
                <c:pt idx="1311">
                  <c:v>42790.62499999682</c:v>
                </c:pt>
                <c:pt idx="1312">
                  <c:v>42790.666666663485</c:v>
                </c:pt>
                <c:pt idx="1313">
                  <c:v>42790.708333330149</c:v>
                </c:pt>
                <c:pt idx="1314">
                  <c:v>42790.749999996813</c:v>
                </c:pt>
                <c:pt idx="1315">
                  <c:v>42790.791666663477</c:v>
                </c:pt>
                <c:pt idx="1316">
                  <c:v>42790.833333330142</c:v>
                </c:pt>
                <c:pt idx="1317">
                  <c:v>42790.874999996806</c:v>
                </c:pt>
                <c:pt idx="1318">
                  <c:v>42790.91666666347</c:v>
                </c:pt>
                <c:pt idx="1319">
                  <c:v>42790.958333330134</c:v>
                </c:pt>
                <c:pt idx="1320">
                  <c:v>42790.999999996799</c:v>
                </c:pt>
                <c:pt idx="1321">
                  <c:v>42791.041666663463</c:v>
                </c:pt>
                <c:pt idx="1322">
                  <c:v>42791.083333330127</c:v>
                </c:pt>
                <c:pt idx="1323">
                  <c:v>42791.124999996791</c:v>
                </c:pt>
                <c:pt idx="1324">
                  <c:v>42791.166666663456</c:v>
                </c:pt>
                <c:pt idx="1325">
                  <c:v>42791.20833333012</c:v>
                </c:pt>
                <c:pt idx="1326">
                  <c:v>42791.249999996784</c:v>
                </c:pt>
                <c:pt idx="1327">
                  <c:v>42791.291666663448</c:v>
                </c:pt>
                <c:pt idx="1328">
                  <c:v>42791.333333330113</c:v>
                </c:pt>
                <c:pt idx="1329">
                  <c:v>42791.374999996777</c:v>
                </c:pt>
                <c:pt idx="1330">
                  <c:v>42791.416666663441</c:v>
                </c:pt>
                <c:pt idx="1331">
                  <c:v>42791.458333330105</c:v>
                </c:pt>
                <c:pt idx="1332">
                  <c:v>42791.499999996769</c:v>
                </c:pt>
                <c:pt idx="1333">
                  <c:v>42791.541666663434</c:v>
                </c:pt>
                <c:pt idx="1334">
                  <c:v>42791.583333330098</c:v>
                </c:pt>
                <c:pt idx="1335">
                  <c:v>42791.624999996762</c:v>
                </c:pt>
                <c:pt idx="1336">
                  <c:v>42791.666666663426</c:v>
                </c:pt>
                <c:pt idx="1337">
                  <c:v>42791.708333330091</c:v>
                </c:pt>
                <c:pt idx="1338">
                  <c:v>42791.749999996755</c:v>
                </c:pt>
                <c:pt idx="1339">
                  <c:v>42791.791666663419</c:v>
                </c:pt>
                <c:pt idx="1340">
                  <c:v>42791.833333330083</c:v>
                </c:pt>
                <c:pt idx="1341">
                  <c:v>42791.874999996748</c:v>
                </c:pt>
                <c:pt idx="1342">
                  <c:v>42791.916666663412</c:v>
                </c:pt>
                <c:pt idx="1343">
                  <c:v>42791.958333330076</c:v>
                </c:pt>
                <c:pt idx="1344">
                  <c:v>42791.99999999674</c:v>
                </c:pt>
                <c:pt idx="1345">
                  <c:v>42792.041666663405</c:v>
                </c:pt>
                <c:pt idx="1346">
                  <c:v>42792.083333330069</c:v>
                </c:pt>
                <c:pt idx="1347">
                  <c:v>42792.124999996733</c:v>
                </c:pt>
                <c:pt idx="1348">
                  <c:v>42792.166666663397</c:v>
                </c:pt>
                <c:pt idx="1349">
                  <c:v>42792.208333330062</c:v>
                </c:pt>
                <c:pt idx="1350">
                  <c:v>42792.249999996726</c:v>
                </c:pt>
                <c:pt idx="1351">
                  <c:v>42792.29166666339</c:v>
                </c:pt>
                <c:pt idx="1352">
                  <c:v>42792.333333330054</c:v>
                </c:pt>
                <c:pt idx="1353">
                  <c:v>42792.374999996719</c:v>
                </c:pt>
                <c:pt idx="1354">
                  <c:v>42792.416666663383</c:v>
                </c:pt>
                <c:pt idx="1355">
                  <c:v>42792.458333330047</c:v>
                </c:pt>
                <c:pt idx="1356">
                  <c:v>42792.499999996711</c:v>
                </c:pt>
                <c:pt idx="1357">
                  <c:v>42792.541666663376</c:v>
                </c:pt>
                <c:pt idx="1358">
                  <c:v>42792.58333333004</c:v>
                </c:pt>
                <c:pt idx="1359">
                  <c:v>42792.624999996704</c:v>
                </c:pt>
                <c:pt idx="1360">
                  <c:v>42792.666666663368</c:v>
                </c:pt>
                <c:pt idx="1361">
                  <c:v>42792.708333330032</c:v>
                </c:pt>
                <c:pt idx="1362">
                  <c:v>42792.749999996697</c:v>
                </c:pt>
                <c:pt idx="1363">
                  <c:v>42792.791666663361</c:v>
                </c:pt>
                <c:pt idx="1364">
                  <c:v>42792.833333330025</c:v>
                </c:pt>
                <c:pt idx="1365">
                  <c:v>42792.874999996689</c:v>
                </c:pt>
                <c:pt idx="1366">
                  <c:v>42792.916666663354</c:v>
                </c:pt>
                <c:pt idx="1367">
                  <c:v>42792.958333330018</c:v>
                </c:pt>
                <c:pt idx="1368">
                  <c:v>42792.999999996682</c:v>
                </c:pt>
                <c:pt idx="1369">
                  <c:v>42793.041666663346</c:v>
                </c:pt>
                <c:pt idx="1370">
                  <c:v>42793.083333330011</c:v>
                </c:pt>
                <c:pt idx="1371">
                  <c:v>42793.124999996675</c:v>
                </c:pt>
                <c:pt idx="1372">
                  <c:v>42793.166666663339</c:v>
                </c:pt>
                <c:pt idx="1373">
                  <c:v>42793.208333330003</c:v>
                </c:pt>
                <c:pt idx="1374">
                  <c:v>42793.249999996668</c:v>
                </c:pt>
                <c:pt idx="1375">
                  <c:v>42793.291666663332</c:v>
                </c:pt>
                <c:pt idx="1376">
                  <c:v>42793.333333329996</c:v>
                </c:pt>
                <c:pt idx="1377">
                  <c:v>42793.37499999666</c:v>
                </c:pt>
                <c:pt idx="1378">
                  <c:v>42793.416666663325</c:v>
                </c:pt>
                <c:pt idx="1379">
                  <c:v>42793.458333329989</c:v>
                </c:pt>
                <c:pt idx="1380">
                  <c:v>42793.499999996653</c:v>
                </c:pt>
                <c:pt idx="1381">
                  <c:v>42793.541666663317</c:v>
                </c:pt>
                <c:pt idx="1382">
                  <c:v>42793.583333329982</c:v>
                </c:pt>
                <c:pt idx="1383">
                  <c:v>42793.624999996646</c:v>
                </c:pt>
                <c:pt idx="1384">
                  <c:v>42793.66666666331</c:v>
                </c:pt>
                <c:pt idx="1385">
                  <c:v>42793.708333329974</c:v>
                </c:pt>
                <c:pt idx="1386">
                  <c:v>42793.749999996639</c:v>
                </c:pt>
                <c:pt idx="1387">
                  <c:v>42793.791666663303</c:v>
                </c:pt>
                <c:pt idx="1388">
                  <c:v>42793.833333329967</c:v>
                </c:pt>
                <c:pt idx="1389">
                  <c:v>42793.874999996631</c:v>
                </c:pt>
                <c:pt idx="1390">
                  <c:v>42793.916666663295</c:v>
                </c:pt>
                <c:pt idx="1391">
                  <c:v>42793.95833332996</c:v>
                </c:pt>
                <c:pt idx="1392">
                  <c:v>42793.999999996624</c:v>
                </c:pt>
                <c:pt idx="1393">
                  <c:v>42794.041666663288</c:v>
                </c:pt>
                <c:pt idx="1394">
                  <c:v>42794.083333329952</c:v>
                </c:pt>
                <c:pt idx="1395">
                  <c:v>42794.124999996617</c:v>
                </c:pt>
                <c:pt idx="1396">
                  <c:v>42794.166666663281</c:v>
                </c:pt>
                <c:pt idx="1397">
                  <c:v>42794.208333329945</c:v>
                </c:pt>
                <c:pt idx="1398">
                  <c:v>42794.249999996609</c:v>
                </c:pt>
                <c:pt idx="1399">
                  <c:v>42794.291666663274</c:v>
                </c:pt>
                <c:pt idx="1400">
                  <c:v>42794.333333329938</c:v>
                </c:pt>
                <c:pt idx="1401">
                  <c:v>42794.374999996602</c:v>
                </c:pt>
                <c:pt idx="1402">
                  <c:v>42794.416666663266</c:v>
                </c:pt>
                <c:pt idx="1403">
                  <c:v>42794.458333329931</c:v>
                </c:pt>
                <c:pt idx="1404">
                  <c:v>42794.499999996595</c:v>
                </c:pt>
                <c:pt idx="1405">
                  <c:v>42794.541666663259</c:v>
                </c:pt>
                <c:pt idx="1406">
                  <c:v>42794.583333329923</c:v>
                </c:pt>
                <c:pt idx="1407">
                  <c:v>42794.624999996588</c:v>
                </c:pt>
                <c:pt idx="1408">
                  <c:v>42794.666666663252</c:v>
                </c:pt>
                <c:pt idx="1409">
                  <c:v>42794.708333329916</c:v>
                </c:pt>
                <c:pt idx="1410">
                  <c:v>42794.74999999658</c:v>
                </c:pt>
                <c:pt idx="1411">
                  <c:v>42794.791666663245</c:v>
                </c:pt>
                <c:pt idx="1412">
                  <c:v>42794.833333329909</c:v>
                </c:pt>
                <c:pt idx="1413">
                  <c:v>42794.874999996573</c:v>
                </c:pt>
                <c:pt idx="1414">
                  <c:v>42794.916666663237</c:v>
                </c:pt>
                <c:pt idx="1415">
                  <c:v>42794.958333329902</c:v>
                </c:pt>
                <c:pt idx="1416">
                  <c:v>42794.999999996566</c:v>
                </c:pt>
                <c:pt idx="1417">
                  <c:v>42795.04166666323</c:v>
                </c:pt>
                <c:pt idx="1418">
                  <c:v>42795.083333329894</c:v>
                </c:pt>
                <c:pt idx="1419">
                  <c:v>42795.124999996558</c:v>
                </c:pt>
                <c:pt idx="1420">
                  <c:v>42795.166666663223</c:v>
                </c:pt>
                <c:pt idx="1421">
                  <c:v>42795.208333329887</c:v>
                </c:pt>
                <c:pt idx="1422">
                  <c:v>42795.249999996551</c:v>
                </c:pt>
                <c:pt idx="1423">
                  <c:v>42795.291666663215</c:v>
                </c:pt>
                <c:pt idx="1424">
                  <c:v>42795.33333332988</c:v>
                </c:pt>
                <c:pt idx="1425">
                  <c:v>42795.374999996544</c:v>
                </c:pt>
                <c:pt idx="1426">
                  <c:v>42795.416666663208</c:v>
                </c:pt>
                <c:pt idx="1427">
                  <c:v>42795.458333329872</c:v>
                </c:pt>
                <c:pt idx="1428">
                  <c:v>42795.499999996537</c:v>
                </c:pt>
                <c:pt idx="1429">
                  <c:v>42795.541666663201</c:v>
                </c:pt>
                <c:pt idx="1430">
                  <c:v>42795.583333329865</c:v>
                </c:pt>
                <c:pt idx="1431">
                  <c:v>42795.624999996529</c:v>
                </c:pt>
                <c:pt idx="1432">
                  <c:v>42795.666666663194</c:v>
                </c:pt>
                <c:pt idx="1433">
                  <c:v>42795.708333329858</c:v>
                </c:pt>
                <c:pt idx="1434">
                  <c:v>42795.749999996522</c:v>
                </c:pt>
                <c:pt idx="1435">
                  <c:v>42795.791666663186</c:v>
                </c:pt>
                <c:pt idx="1436">
                  <c:v>42795.833333329851</c:v>
                </c:pt>
                <c:pt idx="1437">
                  <c:v>42795.874999996515</c:v>
                </c:pt>
                <c:pt idx="1438">
                  <c:v>42795.916666663179</c:v>
                </c:pt>
                <c:pt idx="1439">
                  <c:v>42795.958333329843</c:v>
                </c:pt>
                <c:pt idx="1440">
                  <c:v>42795.999999996508</c:v>
                </c:pt>
                <c:pt idx="1441">
                  <c:v>42796.041666663172</c:v>
                </c:pt>
                <c:pt idx="1442">
                  <c:v>42796.083333329836</c:v>
                </c:pt>
                <c:pt idx="1443">
                  <c:v>42796.1249999965</c:v>
                </c:pt>
                <c:pt idx="1444">
                  <c:v>42796.166666663165</c:v>
                </c:pt>
                <c:pt idx="1445">
                  <c:v>42796.208333329829</c:v>
                </c:pt>
                <c:pt idx="1446">
                  <c:v>42796.249999996493</c:v>
                </c:pt>
                <c:pt idx="1447">
                  <c:v>42796.291666663157</c:v>
                </c:pt>
                <c:pt idx="1448">
                  <c:v>42796.333333329821</c:v>
                </c:pt>
                <c:pt idx="1449">
                  <c:v>42796.374999996486</c:v>
                </c:pt>
                <c:pt idx="1450">
                  <c:v>42796.41666666315</c:v>
                </c:pt>
                <c:pt idx="1451">
                  <c:v>42796.458333329814</c:v>
                </c:pt>
                <c:pt idx="1452">
                  <c:v>42796.499999996478</c:v>
                </c:pt>
                <c:pt idx="1453">
                  <c:v>42796.541666663143</c:v>
                </c:pt>
                <c:pt idx="1454">
                  <c:v>42796.583333329807</c:v>
                </c:pt>
                <c:pt idx="1455">
                  <c:v>42796.624999996471</c:v>
                </c:pt>
                <c:pt idx="1456">
                  <c:v>42796.666666663135</c:v>
                </c:pt>
                <c:pt idx="1457">
                  <c:v>42796.7083333298</c:v>
                </c:pt>
                <c:pt idx="1458">
                  <c:v>42796.749999996464</c:v>
                </c:pt>
                <c:pt idx="1459">
                  <c:v>42796.791666663128</c:v>
                </c:pt>
                <c:pt idx="1460">
                  <c:v>42796.833333329792</c:v>
                </c:pt>
                <c:pt idx="1461">
                  <c:v>42796.874999996457</c:v>
                </c:pt>
                <c:pt idx="1462">
                  <c:v>42796.916666663121</c:v>
                </c:pt>
                <c:pt idx="1463">
                  <c:v>42796.958333329785</c:v>
                </c:pt>
                <c:pt idx="1464">
                  <c:v>42796.999999996449</c:v>
                </c:pt>
                <c:pt idx="1465">
                  <c:v>42797.041666663114</c:v>
                </c:pt>
                <c:pt idx="1466">
                  <c:v>42797.083333329778</c:v>
                </c:pt>
                <c:pt idx="1467">
                  <c:v>42797.124999996442</c:v>
                </c:pt>
                <c:pt idx="1468">
                  <c:v>42797.166666663106</c:v>
                </c:pt>
                <c:pt idx="1469">
                  <c:v>42797.208333329771</c:v>
                </c:pt>
                <c:pt idx="1470">
                  <c:v>42797.249999996435</c:v>
                </c:pt>
                <c:pt idx="1471">
                  <c:v>42797.291666663099</c:v>
                </c:pt>
                <c:pt idx="1472">
                  <c:v>42797.333333329763</c:v>
                </c:pt>
                <c:pt idx="1473">
                  <c:v>42797.374999996428</c:v>
                </c:pt>
                <c:pt idx="1474">
                  <c:v>42797.416666663092</c:v>
                </c:pt>
                <c:pt idx="1475">
                  <c:v>42797.458333329756</c:v>
                </c:pt>
                <c:pt idx="1476">
                  <c:v>42797.49999999642</c:v>
                </c:pt>
                <c:pt idx="1477">
                  <c:v>42797.541666663084</c:v>
                </c:pt>
                <c:pt idx="1478">
                  <c:v>42797.583333329749</c:v>
                </c:pt>
                <c:pt idx="1479">
                  <c:v>42797.624999996413</c:v>
                </c:pt>
                <c:pt idx="1480">
                  <c:v>42797.666666663077</c:v>
                </c:pt>
                <c:pt idx="1481">
                  <c:v>42797.708333329741</c:v>
                </c:pt>
                <c:pt idx="1482">
                  <c:v>42797.749999996406</c:v>
                </c:pt>
                <c:pt idx="1483">
                  <c:v>42797.79166666307</c:v>
                </c:pt>
                <c:pt idx="1484">
                  <c:v>42797.833333329734</c:v>
                </c:pt>
                <c:pt idx="1485">
                  <c:v>42797.874999996398</c:v>
                </c:pt>
                <c:pt idx="1486">
                  <c:v>42797.916666663063</c:v>
                </c:pt>
                <c:pt idx="1487">
                  <c:v>42797.958333329727</c:v>
                </c:pt>
                <c:pt idx="1488">
                  <c:v>42797.999999996391</c:v>
                </c:pt>
                <c:pt idx="1489">
                  <c:v>42798.041666663055</c:v>
                </c:pt>
                <c:pt idx="1490">
                  <c:v>42798.08333332972</c:v>
                </c:pt>
                <c:pt idx="1491">
                  <c:v>42798.124999996384</c:v>
                </c:pt>
                <c:pt idx="1492">
                  <c:v>42798.166666663048</c:v>
                </c:pt>
                <c:pt idx="1493">
                  <c:v>42798.208333329712</c:v>
                </c:pt>
                <c:pt idx="1494">
                  <c:v>42798.249999996377</c:v>
                </c:pt>
                <c:pt idx="1495">
                  <c:v>42798.291666663041</c:v>
                </c:pt>
                <c:pt idx="1496">
                  <c:v>42798.333333329705</c:v>
                </c:pt>
                <c:pt idx="1497">
                  <c:v>42798.374999996369</c:v>
                </c:pt>
                <c:pt idx="1498">
                  <c:v>42798.416666663034</c:v>
                </c:pt>
                <c:pt idx="1499">
                  <c:v>42798.458333329698</c:v>
                </c:pt>
                <c:pt idx="1500">
                  <c:v>42798.499999996362</c:v>
                </c:pt>
                <c:pt idx="1501">
                  <c:v>42798.541666663026</c:v>
                </c:pt>
                <c:pt idx="1502">
                  <c:v>42798.583333329691</c:v>
                </c:pt>
                <c:pt idx="1503">
                  <c:v>42798.624999996355</c:v>
                </c:pt>
                <c:pt idx="1504">
                  <c:v>42798.666666663019</c:v>
                </c:pt>
                <c:pt idx="1505">
                  <c:v>42798.708333329683</c:v>
                </c:pt>
                <c:pt idx="1506">
                  <c:v>42798.749999996347</c:v>
                </c:pt>
                <c:pt idx="1507">
                  <c:v>42798.791666663012</c:v>
                </c:pt>
                <c:pt idx="1508">
                  <c:v>42798.833333329676</c:v>
                </c:pt>
                <c:pt idx="1509">
                  <c:v>42798.87499999634</c:v>
                </c:pt>
                <c:pt idx="1510">
                  <c:v>42798.916666663004</c:v>
                </c:pt>
                <c:pt idx="1511">
                  <c:v>42798.958333329669</c:v>
                </c:pt>
                <c:pt idx="1512">
                  <c:v>42798.999999996333</c:v>
                </c:pt>
                <c:pt idx="1513">
                  <c:v>42799.041666662997</c:v>
                </c:pt>
                <c:pt idx="1514">
                  <c:v>42799.083333329661</c:v>
                </c:pt>
                <c:pt idx="1515">
                  <c:v>42799.124999996326</c:v>
                </c:pt>
                <c:pt idx="1516">
                  <c:v>42799.16666666299</c:v>
                </c:pt>
                <c:pt idx="1517">
                  <c:v>42799.208333329654</c:v>
                </c:pt>
                <c:pt idx="1518">
                  <c:v>42799.249999996318</c:v>
                </c:pt>
                <c:pt idx="1519">
                  <c:v>42799.291666662983</c:v>
                </c:pt>
                <c:pt idx="1520">
                  <c:v>42799.333333329647</c:v>
                </c:pt>
                <c:pt idx="1521">
                  <c:v>42799.374999996311</c:v>
                </c:pt>
                <c:pt idx="1522">
                  <c:v>42799.416666662975</c:v>
                </c:pt>
                <c:pt idx="1523">
                  <c:v>42799.45833332964</c:v>
                </c:pt>
                <c:pt idx="1524">
                  <c:v>42799.499999996304</c:v>
                </c:pt>
                <c:pt idx="1525">
                  <c:v>42799.541666662968</c:v>
                </c:pt>
                <c:pt idx="1526">
                  <c:v>42799.583333329632</c:v>
                </c:pt>
                <c:pt idx="1527">
                  <c:v>42799.624999996297</c:v>
                </c:pt>
                <c:pt idx="1528">
                  <c:v>42799.666666662961</c:v>
                </c:pt>
                <c:pt idx="1529">
                  <c:v>42799.708333329625</c:v>
                </c:pt>
                <c:pt idx="1530">
                  <c:v>42799.749999996289</c:v>
                </c:pt>
                <c:pt idx="1531">
                  <c:v>42799.791666662954</c:v>
                </c:pt>
                <c:pt idx="1532">
                  <c:v>42799.833333329618</c:v>
                </c:pt>
                <c:pt idx="1533">
                  <c:v>42799.874999996282</c:v>
                </c:pt>
                <c:pt idx="1534">
                  <c:v>42799.916666662946</c:v>
                </c:pt>
                <c:pt idx="1535">
                  <c:v>42799.95833332961</c:v>
                </c:pt>
                <c:pt idx="1536">
                  <c:v>42799.999999996275</c:v>
                </c:pt>
                <c:pt idx="1537">
                  <c:v>42800.041666662939</c:v>
                </c:pt>
                <c:pt idx="1538">
                  <c:v>42800.083333329603</c:v>
                </c:pt>
                <c:pt idx="1539">
                  <c:v>42800.124999996267</c:v>
                </c:pt>
                <c:pt idx="1540">
                  <c:v>42800.166666662932</c:v>
                </c:pt>
                <c:pt idx="1541">
                  <c:v>42800.208333329596</c:v>
                </c:pt>
                <c:pt idx="1542">
                  <c:v>42800.24999999626</c:v>
                </c:pt>
                <c:pt idx="1543">
                  <c:v>42800.291666662924</c:v>
                </c:pt>
                <c:pt idx="1544">
                  <c:v>42800.333333329589</c:v>
                </c:pt>
                <c:pt idx="1545">
                  <c:v>42800.374999996253</c:v>
                </c:pt>
                <c:pt idx="1546">
                  <c:v>42800.416666662917</c:v>
                </c:pt>
                <c:pt idx="1547">
                  <c:v>42800.458333329581</c:v>
                </c:pt>
                <c:pt idx="1548">
                  <c:v>42800.499999996246</c:v>
                </c:pt>
                <c:pt idx="1549">
                  <c:v>42800.54166666291</c:v>
                </c:pt>
                <c:pt idx="1550">
                  <c:v>42800.583333329574</c:v>
                </c:pt>
                <c:pt idx="1551">
                  <c:v>42800.624999996238</c:v>
                </c:pt>
                <c:pt idx="1552">
                  <c:v>42800.666666662903</c:v>
                </c:pt>
                <c:pt idx="1553">
                  <c:v>42800.708333329567</c:v>
                </c:pt>
                <c:pt idx="1554">
                  <c:v>42800.749999996231</c:v>
                </c:pt>
                <c:pt idx="1555">
                  <c:v>42800.791666662895</c:v>
                </c:pt>
                <c:pt idx="1556">
                  <c:v>42800.83333332956</c:v>
                </c:pt>
                <c:pt idx="1557">
                  <c:v>42800.874999996224</c:v>
                </c:pt>
                <c:pt idx="1558">
                  <c:v>42800.916666662888</c:v>
                </c:pt>
                <c:pt idx="1559">
                  <c:v>42800.958333329552</c:v>
                </c:pt>
                <c:pt idx="1560">
                  <c:v>42800.999999996217</c:v>
                </c:pt>
                <c:pt idx="1561">
                  <c:v>42801.041666662881</c:v>
                </c:pt>
                <c:pt idx="1562">
                  <c:v>42801.083333329545</c:v>
                </c:pt>
                <c:pt idx="1563">
                  <c:v>42801.124999996209</c:v>
                </c:pt>
                <c:pt idx="1564">
                  <c:v>42801.166666662873</c:v>
                </c:pt>
                <c:pt idx="1565">
                  <c:v>42801.208333329538</c:v>
                </c:pt>
                <c:pt idx="1566">
                  <c:v>42801.249999996202</c:v>
                </c:pt>
                <c:pt idx="1567">
                  <c:v>42801.291666662866</c:v>
                </c:pt>
                <c:pt idx="1568">
                  <c:v>42801.33333332953</c:v>
                </c:pt>
                <c:pt idx="1569">
                  <c:v>42801.374999996195</c:v>
                </c:pt>
                <c:pt idx="1570">
                  <c:v>42801.416666662859</c:v>
                </c:pt>
                <c:pt idx="1571">
                  <c:v>42801.458333329523</c:v>
                </c:pt>
                <c:pt idx="1572">
                  <c:v>42801.499999996187</c:v>
                </c:pt>
                <c:pt idx="1573">
                  <c:v>42801.541666662852</c:v>
                </c:pt>
                <c:pt idx="1574">
                  <c:v>42801.583333329516</c:v>
                </c:pt>
                <c:pt idx="1575">
                  <c:v>42801.62499999618</c:v>
                </c:pt>
                <c:pt idx="1576">
                  <c:v>42801.666666662844</c:v>
                </c:pt>
                <c:pt idx="1577">
                  <c:v>42801.708333329509</c:v>
                </c:pt>
                <c:pt idx="1578">
                  <c:v>42801.749999996173</c:v>
                </c:pt>
                <c:pt idx="1579">
                  <c:v>42801.791666662837</c:v>
                </c:pt>
                <c:pt idx="1580">
                  <c:v>42801.833333329501</c:v>
                </c:pt>
                <c:pt idx="1581">
                  <c:v>42801.874999996166</c:v>
                </c:pt>
                <c:pt idx="1582">
                  <c:v>42801.91666666283</c:v>
                </c:pt>
                <c:pt idx="1583">
                  <c:v>42801.958333329494</c:v>
                </c:pt>
                <c:pt idx="1584">
                  <c:v>42801.999999996158</c:v>
                </c:pt>
                <c:pt idx="1585">
                  <c:v>42802.041666662823</c:v>
                </c:pt>
                <c:pt idx="1586">
                  <c:v>42802.083333329487</c:v>
                </c:pt>
                <c:pt idx="1587">
                  <c:v>42802.124999996151</c:v>
                </c:pt>
                <c:pt idx="1588">
                  <c:v>42802.166666662815</c:v>
                </c:pt>
                <c:pt idx="1589">
                  <c:v>42802.20833332948</c:v>
                </c:pt>
                <c:pt idx="1590">
                  <c:v>42802.249999996144</c:v>
                </c:pt>
                <c:pt idx="1591">
                  <c:v>42802.291666662808</c:v>
                </c:pt>
                <c:pt idx="1592">
                  <c:v>42802.333333329472</c:v>
                </c:pt>
                <c:pt idx="1593">
                  <c:v>42802.374999996136</c:v>
                </c:pt>
                <c:pt idx="1594">
                  <c:v>42802.416666662801</c:v>
                </c:pt>
                <c:pt idx="1595">
                  <c:v>42802.458333329465</c:v>
                </c:pt>
                <c:pt idx="1596">
                  <c:v>42802.499999996129</c:v>
                </c:pt>
                <c:pt idx="1597">
                  <c:v>42802.541666662793</c:v>
                </c:pt>
                <c:pt idx="1598">
                  <c:v>42802.583333329458</c:v>
                </c:pt>
                <c:pt idx="1599">
                  <c:v>42802.624999996122</c:v>
                </c:pt>
                <c:pt idx="1600">
                  <c:v>42802.666666662786</c:v>
                </c:pt>
                <c:pt idx="1601">
                  <c:v>42802.70833332945</c:v>
                </c:pt>
                <c:pt idx="1602">
                  <c:v>42802.749999996115</c:v>
                </c:pt>
                <c:pt idx="1603">
                  <c:v>42802.791666662779</c:v>
                </c:pt>
                <c:pt idx="1604">
                  <c:v>42802.833333329443</c:v>
                </c:pt>
                <c:pt idx="1605">
                  <c:v>42802.874999996107</c:v>
                </c:pt>
                <c:pt idx="1606">
                  <c:v>42802.916666662772</c:v>
                </c:pt>
                <c:pt idx="1607">
                  <c:v>42802.958333329436</c:v>
                </c:pt>
                <c:pt idx="1608">
                  <c:v>42802.9999999961</c:v>
                </c:pt>
                <c:pt idx="1609">
                  <c:v>42803.041666662764</c:v>
                </c:pt>
                <c:pt idx="1610">
                  <c:v>42803.083333329429</c:v>
                </c:pt>
                <c:pt idx="1611">
                  <c:v>42803.124999996093</c:v>
                </c:pt>
                <c:pt idx="1612">
                  <c:v>42803.166666662757</c:v>
                </c:pt>
                <c:pt idx="1613">
                  <c:v>42803.208333329421</c:v>
                </c:pt>
                <c:pt idx="1614">
                  <c:v>42803.249999996086</c:v>
                </c:pt>
                <c:pt idx="1615">
                  <c:v>42803.29166666275</c:v>
                </c:pt>
                <c:pt idx="1616">
                  <c:v>42803.333333329414</c:v>
                </c:pt>
                <c:pt idx="1617">
                  <c:v>42803.374999996078</c:v>
                </c:pt>
                <c:pt idx="1618">
                  <c:v>42803.416666662743</c:v>
                </c:pt>
                <c:pt idx="1619">
                  <c:v>42803.458333329407</c:v>
                </c:pt>
                <c:pt idx="1620">
                  <c:v>42803.499999996071</c:v>
                </c:pt>
                <c:pt idx="1621">
                  <c:v>42803.541666662735</c:v>
                </c:pt>
                <c:pt idx="1622">
                  <c:v>42803.583333329399</c:v>
                </c:pt>
                <c:pt idx="1623">
                  <c:v>42803.624999996064</c:v>
                </c:pt>
                <c:pt idx="1624">
                  <c:v>42803.666666662728</c:v>
                </c:pt>
                <c:pt idx="1625">
                  <c:v>42803.708333329392</c:v>
                </c:pt>
                <c:pt idx="1626">
                  <c:v>42803.749999996056</c:v>
                </c:pt>
                <c:pt idx="1627">
                  <c:v>42803.791666662721</c:v>
                </c:pt>
                <c:pt idx="1628">
                  <c:v>42803.833333329385</c:v>
                </c:pt>
                <c:pt idx="1629">
                  <c:v>42803.874999996049</c:v>
                </c:pt>
                <c:pt idx="1630">
                  <c:v>42803.916666662713</c:v>
                </c:pt>
                <c:pt idx="1631">
                  <c:v>42803.958333329378</c:v>
                </c:pt>
                <c:pt idx="1632">
                  <c:v>42803.999999996042</c:v>
                </c:pt>
                <c:pt idx="1633">
                  <c:v>42804.041666662706</c:v>
                </c:pt>
                <c:pt idx="1634">
                  <c:v>42804.08333332937</c:v>
                </c:pt>
                <c:pt idx="1635">
                  <c:v>42804.124999996035</c:v>
                </c:pt>
                <c:pt idx="1636">
                  <c:v>42804.166666662699</c:v>
                </c:pt>
                <c:pt idx="1637">
                  <c:v>42804.208333329363</c:v>
                </c:pt>
                <c:pt idx="1638">
                  <c:v>42804.249999996027</c:v>
                </c:pt>
                <c:pt idx="1639">
                  <c:v>42804.291666662692</c:v>
                </c:pt>
                <c:pt idx="1640">
                  <c:v>42804.333333329356</c:v>
                </c:pt>
                <c:pt idx="1641">
                  <c:v>42804.37499999602</c:v>
                </c:pt>
                <c:pt idx="1642">
                  <c:v>42804.416666662684</c:v>
                </c:pt>
                <c:pt idx="1643">
                  <c:v>42804.458333329349</c:v>
                </c:pt>
                <c:pt idx="1644">
                  <c:v>42804.499999996013</c:v>
                </c:pt>
                <c:pt idx="1645">
                  <c:v>42804.541666662677</c:v>
                </c:pt>
                <c:pt idx="1646">
                  <c:v>42804.583333329341</c:v>
                </c:pt>
                <c:pt idx="1647">
                  <c:v>42804.624999996005</c:v>
                </c:pt>
                <c:pt idx="1648">
                  <c:v>42804.66666666267</c:v>
                </c:pt>
                <c:pt idx="1649">
                  <c:v>42804.708333329334</c:v>
                </c:pt>
                <c:pt idx="1650">
                  <c:v>42804.749999995998</c:v>
                </c:pt>
                <c:pt idx="1651">
                  <c:v>42804.791666662662</c:v>
                </c:pt>
                <c:pt idx="1652">
                  <c:v>42804.833333329327</c:v>
                </c:pt>
                <c:pt idx="1653">
                  <c:v>42804.874999995991</c:v>
                </c:pt>
                <c:pt idx="1654">
                  <c:v>42804.916666662655</c:v>
                </c:pt>
                <c:pt idx="1655">
                  <c:v>42804.958333329319</c:v>
                </c:pt>
                <c:pt idx="1656">
                  <c:v>42804.999999995984</c:v>
                </c:pt>
                <c:pt idx="1657">
                  <c:v>42805.041666662648</c:v>
                </c:pt>
                <c:pt idx="1658">
                  <c:v>42805.083333329312</c:v>
                </c:pt>
                <c:pt idx="1659">
                  <c:v>42805.124999995976</c:v>
                </c:pt>
                <c:pt idx="1660">
                  <c:v>42805.166666662641</c:v>
                </c:pt>
                <c:pt idx="1661">
                  <c:v>42805.208333329305</c:v>
                </c:pt>
                <c:pt idx="1662">
                  <c:v>42805.249999995969</c:v>
                </c:pt>
                <c:pt idx="1663">
                  <c:v>42805.291666662633</c:v>
                </c:pt>
                <c:pt idx="1664">
                  <c:v>42805.333333329298</c:v>
                </c:pt>
                <c:pt idx="1665">
                  <c:v>42805.374999995962</c:v>
                </c:pt>
                <c:pt idx="1666">
                  <c:v>42805.416666662626</c:v>
                </c:pt>
                <c:pt idx="1667">
                  <c:v>42805.45833332929</c:v>
                </c:pt>
                <c:pt idx="1668">
                  <c:v>42805.499999995955</c:v>
                </c:pt>
                <c:pt idx="1669">
                  <c:v>42805.541666662619</c:v>
                </c:pt>
                <c:pt idx="1670">
                  <c:v>42805.583333329283</c:v>
                </c:pt>
                <c:pt idx="1671">
                  <c:v>42805.624999995947</c:v>
                </c:pt>
                <c:pt idx="1672">
                  <c:v>42805.666666662612</c:v>
                </c:pt>
                <c:pt idx="1673">
                  <c:v>42805.708333329276</c:v>
                </c:pt>
                <c:pt idx="1674">
                  <c:v>42805.74999999594</c:v>
                </c:pt>
                <c:pt idx="1675">
                  <c:v>42805.791666662604</c:v>
                </c:pt>
                <c:pt idx="1676">
                  <c:v>42805.833333329268</c:v>
                </c:pt>
                <c:pt idx="1677">
                  <c:v>42805.874999995933</c:v>
                </c:pt>
                <c:pt idx="1678">
                  <c:v>42805.916666662597</c:v>
                </c:pt>
                <c:pt idx="1679">
                  <c:v>42805.958333329261</c:v>
                </c:pt>
                <c:pt idx="1680">
                  <c:v>42805.999999995925</c:v>
                </c:pt>
                <c:pt idx="1681">
                  <c:v>42806.04166666259</c:v>
                </c:pt>
                <c:pt idx="1682">
                  <c:v>42806.083333329254</c:v>
                </c:pt>
                <c:pt idx="1683">
                  <c:v>42806.124999995918</c:v>
                </c:pt>
                <c:pt idx="1684">
                  <c:v>42806.166666662582</c:v>
                </c:pt>
                <c:pt idx="1685">
                  <c:v>42806.208333329247</c:v>
                </c:pt>
                <c:pt idx="1686">
                  <c:v>42806.249999995911</c:v>
                </c:pt>
                <c:pt idx="1687">
                  <c:v>42806.291666662575</c:v>
                </c:pt>
                <c:pt idx="1688">
                  <c:v>42806.333333329239</c:v>
                </c:pt>
                <c:pt idx="1689">
                  <c:v>42806.374999995904</c:v>
                </c:pt>
                <c:pt idx="1690">
                  <c:v>42806.416666662568</c:v>
                </c:pt>
                <c:pt idx="1691">
                  <c:v>42806.458333329232</c:v>
                </c:pt>
                <c:pt idx="1692">
                  <c:v>42806.499999995896</c:v>
                </c:pt>
                <c:pt idx="1693">
                  <c:v>42806.541666662561</c:v>
                </c:pt>
                <c:pt idx="1694">
                  <c:v>42806.583333329225</c:v>
                </c:pt>
                <c:pt idx="1695">
                  <c:v>42806.624999995889</c:v>
                </c:pt>
                <c:pt idx="1696">
                  <c:v>42806.666666662553</c:v>
                </c:pt>
                <c:pt idx="1697">
                  <c:v>42806.708333329218</c:v>
                </c:pt>
                <c:pt idx="1698">
                  <c:v>42806.749999995882</c:v>
                </c:pt>
                <c:pt idx="1699">
                  <c:v>42806.791666662546</c:v>
                </c:pt>
                <c:pt idx="1700">
                  <c:v>42806.83333332921</c:v>
                </c:pt>
                <c:pt idx="1701">
                  <c:v>42806.874999995875</c:v>
                </c:pt>
                <c:pt idx="1702">
                  <c:v>42806.916666662539</c:v>
                </c:pt>
                <c:pt idx="1703">
                  <c:v>42806.958333329203</c:v>
                </c:pt>
                <c:pt idx="1704">
                  <c:v>42806.999999995867</c:v>
                </c:pt>
                <c:pt idx="1705">
                  <c:v>42807.041666662531</c:v>
                </c:pt>
                <c:pt idx="1706">
                  <c:v>42807.083333329196</c:v>
                </c:pt>
                <c:pt idx="1707">
                  <c:v>42807.12499999586</c:v>
                </c:pt>
                <c:pt idx="1708">
                  <c:v>42807.166666662524</c:v>
                </c:pt>
                <c:pt idx="1709">
                  <c:v>42807.208333329188</c:v>
                </c:pt>
                <c:pt idx="1710">
                  <c:v>42807.249999995853</c:v>
                </c:pt>
                <c:pt idx="1711">
                  <c:v>42807.291666662517</c:v>
                </c:pt>
                <c:pt idx="1712">
                  <c:v>42807.333333329181</c:v>
                </c:pt>
                <c:pt idx="1713">
                  <c:v>42807.374999995845</c:v>
                </c:pt>
                <c:pt idx="1714">
                  <c:v>42807.41666666251</c:v>
                </c:pt>
                <c:pt idx="1715">
                  <c:v>42807.458333329174</c:v>
                </c:pt>
                <c:pt idx="1716">
                  <c:v>42807.499999995838</c:v>
                </c:pt>
                <c:pt idx="1717">
                  <c:v>42807.541666662502</c:v>
                </c:pt>
                <c:pt idx="1718">
                  <c:v>42807.583333329167</c:v>
                </c:pt>
                <c:pt idx="1719">
                  <c:v>42807.624999995831</c:v>
                </c:pt>
                <c:pt idx="1720">
                  <c:v>42807.666666662495</c:v>
                </c:pt>
                <c:pt idx="1721">
                  <c:v>42807.708333329159</c:v>
                </c:pt>
                <c:pt idx="1722">
                  <c:v>42807.749999995824</c:v>
                </c:pt>
                <c:pt idx="1723">
                  <c:v>42807.791666662488</c:v>
                </c:pt>
                <c:pt idx="1724">
                  <c:v>42807.833333329152</c:v>
                </c:pt>
                <c:pt idx="1725">
                  <c:v>42807.874999995816</c:v>
                </c:pt>
                <c:pt idx="1726">
                  <c:v>42807.916666662481</c:v>
                </c:pt>
                <c:pt idx="1727">
                  <c:v>42807.958333329145</c:v>
                </c:pt>
                <c:pt idx="1728">
                  <c:v>42807.999999995809</c:v>
                </c:pt>
                <c:pt idx="1729">
                  <c:v>42808.041666662473</c:v>
                </c:pt>
                <c:pt idx="1730">
                  <c:v>42808.083333329138</c:v>
                </c:pt>
                <c:pt idx="1731">
                  <c:v>42808.124999995802</c:v>
                </c:pt>
                <c:pt idx="1732">
                  <c:v>42808.166666662466</c:v>
                </c:pt>
                <c:pt idx="1733">
                  <c:v>42808.20833332913</c:v>
                </c:pt>
                <c:pt idx="1734">
                  <c:v>42808.249999995794</c:v>
                </c:pt>
                <c:pt idx="1735">
                  <c:v>42808.291666662459</c:v>
                </c:pt>
                <c:pt idx="1736">
                  <c:v>42808.333333329123</c:v>
                </c:pt>
                <c:pt idx="1737">
                  <c:v>42808.374999995787</c:v>
                </c:pt>
                <c:pt idx="1738">
                  <c:v>42808.416666662451</c:v>
                </c:pt>
                <c:pt idx="1739">
                  <c:v>42808.458333329116</c:v>
                </c:pt>
                <c:pt idx="1740">
                  <c:v>42808.49999999578</c:v>
                </c:pt>
                <c:pt idx="1741">
                  <c:v>42808.541666662444</c:v>
                </c:pt>
                <c:pt idx="1742">
                  <c:v>42808.583333329108</c:v>
                </c:pt>
                <c:pt idx="1743">
                  <c:v>42808.624999995773</c:v>
                </c:pt>
                <c:pt idx="1744">
                  <c:v>42808.666666662437</c:v>
                </c:pt>
                <c:pt idx="1745">
                  <c:v>42808.708333329101</c:v>
                </c:pt>
                <c:pt idx="1746">
                  <c:v>42808.749999995765</c:v>
                </c:pt>
                <c:pt idx="1747">
                  <c:v>42808.79166666243</c:v>
                </c:pt>
                <c:pt idx="1748">
                  <c:v>42808.833333329094</c:v>
                </c:pt>
                <c:pt idx="1749">
                  <c:v>42808.874999995758</c:v>
                </c:pt>
                <c:pt idx="1750">
                  <c:v>42808.916666662422</c:v>
                </c:pt>
                <c:pt idx="1751">
                  <c:v>42808.958333329087</c:v>
                </c:pt>
                <c:pt idx="1752">
                  <c:v>42808.999999995751</c:v>
                </c:pt>
                <c:pt idx="1753">
                  <c:v>42809.041666662415</c:v>
                </c:pt>
                <c:pt idx="1754">
                  <c:v>42809.083333329079</c:v>
                </c:pt>
                <c:pt idx="1755">
                  <c:v>42809.124999995744</c:v>
                </c:pt>
                <c:pt idx="1756">
                  <c:v>42809.166666662408</c:v>
                </c:pt>
                <c:pt idx="1757">
                  <c:v>42809.208333329072</c:v>
                </c:pt>
                <c:pt idx="1758">
                  <c:v>42809.249999995736</c:v>
                </c:pt>
                <c:pt idx="1759">
                  <c:v>42809.291666662401</c:v>
                </c:pt>
                <c:pt idx="1760">
                  <c:v>42809.333333329065</c:v>
                </c:pt>
                <c:pt idx="1761">
                  <c:v>42809.374999995729</c:v>
                </c:pt>
                <c:pt idx="1762">
                  <c:v>42809.416666662393</c:v>
                </c:pt>
                <c:pt idx="1763">
                  <c:v>42809.458333329057</c:v>
                </c:pt>
                <c:pt idx="1764">
                  <c:v>42809.499999995722</c:v>
                </c:pt>
                <c:pt idx="1765">
                  <c:v>42809.541666662386</c:v>
                </c:pt>
                <c:pt idx="1766">
                  <c:v>42809.58333332905</c:v>
                </c:pt>
                <c:pt idx="1767">
                  <c:v>42809.624999995714</c:v>
                </c:pt>
                <c:pt idx="1768">
                  <c:v>42809.666666662379</c:v>
                </c:pt>
                <c:pt idx="1769">
                  <c:v>42809.708333329043</c:v>
                </c:pt>
                <c:pt idx="1770">
                  <c:v>42809.749999995707</c:v>
                </c:pt>
                <c:pt idx="1771">
                  <c:v>42809.791666662371</c:v>
                </c:pt>
                <c:pt idx="1772">
                  <c:v>42809.833333329036</c:v>
                </c:pt>
                <c:pt idx="1773">
                  <c:v>42809.8749999957</c:v>
                </c:pt>
                <c:pt idx="1774">
                  <c:v>42809.916666662364</c:v>
                </c:pt>
                <c:pt idx="1775">
                  <c:v>42809.958333329028</c:v>
                </c:pt>
                <c:pt idx="1776">
                  <c:v>42809.999999995693</c:v>
                </c:pt>
                <c:pt idx="1777">
                  <c:v>42810.041666662357</c:v>
                </c:pt>
                <c:pt idx="1778">
                  <c:v>42810.083333329021</c:v>
                </c:pt>
                <c:pt idx="1779">
                  <c:v>42810.124999995685</c:v>
                </c:pt>
                <c:pt idx="1780">
                  <c:v>42810.16666666235</c:v>
                </c:pt>
                <c:pt idx="1781">
                  <c:v>42810.208333329014</c:v>
                </c:pt>
                <c:pt idx="1782">
                  <c:v>42810.249999995678</c:v>
                </c:pt>
                <c:pt idx="1783">
                  <c:v>42810.291666662342</c:v>
                </c:pt>
                <c:pt idx="1784">
                  <c:v>42810.333333329007</c:v>
                </c:pt>
                <c:pt idx="1785">
                  <c:v>42810.374999995671</c:v>
                </c:pt>
                <c:pt idx="1786">
                  <c:v>42810.416666662335</c:v>
                </c:pt>
                <c:pt idx="1787">
                  <c:v>42810.458333328999</c:v>
                </c:pt>
                <c:pt idx="1788">
                  <c:v>42810.499999995664</c:v>
                </c:pt>
                <c:pt idx="1789">
                  <c:v>42810.541666662328</c:v>
                </c:pt>
                <c:pt idx="1790">
                  <c:v>42810.583333328992</c:v>
                </c:pt>
                <c:pt idx="1791">
                  <c:v>42810.624999995656</c:v>
                </c:pt>
                <c:pt idx="1792">
                  <c:v>42810.66666666232</c:v>
                </c:pt>
                <c:pt idx="1793">
                  <c:v>42810.708333328985</c:v>
                </c:pt>
                <c:pt idx="1794">
                  <c:v>42810.749999995649</c:v>
                </c:pt>
                <c:pt idx="1795">
                  <c:v>42810.791666662313</c:v>
                </c:pt>
                <c:pt idx="1796">
                  <c:v>42810.833333328977</c:v>
                </c:pt>
                <c:pt idx="1797">
                  <c:v>42810.874999995642</c:v>
                </c:pt>
                <c:pt idx="1798">
                  <c:v>42810.916666662306</c:v>
                </c:pt>
                <c:pt idx="1799">
                  <c:v>42810.95833332897</c:v>
                </c:pt>
                <c:pt idx="1800">
                  <c:v>42810.999999995634</c:v>
                </c:pt>
                <c:pt idx="1801">
                  <c:v>42811.041666662299</c:v>
                </c:pt>
                <c:pt idx="1802">
                  <c:v>42811.083333328963</c:v>
                </c:pt>
                <c:pt idx="1803">
                  <c:v>42811.124999995627</c:v>
                </c:pt>
                <c:pt idx="1804">
                  <c:v>42811.166666662291</c:v>
                </c:pt>
                <c:pt idx="1805">
                  <c:v>42811.208333328956</c:v>
                </c:pt>
                <c:pt idx="1806">
                  <c:v>42811.24999999562</c:v>
                </c:pt>
                <c:pt idx="1807">
                  <c:v>42811.291666662284</c:v>
                </c:pt>
                <c:pt idx="1808">
                  <c:v>42811.333333328948</c:v>
                </c:pt>
                <c:pt idx="1809">
                  <c:v>42811.374999995613</c:v>
                </c:pt>
                <c:pt idx="1810">
                  <c:v>42811.416666662277</c:v>
                </c:pt>
                <c:pt idx="1811">
                  <c:v>42811.458333328941</c:v>
                </c:pt>
                <c:pt idx="1812">
                  <c:v>42811.499999995605</c:v>
                </c:pt>
                <c:pt idx="1813">
                  <c:v>42811.54166666227</c:v>
                </c:pt>
                <c:pt idx="1814">
                  <c:v>42811.583333328934</c:v>
                </c:pt>
                <c:pt idx="1815">
                  <c:v>42811.624999995598</c:v>
                </c:pt>
                <c:pt idx="1816">
                  <c:v>42811.666666662262</c:v>
                </c:pt>
                <c:pt idx="1817">
                  <c:v>42811.708333328927</c:v>
                </c:pt>
                <c:pt idx="1818">
                  <c:v>42811.749999995591</c:v>
                </c:pt>
                <c:pt idx="1819">
                  <c:v>42811.791666662255</c:v>
                </c:pt>
                <c:pt idx="1820">
                  <c:v>42811.833333328919</c:v>
                </c:pt>
                <c:pt idx="1821">
                  <c:v>42811.874999995583</c:v>
                </c:pt>
                <c:pt idx="1822">
                  <c:v>42811.916666662248</c:v>
                </c:pt>
                <c:pt idx="1823">
                  <c:v>42811.958333328912</c:v>
                </c:pt>
                <c:pt idx="1824">
                  <c:v>42811.999999995576</c:v>
                </c:pt>
                <c:pt idx="1825">
                  <c:v>42812.04166666224</c:v>
                </c:pt>
                <c:pt idx="1826">
                  <c:v>42812.083333328905</c:v>
                </c:pt>
                <c:pt idx="1827">
                  <c:v>42812.124999995569</c:v>
                </c:pt>
                <c:pt idx="1828">
                  <c:v>42812.166666662233</c:v>
                </c:pt>
                <c:pt idx="1829">
                  <c:v>42812.208333328897</c:v>
                </c:pt>
                <c:pt idx="1830">
                  <c:v>42812.249999995562</c:v>
                </c:pt>
                <c:pt idx="1831">
                  <c:v>42812.291666662226</c:v>
                </c:pt>
                <c:pt idx="1832">
                  <c:v>42812.33333332889</c:v>
                </c:pt>
                <c:pt idx="1833">
                  <c:v>42812.374999995554</c:v>
                </c:pt>
                <c:pt idx="1834">
                  <c:v>42812.416666662219</c:v>
                </c:pt>
                <c:pt idx="1835">
                  <c:v>42812.458333328883</c:v>
                </c:pt>
                <c:pt idx="1836">
                  <c:v>42812.499999995547</c:v>
                </c:pt>
                <c:pt idx="1837">
                  <c:v>42812.541666662211</c:v>
                </c:pt>
                <c:pt idx="1838">
                  <c:v>42812.583333328876</c:v>
                </c:pt>
                <c:pt idx="1839">
                  <c:v>42812.62499999554</c:v>
                </c:pt>
                <c:pt idx="1840">
                  <c:v>42812.666666662204</c:v>
                </c:pt>
                <c:pt idx="1841">
                  <c:v>42812.708333328868</c:v>
                </c:pt>
                <c:pt idx="1842">
                  <c:v>42812.749999995533</c:v>
                </c:pt>
                <c:pt idx="1843">
                  <c:v>42812.791666662197</c:v>
                </c:pt>
                <c:pt idx="1844">
                  <c:v>42812.833333328861</c:v>
                </c:pt>
                <c:pt idx="1845">
                  <c:v>42812.874999995525</c:v>
                </c:pt>
                <c:pt idx="1846">
                  <c:v>42812.91666666219</c:v>
                </c:pt>
                <c:pt idx="1847">
                  <c:v>42812.958333328854</c:v>
                </c:pt>
                <c:pt idx="1848">
                  <c:v>42812.999999995518</c:v>
                </c:pt>
                <c:pt idx="1849">
                  <c:v>42813.041666662182</c:v>
                </c:pt>
                <c:pt idx="1850">
                  <c:v>42813.083333328846</c:v>
                </c:pt>
                <c:pt idx="1851">
                  <c:v>42813.124999995511</c:v>
                </c:pt>
                <c:pt idx="1852">
                  <c:v>42813.166666662175</c:v>
                </c:pt>
                <c:pt idx="1853">
                  <c:v>42813.208333328839</c:v>
                </c:pt>
                <c:pt idx="1854">
                  <c:v>42813.249999995503</c:v>
                </c:pt>
                <c:pt idx="1855">
                  <c:v>42813.291666662168</c:v>
                </c:pt>
                <c:pt idx="1856">
                  <c:v>42813.333333328832</c:v>
                </c:pt>
                <c:pt idx="1857">
                  <c:v>42813.374999995496</c:v>
                </c:pt>
                <c:pt idx="1858">
                  <c:v>42813.41666666216</c:v>
                </c:pt>
                <c:pt idx="1859">
                  <c:v>42813.458333328825</c:v>
                </c:pt>
                <c:pt idx="1860">
                  <c:v>42813.499999995489</c:v>
                </c:pt>
                <c:pt idx="1861">
                  <c:v>42813.541666662153</c:v>
                </c:pt>
                <c:pt idx="1862">
                  <c:v>42813.583333328817</c:v>
                </c:pt>
                <c:pt idx="1863">
                  <c:v>42813.624999995482</c:v>
                </c:pt>
                <c:pt idx="1864">
                  <c:v>42813.666666662146</c:v>
                </c:pt>
                <c:pt idx="1865">
                  <c:v>42813.70833332881</c:v>
                </c:pt>
                <c:pt idx="1866">
                  <c:v>42813.749999995474</c:v>
                </c:pt>
                <c:pt idx="1867">
                  <c:v>42813.791666662139</c:v>
                </c:pt>
                <c:pt idx="1868">
                  <c:v>42813.833333328803</c:v>
                </c:pt>
                <c:pt idx="1869">
                  <c:v>42813.874999995467</c:v>
                </c:pt>
                <c:pt idx="1870">
                  <c:v>42813.916666662131</c:v>
                </c:pt>
                <c:pt idx="1871">
                  <c:v>42813.958333328796</c:v>
                </c:pt>
                <c:pt idx="1872">
                  <c:v>42813.99999999546</c:v>
                </c:pt>
                <c:pt idx="1873">
                  <c:v>42814.041666662124</c:v>
                </c:pt>
                <c:pt idx="1874">
                  <c:v>42814.083333328788</c:v>
                </c:pt>
                <c:pt idx="1875">
                  <c:v>42814.124999995453</c:v>
                </c:pt>
                <c:pt idx="1876">
                  <c:v>42814.166666662117</c:v>
                </c:pt>
                <c:pt idx="1877">
                  <c:v>42814.208333328781</c:v>
                </c:pt>
                <c:pt idx="1878">
                  <c:v>42814.249999995445</c:v>
                </c:pt>
                <c:pt idx="1879">
                  <c:v>42814.291666662109</c:v>
                </c:pt>
                <c:pt idx="1880">
                  <c:v>42814.333333328774</c:v>
                </c:pt>
                <c:pt idx="1881">
                  <c:v>42814.374999995438</c:v>
                </c:pt>
                <c:pt idx="1882">
                  <c:v>42814.416666662102</c:v>
                </c:pt>
                <c:pt idx="1883">
                  <c:v>42814.458333328766</c:v>
                </c:pt>
                <c:pt idx="1884">
                  <c:v>42814.499999995431</c:v>
                </c:pt>
                <c:pt idx="1885">
                  <c:v>42814.541666662095</c:v>
                </c:pt>
                <c:pt idx="1886">
                  <c:v>42814.583333328759</c:v>
                </c:pt>
                <c:pt idx="1887">
                  <c:v>42814.624999995423</c:v>
                </c:pt>
                <c:pt idx="1888">
                  <c:v>42814.666666662088</c:v>
                </c:pt>
                <c:pt idx="1889">
                  <c:v>42814.708333328752</c:v>
                </c:pt>
                <c:pt idx="1890">
                  <c:v>42814.749999995416</c:v>
                </c:pt>
                <c:pt idx="1891">
                  <c:v>42814.79166666208</c:v>
                </c:pt>
                <c:pt idx="1892">
                  <c:v>42814.833333328745</c:v>
                </c:pt>
                <c:pt idx="1893">
                  <c:v>42814.874999995409</c:v>
                </c:pt>
                <c:pt idx="1894">
                  <c:v>42814.916666662073</c:v>
                </c:pt>
                <c:pt idx="1895">
                  <c:v>42814.958333328737</c:v>
                </c:pt>
                <c:pt idx="1896">
                  <c:v>42814.999999995402</c:v>
                </c:pt>
                <c:pt idx="1897">
                  <c:v>42815.041666662066</c:v>
                </c:pt>
                <c:pt idx="1898">
                  <c:v>42815.08333332873</c:v>
                </c:pt>
                <c:pt idx="1899">
                  <c:v>42815.124999995394</c:v>
                </c:pt>
                <c:pt idx="1900">
                  <c:v>42815.166666662059</c:v>
                </c:pt>
                <c:pt idx="1901">
                  <c:v>42815.208333328723</c:v>
                </c:pt>
                <c:pt idx="1902">
                  <c:v>42815.249999995387</c:v>
                </c:pt>
                <c:pt idx="1903">
                  <c:v>42815.291666662051</c:v>
                </c:pt>
                <c:pt idx="1904">
                  <c:v>42815.333333328716</c:v>
                </c:pt>
                <c:pt idx="1905">
                  <c:v>42815.37499999538</c:v>
                </c:pt>
                <c:pt idx="1906">
                  <c:v>42815.416666662044</c:v>
                </c:pt>
                <c:pt idx="1907">
                  <c:v>42815.458333328708</c:v>
                </c:pt>
                <c:pt idx="1908">
                  <c:v>42815.499999995372</c:v>
                </c:pt>
                <c:pt idx="1909">
                  <c:v>42815.541666662037</c:v>
                </c:pt>
                <c:pt idx="1910">
                  <c:v>42815.583333328701</c:v>
                </c:pt>
                <c:pt idx="1911">
                  <c:v>42815.624999995365</c:v>
                </c:pt>
                <c:pt idx="1912">
                  <c:v>42815.666666662029</c:v>
                </c:pt>
                <c:pt idx="1913">
                  <c:v>42815.708333328694</c:v>
                </c:pt>
                <c:pt idx="1914">
                  <c:v>42815.749999995358</c:v>
                </c:pt>
                <c:pt idx="1915">
                  <c:v>42815.791666662022</c:v>
                </c:pt>
                <c:pt idx="1916">
                  <c:v>42815.833333328686</c:v>
                </c:pt>
                <c:pt idx="1917">
                  <c:v>42815.874999995351</c:v>
                </c:pt>
                <c:pt idx="1918">
                  <c:v>42815.916666662015</c:v>
                </c:pt>
                <c:pt idx="1919">
                  <c:v>42815.958333328679</c:v>
                </c:pt>
                <c:pt idx="1920">
                  <c:v>42815.999999995343</c:v>
                </c:pt>
                <c:pt idx="1921">
                  <c:v>42816.041666662008</c:v>
                </c:pt>
                <c:pt idx="1922">
                  <c:v>42816.083333328672</c:v>
                </c:pt>
                <c:pt idx="1923">
                  <c:v>42816.124999995336</c:v>
                </c:pt>
                <c:pt idx="1924">
                  <c:v>42816.166666662</c:v>
                </c:pt>
                <c:pt idx="1925">
                  <c:v>42816.208333328665</c:v>
                </c:pt>
                <c:pt idx="1926">
                  <c:v>42816.249999995329</c:v>
                </c:pt>
                <c:pt idx="1927">
                  <c:v>42816.291666661993</c:v>
                </c:pt>
                <c:pt idx="1928">
                  <c:v>42816.333333328657</c:v>
                </c:pt>
                <c:pt idx="1929">
                  <c:v>42816.374999995322</c:v>
                </c:pt>
                <c:pt idx="1930">
                  <c:v>42816.416666661986</c:v>
                </c:pt>
                <c:pt idx="1931">
                  <c:v>42816.45833332865</c:v>
                </c:pt>
                <c:pt idx="1932">
                  <c:v>42816.499999995314</c:v>
                </c:pt>
                <c:pt idx="1933">
                  <c:v>42816.541666661979</c:v>
                </c:pt>
                <c:pt idx="1934">
                  <c:v>42816.583333328643</c:v>
                </c:pt>
                <c:pt idx="1935">
                  <c:v>42816.624999995307</c:v>
                </c:pt>
                <c:pt idx="1936">
                  <c:v>42816.666666661971</c:v>
                </c:pt>
                <c:pt idx="1937">
                  <c:v>42816.708333328635</c:v>
                </c:pt>
                <c:pt idx="1938">
                  <c:v>42816.7499999953</c:v>
                </c:pt>
                <c:pt idx="1939">
                  <c:v>42816.791666661964</c:v>
                </c:pt>
                <c:pt idx="1940">
                  <c:v>42816.833333328628</c:v>
                </c:pt>
                <c:pt idx="1941">
                  <c:v>42816.874999995292</c:v>
                </c:pt>
                <c:pt idx="1942">
                  <c:v>42816.916666661957</c:v>
                </c:pt>
                <c:pt idx="1943">
                  <c:v>42816.958333328621</c:v>
                </c:pt>
                <c:pt idx="1944">
                  <c:v>42816.999999995285</c:v>
                </c:pt>
                <c:pt idx="1945">
                  <c:v>42817.041666661949</c:v>
                </c:pt>
                <c:pt idx="1946">
                  <c:v>42817.083333328614</c:v>
                </c:pt>
                <c:pt idx="1947">
                  <c:v>42817.124999995278</c:v>
                </c:pt>
                <c:pt idx="1948">
                  <c:v>42817.166666661942</c:v>
                </c:pt>
                <c:pt idx="1949">
                  <c:v>42817.208333328606</c:v>
                </c:pt>
                <c:pt idx="1950">
                  <c:v>42817.249999995271</c:v>
                </c:pt>
                <c:pt idx="1951">
                  <c:v>42817.291666661935</c:v>
                </c:pt>
                <c:pt idx="1952">
                  <c:v>42817.333333328599</c:v>
                </c:pt>
                <c:pt idx="1953">
                  <c:v>42817.374999995263</c:v>
                </c:pt>
                <c:pt idx="1954">
                  <c:v>42817.416666661928</c:v>
                </c:pt>
                <c:pt idx="1955">
                  <c:v>42817.458333328592</c:v>
                </c:pt>
                <c:pt idx="1956">
                  <c:v>42817.499999995256</c:v>
                </c:pt>
                <c:pt idx="1957">
                  <c:v>42817.54166666192</c:v>
                </c:pt>
                <c:pt idx="1958">
                  <c:v>42817.583333328585</c:v>
                </c:pt>
                <c:pt idx="1959">
                  <c:v>42817.624999995249</c:v>
                </c:pt>
                <c:pt idx="1960">
                  <c:v>42817.666666661913</c:v>
                </c:pt>
                <c:pt idx="1961">
                  <c:v>42817.708333328577</c:v>
                </c:pt>
                <c:pt idx="1962">
                  <c:v>42817.749999995242</c:v>
                </c:pt>
                <c:pt idx="1963">
                  <c:v>42817.791666661906</c:v>
                </c:pt>
                <c:pt idx="1964">
                  <c:v>42817.83333332857</c:v>
                </c:pt>
                <c:pt idx="1965">
                  <c:v>42817.874999995234</c:v>
                </c:pt>
                <c:pt idx="1966">
                  <c:v>42817.916666661898</c:v>
                </c:pt>
                <c:pt idx="1967">
                  <c:v>42817.958333328563</c:v>
                </c:pt>
                <c:pt idx="1968">
                  <c:v>42817.999999995227</c:v>
                </c:pt>
                <c:pt idx="1969">
                  <c:v>42818.041666661891</c:v>
                </c:pt>
                <c:pt idx="1970">
                  <c:v>42818.083333328555</c:v>
                </c:pt>
                <c:pt idx="1971">
                  <c:v>42818.12499999522</c:v>
                </c:pt>
                <c:pt idx="1972">
                  <c:v>42818.166666661884</c:v>
                </c:pt>
                <c:pt idx="1973">
                  <c:v>42818.208333328548</c:v>
                </c:pt>
                <c:pt idx="1974">
                  <c:v>42818.249999995212</c:v>
                </c:pt>
                <c:pt idx="1975">
                  <c:v>42818.291666661877</c:v>
                </c:pt>
                <c:pt idx="1976">
                  <c:v>42818.333333328541</c:v>
                </c:pt>
                <c:pt idx="1977">
                  <c:v>42818.374999995205</c:v>
                </c:pt>
                <c:pt idx="1978">
                  <c:v>42818.416666661869</c:v>
                </c:pt>
                <c:pt idx="1979">
                  <c:v>42818.458333328534</c:v>
                </c:pt>
                <c:pt idx="1980">
                  <c:v>42818.499999995198</c:v>
                </c:pt>
                <c:pt idx="1981">
                  <c:v>42818.541666661862</c:v>
                </c:pt>
                <c:pt idx="1982">
                  <c:v>42818.583333328526</c:v>
                </c:pt>
                <c:pt idx="1983">
                  <c:v>42818.624999995191</c:v>
                </c:pt>
                <c:pt idx="1984">
                  <c:v>42818.666666661855</c:v>
                </c:pt>
                <c:pt idx="1985">
                  <c:v>42818.708333328519</c:v>
                </c:pt>
                <c:pt idx="1986">
                  <c:v>42818.749999995183</c:v>
                </c:pt>
                <c:pt idx="1987">
                  <c:v>42818.791666661848</c:v>
                </c:pt>
                <c:pt idx="1988">
                  <c:v>42818.833333328512</c:v>
                </c:pt>
                <c:pt idx="1989">
                  <c:v>42818.874999995176</c:v>
                </c:pt>
                <c:pt idx="1990">
                  <c:v>42818.91666666184</c:v>
                </c:pt>
                <c:pt idx="1991">
                  <c:v>42818.958333328505</c:v>
                </c:pt>
                <c:pt idx="1992">
                  <c:v>42818.999999995169</c:v>
                </c:pt>
                <c:pt idx="1993">
                  <c:v>42819.041666661833</c:v>
                </c:pt>
                <c:pt idx="1994">
                  <c:v>42819.083333328497</c:v>
                </c:pt>
                <c:pt idx="1995">
                  <c:v>42819.124999995161</c:v>
                </c:pt>
                <c:pt idx="1996">
                  <c:v>42819.166666661826</c:v>
                </c:pt>
                <c:pt idx="1997">
                  <c:v>42819.20833332849</c:v>
                </c:pt>
                <c:pt idx="1998">
                  <c:v>42819.249999995154</c:v>
                </c:pt>
                <c:pt idx="1999">
                  <c:v>42819.291666661818</c:v>
                </c:pt>
                <c:pt idx="2000">
                  <c:v>42819.333333328483</c:v>
                </c:pt>
                <c:pt idx="2001">
                  <c:v>42819.374999995147</c:v>
                </c:pt>
                <c:pt idx="2002">
                  <c:v>42819.416666661811</c:v>
                </c:pt>
                <c:pt idx="2003">
                  <c:v>42819.458333328475</c:v>
                </c:pt>
                <c:pt idx="2004">
                  <c:v>42819.49999999514</c:v>
                </c:pt>
                <c:pt idx="2005">
                  <c:v>42819.541666661804</c:v>
                </c:pt>
                <c:pt idx="2006">
                  <c:v>42819.583333328468</c:v>
                </c:pt>
                <c:pt idx="2007">
                  <c:v>42819.624999995132</c:v>
                </c:pt>
                <c:pt idx="2008">
                  <c:v>42819.666666661797</c:v>
                </c:pt>
                <c:pt idx="2009">
                  <c:v>42819.708333328461</c:v>
                </c:pt>
                <c:pt idx="2010">
                  <c:v>42819.749999995125</c:v>
                </c:pt>
                <c:pt idx="2011">
                  <c:v>42819.791666661789</c:v>
                </c:pt>
                <c:pt idx="2012">
                  <c:v>42819.833333328454</c:v>
                </c:pt>
                <c:pt idx="2013">
                  <c:v>42819.874999995118</c:v>
                </c:pt>
                <c:pt idx="2014">
                  <c:v>42819.916666661782</c:v>
                </c:pt>
                <c:pt idx="2015">
                  <c:v>42819.958333328446</c:v>
                </c:pt>
                <c:pt idx="2016">
                  <c:v>42819.999999995111</c:v>
                </c:pt>
                <c:pt idx="2017">
                  <c:v>42820.041666661775</c:v>
                </c:pt>
                <c:pt idx="2018">
                  <c:v>42820.083333328439</c:v>
                </c:pt>
                <c:pt idx="2019">
                  <c:v>42820.124999995103</c:v>
                </c:pt>
                <c:pt idx="2020">
                  <c:v>42820.166666661768</c:v>
                </c:pt>
                <c:pt idx="2021">
                  <c:v>42820.208333328432</c:v>
                </c:pt>
                <c:pt idx="2022">
                  <c:v>42820.249999995096</c:v>
                </c:pt>
                <c:pt idx="2023">
                  <c:v>42820.29166666176</c:v>
                </c:pt>
                <c:pt idx="2024">
                  <c:v>42820.333333328424</c:v>
                </c:pt>
                <c:pt idx="2025">
                  <c:v>42820.374999995089</c:v>
                </c:pt>
                <c:pt idx="2026">
                  <c:v>42820.416666661753</c:v>
                </c:pt>
                <c:pt idx="2027">
                  <c:v>42820.458333328417</c:v>
                </c:pt>
                <c:pt idx="2028">
                  <c:v>42820.499999995081</c:v>
                </c:pt>
                <c:pt idx="2029">
                  <c:v>42820.541666661746</c:v>
                </c:pt>
                <c:pt idx="2030">
                  <c:v>42820.58333332841</c:v>
                </c:pt>
                <c:pt idx="2031">
                  <c:v>42820.624999995074</c:v>
                </c:pt>
                <c:pt idx="2032">
                  <c:v>42820.666666661738</c:v>
                </c:pt>
                <c:pt idx="2033">
                  <c:v>42820.708333328403</c:v>
                </c:pt>
                <c:pt idx="2034">
                  <c:v>42820.749999995067</c:v>
                </c:pt>
                <c:pt idx="2035">
                  <c:v>42820.791666661731</c:v>
                </c:pt>
                <c:pt idx="2036">
                  <c:v>42820.833333328395</c:v>
                </c:pt>
                <c:pt idx="2037">
                  <c:v>42820.87499999506</c:v>
                </c:pt>
                <c:pt idx="2038">
                  <c:v>42820.916666661724</c:v>
                </c:pt>
                <c:pt idx="2039">
                  <c:v>42820.958333328388</c:v>
                </c:pt>
                <c:pt idx="2040">
                  <c:v>42820.999999995052</c:v>
                </c:pt>
                <c:pt idx="2041">
                  <c:v>42821.041666661717</c:v>
                </c:pt>
                <c:pt idx="2042">
                  <c:v>42821.083333328381</c:v>
                </c:pt>
                <c:pt idx="2043">
                  <c:v>42821.124999995045</c:v>
                </c:pt>
                <c:pt idx="2044">
                  <c:v>42821.166666661709</c:v>
                </c:pt>
                <c:pt idx="2045">
                  <c:v>42821.208333328374</c:v>
                </c:pt>
                <c:pt idx="2046">
                  <c:v>42821.249999995038</c:v>
                </c:pt>
                <c:pt idx="2047">
                  <c:v>42821.291666661702</c:v>
                </c:pt>
                <c:pt idx="2048">
                  <c:v>42821.333333328366</c:v>
                </c:pt>
                <c:pt idx="2049">
                  <c:v>42821.374999995031</c:v>
                </c:pt>
                <c:pt idx="2050">
                  <c:v>42821.416666661695</c:v>
                </c:pt>
                <c:pt idx="2051">
                  <c:v>42821.458333328359</c:v>
                </c:pt>
                <c:pt idx="2052">
                  <c:v>42821.499999995023</c:v>
                </c:pt>
                <c:pt idx="2053">
                  <c:v>42821.541666661687</c:v>
                </c:pt>
                <c:pt idx="2054">
                  <c:v>42821.583333328352</c:v>
                </c:pt>
                <c:pt idx="2055">
                  <c:v>42821.624999995016</c:v>
                </c:pt>
                <c:pt idx="2056">
                  <c:v>42821.66666666168</c:v>
                </c:pt>
                <c:pt idx="2057">
                  <c:v>42821.708333328344</c:v>
                </c:pt>
                <c:pt idx="2058">
                  <c:v>42821.749999995009</c:v>
                </c:pt>
                <c:pt idx="2059">
                  <c:v>42821.791666661673</c:v>
                </c:pt>
                <c:pt idx="2060">
                  <c:v>42821.833333328337</c:v>
                </c:pt>
                <c:pt idx="2061">
                  <c:v>42821.874999995001</c:v>
                </c:pt>
                <c:pt idx="2062">
                  <c:v>42821.916666661666</c:v>
                </c:pt>
                <c:pt idx="2063">
                  <c:v>42821.95833332833</c:v>
                </c:pt>
                <c:pt idx="2064">
                  <c:v>42821.999999994994</c:v>
                </c:pt>
                <c:pt idx="2065">
                  <c:v>42822.041666661658</c:v>
                </c:pt>
                <c:pt idx="2066">
                  <c:v>42822.083333328323</c:v>
                </c:pt>
                <c:pt idx="2067">
                  <c:v>42822.124999994987</c:v>
                </c:pt>
                <c:pt idx="2068">
                  <c:v>42822.166666661651</c:v>
                </c:pt>
                <c:pt idx="2069">
                  <c:v>42822.208333328315</c:v>
                </c:pt>
                <c:pt idx="2070">
                  <c:v>42822.24999999498</c:v>
                </c:pt>
                <c:pt idx="2071">
                  <c:v>42822.291666661644</c:v>
                </c:pt>
                <c:pt idx="2072">
                  <c:v>42822.333333328308</c:v>
                </c:pt>
                <c:pt idx="2073">
                  <c:v>42822.374999994972</c:v>
                </c:pt>
                <c:pt idx="2074">
                  <c:v>42822.416666661637</c:v>
                </c:pt>
                <c:pt idx="2075">
                  <c:v>42822.458333328301</c:v>
                </c:pt>
                <c:pt idx="2076">
                  <c:v>42822.499999994965</c:v>
                </c:pt>
                <c:pt idx="2077">
                  <c:v>42822.541666661629</c:v>
                </c:pt>
                <c:pt idx="2078">
                  <c:v>42822.583333328294</c:v>
                </c:pt>
                <c:pt idx="2079">
                  <c:v>42822.624999994958</c:v>
                </c:pt>
                <c:pt idx="2080">
                  <c:v>42822.666666661622</c:v>
                </c:pt>
                <c:pt idx="2081">
                  <c:v>42822.708333328286</c:v>
                </c:pt>
                <c:pt idx="2082">
                  <c:v>42822.74999999495</c:v>
                </c:pt>
                <c:pt idx="2083">
                  <c:v>42822.791666661615</c:v>
                </c:pt>
                <c:pt idx="2084">
                  <c:v>42822.833333328279</c:v>
                </c:pt>
                <c:pt idx="2085">
                  <c:v>42822.874999994943</c:v>
                </c:pt>
                <c:pt idx="2086">
                  <c:v>42822.916666661607</c:v>
                </c:pt>
                <c:pt idx="2087">
                  <c:v>42822.958333328272</c:v>
                </c:pt>
                <c:pt idx="2088">
                  <c:v>42822.999999994936</c:v>
                </c:pt>
                <c:pt idx="2089">
                  <c:v>42823.0416666616</c:v>
                </c:pt>
                <c:pt idx="2090">
                  <c:v>42823.083333328264</c:v>
                </c:pt>
                <c:pt idx="2091">
                  <c:v>42823.124999994929</c:v>
                </c:pt>
                <c:pt idx="2092">
                  <c:v>42823.166666661593</c:v>
                </c:pt>
                <c:pt idx="2093">
                  <c:v>42823.208333328257</c:v>
                </c:pt>
                <c:pt idx="2094">
                  <c:v>42823.249999994921</c:v>
                </c:pt>
                <c:pt idx="2095">
                  <c:v>42823.291666661586</c:v>
                </c:pt>
                <c:pt idx="2096">
                  <c:v>42823.33333332825</c:v>
                </c:pt>
                <c:pt idx="2097">
                  <c:v>42823.374999994914</c:v>
                </c:pt>
                <c:pt idx="2098">
                  <c:v>42823.416666661578</c:v>
                </c:pt>
                <c:pt idx="2099">
                  <c:v>42823.458333328243</c:v>
                </c:pt>
                <c:pt idx="2100">
                  <c:v>42823.499999994907</c:v>
                </c:pt>
                <c:pt idx="2101">
                  <c:v>42823.541666661571</c:v>
                </c:pt>
                <c:pt idx="2102">
                  <c:v>42823.583333328235</c:v>
                </c:pt>
                <c:pt idx="2103">
                  <c:v>42823.6249999949</c:v>
                </c:pt>
                <c:pt idx="2104">
                  <c:v>42823.666666661564</c:v>
                </c:pt>
                <c:pt idx="2105">
                  <c:v>42823.708333328228</c:v>
                </c:pt>
                <c:pt idx="2106">
                  <c:v>42823.749999994892</c:v>
                </c:pt>
                <c:pt idx="2107">
                  <c:v>42823.791666661557</c:v>
                </c:pt>
                <c:pt idx="2108">
                  <c:v>42823.833333328221</c:v>
                </c:pt>
                <c:pt idx="2109">
                  <c:v>42823.874999994885</c:v>
                </c:pt>
                <c:pt idx="2110">
                  <c:v>42823.916666661549</c:v>
                </c:pt>
                <c:pt idx="2111">
                  <c:v>42823.958333328213</c:v>
                </c:pt>
                <c:pt idx="2112">
                  <c:v>42823.999999994878</c:v>
                </c:pt>
                <c:pt idx="2113">
                  <c:v>42824.041666661542</c:v>
                </c:pt>
                <c:pt idx="2114">
                  <c:v>42824.083333328206</c:v>
                </c:pt>
                <c:pt idx="2115">
                  <c:v>42824.12499999487</c:v>
                </c:pt>
                <c:pt idx="2116">
                  <c:v>42824.166666661535</c:v>
                </c:pt>
                <c:pt idx="2117">
                  <c:v>42824.208333328199</c:v>
                </c:pt>
                <c:pt idx="2118">
                  <c:v>42824.249999994863</c:v>
                </c:pt>
                <c:pt idx="2119">
                  <c:v>42824.291666661527</c:v>
                </c:pt>
                <c:pt idx="2120">
                  <c:v>42824.333333328192</c:v>
                </c:pt>
                <c:pt idx="2121">
                  <c:v>42824.374999994856</c:v>
                </c:pt>
                <c:pt idx="2122">
                  <c:v>42824.41666666152</c:v>
                </c:pt>
                <c:pt idx="2123">
                  <c:v>42824.458333328184</c:v>
                </c:pt>
                <c:pt idx="2124">
                  <c:v>42824.499999994849</c:v>
                </c:pt>
                <c:pt idx="2125">
                  <c:v>42824.541666661513</c:v>
                </c:pt>
                <c:pt idx="2126">
                  <c:v>42824.583333328177</c:v>
                </c:pt>
                <c:pt idx="2127">
                  <c:v>42824.624999994841</c:v>
                </c:pt>
                <c:pt idx="2128">
                  <c:v>42824.666666661506</c:v>
                </c:pt>
                <c:pt idx="2129">
                  <c:v>42824.70833332817</c:v>
                </c:pt>
                <c:pt idx="2130">
                  <c:v>42824.749999994834</c:v>
                </c:pt>
                <c:pt idx="2131">
                  <c:v>42824.791666661498</c:v>
                </c:pt>
                <c:pt idx="2132">
                  <c:v>42824.833333328163</c:v>
                </c:pt>
                <c:pt idx="2133">
                  <c:v>42824.874999994827</c:v>
                </c:pt>
                <c:pt idx="2134">
                  <c:v>42824.916666661491</c:v>
                </c:pt>
                <c:pt idx="2135">
                  <c:v>42824.958333328155</c:v>
                </c:pt>
                <c:pt idx="2136">
                  <c:v>42824.99999999482</c:v>
                </c:pt>
                <c:pt idx="2137">
                  <c:v>42825.041666661484</c:v>
                </c:pt>
                <c:pt idx="2138">
                  <c:v>42825.083333328148</c:v>
                </c:pt>
                <c:pt idx="2139">
                  <c:v>42825.124999994812</c:v>
                </c:pt>
                <c:pt idx="2140">
                  <c:v>42825.166666661476</c:v>
                </c:pt>
                <c:pt idx="2141">
                  <c:v>42825.208333328141</c:v>
                </c:pt>
                <c:pt idx="2142">
                  <c:v>42825.249999994805</c:v>
                </c:pt>
                <c:pt idx="2143">
                  <c:v>42825.291666661469</c:v>
                </c:pt>
                <c:pt idx="2144">
                  <c:v>42825.333333328133</c:v>
                </c:pt>
                <c:pt idx="2145">
                  <c:v>42825.374999994798</c:v>
                </c:pt>
                <c:pt idx="2146">
                  <c:v>42825.416666661462</c:v>
                </c:pt>
                <c:pt idx="2147">
                  <c:v>42825.458333328126</c:v>
                </c:pt>
                <c:pt idx="2148">
                  <c:v>42825.49999999479</c:v>
                </c:pt>
                <c:pt idx="2149">
                  <c:v>42825.541666661455</c:v>
                </c:pt>
                <c:pt idx="2150">
                  <c:v>42825.583333328119</c:v>
                </c:pt>
                <c:pt idx="2151">
                  <c:v>42825.624999994783</c:v>
                </c:pt>
                <c:pt idx="2152">
                  <c:v>42825.666666661447</c:v>
                </c:pt>
                <c:pt idx="2153">
                  <c:v>42825.708333328112</c:v>
                </c:pt>
                <c:pt idx="2154">
                  <c:v>42825.749999994776</c:v>
                </c:pt>
                <c:pt idx="2155">
                  <c:v>42825.79166666144</c:v>
                </c:pt>
                <c:pt idx="2156">
                  <c:v>42825.833333328104</c:v>
                </c:pt>
                <c:pt idx="2157">
                  <c:v>42825.874999994769</c:v>
                </c:pt>
                <c:pt idx="2158">
                  <c:v>42825.916666661433</c:v>
                </c:pt>
                <c:pt idx="2159">
                  <c:v>42825.958333328097</c:v>
                </c:pt>
                <c:pt idx="2160">
                  <c:v>42825.999999994761</c:v>
                </c:pt>
                <c:pt idx="2161">
                  <c:v>42826.041666661426</c:v>
                </c:pt>
                <c:pt idx="2162">
                  <c:v>42826.08333332809</c:v>
                </c:pt>
                <c:pt idx="2163">
                  <c:v>42826.124999994754</c:v>
                </c:pt>
                <c:pt idx="2164">
                  <c:v>42826.166666661418</c:v>
                </c:pt>
                <c:pt idx="2165">
                  <c:v>42826.208333328083</c:v>
                </c:pt>
                <c:pt idx="2166">
                  <c:v>42826.249999994747</c:v>
                </c:pt>
                <c:pt idx="2167">
                  <c:v>42826.291666661411</c:v>
                </c:pt>
                <c:pt idx="2168">
                  <c:v>42826.333333328075</c:v>
                </c:pt>
                <c:pt idx="2169">
                  <c:v>42826.374999994739</c:v>
                </c:pt>
                <c:pt idx="2170">
                  <c:v>42826.416666661404</c:v>
                </c:pt>
                <c:pt idx="2171">
                  <c:v>42826.458333328068</c:v>
                </c:pt>
                <c:pt idx="2172">
                  <c:v>42826.499999994732</c:v>
                </c:pt>
                <c:pt idx="2173">
                  <c:v>42826.541666661396</c:v>
                </c:pt>
                <c:pt idx="2174">
                  <c:v>42826.583333328061</c:v>
                </c:pt>
                <c:pt idx="2175">
                  <c:v>42826.624999994725</c:v>
                </c:pt>
                <c:pt idx="2176">
                  <c:v>42826.666666661389</c:v>
                </c:pt>
                <c:pt idx="2177">
                  <c:v>42826.708333328053</c:v>
                </c:pt>
                <c:pt idx="2178">
                  <c:v>42826.749999994718</c:v>
                </c:pt>
                <c:pt idx="2179">
                  <c:v>42826.791666661382</c:v>
                </c:pt>
                <c:pt idx="2180">
                  <c:v>42826.833333328046</c:v>
                </c:pt>
                <c:pt idx="2181">
                  <c:v>42826.87499999471</c:v>
                </c:pt>
                <c:pt idx="2182">
                  <c:v>42826.916666661375</c:v>
                </c:pt>
                <c:pt idx="2183">
                  <c:v>42826.958333328039</c:v>
                </c:pt>
                <c:pt idx="2184">
                  <c:v>42826.999999994703</c:v>
                </c:pt>
                <c:pt idx="2185">
                  <c:v>42827.041666661367</c:v>
                </c:pt>
                <c:pt idx="2186">
                  <c:v>42827.083333328032</c:v>
                </c:pt>
                <c:pt idx="2187">
                  <c:v>42827.124999994696</c:v>
                </c:pt>
                <c:pt idx="2188">
                  <c:v>42827.16666666136</c:v>
                </c:pt>
                <c:pt idx="2189">
                  <c:v>42827.208333328024</c:v>
                </c:pt>
                <c:pt idx="2190">
                  <c:v>42827.249999994689</c:v>
                </c:pt>
                <c:pt idx="2191">
                  <c:v>42827.291666661353</c:v>
                </c:pt>
                <c:pt idx="2192">
                  <c:v>42827.333333328017</c:v>
                </c:pt>
                <c:pt idx="2193">
                  <c:v>42827.374999994681</c:v>
                </c:pt>
                <c:pt idx="2194">
                  <c:v>42827.416666661346</c:v>
                </c:pt>
                <c:pt idx="2195">
                  <c:v>42827.45833332801</c:v>
                </c:pt>
                <c:pt idx="2196">
                  <c:v>42827.499999994674</c:v>
                </c:pt>
                <c:pt idx="2197">
                  <c:v>42827.541666661338</c:v>
                </c:pt>
                <c:pt idx="2198">
                  <c:v>42827.583333328002</c:v>
                </c:pt>
                <c:pt idx="2199">
                  <c:v>42827.624999994667</c:v>
                </c:pt>
                <c:pt idx="2200">
                  <c:v>42827.666666661331</c:v>
                </c:pt>
                <c:pt idx="2201">
                  <c:v>42827.708333327995</c:v>
                </c:pt>
                <c:pt idx="2202">
                  <c:v>42827.749999994659</c:v>
                </c:pt>
                <c:pt idx="2203">
                  <c:v>42827.791666661324</c:v>
                </c:pt>
                <c:pt idx="2204">
                  <c:v>42827.833333327988</c:v>
                </c:pt>
                <c:pt idx="2205">
                  <c:v>42827.874999994652</c:v>
                </c:pt>
                <c:pt idx="2206">
                  <c:v>42827.916666661316</c:v>
                </c:pt>
                <c:pt idx="2207">
                  <c:v>42827.958333327981</c:v>
                </c:pt>
                <c:pt idx="2208">
                  <c:v>42827.999999994645</c:v>
                </c:pt>
                <c:pt idx="2209">
                  <c:v>42828.041666661309</c:v>
                </c:pt>
                <c:pt idx="2210">
                  <c:v>42828.083333327973</c:v>
                </c:pt>
                <c:pt idx="2211">
                  <c:v>42828.124999994638</c:v>
                </c:pt>
                <c:pt idx="2212">
                  <c:v>42828.166666661302</c:v>
                </c:pt>
                <c:pt idx="2213">
                  <c:v>42828.208333327966</c:v>
                </c:pt>
                <c:pt idx="2214">
                  <c:v>42828.24999999463</c:v>
                </c:pt>
                <c:pt idx="2215">
                  <c:v>42828.291666661295</c:v>
                </c:pt>
                <c:pt idx="2216">
                  <c:v>42828.333333327959</c:v>
                </c:pt>
                <c:pt idx="2217">
                  <c:v>42828.374999994623</c:v>
                </c:pt>
                <c:pt idx="2218">
                  <c:v>42828.416666661287</c:v>
                </c:pt>
                <c:pt idx="2219">
                  <c:v>42828.458333327952</c:v>
                </c:pt>
                <c:pt idx="2220">
                  <c:v>42828.499999994616</c:v>
                </c:pt>
                <c:pt idx="2221">
                  <c:v>42828.54166666128</c:v>
                </c:pt>
                <c:pt idx="2222">
                  <c:v>42828.583333327944</c:v>
                </c:pt>
                <c:pt idx="2223">
                  <c:v>42828.624999994609</c:v>
                </c:pt>
                <c:pt idx="2224">
                  <c:v>42828.666666661273</c:v>
                </c:pt>
                <c:pt idx="2225">
                  <c:v>42828.708333327937</c:v>
                </c:pt>
                <c:pt idx="2226">
                  <c:v>42828.749999994601</c:v>
                </c:pt>
                <c:pt idx="2227">
                  <c:v>42828.791666661265</c:v>
                </c:pt>
                <c:pt idx="2228">
                  <c:v>42828.83333332793</c:v>
                </c:pt>
                <c:pt idx="2229">
                  <c:v>42828.874999994594</c:v>
                </c:pt>
                <c:pt idx="2230">
                  <c:v>42828.916666661258</c:v>
                </c:pt>
                <c:pt idx="2231">
                  <c:v>42828.958333327922</c:v>
                </c:pt>
                <c:pt idx="2232">
                  <c:v>42828.999999994587</c:v>
                </c:pt>
                <c:pt idx="2233">
                  <c:v>42829.041666661251</c:v>
                </c:pt>
                <c:pt idx="2234">
                  <c:v>42829.083333327915</c:v>
                </c:pt>
                <c:pt idx="2235">
                  <c:v>42829.124999994579</c:v>
                </c:pt>
                <c:pt idx="2236">
                  <c:v>42829.166666661244</c:v>
                </c:pt>
                <c:pt idx="2237">
                  <c:v>42829.208333327908</c:v>
                </c:pt>
                <c:pt idx="2238">
                  <c:v>42829.249999994572</c:v>
                </c:pt>
                <c:pt idx="2239">
                  <c:v>42829.291666661236</c:v>
                </c:pt>
                <c:pt idx="2240">
                  <c:v>42829.333333327901</c:v>
                </c:pt>
                <c:pt idx="2241">
                  <c:v>42829.374999994565</c:v>
                </c:pt>
                <c:pt idx="2242">
                  <c:v>42829.416666661229</c:v>
                </c:pt>
                <c:pt idx="2243">
                  <c:v>42829.458333327893</c:v>
                </c:pt>
                <c:pt idx="2244">
                  <c:v>42829.499999994558</c:v>
                </c:pt>
                <c:pt idx="2245">
                  <c:v>42829.541666661222</c:v>
                </c:pt>
                <c:pt idx="2246">
                  <c:v>42829.583333327886</c:v>
                </c:pt>
                <c:pt idx="2247">
                  <c:v>42829.62499999455</c:v>
                </c:pt>
                <c:pt idx="2248">
                  <c:v>42829.666666661215</c:v>
                </c:pt>
                <c:pt idx="2249">
                  <c:v>42829.708333327879</c:v>
                </c:pt>
                <c:pt idx="2250">
                  <c:v>42829.749999994543</c:v>
                </c:pt>
                <c:pt idx="2251">
                  <c:v>42829.791666661207</c:v>
                </c:pt>
                <c:pt idx="2252">
                  <c:v>42829.833333327872</c:v>
                </c:pt>
                <c:pt idx="2253">
                  <c:v>42829.874999994536</c:v>
                </c:pt>
                <c:pt idx="2254">
                  <c:v>42829.9166666612</c:v>
                </c:pt>
                <c:pt idx="2255">
                  <c:v>42829.958333327864</c:v>
                </c:pt>
                <c:pt idx="2256">
                  <c:v>42829.999999994528</c:v>
                </c:pt>
                <c:pt idx="2257">
                  <c:v>42830.041666661193</c:v>
                </c:pt>
                <c:pt idx="2258">
                  <c:v>42830.083333327857</c:v>
                </c:pt>
                <c:pt idx="2259">
                  <c:v>42830.124999994521</c:v>
                </c:pt>
                <c:pt idx="2260">
                  <c:v>42830.166666661185</c:v>
                </c:pt>
                <c:pt idx="2261">
                  <c:v>42830.20833332785</c:v>
                </c:pt>
                <c:pt idx="2262">
                  <c:v>42830.249999994514</c:v>
                </c:pt>
                <c:pt idx="2263">
                  <c:v>42830.291666661178</c:v>
                </c:pt>
                <c:pt idx="2264">
                  <c:v>42830.333333327842</c:v>
                </c:pt>
                <c:pt idx="2265">
                  <c:v>42830.374999994507</c:v>
                </c:pt>
                <c:pt idx="2266">
                  <c:v>42830.416666661171</c:v>
                </c:pt>
                <c:pt idx="2267">
                  <c:v>42830.458333327835</c:v>
                </c:pt>
                <c:pt idx="2268">
                  <c:v>42830.499999994499</c:v>
                </c:pt>
                <c:pt idx="2269">
                  <c:v>42830.541666661164</c:v>
                </c:pt>
                <c:pt idx="2270">
                  <c:v>42830.583333327828</c:v>
                </c:pt>
                <c:pt idx="2271">
                  <c:v>42830.624999994492</c:v>
                </c:pt>
                <c:pt idx="2272">
                  <c:v>42830.666666661156</c:v>
                </c:pt>
                <c:pt idx="2273">
                  <c:v>42830.708333327821</c:v>
                </c:pt>
                <c:pt idx="2274">
                  <c:v>42830.749999994485</c:v>
                </c:pt>
                <c:pt idx="2275">
                  <c:v>42830.791666661149</c:v>
                </c:pt>
                <c:pt idx="2276">
                  <c:v>42830.833333327813</c:v>
                </c:pt>
                <c:pt idx="2277">
                  <c:v>42830.874999994478</c:v>
                </c:pt>
                <c:pt idx="2278">
                  <c:v>42830.916666661142</c:v>
                </c:pt>
                <c:pt idx="2279">
                  <c:v>42830.958333327806</c:v>
                </c:pt>
                <c:pt idx="2280">
                  <c:v>42830.99999999447</c:v>
                </c:pt>
                <c:pt idx="2281">
                  <c:v>42831.041666661135</c:v>
                </c:pt>
                <c:pt idx="2282">
                  <c:v>42831.083333327799</c:v>
                </c:pt>
                <c:pt idx="2283">
                  <c:v>42831.124999994463</c:v>
                </c:pt>
                <c:pt idx="2284">
                  <c:v>42831.166666661127</c:v>
                </c:pt>
                <c:pt idx="2285">
                  <c:v>42831.208333327791</c:v>
                </c:pt>
                <c:pt idx="2286">
                  <c:v>42831.249999994456</c:v>
                </c:pt>
                <c:pt idx="2287">
                  <c:v>42831.29166666112</c:v>
                </c:pt>
                <c:pt idx="2288">
                  <c:v>42831.333333327784</c:v>
                </c:pt>
                <c:pt idx="2289">
                  <c:v>42831.374999994448</c:v>
                </c:pt>
                <c:pt idx="2290">
                  <c:v>42831.416666661113</c:v>
                </c:pt>
                <c:pt idx="2291">
                  <c:v>42831.458333327777</c:v>
                </c:pt>
                <c:pt idx="2292">
                  <c:v>42831.499999994441</c:v>
                </c:pt>
                <c:pt idx="2293">
                  <c:v>42831.541666661105</c:v>
                </c:pt>
                <c:pt idx="2294">
                  <c:v>42831.58333332777</c:v>
                </c:pt>
                <c:pt idx="2295">
                  <c:v>42831.624999994434</c:v>
                </c:pt>
                <c:pt idx="2296">
                  <c:v>42831.666666661098</c:v>
                </c:pt>
                <c:pt idx="2297">
                  <c:v>42831.708333327762</c:v>
                </c:pt>
                <c:pt idx="2298">
                  <c:v>42831.749999994427</c:v>
                </c:pt>
                <c:pt idx="2299">
                  <c:v>42831.791666661091</c:v>
                </c:pt>
                <c:pt idx="2300">
                  <c:v>42831.833333327755</c:v>
                </c:pt>
                <c:pt idx="2301">
                  <c:v>42831.874999994419</c:v>
                </c:pt>
                <c:pt idx="2302">
                  <c:v>42831.916666661084</c:v>
                </c:pt>
                <c:pt idx="2303">
                  <c:v>42831.958333327748</c:v>
                </c:pt>
                <c:pt idx="2304">
                  <c:v>42831.999999994412</c:v>
                </c:pt>
                <c:pt idx="2305">
                  <c:v>42832.041666661076</c:v>
                </c:pt>
                <c:pt idx="2306">
                  <c:v>42832.083333327741</c:v>
                </c:pt>
                <c:pt idx="2307">
                  <c:v>42832.124999994405</c:v>
                </c:pt>
                <c:pt idx="2308">
                  <c:v>42832.166666661069</c:v>
                </c:pt>
                <c:pt idx="2309">
                  <c:v>42832.208333327733</c:v>
                </c:pt>
                <c:pt idx="2310">
                  <c:v>42832.249999994398</c:v>
                </c:pt>
                <c:pt idx="2311">
                  <c:v>42832.291666661062</c:v>
                </c:pt>
                <c:pt idx="2312">
                  <c:v>42832.333333327726</c:v>
                </c:pt>
                <c:pt idx="2313">
                  <c:v>42832.37499999439</c:v>
                </c:pt>
                <c:pt idx="2314">
                  <c:v>42832.416666661054</c:v>
                </c:pt>
                <c:pt idx="2315">
                  <c:v>42832.458333327719</c:v>
                </c:pt>
                <c:pt idx="2316">
                  <c:v>42832.499999994383</c:v>
                </c:pt>
                <c:pt idx="2317">
                  <c:v>42832.541666661047</c:v>
                </c:pt>
                <c:pt idx="2318">
                  <c:v>42832.583333327711</c:v>
                </c:pt>
                <c:pt idx="2319">
                  <c:v>42832.624999994376</c:v>
                </c:pt>
                <c:pt idx="2320">
                  <c:v>42832.66666666104</c:v>
                </c:pt>
                <c:pt idx="2321">
                  <c:v>42832.708333327704</c:v>
                </c:pt>
                <c:pt idx="2322">
                  <c:v>42832.749999994368</c:v>
                </c:pt>
                <c:pt idx="2323">
                  <c:v>42832.791666661033</c:v>
                </c:pt>
                <c:pt idx="2324">
                  <c:v>42832.833333327697</c:v>
                </c:pt>
                <c:pt idx="2325">
                  <c:v>42832.874999994361</c:v>
                </c:pt>
                <c:pt idx="2326">
                  <c:v>42832.916666661025</c:v>
                </c:pt>
                <c:pt idx="2327">
                  <c:v>42832.95833332769</c:v>
                </c:pt>
                <c:pt idx="2328">
                  <c:v>42832.999999994354</c:v>
                </c:pt>
                <c:pt idx="2329">
                  <c:v>42833.041666661018</c:v>
                </c:pt>
                <c:pt idx="2330">
                  <c:v>42833.083333327682</c:v>
                </c:pt>
                <c:pt idx="2331">
                  <c:v>42833.124999994347</c:v>
                </c:pt>
                <c:pt idx="2332">
                  <c:v>42833.166666661011</c:v>
                </c:pt>
                <c:pt idx="2333">
                  <c:v>42833.208333327675</c:v>
                </c:pt>
                <c:pt idx="2334">
                  <c:v>42833.249999994339</c:v>
                </c:pt>
                <c:pt idx="2335">
                  <c:v>42833.291666661004</c:v>
                </c:pt>
                <c:pt idx="2336">
                  <c:v>42833.333333327668</c:v>
                </c:pt>
                <c:pt idx="2337">
                  <c:v>42833.374999994332</c:v>
                </c:pt>
                <c:pt idx="2338">
                  <c:v>42833.416666660996</c:v>
                </c:pt>
                <c:pt idx="2339">
                  <c:v>42833.458333327661</c:v>
                </c:pt>
                <c:pt idx="2340">
                  <c:v>42833.499999994325</c:v>
                </c:pt>
                <c:pt idx="2341">
                  <c:v>42833.541666660989</c:v>
                </c:pt>
                <c:pt idx="2342">
                  <c:v>42833.583333327653</c:v>
                </c:pt>
                <c:pt idx="2343">
                  <c:v>42833.624999994317</c:v>
                </c:pt>
                <c:pt idx="2344">
                  <c:v>42833.666666660982</c:v>
                </c:pt>
                <c:pt idx="2345">
                  <c:v>42833.708333327646</c:v>
                </c:pt>
                <c:pt idx="2346">
                  <c:v>42833.74999999431</c:v>
                </c:pt>
                <c:pt idx="2347">
                  <c:v>42833.791666660974</c:v>
                </c:pt>
                <c:pt idx="2348">
                  <c:v>42833.833333327639</c:v>
                </c:pt>
                <c:pt idx="2349">
                  <c:v>42833.874999994303</c:v>
                </c:pt>
                <c:pt idx="2350">
                  <c:v>42833.916666660967</c:v>
                </c:pt>
                <c:pt idx="2351">
                  <c:v>42833.958333327631</c:v>
                </c:pt>
                <c:pt idx="2352">
                  <c:v>42833.999999994296</c:v>
                </c:pt>
                <c:pt idx="2353">
                  <c:v>42834.04166666096</c:v>
                </c:pt>
                <c:pt idx="2354">
                  <c:v>42834.083333327624</c:v>
                </c:pt>
                <c:pt idx="2355">
                  <c:v>42834.124999994288</c:v>
                </c:pt>
                <c:pt idx="2356">
                  <c:v>42834.166666660953</c:v>
                </c:pt>
                <c:pt idx="2357">
                  <c:v>42834.208333327617</c:v>
                </c:pt>
                <c:pt idx="2358">
                  <c:v>42834.249999994281</c:v>
                </c:pt>
                <c:pt idx="2359">
                  <c:v>42834.291666660945</c:v>
                </c:pt>
                <c:pt idx="2360">
                  <c:v>42834.33333332761</c:v>
                </c:pt>
                <c:pt idx="2361">
                  <c:v>42834.374999994274</c:v>
                </c:pt>
                <c:pt idx="2362">
                  <c:v>42834.416666660938</c:v>
                </c:pt>
                <c:pt idx="2363">
                  <c:v>42834.458333327602</c:v>
                </c:pt>
                <c:pt idx="2364">
                  <c:v>42834.499999994267</c:v>
                </c:pt>
                <c:pt idx="2365">
                  <c:v>42834.541666660931</c:v>
                </c:pt>
                <c:pt idx="2366">
                  <c:v>42834.583333327595</c:v>
                </c:pt>
                <c:pt idx="2367">
                  <c:v>42834.624999994259</c:v>
                </c:pt>
                <c:pt idx="2368">
                  <c:v>42834.666666660924</c:v>
                </c:pt>
                <c:pt idx="2369">
                  <c:v>42834.708333327588</c:v>
                </c:pt>
                <c:pt idx="2370">
                  <c:v>42834.749999994252</c:v>
                </c:pt>
                <c:pt idx="2371">
                  <c:v>42834.791666660916</c:v>
                </c:pt>
                <c:pt idx="2372">
                  <c:v>42834.83333332758</c:v>
                </c:pt>
                <c:pt idx="2373">
                  <c:v>42834.874999994245</c:v>
                </c:pt>
                <c:pt idx="2374">
                  <c:v>42834.916666660909</c:v>
                </c:pt>
                <c:pt idx="2375">
                  <c:v>42834.958333327573</c:v>
                </c:pt>
                <c:pt idx="2376">
                  <c:v>42834.999999994237</c:v>
                </c:pt>
                <c:pt idx="2377">
                  <c:v>42835.041666660902</c:v>
                </c:pt>
                <c:pt idx="2378">
                  <c:v>42835.083333327566</c:v>
                </c:pt>
                <c:pt idx="2379">
                  <c:v>42835.12499999423</c:v>
                </c:pt>
                <c:pt idx="2380">
                  <c:v>42835.166666660894</c:v>
                </c:pt>
                <c:pt idx="2381">
                  <c:v>42835.208333327559</c:v>
                </c:pt>
                <c:pt idx="2382">
                  <c:v>42835.249999994223</c:v>
                </c:pt>
                <c:pt idx="2383">
                  <c:v>42835.291666660887</c:v>
                </c:pt>
                <c:pt idx="2384">
                  <c:v>42835.333333327551</c:v>
                </c:pt>
                <c:pt idx="2385">
                  <c:v>42835.374999994216</c:v>
                </c:pt>
                <c:pt idx="2386">
                  <c:v>42835.41666666088</c:v>
                </c:pt>
                <c:pt idx="2387">
                  <c:v>42835.458333327544</c:v>
                </c:pt>
                <c:pt idx="2388">
                  <c:v>42835.499999994208</c:v>
                </c:pt>
                <c:pt idx="2389">
                  <c:v>42835.541666660873</c:v>
                </c:pt>
                <c:pt idx="2390">
                  <c:v>42835.583333327537</c:v>
                </c:pt>
                <c:pt idx="2391">
                  <c:v>42835.624999994201</c:v>
                </c:pt>
                <c:pt idx="2392">
                  <c:v>42835.666666660865</c:v>
                </c:pt>
                <c:pt idx="2393">
                  <c:v>42835.70833332753</c:v>
                </c:pt>
                <c:pt idx="2394">
                  <c:v>42835.749999994194</c:v>
                </c:pt>
                <c:pt idx="2395">
                  <c:v>42835.791666660858</c:v>
                </c:pt>
                <c:pt idx="2396">
                  <c:v>42835.833333327522</c:v>
                </c:pt>
                <c:pt idx="2397">
                  <c:v>42835.874999994187</c:v>
                </c:pt>
                <c:pt idx="2398">
                  <c:v>42835.916666660851</c:v>
                </c:pt>
                <c:pt idx="2399">
                  <c:v>42835.958333327515</c:v>
                </c:pt>
                <c:pt idx="2400">
                  <c:v>42835.999999994179</c:v>
                </c:pt>
                <c:pt idx="2401">
                  <c:v>42836.041666660843</c:v>
                </c:pt>
                <c:pt idx="2402">
                  <c:v>42836.083333327508</c:v>
                </c:pt>
                <c:pt idx="2403">
                  <c:v>42836.124999994172</c:v>
                </c:pt>
                <c:pt idx="2404">
                  <c:v>42836.166666660836</c:v>
                </c:pt>
                <c:pt idx="2405">
                  <c:v>42836.2083333275</c:v>
                </c:pt>
                <c:pt idx="2406">
                  <c:v>42836.249999994165</c:v>
                </c:pt>
                <c:pt idx="2407">
                  <c:v>42836.291666660829</c:v>
                </c:pt>
                <c:pt idx="2408">
                  <c:v>42836.333333327493</c:v>
                </c:pt>
                <c:pt idx="2409">
                  <c:v>42836.374999994157</c:v>
                </c:pt>
                <c:pt idx="2410">
                  <c:v>42836.416666660822</c:v>
                </c:pt>
                <c:pt idx="2411">
                  <c:v>42836.458333327486</c:v>
                </c:pt>
                <c:pt idx="2412">
                  <c:v>42836.49999999415</c:v>
                </c:pt>
                <c:pt idx="2413">
                  <c:v>42836.541666660814</c:v>
                </c:pt>
                <c:pt idx="2414">
                  <c:v>42836.583333327479</c:v>
                </c:pt>
                <c:pt idx="2415">
                  <c:v>42836.624999994143</c:v>
                </c:pt>
                <c:pt idx="2416">
                  <c:v>42836.666666660807</c:v>
                </c:pt>
                <c:pt idx="2417">
                  <c:v>42836.708333327471</c:v>
                </c:pt>
                <c:pt idx="2418">
                  <c:v>42836.749999994136</c:v>
                </c:pt>
                <c:pt idx="2419">
                  <c:v>42836.7916666608</c:v>
                </c:pt>
                <c:pt idx="2420">
                  <c:v>42836.833333327464</c:v>
                </c:pt>
                <c:pt idx="2421">
                  <c:v>42836.874999994128</c:v>
                </c:pt>
                <c:pt idx="2422">
                  <c:v>42836.916666660793</c:v>
                </c:pt>
                <c:pt idx="2423">
                  <c:v>42836.958333327457</c:v>
                </c:pt>
                <c:pt idx="2424">
                  <c:v>42836.999999994121</c:v>
                </c:pt>
                <c:pt idx="2425">
                  <c:v>42837.041666660785</c:v>
                </c:pt>
                <c:pt idx="2426">
                  <c:v>42837.08333332745</c:v>
                </c:pt>
                <c:pt idx="2427">
                  <c:v>42837.124999994114</c:v>
                </c:pt>
                <c:pt idx="2428">
                  <c:v>42837.166666660778</c:v>
                </c:pt>
                <c:pt idx="2429">
                  <c:v>42837.208333327442</c:v>
                </c:pt>
                <c:pt idx="2430">
                  <c:v>42837.249999994106</c:v>
                </c:pt>
                <c:pt idx="2431">
                  <c:v>42837.291666660771</c:v>
                </c:pt>
                <c:pt idx="2432">
                  <c:v>42837.333333327435</c:v>
                </c:pt>
                <c:pt idx="2433">
                  <c:v>42837.374999994099</c:v>
                </c:pt>
                <c:pt idx="2434">
                  <c:v>42837.416666660763</c:v>
                </c:pt>
                <c:pt idx="2435">
                  <c:v>42837.458333327428</c:v>
                </c:pt>
                <c:pt idx="2436">
                  <c:v>42837.499999994092</c:v>
                </c:pt>
                <c:pt idx="2437">
                  <c:v>42837.541666660756</c:v>
                </c:pt>
                <c:pt idx="2438">
                  <c:v>42837.58333332742</c:v>
                </c:pt>
                <c:pt idx="2439">
                  <c:v>42837.624999994085</c:v>
                </c:pt>
                <c:pt idx="2440">
                  <c:v>42837.666666660749</c:v>
                </c:pt>
                <c:pt idx="2441">
                  <c:v>42837.708333327413</c:v>
                </c:pt>
                <c:pt idx="2442">
                  <c:v>42837.749999994077</c:v>
                </c:pt>
                <c:pt idx="2443">
                  <c:v>42837.791666660742</c:v>
                </c:pt>
                <c:pt idx="2444">
                  <c:v>42837.833333327406</c:v>
                </c:pt>
                <c:pt idx="2445">
                  <c:v>42837.87499999407</c:v>
                </c:pt>
                <c:pt idx="2446">
                  <c:v>42837.916666660734</c:v>
                </c:pt>
                <c:pt idx="2447">
                  <c:v>42837.958333327399</c:v>
                </c:pt>
                <c:pt idx="2448">
                  <c:v>42837.999999994063</c:v>
                </c:pt>
                <c:pt idx="2449">
                  <c:v>42838.041666660727</c:v>
                </c:pt>
                <c:pt idx="2450">
                  <c:v>42838.083333327391</c:v>
                </c:pt>
                <c:pt idx="2451">
                  <c:v>42838.124999994056</c:v>
                </c:pt>
                <c:pt idx="2452">
                  <c:v>42838.16666666072</c:v>
                </c:pt>
                <c:pt idx="2453">
                  <c:v>42838.208333327384</c:v>
                </c:pt>
                <c:pt idx="2454">
                  <c:v>42838.249999994048</c:v>
                </c:pt>
                <c:pt idx="2455">
                  <c:v>42838.291666660713</c:v>
                </c:pt>
                <c:pt idx="2456">
                  <c:v>42838.333333327377</c:v>
                </c:pt>
                <c:pt idx="2457">
                  <c:v>42838.374999994041</c:v>
                </c:pt>
                <c:pt idx="2458">
                  <c:v>42838.416666660705</c:v>
                </c:pt>
                <c:pt idx="2459">
                  <c:v>42838.458333327369</c:v>
                </c:pt>
                <c:pt idx="2460">
                  <c:v>42838.499999994034</c:v>
                </c:pt>
                <c:pt idx="2461">
                  <c:v>42838.541666660698</c:v>
                </c:pt>
                <c:pt idx="2462">
                  <c:v>42838.583333327362</c:v>
                </c:pt>
                <c:pt idx="2463">
                  <c:v>42838.624999994026</c:v>
                </c:pt>
                <c:pt idx="2464">
                  <c:v>42838.666666660691</c:v>
                </c:pt>
                <c:pt idx="2465">
                  <c:v>42838.708333327355</c:v>
                </c:pt>
                <c:pt idx="2466">
                  <c:v>42838.749999994019</c:v>
                </c:pt>
                <c:pt idx="2467">
                  <c:v>42838.791666660683</c:v>
                </c:pt>
                <c:pt idx="2468">
                  <c:v>42838.833333327348</c:v>
                </c:pt>
                <c:pt idx="2469">
                  <c:v>42838.874999994012</c:v>
                </c:pt>
                <c:pt idx="2470">
                  <c:v>42838.916666660676</c:v>
                </c:pt>
                <c:pt idx="2471">
                  <c:v>42838.95833332734</c:v>
                </c:pt>
                <c:pt idx="2472">
                  <c:v>42838.999999994005</c:v>
                </c:pt>
                <c:pt idx="2473">
                  <c:v>42839.041666660669</c:v>
                </c:pt>
                <c:pt idx="2474">
                  <c:v>42839.083333327333</c:v>
                </c:pt>
                <c:pt idx="2475">
                  <c:v>42839.124999993997</c:v>
                </c:pt>
                <c:pt idx="2476">
                  <c:v>42839.166666660662</c:v>
                </c:pt>
                <c:pt idx="2477">
                  <c:v>42839.208333327326</c:v>
                </c:pt>
                <c:pt idx="2478">
                  <c:v>42839.24999999399</c:v>
                </c:pt>
                <c:pt idx="2479">
                  <c:v>42839.291666660654</c:v>
                </c:pt>
                <c:pt idx="2480">
                  <c:v>42839.333333327319</c:v>
                </c:pt>
                <c:pt idx="2481">
                  <c:v>42839.374999993983</c:v>
                </c:pt>
                <c:pt idx="2482">
                  <c:v>42839.416666660647</c:v>
                </c:pt>
                <c:pt idx="2483">
                  <c:v>42839.458333327311</c:v>
                </c:pt>
                <c:pt idx="2484">
                  <c:v>42839.499999993976</c:v>
                </c:pt>
                <c:pt idx="2485">
                  <c:v>42839.54166666064</c:v>
                </c:pt>
                <c:pt idx="2486">
                  <c:v>42839.583333327304</c:v>
                </c:pt>
                <c:pt idx="2487">
                  <c:v>42839.624999993968</c:v>
                </c:pt>
                <c:pt idx="2488">
                  <c:v>42839.666666660632</c:v>
                </c:pt>
                <c:pt idx="2489">
                  <c:v>42839.708333327297</c:v>
                </c:pt>
                <c:pt idx="2490">
                  <c:v>42839.749999993961</c:v>
                </c:pt>
                <c:pt idx="2491">
                  <c:v>42839.791666660625</c:v>
                </c:pt>
                <c:pt idx="2492">
                  <c:v>42839.833333327289</c:v>
                </c:pt>
                <c:pt idx="2493">
                  <c:v>42839.874999993954</c:v>
                </c:pt>
                <c:pt idx="2494">
                  <c:v>42839.916666660618</c:v>
                </c:pt>
                <c:pt idx="2495">
                  <c:v>42839.958333327282</c:v>
                </c:pt>
                <c:pt idx="2496">
                  <c:v>42839.999999993946</c:v>
                </c:pt>
                <c:pt idx="2497">
                  <c:v>42840.041666660611</c:v>
                </c:pt>
                <c:pt idx="2498">
                  <c:v>42840.083333327275</c:v>
                </c:pt>
                <c:pt idx="2499">
                  <c:v>42840.124999993939</c:v>
                </c:pt>
                <c:pt idx="2500">
                  <c:v>42840.166666660603</c:v>
                </c:pt>
                <c:pt idx="2501">
                  <c:v>42840.208333327268</c:v>
                </c:pt>
                <c:pt idx="2502">
                  <c:v>42840.249999993932</c:v>
                </c:pt>
                <c:pt idx="2503">
                  <c:v>42840.291666660596</c:v>
                </c:pt>
                <c:pt idx="2504">
                  <c:v>42840.33333332726</c:v>
                </c:pt>
                <c:pt idx="2505">
                  <c:v>42840.374999993925</c:v>
                </c:pt>
                <c:pt idx="2506">
                  <c:v>42840.416666660589</c:v>
                </c:pt>
                <c:pt idx="2507">
                  <c:v>42840.458333327253</c:v>
                </c:pt>
                <c:pt idx="2508">
                  <c:v>42840.499999993917</c:v>
                </c:pt>
                <c:pt idx="2509">
                  <c:v>42840.541666660582</c:v>
                </c:pt>
                <c:pt idx="2510">
                  <c:v>42840.583333327246</c:v>
                </c:pt>
                <c:pt idx="2511">
                  <c:v>42840.62499999391</c:v>
                </c:pt>
                <c:pt idx="2512">
                  <c:v>42840.666666660574</c:v>
                </c:pt>
                <c:pt idx="2513">
                  <c:v>42840.708333327239</c:v>
                </c:pt>
                <c:pt idx="2514">
                  <c:v>42840.749999993903</c:v>
                </c:pt>
                <c:pt idx="2515">
                  <c:v>42840.791666660567</c:v>
                </c:pt>
                <c:pt idx="2516">
                  <c:v>42840.833333327231</c:v>
                </c:pt>
                <c:pt idx="2517">
                  <c:v>42840.874999993895</c:v>
                </c:pt>
                <c:pt idx="2518">
                  <c:v>42840.91666666056</c:v>
                </c:pt>
                <c:pt idx="2519">
                  <c:v>42840.958333327224</c:v>
                </c:pt>
                <c:pt idx="2520">
                  <c:v>42840.999999993888</c:v>
                </c:pt>
                <c:pt idx="2521">
                  <c:v>42841.041666660552</c:v>
                </c:pt>
                <c:pt idx="2522">
                  <c:v>42841.083333327217</c:v>
                </c:pt>
                <c:pt idx="2523">
                  <c:v>42841.124999993881</c:v>
                </c:pt>
                <c:pt idx="2524">
                  <c:v>42841.166666660545</c:v>
                </c:pt>
                <c:pt idx="2525">
                  <c:v>42841.208333327209</c:v>
                </c:pt>
                <c:pt idx="2526">
                  <c:v>42841.249999993874</c:v>
                </c:pt>
                <c:pt idx="2527">
                  <c:v>42841.291666660538</c:v>
                </c:pt>
                <c:pt idx="2528">
                  <c:v>42841.333333327202</c:v>
                </c:pt>
                <c:pt idx="2529">
                  <c:v>42841.374999993866</c:v>
                </c:pt>
                <c:pt idx="2530">
                  <c:v>42841.416666660531</c:v>
                </c:pt>
                <c:pt idx="2531">
                  <c:v>42841.458333327195</c:v>
                </c:pt>
                <c:pt idx="2532">
                  <c:v>42841.499999993859</c:v>
                </c:pt>
                <c:pt idx="2533">
                  <c:v>42841.541666660523</c:v>
                </c:pt>
                <c:pt idx="2534">
                  <c:v>42841.583333327188</c:v>
                </c:pt>
                <c:pt idx="2535">
                  <c:v>42841.624999993852</c:v>
                </c:pt>
                <c:pt idx="2536">
                  <c:v>42841.666666660516</c:v>
                </c:pt>
                <c:pt idx="2537">
                  <c:v>42841.70833332718</c:v>
                </c:pt>
                <c:pt idx="2538">
                  <c:v>42841.749999993845</c:v>
                </c:pt>
                <c:pt idx="2539">
                  <c:v>42841.791666660509</c:v>
                </c:pt>
                <c:pt idx="2540">
                  <c:v>42841.833333327173</c:v>
                </c:pt>
                <c:pt idx="2541">
                  <c:v>42841.874999993837</c:v>
                </c:pt>
                <c:pt idx="2542">
                  <c:v>42841.916666660502</c:v>
                </c:pt>
                <c:pt idx="2543">
                  <c:v>42841.958333327166</c:v>
                </c:pt>
                <c:pt idx="2544">
                  <c:v>42841.99999999383</c:v>
                </c:pt>
                <c:pt idx="2545">
                  <c:v>42842.041666660494</c:v>
                </c:pt>
                <c:pt idx="2546">
                  <c:v>42842.083333327158</c:v>
                </c:pt>
                <c:pt idx="2547">
                  <c:v>42842.124999993823</c:v>
                </c:pt>
                <c:pt idx="2548">
                  <c:v>42842.166666660487</c:v>
                </c:pt>
                <c:pt idx="2549">
                  <c:v>42842.208333327151</c:v>
                </c:pt>
                <c:pt idx="2550">
                  <c:v>42842.249999993815</c:v>
                </c:pt>
                <c:pt idx="2551">
                  <c:v>42842.29166666048</c:v>
                </c:pt>
                <c:pt idx="2552">
                  <c:v>42842.333333327144</c:v>
                </c:pt>
                <c:pt idx="2553">
                  <c:v>42842.374999993808</c:v>
                </c:pt>
                <c:pt idx="2554">
                  <c:v>42842.416666660472</c:v>
                </c:pt>
                <c:pt idx="2555">
                  <c:v>42842.458333327137</c:v>
                </c:pt>
                <c:pt idx="2556">
                  <c:v>42842.499999993801</c:v>
                </c:pt>
                <c:pt idx="2557">
                  <c:v>42842.541666660465</c:v>
                </c:pt>
                <c:pt idx="2558">
                  <c:v>42842.583333327129</c:v>
                </c:pt>
                <c:pt idx="2559">
                  <c:v>42842.624999993794</c:v>
                </c:pt>
                <c:pt idx="2560">
                  <c:v>42842.666666660458</c:v>
                </c:pt>
                <c:pt idx="2561">
                  <c:v>42842.708333327122</c:v>
                </c:pt>
                <c:pt idx="2562">
                  <c:v>42842.749999993786</c:v>
                </c:pt>
                <c:pt idx="2563">
                  <c:v>42842.791666660451</c:v>
                </c:pt>
                <c:pt idx="2564">
                  <c:v>42842.833333327115</c:v>
                </c:pt>
                <c:pt idx="2565">
                  <c:v>42842.874999993779</c:v>
                </c:pt>
                <c:pt idx="2566">
                  <c:v>42842.916666660443</c:v>
                </c:pt>
                <c:pt idx="2567">
                  <c:v>42842.958333327108</c:v>
                </c:pt>
                <c:pt idx="2568">
                  <c:v>42842.999999993772</c:v>
                </c:pt>
                <c:pt idx="2569">
                  <c:v>42843.041666660436</c:v>
                </c:pt>
                <c:pt idx="2570">
                  <c:v>42843.0833333271</c:v>
                </c:pt>
                <c:pt idx="2571">
                  <c:v>42843.124999993765</c:v>
                </c:pt>
                <c:pt idx="2572">
                  <c:v>42843.166666660429</c:v>
                </c:pt>
                <c:pt idx="2573">
                  <c:v>42843.208333327093</c:v>
                </c:pt>
                <c:pt idx="2574">
                  <c:v>42843.249999993757</c:v>
                </c:pt>
                <c:pt idx="2575">
                  <c:v>42843.291666660421</c:v>
                </c:pt>
                <c:pt idx="2576">
                  <c:v>42843.333333327086</c:v>
                </c:pt>
                <c:pt idx="2577">
                  <c:v>42843.37499999375</c:v>
                </c:pt>
                <c:pt idx="2578">
                  <c:v>42843.416666660414</c:v>
                </c:pt>
                <c:pt idx="2579">
                  <c:v>42843.458333327078</c:v>
                </c:pt>
                <c:pt idx="2580">
                  <c:v>42843.499999993743</c:v>
                </c:pt>
                <c:pt idx="2581">
                  <c:v>42843.541666660407</c:v>
                </c:pt>
                <c:pt idx="2582">
                  <c:v>42843.583333327071</c:v>
                </c:pt>
                <c:pt idx="2583">
                  <c:v>42843.624999993735</c:v>
                </c:pt>
                <c:pt idx="2584">
                  <c:v>42843.6666666604</c:v>
                </c:pt>
                <c:pt idx="2585">
                  <c:v>42843.708333327064</c:v>
                </c:pt>
                <c:pt idx="2586">
                  <c:v>42843.749999993728</c:v>
                </c:pt>
                <c:pt idx="2587">
                  <c:v>42843.791666660392</c:v>
                </c:pt>
                <c:pt idx="2588">
                  <c:v>42843.833333327057</c:v>
                </c:pt>
                <c:pt idx="2589">
                  <c:v>42843.874999993721</c:v>
                </c:pt>
                <c:pt idx="2590">
                  <c:v>42843.916666660385</c:v>
                </c:pt>
                <c:pt idx="2591">
                  <c:v>42843.958333327049</c:v>
                </c:pt>
                <c:pt idx="2592">
                  <c:v>42843.999999993714</c:v>
                </c:pt>
                <c:pt idx="2593">
                  <c:v>42844.041666660378</c:v>
                </c:pt>
                <c:pt idx="2594">
                  <c:v>42844.083333327042</c:v>
                </c:pt>
                <c:pt idx="2595">
                  <c:v>42844.124999993706</c:v>
                </c:pt>
                <c:pt idx="2596">
                  <c:v>42844.166666660371</c:v>
                </c:pt>
                <c:pt idx="2597">
                  <c:v>42844.208333327035</c:v>
                </c:pt>
                <c:pt idx="2598">
                  <c:v>42844.249999993699</c:v>
                </c:pt>
                <c:pt idx="2599">
                  <c:v>42844.291666660363</c:v>
                </c:pt>
                <c:pt idx="2600">
                  <c:v>42844.333333327028</c:v>
                </c:pt>
                <c:pt idx="2601">
                  <c:v>42844.374999993692</c:v>
                </c:pt>
                <c:pt idx="2602">
                  <c:v>42844.416666660356</c:v>
                </c:pt>
                <c:pt idx="2603">
                  <c:v>42844.45833332702</c:v>
                </c:pt>
                <c:pt idx="2604">
                  <c:v>42844.499999993684</c:v>
                </c:pt>
                <c:pt idx="2605">
                  <c:v>42844.541666660349</c:v>
                </c:pt>
                <c:pt idx="2606">
                  <c:v>42844.583333327013</c:v>
                </c:pt>
                <c:pt idx="2607">
                  <c:v>42844.624999993677</c:v>
                </c:pt>
                <c:pt idx="2608">
                  <c:v>42844.666666660341</c:v>
                </c:pt>
                <c:pt idx="2609">
                  <c:v>42844.708333327006</c:v>
                </c:pt>
                <c:pt idx="2610">
                  <c:v>42844.74999999367</c:v>
                </c:pt>
                <c:pt idx="2611">
                  <c:v>42844.791666660334</c:v>
                </c:pt>
                <c:pt idx="2612">
                  <c:v>42844.833333326998</c:v>
                </c:pt>
                <c:pt idx="2613">
                  <c:v>42844.874999993663</c:v>
                </c:pt>
                <c:pt idx="2614">
                  <c:v>42844.916666660327</c:v>
                </c:pt>
                <c:pt idx="2615">
                  <c:v>42844.958333326991</c:v>
                </c:pt>
                <c:pt idx="2616">
                  <c:v>42844.999999993655</c:v>
                </c:pt>
                <c:pt idx="2617">
                  <c:v>42845.04166666032</c:v>
                </c:pt>
                <c:pt idx="2618">
                  <c:v>42845.083333326984</c:v>
                </c:pt>
                <c:pt idx="2619">
                  <c:v>42845.124999993648</c:v>
                </c:pt>
                <c:pt idx="2620">
                  <c:v>42845.166666660312</c:v>
                </c:pt>
                <c:pt idx="2621">
                  <c:v>42845.208333326977</c:v>
                </c:pt>
                <c:pt idx="2622">
                  <c:v>42845.249999993641</c:v>
                </c:pt>
                <c:pt idx="2623">
                  <c:v>42845.291666660305</c:v>
                </c:pt>
                <c:pt idx="2624">
                  <c:v>42845.333333326969</c:v>
                </c:pt>
                <c:pt idx="2625">
                  <c:v>42845.374999993634</c:v>
                </c:pt>
                <c:pt idx="2626">
                  <c:v>42845.416666660298</c:v>
                </c:pt>
                <c:pt idx="2627">
                  <c:v>42845.458333326962</c:v>
                </c:pt>
                <c:pt idx="2628">
                  <c:v>42845.499999993626</c:v>
                </c:pt>
                <c:pt idx="2629">
                  <c:v>42845.541666660291</c:v>
                </c:pt>
                <c:pt idx="2630">
                  <c:v>42845.583333326955</c:v>
                </c:pt>
                <c:pt idx="2631">
                  <c:v>42845.624999993619</c:v>
                </c:pt>
                <c:pt idx="2632">
                  <c:v>42845.666666660283</c:v>
                </c:pt>
                <c:pt idx="2633">
                  <c:v>42845.708333326947</c:v>
                </c:pt>
                <c:pt idx="2634">
                  <c:v>42845.749999993612</c:v>
                </c:pt>
                <c:pt idx="2635">
                  <c:v>42845.791666660276</c:v>
                </c:pt>
                <c:pt idx="2636">
                  <c:v>42845.83333332694</c:v>
                </c:pt>
                <c:pt idx="2637">
                  <c:v>42845.874999993604</c:v>
                </c:pt>
                <c:pt idx="2638">
                  <c:v>42845.916666660269</c:v>
                </c:pt>
                <c:pt idx="2639">
                  <c:v>42845.958333326933</c:v>
                </c:pt>
                <c:pt idx="2640">
                  <c:v>42845.999999993597</c:v>
                </c:pt>
                <c:pt idx="2641">
                  <c:v>42846.041666660261</c:v>
                </c:pt>
                <c:pt idx="2642">
                  <c:v>42846.083333326926</c:v>
                </c:pt>
                <c:pt idx="2643">
                  <c:v>42846.12499999359</c:v>
                </c:pt>
                <c:pt idx="2644">
                  <c:v>42846.166666660254</c:v>
                </c:pt>
                <c:pt idx="2645">
                  <c:v>42846.208333326918</c:v>
                </c:pt>
                <c:pt idx="2646">
                  <c:v>42846.249999993583</c:v>
                </c:pt>
                <c:pt idx="2647">
                  <c:v>42846.291666660247</c:v>
                </c:pt>
                <c:pt idx="2648">
                  <c:v>42846.333333326911</c:v>
                </c:pt>
                <c:pt idx="2649">
                  <c:v>42846.374999993575</c:v>
                </c:pt>
                <c:pt idx="2650">
                  <c:v>42846.41666666024</c:v>
                </c:pt>
                <c:pt idx="2651">
                  <c:v>42846.458333326904</c:v>
                </c:pt>
                <c:pt idx="2652">
                  <c:v>42846.499999993568</c:v>
                </c:pt>
                <c:pt idx="2653">
                  <c:v>42846.541666660232</c:v>
                </c:pt>
                <c:pt idx="2654">
                  <c:v>42846.583333326897</c:v>
                </c:pt>
                <c:pt idx="2655">
                  <c:v>42846.624999993561</c:v>
                </c:pt>
                <c:pt idx="2656">
                  <c:v>42846.666666660225</c:v>
                </c:pt>
                <c:pt idx="2657">
                  <c:v>42846.708333326889</c:v>
                </c:pt>
                <c:pt idx="2658">
                  <c:v>42846.749999993554</c:v>
                </c:pt>
                <c:pt idx="2659">
                  <c:v>42846.791666660218</c:v>
                </c:pt>
                <c:pt idx="2660">
                  <c:v>42846.833333326882</c:v>
                </c:pt>
                <c:pt idx="2661">
                  <c:v>42846.874999993546</c:v>
                </c:pt>
                <c:pt idx="2662">
                  <c:v>42846.91666666021</c:v>
                </c:pt>
                <c:pt idx="2663">
                  <c:v>42846.958333326875</c:v>
                </c:pt>
                <c:pt idx="2664">
                  <c:v>42846.999999993539</c:v>
                </c:pt>
                <c:pt idx="2665">
                  <c:v>42847.041666660203</c:v>
                </c:pt>
                <c:pt idx="2666">
                  <c:v>42847.083333326867</c:v>
                </c:pt>
                <c:pt idx="2667">
                  <c:v>42847.124999993532</c:v>
                </c:pt>
                <c:pt idx="2668">
                  <c:v>42847.166666660196</c:v>
                </c:pt>
                <c:pt idx="2669">
                  <c:v>42847.20833332686</c:v>
                </c:pt>
                <c:pt idx="2670">
                  <c:v>42847.249999993524</c:v>
                </c:pt>
                <c:pt idx="2671">
                  <c:v>42847.291666660189</c:v>
                </c:pt>
                <c:pt idx="2672">
                  <c:v>42847.333333326853</c:v>
                </c:pt>
                <c:pt idx="2673">
                  <c:v>42847.374999993517</c:v>
                </c:pt>
                <c:pt idx="2674">
                  <c:v>42847.416666660181</c:v>
                </c:pt>
                <c:pt idx="2675">
                  <c:v>42847.458333326846</c:v>
                </c:pt>
                <c:pt idx="2676">
                  <c:v>42847.49999999351</c:v>
                </c:pt>
                <c:pt idx="2677">
                  <c:v>42847.541666660174</c:v>
                </c:pt>
                <c:pt idx="2678">
                  <c:v>42847.583333326838</c:v>
                </c:pt>
                <c:pt idx="2679">
                  <c:v>42847.624999993503</c:v>
                </c:pt>
                <c:pt idx="2680">
                  <c:v>42847.666666660167</c:v>
                </c:pt>
                <c:pt idx="2681">
                  <c:v>42847.708333326831</c:v>
                </c:pt>
                <c:pt idx="2682">
                  <c:v>42847.749999993495</c:v>
                </c:pt>
                <c:pt idx="2683">
                  <c:v>42847.79166666016</c:v>
                </c:pt>
                <c:pt idx="2684">
                  <c:v>42847.833333326824</c:v>
                </c:pt>
                <c:pt idx="2685">
                  <c:v>42847.874999993488</c:v>
                </c:pt>
                <c:pt idx="2686">
                  <c:v>42847.916666660152</c:v>
                </c:pt>
                <c:pt idx="2687">
                  <c:v>42847.958333326817</c:v>
                </c:pt>
                <c:pt idx="2688">
                  <c:v>42847.999999993481</c:v>
                </c:pt>
                <c:pt idx="2689">
                  <c:v>42848.041666660145</c:v>
                </c:pt>
                <c:pt idx="2690">
                  <c:v>42848.083333326809</c:v>
                </c:pt>
                <c:pt idx="2691">
                  <c:v>42848.124999993473</c:v>
                </c:pt>
                <c:pt idx="2692">
                  <c:v>42848.166666660138</c:v>
                </c:pt>
                <c:pt idx="2693">
                  <c:v>42848.208333326802</c:v>
                </c:pt>
                <c:pt idx="2694">
                  <c:v>42848.249999993466</c:v>
                </c:pt>
                <c:pt idx="2695">
                  <c:v>42848.29166666013</c:v>
                </c:pt>
                <c:pt idx="2696">
                  <c:v>42848.333333326795</c:v>
                </c:pt>
                <c:pt idx="2697">
                  <c:v>42848.374999993459</c:v>
                </c:pt>
                <c:pt idx="2698">
                  <c:v>42848.416666660123</c:v>
                </c:pt>
                <c:pt idx="2699">
                  <c:v>42848.458333326787</c:v>
                </c:pt>
                <c:pt idx="2700">
                  <c:v>42848.499999993452</c:v>
                </c:pt>
                <c:pt idx="2701">
                  <c:v>42848.541666660116</c:v>
                </c:pt>
                <c:pt idx="2702">
                  <c:v>42848.58333332678</c:v>
                </c:pt>
                <c:pt idx="2703">
                  <c:v>42848.624999993444</c:v>
                </c:pt>
                <c:pt idx="2704">
                  <c:v>42848.666666660109</c:v>
                </c:pt>
                <c:pt idx="2705">
                  <c:v>42848.708333326773</c:v>
                </c:pt>
                <c:pt idx="2706">
                  <c:v>42848.749999993437</c:v>
                </c:pt>
                <c:pt idx="2707">
                  <c:v>42848.791666660101</c:v>
                </c:pt>
                <c:pt idx="2708">
                  <c:v>42848.833333326766</c:v>
                </c:pt>
                <c:pt idx="2709">
                  <c:v>42848.87499999343</c:v>
                </c:pt>
                <c:pt idx="2710">
                  <c:v>42848.916666660094</c:v>
                </c:pt>
                <c:pt idx="2711">
                  <c:v>42848.958333326758</c:v>
                </c:pt>
                <c:pt idx="2712">
                  <c:v>42848.999999993423</c:v>
                </c:pt>
                <c:pt idx="2713">
                  <c:v>42849.041666660087</c:v>
                </c:pt>
                <c:pt idx="2714">
                  <c:v>42849.083333326751</c:v>
                </c:pt>
                <c:pt idx="2715">
                  <c:v>42849.124999993415</c:v>
                </c:pt>
                <c:pt idx="2716">
                  <c:v>42849.166666660079</c:v>
                </c:pt>
                <c:pt idx="2717">
                  <c:v>42849.208333326744</c:v>
                </c:pt>
                <c:pt idx="2718">
                  <c:v>42849.249999993408</c:v>
                </c:pt>
                <c:pt idx="2719">
                  <c:v>42849.291666660072</c:v>
                </c:pt>
                <c:pt idx="2720">
                  <c:v>42849.333333326736</c:v>
                </c:pt>
                <c:pt idx="2721">
                  <c:v>42849.374999993401</c:v>
                </c:pt>
                <c:pt idx="2722">
                  <c:v>42849.416666660065</c:v>
                </c:pt>
                <c:pt idx="2723">
                  <c:v>42849.458333326729</c:v>
                </c:pt>
                <c:pt idx="2724">
                  <c:v>42849.499999993393</c:v>
                </c:pt>
                <c:pt idx="2725">
                  <c:v>42849.541666660058</c:v>
                </c:pt>
                <c:pt idx="2726">
                  <c:v>42849.583333326722</c:v>
                </c:pt>
                <c:pt idx="2727">
                  <c:v>42849.624999993386</c:v>
                </c:pt>
                <c:pt idx="2728">
                  <c:v>42849.66666666005</c:v>
                </c:pt>
                <c:pt idx="2729">
                  <c:v>42849.708333326715</c:v>
                </c:pt>
                <c:pt idx="2730">
                  <c:v>42849.749999993379</c:v>
                </c:pt>
                <c:pt idx="2731">
                  <c:v>42849.791666660043</c:v>
                </c:pt>
                <c:pt idx="2732">
                  <c:v>42849.833333326707</c:v>
                </c:pt>
                <c:pt idx="2733">
                  <c:v>42849.874999993372</c:v>
                </c:pt>
                <c:pt idx="2734">
                  <c:v>42849.916666660036</c:v>
                </c:pt>
                <c:pt idx="2735">
                  <c:v>42849.9583333267</c:v>
                </c:pt>
                <c:pt idx="2736">
                  <c:v>42849.999999993364</c:v>
                </c:pt>
                <c:pt idx="2737">
                  <c:v>42850.041666660029</c:v>
                </c:pt>
                <c:pt idx="2738">
                  <c:v>42850.083333326693</c:v>
                </c:pt>
                <c:pt idx="2739">
                  <c:v>42850.124999993357</c:v>
                </c:pt>
                <c:pt idx="2740">
                  <c:v>42850.166666660021</c:v>
                </c:pt>
                <c:pt idx="2741">
                  <c:v>42850.208333326686</c:v>
                </c:pt>
                <c:pt idx="2742">
                  <c:v>42850.24999999335</c:v>
                </c:pt>
                <c:pt idx="2743">
                  <c:v>42850.291666660014</c:v>
                </c:pt>
                <c:pt idx="2744">
                  <c:v>42850.333333326678</c:v>
                </c:pt>
                <c:pt idx="2745">
                  <c:v>42850.374999993342</c:v>
                </c:pt>
                <c:pt idx="2746">
                  <c:v>42850.416666660007</c:v>
                </c:pt>
                <c:pt idx="2747">
                  <c:v>42850.458333326671</c:v>
                </c:pt>
                <c:pt idx="2748">
                  <c:v>42850.499999993335</c:v>
                </c:pt>
                <c:pt idx="2749">
                  <c:v>42850.541666659999</c:v>
                </c:pt>
                <c:pt idx="2750">
                  <c:v>42850.583333326664</c:v>
                </c:pt>
                <c:pt idx="2751">
                  <c:v>42850.624999993328</c:v>
                </c:pt>
                <c:pt idx="2752">
                  <c:v>42850.666666659992</c:v>
                </c:pt>
                <c:pt idx="2753">
                  <c:v>42850.708333326656</c:v>
                </c:pt>
                <c:pt idx="2754">
                  <c:v>42850.749999993321</c:v>
                </c:pt>
                <c:pt idx="2755">
                  <c:v>42850.791666659985</c:v>
                </c:pt>
                <c:pt idx="2756">
                  <c:v>42850.833333326649</c:v>
                </c:pt>
                <c:pt idx="2757">
                  <c:v>42850.874999993313</c:v>
                </c:pt>
                <c:pt idx="2758">
                  <c:v>42850.916666659978</c:v>
                </c:pt>
                <c:pt idx="2759">
                  <c:v>42850.958333326642</c:v>
                </c:pt>
                <c:pt idx="2760">
                  <c:v>42850.999999993306</c:v>
                </c:pt>
                <c:pt idx="2761">
                  <c:v>42851.04166665997</c:v>
                </c:pt>
                <c:pt idx="2762">
                  <c:v>42851.083333326635</c:v>
                </c:pt>
                <c:pt idx="2763">
                  <c:v>42851.124999993299</c:v>
                </c:pt>
                <c:pt idx="2764">
                  <c:v>42851.166666659963</c:v>
                </c:pt>
                <c:pt idx="2765">
                  <c:v>42851.208333326627</c:v>
                </c:pt>
                <c:pt idx="2766">
                  <c:v>42851.249999993292</c:v>
                </c:pt>
                <c:pt idx="2767">
                  <c:v>42851.291666659956</c:v>
                </c:pt>
                <c:pt idx="2768">
                  <c:v>42851.33333332662</c:v>
                </c:pt>
                <c:pt idx="2769">
                  <c:v>42851.374999993284</c:v>
                </c:pt>
                <c:pt idx="2770">
                  <c:v>42851.416666659949</c:v>
                </c:pt>
                <c:pt idx="2771">
                  <c:v>42851.458333326613</c:v>
                </c:pt>
                <c:pt idx="2772">
                  <c:v>42851.499999993277</c:v>
                </c:pt>
                <c:pt idx="2773">
                  <c:v>42851.541666659941</c:v>
                </c:pt>
                <c:pt idx="2774">
                  <c:v>42851.583333326605</c:v>
                </c:pt>
                <c:pt idx="2775">
                  <c:v>42851.62499999327</c:v>
                </c:pt>
                <c:pt idx="2776">
                  <c:v>42851.666666659934</c:v>
                </c:pt>
                <c:pt idx="2777">
                  <c:v>42851.708333326598</c:v>
                </c:pt>
                <c:pt idx="2778">
                  <c:v>42851.749999993262</c:v>
                </c:pt>
                <c:pt idx="2779">
                  <c:v>42851.791666659927</c:v>
                </c:pt>
                <c:pt idx="2780">
                  <c:v>42851.833333326591</c:v>
                </c:pt>
                <c:pt idx="2781">
                  <c:v>42851.874999993255</c:v>
                </c:pt>
                <c:pt idx="2782">
                  <c:v>42851.916666659919</c:v>
                </c:pt>
                <c:pt idx="2783">
                  <c:v>42851.958333326584</c:v>
                </c:pt>
                <c:pt idx="2784">
                  <c:v>42851.999999993248</c:v>
                </c:pt>
                <c:pt idx="2785">
                  <c:v>42852.041666659912</c:v>
                </c:pt>
                <c:pt idx="2786">
                  <c:v>42852.083333326576</c:v>
                </c:pt>
                <c:pt idx="2787">
                  <c:v>42852.124999993241</c:v>
                </c:pt>
                <c:pt idx="2788">
                  <c:v>42852.166666659905</c:v>
                </c:pt>
                <c:pt idx="2789">
                  <c:v>42852.208333326569</c:v>
                </c:pt>
                <c:pt idx="2790">
                  <c:v>42852.249999993233</c:v>
                </c:pt>
                <c:pt idx="2791">
                  <c:v>42852.291666659898</c:v>
                </c:pt>
                <c:pt idx="2792">
                  <c:v>42852.333333326562</c:v>
                </c:pt>
                <c:pt idx="2793">
                  <c:v>42852.374999993226</c:v>
                </c:pt>
                <c:pt idx="2794">
                  <c:v>42852.41666665989</c:v>
                </c:pt>
                <c:pt idx="2795">
                  <c:v>42852.458333326555</c:v>
                </c:pt>
                <c:pt idx="2796">
                  <c:v>42852.499999993219</c:v>
                </c:pt>
                <c:pt idx="2797">
                  <c:v>42852.541666659883</c:v>
                </c:pt>
                <c:pt idx="2798">
                  <c:v>42852.583333326547</c:v>
                </c:pt>
                <c:pt idx="2799">
                  <c:v>42852.624999993212</c:v>
                </c:pt>
                <c:pt idx="2800">
                  <c:v>42852.666666659876</c:v>
                </c:pt>
                <c:pt idx="2801">
                  <c:v>42852.70833332654</c:v>
                </c:pt>
                <c:pt idx="2802">
                  <c:v>42852.749999993204</c:v>
                </c:pt>
                <c:pt idx="2803">
                  <c:v>42852.791666659868</c:v>
                </c:pt>
                <c:pt idx="2804">
                  <c:v>42852.833333326533</c:v>
                </c:pt>
                <c:pt idx="2805">
                  <c:v>42852.874999993197</c:v>
                </c:pt>
                <c:pt idx="2806">
                  <c:v>42852.916666659861</c:v>
                </c:pt>
                <c:pt idx="2807">
                  <c:v>42852.958333326525</c:v>
                </c:pt>
                <c:pt idx="2808">
                  <c:v>42852.99999999319</c:v>
                </c:pt>
                <c:pt idx="2809">
                  <c:v>42853.041666659854</c:v>
                </c:pt>
                <c:pt idx="2810">
                  <c:v>42853.083333326518</c:v>
                </c:pt>
                <c:pt idx="2811">
                  <c:v>42853.124999993182</c:v>
                </c:pt>
                <c:pt idx="2812">
                  <c:v>42853.166666659847</c:v>
                </c:pt>
                <c:pt idx="2813">
                  <c:v>42853.208333326511</c:v>
                </c:pt>
                <c:pt idx="2814">
                  <c:v>42853.249999993175</c:v>
                </c:pt>
                <c:pt idx="2815">
                  <c:v>42853.291666659839</c:v>
                </c:pt>
                <c:pt idx="2816">
                  <c:v>42853.333333326504</c:v>
                </c:pt>
                <c:pt idx="2817">
                  <c:v>42853.374999993168</c:v>
                </c:pt>
                <c:pt idx="2818">
                  <c:v>42853.416666659832</c:v>
                </c:pt>
                <c:pt idx="2819">
                  <c:v>42853.458333326496</c:v>
                </c:pt>
                <c:pt idx="2820">
                  <c:v>42853.499999993161</c:v>
                </c:pt>
                <c:pt idx="2821">
                  <c:v>42853.541666659825</c:v>
                </c:pt>
                <c:pt idx="2822">
                  <c:v>42853.583333326489</c:v>
                </c:pt>
                <c:pt idx="2823">
                  <c:v>42853.624999993153</c:v>
                </c:pt>
                <c:pt idx="2824">
                  <c:v>42853.666666659818</c:v>
                </c:pt>
                <c:pt idx="2825">
                  <c:v>42853.708333326482</c:v>
                </c:pt>
                <c:pt idx="2826">
                  <c:v>42853.749999993146</c:v>
                </c:pt>
                <c:pt idx="2827">
                  <c:v>42853.79166665981</c:v>
                </c:pt>
                <c:pt idx="2828">
                  <c:v>42853.833333326475</c:v>
                </c:pt>
                <c:pt idx="2829">
                  <c:v>42853.874999993139</c:v>
                </c:pt>
                <c:pt idx="2830">
                  <c:v>42853.916666659803</c:v>
                </c:pt>
                <c:pt idx="2831">
                  <c:v>42853.958333326467</c:v>
                </c:pt>
                <c:pt idx="2832">
                  <c:v>42853.999999993131</c:v>
                </c:pt>
                <c:pt idx="2833">
                  <c:v>42854.041666659796</c:v>
                </c:pt>
                <c:pt idx="2834">
                  <c:v>42854.08333332646</c:v>
                </c:pt>
                <c:pt idx="2835">
                  <c:v>42854.124999993124</c:v>
                </c:pt>
                <c:pt idx="2836">
                  <c:v>42854.166666659788</c:v>
                </c:pt>
                <c:pt idx="2837">
                  <c:v>42854.208333326453</c:v>
                </c:pt>
                <c:pt idx="2838">
                  <c:v>42854.249999993117</c:v>
                </c:pt>
                <c:pt idx="2839">
                  <c:v>42854.291666659781</c:v>
                </c:pt>
                <c:pt idx="2840">
                  <c:v>42854.333333326445</c:v>
                </c:pt>
                <c:pt idx="2841">
                  <c:v>42854.37499999311</c:v>
                </c:pt>
                <c:pt idx="2842">
                  <c:v>42854.416666659774</c:v>
                </c:pt>
                <c:pt idx="2843">
                  <c:v>42854.458333326438</c:v>
                </c:pt>
                <c:pt idx="2844">
                  <c:v>42854.499999993102</c:v>
                </c:pt>
                <c:pt idx="2845">
                  <c:v>42854.541666659767</c:v>
                </c:pt>
                <c:pt idx="2846">
                  <c:v>42854.583333326431</c:v>
                </c:pt>
                <c:pt idx="2847">
                  <c:v>42854.624999993095</c:v>
                </c:pt>
                <c:pt idx="2848">
                  <c:v>42854.666666659759</c:v>
                </c:pt>
                <c:pt idx="2849">
                  <c:v>42854.708333326424</c:v>
                </c:pt>
                <c:pt idx="2850">
                  <c:v>42854.749999993088</c:v>
                </c:pt>
                <c:pt idx="2851">
                  <c:v>42854.791666659752</c:v>
                </c:pt>
                <c:pt idx="2852">
                  <c:v>42854.833333326416</c:v>
                </c:pt>
                <c:pt idx="2853">
                  <c:v>42854.874999993081</c:v>
                </c:pt>
                <c:pt idx="2854">
                  <c:v>42854.916666659745</c:v>
                </c:pt>
                <c:pt idx="2855">
                  <c:v>42854.958333326409</c:v>
                </c:pt>
                <c:pt idx="2856">
                  <c:v>42854.999999993073</c:v>
                </c:pt>
                <c:pt idx="2857">
                  <c:v>42855.041666659738</c:v>
                </c:pt>
                <c:pt idx="2858">
                  <c:v>42855.083333326402</c:v>
                </c:pt>
                <c:pt idx="2859">
                  <c:v>42855.124999993066</c:v>
                </c:pt>
                <c:pt idx="2860">
                  <c:v>42855.16666665973</c:v>
                </c:pt>
                <c:pt idx="2861">
                  <c:v>42855.208333326394</c:v>
                </c:pt>
                <c:pt idx="2862">
                  <c:v>42855.249999993059</c:v>
                </c:pt>
                <c:pt idx="2863">
                  <c:v>42855.291666659723</c:v>
                </c:pt>
                <c:pt idx="2864">
                  <c:v>42855.333333326387</c:v>
                </c:pt>
                <c:pt idx="2865">
                  <c:v>42855.374999993051</c:v>
                </c:pt>
                <c:pt idx="2866">
                  <c:v>42855.416666659716</c:v>
                </c:pt>
                <c:pt idx="2867">
                  <c:v>42855.45833332638</c:v>
                </c:pt>
                <c:pt idx="2868">
                  <c:v>42855.499999993044</c:v>
                </c:pt>
                <c:pt idx="2869">
                  <c:v>42855.541666659708</c:v>
                </c:pt>
                <c:pt idx="2870">
                  <c:v>42855.583333326373</c:v>
                </c:pt>
                <c:pt idx="2871">
                  <c:v>42855.624999993037</c:v>
                </c:pt>
                <c:pt idx="2872">
                  <c:v>42855.666666659701</c:v>
                </c:pt>
                <c:pt idx="2873">
                  <c:v>42855.708333326365</c:v>
                </c:pt>
                <c:pt idx="2874">
                  <c:v>42855.74999999303</c:v>
                </c:pt>
                <c:pt idx="2875">
                  <c:v>42855.791666659694</c:v>
                </c:pt>
                <c:pt idx="2876">
                  <c:v>42855.833333326358</c:v>
                </c:pt>
                <c:pt idx="2877">
                  <c:v>42855.874999993022</c:v>
                </c:pt>
                <c:pt idx="2878">
                  <c:v>42855.916666659687</c:v>
                </c:pt>
                <c:pt idx="2879">
                  <c:v>42855.958333326351</c:v>
                </c:pt>
                <c:pt idx="2880">
                  <c:v>42855.999999993015</c:v>
                </c:pt>
                <c:pt idx="2881">
                  <c:v>42856.041666659679</c:v>
                </c:pt>
                <c:pt idx="2882">
                  <c:v>42856.083333326344</c:v>
                </c:pt>
                <c:pt idx="2883">
                  <c:v>42856.124999993008</c:v>
                </c:pt>
                <c:pt idx="2884">
                  <c:v>42856.166666659672</c:v>
                </c:pt>
                <c:pt idx="2885">
                  <c:v>42856.208333326336</c:v>
                </c:pt>
                <c:pt idx="2886">
                  <c:v>42856.249999993001</c:v>
                </c:pt>
                <c:pt idx="2887">
                  <c:v>42856.291666659665</c:v>
                </c:pt>
                <c:pt idx="2888">
                  <c:v>42856.333333326329</c:v>
                </c:pt>
                <c:pt idx="2889">
                  <c:v>42856.374999992993</c:v>
                </c:pt>
                <c:pt idx="2890">
                  <c:v>42856.416666659657</c:v>
                </c:pt>
                <c:pt idx="2891">
                  <c:v>42856.458333326322</c:v>
                </c:pt>
                <c:pt idx="2892">
                  <c:v>42856.499999992986</c:v>
                </c:pt>
                <c:pt idx="2893">
                  <c:v>42856.54166665965</c:v>
                </c:pt>
                <c:pt idx="2894">
                  <c:v>42856.583333326314</c:v>
                </c:pt>
                <c:pt idx="2895">
                  <c:v>42856.624999992979</c:v>
                </c:pt>
                <c:pt idx="2896">
                  <c:v>42856.666666659643</c:v>
                </c:pt>
                <c:pt idx="2897">
                  <c:v>42856.708333326307</c:v>
                </c:pt>
                <c:pt idx="2898">
                  <c:v>42856.749999992971</c:v>
                </c:pt>
                <c:pt idx="2899">
                  <c:v>42856.791666659636</c:v>
                </c:pt>
                <c:pt idx="2900">
                  <c:v>42856.8333333263</c:v>
                </c:pt>
                <c:pt idx="2901">
                  <c:v>42856.874999992964</c:v>
                </c:pt>
                <c:pt idx="2902">
                  <c:v>42856.916666659628</c:v>
                </c:pt>
                <c:pt idx="2903">
                  <c:v>42856.958333326293</c:v>
                </c:pt>
                <c:pt idx="2904">
                  <c:v>42856.999999992957</c:v>
                </c:pt>
                <c:pt idx="2905">
                  <c:v>42857.041666659621</c:v>
                </c:pt>
                <c:pt idx="2906">
                  <c:v>42857.083333326285</c:v>
                </c:pt>
                <c:pt idx="2907">
                  <c:v>42857.12499999295</c:v>
                </c:pt>
                <c:pt idx="2908">
                  <c:v>42857.166666659614</c:v>
                </c:pt>
                <c:pt idx="2909">
                  <c:v>42857.208333326278</c:v>
                </c:pt>
                <c:pt idx="2910">
                  <c:v>42857.249999992942</c:v>
                </c:pt>
                <c:pt idx="2911">
                  <c:v>42857.291666659607</c:v>
                </c:pt>
                <c:pt idx="2912">
                  <c:v>42857.333333326271</c:v>
                </c:pt>
                <c:pt idx="2913">
                  <c:v>42857.374999992935</c:v>
                </c:pt>
                <c:pt idx="2914">
                  <c:v>42857.416666659599</c:v>
                </c:pt>
                <c:pt idx="2915">
                  <c:v>42857.458333326264</c:v>
                </c:pt>
                <c:pt idx="2916">
                  <c:v>42857.499999992928</c:v>
                </c:pt>
                <c:pt idx="2917">
                  <c:v>42857.541666659592</c:v>
                </c:pt>
                <c:pt idx="2918">
                  <c:v>42857.583333326256</c:v>
                </c:pt>
                <c:pt idx="2919">
                  <c:v>42857.62499999292</c:v>
                </c:pt>
                <c:pt idx="2920">
                  <c:v>42857.666666659585</c:v>
                </c:pt>
                <c:pt idx="2921">
                  <c:v>42857.708333326249</c:v>
                </c:pt>
                <c:pt idx="2922">
                  <c:v>42857.749999992913</c:v>
                </c:pt>
                <c:pt idx="2923">
                  <c:v>42857.791666659577</c:v>
                </c:pt>
                <c:pt idx="2924">
                  <c:v>42857.833333326242</c:v>
                </c:pt>
                <c:pt idx="2925">
                  <c:v>42857.874999992906</c:v>
                </c:pt>
                <c:pt idx="2926">
                  <c:v>42857.91666665957</c:v>
                </c:pt>
                <c:pt idx="2927">
                  <c:v>42857.958333326234</c:v>
                </c:pt>
                <c:pt idx="2928">
                  <c:v>42857.999999992899</c:v>
                </c:pt>
                <c:pt idx="2929">
                  <c:v>42858.041666659563</c:v>
                </c:pt>
                <c:pt idx="2930">
                  <c:v>42858.083333326227</c:v>
                </c:pt>
                <c:pt idx="2931">
                  <c:v>42858.124999992891</c:v>
                </c:pt>
                <c:pt idx="2932">
                  <c:v>42858.166666659556</c:v>
                </c:pt>
                <c:pt idx="2933">
                  <c:v>42858.20833332622</c:v>
                </c:pt>
                <c:pt idx="2934">
                  <c:v>42858.249999992884</c:v>
                </c:pt>
                <c:pt idx="2935">
                  <c:v>42858.291666659548</c:v>
                </c:pt>
                <c:pt idx="2936">
                  <c:v>42858.333333326213</c:v>
                </c:pt>
                <c:pt idx="2937">
                  <c:v>42858.374999992877</c:v>
                </c:pt>
                <c:pt idx="2938">
                  <c:v>42858.416666659541</c:v>
                </c:pt>
                <c:pt idx="2939">
                  <c:v>42858.458333326205</c:v>
                </c:pt>
                <c:pt idx="2940">
                  <c:v>42858.49999999287</c:v>
                </c:pt>
                <c:pt idx="2941">
                  <c:v>42858.541666659534</c:v>
                </c:pt>
                <c:pt idx="2942">
                  <c:v>42858.583333326198</c:v>
                </c:pt>
                <c:pt idx="2943">
                  <c:v>42858.624999992862</c:v>
                </c:pt>
                <c:pt idx="2944">
                  <c:v>42858.666666659527</c:v>
                </c:pt>
                <c:pt idx="2945">
                  <c:v>42858.708333326191</c:v>
                </c:pt>
                <c:pt idx="2946">
                  <c:v>42858.749999992855</c:v>
                </c:pt>
                <c:pt idx="2947">
                  <c:v>42858.791666659519</c:v>
                </c:pt>
                <c:pt idx="2948">
                  <c:v>42858.833333326183</c:v>
                </c:pt>
                <c:pt idx="2949">
                  <c:v>42858.874999992848</c:v>
                </c:pt>
                <c:pt idx="2950">
                  <c:v>42858.916666659512</c:v>
                </c:pt>
                <c:pt idx="2951">
                  <c:v>42858.958333326176</c:v>
                </c:pt>
                <c:pt idx="2952">
                  <c:v>42858.99999999284</c:v>
                </c:pt>
                <c:pt idx="2953">
                  <c:v>42859.041666659505</c:v>
                </c:pt>
                <c:pt idx="2954">
                  <c:v>42859.083333326169</c:v>
                </c:pt>
                <c:pt idx="2955">
                  <c:v>42859.124999992833</c:v>
                </c:pt>
                <c:pt idx="2956">
                  <c:v>42859.166666659497</c:v>
                </c:pt>
                <c:pt idx="2957">
                  <c:v>42859.208333326162</c:v>
                </c:pt>
                <c:pt idx="2958">
                  <c:v>42859.249999992826</c:v>
                </c:pt>
                <c:pt idx="2959">
                  <c:v>42859.29166665949</c:v>
                </c:pt>
                <c:pt idx="2960">
                  <c:v>42859.333333326154</c:v>
                </c:pt>
                <c:pt idx="2961">
                  <c:v>42859.374999992819</c:v>
                </c:pt>
                <c:pt idx="2962">
                  <c:v>42859.416666659483</c:v>
                </c:pt>
                <c:pt idx="2963">
                  <c:v>42859.458333326147</c:v>
                </c:pt>
                <c:pt idx="2964">
                  <c:v>42859.499999992811</c:v>
                </c:pt>
                <c:pt idx="2965">
                  <c:v>42859.541666659476</c:v>
                </c:pt>
                <c:pt idx="2966">
                  <c:v>42859.58333332614</c:v>
                </c:pt>
                <c:pt idx="2967">
                  <c:v>42859.624999992804</c:v>
                </c:pt>
                <c:pt idx="2968">
                  <c:v>42859.666666659468</c:v>
                </c:pt>
                <c:pt idx="2969">
                  <c:v>42859.708333326133</c:v>
                </c:pt>
                <c:pt idx="2970">
                  <c:v>42859.749999992797</c:v>
                </c:pt>
                <c:pt idx="2971">
                  <c:v>42859.791666659461</c:v>
                </c:pt>
                <c:pt idx="2972">
                  <c:v>42859.833333326125</c:v>
                </c:pt>
                <c:pt idx="2973">
                  <c:v>42859.87499999279</c:v>
                </c:pt>
                <c:pt idx="2974">
                  <c:v>42859.916666659454</c:v>
                </c:pt>
                <c:pt idx="2975">
                  <c:v>42859.958333326118</c:v>
                </c:pt>
                <c:pt idx="2976">
                  <c:v>42859.999999992782</c:v>
                </c:pt>
                <c:pt idx="2977">
                  <c:v>42860.041666659446</c:v>
                </c:pt>
                <c:pt idx="2978">
                  <c:v>42860.083333326111</c:v>
                </c:pt>
                <c:pt idx="2979">
                  <c:v>42860.124999992775</c:v>
                </c:pt>
                <c:pt idx="2980">
                  <c:v>42860.166666659439</c:v>
                </c:pt>
                <c:pt idx="2981">
                  <c:v>42860.208333326103</c:v>
                </c:pt>
                <c:pt idx="2982">
                  <c:v>42860.249999992768</c:v>
                </c:pt>
                <c:pt idx="2983">
                  <c:v>42860.291666659432</c:v>
                </c:pt>
                <c:pt idx="2984">
                  <c:v>42860.333333326096</c:v>
                </c:pt>
                <c:pt idx="2985">
                  <c:v>42860.37499999276</c:v>
                </c:pt>
                <c:pt idx="2986">
                  <c:v>42860.416666659425</c:v>
                </c:pt>
                <c:pt idx="2987">
                  <c:v>42860.458333326089</c:v>
                </c:pt>
                <c:pt idx="2988">
                  <c:v>42860.499999992753</c:v>
                </c:pt>
                <c:pt idx="2989">
                  <c:v>42860.541666659417</c:v>
                </c:pt>
                <c:pt idx="2990">
                  <c:v>42860.583333326082</c:v>
                </c:pt>
                <c:pt idx="2991">
                  <c:v>42860.624999992746</c:v>
                </c:pt>
                <c:pt idx="2992">
                  <c:v>42860.66666665941</c:v>
                </c:pt>
                <c:pt idx="2993">
                  <c:v>42860.708333326074</c:v>
                </c:pt>
                <c:pt idx="2994">
                  <c:v>42860.749999992739</c:v>
                </c:pt>
                <c:pt idx="2995">
                  <c:v>42860.791666659403</c:v>
                </c:pt>
                <c:pt idx="2996">
                  <c:v>42860.833333326067</c:v>
                </c:pt>
                <c:pt idx="2997">
                  <c:v>42860.874999992731</c:v>
                </c:pt>
                <c:pt idx="2998">
                  <c:v>42860.916666659396</c:v>
                </c:pt>
                <c:pt idx="2999">
                  <c:v>42860.95833332606</c:v>
                </c:pt>
                <c:pt idx="3000">
                  <c:v>42860.999999992724</c:v>
                </c:pt>
                <c:pt idx="3001">
                  <c:v>42861.041666659388</c:v>
                </c:pt>
                <c:pt idx="3002">
                  <c:v>42861.083333326053</c:v>
                </c:pt>
                <c:pt idx="3003">
                  <c:v>42861.124999992717</c:v>
                </c:pt>
                <c:pt idx="3004">
                  <c:v>42861.166666659381</c:v>
                </c:pt>
                <c:pt idx="3005">
                  <c:v>42861.208333326045</c:v>
                </c:pt>
                <c:pt idx="3006">
                  <c:v>42861.249999992709</c:v>
                </c:pt>
                <c:pt idx="3007">
                  <c:v>42861.291666659374</c:v>
                </c:pt>
                <c:pt idx="3008">
                  <c:v>42861.333333326038</c:v>
                </c:pt>
                <c:pt idx="3009">
                  <c:v>42861.374999992702</c:v>
                </c:pt>
                <c:pt idx="3010">
                  <c:v>42861.416666659366</c:v>
                </c:pt>
                <c:pt idx="3011">
                  <c:v>42861.458333326031</c:v>
                </c:pt>
                <c:pt idx="3012">
                  <c:v>42861.499999992695</c:v>
                </c:pt>
                <c:pt idx="3013">
                  <c:v>42861.541666659359</c:v>
                </c:pt>
                <c:pt idx="3014">
                  <c:v>42861.583333326023</c:v>
                </c:pt>
                <c:pt idx="3015">
                  <c:v>42861.624999992688</c:v>
                </c:pt>
                <c:pt idx="3016">
                  <c:v>42861.666666659352</c:v>
                </c:pt>
                <c:pt idx="3017">
                  <c:v>42861.708333326016</c:v>
                </c:pt>
                <c:pt idx="3018">
                  <c:v>42861.74999999268</c:v>
                </c:pt>
                <c:pt idx="3019">
                  <c:v>42861.791666659345</c:v>
                </c:pt>
                <c:pt idx="3020">
                  <c:v>42861.833333326009</c:v>
                </c:pt>
                <c:pt idx="3021">
                  <c:v>42861.874999992673</c:v>
                </c:pt>
                <c:pt idx="3022">
                  <c:v>42861.916666659337</c:v>
                </c:pt>
                <c:pt idx="3023">
                  <c:v>42861.958333326002</c:v>
                </c:pt>
                <c:pt idx="3024">
                  <c:v>42861.999999992666</c:v>
                </c:pt>
                <c:pt idx="3025">
                  <c:v>42862.04166665933</c:v>
                </c:pt>
                <c:pt idx="3026">
                  <c:v>42862.083333325994</c:v>
                </c:pt>
                <c:pt idx="3027">
                  <c:v>42862.124999992659</c:v>
                </c:pt>
                <c:pt idx="3028">
                  <c:v>42862.166666659323</c:v>
                </c:pt>
                <c:pt idx="3029">
                  <c:v>42862.208333325987</c:v>
                </c:pt>
                <c:pt idx="3030">
                  <c:v>42862.249999992651</c:v>
                </c:pt>
                <c:pt idx="3031">
                  <c:v>42862.291666659316</c:v>
                </c:pt>
                <c:pt idx="3032">
                  <c:v>42862.33333332598</c:v>
                </c:pt>
                <c:pt idx="3033">
                  <c:v>42862.374999992644</c:v>
                </c:pt>
                <c:pt idx="3034">
                  <c:v>42862.416666659308</c:v>
                </c:pt>
                <c:pt idx="3035">
                  <c:v>42862.458333325972</c:v>
                </c:pt>
                <c:pt idx="3036">
                  <c:v>42862.499999992637</c:v>
                </c:pt>
                <c:pt idx="3037">
                  <c:v>42862.541666659301</c:v>
                </c:pt>
                <c:pt idx="3038">
                  <c:v>42862.583333325965</c:v>
                </c:pt>
                <c:pt idx="3039">
                  <c:v>42862.624999992629</c:v>
                </c:pt>
                <c:pt idx="3040">
                  <c:v>42862.666666659294</c:v>
                </c:pt>
                <c:pt idx="3041">
                  <c:v>42862.708333325958</c:v>
                </c:pt>
                <c:pt idx="3042">
                  <c:v>42862.749999992622</c:v>
                </c:pt>
                <c:pt idx="3043">
                  <c:v>42862.791666659286</c:v>
                </c:pt>
                <c:pt idx="3044">
                  <c:v>42862.833333325951</c:v>
                </c:pt>
                <c:pt idx="3045">
                  <c:v>42862.874999992615</c:v>
                </c:pt>
                <c:pt idx="3046">
                  <c:v>42862.916666659279</c:v>
                </c:pt>
                <c:pt idx="3047">
                  <c:v>42862.958333325943</c:v>
                </c:pt>
                <c:pt idx="3048">
                  <c:v>42862.999999992608</c:v>
                </c:pt>
                <c:pt idx="3049">
                  <c:v>42863.041666659272</c:v>
                </c:pt>
                <c:pt idx="3050">
                  <c:v>42863.083333325936</c:v>
                </c:pt>
                <c:pt idx="3051">
                  <c:v>42863.1249999926</c:v>
                </c:pt>
                <c:pt idx="3052">
                  <c:v>42863.166666659265</c:v>
                </c:pt>
                <c:pt idx="3053">
                  <c:v>42863.208333325929</c:v>
                </c:pt>
                <c:pt idx="3054">
                  <c:v>42863.249999992593</c:v>
                </c:pt>
                <c:pt idx="3055">
                  <c:v>42863.291666659257</c:v>
                </c:pt>
                <c:pt idx="3056">
                  <c:v>42863.333333325922</c:v>
                </c:pt>
                <c:pt idx="3057">
                  <c:v>42863.374999992586</c:v>
                </c:pt>
                <c:pt idx="3058">
                  <c:v>42863.41666665925</c:v>
                </c:pt>
                <c:pt idx="3059">
                  <c:v>42863.458333325914</c:v>
                </c:pt>
                <c:pt idx="3060">
                  <c:v>42863.499999992579</c:v>
                </c:pt>
                <c:pt idx="3061">
                  <c:v>42863.541666659243</c:v>
                </c:pt>
                <c:pt idx="3062">
                  <c:v>42863.583333325907</c:v>
                </c:pt>
                <c:pt idx="3063">
                  <c:v>42863.624999992571</c:v>
                </c:pt>
                <c:pt idx="3064">
                  <c:v>42863.666666659235</c:v>
                </c:pt>
                <c:pt idx="3065">
                  <c:v>42863.7083333259</c:v>
                </c:pt>
                <c:pt idx="3066">
                  <c:v>42863.749999992564</c:v>
                </c:pt>
                <c:pt idx="3067">
                  <c:v>42863.791666659228</c:v>
                </c:pt>
                <c:pt idx="3068">
                  <c:v>42863.833333325892</c:v>
                </c:pt>
                <c:pt idx="3069">
                  <c:v>42863.874999992557</c:v>
                </c:pt>
                <c:pt idx="3070">
                  <c:v>42863.916666659221</c:v>
                </c:pt>
                <c:pt idx="3071">
                  <c:v>42863.958333325885</c:v>
                </c:pt>
                <c:pt idx="3072">
                  <c:v>42863.999999992549</c:v>
                </c:pt>
                <c:pt idx="3073">
                  <c:v>42864.041666659214</c:v>
                </c:pt>
                <c:pt idx="3074">
                  <c:v>42864.083333325878</c:v>
                </c:pt>
                <c:pt idx="3075">
                  <c:v>42864.124999992542</c:v>
                </c:pt>
                <c:pt idx="3076">
                  <c:v>42864.166666659206</c:v>
                </c:pt>
                <c:pt idx="3077">
                  <c:v>42864.208333325871</c:v>
                </c:pt>
                <c:pt idx="3078">
                  <c:v>42864.249999992535</c:v>
                </c:pt>
                <c:pt idx="3079">
                  <c:v>42864.291666659199</c:v>
                </c:pt>
                <c:pt idx="3080">
                  <c:v>42864.333333325863</c:v>
                </c:pt>
                <c:pt idx="3081">
                  <c:v>42864.374999992528</c:v>
                </c:pt>
                <c:pt idx="3082">
                  <c:v>42864.416666659192</c:v>
                </c:pt>
                <c:pt idx="3083">
                  <c:v>42864.458333325856</c:v>
                </c:pt>
                <c:pt idx="3084">
                  <c:v>42864.49999999252</c:v>
                </c:pt>
                <c:pt idx="3085">
                  <c:v>42864.541666659185</c:v>
                </c:pt>
                <c:pt idx="3086">
                  <c:v>42864.583333325849</c:v>
                </c:pt>
                <c:pt idx="3087">
                  <c:v>42864.624999992513</c:v>
                </c:pt>
                <c:pt idx="3088">
                  <c:v>42864.666666659177</c:v>
                </c:pt>
                <c:pt idx="3089">
                  <c:v>42864.708333325842</c:v>
                </c:pt>
                <c:pt idx="3090">
                  <c:v>42864.749999992506</c:v>
                </c:pt>
                <c:pt idx="3091">
                  <c:v>42864.79166665917</c:v>
                </c:pt>
                <c:pt idx="3092">
                  <c:v>42864.833333325834</c:v>
                </c:pt>
                <c:pt idx="3093">
                  <c:v>42864.874999992498</c:v>
                </c:pt>
                <c:pt idx="3094">
                  <c:v>42864.916666659163</c:v>
                </c:pt>
                <c:pt idx="3095">
                  <c:v>42864.958333325827</c:v>
                </c:pt>
                <c:pt idx="3096">
                  <c:v>42864.999999992491</c:v>
                </c:pt>
                <c:pt idx="3097">
                  <c:v>42865.041666659155</c:v>
                </c:pt>
                <c:pt idx="3098">
                  <c:v>42865.08333332582</c:v>
                </c:pt>
                <c:pt idx="3099">
                  <c:v>42865.124999992484</c:v>
                </c:pt>
                <c:pt idx="3100">
                  <c:v>42865.166666659148</c:v>
                </c:pt>
                <c:pt idx="3101">
                  <c:v>42865.208333325812</c:v>
                </c:pt>
                <c:pt idx="3102">
                  <c:v>42865.249999992477</c:v>
                </c:pt>
                <c:pt idx="3103">
                  <c:v>42865.291666659141</c:v>
                </c:pt>
                <c:pt idx="3104">
                  <c:v>42865.333333325805</c:v>
                </c:pt>
                <c:pt idx="3105">
                  <c:v>42865.374999992469</c:v>
                </c:pt>
                <c:pt idx="3106">
                  <c:v>42865.416666659134</c:v>
                </c:pt>
                <c:pt idx="3107">
                  <c:v>42865.458333325798</c:v>
                </c:pt>
                <c:pt idx="3108">
                  <c:v>42865.499999992462</c:v>
                </c:pt>
                <c:pt idx="3109">
                  <c:v>42865.541666659126</c:v>
                </c:pt>
                <c:pt idx="3110">
                  <c:v>42865.583333325791</c:v>
                </c:pt>
                <c:pt idx="3111">
                  <c:v>42865.624999992455</c:v>
                </c:pt>
                <c:pt idx="3112">
                  <c:v>42865.666666659119</c:v>
                </c:pt>
                <c:pt idx="3113">
                  <c:v>42865.708333325783</c:v>
                </c:pt>
                <c:pt idx="3114">
                  <c:v>42865.749999992448</c:v>
                </c:pt>
                <c:pt idx="3115">
                  <c:v>42865.791666659112</c:v>
                </c:pt>
                <c:pt idx="3116">
                  <c:v>42865.833333325776</c:v>
                </c:pt>
                <c:pt idx="3117">
                  <c:v>42865.87499999244</c:v>
                </c:pt>
                <c:pt idx="3118">
                  <c:v>42865.916666659105</c:v>
                </c:pt>
                <c:pt idx="3119">
                  <c:v>42865.958333325769</c:v>
                </c:pt>
                <c:pt idx="3120">
                  <c:v>42865.999999992433</c:v>
                </c:pt>
                <c:pt idx="3121">
                  <c:v>42866.041666659097</c:v>
                </c:pt>
                <c:pt idx="3122">
                  <c:v>42866.083333325761</c:v>
                </c:pt>
                <c:pt idx="3123">
                  <c:v>42866.124999992426</c:v>
                </c:pt>
                <c:pt idx="3124">
                  <c:v>42866.16666665909</c:v>
                </c:pt>
                <c:pt idx="3125">
                  <c:v>42866.208333325754</c:v>
                </c:pt>
                <c:pt idx="3126">
                  <c:v>42866.249999992418</c:v>
                </c:pt>
                <c:pt idx="3127">
                  <c:v>42866.291666659083</c:v>
                </c:pt>
                <c:pt idx="3128">
                  <c:v>42866.333333325747</c:v>
                </c:pt>
                <c:pt idx="3129">
                  <c:v>42866.374999992411</c:v>
                </c:pt>
                <c:pt idx="3130">
                  <c:v>42866.416666659075</c:v>
                </c:pt>
                <c:pt idx="3131">
                  <c:v>42866.45833332574</c:v>
                </c:pt>
                <c:pt idx="3132">
                  <c:v>42866.499999992404</c:v>
                </c:pt>
                <c:pt idx="3133">
                  <c:v>42866.541666659068</c:v>
                </c:pt>
                <c:pt idx="3134">
                  <c:v>42866.583333325732</c:v>
                </c:pt>
                <c:pt idx="3135">
                  <c:v>42866.624999992397</c:v>
                </c:pt>
                <c:pt idx="3136">
                  <c:v>42866.666666659061</c:v>
                </c:pt>
                <c:pt idx="3137">
                  <c:v>42866.708333325725</c:v>
                </c:pt>
                <c:pt idx="3138">
                  <c:v>42866.749999992389</c:v>
                </c:pt>
                <c:pt idx="3139">
                  <c:v>42866.791666659054</c:v>
                </c:pt>
                <c:pt idx="3140">
                  <c:v>42866.833333325718</c:v>
                </c:pt>
                <c:pt idx="3141">
                  <c:v>42866.874999992382</c:v>
                </c:pt>
                <c:pt idx="3142">
                  <c:v>42866.916666659046</c:v>
                </c:pt>
                <c:pt idx="3143">
                  <c:v>42866.958333325711</c:v>
                </c:pt>
                <c:pt idx="3144">
                  <c:v>42866.999999992375</c:v>
                </c:pt>
                <c:pt idx="3145">
                  <c:v>42867.041666659039</c:v>
                </c:pt>
                <c:pt idx="3146">
                  <c:v>42867.083333325703</c:v>
                </c:pt>
                <c:pt idx="3147">
                  <c:v>42867.124999992368</c:v>
                </c:pt>
                <c:pt idx="3148">
                  <c:v>42867.166666659032</c:v>
                </c:pt>
                <c:pt idx="3149">
                  <c:v>42867.208333325696</c:v>
                </c:pt>
                <c:pt idx="3150">
                  <c:v>42867.24999999236</c:v>
                </c:pt>
                <c:pt idx="3151">
                  <c:v>42867.291666659024</c:v>
                </c:pt>
                <c:pt idx="3152">
                  <c:v>42867.333333325689</c:v>
                </c:pt>
                <c:pt idx="3153">
                  <c:v>42867.374999992353</c:v>
                </c:pt>
                <c:pt idx="3154">
                  <c:v>42867.416666659017</c:v>
                </c:pt>
                <c:pt idx="3155">
                  <c:v>42867.458333325681</c:v>
                </c:pt>
                <c:pt idx="3156">
                  <c:v>42867.499999992346</c:v>
                </c:pt>
                <c:pt idx="3157">
                  <c:v>42867.54166665901</c:v>
                </c:pt>
                <c:pt idx="3158">
                  <c:v>42867.583333325674</c:v>
                </c:pt>
                <c:pt idx="3159">
                  <c:v>42867.624999992338</c:v>
                </c:pt>
                <c:pt idx="3160">
                  <c:v>42867.666666659003</c:v>
                </c:pt>
                <c:pt idx="3161">
                  <c:v>42867.708333325667</c:v>
                </c:pt>
                <c:pt idx="3162">
                  <c:v>42867.749999992331</c:v>
                </c:pt>
                <c:pt idx="3163">
                  <c:v>42867.791666658995</c:v>
                </c:pt>
                <c:pt idx="3164">
                  <c:v>42867.83333332566</c:v>
                </c:pt>
                <c:pt idx="3165">
                  <c:v>42867.874999992324</c:v>
                </c:pt>
                <c:pt idx="3166">
                  <c:v>42867.916666658988</c:v>
                </c:pt>
                <c:pt idx="3167">
                  <c:v>42867.958333325652</c:v>
                </c:pt>
                <c:pt idx="3168">
                  <c:v>42867.999999992317</c:v>
                </c:pt>
                <c:pt idx="3169">
                  <c:v>42868.041666658981</c:v>
                </c:pt>
                <c:pt idx="3170">
                  <c:v>42868.083333325645</c:v>
                </c:pt>
                <c:pt idx="3171">
                  <c:v>42868.124999992309</c:v>
                </c:pt>
                <c:pt idx="3172">
                  <c:v>42868.166666658974</c:v>
                </c:pt>
                <c:pt idx="3173">
                  <c:v>42868.208333325638</c:v>
                </c:pt>
                <c:pt idx="3174">
                  <c:v>42868.249999992302</c:v>
                </c:pt>
                <c:pt idx="3175">
                  <c:v>42868.291666658966</c:v>
                </c:pt>
                <c:pt idx="3176">
                  <c:v>42868.333333325631</c:v>
                </c:pt>
                <c:pt idx="3177">
                  <c:v>42868.374999992295</c:v>
                </c:pt>
                <c:pt idx="3178">
                  <c:v>42868.416666658959</c:v>
                </c:pt>
                <c:pt idx="3179">
                  <c:v>42868.458333325623</c:v>
                </c:pt>
                <c:pt idx="3180">
                  <c:v>42868.499999992287</c:v>
                </c:pt>
                <c:pt idx="3181">
                  <c:v>42868.541666658952</c:v>
                </c:pt>
                <c:pt idx="3182">
                  <c:v>42868.583333325616</c:v>
                </c:pt>
                <c:pt idx="3183">
                  <c:v>42868.62499999228</c:v>
                </c:pt>
                <c:pt idx="3184">
                  <c:v>42868.666666658944</c:v>
                </c:pt>
                <c:pt idx="3185">
                  <c:v>42868.708333325609</c:v>
                </c:pt>
                <c:pt idx="3186">
                  <c:v>42868.749999992273</c:v>
                </c:pt>
                <c:pt idx="3187">
                  <c:v>42868.791666658937</c:v>
                </c:pt>
                <c:pt idx="3188">
                  <c:v>42868.833333325601</c:v>
                </c:pt>
                <c:pt idx="3189">
                  <c:v>42868.874999992266</c:v>
                </c:pt>
                <c:pt idx="3190">
                  <c:v>42868.91666665893</c:v>
                </c:pt>
                <c:pt idx="3191">
                  <c:v>42868.958333325594</c:v>
                </c:pt>
                <c:pt idx="3192">
                  <c:v>42868.999999992258</c:v>
                </c:pt>
                <c:pt idx="3193">
                  <c:v>42869.041666658923</c:v>
                </c:pt>
                <c:pt idx="3194">
                  <c:v>42869.083333325587</c:v>
                </c:pt>
                <c:pt idx="3195">
                  <c:v>42869.124999992251</c:v>
                </c:pt>
                <c:pt idx="3196">
                  <c:v>42869.166666658915</c:v>
                </c:pt>
                <c:pt idx="3197">
                  <c:v>42869.20833332558</c:v>
                </c:pt>
                <c:pt idx="3198">
                  <c:v>42869.249999992244</c:v>
                </c:pt>
                <c:pt idx="3199">
                  <c:v>42869.291666658908</c:v>
                </c:pt>
                <c:pt idx="3200">
                  <c:v>42869.333333325572</c:v>
                </c:pt>
                <c:pt idx="3201">
                  <c:v>42869.374999992237</c:v>
                </c:pt>
                <c:pt idx="3202">
                  <c:v>42869.416666658901</c:v>
                </c:pt>
                <c:pt idx="3203">
                  <c:v>42869.458333325565</c:v>
                </c:pt>
                <c:pt idx="3204">
                  <c:v>42869.499999992229</c:v>
                </c:pt>
                <c:pt idx="3205">
                  <c:v>42869.541666658894</c:v>
                </c:pt>
                <c:pt idx="3206">
                  <c:v>42869.583333325558</c:v>
                </c:pt>
                <c:pt idx="3207">
                  <c:v>42869.624999992222</c:v>
                </c:pt>
                <c:pt idx="3208">
                  <c:v>42869.666666658886</c:v>
                </c:pt>
                <c:pt idx="3209">
                  <c:v>42869.70833332555</c:v>
                </c:pt>
                <c:pt idx="3210">
                  <c:v>42869.749999992215</c:v>
                </c:pt>
                <c:pt idx="3211">
                  <c:v>42869.791666658879</c:v>
                </c:pt>
                <c:pt idx="3212">
                  <c:v>42869.833333325543</c:v>
                </c:pt>
                <c:pt idx="3213">
                  <c:v>42869.874999992207</c:v>
                </c:pt>
                <c:pt idx="3214">
                  <c:v>42869.916666658872</c:v>
                </c:pt>
                <c:pt idx="3215">
                  <c:v>42869.958333325536</c:v>
                </c:pt>
                <c:pt idx="3216">
                  <c:v>42869.9999999922</c:v>
                </c:pt>
                <c:pt idx="3217">
                  <c:v>42870.041666658864</c:v>
                </c:pt>
                <c:pt idx="3218">
                  <c:v>42870.083333325529</c:v>
                </c:pt>
                <c:pt idx="3219">
                  <c:v>42870.124999992193</c:v>
                </c:pt>
                <c:pt idx="3220">
                  <c:v>42870.166666658857</c:v>
                </c:pt>
                <c:pt idx="3221">
                  <c:v>42870.208333325521</c:v>
                </c:pt>
                <c:pt idx="3222">
                  <c:v>42870.249999992186</c:v>
                </c:pt>
                <c:pt idx="3223">
                  <c:v>42870.29166665885</c:v>
                </c:pt>
                <c:pt idx="3224">
                  <c:v>42870.333333325514</c:v>
                </c:pt>
                <c:pt idx="3225">
                  <c:v>42870.374999992178</c:v>
                </c:pt>
                <c:pt idx="3226">
                  <c:v>42870.416666658843</c:v>
                </c:pt>
                <c:pt idx="3227">
                  <c:v>42870.458333325507</c:v>
                </c:pt>
                <c:pt idx="3228">
                  <c:v>42870.499999992171</c:v>
                </c:pt>
                <c:pt idx="3229">
                  <c:v>42870.541666658835</c:v>
                </c:pt>
                <c:pt idx="3230">
                  <c:v>42870.5833333255</c:v>
                </c:pt>
                <c:pt idx="3231">
                  <c:v>42870.624999992164</c:v>
                </c:pt>
                <c:pt idx="3232">
                  <c:v>42870.666666658828</c:v>
                </c:pt>
                <c:pt idx="3233">
                  <c:v>42870.708333325492</c:v>
                </c:pt>
                <c:pt idx="3234">
                  <c:v>42870.749999992157</c:v>
                </c:pt>
                <c:pt idx="3235">
                  <c:v>42870.791666658821</c:v>
                </c:pt>
                <c:pt idx="3236">
                  <c:v>42870.833333325485</c:v>
                </c:pt>
                <c:pt idx="3237">
                  <c:v>42870.874999992149</c:v>
                </c:pt>
                <c:pt idx="3238">
                  <c:v>42870.916666658813</c:v>
                </c:pt>
                <c:pt idx="3239">
                  <c:v>42870.958333325478</c:v>
                </c:pt>
                <c:pt idx="3240">
                  <c:v>42870.999999992142</c:v>
                </c:pt>
                <c:pt idx="3241">
                  <c:v>42871.041666658806</c:v>
                </c:pt>
                <c:pt idx="3242">
                  <c:v>42871.08333332547</c:v>
                </c:pt>
                <c:pt idx="3243">
                  <c:v>42871.124999992135</c:v>
                </c:pt>
                <c:pt idx="3244">
                  <c:v>42871.166666658799</c:v>
                </c:pt>
                <c:pt idx="3245">
                  <c:v>42871.208333325463</c:v>
                </c:pt>
                <c:pt idx="3246">
                  <c:v>42871.249999992127</c:v>
                </c:pt>
                <c:pt idx="3247">
                  <c:v>42871.291666658792</c:v>
                </c:pt>
                <c:pt idx="3248">
                  <c:v>42871.333333325456</c:v>
                </c:pt>
                <c:pt idx="3249">
                  <c:v>42871.37499999212</c:v>
                </c:pt>
                <c:pt idx="3250">
                  <c:v>42871.416666658784</c:v>
                </c:pt>
                <c:pt idx="3251">
                  <c:v>42871.458333325449</c:v>
                </c:pt>
                <c:pt idx="3252">
                  <c:v>42871.499999992113</c:v>
                </c:pt>
                <c:pt idx="3253">
                  <c:v>42871.541666658777</c:v>
                </c:pt>
                <c:pt idx="3254">
                  <c:v>42871.583333325441</c:v>
                </c:pt>
                <c:pt idx="3255">
                  <c:v>42871.624999992106</c:v>
                </c:pt>
                <c:pt idx="3256">
                  <c:v>42871.66666665877</c:v>
                </c:pt>
                <c:pt idx="3257">
                  <c:v>42871.708333325434</c:v>
                </c:pt>
                <c:pt idx="3258">
                  <c:v>42871.749999992098</c:v>
                </c:pt>
                <c:pt idx="3259">
                  <c:v>42871.791666658763</c:v>
                </c:pt>
                <c:pt idx="3260">
                  <c:v>42871.833333325427</c:v>
                </c:pt>
                <c:pt idx="3261">
                  <c:v>42871.874999992091</c:v>
                </c:pt>
                <c:pt idx="3262">
                  <c:v>42871.916666658755</c:v>
                </c:pt>
                <c:pt idx="3263">
                  <c:v>42871.95833332542</c:v>
                </c:pt>
                <c:pt idx="3264">
                  <c:v>42871.999999992084</c:v>
                </c:pt>
                <c:pt idx="3265">
                  <c:v>42872.041666658748</c:v>
                </c:pt>
                <c:pt idx="3266">
                  <c:v>42872.083333325412</c:v>
                </c:pt>
                <c:pt idx="3267">
                  <c:v>42872.124999992076</c:v>
                </c:pt>
                <c:pt idx="3268">
                  <c:v>42872.166666658741</c:v>
                </c:pt>
                <c:pt idx="3269">
                  <c:v>42872.208333325405</c:v>
                </c:pt>
                <c:pt idx="3270">
                  <c:v>42872.249999992069</c:v>
                </c:pt>
                <c:pt idx="3271">
                  <c:v>42872.291666658733</c:v>
                </c:pt>
                <c:pt idx="3272">
                  <c:v>42872.333333325398</c:v>
                </c:pt>
                <c:pt idx="3273">
                  <c:v>42872.374999992062</c:v>
                </c:pt>
                <c:pt idx="3274">
                  <c:v>42872.416666658726</c:v>
                </c:pt>
                <c:pt idx="3275">
                  <c:v>42872.45833332539</c:v>
                </c:pt>
                <c:pt idx="3276">
                  <c:v>42872.499999992055</c:v>
                </c:pt>
                <c:pt idx="3277">
                  <c:v>42872.541666658719</c:v>
                </c:pt>
                <c:pt idx="3278">
                  <c:v>42872.583333325383</c:v>
                </c:pt>
                <c:pt idx="3279">
                  <c:v>42872.624999992047</c:v>
                </c:pt>
                <c:pt idx="3280">
                  <c:v>42872.666666658712</c:v>
                </c:pt>
                <c:pt idx="3281">
                  <c:v>42872.708333325376</c:v>
                </c:pt>
                <c:pt idx="3282">
                  <c:v>42872.74999999204</c:v>
                </c:pt>
                <c:pt idx="3283">
                  <c:v>42872.791666658704</c:v>
                </c:pt>
                <c:pt idx="3284">
                  <c:v>42872.833333325369</c:v>
                </c:pt>
                <c:pt idx="3285">
                  <c:v>42872.874999992033</c:v>
                </c:pt>
                <c:pt idx="3286">
                  <c:v>42872.916666658697</c:v>
                </c:pt>
                <c:pt idx="3287">
                  <c:v>42872.958333325361</c:v>
                </c:pt>
                <c:pt idx="3288">
                  <c:v>42872.999999992026</c:v>
                </c:pt>
                <c:pt idx="3289">
                  <c:v>42873.04166665869</c:v>
                </c:pt>
                <c:pt idx="3290">
                  <c:v>42873.083333325354</c:v>
                </c:pt>
                <c:pt idx="3291">
                  <c:v>42873.124999992018</c:v>
                </c:pt>
                <c:pt idx="3292">
                  <c:v>42873.166666658683</c:v>
                </c:pt>
                <c:pt idx="3293">
                  <c:v>42873.208333325347</c:v>
                </c:pt>
                <c:pt idx="3294">
                  <c:v>42873.249999992011</c:v>
                </c:pt>
                <c:pt idx="3295">
                  <c:v>42873.291666658675</c:v>
                </c:pt>
                <c:pt idx="3296">
                  <c:v>42873.333333325339</c:v>
                </c:pt>
                <c:pt idx="3297">
                  <c:v>42873.374999992004</c:v>
                </c:pt>
                <c:pt idx="3298">
                  <c:v>42873.416666658668</c:v>
                </c:pt>
                <c:pt idx="3299">
                  <c:v>42873.458333325332</c:v>
                </c:pt>
                <c:pt idx="3300">
                  <c:v>42873.499999991996</c:v>
                </c:pt>
                <c:pt idx="3301">
                  <c:v>42873.541666658661</c:v>
                </c:pt>
                <c:pt idx="3302">
                  <c:v>42873.583333325325</c:v>
                </c:pt>
                <c:pt idx="3303">
                  <c:v>42873.624999991989</c:v>
                </c:pt>
                <c:pt idx="3304">
                  <c:v>42873.666666658653</c:v>
                </c:pt>
                <c:pt idx="3305">
                  <c:v>42873.708333325318</c:v>
                </c:pt>
                <c:pt idx="3306">
                  <c:v>42873.749999991982</c:v>
                </c:pt>
                <c:pt idx="3307">
                  <c:v>42873.791666658646</c:v>
                </c:pt>
                <c:pt idx="3308">
                  <c:v>42873.83333332531</c:v>
                </c:pt>
                <c:pt idx="3309">
                  <c:v>42873.874999991975</c:v>
                </c:pt>
                <c:pt idx="3310">
                  <c:v>42873.916666658639</c:v>
                </c:pt>
                <c:pt idx="3311">
                  <c:v>42873.958333325303</c:v>
                </c:pt>
                <c:pt idx="3312">
                  <c:v>42873.999999991967</c:v>
                </c:pt>
                <c:pt idx="3313">
                  <c:v>42874.041666658632</c:v>
                </c:pt>
                <c:pt idx="3314">
                  <c:v>42874.083333325296</c:v>
                </c:pt>
                <c:pt idx="3315">
                  <c:v>42874.12499999196</c:v>
                </c:pt>
                <c:pt idx="3316">
                  <c:v>42874.166666658624</c:v>
                </c:pt>
                <c:pt idx="3317">
                  <c:v>42874.208333325289</c:v>
                </c:pt>
                <c:pt idx="3318">
                  <c:v>42874.249999991953</c:v>
                </c:pt>
                <c:pt idx="3319">
                  <c:v>42874.291666658617</c:v>
                </c:pt>
                <c:pt idx="3320">
                  <c:v>42874.333333325281</c:v>
                </c:pt>
                <c:pt idx="3321">
                  <c:v>42874.374999991946</c:v>
                </c:pt>
                <c:pt idx="3322">
                  <c:v>42874.41666665861</c:v>
                </c:pt>
                <c:pt idx="3323">
                  <c:v>42874.458333325274</c:v>
                </c:pt>
                <c:pt idx="3324">
                  <c:v>42874.499999991938</c:v>
                </c:pt>
                <c:pt idx="3325">
                  <c:v>42874.541666658602</c:v>
                </c:pt>
                <c:pt idx="3326">
                  <c:v>42874.583333325267</c:v>
                </c:pt>
                <c:pt idx="3327">
                  <c:v>42874.624999991931</c:v>
                </c:pt>
                <c:pt idx="3328">
                  <c:v>42874.666666658595</c:v>
                </c:pt>
                <c:pt idx="3329">
                  <c:v>42874.708333325259</c:v>
                </c:pt>
                <c:pt idx="3330">
                  <c:v>42874.749999991924</c:v>
                </c:pt>
                <c:pt idx="3331">
                  <c:v>42874.791666658588</c:v>
                </c:pt>
                <c:pt idx="3332">
                  <c:v>42874.833333325252</c:v>
                </c:pt>
                <c:pt idx="3333">
                  <c:v>42874.874999991916</c:v>
                </c:pt>
                <c:pt idx="3334">
                  <c:v>42874.916666658581</c:v>
                </c:pt>
                <c:pt idx="3335">
                  <c:v>42874.958333325245</c:v>
                </c:pt>
                <c:pt idx="3336">
                  <c:v>42874.999999991909</c:v>
                </c:pt>
                <c:pt idx="3337">
                  <c:v>42875.041666658573</c:v>
                </c:pt>
                <c:pt idx="3338">
                  <c:v>42875.083333325238</c:v>
                </c:pt>
                <c:pt idx="3339">
                  <c:v>42875.124999991902</c:v>
                </c:pt>
                <c:pt idx="3340">
                  <c:v>42875.166666658566</c:v>
                </c:pt>
                <c:pt idx="3341">
                  <c:v>42875.20833332523</c:v>
                </c:pt>
                <c:pt idx="3342">
                  <c:v>42875.249999991895</c:v>
                </c:pt>
                <c:pt idx="3343">
                  <c:v>42875.291666658559</c:v>
                </c:pt>
                <c:pt idx="3344">
                  <c:v>42875.333333325223</c:v>
                </c:pt>
                <c:pt idx="3345">
                  <c:v>42875.374999991887</c:v>
                </c:pt>
                <c:pt idx="3346">
                  <c:v>42875.416666658552</c:v>
                </c:pt>
                <c:pt idx="3347">
                  <c:v>42875.458333325216</c:v>
                </c:pt>
                <c:pt idx="3348">
                  <c:v>42875.49999999188</c:v>
                </c:pt>
                <c:pt idx="3349">
                  <c:v>42875.541666658544</c:v>
                </c:pt>
                <c:pt idx="3350">
                  <c:v>42875.583333325209</c:v>
                </c:pt>
                <c:pt idx="3351">
                  <c:v>42875.624999991873</c:v>
                </c:pt>
                <c:pt idx="3352">
                  <c:v>42875.666666658537</c:v>
                </c:pt>
                <c:pt idx="3353">
                  <c:v>42875.708333325201</c:v>
                </c:pt>
                <c:pt idx="3354">
                  <c:v>42875.749999991865</c:v>
                </c:pt>
                <c:pt idx="3355">
                  <c:v>42875.79166665853</c:v>
                </c:pt>
                <c:pt idx="3356">
                  <c:v>42875.833333325194</c:v>
                </c:pt>
                <c:pt idx="3357">
                  <c:v>42875.874999991858</c:v>
                </c:pt>
                <c:pt idx="3358">
                  <c:v>42875.916666658522</c:v>
                </c:pt>
                <c:pt idx="3359">
                  <c:v>42875.958333325187</c:v>
                </c:pt>
                <c:pt idx="3360">
                  <c:v>42875.999999991851</c:v>
                </c:pt>
                <c:pt idx="3361">
                  <c:v>42876.041666658515</c:v>
                </c:pt>
                <c:pt idx="3362">
                  <c:v>42876.083333325179</c:v>
                </c:pt>
                <c:pt idx="3363">
                  <c:v>42876.124999991844</c:v>
                </c:pt>
                <c:pt idx="3364">
                  <c:v>42876.166666658508</c:v>
                </c:pt>
                <c:pt idx="3365">
                  <c:v>42876.208333325172</c:v>
                </c:pt>
                <c:pt idx="3366">
                  <c:v>42876.249999991836</c:v>
                </c:pt>
                <c:pt idx="3367">
                  <c:v>42876.291666658501</c:v>
                </c:pt>
                <c:pt idx="3368">
                  <c:v>42876.333333325165</c:v>
                </c:pt>
                <c:pt idx="3369">
                  <c:v>42876.374999991829</c:v>
                </c:pt>
                <c:pt idx="3370">
                  <c:v>42876.416666658493</c:v>
                </c:pt>
                <c:pt idx="3371">
                  <c:v>42876.458333325158</c:v>
                </c:pt>
                <c:pt idx="3372">
                  <c:v>42876.499999991822</c:v>
                </c:pt>
                <c:pt idx="3373">
                  <c:v>42876.541666658486</c:v>
                </c:pt>
                <c:pt idx="3374">
                  <c:v>42876.58333332515</c:v>
                </c:pt>
                <c:pt idx="3375">
                  <c:v>42876.624999991815</c:v>
                </c:pt>
                <c:pt idx="3376">
                  <c:v>42876.666666658479</c:v>
                </c:pt>
                <c:pt idx="3377">
                  <c:v>42876.708333325143</c:v>
                </c:pt>
                <c:pt idx="3378">
                  <c:v>42876.749999991807</c:v>
                </c:pt>
                <c:pt idx="3379">
                  <c:v>42876.791666658472</c:v>
                </c:pt>
                <c:pt idx="3380">
                  <c:v>42876.833333325136</c:v>
                </c:pt>
                <c:pt idx="3381">
                  <c:v>42876.8749999918</c:v>
                </c:pt>
                <c:pt idx="3382">
                  <c:v>42876.916666658464</c:v>
                </c:pt>
                <c:pt idx="3383">
                  <c:v>42876.958333325128</c:v>
                </c:pt>
                <c:pt idx="3384">
                  <c:v>42876.999999991793</c:v>
                </c:pt>
                <c:pt idx="3385">
                  <c:v>42877.041666658457</c:v>
                </c:pt>
                <c:pt idx="3386">
                  <c:v>42877.083333325121</c:v>
                </c:pt>
                <c:pt idx="3387">
                  <c:v>42877.124999991785</c:v>
                </c:pt>
                <c:pt idx="3388">
                  <c:v>42877.16666665845</c:v>
                </c:pt>
                <c:pt idx="3389">
                  <c:v>42877.208333325114</c:v>
                </c:pt>
                <c:pt idx="3390">
                  <c:v>42877.249999991778</c:v>
                </c:pt>
                <c:pt idx="3391">
                  <c:v>42877.291666658442</c:v>
                </c:pt>
                <c:pt idx="3392">
                  <c:v>42877.333333325107</c:v>
                </c:pt>
                <c:pt idx="3393">
                  <c:v>42877.374999991771</c:v>
                </c:pt>
                <c:pt idx="3394">
                  <c:v>42877.416666658435</c:v>
                </c:pt>
                <c:pt idx="3395">
                  <c:v>42877.458333325099</c:v>
                </c:pt>
                <c:pt idx="3396">
                  <c:v>42877.499999991764</c:v>
                </c:pt>
                <c:pt idx="3397">
                  <c:v>42877.541666658428</c:v>
                </c:pt>
                <c:pt idx="3398">
                  <c:v>42877.583333325092</c:v>
                </c:pt>
                <c:pt idx="3399">
                  <c:v>42877.624999991756</c:v>
                </c:pt>
                <c:pt idx="3400">
                  <c:v>42877.666666658421</c:v>
                </c:pt>
                <c:pt idx="3401">
                  <c:v>42877.708333325085</c:v>
                </c:pt>
                <c:pt idx="3402">
                  <c:v>42877.749999991749</c:v>
                </c:pt>
                <c:pt idx="3403">
                  <c:v>42877.791666658413</c:v>
                </c:pt>
                <c:pt idx="3404">
                  <c:v>42877.833333325078</c:v>
                </c:pt>
                <c:pt idx="3405">
                  <c:v>42877.874999991742</c:v>
                </c:pt>
                <c:pt idx="3406">
                  <c:v>42877.916666658406</c:v>
                </c:pt>
                <c:pt idx="3407">
                  <c:v>42877.95833332507</c:v>
                </c:pt>
                <c:pt idx="3408">
                  <c:v>42877.999999991735</c:v>
                </c:pt>
                <c:pt idx="3409">
                  <c:v>42878.041666658399</c:v>
                </c:pt>
                <c:pt idx="3410">
                  <c:v>42878.083333325063</c:v>
                </c:pt>
                <c:pt idx="3411">
                  <c:v>42878.124999991727</c:v>
                </c:pt>
                <c:pt idx="3412">
                  <c:v>42878.166666658391</c:v>
                </c:pt>
                <c:pt idx="3413">
                  <c:v>42878.208333325056</c:v>
                </c:pt>
                <c:pt idx="3414">
                  <c:v>42878.24999999172</c:v>
                </c:pt>
                <c:pt idx="3415">
                  <c:v>42878.291666658384</c:v>
                </c:pt>
                <c:pt idx="3416">
                  <c:v>42878.333333325048</c:v>
                </c:pt>
                <c:pt idx="3417">
                  <c:v>42878.374999991713</c:v>
                </c:pt>
                <c:pt idx="3418">
                  <c:v>42878.416666658377</c:v>
                </c:pt>
                <c:pt idx="3419">
                  <c:v>42878.458333325041</c:v>
                </c:pt>
                <c:pt idx="3420">
                  <c:v>42878.499999991705</c:v>
                </c:pt>
                <c:pt idx="3421">
                  <c:v>42878.54166665837</c:v>
                </c:pt>
                <c:pt idx="3422">
                  <c:v>42878.583333325034</c:v>
                </c:pt>
                <c:pt idx="3423">
                  <c:v>42878.624999991698</c:v>
                </c:pt>
                <c:pt idx="3424">
                  <c:v>42878.666666658362</c:v>
                </c:pt>
                <c:pt idx="3425">
                  <c:v>42878.708333325027</c:v>
                </c:pt>
                <c:pt idx="3426">
                  <c:v>42878.749999991691</c:v>
                </c:pt>
                <c:pt idx="3427">
                  <c:v>42878.791666658355</c:v>
                </c:pt>
                <c:pt idx="3428">
                  <c:v>42878.833333325019</c:v>
                </c:pt>
                <c:pt idx="3429">
                  <c:v>42878.874999991684</c:v>
                </c:pt>
                <c:pt idx="3430">
                  <c:v>42878.916666658348</c:v>
                </c:pt>
                <c:pt idx="3431">
                  <c:v>42878.958333325012</c:v>
                </c:pt>
                <c:pt idx="3432">
                  <c:v>42878.999999991676</c:v>
                </c:pt>
                <c:pt idx="3433">
                  <c:v>42879.041666658341</c:v>
                </c:pt>
                <c:pt idx="3434">
                  <c:v>42879.083333325005</c:v>
                </c:pt>
                <c:pt idx="3435">
                  <c:v>42879.124999991669</c:v>
                </c:pt>
                <c:pt idx="3436">
                  <c:v>42879.166666658333</c:v>
                </c:pt>
                <c:pt idx="3437">
                  <c:v>42879.208333324998</c:v>
                </c:pt>
                <c:pt idx="3438">
                  <c:v>42879.249999991662</c:v>
                </c:pt>
                <c:pt idx="3439">
                  <c:v>42879.291666658326</c:v>
                </c:pt>
                <c:pt idx="3440">
                  <c:v>42879.33333332499</c:v>
                </c:pt>
                <c:pt idx="3441">
                  <c:v>42879.374999991654</c:v>
                </c:pt>
                <c:pt idx="3442">
                  <c:v>42879.416666658319</c:v>
                </c:pt>
                <c:pt idx="3443">
                  <c:v>42879.458333324983</c:v>
                </c:pt>
                <c:pt idx="3444">
                  <c:v>42879.499999991647</c:v>
                </c:pt>
                <c:pt idx="3445">
                  <c:v>42879.541666658311</c:v>
                </c:pt>
                <c:pt idx="3446">
                  <c:v>42879.583333324976</c:v>
                </c:pt>
                <c:pt idx="3447">
                  <c:v>42879.62499999164</c:v>
                </c:pt>
                <c:pt idx="3448">
                  <c:v>42879.666666658304</c:v>
                </c:pt>
                <c:pt idx="3449">
                  <c:v>42879.708333324968</c:v>
                </c:pt>
                <c:pt idx="3450">
                  <c:v>42879.749999991633</c:v>
                </c:pt>
                <c:pt idx="3451">
                  <c:v>42879.791666658297</c:v>
                </c:pt>
                <c:pt idx="3452">
                  <c:v>42879.833333324961</c:v>
                </c:pt>
                <c:pt idx="3453">
                  <c:v>42879.874999991625</c:v>
                </c:pt>
                <c:pt idx="3454">
                  <c:v>42879.91666665829</c:v>
                </c:pt>
                <c:pt idx="3455">
                  <c:v>42879.958333324954</c:v>
                </c:pt>
                <c:pt idx="3456">
                  <c:v>42879.999999991618</c:v>
                </c:pt>
                <c:pt idx="3457">
                  <c:v>42880.041666658282</c:v>
                </c:pt>
                <c:pt idx="3458">
                  <c:v>42880.083333324947</c:v>
                </c:pt>
                <c:pt idx="3459">
                  <c:v>42880.124999991611</c:v>
                </c:pt>
                <c:pt idx="3460">
                  <c:v>42880.166666658275</c:v>
                </c:pt>
                <c:pt idx="3461">
                  <c:v>42880.208333324939</c:v>
                </c:pt>
                <c:pt idx="3462">
                  <c:v>42880.249999991604</c:v>
                </c:pt>
                <c:pt idx="3463">
                  <c:v>42880.291666658268</c:v>
                </c:pt>
                <c:pt idx="3464">
                  <c:v>42880.333333324932</c:v>
                </c:pt>
                <c:pt idx="3465">
                  <c:v>42880.374999991596</c:v>
                </c:pt>
                <c:pt idx="3466">
                  <c:v>42880.416666658261</c:v>
                </c:pt>
                <c:pt idx="3467">
                  <c:v>42880.458333324925</c:v>
                </c:pt>
                <c:pt idx="3468">
                  <c:v>42880.499999991589</c:v>
                </c:pt>
                <c:pt idx="3469">
                  <c:v>42880.541666658253</c:v>
                </c:pt>
                <c:pt idx="3470">
                  <c:v>42880.583333324917</c:v>
                </c:pt>
                <c:pt idx="3471">
                  <c:v>42880.624999991582</c:v>
                </c:pt>
                <c:pt idx="3472">
                  <c:v>42880.666666658246</c:v>
                </c:pt>
                <c:pt idx="3473">
                  <c:v>42880.70833332491</c:v>
                </c:pt>
                <c:pt idx="3474">
                  <c:v>42880.749999991574</c:v>
                </c:pt>
                <c:pt idx="3475">
                  <c:v>42880.791666658239</c:v>
                </c:pt>
                <c:pt idx="3476">
                  <c:v>42880.833333324903</c:v>
                </c:pt>
                <c:pt idx="3477">
                  <c:v>42880.874999991567</c:v>
                </c:pt>
                <c:pt idx="3478">
                  <c:v>42880.916666658231</c:v>
                </c:pt>
                <c:pt idx="3479">
                  <c:v>42880.958333324896</c:v>
                </c:pt>
                <c:pt idx="3480">
                  <c:v>42880.99999999156</c:v>
                </c:pt>
                <c:pt idx="3481">
                  <c:v>42881.041666658224</c:v>
                </c:pt>
                <c:pt idx="3482">
                  <c:v>42881.083333324888</c:v>
                </c:pt>
                <c:pt idx="3483">
                  <c:v>42881.124999991553</c:v>
                </c:pt>
                <c:pt idx="3484">
                  <c:v>42881.166666658217</c:v>
                </c:pt>
                <c:pt idx="3485">
                  <c:v>42881.208333324881</c:v>
                </c:pt>
                <c:pt idx="3486">
                  <c:v>42881.249999991545</c:v>
                </c:pt>
                <c:pt idx="3487">
                  <c:v>42881.29166665821</c:v>
                </c:pt>
                <c:pt idx="3488">
                  <c:v>42881.333333324874</c:v>
                </c:pt>
                <c:pt idx="3489">
                  <c:v>42881.374999991538</c:v>
                </c:pt>
                <c:pt idx="3490">
                  <c:v>42881.416666658202</c:v>
                </c:pt>
                <c:pt idx="3491">
                  <c:v>42881.458333324867</c:v>
                </c:pt>
                <c:pt idx="3492">
                  <c:v>42881.499999991531</c:v>
                </c:pt>
                <c:pt idx="3493">
                  <c:v>42881.541666658195</c:v>
                </c:pt>
                <c:pt idx="3494">
                  <c:v>42881.583333324859</c:v>
                </c:pt>
                <c:pt idx="3495">
                  <c:v>42881.624999991524</c:v>
                </c:pt>
                <c:pt idx="3496">
                  <c:v>42881.666666658188</c:v>
                </c:pt>
                <c:pt idx="3497">
                  <c:v>42881.708333324852</c:v>
                </c:pt>
                <c:pt idx="3498">
                  <c:v>42881.749999991516</c:v>
                </c:pt>
                <c:pt idx="3499">
                  <c:v>42881.79166665818</c:v>
                </c:pt>
                <c:pt idx="3500">
                  <c:v>42881.833333324845</c:v>
                </c:pt>
                <c:pt idx="3501">
                  <c:v>42881.874999991509</c:v>
                </c:pt>
                <c:pt idx="3502">
                  <c:v>42881.916666658173</c:v>
                </c:pt>
                <c:pt idx="3503">
                  <c:v>42881.958333324837</c:v>
                </c:pt>
                <c:pt idx="3504">
                  <c:v>42881.999999991502</c:v>
                </c:pt>
                <c:pt idx="3505">
                  <c:v>42882.041666658166</c:v>
                </c:pt>
                <c:pt idx="3506">
                  <c:v>42882.08333332483</c:v>
                </c:pt>
                <c:pt idx="3507">
                  <c:v>42882.124999991494</c:v>
                </c:pt>
                <c:pt idx="3508">
                  <c:v>42882.166666658159</c:v>
                </c:pt>
                <c:pt idx="3509">
                  <c:v>42882.208333324823</c:v>
                </c:pt>
                <c:pt idx="3510">
                  <c:v>42882.249999991487</c:v>
                </c:pt>
                <c:pt idx="3511">
                  <c:v>42882.291666658151</c:v>
                </c:pt>
                <c:pt idx="3512">
                  <c:v>42882.333333324816</c:v>
                </c:pt>
                <c:pt idx="3513">
                  <c:v>42882.37499999148</c:v>
                </c:pt>
                <c:pt idx="3514">
                  <c:v>42882.416666658144</c:v>
                </c:pt>
                <c:pt idx="3515">
                  <c:v>42882.458333324808</c:v>
                </c:pt>
                <c:pt idx="3516">
                  <c:v>42882.499999991473</c:v>
                </c:pt>
                <c:pt idx="3517">
                  <c:v>42882.541666658137</c:v>
                </c:pt>
                <c:pt idx="3518">
                  <c:v>42882.583333324801</c:v>
                </c:pt>
                <c:pt idx="3519">
                  <c:v>42882.624999991465</c:v>
                </c:pt>
                <c:pt idx="3520">
                  <c:v>42882.66666665813</c:v>
                </c:pt>
                <c:pt idx="3521">
                  <c:v>42882.708333324794</c:v>
                </c:pt>
                <c:pt idx="3522">
                  <c:v>42882.749999991458</c:v>
                </c:pt>
                <c:pt idx="3523">
                  <c:v>42882.791666658122</c:v>
                </c:pt>
                <c:pt idx="3524">
                  <c:v>42882.833333324787</c:v>
                </c:pt>
                <c:pt idx="3525">
                  <c:v>42882.874999991451</c:v>
                </c:pt>
                <c:pt idx="3526">
                  <c:v>42882.916666658115</c:v>
                </c:pt>
                <c:pt idx="3527">
                  <c:v>42882.958333324779</c:v>
                </c:pt>
                <c:pt idx="3528">
                  <c:v>42882.999999991443</c:v>
                </c:pt>
                <c:pt idx="3529">
                  <c:v>42883.041666658108</c:v>
                </c:pt>
                <c:pt idx="3530">
                  <c:v>42883.083333324772</c:v>
                </c:pt>
                <c:pt idx="3531">
                  <c:v>42883.124999991436</c:v>
                </c:pt>
                <c:pt idx="3532">
                  <c:v>42883.1666666581</c:v>
                </c:pt>
                <c:pt idx="3533">
                  <c:v>42883.208333324765</c:v>
                </c:pt>
                <c:pt idx="3534">
                  <c:v>42883.249999991429</c:v>
                </c:pt>
                <c:pt idx="3535">
                  <c:v>42883.291666658093</c:v>
                </c:pt>
                <c:pt idx="3536">
                  <c:v>42883.333333324757</c:v>
                </c:pt>
                <c:pt idx="3537">
                  <c:v>42883.374999991422</c:v>
                </c:pt>
                <c:pt idx="3538">
                  <c:v>42883.416666658086</c:v>
                </c:pt>
                <c:pt idx="3539">
                  <c:v>42883.45833332475</c:v>
                </c:pt>
                <c:pt idx="3540">
                  <c:v>42883.499999991414</c:v>
                </c:pt>
                <c:pt idx="3541">
                  <c:v>42883.541666658079</c:v>
                </c:pt>
                <c:pt idx="3542">
                  <c:v>42883.583333324743</c:v>
                </c:pt>
                <c:pt idx="3543">
                  <c:v>42883.624999991407</c:v>
                </c:pt>
                <c:pt idx="3544">
                  <c:v>42883.666666658071</c:v>
                </c:pt>
                <c:pt idx="3545">
                  <c:v>42883.708333324736</c:v>
                </c:pt>
                <c:pt idx="3546">
                  <c:v>42883.7499999914</c:v>
                </c:pt>
                <c:pt idx="3547">
                  <c:v>42883.791666658064</c:v>
                </c:pt>
                <c:pt idx="3548">
                  <c:v>42883.833333324728</c:v>
                </c:pt>
                <c:pt idx="3549">
                  <c:v>42883.874999991393</c:v>
                </c:pt>
                <c:pt idx="3550">
                  <c:v>42883.916666658057</c:v>
                </c:pt>
                <c:pt idx="3551">
                  <c:v>42883.958333324721</c:v>
                </c:pt>
                <c:pt idx="3552">
                  <c:v>42883.999999991385</c:v>
                </c:pt>
                <c:pt idx="3553">
                  <c:v>42884.04166665805</c:v>
                </c:pt>
                <c:pt idx="3554">
                  <c:v>42884.083333324714</c:v>
                </c:pt>
                <c:pt idx="3555">
                  <c:v>42884.124999991378</c:v>
                </c:pt>
                <c:pt idx="3556">
                  <c:v>42884.166666658042</c:v>
                </c:pt>
                <c:pt idx="3557">
                  <c:v>42884.208333324706</c:v>
                </c:pt>
                <c:pt idx="3558">
                  <c:v>42884.249999991371</c:v>
                </c:pt>
                <c:pt idx="3559">
                  <c:v>42884.291666658035</c:v>
                </c:pt>
                <c:pt idx="3560">
                  <c:v>42884.333333324699</c:v>
                </c:pt>
                <c:pt idx="3561">
                  <c:v>42884.374999991363</c:v>
                </c:pt>
                <c:pt idx="3562">
                  <c:v>42884.416666658028</c:v>
                </c:pt>
                <c:pt idx="3563">
                  <c:v>42884.458333324692</c:v>
                </c:pt>
                <c:pt idx="3564">
                  <c:v>42884.499999991356</c:v>
                </c:pt>
                <c:pt idx="3565">
                  <c:v>42884.54166665802</c:v>
                </c:pt>
                <c:pt idx="3566">
                  <c:v>42884.583333324685</c:v>
                </c:pt>
                <c:pt idx="3567">
                  <c:v>42884.624999991349</c:v>
                </c:pt>
                <c:pt idx="3568">
                  <c:v>42884.666666658013</c:v>
                </c:pt>
                <c:pt idx="3569">
                  <c:v>42884.708333324677</c:v>
                </c:pt>
                <c:pt idx="3570">
                  <c:v>42884.749999991342</c:v>
                </c:pt>
                <c:pt idx="3571">
                  <c:v>42884.791666658006</c:v>
                </c:pt>
                <c:pt idx="3572">
                  <c:v>42884.83333332467</c:v>
                </c:pt>
                <c:pt idx="3573">
                  <c:v>42884.874999991334</c:v>
                </c:pt>
                <c:pt idx="3574">
                  <c:v>42884.916666657999</c:v>
                </c:pt>
                <c:pt idx="3575">
                  <c:v>42884.958333324663</c:v>
                </c:pt>
                <c:pt idx="3576">
                  <c:v>42884.999999991327</c:v>
                </c:pt>
                <c:pt idx="3577">
                  <c:v>42885.041666657991</c:v>
                </c:pt>
                <c:pt idx="3578">
                  <c:v>42885.083333324656</c:v>
                </c:pt>
                <c:pt idx="3579">
                  <c:v>42885.12499999132</c:v>
                </c:pt>
                <c:pt idx="3580">
                  <c:v>42885.166666657984</c:v>
                </c:pt>
                <c:pt idx="3581">
                  <c:v>42885.208333324648</c:v>
                </c:pt>
                <c:pt idx="3582">
                  <c:v>42885.249999991313</c:v>
                </c:pt>
                <c:pt idx="3583">
                  <c:v>42885.291666657977</c:v>
                </c:pt>
                <c:pt idx="3584">
                  <c:v>42885.333333324641</c:v>
                </c:pt>
                <c:pt idx="3585">
                  <c:v>42885.374999991305</c:v>
                </c:pt>
                <c:pt idx="3586">
                  <c:v>42885.416666657969</c:v>
                </c:pt>
                <c:pt idx="3587">
                  <c:v>42885.458333324634</c:v>
                </c:pt>
                <c:pt idx="3588">
                  <c:v>42885.499999991298</c:v>
                </c:pt>
                <c:pt idx="3589">
                  <c:v>42885.541666657962</c:v>
                </c:pt>
                <c:pt idx="3590">
                  <c:v>42885.583333324626</c:v>
                </c:pt>
                <c:pt idx="3591">
                  <c:v>42885.624999991291</c:v>
                </c:pt>
                <c:pt idx="3592">
                  <c:v>42885.666666657955</c:v>
                </c:pt>
                <c:pt idx="3593">
                  <c:v>42885.708333324619</c:v>
                </c:pt>
                <c:pt idx="3594">
                  <c:v>42885.749999991283</c:v>
                </c:pt>
                <c:pt idx="3595">
                  <c:v>42885.791666657948</c:v>
                </c:pt>
                <c:pt idx="3596">
                  <c:v>42885.833333324612</c:v>
                </c:pt>
                <c:pt idx="3597">
                  <c:v>42885.874999991276</c:v>
                </c:pt>
                <c:pt idx="3598">
                  <c:v>42885.91666665794</c:v>
                </c:pt>
                <c:pt idx="3599">
                  <c:v>42885.958333324605</c:v>
                </c:pt>
                <c:pt idx="3600">
                  <c:v>42885.999999991269</c:v>
                </c:pt>
                <c:pt idx="3601">
                  <c:v>42886.041666657933</c:v>
                </c:pt>
                <c:pt idx="3602">
                  <c:v>42886.083333324597</c:v>
                </c:pt>
                <c:pt idx="3603">
                  <c:v>42886.124999991262</c:v>
                </c:pt>
                <c:pt idx="3604">
                  <c:v>42886.166666657926</c:v>
                </c:pt>
                <c:pt idx="3605">
                  <c:v>42886.20833332459</c:v>
                </c:pt>
                <c:pt idx="3606">
                  <c:v>42886.249999991254</c:v>
                </c:pt>
                <c:pt idx="3607">
                  <c:v>42886.291666657919</c:v>
                </c:pt>
                <c:pt idx="3608">
                  <c:v>42886.333333324583</c:v>
                </c:pt>
                <c:pt idx="3609">
                  <c:v>42886.374999991247</c:v>
                </c:pt>
                <c:pt idx="3610">
                  <c:v>42886.416666657911</c:v>
                </c:pt>
                <c:pt idx="3611">
                  <c:v>42886.458333324576</c:v>
                </c:pt>
                <c:pt idx="3612">
                  <c:v>42886.49999999124</c:v>
                </c:pt>
                <c:pt idx="3613">
                  <c:v>42886.541666657904</c:v>
                </c:pt>
                <c:pt idx="3614">
                  <c:v>42886.583333324568</c:v>
                </c:pt>
                <c:pt idx="3615">
                  <c:v>42886.624999991232</c:v>
                </c:pt>
                <c:pt idx="3616">
                  <c:v>42886.666666657897</c:v>
                </c:pt>
                <c:pt idx="3617">
                  <c:v>42886.708333324561</c:v>
                </c:pt>
                <c:pt idx="3618">
                  <c:v>42886.749999991225</c:v>
                </c:pt>
                <c:pt idx="3619">
                  <c:v>42886.791666657889</c:v>
                </c:pt>
                <c:pt idx="3620">
                  <c:v>42886.833333324554</c:v>
                </c:pt>
                <c:pt idx="3621">
                  <c:v>42886.874999991218</c:v>
                </c:pt>
                <c:pt idx="3622">
                  <c:v>42886.916666657882</c:v>
                </c:pt>
                <c:pt idx="3623">
                  <c:v>42886.958333324546</c:v>
                </c:pt>
                <c:pt idx="3624">
                  <c:v>42886.999999991211</c:v>
                </c:pt>
                <c:pt idx="3625">
                  <c:v>42887.041666657875</c:v>
                </c:pt>
                <c:pt idx="3626">
                  <c:v>42887.083333324539</c:v>
                </c:pt>
                <c:pt idx="3627">
                  <c:v>42887.124999991203</c:v>
                </c:pt>
                <c:pt idx="3628">
                  <c:v>42887.166666657868</c:v>
                </c:pt>
                <c:pt idx="3629">
                  <c:v>42887.208333324532</c:v>
                </c:pt>
                <c:pt idx="3630">
                  <c:v>42887.249999991196</c:v>
                </c:pt>
                <c:pt idx="3631">
                  <c:v>42887.29166665786</c:v>
                </c:pt>
                <c:pt idx="3632">
                  <c:v>42887.333333324525</c:v>
                </c:pt>
                <c:pt idx="3633">
                  <c:v>42887.374999991189</c:v>
                </c:pt>
                <c:pt idx="3634">
                  <c:v>42887.416666657853</c:v>
                </c:pt>
                <c:pt idx="3635">
                  <c:v>42887.458333324517</c:v>
                </c:pt>
                <c:pt idx="3636">
                  <c:v>42887.499999991182</c:v>
                </c:pt>
                <c:pt idx="3637">
                  <c:v>42887.541666657846</c:v>
                </c:pt>
                <c:pt idx="3638">
                  <c:v>42887.58333332451</c:v>
                </c:pt>
                <c:pt idx="3639">
                  <c:v>42887.624999991174</c:v>
                </c:pt>
                <c:pt idx="3640">
                  <c:v>42887.666666657839</c:v>
                </c:pt>
                <c:pt idx="3641">
                  <c:v>42887.708333324503</c:v>
                </c:pt>
                <c:pt idx="3642">
                  <c:v>42887.749999991167</c:v>
                </c:pt>
                <c:pt idx="3643">
                  <c:v>42887.791666657831</c:v>
                </c:pt>
                <c:pt idx="3644">
                  <c:v>42887.833333324495</c:v>
                </c:pt>
                <c:pt idx="3645">
                  <c:v>42887.87499999116</c:v>
                </c:pt>
                <c:pt idx="3646">
                  <c:v>42887.916666657824</c:v>
                </c:pt>
                <c:pt idx="3647">
                  <c:v>42887.958333324488</c:v>
                </c:pt>
                <c:pt idx="3648">
                  <c:v>42887.999999991152</c:v>
                </c:pt>
                <c:pt idx="3649">
                  <c:v>42888.041666657817</c:v>
                </c:pt>
                <c:pt idx="3650">
                  <c:v>42888.083333324481</c:v>
                </c:pt>
                <c:pt idx="3651">
                  <c:v>42888.124999991145</c:v>
                </c:pt>
                <c:pt idx="3652">
                  <c:v>42888.166666657809</c:v>
                </c:pt>
                <c:pt idx="3653">
                  <c:v>42888.208333324474</c:v>
                </c:pt>
                <c:pt idx="3654">
                  <c:v>42888.249999991138</c:v>
                </c:pt>
                <c:pt idx="3655">
                  <c:v>42888.291666657802</c:v>
                </c:pt>
                <c:pt idx="3656">
                  <c:v>42888.333333324466</c:v>
                </c:pt>
                <c:pt idx="3657">
                  <c:v>42888.374999991131</c:v>
                </c:pt>
                <c:pt idx="3658">
                  <c:v>42888.416666657795</c:v>
                </c:pt>
                <c:pt idx="3659">
                  <c:v>42888.458333324459</c:v>
                </c:pt>
                <c:pt idx="3660">
                  <c:v>42888.499999991123</c:v>
                </c:pt>
                <c:pt idx="3661">
                  <c:v>42888.541666657788</c:v>
                </c:pt>
                <c:pt idx="3662">
                  <c:v>42888.583333324452</c:v>
                </c:pt>
                <c:pt idx="3663">
                  <c:v>42888.624999991116</c:v>
                </c:pt>
                <c:pt idx="3664">
                  <c:v>42888.66666665778</c:v>
                </c:pt>
                <c:pt idx="3665">
                  <c:v>42888.708333324445</c:v>
                </c:pt>
                <c:pt idx="3666">
                  <c:v>42888.749999991109</c:v>
                </c:pt>
                <c:pt idx="3667">
                  <c:v>42888.791666657773</c:v>
                </c:pt>
                <c:pt idx="3668">
                  <c:v>42888.833333324437</c:v>
                </c:pt>
                <c:pt idx="3669">
                  <c:v>42888.874999991102</c:v>
                </c:pt>
                <c:pt idx="3670">
                  <c:v>42888.916666657766</c:v>
                </c:pt>
                <c:pt idx="3671">
                  <c:v>42888.95833332443</c:v>
                </c:pt>
                <c:pt idx="3672">
                  <c:v>42888.999999991094</c:v>
                </c:pt>
                <c:pt idx="3673">
                  <c:v>42889.041666657758</c:v>
                </c:pt>
                <c:pt idx="3674">
                  <c:v>42889.083333324423</c:v>
                </c:pt>
                <c:pt idx="3675">
                  <c:v>42889.124999991087</c:v>
                </c:pt>
                <c:pt idx="3676">
                  <c:v>42889.166666657751</c:v>
                </c:pt>
                <c:pt idx="3677">
                  <c:v>42889.208333324415</c:v>
                </c:pt>
                <c:pt idx="3678">
                  <c:v>42889.24999999108</c:v>
                </c:pt>
                <c:pt idx="3679">
                  <c:v>42889.291666657744</c:v>
                </c:pt>
                <c:pt idx="3680">
                  <c:v>42889.333333324408</c:v>
                </c:pt>
                <c:pt idx="3681">
                  <c:v>42889.374999991072</c:v>
                </c:pt>
                <c:pt idx="3682">
                  <c:v>42889.416666657737</c:v>
                </c:pt>
                <c:pt idx="3683">
                  <c:v>42889.458333324401</c:v>
                </c:pt>
                <c:pt idx="3684">
                  <c:v>42889.499999991065</c:v>
                </c:pt>
                <c:pt idx="3685">
                  <c:v>42889.541666657729</c:v>
                </c:pt>
                <c:pt idx="3686">
                  <c:v>42889.583333324394</c:v>
                </c:pt>
                <c:pt idx="3687">
                  <c:v>42889.624999991058</c:v>
                </c:pt>
                <c:pt idx="3688">
                  <c:v>42889.666666657722</c:v>
                </c:pt>
                <c:pt idx="3689">
                  <c:v>42889.708333324386</c:v>
                </c:pt>
                <c:pt idx="3690">
                  <c:v>42889.749999991051</c:v>
                </c:pt>
                <c:pt idx="3691">
                  <c:v>42889.791666657715</c:v>
                </c:pt>
                <c:pt idx="3692">
                  <c:v>42889.833333324379</c:v>
                </c:pt>
                <c:pt idx="3693">
                  <c:v>42889.874999991043</c:v>
                </c:pt>
                <c:pt idx="3694">
                  <c:v>42889.916666657708</c:v>
                </c:pt>
                <c:pt idx="3695">
                  <c:v>42889.958333324372</c:v>
                </c:pt>
                <c:pt idx="3696">
                  <c:v>42889.999999991036</c:v>
                </c:pt>
                <c:pt idx="3697">
                  <c:v>42890.0416666577</c:v>
                </c:pt>
                <c:pt idx="3698">
                  <c:v>42890.083333324365</c:v>
                </c:pt>
                <c:pt idx="3699">
                  <c:v>42890.124999991029</c:v>
                </c:pt>
                <c:pt idx="3700">
                  <c:v>42890.166666657693</c:v>
                </c:pt>
                <c:pt idx="3701">
                  <c:v>42890.208333324357</c:v>
                </c:pt>
                <c:pt idx="3702">
                  <c:v>42890.249999991021</c:v>
                </c:pt>
                <c:pt idx="3703">
                  <c:v>42890.291666657686</c:v>
                </c:pt>
                <c:pt idx="3704">
                  <c:v>42890.33333332435</c:v>
                </c:pt>
                <c:pt idx="3705">
                  <c:v>42890.374999991014</c:v>
                </c:pt>
                <c:pt idx="3706">
                  <c:v>42890.416666657678</c:v>
                </c:pt>
                <c:pt idx="3707">
                  <c:v>42890.458333324343</c:v>
                </c:pt>
                <c:pt idx="3708">
                  <c:v>42890.499999991007</c:v>
                </c:pt>
                <c:pt idx="3709">
                  <c:v>42890.541666657671</c:v>
                </c:pt>
                <c:pt idx="3710">
                  <c:v>42890.583333324335</c:v>
                </c:pt>
                <c:pt idx="3711">
                  <c:v>42890.624999991</c:v>
                </c:pt>
                <c:pt idx="3712">
                  <c:v>42890.666666657664</c:v>
                </c:pt>
                <c:pt idx="3713">
                  <c:v>42890.708333324328</c:v>
                </c:pt>
                <c:pt idx="3714">
                  <c:v>42890.749999990992</c:v>
                </c:pt>
                <c:pt idx="3715">
                  <c:v>42890.791666657657</c:v>
                </c:pt>
                <c:pt idx="3716">
                  <c:v>42890.833333324321</c:v>
                </c:pt>
                <c:pt idx="3717">
                  <c:v>42890.874999990985</c:v>
                </c:pt>
                <c:pt idx="3718">
                  <c:v>42890.916666657649</c:v>
                </c:pt>
                <c:pt idx="3719">
                  <c:v>42890.958333324314</c:v>
                </c:pt>
                <c:pt idx="3720">
                  <c:v>42890.999999990978</c:v>
                </c:pt>
                <c:pt idx="3721">
                  <c:v>42891.041666657642</c:v>
                </c:pt>
                <c:pt idx="3722">
                  <c:v>42891.083333324306</c:v>
                </c:pt>
                <c:pt idx="3723">
                  <c:v>42891.124999990971</c:v>
                </c:pt>
                <c:pt idx="3724">
                  <c:v>42891.166666657635</c:v>
                </c:pt>
                <c:pt idx="3725">
                  <c:v>42891.208333324299</c:v>
                </c:pt>
                <c:pt idx="3726">
                  <c:v>42891.249999990963</c:v>
                </c:pt>
                <c:pt idx="3727">
                  <c:v>42891.291666657628</c:v>
                </c:pt>
                <c:pt idx="3728">
                  <c:v>42891.333333324292</c:v>
                </c:pt>
                <c:pt idx="3729">
                  <c:v>42891.374999990956</c:v>
                </c:pt>
                <c:pt idx="3730">
                  <c:v>42891.41666665762</c:v>
                </c:pt>
                <c:pt idx="3731">
                  <c:v>42891.458333324284</c:v>
                </c:pt>
                <c:pt idx="3732">
                  <c:v>42891.499999990949</c:v>
                </c:pt>
                <c:pt idx="3733">
                  <c:v>42891.541666657613</c:v>
                </c:pt>
                <c:pt idx="3734">
                  <c:v>42891.583333324277</c:v>
                </c:pt>
                <c:pt idx="3735">
                  <c:v>42891.624999990941</c:v>
                </c:pt>
                <c:pt idx="3736">
                  <c:v>42891.666666657606</c:v>
                </c:pt>
                <c:pt idx="3737">
                  <c:v>42891.70833332427</c:v>
                </c:pt>
                <c:pt idx="3738">
                  <c:v>42891.749999990934</c:v>
                </c:pt>
                <c:pt idx="3739">
                  <c:v>42891.791666657598</c:v>
                </c:pt>
                <c:pt idx="3740">
                  <c:v>42891.833333324263</c:v>
                </c:pt>
                <c:pt idx="3741">
                  <c:v>42891.874999990927</c:v>
                </c:pt>
                <c:pt idx="3742">
                  <c:v>42891.916666657591</c:v>
                </c:pt>
                <c:pt idx="3743">
                  <c:v>42891.958333324255</c:v>
                </c:pt>
                <c:pt idx="3744">
                  <c:v>42891.99999999092</c:v>
                </c:pt>
                <c:pt idx="3745">
                  <c:v>42892.041666657584</c:v>
                </c:pt>
                <c:pt idx="3746">
                  <c:v>42892.083333324248</c:v>
                </c:pt>
                <c:pt idx="3747">
                  <c:v>42892.124999990912</c:v>
                </c:pt>
                <c:pt idx="3748">
                  <c:v>42892.166666657577</c:v>
                </c:pt>
                <c:pt idx="3749">
                  <c:v>42892.208333324241</c:v>
                </c:pt>
                <c:pt idx="3750">
                  <c:v>42892.249999990905</c:v>
                </c:pt>
                <c:pt idx="3751">
                  <c:v>42892.291666657569</c:v>
                </c:pt>
                <c:pt idx="3752">
                  <c:v>42892.333333324234</c:v>
                </c:pt>
                <c:pt idx="3753">
                  <c:v>42892.374999990898</c:v>
                </c:pt>
                <c:pt idx="3754">
                  <c:v>42892.416666657562</c:v>
                </c:pt>
                <c:pt idx="3755">
                  <c:v>42892.458333324226</c:v>
                </c:pt>
                <c:pt idx="3756">
                  <c:v>42892.499999990891</c:v>
                </c:pt>
                <c:pt idx="3757">
                  <c:v>42892.541666657555</c:v>
                </c:pt>
                <c:pt idx="3758">
                  <c:v>42892.583333324219</c:v>
                </c:pt>
                <c:pt idx="3759">
                  <c:v>42892.624999990883</c:v>
                </c:pt>
                <c:pt idx="3760">
                  <c:v>42892.666666657547</c:v>
                </c:pt>
                <c:pt idx="3761">
                  <c:v>42892.708333324212</c:v>
                </c:pt>
                <c:pt idx="3762">
                  <c:v>42892.749999990876</c:v>
                </c:pt>
                <c:pt idx="3763">
                  <c:v>42892.79166665754</c:v>
                </c:pt>
                <c:pt idx="3764">
                  <c:v>42892.833333324204</c:v>
                </c:pt>
                <c:pt idx="3765">
                  <c:v>42892.874999990869</c:v>
                </c:pt>
                <c:pt idx="3766">
                  <c:v>42892.916666657533</c:v>
                </c:pt>
                <c:pt idx="3767">
                  <c:v>42892.958333324197</c:v>
                </c:pt>
                <c:pt idx="3768">
                  <c:v>42892.999999990861</c:v>
                </c:pt>
                <c:pt idx="3769">
                  <c:v>42893.041666657526</c:v>
                </c:pt>
                <c:pt idx="3770">
                  <c:v>42893.08333332419</c:v>
                </c:pt>
                <c:pt idx="3771">
                  <c:v>42893.124999990854</c:v>
                </c:pt>
                <c:pt idx="3772">
                  <c:v>42893.166666657518</c:v>
                </c:pt>
                <c:pt idx="3773">
                  <c:v>42893.208333324183</c:v>
                </c:pt>
                <c:pt idx="3774">
                  <c:v>42893.249999990847</c:v>
                </c:pt>
                <c:pt idx="3775">
                  <c:v>42893.291666657511</c:v>
                </c:pt>
                <c:pt idx="3776">
                  <c:v>42893.333333324175</c:v>
                </c:pt>
                <c:pt idx="3777">
                  <c:v>42893.37499999084</c:v>
                </c:pt>
                <c:pt idx="3778">
                  <c:v>42893.416666657504</c:v>
                </c:pt>
                <c:pt idx="3779">
                  <c:v>42893.458333324168</c:v>
                </c:pt>
                <c:pt idx="3780">
                  <c:v>42893.499999990832</c:v>
                </c:pt>
                <c:pt idx="3781">
                  <c:v>42893.541666657497</c:v>
                </c:pt>
                <c:pt idx="3782">
                  <c:v>42893.583333324161</c:v>
                </c:pt>
                <c:pt idx="3783">
                  <c:v>42893.624999990825</c:v>
                </c:pt>
                <c:pt idx="3784">
                  <c:v>42893.666666657489</c:v>
                </c:pt>
                <c:pt idx="3785">
                  <c:v>42893.708333324154</c:v>
                </c:pt>
                <c:pt idx="3786">
                  <c:v>42893.749999990818</c:v>
                </c:pt>
                <c:pt idx="3787">
                  <c:v>42893.791666657482</c:v>
                </c:pt>
                <c:pt idx="3788">
                  <c:v>42893.833333324146</c:v>
                </c:pt>
                <c:pt idx="3789">
                  <c:v>42893.87499999081</c:v>
                </c:pt>
                <c:pt idx="3790">
                  <c:v>42893.916666657475</c:v>
                </c:pt>
                <c:pt idx="3791">
                  <c:v>42893.958333324139</c:v>
                </c:pt>
                <c:pt idx="3792">
                  <c:v>42893.999999990803</c:v>
                </c:pt>
                <c:pt idx="3793">
                  <c:v>42894.041666657467</c:v>
                </c:pt>
                <c:pt idx="3794">
                  <c:v>42894.083333324132</c:v>
                </c:pt>
                <c:pt idx="3795">
                  <c:v>42894.124999990796</c:v>
                </c:pt>
                <c:pt idx="3796">
                  <c:v>42894.16666665746</c:v>
                </c:pt>
                <c:pt idx="3797">
                  <c:v>42894.208333324124</c:v>
                </c:pt>
                <c:pt idx="3798">
                  <c:v>42894.249999990789</c:v>
                </c:pt>
                <c:pt idx="3799">
                  <c:v>42894.291666657453</c:v>
                </c:pt>
                <c:pt idx="3800">
                  <c:v>42894.333333324117</c:v>
                </c:pt>
                <c:pt idx="3801">
                  <c:v>42894.374999990781</c:v>
                </c:pt>
                <c:pt idx="3802">
                  <c:v>42894.416666657446</c:v>
                </c:pt>
                <c:pt idx="3803">
                  <c:v>42894.45833332411</c:v>
                </c:pt>
                <c:pt idx="3804">
                  <c:v>42894.499999990774</c:v>
                </c:pt>
                <c:pt idx="3805">
                  <c:v>42894.541666657438</c:v>
                </c:pt>
                <c:pt idx="3806">
                  <c:v>42894.583333324103</c:v>
                </c:pt>
                <c:pt idx="3807">
                  <c:v>42894.624999990767</c:v>
                </c:pt>
                <c:pt idx="3808">
                  <c:v>42894.666666657431</c:v>
                </c:pt>
                <c:pt idx="3809">
                  <c:v>42894.708333324095</c:v>
                </c:pt>
                <c:pt idx="3810">
                  <c:v>42894.74999999076</c:v>
                </c:pt>
                <c:pt idx="3811">
                  <c:v>42894.791666657424</c:v>
                </c:pt>
                <c:pt idx="3812">
                  <c:v>42894.833333324088</c:v>
                </c:pt>
                <c:pt idx="3813">
                  <c:v>42894.874999990752</c:v>
                </c:pt>
                <c:pt idx="3814">
                  <c:v>42894.916666657416</c:v>
                </c:pt>
                <c:pt idx="3815">
                  <c:v>42894.958333324081</c:v>
                </c:pt>
                <c:pt idx="3816">
                  <c:v>42894.999999990745</c:v>
                </c:pt>
                <c:pt idx="3817">
                  <c:v>42895.041666657409</c:v>
                </c:pt>
                <c:pt idx="3818">
                  <c:v>42895.083333324073</c:v>
                </c:pt>
                <c:pt idx="3819">
                  <c:v>42895.124999990738</c:v>
                </c:pt>
                <c:pt idx="3820">
                  <c:v>42895.166666657402</c:v>
                </c:pt>
                <c:pt idx="3821">
                  <c:v>42895.208333324066</c:v>
                </c:pt>
                <c:pt idx="3822">
                  <c:v>42895.24999999073</c:v>
                </c:pt>
                <c:pt idx="3823">
                  <c:v>42895.291666657395</c:v>
                </c:pt>
                <c:pt idx="3824">
                  <c:v>42895.333333324059</c:v>
                </c:pt>
                <c:pt idx="3825">
                  <c:v>42895.374999990723</c:v>
                </c:pt>
                <c:pt idx="3826">
                  <c:v>42895.416666657387</c:v>
                </c:pt>
                <c:pt idx="3827">
                  <c:v>42895.458333324052</c:v>
                </c:pt>
                <c:pt idx="3828">
                  <c:v>42895.499999990716</c:v>
                </c:pt>
                <c:pt idx="3829">
                  <c:v>42895.54166665738</c:v>
                </c:pt>
                <c:pt idx="3830">
                  <c:v>42895.583333324044</c:v>
                </c:pt>
                <c:pt idx="3831">
                  <c:v>42895.624999990709</c:v>
                </c:pt>
                <c:pt idx="3832">
                  <c:v>42895.666666657373</c:v>
                </c:pt>
                <c:pt idx="3833">
                  <c:v>42895.708333324037</c:v>
                </c:pt>
                <c:pt idx="3834">
                  <c:v>42895.749999990701</c:v>
                </c:pt>
                <c:pt idx="3835">
                  <c:v>42895.791666657366</c:v>
                </c:pt>
                <c:pt idx="3836">
                  <c:v>42895.83333332403</c:v>
                </c:pt>
                <c:pt idx="3837">
                  <c:v>42895.874999990694</c:v>
                </c:pt>
                <c:pt idx="3838">
                  <c:v>42895.916666657358</c:v>
                </c:pt>
                <c:pt idx="3839">
                  <c:v>42895.958333324023</c:v>
                </c:pt>
                <c:pt idx="3840">
                  <c:v>42895.999999990687</c:v>
                </c:pt>
                <c:pt idx="3841">
                  <c:v>42896.041666657351</c:v>
                </c:pt>
                <c:pt idx="3842">
                  <c:v>42896.083333324015</c:v>
                </c:pt>
                <c:pt idx="3843">
                  <c:v>42896.124999990679</c:v>
                </c:pt>
                <c:pt idx="3844">
                  <c:v>42896.166666657344</c:v>
                </c:pt>
                <c:pt idx="3845">
                  <c:v>42896.208333324008</c:v>
                </c:pt>
                <c:pt idx="3846">
                  <c:v>42896.249999990672</c:v>
                </c:pt>
                <c:pt idx="3847">
                  <c:v>42896.291666657336</c:v>
                </c:pt>
                <c:pt idx="3848">
                  <c:v>42896.333333324001</c:v>
                </c:pt>
                <c:pt idx="3849">
                  <c:v>42896.374999990665</c:v>
                </c:pt>
                <c:pt idx="3850">
                  <c:v>42896.416666657329</c:v>
                </c:pt>
                <c:pt idx="3851">
                  <c:v>42896.458333323993</c:v>
                </c:pt>
                <c:pt idx="3852">
                  <c:v>42896.499999990658</c:v>
                </c:pt>
                <c:pt idx="3853">
                  <c:v>42896.541666657322</c:v>
                </c:pt>
                <c:pt idx="3854">
                  <c:v>42896.583333323986</c:v>
                </c:pt>
                <c:pt idx="3855">
                  <c:v>42896.62499999065</c:v>
                </c:pt>
                <c:pt idx="3856">
                  <c:v>42896.666666657315</c:v>
                </c:pt>
                <c:pt idx="3857">
                  <c:v>42896.708333323979</c:v>
                </c:pt>
                <c:pt idx="3858">
                  <c:v>42896.749999990643</c:v>
                </c:pt>
                <c:pt idx="3859">
                  <c:v>42896.791666657307</c:v>
                </c:pt>
                <c:pt idx="3860">
                  <c:v>42896.833333323972</c:v>
                </c:pt>
                <c:pt idx="3861">
                  <c:v>42896.874999990636</c:v>
                </c:pt>
                <c:pt idx="3862">
                  <c:v>42896.9166666573</c:v>
                </c:pt>
                <c:pt idx="3863">
                  <c:v>42896.958333323964</c:v>
                </c:pt>
                <c:pt idx="3864">
                  <c:v>42896.999999990629</c:v>
                </c:pt>
                <c:pt idx="3865">
                  <c:v>42897.041666657293</c:v>
                </c:pt>
                <c:pt idx="3866">
                  <c:v>42897.083333323957</c:v>
                </c:pt>
                <c:pt idx="3867">
                  <c:v>42897.124999990621</c:v>
                </c:pt>
                <c:pt idx="3868">
                  <c:v>42897.166666657286</c:v>
                </c:pt>
                <c:pt idx="3869">
                  <c:v>42897.20833332395</c:v>
                </c:pt>
                <c:pt idx="3870">
                  <c:v>42897.249999990614</c:v>
                </c:pt>
                <c:pt idx="3871">
                  <c:v>42897.291666657278</c:v>
                </c:pt>
                <c:pt idx="3872">
                  <c:v>42897.333333323942</c:v>
                </c:pt>
                <c:pt idx="3873">
                  <c:v>42897.374999990607</c:v>
                </c:pt>
                <c:pt idx="3874">
                  <c:v>42897.416666657271</c:v>
                </c:pt>
                <c:pt idx="3875">
                  <c:v>42897.458333323935</c:v>
                </c:pt>
                <c:pt idx="3876">
                  <c:v>42897.499999990599</c:v>
                </c:pt>
                <c:pt idx="3877">
                  <c:v>42897.541666657264</c:v>
                </c:pt>
                <c:pt idx="3878">
                  <c:v>42897.583333323928</c:v>
                </c:pt>
                <c:pt idx="3879">
                  <c:v>42897.624999990592</c:v>
                </c:pt>
                <c:pt idx="3880">
                  <c:v>42897.666666657256</c:v>
                </c:pt>
                <c:pt idx="3881">
                  <c:v>42897.708333323921</c:v>
                </c:pt>
                <c:pt idx="3882">
                  <c:v>42897.749999990585</c:v>
                </c:pt>
                <c:pt idx="3883">
                  <c:v>42897.791666657249</c:v>
                </c:pt>
                <c:pt idx="3884">
                  <c:v>42897.833333323913</c:v>
                </c:pt>
                <c:pt idx="3885">
                  <c:v>42897.874999990578</c:v>
                </c:pt>
                <c:pt idx="3886">
                  <c:v>42897.916666657242</c:v>
                </c:pt>
                <c:pt idx="3887">
                  <c:v>42897.958333323906</c:v>
                </c:pt>
                <c:pt idx="3888">
                  <c:v>42897.99999999057</c:v>
                </c:pt>
                <c:pt idx="3889">
                  <c:v>42898.041666657235</c:v>
                </c:pt>
                <c:pt idx="3890">
                  <c:v>42898.083333323899</c:v>
                </c:pt>
                <c:pt idx="3891">
                  <c:v>42898.124999990563</c:v>
                </c:pt>
                <c:pt idx="3892">
                  <c:v>42898.166666657227</c:v>
                </c:pt>
                <c:pt idx="3893">
                  <c:v>42898.208333323892</c:v>
                </c:pt>
                <c:pt idx="3894">
                  <c:v>42898.249999990556</c:v>
                </c:pt>
                <c:pt idx="3895">
                  <c:v>42898.29166665722</c:v>
                </c:pt>
                <c:pt idx="3896">
                  <c:v>42898.333333323884</c:v>
                </c:pt>
                <c:pt idx="3897">
                  <c:v>42898.374999990549</c:v>
                </c:pt>
                <c:pt idx="3898">
                  <c:v>42898.416666657213</c:v>
                </c:pt>
                <c:pt idx="3899">
                  <c:v>42898.458333323877</c:v>
                </c:pt>
                <c:pt idx="3900">
                  <c:v>42898.499999990541</c:v>
                </c:pt>
                <c:pt idx="3901">
                  <c:v>42898.541666657205</c:v>
                </c:pt>
                <c:pt idx="3902">
                  <c:v>42898.58333332387</c:v>
                </c:pt>
                <c:pt idx="3903">
                  <c:v>42898.624999990534</c:v>
                </c:pt>
                <c:pt idx="3904">
                  <c:v>42898.666666657198</c:v>
                </c:pt>
                <c:pt idx="3905">
                  <c:v>42898.708333323862</c:v>
                </c:pt>
                <c:pt idx="3906">
                  <c:v>42898.749999990527</c:v>
                </c:pt>
                <c:pt idx="3907">
                  <c:v>42898.791666657191</c:v>
                </c:pt>
                <c:pt idx="3908">
                  <c:v>42898.833333323855</c:v>
                </c:pt>
                <c:pt idx="3909">
                  <c:v>42898.874999990519</c:v>
                </c:pt>
                <c:pt idx="3910">
                  <c:v>42898.916666657184</c:v>
                </c:pt>
                <c:pt idx="3911">
                  <c:v>42898.958333323848</c:v>
                </c:pt>
                <c:pt idx="3912">
                  <c:v>42898.999999990512</c:v>
                </c:pt>
                <c:pt idx="3913">
                  <c:v>42899.041666657176</c:v>
                </c:pt>
                <c:pt idx="3914">
                  <c:v>42899.083333323841</c:v>
                </c:pt>
                <c:pt idx="3915">
                  <c:v>42899.124999990505</c:v>
                </c:pt>
                <c:pt idx="3916">
                  <c:v>42899.166666657169</c:v>
                </c:pt>
                <c:pt idx="3917">
                  <c:v>42899.208333323833</c:v>
                </c:pt>
                <c:pt idx="3918">
                  <c:v>42899.249999990498</c:v>
                </c:pt>
                <c:pt idx="3919">
                  <c:v>42899.291666657162</c:v>
                </c:pt>
                <c:pt idx="3920">
                  <c:v>42899.333333323826</c:v>
                </c:pt>
                <c:pt idx="3921">
                  <c:v>42899.37499999049</c:v>
                </c:pt>
                <c:pt idx="3922">
                  <c:v>42899.416666657155</c:v>
                </c:pt>
                <c:pt idx="3923">
                  <c:v>42899.458333323819</c:v>
                </c:pt>
                <c:pt idx="3924">
                  <c:v>42899.499999990483</c:v>
                </c:pt>
                <c:pt idx="3925">
                  <c:v>42899.541666657147</c:v>
                </c:pt>
                <c:pt idx="3926">
                  <c:v>42899.583333323812</c:v>
                </c:pt>
                <c:pt idx="3927">
                  <c:v>42899.624999990476</c:v>
                </c:pt>
                <c:pt idx="3928">
                  <c:v>42899.66666665714</c:v>
                </c:pt>
                <c:pt idx="3929">
                  <c:v>42899.708333323804</c:v>
                </c:pt>
                <c:pt idx="3930">
                  <c:v>42899.749999990468</c:v>
                </c:pt>
                <c:pt idx="3931">
                  <c:v>42899.791666657133</c:v>
                </c:pt>
                <c:pt idx="3932">
                  <c:v>42899.833333323797</c:v>
                </c:pt>
                <c:pt idx="3933">
                  <c:v>42899.874999990461</c:v>
                </c:pt>
                <c:pt idx="3934">
                  <c:v>42899.916666657125</c:v>
                </c:pt>
                <c:pt idx="3935">
                  <c:v>42899.95833332379</c:v>
                </c:pt>
                <c:pt idx="3936">
                  <c:v>42899.999999990454</c:v>
                </c:pt>
                <c:pt idx="3937">
                  <c:v>42900.041666657118</c:v>
                </c:pt>
                <c:pt idx="3938">
                  <c:v>42900.083333323782</c:v>
                </c:pt>
                <c:pt idx="3939">
                  <c:v>42900.124999990447</c:v>
                </c:pt>
                <c:pt idx="3940">
                  <c:v>42900.166666657111</c:v>
                </c:pt>
                <c:pt idx="3941">
                  <c:v>42900.208333323775</c:v>
                </c:pt>
                <c:pt idx="3942">
                  <c:v>42900.249999990439</c:v>
                </c:pt>
                <c:pt idx="3943">
                  <c:v>42900.291666657104</c:v>
                </c:pt>
                <c:pt idx="3944">
                  <c:v>42900.333333323768</c:v>
                </c:pt>
                <c:pt idx="3945">
                  <c:v>42900.374999990432</c:v>
                </c:pt>
                <c:pt idx="3946">
                  <c:v>42900.416666657096</c:v>
                </c:pt>
                <c:pt idx="3947">
                  <c:v>42900.458333323761</c:v>
                </c:pt>
                <c:pt idx="3948">
                  <c:v>42900.499999990425</c:v>
                </c:pt>
                <c:pt idx="3949">
                  <c:v>42900.541666657089</c:v>
                </c:pt>
                <c:pt idx="3950">
                  <c:v>42900.583333323753</c:v>
                </c:pt>
                <c:pt idx="3951">
                  <c:v>42900.624999990418</c:v>
                </c:pt>
                <c:pt idx="3952">
                  <c:v>42900.666666657082</c:v>
                </c:pt>
                <c:pt idx="3953">
                  <c:v>42900.708333323746</c:v>
                </c:pt>
                <c:pt idx="3954">
                  <c:v>42900.74999999041</c:v>
                </c:pt>
                <c:pt idx="3955">
                  <c:v>42900.791666657075</c:v>
                </c:pt>
                <c:pt idx="3956">
                  <c:v>42900.833333323739</c:v>
                </c:pt>
                <c:pt idx="3957">
                  <c:v>42900.874999990403</c:v>
                </c:pt>
                <c:pt idx="3958">
                  <c:v>42900.916666657067</c:v>
                </c:pt>
                <c:pt idx="3959">
                  <c:v>42900.958333323731</c:v>
                </c:pt>
                <c:pt idx="3960">
                  <c:v>42900.999999990396</c:v>
                </c:pt>
                <c:pt idx="3961">
                  <c:v>42901.04166665706</c:v>
                </c:pt>
                <c:pt idx="3962">
                  <c:v>42901.083333323724</c:v>
                </c:pt>
                <c:pt idx="3963">
                  <c:v>42901.124999990388</c:v>
                </c:pt>
                <c:pt idx="3964">
                  <c:v>42901.166666657053</c:v>
                </c:pt>
                <c:pt idx="3965">
                  <c:v>42901.208333323717</c:v>
                </c:pt>
                <c:pt idx="3966">
                  <c:v>42901.249999990381</c:v>
                </c:pt>
                <c:pt idx="3967">
                  <c:v>42901.291666657045</c:v>
                </c:pt>
                <c:pt idx="3968">
                  <c:v>42901.33333332371</c:v>
                </c:pt>
                <c:pt idx="3969">
                  <c:v>42901.374999990374</c:v>
                </c:pt>
                <c:pt idx="3970">
                  <c:v>42901.416666657038</c:v>
                </c:pt>
                <c:pt idx="3971">
                  <c:v>42901.458333323702</c:v>
                </c:pt>
                <c:pt idx="3972">
                  <c:v>42901.499999990367</c:v>
                </c:pt>
                <c:pt idx="3973">
                  <c:v>42901.541666657031</c:v>
                </c:pt>
                <c:pt idx="3974">
                  <c:v>42901.583333323695</c:v>
                </c:pt>
                <c:pt idx="3975">
                  <c:v>42901.624999990359</c:v>
                </c:pt>
                <c:pt idx="3976">
                  <c:v>42901.666666657024</c:v>
                </c:pt>
                <c:pt idx="3977">
                  <c:v>42901.708333323688</c:v>
                </c:pt>
                <c:pt idx="3978">
                  <c:v>42901.749999990352</c:v>
                </c:pt>
                <c:pt idx="3979">
                  <c:v>42901.791666657016</c:v>
                </c:pt>
                <c:pt idx="3980">
                  <c:v>42901.833333323681</c:v>
                </c:pt>
                <c:pt idx="3981">
                  <c:v>42901.874999990345</c:v>
                </c:pt>
                <c:pt idx="3982">
                  <c:v>42901.916666657009</c:v>
                </c:pt>
                <c:pt idx="3983">
                  <c:v>42901.958333323673</c:v>
                </c:pt>
                <c:pt idx="3984">
                  <c:v>42901.999999990338</c:v>
                </c:pt>
                <c:pt idx="3985">
                  <c:v>42902.041666657002</c:v>
                </c:pt>
                <c:pt idx="3986">
                  <c:v>42902.083333323666</c:v>
                </c:pt>
                <c:pt idx="3987">
                  <c:v>42902.12499999033</c:v>
                </c:pt>
                <c:pt idx="3988">
                  <c:v>42902.166666656994</c:v>
                </c:pt>
                <c:pt idx="3989">
                  <c:v>42902.208333323659</c:v>
                </c:pt>
                <c:pt idx="3990">
                  <c:v>42902.249999990323</c:v>
                </c:pt>
                <c:pt idx="3991">
                  <c:v>42902.291666656987</c:v>
                </c:pt>
                <c:pt idx="3992">
                  <c:v>42902.333333323651</c:v>
                </c:pt>
                <c:pt idx="3993">
                  <c:v>42902.374999990316</c:v>
                </c:pt>
                <c:pt idx="3994">
                  <c:v>42902.41666665698</c:v>
                </c:pt>
                <c:pt idx="3995">
                  <c:v>42902.458333323644</c:v>
                </c:pt>
                <c:pt idx="3996">
                  <c:v>42902.499999990308</c:v>
                </c:pt>
                <c:pt idx="3997">
                  <c:v>42902.541666656973</c:v>
                </c:pt>
                <c:pt idx="3998">
                  <c:v>42902.583333323637</c:v>
                </c:pt>
                <c:pt idx="3999">
                  <c:v>42902.624999990301</c:v>
                </c:pt>
                <c:pt idx="4000">
                  <c:v>42902.666666656965</c:v>
                </c:pt>
                <c:pt idx="4001">
                  <c:v>42902.70833332363</c:v>
                </c:pt>
                <c:pt idx="4002">
                  <c:v>42902.749999990294</c:v>
                </c:pt>
                <c:pt idx="4003">
                  <c:v>42902.791666656958</c:v>
                </c:pt>
                <c:pt idx="4004">
                  <c:v>42902.833333323622</c:v>
                </c:pt>
                <c:pt idx="4005">
                  <c:v>42902.874999990287</c:v>
                </c:pt>
                <c:pt idx="4006">
                  <c:v>42902.916666656951</c:v>
                </c:pt>
                <c:pt idx="4007">
                  <c:v>42902.958333323615</c:v>
                </c:pt>
                <c:pt idx="4008">
                  <c:v>42902.999999990279</c:v>
                </c:pt>
                <c:pt idx="4009">
                  <c:v>42903.041666656944</c:v>
                </c:pt>
                <c:pt idx="4010">
                  <c:v>42903.083333323608</c:v>
                </c:pt>
                <c:pt idx="4011">
                  <c:v>42903.124999990272</c:v>
                </c:pt>
                <c:pt idx="4012">
                  <c:v>42903.166666656936</c:v>
                </c:pt>
                <c:pt idx="4013">
                  <c:v>42903.208333323601</c:v>
                </c:pt>
                <c:pt idx="4014">
                  <c:v>42903.249999990265</c:v>
                </c:pt>
                <c:pt idx="4015">
                  <c:v>42903.291666656929</c:v>
                </c:pt>
                <c:pt idx="4016">
                  <c:v>42903.333333323593</c:v>
                </c:pt>
                <c:pt idx="4017">
                  <c:v>42903.374999990257</c:v>
                </c:pt>
                <c:pt idx="4018">
                  <c:v>42903.416666656922</c:v>
                </c:pt>
                <c:pt idx="4019">
                  <c:v>42903.458333323586</c:v>
                </c:pt>
                <c:pt idx="4020">
                  <c:v>42903.49999999025</c:v>
                </c:pt>
                <c:pt idx="4021">
                  <c:v>42903.541666656914</c:v>
                </c:pt>
                <c:pt idx="4022">
                  <c:v>42903.583333323579</c:v>
                </c:pt>
                <c:pt idx="4023">
                  <c:v>42903.624999990243</c:v>
                </c:pt>
                <c:pt idx="4024">
                  <c:v>42903.666666656907</c:v>
                </c:pt>
                <c:pt idx="4025">
                  <c:v>42903.708333323571</c:v>
                </c:pt>
                <c:pt idx="4026">
                  <c:v>42903.749999990236</c:v>
                </c:pt>
                <c:pt idx="4027">
                  <c:v>42903.7916666569</c:v>
                </c:pt>
                <c:pt idx="4028">
                  <c:v>42903.833333323564</c:v>
                </c:pt>
                <c:pt idx="4029">
                  <c:v>42903.874999990228</c:v>
                </c:pt>
                <c:pt idx="4030">
                  <c:v>42903.916666656893</c:v>
                </c:pt>
                <c:pt idx="4031">
                  <c:v>42903.958333323557</c:v>
                </c:pt>
                <c:pt idx="4032">
                  <c:v>42903.999999990221</c:v>
                </c:pt>
                <c:pt idx="4033">
                  <c:v>42904.041666656885</c:v>
                </c:pt>
                <c:pt idx="4034">
                  <c:v>42904.08333332355</c:v>
                </c:pt>
                <c:pt idx="4035">
                  <c:v>42904.124999990214</c:v>
                </c:pt>
                <c:pt idx="4036">
                  <c:v>42904.166666656878</c:v>
                </c:pt>
                <c:pt idx="4037">
                  <c:v>42904.208333323542</c:v>
                </c:pt>
                <c:pt idx="4038">
                  <c:v>42904.249999990207</c:v>
                </c:pt>
                <c:pt idx="4039">
                  <c:v>42904.291666656871</c:v>
                </c:pt>
                <c:pt idx="4040">
                  <c:v>42904.333333323535</c:v>
                </c:pt>
                <c:pt idx="4041">
                  <c:v>42904.374999990199</c:v>
                </c:pt>
                <c:pt idx="4042">
                  <c:v>42904.416666656864</c:v>
                </c:pt>
                <c:pt idx="4043">
                  <c:v>42904.458333323528</c:v>
                </c:pt>
                <c:pt idx="4044">
                  <c:v>42904.499999990192</c:v>
                </c:pt>
                <c:pt idx="4045">
                  <c:v>42904.541666656856</c:v>
                </c:pt>
                <c:pt idx="4046">
                  <c:v>42904.58333332352</c:v>
                </c:pt>
                <c:pt idx="4047">
                  <c:v>42904.624999990185</c:v>
                </c:pt>
                <c:pt idx="4048">
                  <c:v>42904.666666656849</c:v>
                </c:pt>
                <c:pt idx="4049">
                  <c:v>42904.708333323513</c:v>
                </c:pt>
                <c:pt idx="4050">
                  <c:v>42904.749999990177</c:v>
                </c:pt>
                <c:pt idx="4051">
                  <c:v>42904.791666656842</c:v>
                </c:pt>
                <c:pt idx="4052">
                  <c:v>42904.833333323506</c:v>
                </c:pt>
                <c:pt idx="4053">
                  <c:v>42904.87499999017</c:v>
                </c:pt>
                <c:pt idx="4054">
                  <c:v>42904.916666656834</c:v>
                </c:pt>
                <c:pt idx="4055">
                  <c:v>42904.958333323499</c:v>
                </c:pt>
                <c:pt idx="4056">
                  <c:v>42904.999999990163</c:v>
                </c:pt>
                <c:pt idx="4057">
                  <c:v>42905.041666656827</c:v>
                </c:pt>
                <c:pt idx="4058">
                  <c:v>42905.083333323491</c:v>
                </c:pt>
                <c:pt idx="4059">
                  <c:v>42905.124999990156</c:v>
                </c:pt>
                <c:pt idx="4060">
                  <c:v>42905.16666665682</c:v>
                </c:pt>
                <c:pt idx="4061">
                  <c:v>42905.208333323484</c:v>
                </c:pt>
                <c:pt idx="4062">
                  <c:v>42905.249999990148</c:v>
                </c:pt>
                <c:pt idx="4063">
                  <c:v>42905.291666656813</c:v>
                </c:pt>
                <c:pt idx="4064">
                  <c:v>42905.333333323477</c:v>
                </c:pt>
                <c:pt idx="4065">
                  <c:v>42905.374999990141</c:v>
                </c:pt>
                <c:pt idx="4066">
                  <c:v>42905.416666656805</c:v>
                </c:pt>
                <c:pt idx="4067">
                  <c:v>42905.45833332347</c:v>
                </c:pt>
                <c:pt idx="4068">
                  <c:v>42905.499999990134</c:v>
                </c:pt>
                <c:pt idx="4069">
                  <c:v>42905.541666656798</c:v>
                </c:pt>
                <c:pt idx="4070">
                  <c:v>42905.583333323462</c:v>
                </c:pt>
                <c:pt idx="4071">
                  <c:v>42905.624999990127</c:v>
                </c:pt>
                <c:pt idx="4072">
                  <c:v>42905.666666656791</c:v>
                </c:pt>
                <c:pt idx="4073">
                  <c:v>42905.708333323455</c:v>
                </c:pt>
                <c:pt idx="4074">
                  <c:v>42905.749999990119</c:v>
                </c:pt>
                <c:pt idx="4075">
                  <c:v>42905.791666656783</c:v>
                </c:pt>
                <c:pt idx="4076">
                  <c:v>42905.833333323448</c:v>
                </c:pt>
                <c:pt idx="4077">
                  <c:v>42905.874999990112</c:v>
                </c:pt>
                <c:pt idx="4078">
                  <c:v>42905.916666656776</c:v>
                </c:pt>
                <c:pt idx="4079">
                  <c:v>42905.95833332344</c:v>
                </c:pt>
                <c:pt idx="4080">
                  <c:v>42905.999999990105</c:v>
                </c:pt>
                <c:pt idx="4081">
                  <c:v>42906.041666656769</c:v>
                </c:pt>
                <c:pt idx="4082">
                  <c:v>42906.083333323433</c:v>
                </c:pt>
                <c:pt idx="4083">
                  <c:v>42906.124999990097</c:v>
                </c:pt>
                <c:pt idx="4084">
                  <c:v>42906.166666656762</c:v>
                </c:pt>
                <c:pt idx="4085">
                  <c:v>42906.208333323426</c:v>
                </c:pt>
                <c:pt idx="4086">
                  <c:v>42906.24999999009</c:v>
                </c:pt>
                <c:pt idx="4087">
                  <c:v>42906.291666656754</c:v>
                </c:pt>
                <c:pt idx="4088">
                  <c:v>42906.333333323419</c:v>
                </c:pt>
                <c:pt idx="4089">
                  <c:v>42906.374999990083</c:v>
                </c:pt>
                <c:pt idx="4090">
                  <c:v>42906.416666656747</c:v>
                </c:pt>
                <c:pt idx="4091">
                  <c:v>42906.458333323411</c:v>
                </c:pt>
                <c:pt idx="4092">
                  <c:v>42906.499999990076</c:v>
                </c:pt>
                <c:pt idx="4093">
                  <c:v>42906.54166665674</c:v>
                </c:pt>
                <c:pt idx="4094">
                  <c:v>42906.583333323404</c:v>
                </c:pt>
                <c:pt idx="4095">
                  <c:v>42906.624999990068</c:v>
                </c:pt>
                <c:pt idx="4096">
                  <c:v>42906.666666656733</c:v>
                </c:pt>
                <c:pt idx="4097">
                  <c:v>42906.708333323397</c:v>
                </c:pt>
                <c:pt idx="4098">
                  <c:v>42906.749999990061</c:v>
                </c:pt>
                <c:pt idx="4099">
                  <c:v>42906.791666656725</c:v>
                </c:pt>
                <c:pt idx="4100">
                  <c:v>42906.83333332339</c:v>
                </c:pt>
                <c:pt idx="4101">
                  <c:v>42906.874999990054</c:v>
                </c:pt>
                <c:pt idx="4102">
                  <c:v>42906.916666656718</c:v>
                </c:pt>
                <c:pt idx="4103">
                  <c:v>42906.958333323382</c:v>
                </c:pt>
                <c:pt idx="4104">
                  <c:v>42906.999999990046</c:v>
                </c:pt>
                <c:pt idx="4105">
                  <c:v>42907.041666656711</c:v>
                </c:pt>
                <c:pt idx="4106">
                  <c:v>42907.083333323375</c:v>
                </c:pt>
                <c:pt idx="4107">
                  <c:v>42907.124999990039</c:v>
                </c:pt>
                <c:pt idx="4108">
                  <c:v>42907.166666656703</c:v>
                </c:pt>
                <c:pt idx="4109">
                  <c:v>42907.208333323368</c:v>
                </c:pt>
                <c:pt idx="4110">
                  <c:v>42907.249999990032</c:v>
                </c:pt>
                <c:pt idx="4111">
                  <c:v>42907.291666656696</c:v>
                </c:pt>
                <c:pt idx="4112">
                  <c:v>42907.33333332336</c:v>
                </c:pt>
                <c:pt idx="4113">
                  <c:v>42907.374999990025</c:v>
                </c:pt>
                <c:pt idx="4114">
                  <c:v>42907.416666656689</c:v>
                </c:pt>
                <c:pt idx="4115">
                  <c:v>42907.458333323353</c:v>
                </c:pt>
                <c:pt idx="4116">
                  <c:v>42907.499999990017</c:v>
                </c:pt>
                <c:pt idx="4117">
                  <c:v>42907.541666656682</c:v>
                </c:pt>
                <c:pt idx="4118">
                  <c:v>42907.583333323346</c:v>
                </c:pt>
                <c:pt idx="4119">
                  <c:v>42907.62499999001</c:v>
                </c:pt>
                <c:pt idx="4120">
                  <c:v>42907.666666656674</c:v>
                </c:pt>
                <c:pt idx="4121">
                  <c:v>42907.708333323339</c:v>
                </c:pt>
                <c:pt idx="4122">
                  <c:v>42907.749999990003</c:v>
                </c:pt>
                <c:pt idx="4123">
                  <c:v>42907.791666656667</c:v>
                </c:pt>
                <c:pt idx="4124">
                  <c:v>42907.833333323331</c:v>
                </c:pt>
                <c:pt idx="4125">
                  <c:v>42907.874999989996</c:v>
                </c:pt>
                <c:pt idx="4126">
                  <c:v>42907.91666665666</c:v>
                </c:pt>
                <c:pt idx="4127">
                  <c:v>42907.958333323324</c:v>
                </c:pt>
                <c:pt idx="4128">
                  <c:v>42907.999999989988</c:v>
                </c:pt>
                <c:pt idx="4129">
                  <c:v>42908.041666656653</c:v>
                </c:pt>
                <c:pt idx="4130">
                  <c:v>42908.083333323317</c:v>
                </c:pt>
                <c:pt idx="4131">
                  <c:v>42908.124999989981</c:v>
                </c:pt>
                <c:pt idx="4132">
                  <c:v>42908.166666656645</c:v>
                </c:pt>
                <c:pt idx="4133">
                  <c:v>42908.208333323309</c:v>
                </c:pt>
                <c:pt idx="4134">
                  <c:v>42908.249999989974</c:v>
                </c:pt>
                <c:pt idx="4135">
                  <c:v>42908.291666656638</c:v>
                </c:pt>
                <c:pt idx="4136">
                  <c:v>42908.333333323302</c:v>
                </c:pt>
                <c:pt idx="4137">
                  <c:v>42908.374999989966</c:v>
                </c:pt>
                <c:pt idx="4138">
                  <c:v>42908.416666656631</c:v>
                </c:pt>
                <c:pt idx="4139">
                  <c:v>42908.458333323295</c:v>
                </c:pt>
                <c:pt idx="4140">
                  <c:v>42908.499999989959</c:v>
                </c:pt>
                <c:pt idx="4141">
                  <c:v>42908.541666656623</c:v>
                </c:pt>
                <c:pt idx="4142">
                  <c:v>42908.583333323288</c:v>
                </c:pt>
                <c:pt idx="4143">
                  <c:v>42908.624999989952</c:v>
                </c:pt>
                <c:pt idx="4144">
                  <c:v>42908.666666656616</c:v>
                </c:pt>
                <c:pt idx="4145">
                  <c:v>42908.70833332328</c:v>
                </c:pt>
                <c:pt idx="4146">
                  <c:v>42908.749999989945</c:v>
                </c:pt>
                <c:pt idx="4147">
                  <c:v>42908.791666656609</c:v>
                </c:pt>
                <c:pt idx="4148">
                  <c:v>42908.833333323273</c:v>
                </c:pt>
                <c:pt idx="4149">
                  <c:v>42908.874999989937</c:v>
                </c:pt>
                <c:pt idx="4150">
                  <c:v>42908.916666656602</c:v>
                </c:pt>
                <c:pt idx="4151">
                  <c:v>42908.958333323266</c:v>
                </c:pt>
                <c:pt idx="4152">
                  <c:v>42908.99999998993</c:v>
                </c:pt>
                <c:pt idx="4153">
                  <c:v>42909.041666656594</c:v>
                </c:pt>
                <c:pt idx="4154">
                  <c:v>42909.083333323259</c:v>
                </c:pt>
                <c:pt idx="4155">
                  <c:v>42909.124999989923</c:v>
                </c:pt>
                <c:pt idx="4156">
                  <c:v>42909.166666656587</c:v>
                </c:pt>
                <c:pt idx="4157">
                  <c:v>42909.208333323251</c:v>
                </c:pt>
                <c:pt idx="4158">
                  <c:v>42909.249999989916</c:v>
                </c:pt>
                <c:pt idx="4159">
                  <c:v>42909.29166665658</c:v>
                </c:pt>
                <c:pt idx="4160">
                  <c:v>42909.333333323244</c:v>
                </c:pt>
                <c:pt idx="4161">
                  <c:v>42909.374999989908</c:v>
                </c:pt>
                <c:pt idx="4162">
                  <c:v>42909.416666656572</c:v>
                </c:pt>
                <c:pt idx="4163">
                  <c:v>42909.458333323237</c:v>
                </c:pt>
                <c:pt idx="4164">
                  <c:v>42909.499999989901</c:v>
                </c:pt>
                <c:pt idx="4165">
                  <c:v>42909.541666656565</c:v>
                </c:pt>
                <c:pt idx="4166">
                  <c:v>42909.583333323229</c:v>
                </c:pt>
                <c:pt idx="4167">
                  <c:v>42909.624999989894</c:v>
                </c:pt>
                <c:pt idx="4168">
                  <c:v>42909.666666656558</c:v>
                </c:pt>
                <c:pt idx="4169">
                  <c:v>42909.708333323222</c:v>
                </c:pt>
                <c:pt idx="4170">
                  <c:v>42909.749999989886</c:v>
                </c:pt>
                <c:pt idx="4171">
                  <c:v>42909.791666656551</c:v>
                </c:pt>
                <c:pt idx="4172">
                  <c:v>42909.833333323215</c:v>
                </c:pt>
                <c:pt idx="4173">
                  <c:v>42909.874999989879</c:v>
                </c:pt>
                <c:pt idx="4174">
                  <c:v>42909.916666656543</c:v>
                </c:pt>
                <c:pt idx="4175">
                  <c:v>42909.958333323208</c:v>
                </c:pt>
                <c:pt idx="4176">
                  <c:v>42909.999999989872</c:v>
                </c:pt>
                <c:pt idx="4177">
                  <c:v>42910.041666656536</c:v>
                </c:pt>
                <c:pt idx="4178">
                  <c:v>42910.0833333232</c:v>
                </c:pt>
                <c:pt idx="4179">
                  <c:v>42910.124999989865</c:v>
                </c:pt>
                <c:pt idx="4180">
                  <c:v>42910.166666656529</c:v>
                </c:pt>
                <c:pt idx="4181">
                  <c:v>42910.208333323193</c:v>
                </c:pt>
                <c:pt idx="4182">
                  <c:v>42910.249999989857</c:v>
                </c:pt>
                <c:pt idx="4183">
                  <c:v>42910.291666656522</c:v>
                </c:pt>
                <c:pt idx="4184">
                  <c:v>42910.333333323186</c:v>
                </c:pt>
                <c:pt idx="4185">
                  <c:v>42910.37499998985</c:v>
                </c:pt>
                <c:pt idx="4186">
                  <c:v>42910.416666656514</c:v>
                </c:pt>
                <c:pt idx="4187">
                  <c:v>42910.458333323179</c:v>
                </c:pt>
                <c:pt idx="4188">
                  <c:v>42910.499999989843</c:v>
                </c:pt>
                <c:pt idx="4189">
                  <c:v>42910.541666656507</c:v>
                </c:pt>
                <c:pt idx="4190">
                  <c:v>42910.583333323171</c:v>
                </c:pt>
                <c:pt idx="4191">
                  <c:v>42910.624999989835</c:v>
                </c:pt>
                <c:pt idx="4192">
                  <c:v>42910.6666666565</c:v>
                </c:pt>
                <c:pt idx="4193">
                  <c:v>42910.708333323164</c:v>
                </c:pt>
                <c:pt idx="4194">
                  <c:v>42910.749999989828</c:v>
                </c:pt>
                <c:pt idx="4195">
                  <c:v>42910.791666656492</c:v>
                </c:pt>
                <c:pt idx="4196">
                  <c:v>42910.833333323157</c:v>
                </c:pt>
                <c:pt idx="4197">
                  <c:v>42910.874999989821</c:v>
                </c:pt>
                <c:pt idx="4198">
                  <c:v>42910.916666656485</c:v>
                </c:pt>
                <c:pt idx="4199">
                  <c:v>42910.958333323149</c:v>
                </c:pt>
                <c:pt idx="4200">
                  <c:v>42910.999999989814</c:v>
                </c:pt>
                <c:pt idx="4201">
                  <c:v>42911.041666656478</c:v>
                </c:pt>
                <c:pt idx="4202">
                  <c:v>42911.083333323142</c:v>
                </c:pt>
                <c:pt idx="4203">
                  <c:v>42911.124999989806</c:v>
                </c:pt>
                <c:pt idx="4204">
                  <c:v>42911.166666656471</c:v>
                </c:pt>
                <c:pt idx="4205">
                  <c:v>42911.208333323135</c:v>
                </c:pt>
                <c:pt idx="4206">
                  <c:v>42911.249999989799</c:v>
                </c:pt>
                <c:pt idx="4207">
                  <c:v>42911.291666656463</c:v>
                </c:pt>
                <c:pt idx="4208">
                  <c:v>42911.333333323128</c:v>
                </c:pt>
                <c:pt idx="4209">
                  <c:v>42911.374999989792</c:v>
                </c:pt>
                <c:pt idx="4210">
                  <c:v>42911.416666656456</c:v>
                </c:pt>
                <c:pt idx="4211">
                  <c:v>42911.45833332312</c:v>
                </c:pt>
                <c:pt idx="4212">
                  <c:v>42911.499999989785</c:v>
                </c:pt>
                <c:pt idx="4213">
                  <c:v>42911.541666656449</c:v>
                </c:pt>
                <c:pt idx="4214">
                  <c:v>42911.583333323113</c:v>
                </c:pt>
                <c:pt idx="4215">
                  <c:v>42911.624999989777</c:v>
                </c:pt>
                <c:pt idx="4216">
                  <c:v>42911.666666656442</c:v>
                </c:pt>
                <c:pt idx="4217">
                  <c:v>42911.708333323106</c:v>
                </c:pt>
                <c:pt idx="4218">
                  <c:v>42911.74999998977</c:v>
                </c:pt>
                <c:pt idx="4219">
                  <c:v>42911.791666656434</c:v>
                </c:pt>
                <c:pt idx="4220">
                  <c:v>42911.833333323098</c:v>
                </c:pt>
                <c:pt idx="4221">
                  <c:v>42911.874999989763</c:v>
                </c:pt>
                <c:pt idx="4222">
                  <c:v>42911.916666656427</c:v>
                </c:pt>
                <c:pt idx="4223">
                  <c:v>42911.958333323091</c:v>
                </c:pt>
                <c:pt idx="4224">
                  <c:v>42911.999999989755</c:v>
                </c:pt>
                <c:pt idx="4225">
                  <c:v>42912.04166665642</c:v>
                </c:pt>
                <c:pt idx="4226">
                  <c:v>42912.083333323084</c:v>
                </c:pt>
                <c:pt idx="4227">
                  <c:v>42912.124999989748</c:v>
                </c:pt>
                <c:pt idx="4228">
                  <c:v>42912.166666656412</c:v>
                </c:pt>
                <c:pt idx="4229">
                  <c:v>42912.208333323077</c:v>
                </c:pt>
                <c:pt idx="4230">
                  <c:v>42912.249999989741</c:v>
                </c:pt>
                <c:pt idx="4231">
                  <c:v>42912.291666656405</c:v>
                </c:pt>
                <c:pt idx="4232">
                  <c:v>42912.333333323069</c:v>
                </c:pt>
                <c:pt idx="4233">
                  <c:v>42912.374999989734</c:v>
                </c:pt>
                <c:pt idx="4234">
                  <c:v>42912.416666656398</c:v>
                </c:pt>
                <c:pt idx="4235">
                  <c:v>42912.458333323062</c:v>
                </c:pt>
                <c:pt idx="4236">
                  <c:v>42912.499999989726</c:v>
                </c:pt>
                <c:pt idx="4237">
                  <c:v>42912.541666656391</c:v>
                </c:pt>
                <c:pt idx="4238">
                  <c:v>42912.583333323055</c:v>
                </c:pt>
                <c:pt idx="4239">
                  <c:v>42912.624999989719</c:v>
                </c:pt>
                <c:pt idx="4240">
                  <c:v>42912.666666656383</c:v>
                </c:pt>
                <c:pt idx="4241">
                  <c:v>42912.708333323048</c:v>
                </c:pt>
                <c:pt idx="4242">
                  <c:v>42912.749999989712</c:v>
                </c:pt>
                <c:pt idx="4243">
                  <c:v>42912.791666656376</c:v>
                </c:pt>
                <c:pt idx="4244">
                  <c:v>42912.83333332304</c:v>
                </c:pt>
                <c:pt idx="4245">
                  <c:v>42912.874999989705</c:v>
                </c:pt>
                <c:pt idx="4246">
                  <c:v>42912.916666656369</c:v>
                </c:pt>
                <c:pt idx="4247">
                  <c:v>42912.958333323033</c:v>
                </c:pt>
                <c:pt idx="4248">
                  <c:v>42912.999999989697</c:v>
                </c:pt>
                <c:pt idx="4249">
                  <c:v>42913.041666656361</c:v>
                </c:pt>
                <c:pt idx="4250">
                  <c:v>42913.083333323026</c:v>
                </c:pt>
                <c:pt idx="4251">
                  <c:v>42913.12499998969</c:v>
                </c:pt>
                <c:pt idx="4252">
                  <c:v>42913.166666656354</c:v>
                </c:pt>
                <c:pt idx="4253">
                  <c:v>42913.208333323018</c:v>
                </c:pt>
                <c:pt idx="4254">
                  <c:v>42913.249999989683</c:v>
                </c:pt>
                <c:pt idx="4255">
                  <c:v>42913.291666656347</c:v>
                </c:pt>
                <c:pt idx="4256">
                  <c:v>42913.333333323011</c:v>
                </c:pt>
                <c:pt idx="4257">
                  <c:v>42913.374999989675</c:v>
                </c:pt>
                <c:pt idx="4258">
                  <c:v>42913.41666665634</c:v>
                </c:pt>
                <c:pt idx="4259">
                  <c:v>42913.458333323004</c:v>
                </c:pt>
                <c:pt idx="4260">
                  <c:v>42913.499999989668</c:v>
                </c:pt>
                <c:pt idx="4261">
                  <c:v>42913.541666656332</c:v>
                </c:pt>
                <c:pt idx="4262">
                  <c:v>42913.583333322997</c:v>
                </c:pt>
                <c:pt idx="4263">
                  <c:v>42913.624999989661</c:v>
                </c:pt>
                <c:pt idx="4264">
                  <c:v>42913.666666656325</c:v>
                </c:pt>
                <c:pt idx="4265">
                  <c:v>42913.708333322989</c:v>
                </c:pt>
                <c:pt idx="4266">
                  <c:v>42913.749999989654</c:v>
                </c:pt>
                <c:pt idx="4267">
                  <c:v>42913.791666656318</c:v>
                </c:pt>
                <c:pt idx="4268">
                  <c:v>42913.833333322982</c:v>
                </c:pt>
                <c:pt idx="4269">
                  <c:v>42913.874999989646</c:v>
                </c:pt>
                <c:pt idx="4270">
                  <c:v>42913.916666656311</c:v>
                </c:pt>
                <c:pt idx="4271">
                  <c:v>42913.958333322975</c:v>
                </c:pt>
                <c:pt idx="4272">
                  <c:v>42913.999999989639</c:v>
                </c:pt>
                <c:pt idx="4273">
                  <c:v>42914.041666656303</c:v>
                </c:pt>
                <c:pt idx="4274">
                  <c:v>42914.083333322968</c:v>
                </c:pt>
                <c:pt idx="4275">
                  <c:v>42914.124999989632</c:v>
                </c:pt>
                <c:pt idx="4276">
                  <c:v>42914.166666656296</c:v>
                </c:pt>
                <c:pt idx="4277">
                  <c:v>42914.20833332296</c:v>
                </c:pt>
                <c:pt idx="4278">
                  <c:v>42914.249999989624</c:v>
                </c:pt>
                <c:pt idx="4279">
                  <c:v>42914.291666656289</c:v>
                </c:pt>
                <c:pt idx="4280">
                  <c:v>42914.333333322953</c:v>
                </c:pt>
                <c:pt idx="4281">
                  <c:v>42914.374999989617</c:v>
                </c:pt>
                <c:pt idx="4282">
                  <c:v>42914.416666656281</c:v>
                </c:pt>
                <c:pt idx="4283">
                  <c:v>42914.458333322946</c:v>
                </c:pt>
                <c:pt idx="4284">
                  <c:v>42914.49999998961</c:v>
                </c:pt>
                <c:pt idx="4285">
                  <c:v>42914.541666656274</c:v>
                </c:pt>
                <c:pt idx="4286">
                  <c:v>42914.583333322938</c:v>
                </c:pt>
                <c:pt idx="4287">
                  <c:v>42914.624999989603</c:v>
                </c:pt>
                <c:pt idx="4288">
                  <c:v>42914.666666656267</c:v>
                </c:pt>
                <c:pt idx="4289">
                  <c:v>42914.708333322931</c:v>
                </c:pt>
                <c:pt idx="4290">
                  <c:v>42914.749999989595</c:v>
                </c:pt>
                <c:pt idx="4291">
                  <c:v>42914.79166665626</c:v>
                </c:pt>
                <c:pt idx="4292">
                  <c:v>42914.833333322924</c:v>
                </c:pt>
                <c:pt idx="4293">
                  <c:v>42914.874999989588</c:v>
                </c:pt>
                <c:pt idx="4294">
                  <c:v>42914.916666656252</c:v>
                </c:pt>
                <c:pt idx="4295">
                  <c:v>42914.958333322917</c:v>
                </c:pt>
                <c:pt idx="4296">
                  <c:v>42914.999999989581</c:v>
                </c:pt>
                <c:pt idx="4297">
                  <c:v>42915.041666656245</c:v>
                </c:pt>
                <c:pt idx="4298">
                  <c:v>42915.083333322909</c:v>
                </c:pt>
                <c:pt idx="4299">
                  <c:v>42915.124999989574</c:v>
                </c:pt>
                <c:pt idx="4300">
                  <c:v>42915.166666656238</c:v>
                </c:pt>
                <c:pt idx="4301">
                  <c:v>42915.208333322902</c:v>
                </c:pt>
                <c:pt idx="4302">
                  <c:v>42915.249999989566</c:v>
                </c:pt>
                <c:pt idx="4303">
                  <c:v>42915.291666656231</c:v>
                </c:pt>
                <c:pt idx="4304">
                  <c:v>42915.333333322895</c:v>
                </c:pt>
                <c:pt idx="4305">
                  <c:v>42915.374999989559</c:v>
                </c:pt>
                <c:pt idx="4306">
                  <c:v>42915.416666656223</c:v>
                </c:pt>
                <c:pt idx="4307">
                  <c:v>42915.458333322887</c:v>
                </c:pt>
                <c:pt idx="4308">
                  <c:v>42915.499999989552</c:v>
                </c:pt>
                <c:pt idx="4309">
                  <c:v>42915.541666656216</c:v>
                </c:pt>
                <c:pt idx="4310">
                  <c:v>42915.58333332288</c:v>
                </c:pt>
                <c:pt idx="4311">
                  <c:v>42915.624999989544</c:v>
                </c:pt>
                <c:pt idx="4312">
                  <c:v>42915.666666656209</c:v>
                </c:pt>
                <c:pt idx="4313">
                  <c:v>42915.708333322873</c:v>
                </c:pt>
                <c:pt idx="4314">
                  <c:v>42915.749999989537</c:v>
                </c:pt>
                <c:pt idx="4315">
                  <c:v>42915.791666656201</c:v>
                </c:pt>
                <c:pt idx="4316">
                  <c:v>42915.833333322866</c:v>
                </c:pt>
                <c:pt idx="4317">
                  <c:v>42915.87499998953</c:v>
                </c:pt>
                <c:pt idx="4318">
                  <c:v>42915.916666656194</c:v>
                </c:pt>
                <c:pt idx="4319">
                  <c:v>42915.958333322858</c:v>
                </c:pt>
                <c:pt idx="4320">
                  <c:v>42915.999999989523</c:v>
                </c:pt>
                <c:pt idx="4321">
                  <c:v>42916.041666656187</c:v>
                </c:pt>
                <c:pt idx="4322">
                  <c:v>42916.083333322851</c:v>
                </c:pt>
                <c:pt idx="4323">
                  <c:v>42916.124999989515</c:v>
                </c:pt>
                <c:pt idx="4324">
                  <c:v>42916.16666665618</c:v>
                </c:pt>
                <c:pt idx="4325">
                  <c:v>42916.208333322844</c:v>
                </c:pt>
                <c:pt idx="4326">
                  <c:v>42916.249999989508</c:v>
                </c:pt>
                <c:pt idx="4327">
                  <c:v>42916.291666656172</c:v>
                </c:pt>
                <c:pt idx="4328">
                  <c:v>42916.333333322837</c:v>
                </c:pt>
                <c:pt idx="4329">
                  <c:v>42916.374999989501</c:v>
                </c:pt>
                <c:pt idx="4330">
                  <c:v>42916.416666656165</c:v>
                </c:pt>
                <c:pt idx="4331">
                  <c:v>42916.458333322829</c:v>
                </c:pt>
                <c:pt idx="4332">
                  <c:v>42916.499999989494</c:v>
                </c:pt>
                <c:pt idx="4333">
                  <c:v>42916.541666656158</c:v>
                </c:pt>
                <c:pt idx="4334">
                  <c:v>42916.583333322822</c:v>
                </c:pt>
                <c:pt idx="4335">
                  <c:v>42916.624999989486</c:v>
                </c:pt>
                <c:pt idx="4336">
                  <c:v>42916.66666665615</c:v>
                </c:pt>
                <c:pt idx="4337">
                  <c:v>42916.708333322815</c:v>
                </c:pt>
                <c:pt idx="4338">
                  <c:v>42916.749999989479</c:v>
                </c:pt>
                <c:pt idx="4339">
                  <c:v>42916.791666656143</c:v>
                </c:pt>
                <c:pt idx="4340">
                  <c:v>42916.833333322807</c:v>
                </c:pt>
                <c:pt idx="4341">
                  <c:v>42916.874999989472</c:v>
                </c:pt>
                <c:pt idx="4342">
                  <c:v>42916.916666656136</c:v>
                </c:pt>
                <c:pt idx="4343">
                  <c:v>42916.9583333228</c:v>
                </c:pt>
                <c:pt idx="4344">
                  <c:v>42916.999999989464</c:v>
                </c:pt>
                <c:pt idx="4345">
                  <c:v>42917.041666656129</c:v>
                </c:pt>
                <c:pt idx="4346">
                  <c:v>42917.083333322793</c:v>
                </c:pt>
                <c:pt idx="4347">
                  <c:v>42917.124999989457</c:v>
                </c:pt>
                <c:pt idx="4348">
                  <c:v>42917.166666656121</c:v>
                </c:pt>
                <c:pt idx="4349">
                  <c:v>42917.208333322786</c:v>
                </c:pt>
                <c:pt idx="4350">
                  <c:v>42917.24999998945</c:v>
                </c:pt>
                <c:pt idx="4351">
                  <c:v>42917.291666656114</c:v>
                </c:pt>
                <c:pt idx="4352">
                  <c:v>42917.333333322778</c:v>
                </c:pt>
                <c:pt idx="4353">
                  <c:v>42917.374999989443</c:v>
                </c:pt>
                <c:pt idx="4354">
                  <c:v>42917.416666656107</c:v>
                </c:pt>
                <c:pt idx="4355">
                  <c:v>42917.458333322771</c:v>
                </c:pt>
                <c:pt idx="4356">
                  <c:v>42917.499999989435</c:v>
                </c:pt>
                <c:pt idx="4357">
                  <c:v>42917.5416666561</c:v>
                </c:pt>
                <c:pt idx="4358">
                  <c:v>42917.583333322764</c:v>
                </c:pt>
                <c:pt idx="4359">
                  <c:v>42917.624999989428</c:v>
                </c:pt>
                <c:pt idx="4360">
                  <c:v>42917.666666656092</c:v>
                </c:pt>
                <c:pt idx="4361">
                  <c:v>42917.708333322757</c:v>
                </c:pt>
                <c:pt idx="4362">
                  <c:v>42917.749999989421</c:v>
                </c:pt>
                <c:pt idx="4363">
                  <c:v>42917.791666656085</c:v>
                </c:pt>
                <c:pt idx="4364">
                  <c:v>42917.833333322749</c:v>
                </c:pt>
                <c:pt idx="4365">
                  <c:v>42917.874999989413</c:v>
                </c:pt>
                <c:pt idx="4366">
                  <c:v>42917.916666656078</c:v>
                </c:pt>
                <c:pt idx="4367">
                  <c:v>42917.958333322742</c:v>
                </c:pt>
                <c:pt idx="4368">
                  <c:v>42917.999999989406</c:v>
                </c:pt>
                <c:pt idx="4369">
                  <c:v>42918.04166665607</c:v>
                </c:pt>
                <c:pt idx="4370">
                  <c:v>42918.083333322735</c:v>
                </c:pt>
                <c:pt idx="4371">
                  <c:v>42918.124999989399</c:v>
                </c:pt>
                <c:pt idx="4372">
                  <c:v>42918.166666656063</c:v>
                </c:pt>
                <c:pt idx="4373">
                  <c:v>42918.208333322727</c:v>
                </c:pt>
                <c:pt idx="4374">
                  <c:v>42918.249999989392</c:v>
                </c:pt>
                <c:pt idx="4375">
                  <c:v>42918.291666656056</c:v>
                </c:pt>
                <c:pt idx="4376">
                  <c:v>42918.33333332272</c:v>
                </c:pt>
                <c:pt idx="4377">
                  <c:v>42918.374999989384</c:v>
                </c:pt>
                <c:pt idx="4378">
                  <c:v>42918.416666656049</c:v>
                </c:pt>
                <c:pt idx="4379">
                  <c:v>42918.458333322713</c:v>
                </c:pt>
                <c:pt idx="4380">
                  <c:v>42918.499999989377</c:v>
                </c:pt>
                <c:pt idx="4381">
                  <c:v>42918.541666656041</c:v>
                </c:pt>
                <c:pt idx="4382">
                  <c:v>42918.583333322706</c:v>
                </c:pt>
                <c:pt idx="4383">
                  <c:v>42918.62499998937</c:v>
                </c:pt>
                <c:pt idx="4384">
                  <c:v>42918.666666656034</c:v>
                </c:pt>
                <c:pt idx="4385">
                  <c:v>42918.708333322698</c:v>
                </c:pt>
                <c:pt idx="4386">
                  <c:v>42918.749999989363</c:v>
                </c:pt>
                <c:pt idx="4387">
                  <c:v>42918.791666656027</c:v>
                </c:pt>
                <c:pt idx="4388">
                  <c:v>42918.833333322691</c:v>
                </c:pt>
                <c:pt idx="4389">
                  <c:v>42918.874999989355</c:v>
                </c:pt>
                <c:pt idx="4390">
                  <c:v>42918.91666665602</c:v>
                </c:pt>
                <c:pt idx="4391">
                  <c:v>42918.958333322684</c:v>
                </c:pt>
                <c:pt idx="4392">
                  <c:v>42918.999999989348</c:v>
                </c:pt>
                <c:pt idx="4393">
                  <c:v>42919.041666656012</c:v>
                </c:pt>
                <c:pt idx="4394">
                  <c:v>42919.083333322676</c:v>
                </c:pt>
                <c:pt idx="4395">
                  <c:v>42919.124999989341</c:v>
                </c:pt>
                <c:pt idx="4396">
                  <c:v>42919.166666656005</c:v>
                </c:pt>
                <c:pt idx="4397">
                  <c:v>42919.208333322669</c:v>
                </c:pt>
                <c:pt idx="4398">
                  <c:v>42919.249999989333</c:v>
                </c:pt>
                <c:pt idx="4399">
                  <c:v>42919.291666655998</c:v>
                </c:pt>
                <c:pt idx="4400">
                  <c:v>42919.333333322662</c:v>
                </c:pt>
                <c:pt idx="4401">
                  <c:v>42919.374999989326</c:v>
                </c:pt>
                <c:pt idx="4402">
                  <c:v>42919.41666665599</c:v>
                </c:pt>
                <c:pt idx="4403">
                  <c:v>42919.458333322655</c:v>
                </c:pt>
                <c:pt idx="4404">
                  <c:v>42919.499999989319</c:v>
                </c:pt>
                <c:pt idx="4405">
                  <c:v>42919.541666655983</c:v>
                </c:pt>
                <c:pt idx="4406">
                  <c:v>42919.583333322647</c:v>
                </c:pt>
                <c:pt idx="4407">
                  <c:v>42919.624999989312</c:v>
                </c:pt>
                <c:pt idx="4408">
                  <c:v>42919.666666655976</c:v>
                </c:pt>
                <c:pt idx="4409">
                  <c:v>42919.70833332264</c:v>
                </c:pt>
                <c:pt idx="4410">
                  <c:v>42919.749999989304</c:v>
                </c:pt>
                <c:pt idx="4411">
                  <c:v>42919.791666655969</c:v>
                </c:pt>
                <c:pt idx="4412">
                  <c:v>42919.833333322633</c:v>
                </c:pt>
                <c:pt idx="4413">
                  <c:v>42919.874999989297</c:v>
                </c:pt>
                <c:pt idx="4414">
                  <c:v>42919.916666655961</c:v>
                </c:pt>
                <c:pt idx="4415">
                  <c:v>42919.958333322626</c:v>
                </c:pt>
                <c:pt idx="4416">
                  <c:v>42919.99999998929</c:v>
                </c:pt>
                <c:pt idx="4417">
                  <c:v>42920.041666655954</c:v>
                </c:pt>
                <c:pt idx="4418">
                  <c:v>42920.083333322618</c:v>
                </c:pt>
                <c:pt idx="4419">
                  <c:v>42920.124999989283</c:v>
                </c:pt>
                <c:pt idx="4420">
                  <c:v>42920.166666655947</c:v>
                </c:pt>
                <c:pt idx="4421">
                  <c:v>42920.208333322611</c:v>
                </c:pt>
                <c:pt idx="4422">
                  <c:v>42920.249999989275</c:v>
                </c:pt>
                <c:pt idx="4423">
                  <c:v>42920.291666655939</c:v>
                </c:pt>
                <c:pt idx="4424">
                  <c:v>42920.333333322604</c:v>
                </c:pt>
                <c:pt idx="4425">
                  <c:v>42920.374999989268</c:v>
                </c:pt>
                <c:pt idx="4426">
                  <c:v>42920.416666655932</c:v>
                </c:pt>
                <c:pt idx="4427">
                  <c:v>42920.458333322596</c:v>
                </c:pt>
                <c:pt idx="4428">
                  <c:v>42920.499999989261</c:v>
                </c:pt>
                <c:pt idx="4429">
                  <c:v>42920.541666655925</c:v>
                </c:pt>
                <c:pt idx="4430">
                  <c:v>42920.583333322589</c:v>
                </c:pt>
                <c:pt idx="4431">
                  <c:v>42920.624999989253</c:v>
                </c:pt>
                <c:pt idx="4432">
                  <c:v>42920.666666655918</c:v>
                </c:pt>
                <c:pt idx="4433">
                  <c:v>42920.708333322582</c:v>
                </c:pt>
                <c:pt idx="4434">
                  <c:v>42920.749999989246</c:v>
                </c:pt>
                <c:pt idx="4435">
                  <c:v>42920.79166665591</c:v>
                </c:pt>
                <c:pt idx="4436">
                  <c:v>42920.833333322575</c:v>
                </c:pt>
                <c:pt idx="4437">
                  <c:v>42920.874999989239</c:v>
                </c:pt>
                <c:pt idx="4438">
                  <c:v>42920.916666655903</c:v>
                </c:pt>
                <c:pt idx="4439">
                  <c:v>42920.958333322567</c:v>
                </c:pt>
                <c:pt idx="4440">
                  <c:v>42920.999999989232</c:v>
                </c:pt>
                <c:pt idx="4441">
                  <c:v>42921.041666655896</c:v>
                </c:pt>
                <c:pt idx="4442">
                  <c:v>42921.08333332256</c:v>
                </c:pt>
                <c:pt idx="4443">
                  <c:v>42921.124999989224</c:v>
                </c:pt>
                <c:pt idx="4444">
                  <c:v>42921.166666655889</c:v>
                </c:pt>
                <c:pt idx="4445">
                  <c:v>42921.208333322553</c:v>
                </c:pt>
                <c:pt idx="4446">
                  <c:v>42921.249999989217</c:v>
                </c:pt>
                <c:pt idx="4447">
                  <c:v>42921.291666655881</c:v>
                </c:pt>
                <c:pt idx="4448">
                  <c:v>42921.333333322546</c:v>
                </c:pt>
                <c:pt idx="4449">
                  <c:v>42921.37499998921</c:v>
                </c:pt>
                <c:pt idx="4450">
                  <c:v>42921.416666655874</c:v>
                </c:pt>
                <c:pt idx="4451">
                  <c:v>42921.458333322538</c:v>
                </c:pt>
                <c:pt idx="4452">
                  <c:v>42921.499999989202</c:v>
                </c:pt>
                <c:pt idx="4453">
                  <c:v>42921.541666655867</c:v>
                </c:pt>
                <c:pt idx="4454">
                  <c:v>42921.583333322531</c:v>
                </c:pt>
                <c:pt idx="4455">
                  <c:v>42921.624999989195</c:v>
                </c:pt>
                <c:pt idx="4456">
                  <c:v>42921.666666655859</c:v>
                </c:pt>
                <c:pt idx="4457">
                  <c:v>42921.708333322524</c:v>
                </c:pt>
                <c:pt idx="4458">
                  <c:v>42921.749999989188</c:v>
                </c:pt>
                <c:pt idx="4459">
                  <c:v>42921.791666655852</c:v>
                </c:pt>
                <c:pt idx="4460">
                  <c:v>42921.833333322516</c:v>
                </c:pt>
                <c:pt idx="4461">
                  <c:v>42921.874999989181</c:v>
                </c:pt>
                <c:pt idx="4462">
                  <c:v>42921.916666655845</c:v>
                </c:pt>
                <c:pt idx="4463">
                  <c:v>42921.958333322509</c:v>
                </c:pt>
                <c:pt idx="4464">
                  <c:v>42921.999999989173</c:v>
                </c:pt>
                <c:pt idx="4465">
                  <c:v>42922.041666655838</c:v>
                </c:pt>
                <c:pt idx="4466">
                  <c:v>42922.083333322502</c:v>
                </c:pt>
                <c:pt idx="4467">
                  <c:v>42922.124999989166</c:v>
                </c:pt>
                <c:pt idx="4468">
                  <c:v>42922.16666665583</c:v>
                </c:pt>
                <c:pt idx="4469">
                  <c:v>42922.208333322495</c:v>
                </c:pt>
                <c:pt idx="4470">
                  <c:v>42922.249999989159</c:v>
                </c:pt>
                <c:pt idx="4471">
                  <c:v>42922.291666655823</c:v>
                </c:pt>
                <c:pt idx="4472">
                  <c:v>42922.333333322487</c:v>
                </c:pt>
                <c:pt idx="4473">
                  <c:v>42922.374999989152</c:v>
                </c:pt>
                <c:pt idx="4474">
                  <c:v>42922.416666655816</c:v>
                </c:pt>
                <c:pt idx="4475">
                  <c:v>42922.45833332248</c:v>
                </c:pt>
                <c:pt idx="4476">
                  <c:v>42922.499999989144</c:v>
                </c:pt>
                <c:pt idx="4477">
                  <c:v>42922.541666655809</c:v>
                </c:pt>
                <c:pt idx="4478">
                  <c:v>42922.583333322473</c:v>
                </c:pt>
                <c:pt idx="4479">
                  <c:v>42922.624999989137</c:v>
                </c:pt>
                <c:pt idx="4480">
                  <c:v>42922.666666655801</c:v>
                </c:pt>
                <c:pt idx="4481">
                  <c:v>42922.708333322465</c:v>
                </c:pt>
                <c:pt idx="4482">
                  <c:v>42922.74999998913</c:v>
                </c:pt>
                <c:pt idx="4483">
                  <c:v>42922.791666655794</c:v>
                </c:pt>
                <c:pt idx="4484">
                  <c:v>42922.833333322458</c:v>
                </c:pt>
                <c:pt idx="4485">
                  <c:v>42922.874999989122</c:v>
                </c:pt>
                <c:pt idx="4486">
                  <c:v>42922.916666655787</c:v>
                </c:pt>
                <c:pt idx="4487">
                  <c:v>42922.958333322451</c:v>
                </c:pt>
                <c:pt idx="4488">
                  <c:v>42922.999999989115</c:v>
                </c:pt>
                <c:pt idx="4489">
                  <c:v>42923.041666655779</c:v>
                </c:pt>
                <c:pt idx="4490">
                  <c:v>42923.083333322444</c:v>
                </c:pt>
                <c:pt idx="4491">
                  <c:v>42923.124999989108</c:v>
                </c:pt>
                <c:pt idx="4492">
                  <c:v>42923.166666655772</c:v>
                </c:pt>
                <c:pt idx="4493">
                  <c:v>42923.208333322436</c:v>
                </c:pt>
                <c:pt idx="4494">
                  <c:v>42923.249999989101</c:v>
                </c:pt>
                <c:pt idx="4495">
                  <c:v>42923.291666655765</c:v>
                </c:pt>
                <c:pt idx="4496">
                  <c:v>42923.333333322429</c:v>
                </c:pt>
                <c:pt idx="4497">
                  <c:v>42923.374999989093</c:v>
                </c:pt>
                <c:pt idx="4498">
                  <c:v>42923.416666655758</c:v>
                </c:pt>
                <c:pt idx="4499">
                  <c:v>42923.458333322422</c:v>
                </c:pt>
                <c:pt idx="4500">
                  <c:v>42923.499999989086</c:v>
                </c:pt>
                <c:pt idx="4501">
                  <c:v>42923.54166665575</c:v>
                </c:pt>
                <c:pt idx="4502">
                  <c:v>42923.583333322415</c:v>
                </c:pt>
                <c:pt idx="4503">
                  <c:v>42923.624999989079</c:v>
                </c:pt>
                <c:pt idx="4504">
                  <c:v>42923.666666655743</c:v>
                </c:pt>
                <c:pt idx="4505">
                  <c:v>42923.708333322407</c:v>
                </c:pt>
                <c:pt idx="4506">
                  <c:v>42923.749999989072</c:v>
                </c:pt>
                <c:pt idx="4507">
                  <c:v>42923.791666655736</c:v>
                </c:pt>
                <c:pt idx="4508">
                  <c:v>42923.8333333224</c:v>
                </c:pt>
                <c:pt idx="4509">
                  <c:v>42923.874999989064</c:v>
                </c:pt>
                <c:pt idx="4510">
                  <c:v>42923.916666655728</c:v>
                </c:pt>
                <c:pt idx="4511">
                  <c:v>42923.958333322393</c:v>
                </c:pt>
                <c:pt idx="4512">
                  <c:v>42923.999999989057</c:v>
                </c:pt>
                <c:pt idx="4513">
                  <c:v>42924.041666655721</c:v>
                </c:pt>
                <c:pt idx="4514">
                  <c:v>42924.083333322385</c:v>
                </c:pt>
                <c:pt idx="4515">
                  <c:v>42924.12499998905</c:v>
                </c:pt>
                <c:pt idx="4516">
                  <c:v>42924.166666655714</c:v>
                </c:pt>
                <c:pt idx="4517">
                  <c:v>42924.208333322378</c:v>
                </c:pt>
                <c:pt idx="4518">
                  <c:v>42924.249999989042</c:v>
                </c:pt>
                <c:pt idx="4519">
                  <c:v>42924.291666655707</c:v>
                </c:pt>
                <c:pt idx="4520">
                  <c:v>42924.333333322371</c:v>
                </c:pt>
                <c:pt idx="4521">
                  <c:v>42924.374999989035</c:v>
                </c:pt>
                <c:pt idx="4522">
                  <c:v>42924.416666655699</c:v>
                </c:pt>
                <c:pt idx="4523">
                  <c:v>42924.458333322364</c:v>
                </c:pt>
                <c:pt idx="4524">
                  <c:v>42924.499999989028</c:v>
                </c:pt>
                <c:pt idx="4525">
                  <c:v>42924.541666655692</c:v>
                </c:pt>
                <c:pt idx="4526">
                  <c:v>42924.583333322356</c:v>
                </c:pt>
                <c:pt idx="4527">
                  <c:v>42924.624999989021</c:v>
                </c:pt>
                <c:pt idx="4528">
                  <c:v>42924.666666655685</c:v>
                </c:pt>
                <c:pt idx="4529">
                  <c:v>42924.708333322349</c:v>
                </c:pt>
                <c:pt idx="4530">
                  <c:v>42924.749999989013</c:v>
                </c:pt>
                <c:pt idx="4531">
                  <c:v>42924.791666655678</c:v>
                </c:pt>
                <c:pt idx="4532">
                  <c:v>42924.833333322342</c:v>
                </c:pt>
                <c:pt idx="4533">
                  <c:v>42924.874999989006</c:v>
                </c:pt>
                <c:pt idx="4534">
                  <c:v>42924.91666665567</c:v>
                </c:pt>
                <c:pt idx="4535">
                  <c:v>42924.958333322335</c:v>
                </c:pt>
                <c:pt idx="4536">
                  <c:v>42924.999999988999</c:v>
                </c:pt>
                <c:pt idx="4537">
                  <c:v>42925.041666655663</c:v>
                </c:pt>
                <c:pt idx="4538">
                  <c:v>42925.083333322327</c:v>
                </c:pt>
                <c:pt idx="4539">
                  <c:v>42925.124999988991</c:v>
                </c:pt>
                <c:pt idx="4540">
                  <c:v>42925.166666655656</c:v>
                </c:pt>
                <c:pt idx="4541">
                  <c:v>42925.20833332232</c:v>
                </c:pt>
                <c:pt idx="4542">
                  <c:v>42925.249999988984</c:v>
                </c:pt>
                <c:pt idx="4543">
                  <c:v>42925.291666655648</c:v>
                </c:pt>
                <c:pt idx="4544">
                  <c:v>42925.333333322313</c:v>
                </c:pt>
                <c:pt idx="4545">
                  <c:v>42925.374999988977</c:v>
                </c:pt>
                <c:pt idx="4546">
                  <c:v>42925.416666655641</c:v>
                </c:pt>
                <c:pt idx="4547">
                  <c:v>42925.458333322305</c:v>
                </c:pt>
                <c:pt idx="4548">
                  <c:v>42925.49999998897</c:v>
                </c:pt>
                <c:pt idx="4549">
                  <c:v>42925.541666655634</c:v>
                </c:pt>
                <c:pt idx="4550">
                  <c:v>42925.583333322298</c:v>
                </c:pt>
                <c:pt idx="4551">
                  <c:v>42925.624999988962</c:v>
                </c:pt>
                <c:pt idx="4552">
                  <c:v>42925.666666655627</c:v>
                </c:pt>
                <c:pt idx="4553">
                  <c:v>42925.708333322291</c:v>
                </c:pt>
                <c:pt idx="4554">
                  <c:v>42925.749999988955</c:v>
                </c:pt>
                <c:pt idx="4555">
                  <c:v>42925.791666655619</c:v>
                </c:pt>
                <c:pt idx="4556">
                  <c:v>42925.833333322284</c:v>
                </c:pt>
                <c:pt idx="4557">
                  <c:v>42925.874999988948</c:v>
                </c:pt>
                <c:pt idx="4558">
                  <c:v>42925.916666655612</c:v>
                </c:pt>
                <c:pt idx="4559">
                  <c:v>42925.958333322276</c:v>
                </c:pt>
                <c:pt idx="4560">
                  <c:v>42925.999999988941</c:v>
                </c:pt>
                <c:pt idx="4561">
                  <c:v>42926.041666655605</c:v>
                </c:pt>
                <c:pt idx="4562">
                  <c:v>42926.083333322269</c:v>
                </c:pt>
                <c:pt idx="4563">
                  <c:v>42926.124999988933</c:v>
                </c:pt>
                <c:pt idx="4564">
                  <c:v>42926.166666655598</c:v>
                </c:pt>
                <c:pt idx="4565">
                  <c:v>42926.208333322262</c:v>
                </c:pt>
                <c:pt idx="4566">
                  <c:v>42926.249999988926</c:v>
                </c:pt>
                <c:pt idx="4567">
                  <c:v>42926.29166665559</c:v>
                </c:pt>
                <c:pt idx="4568">
                  <c:v>42926.333333322254</c:v>
                </c:pt>
                <c:pt idx="4569">
                  <c:v>42926.374999988919</c:v>
                </c:pt>
                <c:pt idx="4570">
                  <c:v>42926.416666655583</c:v>
                </c:pt>
                <c:pt idx="4571">
                  <c:v>42926.458333322247</c:v>
                </c:pt>
                <c:pt idx="4572">
                  <c:v>42926.499999988911</c:v>
                </c:pt>
                <c:pt idx="4573">
                  <c:v>42926.541666655576</c:v>
                </c:pt>
                <c:pt idx="4574">
                  <c:v>42926.58333332224</c:v>
                </c:pt>
                <c:pt idx="4575">
                  <c:v>42926.624999988904</c:v>
                </c:pt>
                <c:pt idx="4576">
                  <c:v>42926.666666655568</c:v>
                </c:pt>
                <c:pt idx="4577">
                  <c:v>42926.708333322233</c:v>
                </c:pt>
                <c:pt idx="4578">
                  <c:v>42926.749999988897</c:v>
                </c:pt>
                <c:pt idx="4579">
                  <c:v>42926.791666655561</c:v>
                </c:pt>
                <c:pt idx="4580">
                  <c:v>42926.833333322225</c:v>
                </c:pt>
                <c:pt idx="4581">
                  <c:v>42926.87499998889</c:v>
                </c:pt>
                <c:pt idx="4582">
                  <c:v>42926.916666655554</c:v>
                </c:pt>
                <c:pt idx="4583">
                  <c:v>42926.958333322218</c:v>
                </c:pt>
                <c:pt idx="4584">
                  <c:v>42926.999999988882</c:v>
                </c:pt>
                <c:pt idx="4585">
                  <c:v>42927.041666655547</c:v>
                </c:pt>
                <c:pt idx="4586">
                  <c:v>42927.083333322211</c:v>
                </c:pt>
                <c:pt idx="4587">
                  <c:v>42927.124999988875</c:v>
                </c:pt>
                <c:pt idx="4588">
                  <c:v>42927.166666655539</c:v>
                </c:pt>
                <c:pt idx="4589">
                  <c:v>42927.208333322204</c:v>
                </c:pt>
                <c:pt idx="4590">
                  <c:v>42927.249999988868</c:v>
                </c:pt>
                <c:pt idx="4591">
                  <c:v>42927.291666655532</c:v>
                </c:pt>
                <c:pt idx="4592">
                  <c:v>42927.333333322196</c:v>
                </c:pt>
                <c:pt idx="4593">
                  <c:v>42927.374999988861</c:v>
                </c:pt>
                <c:pt idx="4594">
                  <c:v>42927.416666655525</c:v>
                </c:pt>
                <c:pt idx="4595">
                  <c:v>42927.458333322189</c:v>
                </c:pt>
                <c:pt idx="4596">
                  <c:v>42927.499999988853</c:v>
                </c:pt>
                <c:pt idx="4597">
                  <c:v>42927.541666655517</c:v>
                </c:pt>
                <c:pt idx="4598">
                  <c:v>42927.583333322182</c:v>
                </c:pt>
                <c:pt idx="4599">
                  <c:v>42927.624999988846</c:v>
                </c:pt>
                <c:pt idx="4600">
                  <c:v>42927.66666665551</c:v>
                </c:pt>
                <c:pt idx="4601">
                  <c:v>42927.708333322174</c:v>
                </c:pt>
                <c:pt idx="4602">
                  <c:v>42927.749999988839</c:v>
                </c:pt>
                <c:pt idx="4603">
                  <c:v>42927.791666655503</c:v>
                </c:pt>
                <c:pt idx="4604">
                  <c:v>42927.833333322167</c:v>
                </c:pt>
                <c:pt idx="4605">
                  <c:v>42927.874999988831</c:v>
                </c:pt>
                <c:pt idx="4606">
                  <c:v>42927.916666655496</c:v>
                </c:pt>
                <c:pt idx="4607">
                  <c:v>42927.95833332216</c:v>
                </c:pt>
                <c:pt idx="4608">
                  <c:v>42927.999999988824</c:v>
                </c:pt>
                <c:pt idx="4609">
                  <c:v>42928.041666655488</c:v>
                </c:pt>
                <c:pt idx="4610">
                  <c:v>42928.083333322153</c:v>
                </c:pt>
                <c:pt idx="4611">
                  <c:v>42928.124999988817</c:v>
                </c:pt>
                <c:pt idx="4612">
                  <c:v>42928.166666655481</c:v>
                </c:pt>
                <c:pt idx="4613">
                  <c:v>42928.208333322145</c:v>
                </c:pt>
                <c:pt idx="4614">
                  <c:v>42928.24999998881</c:v>
                </c:pt>
                <c:pt idx="4615">
                  <c:v>42928.291666655474</c:v>
                </c:pt>
                <c:pt idx="4616">
                  <c:v>42928.333333322138</c:v>
                </c:pt>
                <c:pt idx="4617">
                  <c:v>42928.374999988802</c:v>
                </c:pt>
                <c:pt idx="4618">
                  <c:v>42928.416666655467</c:v>
                </c:pt>
                <c:pt idx="4619">
                  <c:v>42928.458333322131</c:v>
                </c:pt>
                <c:pt idx="4620">
                  <c:v>42928.499999988795</c:v>
                </c:pt>
                <c:pt idx="4621">
                  <c:v>42928.541666655459</c:v>
                </c:pt>
                <c:pt idx="4622">
                  <c:v>42928.583333322124</c:v>
                </c:pt>
                <c:pt idx="4623">
                  <c:v>42928.624999988788</c:v>
                </c:pt>
                <c:pt idx="4624">
                  <c:v>42928.666666655452</c:v>
                </c:pt>
                <c:pt idx="4625">
                  <c:v>42928.708333322116</c:v>
                </c:pt>
                <c:pt idx="4626">
                  <c:v>42928.74999998878</c:v>
                </c:pt>
                <c:pt idx="4627">
                  <c:v>42928.791666655445</c:v>
                </c:pt>
                <c:pt idx="4628">
                  <c:v>42928.833333322109</c:v>
                </c:pt>
                <c:pt idx="4629">
                  <c:v>42928.874999988773</c:v>
                </c:pt>
                <c:pt idx="4630">
                  <c:v>42928.916666655437</c:v>
                </c:pt>
                <c:pt idx="4631">
                  <c:v>42928.958333322102</c:v>
                </c:pt>
                <c:pt idx="4632">
                  <c:v>42928.999999988766</c:v>
                </c:pt>
                <c:pt idx="4633">
                  <c:v>42929.04166665543</c:v>
                </c:pt>
                <c:pt idx="4634">
                  <c:v>42929.083333322094</c:v>
                </c:pt>
                <c:pt idx="4635">
                  <c:v>42929.124999988759</c:v>
                </c:pt>
                <c:pt idx="4636">
                  <c:v>42929.166666655423</c:v>
                </c:pt>
                <c:pt idx="4637">
                  <c:v>42929.208333322087</c:v>
                </c:pt>
                <c:pt idx="4638">
                  <c:v>42929.249999988751</c:v>
                </c:pt>
                <c:pt idx="4639">
                  <c:v>42929.291666655416</c:v>
                </c:pt>
                <c:pt idx="4640">
                  <c:v>42929.33333332208</c:v>
                </c:pt>
                <c:pt idx="4641">
                  <c:v>42929.374999988744</c:v>
                </c:pt>
                <c:pt idx="4642">
                  <c:v>42929.416666655408</c:v>
                </c:pt>
                <c:pt idx="4643">
                  <c:v>42929.458333322073</c:v>
                </c:pt>
                <c:pt idx="4644">
                  <c:v>42929.499999988737</c:v>
                </c:pt>
                <c:pt idx="4645">
                  <c:v>42929.541666655401</c:v>
                </c:pt>
                <c:pt idx="4646">
                  <c:v>42929.583333322065</c:v>
                </c:pt>
                <c:pt idx="4647">
                  <c:v>42929.62499998873</c:v>
                </c:pt>
                <c:pt idx="4648">
                  <c:v>42929.666666655394</c:v>
                </c:pt>
                <c:pt idx="4649">
                  <c:v>42929.708333322058</c:v>
                </c:pt>
                <c:pt idx="4650">
                  <c:v>42929.749999988722</c:v>
                </c:pt>
                <c:pt idx="4651">
                  <c:v>42929.791666655387</c:v>
                </c:pt>
                <c:pt idx="4652">
                  <c:v>42929.833333322051</c:v>
                </c:pt>
                <c:pt idx="4653">
                  <c:v>42929.874999988715</c:v>
                </c:pt>
                <c:pt idx="4654">
                  <c:v>42929.916666655379</c:v>
                </c:pt>
                <c:pt idx="4655">
                  <c:v>42929.958333322043</c:v>
                </c:pt>
                <c:pt idx="4656">
                  <c:v>42929.999999988708</c:v>
                </c:pt>
                <c:pt idx="4657">
                  <c:v>42930.041666655372</c:v>
                </c:pt>
                <c:pt idx="4658">
                  <c:v>42930.083333322036</c:v>
                </c:pt>
                <c:pt idx="4659">
                  <c:v>42930.1249999887</c:v>
                </c:pt>
                <c:pt idx="4660">
                  <c:v>42930.166666655365</c:v>
                </c:pt>
                <c:pt idx="4661">
                  <c:v>42930.208333322029</c:v>
                </c:pt>
                <c:pt idx="4662">
                  <c:v>42930.249999988693</c:v>
                </c:pt>
                <c:pt idx="4663">
                  <c:v>42930.291666655357</c:v>
                </c:pt>
                <c:pt idx="4664">
                  <c:v>42930.333333322022</c:v>
                </c:pt>
                <c:pt idx="4665">
                  <c:v>42930.374999988686</c:v>
                </c:pt>
                <c:pt idx="4666">
                  <c:v>42930.41666665535</c:v>
                </c:pt>
                <c:pt idx="4667">
                  <c:v>42930.458333322014</c:v>
                </c:pt>
                <c:pt idx="4668">
                  <c:v>42930.499999988679</c:v>
                </c:pt>
                <c:pt idx="4669">
                  <c:v>42930.541666655343</c:v>
                </c:pt>
                <c:pt idx="4670">
                  <c:v>42930.583333322007</c:v>
                </c:pt>
                <c:pt idx="4671">
                  <c:v>42930.624999988671</c:v>
                </c:pt>
                <c:pt idx="4672">
                  <c:v>42930.666666655336</c:v>
                </c:pt>
                <c:pt idx="4673">
                  <c:v>42930.708333322</c:v>
                </c:pt>
                <c:pt idx="4674">
                  <c:v>42930.749999988664</c:v>
                </c:pt>
                <c:pt idx="4675">
                  <c:v>42930.791666655328</c:v>
                </c:pt>
                <c:pt idx="4676">
                  <c:v>42930.833333321993</c:v>
                </c:pt>
                <c:pt idx="4677">
                  <c:v>42930.874999988657</c:v>
                </c:pt>
                <c:pt idx="4678">
                  <c:v>42930.916666655321</c:v>
                </c:pt>
                <c:pt idx="4679">
                  <c:v>42930.958333321985</c:v>
                </c:pt>
                <c:pt idx="4680">
                  <c:v>42930.99999998865</c:v>
                </c:pt>
                <c:pt idx="4681">
                  <c:v>42931.041666655314</c:v>
                </c:pt>
                <c:pt idx="4682">
                  <c:v>42931.083333321978</c:v>
                </c:pt>
                <c:pt idx="4683">
                  <c:v>42931.124999988642</c:v>
                </c:pt>
                <c:pt idx="4684">
                  <c:v>42931.166666655306</c:v>
                </c:pt>
                <c:pt idx="4685">
                  <c:v>42931.208333321971</c:v>
                </c:pt>
                <c:pt idx="4686">
                  <c:v>42931.249999988635</c:v>
                </c:pt>
                <c:pt idx="4687">
                  <c:v>42931.291666655299</c:v>
                </c:pt>
                <c:pt idx="4688">
                  <c:v>42931.333333321963</c:v>
                </c:pt>
                <c:pt idx="4689">
                  <c:v>42931.374999988628</c:v>
                </c:pt>
                <c:pt idx="4690">
                  <c:v>42931.416666655292</c:v>
                </c:pt>
                <c:pt idx="4691">
                  <c:v>42931.458333321956</c:v>
                </c:pt>
                <c:pt idx="4692">
                  <c:v>42931.49999998862</c:v>
                </c:pt>
                <c:pt idx="4693">
                  <c:v>42931.541666655285</c:v>
                </c:pt>
                <c:pt idx="4694">
                  <c:v>42931.583333321949</c:v>
                </c:pt>
                <c:pt idx="4695">
                  <c:v>42931.624999988613</c:v>
                </c:pt>
                <c:pt idx="4696">
                  <c:v>42931.666666655277</c:v>
                </c:pt>
                <c:pt idx="4697">
                  <c:v>42931.708333321942</c:v>
                </c:pt>
                <c:pt idx="4698">
                  <c:v>42931.749999988606</c:v>
                </c:pt>
                <c:pt idx="4699">
                  <c:v>42931.79166665527</c:v>
                </c:pt>
                <c:pt idx="4700">
                  <c:v>42931.833333321934</c:v>
                </c:pt>
                <c:pt idx="4701">
                  <c:v>42931.874999988599</c:v>
                </c:pt>
                <c:pt idx="4702">
                  <c:v>42931.916666655263</c:v>
                </c:pt>
                <c:pt idx="4703">
                  <c:v>42931.958333321927</c:v>
                </c:pt>
                <c:pt idx="4704">
                  <c:v>42931.999999988591</c:v>
                </c:pt>
                <c:pt idx="4705">
                  <c:v>42932.041666655256</c:v>
                </c:pt>
                <c:pt idx="4706">
                  <c:v>42932.08333332192</c:v>
                </c:pt>
                <c:pt idx="4707">
                  <c:v>42932.124999988584</c:v>
                </c:pt>
                <c:pt idx="4708">
                  <c:v>42932.166666655248</c:v>
                </c:pt>
                <c:pt idx="4709">
                  <c:v>42932.208333321913</c:v>
                </c:pt>
                <c:pt idx="4710">
                  <c:v>42932.249999988577</c:v>
                </c:pt>
                <c:pt idx="4711">
                  <c:v>42932.291666655241</c:v>
                </c:pt>
                <c:pt idx="4712">
                  <c:v>42932.333333321905</c:v>
                </c:pt>
                <c:pt idx="4713">
                  <c:v>42932.374999988569</c:v>
                </c:pt>
                <c:pt idx="4714">
                  <c:v>42932.416666655234</c:v>
                </c:pt>
                <c:pt idx="4715">
                  <c:v>42932.458333321898</c:v>
                </c:pt>
                <c:pt idx="4716">
                  <c:v>42932.499999988562</c:v>
                </c:pt>
                <c:pt idx="4717">
                  <c:v>42932.541666655226</c:v>
                </c:pt>
                <c:pt idx="4718">
                  <c:v>42932.583333321891</c:v>
                </c:pt>
                <c:pt idx="4719">
                  <c:v>42932.624999988555</c:v>
                </c:pt>
                <c:pt idx="4720">
                  <c:v>42932.666666655219</c:v>
                </c:pt>
                <c:pt idx="4721">
                  <c:v>42932.708333321883</c:v>
                </c:pt>
                <c:pt idx="4722">
                  <c:v>42932.749999988548</c:v>
                </c:pt>
                <c:pt idx="4723">
                  <c:v>42932.791666655212</c:v>
                </c:pt>
                <c:pt idx="4724">
                  <c:v>42932.833333321876</c:v>
                </c:pt>
                <c:pt idx="4725">
                  <c:v>42932.87499998854</c:v>
                </c:pt>
                <c:pt idx="4726">
                  <c:v>42932.916666655205</c:v>
                </c:pt>
                <c:pt idx="4727">
                  <c:v>42932.958333321869</c:v>
                </c:pt>
                <c:pt idx="4728">
                  <c:v>42932.999999988533</c:v>
                </c:pt>
                <c:pt idx="4729">
                  <c:v>42933.041666655197</c:v>
                </c:pt>
                <c:pt idx="4730">
                  <c:v>42933.083333321862</c:v>
                </c:pt>
                <c:pt idx="4731">
                  <c:v>42933.124999988526</c:v>
                </c:pt>
                <c:pt idx="4732">
                  <c:v>42933.16666665519</c:v>
                </c:pt>
                <c:pt idx="4733">
                  <c:v>42933.208333321854</c:v>
                </c:pt>
                <c:pt idx="4734">
                  <c:v>42933.249999988519</c:v>
                </c:pt>
                <c:pt idx="4735">
                  <c:v>42933.291666655183</c:v>
                </c:pt>
                <c:pt idx="4736">
                  <c:v>42933.333333321847</c:v>
                </c:pt>
                <c:pt idx="4737">
                  <c:v>42933.374999988511</c:v>
                </c:pt>
                <c:pt idx="4738">
                  <c:v>42933.416666655176</c:v>
                </c:pt>
                <c:pt idx="4739">
                  <c:v>42933.45833332184</c:v>
                </c:pt>
                <c:pt idx="4740">
                  <c:v>42933.499999988504</c:v>
                </c:pt>
                <c:pt idx="4741">
                  <c:v>42933.541666655168</c:v>
                </c:pt>
                <c:pt idx="4742">
                  <c:v>42933.583333321832</c:v>
                </c:pt>
                <c:pt idx="4743">
                  <c:v>42933.624999988497</c:v>
                </c:pt>
                <c:pt idx="4744">
                  <c:v>42933.666666655161</c:v>
                </c:pt>
                <c:pt idx="4745">
                  <c:v>42933.708333321825</c:v>
                </c:pt>
                <c:pt idx="4746">
                  <c:v>42933.749999988489</c:v>
                </c:pt>
                <c:pt idx="4747">
                  <c:v>42933.791666655154</c:v>
                </c:pt>
                <c:pt idx="4748">
                  <c:v>42933.833333321818</c:v>
                </c:pt>
                <c:pt idx="4749">
                  <c:v>42933.874999988482</c:v>
                </c:pt>
                <c:pt idx="4750">
                  <c:v>42933.916666655146</c:v>
                </c:pt>
                <c:pt idx="4751">
                  <c:v>42933.958333321811</c:v>
                </c:pt>
                <c:pt idx="4752">
                  <c:v>42933.999999988475</c:v>
                </c:pt>
                <c:pt idx="4753">
                  <c:v>42934.041666655139</c:v>
                </c:pt>
                <c:pt idx="4754">
                  <c:v>42934.083333321803</c:v>
                </c:pt>
                <c:pt idx="4755">
                  <c:v>42934.124999988468</c:v>
                </c:pt>
                <c:pt idx="4756">
                  <c:v>42934.166666655132</c:v>
                </c:pt>
                <c:pt idx="4757">
                  <c:v>42934.208333321796</c:v>
                </c:pt>
                <c:pt idx="4758">
                  <c:v>42934.24999998846</c:v>
                </c:pt>
                <c:pt idx="4759">
                  <c:v>42934.291666655125</c:v>
                </c:pt>
                <c:pt idx="4760">
                  <c:v>42934.333333321789</c:v>
                </c:pt>
                <c:pt idx="4761">
                  <c:v>42934.374999988453</c:v>
                </c:pt>
                <c:pt idx="4762">
                  <c:v>42934.416666655117</c:v>
                </c:pt>
                <c:pt idx="4763">
                  <c:v>42934.458333321782</c:v>
                </c:pt>
                <c:pt idx="4764">
                  <c:v>42934.499999988446</c:v>
                </c:pt>
                <c:pt idx="4765">
                  <c:v>42934.54166665511</c:v>
                </c:pt>
                <c:pt idx="4766">
                  <c:v>42934.583333321774</c:v>
                </c:pt>
                <c:pt idx="4767">
                  <c:v>42934.624999988439</c:v>
                </c:pt>
                <c:pt idx="4768">
                  <c:v>42934.666666655103</c:v>
                </c:pt>
                <c:pt idx="4769">
                  <c:v>42934.708333321767</c:v>
                </c:pt>
                <c:pt idx="4770">
                  <c:v>42934.749999988431</c:v>
                </c:pt>
                <c:pt idx="4771">
                  <c:v>42934.791666655095</c:v>
                </c:pt>
                <c:pt idx="4772">
                  <c:v>42934.83333332176</c:v>
                </c:pt>
                <c:pt idx="4773">
                  <c:v>42934.874999988424</c:v>
                </c:pt>
                <c:pt idx="4774">
                  <c:v>42934.916666655088</c:v>
                </c:pt>
                <c:pt idx="4775">
                  <c:v>42934.958333321752</c:v>
                </c:pt>
                <c:pt idx="4776">
                  <c:v>42934.999999988417</c:v>
                </c:pt>
                <c:pt idx="4777">
                  <c:v>42935.041666655081</c:v>
                </c:pt>
                <c:pt idx="4778">
                  <c:v>42935.083333321745</c:v>
                </c:pt>
                <c:pt idx="4779">
                  <c:v>42935.124999988409</c:v>
                </c:pt>
                <c:pt idx="4780">
                  <c:v>42935.166666655074</c:v>
                </c:pt>
                <c:pt idx="4781">
                  <c:v>42935.208333321738</c:v>
                </c:pt>
                <c:pt idx="4782">
                  <c:v>42935.249999988402</c:v>
                </c:pt>
                <c:pt idx="4783">
                  <c:v>42935.291666655066</c:v>
                </c:pt>
                <c:pt idx="4784">
                  <c:v>42935.333333321731</c:v>
                </c:pt>
                <c:pt idx="4785">
                  <c:v>42935.374999988395</c:v>
                </c:pt>
                <c:pt idx="4786">
                  <c:v>42935.416666655059</c:v>
                </c:pt>
                <c:pt idx="4787">
                  <c:v>42935.458333321723</c:v>
                </c:pt>
                <c:pt idx="4788">
                  <c:v>42935.499999988388</c:v>
                </c:pt>
                <c:pt idx="4789">
                  <c:v>42935.541666655052</c:v>
                </c:pt>
                <c:pt idx="4790">
                  <c:v>42935.583333321716</c:v>
                </c:pt>
                <c:pt idx="4791">
                  <c:v>42935.62499998838</c:v>
                </c:pt>
                <c:pt idx="4792">
                  <c:v>42935.666666655045</c:v>
                </c:pt>
                <c:pt idx="4793">
                  <c:v>42935.708333321709</c:v>
                </c:pt>
                <c:pt idx="4794">
                  <c:v>42935.749999988373</c:v>
                </c:pt>
                <c:pt idx="4795">
                  <c:v>42935.791666655037</c:v>
                </c:pt>
                <c:pt idx="4796">
                  <c:v>42935.833333321702</c:v>
                </c:pt>
                <c:pt idx="4797">
                  <c:v>42935.874999988366</c:v>
                </c:pt>
                <c:pt idx="4798">
                  <c:v>42935.91666665503</c:v>
                </c:pt>
                <c:pt idx="4799">
                  <c:v>42935.958333321694</c:v>
                </c:pt>
                <c:pt idx="4800">
                  <c:v>42935.999999988358</c:v>
                </c:pt>
                <c:pt idx="4801">
                  <c:v>42936.041666655023</c:v>
                </c:pt>
                <c:pt idx="4802">
                  <c:v>42936.083333321687</c:v>
                </c:pt>
                <c:pt idx="4803">
                  <c:v>42936.124999988351</c:v>
                </c:pt>
                <c:pt idx="4804">
                  <c:v>42936.166666655015</c:v>
                </c:pt>
                <c:pt idx="4805">
                  <c:v>42936.20833332168</c:v>
                </c:pt>
                <c:pt idx="4806">
                  <c:v>42936.249999988344</c:v>
                </c:pt>
                <c:pt idx="4807">
                  <c:v>42936.291666655008</c:v>
                </c:pt>
                <c:pt idx="4808">
                  <c:v>42936.333333321672</c:v>
                </c:pt>
                <c:pt idx="4809">
                  <c:v>42936.374999988337</c:v>
                </c:pt>
                <c:pt idx="4810">
                  <c:v>42936.416666655001</c:v>
                </c:pt>
                <c:pt idx="4811">
                  <c:v>42936.458333321665</c:v>
                </c:pt>
                <c:pt idx="4812">
                  <c:v>42936.499999988329</c:v>
                </c:pt>
                <c:pt idx="4813">
                  <c:v>42936.541666654994</c:v>
                </c:pt>
                <c:pt idx="4814">
                  <c:v>42936.583333321658</c:v>
                </c:pt>
                <c:pt idx="4815">
                  <c:v>42936.624999988322</c:v>
                </c:pt>
                <c:pt idx="4816">
                  <c:v>42936.666666654986</c:v>
                </c:pt>
                <c:pt idx="4817">
                  <c:v>42936.708333321651</c:v>
                </c:pt>
                <c:pt idx="4818">
                  <c:v>42936.749999988315</c:v>
                </c:pt>
                <c:pt idx="4819">
                  <c:v>42936.791666654979</c:v>
                </c:pt>
                <c:pt idx="4820">
                  <c:v>42936.833333321643</c:v>
                </c:pt>
                <c:pt idx="4821">
                  <c:v>42936.874999988308</c:v>
                </c:pt>
                <c:pt idx="4822">
                  <c:v>42936.916666654972</c:v>
                </c:pt>
                <c:pt idx="4823">
                  <c:v>42936.958333321636</c:v>
                </c:pt>
                <c:pt idx="4824">
                  <c:v>42936.9999999883</c:v>
                </c:pt>
                <c:pt idx="4825">
                  <c:v>42937.041666654965</c:v>
                </c:pt>
                <c:pt idx="4826">
                  <c:v>42937.083333321629</c:v>
                </c:pt>
                <c:pt idx="4827">
                  <c:v>42937.124999988293</c:v>
                </c:pt>
                <c:pt idx="4828">
                  <c:v>42937.166666654957</c:v>
                </c:pt>
                <c:pt idx="4829">
                  <c:v>42937.208333321621</c:v>
                </c:pt>
                <c:pt idx="4830">
                  <c:v>42937.249999988286</c:v>
                </c:pt>
                <c:pt idx="4831">
                  <c:v>42937.29166665495</c:v>
                </c:pt>
                <c:pt idx="4832">
                  <c:v>42937.333333321614</c:v>
                </c:pt>
                <c:pt idx="4833">
                  <c:v>42937.374999988278</c:v>
                </c:pt>
                <c:pt idx="4834">
                  <c:v>42937.416666654943</c:v>
                </c:pt>
                <c:pt idx="4835">
                  <c:v>42937.458333321607</c:v>
                </c:pt>
                <c:pt idx="4836">
                  <c:v>42937.499999988271</c:v>
                </c:pt>
                <c:pt idx="4837">
                  <c:v>42937.541666654935</c:v>
                </c:pt>
                <c:pt idx="4838">
                  <c:v>42937.5833333216</c:v>
                </c:pt>
                <c:pt idx="4839">
                  <c:v>42937.624999988264</c:v>
                </c:pt>
                <c:pt idx="4840">
                  <c:v>42937.666666654928</c:v>
                </c:pt>
                <c:pt idx="4841">
                  <c:v>42937.708333321592</c:v>
                </c:pt>
                <c:pt idx="4842">
                  <c:v>42937.749999988257</c:v>
                </c:pt>
                <c:pt idx="4843">
                  <c:v>42937.791666654921</c:v>
                </c:pt>
                <c:pt idx="4844">
                  <c:v>42937.833333321585</c:v>
                </c:pt>
                <c:pt idx="4845">
                  <c:v>42937.874999988249</c:v>
                </c:pt>
                <c:pt idx="4846">
                  <c:v>42937.916666654914</c:v>
                </c:pt>
                <c:pt idx="4847">
                  <c:v>42937.958333321578</c:v>
                </c:pt>
                <c:pt idx="4848">
                  <c:v>42937.999999988242</c:v>
                </c:pt>
                <c:pt idx="4849">
                  <c:v>42938.041666654906</c:v>
                </c:pt>
                <c:pt idx="4850">
                  <c:v>42938.083333321571</c:v>
                </c:pt>
                <c:pt idx="4851">
                  <c:v>42938.124999988235</c:v>
                </c:pt>
                <c:pt idx="4852">
                  <c:v>42938.166666654899</c:v>
                </c:pt>
                <c:pt idx="4853">
                  <c:v>42938.208333321563</c:v>
                </c:pt>
                <c:pt idx="4854">
                  <c:v>42938.249999988228</c:v>
                </c:pt>
                <c:pt idx="4855">
                  <c:v>42938.291666654892</c:v>
                </c:pt>
                <c:pt idx="4856">
                  <c:v>42938.333333321556</c:v>
                </c:pt>
                <c:pt idx="4857">
                  <c:v>42938.37499998822</c:v>
                </c:pt>
                <c:pt idx="4858">
                  <c:v>42938.416666654884</c:v>
                </c:pt>
                <c:pt idx="4859">
                  <c:v>42938.458333321549</c:v>
                </c:pt>
                <c:pt idx="4860">
                  <c:v>42938.499999988213</c:v>
                </c:pt>
                <c:pt idx="4861">
                  <c:v>42938.541666654877</c:v>
                </c:pt>
                <c:pt idx="4862">
                  <c:v>42938.583333321541</c:v>
                </c:pt>
                <c:pt idx="4863">
                  <c:v>42938.624999988206</c:v>
                </c:pt>
                <c:pt idx="4864">
                  <c:v>42938.66666665487</c:v>
                </c:pt>
                <c:pt idx="4865">
                  <c:v>42938.708333321534</c:v>
                </c:pt>
                <c:pt idx="4866">
                  <c:v>42938.749999988198</c:v>
                </c:pt>
                <c:pt idx="4867">
                  <c:v>42938.791666654863</c:v>
                </c:pt>
                <c:pt idx="4868">
                  <c:v>42938.833333321527</c:v>
                </c:pt>
                <c:pt idx="4869">
                  <c:v>42938.874999988191</c:v>
                </c:pt>
                <c:pt idx="4870">
                  <c:v>42938.916666654855</c:v>
                </c:pt>
                <c:pt idx="4871">
                  <c:v>42938.95833332152</c:v>
                </c:pt>
                <c:pt idx="4872">
                  <c:v>42938.999999988184</c:v>
                </c:pt>
                <c:pt idx="4873">
                  <c:v>42939.041666654848</c:v>
                </c:pt>
                <c:pt idx="4874">
                  <c:v>42939.083333321512</c:v>
                </c:pt>
                <c:pt idx="4875">
                  <c:v>42939.124999988177</c:v>
                </c:pt>
                <c:pt idx="4876">
                  <c:v>42939.166666654841</c:v>
                </c:pt>
                <c:pt idx="4877">
                  <c:v>42939.208333321505</c:v>
                </c:pt>
                <c:pt idx="4878">
                  <c:v>42939.249999988169</c:v>
                </c:pt>
                <c:pt idx="4879">
                  <c:v>42939.291666654834</c:v>
                </c:pt>
                <c:pt idx="4880">
                  <c:v>42939.333333321498</c:v>
                </c:pt>
                <c:pt idx="4881">
                  <c:v>42939.374999988162</c:v>
                </c:pt>
                <c:pt idx="4882">
                  <c:v>42939.416666654826</c:v>
                </c:pt>
                <c:pt idx="4883">
                  <c:v>42939.45833332149</c:v>
                </c:pt>
                <c:pt idx="4884">
                  <c:v>42939.499999988155</c:v>
                </c:pt>
                <c:pt idx="4885">
                  <c:v>42939.541666654819</c:v>
                </c:pt>
                <c:pt idx="4886">
                  <c:v>42939.583333321483</c:v>
                </c:pt>
                <c:pt idx="4887">
                  <c:v>42939.624999988147</c:v>
                </c:pt>
                <c:pt idx="4888">
                  <c:v>42939.666666654812</c:v>
                </c:pt>
                <c:pt idx="4889">
                  <c:v>42939.708333321476</c:v>
                </c:pt>
                <c:pt idx="4890">
                  <c:v>42939.74999998814</c:v>
                </c:pt>
                <c:pt idx="4891">
                  <c:v>42939.791666654804</c:v>
                </c:pt>
                <c:pt idx="4892">
                  <c:v>42939.833333321469</c:v>
                </c:pt>
                <c:pt idx="4893">
                  <c:v>42939.874999988133</c:v>
                </c:pt>
                <c:pt idx="4894">
                  <c:v>42939.916666654797</c:v>
                </c:pt>
                <c:pt idx="4895">
                  <c:v>42939.958333321461</c:v>
                </c:pt>
                <c:pt idx="4896">
                  <c:v>42939.999999988126</c:v>
                </c:pt>
                <c:pt idx="4897">
                  <c:v>42940.04166665479</c:v>
                </c:pt>
                <c:pt idx="4898">
                  <c:v>42940.083333321454</c:v>
                </c:pt>
                <c:pt idx="4899">
                  <c:v>42940.124999988118</c:v>
                </c:pt>
                <c:pt idx="4900">
                  <c:v>42940.166666654783</c:v>
                </c:pt>
                <c:pt idx="4901">
                  <c:v>42940.208333321447</c:v>
                </c:pt>
                <c:pt idx="4902">
                  <c:v>42940.249999988111</c:v>
                </c:pt>
                <c:pt idx="4903">
                  <c:v>42940.291666654775</c:v>
                </c:pt>
                <c:pt idx="4904">
                  <c:v>42940.33333332144</c:v>
                </c:pt>
                <c:pt idx="4905">
                  <c:v>42940.374999988104</c:v>
                </c:pt>
                <c:pt idx="4906">
                  <c:v>42940.416666654768</c:v>
                </c:pt>
                <c:pt idx="4907">
                  <c:v>42940.458333321432</c:v>
                </c:pt>
                <c:pt idx="4908">
                  <c:v>42940.499999988097</c:v>
                </c:pt>
                <c:pt idx="4909">
                  <c:v>42940.541666654761</c:v>
                </c:pt>
                <c:pt idx="4910">
                  <c:v>42940.583333321425</c:v>
                </c:pt>
                <c:pt idx="4911">
                  <c:v>42940.624999988089</c:v>
                </c:pt>
                <c:pt idx="4912">
                  <c:v>42940.666666654753</c:v>
                </c:pt>
                <c:pt idx="4913">
                  <c:v>42940.708333321418</c:v>
                </c:pt>
                <c:pt idx="4914">
                  <c:v>42940.749999988082</c:v>
                </c:pt>
                <c:pt idx="4915">
                  <c:v>42940.791666654746</c:v>
                </c:pt>
                <c:pt idx="4916">
                  <c:v>42940.83333332141</c:v>
                </c:pt>
                <c:pt idx="4917">
                  <c:v>42940.874999988075</c:v>
                </c:pt>
                <c:pt idx="4918">
                  <c:v>42940.916666654739</c:v>
                </c:pt>
                <c:pt idx="4919">
                  <c:v>42940.958333321403</c:v>
                </c:pt>
                <c:pt idx="4920">
                  <c:v>42940.999999988067</c:v>
                </c:pt>
                <c:pt idx="4921">
                  <c:v>42941.041666654732</c:v>
                </c:pt>
                <c:pt idx="4922">
                  <c:v>42941.083333321396</c:v>
                </c:pt>
                <c:pt idx="4923">
                  <c:v>42941.12499998806</c:v>
                </c:pt>
                <c:pt idx="4924">
                  <c:v>42941.166666654724</c:v>
                </c:pt>
                <c:pt idx="4925">
                  <c:v>42941.208333321389</c:v>
                </c:pt>
                <c:pt idx="4926">
                  <c:v>42941.249999988053</c:v>
                </c:pt>
                <c:pt idx="4927">
                  <c:v>42941.291666654717</c:v>
                </c:pt>
                <c:pt idx="4928">
                  <c:v>42941.333333321381</c:v>
                </c:pt>
                <c:pt idx="4929">
                  <c:v>42941.374999988046</c:v>
                </c:pt>
                <c:pt idx="4930">
                  <c:v>42941.41666665471</c:v>
                </c:pt>
                <c:pt idx="4931">
                  <c:v>42941.458333321374</c:v>
                </c:pt>
                <c:pt idx="4932">
                  <c:v>42941.499999988038</c:v>
                </c:pt>
                <c:pt idx="4933">
                  <c:v>42941.541666654703</c:v>
                </c:pt>
                <c:pt idx="4934">
                  <c:v>42941.583333321367</c:v>
                </c:pt>
                <c:pt idx="4935">
                  <c:v>42941.624999988031</c:v>
                </c:pt>
                <c:pt idx="4936">
                  <c:v>42941.666666654695</c:v>
                </c:pt>
                <c:pt idx="4937">
                  <c:v>42941.70833332136</c:v>
                </c:pt>
                <c:pt idx="4938">
                  <c:v>42941.749999988024</c:v>
                </c:pt>
                <c:pt idx="4939">
                  <c:v>42941.791666654688</c:v>
                </c:pt>
                <c:pt idx="4940">
                  <c:v>42941.833333321352</c:v>
                </c:pt>
                <c:pt idx="4941">
                  <c:v>42941.874999988016</c:v>
                </c:pt>
                <c:pt idx="4942">
                  <c:v>42941.916666654681</c:v>
                </c:pt>
                <c:pt idx="4943">
                  <c:v>42941.958333321345</c:v>
                </c:pt>
                <c:pt idx="4944">
                  <c:v>42941.999999988009</c:v>
                </c:pt>
                <c:pt idx="4945">
                  <c:v>42942.041666654673</c:v>
                </c:pt>
                <c:pt idx="4946">
                  <c:v>42942.083333321338</c:v>
                </c:pt>
                <c:pt idx="4947">
                  <c:v>42942.124999988002</c:v>
                </c:pt>
                <c:pt idx="4948">
                  <c:v>42942.166666654666</c:v>
                </c:pt>
                <c:pt idx="4949">
                  <c:v>42942.20833332133</c:v>
                </c:pt>
                <c:pt idx="4950">
                  <c:v>42942.249999987995</c:v>
                </c:pt>
                <c:pt idx="4951">
                  <c:v>42942.291666654659</c:v>
                </c:pt>
                <c:pt idx="4952">
                  <c:v>42942.333333321323</c:v>
                </c:pt>
                <c:pt idx="4953">
                  <c:v>42942.374999987987</c:v>
                </c:pt>
                <c:pt idx="4954">
                  <c:v>42942.416666654652</c:v>
                </c:pt>
                <c:pt idx="4955">
                  <c:v>42942.458333321316</c:v>
                </c:pt>
                <c:pt idx="4956">
                  <c:v>42942.49999998798</c:v>
                </c:pt>
                <c:pt idx="4957">
                  <c:v>42942.541666654644</c:v>
                </c:pt>
                <c:pt idx="4958">
                  <c:v>42942.583333321309</c:v>
                </c:pt>
                <c:pt idx="4959">
                  <c:v>42942.624999987973</c:v>
                </c:pt>
                <c:pt idx="4960">
                  <c:v>42942.666666654637</c:v>
                </c:pt>
                <c:pt idx="4961">
                  <c:v>42942.708333321301</c:v>
                </c:pt>
                <c:pt idx="4962">
                  <c:v>42942.749999987966</c:v>
                </c:pt>
                <c:pt idx="4963">
                  <c:v>42942.79166665463</c:v>
                </c:pt>
                <c:pt idx="4964">
                  <c:v>42942.833333321294</c:v>
                </c:pt>
                <c:pt idx="4965">
                  <c:v>42942.874999987958</c:v>
                </c:pt>
                <c:pt idx="4966">
                  <c:v>42942.916666654623</c:v>
                </c:pt>
                <c:pt idx="4967">
                  <c:v>42942.958333321287</c:v>
                </c:pt>
                <c:pt idx="4968">
                  <c:v>42942.999999987951</c:v>
                </c:pt>
                <c:pt idx="4969">
                  <c:v>42943.041666654615</c:v>
                </c:pt>
                <c:pt idx="4970">
                  <c:v>42943.083333321279</c:v>
                </c:pt>
                <c:pt idx="4971">
                  <c:v>42943.124999987944</c:v>
                </c:pt>
                <c:pt idx="4972">
                  <c:v>42943.166666654608</c:v>
                </c:pt>
                <c:pt idx="4973">
                  <c:v>42943.208333321272</c:v>
                </c:pt>
                <c:pt idx="4974">
                  <c:v>42943.249999987936</c:v>
                </c:pt>
                <c:pt idx="4975">
                  <c:v>42943.291666654601</c:v>
                </c:pt>
                <c:pt idx="4976">
                  <c:v>42943.333333321265</c:v>
                </c:pt>
                <c:pt idx="4977">
                  <c:v>42943.374999987929</c:v>
                </c:pt>
                <c:pt idx="4978">
                  <c:v>42943.416666654593</c:v>
                </c:pt>
                <c:pt idx="4979">
                  <c:v>42943.458333321258</c:v>
                </c:pt>
                <c:pt idx="4980">
                  <c:v>42943.499999987922</c:v>
                </c:pt>
                <c:pt idx="4981">
                  <c:v>42943.541666654586</c:v>
                </c:pt>
                <c:pt idx="4982">
                  <c:v>42943.58333332125</c:v>
                </c:pt>
                <c:pt idx="4983">
                  <c:v>42943.624999987915</c:v>
                </c:pt>
                <c:pt idx="4984">
                  <c:v>42943.666666654579</c:v>
                </c:pt>
                <c:pt idx="4985">
                  <c:v>42943.708333321243</c:v>
                </c:pt>
                <c:pt idx="4986">
                  <c:v>42943.749999987907</c:v>
                </c:pt>
                <c:pt idx="4987">
                  <c:v>42943.791666654572</c:v>
                </c:pt>
                <c:pt idx="4988">
                  <c:v>42943.833333321236</c:v>
                </c:pt>
                <c:pt idx="4989">
                  <c:v>42943.8749999879</c:v>
                </c:pt>
                <c:pt idx="4990">
                  <c:v>42943.916666654564</c:v>
                </c:pt>
                <c:pt idx="4991">
                  <c:v>42943.958333321229</c:v>
                </c:pt>
                <c:pt idx="4992">
                  <c:v>42943.999999987893</c:v>
                </c:pt>
                <c:pt idx="4993">
                  <c:v>42944.041666654557</c:v>
                </c:pt>
                <c:pt idx="4994">
                  <c:v>42944.083333321221</c:v>
                </c:pt>
                <c:pt idx="4995">
                  <c:v>42944.124999987886</c:v>
                </c:pt>
                <c:pt idx="4996">
                  <c:v>42944.16666665455</c:v>
                </c:pt>
                <c:pt idx="4997">
                  <c:v>42944.208333321214</c:v>
                </c:pt>
                <c:pt idx="4998">
                  <c:v>42944.249999987878</c:v>
                </c:pt>
                <c:pt idx="4999">
                  <c:v>42944.291666654542</c:v>
                </c:pt>
                <c:pt idx="5000">
                  <c:v>42944.333333321207</c:v>
                </c:pt>
                <c:pt idx="5001">
                  <c:v>42944.374999987871</c:v>
                </c:pt>
                <c:pt idx="5002">
                  <c:v>42944.416666654535</c:v>
                </c:pt>
                <c:pt idx="5003">
                  <c:v>42944.458333321199</c:v>
                </c:pt>
                <c:pt idx="5004">
                  <c:v>42944.499999987864</c:v>
                </c:pt>
                <c:pt idx="5005">
                  <c:v>42944.541666654528</c:v>
                </c:pt>
                <c:pt idx="5006">
                  <c:v>42944.583333321192</c:v>
                </c:pt>
                <c:pt idx="5007">
                  <c:v>42944.624999987856</c:v>
                </c:pt>
                <c:pt idx="5008">
                  <c:v>42944.666666654521</c:v>
                </c:pt>
                <c:pt idx="5009">
                  <c:v>42944.708333321185</c:v>
                </c:pt>
                <c:pt idx="5010">
                  <c:v>42944.749999987849</c:v>
                </c:pt>
                <c:pt idx="5011">
                  <c:v>42944.791666654513</c:v>
                </c:pt>
                <c:pt idx="5012">
                  <c:v>42944.833333321178</c:v>
                </c:pt>
                <c:pt idx="5013">
                  <c:v>42944.874999987842</c:v>
                </c:pt>
                <c:pt idx="5014">
                  <c:v>42944.916666654506</c:v>
                </c:pt>
                <c:pt idx="5015">
                  <c:v>42944.95833332117</c:v>
                </c:pt>
                <c:pt idx="5016">
                  <c:v>42944.999999987835</c:v>
                </c:pt>
                <c:pt idx="5017">
                  <c:v>42945.041666654499</c:v>
                </c:pt>
                <c:pt idx="5018">
                  <c:v>42945.083333321163</c:v>
                </c:pt>
                <c:pt idx="5019">
                  <c:v>42945.124999987827</c:v>
                </c:pt>
                <c:pt idx="5020">
                  <c:v>42945.166666654492</c:v>
                </c:pt>
                <c:pt idx="5021">
                  <c:v>42945.208333321156</c:v>
                </c:pt>
                <c:pt idx="5022">
                  <c:v>42945.24999998782</c:v>
                </c:pt>
                <c:pt idx="5023">
                  <c:v>42945.291666654484</c:v>
                </c:pt>
                <c:pt idx="5024">
                  <c:v>42945.333333321149</c:v>
                </c:pt>
                <c:pt idx="5025">
                  <c:v>42945.374999987813</c:v>
                </c:pt>
                <c:pt idx="5026">
                  <c:v>42945.416666654477</c:v>
                </c:pt>
                <c:pt idx="5027">
                  <c:v>42945.458333321141</c:v>
                </c:pt>
                <c:pt idx="5028">
                  <c:v>42945.499999987805</c:v>
                </c:pt>
                <c:pt idx="5029">
                  <c:v>42945.54166665447</c:v>
                </c:pt>
                <c:pt idx="5030">
                  <c:v>42945.583333321134</c:v>
                </c:pt>
                <c:pt idx="5031">
                  <c:v>42945.624999987798</c:v>
                </c:pt>
                <c:pt idx="5032">
                  <c:v>42945.666666654462</c:v>
                </c:pt>
                <c:pt idx="5033">
                  <c:v>42945.708333321127</c:v>
                </c:pt>
                <c:pt idx="5034">
                  <c:v>42945.749999987791</c:v>
                </c:pt>
                <c:pt idx="5035">
                  <c:v>42945.791666654455</c:v>
                </c:pt>
                <c:pt idx="5036">
                  <c:v>42945.833333321119</c:v>
                </c:pt>
                <c:pt idx="5037">
                  <c:v>42945.874999987784</c:v>
                </c:pt>
                <c:pt idx="5038">
                  <c:v>42945.916666654448</c:v>
                </c:pt>
                <c:pt idx="5039">
                  <c:v>42945.958333321112</c:v>
                </c:pt>
                <c:pt idx="5040">
                  <c:v>42945.999999987776</c:v>
                </c:pt>
                <c:pt idx="5041">
                  <c:v>42946.041666654441</c:v>
                </c:pt>
                <c:pt idx="5042">
                  <c:v>42946.083333321105</c:v>
                </c:pt>
                <c:pt idx="5043">
                  <c:v>42946.124999987769</c:v>
                </c:pt>
                <c:pt idx="5044">
                  <c:v>42946.166666654433</c:v>
                </c:pt>
                <c:pt idx="5045">
                  <c:v>42946.208333321098</c:v>
                </c:pt>
                <c:pt idx="5046">
                  <c:v>42946.249999987762</c:v>
                </c:pt>
                <c:pt idx="5047">
                  <c:v>42946.291666654426</c:v>
                </c:pt>
                <c:pt idx="5048">
                  <c:v>42946.33333332109</c:v>
                </c:pt>
                <c:pt idx="5049">
                  <c:v>42946.374999987755</c:v>
                </c:pt>
                <c:pt idx="5050">
                  <c:v>42946.416666654419</c:v>
                </c:pt>
                <c:pt idx="5051">
                  <c:v>42946.458333321083</c:v>
                </c:pt>
                <c:pt idx="5052">
                  <c:v>42946.499999987747</c:v>
                </c:pt>
                <c:pt idx="5053">
                  <c:v>42946.541666654412</c:v>
                </c:pt>
                <c:pt idx="5054">
                  <c:v>42946.583333321076</c:v>
                </c:pt>
                <c:pt idx="5055">
                  <c:v>42946.62499998774</c:v>
                </c:pt>
                <c:pt idx="5056">
                  <c:v>42946.666666654404</c:v>
                </c:pt>
                <c:pt idx="5057">
                  <c:v>42946.708333321068</c:v>
                </c:pt>
                <c:pt idx="5058">
                  <c:v>42946.749999987733</c:v>
                </c:pt>
                <c:pt idx="5059">
                  <c:v>42946.791666654397</c:v>
                </c:pt>
                <c:pt idx="5060">
                  <c:v>42946.833333321061</c:v>
                </c:pt>
                <c:pt idx="5061">
                  <c:v>42946.874999987725</c:v>
                </c:pt>
                <c:pt idx="5062">
                  <c:v>42946.91666665439</c:v>
                </c:pt>
                <c:pt idx="5063">
                  <c:v>42946.958333321054</c:v>
                </c:pt>
                <c:pt idx="5064">
                  <c:v>42946.999999987718</c:v>
                </c:pt>
                <c:pt idx="5065">
                  <c:v>42947.041666654382</c:v>
                </c:pt>
                <c:pt idx="5066">
                  <c:v>42947.083333321047</c:v>
                </c:pt>
                <c:pt idx="5067">
                  <c:v>42947.124999987711</c:v>
                </c:pt>
                <c:pt idx="5068">
                  <c:v>42947.166666654375</c:v>
                </c:pt>
                <c:pt idx="5069">
                  <c:v>42947.208333321039</c:v>
                </c:pt>
                <c:pt idx="5070">
                  <c:v>42947.249999987704</c:v>
                </c:pt>
                <c:pt idx="5071">
                  <c:v>42947.291666654368</c:v>
                </c:pt>
                <c:pt idx="5072">
                  <c:v>42947.333333321032</c:v>
                </c:pt>
                <c:pt idx="5073">
                  <c:v>42947.374999987696</c:v>
                </c:pt>
                <c:pt idx="5074">
                  <c:v>42947.416666654361</c:v>
                </c:pt>
                <c:pt idx="5075">
                  <c:v>42947.458333321025</c:v>
                </c:pt>
                <c:pt idx="5076">
                  <c:v>42947.499999987689</c:v>
                </c:pt>
                <c:pt idx="5077">
                  <c:v>42947.541666654353</c:v>
                </c:pt>
                <c:pt idx="5078">
                  <c:v>42947.583333321018</c:v>
                </c:pt>
                <c:pt idx="5079">
                  <c:v>42947.624999987682</c:v>
                </c:pt>
                <c:pt idx="5080">
                  <c:v>42947.666666654346</c:v>
                </c:pt>
                <c:pt idx="5081">
                  <c:v>42947.70833332101</c:v>
                </c:pt>
                <c:pt idx="5082">
                  <c:v>42947.749999987675</c:v>
                </c:pt>
                <c:pt idx="5083">
                  <c:v>42947.791666654339</c:v>
                </c:pt>
                <c:pt idx="5084">
                  <c:v>42947.833333321003</c:v>
                </c:pt>
                <c:pt idx="5085">
                  <c:v>42947.874999987667</c:v>
                </c:pt>
                <c:pt idx="5086">
                  <c:v>42947.916666654331</c:v>
                </c:pt>
                <c:pt idx="5087">
                  <c:v>42947.958333320996</c:v>
                </c:pt>
                <c:pt idx="5088">
                  <c:v>42947.99999998766</c:v>
                </c:pt>
                <c:pt idx="5089">
                  <c:v>42948.041666654324</c:v>
                </c:pt>
                <c:pt idx="5090">
                  <c:v>42948.083333320988</c:v>
                </c:pt>
                <c:pt idx="5091">
                  <c:v>42948.124999987653</c:v>
                </c:pt>
                <c:pt idx="5092">
                  <c:v>42948.166666654317</c:v>
                </c:pt>
                <c:pt idx="5093">
                  <c:v>42948.208333320981</c:v>
                </c:pt>
                <c:pt idx="5094">
                  <c:v>42948.249999987645</c:v>
                </c:pt>
                <c:pt idx="5095">
                  <c:v>42948.29166665431</c:v>
                </c:pt>
                <c:pt idx="5096">
                  <c:v>42948.333333320974</c:v>
                </c:pt>
                <c:pt idx="5097">
                  <c:v>42948.374999987638</c:v>
                </c:pt>
                <c:pt idx="5098">
                  <c:v>42948.416666654302</c:v>
                </c:pt>
                <c:pt idx="5099">
                  <c:v>42948.458333320967</c:v>
                </c:pt>
                <c:pt idx="5100">
                  <c:v>42948.499999987631</c:v>
                </c:pt>
                <c:pt idx="5101">
                  <c:v>42948.541666654295</c:v>
                </c:pt>
                <c:pt idx="5102">
                  <c:v>42948.583333320959</c:v>
                </c:pt>
                <c:pt idx="5103">
                  <c:v>42948.624999987624</c:v>
                </c:pt>
                <c:pt idx="5104">
                  <c:v>42948.666666654288</c:v>
                </c:pt>
                <c:pt idx="5105">
                  <c:v>42948.708333320952</c:v>
                </c:pt>
                <c:pt idx="5106">
                  <c:v>42948.749999987616</c:v>
                </c:pt>
                <c:pt idx="5107">
                  <c:v>42948.791666654281</c:v>
                </c:pt>
                <c:pt idx="5108">
                  <c:v>42948.833333320945</c:v>
                </c:pt>
                <c:pt idx="5109">
                  <c:v>42948.874999987609</c:v>
                </c:pt>
                <c:pt idx="5110">
                  <c:v>42948.916666654273</c:v>
                </c:pt>
                <c:pt idx="5111">
                  <c:v>42948.958333320938</c:v>
                </c:pt>
                <c:pt idx="5112">
                  <c:v>42948.999999987602</c:v>
                </c:pt>
                <c:pt idx="5113">
                  <c:v>42949.041666654266</c:v>
                </c:pt>
                <c:pt idx="5114">
                  <c:v>42949.08333332093</c:v>
                </c:pt>
                <c:pt idx="5115">
                  <c:v>42949.124999987594</c:v>
                </c:pt>
                <c:pt idx="5116">
                  <c:v>42949.166666654259</c:v>
                </c:pt>
                <c:pt idx="5117">
                  <c:v>42949.208333320923</c:v>
                </c:pt>
                <c:pt idx="5118">
                  <c:v>42949.249999987587</c:v>
                </c:pt>
                <c:pt idx="5119">
                  <c:v>42949.291666654251</c:v>
                </c:pt>
                <c:pt idx="5120">
                  <c:v>42949.333333320916</c:v>
                </c:pt>
                <c:pt idx="5121">
                  <c:v>42949.37499998758</c:v>
                </c:pt>
                <c:pt idx="5122">
                  <c:v>42949.416666654244</c:v>
                </c:pt>
                <c:pt idx="5123">
                  <c:v>42949.458333320908</c:v>
                </c:pt>
                <c:pt idx="5124">
                  <c:v>42949.499999987573</c:v>
                </c:pt>
                <c:pt idx="5125">
                  <c:v>42949.541666654237</c:v>
                </c:pt>
                <c:pt idx="5126">
                  <c:v>42949.583333320901</c:v>
                </c:pt>
                <c:pt idx="5127">
                  <c:v>42949.624999987565</c:v>
                </c:pt>
                <c:pt idx="5128">
                  <c:v>42949.66666665423</c:v>
                </c:pt>
                <c:pt idx="5129">
                  <c:v>42949.708333320894</c:v>
                </c:pt>
                <c:pt idx="5130">
                  <c:v>42949.749999987558</c:v>
                </c:pt>
                <c:pt idx="5131">
                  <c:v>42949.791666654222</c:v>
                </c:pt>
                <c:pt idx="5132">
                  <c:v>42949.833333320887</c:v>
                </c:pt>
                <c:pt idx="5133">
                  <c:v>42949.874999987551</c:v>
                </c:pt>
                <c:pt idx="5134">
                  <c:v>42949.916666654215</c:v>
                </c:pt>
                <c:pt idx="5135">
                  <c:v>42949.958333320879</c:v>
                </c:pt>
                <c:pt idx="5136">
                  <c:v>42949.999999987544</c:v>
                </c:pt>
                <c:pt idx="5137">
                  <c:v>42950.041666654208</c:v>
                </c:pt>
                <c:pt idx="5138">
                  <c:v>42950.083333320872</c:v>
                </c:pt>
                <c:pt idx="5139">
                  <c:v>42950.124999987536</c:v>
                </c:pt>
                <c:pt idx="5140">
                  <c:v>42950.166666654201</c:v>
                </c:pt>
                <c:pt idx="5141">
                  <c:v>42950.208333320865</c:v>
                </c:pt>
                <c:pt idx="5142">
                  <c:v>42950.249999987529</c:v>
                </c:pt>
                <c:pt idx="5143">
                  <c:v>42950.291666654193</c:v>
                </c:pt>
                <c:pt idx="5144">
                  <c:v>42950.333333320857</c:v>
                </c:pt>
                <c:pt idx="5145">
                  <c:v>42950.374999987522</c:v>
                </c:pt>
                <c:pt idx="5146">
                  <c:v>42950.416666654186</c:v>
                </c:pt>
                <c:pt idx="5147">
                  <c:v>42950.45833332085</c:v>
                </c:pt>
                <c:pt idx="5148">
                  <c:v>42950.499999987514</c:v>
                </c:pt>
                <c:pt idx="5149">
                  <c:v>42950.541666654179</c:v>
                </c:pt>
                <c:pt idx="5150">
                  <c:v>42950.583333320843</c:v>
                </c:pt>
                <c:pt idx="5151">
                  <c:v>42950.624999987507</c:v>
                </c:pt>
                <c:pt idx="5152">
                  <c:v>42950.666666654171</c:v>
                </c:pt>
                <c:pt idx="5153">
                  <c:v>42950.708333320836</c:v>
                </c:pt>
                <c:pt idx="5154">
                  <c:v>42950.7499999875</c:v>
                </c:pt>
                <c:pt idx="5155">
                  <c:v>42950.791666654164</c:v>
                </c:pt>
                <c:pt idx="5156">
                  <c:v>42950.833333320828</c:v>
                </c:pt>
                <c:pt idx="5157">
                  <c:v>42950.874999987493</c:v>
                </c:pt>
                <c:pt idx="5158">
                  <c:v>42950.916666654157</c:v>
                </c:pt>
                <c:pt idx="5159">
                  <c:v>42950.958333320821</c:v>
                </c:pt>
                <c:pt idx="5160">
                  <c:v>42950.999999987485</c:v>
                </c:pt>
                <c:pt idx="5161">
                  <c:v>42951.04166665415</c:v>
                </c:pt>
                <c:pt idx="5162">
                  <c:v>42951.083333320814</c:v>
                </c:pt>
                <c:pt idx="5163">
                  <c:v>42951.124999987478</c:v>
                </c:pt>
                <c:pt idx="5164">
                  <c:v>42951.166666654142</c:v>
                </c:pt>
                <c:pt idx="5165">
                  <c:v>42951.208333320807</c:v>
                </c:pt>
                <c:pt idx="5166">
                  <c:v>42951.249999987471</c:v>
                </c:pt>
                <c:pt idx="5167">
                  <c:v>42951.291666654135</c:v>
                </c:pt>
                <c:pt idx="5168">
                  <c:v>42951.333333320799</c:v>
                </c:pt>
                <c:pt idx="5169">
                  <c:v>42951.374999987464</c:v>
                </c:pt>
                <c:pt idx="5170">
                  <c:v>42951.416666654128</c:v>
                </c:pt>
                <c:pt idx="5171">
                  <c:v>42951.458333320792</c:v>
                </c:pt>
                <c:pt idx="5172">
                  <c:v>42951.499999987456</c:v>
                </c:pt>
                <c:pt idx="5173">
                  <c:v>42951.54166665412</c:v>
                </c:pt>
                <c:pt idx="5174">
                  <c:v>42951.583333320785</c:v>
                </c:pt>
                <c:pt idx="5175">
                  <c:v>42951.624999987449</c:v>
                </c:pt>
                <c:pt idx="5176">
                  <c:v>42951.666666654113</c:v>
                </c:pt>
                <c:pt idx="5177">
                  <c:v>42951.708333320777</c:v>
                </c:pt>
                <c:pt idx="5178">
                  <c:v>42951.749999987442</c:v>
                </c:pt>
                <c:pt idx="5179">
                  <c:v>42951.791666654106</c:v>
                </c:pt>
                <c:pt idx="5180">
                  <c:v>42951.83333332077</c:v>
                </c:pt>
                <c:pt idx="5181">
                  <c:v>42951.874999987434</c:v>
                </c:pt>
                <c:pt idx="5182">
                  <c:v>42951.916666654099</c:v>
                </c:pt>
                <c:pt idx="5183">
                  <c:v>42951.958333320763</c:v>
                </c:pt>
                <c:pt idx="5184">
                  <c:v>42951.999999987427</c:v>
                </c:pt>
                <c:pt idx="5185">
                  <c:v>42952.041666654091</c:v>
                </c:pt>
                <c:pt idx="5186">
                  <c:v>42952.083333320756</c:v>
                </c:pt>
                <c:pt idx="5187">
                  <c:v>42952.12499998742</c:v>
                </c:pt>
                <c:pt idx="5188">
                  <c:v>42952.166666654084</c:v>
                </c:pt>
                <c:pt idx="5189">
                  <c:v>42952.208333320748</c:v>
                </c:pt>
                <c:pt idx="5190">
                  <c:v>42952.249999987413</c:v>
                </c:pt>
                <c:pt idx="5191">
                  <c:v>42952.291666654077</c:v>
                </c:pt>
                <c:pt idx="5192">
                  <c:v>42952.333333320741</c:v>
                </c:pt>
                <c:pt idx="5193">
                  <c:v>42952.374999987405</c:v>
                </c:pt>
                <c:pt idx="5194">
                  <c:v>42952.41666665407</c:v>
                </c:pt>
                <c:pt idx="5195">
                  <c:v>42952.458333320734</c:v>
                </c:pt>
                <c:pt idx="5196">
                  <c:v>42952.499999987398</c:v>
                </c:pt>
                <c:pt idx="5197">
                  <c:v>42952.541666654062</c:v>
                </c:pt>
                <c:pt idx="5198">
                  <c:v>42952.583333320727</c:v>
                </c:pt>
                <c:pt idx="5199">
                  <c:v>42952.624999987391</c:v>
                </c:pt>
                <c:pt idx="5200">
                  <c:v>42952.666666654055</c:v>
                </c:pt>
                <c:pt idx="5201">
                  <c:v>42952.708333320719</c:v>
                </c:pt>
                <c:pt idx="5202">
                  <c:v>42952.749999987383</c:v>
                </c:pt>
                <c:pt idx="5203">
                  <c:v>42952.791666654048</c:v>
                </c:pt>
                <c:pt idx="5204">
                  <c:v>42952.833333320712</c:v>
                </c:pt>
                <c:pt idx="5205">
                  <c:v>42952.874999987376</c:v>
                </c:pt>
                <c:pt idx="5206">
                  <c:v>42952.91666665404</c:v>
                </c:pt>
                <c:pt idx="5207">
                  <c:v>42952.958333320705</c:v>
                </c:pt>
                <c:pt idx="5208">
                  <c:v>42952.999999987369</c:v>
                </c:pt>
                <c:pt idx="5209">
                  <c:v>42953.041666654033</c:v>
                </c:pt>
                <c:pt idx="5210">
                  <c:v>42953.083333320697</c:v>
                </c:pt>
                <c:pt idx="5211">
                  <c:v>42953.124999987362</c:v>
                </c:pt>
                <c:pt idx="5212">
                  <c:v>42953.166666654026</c:v>
                </c:pt>
                <c:pt idx="5213">
                  <c:v>42953.20833332069</c:v>
                </c:pt>
                <c:pt idx="5214">
                  <c:v>42953.249999987354</c:v>
                </c:pt>
                <c:pt idx="5215">
                  <c:v>42953.291666654019</c:v>
                </c:pt>
                <c:pt idx="5216">
                  <c:v>42953.333333320683</c:v>
                </c:pt>
                <c:pt idx="5217">
                  <c:v>42953.374999987347</c:v>
                </c:pt>
                <c:pt idx="5218">
                  <c:v>42953.416666654011</c:v>
                </c:pt>
                <c:pt idx="5219">
                  <c:v>42953.458333320676</c:v>
                </c:pt>
                <c:pt idx="5220">
                  <c:v>42953.49999998734</c:v>
                </c:pt>
                <c:pt idx="5221">
                  <c:v>42953.541666654004</c:v>
                </c:pt>
                <c:pt idx="5222">
                  <c:v>42953.583333320668</c:v>
                </c:pt>
                <c:pt idx="5223">
                  <c:v>42953.624999987333</c:v>
                </c:pt>
                <c:pt idx="5224">
                  <c:v>42953.666666653997</c:v>
                </c:pt>
                <c:pt idx="5225">
                  <c:v>42953.708333320661</c:v>
                </c:pt>
                <c:pt idx="5226">
                  <c:v>42953.749999987325</c:v>
                </c:pt>
                <c:pt idx="5227">
                  <c:v>42953.79166665399</c:v>
                </c:pt>
                <c:pt idx="5228">
                  <c:v>42953.833333320654</c:v>
                </c:pt>
                <c:pt idx="5229">
                  <c:v>42953.874999987318</c:v>
                </c:pt>
                <c:pt idx="5230">
                  <c:v>42953.916666653982</c:v>
                </c:pt>
                <c:pt idx="5231">
                  <c:v>42953.958333320646</c:v>
                </c:pt>
                <c:pt idx="5232">
                  <c:v>42953.999999987311</c:v>
                </c:pt>
                <c:pt idx="5233">
                  <c:v>42954.041666653975</c:v>
                </c:pt>
                <c:pt idx="5234">
                  <c:v>42954.083333320639</c:v>
                </c:pt>
                <c:pt idx="5235">
                  <c:v>42954.124999987303</c:v>
                </c:pt>
                <c:pt idx="5236">
                  <c:v>42954.166666653968</c:v>
                </c:pt>
                <c:pt idx="5237">
                  <c:v>42954.208333320632</c:v>
                </c:pt>
                <c:pt idx="5238">
                  <c:v>42954.249999987296</c:v>
                </c:pt>
                <c:pt idx="5239">
                  <c:v>42954.29166665396</c:v>
                </c:pt>
                <c:pt idx="5240">
                  <c:v>42954.333333320625</c:v>
                </c:pt>
                <c:pt idx="5241">
                  <c:v>42954.374999987289</c:v>
                </c:pt>
                <c:pt idx="5242">
                  <c:v>42954.416666653953</c:v>
                </c:pt>
                <c:pt idx="5243">
                  <c:v>42954.458333320617</c:v>
                </c:pt>
                <c:pt idx="5244">
                  <c:v>42954.499999987282</c:v>
                </c:pt>
                <c:pt idx="5245">
                  <c:v>42954.541666653946</c:v>
                </c:pt>
                <c:pt idx="5246">
                  <c:v>42954.58333332061</c:v>
                </c:pt>
                <c:pt idx="5247">
                  <c:v>42954.624999987274</c:v>
                </c:pt>
                <c:pt idx="5248">
                  <c:v>42954.666666653939</c:v>
                </c:pt>
                <c:pt idx="5249">
                  <c:v>42954.708333320603</c:v>
                </c:pt>
                <c:pt idx="5250">
                  <c:v>42954.749999987267</c:v>
                </c:pt>
                <c:pt idx="5251">
                  <c:v>42954.791666653931</c:v>
                </c:pt>
                <c:pt idx="5252">
                  <c:v>42954.833333320596</c:v>
                </c:pt>
                <c:pt idx="5253">
                  <c:v>42954.87499998726</c:v>
                </c:pt>
                <c:pt idx="5254">
                  <c:v>42954.916666653924</c:v>
                </c:pt>
                <c:pt idx="5255">
                  <c:v>42954.958333320588</c:v>
                </c:pt>
                <c:pt idx="5256">
                  <c:v>42954.999999987253</c:v>
                </c:pt>
                <c:pt idx="5257">
                  <c:v>42955.041666653917</c:v>
                </c:pt>
                <c:pt idx="5258">
                  <c:v>42955.083333320581</c:v>
                </c:pt>
                <c:pt idx="5259">
                  <c:v>42955.124999987245</c:v>
                </c:pt>
                <c:pt idx="5260">
                  <c:v>42955.166666653909</c:v>
                </c:pt>
                <c:pt idx="5261">
                  <c:v>42955.208333320574</c:v>
                </c:pt>
                <c:pt idx="5262">
                  <c:v>42955.249999987238</c:v>
                </c:pt>
                <c:pt idx="5263">
                  <c:v>42955.291666653902</c:v>
                </c:pt>
                <c:pt idx="5264">
                  <c:v>42955.333333320566</c:v>
                </c:pt>
                <c:pt idx="5265">
                  <c:v>42955.374999987231</c:v>
                </c:pt>
                <c:pt idx="5266">
                  <c:v>42955.416666653895</c:v>
                </c:pt>
                <c:pt idx="5267">
                  <c:v>42955.458333320559</c:v>
                </c:pt>
                <c:pt idx="5268">
                  <c:v>42955.499999987223</c:v>
                </c:pt>
                <c:pt idx="5269">
                  <c:v>42955.541666653888</c:v>
                </c:pt>
                <c:pt idx="5270">
                  <c:v>42955.583333320552</c:v>
                </c:pt>
                <c:pt idx="5271">
                  <c:v>42955.624999987216</c:v>
                </c:pt>
                <c:pt idx="5272">
                  <c:v>42955.66666665388</c:v>
                </c:pt>
                <c:pt idx="5273">
                  <c:v>42955.708333320545</c:v>
                </c:pt>
                <c:pt idx="5274">
                  <c:v>42955.749999987209</c:v>
                </c:pt>
                <c:pt idx="5275">
                  <c:v>42955.791666653873</c:v>
                </c:pt>
                <c:pt idx="5276">
                  <c:v>42955.833333320537</c:v>
                </c:pt>
                <c:pt idx="5277">
                  <c:v>42955.874999987202</c:v>
                </c:pt>
                <c:pt idx="5278">
                  <c:v>42955.916666653866</c:v>
                </c:pt>
                <c:pt idx="5279">
                  <c:v>42955.95833332053</c:v>
                </c:pt>
                <c:pt idx="5280">
                  <c:v>42955.999999987194</c:v>
                </c:pt>
                <c:pt idx="5281">
                  <c:v>42956.041666653859</c:v>
                </c:pt>
                <c:pt idx="5282">
                  <c:v>42956.083333320523</c:v>
                </c:pt>
                <c:pt idx="5283">
                  <c:v>42956.124999987187</c:v>
                </c:pt>
                <c:pt idx="5284">
                  <c:v>42956.166666653851</c:v>
                </c:pt>
                <c:pt idx="5285">
                  <c:v>42956.208333320516</c:v>
                </c:pt>
                <c:pt idx="5286">
                  <c:v>42956.24999998718</c:v>
                </c:pt>
                <c:pt idx="5287">
                  <c:v>42956.291666653844</c:v>
                </c:pt>
                <c:pt idx="5288">
                  <c:v>42956.333333320508</c:v>
                </c:pt>
                <c:pt idx="5289">
                  <c:v>42956.374999987172</c:v>
                </c:pt>
                <c:pt idx="5290">
                  <c:v>42956.416666653837</c:v>
                </c:pt>
                <c:pt idx="5291">
                  <c:v>42956.458333320501</c:v>
                </c:pt>
                <c:pt idx="5292">
                  <c:v>42956.499999987165</c:v>
                </c:pt>
                <c:pt idx="5293">
                  <c:v>42956.541666653829</c:v>
                </c:pt>
                <c:pt idx="5294">
                  <c:v>42956.583333320494</c:v>
                </c:pt>
                <c:pt idx="5295">
                  <c:v>42956.624999987158</c:v>
                </c:pt>
                <c:pt idx="5296">
                  <c:v>42956.666666653822</c:v>
                </c:pt>
                <c:pt idx="5297">
                  <c:v>42956.708333320486</c:v>
                </c:pt>
                <c:pt idx="5298">
                  <c:v>42956.749999987151</c:v>
                </c:pt>
                <c:pt idx="5299">
                  <c:v>42956.791666653815</c:v>
                </c:pt>
                <c:pt idx="5300">
                  <c:v>42956.833333320479</c:v>
                </c:pt>
                <c:pt idx="5301">
                  <c:v>42956.874999987143</c:v>
                </c:pt>
                <c:pt idx="5302">
                  <c:v>42956.916666653808</c:v>
                </c:pt>
                <c:pt idx="5303">
                  <c:v>42956.958333320472</c:v>
                </c:pt>
                <c:pt idx="5304">
                  <c:v>42956.999999987136</c:v>
                </c:pt>
                <c:pt idx="5305">
                  <c:v>42957.0416666538</c:v>
                </c:pt>
                <c:pt idx="5306">
                  <c:v>42957.083333320465</c:v>
                </c:pt>
                <c:pt idx="5307">
                  <c:v>42957.124999987129</c:v>
                </c:pt>
                <c:pt idx="5308">
                  <c:v>42957.166666653793</c:v>
                </c:pt>
                <c:pt idx="5309">
                  <c:v>42957.208333320457</c:v>
                </c:pt>
                <c:pt idx="5310">
                  <c:v>42957.249999987122</c:v>
                </c:pt>
                <c:pt idx="5311">
                  <c:v>42957.291666653786</c:v>
                </c:pt>
                <c:pt idx="5312">
                  <c:v>42957.33333332045</c:v>
                </c:pt>
                <c:pt idx="5313">
                  <c:v>42957.374999987114</c:v>
                </c:pt>
                <c:pt idx="5314">
                  <c:v>42957.416666653779</c:v>
                </c:pt>
                <c:pt idx="5315">
                  <c:v>42957.458333320443</c:v>
                </c:pt>
                <c:pt idx="5316">
                  <c:v>42957.499999987107</c:v>
                </c:pt>
                <c:pt idx="5317">
                  <c:v>42957.541666653771</c:v>
                </c:pt>
                <c:pt idx="5318">
                  <c:v>42957.583333320435</c:v>
                </c:pt>
                <c:pt idx="5319">
                  <c:v>42957.6249999871</c:v>
                </c:pt>
                <c:pt idx="5320">
                  <c:v>42957.666666653764</c:v>
                </c:pt>
                <c:pt idx="5321">
                  <c:v>42957.708333320428</c:v>
                </c:pt>
                <c:pt idx="5322">
                  <c:v>42957.749999987092</c:v>
                </c:pt>
                <c:pt idx="5323">
                  <c:v>42957.791666653757</c:v>
                </c:pt>
                <c:pt idx="5324">
                  <c:v>42957.833333320421</c:v>
                </c:pt>
                <c:pt idx="5325">
                  <c:v>42957.874999987085</c:v>
                </c:pt>
                <c:pt idx="5326">
                  <c:v>42957.916666653749</c:v>
                </c:pt>
                <c:pt idx="5327">
                  <c:v>42957.958333320414</c:v>
                </c:pt>
                <c:pt idx="5328">
                  <c:v>42957.999999987078</c:v>
                </c:pt>
                <c:pt idx="5329">
                  <c:v>42958.041666653742</c:v>
                </c:pt>
                <c:pt idx="5330">
                  <c:v>42958.083333320406</c:v>
                </c:pt>
                <c:pt idx="5331">
                  <c:v>42958.124999987071</c:v>
                </c:pt>
                <c:pt idx="5332">
                  <c:v>42958.166666653735</c:v>
                </c:pt>
                <c:pt idx="5333">
                  <c:v>42958.208333320399</c:v>
                </c:pt>
                <c:pt idx="5334">
                  <c:v>42958.249999987063</c:v>
                </c:pt>
                <c:pt idx="5335">
                  <c:v>42958.291666653728</c:v>
                </c:pt>
                <c:pt idx="5336">
                  <c:v>42958.333333320392</c:v>
                </c:pt>
                <c:pt idx="5337">
                  <c:v>42958.374999987056</c:v>
                </c:pt>
                <c:pt idx="5338">
                  <c:v>42958.41666665372</c:v>
                </c:pt>
                <c:pt idx="5339">
                  <c:v>42958.458333320385</c:v>
                </c:pt>
                <c:pt idx="5340">
                  <c:v>42958.499999987049</c:v>
                </c:pt>
                <c:pt idx="5341">
                  <c:v>42958.541666653713</c:v>
                </c:pt>
                <c:pt idx="5342">
                  <c:v>42958.583333320377</c:v>
                </c:pt>
                <c:pt idx="5343">
                  <c:v>42958.624999987042</c:v>
                </c:pt>
                <c:pt idx="5344">
                  <c:v>42958.666666653706</c:v>
                </c:pt>
                <c:pt idx="5345">
                  <c:v>42958.70833332037</c:v>
                </c:pt>
                <c:pt idx="5346">
                  <c:v>42958.749999987034</c:v>
                </c:pt>
                <c:pt idx="5347">
                  <c:v>42958.791666653698</c:v>
                </c:pt>
                <c:pt idx="5348">
                  <c:v>42958.833333320363</c:v>
                </c:pt>
                <c:pt idx="5349">
                  <c:v>42958.874999987027</c:v>
                </c:pt>
                <c:pt idx="5350">
                  <c:v>42958.916666653691</c:v>
                </c:pt>
                <c:pt idx="5351">
                  <c:v>42958.958333320355</c:v>
                </c:pt>
                <c:pt idx="5352">
                  <c:v>42958.99999998702</c:v>
                </c:pt>
                <c:pt idx="5353">
                  <c:v>42959.041666653684</c:v>
                </c:pt>
                <c:pt idx="5354">
                  <c:v>42959.083333320348</c:v>
                </c:pt>
                <c:pt idx="5355">
                  <c:v>42959.124999987012</c:v>
                </c:pt>
                <c:pt idx="5356">
                  <c:v>42959.166666653677</c:v>
                </c:pt>
                <c:pt idx="5357">
                  <c:v>42959.208333320341</c:v>
                </c:pt>
                <c:pt idx="5358">
                  <c:v>42959.249999987005</c:v>
                </c:pt>
                <c:pt idx="5359">
                  <c:v>42959.291666653669</c:v>
                </c:pt>
                <c:pt idx="5360">
                  <c:v>42959.333333320334</c:v>
                </c:pt>
                <c:pt idx="5361">
                  <c:v>42959.374999986998</c:v>
                </c:pt>
                <c:pt idx="5362">
                  <c:v>42959.416666653662</c:v>
                </c:pt>
                <c:pt idx="5363">
                  <c:v>42959.458333320326</c:v>
                </c:pt>
                <c:pt idx="5364">
                  <c:v>42959.499999986991</c:v>
                </c:pt>
                <c:pt idx="5365">
                  <c:v>42959.541666653655</c:v>
                </c:pt>
                <c:pt idx="5366">
                  <c:v>42959.583333320319</c:v>
                </c:pt>
                <c:pt idx="5367">
                  <c:v>42959.624999986983</c:v>
                </c:pt>
                <c:pt idx="5368">
                  <c:v>42959.666666653648</c:v>
                </c:pt>
                <c:pt idx="5369">
                  <c:v>42959.708333320312</c:v>
                </c:pt>
                <c:pt idx="5370">
                  <c:v>42959.749999986976</c:v>
                </c:pt>
                <c:pt idx="5371">
                  <c:v>42959.79166665364</c:v>
                </c:pt>
                <c:pt idx="5372">
                  <c:v>42959.833333320305</c:v>
                </c:pt>
                <c:pt idx="5373">
                  <c:v>42959.874999986969</c:v>
                </c:pt>
                <c:pt idx="5374">
                  <c:v>42959.916666653633</c:v>
                </c:pt>
                <c:pt idx="5375">
                  <c:v>42959.958333320297</c:v>
                </c:pt>
                <c:pt idx="5376">
                  <c:v>42959.999999986961</c:v>
                </c:pt>
                <c:pt idx="5377">
                  <c:v>42960.041666653626</c:v>
                </c:pt>
                <c:pt idx="5378">
                  <c:v>42960.08333332029</c:v>
                </c:pt>
                <c:pt idx="5379">
                  <c:v>42960.124999986954</c:v>
                </c:pt>
                <c:pt idx="5380">
                  <c:v>42960.166666653618</c:v>
                </c:pt>
                <c:pt idx="5381">
                  <c:v>42960.208333320283</c:v>
                </c:pt>
                <c:pt idx="5382">
                  <c:v>42960.249999986947</c:v>
                </c:pt>
                <c:pt idx="5383">
                  <c:v>42960.291666653611</c:v>
                </c:pt>
                <c:pt idx="5384">
                  <c:v>42960.333333320275</c:v>
                </c:pt>
                <c:pt idx="5385">
                  <c:v>42960.37499998694</c:v>
                </c:pt>
                <c:pt idx="5386">
                  <c:v>42960.416666653604</c:v>
                </c:pt>
                <c:pt idx="5387">
                  <c:v>42960.458333320268</c:v>
                </c:pt>
                <c:pt idx="5388">
                  <c:v>42960.499999986932</c:v>
                </c:pt>
                <c:pt idx="5389">
                  <c:v>42960.541666653597</c:v>
                </c:pt>
                <c:pt idx="5390">
                  <c:v>42960.583333320261</c:v>
                </c:pt>
                <c:pt idx="5391">
                  <c:v>42960.624999986925</c:v>
                </c:pt>
                <c:pt idx="5392">
                  <c:v>42960.666666653589</c:v>
                </c:pt>
                <c:pt idx="5393">
                  <c:v>42960.708333320254</c:v>
                </c:pt>
                <c:pt idx="5394">
                  <c:v>42960.749999986918</c:v>
                </c:pt>
                <c:pt idx="5395">
                  <c:v>42960.791666653582</c:v>
                </c:pt>
                <c:pt idx="5396">
                  <c:v>42960.833333320246</c:v>
                </c:pt>
                <c:pt idx="5397">
                  <c:v>42960.874999986911</c:v>
                </c:pt>
                <c:pt idx="5398">
                  <c:v>42960.916666653575</c:v>
                </c:pt>
                <c:pt idx="5399">
                  <c:v>42960.958333320239</c:v>
                </c:pt>
                <c:pt idx="5400">
                  <c:v>42960.999999986903</c:v>
                </c:pt>
                <c:pt idx="5401">
                  <c:v>42961.041666653568</c:v>
                </c:pt>
                <c:pt idx="5402">
                  <c:v>42961.083333320232</c:v>
                </c:pt>
                <c:pt idx="5403">
                  <c:v>42961.124999986896</c:v>
                </c:pt>
                <c:pt idx="5404">
                  <c:v>42961.16666665356</c:v>
                </c:pt>
                <c:pt idx="5405">
                  <c:v>42961.208333320224</c:v>
                </c:pt>
                <c:pt idx="5406">
                  <c:v>42961.249999986889</c:v>
                </c:pt>
                <c:pt idx="5407">
                  <c:v>42961.291666653553</c:v>
                </c:pt>
                <c:pt idx="5408">
                  <c:v>42961.333333320217</c:v>
                </c:pt>
                <c:pt idx="5409">
                  <c:v>42961.374999986881</c:v>
                </c:pt>
                <c:pt idx="5410">
                  <c:v>42961.416666653546</c:v>
                </c:pt>
                <c:pt idx="5411">
                  <c:v>42961.45833332021</c:v>
                </c:pt>
                <c:pt idx="5412">
                  <c:v>42961.499999986874</c:v>
                </c:pt>
                <c:pt idx="5413">
                  <c:v>42961.541666653538</c:v>
                </c:pt>
                <c:pt idx="5414">
                  <c:v>42961.583333320203</c:v>
                </c:pt>
                <c:pt idx="5415">
                  <c:v>42961.624999986867</c:v>
                </c:pt>
                <c:pt idx="5416">
                  <c:v>42961.666666653531</c:v>
                </c:pt>
                <c:pt idx="5417">
                  <c:v>42961.708333320195</c:v>
                </c:pt>
                <c:pt idx="5418">
                  <c:v>42961.74999998686</c:v>
                </c:pt>
                <c:pt idx="5419">
                  <c:v>42961.791666653524</c:v>
                </c:pt>
                <c:pt idx="5420">
                  <c:v>42961.833333320188</c:v>
                </c:pt>
                <c:pt idx="5421">
                  <c:v>42961.874999986852</c:v>
                </c:pt>
                <c:pt idx="5422">
                  <c:v>42961.916666653517</c:v>
                </c:pt>
                <c:pt idx="5423">
                  <c:v>42961.958333320181</c:v>
                </c:pt>
                <c:pt idx="5424">
                  <c:v>42961.999999986845</c:v>
                </c:pt>
                <c:pt idx="5425">
                  <c:v>42962.041666653509</c:v>
                </c:pt>
                <c:pt idx="5426">
                  <c:v>42962.083333320174</c:v>
                </c:pt>
                <c:pt idx="5427">
                  <c:v>42962.124999986838</c:v>
                </c:pt>
                <c:pt idx="5428">
                  <c:v>42962.166666653502</c:v>
                </c:pt>
                <c:pt idx="5429">
                  <c:v>42962.208333320166</c:v>
                </c:pt>
                <c:pt idx="5430">
                  <c:v>42962.249999986831</c:v>
                </c:pt>
                <c:pt idx="5431">
                  <c:v>42962.291666653495</c:v>
                </c:pt>
                <c:pt idx="5432">
                  <c:v>42962.333333320159</c:v>
                </c:pt>
                <c:pt idx="5433">
                  <c:v>42962.374999986823</c:v>
                </c:pt>
                <c:pt idx="5434">
                  <c:v>42962.416666653487</c:v>
                </c:pt>
                <c:pt idx="5435">
                  <c:v>42962.458333320152</c:v>
                </c:pt>
                <c:pt idx="5436">
                  <c:v>42962.499999986816</c:v>
                </c:pt>
                <c:pt idx="5437">
                  <c:v>42962.54166665348</c:v>
                </c:pt>
                <c:pt idx="5438">
                  <c:v>42962.583333320144</c:v>
                </c:pt>
                <c:pt idx="5439">
                  <c:v>42962.624999986809</c:v>
                </c:pt>
                <c:pt idx="5440">
                  <c:v>42962.666666653473</c:v>
                </c:pt>
                <c:pt idx="5441">
                  <c:v>42962.708333320137</c:v>
                </c:pt>
                <c:pt idx="5442">
                  <c:v>42962.749999986801</c:v>
                </c:pt>
                <c:pt idx="5443">
                  <c:v>42962.791666653466</c:v>
                </c:pt>
                <c:pt idx="5444">
                  <c:v>42962.83333332013</c:v>
                </c:pt>
                <c:pt idx="5445">
                  <c:v>42962.874999986794</c:v>
                </c:pt>
                <c:pt idx="5446">
                  <c:v>42962.916666653458</c:v>
                </c:pt>
                <c:pt idx="5447">
                  <c:v>42962.958333320123</c:v>
                </c:pt>
                <c:pt idx="5448">
                  <c:v>42962.999999986787</c:v>
                </c:pt>
                <c:pt idx="5449">
                  <c:v>42963.041666653451</c:v>
                </c:pt>
                <c:pt idx="5450">
                  <c:v>42963.083333320115</c:v>
                </c:pt>
                <c:pt idx="5451">
                  <c:v>42963.12499998678</c:v>
                </c:pt>
                <c:pt idx="5452">
                  <c:v>42963.166666653444</c:v>
                </c:pt>
                <c:pt idx="5453">
                  <c:v>42963.208333320108</c:v>
                </c:pt>
                <c:pt idx="5454">
                  <c:v>42963.249999986772</c:v>
                </c:pt>
                <c:pt idx="5455">
                  <c:v>42963.291666653437</c:v>
                </c:pt>
                <c:pt idx="5456">
                  <c:v>42963.333333320101</c:v>
                </c:pt>
                <c:pt idx="5457">
                  <c:v>42963.374999986765</c:v>
                </c:pt>
                <c:pt idx="5458">
                  <c:v>42963.416666653429</c:v>
                </c:pt>
                <c:pt idx="5459">
                  <c:v>42963.458333320094</c:v>
                </c:pt>
                <c:pt idx="5460">
                  <c:v>42963.499999986758</c:v>
                </c:pt>
                <c:pt idx="5461">
                  <c:v>42963.541666653422</c:v>
                </c:pt>
                <c:pt idx="5462">
                  <c:v>42963.583333320086</c:v>
                </c:pt>
                <c:pt idx="5463">
                  <c:v>42963.62499998675</c:v>
                </c:pt>
                <c:pt idx="5464">
                  <c:v>42963.666666653415</c:v>
                </c:pt>
                <c:pt idx="5465">
                  <c:v>42963.708333320079</c:v>
                </c:pt>
                <c:pt idx="5466">
                  <c:v>42963.749999986743</c:v>
                </c:pt>
                <c:pt idx="5467">
                  <c:v>42963.791666653407</c:v>
                </c:pt>
                <c:pt idx="5468">
                  <c:v>42963.833333320072</c:v>
                </c:pt>
                <c:pt idx="5469">
                  <c:v>42963.874999986736</c:v>
                </c:pt>
                <c:pt idx="5470">
                  <c:v>42963.9166666534</c:v>
                </c:pt>
                <c:pt idx="5471">
                  <c:v>42963.958333320064</c:v>
                </c:pt>
                <c:pt idx="5472">
                  <c:v>42963.999999986729</c:v>
                </c:pt>
                <c:pt idx="5473">
                  <c:v>42964.041666653393</c:v>
                </c:pt>
                <c:pt idx="5474">
                  <c:v>42964.083333320057</c:v>
                </c:pt>
                <c:pt idx="5475">
                  <c:v>42964.124999986721</c:v>
                </c:pt>
                <c:pt idx="5476">
                  <c:v>42964.166666653386</c:v>
                </c:pt>
                <c:pt idx="5477">
                  <c:v>42964.20833332005</c:v>
                </c:pt>
                <c:pt idx="5478">
                  <c:v>42964.249999986714</c:v>
                </c:pt>
                <c:pt idx="5479">
                  <c:v>42964.291666653378</c:v>
                </c:pt>
                <c:pt idx="5480">
                  <c:v>42964.333333320043</c:v>
                </c:pt>
                <c:pt idx="5481">
                  <c:v>42964.374999986707</c:v>
                </c:pt>
                <c:pt idx="5482">
                  <c:v>42964.416666653371</c:v>
                </c:pt>
                <c:pt idx="5483">
                  <c:v>42964.458333320035</c:v>
                </c:pt>
                <c:pt idx="5484">
                  <c:v>42964.4999999867</c:v>
                </c:pt>
                <c:pt idx="5485">
                  <c:v>42964.541666653364</c:v>
                </c:pt>
                <c:pt idx="5486">
                  <c:v>42964.583333320028</c:v>
                </c:pt>
                <c:pt idx="5487">
                  <c:v>42964.624999986692</c:v>
                </c:pt>
                <c:pt idx="5488">
                  <c:v>42964.666666653357</c:v>
                </c:pt>
                <c:pt idx="5489">
                  <c:v>42964.708333320021</c:v>
                </c:pt>
                <c:pt idx="5490">
                  <c:v>42964.749999986685</c:v>
                </c:pt>
                <c:pt idx="5491">
                  <c:v>42964.791666653349</c:v>
                </c:pt>
                <c:pt idx="5492">
                  <c:v>42964.833333320013</c:v>
                </c:pt>
                <c:pt idx="5493">
                  <c:v>42964.874999986678</c:v>
                </c:pt>
                <c:pt idx="5494">
                  <c:v>42964.916666653342</c:v>
                </c:pt>
                <c:pt idx="5495">
                  <c:v>42964.958333320006</c:v>
                </c:pt>
                <c:pt idx="5496">
                  <c:v>42964.99999998667</c:v>
                </c:pt>
                <c:pt idx="5497">
                  <c:v>42965.041666653335</c:v>
                </c:pt>
                <c:pt idx="5498">
                  <c:v>42965.083333319999</c:v>
                </c:pt>
                <c:pt idx="5499">
                  <c:v>42965.124999986663</c:v>
                </c:pt>
                <c:pt idx="5500">
                  <c:v>42965.166666653327</c:v>
                </c:pt>
                <c:pt idx="5501">
                  <c:v>42965.208333319992</c:v>
                </c:pt>
                <c:pt idx="5502">
                  <c:v>42965.249999986656</c:v>
                </c:pt>
                <c:pt idx="5503">
                  <c:v>42965.29166665332</c:v>
                </c:pt>
                <c:pt idx="5504">
                  <c:v>42965.333333319984</c:v>
                </c:pt>
                <c:pt idx="5505">
                  <c:v>42965.374999986649</c:v>
                </c:pt>
                <c:pt idx="5506">
                  <c:v>42965.416666653313</c:v>
                </c:pt>
                <c:pt idx="5507">
                  <c:v>42965.458333319977</c:v>
                </c:pt>
                <c:pt idx="5508">
                  <c:v>42965.499999986641</c:v>
                </c:pt>
                <c:pt idx="5509">
                  <c:v>42965.541666653306</c:v>
                </c:pt>
                <c:pt idx="5510">
                  <c:v>42965.58333331997</c:v>
                </c:pt>
                <c:pt idx="5511">
                  <c:v>42965.624999986634</c:v>
                </c:pt>
                <c:pt idx="5512">
                  <c:v>42965.666666653298</c:v>
                </c:pt>
                <c:pt idx="5513">
                  <c:v>42965.708333319963</c:v>
                </c:pt>
                <c:pt idx="5514">
                  <c:v>42965.749999986627</c:v>
                </c:pt>
                <c:pt idx="5515">
                  <c:v>42965.791666653291</c:v>
                </c:pt>
                <c:pt idx="5516">
                  <c:v>42965.833333319955</c:v>
                </c:pt>
                <c:pt idx="5517">
                  <c:v>42965.87499998662</c:v>
                </c:pt>
                <c:pt idx="5518">
                  <c:v>42965.916666653284</c:v>
                </c:pt>
                <c:pt idx="5519">
                  <c:v>42965.958333319948</c:v>
                </c:pt>
                <c:pt idx="5520">
                  <c:v>42965.999999986612</c:v>
                </c:pt>
                <c:pt idx="5521">
                  <c:v>42966.041666653276</c:v>
                </c:pt>
                <c:pt idx="5522">
                  <c:v>42966.083333319941</c:v>
                </c:pt>
                <c:pt idx="5523">
                  <c:v>42966.124999986605</c:v>
                </c:pt>
                <c:pt idx="5524">
                  <c:v>42966.166666653269</c:v>
                </c:pt>
                <c:pt idx="5525">
                  <c:v>42966.208333319933</c:v>
                </c:pt>
                <c:pt idx="5526">
                  <c:v>42966.249999986598</c:v>
                </c:pt>
                <c:pt idx="5527">
                  <c:v>42966.291666653262</c:v>
                </c:pt>
                <c:pt idx="5528">
                  <c:v>42966.333333319926</c:v>
                </c:pt>
                <c:pt idx="5529">
                  <c:v>42966.37499998659</c:v>
                </c:pt>
                <c:pt idx="5530">
                  <c:v>42966.416666653255</c:v>
                </c:pt>
                <c:pt idx="5531">
                  <c:v>42966.458333319919</c:v>
                </c:pt>
                <c:pt idx="5532">
                  <c:v>42966.499999986583</c:v>
                </c:pt>
                <c:pt idx="5533">
                  <c:v>42966.541666653247</c:v>
                </c:pt>
                <c:pt idx="5534">
                  <c:v>42966.583333319912</c:v>
                </c:pt>
                <c:pt idx="5535">
                  <c:v>42966.624999986576</c:v>
                </c:pt>
                <c:pt idx="5536">
                  <c:v>42966.66666665324</c:v>
                </c:pt>
                <c:pt idx="5537">
                  <c:v>42966.708333319904</c:v>
                </c:pt>
                <c:pt idx="5538">
                  <c:v>42966.749999986569</c:v>
                </c:pt>
                <c:pt idx="5539">
                  <c:v>42966.791666653233</c:v>
                </c:pt>
                <c:pt idx="5540">
                  <c:v>42966.833333319897</c:v>
                </c:pt>
                <c:pt idx="5541">
                  <c:v>42966.874999986561</c:v>
                </c:pt>
                <c:pt idx="5542">
                  <c:v>42966.916666653226</c:v>
                </c:pt>
                <c:pt idx="5543">
                  <c:v>42966.95833331989</c:v>
                </c:pt>
                <c:pt idx="5544">
                  <c:v>42966.999999986554</c:v>
                </c:pt>
                <c:pt idx="5545">
                  <c:v>42967.041666653218</c:v>
                </c:pt>
                <c:pt idx="5546">
                  <c:v>42967.083333319883</c:v>
                </c:pt>
                <c:pt idx="5547">
                  <c:v>42967.124999986547</c:v>
                </c:pt>
                <c:pt idx="5548">
                  <c:v>42967.166666653211</c:v>
                </c:pt>
                <c:pt idx="5549">
                  <c:v>42967.208333319875</c:v>
                </c:pt>
                <c:pt idx="5550">
                  <c:v>42967.249999986539</c:v>
                </c:pt>
                <c:pt idx="5551">
                  <c:v>42967.291666653204</c:v>
                </c:pt>
                <c:pt idx="5552">
                  <c:v>42967.333333319868</c:v>
                </c:pt>
                <c:pt idx="5553">
                  <c:v>42967.374999986532</c:v>
                </c:pt>
                <c:pt idx="5554">
                  <c:v>42967.416666653196</c:v>
                </c:pt>
                <c:pt idx="5555">
                  <c:v>42967.458333319861</c:v>
                </c:pt>
                <c:pt idx="5556">
                  <c:v>42967.499999986525</c:v>
                </c:pt>
                <c:pt idx="5557">
                  <c:v>42967.541666653189</c:v>
                </c:pt>
                <c:pt idx="5558">
                  <c:v>42967.583333319853</c:v>
                </c:pt>
                <c:pt idx="5559">
                  <c:v>42967.624999986518</c:v>
                </c:pt>
                <c:pt idx="5560">
                  <c:v>42967.666666653182</c:v>
                </c:pt>
                <c:pt idx="5561">
                  <c:v>42967.708333319846</c:v>
                </c:pt>
                <c:pt idx="5562">
                  <c:v>42967.74999998651</c:v>
                </c:pt>
                <c:pt idx="5563">
                  <c:v>42967.791666653175</c:v>
                </c:pt>
                <c:pt idx="5564">
                  <c:v>42967.833333319839</c:v>
                </c:pt>
                <c:pt idx="5565">
                  <c:v>42967.874999986503</c:v>
                </c:pt>
                <c:pt idx="5566">
                  <c:v>42967.916666653167</c:v>
                </c:pt>
                <c:pt idx="5567">
                  <c:v>42967.958333319832</c:v>
                </c:pt>
                <c:pt idx="5568">
                  <c:v>42967.999999986496</c:v>
                </c:pt>
                <c:pt idx="5569">
                  <c:v>42968.04166665316</c:v>
                </c:pt>
                <c:pt idx="5570">
                  <c:v>42968.083333319824</c:v>
                </c:pt>
                <c:pt idx="5571">
                  <c:v>42968.124999986489</c:v>
                </c:pt>
                <c:pt idx="5572">
                  <c:v>42968.166666653153</c:v>
                </c:pt>
                <c:pt idx="5573">
                  <c:v>42968.208333319817</c:v>
                </c:pt>
                <c:pt idx="5574">
                  <c:v>42968.249999986481</c:v>
                </c:pt>
                <c:pt idx="5575">
                  <c:v>42968.291666653146</c:v>
                </c:pt>
                <c:pt idx="5576">
                  <c:v>42968.33333331981</c:v>
                </c:pt>
                <c:pt idx="5577">
                  <c:v>42968.374999986474</c:v>
                </c:pt>
                <c:pt idx="5578">
                  <c:v>42968.416666653138</c:v>
                </c:pt>
                <c:pt idx="5579">
                  <c:v>42968.458333319802</c:v>
                </c:pt>
                <c:pt idx="5580">
                  <c:v>42968.499999986467</c:v>
                </c:pt>
                <c:pt idx="5581">
                  <c:v>42968.541666653131</c:v>
                </c:pt>
                <c:pt idx="5582">
                  <c:v>42968.583333319795</c:v>
                </c:pt>
                <c:pt idx="5583">
                  <c:v>42968.624999986459</c:v>
                </c:pt>
                <c:pt idx="5584">
                  <c:v>42968.666666653124</c:v>
                </c:pt>
                <c:pt idx="5585">
                  <c:v>42968.708333319788</c:v>
                </c:pt>
                <c:pt idx="5586">
                  <c:v>42968.749999986452</c:v>
                </c:pt>
                <c:pt idx="5587">
                  <c:v>42968.791666653116</c:v>
                </c:pt>
                <c:pt idx="5588">
                  <c:v>42968.833333319781</c:v>
                </c:pt>
                <c:pt idx="5589">
                  <c:v>42968.874999986445</c:v>
                </c:pt>
                <c:pt idx="5590">
                  <c:v>42968.916666653109</c:v>
                </c:pt>
                <c:pt idx="5591">
                  <c:v>42968.958333319773</c:v>
                </c:pt>
                <c:pt idx="5592">
                  <c:v>42968.999999986438</c:v>
                </c:pt>
                <c:pt idx="5593">
                  <c:v>42969.041666653102</c:v>
                </c:pt>
                <c:pt idx="5594">
                  <c:v>42969.083333319766</c:v>
                </c:pt>
                <c:pt idx="5595">
                  <c:v>42969.12499998643</c:v>
                </c:pt>
                <c:pt idx="5596">
                  <c:v>42969.166666653095</c:v>
                </c:pt>
                <c:pt idx="5597">
                  <c:v>42969.208333319759</c:v>
                </c:pt>
                <c:pt idx="5598">
                  <c:v>42969.249999986423</c:v>
                </c:pt>
                <c:pt idx="5599">
                  <c:v>42969.291666653087</c:v>
                </c:pt>
                <c:pt idx="5600">
                  <c:v>42969.333333319752</c:v>
                </c:pt>
                <c:pt idx="5601">
                  <c:v>42969.374999986416</c:v>
                </c:pt>
                <c:pt idx="5602">
                  <c:v>42969.41666665308</c:v>
                </c:pt>
                <c:pt idx="5603">
                  <c:v>42969.458333319744</c:v>
                </c:pt>
                <c:pt idx="5604">
                  <c:v>42969.499999986409</c:v>
                </c:pt>
                <c:pt idx="5605">
                  <c:v>42969.541666653073</c:v>
                </c:pt>
                <c:pt idx="5606">
                  <c:v>42969.583333319737</c:v>
                </c:pt>
                <c:pt idx="5607">
                  <c:v>42969.624999986401</c:v>
                </c:pt>
                <c:pt idx="5608">
                  <c:v>42969.666666653065</c:v>
                </c:pt>
                <c:pt idx="5609">
                  <c:v>42969.70833331973</c:v>
                </c:pt>
                <c:pt idx="5610">
                  <c:v>42969.749999986394</c:v>
                </c:pt>
                <c:pt idx="5611">
                  <c:v>42969.791666653058</c:v>
                </c:pt>
                <c:pt idx="5612">
                  <c:v>42969.833333319722</c:v>
                </c:pt>
                <c:pt idx="5613">
                  <c:v>42969.874999986387</c:v>
                </c:pt>
                <c:pt idx="5614">
                  <c:v>42969.916666653051</c:v>
                </c:pt>
                <c:pt idx="5615">
                  <c:v>42969.958333319715</c:v>
                </c:pt>
                <c:pt idx="5616">
                  <c:v>42969.999999986379</c:v>
                </c:pt>
                <c:pt idx="5617">
                  <c:v>42970.041666653044</c:v>
                </c:pt>
                <c:pt idx="5618">
                  <c:v>42970.083333319708</c:v>
                </c:pt>
                <c:pt idx="5619">
                  <c:v>42970.124999986372</c:v>
                </c:pt>
                <c:pt idx="5620">
                  <c:v>42970.166666653036</c:v>
                </c:pt>
                <c:pt idx="5621">
                  <c:v>42970.208333319701</c:v>
                </c:pt>
                <c:pt idx="5622">
                  <c:v>42970.249999986365</c:v>
                </c:pt>
                <c:pt idx="5623">
                  <c:v>42970.291666653029</c:v>
                </c:pt>
                <c:pt idx="5624">
                  <c:v>42970.333333319693</c:v>
                </c:pt>
                <c:pt idx="5625">
                  <c:v>42970.374999986358</c:v>
                </c:pt>
                <c:pt idx="5626">
                  <c:v>42970.416666653022</c:v>
                </c:pt>
                <c:pt idx="5627">
                  <c:v>42970.458333319686</c:v>
                </c:pt>
                <c:pt idx="5628">
                  <c:v>42970.49999998635</c:v>
                </c:pt>
                <c:pt idx="5629">
                  <c:v>42970.541666653015</c:v>
                </c:pt>
                <c:pt idx="5630">
                  <c:v>42970.583333319679</c:v>
                </c:pt>
                <c:pt idx="5631">
                  <c:v>42970.624999986343</c:v>
                </c:pt>
                <c:pt idx="5632">
                  <c:v>42970.666666653007</c:v>
                </c:pt>
                <c:pt idx="5633">
                  <c:v>42970.708333319672</c:v>
                </c:pt>
                <c:pt idx="5634">
                  <c:v>42970.749999986336</c:v>
                </c:pt>
                <c:pt idx="5635">
                  <c:v>42970.791666653</c:v>
                </c:pt>
                <c:pt idx="5636">
                  <c:v>42970.833333319664</c:v>
                </c:pt>
                <c:pt idx="5637">
                  <c:v>42970.874999986328</c:v>
                </c:pt>
                <c:pt idx="5638">
                  <c:v>42970.916666652993</c:v>
                </c:pt>
                <c:pt idx="5639">
                  <c:v>42970.958333319657</c:v>
                </c:pt>
                <c:pt idx="5640">
                  <c:v>42970.999999986321</c:v>
                </c:pt>
                <c:pt idx="5641">
                  <c:v>42971.041666652985</c:v>
                </c:pt>
                <c:pt idx="5642">
                  <c:v>42971.08333331965</c:v>
                </c:pt>
                <c:pt idx="5643">
                  <c:v>42971.124999986314</c:v>
                </c:pt>
                <c:pt idx="5644">
                  <c:v>42971.166666652978</c:v>
                </c:pt>
                <c:pt idx="5645">
                  <c:v>42971.208333319642</c:v>
                </c:pt>
                <c:pt idx="5646">
                  <c:v>42971.249999986307</c:v>
                </c:pt>
                <c:pt idx="5647">
                  <c:v>42971.291666652971</c:v>
                </c:pt>
                <c:pt idx="5648">
                  <c:v>42971.333333319635</c:v>
                </c:pt>
                <c:pt idx="5649">
                  <c:v>42971.374999986299</c:v>
                </c:pt>
                <c:pt idx="5650">
                  <c:v>42971.416666652964</c:v>
                </c:pt>
                <c:pt idx="5651">
                  <c:v>42971.458333319628</c:v>
                </c:pt>
                <c:pt idx="5652">
                  <c:v>42971.499999986292</c:v>
                </c:pt>
                <c:pt idx="5653">
                  <c:v>42971.541666652956</c:v>
                </c:pt>
                <c:pt idx="5654">
                  <c:v>42971.583333319621</c:v>
                </c:pt>
                <c:pt idx="5655">
                  <c:v>42971.624999986285</c:v>
                </c:pt>
                <c:pt idx="5656">
                  <c:v>42971.666666652949</c:v>
                </c:pt>
                <c:pt idx="5657">
                  <c:v>42971.708333319613</c:v>
                </c:pt>
                <c:pt idx="5658">
                  <c:v>42971.749999986278</c:v>
                </c:pt>
                <c:pt idx="5659">
                  <c:v>42971.791666652942</c:v>
                </c:pt>
                <c:pt idx="5660">
                  <c:v>42971.833333319606</c:v>
                </c:pt>
                <c:pt idx="5661">
                  <c:v>42971.87499998627</c:v>
                </c:pt>
                <c:pt idx="5662">
                  <c:v>42971.916666652935</c:v>
                </c:pt>
                <c:pt idx="5663">
                  <c:v>42971.958333319599</c:v>
                </c:pt>
                <c:pt idx="5664">
                  <c:v>42971.999999986263</c:v>
                </c:pt>
                <c:pt idx="5665">
                  <c:v>42972.041666652927</c:v>
                </c:pt>
                <c:pt idx="5666">
                  <c:v>42972.083333319591</c:v>
                </c:pt>
                <c:pt idx="5667">
                  <c:v>42972.124999986256</c:v>
                </c:pt>
                <c:pt idx="5668">
                  <c:v>42972.16666665292</c:v>
                </c:pt>
                <c:pt idx="5669">
                  <c:v>42972.208333319584</c:v>
                </c:pt>
                <c:pt idx="5670">
                  <c:v>42972.249999986248</c:v>
                </c:pt>
                <c:pt idx="5671">
                  <c:v>42972.291666652913</c:v>
                </c:pt>
                <c:pt idx="5672">
                  <c:v>42972.333333319577</c:v>
                </c:pt>
                <c:pt idx="5673">
                  <c:v>42972.374999986241</c:v>
                </c:pt>
                <c:pt idx="5674">
                  <c:v>42972.416666652905</c:v>
                </c:pt>
                <c:pt idx="5675">
                  <c:v>42972.45833331957</c:v>
                </c:pt>
                <c:pt idx="5676">
                  <c:v>42972.499999986234</c:v>
                </c:pt>
                <c:pt idx="5677">
                  <c:v>42972.541666652898</c:v>
                </c:pt>
                <c:pt idx="5678">
                  <c:v>42972.583333319562</c:v>
                </c:pt>
                <c:pt idx="5679">
                  <c:v>42972.624999986227</c:v>
                </c:pt>
                <c:pt idx="5680">
                  <c:v>42972.666666652891</c:v>
                </c:pt>
                <c:pt idx="5681">
                  <c:v>42972.708333319555</c:v>
                </c:pt>
                <c:pt idx="5682">
                  <c:v>42972.749999986219</c:v>
                </c:pt>
                <c:pt idx="5683">
                  <c:v>42972.791666652884</c:v>
                </c:pt>
                <c:pt idx="5684">
                  <c:v>42972.833333319548</c:v>
                </c:pt>
                <c:pt idx="5685">
                  <c:v>42972.874999986212</c:v>
                </c:pt>
                <c:pt idx="5686">
                  <c:v>42972.916666652876</c:v>
                </c:pt>
                <c:pt idx="5687">
                  <c:v>42972.958333319541</c:v>
                </c:pt>
                <c:pt idx="5688">
                  <c:v>42972.999999986205</c:v>
                </c:pt>
                <c:pt idx="5689">
                  <c:v>42973.041666652869</c:v>
                </c:pt>
                <c:pt idx="5690">
                  <c:v>42973.083333319533</c:v>
                </c:pt>
                <c:pt idx="5691">
                  <c:v>42973.124999986198</c:v>
                </c:pt>
                <c:pt idx="5692">
                  <c:v>42973.166666652862</c:v>
                </c:pt>
                <c:pt idx="5693">
                  <c:v>42973.208333319526</c:v>
                </c:pt>
                <c:pt idx="5694">
                  <c:v>42973.24999998619</c:v>
                </c:pt>
                <c:pt idx="5695">
                  <c:v>42973.291666652854</c:v>
                </c:pt>
                <c:pt idx="5696">
                  <c:v>42973.333333319519</c:v>
                </c:pt>
                <c:pt idx="5697">
                  <c:v>42973.374999986183</c:v>
                </c:pt>
                <c:pt idx="5698">
                  <c:v>42973.416666652847</c:v>
                </c:pt>
                <c:pt idx="5699">
                  <c:v>42973.458333319511</c:v>
                </c:pt>
                <c:pt idx="5700">
                  <c:v>42973.499999986176</c:v>
                </c:pt>
                <c:pt idx="5701">
                  <c:v>42973.54166665284</c:v>
                </c:pt>
                <c:pt idx="5702">
                  <c:v>42973.583333319504</c:v>
                </c:pt>
                <c:pt idx="5703">
                  <c:v>42973.624999986168</c:v>
                </c:pt>
                <c:pt idx="5704">
                  <c:v>42973.666666652833</c:v>
                </c:pt>
                <c:pt idx="5705">
                  <c:v>42973.708333319497</c:v>
                </c:pt>
                <c:pt idx="5706">
                  <c:v>42973.749999986161</c:v>
                </c:pt>
                <c:pt idx="5707">
                  <c:v>42973.791666652825</c:v>
                </c:pt>
                <c:pt idx="5708">
                  <c:v>42973.83333331949</c:v>
                </c:pt>
                <c:pt idx="5709">
                  <c:v>42973.874999986154</c:v>
                </c:pt>
                <c:pt idx="5710">
                  <c:v>42973.916666652818</c:v>
                </c:pt>
                <c:pt idx="5711">
                  <c:v>42973.958333319482</c:v>
                </c:pt>
                <c:pt idx="5712">
                  <c:v>42973.999999986147</c:v>
                </c:pt>
                <c:pt idx="5713">
                  <c:v>42974.041666652811</c:v>
                </c:pt>
                <c:pt idx="5714">
                  <c:v>42974.083333319475</c:v>
                </c:pt>
                <c:pt idx="5715">
                  <c:v>42974.124999986139</c:v>
                </c:pt>
                <c:pt idx="5716">
                  <c:v>42974.166666652804</c:v>
                </c:pt>
                <c:pt idx="5717">
                  <c:v>42974.208333319468</c:v>
                </c:pt>
                <c:pt idx="5718">
                  <c:v>42974.249999986132</c:v>
                </c:pt>
                <c:pt idx="5719">
                  <c:v>42974.291666652796</c:v>
                </c:pt>
                <c:pt idx="5720">
                  <c:v>42974.333333319461</c:v>
                </c:pt>
                <c:pt idx="5721">
                  <c:v>42974.374999986125</c:v>
                </c:pt>
                <c:pt idx="5722">
                  <c:v>42974.416666652789</c:v>
                </c:pt>
                <c:pt idx="5723">
                  <c:v>42974.458333319453</c:v>
                </c:pt>
                <c:pt idx="5724">
                  <c:v>42974.499999986117</c:v>
                </c:pt>
                <c:pt idx="5725">
                  <c:v>42974.541666652782</c:v>
                </c:pt>
                <c:pt idx="5726">
                  <c:v>42974.583333319446</c:v>
                </c:pt>
                <c:pt idx="5727">
                  <c:v>42974.62499998611</c:v>
                </c:pt>
                <c:pt idx="5728">
                  <c:v>42974.666666652774</c:v>
                </c:pt>
                <c:pt idx="5729">
                  <c:v>42974.708333319439</c:v>
                </c:pt>
                <c:pt idx="5730">
                  <c:v>42974.749999986103</c:v>
                </c:pt>
                <c:pt idx="5731">
                  <c:v>42974.791666652767</c:v>
                </c:pt>
                <c:pt idx="5732">
                  <c:v>42974.833333319431</c:v>
                </c:pt>
                <c:pt idx="5733">
                  <c:v>42974.874999986096</c:v>
                </c:pt>
                <c:pt idx="5734">
                  <c:v>42974.91666665276</c:v>
                </c:pt>
                <c:pt idx="5735">
                  <c:v>42974.958333319424</c:v>
                </c:pt>
                <c:pt idx="5736">
                  <c:v>42974.999999986088</c:v>
                </c:pt>
                <c:pt idx="5737">
                  <c:v>42975.041666652753</c:v>
                </c:pt>
                <c:pt idx="5738">
                  <c:v>42975.083333319417</c:v>
                </c:pt>
                <c:pt idx="5739">
                  <c:v>42975.124999986081</c:v>
                </c:pt>
                <c:pt idx="5740">
                  <c:v>42975.166666652745</c:v>
                </c:pt>
                <c:pt idx="5741">
                  <c:v>42975.20833331941</c:v>
                </c:pt>
                <c:pt idx="5742">
                  <c:v>42975.249999986074</c:v>
                </c:pt>
                <c:pt idx="5743">
                  <c:v>42975.291666652738</c:v>
                </c:pt>
                <c:pt idx="5744">
                  <c:v>42975.333333319402</c:v>
                </c:pt>
                <c:pt idx="5745">
                  <c:v>42975.374999986067</c:v>
                </c:pt>
                <c:pt idx="5746">
                  <c:v>42975.416666652731</c:v>
                </c:pt>
                <c:pt idx="5747">
                  <c:v>42975.458333319395</c:v>
                </c:pt>
                <c:pt idx="5748">
                  <c:v>42975.499999986059</c:v>
                </c:pt>
                <c:pt idx="5749">
                  <c:v>42975.541666652724</c:v>
                </c:pt>
                <c:pt idx="5750">
                  <c:v>42975.583333319388</c:v>
                </c:pt>
                <c:pt idx="5751">
                  <c:v>42975.624999986052</c:v>
                </c:pt>
                <c:pt idx="5752">
                  <c:v>42975.666666652716</c:v>
                </c:pt>
                <c:pt idx="5753">
                  <c:v>42975.70833331938</c:v>
                </c:pt>
                <c:pt idx="5754">
                  <c:v>42975.749999986045</c:v>
                </c:pt>
                <c:pt idx="5755">
                  <c:v>42975.791666652709</c:v>
                </c:pt>
                <c:pt idx="5756">
                  <c:v>42975.833333319373</c:v>
                </c:pt>
                <c:pt idx="5757">
                  <c:v>42975.874999986037</c:v>
                </c:pt>
                <c:pt idx="5758">
                  <c:v>42975.916666652702</c:v>
                </c:pt>
                <c:pt idx="5759">
                  <c:v>42975.958333319366</c:v>
                </c:pt>
                <c:pt idx="5760">
                  <c:v>42975.99999998603</c:v>
                </c:pt>
                <c:pt idx="5761">
                  <c:v>42976.041666652694</c:v>
                </c:pt>
                <c:pt idx="5762">
                  <c:v>42976.083333319359</c:v>
                </c:pt>
                <c:pt idx="5763">
                  <c:v>42976.124999986023</c:v>
                </c:pt>
                <c:pt idx="5764">
                  <c:v>42976.166666652687</c:v>
                </c:pt>
                <c:pt idx="5765">
                  <c:v>42976.208333319351</c:v>
                </c:pt>
                <c:pt idx="5766">
                  <c:v>42976.249999986016</c:v>
                </c:pt>
                <c:pt idx="5767">
                  <c:v>42976.29166665268</c:v>
                </c:pt>
                <c:pt idx="5768">
                  <c:v>42976.333333319344</c:v>
                </c:pt>
                <c:pt idx="5769">
                  <c:v>42976.374999986008</c:v>
                </c:pt>
                <c:pt idx="5770">
                  <c:v>42976.416666652673</c:v>
                </c:pt>
                <c:pt idx="5771">
                  <c:v>42976.458333319337</c:v>
                </c:pt>
                <c:pt idx="5772">
                  <c:v>42976.499999986001</c:v>
                </c:pt>
                <c:pt idx="5773">
                  <c:v>42976.541666652665</c:v>
                </c:pt>
                <c:pt idx="5774">
                  <c:v>42976.58333331933</c:v>
                </c:pt>
                <c:pt idx="5775">
                  <c:v>42976.624999985994</c:v>
                </c:pt>
                <c:pt idx="5776">
                  <c:v>42976.666666652658</c:v>
                </c:pt>
                <c:pt idx="5777">
                  <c:v>42976.708333319322</c:v>
                </c:pt>
                <c:pt idx="5778">
                  <c:v>42976.749999985987</c:v>
                </c:pt>
                <c:pt idx="5779">
                  <c:v>42976.791666652651</c:v>
                </c:pt>
                <c:pt idx="5780">
                  <c:v>42976.833333319315</c:v>
                </c:pt>
                <c:pt idx="5781">
                  <c:v>42976.874999985979</c:v>
                </c:pt>
                <c:pt idx="5782">
                  <c:v>42976.916666652643</c:v>
                </c:pt>
                <c:pt idx="5783">
                  <c:v>42976.958333319308</c:v>
                </c:pt>
                <c:pt idx="5784">
                  <c:v>42976.999999985972</c:v>
                </c:pt>
                <c:pt idx="5785">
                  <c:v>42977.041666652636</c:v>
                </c:pt>
                <c:pt idx="5786">
                  <c:v>42977.0833333193</c:v>
                </c:pt>
                <c:pt idx="5787">
                  <c:v>42977.124999985965</c:v>
                </c:pt>
                <c:pt idx="5788">
                  <c:v>42977.166666652629</c:v>
                </c:pt>
                <c:pt idx="5789">
                  <c:v>42977.208333319293</c:v>
                </c:pt>
                <c:pt idx="5790">
                  <c:v>42977.249999985957</c:v>
                </c:pt>
                <c:pt idx="5791">
                  <c:v>42977.291666652622</c:v>
                </c:pt>
                <c:pt idx="5792">
                  <c:v>42977.333333319286</c:v>
                </c:pt>
                <c:pt idx="5793">
                  <c:v>42977.37499998595</c:v>
                </c:pt>
                <c:pt idx="5794">
                  <c:v>42977.416666652614</c:v>
                </c:pt>
                <c:pt idx="5795">
                  <c:v>42977.458333319279</c:v>
                </c:pt>
                <c:pt idx="5796">
                  <c:v>42977.499999985943</c:v>
                </c:pt>
                <c:pt idx="5797">
                  <c:v>42977.541666652607</c:v>
                </c:pt>
                <c:pt idx="5798">
                  <c:v>42977.583333319271</c:v>
                </c:pt>
                <c:pt idx="5799">
                  <c:v>42977.624999985936</c:v>
                </c:pt>
                <c:pt idx="5800">
                  <c:v>42977.6666666526</c:v>
                </c:pt>
                <c:pt idx="5801">
                  <c:v>42977.708333319264</c:v>
                </c:pt>
                <c:pt idx="5802">
                  <c:v>42977.749999985928</c:v>
                </c:pt>
                <c:pt idx="5803">
                  <c:v>42977.791666652593</c:v>
                </c:pt>
                <c:pt idx="5804">
                  <c:v>42977.833333319257</c:v>
                </c:pt>
                <c:pt idx="5805">
                  <c:v>42977.874999985921</c:v>
                </c:pt>
                <c:pt idx="5806">
                  <c:v>42977.916666652585</c:v>
                </c:pt>
                <c:pt idx="5807">
                  <c:v>42977.95833331925</c:v>
                </c:pt>
                <c:pt idx="5808">
                  <c:v>42977.999999985914</c:v>
                </c:pt>
                <c:pt idx="5809">
                  <c:v>42978.041666652578</c:v>
                </c:pt>
                <c:pt idx="5810">
                  <c:v>42978.083333319242</c:v>
                </c:pt>
                <c:pt idx="5811">
                  <c:v>42978.124999985906</c:v>
                </c:pt>
                <c:pt idx="5812">
                  <c:v>42978.166666652571</c:v>
                </c:pt>
                <c:pt idx="5813">
                  <c:v>42978.208333319235</c:v>
                </c:pt>
                <c:pt idx="5814">
                  <c:v>42978.249999985899</c:v>
                </c:pt>
                <c:pt idx="5815">
                  <c:v>42978.291666652563</c:v>
                </c:pt>
                <c:pt idx="5816">
                  <c:v>42978.333333319228</c:v>
                </c:pt>
                <c:pt idx="5817">
                  <c:v>42978.374999985892</c:v>
                </c:pt>
                <c:pt idx="5818">
                  <c:v>42978.416666652556</c:v>
                </c:pt>
                <c:pt idx="5819">
                  <c:v>42978.45833331922</c:v>
                </c:pt>
                <c:pt idx="5820">
                  <c:v>42978.499999985885</c:v>
                </c:pt>
                <c:pt idx="5821">
                  <c:v>42978.541666652549</c:v>
                </c:pt>
                <c:pt idx="5822">
                  <c:v>42978.583333319213</c:v>
                </c:pt>
                <c:pt idx="5823">
                  <c:v>42978.624999985877</c:v>
                </c:pt>
                <c:pt idx="5824">
                  <c:v>42978.666666652542</c:v>
                </c:pt>
                <c:pt idx="5825">
                  <c:v>42978.708333319206</c:v>
                </c:pt>
                <c:pt idx="5826">
                  <c:v>42978.74999998587</c:v>
                </c:pt>
                <c:pt idx="5827">
                  <c:v>42978.791666652534</c:v>
                </c:pt>
                <c:pt idx="5828">
                  <c:v>42978.833333319199</c:v>
                </c:pt>
                <c:pt idx="5829">
                  <c:v>42978.874999985863</c:v>
                </c:pt>
                <c:pt idx="5830">
                  <c:v>42978.916666652527</c:v>
                </c:pt>
                <c:pt idx="5831">
                  <c:v>42978.958333319191</c:v>
                </c:pt>
                <c:pt idx="5832">
                  <c:v>42978.999999985856</c:v>
                </c:pt>
                <c:pt idx="5833">
                  <c:v>42979.04166665252</c:v>
                </c:pt>
                <c:pt idx="5834">
                  <c:v>42979.083333319184</c:v>
                </c:pt>
                <c:pt idx="5835">
                  <c:v>42979.124999985848</c:v>
                </c:pt>
                <c:pt idx="5836">
                  <c:v>42979.166666652513</c:v>
                </c:pt>
                <c:pt idx="5837">
                  <c:v>42979.208333319177</c:v>
                </c:pt>
                <c:pt idx="5838">
                  <c:v>42979.249999985841</c:v>
                </c:pt>
                <c:pt idx="5839">
                  <c:v>42979.291666652505</c:v>
                </c:pt>
                <c:pt idx="5840">
                  <c:v>42979.333333319169</c:v>
                </c:pt>
                <c:pt idx="5841">
                  <c:v>42979.374999985834</c:v>
                </c:pt>
                <c:pt idx="5842">
                  <c:v>42979.416666652498</c:v>
                </c:pt>
                <c:pt idx="5843">
                  <c:v>42979.458333319162</c:v>
                </c:pt>
                <c:pt idx="5844">
                  <c:v>42979.499999985826</c:v>
                </c:pt>
                <c:pt idx="5845">
                  <c:v>42979.541666652491</c:v>
                </c:pt>
                <c:pt idx="5846">
                  <c:v>42979.583333319155</c:v>
                </c:pt>
                <c:pt idx="5847">
                  <c:v>42979.624999985819</c:v>
                </c:pt>
                <c:pt idx="5848">
                  <c:v>42979.666666652483</c:v>
                </c:pt>
                <c:pt idx="5849">
                  <c:v>42979.708333319148</c:v>
                </c:pt>
                <c:pt idx="5850">
                  <c:v>42979.749999985812</c:v>
                </c:pt>
                <c:pt idx="5851">
                  <c:v>42979.791666652476</c:v>
                </c:pt>
                <c:pt idx="5852">
                  <c:v>42979.83333331914</c:v>
                </c:pt>
                <c:pt idx="5853">
                  <c:v>42979.874999985805</c:v>
                </c:pt>
                <c:pt idx="5854">
                  <c:v>42979.916666652469</c:v>
                </c:pt>
                <c:pt idx="5855">
                  <c:v>42979.958333319133</c:v>
                </c:pt>
                <c:pt idx="5856">
                  <c:v>42979.999999985797</c:v>
                </c:pt>
                <c:pt idx="5857">
                  <c:v>42980.041666652462</c:v>
                </c:pt>
                <c:pt idx="5858">
                  <c:v>42980.083333319126</c:v>
                </c:pt>
                <c:pt idx="5859">
                  <c:v>42980.12499998579</c:v>
                </c:pt>
                <c:pt idx="5860">
                  <c:v>42980.166666652454</c:v>
                </c:pt>
                <c:pt idx="5861">
                  <c:v>42980.208333319119</c:v>
                </c:pt>
                <c:pt idx="5862">
                  <c:v>42980.249999985783</c:v>
                </c:pt>
                <c:pt idx="5863">
                  <c:v>42980.291666652447</c:v>
                </c:pt>
                <c:pt idx="5864">
                  <c:v>42980.333333319111</c:v>
                </c:pt>
                <c:pt idx="5865">
                  <c:v>42980.374999985776</c:v>
                </c:pt>
                <c:pt idx="5866">
                  <c:v>42980.41666665244</c:v>
                </c:pt>
                <c:pt idx="5867">
                  <c:v>42980.458333319104</c:v>
                </c:pt>
                <c:pt idx="5868">
                  <c:v>42980.499999985768</c:v>
                </c:pt>
                <c:pt idx="5869">
                  <c:v>42980.541666652432</c:v>
                </c:pt>
                <c:pt idx="5870">
                  <c:v>42980.583333319097</c:v>
                </c:pt>
                <c:pt idx="5871">
                  <c:v>42980.624999985761</c:v>
                </c:pt>
                <c:pt idx="5872">
                  <c:v>42980.666666652425</c:v>
                </c:pt>
                <c:pt idx="5873">
                  <c:v>42980.708333319089</c:v>
                </c:pt>
                <c:pt idx="5874">
                  <c:v>42980.749999985754</c:v>
                </c:pt>
                <c:pt idx="5875">
                  <c:v>42980.791666652418</c:v>
                </c:pt>
                <c:pt idx="5876">
                  <c:v>42980.833333319082</c:v>
                </c:pt>
                <c:pt idx="5877">
                  <c:v>42980.874999985746</c:v>
                </c:pt>
                <c:pt idx="5878">
                  <c:v>42980.916666652411</c:v>
                </c:pt>
                <c:pt idx="5879">
                  <c:v>42980.958333319075</c:v>
                </c:pt>
                <c:pt idx="5880">
                  <c:v>42980.999999985739</c:v>
                </c:pt>
                <c:pt idx="5881">
                  <c:v>42981.041666652403</c:v>
                </c:pt>
                <c:pt idx="5882">
                  <c:v>42981.083333319068</c:v>
                </c:pt>
                <c:pt idx="5883">
                  <c:v>42981.124999985732</c:v>
                </c:pt>
                <c:pt idx="5884">
                  <c:v>42981.166666652396</c:v>
                </c:pt>
                <c:pt idx="5885">
                  <c:v>42981.20833331906</c:v>
                </c:pt>
                <c:pt idx="5886">
                  <c:v>42981.249999985725</c:v>
                </c:pt>
                <c:pt idx="5887">
                  <c:v>42981.291666652389</c:v>
                </c:pt>
                <c:pt idx="5888">
                  <c:v>42981.333333319053</c:v>
                </c:pt>
                <c:pt idx="5889">
                  <c:v>42981.374999985717</c:v>
                </c:pt>
                <c:pt idx="5890">
                  <c:v>42981.416666652382</c:v>
                </c:pt>
                <c:pt idx="5891">
                  <c:v>42981.458333319046</c:v>
                </c:pt>
                <c:pt idx="5892">
                  <c:v>42981.49999998571</c:v>
                </c:pt>
                <c:pt idx="5893">
                  <c:v>42981.541666652374</c:v>
                </c:pt>
                <c:pt idx="5894">
                  <c:v>42981.583333319039</c:v>
                </c:pt>
                <c:pt idx="5895">
                  <c:v>42981.624999985703</c:v>
                </c:pt>
                <c:pt idx="5896">
                  <c:v>42981.666666652367</c:v>
                </c:pt>
                <c:pt idx="5897">
                  <c:v>42981.708333319031</c:v>
                </c:pt>
                <c:pt idx="5898">
                  <c:v>42981.749999985695</c:v>
                </c:pt>
                <c:pt idx="5899">
                  <c:v>42981.79166665236</c:v>
                </c:pt>
                <c:pt idx="5900">
                  <c:v>42981.833333319024</c:v>
                </c:pt>
                <c:pt idx="5901">
                  <c:v>42981.874999985688</c:v>
                </c:pt>
                <c:pt idx="5902">
                  <c:v>42981.916666652352</c:v>
                </c:pt>
                <c:pt idx="5903">
                  <c:v>42981.958333319017</c:v>
                </c:pt>
                <c:pt idx="5904">
                  <c:v>42981.999999985681</c:v>
                </c:pt>
                <c:pt idx="5905">
                  <c:v>42982.041666652345</c:v>
                </c:pt>
                <c:pt idx="5906">
                  <c:v>42982.083333319009</c:v>
                </c:pt>
                <c:pt idx="5907">
                  <c:v>42982.124999985674</c:v>
                </c:pt>
                <c:pt idx="5908">
                  <c:v>42982.166666652338</c:v>
                </c:pt>
                <c:pt idx="5909">
                  <c:v>42982.208333319002</c:v>
                </c:pt>
                <c:pt idx="5910">
                  <c:v>42982.249999985666</c:v>
                </c:pt>
                <c:pt idx="5911">
                  <c:v>42982.291666652331</c:v>
                </c:pt>
                <c:pt idx="5912">
                  <c:v>42982.333333318995</c:v>
                </c:pt>
                <c:pt idx="5913">
                  <c:v>42982.374999985659</c:v>
                </c:pt>
                <c:pt idx="5914">
                  <c:v>42982.416666652323</c:v>
                </c:pt>
                <c:pt idx="5915">
                  <c:v>42982.458333318988</c:v>
                </c:pt>
                <c:pt idx="5916">
                  <c:v>42982.499999985652</c:v>
                </c:pt>
                <c:pt idx="5917">
                  <c:v>42982.541666652316</c:v>
                </c:pt>
                <c:pt idx="5918">
                  <c:v>42982.58333331898</c:v>
                </c:pt>
                <c:pt idx="5919">
                  <c:v>42982.624999985645</c:v>
                </c:pt>
                <c:pt idx="5920">
                  <c:v>42982.666666652309</c:v>
                </c:pt>
                <c:pt idx="5921">
                  <c:v>42982.708333318973</c:v>
                </c:pt>
                <c:pt idx="5922">
                  <c:v>42982.749999985637</c:v>
                </c:pt>
                <c:pt idx="5923">
                  <c:v>42982.791666652302</c:v>
                </c:pt>
                <c:pt idx="5924">
                  <c:v>42982.833333318966</c:v>
                </c:pt>
                <c:pt idx="5925">
                  <c:v>42982.87499998563</c:v>
                </c:pt>
                <c:pt idx="5926">
                  <c:v>42982.916666652294</c:v>
                </c:pt>
                <c:pt idx="5927">
                  <c:v>42982.958333318958</c:v>
                </c:pt>
                <c:pt idx="5928">
                  <c:v>42982.999999985623</c:v>
                </c:pt>
                <c:pt idx="5929">
                  <c:v>42983.041666652287</c:v>
                </c:pt>
                <c:pt idx="5930">
                  <c:v>42983.083333318951</c:v>
                </c:pt>
                <c:pt idx="5931">
                  <c:v>42983.124999985615</c:v>
                </c:pt>
                <c:pt idx="5932">
                  <c:v>42983.16666665228</c:v>
                </c:pt>
                <c:pt idx="5933">
                  <c:v>42983.208333318944</c:v>
                </c:pt>
                <c:pt idx="5934">
                  <c:v>42983.249999985608</c:v>
                </c:pt>
                <c:pt idx="5935">
                  <c:v>42983.291666652272</c:v>
                </c:pt>
                <c:pt idx="5936">
                  <c:v>42983.333333318937</c:v>
                </c:pt>
                <c:pt idx="5937">
                  <c:v>42983.374999985601</c:v>
                </c:pt>
                <c:pt idx="5938">
                  <c:v>42983.416666652265</c:v>
                </c:pt>
                <c:pt idx="5939">
                  <c:v>42983.458333318929</c:v>
                </c:pt>
                <c:pt idx="5940">
                  <c:v>42983.499999985594</c:v>
                </c:pt>
                <c:pt idx="5941">
                  <c:v>42983.541666652258</c:v>
                </c:pt>
                <c:pt idx="5942">
                  <c:v>42983.583333318922</c:v>
                </c:pt>
                <c:pt idx="5943">
                  <c:v>42983.624999985586</c:v>
                </c:pt>
                <c:pt idx="5944">
                  <c:v>42983.666666652251</c:v>
                </c:pt>
                <c:pt idx="5945">
                  <c:v>42983.708333318915</c:v>
                </c:pt>
                <c:pt idx="5946">
                  <c:v>42983.749999985579</c:v>
                </c:pt>
                <c:pt idx="5947">
                  <c:v>42983.791666652243</c:v>
                </c:pt>
                <c:pt idx="5948">
                  <c:v>42983.833333318908</c:v>
                </c:pt>
                <c:pt idx="5949">
                  <c:v>42983.874999985572</c:v>
                </c:pt>
                <c:pt idx="5950">
                  <c:v>42983.916666652236</c:v>
                </c:pt>
                <c:pt idx="5951">
                  <c:v>42983.9583333189</c:v>
                </c:pt>
                <c:pt idx="5952">
                  <c:v>42983.999999985565</c:v>
                </c:pt>
                <c:pt idx="5953">
                  <c:v>42984.041666652229</c:v>
                </c:pt>
                <c:pt idx="5954">
                  <c:v>42984.083333318893</c:v>
                </c:pt>
                <c:pt idx="5955">
                  <c:v>42984.124999985557</c:v>
                </c:pt>
                <c:pt idx="5956">
                  <c:v>42984.166666652221</c:v>
                </c:pt>
                <c:pt idx="5957">
                  <c:v>42984.208333318886</c:v>
                </c:pt>
                <c:pt idx="5958">
                  <c:v>42984.24999998555</c:v>
                </c:pt>
                <c:pt idx="5959">
                  <c:v>42984.291666652214</c:v>
                </c:pt>
                <c:pt idx="5960">
                  <c:v>42984.333333318878</c:v>
                </c:pt>
                <c:pt idx="5961">
                  <c:v>42984.374999985543</c:v>
                </c:pt>
                <c:pt idx="5962">
                  <c:v>42984.416666652207</c:v>
                </c:pt>
                <c:pt idx="5963">
                  <c:v>42984.458333318871</c:v>
                </c:pt>
                <c:pt idx="5964">
                  <c:v>42984.499999985535</c:v>
                </c:pt>
                <c:pt idx="5965">
                  <c:v>42984.5416666522</c:v>
                </c:pt>
                <c:pt idx="5966">
                  <c:v>42984.583333318864</c:v>
                </c:pt>
                <c:pt idx="5967">
                  <c:v>42984.624999985528</c:v>
                </c:pt>
                <c:pt idx="5968">
                  <c:v>42984.666666652192</c:v>
                </c:pt>
                <c:pt idx="5969">
                  <c:v>42984.708333318857</c:v>
                </c:pt>
                <c:pt idx="5970">
                  <c:v>42984.749999985521</c:v>
                </c:pt>
                <c:pt idx="5971">
                  <c:v>42984.791666652185</c:v>
                </c:pt>
                <c:pt idx="5972">
                  <c:v>42984.833333318849</c:v>
                </c:pt>
                <c:pt idx="5973">
                  <c:v>42984.874999985514</c:v>
                </c:pt>
                <c:pt idx="5974">
                  <c:v>42984.916666652178</c:v>
                </c:pt>
                <c:pt idx="5975">
                  <c:v>42984.958333318842</c:v>
                </c:pt>
                <c:pt idx="5976">
                  <c:v>42984.999999985506</c:v>
                </c:pt>
                <c:pt idx="5977">
                  <c:v>42985.041666652171</c:v>
                </c:pt>
                <c:pt idx="5978">
                  <c:v>42985.083333318835</c:v>
                </c:pt>
                <c:pt idx="5979">
                  <c:v>42985.124999985499</c:v>
                </c:pt>
                <c:pt idx="5980">
                  <c:v>42985.166666652163</c:v>
                </c:pt>
                <c:pt idx="5981">
                  <c:v>42985.208333318827</c:v>
                </c:pt>
                <c:pt idx="5982">
                  <c:v>42985.249999985492</c:v>
                </c:pt>
                <c:pt idx="5983">
                  <c:v>42985.291666652156</c:v>
                </c:pt>
                <c:pt idx="5984">
                  <c:v>42985.33333331882</c:v>
                </c:pt>
                <c:pt idx="5985">
                  <c:v>42985.374999985484</c:v>
                </c:pt>
                <c:pt idx="5986">
                  <c:v>42985.416666652149</c:v>
                </c:pt>
                <c:pt idx="5987">
                  <c:v>42985.458333318813</c:v>
                </c:pt>
                <c:pt idx="5988">
                  <c:v>42985.499999985477</c:v>
                </c:pt>
                <c:pt idx="5989">
                  <c:v>42985.541666652141</c:v>
                </c:pt>
                <c:pt idx="5990">
                  <c:v>42985.583333318806</c:v>
                </c:pt>
                <c:pt idx="5991">
                  <c:v>42985.62499998547</c:v>
                </c:pt>
                <c:pt idx="5992">
                  <c:v>42985.666666652134</c:v>
                </c:pt>
                <c:pt idx="5993">
                  <c:v>42985.708333318798</c:v>
                </c:pt>
                <c:pt idx="5994">
                  <c:v>42985.749999985463</c:v>
                </c:pt>
                <c:pt idx="5995">
                  <c:v>42985.791666652127</c:v>
                </c:pt>
                <c:pt idx="5996">
                  <c:v>42985.833333318791</c:v>
                </c:pt>
                <c:pt idx="5997">
                  <c:v>42985.874999985455</c:v>
                </c:pt>
                <c:pt idx="5998">
                  <c:v>42985.91666665212</c:v>
                </c:pt>
                <c:pt idx="5999">
                  <c:v>42985.958333318784</c:v>
                </c:pt>
                <c:pt idx="6000">
                  <c:v>42985.999999985448</c:v>
                </c:pt>
                <c:pt idx="6001">
                  <c:v>42986.041666652112</c:v>
                </c:pt>
                <c:pt idx="6002">
                  <c:v>42986.083333318777</c:v>
                </c:pt>
                <c:pt idx="6003">
                  <c:v>42986.124999985441</c:v>
                </c:pt>
                <c:pt idx="6004">
                  <c:v>42986.166666652105</c:v>
                </c:pt>
                <c:pt idx="6005">
                  <c:v>42986.208333318769</c:v>
                </c:pt>
                <c:pt idx="6006">
                  <c:v>42986.249999985434</c:v>
                </c:pt>
                <c:pt idx="6007">
                  <c:v>42986.291666652098</c:v>
                </c:pt>
                <c:pt idx="6008">
                  <c:v>42986.333333318762</c:v>
                </c:pt>
                <c:pt idx="6009">
                  <c:v>42986.374999985426</c:v>
                </c:pt>
                <c:pt idx="6010">
                  <c:v>42986.41666665209</c:v>
                </c:pt>
                <c:pt idx="6011">
                  <c:v>42986.458333318755</c:v>
                </c:pt>
                <c:pt idx="6012">
                  <c:v>42986.499999985419</c:v>
                </c:pt>
                <c:pt idx="6013">
                  <c:v>42986.541666652083</c:v>
                </c:pt>
                <c:pt idx="6014">
                  <c:v>42986.583333318747</c:v>
                </c:pt>
                <c:pt idx="6015">
                  <c:v>42986.624999985412</c:v>
                </c:pt>
                <c:pt idx="6016">
                  <c:v>42986.666666652076</c:v>
                </c:pt>
                <c:pt idx="6017">
                  <c:v>42986.70833331874</c:v>
                </c:pt>
                <c:pt idx="6018">
                  <c:v>42986.749999985404</c:v>
                </c:pt>
                <c:pt idx="6019">
                  <c:v>42986.791666652069</c:v>
                </c:pt>
                <c:pt idx="6020">
                  <c:v>42986.833333318733</c:v>
                </c:pt>
                <c:pt idx="6021">
                  <c:v>42986.874999985397</c:v>
                </c:pt>
                <c:pt idx="6022">
                  <c:v>42986.916666652061</c:v>
                </c:pt>
                <c:pt idx="6023">
                  <c:v>42986.958333318726</c:v>
                </c:pt>
                <c:pt idx="6024">
                  <c:v>42986.99999998539</c:v>
                </c:pt>
                <c:pt idx="6025">
                  <c:v>42987.041666652054</c:v>
                </c:pt>
                <c:pt idx="6026">
                  <c:v>42987.083333318718</c:v>
                </c:pt>
                <c:pt idx="6027">
                  <c:v>42987.124999985383</c:v>
                </c:pt>
                <c:pt idx="6028">
                  <c:v>42987.166666652047</c:v>
                </c:pt>
                <c:pt idx="6029">
                  <c:v>42987.208333318711</c:v>
                </c:pt>
                <c:pt idx="6030">
                  <c:v>42987.249999985375</c:v>
                </c:pt>
                <c:pt idx="6031">
                  <c:v>42987.29166665204</c:v>
                </c:pt>
                <c:pt idx="6032">
                  <c:v>42987.333333318704</c:v>
                </c:pt>
                <c:pt idx="6033">
                  <c:v>42987.374999985368</c:v>
                </c:pt>
                <c:pt idx="6034">
                  <c:v>42987.416666652032</c:v>
                </c:pt>
                <c:pt idx="6035">
                  <c:v>42987.458333318697</c:v>
                </c:pt>
                <c:pt idx="6036">
                  <c:v>42987.499999985361</c:v>
                </c:pt>
                <c:pt idx="6037">
                  <c:v>42987.541666652025</c:v>
                </c:pt>
                <c:pt idx="6038">
                  <c:v>42987.583333318689</c:v>
                </c:pt>
                <c:pt idx="6039">
                  <c:v>42987.624999985353</c:v>
                </c:pt>
                <c:pt idx="6040">
                  <c:v>42987.666666652018</c:v>
                </c:pt>
                <c:pt idx="6041">
                  <c:v>42987.708333318682</c:v>
                </c:pt>
                <c:pt idx="6042">
                  <c:v>42987.749999985346</c:v>
                </c:pt>
                <c:pt idx="6043">
                  <c:v>42987.79166665201</c:v>
                </c:pt>
                <c:pt idx="6044">
                  <c:v>42987.833333318675</c:v>
                </c:pt>
                <c:pt idx="6045">
                  <c:v>42987.874999985339</c:v>
                </c:pt>
                <c:pt idx="6046">
                  <c:v>42987.916666652003</c:v>
                </c:pt>
                <c:pt idx="6047">
                  <c:v>42987.958333318667</c:v>
                </c:pt>
                <c:pt idx="6048">
                  <c:v>42987.999999985332</c:v>
                </c:pt>
                <c:pt idx="6049">
                  <c:v>42988.041666651996</c:v>
                </c:pt>
                <c:pt idx="6050">
                  <c:v>42988.08333331866</c:v>
                </c:pt>
                <c:pt idx="6051">
                  <c:v>42988.124999985324</c:v>
                </c:pt>
                <c:pt idx="6052">
                  <c:v>42988.166666651989</c:v>
                </c:pt>
                <c:pt idx="6053">
                  <c:v>42988.208333318653</c:v>
                </c:pt>
                <c:pt idx="6054">
                  <c:v>42988.249999985317</c:v>
                </c:pt>
                <c:pt idx="6055">
                  <c:v>42988.291666651981</c:v>
                </c:pt>
                <c:pt idx="6056">
                  <c:v>42988.333333318646</c:v>
                </c:pt>
                <c:pt idx="6057">
                  <c:v>42988.37499998531</c:v>
                </c:pt>
                <c:pt idx="6058">
                  <c:v>42988.416666651974</c:v>
                </c:pt>
                <c:pt idx="6059">
                  <c:v>42988.458333318638</c:v>
                </c:pt>
                <c:pt idx="6060">
                  <c:v>42988.499999985303</c:v>
                </c:pt>
                <c:pt idx="6061">
                  <c:v>42988.541666651967</c:v>
                </c:pt>
                <c:pt idx="6062">
                  <c:v>42988.583333318631</c:v>
                </c:pt>
                <c:pt idx="6063">
                  <c:v>42988.624999985295</c:v>
                </c:pt>
                <c:pt idx="6064">
                  <c:v>42988.66666665196</c:v>
                </c:pt>
                <c:pt idx="6065">
                  <c:v>42988.708333318624</c:v>
                </c:pt>
                <c:pt idx="6066">
                  <c:v>42988.749999985288</c:v>
                </c:pt>
                <c:pt idx="6067">
                  <c:v>42988.791666651952</c:v>
                </c:pt>
                <c:pt idx="6068">
                  <c:v>42988.833333318616</c:v>
                </c:pt>
                <c:pt idx="6069">
                  <c:v>42988.874999985281</c:v>
                </c:pt>
                <c:pt idx="6070">
                  <c:v>42988.916666651945</c:v>
                </c:pt>
                <c:pt idx="6071">
                  <c:v>42988.958333318609</c:v>
                </c:pt>
                <c:pt idx="6072">
                  <c:v>42988.999999985273</c:v>
                </c:pt>
                <c:pt idx="6073">
                  <c:v>42989.041666651938</c:v>
                </c:pt>
                <c:pt idx="6074">
                  <c:v>42989.083333318602</c:v>
                </c:pt>
                <c:pt idx="6075">
                  <c:v>42989.124999985266</c:v>
                </c:pt>
                <c:pt idx="6076">
                  <c:v>42989.16666665193</c:v>
                </c:pt>
                <c:pt idx="6077">
                  <c:v>42989.208333318595</c:v>
                </c:pt>
                <c:pt idx="6078">
                  <c:v>42989.249999985259</c:v>
                </c:pt>
                <c:pt idx="6079">
                  <c:v>42989.291666651923</c:v>
                </c:pt>
                <c:pt idx="6080">
                  <c:v>42989.333333318587</c:v>
                </c:pt>
                <c:pt idx="6081">
                  <c:v>42989.374999985252</c:v>
                </c:pt>
                <c:pt idx="6082">
                  <c:v>42989.416666651916</c:v>
                </c:pt>
                <c:pt idx="6083">
                  <c:v>42989.45833331858</c:v>
                </c:pt>
                <c:pt idx="6084">
                  <c:v>42989.499999985244</c:v>
                </c:pt>
                <c:pt idx="6085">
                  <c:v>42989.541666651909</c:v>
                </c:pt>
                <c:pt idx="6086">
                  <c:v>42989.583333318573</c:v>
                </c:pt>
                <c:pt idx="6087">
                  <c:v>42989.624999985237</c:v>
                </c:pt>
                <c:pt idx="6088">
                  <c:v>42989.666666651901</c:v>
                </c:pt>
                <c:pt idx="6089">
                  <c:v>42989.708333318566</c:v>
                </c:pt>
                <c:pt idx="6090">
                  <c:v>42989.74999998523</c:v>
                </c:pt>
                <c:pt idx="6091">
                  <c:v>42989.791666651894</c:v>
                </c:pt>
                <c:pt idx="6092">
                  <c:v>42989.833333318558</c:v>
                </c:pt>
                <c:pt idx="6093">
                  <c:v>42989.874999985223</c:v>
                </c:pt>
                <c:pt idx="6094">
                  <c:v>42989.916666651887</c:v>
                </c:pt>
                <c:pt idx="6095">
                  <c:v>42989.958333318551</c:v>
                </c:pt>
                <c:pt idx="6096">
                  <c:v>42989.999999985215</c:v>
                </c:pt>
                <c:pt idx="6097">
                  <c:v>42990.041666651879</c:v>
                </c:pt>
                <c:pt idx="6098">
                  <c:v>42990.083333318544</c:v>
                </c:pt>
                <c:pt idx="6099">
                  <c:v>42990.124999985208</c:v>
                </c:pt>
                <c:pt idx="6100">
                  <c:v>42990.166666651872</c:v>
                </c:pt>
                <c:pt idx="6101">
                  <c:v>42990.208333318536</c:v>
                </c:pt>
                <c:pt idx="6102">
                  <c:v>42990.249999985201</c:v>
                </c:pt>
                <c:pt idx="6103">
                  <c:v>42990.291666651865</c:v>
                </c:pt>
                <c:pt idx="6104">
                  <c:v>42990.333333318529</c:v>
                </c:pt>
                <c:pt idx="6105">
                  <c:v>42990.374999985193</c:v>
                </c:pt>
                <c:pt idx="6106">
                  <c:v>42990.416666651858</c:v>
                </c:pt>
                <c:pt idx="6107">
                  <c:v>42990.458333318522</c:v>
                </c:pt>
                <c:pt idx="6108">
                  <c:v>42990.499999985186</c:v>
                </c:pt>
                <c:pt idx="6109">
                  <c:v>42990.54166665185</c:v>
                </c:pt>
                <c:pt idx="6110">
                  <c:v>42990.583333318515</c:v>
                </c:pt>
                <c:pt idx="6111">
                  <c:v>42990.624999985179</c:v>
                </c:pt>
                <c:pt idx="6112">
                  <c:v>42990.666666651843</c:v>
                </c:pt>
                <c:pt idx="6113">
                  <c:v>42990.708333318507</c:v>
                </c:pt>
                <c:pt idx="6114">
                  <c:v>42990.749999985172</c:v>
                </c:pt>
                <c:pt idx="6115">
                  <c:v>42990.791666651836</c:v>
                </c:pt>
                <c:pt idx="6116">
                  <c:v>42990.8333333185</c:v>
                </c:pt>
                <c:pt idx="6117">
                  <c:v>42990.874999985164</c:v>
                </c:pt>
                <c:pt idx="6118">
                  <c:v>42990.916666651829</c:v>
                </c:pt>
                <c:pt idx="6119">
                  <c:v>42990.958333318493</c:v>
                </c:pt>
                <c:pt idx="6120">
                  <c:v>42990.999999985157</c:v>
                </c:pt>
                <c:pt idx="6121">
                  <c:v>42991.041666651821</c:v>
                </c:pt>
                <c:pt idx="6122">
                  <c:v>42991.083333318486</c:v>
                </c:pt>
                <c:pt idx="6123">
                  <c:v>42991.12499998515</c:v>
                </c:pt>
                <c:pt idx="6124">
                  <c:v>42991.166666651814</c:v>
                </c:pt>
                <c:pt idx="6125">
                  <c:v>42991.208333318478</c:v>
                </c:pt>
                <c:pt idx="6126">
                  <c:v>42991.249999985142</c:v>
                </c:pt>
                <c:pt idx="6127">
                  <c:v>42991.291666651807</c:v>
                </c:pt>
                <c:pt idx="6128">
                  <c:v>42991.333333318471</c:v>
                </c:pt>
                <c:pt idx="6129">
                  <c:v>42991.374999985135</c:v>
                </c:pt>
                <c:pt idx="6130">
                  <c:v>42991.416666651799</c:v>
                </c:pt>
                <c:pt idx="6131">
                  <c:v>42991.458333318464</c:v>
                </c:pt>
                <c:pt idx="6132">
                  <c:v>42991.499999985128</c:v>
                </c:pt>
                <c:pt idx="6133">
                  <c:v>42991.541666651792</c:v>
                </c:pt>
                <c:pt idx="6134">
                  <c:v>42991.583333318456</c:v>
                </c:pt>
                <c:pt idx="6135">
                  <c:v>42991.624999985121</c:v>
                </c:pt>
                <c:pt idx="6136">
                  <c:v>42991.666666651785</c:v>
                </c:pt>
                <c:pt idx="6137">
                  <c:v>42991.708333318449</c:v>
                </c:pt>
                <c:pt idx="6138">
                  <c:v>42991.749999985113</c:v>
                </c:pt>
                <c:pt idx="6139">
                  <c:v>42991.791666651778</c:v>
                </c:pt>
                <c:pt idx="6140">
                  <c:v>42991.833333318442</c:v>
                </c:pt>
                <c:pt idx="6141">
                  <c:v>42991.874999985106</c:v>
                </c:pt>
                <c:pt idx="6142">
                  <c:v>42991.91666665177</c:v>
                </c:pt>
                <c:pt idx="6143">
                  <c:v>42991.958333318435</c:v>
                </c:pt>
                <c:pt idx="6144">
                  <c:v>42991.999999985099</c:v>
                </c:pt>
                <c:pt idx="6145">
                  <c:v>42992.041666651763</c:v>
                </c:pt>
                <c:pt idx="6146">
                  <c:v>42992.083333318427</c:v>
                </c:pt>
                <c:pt idx="6147">
                  <c:v>42992.124999985092</c:v>
                </c:pt>
                <c:pt idx="6148">
                  <c:v>42992.166666651756</c:v>
                </c:pt>
                <c:pt idx="6149">
                  <c:v>42992.20833331842</c:v>
                </c:pt>
                <c:pt idx="6150">
                  <c:v>42992.249999985084</c:v>
                </c:pt>
                <c:pt idx="6151">
                  <c:v>42992.291666651749</c:v>
                </c:pt>
                <c:pt idx="6152">
                  <c:v>42992.333333318413</c:v>
                </c:pt>
                <c:pt idx="6153">
                  <c:v>42992.374999985077</c:v>
                </c:pt>
                <c:pt idx="6154">
                  <c:v>42992.416666651741</c:v>
                </c:pt>
                <c:pt idx="6155">
                  <c:v>42992.458333318405</c:v>
                </c:pt>
                <c:pt idx="6156">
                  <c:v>42992.49999998507</c:v>
                </c:pt>
                <c:pt idx="6157">
                  <c:v>42992.541666651734</c:v>
                </c:pt>
                <c:pt idx="6158">
                  <c:v>42992.583333318398</c:v>
                </c:pt>
                <c:pt idx="6159">
                  <c:v>42992.624999985062</c:v>
                </c:pt>
                <c:pt idx="6160">
                  <c:v>42992.666666651727</c:v>
                </c:pt>
                <c:pt idx="6161">
                  <c:v>42992.708333318391</c:v>
                </c:pt>
                <c:pt idx="6162">
                  <c:v>42992.749999985055</c:v>
                </c:pt>
                <c:pt idx="6163">
                  <c:v>42992.791666651719</c:v>
                </c:pt>
                <c:pt idx="6164">
                  <c:v>42992.833333318384</c:v>
                </c:pt>
                <c:pt idx="6165">
                  <c:v>42992.874999985048</c:v>
                </c:pt>
                <c:pt idx="6166">
                  <c:v>42992.916666651712</c:v>
                </c:pt>
                <c:pt idx="6167">
                  <c:v>42992.958333318376</c:v>
                </c:pt>
                <c:pt idx="6168">
                  <c:v>42992.999999985041</c:v>
                </c:pt>
                <c:pt idx="6169">
                  <c:v>42993.041666651705</c:v>
                </c:pt>
                <c:pt idx="6170">
                  <c:v>42993.083333318369</c:v>
                </c:pt>
                <c:pt idx="6171">
                  <c:v>42993.124999985033</c:v>
                </c:pt>
                <c:pt idx="6172">
                  <c:v>42993.166666651698</c:v>
                </c:pt>
                <c:pt idx="6173">
                  <c:v>42993.208333318362</c:v>
                </c:pt>
                <c:pt idx="6174">
                  <c:v>42993.249999985026</c:v>
                </c:pt>
                <c:pt idx="6175">
                  <c:v>42993.29166665169</c:v>
                </c:pt>
                <c:pt idx="6176">
                  <c:v>42993.333333318355</c:v>
                </c:pt>
                <c:pt idx="6177">
                  <c:v>42993.374999985019</c:v>
                </c:pt>
                <c:pt idx="6178">
                  <c:v>42993.416666651683</c:v>
                </c:pt>
                <c:pt idx="6179">
                  <c:v>42993.458333318347</c:v>
                </c:pt>
                <c:pt idx="6180">
                  <c:v>42993.499999985012</c:v>
                </c:pt>
                <c:pt idx="6181">
                  <c:v>42993.541666651676</c:v>
                </c:pt>
                <c:pt idx="6182">
                  <c:v>42993.58333331834</c:v>
                </c:pt>
                <c:pt idx="6183">
                  <c:v>42993.624999985004</c:v>
                </c:pt>
                <c:pt idx="6184">
                  <c:v>42993.666666651668</c:v>
                </c:pt>
                <c:pt idx="6185">
                  <c:v>42993.708333318333</c:v>
                </c:pt>
                <c:pt idx="6186">
                  <c:v>42993.749999984997</c:v>
                </c:pt>
                <c:pt idx="6187">
                  <c:v>42993.791666651661</c:v>
                </c:pt>
                <c:pt idx="6188">
                  <c:v>42993.833333318325</c:v>
                </c:pt>
                <c:pt idx="6189">
                  <c:v>42993.87499998499</c:v>
                </c:pt>
                <c:pt idx="6190">
                  <c:v>42993.916666651654</c:v>
                </c:pt>
                <c:pt idx="6191">
                  <c:v>42993.958333318318</c:v>
                </c:pt>
                <c:pt idx="6192">
                  <c:v>42993.999999984982</c:v>
                </c:pt>
                <c:pt idx="6193">
                  <c:v>42994.041666651647</c:v>
                </c:pt>
                <c:pt idx="6194">
                  <c:v>42994.083333318311</c:v>
                </c:pt>
                <c:pt idx="6195">
                  <c:v>42994.124999984975</c:v>
                </c:pt>
                <c:pt idx="6196">
                  <c:v>42994.166666651639</c:v>
                </c:pt>
                <c:pt idx="6197">
                  <c:v>42994.208333318304</c:v>
                </c:pt>
                <c:pt idx="6198">
                  <c:v>42994.249999984968</c:v>
                </c:pt>
                <c:pt idx="6199">
                  <c:v>42994.291666651632</c:v>
                </c:pt>
                <c:pt idx="6200">
                  <c:v>42994.333333318296</c:v>
                </c:pt>
                <c:pt idx="6201">
                  <c:v>42994.374999984961</c:v>
                </c:pt>
                <c:pt idx="6202">
                  <c:v>42994.416666651625</c:v>
                </c:pt>
                <c:pt idx="6203">
                  <c:v>42994.458333318289</c:v>
                </c:pt>
                <c:pt idx="6204">
                  <c:v>42994.499999984953</c:v>
                </c:pt>
                <c:pt idx="6205">
                  <c:v>42994.541666651618</c:v>
                </c:pt>
                <c:pt idx="6206">
                  <c:v>42994.583333318282</c:v>
                </c:pt>
                <c:pt idx="6207">
                  <c:v>42994.624999984946</c:v>
                </c:pt>
                <c:pt idx="6208">
                  <c:v>42994.66666665161</c:v>
                </c:pt>
                <c:pt idx="6209">
                  <c:v>42994.708333318275</c:v>
                </c:pt>
                <c:pt idx="6210">
                  <c:v>42994.749999984939</c:v>
                </c:pt>
                <c:pt idx="6211">
                  <c:v>42994.791666651603</c:v>
                </c:pt>
                <c:pt idx="6212">
                  <c:v>42994.833333318267</c:v>
                </c:pt>
                <c:pt idx="6213">
                  <c:v>42994.874999984931</c:v>
                </c:pt>
                <c:pt idx="6214">
                  <c:v>42994.916666651596</c:v>
                </c:pt>
                <c:pt idx="6215">
                  <c:v>42994.95833331826</c:v>
                </c:pt>
                <c:pt idx="6216">
                  <c:v>42994.999999984924</c:v>
                </c:pt>
                <c:pt idx="6217">
                  <c:v>42995.041666651588</c:v>
                </c:pt>
                <c:pt idx="6218">
                  <c:v>42995.083333318253</c:v>
                </c:pt>
                <c:pt idx="6219">
                  <c:v>42995.124999984917</c:v>
                </c:pt>
                <c:pt idx="6220">
                  <c:v>42995.166666651581</c:v>
                </c:pt>
                <c:pt idx="6221">
                  <c:v>42995.208333318245</c:v>
                </c:pt>
                <c:pt idx="6222">
                  <c:v>42995.24999998491</c:v>
                </c:pt>
                <c:pt idx="6223">
                  <c:v>42995.291666651574</c:v>
                </c:pt>
                <c:pt idx="6224">
                  <c:v>42995.333333318238</c:v>
                </c:pt>
                <c:pt idx="6225">
                  <c:v>42995.374999984902</c:v>
                </c:pt>
                <c:pt idx="6226">
                  <c:v>42995.416666651567</c:v>
                </c:pt>
                <c:pt idx="6227">
                  <c:v>42995.458333318231</c:v>
                </c:pt>
                <c:pt idx="6228">
                  <c:v>42995.499999984895</c:v>
                </c:pt>
                <c:pt idx="6229">
                  <c:v>42995.541666651559</c:v>
                </c:pt>
                <c:pt idx="6230">
                  <c:v>42995.583333318224</c:v>
                </c:pt>
                <c:pt idx="6231">
                  <c:v>42995.624999984888</c:v>
                </c:pt>
                <c:pt idx="6232">
                  <c:v>42995.666666651552</c:v>
                </c:pt>
                <c:pt idx="6233">
                  <c:v>42995.708333318216</c:v>
                </c:pt>
                <c:pt idx="6234">
                  <c:v>42995.749999984881</c:v>
                </c:pt>
                <c:pt idx="6235">
                  <c:v>42995.791666651545</c:v>
                </c:pt>
                <c:pt idx="6236">
                  <c:v>42995.833333318209</c:v>
                </c:pt>
                <c:pt idx="6237">
                  <c:v>42995.874999984873</c:v>
                </c:pt>
                <c:pt idx="6238">
                  <c:v>42995.916666651538</c:v>
                </c:pt>
                <c:pt idx="6239">
                  <c:v>42995.958333318202</c:v>
                </c:pt>
                <c:pt idx="6240">
                  <c:v>42995.999999984866</c:v>
                </c:pt>
                <c:pt idx="6241">
                  <c:v>42996.04166665153</c:v>
                </c:pt>
                <c:pt idx="6242">
                  <c:v>42996.083333318194</c:v>
                </c:pt>
                <c:pt idx="6243">
                  <c:v>42996.124999984859</c:v>
                </c:pt>
                <c:pt idx="6244">
                  <c:v>42996.166666651523</c:v>
                </c:pt>
                <c:pt idx="6245">
                  <c:v>42996.208333318187</c:v>
                </c:pt>
                <c:pt idx="6246">
                  <c:v>42996.249999984851</c:v>
                </c:pt>
                <c:pt idx="6247">
                  <c:v>42996.291666651516</c:v>
                </c:pt>
                <c:pt idx="6248">
                  <c:v>42996.33333331818</c:v>
                </c:pt>
                <c:pt idx="6249">
                  <c:v>42996.374999984844</c:v>
                </c:pt>
                <c:pt idx="6250">
                  <c:v>42996.416666651508</c:v>
                </c:pt>
                <c:pt idx="6251">
                  <c:v>42996.458333318173</c:v>
                </c:pt>
                <c:pt idx="6252">
                  <c:v>42996.499999984837</c:v>
                </c:pt>
                <c:pt idx="6253">
                  <c:v>42996.541666651501</c:v>
                </c:pt>
                <c:pt idx="6254">
                  <c:v>42996.583333318165</c:v>
                </c:pt>
                <c:pt idx="6255">
                  <c:v>42996.62499998483</c:v>
                </c:pt>
                <c:pt idx="6256">
                  <c:v>42996.666666651494</c:v>
                </c:pt>
                <c:pt idx="6257">
                  <c:v>42996.708333318158</c:v>
                </c:pt>
                <c:pt idx="6258">
                  <c:v>42996.749999984822</c:v>
                </c:pt>
                <c:pt idx="6259">
                  <c:v>42996.791666651487</c:v>
                </c:pt>
                <c:pt idx="6260">
                  <c:v>42996.833333318151</c:v>
                </c:pt>
                <c:pt idx="6261">
                  <c:v>42996.874999984815</c:v>
                </c:pt>
                <c:pt idx="6262">
                  <c:v>42996.916666651479</c:v>
                </c:pt>
                <c:pt idx="6263">
                  <c:v>42996.958333318144</c:v>
                </c:pt>
                <c:pt idx="6264">
                  <c:v>42996.999999984808</c:v>
                </c:pt>
                <c:pt idx="6265">
                  <c:v>42997.041666651472</c:v>
                </c:pt>
                <c:pt idx="6266">
                  <c:v>42997.083333318136</c:v>
                </c:pt>
                <c:pt idx="6267">
                  <c:v>42997.124999984801</c:v>
                </c:pt>
                <c:pt idx="6268">
                  <c:v>42997.166666651465</c:v>
                </c:pt>
                <c:pt idx="6269">
                  <c:v>42997.208333318129</c:v>
                </c:pt>
                <c:pt idx="6270">
                  <c:v>42997.249999984793</c:v>
                </c:pt>
                <c:pt idx="6271">
                  <c:v>42997.291666651457</c:v>
                </c:pt>
                <c:pt idx="6272">
                  <c:v>42997.333333318122</c:v>
                </c:pt>
                <c:pt idx="6273">
                  <c:v>42997.374999984786</c:v>
                </c:pt>
                <c:pt idx="6274">
                  <c:v>42997.41666665145</c:v>
                </c:pt>
                <c:pt idx="6275">
                  <c:v>42997.458333318114</c:v>
                </c:pt>
                <c:pt idx="6276">
                  <c:v>42997.499999984779</c:v>
                </c:pt>
                <c:pt idx="6277">
                  <c:v>42997.541666651443</c:v>
                </c:pt>
                <c:pt idx="6278">
                  <c:v>42997.583333318107</c:v>
                </c:pt>
                <c:pt idx="6279">
                  <c:v>42997.624999984771</c:v>
                </c:pt>
                <c:pt idx="6280">
                  <c:v>42997.666666651436</c:v>
                </c:pt>
                <c:pt idx="6281">
                  <c:v>42997.7083333181</c:v>
                </c:pt>
                <c:pt idx="6282">
                  <c:v>42997.749999984764</c:v>
                </c:pt>
                <c:pt idx="6283">
                  <c:v>42997.791666651428</c:v>
                </c:pt>
                <c:pt idx="6284">
                  <c:v>42997.833333318093</c:v>
                </c:pt>
                <c:pt idx="6285">
                  <c:v>42997.874999984757</c:v>
                </c:pt>
                <c:pt idx="6286">
                  <c:v>42997.916666651421</c:v>
                </c:pt>
                <c:pt idx="6287">
                  <c:v>42997.958333318085</c:v>
                </c:pt>
                <c:pt idx="6288">
                  <c:v>42997.99999998475</c:v>
                </c:pt>
                <c:pt idx="6289">
                  <c:v>42998.041666651414</c:v>
                </c:pt>
                <c:pt idx="6290">
                  <c:v>42998.083333318078</c:v>
                </c:pt>
                <c:pt idx="6291">
                  <c:v>42998.124999984742</c:v>
                </c:pt>
                <c:pt idx="6292">
                  <c:v>42998.166666651407</c:v>
                </c:pt>
                <c:pt idx="6293">
                  <c:v>42998.208333318071</c:v>
                </c:pt>
                <c:pt idx="6294">
                  <c:v>42998.249999984735</c:v>
                </c:pt>
                <c:pt idx="6295">
                  <c:v>42998.291666651399</c:v>
                </c:pt>
                <c:pt idx="6296">
                  <c:v>42998.333333318064</c:v>
                </c:pt>
                <c:pt idx="6297">
                  <c:v>42998.374999984728</c:v>
                </c:pt>
                <c:pt idx="6298">
                  <c:v>42998.416666651392</c:v>
                </c:pt>
                <c:pt idx="6299">
                  <c:v>42998.458333318056</c:v>
                </c:pt>
                <c:pt idx="6300">
                  <c:v>42998.49999998472</c:v>
                </c:pt>
                <c:pt idx="6301">
                  <c:v>42998.541666651385</c:v>
                </c:pt>
                <c:pt idx="6302">
                  <c:v>42998.583333318049</c:v>
                </c:pt>
                <c:pt idx="6303">
                  <c:v>42998.624999984713</c:v>
                </c:pt>
                <c:pt idx="6304">
                  <c:v>42998.666666651377</c:v>
                </c:pt>
                <c:pt idx="6305">
                  <c:v>42998.708333318042</c:v>
                </c:pt>
                <c:pt idx="6306">
                  <c:v>42998.749999984706</c:v>
                </c:pt>
                <c:pt idx="6307">
                  <c:v>42998.79166665137</c:v>
                </c:pt>
                <c:pt idx="6308">
                  <c:v>42998.833333318034</c:v>
                </c:pt>
                <c:pt idx="6309">
                  <c:v>42998.874999984699</c:v>
                </c:pt>
                <c:pt idx="6310">
                  <c:v>42998.916666651363</c:v>
                </c:pt>
                <c:pt idx="6311">
                  <c:v>42998.958333318027</c:v>
                </c:pt>
                <c:pt idx="6312">
                  <c:v>42998.999999984691</c:v>
                </c:pt>
                <c:pt idx="6313">
                  <c:v>42999.041666651356</c:v>
                </c:pt>
                <c:pt idx="6314">
                  <c:v>42999.08333331802</c:v>
                </c:pt>
                <c:pt idx="6315">
                  <c:v>42999.124999984684</c:v>
                </c:pt>
                <c:pt idx="6316">
                  <c:v>42999.166666651348</c:v>
                </c:pt>
                <c:pt idx="6317">
                  <c:v>42999.208333318013</c:v>
                </c:pt>
                <c:pt idx="6318">
                  <c:v>42999.249999984677</c:v>
                </c:pt>
                <c:pt idx="6319">
                  <c:v>42999.291666651341</c:v>
                </c:pt>
                <c:pt idx="6320">
                  <c:v>42999.333333318005</c:v>
                </c:pt>
                <c:pt idx="6321">
                  <c:v>42999.37499998467</c:v>
                </c:pt>
                <c:pt idx="6322">
                  <c:v>42999.416666651334</c:v>
                </c:pt>
                <c:pt idx="6323">
                  <c:v>42999.458333317998</c:v>
                </c:pt>
                <c:pt idx="6324">
                  <c:v>42999.499999984662</c:v>
                </c:pt>
                <c:pt idx="6325">
                  <c:v>42999.541666651327</c:v>
                </c:pt>
                <c:pt idx="6326">
                  <c:v>42999.583333317991</c:v>
                </c:pt>
                <c:pt idx="6327">
                  <c:v>42999.624999984655</c:v>
                </c:pt>
                <c:pt idx="6328">
                  <c:v>42999.666666651319</c:v>
                </c:pt>
                <c:pt idx="6329">
                  <c:v>42999.708333317983</c:v>
                </c:pt>
                <c:pt idx="6330">
                  <c:v>42999.749999984648</c:v>
                </c:pt>
                <c:pt idx="6331">
                  <c:v>42999.791666651312</c:v>
                </c:pt>
                <c:pt idx="6332">
                  <c:v>42999.833333317976</c:v>
                </c:pt>
                <c:pt idx="6333">
                  <c:v>42999.87499998464</c:v>
                </c:pt>
                <c:pt idx="6334">
                  <c:v>42999.916666651305</c:v>
                </c:pt>
                <c:pt idx="6335">
                  <c:v>42999.958333317969</c:v>
                </c:pt>
                <c:pt idx="6336">
                  <c:v>42999.999999984633</c:v>
                </c:pt>
                <c:pt idx="6337">
                  <c:v>43000.041666651297</c:v>
                </c:pt>
                <c:pt idx="6338">
                  <c:v>43000.083333317962</c:v>
                </c:pt>
                <c:pt idx="6339">
                  <c:v>43000.124999984626</c:v>
                </c:pt>
                <c:pt idx="6340">
                  <c:v>43000.16666665129</c:v>
                </c:pt>
                <c:pt idx="6341">
                  <c:v>43000.208333317954</c:v>
                </c:pt>
                <c:pt idx="6342">
                  <c:v>43000.249999984619</c:v>
                </c:pt>
                <c:pt idx="6343">
                  <c:v>43000.291666651283</c:v>
                </c:pt>
                <c:pt idx="6344">
                  <c:v>43000.333333317947</c:v>
                </c:pt>
                <c:pt idx="6345">
                  <c:v>43000.374999984611</c:v>
                </c:pt>
                <c:pt idx="6346">
                  <c:v>43000.416666651276</c:v>
                </c:pt>
                <c:pt idx="6347">
                  <c:v>43000.45833331794</c:v>
                </c:pt>
                <c:pt idx="6348">
                  <c:v>43000.499999984604</c:v>
                </c:pt>
                <c:pt idx="6349">
                  <c:v>43000.541666651268</c:v>
                </c:pt>
                <c:pt idx="6350">
                  <c:v>43000.583333317933</c:v>
                </c:pt>
                <c:pt idx="6351">
                  <c:v>43000.624999984597</c:v>
                </c:pt>
                <c:pt idx="6352">
                  <c:v>43000.666666651261</c:v>
                </c:pt>
                <c:pt idx="6353">
                  <c:v>43000.708333317925</c:v>
                </c:pt>
                <c:pt idx="6354">
                  <c:v>43000.74999998459</c:v>
                </c:pt>
                <c:pt idx="6355">
                  <c:v>43000.791666651254</c:v>
                </c:pt>
                <c:pt idx="6356">
                  <c:v>43000.833333317918</c:v>
                </c:pt>
                <c:pt idx="6357">
                  <c:v>43000.874999984582</c:v>
                </c:pt>
                <c:pt idx="6358">
                  <c:v>43000.916666651246</c:v>
                </c:pt>
                <c:pt idx="6359">
                  <c:v>43000.958333317911</c:v>
                </c:pt>
                <c:pt idx="6360">
                  <c:v>43000.999999984575</c:v>
                </c:pt>
                <c:pt idx="6361">
                  <c:v>43001.041666651239</c:v>
                </c:pt>
                <c:pt idx="6362">
                  <c:v>43001.083333317903</c:v>
                </c:pt>
                <c:pt idx="6363">
                  <c:v>43001.124999984568</c:v>
                </c:pt>
                <c:pt idx="6364">
                  <c:v>43001.166666651232</c:v>
                </c:pt>
                <c:pt idx="6365">
                  <c:v>43001.208333317896</c:v>
                </c:pt>
                <c:pt idx="6366">
                  <c:v>43001.24999998456</c:v>
                </c:pt>
                <c:pt idx="6367">
                  <c:v>43001.291666651225</c:v>
                </c:pt>
                <c:pt idx="6368">
                  <c:v>43001.333333317889</c:v>
                </c:pt>
                <c:pt idx="6369">
                  <c:v>43001.374999984553</c:v>
                </c:pt>
                <c:pt idx="6370">
                  <c:v>43001.416666651217</c:v>
                </c:pt>
                <c:pt idx="6371">
                  <c:v>43001.458333317882</c:v>
                </c:pt>
                <c:pt idx="6372">
                  <c:v>43001.499999984546</c:v>
                </c:pt>
                <c:pt idx="6373">
                  <c:v>43001.54166665121</c:v>
                </c:pt>
                <c:pt idx="6374">
                  <c:v>43001.583333317874</c:v>
                </c:pt>
                <c:pt idx="6375">
                  <c:v>43001.624999984539</c:v>
                </c:pt>
                <c:pt idx="6376">
                  <c:v>43001.666666651203</c:v>
                </c:pt>
                <c:pt idx="6377">
                  <c:v>43001.708333317867</c:v>
                </c:pt>
                <c:pt idx="6378">
                  <c:v>43001.749999984531</c:v>
                </c:pt>
                <c:pt idx="6379">
                  <c:v>43001.791666651196</c:v>
                </c:pt>
                <c:pt idx="6380">
                  <c:v>43001.83333331786</c:v>
                </c:pt>
                <c:pt idx="6381">
                  <c:v>43001.874999984524</c:v>
                </c:pt>
                <c:pt idx="6382">
                  <c:v>43001.916666651188</c:v>
                </c:pt>
                <c:pt idx="6383">
                  <c:v>43001.958333317853</c:v>
                </c:pt>
                <c:pt idx="6384">
                  <c:v>43001.999999984517</c:v>
                </c:pt>
                <c:pt idx="6385">
                  <c:v>43002.041666651181</c:v>
                </c:pt>
                <c:pt idx="6386">
                  <c:v>43002.083333317845</c:v>
                </c:pt>
                <c:pt idx="6387">
                  <c:v>43002.124999984509</c:v>
                </c:pt>
                <c:pt idx="6388">
                  <c:v>43002.166666651174</c:v>
                </c:pt>
                <c:pt idx="6389">
                  <c:v>43002.208333317838</c:v>
                </c:pt>
                <c:pt idx="6390">
                  <c:v>43002.249999984502</c:v>
                </c:pt>
                <c:pt idx="6391">
                  <c:v>43002.291666651166</c:v>
                </c:pt>
                <c:pt idx="6392">
                  <c:v>43002.333333317831</c:v>
                </c:pt>
                <c:pt idx="6393">
                  <c:v>43002.374999984495</c:v>
                </c:pt>
                <c:pt idx="6394">
                  <c:v>43002.416666651159</c:v>
                </c:pt>
                <c:pt idx="6395">
                  <c:v>43002.458333317823</c:v>
                </c:pt>
                <c:pt idx="6396">
                  <c:v>43002.499999984488</c:v>
                </c:pt>
                <c:pt idx="6397">
                  <c:v>43002.541666651152</c:v>
                </c:pt>
                <c:pt idx="6398">
                  <c:v>43002.583333317816</c:v>
                </c:pt>
                <c:pt idx="6399">
                  <c:v>43002.62499998448</c:v>
                </c:pt>
                <c:pt idx="6400">
                  <c:v>43002.666666651145</c:v>
                </c:pt>
                <c:pt idx="6401">
                  <c:v>43002.708333317809</c:v>
                </c:pt>
                <c:pt idx="6402">
                  <c:v>43002.749999984473</c:v>
                </c:pt>
                <c:pt idx="6403">
                  <c:v>43002.791666651137</c:v>
                </c:pt>
                <c:pt idx="6404">
                  <c:v>43002.833333317802</c:v>
                </c:pt>
                <c:pt idx="6405">
                  <c:v>43002.874999984466</c:v>
                </c:pt>
                <c:pt idx="6406">
                  <c:v>43002.91666665113</c:v>
                </c:pt>
                <c:pt idx="6407">
                  <c:v>43002.958333317794</c:v>
                </c:pt>
                <c:pt idx="6408">
                  <c:v>43002.999999984459</c:v>
                </c:pt>
                <c:pt idx="6409">
                  <c:v>43003.041666651123</c:v>
                </c:pt>
                <c:pt idx="6410">
                  <c:v>43003.083333317787</c:v>
                </c:pt>
                <c:pt idx="6411">
                  <c:v>43003.124999984451</c:v>
                </c:pt>
                <c:pt idx="6412">
                  <c:v>43003.166666651116</c:v>
                </c:pt>
                <c:pt idx="6413">
                  <c:v>43003.20833331778</c:v>
                </c:pt>
                <c:pt idx="6414">
                  <c:v>43003.249999984444</c:v>
                </c:pt>
                <c:pt idx="6415">
                  <c:v>43003.291666651108</c:v>
                </c:pt>
                <c:pt idx="6416">
                  <c:v>43003.333333317772</c:v>
                </c:pt>
                <c:pt idx="6417">
                  <c:v>43003.374999984437</c:v>
                </c:pt>
                <c:pt idx="6418">
                  <c:v>43003.416666651101</c:v>
                </c:pt>
                <c:pt idx="6419">
                  <c:v>43003.458333317765</c:v>
                </c:pt>
                <c:pt idx="6420">
                  <c:v>43003.499999984429</c:v>
                </c:pt>
                <c:pt idx="6421">
                  <c:v>43003.541666651094</c:v>
                </c:pt>
                <c:pt idx="6422">
                  <c:v>43003.583333317758</c:v>
                </c:pt>
                <c:pt idx="6423">
                  <c:v>43003.624999984422</c:v>
                </c:pt>
                <c:pt idx="6424">
                  <c:v>43003.666666651086</c:v>
                </c:pt>
                <c:pt idx="6425">
                  <c:v>43003.708333317751</c:v>
                </c:pt>
                <c:pt idx="6426">
                  <c:v>43003.749999984415</c:v>
                </c:pt>
                <c:pt idx="6427">
                  <c:v>43003.791666651079</c:v>
                </c:pt>
                <c:pt idx="6428">
                  <c:v>43003.833333317743</c:v>
                </c:pt>
                <c:pt idx="6429">
                  <c:v>43003.874999984408</c:v>
                </c:pt>
                <c:pt idx="6430">
                  <c:v>43003.916666651072</c:v>
                </c:pt>
                <c:pt idx="6431">
                  <c:v>43003.958333317736</c:v>
                </c:pt>
                <c:pt idx="6432">
                  <c:v>43003.9999999844</c:v>
                </c:pt>
                <c:pt idx="6433">
                  <c:v>43004.041666651065</c:v>
                </c:pt>
                <c:pt idx="6434">
                  <c:v>43004.083333317729</c:v>
                </c:pt>
                <c:pt idx="6435">
                  <c:v>43004.124999984393</c:v>
                </c:pt>
                <c:pt idx="6436">
                  <c:v>43004.166666651057</c:v>
                </c:pt>
                <c:pt idx="6437">
                  <c:v>43004.208333317722</c:v>
                </c:pt>
                <c:pt idx="6438">
                  <c:v>43004.249999984386</c:v>
                </c:pt>
                <c:pt idx="6439">
                  <c:v>43004.29166665105</c:v>
                </c:pt>
                <c:pt idx="6440">
                  <c:v>43004.333333317714</c:v>
                </c:pt>
                <c:pt idx="6441">
                  <c:v>43004.374999984379</c:v>
                </c:pt>
                <c:pt idx="6442">
                  <c:v>43004.416666651043</c:v>
                </c:pt>
                <c:pt idx="6443">
                  <c:v>43004.458333317707</c:v>
                </c:pt>
                <c:pt idx="6444">
                  <c:v>43004.499999984371</c:v>
                </c:pt>
                <c:pt idx="6445">
                  <c:v>43004.541666651035</c:v>
                </c:pt>
                <c:pt idx="6446">
                  <c:v>43004.5833333177</c:v>
                </c:pt>
                <c:pt idx="6447">
                  <c:v>43004.624999984364</c:v>
                </c:pt>
                <c:pt idx="6448">
                  <c:v>43004.666666651028</c:v>
                </c:pt>
                <c:pt idx="6449">
                  <c:v>43004.708333317692</c:v>
                </c:pt>
                <c:pt idx="6450">
                  <c:v>43004.749999984357</c:v>
                </c:pt>
                <c:pt idx="6451">
                  <c:v>43004.791666651021</c:v>
                </c:pt>
                <c:pt idx="6452">
                  <c:v>43004.833333317685</c:v>
                </c:pt>
                <c:pt idx="6453">
                  <c:v>43004.874999984349</c:v>
                </c:pt>
                <c:pt idx="6454">
                  <c:v>43004.916666651014</c:v>
                </c:pt>
                <c:pt idx="6455">
                  <c:v>43004.958333317678</c:v>
                </c:pt>
                <c:pt idx="6456">
                  <c:v>43004.999999984342</c:v>
                </c:pt>
                <c:pt idx="6457">
                  <c:v>43005.041666651006</c:v>
                </c:pt>
                <c:pt idx="6458">
                  <c:v>43005.083333317671</c:v>
                </c:pt>
                <c:pt idx="6459">
                  <c:v>43005.124999984335</c:v>
                </c:pt>
                <c:pt idx="6460">
                  <c:v>43005.166666650999</c:v>
                </c:pt>
                <c:pt idx="6461">
                  <c:v>43005.208333317663</c:v>
                </c:pt>
                <c:pt idx="6462">
                  <c:v>43005.249999984328</c:v>
                </c:pt>
                <c:pt idx="6463">
                  <c:v>43005.291666650992</c:v>
                </c:pt>
                <c:pt idx="6464">
                  <c:v>43005.333333317656</c:v>
                </c:pt>
                <c:pt idx="6465">
                  <c:v>43005.37499998432</c:v>
                </c:pt>
                <c:pt idx="6466">
                  <c:v>43005.416666650985</c:v>
                </c:pt>
                <c:pt idx="6467">
                  <c:v>43005.458333317649</c:v>
                </c:pt>
                <c:pt idx="6468">
                  <c:v>43005.499999984313</c:v>
                </c:pt>
                <c:pt idx="6469">
                  <c:v>43005.541666650977</c:v>
                </c:pt>
                <c:pt idx="6470">
                  <c:v>43005.583333317642</c:v>
                </c:pt>
                <c:pt idx="6471">
                  <c:v>43005.624999984306</c:v>
                </c:pt>
                <c:pt idx="6472">
                  <c:v>43005.66666665097</c:v>
                </c:pt>
                <c:pt idx="6473">
                  <c:v>43005.708333317634</c:v>
                </c:pt>
                <c:pt idx="6474">
                  <c:v>43005.749999984298</c:v>
                </c:pt>
                <c:pt idx="6475">
                  <c:v>43005.791666650963</c:v>
                </c:pt>
                <c:pt idx="6476">
                  <c:v>43005.833333317627</c:v>
                </c:pt>
                <c:pt idx="6477">
                  <c:v>43005.874999984291</c:v>
                </c:pt>
                <c:pt idx="6478">
                  <c:v>43005.916666650955</c:v>
                </c:pt>
                <c:pt idx="6479">
                  <c:v>43005.95833331762</c:v>
                </c:pt>
                <c:pt idx="6480">
                  <c:v>43005.999999984284</c:v>
                </c:pt>
                <c:pt idx="6481">
                  <c:v>43006.041666650948</c:v>
                </c:pt>
                <c:pt idx="6482">
                  <c:v>43006.083333317612</c:v>
                </c:pt>
                <c:pt idx="6483">
                  <c:v>43006.124999984277</c:v>
                </c:pt>
                <c:pt idx="6484">
                  <c:v>43006.166666650941</c:v>
                </c:pt>
                <c:pt idx="6485">
                  <c:v>43006.208333317605</c:v>
                </c:pt>
                <c:pt idx="6486">
                  <c:v>43006.249999984269</c:v>
                </c:pt>
                <c:pt idx="6487">
                  <c:v>43006.291666650934</c:v>
                </c:pt>
                <c:pt idx="6488">
                  <c:v>43006.333333317598</c:v>
                </c:pt>
                <c:pt idx="6489">
                  <c:v>43006.374999984262</c:v>
                </c:pt>
                <c:pt idx="6490">
                  <c:v>43006.416666650926</c:v>
                </c:pt>
                <c:pt idx="6491">
                  <c:v>43006.458333317591</c:v>
                </c:pt>
                <c:pt idx="6492">
                  <c:v>43006.499999984255</c:v>
                </c:pt>
                <c:pt idx="6493">
                  <c:v>43006.541666650919</c:v>
                </c:pt>
                <c:pt idx="6494">
                  <c:v>43006.583333317583</c:v>
                </c:pt>
                <c:pt idx="6495">
                  <c:v>43006.624999984248</c:v>
                </c:pt>
                <c:pt idx="6496">
                  <c:v>43006.666666650912</c:v>
                </c:pt>
                <c:pt idx="6497">
                  <c:v>43006.708333317576</c:v>
                </c:pt>
                <c:pt idx="6498">
                  <c:v>43006.74999998424</c:v>
                </c:pt>
                <c:pt idx="6499">
                  <c:v>43006.791666650905</c:v>
                </c:pt>
                <c:pt idx="6500">
                  <c:v>43006.833333317569</c:v>
                </c:pt>
                <c:pt idx="6501">
                  <c:v>43006.874999984233</c:v>
                </c:pt>
                <c:pt idx="6502">
                  <c:v>43006.916666650897</c:v>
                </c:pt>
                <c:pt idx="6503">
                  <c:v>43006.958333317561</c:v>
                </c:pt>
                <c:pt idx="6504">
                  <c:v>43006.999999984226</c:v>
                </c:pt>
                <c:pt idx="6505">
                  <c:v>43007.04166665089</c:v>
                </c:pt>
                <c:pt idx="6506">
                  <c:v>43007.083333317554</c:v>
                </c:pt>
                <c:pt idx="6507">
                  <c:v>43007.124999984218</c:v>
                </c:pt>
                <c:pt idx="6508">
                  <c:v>43007.166666650883</c:v>
                </c:pt>
                <c:pt idx="6509">
                  <c:v>43007.208333317547</c:v>
                </c:pt>
                <c:pt idx="6510">
                  <c:v>43007.249999984211</c:v>
                </c:pt>
                <c:pt idx="6511">
                  <c:v>43007.291666650875</c:v>
                </c:pt>
                <c:pt idx="6512">
                  <c:v>43007.33333331754</c:v>
                </c:pt>
                <c:pt idx="6513">
                  <c:v>43007.374999984204</c:v>
                </c:pt>
                <c:pt idx="6514">
                  <c:v>43007.416666650868</c:v>
                </c:pt>
                <c:pt idx="6515">
                  <c:v>43007.458333317532</c:v>
                </c:pt>
                <c:pt idx="6516">
                  <c:v>43007.499999984197</c:v>
                </c:pt>
                <c:pt idx="6517">
                  <c:v>43007.541666650861</c:v>
                </c:pt>
                <c:pt idx="6518">
                  <c:v>43007.583333317525</c:v>
                </c:pt>
                <c:pt idx="6519">
                  <c:v>43007.624999984189</c:v>
                </c:pt>
                <c:pt idx="6520">
                  <c:v>43007.666666650854</c:v>
                </c:pt>
                <c:pt idx="6521">
                  <c:v>43007.708333317518</c:v>
                </c:pt>
                <c:pt idx="6522">
                  <c:v>43007.749999984182</c:v>
                </c:pt>
                <c:pt idx="6523">
                  <c:v>43007.791666650846</c:v>
                </c:pt>
                <c:pt idx="6524">
                  <c:v>43007.833333317511</c:v>
                </c:pt>
                <c:pt idx="6525">
                  <c:v>43007.874999984175</c:v>
                </c:pt>
                <c:pt idx="6526">
                  <c:v>43007.916666650839</c:v>
                </c:pt>
                <c:pt idx="6527">
                  <c:v>43007.958333317503</c:v>
                </c:pt>
                <c:pt idx="6528">
                  <c:v>43007.999999984168</c:v>
                </c:pt>
                <c:pt idx="6529">
                  <c:v>43008.041666650832</c:v>
                </c:pt>
                <c:pt idx="6530">
                  <c:v>43008.083333317496</c:v>
                </c:pt>
                <c:pt idx="6531">
                  <c:v>43008.12499998416</c:v>
                </c:pt>
                <c:pt idx="6532">
                  <c:v>43008.166666650824</c:v>
                </c:pt>
                <c:pt idx="6533">
                  <c:v>43008.208333317489</c:v>
                </c:pt>
                <c:pt idx="6534">
                  <c:v>43008.249999984153</c:v>
                </c:pt>
                <c:pt idx="6535">
                  <c:v>43008.291666650817</c:v>
                </c:pt>
                <c:pt idx="6536">
                  <c:v>43008.333333317481</c:v>
                </c:pt>
                <c:pt idx="6537">
                  <c:v>43008.374999984146</c:v>
                </c:pt>
                <c:pt idx="6538">
                  <c:v>43008.41666665081</c:v>
                </c:pt>
                <c:pt idx="6539">
                  <c:v>43008.458333317474</c:v>
                </c:pt>
                <c:pt idx="6540">
                  <c:v>43008.499999984138</c:v>
                </c:pt>
                <c:pt idx="6541">
                  <c:v>43008.541666650803</c:v>
                </c:pt>
                <c:pt idx="6542">
                  <c:v>43008.583333317467</c:v>
                </c:pt>
                <c:pt idx="6543">
                  <c:v>43008.624999984131</c:v>
                </c:pt>
                <c:pt idx="6544">
                  <c:v>43008.666666650795</c:v>
                </c:pt>
                <c:pt idx="6545">
                  <c:v>43008.70833331746</c:v>
                </c:pt>
                <c:pt idx="6546">
                  <c:v>43008.749999984124</c:v>
                </c:pt>
                <c:pt idx="6547">
                  <c:v>43008.791666650788</c:v>
                </c:pt>
                <c:pt idx="6548">
                  <c:v>43008.833333317452</c:v>
                </c:pt>
                <c:pt idx="6549">
                  <c:v>43008.874999984117</c:v>
                </c:pt>
                <c:pt idx="6550">
                  <c:v>43008.916666650781</c:v>
                </c:pt>
                <c:pt idx="6551">
                  <c:v>43008.958333317445</c:v>
                </c:pt>
                <c:pt idx="6552">
                  <c:v>43008.999999984109</c:v>
                </c:pt>
                <c:pt idx="6553">
                  <c:v>43009.041666650774</c:v>
                </c:pt>
                <c:pt idx="6554">
                  <c:v>43009.083333317438</c:v>
                </c:pt>
                <c:pt idx="6555">
                  <c:v>43009.124999984102</c:v>
                </c:pt>
                <c:pt idx="6556">
                  <c:v>43009.166666650766</c:v>
                </c:pt>
                <c:pt idx="6557">
                  <c:v>43009.208333317431</c:v>
                </c:pt>
                <c:pt idx="6558">
                  <c:v>43009.249999984095</c:v>
                </c:pt>
                <c:pt idx="6559">
                  <c:v>43009.291666650759</c:v>
                </c:pt>
                <c:pt idx="6560">
                  <c:v>43009.333333317423</c:v>
                </c:pt>
                <c:pt idx="6561">
                  <c:v>43009.374999984087</c:v>
                </c:pt>
                <c:pt idx="6562">
                  <c:v>43009.416666650752</c:v>
                </c:pt>
                <c:pt idx="6563">
                  <c:v>43009.458333317416</c:v>
                </c:pt>
                <c:pt idx="6564">
                  <c:v>43009.49999998408</c:v>
                </c:pt>
                <c:pt idx="6565">
                  <c:v>43009.541666650744</c:v>
                </c:pt>
                <c:pt idx="6566">
                  <c:v>43009.583333317409</c:v>
                </c:pt>
                <c:pt idx="6567">
                  <c:v>43009.624999984073</c:v>
                </c:pt>
                <c:pt idx="6568">
                  <c:v>43009.666666650737</c:v>
                </c:pt>
                <c:pt idx="6569">
                  <c:v>43009.708333317401</c:v>
                </c:pt>
                <c:pt idx="6570">
                  <c:v>43009.749999984066</c:v>
                </c:pt>
                <c:pt idx="6571">
                  <c:v>43009.79166665073</c:v>
                </c:pt>
                <c:pt idx="6572">
                  <c:v>43009.833333317394</c:v>
                </c:pt>
                <c:pt idx="6573">
                  <c:v>43009.874999984058</c:v>
                </c:pt>
                <c:pt idx="6574">
                  <c:v>43009.916666650723</c:v>
                </c:pt>
                <c:pt idx="6575">
                  <c:v>43009.958333317387</c:v>
                </c:pt>
                <c:pt idx="6576">
                  <c:v>43009.999999984051</c:v>
                </c:pt>
                <c:pt idx="6577">
                  <c:v>43010.041666650715</c:v>
                </c:pt>
                <c:pt idx="6578">
                  <c:v>43010.08333331738</c:v>
                </c:pt>
                <c:pt idx="6579">
                  <c:v>43010.124999984044</c:v>
                </c:pt>
                <c:pt idx="6580">
                  <c:v>43010.166666650708</c:v>
                </c:pt>
                <c:pt idx="6581">
                  <c:v>43010.208333317372</c:v>
                </c:pt>
                <c:pt idx="6582">
                  <c:v>43010.249999984037</c:v>
                </c:pt>
                <c:pt idx="6583">
                  <c:v>43010.291666650701</c:v>
                </c:pt>
                <c:pt idx="6584">
                  <c:v>43010.333333317365</c:v>
                </c:pt>
                <c:pt idx="6585">
                  <c:v>43010.374999984029</c:v>
                </c:pt>
                <c:pt idx="6586">
                  <c:v>43010.416666650694</c:v>
                </c:pt>
                <c:pt idx="6587">
                  <c:v>43010.458333317358</c:v>
                </c:pt>
                <c:pt idx="6588">
                  <c:v>43010.499999984022</c:v>
                </c:pt>
                <c:pt idx="6589">
                  <c:v>43010.541666650686</c:v>
                </c:pt>
                <c:pt idx="6590">
                  <c:v>43010.58333331735</c:v>
                </c:pt>
                <c:pt idx="6591">
                  <c:v>43010.624999984015</c:v>
                </c:pt>
                <c:pt idx="6592">
                  <c:v>43010.666666650679</c:v>
                </c:pt>
                <c:pt idx="6593">
                  <c:v>43010.708333317343</c:v>
                </c:pt>
                <c:pt idx="6594">
                  <c:v>43010.749999984007</c:v>
                </c:pt>
                <c:pt idx="6595">
                  <c:v>43010.791666650672</c:v>
                </c:pt>
                <c:pt idx="6596">
                  <c:v>43010.833333317336</c:v>
                </c:pt>
                <c:pt idx="6597">
                  <c:v>43010.874999984</c:v>
                </c:pt>
                <c:pt idx="6598">
                  <c:v>43010.916666650664</c:v>
                </c:pt>
                <c:pt idx="6599">
                  <c:v>43010.958333317329</c:v>
                </c:pt>
                <c:pt idx="6600">
                  <c:v>43010.999999983993</c:v>
                </c:pt>
                <c:pt idx="6601">
                  <c:v>43011.041666650657</c:v>
                </c:pt>
                <c:pt idx="6602">
                  <c:v>43011.083333317321</c:v>
                </c:pt>
                <c:pt idx="6603">
                  <c:v>43011.124999983986</c:v>
                </c:pt>
                <c:pt idx="6604">
                  <c:v>43011.16666665065</c:v>
                </c:pt>
                <c:pt idx="6605">
                  <c:v>43011.208333317314</c:v>
                </c:pt>
                <c:pt idx="6606">
                  <c:v>43011.249999983978</c:v>
                </c:pt>
                <c:pt idx="6607">
                  <c:v>43011.291666650643</c:v>
                </c:pt>
                <c:pt idx="6608">
                  <c:v>43011.333333317307</c:v>
                </c:pt>
                <c:pt idx="6609">
                  <c:v>43011.374999983971</c:v>
                </c:pt>
                <c:pt idx="6610">
                  <c:v>43011.416666650635</c:v>
                </c:pt>
                <c:pt idx="6611">
                  <c:v>43011.4583333173</c:v>
                </c:pt>
                <c:pt idx="6612">
                  <c:v>43011.499999983964</c:v>
                </c:pt>
                <c:pt idx="6613">
                  <c:v>43011.541666650628</c:v>
                </c:pt>
                <c:pt idx="6614">
                  <c:v>43011.583333317292</c:v>
                </c:pt>
                <c:pt idx="6615">
                  <c:v>43011.624999983957</c:v>
                </c:pt>
                <c:pt idx="6616">
                  <c:v>43011.666666650621</c:v>
                </c:pt>
                <c:pt idx="6617">
                  <c:v>43011.708333317285</c:v>
                </c:pt>
                <c:pt idx="6618">
                  <c:v>43011.749999983949</c:v>
                </c:pt>
                <c:pt idx="6619">
                  <c:v>43011.791666650613</c:v>
                </c:pt>
                <c:pt idx="6620">
                  <c:v>43011.833333317278</c:v>
                </c:pt>
                <c:pt idx="6621">
                  <c:v>43011.874999983942</c:v>
                </c:pt>
                <c:pt idx="6622">
                  <c:v>43011.916666650606</c:v>
                </c:pt>
                <c:pt idx="6623">
                  <c:v>43011.95833331727</c:v>
                </c:pt>
                <c:pt idx="6624">
                  <c:v>43011.999999983935</c:v>
                </c:pt>
                <c:pt idx="6625">
                  <c:v>43012.041666650599</c:v>
                </c:pt>
                <c:pt idx="6626">
                  <c:v>43012.083333317263</c:v>
                </c:pt>
                <c:pt idx="6627">
                  <c:v>43012.124999983927</c:v>
                </c:pt>
                <c:pt idx="6628">
                  <c:v>43012.166666650592</c:v>
                </c:pt>
                <c:pt idx="6629">
                  <c:v>43012.208333317256</c:v>
                </c:pt>
                <c:pt idx="6630">
                  <c:v>43012.24999998392</c:v>
                </c:pt>
                <c:pt idx="6631">
                  <c:v>43012.291666650584</c:v>
                </c:pt>
                <c:pt idx="6632">
                  <c:v>43012.333333317249</c:v>
                </c:pt>
                <c:pt idx="6633">
                  <c:v>43012.374999983913</c:v>
                </c:pt>
                <c:pt idx="6634">
                  <c:v>43012.416666650577</c:v>
                </c:pt>
                <c:pt idx="6635">
                  <c:v>43012.458333317241</c:v>
                </c:pt>
                <c:pt idx="6636">
                  <c:v>43012.499999983906</c:v>
                </c:pt>
                <c:pt idx="6637">
                  <c:v>43012.54166665057</c:v>
                </c:pt>
                <c:pt idx="6638">
                  <c:v>43012.583333317234</c:v>
                </c:pt>
                <c:pt idx="6639">
                  <c:v>43012.624999983898</c:v>
                </c:pt>
                <c:pt idx="6640">
                  <c:v>43012.666666650563</c:v>
                </c:pt>
                <c:pt idx="6641">
                  <c:v>43012.708333317227</c:v>
                </c:pt>
                <c:pt idx="6642">
                  <c:v>43012.749999983891</c:v>
                </c:pt>
                <c:pt idx="6643">
                  <c:v>43012.791666650555</c:v>
                </c:pt>
                <c:pt idx="6644">
                  <c:v>43012.83333331722</c:v>
                </c:pt>
                <c:pt idx="6645">
                  <c:v>43012.874999983884</c:v>
                </c:pt>
                <c:pt idx="6646">
                  <c:v>43012.916666650548</c:v>
                </c:pt>
                <c:pt idx="6647">
                  <c:v>43012.958333317212</c:v>
                </c:pt>
                <c:pt idx="6648">
                  <c:v>43012.999999983876</c:v>
                </c:pt>
                <c:pt idx="6649">
                  <c:v>43013.041666650541</c:v>
                </c:pt>
                <c:pt idx="6650">
                  <c:v>43013.083333317205</c:v>
                </c:pt>
                <c:pt idx="6651">
                  <c:v>43013.124999983869</c:v>
                </c:pt>
                <c:pt idx="6652">
                  <c:v>43013.166666650533</c:v>
                </c:pt>
                <c:pt idx="6653">
                  <c:v>43013.208333317198</c:v>
                </c:pt>
                <c:pt idx="6654">
                  <c:v>43013.249999983862</c:v>
                </c:pt>
                <c:pt idx="6655">
                  <c:v>43013.291666650526</c:v>
                </c:pt>
                <c:pt idx="6656">
                  <c:v>43013.33333331719</c:v>
                </c:pt>
                <c:pt idx="6657">
                  <c:v>43013.374999983855</c:v>
                </c:pt>
                <c:pt idx="6658">
                  <c:v>43013.416666650519</c:v>
                </c:pt>
                <c:pt idx="6659">
                  <c:v>43013.458333317183</c:v>
                </c:pt>
                <c:pt idx="6660">
                  <c:v>43013.499999983847</c:v>
                </c:pt>
                <c:pt idx="6661">
                  <c:v>43013.541666650512</c:v>
                </c:pt>
                <c:pt idx="6662">
                  <c:v>43013.583333317176</c:v>
                </c:pt>
                <c:pt idx="6663">
                  <c:v>43013.62499998384</c:v>
                </c:pt>
                <c:pt idx="6664">
                  <c:v>43013.666666650504</c:v>
                </c:pt>
                <c:pt idx="6665">
                  <c:v>43013.708333317169</c:v>
                </c:pt>
                <c:pt idx="6666">
                  <c:v>43013.749999983833</c:v>
                </c:pt>
                <c:pt idx="6667">
                  <c:v>43013.791666650497</c:v>
                </c:pt>
                <c:pt idx="6668">
                  <c:v>43013.833333317161</c:v>
                </c:pt>
                <c:pt idx="6669">
                  <c:v>43013.874999983826</c:v>
                </c:pt>
                <c:pt idx="6670">
                  <c:v>43013.91666665049</c:v>
                </c:pt>
                <c:pt idx="6671">
                  <c:v>43013.958333317154</c:v>
                </c:pt>
                <c:pt idx="6672">
                  <c:v>43013.999999983818</c:v>
                </c:pt>
                <c:pt idx="6673">
                  <c:v>43014.041666650483</c:v>
                </c:pt>
                <c:pt idx="6674">
                  <c:v>43014.083333317147</c:v>
                </c:pt>
                <c:pt idx="6675">
                  <c:v>43014.124999983811</c:v>
                </c:pt>
                <c:pt idx="6676">
                  <c:v>43014.166666650475</c:v>
                </c:pt>
                <c:pt idx="6677">
                  <c:v>43014.208333317139</c:v>
                </c:pt>
                <c:pt idx="6678">
                  <c:v>43014.249999983804</c:v>
                </c:pt>
                <c:pt idx="6679">
                  <c:v>43014.291666650468</c:v>
                </c:pt>
                <c:pt idx="6680">
                  <c:v>43014.333333317132</c:v>
                </c:pt>
                <c:pt idx="6681">
                  <c:v>43014.374999983796</c:v>
                </c:pt>
                <c:pt idx="6682">
                  <c:v>43014.416666650461</c:v>
                </c:pt>
                <c:pt idx="6683">
                  <c:v>43014.458333317125</c:v>
                </c:pt>
                <c:pt idx="6684">
                  <c:v>43014.499999983789</c:v>
                </c:pt>
                <c:pt idx="6685">
                  <c:v>43014.541666650453</c:v>
                </c:pt>
                <c:pt idx="6686">
                  <c:v>43014.583333317118</c:v>
                </c:pt>
                <c:pt idx="6687">
                  <c:v>43014.624999983782</c:v>
                </c:pt>
                <c:pt idx="6688">
                  <c:v>43014.666666650446</c:v>
                </c:pt>
                <c:pt idx="6689">
                  <c:v>43014.70833331711</c:v>
                </c:pt>
                <c:pt idx="6690">
                  <c:v>43014.749999983775</c:v>
                </c:pt>
                <c:pt idx="6691">
                  <c:v>43014.791666650439</c:v>
                </c:pt>
                <c:pt idx="6692">
                  <c:v>43014.833333317103</c:v>
                </c:pt>
                <c:pt idx="6693">
                  <c:v>43014.874999983767</c:v>
                </c:pt>
                <c:pt idx="6694">
                  <c:v>43014.916666650432</c:v>
                </c:pt>
                <c:pt idx="6695">
                  <c:v>43014.958333317096</c:v>
                </c:pt>
                <c:pt idx="6696">
                  <c:v>43014.99999998376</c:v>
                </c:pt>
                <c:pt idx="6697">
                  <c:v>43015.041666650424</c:v>
                </c:pt>
                <c:pt idx="6698">
                  <c:v>43015.083333317089</c:v>
                </c:pt>
                <c:pt idx="6699">
                  <c:v>43015.124999983753</c:v>
                </c:pt>
                <c:pt idx="6700">
                  <c:v>43015.166666650417</c:v>
                </c:pt>
                <c:pt idx="6701">
                  <c:v>43015.208333317081</c:v>
                </c:pt>
                <c:pt idx="6702">
                  <c:v>43015.249999983746</c:v>
                </c:pt>
                <c:pt idx="6703">
                  <c:v>43015.29166665041</c:v>
                </c:pt>
                <c:pt idx="6704">
                  <c:v>43015.333333317074</c:v>
                </c:pt>
                <c:pt idx="6705">
                  <c:v>43015.374999983738</c:v>
                </c:pt>
                <c:pt idx="6706">
                  <c:v>43015.416666650402</c:v>
                </c:pt>
                <c:pt idx="6707">
                  <c:v>43015.458333317067</c:v>
                </c:pt>
                <c:pt idx="6708">
                  <c:v>43015.499999983731</c:v>
                </c:pt>
                <c:pt idx="6709">
                  <c:v>43015.541666650395</c:v>
                </c:pt>
                <c:pt idx="6710">
                  <c:v>43015.583333317059</c:v>
                </c:pt>
                <c:pt idx="6711">
                  <c:v>43015.624999983724</c:v>
                </c:pt>
                <c:pt idx="6712">
                  <c:v>43015.666666650388</c:v>
                </c:pt>
                <c:pt idx="6713">
                  <c:v>43015.708333317052</c:v>
                </c:pt>
                <c:pt idx="6714">
                  <c:v>43015.749999983716</c:v>
                </c:pt>
                <c:pt idx="6715">
                  <c:v>43015.791666650381</c:v>
                </c:pt>
                <c:pt idx="6716">
                  <c:v>43015.833333317045</c:v>
                </c:pt>
                <c:pt idx="6717">
                  <c:v>43015.874999983709</c:v>
                </c:pt>
                <c:pt idx="6718">
                  <c:v>43015.916666650373</c:v>
                </c:pt>
                <c:pt idx="6719">
                  <c:v>43015.958333317038</c:v>
                </c:pt>
                <c:pt idx="6720">
                  <c:v>43015.999999983702</c:v>
                </c:pt>
                <c:pt idx="6721">
                  <c:v>43016.041666650366</c:v>
                </c:pt>
                <c:pt idx="6722">
                  <c:v>43016.08333331703</c:v>
                </c:pt>
                <c:pt idx="6723">
                  <c:v>43016.124999983695</c:v>
                </c:pt>
                <c:pt idx="6724">
                  <c:v>43016.166666650359</c:v>
                </c:pt>
                <c:pt idx="6725">
                  <c:v>43016.208333317023</c:v>
                </c:pt>
                <c:pt idx="6726">
                  <c:v>43016.249999983687</c:v>
                </c:pt>
                <c:pt idx="6727">
                  <c:v>43016.291666650352</c:v>
                </c:pt>
                <c:pt idx="6728">
                  <c:v>43016.333333317016</c:v>
                </c:pt>
                <c:pt idx="6729">
                  <c:v>43016.37499998368</c:v>
                </c:pt>
                <c:pt idx="6730">
                  <c:v>43016.416666650344</c:v>
                </c:pt>
                <c:pt idx="6731">
                  <c:v>43016.458333317009</c:v>
                </c:pt>
                <c:pt idx="6732">
                  <c:v>43016.499999983673</c:v>
                </c:pt>
                <c:pt idx="6733">
                  <c:v>43016.541666650337</c:v>
                </c:pt>
                <c:pt idx="6734">
                  <c:v>43016.583333317001</c:v>
                </c:pt>
                <c:pt idx="6735">
                  <c:v>43016.624999983665</c:v>
                </c:pt>
                <c:pt idx="6736">
                  <c:v>43016.66666665033</c:v>
                </c:pt>
                <c:pt idx="6737">
                  <c:v>43016.708333316994</c:v>
                </c:pt>
                <c:pt idx="6738">
                  <c:v>43016.749999983658</c:v>
                </c:pt>
                <c:pt idx="6739">
                  <c:v>43016.791666650322</c:v>
                </c:pt>
                <c:pt idx="6740">
                  <c:v>43016.833333316987</c:v>
                </c:pt>
                <c:pt idx="6741">
                  <c:v>43016.874999983651</c:v>
                </c:pt>
                <c:pt idx="6742">
                  <c:v>43016.916666650315</c:v>
                </c:pt>
                <c:pt idx="6743">
                  <c:v>43016.958333316979</c:v>
                </c:pt>
                <c:pt idx="6744">
                  <c:v>43016.999999983644</c:v>
                </c:pt>
                <c:pt idx="6745">
                  <c:v>43017.041666650308</c:v>
                </c:pt>
                <c:pt idx="6746">
                  <c:v>43017.083333316972</c:v>
                </c:pt>
                <c:pt idx="6747">
                  <c:v>43017.124999983636</c:v>
                </c:pt>
                <c:pt idx="6748">
                  <c:v>43017.166666650301</c:v>
                </c:pt>
                <c:pt idx="6749">
                  <c:v>43017.208333316965</c:v>
                </c:pt>
                <c:pt idx="6750">
                  <c:v>43017.249999983629</c:v>
                </c:pt>
                <c:pt idx="6751">
                  <c:v>43017.291666650293</c:v>
                </c:pt>
                <c:pt idx="6752">
                  <c:v>43017.333333316958</c:v>
                </c:pt>
                <c:pt idx="6753">
                  <c:v>43017.374999983622</c:v>
                </c:pt>
                <c:pt idx="6754">
                  <c:v>43017.416666650286</c:v>
                </c:pt>
                <c:pt idx="6755">
                  <c:v>43017.45833331695</c:v>
                </c:pt>
                <c:pt idx="6756">
                  <c:v>43017.499999983615</c:v>
                </c:pt>
                <c:pt idx="6757">
                  <c:v>43017.541666650279</c:v>
                </c:pt>
                <c:pt idx="6758">
                  <c:v>43017.583333316943</c:v>
                </c:pt>
                <c:pt idx="6759">
                  <c:v>43017.624999983607</c:v>
                </c:pt>
                <c:pt idx="6760">
                  <c:v>43017.666666650272</c:v>
                </c:pt>
                <c:pt idx="6761">
                  <c:v>43017.708333316936</c:v>
                </c:pt>
                <c:pt idx="6762">
                  <c:v>43017.7499999836</c:v>
                </c:pt>
                <c:pt idx="6763">
                  <c:v>43017.791666650264</c:v>
                </c:pt>
                <c:pt idx="6764">
                  <c:v>43017.833333316928</c:v>
                </c:pt>
                <c:pt idx="6765">
                  <c:v>43017.874999983593</c:v>
                </c:pt>
                <c:pt idx="6766">
                  <c:v>43017.916666650257</c:v>
                </c:pt>
                <c:pt idx="6767">
                  <c:v>43017.958333316921</c:v>
                </c:pt>
                <c:pt idx="6768">
                  <c:v>43017.999999983585</c:v>
                </c:pt>
                <c:pt idx="6769">
                  <c:v>43018.04166665025</c:v>
                </c:pt>
                <c:pt idx="6770">
                  <c:v>43018.083333316914</c:v>
                </c:pt>
                <c:pt idx="6771">
                  <c:v>43018.124999983578</c:v>
                </c:pt>
                <c:pt idx="6772">
                  <c:v>43018.166666650242</c:v>
                </c:pt>
                <c:pt idx="6773">
                  <c:v>43018.208333316907</c:v>
                </c:pt>
                <c:pt idx="6774">
                  <c:v>43018.249999983571</c:v>
                </c:pt>
                <c:pt idx="6775">
                  <c:v>43018.291666650235</c:v>
                </c:pt>
                <c:pt idx="6776">
                  <c:v>43018.333333316899</c:v>
                </c:pt>
                <c:pt idx="6777">
                  <c:v>43018.374999983564</c:v>
                </c:pt>
                <c:pt idx="6778">
                  <c:v>43018.416666650228</c:v>
                </c:pt>
                <c:pt idx="6779">
                  <c:v>43018.458333316892</c:v>
                </c:pt>
                <c:pt idx="6780">
                  <c:v>43018.499999983556</c:v>
                </c:pt>
                <c:pt idx="6781">
                  <c:v>43018.541666650221</c:v>
                </c:pt>
                <c:pt idx="6782">
                  <c:v>43018.583333316885</c:v>
                </c:pt>
                <c:pt idx="6783">
                  <c:v>43018.624999983549</c:v>
                </c:pt>
                <c:pt idx="6784">
                  <c:v>43018.666666650213</c:v>
                </c:pt>
                <c:pt idx="6785">
                  <c:v>43018.708333316878</c:v>
                </c:pt>
                <c:pt idx="6786">
                  <c:v>43018.749999983542</c:v>
                </c:pt>
                <c:pt idx="6787">
                  <c:v>43018.791666650206</c:v>
                </c:pt>
                <c:pt idx="6788">
                  <c:v>43018.83333331687</c:v>
                </c:pt>
                <c:pt idx="6789">
                  <c:v>43018.874999983535</c:v>
                </c:pt>
                <c:pt idx="6790">
                  <c:v>43018.916666650199</c:v>
                </c:pt>
                <c:pt idx="6791">
                  <c:v>43018.958333316863</c:v>
                </c:pt>
                <c:pt idx="6792">
                  <c:v>43018.999999983527</c:v>
                </c:pt>
                <c:pt idx="6793">
                  <c:v>43019.041666650191</c:v>
                </c:pt>
                <c:pt idx="6794">
                  <c:v>43019.083333316856</c:v>
                </c:pt>
                <c:pt idx="6795">
                  <c:v>43019.12499998352</c:v>
                </c:pt>
                <c:pt idx="6796">
                  <c:v>43019.166666650184</c:v>
                </c:pt>
                <c:pt idx="6797">
                  <c:v>43019.208333316848</c:v>
                </c:pt>
                <c:pt idx="6798">
                  <c:v>43019.249999983513</c:v>
                </c:pt>
                <c:pt idx="6799">
                  <c:v>43019.291666650177</c:v>
                </c:pt>
                <c:pt idx="6800">
                  <c:v>43019.333333316841</c:v>
                </c:pt>
                <c:pt idx="6801">
                  <c:v>43019.374999983505</c:v>
                </c:pt>
                <c:pt idx="6802">
                  <c:v>43019.41666665017</c:v>
                </c:pt>
                <c:pt idx="6803">
                  <c:v>43019.458333316834</c:v>
                </c:pt>
                <c:pt idx="6804">
                  <c:v>43019.499999983498</c:v>
                </c:pt>
                <c:pt idx="6805">
                  <c:v>43019.541666650162</c:v>
                </c:pt>
                <c:pt idx="6806">
                  <c:v>43019.583333316827</c:v>
                </c:pt>
                <c:pt idx="6807">
                  <c:v>43019.624999983491</c:v>
                </c:pt>
                <c:pt idx="6808">
                  <c:v>43019.666666650155</c:v>
                </c:pt>
                <c:pt idx="6809">
                  <c:v>43019.708333316819</c:v>
                </c:pt>
                <c:pt idx="6810">
                  <c:v>43019.749999983484</c:v>
                </c:pt>
                <c:pt idx="6811">
                  <c:v>43019.791666650148</c:v>
                </c:pt>
                <c:pt idx="6812">
                  <c:v>43019.833333316812</c:v>
                </c:pt>
                <c:pt idx="6813">
                  <c:v>43019.874999983476</c:v>
                </c:pt>
                <c:pt idx="6814">
                  <c:v>43019.916666650141</c:v>
                </c:pt>
                <c:pt idx="6815">
                  <c:v>43019.958333316805</c:v>
                </c:pt>
                <c:pt idx="6816">
                  <c:v>43019.999999983469</c:v>
                </c:pt>
                <c:pt idx="6817">
                  <c:v>43020.041666650133</c:v>
                </c:pt>
                <c:pt idx="6818">
                  <c:v>43020.083333316798</c:v>
                </c:pt>
                <c:pt idx="6819">
                  <c:v>43020.124999983462</c:v>
                </c:pt>
                <c:pt idx="6820">
                  <c:v>43020.166666650126</c:v>
                </c:pt>
                <c:pt idx="6821">
                  <c:v>43020.20833331679</c:v>
                </c:pt>
                <c:pt idx="6822">
                  <c:v>43020.249999983454</c:v>
                </c:pt>
                <c:pt idx="6823">
                  <c:v>43020.291666650119</c:v>
                </c:pt>
                <c:pt idx="6824">
                  <c:v>43020.333333316783</c:v>
                </c:pt>
                <c:pt idx="6825">
                  <c:v>43020.374999983447</c:v>
                </c:pt>
                <c:pt idx="6826">
                  <c:v>43020.416666650111</c:v>
                </c:pt>
                <c:pt idx="6827">
                  <c:v>43020.458333316776</c:v>
                </c:pt>
                <c:pt idx="6828">
                  <c:v>43020.49999998344</c:v>
                </c:pt>
                <c:pt idx="6829">
                  <c:v>43020.541666650104</c:v>
                </c:pt>
                <c:pt idx="6830">
                  <c:v>43020.583333316768</c:v>
                </c:pt>
                <c:pt idx="6831">
                  <c:v>43020.624999983433</c:v>
                </c:pt>
                <c:pt idx="6832">
                  <c:v>43020.666666650097</c:v>
                </c:pt>
                <c:pt idx="6833">
                  <c:v>43020.708333316761</c:v>
                </c:pt>
                <c:pt idx="6834">
                  <c:v>43020.749999983425</c:v>
                </c:pt>
                <c:pt idx="6835">
                  <c:v>43020.79166665009</c:v>
                </c:pt>
                <c:pt idx="6836">
                  <c:v>43020.833333316754</c:v>
                </c:pt>
                <c:pt idx="6837">
                  <c:v>43020.874999983418</c:v>
                </c:pt>
                <c:pt idx="6838">
                  <c:v>43020.916666650082</c:v>
                </c:pt>
                <c:pt idx="6839">
                  <c:v>43020.958333316747</c:v>
                </c:pt>
                <c:pt idx="6840">
                  <c:v>43020.999999983411</c:v>
                </c:pt>
                <c:pt idx="6841">
                  <c:v>43021.041666650075</c:v>
                </c:pt>
                <c:pt idx="6842">
                  <c:v>43021.083333316739</c:v>
                </c:pt>
                <c:pt idx="6843">
                  <c:v>43021.124999983404</c:v>
                </c:pt>
                <c:pt idx="6844">
                  <c:v>43021.166666650068</c:v>
                </c:pt>
                <c:pt idx="6845">
                  <c:v>43021.208333316732</c:v>
                </c:pt>
                <c:pt idx="6846">
                  <c:v>43021.249999983396</c:v>
                </c:pt>
                <c:pt idx="6847">
                  <c:v>43021.291666650061</c:v>
                </c:pt>
                <c:pt idx="6848">
                  <c:v>43021.333333316725</c:v>
                </c:pt>
                <c:pt idx="6849">
                  <c:v>43021.374999983389</c:v>
                </c:pt>
                <c:pt idx="6850">
                  <c:v>43021.416666650053</c:v>
                </c:pt>
                <c:pt idx="6851">
                  <c:v>43021.458333316717</c:v>
                </c:pt>
                <c:pt idx="6852">
                  <c:v>43021.499999983382</c:v>
                </c:pt>
                <c:pt idx="6853">
                  <c:v>43021.541666650046</c:v>
                </c:pt>
                <c:pt idx="6854">
                  <c:v>43021.58333331671</c:v>
                </c:pt>
                <c:pt idx="6855">
                  <c:v>43021.624999983374</c:v>
                </c:pt>
                <c:pt idx="6856">
                  <c:v>43021.666666650039</c:v>
                </c:pt>
                <c:pt idx="6857">
                  <c:v>43021.708333316703</c:v>
                </c:pt>
                <c:pt idx="6858">
                  <c:v>43021.749999983367</c:v>
                </c:pt>
                <c:pt idx="6859">
                  <c:v>43021.791666650031</c:v>
                </c:pt>
                <c:pt idx="6860">
                  <c:v>43021.833333316696</c:v>
                </c:pt>
                <c:pt idx="6861">
                  <c:v>43021.87499998336</c:v>
                </c:pt>
                <c:pt idx="6862">
                  <c:v>43021.916666650024</c:v>
                </c:pt>
                <c:pt idx="6863">
                  <c:v>43021.958333316688</c:v>
                </c:pt>
                <c:pt idx="6864">
                  <c:v>43021.999999983353</c:v>
                </c:pt>
                <c:pt idx="6865">
                  <c:v>43022.041666650017</c:v>
                </c:pt>
                <c:pt idx="6866">
                  <c:v>43022.083333316681</c:v>
                </c:pt>
                <c:pt idx="6867">
                  <c:v>43022.124999983345</c:v>
                </c:pt>
                <c:pt idx="6868">
                  <c:v>43022.16666665001</c:v>
                </c:pt>
                <c:pt idx="6869">
                  <c:v>43022.208333316674</c:v>
                </c:pt>
                <c:pt idx="6870">
                  <c:v>43022.249999983338</c:v>
                </c:pt>
                <c:pt idx="6871">
                  <c:v>43022.291666650002</c:v>
                </c:pt>
                <c:pt idx="6872">
                  <c:v>43022.333333316667</c:v>
                </c:pt>
                <c:pt idx="6873">
                  <c:v>43022.374999983331</c:v>
                </c:pt>
                <c:pt idx="6874">
                  <c:v>43022.416666649995</c:v>
                </c:pt>
                <c:pt idx="6875">
                  <c:v>43022.458333316659</c:v>
                </c:pt>
                <c:pt idx="6876">
                  <c:v>43022.499999983324</c:v>
                </c:pt>
                <c:pt idx="6877">
                  <c:v>43022.541666649988</c:v>
                </c:pt>
                <c:pt idx="6878">
                  <c:v>43022.583333316652</c:v>
                </c:pt>
                <c:pt idx="6879">
                  <c:v>43022.624999983316</c:v>
                </c:pt>
                <c:pt idx="6880">
                  <c:v>43022.66666664998</c:v>
                </c:pt>
                <c:pt idx="6881">
                  <c:v>43022.708333316645</c:v>
                </c:pt>
                <c:pt idx="6882">
                  <c:v>43022.749999983309</c:v>
                </c:pt>
                <c:pt idx="6883">
                  <c:v>43022.791666649973</c:v>
                </c:pt>
                <c:pt idx="6884">
                  <c:v>43022.833333316637</c:v>
                </c:pt>
                <c:pt idx="6885">
                  <c:v>43022.874999983302</c:v>
                </c:pt>
                <c:pt idx="6886">
                  <c:v>43022.916666649966</c:v>
                </c:pt>
                <c:pt idx="6887">
                  <c:v>43022.95833331663</c:v>
                </c:pt>
                <c:pt idx="6888">
                  <c:v>43022.999999983294</c:v>
                </c:pt>
                <c:pt idx="6889">
                  <c:v>43023.041666649959</c:v>
                </c:pt>
                <c:pt idx="6890">
                  <c:v>43023.083333316623</c:v>
                </c:pt>
                <c:pt idx="6891">
                  <c:v>43023.124999983287</c:v>
                </c:pt>
                <c:pt idx="6892">
                  <c:v>43023.166666649951</c:v>
                </c:pt>
                <c:pt idx="6893">
                  <c:v>43023.208333316616</c:v>
                </c:pt>
                <c:pt idx="6894">
                  <c:v>43023.24999998328</c:v>
                </c:pt>
                <c:pt idx="6895">
                  <c:v>43023.291666649944</c:v>
                </c:pt>
                <c:pt idx="6896">
                  <c:v>43023.333333316608</c:v>
                </c:pt>
                <c:pt idx="6897">
                  <c:v>43023.374999983273</c:v>
                </c:pt>
                <c:pt idx="6898">
                  <c:v>43023.416666649937</c:v>
                </c:pt>
                <c:pt idx="6899">
                  <c:v>43023.458333316601</c:v>
                </c:pt>
                <c:pt idx="6900">
                  <c:v>43023.499999983265</c:v>
                </c:pt>
                <c:pt idx="6901">
                  <c:v>43023.54166664993</c:v>
                </c:pt>
                <c:pt idx="6902">
                  <c:v>43023.583333316594</c:v>
                </c:pt>
                <c:pt idx="6903">
                  <c:v>43023.624999983258</c:v>
                </c:pt>
                <c:pt idx="6904">
                  <c:v>43023.666666649922</c:v>
                </c:pt>
                <c:pt idx="6905">
                  <c:v>43023.708333316587</c:v>
                </c:pt>
                <c:pt idx="6906">
                  <c:v>43023.749999983251</c:v>
                </c:pt>
                <c:pt idx="6907">
                  <c:v>43023.791666649915</c:v>
                </c:pt>
                <c:pt idx="6908">
                  <c:v>43023.833333316579</c:v>
                </c:pt>
                <c:pt idx="6909">
                  <c:v>43023.874999983243</c:v>
                </c:pt>
                <c:pt idx="6910">
                  <c:v>43023.916666649908</c:v>
                </c:pt>
                <c:pt idx="6911">
                  <c:v>43023.958333316572</c:v>
                </c:pt>
                <c:pt idx="6912">
                  <c:v>43023.999999983236</c:v>
                </c:pt>
                <c:pt idx="6913">
                  <c:v>43024.0416666499</c:v>
                </c:pt>
                <c:pt idx="6914">
                  <c:v>43024.083333316565</c:v>
                </c:pt>
                <c:pt idx="6915">
                  <c:v>43024.124999983229</c:v>
                </c:pt>
                <c:pt idx="6916">
                  <c:v>43024.166666649893</c:v>
                </c:pt>
                <c:pt idx="6917">
                  <c:v>43024.208333316557</c:v>
                </c:pt>
                <c:pt idx="6918">
                  <c:v>43024.249999983222</c:v>
                </c:pt>
                <c:pt idx="6919">
                  <c:v>43024.291666649886</c:v>
                </c:pt>
                <c:pt idx="6920">
                  <c:v>43024.33333331655</c:v>
                </c:pt>
                <c:pt idx="6921">
                  <c:v>43024.374999983214</c:v>
                </c:pt>
                <c:pt idx="6922">
                  <c:v>43024.416666649879</c:v>
                </c:pt>
                <c:pt idx="6923">
                  <c:v>43024.458333316543</c:v>
                </c:pt>
                <c:pt idx="6924">
                  <c:v>43024.499999983207</c:v>
                </c:pt>
                <c:pt idx="6925">
                  <c:v>43024.541666649871</c:v>
                </c:pt>
                <c:pt idx="6926">
                  <c:v>43024.583333316536</c:v>
                </c:pt>
                <c:pt idx="6927">
                  <c:v>43024.6249999832</c:v>
                </c:pt>
                <c:pt idx="6928">
                  <c:v>43024.666666649864</c:v>
                </c:pt>
                <c:pt idx="6929">
                  <c:v>43024.708333316528</c:v>
                </c:pt>
                <c:pt idx="6930">
                  <c:v>43024.749999983193</c:v>
                </c:pt>
                <c:pt idx="6931">
                  <c:v>43024.791666649857</c:v>
                </c:pt>
                <c:pt idx="6932">
                  <c:v>43024.833333316521</c:v>
                </c:pt>
                <c:pt idx="6933">
                  <c:v>43024.874999983185</c:v>
                </c:pt>
                <c:pt idx="6934">
                  <c:v>43024.91666664985</c:v>
                </c:pt>
                <c:pt idx="6935">
                  <c:v>43024.958333316514</c:v>
                </c:pt>
                <c:pt idx="6936">
                  <c:v>43024.999999983178</c:v>
                </c:pt>
                <c:pt idx="6937">
                  <c:v>43025.041666649842</c:v>
                </c:pt>
                <c:pt idx="6938">
                  <c:v>43025.083333316506</c:v>
                </c:pt>
                <c:pt idx="6939">
                  <c:v>43025.124999983171</c:v>
                </c:pt>
                <c:pt idx="6940">
                  <c:v>43025.166666649835</c:v>
                </c:pt>
                <c:pt idx="6941">
                  <c:v>43025.208333316499</c:v>
                </c:pt>
                <c:pt idx="6942">
                  <c:v>43025.249999983163</c:v>
                </c:pt>
                <c:pt idx="6943">
                  <c:v>43025.291666649828</c:v>
                </c:pt>
                <c:pt idx="6944">
                  <c:v>43025.333333316492</c:v>
                </c:pt>
                <c:pt idx="6945">
                  <c:v>43025.374999983156</c:v>
                </c:pt>
                <c:pt idx="6946">
                  <c:v>43025.41666664982</c:v>
                </c:pt>
                <c:pt idx="6947">
                  <c:v>43025.458333316485</c:v>
                </c:pt>
                <c:pt idx="6948">
                  <c:v>43025.499999983149</c:v>
                </c:pt>
                <c:pt idx="6949">
                  <c:v>43025.541666649813</c:v>
                </c:pt>
                <c:pt idx="6950">
                  <c:v>43025.583333316477</c:v>
                </c:pt>
                <c:pt idx="6951">
                  <c:v>43025.624999983142</c:v>
                </c:pt>
                <c:pt idx="6952">
                  <c:v>43025.666666649806</c:v>
                </c:pt>
                <c:pt idx="6953">
                  <c:v>43025.70833331647</c:v>
                </c:pt>
                <c:pt idx="6954">
                  <c:v>43025.749999983134</c:v>
                </c:pt>
                <c:pt idx="6955">
                  <c:v>43025.791666649799</c:v>
                </c:pt>
                <c:pt idx="6956">
                  <c:v>43025.833333316463</c:v>
                </c:pt>
                <c:pt idx="6957">
                  <c:v>43025.874999983127</c:v>
                </c:pt>
                <c:pt idx="6958">
                  <c:v>43025.916666649791</c:v>
                </c:pt>
                <c:pt idx="6959">
                  <c:v>43025.958333316456</c:v>
                </c:pt>
                <c:pt idx="6960">
                  <c:v>43025.99999998312</c:v>
                </c:pt>
                <c:pt idx="6961">
                  <c:v>43026.041666649784</c:v>
                </c:pt>
                <c:pt idx="6962">
                  <c:v>43026.083333316448</c:v>
                </c:pt>
                <c:pt idx="6963">
                  <c:v>43026.124999983113</c:v>
                </c:pt>
                <c:pt idx="6964">
                  <c:v>43026.166666649777</c:v>
                </c:pt>
                <c:pt idx="6965">
                  <c:v>43026.208333316441</c:v>
                </c:pt>
                <c:pt idx="6966">
                  <c:v>43026.249999983105</c:v>
                </c:pt>
                <c:pt idx="6967">
                  <c:v>43026.291666649769</c:v>
                </c:pt>
                <c:pt idx="6968">
                  <c:v>43026.333333316434</c:v>
                </c:pt>
                <c:pt idx="6969">
                  <c:v>43026.374999983098</c:v>
                </c:pt>
                <c:pt idx="6970">
                  <c:v>43026.416666649762</c:v>
                </c:pt>
                <c:pt idx="6971">
                  <c:v>43026.458333316426</c:v>
                </c:pt>
                <c:pt idx="6972">
                  <c:v>43026.499999983091</c:v>
                </c:pt>
                <c:pt idx="6973">
                  <c:v>43026.541666649755</c:v>
                </c:pt>
                <c:pt idx="6974">
                  <c:v>43026.583333316419</c:v>
                </c:pt>
                <c:pt idx="6975">
                  <c:v>43026.624999983083</c:v>
                </c:pt>
                <c:pt idx="6976">
                  <c:v>43026.666666649748</c:v>
                </c:pt>
                <c:pt idx="6977">
                  <c:v>43026.708333316412</c:v>
                </c:pt>
                <c:pt idx="6978">
                  <c:v>43026.749999983076</c:v>
                </c:pt>
                <c:pt idx="6979">
                  <c:v>43026.79166664974</c:v>
                </c:pt>
                <c:pt idx="6980">
                  <c:v>43026.833333316405</c:v>
                </c:pt>
                <c:pt idx="6981">
                  <c:v>43026.874999983069</c:v>
                </c:pt>
                <c:pt idx="6982">
                  <c:v>43026.916666649733</c:v>
                </c:pt>
                <c:pt idx="6983">
                  <c:v>43026.958333316397</c:v>
                </c:pt>
                <c:pt idx="6984">
                  <c:v>43026.999999983062</c:v>
                </c:pt>
                <c:pt idx="6985">
                  <c:v>43027.041666649726</c:v>
                </c:pt>
                <c:pt idx="6986">
                  <c:v>43027.08333331639</c:v>
                </c:pt>
                <c:pt idx="6987">
                  <c:v>43027.124999983054</c:v>
                </c:pt>
                <c:pt idx="6988">
                  <c:v>43027.166666649719</c:v>
                </c:pt>
                <c:pt idx="6989">
                  <c:v>43027.208333316383</c:v>
                </c:pt>
                <c:pt idx="6990">
                  <c:v>43027.249999983047</c:v>
                </c:pt>
                <c:pt idx="6991">
                  <c:v>43027.291666649711</c:v>
                </c:pt>
                <c:pt idx="6992">
                  <c:v>43027.333333316376</c:v>
                </c:pt>
                <c:pt idx="6993">
                  <c:v>43027.37499998304</c:v>
                </c:pt>
                <c:pt idx="6994">
                  <c:v>43027.416666649704</c:v>
                </c:pt>
                <c:pt idx="6995">
                  <c:v>43027.458333316368</c:v>
                </c:pt>
                <c:pt idx="6996">
                  <c:v>43027.499999983032</c:v>
                </c:pt>
                <c:pt idx="6997">
                  <c:v>43027.541666649697</c:v>
                </c:pt>
                <c:pt idx="6998">
                  <c:v>43027.583333316361</c:v>
                </c:pt>
                <c:pt idx="6999">
                  <c:v>43027.624999983025</c:v>
                </c:pt>
                <c:pt idx="7000">
                  <c:v>43027.666666649689</c:v>
                </c:pt>
                <c:pt idx="7001">
                  <c:v>43027.708333316354</c:v>
                </c:pt>
                <c:pt idx="7002">
                  <c:v>43027.749999983018</c:v>
                </c:pt>
                <c:pt idx="7003">
                  <c:v>43027.791666649682</c:v>
                </c:pt>
                <c:pt idx="7004">
                  <c:v>43027.833333316346</c:v>
                </c:pt>
                <c:pt idx="7005">
                  <c:v>43027.874999983011</c:v>
                </c:pt>
                <c:pt idx="7006">
                  <c:v>43027.916666649675</c:v>
                </c:pt>
                <c:pt idx="7007">
                  <c:v>43027.958333316339</c:v>
                </c:pt>
                <c:pt idx="7008">
                  <c:v>43027.999999983003</c:v>
                </c:pt>
                <c:pt idx="7009">
                  <c:v>43028.041666649668</c:v>
                </c:pt>
                <c:pt idx="7010">
                  <c:v>43028.083333316332</c:v>
                </c:pt>
                <c:pt idx="7011">
                  <c:v>43028.124999982996</c:v>
                </c:pt>
                <c:pt idx="7012">
                  <c:v>43028.16666664966</c:v>
                </c:pt>
                <c:pt idx="7013">
                  <c:v>43028.208333316325</c:v>
                </c:pt>
                <c:pt idx="7014">
                  <c:v>43028.249999982989</c:v>
                </c:pt>
                <c:pt idx="7015">
                  <c:v>43028.291666649653</c:v>
                </c:pt>
                <c:pt idx="7016">
                  <c:v>43028.333333316317</c:v>
                </c:pt>
                <c:pt idx="7017">
                  <c:v>43028.374999982982</c:v>
                </c:pt>
                <c:pt idx="7018">
                  <c:v>43028.416666649646</c:v>
                </c:pt>
                <c:pt idx="7019">
                  <c:v>43028.45833331631</c:v>
                </c:pt>
                <c:pt idx="7020">
                  <c:v>43028.499999982974</c:v>
                </c:pt>
                <c:pt idx="7021">
                  <c:v>43028.541666649639</c:v>
                </c:pt>
                <c:pt idx="7022">
                  <c:v>43028.583333316303</c:v>
                </c:pt>
                <c:pt idx="7023">
                  <c:v>43028.624999982967</c:v>
                </c:pt>
                <c:pt idx="7024">
                  <c:v>43028.666666649631</c:v>
                </c:pt>
                <c:pt idx="7025">
                  <c:v>43028.708333316295</c:v>
                </c:pt>
                <c:pt idx="7026">
                  <c:v>43028.74999998296</c:v>
                </c:pt>
                <c:pt idx="7027">
                  <c:v>43028.791666649624</c:v>
                </c:pt>
                <c:pt idx="7028">
                  <c:v>43028.833333316288</c:v>
                </c:pt>
                <c:pt idx="7029">
                  <c:v>43028.874999982952</c:v>
                </c:pt>
                <c:pt idx="7030">
                  <c:v>43028.916666649617</c:v>
                </c:pt>
                <c:pt idx="7031">
                  <c:v>43028.958333316281</c:v>
                </c:pt>
                <c:pt idx="7032">
                  <c:v>43028.999999982945</c:v>
                </c:pt>
                <c:pt idx="7033">
                  <c:v>43029.041666649609</c:v>
                </c:pt>
                <c:pt idx="7034">
                  <c:v>43029.083333316274</c:v>
                </c:pt>
                <c:pt idx="7035">
                  <c:v>43029.124999982938</c:v>
                </c:pt>
                <c:pt idx="7036">
                  <c:v>43029.166666649602</c:v>
                </c:pt>
                <c:pt idx="7037">
                  <c:v>43029.208333316266</c:v>
                </c:pt>
                <c:pt idx="7038">
                  <c:v>43029.249999982931</c:v>
                </c:pt>
                <c:pt idx="7039">
                  <c:v>43029.291666649595</c:v>
                </c:pt>
                <c:pt idx="7040">
                  <c:v>43029.333333316259</c:v>
                </c:pt>
                <c:pt idx="7041">
                  <c:v>43029.374999982923</c:v>
                </c:pt>
                <c:pt idx="7042">
                  <c:v>43029.416666649588</c:v>
                </c:pt>
                <c:pt idx="7043">
                  <c:v>43029.458333316252</c:v>
                </c:pt>
                <c:pt idx="7044">
                  <c:v>43029.499999982916</c:v>
                </c:pt>
                <c:pt idx="7045">
                  <c:v>43029.54166664958</c:v>
                </c:pt>
                <c:pt idx="7046">
                  <c:v>43029.583333316245</c:v>
                </c:pt>
                <c:pt idx="7047">
                  <c:v>43029.624999982909</c:v>
                </c:pt>
                <c:pt idx="7048">
                  <c:v>43029.666666649573</c:v>
                </c:pt>
                <c:pt idx="7049">
                  <c:v>43029.708333316237</c:v>
                </c:pt>
                <c:pt idx="7050">
                  <c:v>43029.749999982901</c:v>
                </c:pt>
                <c:pt idx="7051">
                  <c:v>43029.791666649566</c:v>
                </c:pt>
                <c:pt idx="7052">
                  <c:v>43029.83333331623</c:v>
                </c:pt>
                <c:pt idx="7053">
                  <c:v>43029.874999982894</c:v>
                </c:pt>
                <c:pt idx="7054">
                  <c:v>43029.916666649558</c:v>
                </c:pt>
                <c:pt idx="7055">
                  <c:v>43029.958333316223</c:v>
                </c:pt>
                <c:pt idx="7056">
                  <c:v>43029.999999982887</c:v>
                </c:pt>
                <c:pt idx="7057">
                  <c:v>43030.041666649551</c:v>
                </c:pt>
                <c:pt idx="7058">
                  <c:v>43030.083333316215</c:v>
                </c:pt>
                <c:pt idx="7059">
                  <c:v>43030.12499998288</c:v>
                </c:pt>
                <c:pt idx="7060">
                  <c:v>43030.166666649544</c:v>
                </c:pt>
                <c:pt idx="7061">
                  <c:v>43030.208333316208</c:v>
                </c:pt>
                <c:pt idx="7062">
                  <c:v>43030.249999982872</c:v>
                </c:pt>
                <c:pt idx="7063">
                  <c:v>43030.291666649537</c:v>
                </c:pt>
                <c:pt idx="7064">
                  <c:v>43030.333333316201</c:v>
                </c:pt>
                <c:pt idx="7065">
                  <c:v>43030.374999982865</c:v>
                </c:pt>
                <c:pt idx="7066">
                  <c:v>43030.416666649529</c:v>
                </c:pt>
                <c:pt idx="7067">
                  <c:v>43030.458333316194</c:v>
                </c:pt>
                <c:pt idx="7068">
                  <c:v>43030.499999982858</c:v>
                </c:pt>
                <c:pt idx="7069">
                  <c:v>43030.541666649522</c:v>
                </c:pt>
                <c:pt idx="7070">
                  <c:v>43030.583333316186</c:v>
                </c:pt>
                <c:pt idx="7071">
                  <c:v>43030.624999982851</c:v>
                </c:pt>
                <c:pt idx="7072">
                  <c:v>43030.666666649515</c:v>
                </c:pt>
                <c:pt idx="7073">
                  <c:v>43030.708333316179</c:v>
                </c:pt>
                <c:pt idx="7074">
                  <c:v>43030.749999982843</c:v>
                </c:pt>
                <c:pt idx="7075">
                  <c:v>43030.791666649508</c:v>
                </c:pt>
                <c:pt idx="7076">
                  <c:v>43030.833333316172</c:v>
                </c:pt>
                <c:pt idx="7077">
                  <c:v>43030.874999982836</c:v>
                </c:pt>
                <c:pt idx="7078">
                  <c:v>43030.9166666495</c:v>
                </c:pt>
                <c:pt idx="7079">
                  <c:v>43030.958333316164</c:v>
                </c:pt>
                <c:pt idx="7080">
                  <c:v>43030.999999982829</c:v>
                </c:pt>
                <c:pt idx="7081">
                  <c:v>43031.041666649493</c:v>
                </c:pt>
                <c:pt idx="7082">
                  <c:v>43031.083333316157</c:v>
                </c:pt>
                <c:pt idx="7083">
                  <c:v>43031.124999982821</c:v>
                </c:pt>
                <c:pt idx="7084">
                  <c:v>43031.166666649486</c:v>
                </c:pt>
                <c:pt idx="7085">
                  <c:v>43031.20833331615</c:v>
                </c:pt>
                <c:pt idx="7086">
                  <c:v>43031.249999982814</c:v>
                </c:pt>
                <c:pt idx="7087">
                  <c:v>43031.291666649478</c:v>
                </c:pt>
                <c:pt idx="7088">
                  <c:v>43031.333333316143</c:v>
                </c:pt>
                <c:pt idx="7089">
                  <c:v>43031.374999982807</c:v>
                </c:pt>
                <c:pt idx="7090">
                  <c:v>43031.416666649471</c:v>
                </c:pt>
                <c:pt idx="7091">
                  <c:v>43031.458333316135</c:v>
                </c:pt>
                <c:pt idx="7092">
                  <c:v>43031.4999999828</c:v>
                </c:pt>
                <c:pt idx="7093">
                  <c:v>43031.541666649464</c:v>
                </c:pt>
                <c:pt idx="7094">
                  <c:v>43031.583333316128</c:v>
                </c:pt>
                <c:pt idx="7095">
                  <c:v>43031.624999982792</c:v>
                </c:pt>
                <c:pt idx="7096">
                  <c:v>43031.666666649457</c:v>
                </c:pt>
                <c:pt idx="7097">
                  <c:v>43031.708333316121</c:v>
                </c:pt>
                <c:pt idx="7098">
                  <c:v>43031.749999982785</c:v>
                </c:pt>
                <c:pt idx="7099">
                  <c:v>43031.791666649449</c:v>
                </c:pt>
                <c:pt idx="7100">
                  <c:v>43031.833333316114</c:v>
                </c:pt>
                <c:pt idx="7101">
                  <c:v>43031.874999982778</c:v>
                </c:pt>
                <c:pt idx="7102">
                  <c:v>43031.916666649442</c:v>
                </c:pt>
                <c:pt idx="7103">
                  <c:v>43031.958333316106</c:v>
                </c:pt>
                <c:pt idx="7104">
                  <c:v>43031.999999982771</c:v>
                </c:pt>
                <c:pt idx="7105">
                  <c:v>43032.041666649435</c:v>
                </c:pt>
                <c:pt idx="7106">
                  <c:v>43032.083333316099</c:v>
                </c:pt>
                <c:pt idx="7107">
                  <c:v>43032.124999982763</c:v>
                </c:pt>
                <c:pt idx="7108">
                  <c:v>43032.166666649427</c:v>
                </c:pt>
                <c:pt idx="7109">
                  <c:v>43032.208333316092</c:v>
                </c:pt>
                <c:pt idx="7110">
                  <c:v>43032.249999982756</c:v>
                </c:pt>
                <c:pt idx="7111">
                  <c:v>43032.29166664942</c:v>
                </c:pt>
                <c:pt idx="7112">
                  <c:v>43032.333333316084</c:v>
                </c:pt>
                <c:pt idx="7113">
                  <c:v>43032.374999982749</c:v>
                </c:pt>
                <c:pt idx="7114">
                  <c:v>43032.416666649413</c:v>
                </c:pt>
                <c:pt idx="7115">
                  <c:v>43032.458333316077</c:v>
                </c:pt>
                <c:pt idx="7116">
                  <c:v>43032.499999982741</c:v>
                </c:pt>
                <c:pt idx="7117">
                  <c:v>43032.541666649406</c:v>
                </c:pt>
                <c:pt idx="7118">
                  <c:v>43032.58333331607</c:v>
                </c:pt>
                <c:pt idx="7119">
                  <c:v>43032.624999982734</c:v>
                </c:pt>
                <c:pt idx="7120">
                  <c:v>43032.666666649398</c:v>
                </c:pt>
                <c:pt idx="7121">
                  <c:v>43032.708333316063</c:v>
                </c:pt>
                <c:pt idx="7122">
                  <c:v>43032.749999982727</c:v>
                </c:pt>
                <c:pt idx="7123">
                  <c:v>43032.791666649391</c:v>
                </c:pt>
                <c:pt idx="7124">
                  <c:v>43032.833333316055</c:v>
                </c:pt>
                <c:pt idx="7125">
                  <c:v>43032.87499998272</c:v>
                </c:pt>
                <c:pt idx="7126">
                  <c:v>43032.916666649384</c:v>
                </c:pt>
                <c:pt idx="7127">
                  <c:v>43032.958333316048</c:v>
                </c:pt>
                <c:pt idx="7128">
                  <c:v>43032.999999982712</c:v>
                </c:pt>
                <c:pt idx="7129">
                  <c:v>43033.041666649377</c:v>
                </c:pt>
                <c:pt idx="7130">
                  <c:v>43033.083333316041</c:v>
                </c:pt>
                <c:pt idx="7131">
                  <c:v>43033.124999982705</c:v>
                </c:pt>
                <c:pt idx="7132">
                  <c:v>43033.166666649369</c:v>
                </c:pt>
                <c:pt idx="7133">
                  <c:v>43033.208333316034</c:v>
                </c:pt>
                <c:pt idx="7134">
                  <c:v>43033.249999982698</c:v>
                </c:pt>
                <c:pt idx="7135">
                  <c:v>43033.291666649362</c:v>
                </c:pt>
                <c:pt idx="7136">
                  <c:v>43033.333333316026</c:v>
                </c:pt>
                <c:pt idx="7137">
                  <c:v>43033.37499998269</c:v>
                </c:pt>
                <c:pt idx="7138">
                  <c:v>43033.416666649355</c:v>
                </c:pt>
                <c:pt idx="7139">
                  <c:v>43033.458333316019</c:v>
                </c:pt>
                <c:pt idx="7140">
                  <c:v>43033.499999982683</c:v>
                </c:pt>
                <c:pt idx="7141">
                  <c:v>43033.541666649347</c:v>
                </c:pt>
                <c:pt idx="7142">
                  <c:v>43033.583333316012</c:v>
                </c:pt>
                <c:pt idx="7143">
                  <c:v>43033.624999982676</c:v>
                </c:pt>
                <c:pt idx="7144">
                  <c:v>43033.66666664934</c:v>
                </c:pt>
                <c:pt idx="7145">
                  <c:v>43033.708333316004</c:v>
                </c:pt>
                <c:pt idx="7146">
                  <c:v>43033.749999982669</c:v>
                </c:pt>
                <c:pt idx="7147">
                  <c:v>43033.791666649333</c:v>
                </c:pt>
                <c:pt idx="7148">
                  <c:v>43033.833333315997</c:v>
                </c:pt>
                <c:pt idx="7149">
                  <c:v>43033.874999982661</c:v>
                </c:pt>
                <c:pt idx="7150">
                  <c:v>43033.916666649326</c:v>
                </c:pt>
                <c:pt idx="7151">
                  <c:v>43033.95833331599</c:v>
                </c:pt>
                <c:pt idx="7152">
                  <c:v>43033.999999982654</c:v>
                </c:pt>
                <c:pt idx="7153">
                  <c:v>43034.041666649318</c:v>
                </c:pt>
                <c:pt idx="7154">
                  <c:v>43034.083333315983</c:v>
                </c:pt>
                <c:pt idx="7155">
                  <c:v>43034.124999982647</c:v>
                </c:pt>
                <c:pt idx="7156">
                  <c:v>43034.166666649311</c:v>
                </c:pt>
                <c:pt idx="7157">
                  <c:v>43034.208333315975</c:v>
                </c:pt>
                <c:pt idx="7158">
                  <c:v>43034.24999998264</c:v>
                </c:pt>
                <c:pt idx="7159">
                  <c:v>43034.291666649304</c:v>
                </c:pt>
                <c:pt idx="7160">
                  <c:v>43034.333333315968</c:v>
                </c:pt>
                <c:pt idx="7161">
                  <c:v>43034.374999982632</c:v>
                </c:pt>
                <c:pt idx="7162">
                  <c:v>43034.416666649297</c:v>
                </c:pt>
                <c:pt idx="7163">
                  <c:v>43034.458333315961</c:v>
                </c:pt>
                <c:pt idx="7164">
                  <c:v>43034.499999982625</c:v>
                </c:pt>
                <c:pt idx="7165">
                  <c:v>43034.541666649289</c:v>
                </c:pt>
                <c:pt idx="7166">
                  <c:v>43034.583333315953</c:v>
                </c:pt>
                <c:pt idx="7167">
                  <c:v>43034.624999982618</c:v>
                </c:pt>
                <c:pt idx="7168">
                  <c:v>43034.666666649282</c:v>
                </c:pt>
                <c:pt idx="7169">
                  <c:v>43034.708333315946</c:v>
                </c:pt>
                <c:pt idx="7170">
                  <c:v>43034.74999998261</c:v>
                </c:pt>
                <c:pt idx="7171">
                  <c:v>43034.791666649275</c:v>
                </c:pt>
                <c:pt idx="7172">
                  <c:v>43034.833333315939</c:v>
                </c:pt>
                <c:pt idx="7173">
                  <c:v>43034.874999982603</c:v>
                </c:pt>
                <c:pt idx="7174">
                  <c:v>43034.916666649267</c:v>
                </c:pt>
                <c:pt idx="7175">
                  <c:v>43034.958333315932</c:v>
                </c:pt>
                <c:pt idx="7176">
                  <c:v>43034.999999982596</c:v>
                </c:pt>
                <c:pt idx="7177">
                  <c:v>43035.04166664926</c:v>
                </c:pt>
                <c:pt idx="7178">
                  <c:v>43035.083333315924</c:v>
                </c:pt>
                <c:pt idx="7179">
                  <c:v>43035.124999982589</c:v>
                </c:pt>
                <c:pt idx="7180">
                  <c:v>43035.166666649253</c:v>
                </c:pt>
                <c:pt idx="7181">
                  <c:v>43035.208333315917</c:v>
                </c:pt>
                <c:pt idx="7182">
                  <c:v>43035.249999982581</c:v>
                </c:pt>
                <c:pt idx="7183">
                  <c:v>43035.291666649246</c:v>
                </c:pt>
                <c:pt idx="7184">
                  <c:v>43035.33333331591</c:v>
                </c:pt>
                <c:pt idx="7185">
                  <c:v>43035.374999982574</c:v>
                </c:pt>
                <c:pt idx="7186">
                  <c:v>43035.416666649238</c:v>
                </c:pt>
                <c:pt idx="7187">
                  <c:v>43035.458333315903</c:v>
                </c:pt>
                <c:pt idx="7188">
                  <c:v>43035.499999982567</c:v>
                </c:pt>
                <c:pt idx="7189">
                  <c:v>43035.541666649231</c:v>
                </c:pt>
                <c:pt idx="7190">
                  <c:v>43035.583333315895</c:v>
                </c:pt>
                <c:pt idx="7191">
                  <c:v>43035.62499998256</c:v>
                </c:pt>
                <c:pt idx="7192">
                  <c:v>43035.666666649224</c:v>
                </c:pt>
                <c:pt idx="7193">
                  <c:v>43035.708333315888</c:v>
                </c:pt>
                <c:pt idx="7194">
                  <c:v>43035.749999982552</c:v>
                </c:pt>
                <c:pt idx="7195">
                  <c:v>43035.791666649216</c:v>
                </c:pt>
                <c:pt idx="7196">
                  <c:v>43035.833333315881</c:v>
                </c:pt>
                <c:pt idx="7197">
                  <c:v>43035.874999982545</c:v>
                </c:pt>
                <c:pt idx="7198">
                  <c:v>43035.916666649209</c:v>
                </c:pt>
                <c:pt idx="7199">
                  <c:v>43035.958333315873</c:v>
                </c:pt>
                <c:pt idx="7200">
                  <c:v>43035.999999982538</c:v>
                </c:pt>
                <c:pt idx="7201">
                  <c:v>43036.041666649202</c:v>
                </c:pt>
                <c:pt idx="7202">
                  <c:v>43036.083333315866</c:v>
                </c:pt>
                <c:pt idx="7203">
                  <c:v>43036.12499998253</c:v>
                </c:pt>
                <c:pt idx="7204">
                  <c:v>43036.166666649195</c:v>
                </c:pt>
                <c:pt idx="7205">
                  <c:v>43036.208333315859</c:v>
                </c:pt>
                <c:pt idx="7206">
                  <c:v>43036.249999982523</c:v>
                </c:pt>
                <c:pt idx="7207">
                  <c:v>43036.291666649187</c:v>
                </c:pt>
                <c:pt idx="7208">
                  <c:v>43036.333333315852</c:v>
                </c:pt>
                <c:pt idx="7209">
                  <c:v>43036.374999982516</c:v>
                </c:pt>
                <c:pt idx="7210">
                  <c:v>43036.41666664918</c:v>
                </c:pt>
                <c:pt idx="7211">
                  <c:v>43036.458333315844</c:v>
                </c:pt>
                <c:pt idx="7212">
                  <c:v>43036.499999982509</c:v>
                </c:pt>
                <c:pt idx="7213">
                  <c:v>43036.541666649173</c:v>
                </c:pt>
                <c:pt idx="7214">
                  <c:v>43036.583333315837</c:v>
                </c:pt>
                <c:pt idx="7215">
                  <c:v>43036.624999982501</c:v>
                </c:pt>
                <c:pt idx="7216">
                  <c:v>43036.666666649166</c:v>
                </c:pt>
                <c:pt idx="7217">
                  <c:v>43036.70833331583</c:v>
                </c:pt>
                <c:pt idx="7218">
                  <c:v>43036.749999982494</c:v>
                </c:pt>
                <c:pt idx="7219">
                  <c:v>43036.791666649158</c:v>
                </c:pt>
                <c:pt idx="7220">
                  <c:v>43036.833333315823</c:v>
                </c:pt>
                <c:pt idx="7221">
                  <c:v>43036.874999982487</c:v>
                </c:pt>
                <c:pt idx="7222">
                  <c:v>43036.916666649151</c:v>
                </c:pt>
                <c:pt idx="7223">
                  <c:v>43036.958333315815</c:v>
                </c:pt>
                <c:pt idx="7224">
                  <c:v>43036.999999982479</c:v>
                </c:pt>
                <c:pt idx="7225">
                  <c:v>43037.041666649144</c:v>
                </c:pt>
                <c:pt idx="7226">
                  <c:v>43037.083333315808</c:v>
                </c:pt>
                <c:pt idx="7227">
                  <c:v>43037.124999982472</c:v>
                </c:pt>
                <c:pt idx="7228">
                  <c:v>43037.166666649136</c:v>
                </c:pt>
                <c:pt idx="7229">
                  <c:v>43037.208333315801</c:v>
                </c:pt>
                <c:pt idx="7230">
                  <c:v>43037.249999982465</c:v>
                </c:pt>
                <c:pt idx="7231">
                  <c:v>43037.291666649129</c:v>
                </c:pt>
                <c:pt idx="7232">
                  <c:v>43037.333333315793</c:v>
                </c:pt>
                <c:pt idx="7233">
                  <c:v>43037.374999982458</c:v>
                </c:pt>
                <c:pt idx="7234">
                  <c:v>43037.416666649122</c:v>
                </c:pt>
                <c:pt idx="7235">
                  <c:v>43037.458333315786</c:v>
                </c:pt>
                <c:pt idx="7236">
                  <c:v>43037.49999998245</c:v>
                </c:pt>
                <c:pt idx="7237">
                  <c:v>43037.541666649115</c:v>
                </c:pt>
                <c:pt idx="7238">
                  <c:v>43037.583333315779</c:v>
                </c:pt>
                <c:pt idx="7239">
                  <c:v>43037.624999982443</c:v>
                </c:pt>
                <c:pt idx="7240">
                  <c:v>43037.666666649107</c:v>
                </c:pt>
                <c:pt idx="7241">
                  <c:v>43037.708333315772</c:v>
                </c:pt>
                <c:pt idx="7242">
                  <c:v>43037.749999982436</c:v>
                </c:pt>
                <c:pt idx="7243">
                  <c:v>43037.7916666491</c:v>
                </c:pt>
                <c:pt idx="7244">
                  <c:v>43037.833333315764</c:v>
                </c:pt>
                <c:pt idx="7245">
                  <c:v>43037.874999982429</c:v>
                </c:pt>
                <c:pt idx="7246">
                  <c:v>43037.916666649093</c:v>
                </c:pt>
                <c:pt idx="7247">
                  <c:v>43037.958333315757</c:v>
                </c:pt>
                <c:pt idx="7248">
                  <c:v>43037.999999982421</c:v>
                </c:pt>
                <c:pt idx="7249">
                  <c:v>43038.041666649086</c:v>
                </c:pt>
                <c:pt idx="7250">
                  <c:v>43038.08333331575</c:v>
                </c:pt>
                <c:pt idx="7251">
                  <c:v>43038.124999982414</c:v>
                </c:pt>
                <c:pt idx="7252">
                  <c:v>43038.166666649078</c:v>
                </c:pt>
                <c:pt idx="7253">
                  <c:v>43038.208333315742</c:v>
                </c:pt>
                <c:pt idx="7254">
                  <c:v>43038.249999982407</c:v>
                </c:pt>
                <c:pt idx="7255">
                  <c:v>43038.291666649071</c:v>
                </c:pt>
                <c:pt idx="7256">
                  <c:v>43038.333333315735</c:v>
                </c:pt>
                <c:pt idx="7257">
                  <c:v>43038.374999982399</c:v>
                </c:pt>
                <c:pt idx="7258">
                  <c:v>43038.416666649064</c:v>
                </c:pt>
                <c:pt idx="7259">
                  <c:v>43038.458333315728</c:v>
                </c:pt>
                <c:pt idx="7260">
                  <c:v>43038.499999982392</c:v>
                </c:pt>
                <c:pt idx="7261">
                  <c:v>43038.541666649056</c:v>
                </c:pt>
                <c:pt idx="7262">
                  <c:v>43038.583333315721</c:v>
                </c:pt>
                <c:pt idx="7263">
                  <c:v>43038.624999982385</c:v>
                </c:pt>
                <c:pt idx="7264">
                  <c:v>43038.666666649049</c:v>
                </c:pt>
                <c:pt idx="7265">
                  <c:v>43038.708333315713</c:v>
                </c:pt>
                <c:pt idx="7266">
                  <c:v>43038.749999982378</c:v>
                </c:pt>
                <c:pt idx="7267">
                  <c:v>43038.791666649042</c:v>
                </c:pt>
                <c:pt idx="7268">
                  <c:v>43038.833333315706</c:v>
                </c:pt>
                <c:pt idx="7269">
                  <c:v>43038.87499998237</c:v>
                </c:pt>
                <c:pt idx="7270">
                  <c:v>43038.916666649035</c:v>
                </c:pt>
                <c:pt idx="7271">
                  <c:v>43038.958333315699</c:v>
                </c:pt>
                <c:pt idx="7272">
                  <c:v>43038.999999982363</c:v>
                </c:pt>
                <c:pt idx="7273">
                  <c:v>43039.041666649027</c:v>
                </c:pt>
                <c:pt idx="7274">
                  <c:v>43039.083333315692</c:v>
                </c:pt>
                <c:pt idx="7275">
                  <c:v>43039.124999982356</c:v>
                </c:pt>
                <c:pt idx="7276">
                  <c:v>43039.16666664902</c:v>
                </c:pt>
                <c:pt idx="7277">
                  <c:v>43039.208333315684</c:v>
                </c:pt>
                <c:pt idx="7278">
                  <c:v>43039.249999982349</c:v>
                </c:pt>
                <c:pt idx="7279">
                  <c:v>43039.291666649013</c:v>
                </c:pt>
                <c:pt idx="7280">
                  <c:v>43039.333333315677</c:v>
                </c:pt>
                <c:pt idx="7281">
                  <c:v>43039.374999982341</c:v>
                </c:pt>
                <c:pt idx="7282">
                  <c:v>43039.416666649005</c:v>
                </c:pt>
                <c:pt idx="7283">
                  <c:v>43039.45833331567</c:v>
                </c:pt>
                <c:pt idx="7284">
                  <c:v>43039.499999982334</c:v>
                </c:pt>
                <c:pt idx="7285">
                  <c:v>43039.541666648998</c:v>
                </c:pt>
                <c:pt idx="7286">
                  <c:v>43039.583333315662</c:v>
                </c:pt>
                <c:pt idx="7287">
                  <c:v>43039.624999982327</c:v>
                </c:pt>
                <c:pt idx="7288">
                  <c:v>43039.666666648991</c:v>
                </c:pt>
                <c:pt idx="7289">
                  <c:v>43039.708333315655</c:v>
                </c:pt>
                <c:pt idx="7290">
                  <c:v>43039.749999982319</c:v>
                </c:pt>
                <c:pt idx="7291">
                  <c:v>43039.791666648984</c:v>
                </c:pt>
                <c:pt idx="7292">
                  <c:v>43039.833333315648</c:v>
                </c:pt>
                <c:pt idx="7293">
                  <c:v>43039.874999982312</c:v>
                </c:pt>
                <c:pt idx="7294">
                  <c:v>43039.916666648976</c:v>
                </c:pt>
                <c:pt idx="7295">
                  <c:v>43039.958333315641</c:v>
                </c:pt>
                <c:pt idx="7296">
                  <c:v>43039.999999982305</c:v>
                </c:pt>
                <c:pt idx="7297">
                  <c:v>43040.041666648969</c:v>
                </c:pt>
                <c:pt idx="7298">
                  <c:v>43040.083333315633</c:v>
                </c:pt>
                <c:pt idx="7299">
                  <c:v>43040.124999982298</c:v>
                </c:pt>
                <c:pt idx="7300">
                  <c:v>43040.166666648962</c:v>
                </c:pt>
                <c:pt idx="7301">
                  <c:v>43040.208333315626</c:v>
                </c:pt>
                <c:pt idx="7302">
                  <c:v>43040.24999998229</c:v>
                </c:pt>
                <c:pt idx="7303">
                  <c:v>43040.291666648955</c:v>
                </c:pt>
                <c:pt idx="7304">
                  <c:v>43040.333333315619</c:v>
                </c:pt>
                <c:pt idx="7305">
                  <c:v>43040.374999982283</c:v>
                </c:pt>
                <c:pt idx="7306">
                  <c:v>43040.416666648947</c:v>
                </c:pt>
                <c:pt idx="7307">
                  <c:v>43040.458333315612</c:v>
                </c:pt>
                <c:pt idx="7308">
                  <c:v>43040.499999982276</c:v>
                </c:pt>
                <c:pt idx="7309">
                  <c:v>43040.54166664894</c:v>
                </c:pt>
                <c:pt idx="7310">
                  <c:v>43040.583333315604</c:v>
                </c:pt>
                <c:pt idx="7311">
                  <c:v>43040.624999982268</c:v>
                </c:pt>
                <c:pt idx="7312">
                  <c:v>43040.666666648933</c:v>
                </c:pt>
                <c:pt idx="7313">
                  <c:v>43040.708333315597</c:v>
                </c:pt>
                <c:pt idx="7314">
                  <c:v>43040.749999982261</c:v>
                </c:pt>
                <c:pt idx="7315">
                  <c:v>43040.791666648925</c:v>
                </c:pt>
                <c:pt idx="7316">
                  <c:v>43040.83333331559</c:v>
                </c:pt>
                <c:pt idx="7317">
                  <c:v>43040.874999982254</c:v>
                </c:pt>
                <c:pt idx="7318">
                  <c:v>43040.916666648918</c:v>
                </c:pt>
                <c:pt idx="7319">
                  <c:v>43040.958333315582</c:v>
                </c:pt>
                <c:pt idx="7320">
                  <c:v>43040.999999982247</c:v>
                </c:pt>
                <c:pt idx="7321">
                  <c:v>43041.041666648911</c:v>
                </c:pt>
                <c:pt idx="7322">
                  <c:v>43041.083333315575</c:v>
                </c:pt>
                <c:pt idx="7323">
                  <c:v>43041.124999982239</c:v>
                </c:pt>
                <c:pt idx="7324">
                  <c:v>43041.166666648904</c:v>
                </c:pt>
                <c:pt idx="7325">
                  <c:v>43041.208333315568</c:v>
                </c:pt>
                <c:pt idx="7326">
                  <c:v>43041.249999982232</c:v>
                </c:pt>
                <c:pt idx="7327">
                  <c:v>43041.291666648896</c:v>
                </c:pt>
                <c:pt idx="7328">
                  <c:v>43041.333333315561</c:v>
                </c:pt>
                <c:pt idx="7329">
                  <c:v>43041.374999982225</c:v>
                </c:pt>
                <c:pt idx="7330">
                  <c:v>43041.416666648889</c:v>
                </c:pt>
                <c:pt idx="7331">
                  <c:v>43041.458333315553</c:v>
                </c:pt>
                <c:pt idx="7332">
                  <c:v>43041.499999982218</c:v>
                </c:pt>
                <c:pt idx="7333">
                  <c:v>43041.541666648882</c:v>
                </c:pt>
                <c:pt idx="7334">
                  <c:v>43041.583333315546</c:v>
                </c:pt>
                <c:pt idx="7335">
                  <c:v>43041.62499998221</c:v>
                </c:pt>
                <c:pt idx="7336">
                  <c:v>43041.666666648875</c:v>
                </c:pt>
                <c:pt idx="7337">
                  <c:v>43041.708333315539</c:v>
                </c:pt>
                <c:pt idx="7338">
                  <c:v>43041.749999982203</c:v>
                </c:pt>
                <c:pt idx="7339">
                  <c:v>43041.791666648867</c:v>
                </c:pt>
                <c:pt idx="7340">
                  <c:v>43041.833333315531</c:v>
                </c:pt>
                <c:pt idx="7341">
                  <c:v>43041.874999982196</c:v>
                </c:pt>
                <c:pt idx="7342">
                  <c:v>43041.91666664886</c:v>
                </c:pt>
                <c:pt idx="7343">
                  <c:v>43041.958333315524</c:v>
                </c:pt>
                <c:pt idx="7344">
                  <c:v>43041.999999982188</c:v>
                </c:pt>
                <c:pt idx="7345">
                  <c:v>43042.041666648853</c:v>
                </c:pt>
                <c:pt idx="7346">
                  <c:v>43042.083333315517</c:v>
                </c:pt>
                <c:pt idx="7347">
                  <c:v>43042.124999982181</c:v>
                </c:pt>
                <c:pt idx="7348">
                  <c:v>43042.166666648845</c:v>
                </c:pt>
                <c:pt idx="7349">
                  <c:v>43042.20833331551</c:v>
                </c:pt>
                <c:pt idx="7350">
                  <c:v>43042.249999982174</c:v>
                </c:pt>
                <c:pt idx="7351">
                  <c:v>43042.291666648838</c:v>
                </c:pt>
                <c:pt idx="7352">
                  <c:v>43042.333333315502</c:v>
                </c:pt>
                <c:pt idx="7353">
                  <c:v>43042.374999982167</c:v>
                </c:pt>
                <c:pt idx="7354">
                  <c:v>43042.416666648831</c:v>
                </c:pt>
                <c:pt idx="7355">
                  <c:v>43042.458333315495</c:v>
                </c:pt>
                <c:pt idx="7356">
                  <c:v>43042.499999982159</c:v>
                </c:pt>
                <c:pt idx="7357">
                  <c:v>43042.541666648824</c:v>
                </c:pt>
                <c:pt idx="7358">
                  <c:v>43042.583333315488</c:v>
                </c:pt>
                <c:pt idx="7359">
                  <c:v>43042.624999982152</c:v>
                </c:pt>
                <c:pt idx="7360">
                  <c:v>43042.666666648816</c:v>
                </c:pt>
                <c:pt idx="7361">
                  <c:v>43042.708333315481</c:v>
                </c:pt>
                <c:pt idx="7362">
                  <c:v>43042.749999982145</c:v>
                </c:pt>
                <c:pt idx="7363">
                  <c:v>43042.791666648809</c:v>
                </c:pt>
                <c:pt idx="7364">
                  <c:v>43042.833333315473</c:v>
                </c:pt>
                <c:pt idx="7365">
                  <c:v>43042.874999982138</c:v>
                </c:pt>
                <c:pt idx="7366">
                  <c:v>43042.916666648802</c:v>
                </c:pt>
                <c:pt idx="7367">
                  <c:v>43042.958333315466</c:v>
                </c:pt>
                <c:pt idx="7368">
                  <c:v>43042.99999998213</c:v>
                </c:pt>
                <c:pt idx="7369">
                  <c:v>43043.041666648794</c:v>
                </c:pt>
                <c:pt idx="7370">
                  <c:v>43043.083333315459</c:v>
                </c:pt>
                <c:pt idx="7371">
                  <c:v>43043.124999982123</c:v>
                </c:pt>
                <c:pt idx="7372">
                  <c:v>43043.166666648787</c:v>
                </c:pt>
                <c:pt idx="7373">
                  <c:v>43043.208333315451</c:v>
                </c:pt>
                <c:pt idx="7374">
                  <c:v>43043.249999982116</c:v>
                </c:pt>
                <c:pt idx="7375">
                  <c:v>43043.29166664878</c:v>
                </c:pt>
                <c:pt idx="7376">
                  <c:v>43043.333333315444</c:v>
                </c:pt>
                <c:pt idx="7377">
                  <c:v>43043.374999982108</c:v>
                </c:pt>
                <c:pt idx="7378">
                  <c:v>43043.416666648773</c:v>
                </c:pt>
                <c:pt idx="7379">
                  <c:v>43043.458333315437</c:v>
                </c:pt>
                <c:pt idx="7380">
                  <c:v>43043.499999982101</c:v>
                </c:pt>
                <c:pt idx="7381">
                  <c:v>43043.541666648765</c:v>
                </c:pt>
                <c:pt idx="7382">
                  <c:v>43043.58333331543</c:v>
                </c:pt>
                <c:pt idx="7383">
                  <c:v>43043.624999982094</c:v>
                </c:pt>
                <c:pt idx="7384">
                  <c:v>43043.666666648758</c:v>
                </c:pt>
                <c:pt idx="7385">
                  <c:v>43043.708333315422</c:v>
                </c:pt>
                <c:pt idx="7386">
                  <c:v>43043.749999982087</c:v>
                </c:pt>
                <c:pt idx="7387">
                  <c:v>43043.791666648751</c:v>
                </c:pt>
                <c:pt idx="7388">
                  <c:v>43043.833333315415</c:v>
                </c:pt>
                <c:pt idx="7389">
                  <c:v>43043.874999982079</c:v>
                </c:pt>
                <c:pt idx="7390">
                  <c:v>43043.916666648744</c:v>
                </c:pt>
                <c:pt idx="7391">
                  <c:v>43043.958333315408</c:v>
                </c:pt>
                <c:pt idx="7392">
                  <c:v>43043.999999982072</c:v>
                </c:pt>
                <c:pt idx="7393">
                  <c:v>43044.041666648736</c:v>
                </c:pt>
                <c:pt idx="7394">
                  <c:v>43044.083333315401</c:v>
                </c:pt>
                <c:pt idx="7395">
                  <c:v>43044.124999982065</c:v>
                </c:pt>
                <c:pt idx="7396">
                  <c:v>43044.166666648729</c:v>
                </c:pt>
                <c:pt idx="7397">
                  <c:v>43044.208333315393</c:v>
                </c:pt>
                <c:pt idx="7398">
                  <c:v>43044.249999982057</c:v>
                </c:pt>
                <c:pt idx="7399">
                  <c:v>43044.291666648722</c:v>
                </c:pt>
                <c:pt idx="7400">
                  <c:v>43044.333333315386</c:v>
                </c:pt>
                <c:pt idx="7401">
                  <c:v>43044.37499998205</c:v>
                </c:pt>
                <c:pt idx="7402">
                  <c:v>43044.416666648714</c:v>
                </c:pt>
                <c:pt idx="7403">
                  <c:v>43044.458333315379</c:v>
                </c:pt>
                <c:pt idx="7404">
                  <c:v>43044.499999982043</c:v>
                </c:pt>
                <c:pt idx="7405">
                  <c:v>43044.541666648707</c:v>
                </c:pt>
                <c:pt idx="7406">
                  <c:v>43044.583333315371</c:v>
                </c:pt>
                <c:pt idx="7407">
                  <c:v>43044.624999982036</c:v>
                </c:pt>
                <c:pt idx="7408">
                  <c:v>43044.6666666487</c:v>
                </c:pt>
                <c:pt idx="7409">
                  <c:v>43044.708333315364</c:v>
                </c:pt>
                <c:pt idx="7410">
                  <c:v>43044.749999982028</c:v>
                </c:pt>
                <c:pt idx="7411">
                  <c:v>43044.791666648693</c:v>
                </c:pt>
                <c:pt idx="7412">
                  <c:v>43044.833333315357</c:v>
                </c:pt>
                <c:pt idx="7413">
                  <c:v>43044.874999982021</c:v>
                </c:pt>
                <c:pt idx="7414">
                  <c:v>43044.916666648685</c:v>
                </c:pt>
                <c:pt idx="7415">
                  <c:v>43044.95833331535</c:v>
                </c:pt>
                <c:pt idx="7416">
                  <c:v>43044.999999982014</c:v>
                </c:pt>
                <c:pt idx="7417">
                  <c:v>43045.041666648678</c:v>
                </c:pt>
                <c:pt idx="7418">
                  <c:v>43045.083333315342</c:v>
                </c:pt>
                <c:pt idx="7419">
                  <c:v>43045.124999982007</c:v>
                </c:pt>
                <c:pt idx="7420">
                  <c:v>43045.166666648671</c:v>
                </c:pt>
                <c:pt idx="7421">
                  <c:v>43045.208333315335</c:v>
                </c:pt>
                <c:pt idx="7422">
                  <c:v>43045.249999981999</c:v>
                </c:pt>
                <c:pt idx="7423">
                  <c:v>43045.291666648664</c:v>
                </c:pt>
                <c:pt idx="7424">
                  <c:v>43045.333333315328</c:v>
                </c:pt>
                <c:pt idx="7425">
                  <c:v>43045.374999981992</c:v>
                </c:pt>
                <c:pt idx="7426">
                  <c:v>43045.416666648656</c:v>
                </c:pt>
                <c:pt idx="7427">
                  <c:v>43045.45833331532</c:v>
                </c:pt>
                <c:pt idx="7428">
                  <c:v>43045.499999981985</c:v>
                </c:pt>
                <c:pt idx="7429">
                  <c:v>43045.541666648649</c:v>
                </c:pt>
                <c:pt idx="7430">
                  <c:v>43045.583333315313</c:v>
                </c:pt>
                <c:pt idx="7431">
                  <c:v>43045.624999981977</c:v>
                </c:pt>
                <c:pt idx="7432">
                  <c:v>43045.666666648642</c:v>
                </c:pt>
                <c:pt idx="7433">
                  <c:v>43045.708333315306</c:v>
                </c:pt>
                <c:pt idx="7434">
                  <c:v>43045.74999998197</c:v>
                </c:pt>
                <c:pt idx="7435">
                  <c:v>43045.791666648634</c:v>
                </c:pt>
                <c:pt idx="7436">
                  <c:v>43045.833333315299</c:v>
                </c:pt>
                <c:pt idx="7437">
                  <c:v>43045.874999981963</c:v>
                </c:pt>
                <c:pt idx="7438">
                  <c:v>43045.916666648627</c:v>
                </c:pt>
                <c:pt idx="7439">
                  <c:v>43045.958333315291</c:v>
                </c:pt>
                <c:pt idx="7440">
                  <c:v>43045.999999981956</c:v>
                </c:pt>
                <c:pt idx="7441">
                  <c:v>43046.04166664862</c:v>
                </c:pt>
                <c:pt idx="7442">
                  <c:v>43046.083333315284</c:v>
                </c:pt>
                <c:pt idx="7443">
                  <c:v>43046.124999981948</c:v>
                </c:pt>
                <c:pt idx="7444">
                  <c:v>43046.166666648613</c:v>
                </c:pt>
                <c:pt idx="7445">
                  <c:v>43046.208333315277</c:v>
                </c:pt>
                <c:pt idx="7446">
                  <c:v>43046.249999981941</c:v>
                </c:pt>
                <c:pt idx="7447">
                  <c:v>43046.291666648605</c:v>
                </c:pt>
                <c:pt idx="7448">
                  <c:v>43046.33333331527</c:v>
                </c:pt>
                <c:pt idx="7449">
                  <c:v>43046.374999981934</c:v>
                </c:pt>
                <c:pt idx="7450">
                  <c:v>43046.416666648598</c:v>
                </c:pt>
                <c:pt idx="7451">
                  <c:v>43046.458333315262</c:v>
                </c:pt>
                <c:pt idx="7452">
                  <c:v>43046.499999981927</c:v>
                </c:pt>
                <c:pt idx="7453">
                  <c:v>43046.541666648591</c:v>
                </c:pt>
                <c:pt idx="7454">
                  <c:v>43046.583333315255</c:v>
                </c:pt>
                <c:pt idx="7455">
                  <c:v>43046.624999981919</c:v>
                </c:pt>
                <c:pt idx="7456">
                  <c:v>43046.666666648583</c:v>
                </c:pt>
                <c:pt idx="7457">
                  <c:v>43046.708333315248</c:v>
                </c:pt>
                <c:pt idx="7458">
                  <c:v>43046.749999981912</c:v>
                </c:pt>
                <c:pt idx="7459">
                  <c:v>43046.791666648576</c:v>
                </c:pt>
                <c:pt idx="7460">
                  <c:v>43046.83333331524</c:v>
                </c:pt>
                <c:pt idx="7461">
                  <c:v>43046.874999981905</c:v>
                </c:pt>
                <c:pt idx="7462">
                  <c:v>43046.916666648569</c:v>
                </c:pt>
                <c:pt idx="7463">
                  <c:v>43046.958333315233</c:v>
                </c:pt>
                <c:pt idx="7464">
                  <c:v>43046.999999981897</c:v>
                </c:pt>
                <c:pt idx="7465">
                  <c:v>43047.041666648562</c:v>
                </c:pt>
                <c:pt idx="7466">
                  <c:v>43047.083333315226</c:v>
                </c:pt>
                <c:pt idx="7467">
                  <c:v>43047.12499998189</c:v>
                </c:pt>
                <c:pt idx="7468">
                  <c:v>43047.166666648554</c:v>
                </c:pt>
                <c:pt idx="7469">
                  <c:v>43047.208333315219</c:v>
                </c:pt>
                <c:pt idx="7470">
                  <c:v>43047.249999981883</c:v>
                </c:pt>
                <c:pt idx="7471">
                  <c:v>43047.291666648547</c:v>
                </c:pt>
                <c:pt idx="7472">
                  <c:v>43047.333333315211</c:v>
                </c:pt>
                <c:pt idx="7473">
                  <c:v>43047.374999981876</c:v>
                </c:pt>
                <c:pt idx="7474">
                  <c:v>43047.41666664854</c:v>
                </c:pt>
                <c:pt idx="7475">
                  <c:v>43047.458333315204</c:v>
                </c:pt>
                <c:pt idx="7476">
                  <c:v>43047.499999981868</c:v>
                </c:pt>
                <c:pt idx="7477">
                  <c:v>43047.541666648533</c:v>
                </c:pt>
                <c:pt idx="7478">
                  <c:v>43047.583333315197</c:v>
                </c:pt>
                <c:pt idx="7479">
                  <c:v>43047.624999981861</c:v>
                </c:pt>
                <c:pt idx="7480">
                  <c:v>43047.666666648525</c:v>
                </c:pt>
                <c:pt idx="7481">
                  <c:v>43047.70833331519</c:v>
                </c:pt>
                <c:pt idx="7482">
                  <c:v>43047.749999981854</c:v>
                </c:pt>
                <c:pt idx="7483">
                  <c:v>43047.791666648518</c:v>
                </c:pt>
                <c:pt idx="7484">
                  <c:v>43047.833333315182</c:v>
                </c:pt>
                <c:pt idx="7485">
                  <c:v>43047.874999981846</c:v>
                </c:pt>
                <c:pt idx="7486">
                  <c:v>43047.916666648511</c:v>
                </c:pt>
                <c:pt idx="7487">
                  <c:v>43047.958333315175</c:v>
                </c:pt>
                <c:pt idx="7488">
                  <c:v>43047.999999981839</c:v>
                </c:pt>
                <c:pt idx="7489">
                  <c:v>43048.041666648503</c:v>
                </c:pt>
                <c:pt idx="7490">
                  <c:v>43048.083333315168</c:v>
                </c:pt>
                <c:pt idx="7491">
                  <c:v>43048.124999981832</c:v>
                </c:pt>
                <c:pt idx="7492">
                  <c:v>43048.166666648496</c:v>
                </c:pt>
                <c:pt idx="7493">
                  <c:v>43048.20833331516</c:v>
                </c:pt>
                <c:pt idx="7494">
                  <c:v>43048.249999981825</c:v>
                </c:pt>
                <c:pt idx="7495">
                  <c:v>43048.291666648489</c:v>
                </c:pt>
                <c:pt idx="7496">
                  <c:v>43048.333333315153</c:v>
                </c:pt>
                <c:pt idx="7497">
                  <c:v>43048.374999981817</c:v>
                </c:pt>
                <c:pt idx="7498">
                  <c:v>43048.416666648482</c:v>
                </c:pt>
                <c:pt idx="7499">
                  <c:v>43048.458333315146</c:v>
                </c:pt>
                <c:pt idx="7500">
                  <c:v>43048.49999998181</c:v>
                </c:pt>
                <c:pt idx="7501">
                  <c:v>43048.541666648474</c:v>
                </c:pt>
                <c:pt idx="7502">
                  <c:v>43048.583333315139</c:v>
                </c:pt>
                <c:pt idx="7503">
                  <c:v>43048.624999981803</c:v>
                </c:pt>
                <c:pt idx="7504">
                  <c:v>43048.666666648467</c:v>
                </c:pt>
                <c:pt idx="7505">
                  <c:v>43048.708333315131</c:v>
                </c:pt>
                <c:pt idx="7506">
                  <c:v>43048.749999981796</c:v>
                </c:pt>
                <c:pt idx="7507">
                  <c:v>43048.79166664846</c:v>
                </c:pt>
                <c:pt idx="7508">
                  <c:v>43048.833333315124</c:v>
                </c:pt>
                <c:pt idx="7509">
                  <c:v>43048.874999981788</c:v>
                </c:pt>
                <c:pt idx="7510">
                  <c:v>43048.916666648453</c:v>
                </c:pt>
                <c:pt idx="7511">
                  <c:v>43048.958333315117</c:v>
                </c:pt>
                <c:pt idx="7512">
                  <c:v>43048.999999981781</c:v>
                </c:pt>
                <c:pt idx="7513">
                  <c:v>43049.041666648445</c:v>
                </c:pt>
                <c:pt idx="7514">
                  <c:v>43049.083333315109</c:v>
                </c:pt>
                <c:pt idx="7515">
                  <c:v>43049.124999981774</c:v>
                </c:pt>
                <c:pt idx="7516">
                  <c:v>43049.166666648438</c:v>
                </c:pt>
                <c:pt idx="7517">
                  <c:v>43049.208333315102</c:v>
                </c:pt>
                <c:pt idx="7518">
                  <c:v>43049.249999981766</c:v>
                </c:pt>
                <c:pt idx="7519">
                  <c:v>43049.291666648431</c:v>
                </c:pt>
                <c:pt idx="7520">
                  <c:v>43049.333333315095</c:v>
                </c:pt>
                <c:pt idx="7521">
                  <c:v>43049.374999981759</c:v>
                </c:pt>
                <c:pt idx="7522">
                  <c:v>43049.416666648423</c:v>
                </c:pt>
                <c:pt idx="7523">
                  <c:v>43049.458333315088</c:v>
                </c:pt>
                <c:pt idx="7524">
                  <c:v>43049.499999981752</c:v>
                </c:pt>
                <c:pt idx="7525">
                  <c:v>43049.541666648416</c:v>
                </c:pt>
                <c:pt idx="7526">
                  <c:v>43049.58333331508</c:v>
                </c:pt>
                <c:pt idx="7527">
                  <c:v>43049.624999981745</c:v>
                </c:pt>
                <c:pt idx="7528">
                  <c:v>43049.666666648409</c:v>
                </c:pt>
                <c:pt idx="7529">
                  <c:v>43049.708333315073</c:v>
                </c:pt>
                <c:pt idx="7530">
                  <c:v>43049.749999981737</c:v>
                </c:pt>
                <c:pt idx="7531">
                  <c:v>43049.791666648402</c:v>
                </c:pt>
                <c:pt idx="7532">
                  <c:v>43049.833333315066</c:v>
                </c:pt>
                <c:pt idx="7533">
                  <c:v>43049.87499998173</c:v>
                </c:pt>
                <c:pt idx="7534">
                  <c:v>43049.916666648394</c:v>
                </c:pt>
                <c:pt idx="7535">
                  <c:v>43049.958333315059</c:v>
                </c:pt>
                <c:pt idx="7536">
                  <c:v>43049.999999981723</c:v>
                </c:pt>
                <c:pt idx="7537">
                  <c:v>43050.041666648387</c:v>
                </c:pt>
                <c:pt idx="7538">
                  <c:v>43050.083333315051</c:v>
                </c:pt>
                <c:pt idx="7539">
                  <c:v>43050.124999981716</c:v>
                </c:pt>
                <c:pt idx="7540">
                  <c:v>43050.16666664838</c:v>
                </c:pt>
                <c:pt idx="7541">
                  <c:v>43050.208333315044</c:v>
                </c:pt>
                <c:pt idx="7542">
                  <c:v>43050.249999981708</c:v>
                </c:pt>
                <c:pt idx="7543">
                  <c:v>43050.291666648372</c:v>
                </c:pt>
                <c:pt idx="7544">
                  <c:v>43050.333333315037</c:v>
                </c:pt>
                <c:pt idx="7545">
                  <c:v>43050.374999981701</c:v>
                </c:pt>
                <c:pt idx="7546">
                  <c:v>43050.416666648365</c:v>
                </c:pt>
                <c:pt idx="7547">
                  <c:v>43050.458333315029</c:v>
                </c:pt>
                <c:pt idx="7548">
                  <c:v>43050.499999981694</c:v>
                </c:pt>
                <c:pt idx="7549">
                  <c:v>43050.541666648358</c:v>
                </c:pt>
                <c:pt idx="7550">
                  <c:v>43050.583333315022</c:v>
                </c:pt>
                <c:pt idx="7551">
                  <c:v>43050.624999981686</c:v>
                </c:pt>
                <c:pt idx="7552">
                  <c:v>43050.666666648351</c:v>
                </c:pt>
                <c:pt idx="7553">
                  <c:v>43050.708333315015</c:v>
                </c:pt>
                <c:pt idx="7554">
                  <c:v>43050.749999981679</c:v>
                </c:pt>
                <c:pt idx="7555">
                  <c:v>43050.791666648343</c:v>
                </c:pt>
                <c:pt idx="7556">
                  <c:v>43050.833333315008</c:v>
                </c:pt>
                <c:pt idx="7557">
                  <c:v>43050.874999981672</c:v>
                </c:pt>
                <c:pt idx="7558">
                  <c:v>43050.916666648336</c:v>
                </c:pt>
                <c:pt idx="7559">
                  <c:v>43050.958333315</c:v>
                </c:pt>
                <c:pt idx="7560">
                  <c:v>43050.999999981665</c:v>
                </c:pt>
                <c:pt idx="7561">
                  <c:v>43051.041666648329</c:v>
                </c:pt>
                <c:pt idx="7562">
                  <c:v>43051.083333314993</c:v>
                </c:pt>
                <c:pt idx="7563">
                  <c:v>43051.124999981657</c:v>
                </c:pt>
                <c:pt idx="7564">
                  <c:v>43051.166666648322</c:v>
                </c:pt>
                <c:pt idx="7565">
                  <c:v>43051.208333314986</c:v>
                </c:pt>
                <c:pt idx="7566">
                  <c:v>43051.24999998165</c:v>
                </c:pt>
                <c:pt idx="7567">
                  <c:v>43051.291666648314</c:v>
                </c:pt>
                <c:pt idx="7568">
                  <c:v>43051.333333314979</c:v>
                </c:pt>
                <c:pt idx="7569">
                  <c:v>43051.374999981643</c:v>
                </c:pt>
                <c:pt idx="7570">
                  <c:v>43051.416666648307</c:v>
                </c:pt>
                <c:pt idx="7571">
                  <c:v>43051.458333314971</c:v>
                </c:pt>
                <c:pt idx="7572">
                  <c:v>43051.499999981635</c:v>
                </c:pt>
                <c:pt idx="7573">
                  <c:v>43051.5416666483</c:v>
                </c:pt>
                <c:pt idx="7574">
                  <c:v>43051.583333314964</c:v>
                </c:pt>
                <c:pt idx="7575">
                  <c:v>43051.624999981628</c:v>
                </c:pt>
                <c:pt idx="7576">
                  <c:v>43051.666666648292</c:v>
                </c:pt>
                <c:pt idx="7577">
                  <c:v>43051.708333314957</c:v>
                </c:pt>
                <c:pt idx="7578">
                  <c:v>43051.749999981621</c:v>
                </c:pt>
                <c:pt idx="7579">
                  <c:v>43051.791666648285</c:v>
                </c:pt>
                <c:pt idx="7580">
                  <c:v>43051.833333314949</c:v>
                </c:pt>
                <c:pt idx="7581">
                  <c:v>43051.874999981614</c:v>
                </c:pt>
                <c:pt idx="7582">
                  <c:v>43051.916666648278</c:v>
                </c:pt>
                <c:pt idx="7583">
                  <c:v>43051.958333314942</c:v>
                </c:pt>
                <c:pt idx="7584">
                  <c:v>43051.999999981606</c:v>
                </c:pt>
                <c:pt idx="7585">
                  <c:v>43052.041666648271</c:v>
                </c:pt>
                <c:pt idx="7586">
                  <c:v>43052.083333314935</c:v>
                </c:pt>
                <c:pt idx="7587">
                  <c:v>43052.124999981599</c:v>
                </c:pt>
                <c:pt idx="7588">
                  <c:v>43052.166666648263</c:v>
                </c:pt>
                <c:pt idx="7589">
                  <c:v>43052.208333314928</c:v>
                </c:pt>
                <c:pt idx="7590">
                  <c:v>43052.249999981592</c:v>
                </c:pt>
                <c:pt idx="7591">
                  <c:v>43052.291666648256</c:v>
                </c:pt>
                <c:pt idx="7592">
                  <c:v>43052.33333331492</c:v>
                </c:pt>
                <c:pt idx="7593">
                  <c:v>43052.374999981585</c:v>
                </c:pt>
                <c:pt idx="7594">
                  <c:v>43052.416666648249</c:v>
                </c:pt>
                <c:pt idx="7595">
                  <c:v>43052.458333314913</c:v>
                </c:pt>
                <c:pt idx="7596">
                  <c:v>43052.499999981577</c:v>
                </c:pt>
                <c:pt idx="7597">
                  <c:v>43052.541666648242</c:v>
                </c:pt>
                <c:pt idx="7598">
                  <c:v>43052.583333314906</c:v>
                </c:pt>
                <c:pt idx="7599">
                  <c:v>43052.62499998157</c:v>
                </c:pt>
                <c:pt idx="7600">
                  <c:v>43052.666666648234</c:v>
                </c:pt>
                <c:pt idx="7601">
                  <c:v>43052.708333314898</c:v>
                </c:pt>
                <c:pt idx="7602">
                  <c:v>43052.749999981563</c:v>
                </c:pt>
                <c:pt idx="7603">
                  <c:v>43052.791666648227</c:v>
                </c:pt>
                <c:pt idx="7604">
                  <c:v>43052.833333314891</c:v>
                </c:pt>
                <c:pt idx="7605">
                  <c:v>43052.874999981555</c:v>
                </c:pt>
                <c:pt idx="7606">
                  <c:v>43052.91666664822</c:v>
                </c:pt>
                <c:pt idx="7607">
                  <c:v>43052.958333314884</c:v>
                </c:pt>
                <c:pt idx="7608">
                  <c:v>43052.999999981548</c:v>
                </c:pt>
                <c:pt idx="7609">
                  <c:v>43053.041666648212</c:v>
                </c:pt>
                <c:pt idx="7610">
                  <c:v>43053.083333314877</c:v>
                </c:pt>
                <c:pt idx="7611">
                  <c:v>43053.124999981541</c:v>
                </c:pt>
                <c:pt idx="7612">
                  <c:v>43053.166666648205</c:v>
                </c:pt>
                <c:pt idx="7613">
                  <c:v>43053.208333314869</c:v>
                </c:pt>
                <c:pt idx="7614">
                  <c:v>43053.249999981534</c:v>
                </c:pt>
                <c:pt idx="7615">
                  <c:v>43053.291666648198</c:v>
                </c:pt>
                <c:pt idx="7616">
                  <c:v>43053.333333314862</c:v>
                </c:pt>
                <c:pt idx="7617">
                  <c:v>43053.374999981526</c:v>
                </c:pt>
                <c:pt idx="7618">
                  <c:v>43053.416666648191</c:v>
                </c:pt>
                <c:pt idx="7619">
                  <c:v>43053.458333314855</c:v>
                </c:pt>
                <c:pt idx="7620">
                  <c:v>43053.499999981519</c:v>
                </c:pt>
                <c:pt idx="7621">
                  <c:v>43053.541666648183</c:v>
                </c:pt>
                <c:pt idx="7622">
                  <c:v>43053.583333314848</c:v>
                </c:pt>
                <c:pt idx="7623">
                  <c:v>43053.624999981512</c:v>
                </c:pt>
                <c:pt idx="7624">
                  <c:v>43053.666666648176</c:v>
                </c:pt>
                <c:pt idx="7625">
                  <c:v>43053.70833331484</c:v>
                </c:pt>
                <c:pt idx="7626">
                  <c:v>43053.749999981505</c:v>
                </c:pt>
                <c:pt idx="7627">
                  <c:v>43053.791666648169</c:v>
                </c:pt>
                <c:pt idx="7628">
                  <c:v>43053.833333314833</c:v>
                </c:pt>
                <c:pt idx="7629">
                  <c:v>43053.874999981497</c:v>
                </c:pt>
                <c:pt idx="7630">
                  <c:v>43053.916666648161</c:v>
                </c:pt>
                <c:pt idx="7631">
                  <c:v>43053.958333314826</c:v>
                </c:pt>
                <c:pt idx="7632">
                  <c:v>43053.99999998149</c:v>
                </c:pt>
                <c:pt idx="7633">
                  <c:v>43054.041666648154</c:v>
                </c:pt>
                <c:pt idx="7634">
                  <c:v>43054.083333314818</c:v>
                </c:pt>
                <c:pt idx="7635">
                  <c:v>43054.124999981483</c:v>
                </c:pt>
                <c:pt idx="7636">
                  <c:v>43054.166666648147</c:v>
                </c:pt>
                <c:pt idx="7637">
                  <c:v>43054.208333314811</c:v>
                </c:pt>
                <c:pt idx="7638">
                  <c:v>43054.249999981475</c:v>
                </c:pt>
                <c:pt idx="7639">
                  <c:v>43054.29166664814</c:v>
                </c:pt>
                <c:pt idx="7640">
                  <c:v>43054.333333314804</c:v>
                </c:pt>
                <c:pt idx="7641">
                  <c:v>43054.374999981468</c:v>
                </c:pt>
                <c:pt idx="7642">
                  <c:v>43054.416666648132</c:v>
                </c:pt>
                <c:pt idx="7643">
                  <c:v>43054.458333314797</c:v>
                </c:pt>
                <c:pt idx="7644">
                  <c:v>43054.499999981461</c:v>
                </c:pt>
                <c:pt idx="7645">
                  <c:v>43054.541666648125</c:v>
                </c:pt>
                <c:pt idx="7646">
                  <c:v>43054.583333314789</c:v>
                </c:pt>
                <c:pt idx="7647">
                  <c:v>43054.624999981454</c:v>
                </c:pt>
                <c:pt idx="7648">
                  <c:v>43054.666666648118</c:v>
                </c:pt>
                <c:pt idx="7649">
                  <c:v>43054.708333314782</c:v>
                </c:pt>
                <c:pt idx="7650">
                  <c:v>43054.749999981446</c:v>
                </c:pt>
                <c:pt idx="7651">
                  <c:v>43054.791666648111</c:v>
                </c:pt>
                <c:pt idx="7652">
                  <c:v>43054.833333314775</c:v>
                </c:pt>
                <c:pt idx="7653">
                  <c:v>43054.874999981439</c:v>
                </c:pt>
                <c:pt idx="7654">
                  <c:v>43054.916666648103</c:v>
                </c:pt>
                <c:pt idx="7655">
                  <c:v>43054.958333314768</c:v>
                </c:pt>
                <c:pt idx="7656">
                  <c:v>43054.999999981432</c:v>
                </c:pt>
                <c:pt idx="7657">
                  <c:v>43055.041666648096</c:v>
                </c:pt>
                <c:pt idx="7658">
                  <c:v>43055.08333331476</c:v>
                </c:pt>
                <c:pt idx="7659">
                  <c:v>43055.124999981424</c:v>
                </c:pt>
                <c:pt idx="7660">
                  <c:v>43055.166666648089</c:v>
                </c:pt>
                <c:pt idx="7661">
                  <c:v>43055.208333314753</c:v>
                </c:pt>
                <c:pt idx="7662">
                  <c:v>43055.249999981417</c:v>
                </c:pt>
                <c:pt idx="7663">
                  <c:v>43055.291666648081</c:v>
                </c:pt>
                <c:pt idx="7664">
                  <c:v>43055.333333314746</c:v>
                </c:pt>
                <c:pt idx="7665">
                  <c:v>43055.37499998141</c:v>
                </c:pt>
                <c:pt idx="7666">
                  <c:v>43055.416666648074</c:v>
                </c:pt>
                <c:pt idx="7667">
                  <c:v>43055.458333314738</c:v>
                </c:pt>
                <c:pt idx="7668">
                  <c:v>43055.499999981403</c:v>
                </c:pt>
                <c:pt idx="7669">
                  <c:v>43055.541666648067</c:v>
                </c:pt>
                <c:pt idx="7670">
                  <c:v>43055.583333314731</c:v>
                </c:pt>
                <c:pt idx="7671">
                  <c:v>43055.624999981395</c:v>
                </c:pt>
                <c:pt idx="7672">
                  <c:v>43055.66666664806</c:v>
                </c:pt>
                <c:pt idx="7673">
                  <c:v>43055.708333314724</c:v>
                </c:pt>
                <c:pt idx="7674">
                  <c:v>43055.749999981388</c:v>
                </c:pt>
                <c:pt idx="7675">
                  <c:v>43055.791666648052</c:v>
                </c:pt>
                <c:pt idx="7676">
                  <c:v>43055.833333314717</c:v>
                </c:pt>
                <c:pt idx="7677">
                  <c:v>43055.874999981381</c:v>
                </c:pt>
                <c:pt idx="7678">
                  <c:v>43055.916666648045</c:v>
                </c:pt>
                <c:pt idx="7679">
                  <c:v>43055.958333314709</c:v>
                </c:pt>
                <c:pt idx="7680">
                  <c:v>43055.999999981374</c:v>
                </c:pt>
                <c:pt idx="7681">
                  <c:v>43056.041666648038</c:v>
                </c:pt>
                <c:pt idx="7682">
                  <c:v>43056.083333314702</c:v>
                </c:pt>
                <c:pt idx="7683">
                  <c:v>43056.124999981366</c:v>
                </c:pt>
                <c:pt idx="7684">
                  <c:v>43056.166666648031</c:v>
                </c:pt>
                <c:pt idx="7685">
                  <c:v>43056.208333314695</c:v>
                </c:pt>
                <c:pt idx="7686">
                  <c:v>43056.249999981359</c:v>
                </c:pt>
                <c:pt idx="7687">
                  <c:v>43056.291666648023</c:v>
                </c:pt>
                <c:pt idx="7688">
                  <c:v>43056.333333314687</c:v>
                </c:pt>
                <c:pt idx="7689">
                  <c:v>43056.374999981352</c:v>
                </c:pt>
                <c:pt idx="7690">
                  <c:v>43056.416666648016</c:v>
                </c:pt>
                <c:pt idx="7691">
                  <c:v>43056.45833331468</c:v>
                </c:pt>
                <c:pt idx="7692">
                  <c:v>43056.499999981344</c:v>
                </c:pt>
                <c:pt idx="7693">
                  <c:v>43056.541666648009</c:v>
                </c:pt>
                <c:pt idx="7694">
                  <c:v>43056.583333314673</c:v>
                </c:pt>
                <c:pt idx="7695">
                  <c:v>43056.624999981337</c:v>
                </c:pt>
                <c:pt idx="7696">
                  <c:v>43056.666666648001</c:v>
                </c:pt>
                <c:pt idx="7697">
                  <c:v>43056.708333314666</c:v>
                </c:pt>
                <c:pt idx="7698">
                  <c:v>43056.74999998133</c:v>
                </c:pt>
                <c:pt idx="7699">
                  <c:v>43056.791666647994</c:v>
                </c:pt>
                <c:pt idx="7700">
                  <c:v>43056.833333314658</c:v>
                </c:pt>
                <c:pt idx="7701">
                  <c:v>43056.874999981323</c:v>
                </c:pt>
                <c:pt idx="7702">
                  <c:v>43056.916666647987</c:v>
                </c:pt>
                <c:pt idx="7703">
                  <c:v>43056.958333314651</c:v>
                </c:pt>
                <c:pt idx="7704">
                  <c:v>43056.999999981315</c:v>
                </c:pt>
                <c:pt idx="7705">
                  <c:v>43057.04166664798</c:v>
                </c:pt>
                <c:pt idx="7706">
                  <c:v>43057.083333314644</c:v>
                </c:pt>
                <c:pt idx="7707">
                  <c:v>43057.124999981308</c:v>
                </c:pt>
                <c:pt idx="7708">
                  <c:v>43057.166666647972</c:v>
                </c:pt>
                <c:pt idx="7709">
                  <c:v>43057.208333314637</c:v>
                </c:pt>
                <c:pt idx="7710">
                  <c:v>43057.249999981301</c:v>
                </c:pt>
                <c:pt idx="7711">
                  <c:v>43057.291666647965</c:v>
                </c:pt>
                <c:pt idx="7712">
                  <c:v>43057.333333314629</c:v>
                </c:pt>
                <c:pt idx="7713">
                  <c:v>43057.374999981294</c:v>
                </c:pt>
                <c:pt idx="7714">
                  <c:v>43057.416666647958</c:v>
                </c:pt>
                <c:pt idx="7715">
                  <c:v>43057.458333314622</c:v>
                </c:pt>
                <c:pt idx="7716">
                  <c:v>43057.499999981286</c:v>
                </c:pt>
                <c:pt idx="7717">
                  <c:v>43057.54166664795</c:v>
                </c:pt>
                <c:pt idx="7718">
                  <c:v>43057.583333314615</c:v>
                </c:pt>
                <c:pt idx="7719">
                  <c:v>43057.624999981279</c:v>
                </c:pt>
                <c:pt idx="7720">
                  <c:v>43057.666666647943</c:v>
                </c:pt>
                <c:pt idx="7721">
                  <c:v>43057.708333314607</c:v>
                </c:pt>
                <c:pt idx="7722">
                  <c:v>43057.749999981272</c:v>
                </c:pt>
                <c:pt idx="7723">
                  <c:v>43057.791666647936</c:v>
                </c:pt>
                <c:pt idx="7724">
                  <c:v>43057.8333333146</c:v>
                </c:pt>
                <c:pt idx="7725">
                  <c:v>43057.874999981264</c:v>
                </c:pt>
                <c:pt idx="7726">
                  <c:v>43057.916666647929</c:v>
                </c:pt>
                <c:pt idx="7727">
                  <c:v>43057.958333314593</c:v>
                </c:pt>
                <c:pt idx="7728">
                  <c:v>43057.999999981257</c:v>
                </c:pt>
                <c:pt idx="7729">
                  <c:v>43058.041666647921</c:v>
                </c:pt>
                <c:pt idx="7730">
                  <c:v>43058.083333314586</c:v>
                </c:pt>
                <c:pt idx="7731">
                  <c:v>43058.12499998125</c:v>
                </c:pt>
                <c:pt idx="7732">
                  <c:v>43058.166666647914</c:v>
                </c:pt>
                <c:pt idx="7733">
                  <c:v>43058.208333314578</c:v>
                </c:pt>
                <c:pt idx="7734">
                  <c:v>43058.249999981243</c:v>
                </c:pt>
                <c:pt idx="7735">
                  <c:v>43058.291666647907</c:v>
                </c:pt>
                <c:pt idx="7736">
                  <c:v>43058.333333314571</c:v>
                </c:pt>
                <c:pt idx="7737">
                  <c:v>43058.374999981235</c:v>
                </c:pt>
                <c:pt idx="7738">
                  <c:v>43058.4166666479</c:v>
                </c:pt>
                <c:pt idx="7739">
                  <c:v>43058.458333314564</c:v>
                </c:pt>
                <c:pt idx="7740">
                  <c:v>43058.499999981228</c:v>
                </c:pt>
                <c:pt idx="7741">
                  <c:v>43058.541666647892</c:v>
                </c:pt>
                <c:pt idx="7742">
                  <c:v>43058.583333314557</c:v>
                </c:pt>
                <c:pt idx="7743">
                  <c:v>43058.624999981221</c:v>
                </c:pt>
                <c:pt idx="7744">
                  <c:v>43058.666666647885</c:v>
                </c:pt>
                <c:pt idx="7745">
                  <c:v>43058.708333314549</c:v>
                </c:pt>
                <c:pt idx="7746">
                  <c:v>43058.749999981213</c:v>
                </c:pt>
                <c:pt idx="7747">
                  <c:v>43058.791666647878</c:v>
                </c:pt>
                <c:pt idx="7748">
                  <c:v>43058.833333314542</c:v>
                </c:pt>
                <c:pt idx="7749">
                  <c:v>43058.874999981206</c:v>
                </c:pt>
                <c:pt idx="7750">
                  <c:v>43058.91666664787</c:v>
                </c:pt>
                <c:pt idx="7751">
                  <c:v>43058.958333314535</c:v>
                </c:pt>
                <c:pt idx="7752">
                  <c:v>43058.999999981199</c:v>
                </c:pt>
                <c:pt idx="7753">
                  <c:v>43059.041666647863</c:v>
                </c:pt>
                <c:pt idx="7754">
                  <c:v>43059.083333314527</c:v>
                </c:pt>
                <c:pt idx="7755">
                  <c:v>43059.124999981192</c:v>
                </c:pt>
                <c:pt idx="7756">
                  <c:v>43059.166666647856</c:v>
                </c:pt>
                <c:pt idx="7757">
                  <c:v>43059.20833331452</c:v>
                </c:pt>
                <c:pt idx="7758">
                  <c:v>43059.249999981184</c:v>
                </c:pt>
                <c:pt idx="7759">
                  <c:v>43059.291666647849</c:v>
                </c:pt>
                <c:pt idx="7760">
                  <c:v>43059.333333314513</c:v>
                </c:pt>
                <c:pt idx="7761">
                  <c:v>43059.374999981177</c:v>
                </c:pt>
                <c:pt idx="7762">
                  <c:v>43059.416666647841</c:v>
                </c:pt>
                <c:pt idx="7763">
                  <c:v>43059.458333314506</c:v>
                </c:pt>
                <c:pt idx="7764">
                  <c:v>43059.49999998117</c:v>
                </c:pt>
                <c:pt idx="7765">
                  <c:v>43059.541666647834</c:v>
                </c:pt>
                <c:pt idx="7766">
                  <c:v>43059.583333314498</c:v>
                </c:pt>
                <c:pt idx="7767">
                  <c:v>43059.624999981163</c:v>
                </c:pt>
                <c:pt idx="7768">
                  <c:v>43059.666666647827</c:v>
                </c:pt>
                <c:pt idx="7769">
                  <c:v>43059.708333314491</c:v>
                </c:pt>
                <c:pt idx="7770">
                  <c:v>43059.749999981155</c:v>
                </c:pt>
                <c:pt idx="7771">
                  <c:v>43059.79166664782</c:v>
                </c:pt>
                <c:pt idx="7772">
                  <c:v>43059.833333314484</c:v>
                </c:pt>
                <c:pt idx="7773">
                  <c:v>43059.874999981148</c:v>
                </c:pt>
                <c:pt idx="7774">
                  <c:v>43059.916666647812</c:v>
                </c:pt>
                <c:pt idx="7775">
                  <c:v>43059.958333314476</c:v>
                </c:pt>
                <c:pt idx="7776">
                  <c:v>43059.999999981141</c:v>
                </c:pt>
                <c:pt idx="7777">
                  <c:v>43060.041666647805</c:v>
                </c:pt>
                <c:pt idx="7778">
                  <c:v>43060.083333314469</c:v>
                </c:pt>
                <c:pt idx="7779">
                  <c:v>43060.124999981133</c:v>
                </c:pt>
                <c:pt idx="7780">
                  <c:v>43060.166666647798</c:v>
                </c:pt>
                <c:pt idx="7781">
                  <c:v>43060.208333314462</c:v>
                </c:pt>
                <c:pt idx="7782">
                  <c:v>43060.249999981126</c:v>
                </c:pt>
                <c:pt idx="7783">
                  <c:v>43060.29166664779</c:v>
                </c:pt>
                <c:pt idx="7784">
                  <c:v>43060.333333314455</c:v>
                </c:pt>
                <c:pt idx="7785">
                  <c:v>43060.374999981119</c:v>
                </c:pt>
                <c:pt idx="7786">
                  <c:v>43060.416666647783</c:v>
                </c:pt>
                <c:pt idx="7787">
                  <c:v>43060.458333314447</c:v>
                </c:pt>
                <c:pt idx="7788">
                  <c:v>43060.499999981112</c:v>
                </c:pt>
                <c:pt idx="7789">
                  <c:v>43060.541666647776</c:v>
                </c:pt>
                <c:pt idx="7790">
                  <c:v>43060.58333331444</c:v>
                </c:pt>
                <c:pt idx="7791">
                  <c:v>43060.624999981104</c:v>
                </c:pt>
                <c:pt idx="7792">
                  <c:v>43060.666666647769</c:v>
                </c:pt>
                <c:pt idx="7793">
                  <c:v>43060.708333314433</c:v>
                </c:pt>
                <c:pt idx="7794">
                  <c:v>43060.749999981097</c:v>
                </c:pt>
                <c:pt idx="7795">
                  <c:v>43060.791666647761</c:v>
                </c:pt>
                <c:pt idx="7796">
                  <c:v>43060.833333314426</c:v>
                </c:pt>
                <c:pt idx="7797">
                  <c:v>43060.87499998109</c:v>
                </c:pt>
                <c:pt idx="7798">
                  <c:v>43060.916666647754</c:v>
                </c:pt>
                <c:pt idx="7799">
                  <c:v>43060.958333314418</c:v>
                </c:pt>
                <c:pt idx="7800">
                  <c:v>43060.999999981083</c:v>
                </c:pt>
                <c:pt idx="7801">
                  <c:v>43061.041666647747</c:v>
                </c:pt>
                <c:pt idx="7802">
                  <c:v>43061.083333314411</c:v>
                </c:pt>
                <c:pt idx="7803">
                  <c:v>43061.124999981075</c:v>
                </c:pt>
                <c:pt idx="7804">
                  <c:v>43061.166666647739</c:v>
                </c:pt>
                <c:pt idx="7805">
                  <c:v>43061.208333314404</c:v>
                </c:pt>
                <c:pt idx="7806">
                  <c:v>43061.249999981068</c:v>
                </c:pt>
                <c:pt idx="7807">
                  <c:v>43061.291666647732</c:v>
                </c:pt>
                <c:pt idx="7808">
                  <c:v>43061.333333314396</c:v>
                </c:pt>
                <c:pt idx="7809">
                  <c:v>43061.374999981061</c:v>
                </c:pt>
                <c:pt idx="7810">
                  <c:v>43061.416666647725</c:v>
                </c:pt>
                <c:pt idx="7811">
                  <c:v>43061.458333314389</c:v>
                </c:pt>
                <c:pt idx="7812">
                  <c:v>43061.499999981053</c:v>
                </c:pt>
                <c:pt idx="7813">
                  <c:v>43061.541666647718</c:v>
                </c:pt>
                <c:pt idx="7814">
                  <c:v>43061.583333314382</c:v>
                </c:pt>
                <c:pt idx="7815">
                  <c:v>43061.624999981046</c:v>
                </c:pt>
                <c:pt idx="7816">
                  <c:v>43061.66666664771</c:v>
                </c:pt>
                <c:pt idx="7817">
                  <c:v>43061.708333314375</c:v>
                </c:pt>
                <c:pt idx="7818">
                  <c:v>43061.749999981039</c:v>
                </c:pt>
                <c:pt idx="7819">
                  <c:v>43061.791666647703</c:v>
                </c:pt>
                <c:pt idx="7820">
                  <c:v>43061.833333314367</c:v>
                </c:pt>
                <c:pt idx="7821">
                  <c:v>43061.874999981032</c:v>
                </c:pt>
                <c:pt idx="7822">
                  <c:v>43061.916666647696</c:v>
                </c:pt>
                <c:pt idx="7823">
                  <c:v>43061.95833331436</c:v>
                </c:pt>
                <c:pt idx="7824">
                  <c:v>43061.999999981024</c:v>
                </c:pt>
                <c:pt idx="7825">
                  <c:v>43062.041666647689</c:v>
                </c:pt>
                <c:pt idx="7826">
                  <c:v>43062.083333314353</c:v>
                </c:pt>
                <c:pt idx="7827">
                  <c:v>43062.124999981017</c:v>
                </c:pt>
                <c:pt idx="7828">
                  <c:v>43062.166666647681</c:v>
                </c:pt>
                <c:pt idx="7829">
                  <c:v>43062.208333314346</c:v>
                </c:pt>
                <c:pt idx="7830">
                  <c:v>43062.24999998101</c:v>
                </c:pt>
                <c:pt idx="7831">
                  <c:v>43062.291666647674</c:v>
                </c:pt>
                <c:pt idx="7832">
                  <c:v>43062.333333314338</c:v>
                </c:pt>
                <c:pt idx="7833">
                  <c:v>43062.374999981002</c:v>
                </c:pt>
                <c:pt idx="7834">
                  <c:v>43062.416666647667</c:v>
                </c:pt>
                <c:pt idx="7835">
                  <c:v>43062.458333314331</c:v>
                </c:pt>
                <c:pt idx="7836">
                  <c:v>43062.499999980995</c:v>
                </c:pt>
                <c:pt idx="7837">
                  <c:v>43062.541666647659</c:v>
                </c:pt>
                <c:pt idx="7838">
                  <c:v>43062.583333314324</c:v>
                </c:pt>
                <c:pt idx="7839">
                  <c:v>43062.624999980988</c:v>
                </c:pt>
                <c:pt idx="7840">
                  <c:v>43062.666666647652</c:v>
                </c:pt>
                <c:pt idx="7841">
                  <c:v>43062.708333314316</c:v>
                </c:pt>
                <c:pt idx="7842">
                  <c:v>43062.749999980981</c:v>
                </c:pt>
                <c:pt idx="7843">
                  <c:v>43062.791666647645</c:v>
                </c:pt>
                <c:pt idx="7844">
                  <c:v>43062.833333314309</c:v>
                </c:pt>
                <c:pt idx="7845">
                  <c:v>43062.874999980973</c:v>
                </c:pt>
                <c:pt idx="7846">
                  <c:v>43062.916666647638</c:v>
                </c:pt>
                <c:pt idx="7847">
                  <c:v>43062.958333314302</c:v>
                </c:pt>
                <c:pt idx="7848">
                  <c:v>43062.999999980966</c:v>
                </c:pt>
                <c:pt idx="7849">
                  <c:v>43063.04166664763</c:v>
                </c:pt>
                <c:pt idx="7850">
                  <c:v>43063.083333314295</c:v>
                </c:pt>
                <c:pt idx="7851">
                  <c:v>43063.124999980959</c:v>
                </c:pt>
                <c:pt idx="7852">
                  <c:v>43063.166666647623</c:v>
                </c:pt>
                <c:pt idx="7853">
                  <c:v>43063.208333314287</c:v>
                </c:pt>
                <c:pt idx="7854">
                  <c:v>43063.249999980952</c:v>
                </c:pt>
                <c:pt idx="7855">
                  <c:v>43063.291666647616</c:v>
                </c:pt>
                <c:pt idx="7856">
                  <c:v>43063.33333331428</c:v>
                </c:pt>
                <c:pt idx="7857">
                  <c:v>43063.374999980944</c:v>
                </c:pt>
                <c:pt idx="7858">
                  <c:v>43063.416666647609</c:v>
                </c:pt>
                <c:pt idx="7859">
                  <c:v>43063.458333314273</c:v>
                </c:pt>
                <c:pt idx="7860">
                  <c:v>43063.499999980937</c:v>
                </c:pt>
                <c:pt idx="7861">
                  <c:v>43063.541666647601</c:v>
                </c:pt>
                <c:pt idx="7862">
                  <c:v>43063.583333314265</c:v>
                </c:pt>
                <c:pt idx="7863">
                  <c:v>43063.62499998093</c:v>
                </c:pt>
                <c:pt idx="7864">
                  <c:v>43063.666666647594</c:v>
                </c:pt>
                <c:pt idx="7865">
                  <c:v>43063.708333314258</c:v>
                </c:pt>
                <c:pt idx="7866">
                  <c:v>43063.749999980922</c:v>
                </c:pt>
                <c:pt idx="7867">
                  <c:v>43063.791666647587</c:v>
                </c:pt>
                <c:pt idx="7868">
                  <c:v>43063.833333314251</c:v>
                </c:pt>
                <c:pt idx="7869">
                  <c:v>43063.874999980915</c:v>
                </c:pt>
                <c:pt idx="7870">
                  <c:v>43063.916666647579</c:v>
                </c:pt>
                <c:pt idx="7871">
                  <c:v>43063.958333314244</c:v>
                </c:pt>
                <c:pt idx="7872">
                  <c:v>43063.999999980908</c:v>
                </c:pt>
                <c:pt idx="7873">
                  <c:v>43064.041666647572</c:v>
                </c:pt>
                <c:pt idx="7874">
                  <c:v>43064.083333314236</c:v>
                </c:pt>
                <c:pt idx="7875">
                  <c:v>43064.124999980901</c:v>
                </c:pt>
                <c:pt idx="7876">
                  <c:v>43064.166666647565</c:v>
                </c:pt>
                <c:pt idx="7877">
                  <c:v>43064.208333314229</c:v>
                </c:pt>
                <c:pt idx="7878">
                  <c:v>43064.249999980893</c:v>
                </c:pt>
                <c:pt idx="7879">
                  <c:v>43064.291666647558</c:v>
                </c:pt>
                <c:pt idx="7880">
                  <c:v>43064.333333314222</c:v>
                </c:pt>
                <c:pt idx="7881">
                  <c:v>43064.374999980886</c:v>
                </c:pt>
                <c:pt idx="7882">
                  <c:v>43064.41666664755</c:v>
                </c:pt>
                <c:pt idx="7883">
                  <c:v>43064.458333314215</c:v>
                </c:pt>
                <c:pt idx="7884">
                  <c:v>43064.499999980879</c:v>
                </c:pt>
                <c:pt idx="7885">
                  <c:v>43064.541666647543</c:v>
                </c:pt>
                <c:pt idx="7886">
                  <c:v>43064.583333314207</c:v>
                </c:pt>
                <c:pt idx="7887">
                  <c:v>43064.624999980872</c:v>
                </c:pt>
                <c:pt idx="7888">
                  <c:v>43064.666666647536</c:v>
                </c:pt>
                <c:pt idx="7889">
                  <c:v>43064.7083333142</c:v>
                </c:pt>
                <c:pt idx="7890">
                  <c:v>43064.749999980864</c:v>
                </c:pt>
                <c:pt idx="7891">
                  <c:v>43064.791666647528</c:v>
                </c:pt>
                <c:pt idx="7892">
                  <c:v>43064.833333314193</c:v>
                </c:pt>
                <c:pt idx="7893">
                  <c:v>43064.874999980857</c:v>
                </c:pt>
                <c:pt idx="7894">
                  <c:v>43064.916666647521</c:v>
                </c:pt>
                <c:pt idx="7895">
                  <c:v>43064.958333314185</c:v>
                </c:pt>
                <c:pt idx="7896">
                  <c:v>43064.99999998085</c:v>
                </c:pt>
                <c:pt idx="7897">
                  <c:v>43065.041666647514</c:v>
                </c:pt>
                <c:pt idx="7898">
                  <c:v>43065.083333314178</c:v>
                </c:pt>
                <c:pt idx="7899">
                  <c:v>43065.124999980842</c:v>
                </c:pt>
                <c:pt idx="7900">
                  <c:v>43065.166666647507</c:v>
                </c:pt>
                <c:pt idx="7901">
                  <c:v>43065.208333314171</c:v>
                </c:pt>
                <c:pt idx="7902">
                  <c:v>43065.249999980835</c:v>
                </c:pt>
                <c:pt idx="7903">
                  <c:v>43065.291666647499</c:v>
                </c:pt>
                <c:pt idx="7904">
                  <c:v>43065.333333314164</c:v>
                </c:pt>
                <c:pt idx="7905">
                  <c:v>43065.374999980828</c:v>
                </c:pt>
                <c:pt idx="7906">
                  <c:v>43065.416666647492</c:v>
                </c:pt>
                <c:pt idx="7907">
                  <c:v>43065.458333314156</c:v>
                </c:pt>
                <c:pt idx="7908">
                  <c:v>43065.499999980821</c:v>
                </c:pt>
                <c:pt idx="7909">
                  <c:v>43065.541666647485</c:v>
                </c:pt>
                <c:pt idx="7910">
                  <c:v>43065.583333314149</c:v>
                </c:pt>
                <c:pt idx="7911">
                  <c:v>43065.624999980813</c:v>
                </c:pt>
                <c:pt idx="7912">
                  <c:v>43065.666666647478</c:v>
                </c:pt>
                <c:pt idx="7913">
                  <c:v>43065.708333314142</c:v>
                </c:pt>
                <c:pt idx="7914">
                  <c:v>43065.749999980806</c:v>
                </c:pt>
                <c:pt idx="7915">
                  <c:v>43065.79166664747</c:v>
                </c:pt>
                <c:pt idx="7916">
                  <c:v>43065.833333314135</c:v>
                </c:pt>
                <c:pt idx="7917">
                  <c:v>43065.874999980799</c:v>
                </c:pt>
                <c:pt idx="7918">
                  <c:v>43065.916666647463</c:v>
                </c:pt>
                <c:pt idx="7919">
                  <c:v>43065.958333314127</c:v>
                </c:pt>
                <c:pt idx="7920">
                  <c:v>43065.999999980791</c:v>
                </c:pt>
                <c:pt idx="7921">
                  <c:v>43066.041666647456</c:v>
                </c:pt>
                <c:pt idx="7922">
                  <c:v>43066.08333331412</c:v>
                </c:pt>
                <c:pt idx="7923">
                  <c:v>43066.124999980784</c:v>
                </c:pt>
                <c:pt idx="7924">
                  <c:v>43066.166666647448</c:v>
                </c:pt>
                <c:pt idx="7925">
                  <c:v>43066.208333314113</c:v>
                </c:pt>
                <c:pt idx="7926">
                  <c:v>43066.249999980777</c:v>
                </c:pt>
                <c:pt idx="7927">
                  <c:v>43066.291666647441</c:v>
                </c:pt>
                <c:pt idx="7928">
                  <c:v>43066.333333314105</c:v>
                </c:pt>
                <c:pt idx="7929">
                  <c:v>43066.37499998077</c:v>
                </c:pt>
                <c:pt idx="7930">
                  <c:v>43066.416666647434</c:v>
                </c:pt>
                <c:pt idx="7931">
                  <c:v>43066.458333314098</c:v>
                </c:pt>
                <c:pt idx="7932">
                  <c:v>43066.499999980762</c:v>
                </c:pt>
                <c:pt idx="7933">
                  <c:v>43066.541666647427</c:v>
                </c:pt>
                <c:pt idx="7934">
                  <c:v>43066.583333314091</c:v>
                </c:pt>
                <c:pt idx="7935">
                  <c:v>43066.624999980755</c:v>
                </c:pt>
                <c:pt idx="7936">
                  <c:v>43066.666666647419</c:v>
                </c:pt>
                <c:pt idx="7937">
                  <c:v>43066.708333314084</c:v>
                </c:pt>
                <c:pt idx="7938">
                  <c:v>43066.749999980748</c:v>
                </c:pt>
                <c:pt idx="7939">
                  <c:v>43066.791666647412</c:v>
                </c:pt>
                <c:pt idx="7940">
                  <c:v>43066.833333314076</c:v>
                </c:pt>
                <c:pt idx="7941">
                  <c:v>43066.874999980741</c:v>
                </c:pt>
                <c:pt idx="7942">
                  <c:v>43066.916666647405</c:v>
                </c:pt>
                <c:pt idx="7943">
                  <c:v>43066.958333314069</c:v>
                </c:pt>
                <c:pt idx="7944">
                  <c:v>43066.999999980733</c:v>
                </c:pt>
                <c:pt idx="7945">
                  <c:v>43067.041666647398</c:v>
                </c:pt>
                <c:pt idx="7946">
                  <c:v>43067.083333314062</c:v>
                </c:pt>
                <c:pt idx="7947">
                  <c:v>43067.124999980726</c:v>
                </c:pt>
                <c:pt idx="7948">
                  <c:v>43067.16666664739</c:v>
                </c:pt>
                <c:pt idx="7949">
                  <c:v>43067.208333314054</c:v>
                </c:pt>
                <c:pt idx="7950">
                  <c:v>43067.249999980719</c:v>
                </c:pt>
                <c:pt idx="7951">
                  <c:v>43067.291666647383</c:v>
                </c:pt>
                <c:pt idx="7952">
                  <c:v>43067.333333314047</c:v>
                </c:pt>
                <c:pt idx="7953">
                  <c:v>43067.374999980711</c:v>
                </c:pt>
                <c:pt idx="7954">
                  <c:v>43067.416666647376</c:v>
                </c:pt>
                <c:pt idx="7955">
                  <c:v>43067.45833331404</c:v>
                </c:pt>
                <c:pt idx="7956">
                  <c:v>43067.499999980704</c:v>
                </c:pt>
                <c:pt idx="7957">
                  <c:v>43067.541666647368</c:v>
                </c:pt>
                <c:pt idx="7958">
                  <c:v>43067.583333314033</c:v>
                </c:pt>
                <c:pt idx="7959">
                  <c:v>43067.624999980697</c:v>
                </c:pt>
                <c:pt idx="7960">
                  <c:v>43067.666666647361</c:v>
                </c:pt>
                <c:pt idx="7961">
                  <c:v>43067.708333314025</c:v>
                </c:pt>
                <c:pt idx="7962">
                  <c:v>43067.74999998069</c:v>
                </c:pt>
                <c:pt idx="7963">
                  <c:v>43067.791666647354</c:v>
                </c:pt>
                <c:pt idx="7964">
                  <c:v>43067.833333314018</c:v>
                </c:pt>
                <c:pt idx="7965">
                  <c:v>43067.874999980682</c:v>
                </c:pt>
                <c:pt idx="7966">
                  <c:v>43067.916666647347</c:v>
                </c:pt>
                <c:pt idx="7967">
                  <c:v>43067.958333314011</c:v>
                </c:pt>
                <c:pt idx="7968">
                  <c:v>43067.999999980675</c:v>
                </c:pt>
                <c:pt idx="7969">
                  <c:v>43068.041666647339</c:v>
                </c:pt>
                <c:pt idx="7970">
                  <c:v>43068.083333314004</c:v>
                </c:pt>
                <c:pt idx="7971">
                  <c:v>43068.124999980668</c:v>
                </c:pt>
                <c:pt idx="7972">
                  <c:v>43068.166666647332</c:v>
                </c:pt>
                <c:pt idx="7973">
                  <c:v>43068.208333313996</c:v>
                </c:pt>
                <c:pt idx="7974">
                  <c:v>43068.249999980661</c:v>
                </c:pt>
                <c:pt idx="7975">
                  <c:v>43068.291666647325</c:v>
                </c:pt>
                <c:pt idx="7976">
                  <c:v>43068.333333313989</c:v>
                </c:pt>
                <c:pt idx="7977">
                  <c:v>43068.374999980653</c:v>
                </c:pt>
                <c:pt idx="7978">
                  <c:v>43068.416666647317</c:v>
                </c:pt>
                <c:pt idx="7979">
                  <c:v>43068.458333313982</c:v>
                </c:pt>
                <c:pt idx="7980">
                  <c:v>43068.499999980646</c:v>
                </c:pt>
                <c:pt idx="7981">
                  <c:v>43068.54166664731</c:v>
                </c:pt>
                <c:pt idx="7982">
                  <c:v>43068.583333313974</c:v>
                </c:pt>
                <c:pt idx="7983">
                  <c:v>43068.624999980639</c:v>
                </c:pt>
                <c:pt idx="7984">
                  <c:v>43068.666666647303</c:v>
                </c:pt>
                <c:pt idx="7985">
                  <c:v>43068.708333313967</c:v>
                </c:pt>
                <c:pt idx="7986">
                  <c:v>43068.749999980631</c:v>
                </c:pt>
                <c:pt idx="7987">
                  <c:v>43068.791666647296</c:v>
                </c:pt>
                <c:pt idx="7988">
                  <c:v>43068.83333331396</c:v>
                </c:pt>
                <c:pt idx="7989">
                  <c:v>43068.874999980624</c:v>
                </c:pt>
                <c:pt idx="7990">
                  <c:v>43068.916666647288</c:v>
                </c:pt>
                <c:pt idx="7991">
                  <c:v>43068.958333313953</c:v>
                </c:pt>
                <c:pt idx="7992">
                  <c:v>43068.999999980617</c:v>
                </c:pt>
                <c:pt idx="7993">
                  <c:v>43069.041666647281</c:v>
                </c:pt>
                <c:pt idx="7994">
                  <c:v>43069.083333313945</c:v>
                </c:pt>
                <c:pt idx="7995">
                  <c:v>43069.12499998061</c:v>
                </c:pt>
                <c:pt idx="7996">
                  <c:v>43069.166666647274</c:v>
                </c:pt>
                <c:pt idx="7997">
                  <c:v>43069.208333313938</c:v>
                </c:pt>
                <c:pt idx="7998">
                  <c:v>43069.249999980602</c:v>
                </c:pt>
                <c:pt idx="7999">
                  <c:v>43069.291666647267</c:v>
                </c:pt>
                <c:pt idx="8000">
                  <c:v>43069.333333313931</c:v>
                </c:pt>
                <c:pt idx="8001">
                  <c:v>43069.374999980595</c:v>
                </c:pt>
                <c:pt idx="8002">
                  <c:v>43069.416666647259</c:v>
                </c:pt>
                <c:pt idx="8003">
                  <c:v>43069.458333313924</c:v>
                </c:pt>
                <c:pt idx="8004">
                  <c:v>43069.499999980588</c:v>
                </c:pt>
                <c:pt idx="8005">
                  <c:v>43069.541666647252</c:v>
                </c:pt>
                <c:pt idx="8006">
                  <c:v>43069.583333313916</c:v>
                </c:pt>
                <c:pt idx="8007">
                  <c:v>43069.62499998058</c:v>
                </c:pt>
                <c:pt idx="8008">
                  <c:v>43069.666666647245</c:v>
                </c:pt>
                <c:pt idx="8009">
                  <c:v>43069.708333313909</c:v>
                </c:pt>
                <c:pt idx="8010">
                  <c:v>43069.749999980573</c:v>
                </c:pt>
                <c:pt idx="8011">
                  <c:v>43069.791666647237</c:v>
                </c:pt>
                <c:pt idx="8012">
                  <c:v>43069.833333313902</c:v>
                </c:pt>
                <c:pt idx="8013">
                  <c:v>43069.874999980566</c:v>
                </c:pt>
                <c:pt idx="8014">
                  <c:v>43069.91666664723</c:v>
                </c:pt>
                <c:pt idx="8015">
                  <c:v>43069.958333313894</c:v>
                </c:pt>
                <c:pt idx="8016">
                  <c:v>43069.999999980559</c:v>
                </c:pt>
                <c:pt idx="8017">
                  <c:v>43070.041666647223</c:v>
                </c:pt>
                <c:pt idx="8018">
                  <c:v>43070.083333313887</c:v>
                </c:pt>
                <c:pt idx="8019">
                  <c:v>43070.124999980551</c:v>
                </c:pt>
                <c:pt idx="8020">
                  <c:v>43070.166666647216</c:v>
                </c:pt>
                <c:pt idx="8021">
                  <c:v>43070.20833331388</c:v>
                </c:pt>
                <c:pt idx="8022">
                  <c:v>43070.249999980544</c:v>
                </c:pt>
                <c:pt idx="8023">
                  <c:v>43070.291666647208</c:v>
                </c:pt>
                <c:pt idx="8024">
                  <c:v>43070.333333313873</c:v>
                </c:pt>
                <c:pt idx="8025">
                  <c:v>43070.374999980537</c:v>
                </c:pt>
                <c:pt idx="8026">
                  <c:v>43070.416666647201</c:v>
                </c:pt>
                <c:pt idx="8027">
                  <c:v>43070.458333313865</c:v>
                </c:pt>
                <c:pt idx="8028">
                  <c:v>43070.49999998053</c:v>
                </c:pt>
                <c:pt idx="8029">
                  <c:v>43070.541666647194</c:v>
                </c:pt>
                <c:pt idx="8030">
                  <c:v>43070.583333313858</c:v>
                </c:pt>
                <c:pt idx="8031">
                  <c:v>43070.624999980522</c:v>
                </c:pt>
                <c:pt idx="8032">
                  <c:v>43070.666666647187</c:v>
                </c:pt>
                <c:pt idx="8033">
                  <c:v>43070.708333313851</c:v>
                </c:pt>
                <c:pt idx="8034">
                  <c:v>43070.749999980515</c:v>
                </c:pt>
                <c:pt idx="8035">
                  <c:v>43070.791666647179</c:v>
                </c:pt>
                <c:pt idx="8036">
                  <c:v>43070.833333313843</c:v>
                </c:pt>
                <c:pt idx="8037">
                  <c:v>43070.874999980508</c:v>
                </c:pt>
                <c:pt idx="8038">
                  <c:v>43070.916666647172</c:v>
                </c:pt>
                <c:pt idx="8039">
                  <c:v>43070.958333313836</c:v>
                </c:pt>
                <c:pt idx="8040">
                  <c:v>43070.9999999805</c:v>
                </c:pt>
                <c:pt idx="8041">
                  <c:v>43071.041666647165</c:v>
                </c:pt>
                <c:pt idx="8042">
                  <c:v>43071.083333313829</c:v>
                </c:pt>
                <c:pt idx="8043">
                  <c:v>43071.124999980493</c:v>
                </c:pt>
                <c:pt idx="8044">
                  <c:v>43071.166666647157</c:v>
                </c:pt>
                <c:pt idx="8045">
                  <c:v>43071.208333313822</c:v>
                </c:pt>
                <c:pt idx="8046">
                  <c:v>43071.249999980486</c:v>
                </c:pt>
                <c:pt idx="8047">
                  <c:v>43071.29166664715</c:v>
                </c:pt>
                <c:pt idx="8048">
                  <c:v>43071.333333313814</c:v>
                </c:pt>
                <c:pt idx="8049">
                  <c:v>43071.374999980479</c:v>
                </c:pt>
                <c:pt idx="8050">
                  <c:v>43071.416666647143</c:v>
                </c:pt>
                <c:pt idx="8051">
                  <c:v>43071.458333313807</c:v>
                </c:pt>
                <c:pt idx="8052">
                  <c:v>43071.499999980471</c:v>
                </c:pt>
                <c:pt idx="8053">
                  <c:v>43071.541666647136</c:v>
                </c:pt>
                <c:pt idx="8054">
                  <c:v>43071.5833333138</c:v>
                </c:pt>
                <c:pt idx="8055">
                  <c:v>43071.624999980464</c:v>
                </c:pt>
                <c:pt idx="8056">
                  <c:v>43071.666666647128</c:v>
                </c:pt>
                <c:pt idx="8057">
                  <c:v>43071.708333313793</c:v>
                </c:pt>
                <c:pt idx="8058">
                  <c:v>43071.749999980457</c:v>
                </c:pt>
                <c:pt idx="8059">
                  <c:v>43071.791666647121</c:v>
                </c:pt>
                <c:pt idx="8060">
                  <c:v>43071.833333313785</c:v>
                </c:pt>
                <c:pt idx="8061">
                  <c:v>43071.87499998045</c:v>
                </c:pt>
                <c:pt idx="8062">
                  <c:v>43071.916666647114</c:v>
                </c:pt>
                <c:pt idx="8063">
                  <c:v>43071.958333313778</c:v>
                </c:pt>
                <c:pt idx="8064">
                  <c:v>43071.999999980442</c:v>
                </c:pt>
                <c:pt idx="8065">
                  <c:v>43072.041666647106</c:v>
                </c:pt>
                <c:pt idx="8066">
                  <c:v>43072.083333313771</c:v>
                </c:pt>
                <c:pt idx="8067">
                  <c:v>43072.124999980435</c:v>
                </c:pt>
                <c:pt idx="8068">
                  <c:v>43072.166666647099</c:v>
                </c:pt>
                <c:pt idx="8069">
                  <c:v>43072.208333313763</c:v>
                </c:pt>
                <c:pt idx="8070">
                  <c:v>43072.249999980428</c:v>
                </c:pt>
                <c:pt idx="8071">
                  <c:v>43072.291666647092</c:v>
                </c:pt>
                <c:pt idx="8072">
                  <c:v>43072.333333313756</c:v>
                </c:pt>
                <c:pt idx="8073">
                  <c:v>43072.37499998042</c:v>
                </c:pt>
                <c:pt idx="8074">
                  <c:v>43072.416666647085</c:v>
                </c:pt>
                <c:pt idx="8075">
                  <c:v>43072.458333313749</c:v>
                </c:pt>
                <c:pt idx="8076">
                  <c:v>43072.499999980413</c:v>
                </c:pt>
                <c:pt idx="8077">
                  <c:v>43072.541666647077</c:v>
                </c:pt>
                <c:pt idx="8078">
                  <c:v>43072.583333313742</c:v>
                </c:pt>
                <c:pt idx="8079">
                  <c:v>43072.624999980406</c:v>
                </c:pt>
                <c:pt idx="8080">
                  <c:v>43072.66666664707</c:v>
                </c:pt>
                <c:pt idx="8081">
                  <c:v>43072.708333313734</c:v>
                </c:pt>
                <c:pt idx="8082">
                  <c:v>43072.749999980399</c:v>
                </c:pt>
                <c:pt idx="8083">
                  <c:v>43072.791666647063</c:v>
                </c:pt>
                <c:pt idx="8084">
                  <c:v>43072.833333313727</c:v>
                </c:pt>
                <c:pt idx="8085">
                  <c:v>43072.874999980391</c:v>
                </c:pt>
                <c:pt idx="8086">
                  <c:v>43072.916666647056</c:v>
                </c:pt>
                <c:pt idx="8087">
                  <c:v>43072.95833331372</c:v>
                </c:pt>
                <c:pt idx="8088">
                  <c:v>43072.999999980384</c:v>
                </c:pt>
                <c:pt idx="8089">
                  <c:v>43073.041666647048</c:v>
                </c:pt>
                <c:pt idx="8090">
                  <c:v>43073.083333313713</c:v>
                </c:pt>
                <c:pt idx="8091">
                  <c:v>43073.124999980377</c:v>
                </c:pt>
                <c:pt idx="8092">
                  <c:v>43073.166666647041</c:v>
                </c:pt>
                <c:pt idx="8093">
                  <c:v>43073.208333313705</c:v>
                </c:pt>
                <c:pt idx="8094">
                  <c:v>43073.249999980369</c:v>
                </c:pt>
                <c:pt idx="8095">
                  <c:v>43073.291666647034</c:v>
                </c:pt>
                <c:pt idx="8096">
                  <c:v>43073.333333313698</c:v>
                </c:pt>
                <c:pt idx="8097">
                  <c:v>43073.374999980362</c:v>
                </c:pt>
                <c:pt idx="8098">
                  <c:v>43073.416666647026</c:v>
                </c:pt>
                <c:pt idx="8099">
                  <c:v>43073.458333313691</c:v>
                </c:pt>
                <c:pt idx="8100">
                  <c:v>43073.499999980355</c:v>
                </c:pt>
                <c:pt idx="8101">
                  <c:v>43073.541666647019</c:v>
                </c:pt>
                <c:pt idx="8102">
                  <c:v>43073.583333313683</c:v>
                </c:pt>
                <c:pt idx="8103">
                  <c:v>43073.624999980348</c:v>
                </c:pt>
                <c:pt idx="8104">
                  <c:v>43073.666666647012</c:v>
                </c:pt>
                <c:pt idx="8105">
                  <c:v>43073.708333313676</c:v>
                </c:pt>
                <c:pt idx="8106">
                  <c:v>43073.74999998034</c:v>
                </c:pt>
                <c:pt idx="8107">
                  <c:v>43073.791666647005</c:v>
                </c:pt>
                <c:pt idx="8108">
                  <c:v>43073.833333313669</c:v>
                </c:pt>
                <c:pt idx="8109">
                  <c:v>43073.874999980333</c:v>
                </c:pt>
                <c:pt idx="8110">
                  <c:v>43073.916666646997</c:v>
                </c:pt>
                <c:pt idx="8111">
                  <c:v>43073.958333313662</c:v>
                </c:pt>
                <c:pt idx="8112">
                  <c:v>43073.999999980326</c:v>
                </c:pt>
                <c:pt idx="8113">
                  <c:v>43074.04166664699</c:v>
                </c:pt>
                <c:pt idx="8114">
                  <c:v>43074.083333313654</c:v>
                </c:pt>
                <c:pt idx="8115">
                  <c:v>43074.124999980319</c:v>
                </c:pt>
                <c:pt idx="8116">
                  <c:v>43074.166666646983</c:v>
                </c:pt>
                <c:pt idx="8117">
                  <c:v>43074.208333313647</c:v>
                </c:pt>
                <c:pt idx="8118">
                  <c:v>43074.249999980311</c:v>
                </c:pt>
                <c:pt idx="8119">
                  <c:v>43074.291666646976</c:v>
                </c:pt>
                <c:pt idx="8120">
                  <c:v>43074.33333331364</c:v>
                </c:pt>
                <c:pt idx="8121">
                  <c:v>43074.374999980304</c:v>
                </c:pt>
                <c:pt idx="8122">
                  <c:v>43074.416666646968</c:v>
                </c:pt>
                <c:pt idx="8123">
                  <c:v>43074.458333313632</c:v>
                </c:pt>
                <c:pt idx="8124">
                  <c:v>43074.499999980297</c:v>
                </c:pt>
                <c:pt idx="8125">
                  <c:v>43074.541666646961</c:v>
                </c:pt>
                <c:pt idx="8126">
                  <c:v>43074.583333313625</c:v>
                </c:pt>
                <c:pt idx="8127">
                  <c:v>43074.624999980289</c:v>
                </c:pt>
                <c:pt idx="8128">
                  <c:v>43074.666666646954</c:v>
                </c:pt>
                <c:pt idx="8129">
                  <c:v>43074.708333313618</c:v>
                </c:pt>
                <c:pt idx="8130">
                  <c:v>43074.749999980282</c:v>
                </c:pt>
                <c:pt idx="8131">
                  <c:v>43074.791666646946</c:v>
                </c:pt>
                <c:pt idx="8132">
                  <c:v>43074.833333313611</c:v>
                </c:pt>
                <c:pt idx="8133">
                  <c:v>43074.874999980275</c:v>
                </c:pt>
                <c:pt idx="8134">
                  <c:v>43074.916666646939</c:v>
                </c:pt>
                <c:pt idx="8135">
                  <c:v>43074.958333313603</c:v>
                </c:pt>
                <c:pt idx="8136">
                  <c:v>43074.999999980268</c:v>
                </c:pt>
                <c:pt idx="8137">
                  <c:v>43075.041666646932</c:v>
                </c:pt>
                <c:pt idx="8138">
                  <c:v>43075.083333313596</c:v>
                </c:pt>
                <c:pt idx="8139">
                  <c:v>43075.12499998026</c:v>
                </c:pt>
                <c:pt idx="8140">
                  <c:v>43075.166666646925</c:v>
                </c:pt>
                <c:pt idx="8141">
                  <c:v>43075.208333313589</c:v>
                </c:pt>
                <c:pt idx="8142">
                  <c:v>43075.249999980253</c:v>
                </c:pt>
                <c:pt idx="8143">
                  <c:v>43075.291666646917</c:v>
                </c:pt>
                <c:pt idx="8144">
                  <c:v>43075.333333313582</c:v>
                </c:pt>
                <c:pt idx="8145">
                  <c:v>43075.374999980246</c:v>
                </c:pt>
                <c:pt idx="8146">
                  <c:v>43075.41666664691</c:v>
                </c:pt>
                <c:pt idx="8147">
                  <c:v>43075.458333313574</c:v>
                </c:pt>
                <c:pt idx="8148">
                  <c:v>43075.499999980238</c:v>
                </c:pt>
                <c:pt idx="8149">
                  <c:v>43075.541666646903</c:v>
                </c:pt>
                <c:pt idx="8150">
                  <c:v>43075.583333313567</c:v>
                </c:pt>
                <c:pt idx="8151">
                  <c:v>43075.624999980231</c:v>
                </c:pt>
                <c:pt idx="8152">
                  <c:v>43075.666666646895</c:v>
                </c:pt>
                <c:pt idx="8153">
                  <c:v>43075.70833331356</c:v>
                </c:pt>
                <c:pt idx="8154">
                  <c:v>43075.749999980224</c:v>
                </c:pt>
                <c:pt idx="8155">
                  <c:v>43075.791666646888</c:v>
                </c:pt>
                <c:pt idx="8156">
                  <c:v>43075.833333313552</c:v>
                </c:pt>
                <c:pt idx="8157">
                  <c:v>43075.874999980217</c:v>
                </c:pt>
                <c:pt idx="8158">
                  <c:v>43075.916666646881</c:v>
                </c:pt>
                <c:pt idx="8159">
                  <c:v>43075.958333313545</c:v>
                </c:pt>
                <c:pt idx="8160">
                  <c:v>43075.999999980209</c:v>
                </c:pt>
                <c:pt idx="8161">
                  <c:v>43076.041666646874</c:v>
                </c:pt>
                <c:pt idx="8162">
                  <c:v>43076.083333313538</c:v>
                </c:pt>
                <c:pt idx="8163">
                  <c:v>43076.124999980202</c:v>
                </c:pt>
                <c:pt idx="8164">
                  <c:v>43076.166666646866</c:v>
                </c:pt>
                <c:pt idx="8165">
                  <c:v>43076.208333313531</c:v>
                </c:pt>
                <c:pt idx="8166">
                  <c:v>43076.249999980195</c:v>
                </c:pt>
                <c:pt idx="8167">
                  <c:v>43076.291666646859</c:v>
                </c:pt>
                <c:pt idx="8168">
                  <c:v>43076.333333313523</c:v>
                </c:pt>
                <c:pt idx="8169">
                  <c:v>43076.374999980188</c:v>
                </c:pt>
                <c:pt idx="8170">
                  <c:v>43076.416666646852</c:v>
                </c:pt>
                <c:pt idx="8171">
                  <c:v>43076.458333313516</c:v>
                </c:pt>
                <c:pt idx="8172">
                  <c:v>43076.49999998018</c:v>
                </c:pt>
                <c:pt idx="8173">
                  <c:v>43076.541666646845</c:v>
                </c:pt>
                <c:pt idx="8174">
                  <c:v>43076.583333313509</c:v>
                </c:pt>
                <c:pt idx="8175">
                  <c:v>43076.624999980173</c:v>
                </c:pt>
                <c:pt idx="8176">
                  <c:v>43076.666666646837</c:v>
                </c:pt>
                <c:pt idx="8177">
                  <c:v>43076.708333313501</c:v>
                </c:pt>
                <c:pt idx="8178">
                  <c:v>43076.749999980166</c:v>
                </c:pt>
                <c:pt idx="8179">
                  <c:v>43076.79166664683</c:v>
                </c:pt>
                <c:pt idx="8180">
                  <c:v>43076.833333313494</c:v>
                </c:pt>
                <c:pt idx="8181">
                  <c:v>43076.874999980158</c:v>
                </c:pt>
                <c:pt idx="8182">
                  <c:v>43076.916666646823</c:v>
                </c:pt>
                <c:pt idx="8183">
                  <c:v>43076.958333313487</c:v>
                </c:pt>
                <c:pt idx="8184">
                  <c:v>43076.999999980151</c:v>
                </c:pt>
                <c:pt idx="8185">
                  <c:v>43077.041666646815</c:v>
                </c:pt>
                <c:pt idx="8186">
                  <c:v>43077.08333331348</c:v>
                </c:pt>
                <c:pt idx="8187">
                  <c:v>43077.124999980144</c:v>
                </c:pt>
                <c:pt idx="8188">
                  <c:v>43077.166666646808</c:v>
                </c:pt>
                <c:pt idx="8189">
                  <c:v>43077.208333313472</c:v>
                </c:pt>
                <c:pt idx="8190">
                  <c:v>43077.249999980137</c:v>
                </c:pt>
                <c:pt idx="8191">
                  <c:v>43077.291666646801</c:v>
                </c:pt>
                <c:pt idx="8192">
                  <c:v>43077.333333313465</c:v>
                </c:pt>
                <c:pt idx="8193">
                  <c:v>43077.374999980129</c:v>
                </c:pt>
                <c:pt idx="8194">
                  <c:v>43077.416666646794</c:v>
                </c:pt>
                <c:pt idx="8195">
                  <c:v>43077.458333313458</c:v>
                </c:pt>
                <c:pt idx="8196">
                  <c:v>43077.499999980122</c:v>
                </c:pt>
                <c:pt idx="8197">
                  <c:v>43077.541666646786</c:v>
                </c:pt>
                <c:pt idx="8198">
                  <c:v>43077.583333313451</c:v>
                </c:pt>
                <c:pt idx="8199">
                  <c:v>43077.624999980115</c:v>
                </c:pt>
                <c:pt idx="8200">
                  <c:v>43077.666666646779</c:v>
                </c:pt>
                <c:pt idx="8201">
                  <c:v>43077.708333313443</c:v>
                </c:pt>
                <c:pt idx="8202">
                  <c:v>43077.749999980108</c:v>
                </c:pt>
                <c:pt idx="8203">
                  <c:v>43077.791666646772</c:v>
                </c:pt>
                <c:pt idx="8204">
                  <c:v>43077.833333313436</c:v>
                </c:pt>
                <c:pt idx="8205">
                  <c:v>43077.8749999801</c:v>
                </c:pt>
                <c:pt idx="8206">
                  <c:v>43077.916666646764</c:v>
                </c:pt>
                <c:pt idx="8207">
                  <c:v>43077.958333313429</c:v>
                </c:pt>
                <c:pt idx="8208">
                  <c:v>43077.999999980093</c:v>
                </c:pt>
                <c:pt idx="8209">
                  <c:v>43078.041666646757</c:v>
                </c:pt>
                <c:pt idx="8210">
                  <c:v>43078.083333313421</c:v>
                </c:pt>
                <c:pt idx="8211">
                  <c:v>43078.124999980086</c:v>
                </c:pt>
                <c:pt idx="8212">
                  <c:v>43078.16666664675</c:v>
                </c:pt>
                <c:pt idx="8213">
                  <c:v>43078.208333313414</c:v>
                </c:pt>
                <c:pt idx="8214">
                  <c:v>43078.249999980078</c:v>
                </c:pt>
                <c:pt idx="8215">
                  <c:v>43078.291666646743</c:v>
                </c:pt>
                <c:pt idx="8216">
                  <c:v>43078.333333313407</c:v>
                </c:pt>
                <c:pt idx="8217">
                  <c:v>43078.374999980071</c:v>
                </c:pt>
                <c:pt idx="8218">
                  <c:v>43078.416666646735</c:v>
                </c:pt>
                <c:pt idx="8219">
                  <c:v>43078.4583333134</c:v>
                </c:pt>
                <c:pt idx="8220">
                  <c:v>43078.499999980064</c:v>
                </c:pt>
                <c:pt idx="8221">
                  <c:v>43078.541666646728</c:v>
                </c:pt>
                <c:pt idx="8222">
                  <c:v>43078.583333313392</c:v>
                </c:pt>
                <c:pt idx="8223">
                  <c:v>43078.624999980057</c:v>
                </c:pt>
                <c:pt idx="8224">
                  <c:v>43078.666666646721</c:v>
                </c:pt>
                <c:pt idx="8225">
                  <c:v>43078.708333313385</c:v>
                </c:pt>
                <c:pt idx="8226">
                  <c:v>43078.749999980049</c:v>
                </c:pt>
                <c:pt idx="8227">
                  <c:v>43078.791666646714</c:v>
                </c:pt>
                <c:pt idx="8228">
                  <c:v>43078.833333313378</c:v>
                </c:pt>
                <c:pt idx="8229">
                  <c:v>43078.874999980042</c:v>
                </c:pt>
                <c:pt idx="8230">
                  <c:v>43078.916666646706</c:v>
                </c:pt>
                <c:pt idx="8231">
                  <c:v>43078.958333313371</c:v>
                </c:pt>
                <c:pt idx="8232">
                  <c:v>43078.999999980035</c:v>
                </c:pt>
                <c:pt idx="8233">
                  <c:v>43079.041666646699</c:v>
                </c:pt>
                <c:pt idx="8234">
                  <c:v>43079.083333313363</c:v>
                </c:pt>
                <c:pt idx="8235">
                  <c:v>43079.124999980027</c:v>
                </c:pt>
                <c:pt idx="8236">
                  <c:v>43079.166666646692</c:v>
                </c:pt>
                <c:pt idx="8237">
                  <c:v>43079.208333313356</c:v>
                </c:pt>
                <c:pt idx="8238">
                  <c:v>43079.24999998002</c:v>
                </c:pt>
                <c:pt idx="8239">
                  <c:v>43079.291666646684</c:v>
                </c:pt>
                <c:pt idx="8240">
                  <c:v>43079.333333313349</c:v>
                </c:pt>
                <c:pt idx="8241">
                  <c:v>43079.374999980013</c:v>
                </c:pt>
                <c:pt idx="8242">
                  <c:v>43079.416666646677</c:v>
                </c:pt>
                <c:pt idx="8243">
                  <c:v>43079.458333313341</c:v>
                </c:pt>
                <c:pt idx="8244">
                  <c:v>43079.499999980006</c:v>
                </c:pt>
                <c:pt idx="8245">
                  <c:v>43079.54166664667</c:v>
                </c:pt>
                <c:pt idx="8246">
                  <c:v>43079.583333313334</c:v>
                </c:pt>
                <c:pt idx="8247">
                  <c:v>43079.624999979998</c:v>
                </c:pt>
                <c:pt idx="8248">
                  <c:v>43079.666666646663</c:v>
                </c:pt>
                <c:pt idx="8249">
                  <c:v>43079.708333313327</c:v>
                </c:pt>
                <c:pt idx="8250">
                  <c:v>43079.749999979991</c:v>
                </c:pt>
                <c:pt idx="8251">
                  <c:v>43079.791666646655</c:v>
                </c:pt>
                <c:pt idx="8252">
                  <c:v>43079.83333331332</c:v>
                </c:pt>
                <c:pt idx="8253">
                  <c:v>43079.874999979984</c:v>
                </c:pt>
                <c:pt idx="8254">
                  <c:v>43079.916666646648</c:v>
                </c:pt>
                <c:pt idx="8255">
                  <c:v>43079.958333313312</c:v>
                </c:pt>
                <c:pt idx="8256">
                  <c:v>43079.999999979977</c:v>
                </c:pt>
                <c:pt idx="8257">
                  <c:v>43080.041666646641</c:v>
                </c:pt>
                <c:pt idx="8258">
                  <c:v>43080.083333313305</c:v>
                </c:pt>
                <c:pt idx="8259">
                  <c:v>43080.124999979969</c:v>
                </c:pt>
                <c:pt idx="8260">
                  <c:v>43080.166666646634</c:v>
                </c:pt>
                <c:pt idx="8261">
                  <c:v>43080.208333313298</c:v>
                </c:pt>
                <c:pt idx="8262">
                  <c:v>43080.249999979962</c:v>
                </c:pt>
                <c:pt idx="8263">
                  <c:v>43080.291666646626</c:v>
                </c:pt>
                <c:pt idx="8264">
                  <c:v>43080.33333331329</c:v>
                </c:pt>
                <c:pt idx="8265">
                  <c:v>43080.374999979955</c:v>
                </c:pt>
                <c:pt idx="8266">
                  <c:v>43080.416666646619</c:v>
                </c:pt>
                <c:pt idx="8267">
                  <c:v>43080.458333313283</c:v>
                </c:pt>
                <c:pt idx="8268">
                  <c:v>43080.499999979947</c:v>
                </c:pt>
                <c:pt idx="8269">
                  <c:v>43080.541666646612</c:v>
                </c:pt>
                <c:pt idx="8270">
                  <c:v>43080.583333313276</c:v>
                </c:pt>
                <c:pt idx="8271">
                  <c:v>43080.62499997994</c:v>
                </c:pt>
                <c:pt idx="8272">
                  <c:v>43080.666666646604</c:v>
                </c:pt>
                <c:pt idx="8273">
                  <c:v>43080.708333313269</c:v>
                </c:pt>
                <c:pt idx="8274">
                  <c:v>43080.749999979933</c:v>
                </c:pt>
                <c:pt idx="8275">
                  <c:v>43080.791666646597</c:v>
                </c:pt>
                <c:pt idx="8276">
                  <c:v>43080.833333313261</c:v>
                </c:pt>
                <c:pt idx="8277">
                  <c:v>43080.874999979926</c:v>
                </c:pt>
                <c:pt idx="8278">
                  <c:v>43080.91666664659</c:v>
                </c:pt>
                <c:pt idx="8279">
                  <c:v>43080.958333313254</c:v>
                </c:pt>
                <c:pt idx="8280">
                  <c:v>43080.999999979918</c:v>
                </c:pt>
                <c:pt idx="8281">
                  <c:v>43081.041666646583</c:v>
                </c:pt>
                <c:pt idx="8282">
                  <c:v>43081.083333313247</c:v>
                </c:pt>
                <c:pt idx="8283">
                  <c:v>43081.124999979911</c:v>
                </c:pt>
                <c:pt idx="8284">
                  <c:v>43081.166666646575</c:v>
                </c:pt>
                <c:pt idx="8285">
                  <c:v>43081.20833331324</c:v>
                </c:pt>
                <c:pt idx="8286">
                  <c:v>43081.249999979904</c:v>
                </c:pt>
                <c:pt idx="8287">
                  <c:v>43081.291666646568</c:v>
                </c:pt>
                <c:pt idx="8288">
                  <c:v>43081.333333313232</c:v>
                </c:pt>
                <c:pt idx="8289">
                  <c:v>43081.374999979897</c:v>
                </c:pt>
                <c:pt idx="8290">
                  <c:v>43081.416666646561</c:v>
                </c:pt>
                <c:pt idx="8291">
                  <c:v>43081.458333313225</c:v>
                </c:pt>
                <c:pt idx="8292">
                  <c:v>43081.499999979889</c:v>
                </c:pt>
                <c:pt idx="8293">
                  <c:v>43081.541666646553</c:v>
                </c:pt>
                <c:pt idx="8294">
                  <c:v>43081.583333313218</c:v>
                </c:pt>
                <c:pt idx="8295">
                  <c:v>43081.624999979882</c:v>
                </c:pt>
                <c:pt idx="8296">
                  <c:v>43081.666666646546</c:v>
                </c:pt>
                <c:pt idx="8297">
                  <c:v>43081.70833331321</c:v>
                </c:pt>
                <c:pt idx="8298">
                  <c:v>43081.749999979875</c:v>
                </c:pt>
                <c:pt idx="8299">
                  <c:v>43081.791666646539</c:v>
                </c:pt>
                <c:pt idx="8300">
                  <c:v>43081.833333313203</c:v>
                </c:pt>
                <c:pt idx="8301">
                  <c:v>43081.874999979867</c:v>
                </c:pt>
                <c:pt idx="8302">
                  <c:v>43081.916666646532</c:v>
                </c:pt>
                <c:pt idx="8303">
                  <c:v>43081.958333313196</c:v>
                </c:pt>
                <c:pt idx="8304">
                  <c:v>43081.99999997986</c:v>
                </c:pt>
                <c:pt idx="8305">
                  <c:v>43082.041666646524</c:v>
                </c:pt>
                <c:pt idx="8306">
                  <c:v>43082.083333313189</c:v>
                </c:pt>
                <c:pt idx="8307">
                  <c:v>43082.124999979853</c:v>
                </c:pt>
                <c:pt idx="8308">
                  <c:v>43082.166666646517</c:v>
                </c:pt>
                <c:pt idx="8309">
                  <c:v>43082.208333313181</c:v>
                </c:pt>
                <c:pt idx="8310">
                  <c:v>43082.249999979846</c:v>
                </c:pt>
                <c:pt idx="8311">
                  <c:v>43082.29166664651</c:v>
                </c:pt>
                <c:pt idx="8312">
                  <c:v>43082.333333313174</c:v>
                </c:pt>
                <c:pt idx="8313">
                  <c:v>43082.374999979838</c:v>
                </c:pt>
                <c:pt idx="8314">
                  <c:v>43082.416666646503</c:v>
                </c:pt>
                <c:pt idx="8315">
                  <c:v>43082.458333313167</c:v>
                </c:pt>
                <c:pt idx="8316">
                  <c:v>43082.499999979831</c:v>
                </c:pt>
                <c:pt idx="8317">
                  <c:v>43082.541666646495</c:v>
                </c:pt>
                <c:pt idx="8318">
                  <c:v>43082.58333331316</c:v>
                </c:pt>
                <c:pt idx="8319">
                  <c:v>43082.624999979824</c:v>
                </c:pt>
                <c:pt idx="8320">
                  <c:v>43082.666666646488</c:v>
                </c:pt>
                <c:pt idx="8321">
                  <c:v>43082.708333313152</c:v>
                </c:pt>
                <c:pt idx="8322">
                  <c:v>43082.749999979816</c:v>
                </c:pt>
                <c:pt idx="8323">
                  <c:v>43082.791666646481</c:v>
                </c:pt>
                <c:pt idx="8324">
                  <c:v>43082.833333313145</c:v>
                </c:pt>
                <c:pt idx="8325">
                  <c:v>43082.874999979809</c:v>
                </c:pt>
                <c:pt idx="8326">
                  <c:v>43082.916666646473</c:v>
                </c:pt>
                <c:pt idx="8327">
                  <c:v>43082.958333313138</c:v>
                </c:pt>
                <c:pt idx="8328">
                  <c:v>43082.999999979802</c:v>
                </c:pt>
                <c:pt idx="8329">
                  <c:v>43083.041666646466</c:v>
                </c:pt>
                <c:pt idx="8330">
                  <c:v>43083.08333331313</c:v>
                </c:pt>
                <c:pt idx="8331">
                  <c:v>43083.124999979795</c:v>
                </c:pt>
                <c:pt idx="8332">
                  <c:v>43083.166666646459</c:v>
                </c:pt>
                <c:pt idx="8333">
                  <c:v>43083.208333313123</c:v>
                </c:pt>
                <c:pt idx="8334">
                  <c:v>43083.249999979787</c:v>
                </c:pt>
                <c:pt idx="8335">
                  <c:v>43083.291666646452</c:v>
                </c:pt>
                <c:pt idx="8336">
                  <c:v>43083.333333313116</c:v>
                </c:pt>
                <c:pt idx="8337">
                  <c:v>43083.37499997978</c:v>
                </c:pt>
                <c:pt idx="8338">
                  <c:v>43083.416666646444</c:v>
                </c:pt>
                <c:pt idx="8339">
                  <c:v>43083.458333313109</c:v>
                </c:pt>
                <c:pt idx="8340">
                  <c:v>43083.499999979773</c:v>
                </c:pt>
                <c:pt idx="8341">
                  <c:v>43083.541666646437</c:v>
                </c:pt>
                <c:pt idx="8342">
                  <c:v>43083.583333313101</c:v>
                </c:pt>
                <c:pt idx="8343">
                  <c:v>43083.624999979766</c:v>
                </c:pt>
                <c:pt idx="8344">
                  <c:v>43083.66666664643</c:v>
                </c:pt>
                <c:pt idx="8345">
                  <c:v>43083.708333313094</c:v>
                </c:pt>
                <c:pt idx="8346">
                  <c:v>43083.749999979758</c:v>
                </c:pt>
                <c:pt idx="8347">
                  <c:v>43083.791666646423</c:v>
                </c:pt>
                <c:pt idx="8348">
                  <c:v>43083.833333313087</c:v>
                </c:pt>
                <c:pt idx="8349">
                  <c:v>43083.874999979751</c:v>
                </c:pt>
                <c:pt idx="8350">
                  <c:v>43083.916666646415</c:v>
                </c:pt>
                <c:pt idx="8351">
                  <c:v>43083.958333313079</c:v>
                </c:pt>
                <c:pt idx="8352">
                  <c:v>43083.999999979744</c:v>
                </c:pt>
                <c:pt idx="8353">
                  <c:v>43084.041666646408</c:v>
                </c:pt>
                <c:pt idx="8354">
                  <c:v>43084.083333313072</c:v>
                </c:pt>
                <c:pt idx="8355">
                  <c:v>43084.124999979736</c:v>
                </c:pt>
                <c:pt idx="8356">
                  <c:v>43084.166666646401</c:v>
                </c:pt>
                <c:pt idx="8357">
                  <c:v>43084.208333313065</c:v>
                </c:pt>
                <c:pt idx="8358">
                  <c:v>43084.249999979729</c:v>
                </c:pt>
                <c:pt idx="8359">
                  <c:v>43084.291666646393</c:v>
                </c:pt>
                <c:pt idx="8360">
                  <c:v>43084.333333313058</c:v>
                </c:pt>
                <c:pt idx="8361">
                  <c:v>43084.374999979722</c:v>
                </c:pt>
                <c:pt idx="8362">
                  <c:v>43084.416666646386</c:v>
                </c:pt>
                <c:pt idx="8363">
                  <c:v>43084.45833331305</c:v>
                </c:pt>
                <c:pt idx="8364">
                  <c:v>43084.499999979715</c:v>
                </c:pt>
                <c:pt idx="8365">
                  <c:v>43084.541666646379</c:v>
                </c:pt>
                <c:pt idx="8366">
                  <c:v>43084.583333313043</c:v>
                </c:pt>
                <c:pt idx="8367">
                  <c:v>43084.624999979707</c:v>
                </c:pt>
                <c:pt idx="8368">
                  <c:v>43084.666666646372</c:v>
                </c:pt>
                <c:pt idx="8369">
                  <c:v>43084.708333313036</c:v>
                </c:pt>
                <c:pt idx="8370">
                  <c:v>43084.7499999797</c:v>
                </c:pt>
                <c:pt idx="8371">
                  <c:v>43084.791666646364</c:v>
                </c:pt>
                <c:pt idx="8372">
                  <c:v>43084.833333313029</c:v>
                </c:pt>
                <c:pt idx="8373">
                  <c:v>43084.874999979693</c:v>
                </c:pt>
                <c:pt idx="8374">
                  <c:v>43084.916666646357</c:v>
                </c:pt>
                <c:pt idx="8375">
                  <c:v>43084.958333313021</c:v>
                </c:pt>
                <c:pt idx="8376">
                  <c:v>43084.999999979686</c:v>
                </c:pt>
                <c:pt idx="8377">
                  <c:v>43085.04166664635</c:v>
                </c:pt>
                <c:pt idx="8378">
                  <c:v>43085.083333313014</c:v>
                </c:pt>
                <c:pt idx="8379">
                  <c:v>43085.124999979678</c:v>
                </c:pt>
                <c:pt idx="8380">
                  <c:v>43085.166666646342</c:v>
                </c:pt>
                <c:pt idx="8381">
                  <c:v>43085.208333313007</c:v>
                </c:pt>
                <c:pt idx="8382">
                  <c:v>43085.249999979671</c:v>
                </c:pt>
                <c:pt idx="8383">
                  <c:v>43085.291666646335</c:v>
                </c:pt>
                <c:pt idx="8384">
                  <c:v>43085.333333312999</c:v>
                </c:pt>
                <c:pt idx="8385">
                  <c:v>43085.374999979664</c:v>
                </c:pt>
                <c:pt idx="8386">
                  <c:v>43085.416666646328</c:v>
                </c:pt>
                <c:pt idx="8387">
                  <c:v>43085.458333312992</c:v>
                </c:pt>
                <c:pt idx="8388">
                  <c:v>43085.499999979656</c:v>
                </c:pt>
                <c:pt idx="8389">
                  <c:v>43085.541666646321</c:v>
                </c:pt>
                <c:pt idx="8390">
                  <c:v>43085.583333312985</c:v>
                </c:pt>
                <c:pt idx="8391">
                  <c:v>43085.624999979649</c:v>
                </c:pt>
                <c:pt idx="8392">
                  <c:v>43085.666666646313</c:v>
                </c:pt>
                <c:pt idx="8393">
                  <c:v>43085.708333312978</c:v>
                </c:pt>
                <c:pt idx="8394">
                  <c:v>43085.749999979642</c:v>
                </c:pt>
                <c:pt idx="8395">
                  <c:v>43085.791666646306</c:v>
                </c:pt>
                <c:pt idx="8396">
                  <c:v>43085.83333331297</c:v>
                </c:pt>
                <c:pt idx="8397">
                  <c:v>43085.874999979635</c:v>
                </c:pt>
                <c:pt idx="8398">
                  <c:v>43085.916666646299</c:v>
                </c:pt>
                <c:pt idx="8399">
                  <c:v>43085.958333312963</c:v>
                </c:pt>
                <c:pt idx="8400">
                  <c:v>43085.999999979627</c:v>
                </c:pt>
                <c:pt idx="8401">
                  <c:v>43086.041666646292</c:v>
                </c:pt>
                <c:pt idx="8402">
                  <c:v>43086.083333312956</c:v>
                </c:pt>
                <c:pt idx="8403">
                  <c:v>43086.12499997962</c:v>
                </c:pt>
                <c:pt idx="8404">
                  <c:v>43086.166666646284</c:v>
                </c:pt>
                <c:pt idx="8405">
                  <c:v>43086.208333312949</c:v>
                </c:pt>
                <c:pt idx="8406">
                  <c:v>43086.249999979613</c:v>
                </c:pt>
                <c:pt idx="8407">
                  <c:v>43086.291666646277</c:v>
                </c:pt>
                <c:pt idx="8408">
                  <c:v>43086.333333312941</c:v>
                </c:pt>
                <c:pt idx="8409">
                  <c:v>43086.374999979605</c:v>
                </c:pt>
                <c:pt idx="8410">
                  <c:v>43086.41666664627</c:v>
                </c:pt>
                <c:pt idx="8411">
                  <c:v>43086.458333312934</c:v>
                </c:pt>
                <c:pt idx="8412">
                  <c:v>43086.499999979598</c:v>
                </c:pt>
                <c:pt idx="8413">
                  <c:v>43086.541666646262</c:v>
                </c:pt>
                <c:pt idx="8414">
                  <c:v>43086.583333312927</c:v>
                </c:pt>
                <c:pt idx="8415">
                  <c:v>43086.624999979591</c:v>
                </c:pt>
                <c:pt idx="8416">
                  <c:v>43086.666666646255</c:v>
                </c:pt>
                <c:pt idx="8417">
                  <c:v>43086.708333312919</c:v>
                </c:pt>
                <c:pt idx="8418">
                  <c:v>43086.749999979584</c:v>
                </c:pt>
                <c:pt idx="8419">
                  <c:v>43086.791666646248</c:v>
                </c:pt>
                <c:pt idx="8420">
                  <c:v>43086.833333312912</c:v>
                </c:pt>
                <c:pt idx="8421">
                  <c:v>43086.874999979576</c:v>
                </c:pt>
                <c:pt idx="8422">
                  <c:v>43086.916666646241</c:v>
                </c:pt>
                <c:pt idx="8423">
                  <c:v>43086.958333312905</c:v>
                </c:pt>
                <c:pt idx="8424">
                  <c:v>43086.999999979569</c:v>
                </c:pt>
                <c:pt idx="8425">
                  <c:v>43087.041666646233</c:v>
                </c:pt>
                <c:pt idx="8426">
                  <c:v>43087.083333312898</c:v>
                </c:pt>
                <c:pt idx="8427">
                  <c:v>43087.124999979562</c:v>
                </c:pt>
                <c:pt idx="8428">
                  <c:v>43087.166666646226</c:v>
                </c:pt>
                <c:pt idx="8429">
                  <c:v>43087.20833331289</c:v>
                </c:pt>
                <c:pt idx="8430">
                  <c:v>43087.249999979555</c:v>
                </c:pt>
                <c:pt idx="8431">
                  <c:v>43087.291666646219</c:v>
                </c:pt>
                <c:pt idx="8432">
                  <c:v>43087.333333312883</c:v>
                </c:pt>
                <c:pt idx="8433">
                  <c:v>43087.374999979547</c:v>
                </c:pt>
                <c:pt idx="8434">
                  <c:v>43087.416666646212</c:v>
                </c:pt>
                <c:pt idx="8435">
                  <c:v>43087.458333312876</c:v>
                </c:pt>
                <c:pt idx="8436">
                  <c:v>43087.49999997954</c:v>
                </c:pt>
                <c:pt idx="8437">
                  <c:v>43087.541666646204</c:v>
                </c:pt>
                <c:pt idx="8438">
                  <c:v>43087.583333312868</c:v>
                </c:pt>
                <c:pt idx="8439">
                  <c:v>43087.624999979533</c:v>
                </c:pt>
                <c:pt idx="8440">
                  <c:v>43087.666666646197</c:v>
                </c:pt>
                <c:pt idx="8441">
                  <c:v>43087.708333312861</c:v>
                </c:pt>
                <c:pt idx="8442">
                  <c:v>43087.749999979525</c:v>
                </c:pt>
                <c:pt idx="8443">
                  <c:v>43087.79166664619</c:v>
                </c:pt>
                <c:pt idx="8444">
                  <c:v>43087.833333312854</c:v>
                </c:pt>
                <c:pt idx="8445">
                  <c:v>43087.874999979518</c:v>
                </c:pt>
                <c:pt idx="8446">
                  <c:v>43087.916666646182</c:v>
                </c:pt>
                <c:pt idx="8447">
                  <c:v>43087.958333312847</c:v>
                </c:pt>
                <c:pt idx="8448">
                  <c:v>43087.999999979511</c:v>
                </c:pt>
                <c:pt idx="8449">
                  <c:v>43088.041666646175</c:v>
                </c:pt>
                <c:pt idx="8450">
                  <c:v>43088.083333312839</c:v>
                </c:pt>
                <c:pt idx="8451">
                  <c:v>43088.124999979504</c:v>
                </c:pt>
                <c:pt idx="8452">
                  <c:v>43088.166666646168</c:v>
                </c:pt>
                <c:pt idx="8453">
                  <c:v>43088.208333312832</c:v>
                </c:pt>
                <c:pt idx="8454">
                  <c:v>43088.249999979496</c:v>
                </c:pt>
                <c:pt idx="8455">
                  <c:v>43088.291666646161</c:v>
                </c:pt>
                <c:pt idx="8456">
                  <c:v>43088.333333312825</c:v>
                </c:pt>
                <c:pt idx="8457">
                  <c:v>43088.374999979489</c:v>
                </c:pt>
                <c:pt idx="8458">
                  <c:v>43088.416666646153</c:v>
                </c:pt>
                <c:pt idx="8459">
                  <c:v>43088.458333312818</c:v>
                </c:pt>
                <c:pt idx="8460">
                  <c:v>43088.499999979482</c:v>
                </c:pt>
                <c:pt idx="8461">
                  <c:v>43088.541666646146</c:v>
                </c:pt>
                <c:pt idx="8462">
                  <c:v>43088.58333331281</c:v>
                </c:pt>
                <c:pt idx="8463">
                  <c:v>43088.624999979475</c:v>
                </c:pt>
                <c:pt idx="8464">
                  <c:v>43088.666666646139</c:v>
                </c:pt>
                <c:pt idx="8465">
                  <c:v>43088.708333312803</c:v>
                </c:pt>
                <c:pt idx="8466">
                  <c:v>43088.749999979467</c:v>
                </c:pt>
                <c:pt idx="8467">
                  <c:v>43088.791666646131</c:v>
                </c:pt>
                <c:pt idx="8468">
                  <c:v>43088.833333312796</c:v>
                </c:pt>
                <c:pt idx="8469">
                  <c:v>43088.87499997946</c:v>
                </c:pt>
                <c:pt idx="8470">
                  <c:v>43088.916666646124</c:v>
                </c:pt>
                <c:pt idx="8471">
                  <c:v>43088.958333312788</c:v>
                </c:pt>
                <c:pt idx="8472">
                  <c:v>43088.999999979453</c:v>
                </c:pt>
                <c:pt idx="8473">
                  <c:v>43089.041666646117</c:v>
                </c:pt>
                <c:pt idx="8474">
                  <c:v>43089.083333312781</c:v>
                </c:pt>
                <c:pt idx="8475">
                  <c:v>43089.124999979445</c:v>
                </c:pt>
                <c:pt idx="8476">
                  <c:v>43089.16666664611</c:v>
                </c:pt>
                <c:pt idx="8477">
                  <c:v>43089.208333312774</c:v>
                </c:pt>
                <c:pt idx="8478">
                  <c:v>43089.249999979438</c:v>
                </c:pt>
                <c:pt idx="8479">
                  <c:v>43089.291666646102</c:v>
                </c:pt>
                <c:pt idx="8480">
                  <c:v>43089.333333312767</c:v>
                </c:pt>
                <c:pt idx="8481">
                  <c:v>43089.374999979431</c:v>
                </c:pt>
                <c:pt idx="8482">
                  <c:v>43089.416666646095</c:v>
                </c:pt>
                <c:pt idx="8483">
                  <c:v>43089.458333312759</c:v>
                </c:pt>
                <c:pt idx="8484">
                  <c:v>43089.499999979424</c:v>
                </c:pt>
                <c:pt idx="8485">
                  <c:v>43089.541666646088</c:v>
                </c:pt>
                <c:pt idx="8486">
                  <c:v>43089.583333312752</c:v>
                </c:pt>
                <c:pt idx="8487">
                  <c:v>43089.624999979416</c:v>
                </c:pt>
                <c:pt idx="8488">
                  <c:v>43089.666666646081</c:v>
                </c:pt>
                <c:pt idx="8489">
                  <c:v>43089.708333312745</c:v>
                </c:pt>
                <c:pt idx="8490">
                  <c:v>43089.749999979409</c:v>
                </c:pt>
                <c:pt idx="8491">
                  <c:v>43089.791666646073</c:v>
                </c:pt>
                <c:pt idx="8492">
                  <c:v>43089.833333312738</c:v>
                </c:pt>
                <c:pt idx="8493">
                  <c:v>43089.874999979402</c:v>
                </c:pt>
                <c:pt idx="8494">
                  <c:v>43089.916666646066</c:v>
                </c:pt>
                <c:pt idx="8495">
                  <c:v>43089.95833331273</c:v>
                </c:pt>
                <c:pt idx="8496">
                  <c:v>43089.999999979394</c:v>
                </c:pt>
                <c:pt idx="8497">
                  <c:v>43090.041666646059</c:v>
                </c:pt>
                <c:pt idx="8498">
                  <c:v>43090.083333312723</c:v>
                </c:pt>
                <c:pt idx="8499">
                  <c:v>43090.124999979387</c:v>
                </c:pt>
                <c:pt idx="8500">
                  <c:v>43090.166666646051</c:v>
                </c:pt>
                <c:pt idx="8501">
                  <c:v>43090.208333312716</c:v>
                </c:pt>
                <c:pt idx="8502">
                  <c:v>43090.24999997938</c:v>
                </c:pt>
                <c:pt idx="8503">
                  <c:v>43090.291666646044</c:v>
                </c:pt>
                <c:pt idx="8504">
                  <c:v>43090.333333312708</c:v>
                </c:pt>
                <c:pt idx="8505">
                  <c:v>43090.374999979373</c:v>
                </c:pt>
                <c:pt idx="8506">
                  <c:v>43090.416666646037</c:v>
                </c:pt>
                <c:pt idx="8507">
                  <c:v>43090.458333312701</c:v>
                </c:pt>
                <c:pt idx="8508">
                  <c:v>43090.499999979365</c:v>
                </c:pt>
                <c:pt idx="8509">
                  <c:v>43090.54166664603</c:v>
                </c:pt>
                <c:pt idx="8510">
                  <c:v>43090.583333312694</c:v>
                </c:pt>
                <c:pt idx="8511">
                  <c:v>43090.624999979358</c:v>
                </c:pt>
                <c:pt idx="8512">
                  <c:v>43090.666666646022</c:v>
                </c:pt>
                <c:pt idx="8513">
                  <c:v>43090.708333312687</c:v>
                </c:pt>
                <c:pt idx="8514">
                  <c:v>43090.749999979351</c:v>
                </c:pt>
                <c:pt idx="8515">
                  <c:v>43090.791666646015</c:v>
                </c:pt>
                <c:pt idx="8516">
                  <c:v>43090.833333312679</c:v>
                </c:pt>
                <c:pt idx="8517">
                  <c:v>43090.874999979344</c:v>
                </c:pt>
                <c:pt idx="8518">
                  <c:v>43090.916666646008</c:v>
                </c:pt>
                <c:pt idx="8519">
                  <c:v>43090.958333312672</c:v>
                </c:pt>
                <c:pt idx="8520">
                  <c:v>43090.999999979336</c:v>
                </c:pt>
                <c:pt idx="8521">
                  <c:v>43091.041666646001</c:v>
                </c:pt>
                <c:pt idx="8522">
                  <c:v>43091.083333312665</c:v>
                </c:pt>
                <c:pt idx="8523">
                  <c:v>43091.124999979329</c:v>
                </c:pt>
                <c:pt idx="8524">
                  <c:v>43091.166666645993</c:v>
                </c:pt>
                <c:pt idx="8525">
                  <c:v>43091.208333312657</c:v>
                </c:pt>
                <c:pt idx="8526">
                  <c:v>43091.249999979322</c:v>
                </c:pt>
                <c:pt idx="8527">
                  <c:v>43091.291666645986</c:v>
                </c:pt>
                <c:pt idx="8528">
                  <c:v>43091.33333331265</c:v>
                </c:pt>
                <c:pt idx="8529">
                  <c:v>43091.374999979314</c:v>
                </c:pt>
                <c:pt idx="8530">
                  <c:v>43091.416666645979</c:v>
                </c:pt>
                <c:pt idx="8531">
                  <c:v>43091.458333312643</c:v>
                </c:pt>
                <c:pt idx="8532">
                  <c:v>43091.499999979307</c:v>
                </c:pt>
                <c:pt idx="8533">
                  <c:v>43091.541666645971</c:v>
                </c:pt>
                <c:pt idx="8534">
                  <c:v>43091.583333312636</c:v>
                </c:pt>
                <c:pt idx="8535">
                  <c:v>43091.6249999793</c:v>
                </c:pt>
                <c:pt idx="8536">
                  <c:v>43091.666666645964</c:v>
                </c:pt>
                <c:pt idx="8537">
                  <c:v>43091.708333312628</c:v>
                </c:pt>
                <c:pt idx="8538">
                  <c:v>43091.749999979293</c:v>
                </c:pt>
                <c:pt idx="8539">
                  <c:v>43091.791666645957</c:v>
                </c:pt>
                <c:pt idx="8540">
                  <c:v>43091.833333312621</c:v>
                </c:pt>
                <c:pt idx="8541">
                  <c:v>43091.874999979285</c:v>
                </c:pt>
                <c:pt idx="8542">
                  <c:v>43091.91666664595</c:v>
                </c:pt>
                <c:pt idx="8543">
                  <c:v>43091.958333312614</c:v>
                </c:pt>
                <c:pt idx="8544">
                  <c:v>43091.999999979278</c:v>
                </c:pt>
                <c:pt idx="8545">
                  <c:v>43092.041666645942</c:v>
                </c:pt>
                <c:pt idx="8546">
                  <c:v>43092.083333312607</c:v>
                </c:pt>
                <c:pt idx="8547">
                  <c:v>43092.124999979271</c:v>
                </c:pt>
                <c:pt idx="8548">
                  <c:v>43092.166666645935</c:v>
                </c:pt>
                <c:pt idx="8549">
                  <c:v>43092.208333312599</c:v>
                </c:pt>
                <c:pt idx="8550">
                  <c:v>43092.249999979264</c:v>
                </c:pt>
                <c:pt idx="8551">
                  <c:v>43092.291666645928</c:v>
                </c:pt>
                <c:pt idx="8552">
                  <c:v>43092.333333312592</c:v>
                </c:pt>
                <c:pt idx="8553">
                  <c:v>43092.374999979256</c:v>
                </c:pt>
                <c:pt idx="8554">
                  <c:v>43092.41666664592</c:v>
                </c:pt>
                <c:pt idx="8555">
                  <c:v>43092.458333312585</c:v>
                </c:pt>
                <c:pt idx="8556">
                  <c:v>43092.499999979249</c:v>
                </c:pt>
                <c:pt idx="8557">
                  <c:v>43092.541666645913</c:v>
                </c:pt>
                <c:pt idx="8558">
                  <c:v>43092.583333312577</c:v>
                </c:pt>
                <c:pt idx="8559">
                  <c:v>43092.624999979242</c:v>
                </c:pt>
                <c:pt idx="8560">
                  <c:v>43092.666666645906</c:v>
                </c:pt>
                <c:pt idx="8561">
                  <c:v>43092.70833331257</c:v>
                </c:pt>
                <c:pt idx="8562">
                  <c:v>43092.749999979234</c:v>
                </c:pt>
                <c:pt idx="8563">
                  <c:v>43092.791666645899</c:v>
                </c:pt>
                <c:pt idx="8564">
                  <c:v>43092.833333312563</c:v>
                </c:pt>
                <c:pt idx="8565">
                  <c:v>43092.874999979227</c:v>
                </c:pt>
                <c:pt idx="8566">
                  <c:v>43092.916666645891</c:v>
                </c:pt>
                <c:pt idx="8567">
                  <c:v>43092.958333312556</c:v>
                </c:pt>
                <c:pt idx="8568">
                  <c:v>43092.99999997922</c:v>
                </c:pt>
                <c:pt idx="8569">
                  <c:v>43093.041666645884</c:v>
                </c:pt>
                <c:pt idx="8570">
                  <c:v>43093.083333312548</c:v>
                </c:pt>
                <c:pt idx="8571">
                  <c:v>43093.124999979213</c:v>
                </c:pt>
                <c:pt idx="8572">
                  <c:v>43093.166666645877</c:v>
                </c:pt>
                <c:pt idx="8573">
                  <c:v>43093.208333312541</c:v>
                </c:pt>
                <c:pt idx="8574">
                  <c:v>43093.249999979205</c:v>
                </c:pt>
                <c:pt idx="8575">
                  <c:v>43093.29166664587</c:v>
                </c:pt>
                <c:pt idx="8576">
                  <c:v>43093.333333312534</c:v>
                </c:pt>
                <c:pt idx="8577">
                  <c:v>43093.374999979198</c:v>
                </c:pt>
                <c:pt idx="8578">
                  <c:v>43093.416666645862</c:v>
                </c:pt>
                <c:pt idx="8579">
                  <c:v>43093.458333312527</c:v>
                </c:pt>
                <c:pt idx="8580">
                  <c:v>43093.499999979191</c:v>
                </c:pt>
                <c:pt idx="8581">
                  <c:v>43093.541666645855</c:v>
                </c:pt>
                <c:pt idx="8582">
                  <c:v>43093.583333312519</c:v>
                </c:pt>
                <c:pt idx="8583">
                  <c:v>43093.624999979183</c:v>
                </c:pt>
                <c:pt idx="8584">
                  <c:v>43093.666666645848</c:v>
                </c:pt>
                <c:pt idx="8585">
                  <c:v>43093.708333312512</c:v>
                </c:pt>
                <c:pt idx="8586">
                  <c:v>43093.749999979176</c:v>
                </c:pt>
                <c:pt idx="8587">
                  <c:v>43093.79166664584</c:v>
                </c:pt>
                <c:pt idx="8588">
                  <c:v>43093.833333312505</c:v>
                </c:pt>
                <c:pt idx="8589">
                  <c:v>43093.874999979169</c:v>
                </c:pt>
                <c:pt idx="8590">
                  <c:v>43093.916666645833</c:v>
                </c:pt>
                <c:pt idx="8591">
                  <c:v>43093.958333312497</c:v>
                </c:pt>
                <c:pt idx="8592">
                  <c:v>43093.999999979162</c:v>
                </c:pt>
                <c:pt idx="8593">
                  <c:v>43094.041666645826</c:v>
                </c:pt>
                <c:pt idx="8594">
                  <c:v>43094.08333331249</c:v>
                </c:pt>
                <c:pt idx="8595">
                  <c:v>43094.124999979154</c:v>
                </c:pt>
                <c:pt idx="8596">
                  <c:v>43094.166666645819</c:v>
                </c:pt>
                <c:pt idx="8597">
                  <c:v>43094.208333312483</c:v>
                </c:pt>
                <c:pt idx="8598">
                  <c:v>43094.249999979147</c:v>
                </c:pt>
                <c:pt idx="8599">
                  <c:v>43094.291666645811</c:v>
                </c:pt>
                <c:pt idx="8600">
                  <c:v>43094.333333312476</c:v>
                </c:pt>
                <c:pt idx="8601">
                  <c:v>43094.37499997914</c:v>
                </c:pt>
                <c:pt idx="8602">
                  <c:v>43094.416666645804</c:v>
                </c:pt>
                <c:pt idx="8603">
                  <c:v>43094.458333312468</c:v>
                </c:pt>
                <c:pt idx="8604">
                  <c:v>43094.499999979133</c:v>
                </c:pt>
                <c:pt idx="8605">
                  <c:v>43094.541666645797</c:v>
                </c:pt>
                <c:pt idx="8606">
                  <c:v>43094.583333312461</c:v>
                </c:pt>
                <c:pt idx="8607">
                  <c:v>43094.624999979125</c:v>
                </c:pt>
                <c:pt idx="8608">
                  <c:v>43094.66666664579</c:v>
                </c:pt>
                <c:pt idx="8609">
                  <c:v>43094.708333312454</c:v>
                </c:pt>
                <c:pt idx="8610">
                  <c:v>43094.749999979118</c:v>
                </c:pt>
                <c:pt idx="8611">
                  <c:v>43094.791666645782</c:v>
                </c:pt>
                <c:pt idx="8612">
                  <c:v>43094.833333312446</c:v>
                </c:pt>
                <c:pt idx="8613">
                  <c:v>43094.874999979111</c:v>
                </c:pt>
                <c:pt idx="8614">
                  <c:v>43094.916666645775</c:v>
                </c:pt>
                <c:pt idx="8615">
                  <c:v>43094.958333312439</c:v>
                </c:pt>
                <c:pt idx="8616">
                  <c:v>43094.999999979103</c:v>
                </c:pt>
                <c:pt idx="8617">
                  <c:v>43095.041666645768</c:v>
                </c:pt>
                <c:pt idx="8618">
                  <c:v>43095.083333312432</c:v>
                </c:pt>
                <c:pt idx="8619">
                  <c:v>43095.124999979096</c:v>
                </c:pt>
                <c:pt idx="8620">
                  <c:v>43095.16666664576</c:v>
                </c:pt>
                <c:pt idx="8621">
                  <c:v>43095.208333312425</c:v>
                </c:pt>
                <c:pt idx="8622">
                  <c:v>43095.249999979089</c:v>
                </c:pt>
                <c:pt idx="8623">
                  <c:v>43095.291666645753</c:v>
                </c:pt>
                <c:pt idx="8624">
                  <c:v>43095.333333312417</c:v>
                </c:pt>
                <c:pt idx="8625">
                  <c:v>43095.374999979082</c:v>
                </c:pt>
                <c:pt idx="8626">
                  <c:v>43095.416666645746</c:v>
                </c:pt>
                <c:pt idx="8627">
                  <c:v>43095.45833331241</c:v>
                </c:pt>
                <c:pt idx="8628">
                  <c:v>43095.499999979074</c:v>
                </c:pt>
                <c:pt idx="8629">
                  <c:v>43095.541666645739</c:v>
                </c:pt>
                <c:pt idx="8630">
                  <c:v>43095.583333312403</c:v>
                </c:pt>
                <c:pt idx="8631">
                  <c:v>43095.624999979067</c:v>
                </c:pt>
                <c:pt idx="8632">
                  <c:v>43095.666666645731</c:v>
                </c:pt>
                <c:pt idx="8633">
                  <c:v>43095.708333312396</c:v>
                </c:pt>
                <c:pt idx="8634">
                  <c:v>43095.74999997906</c:v>
                </c:pt>
                <c:pt idx="8635">
                  <c:v>43095.791666645724</c:v>
                </c:pt>
                <c:pt idx="8636">
                  <c:v>43095.833333312388</c:v>
                </c:pt>
                <c:pt idx="8637">
                  <c:v>43095.874999979053</c:v>
                </c:pt>
                <c:pt idx="8638">
                  <c:v>43095.916666645717</c:v>
                </c:pt>
                <c:pt idx="8639">
                  <c:v>43095.958333312381</c:v>
                </c:pt>
                <c:pt idx="8640">
                  <c:v>43095.999999979045</c:v>
                </c:pt>
                <c:pt idx="8641">
                  <c:v>43096.041666645709</c:v>
                </c:pt>
                <c:pt idx="8642">
                  <c:v>43096.083333312374</c:v>
                </c:pt>
                <c:pt idx="8643">
                  <c:v>43096.124999979038</c:v>
                </c:pt>
                <c:pt idx="8644">
                  <c:v>43096.166666645702</c:v>
                </c:pt>
                <c:pt idx="8645">
                  <c:v>43096.208333312366</c:v>
                </c:pt>
                <c:pt idx="8646">
                  <c:v>43096.249999979031</c:v>
                </c:pt>
                <c:pt idx="8647">
                  <c:v>43096.291666645695</c:v>
                </c:pt>
                <c:pt idx="8648">
                  <c:v>43096.333333312359</c:v>
                </c:pt>
                <c:pt idx="8649">
                  <c:v>43096.374999979023</c:v>
                </c:pt>
                <c:pt idx="8650">
                  <c:v>43096.416666645688</c:v>
                </c:pt>
                <c:pt idx="8651">
                  <c:v>43096.458333312352</c:v>
                </c:pt>
                <c:pt idx="8652">
                  <c:v>43096.499999979016</c:v>
                </c:pt>
                <c:pt idx="8653">
                  <c:v>43096.54166664568</c:v>
                </c:pt>
                <c:pt idx="8654">
                  <c:v>43096.583333312345</c:v>
                </c:pt>
                <c:pt idx="8655">
                  <c:v>43096.624999979009</c:v>
                </c:pt>
                <c:pt idx="8656">
                  <c:v>43096.666666645673</c:v>
                </c:pt>
                <c:pt idx="8657">
                  <c:v>43096.708333312337</c:v>
                </c:pt>
                <c:pt idx="8658">
                  <c:v>43096.749999979002</c:v>
                </c:pt>
                <c:pt idx="8659">
                  <c:v>43096.791666645666</c:v>
                </c:pt>
                <c:pt idx="8660">
                  <c:v>43096.83333331233</c:v>
                </c:pt>
                <c:pt idx="8661">
                  <c:v>43096.874999978994</c:v>
                </c:pt>
                <c:pt idx="8662">
                  <c:v>43096.916666645659</c:v>
                </c:pt>
                <c:pt idx="8663">
                  <c:v>43096.958333312323</c:v>
                </c:pt>
                <c:pt idx="8664">
                  <c:v>43096.999999978987</c:v>
                </c:pt>
                <c:pt idx="8665">
                  <c:v>43097.041666645651</c:v>
                </c:pt>
                <c:pt idx="8666">
                  <c:v>43097.083333312316</c:v>
                </c:pt>
                <c:pt idx="8667">
                  <c:v>43097.12499997898</c:v>
                </c:pt>
                <c:pt idx="8668">
                  <c:v>43097.166666645644</c:v>
                </c:pt>
                <c:pt idx="8669">
                  <c:v>43097.208333312308</c:v>
                </c:pt>
                <c:pt idx="8670">
                  <c:v>43097.249999978972</c:v>
                </c:pt>
                <c:pt idx="8671">
                  <c:v>43097.291666645637</c:v>
                </c:pt>
                <c:pt idx="8672">
                  <c:v>43097.333333312301</c:v>
                </c:pt>
                <c:pt idx="8673">
                  <c:v>43097.374999978965</c:v>
                </c:pt>
                <c:pt idx="8674">
                  <c:v>43097.416666645629</c:v>
                </c:pt>
                <c:pt idx="8675">
                  <c:v>43097.458333312294</c:v>
                </c:pt>
                <c:pt idx="8676">
                  <c:v>43097.499999978958</c:v>
                </c:pt>
                <c:pt idx="8677">
                  <c:v>43097.541666645622</c:v>
                </c:pt>
                <c:pt idx="8678">
                  <c:v>43097.583333312286</c:v>
                </c:pt>
                <c:pt idx="8679">
                  <c:v>43097.624999978951</c:v>
                </c:pt>
                <c:pt idx="8680">
                  <c:v>43097.666666645615</c:v>
                </c:pt>
                <c:pt idx="8681">
                  <c:v>43097.708333312279</c:v>
                </c:pt>
                <c:pt idx="8682">
                  <c:v>43097.749999978943</c:v>
                </c:pt>
                <c:pt idx="8683">
                  <c:v>43097.791666645608</c:v>
                </c:pt>
                <c:pt idx="8684">
                  <c:v>43097.833333312272</c:v>
                </c:pt>
                <c:pt idx="8685">
                  <c:v>43097.874999978936</c:v>
                </c:pt>
                <c:pt idx="8686">
                  <c:v>43097.9166666456</c:v>
                </c:pt>
                <c:pt idx="8687">
                  <c:v>43097.958333312265</c:v>
                </c:pt>
                <c:pt idx="8688">
                  <c:v>43097.999999978929</c:v>
                </c:pt>
                <c:pt idx="8689">
                  <c:v>43098.041666645593</c:v>
                </c:pt>
                <c:pt idx="8690">
                  <c:v>43098.083333312257</c:v>
                </c:pt>
                <c:pt idx="8691">
                  <c:v>43098.124999978922</c:v>
                </c:pt>
                <c:pt idx="8692">
                  <c:v>43098.166666645586</c:v>
                </c:pt>
                <c:pt idx="8693">
                  <c:v>43098.20833331225</c:v>
                </c:pt>
                <c:pt idx="8694">
                  <c:v>43098.249999978914</c:v>
                </c:pt>
                <c:pt idx="8695">
                  <c:v>43098.291666645579</c:v>
                </c:pt>
                <c:pt idx="8696">
                  <c:v>43098.333333312243</c:v>
                </c:pt>
                <c:pt idx="8697">
                  <c:v>43098.374999978907</c:v>
                </c:pt>
                <c:pt idx="8698">
                  <c:v>43098.416666645571</c:v>
                </c:pt>
                <c:pt idx="8699">
                  <c:v>43098.458333312235</c:v>
                </c:pt>
                <c:pt idx="8700">
                  <c:v>43098.4999999789</c:v>
                </c:pt>
                <c:pt idx="8701">
                  <c:v>43098.541666645564</c:v>
                </c:pt>
                <c:pt idx="8702">
                  <c:v>43098.583333312228</c:v>
                </c:pt>
                <c:pt idx="8703">
                  <c:v>43098.624999978892</c:v>
                </c:pt>
                <c:pt idx="8704">
                  <c:v>43098.666666645557</c:v>
                </c:pt>
                <c:pt idx="8705">
                  <c:v>43098.708333312221</c:v>
                </c:pt>
                <c:pt idx="8706">
                  <c:v>43098.749999978885</c:v>
                </c:pt>
                <c:pt idx="8707">
                  <c:v>43098.791666645549</c:v>
                </c:pt>
                <c:pt idx="8708">
                  <c:v>43098.833333312214</c:v>
                </c:pt>
                <c:pt idx="8709">
                  <c:v>43098.874999978878</c:v>
                </c:pt>
                <c:pt idx="8710">
                  <c:v>43098.916666645542</c:v>
                </c:pt>
                <c:pt idx="8711">
                  <c:v>43098.958333312206</c:v>
                </c:pt>
                <c:pt idx="8712">
                  <c:v>43098.999999978871</c:v>
                </c:pt>
                <c:pt idx="8713">
                  <c:v>43099.041666645535</c:v>
                </c:pt>
                <c:pt idx="8714">
                  <c:v>43099.083333312199</c:v>
                </c:pt>
                <c:pt idx="8715">
                  <c:v>43099.124999978863</c:v>
                </c:pt>
                <c:pt idx="8716">
                  <c:v>43099.166666645528</c:v>
                </c:pt>
                <c:pt idx="8717">
                  <c:v>43099.208333312192</c:v>
                </c:pt>
                <c:pt idx="8718">
                  <c:v>43099.249999978856</c:v>
                </c:pt>
                <c:pt idx="8719">
                  <c:v>43099.29166664552</c:v>
                </c:pt>
                <c:pt idx="8720">
                  <c:v>43099.333333312185</c:v>
                </c:pt>
                <c:pt idx="8721">
                  <c:v>43099.374999978849</c:v>
                </c:pt>
                <c:pt idx="8722">
                  <c:v>43099.416666645513</c:v>
                </c:pt>
                <c:pt idx="8723">
                  <c:v>43099.458333312177</c:v>
                </c:pt>
                <c:pt idx="8724">
                  <c:v>43099.499999978842</c:v>
                </c:pt>
                <c:pt idx="8725">
                  <c:v>43099.541666645506</c:v>
                </c:pt>
                <c:pt idx="8726">
                  <c:v>43099.58333331217</c:v>
                </c:pt>
                <c:pt idx="8727">
                  <c:v>43099.624999978834</c:v>
                </c:pt>
                <c:pt idx="8728">
                  <c:v>43099.666666645498</c:v>
                </c:pt>
                <c:pt idx="8729">
                  <c:v>43099.708333312163</c:v>
                </c:pt>
                <c:pt idx="8730">
                  <c:v>43099.749999978827</c:v>
                </c:pt>
                <c:pt idx="8731">
                  <c:v>43099.791666645491</c:v>
                </c:pt>
                <c:pt idx="8732">
                  <c:v>43099.833333312155</c:v>
                </c:pt>
                <c:pt idx="8733">
                  <c:v>43099.87499997882</c:v>
                </c:pt>
                <c:pt idx="8734">
                  <c:v>43099.916666645484</c:v>
                </c:pt>
                <c:pt idx="8735">
                  <c:v>43099.958333312148</c:v>
                </c:pt>
                <c:pt idx="8736">
                  <c:v>43099.999999978812</c:v>
                </c:pt>
                <c:pt idx="8737">
                  <c:v>43100.041666645477</c:v>
                </c:pt>
                <c:pt idx="8738">
                  <c:v>43100.083333312141</c:v>
                </c:pt>
                <c:pt idx="8739">
                  <c:v>43100.124999978805</c:v>
                </c:pt>
                <c:pt idx="8740">
                  <c:v>43100.166666645469</c:v>
                </c:pt>
                <c:pt idx="8741">
                  <c:v>43100.208333312134</c:v>
                </c:pt>
                <c:pt idx="8742">
                  <c:v>43100.249999978798</c:v>
                </c:pt>
                <c:pt idx="8743">
                  <c:v>43100.291666645462</c:v>
                </c:pt>
                <c:pt idx="8744">
                  <c:v>43100.333333312126</c:v>
                </c:pt>
                <c:pt idx="8745">
                  <c:v>43100.374999978791</c:v>
                </c:pt>
                <c:pt idx="8746">
                  <c:v>43100.416666645455</c:v>
                </c:pt>
                <c:pt idx="8747">
                  <c:v>43100.458333312119</c:v>
                </c:pt>
                <c:pt idx="8748">
                  <c:v>43100.499999978783</c:v>
                </c:pt>
                <c:pt idx="8749">
                  <c:v>43100.541666645448</c:v>
                </c:pt>
                <c:pt idx="8750">
                  <c:v>43100.583333312112</c:v>
                </c:pt>
                <c:pt idx="8751">
                  <c:v>43100.624999978776</c:v>
                </c:pt>
                <c:pt idx="8752">
                  <c:v>43100.66666664544</c:v>
                </c:pt>
                <c:pt idx="8753">
                  <c:v>43100.708333312105</c:v>
                </c:pt>
                <c:pt idx="8754">
                  <c:v>43100.749999978769</c:v>
                </c:pt>
                <c:pt idx="8755">
                  <c:v>43100.791666645433</c:v>
                </c:pt>
                <c:pt idx="8756">
                  <c:v>43100.833333312097</c:v>
                </c:pt>
                <c:pt idx="8757">
                  <c:v>43100.874999978761</c:v>
                </c:pt>
                <c:pt idx="8758">
                  <c:v>43100.916666645426</c:v>
                </c:pt>
                <c:pt idx="8759">
                  <c:v>43100.95833331209</c:v>
                </c:pt>
              </c:numCache>
            </c:numRef>
          </c:cat>
          <c:val>
            <c:numRef>
              <c:f>[1]Sheet1!$C$3:$C$8762</c:f>
              <c:numCache>
                <c:formatCode>General</c:formatCode>
                <c:ptCount val="8760"/>
                <c:pt idx="0">
                  <c:v>0</c:v>
                </c:pt>
                <c:pt idx="1">
                  <c:v>0</c:v>
                </c:pt>
                <c:pt idx="2">
                  <c:v>0</c:v>
                </c:pt>
                <c:pt idx="3">
                  <c:v>0</c:v>
                </c:pt>
                <c:pt idx="4">
                  <c:v>0</c:v>
                </c:pt>
                <c:pt idx="5">
                  <c:v>0</c:v>
                </c:pt>
                <c:pt idx="6">
                  <c:v>31</c:v>
                </c:pt>
                <c:pt idx="7">
                  <c:v>197</c:v>
                </c:pt>
                <c:pt idx="8">
                  <c:v>440</c:v>
                </c:pt>
                <c:pt idx="9">
                  <c:v>665</c:v>
                </c:pt>
                <c:pt idx="10">
                  <c:v>829</c:v>
                </c:pt>
                <c:pt idx="11">
                  <c:v>917</c:v>
                </c:pt>
                <c:pt idx="12">
                  <c:v>874</c:v>
                </c:pt>
                <c:pt idx="13">
                  <c:v>754</c:v>
                </c:pt>
                <c:pt idx="14">
                  <c:v>689</c:v>
                </c:pt>
                <c:pt idx="15">
                  <c:v>457</c:v>
                </c:pt>
                <c:pt idx="16">
                  <c:v>186</c:v>
                </c:pt>
                <c:pt idx="17">
                  <c:v>43</c:v>
                </c:pt>
                <c:pt idx="18">
                  <c:v>0</c:v>
                </c:pt>
                <c:pt idx="19">
                  <c:v>0</c:v>
                </c:pt>
                <c:pt idx="20">
                  <c:v>0</c:v>
                </c:pt>
                <c:pt idx="21">
                  <c:v>0</c:v>
                </c:pt>
                <c:pt idx="22">
                  <c:v>0</c:v>
                </c:pt>
                <c:pt idx="23">
                  <c:v>0</c:v>
                </c:pt>
                <c:pt idx="24">
                  <c:v>0</c:v>
                </c:pt>
                <c:pt idx="25">
                  <c:v>0</c:v>
                </c:pt>
                <c:pt idx="26">
                  <c:v>0</c:v>
                </c:pt>
                <c:pt idx="27">
                  <c:v>0</c:v>
                </c:pt>
                <c:pt idx="28">
                  <c:v>0</c:v>
                </c:pt>
                <c:pt idx="29">
                  <c:v>0</c:v>
                </c:pt>
                <c:pt idx="30">
                  <c:v>29</c:v>
                </c:pt>
                <c:pt idx="31">
                  <c:v>165</c:v>
                </c:pt>
                <c:pt idx="32">
                  <c:v>385</c:v>
                </c:pt>
                <c:pt idx="33">
                  <c:v>599</c:v>
                </c:pt>
                <c:pt idx="34">
                  <c:v>764</c:v>
                </c:pt>
                <c:pt idx="35">
                  <c:v>838</c:v>
                </c:pt>
                <c:pt idx="36">
                  <c:v>868</c:v>
                </c:pt>
                <c:pt idx="37">
                  <c:v>783</c:v>
                </c:pt>
                <c:pt idx="38">
                  <c:v>627</c:v>
                </c:pt>
                <c:pt idx="39">
                  <c:v>420</c:v>
                </c:pt>
                <c:pt idx="40">
                  <c:v>196</c:v>
                </c:pt>
                <c:pt idx="41">
                  <c:v>42</c:v>
                </c:pt>
                <c:pt idx="42">
                  <c:v>0</c:v>
                </c:pt>
                <c:pt idx="43">
                  <c:v>0</c:v>
                </c:pt>
                <c:pt idx="44">
                  <c:v>0</c:v>
                </c:pt>
                <c:pt idx="45">
                  <c:v>0</c:v>
                </c:pt>
                <c:pt idx="46">
                  <c:v>0</c:v>
                </c:pt>
                <c:pt idx="47">
                  <c:v>0</c:v>
                </c:pt>
                <c:pt idx="48">
                  <c:v>0</c:v>
                </c:pt>
                <c:pt idx="49">
                  <c:v>0</c:v>
                </c:pt>
                <c:pt idx="50">
                  <c:v>0</c:v>
                </c:pt>
                <c:pt idx="51">
                  <c:v>0</c:v>
                </c:pt>
                <c:pt idx="52">
                  <c:v>0</c:v>
                </c:pt>
                <c:pt idx="53">
                  <c:v>0</c:v>
                </c:pt>
                <c:pt idx="54">
                  <c:v>29</c:v>
                </c:pt>
                <c:pt idx="55">
                  <c:v>150</c:v>
                </c:pt>
                <c:pt idx="56">
                  <c:v>347</c:v>
                </c:pt>
                <c:pt idx="57">
                  <c:v>443</c:v>
                </c:pt>
                <c:pt idx="58">
                  <c:v>766</c:v>
                </c:pt>
                <c:pt idx="59">
                  <c:v>795</c:v>
                </c:pt>
                <c:pt idx="60">
                  <c:v>820</c:v>
                </c:pt>
                <c:pt idx="61">
                  <c:v>772</c:v>
                </c:pt>
                <c:pt idx="62">
                  <c:v>642</c:v>
                </c:pt>
                <c:pt idx="63">
                  <c:v>399</c:v>
                </c:pt>
                <c:pt idx="64">
                  <c:v>177</c:v>
                </c:pt>
                <c:pt idx="65">
                  <c:v>44</c:v>
                </c:pt>
                <c:pt idx="66">
                  <c:v>0</c:v>
                </c:pt>
                <c:pt idx="67">
                  <c:v>0</c:v>
                </c:pt>
                <c:pt idx="68">
                  <c:v>0</c:v>
                </c:pt>
                <c:pt idx="69">
                  <c:v>0</c:v>
                </c:pt>
                <c:pt idx="70">
                  <c:v>0</c:v>
                </c:pt>
                <c:pt idx="71">
                  <c:v>0</c:v>
                </c:pt>
                <c:pt idx="72">
                  <c:v>0</c:v>
                </c:pt>
                <c:pt idx="73">
                  <c:v>0</c:v>
                </c:pt>
                <c:pt idx="74">
                  <c:v>0</c:v>
                </c:pt>
                <c:pt idx="75">
                  <c:v>0</c:v>
                </c:pt>
                <c:pt idx="76">
                  <c:v>0</c:v>
                </c:pt>
                <c:pt idx="77">
                  <c:v>0</c:v>
                </c:pt>
                <c:pt idx="78">
                  <c:v>28</c:v>
                </c:pt>
                <c:pt idx="79">
                  <c:v>162</c:v>
                </c:pt>
                <c:pt idx="80">
                  <c:v>361</c:v>
                </c:pt>
                <c:pt idx="81">
                  <c:v>483</c:v>
                </c:pt>
                <c:pt idx="82">
                  <c:v>703</c:v>
                </c:pt>
                <c:pt idx="83">
                  <c:v>836</c:v>
                </c:pt>
                <c:pt idx="84">
                  <c:v>811</c:v>
                </c:pt>
                <c:pt idx="85">
                  <c:v>776</c:v>
                </c:pt>
                <c:pt idx="86">
                  <c:v>621</c:v>
                </c:pt>
                <c:pt idx="87">
                  <c:v>432</c:v>
                </c:pt>
                <c:pt idx="88">
                  <c:v>194</c:v>
                </c:pt>
                <c:pt idx="89">
                  <c:v>45</c:v>
                </c:pt>
                <c:pt idx="90">
                  <c:v>0</c:v>
                </c:pt>
                <c:pt idx="91">
                  <c:v>0</c:v>
                </c:pt>
                <c:pt idx="92">
                  <c:v>0</c:v>
                </c:pt>
                <c:pt idx="93">
                  <c:v>0</c:v>
                </c:pt>
                <c:pt idx="94">
                  <c:v>0</c:v>
                </c:pt>
                <c:pt idx="95">
                  <c:v>0</c:v>
                </c:pt>
                <c:pt idx="96">
                  <c:v>0</c:v>
                </c:pt>
                <c:pt idx="97">
                  <c:v>0</c:v>
                </c:pt>
                <c:pt idx="98">
                  <c:v>0</c:v>
                </c:pt>
                <c:pt idx="99">
                  <c:v>0</c:v>
                </c:pt>
                <c:pt idx="100">
                  <c:v>0</c:v>
                </c:pt>
                <c:pt idx="101">
                  <c:v>0</c:v>
                </c:pt>
                <c:pt idx="102">
                  <c:v>28</c:v>
                </c:pt>
                <c:pt idx="103">
                  <c:v>155</c:v>
                </c:pt>
                <c:pt idx="104">
                  <c:v>328</c:v>
                </c:pt>
                <c:pt idx="105">
                  <c:v>540</c:v>
                </c:pt>
                <c:pt idx="106">
                  <c:v>735</c:v>
                </c:pt>
                <c:pt idx="107">
                  <c:v>838</c:v>
                </c:pt>
                <c:pt idx="108">
                  <c:v>843</c:v>
                </c:pt>
                <c:pt idx="109">
                  <c:v>754</c:v>
                </c:pt>
                <c:pt idx="110">
                  <c:v>595</c:v>
                </c:pt>
                <c:pt idx="111">
                  <c:v>401</c:v>
                </c:pt>
                <c:pt idx="112">
                  <c:v>188</c:v>
                </c:pt>
                <c:pt idx="113">
                  <c:v>47</c:v>
                </c:pt>
                <c:pt idx="114">
                  <c:v>0</c:v>
                </c:pt>
                <c:pt idx="115">
                  <c:v>0</c:v>
                </c:pt>
                <c:pt idx="116">
                  <c:v>0</c:v>
                </c:pt>
                <c:pt idx="117">
                  <c:v>0</c:v>
                </c:pt>
                <c:pt idx="118">
                  <c:v>0</c:v>
                </c:pt>
                <c:pt idx="119">
                  <c:v>0</c:v>
                </c:pt>
                <c:pt idx="120">
                  <c:v>0</c:v>
                </c:pt>
                <c:pt idx="121">
                  <c:v>0</c:v>
                </c:pt>
                <c:pt idx="122">
                  <c:v>0</c:v>
                </c:pt>
                <c:pt idx="123">
                  <c:v>0</c:v>
                </c:pt>
                <c:pt idx="124">
                  <c:v>0</c:v>
                </c:pt>
                <c:pt idx="125">
                  <c:v>0</c:v>
                </c:pt>
                <c:pt idx="126">
                  <c:v>27</c:v>
                </c:pt>
                <c:pt idx="127">
                  <c:v>158</c:v>
                </c:pt>
                <c:pt idx="128">
                  <c:v>352</c:v>
                </c:pt>
                <c:pt idx="129">
                  <c:v>466</c:v>
                </c:pt>
                <c:pt idx="130">
                  <c:v>663</c:v>
                </c:pt>
                <c:pt idx="131">
                  <c:v>822</c:v>
                </c:pt>
                <c:pt idx="132">
                  <c:v>840</c:v>
                </c:pt>
                <c:pt idx="133">
                  <c:v>726</c:v>
                </c:pt>
                <c:pt idx="134">
                  <c:v>608</c:v>
                </c:pt>
                <c:pt idx="135">
                  <c:v>360</c:v>
                </c:pt>
                <c:pt idx="136">
                  <c:v>188</c:v>
                </c:pt>
                <c:pt idx="137">
                  <c:v>47</c:v>
                </c:pt>
                <c:pt idx="138">
                  <c:v>0</c:v>
                </c:pt>
                <c:pt idx="139">
                  <c:v>0</c:v>
                </c:pt>
                <c:pt idx="140">
                  <c:v>0</c:v>
                </c:pt>
                <c:pt idx="141">
                  <c:v>0</c:v>
                </c:pt>
                <c:pt idx="142">
                  <c:v>0</c:v>
                </c:pt>
                <c:pt idx="143">
                  <c:v>0</c:v>
                </c:pt>
                <c:pt idx="144">
                  <c:v>0</c:v>
                </c:pt>
                <c:pt idx="145">
                  <c:v>0</c:v>
                </c:pt>
                <c:pt idx="146">
                  <c:v>0</c:v>
                </c:pt>
                <c:pt idx="147">
                  <c:v>0</c:v>
                </c:pt>
                <c:pt idx="148">
                  <c:v>0</c:v>
                </c:pt>
                <c:pt idx="149">
                  <c:v>0</c:v>
                </c:pt>
                <c:pt idx="150">
                  <c:v>26</c:v>
                </c:pt>
                <c:pt idx="151">
                  <c:v>142</c:v>
                </c:pt>
                <c:pt idx="152">
                  <c:v>314</c:v>
                </c:pt>
                <c:pt idx="153">
                  <c:v>511</c:v>
                </c:pt>
                <c:pt idx="154">
                  <c:v>601</c:v>
                </c:pt>
                <c:pt idx="155">
                  <c:v>740</c:v>
                </c:pt>
                <c:pt idx="156">
                  <c:v>714</c:v>
                </c:pt>
                <c:pt idx="157">
                  <c:v>706</c:v>
                </c:pt>
                <c:pt idx="158">
                  <c:v>567</c:v>
                </c:pt>
                <c:pt idx="159">
                  <c:v>363</c:v>
                </c:pt>
                <c:pt idx="160">
                  <c:v>183</c:v>
                </c:pt>
                <c:pt idx="161">
                  <c:v>47</c:v>
                </c:pt>
                <c:pt idx="162">
                  <c:v>0</c:v>
                </c:pt>
                <c:pt idx="163">
                  <c:v>0</c:v>
                </c:pt>
                <c:pt idx="164">
                  <c:v>0</c:v>
                </c:pt>
                <c:pt idx="165">
                  <c:v>0</c:v>
                </c:pt>
                <c:pt idx="166">
                  <c:v>0</c:v>
                </c:pt>
                <c:pt idx="167">
                  <c:v>0</c:v>
                </c:pt>
                <c:pt idx="168">
                  <c:v>0</c:v>
                </c:pt>
                <c:pt idx="169">
                  <c:v>0</c:v>
                </c:pt>
                <c:pt idx="170">
                  <c:v>0</c:v>
                </c:pt>
                <c:pt idx="171">
                  <c:v>0</c:v>
                </c:pt>
                <c:pt idx="172">
                  <c:v>0</c:v>
                </c:pt>
                <c:pt idx="173">
                  <c:v>0</c:v>
                </c:pt>
                <c:pt idx="174">
                  <c:v>31</c:v>
                </c:pt>
                <c:pt idx="175">
                  <c:v>123</c:v>
                </c:pt>
                <c:pt idx="176">
                  <c:v>310</c:v>
                </c:pt>
                <c:pt idx="177">
                  <c:v>555</c:v>
                </c:pt>
                <c:pt idx="178">
                  <c:v>518</c:v>
                </c:pt>
                <c:pt idx="179">
                  <c:v>697</c:v>
                </c:pt>
                <c:pt idx="180">
                  <c:v>686</c:v>
                </c:pt>
                <c:pt idx="181">
                  <c:v>679</c:v>
                </c:pt>
                <c:pt idx="182">
                  <c:v>567</c:v>
                </c:pt>
                <c:pt idx="183">
                  <c:v>380</c:v>
                </c:pt>
                <c:pt idx="184">
                  <c:v>257</c:v>
                </c:pt>
                <c:pt idx="185">
                  <c:v>61</c:v>
                </c:pt>
                <c:pt idx="186">
                  <c:v>0</c:v>
                </c:pt>
                <c:pt idx="187">
                  <c:v>0</c:v>
                </c:pt>
                <c:pt idx="188">
                  <c:v>0</c:v>
                </c:pt>
                <c:pt idx="189">
                  <c:v>0</c:v>
                </c:pt>
                <c:pt idx="190">
                  <c:v>0</c:v>
                </c:pt>
                <c:pt idx="191">
                  <c:v>0</c:v>
                </c:pt>
                <c:pt idx="192">
                  <c:v>0</c:v>
                </c:pt>
                <c:pt idx="193">
                  <c:v>0</c:v>
                </c:pt>
                <c:pt idx="194">
                  <c:v>0</c:v>
                </c:pt>
                <c:pt idx="195">
                  <c:v>0</c:v>
                </c:pt>
                <c:pt idx="196">
                  <c:v>0</c:v>
                </c:pt>
                <c:pt idx="197">
                  <c:v>0</c:v>
                </c:pt>
                <c:pt idx="198">
                  <c:v>26</c:v>
                </c:pt>
                <c:pt idx="199">
                  <c:v>157</c:v>
                </c:pt>
                <c:pt idx="200">
                  <c:v>395</c:v>
                </c:pt>
                <c:pt idx="201">
                  <c:v>558</c:v>
                </c:pt>
                <c:pt idx="202">
                  <c:v>699</c:v>
                </c:pt>
                <c:pt idx="203">
                  <c:v>834</c:v>
                </c:pt>
                <c:pt idx="204">
                  <c:v>814</c:v>
                </c:pt>
                <c:pt idx="205">
                  <c:v>658</c:v>
                </c:pt>
                <c:pt idx="206">
                  <c:v>665</c:v>
                </c:pt>
                <c:pt idx="207">
                  <c:v>449</c:v>
                </c:pt>
                <c:pt idx="208">
                  <c:v>195</c:v>
                </c:pt>
                <c:pt idx="209">
                  <c:v>56</c:v>
                </c:pt>
                <c:pt idx="210">
                  <c:v>0</c:v>
                </c:pt>
                <c:pt idx="211">
                  <c:v>0</c:v>
                </c:pt>
                <c:pt idx="212">
                  <c:v>0</c:v>
                </c:pt>
                <c:pt idx="213">
                  <c:v>0</c:v>
                </c:pt>
                <c:pt idx="214">
                  <c:v>0</c:v>
                </c:pt>
                <c:pt idx="215">
                  <c:v>0</c:v>
                </c:pt>
                <c:pt idx="216">
                  <c:v>0</c:v>
                </c:pt>
                <c:pt idx="217">
                  <c:v>0</c:v>
                </c:pt>
                <c:pt idx="218">
                  <c:v>0</c:v>
                </c:pt>
                <c:pt idx="219">
                  <c:v>0</c:v>
                </c:pt>
                <c:pt idx="220">
                  <c:v>0</c:v>
                </c:pt>
                <c:pt idx="221">
                  <c:v>0</c:v>
                </c:pt>
                <c:pt idx="222">
                  <c:v>24</c:v>
                </c:pt>
                <c:pt idx="223">
                  <c:v>143</c:v>
                </c:pt>
                <c:pt idx="224">
                  <c:v>312</c:v>
                </c:pt>
                <c:pt idx="225">
                  <c:v>488</c:v>
                </c:pt>
                <c:pt idx="226">
                  <c:v>683</c:v>
                </c:pt>
                <c:pt idx="227">
                  <c:v>780</c:v>
                </c:pt>
                <c:pt idx="228">
                  <c:v>791</c:v>
                </c:pt>
                <c:pt idx="229">
                  <c:v>683</c:v>
                </c:pt>
                <c:pt idx="230">
                  <c:v>492</c:v>
                </c:pt>
                <c:pt idx="231">
                  <c:v>376</c:v>
                </c:pt>
                <c:pt idx="232">
                  <c:v>185</c:v>
                </c:pt>
                <c:pt idx="233">
                  <c:v>54</c:v>
                </c:pt>
                <c:pt idx="234">
                  <c:v>0</c:v>
                </c:pt>
                <c:pt idx="235">
                  <c:v>0</c:v>
                </c:pt>
                <c:pt idx="236">
                  <c:v>0</c:v>
                </c:pt>
                <c:pt idx="237">
                  <c:v>0</c:v>
                </c:pt>
                <c:pt idx="238">
                  <c:v>0</c:v>
                </c:pt>
                <c:pt idx="239">
                  <c:v>0</c:v>
                </c:pt>
                <c:pt idx="240">
                  <c:v>0</c:v>
                </c:pt>
                <c:pt idx="241">
                  <c:v>0</c:v>
                </c:pt>
                <c:pt idx="242">
                  <c:v>0</c:v>
                </c:pt>
                <c:pt idx="243">
                  <c:v>0</c:v>
                </c:pt>
                <c:pt idx="244">
                  <c:v>0</c:v>
                </c:pt>
                <c:pt idx="245">
                  <c:v>0</c:v>
                </c:pt>
                <c:pt idx="246">
                  <c:v>24</c:v>
                </c:pt>
                <c:pt idx="247">
                  <c:v>155</c:v>
                </c:pt>
                <c:pt idx="248">
                  <c:v>301</c:v>
                </c:pt>
                <c:pt idx="249">
                  <c:v>523</c:v>
                </c:pt>
                <c:pt idx="250">
                  <c:v>675</c:v>
                </c:pt>
                <c:pt idx="251">
                  <c:v>814</c:v>
                </c:pt>
                <c:pt idx="252">
                  <c:v>819</c:v>
                </c:pt>
                <c:pt idx="253">
                  <c:v>752</c:v>
                </c:pt>
                <c:pt idx="254">
                  <c:v>614</c:v>
                </c:pt>
                <c:pt idx="255">
                  <c:v>405</c:v>
                </c:pt>
                <c:pt idx="256">
                  <c:v>199</c:v>
                </c:pt>
                <c:pt idx="257">
                  <c:v>50</c:v>
                </c:pt>
                <c:pt idx="258">
                  <c:v>0</c:v>
                </c:pt>
                <c:pt idx="259">
                  <c:v>0</c:v>
                </c:pt>
                <c:pt idx="260">
                  <c:v>0</c:v>
                </c:pt>
                <c:pt idx="261">
                  <c:v>0</c:v>
                </c:pt>
                <c:pt idx="262">
                  <c:v>0</c:v>
                </c:pt>
                <c:pt idx="263">
                  <c:v>0</c:v>
                </c:pt>
                <c:pt idx="264">
                  <c:v>0</c:v>
                </c:pt>
                <c:pt idx="265">
                  <c:v>0</c:v>
                </c:pt>
                <c:pt idx="266">
                  <c:v>0</c:v>
                </c:pt>
                <c:pt idx="267">
                  <c:v>0</c:v>
                </c:pt>
                <c:pt idx="268">
                  <c:v>0</c:v>
                </c:pt>
                <c:pt idx="269">
                  <c:v>0</c:v>
                </c:pt>
                <c:pt idx="270">
                  <c:v>24</c:v>
                </c:pt>
                <c:pt idx="271">
                  <c:v>141</c:v>
                </c:pt>
                <c:pt idx="272">
                  <c:v>316</c:v>
                </c:pt>
                <c:pt idx="273">
                  <c:v>492</c:v>
                </c:pt>
                <c:pt idx="274">
                  <c:v>593</c:v>
                </c:pt>
                <c:pt idx="275">
                  <c:v>633</c:v>
                </c:pt>
                <c:pt idx="276">
                  <c:v>735</c:v>
                </c:pt>
                <c:pt idx="277">
                  <c:v>658</c:v>
                </c:pt>
                <c:pt idx="278">
                  <c:v>562</c:v>
                </c:pt>
                <c:pt idx="279">
                  <c:v>358</c:v>
                </c:pt>
                <c:pt idx="280">
                  <c:v>193</c:v>
                </c:pt>
                <c:pt idx="281">
                  <c:v>52</c:v>
                </c:pt>
                <c:pt idx="282">
                  <c:v>0</c:v>
                </c:pt>
                <c:pt idx="283">
                  <c:v>0</c:v>
                </c:pt>
                <c:pt idx="284">
                  <c:v>0</c:v>
                </c:pt>
                <c:pt idx="285">
                  <c:v>0</c:v>
                </c:pt>
                <c:pt idx="286">
                  <c:v>0</c:v>
                </c:pt>
                <c:pt idx="287">
                  <c:v>0</c:v>
                </c:pt>
                <c:pt idx="288">
                  <c:v>0</c:v>
                </c:pt>
                <c:pt idx="289">
                  <c:v>0</c:v>
                </c:pt>
                <c:pt idx="290">
                  <c:v>0</c:v>
                </c:pt>
                <c:pt idx="291">
                  <c:v>0</c:v>
                </c:pt>
                <c:pt idx="292">
                  <c:v>0</c:v>
                </c:pt>
                <c:pt idx="293">
                  <c:v>0</c:v>
                </c:pt>
                <c:pt idx="294">
                  <c:v>24</c:v>
                </c:pt>
                <c:pt idx="295">
                  <c:v>139</c:v>
                </c:pt>
                <c:pt idx="296">
                  <c:v>342</c:v>
                </c:pt>
                <c:pt idx="297">
                  <c:v>463</c:v>
                </c:pt>
                <c:pt idx="298">
                  <c:v>715</c:v>
                </c:pt>
                <c:pt idx="299">
                  <c:v>744</c:v>
                </c:pt>
                <c:pt idx="300">
                  <c:v>716</c:v>
                </c:pt>
                <c:pt idx="301">
                  <c:v>734</c:v>
                </c:pt>
                <c:pt idx="302">
                  <c:v>574</c:v>
                </c:pt>
                <c:pt idx="303">
                  <c:v>350</c:v>
                </c:pt>
                <c:pt idx="304">
                  <c:v>185</c:v>
                </c:pt>
                <c:pt idx="305">
                  <c:v>50</c:v>
                </c:pt>
                <c:pt idx="306">
                  <c:v>0</c:v>
                </c:pt>
                <c:pt idx="307">
                  <c:v>0</c:v>
                </c:pt>
                <c:pt idx="308">
                  <c:v>0</c:v>
                </c:pt>
                <c:pt idx="309">
                  <c:v>0</c:v>
                </c:pt>
                <c:pt idx="310">
                  <c:v>0</c:v>
                </c:pt>
                <c:pt idx="311">
                  <c:v>0</c:v>
                </c:pt>
                <c:pt idx="312">
                  <c:v>0</c:v>
                </c:pt>
                <c:pt idx="313">
                  <c:v>0</c:v>
                </c:pt>
                <c:pt idx="314">
                  <c:v>0</c:v>
                </c:pt>
                <c:pt idx="315">
                  <c:v>0</c:v>
                </c:pt>
                <c:pt idx="316">
                  <c:v>0</c:v>
                </c:pt>
                <c:pt idx="317">
                  <c:v>0</c:v>
                </c:pt>
                <c:pt idx="318">
                  <c:v>23</c:v>
                </c:pt>
                <c:pt idx="319">
                  <c:v>128</c:v>
                </c:pt>
                <c:pt idx="320">
                  <c:v>309</c:v>
                </c:pt>
                <c:pt idx="321">
                  <c:v>565</c:v>
                </c:pt>
                <c:pt idx="322">
                  <c:v>654</c:v>
                </c:pt>
                <c:pt idx="323">
                  <c:v>796</c:v>
                </c:pt>
                <c:pt idx="324">
                  <c:v>861</c:v>
                </c:pt>
                <c:pt idx="325">
                  <c:v>740</c:v>
                </c:pt>
                <c:pt idx="326">
                  <c:v>649</c:v>
                </c:pt>
                <c:pt idx="327">
                  <c:v>410</c:v>
                </c:pt>
                <c:pt idx="328">
                  <c:v>182</c:v>
                </c:pt>
                <c:pt idx="329">
                  <c:v>51</c:v>
                </c:pt>
                <c:pt idx="330">
                  <c:v>0</c:v>
                </c:pt>
                <c:pt idx="331">
                  <c:v>0</c:v>
                </c:pt>
                <c:pt idx="332">
                  <c:v>0</c:v>
                </c:pt>
                <c:pt idx="333">
                  <c:v>0</c:v>
                </c:pt>
                <c:pt idx="334">
                  <c:v>0</c:v>
                </c:pt>
                <c:pt idx="335">
                  <c:v>0</c:v>
                </c:pt>
                <c:pt idx="336">
                  <c:v>0</c:v>
                </c:pt>
                <c:pt idx="337">
                  <c:v>0</c:v>
                </c:pt>
                <c:pt idx="338">
                  <c:v>0</c:v>
                </c:pt>
                <c:pt idx="339">
                  <c:v>0</c:v>
                </c:pt>
                <c:pt idx="340">
                  <c:v>0</c:v>
                </c:pt>
                <c:pt idx="341">
                  <c:v>0</c:v>
                </c:pt>
                <c:pt idx="342">
                  <c:v>22</c:v>
                </c:pt>
                <c:pt idx="343">
                  <c:v>132</c:v>
                </c:pt>
                <c:pt idx="344">
                  <c:v>303</c:v>
                </c:pt>
                <c:pt idx="345">
                  <c:v>459</c:v>
                </c:pt>
                <c:pt idx="346">
                  <c:v>653</c:v>
                </c:pt>
                <c:pt idx="347">
                  <c:v>671</c:v>
                </c:pt>
                <c:pt idx="348">
                  <c:v>801</c:v>
                </c:pt>
                <c:pt idx="349">
                  <c:v>705</c:v>
                </c:pt>
                <c:pt idx="350">
                  <c:v>617</c:v>
                </c:pt>
                <c:pt idx="351">
                  <c:v>405</c:v>
                </c:pt>
                <c:pt idx="352">
                  <c:v>191</c:v>
                </c:pt>
                <c:pt idx="353">
                  <c:v>52</c:v>
                </c:pt>
                <c:pt idx="354">
                  <c:v>0</c:v>
                </c:pt>
                <c:pt idx="355">
                  <c:v>0</c:v>
                </c:pt>
                <c:pt idx="356">
                  <c:v>0</c:v>
                </c:pt>
                <c:pt idx="357">
                  <c:v>0</c:v>
                </c:pt>
                <c:pt idx="358">
                  <c:v>0</c:v>
                </c:pt>
                <c:pt idx="359">
                  <c:v>0</c:v>
                </c:pt>
                <c:pt idx="360">
                  <c:v>0</c:v>
                </c:pt>
                <c:pt idx="361">
                  <c:v>0</c:v>
                </c:pt>
                <c:pt idx="362">
                  <c:v>0</c:v>
                </c:pt>
                <c:pt idx="363">
                  <c:v>0</c:v>
                </c:pt>
                <c:pt idx="364">
                  <c:v>0</c:v>
                </c:pt>
                <c:pt idx="365">
                  <c:v>0</c:v>
                </c:pt>
                <c:pt idx="366">
                  <c:v>25</c:v>
                </c:pt>
                <c:pt idx="367">
                  <c:v>132</c:v>
                </c:pt>
                <c:pt idx="368">
                  <c:v>299</c:v>
                </c:pt>
                <c:pt idx="369">
                  <c:v>505</c:v>
                </c:pt>
                <c:pt idx="370">
                  <c:v>675</c:v>
                </c:pt>
                <c:pt idx="371">
                  <c:v>766</c:v>
                </c:pt>
                <c:pt idx="372">
                  <c:v>736</c:v>
                </c:pt>
                <c:pt idx="373">
                  <c:v>732</c:v>
                </c:pt>
                <c:pt idx="374">
                  <c:v>621</c:v>
                </c:pt>
                <c:pt idx="375">
                  <c:v>422</c:v>
                </c:pt>
                <c:pt idx="376">
                  <c:v>210</c:v>
                </c:pt>
                <c:pt idx="377">
                  <c:v>56</c:v>
                </c:pt>
                <c:pt idx="378">
                  <c:v>0</c:v>
                </c:pt>
                <c:pt idx="379">
                  <c:v>0</c:v>
                </c:pt>
                <c:pt idx="380">
                  <c:v>0</c:v>
                </c:pt>
                <c:pt idx="381">
                  <c:v>0</c:v>
                </c:pt>
                <c:pt idx="382">
                  <c:v>0</c:v>
                </c:pt>
                <c:pt idx="383">
                  <c:v>0</c:v>
                </c:pt>
                <c:pt idx="384">
                  <c:v>0</c:v>
                </c:pt>
                <c:pt idx="385">
                  <c:v>0</c:v>
                </c:pt>
                <c:pt idx="386">
                  <c:v>0</c:v>
                </c:pt>
                <c:pt idx="387">
                  <c:v>0</c:v>
                </c:pt>
                <c:pt idx="388">
                  <c:v>0</c:v>
                </c:pt>
                <c:pt idx="389">
                  <c:v>0</c:v>
                </c:pt>
                <c:pt idx="390">
                  <c:v>22</c:v>
                </c:pt>
                <c:pt idx="391">
                  <c:v>163</c:v>
                </c:pt>
                <c:pt idx="392">
                  <c:v>400</c:v>
                </c:pt>
                <c:pt idx="393">
                  <c:v>582</c:v>
                </c:pt>
                <c:pt idx="394">
                  <c:v>766</c:v>
                </c:pt>
                <c:pt idx="395">
                  <c:v>821</c:v>
                </c:pt>
                <c:pt idx="396">
                  <c:v>852</c:v>
                </c:pt>
                <c:pt idx="397">
                  <c:v>757</c:v>
                </c:pt>
                <c:pt idx="398">
                  <c:v>691</c:v>
                </c:pt>
                <c:pt idx="399">
                  <c:v>494</c:v>
                </c:pt>
                <c:pt idx="400">
                  <c:v>234</c:v>
                </c:pt>
                <c:pt idx="401">
                  <c:v>59</c:v>
                </c:pt>
                <c:pt idx="402">
                  <c:v>0</c:v>
                </c:pt>
                <c:pt idx="403">
                  <c:v>0</c:v>
                </c:pt>
                <c:pt idx="404">
                  <c:v>0</c:v>
                </c:pt>
                <c:pt idx="405">
                  <c:v>0</c:v>
                </c:pt>
                <c:pt idx="406">
                  <c:v>0</c:v>
                </c:pt>
                <c:pt idx="407">
                  <c:v>0</c:v>
                </c:pt>
                <c:pt idx="408">
                  <c:v>0</c:v>
                </c:pt>
                <c:pt idx="409">
                  <c:v>0</c:v>
                </c:pt>
                <c:pt idx="410">
                  <c:v>0</c:v>
                </c:pt>
                <c:pt idx="411">
                  <c:v>0</c:v>
                </c:pt>
                <c:pt idx="412">
                  <c:v>0</c:v>
                </c:pt>
                <c:pt idx="413">
                  <c:v>0</c:v>
                </c:pt>
                <c:pt idx="414">
                  <c:v>22</c:v>
                </c:pt>
                <c:pt idx="415">
                  <c:v>138</c:v>
                </c:pt>
                <c:pt idx="416">
                  <c:v>317</c:v>
                </c:pt>
                <c:pt idx="417">
                  <c:v>537</c:v>
                </c:pt>
                <c:pt idx="418">
                  <c:v>704</c:v>
                </c:pt>
                <c:pt idx="419">
                  <c:v>674</c:v>
                </c:pt>
                <c:pt idx="420">
                  <c:v>669</c:v>
                </c:pt>
                <c:pt idx="421">
                  <c:v>734</c:v>
                </c:pt>
                <c:pt idx="422">
                  <c:v>581</c:v>
                </c:pt>
                <c:pt idx="423">
                  <c:v>368</c:v>
                </c:pt>
                <c:pt idx="424">
                  <c:v>205</c:v>
                </c:pt>
                <c:pt idx="425">
                  <c:v>58</c:v>
                </c:pt>
                <c:pt idx="426">
                  <c:v>0</c:v>
                </c:pt>
                <c:pt idx="427">
                  <c:v>0</c:v>
                </c:pt>
                <c:pt idx="428">
                  <c:v>0</c:v>
                </c:pt>
                <c:pt idx="429">
                  <c:v>0</c:v>
                </c:pt>
                <c:pt idx="430">
                  <c:v>0</c:v>
                </c:pt>
                <c:pt idx="431">
                  <c:v>0</c:v>
                </c:pt>
                <c:pt idx="432">
                  <c:v>0</c:v>
                </c:pt>
                <c:pt idx="433">
                  <c:v>0</c:v>
                </c:pt>
                <c:pt idx="434">
                  <c:v>0</c:v>
                </c:pt>
                <c:pt idx="435">
                  <c:v>0</c:v>
                </c:pt>
                <c:pt idx="436">
                  <c:v>0</c:v>
                </c:pt>
                <c:pt idx="437">
                  <c:v>0</c:v>
                </c:pt>
                <c:pt idx="438">
                  <c:v>22</c:v>
                </c:pt>
                <c:pt idx="439">
                  <c:v>134</c:v>
                </c:pt>
                <c:pt idx="440">
                  <c:v>351</c:v>
                </c:pt>
                <c:pt idx="441">
                  <c:v>537</c:v>
                </c:pt>
                <c:pt idx="442">
                  <c:v>629</c:v>
                </c:pt>
                <c:pt idx="443">
                  <c:v>801</c:v>
                </c:pt>
                <c:pt idx="444">
                  <c:v>812</c:v>
                </c:pt>
                <c:pt idx="445">
                  <c:v>765</c:v>
                </c:pt>
                <c:pt idx="446">
                  <c:v>623</c:v>
                </c:pt>
                <c:pt idx="447">
                  <c:v>418</c:v>
                </c:pt>
                <c:pt idx="448">
                  <c:v>205</c:v>
                </c:pt>
                <c:pt idx="449">
                  <c:v>57</c:v>
                </c:pt>
                <c:pt idx="450">
                  <c:v>0</c:v>
                </c:pt>
                <c:pt idx="451">
                  <c:v>0</c:v>
                </c:pt>
                <c:pt idx="452">
                  <c:v>0</c:v>
                </c:pt>
                <c:pt idx="453">
                  <c:v>0</c:v>
                </c:pt>
                <c:pt idx="454">
                  <c:v>0</c:v>
                </c:pt>
                <c:pt idx="455">
                  <c:v>0</c:v>
                </c:pt>
                <c:pt idx="456">
                  <c:v>0</c:v>
                </c:pt>
                <c:pt idx="457">
                  <c:v>0</c:v>
                </c:pt>
                <c:pt idx="458">
                  <c:v>0</c:v>
                </c:pt>
                <c:pt idx="459">
                  <c:v>0</c:v>
                </c:pt>
                <c:pt idx="460">
                  <c:v>0</c:v>
                </c:pt>
                <c:pt idx="461">
                  <c:v>0</c:v>
                </c:pt>
                <c:pt idx="462">
                  <c:v>29</c:v>
                </c:pt>
                <c:pt idx="463">
                  <c:v>132</c:v>
                </c:pt>
                <c:pt idx="464">
                  <c:v>292</c:v>
                </c:pt>
                <c:pt idx="465">
                  <c:v>463</c:v>
                </c:pt>
                <c:pt idx="466">
                  <c:v>601</c:v>
                </c:pt>
                <c:pt idx="467">
                  <c:v>628</c:v>
                </c:pt>
                <c:pt idx="468">
                  <c:v>698</c:v>
                </c:pt>
                <c:pt idx="469">
                  <c:v>737</c:v>
                </c:pt>
                <c:pt idx="470">
                  <c:v>536</c:v>
                </c:pt>
                <c:pt idx="471">
                  <c:v>392</c:v>
                </c:pt>
                <c:pt idx="472">
                  <c:v>194</c:v>
                </c:pt>
                <c:pt idx="473">
                  <c:v>57</c:v>
                </c:pt>
                <c:pt idx="474">
                  <c:v>0</c:v>
                </c:pt>
                <c:pt idx="475">
                  <c:v>0</c:v>
                </c:pt>
                <c:pt idx="476">
                  <c:v>0</c:v>
                </c:pt>
                <c:pt idx="477">
                  <c:v>0</c:v>
                </c:pt>
                <c:pt idx="478">
                  <c:v>0</c:v>
                </c:pt>
                <c:pt idx="479">
                  <c:v>0</c:v>
                </c:pt>
                <c:pt idx="480">
                  <c:v>0</c:v>
                </c:pt>
                <c:pt idx="481">
                  <c:v>0</c:v>
                </c:pt>
                <c:pt idx="482">
                  <c:v>0</c:v>
                </c:pt>
                <c:pt idx="483">
                  <c:v>0</c:v>
                </c:pt>
                <c:pt idx="484">
                  <c:v>0</c:v>
                </c:pt>
                <c:pt idx="485">
                  <c:v>0</c:v>
                </c:pt>
                <c:pt idx="486">
                  <c:v>22</c:v>
                </c:pt>
                <c:pt idx="487">
                  <c:v>136</c:v>
                </c:pt>
                <c:pt idx="488">
                  <c:v>359</c:v>
                </c:pt>
                <c:pt idx="489">
                  <c:v>608</c:v>
                </c:pt>
                <c:pt idx="490">
                  <c:v>633</c:v>
                </c:pt>
                <c:pt idx="491">
                  <c:v>795</c:v>
                </c:pt>
                <c:pt idx="492">
                  <c:v>670</c:v>
                </c:pt>
                <c:pt idx="493">
                  <c:v>713</c:v>
                </c:pt>
                <c:pt idx="494">
                  <c:v>485</c:v>
                </c:pt>
                <c:pt idx="495">
                  <c:v>431</c:v>
                </c:pt>
                <c:pt idx="496">
                  <c:v>209</c:v>
                </c:pt>
                <c:pt idx="497">
                  <c:v>56</c:v>
                </c:pt>
                <c:pt idx="498">
                  <c:v>0</c:v>
                </c:pt>
                <c:pt idx="499">
                  <c:v>0</c:v>
                </c:pt>
                <c:pt idx="500">
                  <c:v>0</c:v>
                </c:pt>
                <c:pt idx="501">
                  <c:v>0</c:v>
                </c:pt>
                <c:pt idx="502">
                  <c:v>0</c:v>
                </c:pt>
                <c:pt idx="503">
                  <c:v>0</c:v>
                </c:pt>
                <c:pt idx="504">
                  <c:v>0</c:v>
                </c:pt>
                <c:pt idx="505">
                  <c:v>0</c:v>
                </c:pt>
                <c:pt idx="506">
                  <c:v>0</c:v>
                </c:pt>
                <c:pt idx="507">
                  <c:v>0</c:v>
                </c:pt>
                <c:pt idx="508">
                  <c:v>0</c:v>
                </c:pt>
                <c:pt idx="509">
                  <c:v>0</c:v>
                </c:pt>
                <c:pt idx="510">
                  <c:v>23</c:v>
                </c:pt>
                <c:pt idx="511">
                  <c:v>125</c:v>
                </c:pt>
                <c:pt idx="512">
                  <c:v>334</c:v>
                </c:pt>
                <c:pt idx="513">
                  <c:v>548</c:v>
                </c:pt>
                <c:pt idx="514">
                  <c:v>682</c:v>
                </c:pt>
                <c:pt idx="515">
                  <c:v>813</c:v>
                </c:pt>
                <c:pt idx="516">
                  <c:v>862</c:v>
                </c:pt>
                <c:pt idx="517">
                  <c:v>774</c:v>
                </c:pt>
                <c:pt idx="518">
                  <c:v>681</c:v>
                </c:pt>
                <c:pt idx="519">
                  <c:v>473</c:v>
                </c:pt>
                <c:pt idx="520">
                  <c:v>231</c:v>
                </c:pt>
                <c:pt idx="521">
                  <c:v>61</c:v>
                </c:pt>
                <c:pt idx="522">
                  <c:v>0</c:v>
                </c:pt>
                <c:pt idx="523">
                  <c:v>0</c:v>
                </c:pt>
                <c:pt idx="524">
                  <c:v>0</c:v>
                </c:pt>
                <c:pt idx="525">
                  <c:v>0</c:v>
                </c:pt>
                <c:pt idx="526">
                  <c:v>0</c:v>
                </c:pt>
                <c:pt idx="527">
                  <c:v>0</c:v>
                </c:pt>
                <c:pt idx="528">
                  <c:v>0</c:v>
                </c:pt>
                <c:pt idx="529">
                  <c:v>0</c:v>
                </c:pt>
                <c:pt idx="530">
                  <c:v>0</c:v>
                </c:pt>
                <c:pt idx="531">
                  <c:v>0</c:v>
                </c:pt>
                <c:pt idx="532">
                  <c:v>0</c:v>
                </c:pt>
                <c:pt idx="533">
                  <c:v>0</c:v>
                </c:pt>
                <c:pt idx="534">
                  <c:v>22</c:v>
                </c:pt>
                <c:pt idx="535">
                  <c:v>138</c:v>
                </c:pt>
                <c:pt idx="536">
                  <c:v>321</c:v>
                </c:pt>
                <c:pt idx="537">
                  <c:v>562</c:v>
                </c:pt>
                <c:pt idx="538">
                  <c:v>641</c:v>
                </c:pt>
                <c:pt idx="539">
                  <c:v>790</c:v>
                </c:pt>
                <c:pt idx="540">
                  <c:v>783</c:v>
                </c:pt>
                <c:pt idx="541">
                  <c:v>774</c:v>
                </c:pt>
                <c:pt idx="542">
                  <c:v>620</c:v>
                </c:pt>
                <c:pt idx="543">
                  <c:v>431</c:v>
                </c:pt>
                <c:pt idx="544">
                  <c:v>209</c:v>
                </c:pt>
                <c:pt idx="545">
                  <c:v>61</c:v>
                </c:pt>
                <c:pt idx="546">
                  <c:v>0</c:v>
                </c:pt>
                <c:pt idx="547">
                  <c:v>0</c:v>
                </c:pt>
                <c:pt idx="548">
                  <c:v>0</c:v>
                </c:pt>
                <c:pt idx="549">
                  <c:v>0</c:v>
                </c:pt>
                <c:pt idx="550">
                  <c:v>0</c:v>
                </c:pt>
                <c:pt idx="551">
                  <c:v>0</c:v>
                </c:pt>
                <c:pt idx="552">
                  <c:v>0</c:v>
                </c:pt>
                <c:pt idx="553">
                  <c:v>0</c:v>
                </c:pt>
                <c:pt idx="554">
                  <c:v>0</c:v>
                </c:pt>
                <c:pt idx="555">
                  <c:v>0</c:v>
                </c:pt>
                <c:pt idx="556">
                  <c:v>0</c:v>
                </c:pt>
                <c:pt idx="557">
                  <c:v>0</c:v>
                </c:pt>
                <c:pt idx="558">
                  <c:v>21</c:v>
                </c:pt>
                <c:pt idx="559">
                  <c:v>137</c:v>
                </c:pt>
                <c:pt idx="560">
                  <c:v>309</c:v>
                </c:pt>
                <c:pt idx="561">
                  <c:v>497</c:v>
                </c:pt>
                <c:pt idx="562">
                  <c:v>644</c:v>
                </c:pt>
                <c:pt idx="563">
                  <c:v>693</c:v>
                </c:pt>
                <c:pt idx="564">
                  <c:v>767</c:v>
                </c:pt>
                <c:pt idx="565">
                  <c:v>698</c:v>
                </c:pt>
                <c:pt idx="566">
                  <c:v>509</c:v>
                </c:pt>
                <c:pt idx="567">
                  <c:v>491</c:v>
                </c:pt>
                <c:pt idx="568">
                  <c:v>211</c:v>
                </c:pt>
                <c:pt idx="569">
                  <c:v>61</c:v>
                </c:pt>
                <c:pt idx="570">
                  <c:v>0</c:v>
                </c:pt>
                <c:pt idx="571">
                  <c:v>0</c:v>
                </c:pt>
                <c:pt idx="572">
                  <c:v>0</c:v>
                </c:pt>
                <c:pt idx="573">
                  <c:v>0</c:v>
                </c:pt>
                <c:pt idx="574">
                  <c:v>0</c:v>
                </c:pt>
                <c:pt idx="575">
                  <c:v>0</c:v>
                </c:pt>
                <c:pt idx="576">
                  <c:v>0</c:v>
                </c:pt>
                <c:pt idx="577">
                  <c:v>0</c:v>
                </c:pt>
                <c:pt idx="578">
                  <c:v>0</c:v>
                </c:pt>
                <c:pt idx="579">
                  <c:v>0</c:v>
                </c:pt>
                <c:pt idx="580">
                  <c:v>0</c:v>
                </c:pt>
                <c:pt idx="581">
                  <c:v>0</c:v>
                </c:pt>
                <c:pt idx="582">
                  <c:v>21</c:v>
                </c:pt>
                <c:pt idx="583">
                  <c:v>129</c:v>
                </c:pt>
                <c:pt idx="584">
                  <c:v>357</c:v>
                </c:pt>
                <c:pt idx="585">
                  <c:v>528</c:v>
                </c:pt>
                <c:pt idx="586">
                  <c:v>709</c:v>
                </c:pt>
                <c:pt idx="587">
                  <c:v>748</c:v>
                </c:pt>
                <c:pt idx="588">
                  <c:v>780</c:v>
                </c:pt>
                <c:pt idx="589">
                  <c:v>760</c:v>
                </c:pt>
                <c:pt idx="590">
                  <c:v>647</c:v>
                </c:pt>
                <c:pt idx="591">
                  <c:v>444</c:v>
                </c:pt>
                <c:pt idx="592">
                  <c:v>187</c:v>
                </c:pt>
                <c:pt idx="593">
                  <c:v>60</c:v>
                </c:pt>
                <c:pt idx="594">
                  <c:v>0</c:v>
                </c:pt>
                <c:pt idx="595">
                  <c:v>0</c:v>
                </c:pt>
                <c:pt idx="596">
                  <c:v>0</c:v>
                </c:pt>
                <c:pt idx="597">
                  <c:v>0</c:v>
                </c:pt>
                <c:pt idx="598">
                  <c:v>0</c:v>
                </c:pt>
                <c:pt idx="599">
                  <c:v>0</c:v>
                </c:pt>
                <c:pt idx="600">
                  <c:v>0</c:v>
                </c:pt>
                <c:pt idx="601">
                  <c:v>0</c:v>
                </c:pt>
                <c:pt idx="602">
                  <c:v>0</c:v>
                </c:pt>
                <c:pt idx="603">
                  <c:v>0</c:v>
                </c:pt>
                <c:pt idx="604">
                  <c:v>0</c:v>
                </c:pt>
                <c:pt idx="605">
                  <c:v>0</c:v>
                </c:pt>
                <c:pt idx="606">
                  <c:v>20</c:v>
                </c:pt>
                <c:pt idx="607">
                  <c:v>142</c:v>
                </c:pt>
                <c:pt idx="608">
                  <c:v>324</c:v>
                </c:pt>
                <c:pt idx="609">
                  <c:v>516</c:v>
                </c:pt>
                <c:pt idx="610">
                  <c:v>535</c:v>
                </c:pt>
                <c:pt idx="611">
                  <c:v>769</c:v>
                </c:pt>
                <c:pt idx="612">
                  <c:v>800</c:v>
                </c:pt>
                <c:pt idx="613">
                  <c:v>750</c:v>
                </c:pt>
                <c:pt idx="614">
                  <c:v>695</c:v>
                </c:pt>
                <c:pt idx="615">
                  <c:v>424</c:v>
                </c:pt>
                <c:pt idx="616">
                  <c:v>262</c:v>
                </c:pt>
                <c:pt idx="617">
                  <c:v>68</c:v>
                </c:pt>
                <c:pt idx="618">
                  <c:v>0</c:v>
                </c:pt>
                <c:pt idx="619">
                  <c:v>0</c:v>
                </c:pt>
                <c:pt idx="620">
                  <c:v>0</c:v>
                </c:pt>
                <c:pt idx="621">
                  <c:v>0</c:v>
                </c:pt>
                <c:pt idx="622">
                  <c:v>0</c:v>
                </c:pt>
                <c:pt idx="623">
                  <c:v>0</c:v>
                </c:pt>
                <c:pt idx="624">
                  <c:v>0</c:v>
                </c:pt>
                <c:pt idx="625">
                  <c:v>0</c:v>
                </c:pt>
                <c:pt idx="626">
                  <c:v>0</c:v>
                </c:pt>
                <c:pt idx="627">
                  <c:v>0</c:v>
                </c:pt>
                <c:pt idx="628">
                  <c:v>0</c:v>
                </c:pt>
                <c:pt idx="629">
                  <c:v>0</c:v>
                </c:pt>
                <c:pt idx="630">
                  <c:v>20</c:v>
                </c:pt>
                <c:pt idx="631">
                  <c:v>139</c:v>
                </c:pt>
                <c:pt idx="632">
                  <c:v>352</c:v>
                </c:pt>
                <c:pt idx="633">
                  <c:v>583</c:v>
                </c:pt>
                <c:pt idx="634">
                  <c:v>727</c:v>
                </c:pt>
                <c:pt idx="635">
                  <c:v>839</c:v>
                </c:pt>
                <c:pt idx="636">
                  <c:v>868</c:v>
                </c:pt>
                <c:pt idx="637">
                  <c:v>804</c:v>
                </c:pt>
                <c:pt idx="638">
                  <c:v>672</c:v>
                </c:pt>
                <c:pt idx="639">
                  <c:v>437</c:v>
                </c:pt>
                <c:pt idx="640">
                  <c:v>233</c:v>
                </c:pt>
                <c:pt idx="641">
                  <c:v>63</c:v>
                </c:pt>
                <c:pt idx="642">
                  <c:v>0</c:v>
                </c:pt>
                <c:pt idx="643">
                  <c:v>0</c:v>
                </c:pt>
                <c:pt idx="644">
                  <c:v>0</c:v>
                </c:pt>
                <c:pt idx="645">
                  <c:v>0</c:v>
                </c:pt>
                <c:pt idx="646">
                  <c:v>0</c:v>
                </c:pt>
                <c:pt idx="647">
                  <c:v>0</c:v>
                </c:pt>
                <c:pt idx="648">
                  <c:v>0</c:v>
                </c:pt>
                <c:pt idx="649">
                  <c:v>0</c:v>
                </c:pt>
                <c:pt idx="650">
                  <c:v>0</c:v>
                </c:pt>
                <c:pt idx="651">
                  <c:v>0</c:v>
                </c:pt>
                <c:pt idx="652">
                  <c:v>0</c:v>
                </c:pt>
                <c:pt idx="653">
                  <c:v>0</c:v>
                </c:pt>
                <c:pt idx="654">
                  <c:v>20</c:v>
                </c:pt>
                <c:pt idx="655">
                  <c:v>131</c:v>
                </c:pt>
                <c:pt idx="656">
                  <c:v>292</c:v>
                </c:pt>
                <c:pt idx="657">
                  <c:v>516</c:v>
                </c:pt>
                <c:pt idx="658">
                  <c:v>716</c:v>
                </c:pt>
                <c:pt idx="659">
                  <c:v>719</c:v>
                </c:pt>
                <c:pt idx="660">
                  <c:v>716</c:v>
                </c:pt>
                <c:pt idx="661">
                  <c:v>807</c:v>
                </c:pt>
                <c:pt idx="662">
                  <c:v>660</c:v>
                </c:pt>
                <c:pt idx="663">
                  <c:v>479</c:v>
                </c:pt>
                <c:pt idx="664">
                  <c:v>224</c:v>
                </c:pt>
                <c:pt idx="665">
                  <c:v>62</c:v>
                </c:pt>
                <c:pt idx="666">
                  <c:v>0</c:v>
                </c:pt>
                <c:pt idx="667">
                  <c:v>0</c:v>
                </c:pt>
                <c:pt idx="668">
                  <c:v>0</c:v>
                </c:pt>
                <c:pt idx="669">
                  <c:v>0</c:v>
                </c:pt>
                <c:pt idx="670">
                  <c:v>0</c:v>
                </c:pt>
                <c:pt idx="671">
                  <c:v>0</c:v>
                </c:pt>
                <c:pt idx="672">
                  <c:v>0</c:v>
                </c:pt>
                <c:pt idx="673">
                  <c:v>0</c:v>
                </c:pt>
                <c:pt idx="674">
                  <c:v>0</c:v>
                </c:pt>
                <c:pt idx="675">
                  <c:v>0</c:v>
                </c:pt>
                <c:pt idx="676">
                  <c:v>0</c:v>
                </c:pt>
                <c:pt idx="677">
                  <c:v>0</c:v>
                </c:pt>
                <c:pt idx="678">
                  <c:v>20</c:v>
                </c:pt>
                <c:pt idx="679">
                  <c:v>163</c:v>
                </c:pt>
                <c:pt idx="680">
                  <c:v>353</c:v>
                </c:pt>
                <c:pt idx="681">
                  <c:v>538</c:v>
                </c:pt>
                <c:pt idx="682">
                  <c:v>736</c:v>
                </c:pt>
                <c:pt idx="683">
                  <c:v>789</c:v>
                </c:pt>
                <c:pt idx="684">
                  <c:v>821</c:v>
                </c:pt>
                <c:pt idx="685">
                  <c:v>671</c:v>
                </c:pt>
                <c:pt idx="686">
                  <c:v>536</c:v>
                </c:pt>
                <c:pt idx="687">
                  <c:v>443</c:v>
                </c:pt>
                <c:pt idx="688">
                  <c:v>248</c:v>
                </c:pt>
                <c:pt idx="689">
                  <c:v>65</c:v>
                </c:pt>
                <c:pt idx="690">
                  <c:v>1</c:v>
                </c:pt>
                <c:pt idx="691">
                  <c:v>0</c:v>
                </c:pt>
                <c:pt idx="692">
                  <c:v>0</c:v>
                </c:pt>
                <c:pt idx="693">
                  <c:v>0</c:v>
                </c:pt>
                <c:pt idx="694">
                  <c:v>0</c:v>
                </c:pt>
                <c:pt idx="695">
                  <c:v>0</c:v>
                </c:pt>
                <c:pt idx="696">
                  <c:v>0</c:v>
                </c:pt>
                <c:pt idx="697">
                  <c:v>0</c:v>
                </c:pt>
                <c:pt idx="698">
                  <c:v>0</c:v>
                </c:pt>
                <c:pt idx="699">
                  <c:v>0</c:v>
                </c:pt>
                <c:pt idx="700">
                  <c:v>0</c:v>
                </c:pt>
                <c:pt idx="701">
                  <c:v>0</c:v>
                </c:pt>
                <c:pt idx="702">
                  <c:v>20</c:v>
                </c:pt>
                <c:pt idx="703">
                  <c:v>137</c:v>
                </c:pt>
                <c:pt idx="704">
                  <c:v>283</c:v>
                </c:pt>
                <c:pt idx="705">
                  <c:v>563</c:v>
                </c:pt>
                <c:pt idx="706">
                  <c:v>761</c:v>
                </c:pt>
                <c:pt idx="707">
                  <c:v>841</c:v>
                </c:pt>
                <c:pt idx="708">
                  <c:v>843</c:v>
                </c:pt>
                <c:pt idx="709">
                  <c:v>757</c:v>
                </c:pt>
                <c:pt idx="710">
                  <c:v>675</c:v>
                </c:pt>
                <c:pt idx="711">
                  <c:v>431</c:v>
                </c:pt>
                <c:pt idx="712">
                  <c:v>211</c:v>
                </c:pt>
                <c:pt idx="713">
                  <c:v>66</c:v>
                </c:pt>
                <c:pt idx="714">
                  <c:v>0</c:v>
                </c:pt>
                <c:pt idx="715">
                  <c:v>0</c:v>
                </c:pt>
                <c:pt idx="716">
                  <c:v>0</c:v>
                </c:pt>
                <c:pt idx="717">
                  <c:v>0</c:v>
                </c:pt>
                <c:pt idx="718">
                  <c:v>0</c:v>
                </c:pt>
                <c:pt idx="719">
                  <c:v>0</c:v>
                </c:pt>
                <c:pt idx="720">
                  <c:v>0</c:v>
                </c:pt>
                <c:pt idx="721">
                  <c:v>0</c:v>
                </c:pt>
                <c:pt idx="722">
                  <c:v>0</c:v>
                </c:pt>
                <c:pt idx="723">
                  <c:v>0</c:v>
                </c:pt>
                <c:pt idx="724">
                  <c:v>0</c:v>
                </c:pt>
                <c:pt idx="725">
                  <c:v>0</c:v>
                </c:pt>
                <c:pt idx="726">
                  <c:v>21</c:v>
                </c:pt>
                <c:pt idx="727">
                  <c:v>136</c:v>
                </c:pt>
                <c:pt idx="728">
                  <c:v>311</c:v>
                </c:pt>
                <c:pt idx="729">
                  <c:v>483</c:v>
                </c:pt>
                <c:pt idx="730">
                  <c:v>665</c:v>
                </c:pt>
                <c:pt idx="731">
                  <c:v>706</c:v>
                </c:pt>
                <c:pt idx="732">
                  <c:v>767</c:v>
                </c:pt>
                <c:pt idx="733">
                  <c:v>687</c:v>
                </c:pt>
                <c:pt idx="734">
                  <c:v>566</c:v>
                </c:pt>
                <c:pt idx="735">
                  <c:v>405</c:v>
                </c:pt>
                <c:pt idx="736">
                  <c:v>216</c:v>
                </c:pt>
                <c:pt idx="737">
                  <c:v>67</c:v>
                </c:pt>
                <c:pt idx="738">
                  <c:v>1</c:v>
                </c:pt>
                <c:pt idx="739">
                  <c:v>0</c:v>
                </c:pt>
                <c:pt idx="740">
                  <c:v>0</c:v>
                </c:pt>
                <c:pt idx="741">
                  <c:v>0</c:v>
                </c:pt>
                <c:pt idx="742">
                  <c:v>0</c:v>
                </c:pt>
                <c:pt idx="743">
                  <c:v>0</c:v>
                </c:pt>
                <c:pt idx="744">
                  <c:v>0</c:v>
                </c:pt>
                <c:pt idx="745">
                  <c:v>0</c:v>
                </c:pt>
                <c:pt idx="746">
                  <c:v>0</c:v>
                </c:pt>
                <c:pt idx="747">
                  <c:v>0</c:v>
                </c:pt>
                <c:pt idx="748">
                  <c:v>0</c:v>
                </c:pt>
                <c:pt idx="749">
                  <c:v>0</c:v>
                </c:pt>
                <c:pt idx="750">
                  <c:v>20</c:v>
                </c:pt>
                <c:pt idx="751">
                  <c:v>128</c:v>
                </c:pt>
                <c:pt idx="752">
                  <c:v>241</c:v>
                </c:pt>
                <c:pt idx="753">
                  <c:v>437</c:v>
                </c:pt>
                <c:pt idx="754">
                  <c:v>675</c:v>
                </c:pt>
                <c:pt idx="755">
                  <c:v>672</c:v>
                </c:pt>
                <c:pt idx="756">
                  <c:v>821</c:v>
                </c:pt>
                <c:pt idx="757">
                  <c:v>752</c:v>
                </c:pt>
                <c:pt idx="758">
                  <c:v>610</c:v>
                </c:pt>
                <c:pt idx="759">
                  <c:v>373</c:v>
                </c:pt>
                <c:pt idx="760">
                  <c:v>229</c:v>
                </c:pt>
                <c:pt idx="761">
                  <c:v>68</c:v>
                </c:pt>
                <c:pt idx="762">
                  <c:v>1</c:v>
                </c:pt>
                <c:pt idx="763">
                  <c:v>0</c:v>
                </c:pt>
                <c:pt idx="764">
                  <c:v>0</c:v>
                </c:pt>
                <c:pt idx="765">
                  <c:v>0</c:v>
                </c:pt>
                <c:pt idx="766">
                  <c:v>0</c:v>
                </c:pt>
                <c:pt idx="767">
                  <c:v>0</c:v>
                </c:pt>
                <c:pt idx="768">
                  <c:v>0</c:v>
                </c:pt>
                <c:pt idx="769">
                  <c:v>0</c:v>
                </c:pt>
                <c:pt idx="770">
                  <c:v>0</c:v>
                </c:pt>
                <c:pt idx="771">
                  <c:v>0</c:v>
                </c:pt>
                <c:pt idx="772">
                  <c:v>0</c:v>
                </c:pt>
                <c:pt idx="773">
                  <c:v>0</c:v>
                </c:pt>
                <c:pt idx="774">
                  <c:v>20</c:v>
                </c:pt>
                <c:pt idx="775">
                  <c:v>134</c:v>
                </c:pt>
                <c:pt idx="776">
                  <c:v>315</c:v>
                </c:pt>
                <c:pt idx="777">
                  <c:v>497</c:v>
                </c:pt>
                <c:pt idx="778">
                  <c:v>676</c:v>
                </c:pt>
                <c:pt idx="779">
                  <c:v>803</c:v>
                </c:pt>
                <c:pt idx="780">
                  <c:v>835</c:v>
                </c:pt>
                <c:pt idx="781">
                  <c:v>750</c:v>
                </c:pt>
                <c:pt idx="782">
                  <c:v>614</c:v>
                </c:pt>
                <c:pt idx="783">
                  <c:v>423</c:v>
                </c:pt>
                <c:pt idx="784">
                  <c:v>223</c:v>
                </c:pt>
                <c:pt idx="785">
                  <c:v>69</c:v>
                </c:pt>
                <c:pt idx="786">
                  <c:v>1</c:v>
                </c:pt>
                <c:pt idx="787">
                  <c:v>0</c:v>
                </c:pt>
                <c:pt idx="788">
                  <c:v>0</c:v>
                </c:pt>
                <c:pt idx="789">
                  <c:v>0</c:v>
                </c:pt>
                <c:pt idx="790">
                  <c:v>0</c:v>
                </c:pt>
                <c:pt idx="791">
                  <c:v>0</c:v>
                </c:pt>
                <c:pt idx="792">
                  <c:v>0</c:v>
                </c:pt>
                <c:pt idx="793">
                  <c:v>0</c:v>
                </c:pt>
                <c:pt idx="794">
                  <c:v>0</c:v>
                </c:pt>
                <c:pt idx="795">
                  <c:v>0</c:v>
                </c:pt>
                <c:pt idx="796">
                  <c:v>0</c:v>
                </c:pt>
                <c:pt idx="797">
                  <c:v>0</c:v>
                </c:pt>
                <c:pt idx="798">
                  <c:v>20</c:v>
                </c:pt>
                <c:pt idx="799">
                  <c:v>136</c:v>
                </c:pt>
                <c:pt idx="800">
                  <c:v>279</c:v>
                </c:pt>
                <c:pt idx="801">
                  <c:v>554</c:v>
                </c:pt>
                <c:pt idx="802">
                  <c:v>701</c:v>
                </c:pt>
                <c:pt idx="803">
                  <c:v>817</c:v>
                </c:pt>
                <c:pt idx="804">
                  <c:v>819</c:v>
                </c:pt>
                <c:pt idx="805">
                  <c:v>803</c:v>
                </c:pt>
                <c:pt idx="806">
                  <c:v>559</c:v>
                </c:pt>
                <c:pt idx="807">
                  <c:v>417</c:v>
                </c:pt>
                <c:pt idx="808">
                  <c:v>233</c:v>
                </c:pt>
                <c:pt idx="809">
                  <c:v>69</c:v>
                </c:pt>
                <c:pt idx="810">
                  <c:v>1</c:v>
                </c:pt>
                <c:pt idx="811">
                  <c:v>0</c:v>
                </c:pt>
                <c:pt idx="812">
                  <c:v>0</c:v>
                </c:pt>
                <c:pt idx="813">
                  <c:v>0</c:v>
                </c:pt>
                <c:pt idx="814">
                  <c:v>0</c:v>
                </c:pt>
                <c:pt idx="815">
                  <c:v>0</c:v>
                </c:pt>
                <c:pt idx="816">
                  <c:v>0</c:v>
                </c:pt>
                <c:pt idx="817">
                  <c:v>0</c:v>
                </c:pt>
                <c:pt idx="818">
                  <c:v>0</c:v>
                </c:pt>
                <c:pt idx="819">
                  <c:v>0</c:v>
                </c:pt>
                <c:pt idx="820">
                  <c:v>0</c:v>
                </c:pt>
                <c:pt idx="821">
                  <c:v>0</c:v>
                </c:pt>
                <c:pt idx="822">
                  <c:v>20</c:v>
                </c:pt>
                <c:pt idx="823">
                  <c:v>139</c:v>
                </c:pt>
                <c:pt idx="824">
                  <c:v>298</c:v>
                </c:pt>
                <c:pt idx="825">
                  <c:v>622</c:v>
                </c:pt>
                <c:pt idx="826">
                  <c:v>717</c:v>
                </c:pt>
                <c:pt idx="827">
                  <c:v>757</c:v>
                </c:pt>
                <c:pt idx="828">
                  <c:v>902</c:v>
                </c:pt>
                <c:pt idx="829">
                  <c:v>780</c:v>
                </c:pt>
                <c:pt idx="830">
                  <c:v>684</c:v>
                </c:pt>
                <c:pt idx="831">
                  <c:v>452</c:v>
                </c:pt>
                <c:pt idx="832">
                  <c:v>267</c:v>
                </c:pt>
                <c:pt idx="833">
                  <c:v>70</c:v>
                </c:pt>
                <c:pt idx="834">
                  <c:v>1</c:v>
                </c:pt>
                <c:pt idx="835">
                  <c:v>0</c:v>
                </c:pt>
                <c:pt idx="836">
                  <c:v>0</c:v>
                </c:pt>
                <c:pt idx="837">
                  <c:v>0</c:v>
                </c:pt>
                <c:pt idx="838">
                  <c:v>0</c:v>
                </c:pt>
                <c:pt idx="839">
                  <c:v>0</c:v>
                </c:pt>
                <c:pt idx="840">
                  <c:v>0</c:v>
                </c:pt>
                <c:pt idx="841">
                  <c:v>0</c:v>
                </c:pt>
                <c:pt idx="842">
                  <c:v>0</c:v>
                </c:pt>
                <c:pt idx="843">
                  <c:v>0</c:v>
                </c:pt>
                <c:pt idx="844">
                  <c:v>0</c:v>
                </c:pt>
                <c:pt idx="845">
                  <c:v>0</c:v>
                </c:pt>
                <c:pt idx="846">
                  <c:v>20</c:v>
                </c:pt>
                <c:pt idx="847">
                  <c:v>131</c:v>
                </c:pt>
                <c:pt idx="848">
                  <c:v>333</c:v>
                </c:pt>
                <c:pt idx="849">
                  <c:v>534</c:v>
                </c:pt>
                <c:pt idx="850">
                  <c:v>725</c:v>
                </c:pt>
                <c:pt idx="851">
                  <c:v>789</c:v>
                </c:pt>
                <c:pt idx="852">
                  <c:v>813</c:v>
                </c:pt>
                <c:pt idx="853">
                  <c:v>783</c:v>
                </c:pt>
                <c:pt idx="854">
                  <c:v>590</c:v>
                </c:pt>
                <c:pt idx="855">
                  <c:v>464</c:v>
                </c:pt>
                <c:pt idx="856">
                  <c:v>258</c:v>
                </c:pt>
                <c:pt idx="857">
                  <c:v>71</c:v>
                </c:pt>
                <c:pt idx="858">
                  <c:v>1</c:v>
                </c:pt>
                <c:pt idx="859">
                  <c:v>0</c:v>
                </c:pt>
                <c:pt idx="860">
                  <c:v>0</c:v>
                </c:pt>
                <c:pt idx="861">
                  <c:v>0</c:v>
                </c:pt>
                <c:pt idx="862">
                  <c:v>0</c:v>
                </c:pt>
                <c:pt idx="863">
                  <c:v>0</c:v>
                </c:pt>
                <c:pt idx="864">
                  <c:v>0</c:v>
                </c:pt>
                <c:pt idx="865">
                  <c:v>0</c:v>
                </c:pt>
                <c:pt idx="866">
                  <c:v>0</c:v>
                </c:pt>
                <c:pt idx="867">
                  <c:v>0</c:v>
                </c:pt>
                <c:pt idx="868">
                  <c:v>0</c:v>
                </c:pt>
                <c:pt idx="869">
                  <c:v>0</c:v>
                </c:pt>
                <c:pt idx="870">
                  <c:v>21</c:v>
                </c:pt>
                <c:pt idx="871">
                  <c:v>136</c:v>
                </c:pt>
                <c:pt idx="872">
                  <c:v>320</c:v>
                </c:pt>
                <c:pt idx="873">
                  <c:v>521</c:v>
                </c:pt>
                <c:pt idx="874">
                  <c:v>788</c:v>
                </c:pt>
                <c:pt idx="875">
                  <c:v>939</c:v>
                </c:pt>
                <c:pt idx="876">
                  <c:v>881</c:v>
                </c:pt>
                <c:pt idx="877">
                  <c:v>888</c:v>
                </c:pt>
                <c:pt idx="878">
                  <c:v>745</c:v>
                </c:pt>
                <c:pt idx="879">
                  <c:v>509</c:v>
                </c:pt>
                <c:pt idx="880">
                  <c:v>246</c:v>
                </c:pt>
                <c:pt idx="881">
                  <c:v>72</c:v>
                </c:pt>
                <c:pt idx="882">
                  <c:v>1</c:v>
                </c:pt>
                <c:pt idx="883">
                  <c:v>0</c:v>
                </c:pt>
                <c:pt idx="884">
                  <c:v>0</c:v>
                </c:pt>
                <c:pt idx="885">
                  <c:v>0</c:v>
                </c:pt>
                <c:pt idx="886">
                  <c:v>0</c:v>
                </c:pt>
                <c:pt idx="887">
                  <c:v>0</c:v>
                </c:pt>
                <c:pt idx="888">
                  <c:v>0</c:v>
                </c:pt>
                <c:pt idx="889">
                  <c:v>0</c:v>
                </c:pt>
                <c:pt idx="890">
                  <c:v>0</c:v>
                </c:pt>
                <c:pt idx="891">
                  <c:v>0</c:v>
                </c:pt>
                <c:pt idx="892">
                  <c:v>0</c:v>
                </c:pt>
                <c:pt idx="893">
                  <c:v>0</c:v>
                </c:pt>
                <c:pt idx="894">
                  <c:v>21</c:v>
                </c:pt>
                <c:pt idx="895">
                  <c:v>149</c:v>
                </c:pt>
                <c:pt idx="896">
                  <c:v>345</c:v>
                </c:pt>
                <c:pt idx="897">
                  <c:v>538</c:v>
                </c:pt>
                <c:pt idx="898">
                  <c:v>727</c:v>
                </c:pt>
                <c:pt idx="899">
                  <c:v>838</c:v>
                </c:pt>
                <c:pt idx="900">
                  <c:v>889</c:v>
                </c:pt>
                <c:pt idx="901">
                  <c:v>739</c:v>
                </c:pt>
                <c:pt idx="902">
                  <c:v>609</c:v>
                </c:pt>
                <c:pt idx="903">
                  <c:v>469</c:v>
                </c:pt>
                <c:pt idx="904">
                  <c:v>253</c:v>
                </c:pt>
                <c:pt idx="905">
                  <c:v>70</c:v>
                </c:pt>
                <c:pt idx="906">
                  <c:v>1</c:v>
                </c:pt>
                <c:pt idx="907">
                  <c:v>0</c:v>
                </c:pt>
                <c:pt idx="908">
                  <c:v>0</c:v>
                </c:pt>
                <c:pt idx="909">
                  <c:v>0</c:v>
                </c:pt>
                <c:pt idx="910">
                  <c:v>0</c:v>
                </c:pt>
                <c:pt idx="911">
                  <c:v>0</c:v>
                </c:pt>
                <c:pt idx="912">
                  <c:v>0</c:v>
                </c:pt>
                <c:pt idx="913">
                  <c:v>0</c:v>
                </c:pt>
                <c:pt idx="914">
                  <c:v>0</c:v>
                </c:pt>
                <c:pt idx="915">
                  <c:v>0</c:v>
                </c:pt>
                <c:pt idx="916">
                  <c:v>0</c:v>
                </c:pt>
                <c:pt idx="917">
                  <c:v>0</c:v>
                </c:pt>
                <c:pt idx="918">
                  <c:v>20</c:v>
                </c:pt>
                <c:pt idx="919">
                  <c:v>145</c:v>
                </c:pt>
                <c:pt idx="920">
                  <c:v>430</c:v>
                </c:pt>
                <c:pt idx="921">
                  <c:v>631</c:v>
                </c:pt>
                <c:pt idx="922">
                  <c:v>755</c:v>
                </c:pt>
                <c:pt idx="923">
                  <c:v>793</c:v>
                </c:pt>
                <c:pt idx="924">
                  <c:v>856</c:v>
                </c:pt>
                <c:pt idx="925">
                  <c:v>715</c:v>
                </c:pt>
                <c:pt idx="926">
                  <c:v>621</c:v>
                </c:pt>
                <c:pt idx="927">
                  <c:v>426</c:v>
                </c:pt>
                <c:pt idx="928">
                  <c:v>200</c:v>
                </c:pt>
                <c:pt idx="929">
                  <c:v>71</c:v>
                </c:pt>
                <c:pt idx="930">
                  <c:v>1</c:v>
                </c:pt>
                <c:pt idx="931">
                  <c:v>0</c:v>
                </c:pt>
                <c:pt idx="932">
                  <c:v>0</c:v>
                </c:pt>
                <c:pt idx="933">
                  <c:v>0</c:v>
                </c:pt>
                <c:pt idx="934">
                  <c:v>0</c:v>
                </c:pt>
                <c:pt idx="935">
                  <c:v>0</c:v>
                </c:pt>
                <c:pt idx="936">
                  <c:v>0</c:v>
                </c:pt>
                <c:pt idx="937">
                  <c:v>0</c:v>
                </c:pt>
                <c:pt idx="938">
                  <c:v>0</c:v>
                </c:pt>
                <c:pt idx="939">
                  <c:v>0</c:v>
                </c:pt>
                <c:pt idx="940">
                  <c:v>0</c:v>
                </c:pt>
                <c:pt idx="941">
                  <c:v>0</c:v>
                </c:pt>
                <c:pt idx="942">
                  <c:v>22</c:v>
                </c:pt>
                <c:pt idx="943">
                  <c:v>142</c:v>
                </c:pt>
                <c:pt idx="944">
                  <c:v>337</c:v>
                </c:pt>
                <c:pt idx="945">
                  <c:v>581</c:v>
                </c:pt>
                <c:pt idx="946">
                  <c:v>763</c:v>
                </c:pt>
                <c:pt idx="947">
                  <c:v>879</c:v>
                </c:pt>
                <c:pt idx="948">
                  <c:v>912</c:v>
                </c:pt>
                <c:pt idx="949">
                  <c:v>845</c:v>
                </c:pt>
                <c:pt idx="950">
                  <c:v>560</c:v>
                </c:pt>
                <c:pt idx="951">
                  <c:v>465</c:v>
                </c:pt>
                <c:pt idx="952">
                  <c:v>210</c:v>
                </c:pt>
                <c:pt idx="953">
                  <c:v>69</c:v>
                </c:pt>
                <c:pt idx="954">
                  <c:v>1</c:v>
                </c:pt>
                <c:pt idx="955">
                  <c:v>0</c:v>
                </c:pt>
                <c:pt idx="956">
                  <c:v>0</c:v>
                </c:pt>
                <c:pt idx="957">
                  <c:v>0</c:v>
                </c:pt>
                <c:pt idx="958">
                  <c:v>0</c:v>
                </c:pt>
                <c:pt idx="959">
                  <c:v>0</c:v>
                </c:pt>
                <c:pt idx="960">
                  <c:v>0</c:v>
                </c:pt>
                <c:pt idx="961">
                  <c:v>0</c:v>
                </c:pt>
                <c:pt idx="962">
                  <c:v>0</c:v>
                </c:pt>
                <c:pt idx="963">
                  <c:v>0</c:v>
                </c:pt>
                <c:pt idx="964">
                  <c:v>0</c:v>
                </c:pt>
                <c:pt idx="965">
                  <c:v>0</c:v>
                </c:pt>
                <c:pt idx="966">
                  <c:v>21</c:v>
                </c:pt>
                <c:pt idx="967">
                  <c:v>131</c:v>
                </c:pt>
                <c:pt idx="968">
                  <c:v>330</c:v>
                </c:pt>
                <c:pt idx="969">
                  <c:v>596</c:v>
                </c:pt>
                <c:pt idx="970">
                  <c:v>713</c:v>
                </c:pt>
                <c:pt idx="971">
                  <c:v>651</c:v>
                </c:pt>
                <c:pt idx="972">
                  <c:v>803</c:v>
                </c:pt>
                <c:pt idx="973">
                  <c:v>678</c:v>
                </c:pt>
                <c:pt idx="974">
                  <c:v>581</c:v>
                </c:pt>
                <c:pt idx="975">
                  <c:v>390</c:v>
                </c:pt>
                <c:pt idx="976">
                  <c:v>230</c:v>
                </c:pt>
                <c:pt idx="977">
                  <c:v>71</c:v>
                </c:pt>
                <c:pt idx="978">
                  <c:v>1</c:v>
                </c:pt>
                <c:pt idx="979">
                  <c:v>0</c:v>
                </c:pt>
                <c:pt idx="980">
                  <c:v>0</c:v>
                </c:pt>
                <c:pt idx="981">
                  <c:v>0</c:v>
                </c:pt>
                <c:pt idx="982">
                  <c:v>0</c:v>
                </c:pt>
                <c:pt idx="983">
                  <c:v>0</c:v>
                </c:pt>
                <c:pt idx="984">
                  <c:v>0</c:v>
                </c:pt>
                <c:pt idx="985">
                  <c:v>0</c:v>
                </c:pt>
                <c:pt idx="986">
                  <c:v>0</c:v>
                </c:pt>
                <c:pt idx="987">
                  <c:v>0</c:v>
                </c:pt>
                <c:pt idx="988">
                  <c:v>0</c:v>
                </c:pt>
                <c:pt idx="989">
                  <c:v>0</c:v>
                </c:pt>
                <c:pt idx="990">
                  <c:v>21</c:v>
                </c:pt>
                <c:pt idx="991">
                  <c:v>137</c:v>
                </c:pt>
                <c:pt idx="992">
                  <c:v>369</c:v>
                </c:pt>
                <c:pt idx="993">
                  <c:v>576</c:v>
                </c:pt>
                <c:pt idx="994">
                  <c:v>770</c:v>
                </c:pt>
                <c:pt idx="995">
                  <c:v>904</c:v>
                </c:pt>
                <c:pt idx="996">
                  <c:v>807</c:v>
                </c:pt>
                <c:pt idx="997">
                  <c:v>855</c:v>
                </c:pt>
                <c:pt idx="998">
                  <c:v>707</c:v>
                </c:pt>
                <c:pt idx="999">
                  <c:v>520</c:v>
                </c:pt>
                <c:pt idx="1000">
                  <c:v>238</c:v>
                </c:pt>
                <c:pt idx="1001">
                  <c:v>71</c:v>
                </c:pt>
                <c:pt idx="1002">
                  <c:v>1</c:v>
                </c:pt>
                <c:pt idx="1003">
                  <c:v>0</c:v>
                </c:pt>
                <c:pt idx="1004">
                  <c:v>0</c:v>
                </c:pt>
                <c:pt idx="1005">
                  <c:v>0</c:v>
                </c:pt>
                <c:pt idx="1006">
                  <c:v>0</c:v>
                </c:pt>
                <c:pt idx="1007">
                  <c:v>0</c:v>
                </c:pt>
                <c:pt idx="1008">
                  <c:v>0</c:v>
                </c:pt>
                <c:pt idx="1009">
                  <c:v>0</c:v>
                </c:pt>
                <c:pt idx="1010">
                  <c:v>0</c:v>
                </c:pt>
                <c:pt idx="1011">
                  <c:v>0</c:v>
                </c:pt>
                <c:pt idx="1012">
                  <c:v>0</c:v>
                </c:pt>
                <c:pt idx="1013">
                  <c:v>0</c:v>
                </c:pt>
                <c:pt idx="1014">
                  <c:v>22</c:v>
                </c:pt>
                <c:pt idx="1015">
                  <c:v>132</c:v>
                </c:pt>
                <c:pt idx="1016">
                  <c:v>446</c:v>
                </c:pt>
                <c:pt idx="1017">
                  <c:v>618</c:v>
                </c:pt>
                <c:pt idx="1018">
                  <c:v>797</c:v>
                </c:pt>
                <c:pt idx="1019">
                  <c:v>892</c:v>
                </c:pt>
                <c:pt idx="1020">
                  <c:v>892</c:v>
                </c:pt>
                <c:pt idx="1021">
                  <c:v>865</c:v>
                </c:pt>
                <c:pt idx="1022">
                  <c:v>641</c:v>
                </c:pt>
                <c:pt idx="1023">
                  <c:v>394</c:v>
                </c:pt>
                <c:pt idx="1024">
                  <c:v>318</c:v>
                </c:pt>
                <c:pt idx="1025">
                  <c:v>81</c:v>
                </c:pt>
                <c:pt idx="1026">
                  <c:v>1</c:v>
                </c:pt>
                <c:pt idx="1027">
                  <c:v>0</c:v>
                </c:pt>
                <c:pt idx="1028">
                  <c:v>0</c:v>
                </c:pt>
                <c:pt idx="1029">
                  <c:v>0</c:v>
                </c:pt>
                <c:pt idx="1030">
                  <c:v>0</c:v>
                </c:pt>
                <c:pt idx="1031">
                  <c:v>0</c:v>
                </c:pt>
                <c:pt idx="1032">
                  <c:v>0</c:v>
                </c:pt>
                <c:pt idx="1033">
                  <c:v>0</c:v>
                </c:pt>
                <c:pt idx="1034">
                  <c:v>0</c:v>
                </c:pt>
                <c:pt idx="1035">
                  <c:v>0</c:v>
                </c:pt>
                <c:pt idx="1036">
                  <c:v>0</c:v>
                </c:pt>
                <c:pt idx="1037">
                  <c:v>0</c:v>
                </c:pt>
                <c:pt idx="1038">
                  <c:v>25</c:v>
                </c:pt>
                <c:pt idx="1039">
                  <c:v>156</c:v>
                </c:pt>
                <c:pt idx="1040">
                  <c:v>343</c:v>
                </c:pt>
                <c:pt idx="1041">
                  <c:v>657</c:v>
                </c:pt>
                <c:pt idx="1042">
                  <c:v>809</c:v>
                </c:pt>
                <c:pt idx="1043">
                  <c:v>909</c:v>
                </c:pt>
                <c:pt idx="1044">
                  <c:v>949</c:v>
                </c:pt>
                <c:pt idx="1045">
                  <c:v>903</c:v>
                </c:pt>
                <c:pt idx="1046">
                  <c:v>678</c:v>
                </c:pt>
                <c:pt idx="1047">
                  <c:v>500</c:v>
                </c:pt>
                <c:pt idx="1048">
                  <c:v>264</c:v>
                </c:pt>
                <c:pt idx="1049">
                  <c:v>74</c:v>
                </c:pt>
                <c:pt idx="1050">
                  <c:v>1</c:v>
                </c:pt>
                <c:pt idx="1051">
                  <c:v>0</c:v>
                </c:pt>
                <c:pt idx="1052">
                  <c:v>0</c:v>
                </c:pt>
                <c:pt idx="1053">
                  <c:v>0</c:v>
                </c:pt>
                <c:pt idx="1054">
                  <c:v>0</c:v>
                </c:pt>
                <c:pt idx="1055">
                  <c:v>0</c:v>
                </c:pt>
                <c:pt idx="1056">
                  <c:v>0</c:v>
                </c:pt>
                <c:pt idx="1057">
                  <c:v>0</c:v>
                </c:pt>
                <c:pt idx="1058">
                  <c:v>0</c:v>
                </c:pt>
                <c:pt idx="1059">
                  <c:v>0</c:v>
                </c:pt>
                <c:pt idx="1060">
                  <c:v>0</c:v>
                </c:pt>
                <c:pt idx="1061">
                  <c:v>0</c:v>
                </c:pt>
                <c:pt idx="1062">
                  <c:v>22</c:v>
                </c:pt>
                <c:pt idx="1063">
                  <c:v>141</c:v>
                </c:pt>
                <c:pt idx="1064">
                  <c:v>338</c:v>
                </c:pt>
                <c:pt idx="1065">
                  <c:v>552</c:v>
                </c:pt>
                <c:pt idx="1066">
                  <c:v>718</c:v>
                </c:pt>
                <c:pt idx="1067">
                  <c:v>815</c:v>
                </c:pt>
                <c:pt idx="1068">
                  <c:v>841</c:v>
                </c:pt>
                <c:pt idx="1069">
                  <c:v>780</c:v>
                </c:pt>
                <c:pt idx="1070">
                  <c:v>624</c:v>
                </c:pt>
                <c:pt idx="1071">
                  <c:v>411</c:v>
                </c:pt>
                <c:pt idx="1072">
                  <c:v>222</c:v>
                </c:pt>
                <c:pt idx="1073">
                  <c:v>72</c:v>
                </c:pt>
                <c:pt idx="1074">
                  <c:v>1</c:v>
                </c:pt>
                <c:pt idx="1075">
                  <c:v>0</c:v>
                </c:pt>
                <c:pt idx="1076">
                  <c:v>0</c:v>
                </c:pt>
                <c:pt idx="1077">
                  <c:v>0</c:v>
                </c:pt>
                <c:pt idx="1078">
                  <c:v>0</c:v>
                </c:pt>
                <c:pt idx="1079">
                  <c:v>0</c:v>
                </c:pt>
                <c:pt idx="1080">
                  <c:v>0</c:v>
                </c:pt>
                <c:pt idx="1081">
                  <c:v>0</c:v>
                </c:pt>
                <c:pt idx="1082">
                  <c:v>0</c:v>
                </c:pt>
                <c:pt idx="1083">
                  <c:v>0</c:v>
                </c:pt>
                <c:pt idx="1084">
                  <c:v>0</c:v>
                </c:pt>
                <c:pt idx="1085">
                  <c:v>0</c:v>
                </c:pt>
                <c:pt idx="1086">
                  <c:v>23</c:v>
                </c:pt>
                <c:pt idx="1087">
                  <c:v>145</c:v>
                </c:pt>
                <c:pt idx="1088">
                  <c:v>329</c:v>
                </c:pt>
                <c:pt idx="1089">
                  <c:v>536</c:v>
                </c:pt>
                <c:pt idx="1090">
                  <c:v>440</c:v>
                </c:pt>
                <c:pt idx="1091">
                  <c:v>605</c:v>
                </c:pt>
                <c:pt idx="1092">
                  <c:v>580</c:v>
                </c:pt>
                <c:pt idx="1093">
                  <c:v>737</c:v>
                </c:pt>
                <c:pt idx="1094">
                  <c:v>676</c:v>
                </c:pt>
                <c:pt idx="1095">
                  <c:v>408</c:v>
                </c:pt>
                <c:pt idx="1096">
                  <c:v>245</c:v>
                </c:pt>
                <c:pt idx="1097">
                  <c:v>79</c:v>
                </c:pt>
                <c:pt idx="1098">
                  <c:v>1</c:v>
                </c:pt>
                <c:pt idx="1099">
                  <c:v>0</c:v>
                </c:pt>
                <c:pt idx="1100">
                  <c:v>0</c:v>
                </c:pt>
                <c:pt idx="1101">
                  <c:v>0</c:v>
                </c:pt>
                <c:pt idx="1102">
                  <c:v>0</c:v>
                </c:pt>
                <c:pt idx="1103">
                  <c:v>0</c:v>
                </c:pt>
                <c:pt idx="1104">
                  <c:v>0</c:v>
                </c:pt>
                <c:pt idx="1105">
                  <c:v>0</c:v>
                </c:pt>
                <c:pt idx="1106">
                  <c:v>0</c:v>
                </c:pt>
                <c:pt idx="1107">
                  <c:v>0</c:v>
                </c:pt>
                <c:pt idx="1108">
                  <c:v>0</c:v>
                </c:pt>
                <c:pt idx="1109">
                  <c:v>0</c:v>
                </c:pt>
                <c:pt idx="1110">
                  <c:v>22</c:v>
                </c:pt>
                <c:pt idx="1111">
                  <c:v>138</c:v>
                </c:pt>
                <c:pt idx="1112">
                  <c:v>290</c:v>
                </c:pt>
                <c:pt idx="1113">
                  <c:v>626</c:v>
                </c:pt>
                <c:pt idx="1114">
                  <c:v>566</c:v>
                </c:pt>
                <c:pt idx="1115">
                  <c:v>815</c:v>
                </c:pt>
                <c:pt idx="1116">
                  <c:v>850</c:v>
                </c:pt>
                <c:pt idx="1117">
                  <c:v>746</c:v>
                </c:pt>
                <c:pt idx="1118">
                  <c:v>557</c:v>
                </c:pt>
                <c:pt idx="1119">
                  <c:v>462</c:v>
                </c:pt>
                <c:pt idx="1120">
                  <c:v>217</c:v>
                </c:pt>
                <c:pt idx="1121">
                  <c:v>74</c:v>
                </c:pt>
                <c:pt idx="1122">
                  <c:v>1</c:v>
                </c:pt>
                <c:pt idx="1123">
                  <c:v>0</c:v>
                </c:pt>
                <c:pt idx="1124">
                  <c:v>0</c:v>
                </c:pt>
                <c:pt idx="1125">
                  <c:v>0</c:v>
                </c:pt>
                <c:pt idx="1126">
                  <c:v>0</c:v>
                </c:pt>
                <c:pt idx="1127">
                  <c:v>0</c:v>
                </c:pt>
                <c:pt idx="1128">
                  <c:v>0</c:v>
                </c:pt>
                <c:pt idx="1129">
                  <c:v>0</c:v>
                </c:pt>
                <c:pt idx="1130">
                  <c:v>0</c:v>
                </c:pt>
                <c:pt idx="1131">
                  <c:v>0</c:v>
                </c:pt>
                <c:pt idx="1132">
                  <c:v>0</c:v>
                </c:pt>
                <c:pt idx="1133">
                  <c:v>0</c:v>
                </c:pt>
                <c:pt idx="1134">
                  <c:v>22</c:v>
                </c:pt>
                <c:pt idx="1135">
                  <c:v>142</c:v>
                </c:pt>
                <c:pt idx="1136">
                  <c:v>335</c:v>
                </c:pt>
                <c:pt idx="1137">
                  <c:v>534</c:v>
                </c:pt>
                <c:pt idx="1138">
                  <c:v>766</c:v>
                </c:pt>
                <c:pt idx="1139">
                  <c:v>800</c:v>
                </c:pt>
                <c:pt idx="1140">
                  <c:v>918</c:v>
                </c:pt>
                <c:pt idx="1141">
                  <c:v>860</c:v>
                </c:pt>
                <c:pt idx="1142">
                  <c:v>611</c:v>
                </c:pt>
                <c:pt idx="1143">
                  <c:v>462</c:v>
                </c:pt>
                <c:pt idx="1144">
                  <c:v>227</c:v>
                </c:pt>
                <c:pt idx="1145">
                  <c:v>74</c:v>
                </c:pt>
                <c:pt idx="1146">
                  <c:v>1</c:v>
                </c:pt>
                <c:pt idx="1147">
                  <c:v>0</c:v>
                </c:pt>
                <c:pt idx="1148">
                  <c:v>0</c:v>
                </c:pt>
                <c:pt idx="1149">
                  <c:v>0</c:v>
                </c:pt>
                <c:pt idx="1150">
                  <c:v>0</c:v>
                </c:pt>
                <c:pt idx="1151">
                  <c:v>0</c:v>
                </c:pt>
                <c:pt idx="1152">
                  <c:v>0</c:v>
                </c:pt>
                <c:pt idx="1153">
                  <c:v>0</c:v>
                </c:pt>
                <c:pt idx="1154">
                  <c:v>0</c:v>
                </c:pt>
                <c:pt idx="1155">
                  <c:v>0</c:v>
                </c:pt>
                <c:pt idx="1156">
                  <c:v>0</c:v>
                </c:pt>
                <c:pt idx="1157">
                  <c:v>0</c:v>
                </c:pt>
                <c:pt idx="1158">
                  <c:v>23</c:v>
                </c:pt>
                <c:pt idx="1159">
                  <c:v>169</c:v>
                </c:pt>
                <c:pt idx="1160">
                  <c:v>418</c:v>
                </c:pt>
                <c:pt idx="1161">
                  <c:v>489</c:v>
                </c:pt>
                <c:pt idx="1162">
                  <c:v>731</c:v>
                </c:pt>
                <c:pt idx="1163">
                  <c:v>772</c:v>
                </c:pt>
                <c:pt idx="1164">
                  <c:v>822</c:v>
                </c:pt>
                <c:pt idx="1165">
                  <c:v>712</c:v>
                </c:pt>
                <c:pt idx="1166">
                  <c:v>593</c:v>
                </c:pt>
                <c:pt idx="1167">
                  <c:v>472</c:v>
                </c:pt>
                <c:pt idx="1168">
                  <c:v>282</c:v>
                </c:pt>
                <c:pt idx="1169">
                  <c:v>74</c:v>
                </c:pt>
                <c:pt idx="1170">
                  <c:v>1</c:v>
                </c:pt>
                <c:pt idx="1171">
                  <c:v>0</c:v>
                </c:pt>
                <c:pt idx="1172">
                  <c:v>0</c:v>
                </c:pt>
                <c:pt idx="1173">
                  <c:v>0</c:v>
                </c:pt>
                <c:pt idx="1174">
                  <c:v>0</c:v>
                </c:pt>
                <c:pt idx="1175">
                  <c:v>0</c:v>
                </c:pt>
                <c:pt idx="1176">
                  <c:v>0</c:v>
                </c:pt>
                <c:pt idx="1177">
                  <c:v>0</c:v>
                </c:pt>
                <c:pt idx="1178">
                  <c:v>0</c:v>
                </c:pt>
                <c:pt idx="1179">
                  <c:v>0</c:v>
                </c:pt>
                <c:pt idx="1180">
                  <c:v>0</c:v>
                </c:pt>
                <c:pt idx="1181">
                  <c:v>0</c:v>
                </c:pt>
                <c:pt idx="1182">
                  <c:v>32</c:v>
                </c:pt>
                <c:pt idx="1183">
                  <c:v>133</c:v>
                </c:pt>
                <c:pt idx="1184">
                  <c:v>310</c:v>
                </c:pt>
                <c:pt idx="1185">
                  <c:v>590</c:v>
                </c:pt>
                <c:pt idx="1186">
                  <c:v>721</c:v>
                </c:pt>
                <c:pt idx="1187">
                  <c:v>920</c:v>
                </c:pt>
                <c:pt idx="1188">
                  <c:v>863</c:v>
                </c:pt>
                <c:pt idx="1189">
                  <c:v>631</c:v>
                </c:pt>
                <c:pt idx="1190">
                  <c:v>697</c:v>
                </c:pt>
                <c:pt idx="1191">
                  <c:v>498</c:v>
                </c:pt>
                <c:pt idx="1192">
                  <c:v>198</c:v>
                </c:pt>
                <c:pt idx="1193">
                  <c:v>68</c:v>
                </c:pt>
                <c:pt idx="1194">
                  <c:v>1</c:v>
                </c:pt>
                <c:pt idx="1195">
                  <c:v>0</c:v>
                </c:pt>
                <c:pt idx="1196">
                  <c:v>0</c:v>
                </c:pt>
                <c:pt idx="1197">
                  <c:v>0</c:v>
                </c:pt>
                <c:pt idx="1198">
                  <c:v>0</c:v>
                </c:pt>
                <c:pt idx="1199">
                  <c:v>0</c:v>
                </c:pt>
                <c:pt idx="1200">
                  <c:v>0</c:v>
                </c:pt>
                <c:pt idx="1201">
                  <c:v>0</c:v>
                </c:pt>
                <c:pt idx="1202">
                  <c:v>0</c:v>
                </c:pt>
                <c:pt idx="1203">
                  <c:v>0</c:v>
                </c:pt>
                <c:pt idx="1204">
                  <c:v>0</c:v>
                </c:pt>
                <c:pt idx="1205">
                  <c:v>0</c:v>
                </c:pt>
                <c:pt idx="1206">
                  <c:v>23</c:v>
                </c:pt>
                <c:pt idx="1207">
                  <c:v>151</c:v>
                </c:pt>
                <c:pt idx="1208">
                  <c:v>315</c:v>
                </c:pt>
                <c:pt idx="1209">
                  <c:v>500</c:v>
                </c:pt>
                <c:pt idx="1210">
                  <c:v>687</c:v>
                </c:pt>
                <c:pt idx="1211">
                  <c:v>827</c:v>
                </c:pt>
                <c:pt idx="1212">
                  <c:v>807</c:v>
                </c:pt>
                <c:pt idx="1213">
                  <c:v>783</c:v>
                </c:pt>
                <c:pt idx="1214">
                  <c:v>650</c:v>
                </c:pt>
                <c:pt idx="1215">
                  <c:v>455</c:v>
                </c:pt>
                <c:pt idx="1216">
                  <c:v>240</c:v>
                </c:pt>
                <c:pt idx="1217">
                  <c:v>75</c:v>
                </c:pt>
                <c:pt idx="1218">
                  <c:v>1</c:v>
                </c:pt>
                <c:pt idx="1219">
                  <c:v>0</c:v>
                </c:pt>
                <c:pt idx="1220">
                  <c:v>0</c:v>
                </c:pt>
                <c:pt idx="1221">
                  <c:v>0</c:v>
                </c:pt>
                <c:pt idx="1222">
                  <c:v>0</c:v>
                </c:pt>
                <c:pt idx="1223">
                  <c:v>0</c:v>
                </c:pt>
                <c:pt idx="1224">
                  <c:v>0</c:v>
                </c:pt>
                <c:pt idx="1225">
                  <c:v>0</c:v>
                </c:pt>
                <c:pt idx="1226">
                  <c:v>0</c:v>
                </c:pt>
                <c:pt idx="1227">
                  <c:v>0</c:v>
                </c:pt>
                <c:pt idx="1228">
                  <c:v>0</c:v>
                </c:pt>
                <c:pt idx="1229">
                  <c:v>0</c:v>
                </c:pt>
                <c:pt idx="1230">
                  <c:v>24</c:v>
                </c:pt>
                <c:pt idx="1231">
                  <c:v>146</c:v>
                </c:pt>
                <c:pt idx="1232">
                  <c:v>334</c:v>
                </c:pt>
                <c:pt idx="1233">
                  <c:v>550</c:v>
                </c:pt>
                <c:pt idx="1234">
                  <c:v>720</c:v>
                </c:pt>
                <c:pt idx="1235">
                  <c:v>841</c:v>
                </c:pt>
                <c:pt idx="1236">
                  <c:v>860</c:v>
                </c:pt>
                <c:pt idx="1237">
                  <c:v>794</c:v>
                </c:pt>
                <c:pt idx="1238">
                  <c:v>644</c:v>
                </c:pt>
                <c:pt idx="1239">
                  <c:v>441</c:v>
                </c:pt>
                <c:pt idx="1240">
                  <c:v>235</c:v>
                </c:pt>
                <c:pt idx="1241">
                  <c:v>74</c:v>
                </c:pt>
                <c:pt idx="1242">
                  <c:v>1</c:v>
                </c:pt>
                <c:pt idx="1243">
                  <c:v>0</c:v>
                </c:pt>
                <c:pt idx="1244">
                  <c:v>0</c:v>
                </c:pt>
                <c:pt idx="1245">
                  <c:v>0</c:v>
                </c:pt>
                <c:pt idx="1246">
                  <c:v>0</c:v>
                </c:pt>
                <c:pt idx="1247">
                  <c:v>0</c:v>
                </c:pt>
                <c:pt idx="1248">
                  <c:v>0</c:v>
                </c:pt>
                <c:pt idx="1249">
                  <c:v>0</c:v>
                </c:pt>
                <c:pt idx="1250">
                  <c:v>0</c:v>
                </c:pt>
                <c:pt idx="1251">
                  <c:v>0</c:v>
                </c:pt>
                <c:pt idx="1252">
                  <c:v>0</c:v>
                </c:pt>
                <c:pt idx="1253">
                  <c:v>0</c:v>
                </c:pt>
                <c:pt idx="1254">
                  <c:v>25</c:v>
                </c:pt>
                <c:pt idx="1255">
                  <c:v>177</c:v>
                </c:pt>
                <c:pt idx="1256">
                  <c:v>338</c:v>
                </c:pt>
                <c:pt idx="1257">
                  <c:v>509</c:v>
                </c:pt>
                <c:pt idx="1258">
                  <c:v>774</c:v>
                </c:pt>
                <c:pt idx="1259">
                  <c:v>812</c:v>
                </c:pt>
                <c:pt idx="1260">
                  <c:v>900</c:v>
                </c:pt>
                <c:pt idx="1261">
                  <c:v>701</c:v>
                </c:pt>
                <c:pt idx="1262">
                  <c:v>649</c:v>
                </c:pt>
                <c:pt idx="1263">
                  <c:v>485</c:v>
                </c:pt>
                <c:pt idx="1264">
                  <c:v>305</c:v>
                </c:pt>
                <c:pt idx="1265">
                  <c:v>72</c:v>
                </c:pt>
                <c:pt idx="1266">
                  <c:v>1</c:v>
                </c:pt>
                <c:pt idx="1267">
                  <c:v>0</c:v>
                </c:pt>
                <c:pt idx="1268">
                  <c:v>0</c:v>
                </c:pt>
                <c:pt idx="1269">
                  <c:v>0</c:v>
                </c:pt>
                <c:pt idx="1270">
                  <c:v>0</c:v>
                </c:pt>
                <c:pt idx="1271">
                  <c:v>0</c:v>
                </c:pt>
                <c:pt idx="1272">
                  <c:v>0</c:v>
                </c:pt>
                <c:pt idx="1273">
                  <c:v>0</c:v>
                </c:pt>
                <c:pt idx="1274">
                  <c:v>0</c:v>
                </c:pt>
                <c:pt idx="1275">
                  <c:v>0</c:v>
                </c:pt>
                <c:pt idx="1276">
                  <c:v>0</c:v>
                </c:pt>
                <c:pt idx="1277">
                  <c:v>0</c:v>
                </c:pt>
                <c:pt idx="1278">
                  <c:v>24</c:v>
                </c:pt>
                <c:pt idx="1279">
                  <c:v>146</c:v>
                </c:pt>
                <c:pt idx="1280">
                  <c:v>341</c:v>
                </c:pt>
                <c:pt idx="1281">
                  <c:v>530</c:v>
                </c:pt>
                <c:pt idx="1282">
                  <c:v>670</c:v>
                </c:pt>
                <c:pt idx="1283">
                  <c:v>755</c:v>
                </c:pt>
                <c:pt idx="1284">
                  <c:v>866</c:v>
                </c:pt>
                <c:pt idx="1285">
                  <c:v>780</c:v>
                </c:pt>
                <c:pt idx="1286">
                  <c:v>692</c:v>
                </c:pt>
                <c:pt idx="1287">
                  <c:v>466</c:v>
                </c:pt>
                <c:pt idx="1288">
                  <c:v>243</c:v>
                </c:pt>
                <c:pt idx="1289">
                  <c:v>75</c:v>
                </c:pt>
                <c:pt idx="1290">
                  <c:v>1</c:v>
                </c:pt>
                <c:pt idx="1291">
                  <c:v>0</c:v>
                </c:pt>
                <c:pt idx="1292">
                  <c:v>0</c:v>
                </c:pt>
                <c:pt idx="1293">
                  <c:v>0</c:v>
                </c:pt>
                <c:pt idx="1294">
                  <c:v>0</c:v>
                </c:pt>
                <c:pt idx="1295">
                  <c:v>0</c:v>
                </c:pt>
                <c:pt idx="1296">
                  <c:v>0</c:v>
                </c:pt>
                <c:pt idx="1297">
                  <c:v>0</c:v>
                </c:pt>
                <c:pt idx="1298">
                  <c:v>0</c:v>
                </c:pt>
                <c:pt idx="1299">
                  <c:v>0</c:v>
                </c:pt>
                <c:pt idx="1300">
                  <c:v>0</c:v>
                </c:pt>
                <c:pt idx="1301">
                  <c:v>0</c:v>
                </c:pt>
                <c:pt idx="1302">
                  <c:v>25</c:v>
                </c:pt>
                <c:pt idx="1303">
                  <c:v>175</c:v>
                </c:pt>
                <c:pt idx="1304">
                  <c:v>413</c:v>
                </c:pt>
                <c:pt idx="1305">
                  <c:v>605</c:v>
                </c:pt>
                <c:pt idx="1306">
                  <c:v>788</c:v>
                </c:pt>
                <c:pt idx="1307">
                  <c:v>907</c:v>
                </c:pt>
                <c:pt idx="1308">
                  <c:v>916</c:v>
                </c:pt>
                <c:pt idx="1309">
                  <c:v>806</c:v>
                </c:pt>
                <c:pt idx="1310">
                  <c:v>697</c:v>
                </c:pt>
                <c:pt idx="1311">
                  <c:v>485</c:v>
                </c:pt>
                <c:pt idx="1312">
                  <c:v>256</c:v>
                </c:pt>
                <c:pt idx="1313">
                  <c:v>75</c:v>
                </c:pt>
                <c:pt idx="1314">
                  <c:v>1</c:v>
                </c:pt>
                <c:pt idx="1315">
                  <c:v>0</c:v>
                </c:pt>
                <c:pt idx="1316">
                  <c:v>0</c:v>
                </c:pt>
                <c:pt idx="1317">
                  <c:v>0</c:v>
                </c:pt>
                <c:pt idx="1318">
                  <c:v>0</c:v>
                </c:pt>
                <c:pt idx="1319">
                  <c:v>0</c:v>
                </c:pt>
                <c:pt idx="1320">
                  <c:v>0</c:v>
                </c:pt>
                <c:pt idx="1321">
                  <c:v>0</c:v>
                </c:pt>
                <c:pt idx="1322">
                  <c:v>0</c:v>
                </c:pt>
                <c:pt idx="1323">
                  <c:v>0</c:v>
                </c:pt>
                <c:pt idx="1324">
                  <c:v>0</c:v>
                </c:pt>
                <c:pt idx="1325">
                  <c:v>0</c:v>
                </c:pt>
                <c:pt idx="1326">
                  <c:v>26</c:v>
                </c:pt>
                <c:pt idx="1327">
                  <c:v>158</c:v>
                </c:pt>
                <c:pt idx="1328">
                  <c:v>345</c:v>
                </c:pt>
                <c:pt idx="1329">
                  <c:v>557</c:v>
                </c:pt>
                <c:pt idx="1330">
                  <c:v>726</c:v>
                </c:pt>
                <c:pt idx="1331">
                  <c:v>820</c:v>
                </c:pt>
                <c:pt idx="1332">
                  <c:v>838</c:v>
                </c:pt>
                <c:pt idx="1333">
                  <c:v>796</c:v>
                </c:pt>
                <c:pt idx="1334">
                  <c:v>626</c:v>
                </c:pt>
                <c:pt idx="1335">
                  <c:v>458</c:v>
                </c:pt>
                <c:pt idx="1336">
                  <c:v>239</c:v>
                </c:pt>
                <c:pt idx="1337">
                  <c:v>83</c:v>
                </c:pt>
                <c:pt idx="1338">
                  <c:v>1</c:v>
                </c:pt>
                <c:pt idx="1339">
                  <c:v>0</c:v>
                </c:pt>
                <c:pt idx="1340">
                  <c:v>0</c:v>
                </c:pt>
                <c:pt idx="1341">
                  <c:v>0</c:v>
                </c:pt>
                <c:pt idx="1342">
                  <c:v>0</c:v>
                </c:pt>
                <c:pt idx="1343">
                  <c:v>0</c:v>
                </c:pt>
                <c:pt idx="1344">
                  <c:v>0</c:v>
                </c:pt>
                <c:pt idx="1345">
                  <c:v>0</c:v>
                </c:pt>
                <c:pt idx="1346">
                  <c:v>0</c:v>
                </c:pt>
                <c:pt idx="1347">
                  <c:v>0</c:v>
                </c:pt>
                <c:pt idx="1348">
                  <c:v>0</c:v>
                </c:pt>
                <c:pt idx="1349">
                  <c:v>0</c:v>
                </c:pt>
                <c:pt idx="1350">
                  <c:v>25</c:v>
                </c:pt>
                <c:pt idx="1351">
                  <c:v>155</c:v>
                </c:pt>
                <c:pt idx="1352">
                  <c:v>352</c:v>
                </c:pt>
                <c:pt idx="1353">
                  <c:v>495</c:v>
                </c:pt>
                <c:pt idx="1354">
                  <c:v>719</c:v>
                </c:pt>
                <c:pt idx="1355">
                  <c:v>913</c:v>
                </c:pt>
                <c:pt idx="1356">
                  <c:v>908</c:v>
                </c:pt>
                <c:pt idx="1357">
                  <c:v>797</c:v>
                </c:pt>
                <c:pt idx="1358">
                  <c:v>640</c:v>
                </c:pt>
                <c:pt idx="1359">
                  <c:v>492</c:v>
                </c:pt>
                <c:pt idx="1360">
                  <c:v>271</c:v>
                </c:pt>
                <c:pt idx="1361">
                  <c:v>77</c:v>
                </c:pt>
                <c:pt idx="1362">
                  <c:v>1</c:v>
                </c:pt>
                <c:pt idx="1363">
                  <c:v>0</c:v>
                </c:pt>
                <c:pt idx="1364">
                  <c:v>0</c:v>
                </c:pt>
                <c:pt idx="1365">
                  <c:v>0</c:v>
                </c:pt>
                <c:pt idx="1366">
                  <c:v>0</c:v>
                </c:pt>
                <c:pt idx="1367">
                  <c:v>0</c:v>
                </c:pt>
                <c:pt idx="1368">
                  <c:v>0</c:v>
                </c:pt>
                <c:pt idx="1369">
                  <c:v>0</c:v>
                </c:pt>
                <c:pt idx="1370">
                  <c:v>0</c:v>
                </c:pt>
                <c:pt idx="1371">
                  <c:v>0</c:v>
                </c:pt>
                <c:pt idx="1372">
                  <c:v>0</c:v>
                </c:pt>
                <c:pt idx="1373">
                  <c:v>0</c:v>
                </c:pt>
                <c:pt idx="1374">
                  <c:v>27</c:v>
                </c:pt>
                <c:pt idx="1375">
                  <c:v>146</c:v>
                </c:pt>
                <c:pt idx="1376">
                  <c:v>332</c:v>
                </c:pt>
                <c:pt idx="1377">
                  <c:v>542</c:v>
                </c:pt>
                <c:pt idx="1378">
                  <c:v>826</c:v>
                </c:pt>
                <c:pt idx="1379">
                  <c:v>878</c:v>
                </c:pt>
                <c:pt idx="1380">
                  <c:v>945</c:v>
                </c:pt>
                <c:pt idx="1381">
                  <c:v>742</c:v>
                </c:pt>
                <c:pt idx="1382">
                  <c:v>697</c:v>
                </c:pt>
                <c:pt idx="1383">
                  <c:v>553</c:v>
                </c:pt>
                <c:pt idx="1384">
                  <c:v>224</c:v>
                </c:pt>
                <c:pt idx="1385">
                  <c:v>77</c:v>
                </c:pt>
                <c:pt idx="1386">
                  <c:v>1</c:v>
                </c:pt>
                <c:pt idx="1387">
                  <c:v>0</c:v>
                </c:pt>
                <c:pt idx="1388">
                  <c:v>0</c:v>
                </c:pt>
                <c:pt idx="1389">
                  <c:v>0</c:v>
                </c:pt>
                <c:pt idx="1390">
                  <c:v>0</c:v>
                </c:pt>
                <c:pt idx="1391">
                  <c:v>0</c:v>
                </c:pt>
                <c:pt idx="1392">
                  <c:v>0</c:v>
                </c:pt>
                <c:pt idx="1393">
                  <c:v>0</c:v>
                </c:pt>
                <c:pt idx="1394">
                  <c:v>0</c:v>
                </c:pt>
                <c:pt idx="1395">
                  <c:v>0</c:v>
                </c:pt>
                <c:pt idx="1396">
                  <c:v>0</c:v>
                </c:pt>
                <c:pt idx="1397">
                  <c:v>0</c:v>
                </c:pt>
                <c:pt idx="1398">
                  <c:v>27</c:v>
                </c:pt>
                <c:pt idx="1399">
                  <c:v>151</c:v>
                </c:pt>
                <c:pt idx="1400">
                  <c:v>351</c:v>
                </c:pt>
                <c:pt idx="1401">
                  <c:v>527</c:v>
                </c:pt>
                <c:pt idx="1402">
                  <c:v>737</c:v>
                </c:pt>
                <c:pt idx="1403">
                  <c:v>782</c:v>
                </c:pt>
                <c:pt idx="1404">
                  <c:v>771</c:v>
                </c:pt>
                <c:pt idx="1405">
                  <c:v>831</c:v>
                </c:pt>
                <c:pt idx="1406">
                  <c:v>611</c:v>
                </c:pt>
                <c:pt idx="1407">
                  <c:v>449</c:v>
                </c:pt>
                <c:pt idx="1408">
                  <c:v>233</c:v>
                </c:pt>
                <c:pt idx="1409">
                  <c:v>75</c:v>
                </c:pt>
                <c:pt idx="1410">
                  <c:v>1</c:v>
                </c:pt>
                <c:pt idx="1411">
                  <c:v>0</c:v>
                </c:pt>
                <c:pt idx="1412">
                  <c:v>0</c:v>
                </c:pt>
                <c:pt idx="1413">
                  <c:v>0</c:v>
                </c:pt>
                <c:pt idx="1414">
                  <c:v>0</c:v>
                </c:pt>
                <c:pt idx="1415">
                  <c:v>0</c:v>
                </c:pt>
                <c:pt idx="1416">
                  <c:v>0</c:v>
                </c:pt>
                <c:pt idx="1417">
                  <c:v>0</c:v>
                </c:pt>
                <c:pt idx="1418">
                  <c:v>0</c:v>
                </c:pt>
                <c:pt idx="1419">
                  <c:v>0</c:v>
                </c:pt>
                <c:pt idx="1420">
                  <c:v>0</c:v>
                </c:pt>
                <c:pt idx="1421">
                  <c:v>0</c:v>
                </c:pt>
                <c:pt idx="1422">
                  <c:v>26</c:v>
                </c:pt>
                <c:pt idx="1423">
                  <c:v>154</c:v>
                </c:pt>
                <c:pt idx="1424">
                  <c:v>375</c:v>
                </c:pt>
                <c:pt idx="1425">
                  <c:v>511</c:v>
                </c:pt>
                <c:pt idx="1426">
                  <c:v>838</c:v>
                </c:pt>
                <c:pt idx="1427">
                  <c:v>928</c:v>
                </c:pt>
                <c:pt idx="1428">
                  <c:v>908</c:v>
                </c:pt>
                <c:pt idx="1429">
                  <c:v>826</c:v>
                </c:pt>
                <c:pt idx="1430">
                  <c:v>699</c:v>
                </c:pt>
                <c:pt idx="1431">
                  <c:v>501</c:v>
                </c:pt>
                <c:pt idx="1432">
                  <c:v>222</c:v>
                </c:pt>
                <c:pt idx="1433">
                  <c:v>74</c:v>
                </c:pt>
                <c:pt idx="1434">
                  <c:v>1</c:v>
                </c:pt>
                <c:pt idx="1435">
                  <c:v>0</c:v>
                </c:pt>
                <c:pt idx="1436">
                  <c:v>0</c:v>
                </c:pt>
                <c:pt idx="1437">
                  <c:v>0</c:v>
                </c:pt>
                <c:pt idx="1438">
                  <c:v>0</c:v>
                </c:pt>
                <c:pt idx="1439">
                  <c:v>0</c:v>
                </c:pt>
                <c:pt idx="1440">
                  <c:v>0</c:v>
                </c:pt>
                <c:pt idx="1441">
                  <c:v>0</c:v>
                </c:pt>
                <c:pt idx="1442">
                  <c:v>0</c:v>
                </c:pt>
                <c:pt idx="1443">
                  <c:v>0</c:v>
                </c:pt>
                <c:pt idx="1444">
                  <c:v>0</c:v>
                </c:pt>
                <c:pt idx="1445">
                  <c:v>0</c:v>
                </c:pt>
                <c:pt idx="1446">
                  <c:v>27</c:v>
                </c:pt>
                <c:pt idx="1447">
                  <c:v>153</c:v>
                </c:pt>
                <c:pt idx="1448">
                  <c:v>350</c:v>
                </c:pt>
                <c:pt idx="1449">
                  <c:v>553</c:v>
                </c:pt>
                <c:pt idx="1450">
                  <c:v>752</c:v>
                </c:pt>
                <c:pt idx="1451">
                  <c:v>854</c:v>
                </c:pt>
                <c:pt idx="1452">
                  <c:v>801</c:v>
                </c:pt>
                <c:pt idx="1453">
                  <c:v>775</c:v>
                </c:pt>
                <c:pt idx="1454">
                  <c:v>657</c:v>
                </c:pt>
                <c:pt idx="1455">
                  <c:v>507</c:v>
                </c:pt>
                <c:pt idx="1456">
                  <c:v>243</c:v>
                </c:pt>
                <c:pt idx="1457">
                  <c:v>75</c:v>
                </c:pt>
                <c:pt idx="1458">
                  <c:v>1</c:v>
                </c:pt>
                <c:pt idx="1459">
                  <c:v>0</c:v>
                </c:pt>
                <c:pt idx="1460">
                  <c:v>0</c:v>
                </c:pt>
                <c:pt idx="1461">
                  <c:v>0</c:v>
                </c:pt>
                <c:pt idx="1462">
                  <c:v>0</c:v>
                </c:pt>
                <c:pt idx="1463">
                  <c:v>0</c:v>
                </c:pt>
                <c:pt idx="1464">
                  <c:v>0</c:v>
                </c:pt>
                <c:pt idx="1465">
                  <c:v>0</c:v>
                </c:pt>
                <c:pt idx="1466">
                  <c:v>0</c:v>
                </c:pt>
                <c:pt idx="1467">
                  <c:v>0</c:v>
                </c:pt>
                <c:pt idx="1468">
                  <c:v>0</c:v>
                </c:pt>
                <c:pt idx="1469">
                  <c:v>0</c:v>
                </c:pt>
                <c:pt idx="1470">
                  <c:v>28</c:v>
                </c:pt>
                <c:pt idx="1471">
                  <c:v>157</c:v>
                </c:pt>
                <c:pt idx="1472">
                  <c:v>336</c:v>
                </c:pt>
                <c:pt idx="1473">
                  <c:v>576</c:v>
                </c:pt>
                <c:pt idx="1474">
                  <c:v>741</c:v>
                </c:pt>
                <c:pt idx="1475">
                  <c:v>860</c:v>
                </c:pt>
                <c:pt idx="1476">
                  <c:v>874</c:v>
                </c:pt>
                <c:pt idx="1477">
                  <c:v>808</c:v>
                </c:pt>
                <c:pt idx="1478">
                  <c:v>673</c:v>
                </c:pt>
                <c:pt idx="1479">
                  <c:v>458</c:v>
                </c:pt>
                <c:pt idx="1480">
                  <c:v>238</c:v>
                </c:pt>
                <c:pt idx="1481">
                  <c:v>74</c:v>
                </c:pt>
                <c:pt idx="1482">
                  <c:v>1</c:v>
                </c:pt>
                <c:pt idx="1483">
                  <c:v>0</c:v>
                </c:pt>
                <c:pt idx="1484">
                  <c:v>0</c:v>
                </c:pt>
                <c:pt idx="1485">
                  <c:v>0</c:v>
                </c:pt>
                <c:pt idx="1486">
                  <c:v>0</c:v>
                </c:pt>
                <c:pt idx="1487">
                  <c:v>0</c:v>
                </c:pt>
                <c:pt idx="1488">
                  <c:v>0</c:v>
                </c:pt>
                <c:pt idx="1489">
                  <c:v>0</c:v>
                </c:pt>
                <c:pt idx="1490">
                  <c:v>0</c:v>
                </c:pt>
                <c:pt idx="1491">
                  <c:v>0</c:v>
                </c:pt>
                <c:pt idx="1492">
                  <c:v>0</c:v>
                </c:pt>
                <c:pt idx="1493">
                  <c:v>0</c:v>
                </c:pt>
                <c:pt idx="1494">
                  <c:v>29</c:v>
                </c:pt>
                <c:pt idx="1495">
                  <c:v>159</c:v>
                </c:pt>
                <c:pt idx="1496">
                  <c:v>358</c:v>
                </c:pt>
                <c:pt idx="1497">
                  <c:v>603</c:v>
                </c:pt>
                <c:pt idx="1498">
                  <c:v>709</c:v>
                </c:pt>
                <c:pt idx="1499">
                  <c:v>876</c:v>
                </c:pt>
                <c:pt idx="1500">
                  <c:v>870</c:v>
                </c:pt>
                <c:pt idx="1501">
                  <c:v>796</c:v>
                </c:pt>
                <c:pt idx="1502">
                  <c:v>646</c:v>
                </c:pt>
                <c:pt idx="1503">
                  <c:v>433</c:v>
                </c:pt>
                <c:pt idx="1504">
                  <c:v>224</c:v>
                </c:pt>
                <c:pt idx="1505">
                  <c:v>73</c:v>
                </c:pt>
                <c:pt idx="1506">
                  <c:v>1</c:v>
                </c:pt>
                <c:pt idx="1507">
                  <c:v>0</c:v>
                </c:pt>
                <c:pt idx="1508">
                  <c:v>0</c:v>
                </c:pt>
                <c:pt idx="1509">
                  <c:v>0</c:v>
                </c:pt>
                <c:pt idx="1510">
                  <c:v>0</c:v>
                </c:pt>
                <c:pt idx="1511">
                  <c:v>0</c:v>
                </c:pt>
                <c:pt idx="1512">
                  <c:v>0</c:v>
                </c:pt>
                <c:pt idx="1513">
                  <c:v>0</c:v>
                </c:pt>
                <c:pt idx="1514">
                  <c:v>0</c:v>
                </c:pt>
                <c:pt idx="1515">
                  <c:v>0</c:v>
                </c:pt>
                <c:pt idx="1516">
                  <c:v>0</c:v>
                </c:pt>
                <c:pt idx="1517">
                  <c:v>0</c:v>
                </c:pt>
                <c:pt idx="1518">
                  <c:v>29</c:v>
                </c:pt>
                <c:pt idx="1519">
                  <c:v>194</c:v>
                </c:pt>
                <c:pt idx="1520">
                  <c:v>322</c:v>
                </c:pt>
                <c:pt idx="1521">
                  <c:v>536</c:v>
                </c:pt>
                <c:pt idx="1522">
                  <c:v>729</c:v>
                </c:pt>
                <c:pt idx="1523">
                  <c:v>860</c:v>
                </c:pt>
                <c:pt idx="1524">
                  <c:v>779</c:v>
                </c:pt>
                <c:pt idx="1525">
                  <c:v>810</c:v>
                </c:pt>
                <c:pt idx="1526">
                  <c:v>558</c:v>
                </c:pt>
                <c:pt idx="1527">
                  <c:v>392</c:v>
                </c:pt>
                <c:pt idx="1528">
                  <c:v>221</c:v>
                </c:pt>
                <c:pt idx="1529">
                  <c:v>75</c:v>
                </c:pt>
                <c:pt idx="1530">
                  <c:v>1</c:v>
                </c:pt>
                <c:pt idx="1531">
                  <c:v>0</c:v>
                </c:pt>
                <c:pt idx="1532">
                  <c:v>0</c:v>
                </c:pt>
                <c:pt idx="1533">
                  <c:v>0</c:v>
                </c:pt>
                <c:pt idx="1534">
                  <c:v>0</c:v>
                </c:pt>
                <c:pt idx="1535">
                  <c:v>0</c:v>
                </c:pt>
                <c:pt idx="1536">
                  <c:v>0</c:v>
                </c:pt>
                <c:pt idx="1537">
                  <c:v>0</c:v>
                </c:pt>
                <c:pt idx="1538">
                  <c:v>0</c:v>
                </c:pt>
                <c:pt idx="1539">
                  <c:v>0</c:v>
                </c:pt>
                <c:pt idx="1540">
                  <c:v>0</c:v>
                </c:pt>
                <c:pt idx="1541">
                  <c:v>0</c:v>
                </c:pt>
                <c:pt idx="1542">
                  <c:v>30</c:v>
                </c:pt>
                <c:pt idx="1543">
                  <c:v>140</c:v>
                </c:pt>
                <c:pt idx="1544">
                  <c:v>426</c:v>
                </c:pt>
                <c:pt idx="1545">
                  <c:v>664</c:v>
                </c:pt>
                <c:pt idx="1546">
                  <c:v>837</c:v>
                </c:pt>
                <c:pt idx="1547">
                  <c:v>935</c:v>
                </c:pt>
                <c:pt idx="1548">
                  <c:v>958</c:v>
                </c:pt>
                <c:pt idx="1549">
                  <c:v>871</c:v>
                </c:pt>
                <c:pt idx="1550">
                  <c:v>738</c:v>
                </c:pt>
                <c:pt idx="1551">
                  <c:v>530</c:v>
                </c:pt>
                <c:pt idx="1552">
                  <c:v>264</c:v>
                </c:pt>
                <c:pt idx="1553">
                  <c:v>81</c:v>
                </c:pt>
                <c:pt idx="1554">
                  <c:v>1</c:v>
                </c:pt>
                <c:pt idx="1555">
                  <c:v>0</c:v>
                </c:pt>
                <c:pt idx="1556">
                  <c:v>0</c:v>
                </c:pt>
                <c:pt idx="1557">
                  <c:v>0</c:v>
                </c:pt>
                <c:pt idx="1558">
                  <c:v>0</c:v>
                </c:pt>
                <c:pt idx="1559">
                  <c:v>0</c:v>
                </c:pt>
                <c:pt idx="1560">
                  <c:v>0</c:v>
                </c:pt>
                <c:pt idx="1561">
                  <c:v>0</c:v>
                </c:pt>
                <c:pt idx="1562">
                  <c:v>0</c:v>
                </c:pt>
                <c:pt idx="1563">
                  <c:v>0</c:v>
                </c:pt>
                <c:pt idx="1564">
                  <c:v>0</c:v>
                </c:pt>
                <c:pt idx="1565">
                  <c:v>0</c:v>
                </c:pt>
                <c:pt idx="1566">
                  <c:v>30</c:v>
                </c:pt>
                <c:pt idx="1567">
                  <c:v>168</c:v>
                </c:pt>
                <c:pt idx="1568">
                  <c:v>406</c:v>
                </c:pt>
                <c:pt idx="1569">
                  <c:v>519</c:v>
                </c:pt>
                <c:pt idx="1570">
                  <c:v>798</c:v>
                </c:pt>
                <c:pt idx="1571">
                  <c:v>866</c:v>
                </c:pt>
                <c:pt idx="1572">
                  <c:v>931</c:v>
                </c:pt>
                <c:pt idx="1573">
                  <c:v>899</c:v>
                </c:pt>
                <c:pt idx="1574">
                  <c:v>712</c:v>
                </c:pt>
                <c:pt idx="1575">
                  <c:v>537</c:v>
                </c:pt>
                <c:pt idx="1576">
                  <c:v>272</c:v>
                </c:pt>
                <c:pt idx="1577">
                  <c:v>74</c:v>
                </c:pt>
                <c:pt idx="1578">
                  <c:v>1</c:v>
                </c:pt>
                <c:pt idx="1579">
                  <c:v>0</c:v>
                </c:pt>
                <c:pt idx="1580">
                  <c:v>0</c:v>
                </c:pt>
                <c:pt idx="1581">
                  <c:v>0</c:v>
                </c:pt>
                <c:pt idx="1582">
                  <c:v>0</c:v>
                </c:pt>
                <c:pt idx="1583">
                  <c:v>0</c:v>
                </c:pt>
                <c:pt idx="1584">
                  <c:v>0</c:v>
                </c:pt>
                <c:pt idx="1585">
                  <c:v>0</c:v>
                </c:pt>
                <c:pt idx="1586">
                  <c:v>0</c:v>
                </c:pt>
                <c:pt idx="1587">
                  <c:v>0</c:v>
                </c:pt>
                <c:pt idx="1588">
                  <c:v>0</c:v>
                </c:pt>
                <c:pt idx="1589">
                  <c:v>0</c:v>
                </c:pt>
                <c:pt idx="1590">
                  <c:v>32</c:v>
                </c:pt>
                <c:pt idx="1591">
                  <c:v>213</c:v>
                </c:pt>
                <c:pt idx="1592">
                  <c:v>378</c:v>
                </c:pt>
                <c:pt idx="1593">
                  <c:v>604</c:v>
                </c:pt>
                <c:pt idx="1594">
                  <c:v>818</c:v>
                </c:pt>
                <c:pt idx="1595">
                  <c:v>954</c:v>
                </c:pt>
                <c:pt idx="1596">
                  <c:v>985</c:v>
                </c:pt>
                <c:pt idx="1597">
                  <c:v>903</c:v>
                </c:pt>
                <c:pt idx="1598">
                  <c:v>760</c:v>
                </c:pt>
                <c:pt idx="1599">
                  <c:v>536</c:v>
                </c:pt>
                <c:pt idx="1600">
                  <c:v>220</c:v>
                </c:pt>
                <c:pt idx="1601">
                  <c:v>72</c:v>
                </c:pt>
                <c:pt idx="1602">
                  <c:v>1</c:v>
                </c:pt>
                <c:pt idx="1603">
                  <c:v>0</c:v>
                </c:pt>
                <c:pt idx="1604">
                  <c:v>0</c:v>
                </c:pt>
                <c:pt idx="1605">
                  <c:v>0</c:v>
                </c:pt>
                <c:pt idx="1606">
                  <c:v>0</c:v>
                </c:pt>
                <c:pt idx="1607">
                  <c:v>0</c:v>
                </c:pt>
                <c:pt idx="1608">
                  <c:v>0</c:v>
                </c:pt>
                <c:pt idx="1609">
                  <c:v>0</c:v>
                </c:pt>
                <c:pt idx="1610">
                  <c:v>0</c:v>
                </c:pt>
                <c:pt idx="1611">
                  <c:v>0</c:v>
                </c:pt>
                <c:pt idx="1612">
                  <c:v>0</c:v>
                </c:pt>
                <c:pt idx="1613">
                  <c:v>0</c:v>
                </c:pt>
                <c:pt idx="1614">
                  <c:v>33</c:v>
                </c:pt>
                <c:pt idx="1615">
                  <c:v>199</c:v>
                </c:pt>
                <c:pt idx="1616">
                  <c:v>466</c:v>
                </c:pt>
                <c:pt idx="1617">
                  <c:v>698</c:v>
                </c:pt>
                <c:pt idx="1618">
                  <c:v>790</c:v>
                </c:pt>
                <c:pt idx="1619">
                  <c:v>766</c:v>
                </c:pt>
                <c:pt idx="1620">
                  <c:v>920</c:v>
                </c:pt>
                <c:pt idx="1621">
                  <c:v>914</c:v>
                </c:pt>
                <c:pt idx="1622">
                  <c:v>604</c:v>
                </c:pt>
                <c:pt idx="1623">
                  <c:v>423</c:v>
                </c:pt>
                <c:pt idx="1624">
                  <c:v>210</c:v>
                </c:pt>
                <c:pt idx="1625">
                  <c:v>67</c:v>
                </c:pt>
                <c:pt idx="1626">
                  <c:v>1</c:v>
                </c:pt>
                <c:pt idx="1627">
                  <c:v>0</c:v>
                </c:pt>
                <c:pt idx="1628">
                  <c:v>0</c:v>
                </c:pt>
                <c:pt idx="1629">
                  <c:v>0</c:v>
                </c:pt>
                <c:pt idx="1630">
                  <c:v>0</c:v>
                </c:pt>
                <c:pt idx="1631">
                  <c:v>0</c:v>
                </c:pt>
                <c:pt idx="1632">
                  <c:v>0</c:v>
                </c:pt>
                <c:pt idx="1633">
                  <c:v>0</c:v>
                </c:pt>
                <c:pt idx="1634">
                  <c:v>0</c:v>
                </c:pt>
                <c:pt idx="1635">
                  <c:v>0</c:v>
                </c:pt>
                <c:pt idx="1636">
                  <c:v>0</c:v>
                </c:pt>
                <c:pt idx="1637">
                  <c:v>0</c:v>
                </c:pt>
                <c:pt idx="1638">
                  <c:v>30</c:v>
                </c:pt>
                <c:pt idx="1639">
                  <c:v>156</c:v>
                </c:pt>
                <c:pt idx="1640">
                  <c:v>330</c:v>
                </c:pt>
                <c:pt idx="1641">
                  <c:v>481</c:v>
                </c:pt>
                <c:pt idx="1642">
                  <c:v>727</c:v>
                </c:pt>
                <c:pt idx="1643">
                  <c:v>751</c:v>
                </c:pt>
                <c:pt idx="1644">
                  <c:v>676</c:v>
                </c:pt>
                <c:pt idx="1645">
                  <c:v>700</c:v>
                </c:pt>
                <c:pt idx="1646">
                  <c:v>643</c:v>
                </c:pt>
                <c:pt idx="1647">
                  <c:v>422</c:v>
                </c:pt>
                <c:pt idx="1648">
                  <c:v>228</c:v>
                </c:pt>
                <c:pt idx="1649">
                  <c:v>72</c:v>
                </c:pt>
                <c:pt idx="1650">
                  <c:v>1</c:v>
                </c:pt>
                <c:pt idx="1651">
                  <c:v>0</c:v>
                </c:pt>
                <c:pt idx="1652">
                  <c:v>0</c:v>
                </c:pt>
                <c:pt idx="1653">
                  <c:v>0</c:v>
                </c:pt>
                <c:pt idx="1654">
                  <c:v>0</c:v>
                </c:pt>
                <c:pt idx="1655">
                  <c:v>0</c:v>
                </c:pt>
                <c:pt idx="1656">
                  <c:v>0</c:v>
                </c:pt>
                <c:pt idx="1657">
                  <c:v>0</c:v>
                </c:pt>
                <c:pt idx="1658">
                  <c:v>0</c:v>
                </c:pt>
                <c:pt idx="1659">
                  <c:v>0</c:v>
                </c:pt>
                <c:pt idx="1660">
                  <c:v>0</c:v>
                </c:pt>
                <c:pt idx="1661">
                  <c:v>0</c:v>
                </c:pt>
                <c:pt idx="1662">
                  <c:v>31</c:v>
                </c:pt>
                <c:pt idx="1663">
                  <c:v>200</c:v>
                </c:pt>
                <c:pt idx="1664">
                  <c:v>345</c:v>
                </c:pt>
                <c:pt idx="1665">
                  <c:v>637</c:v>
                </c:pt>
                <c:pt idx="1666">
                  <c:v>770</c:v>
                </c:pt>
                <c:pt idx="1667">
                  <c:v>875</c:v>
                </c:pt>
                <c:pt idx="1668">
                  <c:v>899</c:v>
                </c:pt>
                <c:pt idx="1669">
                  <c:v>912</c:v>
                </c:pt>
                <c:pt idx="1670">
                  <c:v>689</c:v>
                </c:pt>
                <c:pt idx="1671">
                  <c:v>521</c:v>
                </c:pt>
                <c:pt idx="1672">
                  <c:v>280</c:v>
                </c:pt>
                <c:pt idx="1673">
                  <c:v>76</c:v>
                </c:pt>
                <c:pt idx="1674">
                  <c:v>1</c:v>
                </c:pt>
                <c:pt idx="1675">
                  <c:v>0</c:v>
                </c:pt>
                <c:pt idx="1676">
                  <c:v>0</c:v>
                </c:pt>
                <c:pt idx="1677">
                  <c:v>0</c:v>
                </c:pt>
                <c:pt idx="1678">
                  <c:v>0</c:v>
                </c:pt>
                <c:pt idx="1679">
                  <c:v>0</c:v>
                </c:pt>
                <c:pt idx="1680">
                  <c:v>0</c:v>
                </c:pt>
                <c:pt idx="1681">
                  <c:v>0</c:v>
                </c:pt>
                <c:pt idx="1682">
                  <c:v>0</c:v>
                </c:pt>
                <c:pt idx="1683">
                  <c:v>0</c:v>
                </c:pt>
                <c:pt idx="1684">
                  <c:v>0</c:v>
                </c:pt>
                <c:pt idx="1685">
                  <c:v>0</c:v>
                </c:pt>
                <c:pt idx="1686">
                  <c:v>37</c:v>
                </c:pt>
                <c:pt idx="1687">
                  <c:v>182</c:v>
                </c:pt>
                <c:pt idx="1688">
                  <c:v>376</c:v>
                </c:pt>
                <c:pt idx="1689">
                  <c:v>624</c:v>
                </c:pt>
                <c:pt idx="1690">
                  <c:v>776</c:v>
                </c:pt>
                <c:pt idx="1691">
                  <c:v>811</c:v>
                </c:pt>
                <c:pt idx="1692">
                  <c:v>693</c:v>
                </c:pt>
                <c:pt idx="1693">
                  <c:v>788</c:v>
                </c:pt>
                <c:pt idx="1694">
                  <c:v>574</c:v>
                </c:pt>
                <c:pt idx="1695">
                  <c:v>357</c:v>
                </c:pt>
                <c:pt idx="1696">
                  <c:v>261</c:v>
                </c:pt>
                <c:pt idx="1697">
                  <c:v>81</c:v>
                </c:pt>
                <c:pt idx="1698">
                  <c:v>1</c:v>
                </c:pt>
                <c:pt idx="1699">
                  <c:v>0</c:v>
                </c:pt>
                <c:pt idx="1700">
                  <c:v>0</c:v>
                </c:pt>
                <c:pt idx="1701">
                  <c:v>0</c:v>
                </c:pt>
                <c:pt idx="1702">
                  <c:v>0</c:v>
                </c:pt>
                <c:pt idx="1703">
                  <c:v>0</c:v>
                </c:pt>
                <c:pt idx="1704">
                  <c:v>0</c:v>
                </c:pt>
                <c:pt idx="1705">
                  <c:v>0</c:v>
                </c:pt>
                <c:pt idx="1706">
                  <c:v>0</c:v>
                </c:pt>
                <c:pt idx="1707">
                  <c:v>0</c:v>
                </c:pt>
                <c:pt idx="1708">
                  <c:v>0</c:v>
                </c:pt>
                <c:pt idx="1709">
                  <c:v>0</c:v>
                </c:pt>
                <c:pt idx="1710">
                  <c:v>35</c:v>
                </c:pt>
                <c:pt idx="1711">
                  <c:v>201</c:v>
                </c:pt>
                <c:pt idx="1712">
                  <c:v>448</c:v>
                </c:pt>
                <c:pt idx="1713">
                  <c:v>695</c:v>
                </c:pt>
                <c:pt idx="1714">
                  <c:v>848</c:v>
                </c:pt>
                <c:pt idx="1715">
                  <c:v>975</c:v>
                </c:pt>
                <c:pt idx="1716">
                  <c:v>986</c:v>
                </c:pt>
                <c:pt idx="1717">
                  <c:v>910</c:v>
                </c:pt>
                <c:pt idx="1718">
                  <c:v>742</c:v>
                </c:pt>
                <c:pt idx="1719">
                  <c:v>536</c:v>
                </c:pt>
                <c:pt idx="1720">
                  <c:v>286</c:v>
                </c:pt>
                <c:pt idx="1721">
                  <c:v>76</c:v>
                </c:pt>
                <c:pt idx="1722">
                  <c:v>1</c:v>
                </c:pt>
                <c:pt idx="1723">
                  <c:v>0</c:v>
                </c:pt>
                <c:pt idx="1724">
                  <c:v>0</c:v>
                </c:pt>
                <c:pt idx="1725">
                  <c:v>0</c:v>
                </c:pt>
                <c:pt idx="1726">
                  <c:v>0</c:v>
                </c:pt>
                <c:pt idx="1727">
                  <c:v>0</c:v>
                </c:pt>
                <c:pt idx="1728">
                  <c:v>0</c:v>
                </c:pt>
                <c:pt idx="1729">
                  <c:v>0</c:v>
                </c:pt>
                <c:pt idx="1730">
                  <c:v>0</c:v>
                </c:pt>
                <c:pt idx="1731">
                  <c:v>0</c:v>
                </c:pt>
                <c:pt idx="1732">
                  <c:v>0</c:v>
                </c:pt>
                <c:pt idx="1733">
                  <c:v>0</c:v>
                </c:pt>
                <c:pt idx="1734">
                  <c:v>33</c:v>
                </c:pt>
                <c:pt idx="1735">
                  <c:v>219</c:v>
                </c:pt>
                <c:pt idx="1736">
                  <c:v>383</c:v>
                </c:pt>
                <c:pt idx="1737">
                  <c:v>599</c:v>
                </c:pt>
                <c:pt idx="1738">
                  <c:v>765</c:v>
                </c:pt>
                <c:pt idx="1739">
                  <c:v>875</c:v>
                </c:pt>
                <c:pt idx="1740">
                  <c:v>875</c:v>
                </c:pt>
                <c:pt idx="1741">
                  <c:v>846</c:v>
                </c:pt>
                <c:pt idx="1742">
                  <c:v>428</c:v>
                </c:pt>
                <c:pt idx="1743">
                  <c:v>428</c:v>
                </c:pt>
                <c:pt idx="1744">
                  <c:v>200</c:v>
                </c:pt>
                <c:pt idx="1745">
                  <c:v>71</c:v>
                </c:pt>
                <c:pt idx="1746">
                  <c:v>1</c:v>
                </c:pt>
                <c:pt idx="1747">
                  <c:v>0</c:v>
                </c:pt>
                <c:pt idx="1748">
                  <c:v>0</c:v>
                </c:pt>
                <c:pt idx="1749">
                  <c:v>0</c:v>
                </c:pt>
                <c:pt idx="1750">
                  <c:v>0</c:v>
                </c:pt>
                <c:pt idx="1751">
                  <c:v>0</c:v>
                </c:pt>
                <c:pt idx="1752">
                  <c:v>0</c:v>
                </c:pt>
                <c:pt idx="1753">
                  <c:v>0</c:v>
                </c:pt>
                <c:pt idx="1754">
                  <c:v>0</c:v>
                </c:pt>
                <c:pt idx="1755">
                  <c:v>0</c:v>
                </c:pt>
                <c:pt idx="1756">
                  <c:v>0</c:v>
                </c:pt>
                <c:pt idx="1757">
                  <c:v>0</c:v>
                </c:pt>
                <c:pt idx="1758">
                  <c:v>38</c:v>
                </c:pt>
                <c:pt idx="1759">
                  <c:v>174</c:v>
                </c:pt>
                <c:pt idx="1760">
                  <c:v>236</c:v>
                </c:pt>
                <c:pt idx="1761">
                  <c:v>602</c:v>
                </c:pt>
                <c:pt idx="1762">
                  <c:v>788</c:v>
                </c:pt>
                <c:pt idx="1763">
                  <c:v>653</c:v>
                </c:pt>
                <c:pt idx="1764">
                  <c:v>932</c:v>
                </c:pt>
                <c:pt idx="1765">
                  <c:v>816</c:v>
                </c:pt>
                <c:pt idx="1766">
                  <c:v>709</c:v>
                </c:pt>
                <c:pt idx="1767">
                  <c:v>483</c:v>
                </c:pt>
                <c:pt idx="1768">
                  <c:v>239</c:v>
                </c:pt>
                <c:pt idx="1769">
                  <c:v>78</c:v>
                </c:pt>
                <c:pt idx="1770">
                  <c:v>1</c:v>
                </c:pt>
                <c:pt idx="1771">
                  <c:v>0</c:v>
                </c:pt>
                <c:pt idx="1772">
                  <c:v>0</c:v>
                </c:pt>
                <c:pt idx="1773">
                  <c:v>0</c:v>
                </c:pt>
                <c:pt idx="1774">
                  <c:v>0</c:v>
                </c:pt>
                <c:pt idx="1775">
                  <c:v>0</c:v>
                </c:pt>
                <c:pt idx="1776">
                  <c:v>0</c:v>
                </c:pt>
                <c:pt idx="1777">
                  <c:v>0</c:v>
                </c:pt>
                <c:pt idx="1778">
                  <c:v>0</c:v>
                </c:pt>
                <c:pt idx="1779">
                  <c:v>0</c:v>
                </c:pt>
                <c:pt idx="1780">
                  <c:v>0</c:v>
                </c:pt>
                <c:pt idx="1781">
                  <c:v>0</c:v>
                </c:pt>
                <c:pt idx="1782">
                  <c:v>35</c:v>
                </c:pt>
                <c:pt idx="1783">
                  <c:v>153</c:v>
                </c:pt>
                <c:pt idx="1784">
                  <c:v>402</c:v>
                </c:pt>
                <c:pt idx="1785">
                  <c:v>423</c:v>
                </c:pt>
                <c:pt idx="1786">
                  <c:v>719</c:v>
                </c:pt>
                <c:pt idx="1787">
                  <c:v>983</c:v>
                </c:pt>
                <c:pt idx="1788">
                  <c:v>892</c:v>
                </c:pt>
                <c:pt idx="1789">
                  <c:v>902</c:v>
                </c:pt>
                <c:pt idx="1790">
                  <c:v>661</c:v>
                </c:pt>
                <c:pt idx="1791">
                  <c:v>416</c:v>
                </c:pt>
                <c:pt idx="1792">
                  <c:v>206</c:v>
                </c:pt>
                <c:pt idx="1793">
                  <c:v>68</c:v>
                </c:pt>
                <c:pt idx="1794">
                  <c:v>1</c:v>
                </c:pt>
                <c:pt idx="1795">
                  <c:v>0</c:v>
                </c:pt>
                <c:pt idx="1796">
                  <c:v>0</c:v>
                </c:pt>
                <c:pt idx="1797">
                  <c:v>0</c:v>
                </c:pt>
                <c:pt idx="1798">
                  <c:v>0</c:v>
                </c:pt>
                <c:pt idx="1799">
                  <c:v>0</c:v>
                </c:pt>
                <c:pt idx="1800">
                  <c:v>0</c:v>
                </c:pt>
                <c:pt idx="1801">
                  <c:v>0</c:v>
                </c:pt>
                <c:pt idx="1802">
                  <c:v>0</c:v>
                </c:pt>
                <c:pt idx="1803">
                  <c:v>0</c:v>
                </c:pt>
                <c:pt idx="1804">
                  <c:v>0</c:v>
                </c:pt>
                <c:pt idx="1805">
                  <c:v>0</c:v>
                </c:pt>
                <c:pt idx="1806">
                  <c:v>36</c:v>
                </c:pt>
                <c:pt idx="1807">
                  <c:v>171</c:v>
                </c:pt>
                <c:pt idx="1808">
                  <c:v>330</c:v>
                </c:pt>
                <c:pt idx="1809">
                  <c:v>609</c:v>
                </c:pt>
                <c:pt idx="1810">
                  <c:v>803</c:v>
                </c:pt>
                <c:pt idx="1811">
                  <c:v>891</c:v>
                </c:pt>
                <c:pt idx="1812">
                  <c:v>915</c:v>
                </c:pt>
                <c:pt idx="1813">
                  <c:v>834</c:v>
                </c:pt>
                <c:pt idx="1814">
                  <c:v>695</c:v>
                </c:pt>
                <c:pt idx="1815">
                  <c:v>474</c:v>
                </c:pt>
                <c:pt idx="1816">
                  <c:v>234</c:v>
                </c:pt>
                <c:pt idx="1817">
                  <c:v>84</c:v>
                </c:pt>
                <c:pt idx="1818">
                  <c:v>1</c:v>
                </c:pt>
                <c:pt idx="1819">
                  <c:v>0</c:v>
                </c:pt>
                <c:pt idx="1820">
                  <c:v>0</c:v>
                </c:pt>
                <c:pt idx="1821">
                  <c:v>0</c:v>
                </c:pt>
                <c:pt idx="1822">
                  <c:v>0</c:v>
                </c:pt>
                <c:pt idx="1823">
                  <c:v>0</c:v>
                </c:pt>
                <c:pt idx="1824">
                  <c:v>0</c:v>
                </c:pt>
                <c:pt idx="1825">
                  <c:v>0</c:v>
                </c:pt>
                <c:pt idx="1826">
                  <c:v>0</c:v>
                </c:pt>
                <c:pt idx="1827">
                  <c:v>0</c:v>
                </c:pt>
                <c:pt idx="1828">
                  <c:v>0</c:v>
                </c:pt>
                <c:pt idx="1829">
                  <c:v>0</c:v>
                </c:pt>
                <c:pt idx="1830">
                  <c:v>36</c:v>
                </c:pt>
                <c:pt idx="1831">
                  <c:v>226</c:v>
                </c:pt>
                <c:pt idx="1832">
                  <c:v>371</c:v>
                </c:pt>
                <c:pt idx="1833">
                  <c:v>571</c:v>
                </c:pt>
                <c:pt idx="1834">
                  <c:v>729</c:v>
                </c:pt>
                <c:pt idx="1835">
                  <c:v>829</c:v>
                </c:pt>
                <c:pt idx="1836">
                  <c:v>820</c:v>
                </c:pt>
                <c:pt idx="1837">
                  <c:v>742</c:v>
                </c:pt>
                <c:pt idx="1838">
                  <c:v>622</c:v>
                </c:pt>
                <c:pt idx="1839">
                  <c:v>436</c:v>
                </c:pt>
                <c:pt idx="1840">
                  <c:v>229</c:v>
                </c:pt>
                <c:pt idx="1841">
                  <c:v>72</c:v>
                </c:pt>
                <c:pt idx="1842">
                  <c:v>1</c:v>
                </c:pt>
                <c:pt idx="1843">
                  <c:v>0</c:v>
                </c:pt>
                <c:pt idx="1844">
                  <c:v>0</c:v>
                </c:pt>
                <c:pt idx="1845">
                  <c:v>0</c:v>
                </c:pt>
                <c:pt idx="1846">
                  <c:v>0</c:v>
                </c:pt>
                <c:pt idx="1847">
                  <c:v>0</c:v>
                </c:pt>
                <c:pt idx="1848">
                  <c:v>0</c:v>
                </c:pt>
                <c:pt idx="1849">
                  <c:v>0</c:v>
                </c:pt>
                <c:pt idx="1850">
                  <c:v>0</c:v>
                </c:pt>
                <c:pt idx="1851">
                  <c:v>0</c:v>
                </c:pt>
                <c:pt idx="1852">
                  <c:v>0</c:v>
                </c:pt>
                <c:pt idx="1853">
                  <c:v>0</c:v>
                </c:pt>
                <c:pt idx="1854">
                  <c:v>39</c:v>
                </c:pt>
                <c:pt idx="1855">
                  <c:v>231</c:v>
                </c:pt>
                <c:pt idx="1856">
                  <c:v>433</c:v>
                </c:pt>
                <c:pt idx="1857">
                  <c:v>715</c:v>
                </c:pt>
                <c:pt idx="1858">
                  <c:v>831</c:v>
                </c:pt>
                <c:pt idx="1859">
                  <c:v>972</c:v>
                </c:pt>
                <c:pt idx="1860">
                  <c:v>930</c:v>
                </c:pt>
                <c:pt idx="1861">
                  <c:v>910</c:v>
                </c:pt>
                <c:pt idx="1862">
                  <c:v>734</c:v>
                </c:pt>
                <c:pt idx="1863">
                  <c:v>534</c:v>
                </c:pt>
                <c:pt idx="1864">
                  <c:v>253</c:v>
                </c:pt>
                <c:pt idx="1865">
                  <c:v>68</c:v>
                </c:pt>
                <c:pt idx="1866">
                  <c:v>1</c:v>
                </c:pt>
                <c:pt idx="1867">
                  <c:v>0</c:v>
                </c:pt>
                <c:pt idx="1868">
                  <c:v>0</c:v>
                </c:pt>
                <c:pt idx="1869">
                  <c:v>0</c:v>
                </c:pt>
                <c:pt idx="1870">
                  <c:v>0</c:v>
                </c:pt>
                <c:pt idx="1871">
                  <c:v>0</c:v>
                </c:pt>
                <c:pt idx="1872">
                  <c:v>0</c:v>
                </c:pt>
                <c:pt idx="1873">
                  <c:v>0</c:v>
                </c:pt>
                <c:pt idx="1874">
                  <c:v>0</c:v>
                </c:pt>
                <c:pt idx="1875">
                  <c:v>0</c:v>
                </c:pt>
                <c:pt idx="1876">
                  <c:v>0</c:v>
                </c:pt>
                <c:pt idx="1877">
                  <c:v>0</c:v>
                </c:pt>
                <c:pt idx="1878">
                  <c:v>38</c:v>
                </c:pt>
                <c:pt idx="1879">
                  <c:v>171</c:v>
                </c:pt>
                <c:pt idx="1880">
                  <c:v>400</c:v>
                </c:pt>
                <c:pt idx="1881">
                  <c:v>559</c:v>
                </c:pt>
                <c:pt idx="1882">
                  <c:v>793</c:v>
                </c:pt>
                <c:pt idx="1883">
                  <c:v>940</c:v>
                </c:pt>
                <c:pt idx="1884">
                  <c:v>941</c:v>
                </c:pt>
                <c:pt idx="1885">
                  <c:v>853</c:v>
                </c:pt>
                <c:pt idx="1886">
                  <c:v>723</c:v>
                </c:pt>
                <c:pt idx="1887">
                  <c:v>481</c:v>
                </c:pt>
                <c:pt idx="1888">
                  <c:v>229</c:v>
                </c:pt>
                <c:pt idx="1889">
                  <c:v>71</c:v>
                </c:pt>
                <c:pt idx="1890">
                  <c:v>1</c:v>
                </c:pt>
                <c:pt idx="1891">
                  <c:v>0</c:v>
                </c:pt>
                <c:pt idx="1892">
                  <c:v>0</c:v>
                </c:pt>
                <c:pt idx="1893">
                  <c:v>0</c:v>
                </c:pt>
                <c:pt idx="1894">
                  <c:v>0</c:v>
                </c:pt>
                <c:pt idx="1895">
                  <c:v>0</c:v>
                </c:pt>
                <c:pt idx="1896">
                  <c:v>0</c:v>
                </c:pt>
                <c:pt idx="1897">
                  <c:v>0</c:v>
                </c:pt>
                <c:pt idx="1898">
                  <c:v>0</c:v>
                </c:pt>
                <c:pt idx="1899">
                  <c:v>0</c:v>
                </c:pt>
                <c:pt idx="1900">
                  <c:v>0</c:v>
                </c:pt>
                <c:pt idx="1901">
                  <c:v>0</c:v>
                </c:pt>
                <c:pt idx="1902">
                  <c:v>39</c:v>
                </c:pt>
                <c:pt idx="1903">
                  <c:v>208</c:v>
                </c:pt>
                <c:pt idx="1904">
                  <c:v>293</c:v>
                </c:pt>
                <c:pt idx="1905">
                  <c:v>659</c:v>
                </c:pt>
                <c:pt idx="1906">
                  <c:v>854</c:v>
                </c:pt>
                <c:pt idx="1907">
                  <c:v>924</c:v>
                </c:pt>
                <c:pt idx="1908">
                  <c:v>602</c:v>
                </c:pt>
                <c:pt idx="1909">
                  <c:v>833</c:v>
                </c:pt>
                <c:pt idx="1910">
                  <c:v>703</c:v>
                </c:pt>
                <c:pt idx="1911">
                  <c:v>386</c:v>
                </c:pt>
                <c:pt idx="1912">
                  <c:v>258</c:v>
                </c:pt>
                <c:pt idx="1913">
                  <c:v>65</c:v>
                </c:pt>
                <c:pt idx="1914">
                  <c:v>1</c:v>
                </c:pt>
                <c:pt idx="1915">
                  <c:v>0</c:v>
                </c:pt>
                <c:pt idx="1916">
                  <c:v>0</c:v>
                </c:pt>
                <c:pt idx="1917">
                  <c:v>0</c:v>
                </c:pt>
                <c:pt idx="1918">
                  <c:v>0</c:v>
                </c:pt>
                <c:pt idx="1919">
                  <c:v>0</c:v>
                </c:pt>
                <c:pt idx="1920">
                  <c:v>0</c:v>
                </c:pt>
                <c:pt idx="1921">
                  <c:v>0</c:v>
                </c:pt>
                <c:pt idx="1922">
                  <c:v>0</c:v>
                </c:pt>
                <c:pt idx="1923">
                  <c:v>0</c:v>
                </c:pt>
                <c:pt idx="1924">
                  <c:v>0</c:v>
                </c:pt>
                <c:pt idx="1925">
                  <c:v>0</c:v>
                </c:pt>
                <c:pt idx="1926">
                  <c:v>38</c:v>
                </c:pt>
                <c:pt idx="1927">
                  <c:v>186</c:v>
                </c:pt>
                <c:pt idx="1928">
                  <c:v>363</c:v>
                </c:pt>
                <c:pt idx="1929">
                  <c:v>518</c:v>
                </c:pt>
                <c:pt idx="1930">
                  <c:v>491</c:v>
                </c:pt>
                <c:pt idx="1931">
                  <c:v>770</c:v>
                </c:pt>
                <c:pt idx="1932">
                  <c:v>852</c:v>
                </c:pt>
                <c:pt idx="1933">
                  <c:v>711</c:v>
                </c:pt>
                <c:pt idx="1934">
                  <c:v>550</c:v>
                </c:pt>
                <c:pt idx="1935">
                  <c:v>421</c:v>
                </c:pt>
                <c:pt idx="1936">
                  <c:v>204</c:v>
                </c:pt>
                <c:pt idx="1937">
                  <c:v>66</c:v>
                </c:pt>
                <c:pt idx="1938">
                  <c:v>1</c:v>
                </c:pt>
                <c:pt idx="1939">
                  <c:v>0</c:v>
                </c:pt>
                <c:pt idx="1940">
                  <c:v>0</c:v>
                </c:pt>
                <c:pt idx="1941">
                  <c:v>0</c:v>
                </c:pt>
                <c:pt idx="1942">
                  <c:v>0</c:v>
                </c:pt>
                <c:pt idx="1943">
                  <c:v>0</c:v>
                </c:pt>
                <c:pt idx="1944">
                  <c:v>0</c:v>
                </c:pt>
                <c:pt idx="1945">
                  <c:v>0</c:v>
                </c:pt>
                <c:pt idx="1946">
                  <c:v>0</c:v>
                </c:pt>
                <c:pt idx="1947">
                  <c:v>0</c:v>
                </c:pt>
                <c:pt idx="1948">
                  <c:v>0</c:v>
                </c:pt>
                <c:pt idx="1949">
                  <c:v>0</c:v>
                </c:pt>
                <c:pt idx="1950">
                  <c:v>40</c:v>
                </c:pt>
                <c:pt idx="1951">
                  <c:v>182</c:v>
                </c:pt>
                <c:pt idx="1952">
                  <c:v>416</c:v>
                </c:pt>
                <c:pt idx="1953">
                  <c:v>616</c:v>
                </c:pt>
                <c:pt idx="1954">
                  <c:v>824</c:v>
                </c:pt>
                <c:pt idx="1955">
                  <c:v>899</c:v>
                </c:pt>
                <c:pt idx="1956">
                  <c:v>900</c:v>
                </c:pt>
                <c:pt idx="1957">
                  <c:v>866</c:v>
                </c:pt>
                <c:pt idx="1958">
                  <c:v>622</c:v>
                </c:pt>
                <c:pt idx="1959">
                  <c:v>442</c:v>
                </c:pt>
                <c:pt idx="1960">
                  <c:v>218</c:v>
                </c:pt>
                <c:pt idx="1961">
                  <c:v>67</c:v>
                </c:pt>
                <c:pt idx="1962">
                  <c:v>1</c:v>
                </c:pt>
                <c:pt idx="1963">
                  <c:v>0</c:v>
                </c:pt>
                <c:pt idx="1964">
                  <c:v>0</c:v>
                </c:pt>
                <c:pt idx="1965">
                  <c:v>0</c:v>
                </c:pt>
                <c:pt idx="1966">
                  <c:v>0</c:v>
                </c:pt>
                <c:pt idx="1967">
                  <c:v>0</c:v>
                </c:pt>
                <c:pt idx="1968">
                  <c:v>0</c:v>
                </c:pt>
                <c:pt idx="1969">
                  <c:v>0</c:v>
                </c:pt>
                <c:pt idx="1970">
                  <c:v>0</c:v>
                </c:pt>
                <c:pt idx="1971">
                  <c:v>0</c:v>
                </c:pt>
                <c:pt idx="1972">
                  <c:v>0</c:v>
                </c:pt>
                <c:pt idx="1973">
                  <c:v>0</c:v>
                </c:pt>
                <c:pt idx="1974">
                  <c:v>40</c:v>
                </c:pt>
                <c:pt idx="1975">
                  <c:v>191</c:v>
                </c:pt>
                <c:pt idx="1976">
                  <c:v>385</c:v>
                </c:pt>
                <c:pt idx="1977">
                  <c:v>627</c:v>
                </c:pt>
                <c:pt idx="1978">
                  <c:v>663</c:v>
                </c:pt>
                <c:pt idx="1979">
                  <c:v>918</c:v>
                </c:pt>
                <c:pt idx="1980">
                  <c:v>915</c:v>
                </c:pt>
                <c:pt idx="1981">
                  <c:v>870</c:v>
                </c:pt>
                <c:pt idx="1982">
                  <c:v>741</c:v>
                </c:pt>
                <c:pt idx="1983">
                  <c:v>422</c:v>
                </c:pt>
                <c:pt idx="1984">
                  <c:v>249</c:v>
                </c:pt>
                <c:pt idx="1985">
                  <c:v>69</c:v>
                </c:pt>
                <c:pt idx="1986">
                  <c:v>1</c:v>
                </c:pt>
                <c:pt idx="1987">
                  <c:v>0</c:v>
                </c:pt>
                <c:pt idx="1988">
                  <c:v>0</c:v>
                </c:pt>
                <c:pt idx="1989">
                  <c:v>0</c:v>
                </c:pt>
                <c:pt idx="1990">
                  <c:v>0</c:v>
                </c:pt>
                <c:pt idx="1991">
                  <c:v>0</c:v>
                </c:pt>
                <c:pt idx="1992">
                  <c:v>0</c:v>
                </c:pt>
                <c:pt idx="1993">
                  <c:v>0</c:v>
                </c:pt>
                <c:pt idx="1994">
                  <c:v>0</c:v>
                </c:pt>
                <c:pt idx="1995">
                  <c:v>0</c:v>
                </c:pt>
                <c:pt idx="1996">
                  <c:v>0</c:v>
                </c:pt>
                <c:pt idx="1997">
                  <c:v>0</c:v>
                </c:pt>
                <c:pt idx="1998">
                  <c:v>42</c:v>
                </c:pt>
                <c:pt idx="1999">
                  <c:v>199</c:v>
                </c:pt>
                <c:pt idx="2000">
                  <c:v>448</c:v>
                </c:pt>
                <c:pt idx="2001">
                  <c:v>681</c:v>
                </c:pt>
                <c:pt idx="2002">
                  <c:v>856</c:v>
                </c:pt>
                <c:pt idx="2003">
                  <c:v>929</c:v>
                </c:pt>
                <c:pt idx="2004">
                  <c:v>919</c:v>
                </c:pt>
                <c:pt idx="2005">
                  <c:v>842</c:v>
                </c:pt>
                <c:pt idx="2006">
                  <c:v>647</c:v>
                </c:pt>
                <c:pt idx="2007">
                  <c:v>488</c:v>
                </c:pt>
                <c:pt idx="2008">
                  <c:v>219</c:v>
                </c:pt>
                <c:pt idx="2009">
                  <c:v>68</c:v>
                </c:pt>
                <c:pt idx="2010">
                  <c:v>1</c:v>
                </c:pt>
                <c:pt idx="2011">
                  <c:v>0</c:v>
                </c:pt>
                <c:pt idx="2012">
                  <c:v>0</c:v>
                </c:pt>
                <c:pt idx="2013">
                  <c:v>0</c:v>
                </c:pt>
                <c:pt idx="2014">
                  <c:v>0</c:v>
                </c:pt>
                <c:pt idx="2015">
                  <c:v>0</c:v>
                </c:pt>
                <c:pt idx="2016">
                  <c:v>0</c:v>
                </c:pt>
                <c:pt idx="2017">
                  <c:v>0</c:v>
                </c:pt>
                <c:pt idx="2018">
                  <c:v>0</c:v>
                </c:pt>
                <c:pt idx="2019">
                  <c:v>0</c:v>
                </c:pt>
                <c:pt idx="2020">
                  <c:v>0</c:v>
                </c:pt>
                <c:pt idx="2021">
                  <c:v>0</c:v>
                </c:pt>
                <c:pt idx="2022">
                  <c:v>42</c:v>
                </c:pt>
                <c:pt idx="2023">
                  <c:v>181</c:v>
                </c:pt>
                <c:pt idx="2024">
                  <c:v>390</c:v>
                </c:pt>
                <c:pt idx="2025">
                  <c:v>619</c:v>
                </c:pt>
                <c:pt idx="2026">
                  <c:v>725</c:v>
                </c:pt>
                <c:pt idx="2027">
                  <c:v>724</c:v>
                </c:pt>
                <c:pt idx="2028">
                  <c:v>693</c:v>
                </c:pt>
                <c:pt idx="2029">
                  <c:v>803</c:v>
                </c:pt>
                <c:pt idx="2030">
                  <c:v>549</c:v>
                </c:pt>
                <c:pt idx="2031">
                  <c:v>406</c:v>
                </c:pt>
                <c:pt idx="2032">
                  <c:v>263</c:v>
                </c:pt>
                <c:pt idx="2033">
                  <c:v>65</c:v>
                </c:pt>
                <c:pt idx="2034">
                  <c:v>1</c:v>
                </c:pt>
                <c:pt idx="2035">
                  <c:v>0</c:v>
                </c:pt>
                <c:pt idx="2036">
                  <c:v>0</c:v>
                </c:pt>
                <c:pt idx="2037">
                  <c:v>0</c:v>
                </c:pt>
                <c:pt idx="2038">
                  <c:v>0</c:v>
                </c:pt>
                <c:pt idx="2039">
                  <c:v>0</c:v>
                </c:pt>
                <c:pt idx="2040">
                  <c:v>0</c:v>
                </c:pt>
                <c:pt idx="2041">
                  <c:v>0</c:v>
                </c:pt>
                <c:pt idx="2042">
                  <c:v>0</c:v>
                </c:pt>
                <c:pt idx="2043">
                  <c:v>0</c:v>
                </c:pt>
                <c:pt idx="2044">
                  <c:v>0</c:v>
                </c:pt>
                <c:pt idx="2045">
                  <c:v>0</c:v>
                </c:pt>
                <c:pt idx="2046">
                  <c:v>43</c:v>
                </c:pt>
                <c:pt idx="2047">
                  <c:v>185</c:v>
                </c:pt>
                <c:pt idx="2048">
                  <c:v>433</c:v>
                </c:pt>
                <c:pt idx="2049">
                  <c:v>627</c:v>
                </c:pt>
                <c:pt idx="2050">
                  <c:v>803</c:v>
                </c:pt>
                <c:pt idx="2051">
                  <c:v>875</c:v>
                </c:pt>
                <c:pt idx="2052">
                  <c:v>943</c:v>
                </c:pt>
                <c:pt idx="2053">
                  <c:v>479</c:v>
                </c:pt>
                <c:pt idx="2054">
                  <c:v>365</c:v>
                </c:pt>
                <c:pt idx="2055">
                  <c:v>336</c:v>
                </c:pt>
                <c:pt idx="2056">
                  <c:v>210</c:v>
                </c:pt>
                <c:pt idx="2057">
                  <c:v>66</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44</c:v>
                </c:pt>
                <c:pt idx="2071">
                  <c:v>175</c:v>
                </c:pt>
                <c:pt idx="2072">
                  <c:v>401</c:v>
                </c:pt>
                <c:pt idx="2073">
                  <c:v>503</c:v>
                </c:pt>
                <c:pt idx="2074">
                  <c:v>642</c:v>
                </c:pt>
                <c:pt idx="2075">
                  <c:v>847</c:v>
                </c:pt>
                <c:pt idx="2076">
                  <c:v>742</c:v>
                </c:pt>
                <c:pt idx="2077">
                  <c:v>679</c:v>
                </c:pt>
                <c:pt idx="2078">
                  <c:v>622</c:v>
                </c:pt>
                <c:pt idx="2079">
                  <c:v>422</c:v>
                </c:pt>
                <c:pt idx="2080">
                  <c:v>203</c:v>
                </c:pt>
                <c:pt idx="2081">
                  <c:v>64</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44</c:v>
                </c:pt>
                <c:pt idx="2095">
                  <c:v>178</c:v>
                </c:pt>
                <c:pt idx="2096">
                  <c:v>472</c:v>
                </c:pt>
                <c:pt idx="2097">
                  <c:v>695</c:v>
                </c:pt>
                <c:pt idx="2098">
                  <c:v>854</c:v>
                </c:pt>
                <c:pt idx="2099">
                  <c:v>966</c:v>
                </c:pt>
                <c:pt idx="2100">
                  <c:v>934</c:v>
                </c:pt>
                <c:pt idx="2101">
                  <c:v>880</c:v>
                </c:pt>
                <c:pt idx="2102">
                  <c:v>741</c:v>
                </c:pt>
                <c:pt idx="2103">
                  <c:v>514</c:v>
                </c:pt>
                <c:pt idx="2104">
                  <c:v>267</c:v>
                </c:pt>
                <c:pt idx="2105">
                  <c:v>70</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44</c:v>
                </c:pt>
                <c:pt idx="2119">
                  <c:v>170</c:v>
                </c:pt>
                <c:pt idx="2120">
                  <c:v>348</c:v>
                </c:pt>
                <c:pt idx="2121">
                  <c:v>493</c:v>
                </c:pt>
                <c:pt idx="2122">
                  <c:v>642</c:v>
                </c:pt>
                <c:pt idx="2123">
                  <c:v>778</c:v>
                </c:pt>
                <c:pt idx="2124">
                  <c:v>836</c:v>
                </c:pt>
                <c:pt idx="2125">
                  <c:v>867</c:v>
                </c:pt>
                <c:pt idx="2126">
                  <c:v>655</c:v>
                </c:pt>
                <c:pt idx="2127">
                  <c:v>471</c:v>
                </c:pt>
                <c:pt idx="2128">
                  <c:v>172</c:v>
                </c:pt>
                <c:pt idx="2129">
                  <c:v>62</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48</c:v>
                </c:pt>
                <c:pt idx="2143">
                  <c:v>193</c:v>
                </c:pt>
                <c:pt idx="2144">
                  <c:v>320</c:v>
                </c:pt>
                <c:pt idx="2145">
                  <c:v>515</c:v>
                </c:pt>
                <c:pt idx="2146">
                  <c:v>841</c:v>
                </c:pt>
                <c:pt idx="2147">
                  <c:v>770</c:v>
                </c:pt>
                <c:pt idx="2148">
                  <c:v>943</c:v>
                </c:pt>
                <c:pt idx="2149">
                  <c:v>774</c:v>
                </c:pt>
                <c:pt idx="2150">
                  <c:v>508</c:v>
                </c:pt>
                <c:pt idx="2151">
                  <c:v>495</c:v>
                </c:pt>
                <c:pt idx="2152">
                  <c:v>264</c:v>
                </c:pt>
                <c:pt idx="2153">
                  <c:v>67</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48</c:v>
                </c:pt>
                <c:pt idx="2167">
                  <c:v>193</c:v>
                </c:pt>
                <c:pt idx="2168">
                  <c:v>408</c:v>
                </c:pt>
                <c:pt idx="2169">
                  <c:v>591</c:v>
                </c:pt>
                <c:pt idx="2170">
                  <c:v>715</c:v>
                </c:pt>
                <c:pt idx="2171">
                  <c:v>832</c:v>
                </c:pt>
                <c:pt idx="2172">
                  <c:v>830</c:v>
                </c:pt>
                <c:pt idx="2173">
                  <c:v>813</c:v>
                </c:pt>
                <c:pt idx="2174">
                  <c:v>628</c:v>
                </c:pt>
                <c:pt idx="2175">
                  <c:v>427</c:v>
                </c:pt>
                <c:pt idx="2176">
                  <c:v>222</c:v>
                </c:pt>
                <c:pt idx="2177">
                  <c:v>70</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47</c:v>
                </c:pt>
                <c:pt idx="2191">
                  <c:v>165</c:v>
                </c:pt>
                <c:pt idx="2192">
                  <c:v>290</c:v>
                </c:pt>
                <c:pt idx="2193">
                  <c:v>540</c:v>
                </c:pt>
                <c:pt idx="2194">
                  <c:v>851</c:v>
                </c:pt>
                <c:pt idx="2195">
                  <c:v>845</c:v>
                </c:pt>
                <c:pt idx="2196">
                  <c:v>857</c:v>
                </c:pt>
                <c:pt idx="2197">
                  <c:v>501</c:v>
                </c:pt>
                <c:pt idx="2198">
                  <c:v>576</c:v>
                </c:pt>
                <c:pt idx="2199">
                  <c:v>433</c:v>
                </c:pt>
                <c:pt idx="2200">
                  <c:v>197</c:v>
                </c:pt>
                <c:pt idx="2201">
                  <c:v>66</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48</c:v>
                </c:pt>
                <c:pt idx="2215">
                  <c:v>218</c:v>
                </c:pt>
                <c:pt idx="2216">
                  <c:v>324</c:v>
                </c:pt>
                <c:pt idx="2217">
                  <c:v>429</c:v>
                </c:pt>
                <c:pt idx="2218">
                  <c:v>537</c:v>
                </c:pt>
                <c:pt idx="2219">
                  <c:v>717</c:v>
                </c:pt>
                <c:pt idx="2220">
                  <c:v>931</c:v>
                </c:pt>
                <c:pt idx="2221">
                  <c:v>682</c:v>
                </c:pt>
                <c:pt idx="2222">
                  <c:v>715</c:v>
                </c:pt>
                <c:pt idx="2223">
                  <c:v>499</c:v>
                </c:pt>
                <c:pt idx="2224">
                  <c:v>218</c:v>
                </c:pt>
                <c:pt idx="2225">
                  <c:v>65</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54</c:v>
                </c:pt>
                <c:pt idx="2239">
                  <c:v>151</c:v>
                </c:pt>
                <c:pt idx="2240">
                  <c:v>491</c:v>
                </c:pt>
                <c:pt idx="2241">
                  <c:v>554</c:v>
                </c:pt>
                <c:pt idx="2242">
                  <c:v>636</c:v>
                </c:pt>
                <c:pt idx="2243">
                  <c:v>906</c:v>
                </c:pt>
                <c:pt idx="2244">
                  <c:v>827</c:v>
                </c:pt>
                <c:pt idx="2245">
                  <c:v>846</c:v>
                </c:pt>
                <c:pt idx="2246">
                  <c:v>342</c:v>
                </c:pt>
                <c:pt idx="2247">
                  <c:v>385</c:v>
                </c:pt>
                <c:pt idx="2248">
                  <c:v>186</c:v>
                </c:pt>
                <c:pt idx="2249">
                  <c:v>63</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55</c:v>
                </c:pt>
                <c:pt idx="2263">
                  <c:v>182</c:v>
                </c:pt>
                <c:pt idx="2264">
                  <c:v>356</c:v>
                </c:pt>
                <c:pt idx="2265">
                  <c:v>565</c:v>
                </c:pt>
                <c:pt idx="2266">
                  <c:v>746</c:v>
                </c:pt>
                <c:pt idx="2267">
                  <c:v>821</c:v>
                </c:pt>
                <c:pt idx="2268">
                  <c:v>798</c:v>
                </c:pt>
                <c:pt idx="2269">
                  <c:v>637</c:v>
                </c:pt>
                <c:pt idx="2270">
                  <c:v>575</c:v>
                </c:pt>
                <c:pt idx="2271">
                  <c:v>336</c:v>
                </c:pt>
                <c:pt idx="2272">
                  <c:v>197</c:v>
                </c:pt>
                <c:pt idx="2273">
                  <c:v>62</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45</c:v>
                </c:pt>
                <c:pt idx="2287">
                  <c:v>136</c:v>
                </c:pt>
                <c:pt idx="2288">
                  <c:v>279</c:v>
                </c:pt>
                <c:pt idx="2289">
                  <c:v>474</c:v>
                </c:pt>
                <c:pt idx="2290">
                  <c:v>608</c:v>
                </c:pt>
                <c:pt idx="2291">
                  <c:v>523</c:v>
                </c:pt>
                <c:pt idx="2292">
                  <c:v>810</c:v>
                </c:pt>
                <c:pt idx="2293">
                  <c:v>661</c:v>
                </c:pt>
                <c:pt idx="2294">
                  <c:v>381</c:v>
                </c:pt>
                <c:pt idx="2295">
                  <c:v>356</c:v>
                </c:pt>
                <c:pt idx="2296">
                  <c:v>179</c:v>
                </c:pt>
                <c:pt idx="2297">
                  <c:v>75</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73</c:v>
                </c:pt>
                <c:pt idx="2311">
                  <c:v>244</c:v>
                </c:pt>
                <c:pt idx="2312">
                  <c:v>370</c:v>
                </c:pt>
                <c:pt idx="2313">
                  <c:v>414</c:v>
                </c:pt>
                <c:pt idx="2314">
                  <c:v>651</c:v>
                </c:pt>
                <c:pt idx="2315">
                  <c:v>971</c:v>
                </c:pt>
                <c:pt idx="2316">
                  <c:v>801</c:v>
                </c:pt>
                <c:pt idx="2317">
                  <c:v>783</c:v>
                </c:pt>
                <c:pt idx="2318">
                  <c:v>627</c:v>
                </c:pt>
                <c:pt idx="2319">
                  <c:v>449</c:v>
                </c:pt>
                <c:pt idx="2320">
                  <c:v>217</c:v>
                </c:pt>
                <c:pt idx="2321">
                  <c:v>64</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58</c:v>
                </c:pt>
                <c:pt idx="2335">
                  <c:v>215</c:v>
                </c:pt>
                <c:pt idx="2336">
                  <c:v>372</c:v>
                </c:pt>
                <c:pt idx="2337">
                  <c:v>605</c:v>
                </c:pt>
                <c:pt idx="2338">
                  <c:v>888</c:v>
                </c:pt>
                <c:pt idx="2339">
                  <c:v>944</c:v>
                </c:pt>
                <c:pt idx="2340">
                  <c:v>973</c:v>
                </c:pt>
                <c:pt idx="2341">
                  <c:v>900</c:v>
                </c:pt>
                <c:pt idx="2342">
                  <c:v>749</c:v>
                </c:pt>
                <c:pt idx="2343">
                  <c:v>533</c:v>
                </c:pt>
                <c:pt idx="2344">
                  <c:v>289</c:v>
                </c:pt>
                <c:pt idx="2345">
                  <c:v>67</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54</c:v>
                </c:pt>
                <c:pt idx="2359">
                  <c:v>211</c:v>
                </c:pt>
                <c:pt idx="2360">
                  <c:v>479</c:v>
                </c:pt>
                <c:pt idx="2361">
                  <c:v>528</c:v>
                </c:pt>
                <c:pt idx="2362">
                  <c:v>714</c:v>
                </c:pt>
                <c:pt idx="2363">
                  <c:v>769</c:v>
                </c:pt>
                <c:pt idx="2364">
                  <c:v>761</c:v>
                </c:pt>
                <c:pt idx="2365">
                  <c:v>828</c:v>
                </c:pt>
                <c:pt idx="2366">
                  <c:v>534</c:v>
                </c:pt>
                <c:pt idx="2367">
                  <c:v>408</c:v>
                </c:pt>
                <c:pt idx="2368">
                  <c:v>245</c:v>
                </c:pt>
                <c:pt idx="2369">
                  <c:v>63</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48</c:v>
                </c:pt>
                <c:pt idx="2383">
                  <c:v>149</c:v>
                </c:pt>
                <c:pt idx="2384">
                  <c:v>420</c:v>
                </c:pt>
                <c:pt idx="2385">
                  <c:v>533</c:v>
                </c:pt>
                <c:pt idx="2386">
                  <c:v>766</c:v>
                </c:pt>
                <c:pt idx="2387">
                  <c:v>814</c:v>
                </c:pt>
                <c:pt idx="2388">
                  <c:v>630</c:v>
                </c:pt>
                <c:pt idx="2389">
                  <c:v>560</c:v>
                </c:pt>
                <c:pt idx="2390">
                  <c:v>536</c:v>
                </c:pt>
                <c:pt idx="2391">
                  <c:v>448</c:v>
                </c:pt>
                <c:pt idx="2392">
                  <c:v>281</c:v>
                </c:pt>
                <c:pt idx="2393">
                  <c:v>81</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54</c:v>
                </c:pt>
                <c:pt idx="2407">
                  <c:v>186</c:v>
                </c:pt>
                <c:pt idx="2408">
                  <c:v>388</c:v>
                </c:pt>
                <c:pt idx="2409">
                  <c:v>573</c:v>
                </c:pt>
                <c:pt idx="2410">
                  <c:v>754</c:v>
                </c:pt>
                <c:pt idx="2411">
                  <c:v>874</c:v>
                </c:pt>
                <c:pt idx="2412">
                  <c:v>888</c:v>
                </c:pt>
                <c:pt idx="2413">
                  <c:v>680</c:v>
                </c:pt>
                <c:pt idx="2414">
                  <c:v>612</c:v>
                </c:pt>
                <c:pt idx="2415">
                  <c:v>446</c:v>
                </c:pt>
                <c:pt idx="2416">
                  <c:v>227</c:v>
                </c:pt>
                <c:pt idx="2417">
                  <c:v>65</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66</c:v>
                </c:pt>
                <c:pt idx="2431">
                  <c:v>230</c:v>
                </c:pt>
                <c:pt idx="2432">
                  <c:v>438</c:v>
                </c:pt>
                <c:pt idx="2433">
                  <c:v>547</c:v>
                </c:pt>
                <c:pt idx="2434">
                  <c:v>799</c:v>
                </c:pt>
                <c:pt idx="2435">
                  <c:v>950</c:v>
                </c:pt>
                <c:pt idx="2436">
                  <c:v>873</c:v>
                </c:pt>
                <c:pt idx="2437">
                  <c:v>757</c:v>
                </c:pt>
                <c:pt idx="2438">
                  <c:v>701</c:v>
                </c:pt>
                <c:pt idx="2439">
                  <c:v>533</c:v>
                </c:pt>
                <c:pt idx="2440">
                  <c:v>240</c:v>
                </c:pt>
                <c:pt idx="2441">
                  <c:v>57</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62</c:v>
                </c:pt>
                <c:pt idx="2455">
                  <c:v>184</c:v>
                </c:pt>
                <c:pt idx="2456">
                  <c:v>417</c:v>
                </c:pt>
                <c:pt idx="2457">
                  <c:v>575</c:v>
                </c:pt>
                <c:pt idx="2458">
                  <c:v>783</c:v>
                </c:pt>
                <c:pt idx="2459">
                  <c:v>663</c:v>
                </c:pt>
                <c:pt idx="2460">
                  <c:v>814</c:v>
                </c:pt>
                <c:pt idx="2461">
                  <c:v>747</c:v>
                </c:pt>
                <c:pt idx="2462">
                  <c:v>652</c:v>
                </c:pt>
                <c:pt idx="2463">
                  <c:v>452</c:v>
                </c:pt>
                <c:pt idx="2464">
                  <c:v>209</c:v>
                </c:pt>
                <c:pt idx="2465">
                  <c:v>74</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69</c:v>
                </c:pt>
                <c:pt idx="2479">
                  <c:v>167</c:v>
                </c:pt>
                <c:pt idx="2480">
                  <c:v>471</c:v>
                </c:pt>
                <c:pt idx="2481">
                  <c:v>680</c:v>
                </c:pt>
                <c:pt idx="2482">
                  <c:v>761</c:v>
                </c:pt>
                <c:pt idx="2483">
                  <c:v>769</c:v>
                </c:pt>
                <c:pt idx="2484">
                  <c:v>888</c:v>
                </c:pt>
                <c:pt idx="2485">
                  <c:v>770</c:v>
                </c:pt>
                <c:pt idx="2486">
                  <c:v>708</c:v>
                </c:pt>
                <c:pt idx="2487">
                  <c:v>489</c:v>
                </c:pt>
                <c:pt idx="2488">
                  <c:v>252</c:v>
                </c:pt>
                <c:pt idx="2489">
                  <c:v>61</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57</c:v>
                </c:pt>
                <c:pt idx="2503">
                  <c:v>203</c:v>
                </c:pt>
                <c:pt idx="2504">
                  <c:v>452</c:v>
                </c:pt>
                <c:pt idx="2505">
                  <c:v>701</c:v>
                </c:pt>
                <c:pt idx="2506">
                  <c:v>836</c:v>
                </c:pt>
                <c:pt idx="2507">
                  <c:v>842</c:v>
                </c:pt>
                <c:pt idx="2508">
                  <c:v>939</c:v>
                </c:pt>
                <c:pt idx="2509">
                  <c:v>840</c:v>
                </c:pt>
                <c:pt idx="2510">
                  <c:v>668</c:v>
                </c:pt>
                <c:pt idx="2511">
                  <c:v>414</c:v>
                </c:pt>
                <c:pt idx="2512">
                  <c:v>239</c:v>
                </c:pt>
                <c:pt idx="2513">
                  <c:v>63</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58</c:v>
                </c:pt>
                <c:pt idx="2527">
                  <c:v>203</c:v>
                </c:pt>
                <c:pt idx="2528">
                  <c:v>418</c:v>
                </c:pt>
                <c:pt idx="2529">
                  <c:v>565</c:v>
                </c:pt>
                <c:pt idx="2530">
                  <c:v>801</c:v>
                </c:pt>
                <c:pt idx="2531">
                  <c:v>681</c:v>
                </c:pt>
                <c:pt idx="2532">
                  <c:v>852</c:v>
                </c:pt>
                <c:pt idx="2533">
                  <c:v>819</c:v>
                </c:pt>
                <c:pt idx="2534">
                  <c:v>577</c:v>
                </c:pt>
                <c:pt idx="2535">
                  <c:v>432</c:v>
                </c:pt>
                <c:pt idx="2536">
                  <c:v>263</c:v>
                </c:pt>
                <c:pt idx="2537">
                  <c:v>61</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58</c:v>
                </c:pt>
                <c:pt idx="2551">
                  <c:v>195</c:v>
                </c:pt>
                <c:pt idx="2552">
                  <c:v>422</c:v>
                </c:pt>
                <c:pt idx="2553">
                  <c:v>658</c:v>
                </c:pt>
                <c:pt idx="2554">
                  <c:v>810</c:v>
                </c:pt>
                <c:pt idx="2555">
                  <c:v>817</c:v>
                </c:pt>
                <c:pt idx="2556">
                  <c:v>877</c:v>
                </c:pt>
                <c:pt idx="2557">
                  <c:v>681</c:v>
                </c:pt>
                <c:pt idx="2558">
                  <c:v>564</c:v>
                </c:pt>
                <c:pt idx="2559">
                  <c:v>435</c:v>
                </c:pt>
                <c:pt idx="2560">
                  <c:v>196</c:v>
                </c:pt>
                <c:pt idx="2561">
                  <c:v>59</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57</c:v>
                </c:pt>
                <c:pt idx="2575">
                  <c:v>187</c:v>
                </c:pt>
                <c:pt idx="2576">
                  <c:v>314</c:v>
                </c:pt>
                <c:pt idx="2577">
                  <c:v>631</c:v>
                </c:pt>
                <c:pt idx="2578">
                  <c:v>664</c:v>
                </c:pt>
                <c:pt idx="2579">
                  <c:v>759</c:v>
                </c:pt>
                <c:pt idx="2580">
                  <c:v>531</c:v>
                </c:pt>
                <c:pt idx="2581">
                  <c:v>651</c:v>
                </c:pt>
                <c:pt idx="2582">
                  <c:v>662</c:v>
                </c:pt>
                <c:pt idx="2583">
                  <c:v>436</c:v>
                </c:pt>
                <c:pt idx="2584">
                  <c:v>192</c:v>
                </c:pt>
                <c:pt idx="2585">
                  <c:v>59</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61</c:v>
                </c:pt>
                <c:pt idx="2599">
                  <c:v>209</c:v>
                </c:pt>
                <c:pt idx="2600">
                  <c:v>425</c:v>
                </c:pt>
                <c:pt idx="2601">
                  <c:v>534</c:v>
                </c:pt>
                <c:pt idx="2602">
                  <c:v>824</c:v>
                </c:pt>
                <c:pt idx="2603">
                  <c:v>949</c:v>
                </c:pt>
                <c:pt idx="2604">
                  <c:v>906</c:v>
                </c:pt>
                <c:pt idx="2605">
                  <c:v>737</c:v>
                </c:pt>
                <c:pt idx="2606">
                  <c:v>660</c:v>
                </c:pt>
                <c:pt idx="2607">
                  <c:v>390</c:v>
                </c:pt>
                <c:pt idx="2608">
                  <c:v>225</c:v>
                </c:pt>
                <c:pt idx="2609">
                  <c:v>78</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62</c:v>
                </c:pt>
                <c:pt idx="2623">
                  <c:v>248</c:v>
                </c:pt>
                <c:pt idx="2624">
                  <c:v>481</c:v>
                </c:pt>
                <c:pt idx="2625">
                  <c:v>643</c:v>
                </c:pt>
                <c:pt idx="2626">
                  <c:v>862</c:v>
                </c:pt>
                <c:pt idx="2627">
                  <c:v>948</c:v>
                </c:pt>
                <c:pt idx="2628">
                  <c:v>916</c:v>
                </c:pt>
                <c:pt idx="2629">
                  <c:v>843</c:v>
                </c:pt>
                <c:pt idx="2630">
                  <c:v>660</c:v>
                </c:pt>
                <c:pt idx="2631">
                  <c:v>475</c:v>
                </c:pt>
                <c:pt idx="2632">
                  <c:v>215</c:v>
                </c:pt>
                <c:pt idx="2633">
                  <c:v>56</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60</c:v>
                </c:pt>
                <c:pt idx="2647">
                  <c:v>190</c:v>
                </c:pt>
                <c:pt idx="2648">
                  <c:v>457</c:v>
                </c:pt>
                <c:pt idx="2649">
                  <c:v>568</c:v>
                </c:pt>
                <c:pt idx="2650">
                  <c:v>770</c:v>
                </c:pt>
                <c:pt idx="2651">
                  <c:v>847</c:v>
                </c:pt>
                <c:pt idx="2652">
                  <c:v>902</c:v>
                </c:pt>
                <c:pt idx="2653">
                  <c:v>818</c:v>
                </c:pt>
                <c:pt idx="2654">
                  <c:v>740</c:v>
                </c:pt>
                <c:pt idx="2655">
                  <c:v>499</c:v>
                </c:pt>
                <c:pt idx="2656">
                  <c:v>236</c:v>
                </c:pt>
                <c:pt idx="2657">
                  <c:v>60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52</c:v>
                </c:pt>
                <c:pt idx="2671">
                  <c:v>208</c:v>
                </c:pt>
                <c:pt idx="2672">
                  <c:v>338</c:v>
                </c:pt>
                <c:pt idx="2673">
                  <c:v>477</c:v>
                </c:pt>
                <c:pt idx="2674">
                  <c:v>330</c:v>
                </c:pt>
                <c:pt idx="2675">
                  <c:v>492</c:v>
                </c:pt>
                <c:pt idx="2676">
                  <c:v>659</c:v>
                </c:pt>
                <c:pt idx="2677">
                  <c:v>423</c:v>
                </c:pt>
                <c:pt idx="2678">
                  <c:v>679</c:v>
                </c:pt>
                <c:pt idx="2679">
                  <c:v>324</c:v>
                </c:pt>
                <c:pt idx="2680">
                  <c:v>139</c:v>
                </c:pt>
                <c:pt idx="2681">
                  <c:v>59</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61</c:v>
                </c:pt>
                <c:pt idx="2695">
                  <c:v>232</c:v>
                </c:pt>
                <c:pt idx="2696">
                  <c:v>396</c:v>
                </c:pt>
                <c:pt idx="2697">
                  <c:v>576</c:v>
                </c:pt>
                <c:pt idx="2698">
                  <c:v>696</c:v>
                </c:pt>
                <c:pt idx="2699">
                  <c:v>869</c:v>
                </c:pt>
                <c:pt idx="2700">
                  <c:v>823</c:v>
                </c:pt>
                <c:pt idx="2701">
                  <c:v>683</c:v>
                </c:pt>
                <c:pt idx="2702">
                  <c:v>689</c:v>
                </c:pt>
                <c:pt idx="2703">
                  <c:v>425</c:v>
                </c:pt>
                <c:pt idx="2704">
                  <c:v>214</c:v>
                </c:pt>
                <c:pt idx="2705">
                  <c:v>59</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63</c:v>
                </c:pt>
                <c:pt idx="2719">
                  <c:v>226</c:v>
                </c:pt>
                <c:pt idx="2720">
                  <c:v>481</c:v>
                </c:pt>
                <c:pt idx="2721">
                  <c:v>669</c:v>
                </c:pt>
                <c:pt idx="2722">
                  <c:v>834</c:v>
                </c:pt>
                <c:pt idx="2723">
                  <c:v>802</c:v>
                </c:pt>
                <c:pt idx="2724">
                  <c:v>734</c:v>
                </c:pt>
                <c:pt idx="2725">
                  <c:v>749</c:v>
                </c:pt>
                <c:pt idx="2726">
                  <c:v>589</c:v>
                </c:pt>
                <c:pt idx="2727">
                  <c:v>313</c:v>
                </c:pt>
                <c:pt idx="2728">
                  <c:v>227</c:v>
                </c:pt>
                <c:pt idx="2729">
                  <c:v>60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62</c:v>
                </c:pt>
                <c:pt idx="2743">
                  <c:v>183</c:v>
                </c:pt>
                <c:pt idx="2744">
                  <c:v>394</c:v>
                </c:pt>
                <c:pt idx="2745">
                  <c:v>588</c:v>
                </c:pt>
                <c:pt idx="2746">
                  <c:v>694</c:v>
                </c:pt>
                <c:pt idx="2747">
                  <c:v>884</c:v>
                </c:pt>
                <c:pt idx="2748">
                  <c:v>800</c:v>
                </c:pt>
                <c:pt idx="2749">
                  <c:v>588</c:v>
                </c:pt>
                <c:pt idx="2750">
                  <c:v>536</c:v>
                </c:pt>
                <c:pt idx="2751">
                  <c:v>370</c:v>
                </c:pt>
                <c:pt idx="2752">
                  <c:v>184</c:v>
                </c:pt>
                <c:pt idx="2753">
                  <c:v>57</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63</c:v>
                </c:pt>
                <c:pt idx="2767">
                  <c:v>248</c:v>
                </c:pt>
                <c:pt idx="2768">
                  <c:v>492</c:v>
                </c:pt>
                <c:pt idx="2769">
                  <c:v>704</c:v>
                </c:pt>
                <c:pt idx="2770">
                  <c:v>824</c:v>
                </c:pt>
                <c:pt idx="2771">
                  <c:v>958</c:v>
                </c:pt>
                <c:pt idx="2772">
                  <c:v>920</c:v>
                </c:pt>
                <c:pt idx="2773">
                  <c:v>762</c:v>
                </c:pt>
                <c:pt idx="2774">
                  <c:v>671</c:v>
                </c:pt>
                <c:pt idx="2775">
                  <c:v>494</c:v>
                </c:pt>
                <c:pt idx="2776">
                  <c:v>257</c:v>
                </c:pt>
                <c:pt idx="2777">
                  <c:v>58</c:v>
                </c:pt>
                <c:pt idx="2778">
                  <c:v>0</c:v>
                </c:pt>
                <c:pt idx="2779">
                  <c:v>0</c:v>
                </c:pt>
                <c:pt idx="2780">
                  <c:v>0</c:v>
                </c:pt>
                <c:pt idx="2781">
                  <c:v>0</c:v>
                </c:pt>
                <c:pt idx="2782">
                  <c:v>0</c:v>
                </c:pt>
                <c:pt idx="2783">
                  <c:v>0</c:v>
                </c:pt>
                <c:pt idx="2784">
                  <c:v>0</c:v>
                </c:pt>
                <c:pt idx="2785">
                  <c:v>0</c:v>
                </c:pt>
                <c:pt idx="2786">
                  <c:v>0</c:v>
                </c:pt>
                <c:pt idx="2787">
                  <c:v>0</c:v>
                </c:pt>
                <c:pt idx="2788">
                  <c:v>0</c:v>
                </c:pt>
                <c:pt idx="2789">
                  <c:v>1</c:v>
                </c:pt>
                <c:pt idx="2790">
                  <c:v>75</c:v>
                </c:pt>
                <c:pt idx="2791">
                  <c:v>185</c:v>
                </c:pt>
                <c:pt idx="2792">
                  <c:v>356</c:v>
                </c:pt>
                <c:pt idx="2793">
                  <c:v>456</c:v>
                </c:pt>
                <c:pt idx="2794">
                  <c:v>616</c:v>
                </c:pt>
                <c:pt idx="2795">
                  <c:v>787</c:v>
                </c:pt>
                <c:pt idx="2796">
                  <c:v>729</c:v>
                </c:pt>
                <c:pt idx="2797">
                  <c:v>682</c:v>
                </c:pt>
                <c:pt idx="2798">
                  <c:v>665</c:v>
                </c:pt>
                <c:pt idx="2799">
                  <c:v>293</c:v>
                </c:pt>
                <c:pt idx="2800">
                  <c:v>152</c:v>
                </c:pt>
                <c:pt idx="2801">
                  <c:v>73</c:v>
                </c:pt>
                <c:pt idx="2802">
                  <c:v>0</c:v>
                </c:pt>
                <c:pt idx="2803">
                  <c:v>0</c:v>
                </c:pt>
                <c:pt idx="2804">
                  <c:v>0</c:v>
                </c:pt>
                <c:pt idx="2805">
                  <c:v>0</c:v>
                </c:pt>
                <c:pt idx="2806">
                  <c:v>0</c:v>
                </c:pt>
                <c:pt idx="2807">
                  <c:v>0</c:v>
                </c:pt>
                <c:pt idx="2808">
                  <c:v>0</c:v>
                </c:pt>
                <c:pt idx="2809">
                  <c:v>0</c:v>
                </c:pt>
                <c:pt idx="2810">
                  <c:v>0</c:v>
                </c:pt>
                <c:pt idx="2811">
                  <c:v>0</c:v>
                </c:pt>
                <c:pt idx="2812">
                  <c:v>0</c:v>
                </c:pt>
                <c:pt idx="2813">
                  <c:v>1</c:v>
                </c:pt>
                <c:pt idx="2814">
                  <c:v>67</c:v>
                </c:pt>
                <c:pt idx="2815">
                  <c:v>221</c:v>
                </c:pt>
                <c:pt idx="2816">
                  <c:v>414</c:v>
                </c:pt>
                <c:pt idx="2817">
                  <c:v>533</c:v>
                </c:pt>
                <c:pt idx="2818">
                  <c:v>737</c:v>
                </c:pt>
                <c:pt idx="2819">
                  <c:v>643</c:v>
                </c:pt>
                <c:pt idx="2820">
                  <c:v>580</c:v>
                </c:pt>
                <c:pt idx="2821">
                  <c:v>767</c:v>
                </c:pt>
                <c:pt idx="2822">
                  <c:v>560</c:v>
                </c:pt>
                <c:pt idx="2823">
                  <c:v>278</c:v>
                </c:pt>
                <c:pt idx="2824">
                  <c:v>165</c:v>
                </c:pt>
                <c:pt idx="2825">
                  <c:v>63</c:v>
                </c:pt>
                <c:pt idx="2826">
                  <c:v>0</c:v>
                </c:pt>
                <c:pt idx="2827">
                  <c:v>0</c:v>
                </c:pt>
                <c:pt idx="2828">
                  <c:v>0</c:v>
                </c:pt>
                <c:pt idx="2829">
                  <c:v>0</c:v>
                </c:pt>
                <c:pt idx="2830">
                  <c:v>0</c:v>
                </c:pt>
                <c:pt idx="2831">
                  <c:v>0</c:v>
                </c:pt>
                <c:pt idx="2832">
                  <c:v>0</c:v>
                </c:pt>
                <c:pt idx="2833">
                  <c:v>0</c:v>
                </c:pt>
                <c:pt idx="2834">
                  <c:v>0</c:v>
                </c:pt>
                <c:pt idx="2835">
                  <c:v>0</c:v>
                </c:pt>
                <c:pt idx="2836">
                  <c:v>0</c:v>
                </c:pt>
                <c:pt idx="2837">
                  <c:v>1</c:v>
                </c:pt>
                <c:pt idx="2838">
                  <c:v>63</c:v>
                </c:pt>
                <c:pt idx="2839">
                  <c:v>212</c:v>
                </c:pt>
                <c:pt idx="2840">
                  <c:v>418</c:v>
                </c:pt>
                <c:pt idx="2841">
                  <c:v>538</c:v>
                </c:pt>
                <c:pt idx="2842">
                  <c:v>814</c:v>
                </c:pt>
                <c:pt idx="2843">
                  <c:v>643</c:v>
                </c:pt>
                <c:pt idx="2844">
                  <c:v>835</c:v>
                </c:pt>
                <c:pt idx="2845">
                  <c:v>584</c:v>
                </c:pt>
                <c:pt idx="2846">
                  <c:v>567</c:v>
                </c:pt>
                <c:pt idx="2847">
                  <c:v>469</c:v>
                </c:pt>
                <c:pt idx="2848">
                  <c:v>197</c:v>
                </c:pt>
                <c:pt idx="2849">
                  <c:v>55</c:v>
                </c:pt>
                <c:pt idx="2850">
                  <c:v>0</c:v>
                </c:pt>
                <c:pt idx="2851">
                  <c:v>0</c:v>
                </c:pt>
                <c:pt idx="2852">
                  <c:v>0</c:v>
                </c:pt>
                <c:pt idx="2853">
                  <c:v>0</c:v>
                </c:pt>
                <c:pt idx="2854">
                  <c:v>0</c:v>
                </c:pt>
                <c:pt idx="2855">
                  <c:v>0</c:v>
                </c:pt>
                <c:pt idx="2856">
                  <c:v>0</c:v>
                </c:pt>
                <c:pt idx="2857">
                  <c:v>0</c:v>
                </c:pt>
                <c:pt idx="2858">
                  <c:v>0</c:v>
                </c:pt>
                <c:pt idx="2859">
                  <c:v>0</c:v>
                </c:pt>
                <c:pt idx="2860">
                  <c:v>0</c:v>
                </c:pt>
                <c:pt idx="2861">
                  <c:v>1</c:v>
                </c:pt>
                <c:pt idx="2862">
                  <c:v>62</c:v>
                </c:pt>
                <c:pt idx="2863">
                  <c:v>196</c:v>
                </c:pt>
                <c:pt idx="2864">
                  <c:v>383</c:v>
                </c:pt>
                <c:pt idx="2865">
                  <c:v>495</c:v>
                </c:pt>
                <c:pt idx="2866">
                  <c:v>525</c:v>
                </c:pt>
                <c:pt idx="2867">
                  <c:v>606</c:v>
                </c:pt>
                <c:pt idx="2868">
                  <c:v>604</c:v>
                </c:pt>
                <c:pt idx="2869">
                  <c:v>761</c:v>
                </c:pt>
                <c:pt idx="2870">
                  <c:v>573</c:v>
                </c:pt>
                <c:pt idx="2871">
                  <c:v>328</c:v>
                </c:pt>
                <c:pt idx="2872">
                  <c:v>192</c:v>
                </c:pt>
                <c:pt idx="2873">
                  <c:v>57</c:v>
                </c:pt>
                <c:pt idx="2874">
                  <c:v>0</c:v>
                </c:pt>
                <c:pt idx="2875">
                  <c:v>0</c:v>
                </c:pt>
                <c:pt idx="2876">
                  <c:v>0</c:v>
                </c:pt>
                <c:pt idx="2877">
                  <c:v>0</c:v>
                </c:pt>
                <c:pt idx="2878">
                  <c:v>0</c:v>
                </c:pt>
                <c:pt idx="2879">
                  <c:v>0</c:v>
                </c:pt>
                <c:pt idx="2880">
                  <c:v>0</c:v>
                </c:pt>
                <c:pt idx="2881">
                  <c:v>0</c:v>
                </c:pt>
                <c:pt idx="2882">
                  <c:v>0</c:v>
                </c:pt>
                <c:pt idx="2883">
                  <c:v>0</c:v>
                </c:pt>
                <c:pt idx="2884">
                  <c:v>0</c:v>
                </c:pt>
                <c:pt idx="2885">
                  <c:v>1</c:v>
                </c:pt>
                <c:pt idx="2886">
                  <c:v>68</c:v>
                </c:pt>
                <c:pt idx="2887">
                  <c:v>244</c:v>
                </c:pt>
                <c:pt idx="2888">
                  <c:v>385</c:v>
                </c:pt>
                <c:pt idx="2889">
                  <c:v>634</c:v>
                </c:pt>
                <c:pt idx="2890">
                  <c:v>697</c:v>
                </c:pt>
                <c:pt idx="2891">
                  <c:v>826</c:v>
                </c:pt>
                <c:pt idx="2892">
                  <c:v>864</c:v>
                </c:pt>
                <c:pt idx="2893">
                  <c:v>817</c:v>
                </c:pt>
                <c:pt idx="2894">
                  <c:v>630</c:v>
                </c:pt>
                <c:pt idx="2895">
                  <c:v>403</c:v>
                </c:pt>
                <c:pt idx="2896">
                  <c:v>219</c:v>
                </c:pt>
                <c:pt idx="2897">
                  <c:v>57</c:v>
                </c:pt>
                <c:pt idx="2898">
                  <c:v>0</c:v>
                </c:pt>
                <c:pt idx="2899">
                  <c:v>0</c:v>
                </c:pt>
                <c:pt idx="2900">
                  <c:v>0</c:v>
                </c:pt>
                <c:pt idx="2901">
                  <c:v>0</c:v>
                </c:pt>
                <c:pt idx="2902">
                  <c:v>0</c:v>
                </c:pt>
                <c:pt idx="2903">
                  <c:v>0</c:v>
                </c:pt>
                <c:pt idx="2904">
                  <c:v>0</c:v>
                </c:pt>
                <c:pt idx="2905">
                  <c:v>0</c:v>
                </c:pt>
                <c:pt idx="2906">
                  <c:v>0</c:v>
                </c:pt>
                <c:pt idx="2907">
                  <c:v>0</c:v>
                </c:pt>
                <c:pt idx="2908">
                  <c:v>0</c:v>
                </c:pt>
                <c:pt idx="2909">
                  <c:v>1</c:v>
                </c:pt>
                <c:pt idx="2910">
                  <c:v>78</c:v>
                </c:pt>
                <c:pt idx="2911">
                  <c:v>266</c:v>
                </c:pt>
                <c:pt idx="2912">
                  <c:v>496</c:v>
                </c:pt>
                <c:pt idx="2913">
                  <c:v>668</c:v>
                </c:pt>
                <c:pt idx="2914">
                  <c:v>831</c:v>
                </c:pt>
                <c:pt idx="2915">
                  <c:v>741</c:v>
                </c:pt>
                <c:pt idx="2916">
                  <c:v>637</c:v>
                </c:pt>
                <c:pt idx="2917">
                  <c:v>785</c:v>
                </c:pt>
                <c:pt idx="2918">
                  <c:v>507</c:v>
                </c:pt>
                <c:pt idx="2919">
                  <c:v>437</c:v>
                </c:pt>
                <c:pt idx="2920">
                  <c:v>178</c:v>
                </c:pt>
                <c:pt idx="2921">
                  <c:v>50</c:v>
                </c:pt>
                <c:pt idx="2922">
                  <c:v>0</c:v>
                </c:pt>
                <c:pt idx="2923">
                  <c:v>0</c:v>
                </c:pt>
                <c:pt idx="2924">
                  <c:v>0</c:v>
                </c:pt>
                <c:pt idx="2925">
                  <c:v>0</c:v>
                </c:pt>
                <c:pt idx="2926">
                  <c:v>0</c:v>
                </c:pt>
                <c:pt idx="2927">
                  <c:v>0</c:v>
                </c:pt>
                <c:pt idx="2928">
                  <c:v>0</c:v>
                </c:pt>
                <c:pt idx="2929">
                  <c:v>0</c:v>
                </c:pt>
                <c:pt idx="2930">
                  <c:v>0</c:v>
                </c:pt>
                <c:pt idx="2931">
                  <c:v>0</c:v>
                </c:pt>
                <c:pt idx="2932">
                  <c:v>0</c:v>
                </c:pt>
                <c:pt idx="2933">
                  <c:v>1</c:v>
                </c:pt>
                <c:pt idx="2934">
                  <c:v>84</c:v>
                </c:pt>
                <c:pt idx="2935">
                  <c:v>309</c:v>
                </c:pt>
                <c:pt idx="2936">
                  <c:v>423</c:v>
                </c:pt>
                <c:pt idx="2937">
                  <c:v>677</c:v>
                </c:pt>
                <c:pt idx="2938">
                  <c:v>887</c:v>
                </c:pt>
                <c:pt idx="2939">
                  <c:v>946</c:v>
                </c:pt>
                <c:pt idx="2940">
                  <c:v>922</c:v>
                </c:pt>
                <c:pt idx="2941">
                  <c:v>726</c:v>
                </c:pt>
                <c:pt idx="2942">
                  <c:v>721</c:v>
                </c:pt>
                <c:pt idx="2943">
                  <c:v>392</c:v>
                </c:pt>
                <c:pt idx="2944">
                  <c:v>200</c:v>
                </c:pt>
                <c:pt idx="2945">
                  <c:v>53</c:v>
                </c:pt>
                <c:pt idx="2946">
                  <c:v>0</c:v>
                </c:pt>
                <c:pt idx="2947">
                  <c:v>0</c:v>
                </c:pt>
                <c:pt idx="2948">
                  <c:v>0</c:v>
                </c:pt>
                <c:pt idx="2949">
                  <c:v>0</c:v>
                </c:pt>
                <c:pt idx="2950">
                  <c:v>0</c:v>
                </c:pt>
                <c:pt idx="2951">
                  <c:v>0</c:v>
                </c:pt>
                <c:pt idx="2952">
                  <c:v>0</c:v>
                </c:pt>
                <c:pt idx="2953">
                  <c:v>0</c:v>
                </c:pt>
                <c:pt idx="2954">
                  <c:v>0</c:v>
                </c:pt>
                <c:pt idx="2955">
                  <c:v>0</c:v>
                </c:pt>
                <c:pt idx="2956">
                  <c:v>0</c:v>
                </c:pt>
                <c:pt idx="2957">
                  <c:v>1</c:v>
                </c:pt>
                <c:pt idx="2958">
                  <c:v>65</c:v>
                </c:pt>
                <c:pt idx="2959">
                  <c:v>170</c:v>
                </c:pt>
                <c:pt idx="2960">
                  <c:v>472</c:v>
                </c:pt>
                <c:pt idx="2961">
                  <c:v>718</c:v>
                </c:pt>
                <c:pt idx="2962">
                  <c:v>829</c:v>
                </c:pt>
                <c:pt idx="2963">
                  <c:v>750</c:v>
                </c:pt>
                <c:pt idx="2964">
                  <c:v>895</c:v>
                </c:pt>
                <c:pt idx="2965">
                  <c:v>724</c:v>
                </c:pt>
                <c:pt idx="2966">
                  <c:v>573</c:v>
                </c:pt>
                <c:pt idx="2967">
                  <c:v>512</c:v>
                </c:pt>
                <c:pt idx="2968">
                  <c:v>213</c:v>
                </c:pt>
                <c:pt idx="2969">
                  <c:v>56</c:v>
                </c:pt>
                <c:pt idx="2970">
                  <c:v>0</c:v>
                </c:pt>
                <c:pt idx="2971">
                  <c:v>0</c:v>
                </c:pt>
                <c:pt idx="2972">
                  <c:v>0</c:v>
                </c:pt>
                <c:pt idx="2973">
                  <c:v>0</c:v>
                </c:pt>
                <c:pt idx="2974">
                  <c:v>0</c:v>
                </c:pt>
                <c:pt idx="2975">
                  <c:v>0</c:v>
                </c:pt>
                <c:pt idx="2976">
                  <c:v>0</c:v>
                </c:pt>
                <c:pt idx="2977">
                  <c:v>0</c:v>
                </c:pt>
                <c:pt idx="2978">
                  <c:v>0</c:v>
                </c:pt>
                <c:pt idx="2979">
                  <c:v>0</c:v>
                </c:pt>
                <c:pt idx="2980">
                  <c:v>0</c:v>
                </c:pt>
                <c:pt idx="2981">
                  <c:v>1</c:v>
                </c:pt>
                <c:pt idx="2982">
                  <c:v>67</c:v>
                </c:pt>
                <c:pt idx="2983">
                  <c:v>250</c:v>
                </c:pt>
                <c:pt idx="2984">
                  <c:v>555</c:v>
                </c:pt>
                <c:pt idx="2985">
                  <c:v>631</c:v>
                </c:pt>
                <c:pt idx="2986">
                  <c:v>900</c:v>
                </c:pt>
                <c:pt idx="2987">
                  <c:v>935</c:v>
                </c:pt>
                <c:pt idx="2988">
                  <c:v>885</c:v>
                </c:pt>
                <c:pt idx="2989">
                  <c:v>813</c:v>
                </c:pt>
                <c:pt idx="2990">
                  <c:v>718</c:v>
                </c:pt>
                <c:pt idx="2991">
                  <c:v>447</c:v>
                </c:pt>
                <c:pt idx="2992">
                  <c:v>195</c:v>
                </c:pt>
                <c:pt idx="2993">
                  <c:v>58</c:v>
                </c:pt>
                <c:pt idx="2994">
                  <c:v>0</c:v>
                </c:pt>
                <c:pt idx="2995">
                  <c:v>0</c:v>
                </c:pt>
                <c:pt idx="2996">
                  <c:v>0</c:v>
                </c:pt>
                <c:pt idx="2997">
                  <c:v>0</c:v>
                </c:pt>
                <c:pt idx="2998">
                  <c:v>0</c:v>
                </c:pt>
                <c:pt idx="2999">
                  <c:v>0</c:v>
                </c:pt>
                <c:pt idx="3000">
                  <c:v>0</c:v>
                </c:pt>
                <c:pt idx="3001">
                  <c:v>0</c:v>
                </c:pt>
                <c:pt idx="3002">
                  <c:v>0</c:v>
                </c:pt>
                <c:pt idx="3003">
                  <c:v>0</c:v>
                </c:pt>
                <c:pt idx="3004">
                  <c:v>0</c:v>
                </c:pt>
                <c:pt idx="3005">
                  <c:v>1</c:v>
                </c:pt>
                <c:pt idx="3006">
                  <c:v>64</c:v>
                </c:pt>
                <c:pt idx="3007">
                  <c:v>187</c:v>
                </c:pt>
                <c:pt idx="3008">
                  <c:v>392</c:v>
                </c:pt>
                <c:pt idx="3009">
                  <c:v>533</c:v>
                </c:pt>
                <c:pt idx="3010">
                  <c:v>801</c:v>
                </c:pt>
                <c:pt idx="3011">
                  <c:v>774</c:v>
                </c:pt>
                <c:pt idx="3012">
                  <c:v>895</c:v>
                </c:pt>
                <c:pt idx="3013">
                  <c:v>799</c:v>
                </c:pt>
                <c:pt idx="3014">
                  <c:v>629</c:v>
                </c:pt>
                <c:pt idx="3015">
                  <c:v>395</c:v>
                </c:pt>
                <c:pt idx="3016">
                  <c:v>216</c:v>
                </c:pt>
                <c:pt idx="3017">
                  <c:v>62</c:v>
                </c:pt>
                <c:pt idx="3018">
                  <c:v>0</c:v>
                </c:pt>
                <c:pt idx="3019">
                  <c:v>0</c:v>
                </c:pt>
                <c:pt idx="3020">
                  <c:v>0</c:v>
                </c:pt>
                <c:pt idx="3021">
                  <c:v>0</c:v>
                </c:pt>
                <c:pt idx="3022">
                  <c:v>0</c:v>
                </c:pt>
                <c:pt idx="3023">
                  <c:v>0</c:v>
                </c:pt>
                <c:pt idx="3024">
                  <c:v>0</c:v>
                </c:pt>
                <c:pt idx="3025">
                  <c:v>0</c:v>
                </c:pt>
                <c:pt idx="3026">
                  <c:v>0</c:v>
                </c:pt>
                <c:pt idx="3027">
                  <c:v>0</c:v>
                </c:pt>
                <c:pt idx="3028">
                  <c:v>0</c:v>
                </c:pt>
                <c:pt idx="3029">
                  <c:v>1</c:v>
                </c:pt>
                <c:pt idx="3030">
                  <c:v>67</c:v>
                </c:pt>
                <c:pt idx="3031">
                  <c:v>210</c:v>
                </c:pt>
                <c:pt idx="3032">
                  <c:v>390</c:v>
                </c:pt>
                <c:pt idx="3033">
                  <c:v>618</c:v>
                </c:pt>
                <c:pt idx="3034">
                  <c:v>836</c:v>
                </c:pt>
                <c:pt idx="3035">
                  <c:v>818</c:v>
                </c:pt>
                <c:pt idx="3036">
                  <c:v>757</c:v>
                </c:pt>
                <c:pt idx="3037">
                  <c:v>659</c:v>
                </c:pt>
                <c:pt idx="3038">
                  <c:v>590</c:v>
                </c:pt>
                <c:pt idx="3039">
                  <c:v>452</c:v>
                </c:pt>
                <c:pt idx="3040">
                  <c:v>189</c:v>
                </c:pt>
                <c:pt idx="3041">
                  <c:v>55</c:v>
                </c:pt>
                <c:pt idx="3042">
                  <c:v>0</c:v>
                </c:pt>
                <c:pt idx="3043">
                  <c:v>0</c:v>
                </c:pt>
                <c:pt idx="3044">
                  <c:v>0</c:v>
                </c:pt>
                <c:pt idx="3045">
                  <c:v>0</c:v>
                </c:pt>
                <c:pt idx="3046">
                  <c:v>0</c:v>
                </c:pt>
                <c:pt idx="3047">
                  <c:v>0</c:v>
                </c:pt>
                <c:pt idx="3048">
                  <c:v>0</c:v>
                </c:pt>
                <c:pt idx="3049">
                  <c:v>0</c:v>
                </c:pt>
                <c:pt idx="3050">
                  <c:v>0</c:v>
                </c:pt>
                <c:pt idx="3051">
                  <c:v>0</c:v>
                </c:pt>
                <c:pt idx="3052">
                  <c:v>0</c:v>
                </c:pt>
                <c:pt idx="3053">
                  <c:v>1</c:v>
                </c:pt>
                <c:pt idx="3054">
                  <c:v>66</c:v>
                </c:pt>
                <c:pt idx="3055">
                  <c:v>214</c:v>
                </c:pt>
                <c:pt idx="3056">
                  <c:v>425</c:v>
                </c:pt>
                <c:pt idx="3057">
                  <c:v>519</c:v>
                </c:pt>
                <c:pt idx="3058">
                  <c:v>666</c:v>
                </c:pt>
                <c:pt idx="3059">
                  <c:v>751</c:v>
                </c:pt>
                <c:pt idx="3060">
                  <c:v>819</c:v>
                </c:pt>
                <c:pt idx="3061">
                  <c:v>622</c:v>
                </c:pt>
                <c:pt idx="3062">
                  <c:v>583</c:v>
                </c:pt>
                <c:pt idx="3063">
                  <c:v>386</c:v>
                </c:pt>
                <c:pt idx="3064">
                  <c:v>200</c:v>
                </c:pt>
                <c:pt idx="3065">
                  <c:v>69</c:v>
                </c:pt>
                <c:pt idx="3066">
                  <c:v>0</c:v>
                </c:pt>
                <c:pt idx="3067">
                  <c:v>0</c:v>
                </c:pt>
                <c:pt idx="3068">
                  <c:v>0</c:v>
                </c:pt>
                <c:pt idx="3069">
                  <c:v>0</c:v>
                </c:pt>
                <c:pt idx="3070">
                  <c:v>0</c:v>
                </c:pt>
                <c:pt idx="3071">
                  <c:v>0</c:v>
                </c:pt>
                <c:pt idx="3072">
                  <c:v>0</c:v>
                </c:pt>
                <c:pt idx="3073">
                  <c:v>0</c:v>
                </c:pt>
                <c:pt idx="3074">
                  <c:v>0</c:v>
                </c:pt>
                <c:pt idx="3075">
                  <c:v>0</c:v>
                </c:pt>
                <c:pt idx="3076">
                  <c:v>0</c:v>
                </c:pt>
                <c:pt idx="3077">
                  <c:v>1</c:v>
                </c:pt>
                <c:pt idx="3078">
                  <c:v>76</c:v>
                </c:pt>
                <c:pt idx="3079">
                  <c:v>285</c:v>
                </c:pt>
                <c:pt idx="3080">
                  <c:v>452</c:v>
                </c:pt>
                <c:pt idx="3081">
                  <c:v>632</c:v>
                </c:pt>
                <c:pt idx="3082">
                  <c:v>746</c:v>
                </c:pt>
                <c:pt idx="3083">
                  <c:v>828</c:v>
                </c:pt>
                <c:pt idx="3084">
                  <c:v>923</c:v>
                </c:pt>
                <c:pt idx="3085">
                  <c:v>692</c:v>
                </c:pt>
                <c:pt idx="3086">
                  <c:v>373</c:v>
                </c:pt>
                <c:pt idx="3087">
                  <c:v>432</c:v>
                </c:pt>
                <c:pt idx="3088">
                  <c:v>146</c:v>
                </c:pt>
                <c:pt idx="3089">
                  <c:v>51</c:v>
                </c:pt>
                <c:pt idx="3090">
                  <c:v>0</c:v>
                </c:pt>
                <c:pt idx="3091">
                  <c:v>0</c:v>
                </c:pt>
                <c:pt idx="3092">
                  <c:v>0</c:v>
                </c:pt>
                <c:pt idx="3093">
                  <c:v>0</c:v>
                </c:pt>
                <c:pt idx="3094">
                  <c:v>0</c:v>
                </c:pt>
                <c:pt idx="3095">
                  <c:v>0</c:v>
                </c:pt>
                <c:pt idx="3096">
                  <c:v>0</c:v>
                </c:pt>
                <c:pt idx="3097">
                  <c:v>0</c:v>
                </c:pt>
                <c:pt idx="3098">
                  <c:v>0</c:v>
                </c:pt>
                <c:pt idx="3099">
                  <c:v>0</c:v>
                </c:pt>
                <c:pt idx="3100">
                  <c:v>0</c:v>
                </c:pt>
                <c:pt idx="3101">
                  <c:v>1</c:v>
                </c:pt>
                <c:pt idx="3102">
                  <c:v>37</c:v>
                </c:pt>
                <c:pt idx="3103">
                  <c:v>95</c:v>
                </c:pt>
                <c:pt idx="3104">
                  <c:v>354</c:v>
                </c:pt>
                <c:pt idx="3105">
                  <c:v>352</c:v>
                </c:pt>
                <c:pt idx="3106">
                  <c:v>305</c:v>
                </c:pt>
                <c:pt idx="3107">
                  <c:v>594</c:v>
                </c:pt>
                <c:pt idx="3108">
                  <c:v>521</c:v>
                </c:pt>
                <c:pt idx="3109">
                  <c:v>610</c:v>
                </c:pt>
                <c:pt idx="3110">
                  <c:v>662</c:v>
                </c:pt>
                <c:pt idx="3111">
                  <c:v>366</c:v>
                </c:pt>
                <c:pt idx="3112">
                  <c:v>211</c:v>
                </c:pt>
                <c:pt idx="3113">
                  <c:v>57</c:v>
                </c:pt>
                <c:pt idx="3114">
                  <c:v>0</c:v>
                </c:pt>
                <c:pt idx="3115">
                  <c:v>0</c:v>
                </c:pt>
                <c:pt idx="3116">
                  <c:v>0</c:v>
                </c:pt>
                <c:pt idx="3117">
                  <c:v>0</c:v>
                </c:pt>
                <c:pt idx="3118">
                  <c:v>0</c:v>
                </c:pt>
                <c:pt idx="3119">
                  <c:v>0</c:v>
                </c:pt>
                <c:pt idx="3120">
                  <c:v>0</c:v>
                </c:pt>
                <c:pt idx="3121">
                  <c:v>0</c:v>
                </c:pt>
                <c:pt idx="3122">
                  <c:v>0</c:v>
                </c:pt>
                <c:pt idx="3123">
                  <c:v>0</c:v>
                </c:pt>
                <c:pt idx="3124">
                  <c:v>0</c:v>
                </c:pt>
                <c:pt idx="3125">
                  <c:v>1</c:v>
                </c:pt>
                <c:pt idx="3126">
                  <c:v>95</c:v>
                </c:pt>
                <c:pt idx="3127">
                  <c:v>218</c:v>
                </c:pt>
                <c:pt idx="3128">
                  <c:v>253</c:v>
                </c:pt>
                <c:pt idx="3129">
                  <c:v>590</c:v>
                </c:pt>
                <c:pt idx="3130">
                  <c:v>736</c:v>
                </c:pt>
                <c:pt idx="3131">
                  <c:v>589</c:v>
                </c:pt>
                <c:pt idx="3132">
                  <c:v>858</c:v>
                </c:pt>
                <c:pt idx="3133">
                  <c:v>502</c:v>
                </c:pt>
                <c:pt idx="3134">
                  <c:v>467</c:v>
                </c:pt>
                <c:pt idx="3135">
                  <c:v>377</c:v>
                </c:pt>
                <c:pt idx="3136">
                  <c:v>112</c:v>
                </c:pt>
                <c:pt idx="3137">
                  <c:v>46</c:v>
                </c:pt>
                <c:pt idx="3138">
                  <c:v>0</c:v>
                </c:pt>
                <c:pt idx="3139">
                  <c:v>0</c:v>
                </c:pt>
                <c:pt idx="3140">
                  <c:v>0</c:v>
                </c:pt>
                <c:pt idx="3141">
                  <c:v>0</c:v>
                </c:pt>
                <c:pt idx="3142">
                  <c:v>0</c:v>
                </c:pt>
                <c:pt idx="3143">
                  <c:v>0</c:v>
                </c:pt>
                <c:pt idx="3144">
                  <c:v>0</c:v>
                </c:pt>
                <c:pt idx="3145">
                  <c:v>0</c:v>
                </c:pt>
                <c:pt idx="3146">
                  <c:v>0</c:v>
                </c:pt>
                <c:pt idx="3147">
                  <c:v>0</c:v>
                </c:pt>
                <c:pt idx="3148">
                  <c:v>0</c:v>
                </c:pt>
                <c:pt idx="3149">
                  <c:v>1</c:v>
                </c:pt>
                <c:pt idx="3150">
                  <c:v>53</c:v>
                </c:pt>
                <c:pt idx="3151">
                  <c:v>218</c:v>
                </c:pt>
                <c:pt idx="3152">
                  <c:v>486</c:v>
                </c:pt>
                <c:pt idx="3153">
                  <c:v>597</c:v>
                </c:pt>
                <c:pt idx="3154">
                  <c:v>376</c:v>
                </c:pt>
                <c:pt idx="3155">
                  <c:v>653</c:v>
                </c:pt>
                <c:pt idx="3156">
                  <c:v>636</c:v>
                </c:pt>
                <c:pt idx="3157">
                  <c:v>615</c:v>
                </c:pt>
                <c:pt idx="3158">
                  <c:v>477</c:v>
                </c:pt>
                <c:pt idx="3159">
                  <c:v>423</c:v>
                </c:pt>
                <c:pt idx="3160">
                  <c:v>136</c:v>
                </c:pt>
                <c:pt idx="3161">
                  <c:v>50</c:v>
                </c:pt>
                <c:pt idx="3162">
                  <c:v>0</c:v>
                </c:pt>
                <c:pt idx="3163">
                  <c:v>0</c:v>
                </c:pt>
                <c:pt idx="3164">
                  <c:v>0</c:v>
                </c:pt>
                <c:pt idx="3165">
                  <c:v>0</c:v>
                </c:pt>
                <c:pt idx="3166">
                  <c:v>0</c:v>
                </c:pt>
                <c:pt idx="3167">
                  <c:v>0</c:v>
                </c:pt>
                <c:pt idx="3168">
                  <c:v>0</c:v>
                </c:pt>
                <c:pt idx="3169">
                  <c:v>0</c:v>
                </c:pt>
                <c:pt idx="3170">
                  <c:v>0</c:v>
                </c:pt>
                <c:pt idx="3171">
                  <c:v>0</c:v>
                </c:pt>
                <c:pt idx="3172">
                  <c:v>0</c:v>
                </c:pt>
                <c:pt idx="3173">
                  <c:v>1</c:v>
                </c:pt>
                <c:pt idx="3174">
                  <c:v>64</c:v>
                </c:pt>
                <c:pt idx="3175">
                  <c:v>177</c:v>
                </c:pt>
                <c:pt idx="3176">
                  <c:v>315</c:v>
                </c:pt>
                <c:pt idx="3177">
                  <c:v>490</c:v>
                </c:pt>
                <c:pt idx="3178">
                  <c:v>465</c:v>
                </c:pt>
                <c:pt idx="3179">
                  <c:v>809</c:v>
                </c:pt>
                <c:pt idx="3180">
                  <c:v>472</c:v>
                </c:pt>
                <c:pt idx="3181">
                  <c:v>500</c:v>
                </c:pt>
                <c:pt idx="3182">
                  <c:v>562</c:v>
                </c:pt>
                <c:pt idx="3183">
                  <c:v>365</c:v>
                </c:pt>
                <c:pt idx="3184">
                  <c:v>167</c:v>
                </c:pt>
                <c:pt idx="3185">
                  <c:v>57</c:v>
                </c:pt>
                <c:pt idx="3186">
                  <c:v>0</c:v>
                </c:pt>
                <c:pt idx="3187">
                  <c:v>0</c:v>
                </c:pt>
                <c:pt idx="3188">
                  <c:v>0</c:v>
                </c:pt>
                <c:pt idx="3189">
                  <c:v>0</c:v>
                </c:pt>
                <c:pt idx="3190">
                  <c:v>0</c:v>
                </c:pt>
                <c:pt idx="3191">
                  <c:v>0</c:v>
                </c:pt>
                <c:pt idx="3192">
                  <c:v>0</c:v>
                </c:pt>
                <c:pt idx="3193">
                  <c:v>0</c:v>
                </c:pt>
                <c:pt idx="3194">
                  <c:v>0</c:v>
                </c:pt>
                <c:pt idx="3195">
                  <c:v>0</c:v>
                </c:pt>
                <c:pt idx="3196">
                  <c:v>0</c:v>
                </c:pt>
                <c:pt idx="3197">
                  <c:v>1</c:v>
                </c:pt>
                <c:pt idx="3198">
                  <c:v>68</c:v>
                </c:pt>
                <c:pt idx="3199">
                  <c:v>215</c:v>
                </c:pt>
                <c:pt idx="3200">
                  <c:v>262</c:v>
                </c:pt>
                <c:pt idx="3201">
                  <c:v>696</c:v>
                </c:pt>
                <c:pt idx="3202">
                  <c:v>760</c:v>
                </c:pt>
                <c:pt idx="3203">
                  <c:v>799</c:v>
                </c:pt>
                <c:pt idx="3204">
                  <c:v>839</c:v>
                </c:pt>
                <c:pt idx="3205">
                  <c:v>751</c:v>
                </c:pt>
                <c:pt idx="3206">
                  <c:v>665</c:v>
                </c:pt>
                <c:pt idx="3207">
                  <c:v>433</c:v>
                </c:pt>
                <c:pt idx="3208">
                  <c:v>238</c:v>
                </c:pt>
                <c:pt idx="3209">
                  <c:v>53</c:v>
                </c:pt>
                <c:pt idx="3210">
                  <c:v>0</c:v>
                </c:pt>
                <c:pt idx="3211">
                  <c:v>0</c:v>
                </c:pt>
                <c:pt idx="3212">
                  <c:v>0</c:v>
                </c:pt>
                <c:pt idx="3213">
                  <c:v>0</c:v>
                </c:pt>
                <c:pt idx="3214">
                  <c:v>0</c:v>
                </c:pt>
                <c:pt idx="3215">
                  <c:v>0</c:v>
                </c:pt>
                <c:pt idx="3216">
                  <c:v>0</c:v>
                </c:pt>
                <c:pt idx="3217">
                  <c:v>0</c:v>
                </c:pt>
                <c:pt idx="3218">
                  <c:v>0</c:v>
                </c:pt>
                <c:pt idx="3219">
                  <c:v>0</c:v>
                </c:pt>
                <c:pt idx="3220">
                  <c:v>0</c:v>
                </c:pt>
                <c:pt idx="3221">
                  <c:v>1</c:v>
                </c:pt>
                <c:pt idx="3222">
                  <c:v>63</c:v>
                </c:pt>
                <c:pt idx="3223">
                  <c:v>199</c:v>
                </c:pt>
                <c:pt idx="3224">
                  <c:v>331</c:v>
                </c:pt>
                <c:pt idx="3225">
                  <c:v>596</c:v>
                </c:pt>
                <c:pt idx="3226">
                  <c:v>838</c:v>
                </c:pt>
                <c:pt idx="3227">
                  <c:v>876</c:v>
                </c:pt>
                <c:pt idx="3228">
                  <c:v>908</c:v>
                </c:pt>
                <c:pt idx="3229">
                  <c:v>710</c:v>
                </c:pt>
                <c:pt idx="3230">
                  <c:v>564</c:v>
                </c:pt>
                <c:pt idx="3231">
                  <c:v>458</c:v>
                </c:pt>
                <c:pt idx="3232">
                  <c:v>176</c:v>
                </c:pt>
                <c:pt idx="3233">
                  <c:v>58</c:v>
                </c:pt>
                <c:pt idx="3234">
                  <c:v>0</c:v>
                </c:pt>
                <c:pt idx="3235">
                  <c:v>0</c:v>
                </c:pt>
                <c:pt idx="3236">
                  <c:v>0</c:v>
                </c:pt>
                <c:pt idx="3237">
                  <c:v>0</c:v>
                </c:pt>
                <c:pt idx="3238">
                  <c:v>0</c:v>
                </c:pt>
                <c:pt idx="3239">
                  <c:v>0</c:v>
                </c:pt>
                <c:pt idx="3240">
                  <c:v>0</c:v>
                </c:pt>
                <c:pt idx="3241">
                  <c:v>0</c:v>
                </c:pt>
                <c:pt idx="3242">
                  <c:v>0</c:v>
                </c:pt>
                <c:pt idx="3243">
                  <c:v>0</c:v>
                </c:pt>
                <c:pt idx="3244">
                  <c:v>0</c:v>
                </c:pt>
                <c:pt idx="3245">
                  <c:v>1</c:v>
                </c:pt>
                <c:pt idx="3246">
                  <c:v>58</c:v>
                </c:pt>
                <c:pt idx="3247">
                  <c:v>190</c:v>
                </c:pt>
                <c:pt idx="3248">
                  <c:v>438</c:v>
                </c:pt>
                <c:pt idx="3249">
                  <c:v>600</c:v>
                </c:pt>
                <c:pt idx="3250">
                  <c:v>778</c:v>
                </c:pt>
                <c:pt idx="3251">
                  <c:v>796</c:v>
                </c:pt>
                <c:pt idx="3252">
                  <c:v>873</c:v>
                </c:pt>
                <c:pt idx="3253">
                  <c:v>595</c:v>
                </c:pt>
                <c:pt idx="3254">
                  <c:v>443</c:v>
                </c:pt>
                <c:pt idx="3255">
                  <c:v>408</c:v>
                </c:pt>
                <c:pt idx="3256">
                  <c:v>200</c:v>
                </c:pt>
                <c:pt idx="3257">
                  <c:v>47</c:v>
                </c:pt>
                <c:pt idx="3258">
                  <c:v>0</c:v>
                </c:pt>
                <c:pt idx="3259">
                  <c:v>0</c:v>
                </c:pt>
                <c:pt idx="3260">
                  <c:v>0</c:v>
                </c:pt>
                <c:pt idx="3261">
                  <c:v>0</c:v>
                </c:pt>
                <c:pt idx="3262">
                  <c:v>0</c:v>
                </c:pt>
                <c:pt idx="3263">
                  <c:v>0</c:v>
                </c:pt>
                <c:pt idx="3264">
                  <c:v>0</c:v>
                </c:pt>
                <c:pt idx="3265">
                  <c:v>0</c:v>
                </c:pt>
                <c:pt idx="3266">
                  <c:v>0</c:v>
                </c:pt>
                <c:pt idx="3267">
                  <c:v>0</c:v>
                </c:pt>
                <c:pt idx="3268">
                  <c:v>0</c:v>
                </c:pt>
                <c:pt idx="3269">
                  <c:v>1</c:v>
                </c:pt>
                <c:pt idx="3270">
                  <c:v>86</c:v>
                </c:pt>
                <c:pt idx="3271">
                  <c:v>181</c:v>
                </c:pt>
                <c:pt idx="3272">
                  <c:v>473</c:v>
                </c:pt>
                <c:pt idx="3273">
                  <c:v>543</c:v>
                </c:pt>
                <c:pt idx="3274">
                  <c:v>673</c:v>
                </c:pt>
                <c:pt idx="3275">
                  <c:v>909</c:v>
                </c:pt>
                <c:pt idx="3276">
                  <c:v>748</c:v>
                </c:pt>
                <c:pt idx="3277">
                  <c:v>671</c:v>
                </c:pt>
                <c:pt idx="3278">
                  <c:v>507</c:v>
                </c:pt>
                <c:pt idx="3279">
                  <c:v>410</c:v>
                </c:pt>
                <c:pt idx="3280">
                  <c:v>198</c:v>
                </c:pt>
                <c:pt idx="3281">
                  <c:v>61</c:v>
                </c:pt>
                <c:pt idx="3282">
                  <c:v>0</c:v>
                </c:pt>
                <c:pt idx="3283">
                  <c:v>0</c:v>
                </c:pt>
                <c:pt idx="3284">
                  <c:v>0</c:v>
                </c:pt>
                <c:pt idx="3285">
                  <c:v>0</c:v>
                </c:pt>
                <c:pt idx="3286">
                  <c:v>0</c:v>
                </c:pt>
                <c:pt idx="3287">
                  <c:v>0</c:v>
                </c:pt>
                <c:pt idx="3288">
                  <c:v>0</c:v>
                </c:pt>
                <c:pt idx="3289">
                  <c:v>0</c:v>
                </c:pt>
                <c:pt idx="3290">
                  <c:v>0</c:v>
                </c:pt>
                <c:pt idx="3291">
                  <c:v>0</c:v>
                </c:pt>
                <c:pt idx="3292">
                  <c:v>0</c:v>
                </c:pt>
                <c:pt idx="3293">
                  <c:v>1</c:v>
                </c:pt>
                <c:pt idx="3294">
                  <c:v>64</c:v>
                </c:pt>
                <c:pt idx="3295">
                  <c:v>197</c:v>
                </c:pt>
                <c:pt idx="3296">
                  <c:v>360</c:v>
                </c:pt>
                <c:pt idx="3297">
                  <c:v>445</c:v>
                </c:pt>
                <c:pt idx="3298">
                  <c:v>564</c:v>
                </c:pt>
                <c:pt idx="3299">
                  <c:v>782</c:v>
                </c:pt>
                <c:pt idx="3300">
                  <c:v>684</c:v>
                </c:pt>
                <c:pt idx="3301">
                  <c:v>642</c:v>
                </c:pt>
                <c:pt idx="3302">
                  <c:v>555</c:v>
                </c:pt>
                <c:pt idx="3303">
                  <c:v>376</c:v>
                </c:pt>
                <c:pt idx="3304">
                  <c:v>166</c:v>
                </c:pt>
                <c:pt idx="3305">
                  <c:v>75</c:v>
                </c:pt>
                <c:pt idx="3306">
                  <c:v>0</c:v>
                </c:pt>
                <c:pt idx="3307">
                  <c:v>0</c:v>
                </c:pt>
                <c:pt idx="3308">
                  <c:v>0</c:v>
                </c:pt>
                <c:pt idx="3309">
                  <c:v>0</c:v>
                </c:pt>
                <c:pt idx="3310">
                  <c:v>0</c:v>
                </c:pt>
                <c:pt idx="3311">
                  <c:v>0</c:v>
                </c:pt>
                <c:pt idx="3312">
                  <c:v>0</c:v>
                </c:pt>
                <c:pt idx="3313">
                  <c:v>0</c:v>
                </c:pt>
                <c:pt idx="3314">
                  <c:v>0</c:v>
                </c:pt>
                <c:pt idx="3315">
                  <c:v>0</c:v>
                </c:pt>
                <c:pt idx="3316">
                  <c:v>0</c:v>
                </c:pt>
                <c:pt idx="3317">
                  <c:v>1</c:v>
                </c:pt>
                <c:pt idx="3318">
                  <c:v>71</c:v>
                </c:pt>
                <c:pt idx="3319">
                  <c:v>227</c:v>
                </c:pt>
                <c:pt idx="3320">
                  <c:v>375</c:v>
                </c:pt>
                <c:pt idx="3321">
                  <c:v>490</c:v>
                </c:pt>
                <c:pt idx="3322">
                  <c:v>624</c:v>
                </c:pt>
                <c:pt idx="3323">
                  <c:v>453</c:v>
                </c:pt>
                <c:pt idx="3324">
                  <c:v>713</c:v>
                </c:pt>
                <c:pt idx="3325">
                  <c:v>760</c:v>
                </c:pt>
                <c:pt idx="3326">
                  <c:v>544</c:v>
                </c:pt>
                <c:pt idx="3327">
                  <c:v>325</c:v>
                </c:pt>
                <c:pt idx="3328">
                  <c:v>162</c:v>
                </c:pt>
                <c:pt idx="3329">
                  <c:v>73</c:v>
                </c:pt>
                <c:pt idx="3330">
                  <c:v>0</c:v>
                </c:pt>
                <c:pt idx="3331">
                  <c:v>0</c:v>
                </c:pt>
                <c:pt idx="3332">
                  <c:v>0</c:v>
                </c:pt>
                <c:pt idx="3333">
                  <c:v>0</c:v>
                </c:pt>
                <c:pt idx="3334">
                  <c:v>0</c:v>
                </c:pt>
                <c:pt idx="3335">
                  <c:v>0</c:v>
                </c:pt>
                <c:pt idx="3336">
                  <c:v>0</c:v>
                </c:pt>
                <c:pt idx="3337">
                  <c:v>0</c:v>
                </c:pt>
                <c:pt idx="3338">
                  <c:v>0</c:v>
                </c:pt>
                <c:pt idx="3339">
                  <c:v>0</c:v>
                </c:pt>
                <c:pt idx="3340">
                  <c:v>0</c:v>
                </c:pt>
                <c:pt idx="3341">
                  <c:v>1</c:v>
                </c:pt>
                <c:pt idx="3342">
                  <c:v>57</c:v>
                </c:pt>
                <c:pt idx="3343">
                  <c:v>137</c:v>
                </c:pt>
                <c:pt idx="3344">
                  <c:v>295</c:v>
                </c:pt>
                <c:pt idx="3345">
                  <c:v>601</c:v>
                </c:pt>
                <c:pt idx="3346">
                  <c:v>501</c:v>
                </c:pt>
                <c:pt idx="3347">
                  <c:v>641</c:v>
                </c:pt>
                <c:pt idx="3348">
                  <c:v>314</c:v>
                </c:pt>
                <c:pt idx="3349">
                  <c:v>310</c:v>
                </c:pt>
                <c:pt idx="3350">
                  <c:v>489</c:v>
                </c:pt>
                <c:pt idx="3351">
                  <c:v>257</c:v>
                </c:pt>
                <c:pt idx="3352">
                  <c:v>158</c:v>
                </c:pt>
                <c:pt idx="3353">
                  <c:v>52</c:v>
                </c:pt>
                <c:pt idx="3354">
                  <c:v>0</c:v>
                </c:pt>
                <c:pt idx="3355">
                  <c:v>0</c:v>
                </c:pt>
                <c:pt idx="3356">
                  <c:v>0</c:v>
                </c:pt>
                <c:pt idx="3357">
                  <c:v>0</c:v>
                </c:pt>
                <c:pt idx="3358">
                  <c:v>0</c:v>
                </c:pt>
                <c:pt idx="3359">
                  <c:v>0</c:v>
                </c:pt>
                <c:pt idx="3360">
                  <c:v>0</c:v>
                </c:pt>
                <c:pt idx="3361">
                  <c:v>0</c:v>
                </c:pt>
                <c:pt idx="3362">
                  <c:v>0</c:v>
                </c:pt>
                <c:pt idx="3363">
                  <c:v>0</c:v>
                </c:pt>
                <c:pt idx="3364">
                  <c:v>0</c:v>
                </c:pt>
                <c:pt idx="3365">
                  <c:v>1</c:v>
                </c:pt>
                <c:pt idx="3366">
                  <c:v>71</c:v>
                </c:pt>
                <c:pt idx="3367">
                  <c:v>241</c:v>
                </c:pt>
                <c:pt idx="3368">
                  <c:v>385</c:v>
                </c:pt>
                <c:pt idx="3369">
                  <c:v>498</c:v>
                </c:pt>
                <c:pt idx="3370">
                  <c:v>820</c:v>
                </c:pt>
                <c:pt idx="3371">
                  <c:v>519</c:v>
                </c:pt>
                <c:pt idx="3372">
                  <c:v>555</c:v>
                </c:pt>
                <c:pt idx="3373">
                  <c:v>811</c:v>
                </c:pt>
                <c:pt idx="3374">
                  <c:v>565</c:v>
                </c:pt>
                <c:pt idx="3375">
                  <c:v>387</c:v>
                </c:pt>
                <c:pt idx="3376">
                  <c:v>210</c:v>
                </c:pt>
                <c:pt idx="3377">
                  <c:v>64</c:v>
                </c:pt>
                <c:pt idx="3378">
                  <c:v>0</c:v>
                </c:pt>
                <c:pt idx="3379">
                  <c:v>0</c:v>
                </c:pt>
                <c:pt idx="3380">
                  <c:v>0</c:v>
                </c:pt>
                <c:pt idx="3381">
                  <c:v>0</c:v>
                </c:pt>
                <c:pt idx="3382">
                  <c:v>0</c:v>
                </c:pt>
                <c:pt idx="3383">
                  <c:v>0</c:v>
                </c:pt>
                <c:pt idx="3384">
                  <c:v>0</c:v>
                </c:pt>
                <c:pt idx="3385">
                  <c:v>0</c:v>
                </c:pt>
                <c:pt idx="3386">
                  <c:v>0</c:v>
                </c:pt>
                <c:pt idx="3387">
                  <c:v>0</c:v>
                </c:pt>
                <c:pt idx="3388">
                  <c:v>0</c:v>
                </c:pt>
                <c:pt idx="3389">
                  <c:v>2</c:v>
                </c:pt>
                <c:pt idx="3390">
                  <c:v>67</c:v>
                </c:pt>
                <c:pt idx="3391">
                  <c:v>197</c:v>
                </c:pt>
                <c:pt idx="3392">
                  <c:v>406</c:v>
                </c:pt>
                <c:pt idx="3393">
                  <c:v>579</c:v>
                </c:pt>
                <c:pt idx="3394">
                  <c:v>531</c:v>
                </c:pt>
                <c:pt idx="3395">
                  <c:v>705</c:v>
                </c:pt>
                <c:pt idx="3396">
                  <c:v>637</c:v>
                </c:pt>
                <c:pt idx="3397">
                  <c:v>741</c:v>
                </c:pt>
                <c:pt idx="3398">
                  <c:v>547</c:v>
                </c:pt>
                <c:pt idx="3399">
                  <c:v>389</c:v>
                </c:pt>
                <c:pt idx="3400">
                  <c:v>196</c:v>
                </c:pt>
                <c:pt idx="3401">
                  <c:v>57</c:v>
                </c:pt>
                <c:pt idx="3402">
                  <c:v>0</c:v>
                </c:pt>
                <c:pt idx="3403">
                  <c:v>0</c:v>
                </c:pt>
                <c:pt idx="3404">
                  <c:v>0</c:v>
                </c:pt>
                <c:pt idx="3405">
                  <c:v>0</c:v>
                </c:pt>
                <c:pt idx="3406">
                  <c:v>0</c:v>
                </c:pt>
                <c:pt idx="3407">
                  <c:v>0</c:v>
                </c:pt>
                <c:pt idx="3408">
                  <c:v>0</c:v>
                </c:pt>
                <c:pt idx="3409">
                  <c:v>0</c:v>
                </c:pt>
                <c:pt idx="3410">
                  <c:v>0</c:v>
                </c:pt>
                <c:pt idx="3411">
                  <c:v>0</c:v>
                </c:pt>
                <c:pt idx="3412">
                  <c:v>0</c:v>
                </c:pt>
                <c:pt idx="3413">
                  <c:v>1</c:v>
                </c:pt>
                <c:pt idx="3414">
                  <c:v>69</c:v>
                </c:pt>
                <c:pt idx="3415">
                  <c:v>232</c:v>
                </c:pt>
                <c:pt idx="3416">
                  <c:v>335</c:v>
                </c:pt>
                <c:pt idx="3417">
                  <c:v>641</c:v>
                </c:pt>
                <c:pt idx="3418">
                  <c:v>745</c:v>
                </c:pt>
                <c:pt idx="3419">
                  <c:v>919</c:v>
                </c:pt>
                <c:pt idx="3420">
                  <c:v>804</c:v>
                </c:pt>
                <c:pt idx="3421">
                  <c:v>769</c:v>
                </c:pt>
                <c:pt idx="3422">
                  <c:v>557</c:v>
                </c:pt>
                <c:pt idx="3423">
                  <c:v>443</c:v>
                </c:pt>
                <c:pt idx="3424">
                  <c:v>209</c:v>
                </c:pt>
                <c:pt idx="3425">
                  <c:v>60</c:v>
                </c:pt>
                <c:pt idx="3426">
                  <c:v>0</c:v>
                </c:pt>
                <c:pt idx="3427">
                  <c:v>0</c:v>
                </c:pt>
                <c:pt idx="3428">
                  <c:v>0</c:v>
                </c:pt>
                <c:pt idx="3429">
                  <c:v>0</c:v>
                </c:pt>
                <c:pt idx="3430">
                  <c:v>0</c:v>
                </c:pt>
                <c:pt idx="3431">
                  <c:v>0</c:v>
                </c:pt>
                <c:pt idx="3432">
                  <c:v>0</c:v>
                </c:pt>
                <c:pt idx="3433">
                  <c:v>0</c:v>
                </c:pt>
                <c:pt idx="3434">
                  <c:v>0</c:v>
                </c:pt>
                <c:pt idx="3435">
                  <c:v>0</c:v>
                </c:pt>
                <c:pt idx="3436">
                  <c:v>0</c:v>
                </c:pt>
                <c:pt idx="3437">
                  <c:v>1</c:v>
                </c:pt>
                <c:pt idx="3438">
                  <c:v>69</c:v>
                </c:pt>
                <c:pt idx="3439">
                  <c:v>193</c:v>
                </c:pt>
                <c:pt idx="3440">
                  <c:v>381</c:v>
                </c:pt>
                <c:pt idx="3441">
                  <c:v>537</c:v>
                </c:pt>
                <c:pt idx="3442">
                  <c:v>750</c:v>
                </c:pt>
                <c:pt idx="3443">
                  <c:v>744</c:v>
                </c:pt>
                <c:pt idx="3444">
                  <c:v>838</c:v>
                </c:pt>
                <c:pt idx="3445">
                  <c:v>546</c:v>
                </c:pt>
                <c:pt idx="3446">
                  <c:v>599</c:v>
                </c:pt>
                <c:pt idx="3447">
                  <c:v>328</c:v>
                </c:pt>
                <c:pt idx="3448">
                  <c:v>182</c:v>
                </c:pt>
                <c:pt idx="3449">
                  <c:v>83</c:v>
                </c:pt>
                <c:pt idx="3450">
                  <c:v>0</c:v>
                </c:pt>
                <c:pt idx="3451">
                  <c:v>0</c:v>
                </c:pt>
                <c:pt idx="3452">
                  <c:v>0</c:v>
                </c:pt>
                <c:pt idx="3453">
                  <c:v>0</c:v>
                </c:pt>
                <c:pt idx="3454">
                  <c:v>0</c:v>
                </c:pt>
                <c:pt idx="3455">
                  <c:v>0</c:v>
                </c:pt>
                <c:pt idx="3456">
                  <c:v>0</c:v>
                </c:pt>
                <c:pt idx="3457">
                  <c:v>0</c:v>
                </c:pt>
                <c:pt idx="3458">
                  <c:v>0</c:v>
                </c:pt>
                <c:pt idx="3459">
                  <c:v>0</c:v>
                </c:pt>
                <c:pt idx="3460">
                  <c:v>0</c:v>
                </c:pt>
                <c:pt idx="3461">
                  <c:v>1</c:v>
                </c:pt>
                <c:pt idx="3462">
                  <c:v>64</c:v>
                </c:pt>
                <c:pt idx="3463">
                  <c:v>185</c:v>
                </c:pt>
                <c:pt idx="3464">
                  <c:v>257</c:v>
                </c:pt>
                <c:pt idx="3465">
                  <c:v>425</c:v>
                </c:pt>
                <c:pt idx="3466">
                  <c:v>772</c:v>
                </c:pt>
                <c:pt idx="3467">
                  <c:v>448</c:v>
                </c:pt>
                <c:pt idx="3468">
                  <c:v>736</c:v>
                </c:pt>
                <c:pt idx="3469">
                  <c:v>624</c:v>
                </c:pt>
                <c:pt idx="3470">
                  <c:v>391</c:v>
                </c:pt>
                <c:pt idx="3471">
                  <c:v>263</c:v>
                </c:pt>
                <c:pt idx="3472">
                  <c:v>137</c:v>
                </c:pt>
                <c:pt idx="3473">
                  <c:v>53</c:v>
                </c:pt>
                <c:pt idx="3474">
                  <c:v>0</c:v>
                </c:pt>
                <c:pt idx="3475">
                  <c:v>0</c:v>
                </c:pt>
                <c:pt idx="3476">
                  <c:v>0</c:v>
                </c:pt>
                <c:pt idx="3477">
                  <c:v>0</c:v>
                </c:pt>
                <c:pt idx="3478">
                  <c:v>0</c:v>
                </c:pt>
                <c:pt idx="3479">
                  <c:v>0</c:v>
                </c:pt>
                <c:pt idx="3480">
                  <c:v>0</c:v>
                </c:pt>
                <c:pt idx="3481">
                  <c:v>0</c:v>
                </c:pt>
                <c:pt idx="3482">
                  <c:v>0</c:v>
                </c:pt>
                <c:pt idx="3483">
                  <c:v>0</c:v>
                </c:pt>
                <c:pt idx="3484">
                  <c:v>0</c:v>
                </c:pt>
                <c:pt idx="3485">
                  <c:v>1</c:v>
                </c:pt>
                <c:pt idx="3486">
                  <c:v>62</c:v>
                </c:pt>
                <c:pt idx="3487">
                  <c:v>179</c:v>
                </c:pt>
                <c:pt idx="3488">
                  <c:v>312</c:v>
                </c:pt>
                <c:pt idx="3489">
                  <c:v>519</c:v>
                </c:pt>
                <c:pt idx="3490">
                  <c:v>478</c:v>
                </c:pt>
                <c:pt idx="3491">
                  <c:v>769</c:v>
                </c:pt>
                <c:pt idx="3492">
                  <c:v>759</c:v>
                </c:pt>
                <c:pt idx="3493">
                  <c:v>741</c:v>
                </c:pt>
                <c:pt idx="3494">
                  <c:v>682</c:v>
                </c:pt>
                <c:pt idx="3495">
                  <c:v>427</c:v>
                </c:pt>
                <c:pt idx="3496">
                  <c:v>168</c:v>
                </c:pt>
                <c:pt idx="3497">
                  <c:v>58</c:v>
                </c:pt>
                <c:pt idx="3498">
                  <c:v>1</c:v>
                </c:pt>
                <c:pt idx="3499">
                  <c:v>0</c:v>
                </c:pt>
                <c:pt idx="3500">
                  <c:v>0</c:v>
                </c:pt>
                <c:pt idx="3501">
                  <c:v>0</c:v>
                </c:pt>
                <c:pt idx="3502">
                  <c:v>0</c:v>
                </c:pt>
                <c:pt idx="3503">
                  <c:v>0</c:v>
                </c:pt>
                <c:pt idx="3504">
                  <c:v>0</c:v>
                </c:pt>
                <c:pt idx="3505">
                  <c:v>0</c:v>
                </c:pt>
                <c:pt idx="3506">
                  <c:v>0</c:v>
                </c:pt>
                <c:pt idx="3507">
                  <c:v>0</c:v>
                </c:pt>
                <c:pt idx="3508">
                  <c:v>0</c:v>
                </c:pt>
                <c:pt idx="3509">
                  <c:v>2</c:v>
                </c:pt>
                <c:pt idx="3510">
                  <c:v>65</c:v>
                </c:pt>
                <c:pt idx="3511">
                  <c:v>209</c:v>
                </c:pt>
                <c:pt idx="3512">
                  <c:v>393</c:v>
                </c:pt>
                <c:pt idx="3513">
                  <c:v>555</c:v>
                </c:pt>
                <c:pt idx="3514">
                  <c:v>780</c:v>
                </c:pt>
                <c:pt idx="3515">
                  <c:v>696</c:v>
                </c:pt>
                <c:pt idx="3516">
                  <c:v>644</c:v>
                </c:pt>
                <c:pt idx="3517">
                  <c:v>759</c:v>
                </c:pt>
                <c:pt idx="3518">
                  <c:v>579</c:v>
                </c:pt>
                <c:pt idx="3519">
                  <c:v>419</c:v>
                </c:pt>
                <c:pt idx="3520">
                  <c:v>201</c:v>
                </c:pt>
                <c:pt idx="3521">
                  <c:v>59</c:v>
                </c:pt>
                <c:pt idx="3522">
                  <c:v>0</c:v>
                </c:pt>
                <c:pt idx="3523">
                  <c:v>0</c:v>
                </c:pt>
                <c:pt idx="3524">
                  <c:v>0</c:v>
                </c:pt>
                <c:pt idx="3525">
                  <c:v>0</c:v>
                </c:pt>
                <c:pt idx="3526">
                  <c:v>0</c:v>
                </c:pt>
                <c:pt idx="3527">
                  <c:v>0</c:v>
                </c:pt>
                <c:pt idx="3528">
                  <c:v>0</c:v>
                </c:pt>
                <c:pt idx="3529">
                  <c:v>0</c:v>
                </c:pt>
                <c:pt idx="3530">
                  <c:v>0</c:v>
                </c:pt>
                <c:pt idx="3531">
                  <c:v>0</c:v>
                </c:pt>
                <c:pt idx="3532">
                  <c:v>0</c:v>
                </c:pt>
                <c:pt idx="3533">
                  <c:v>1</c:v>
                </c:pt>
                <c:pt idx="3534">
                  <c:v>75</c:v>
                </c:pt>
                <c:pt idx="3535">
                  <c:v>189</c:v>
                </c:pt>
                <c:pt idx="3536">
                  <c:v>302</c:v>
                </c:pt>
                <c:pt idx="3537">
                  <c:v>478</c:v>
                </c:pt>
                <c:pt idx="3538">
                  <c:v>633</c:v>
                </c:pt>
                <c:pt idx="3539">
                  <c:v>524</c:v>
                </c:pt>
                <c:pt idx="3540">
                  <c:v>662</c:v>
                </c:pt>
                <c:pt idx="3541">
                  <c:v>757</c:v>
                </c:pt>
                <c:pt idx="3542">
                  <c:v>592</c:v>
                </c:pt>
                <c:pt idx="3543">
                  <c:v>257</c:v>
                </c:pt>
                <c:pt idx="3544">
                  <c:v>167</c:v>
                </c:pt>
                <c:pt idx="3545">
                  <c:v>60</c:v>
                </c:pt>
                <c:pt idx="3546">
                  <c:v>0</c:v>
                </c:pt>
                <c:pt idx="3547">
                  <c:v>0</c:v>
                </c:pt>
                <c:pt idx="3548">
                  <c:v>0</c:v>
                </c:pt>
                <c:pt idx="3549">
                  <c:v>0</c:v>
                </c:pt>
                <c:pt idx="3550">
                  <c:v>0</c:v>
                </c:pt>
                <c:pt idx="3551">
                  <c:v>0</c:v>
                </c:pt>
                <c:pt idx="3552">
                  <c:v>0</c:v>
                </c:pt>
                <c:pt idx="3553">
                  <c:v>0</c:v>
                </c:pt>
                <c:pt idx="3554">
                  <c:v>0</c:v>
                </c:pt>
                <c:pt idx="3555">
                  <c:v>0</c:v>
                </c:pt>
                <c:pt idx="3556">
                  <c:v>0</c:v>
                </c:pt>
                <c:pt idx="3557">
                  <c:v>1</c:v>
                </c:pt>
                <c:pt idx="3558">
                  <c:v>64</c:v>
                </c:pt>
                <c:pt idx="3559">
                  <c:v>172</c:v>
                </c:pt>
                <c:pt idx="3560">
                  <c:v>329</c:v>
                </c:pt>
                <c:pt idx="3561">
                  <c:v>380</c:v>
                </c:pt>
                <c:pt idx="3562">
                  <c:v>590</c:v>
                </c:pt>
                <c:pt idx="3563">
                  <c:v>681</c:v>
                </c:pt>
                <c:pt idx="3564">
                  <c:v>714</c:v>
                </c:pt>
                <c:pt idx="3565">
                  <c:v>593</c:v>
                </c:pt>
                <c:pt idx="3566">
                  <c:v>641</c:v>
                </c:pt>
                <c:pt idx="3567">
                  <c:v>277</c:v>
                </c:pt>
                <c:pt idx="3568">
                  <c:v>194</c:v>
                </c:pt>
                <c:pt idx="3569">
                  <c:v>59</c:v>
                </c:pt>
                <c:pt idx="3570">
                  <c:v>0</c:v>
                </c:pt>
                <c:pt idx="3571">
                  <c:v>0</c:v>
                </c:pt>
                <c:pt idx="3572">
                  <c:v>0</c:v>
                </c:pt>
                <c:pt idx="3573">
                  <c:v>0</c:v>
                </c:pt>
                <c:pt idx="3574">
                  <c:v>0</c:v>
                </c:pt>
                <c:pt idx="3575">
                  <c:v>0</c:v>
                </c:pt>
                <c:pt idx="3576">
                  <c:v>0</c:v>
                </c:pt>
                <c:pt idx="3577">
                  <c:v>0</c:v>
                </c:pt>
                <c:pt idx="3578">
                  <c:v>0</c:v>
                </c:pt>
                <c:pt idx="3579">
                  <c:v>0</c:v>
                </c:pt>
                <c:pt idx="3580">
                  <c:v>0</c:v>
                </c:pt>
                <c:pt idx="3581">
                  <c:v>1</c:v>
                </c:pt>
                <c:pt idx="3582">
                  <c:v>58</c:v>
                </c:pt>
                <c:pt idx="3583">
                  <c:v>209</c:v>
                </c:pt>
                <c:pt idx="3584">
                  <c:v>360</c:v>
                </c:pt>
                <c:pt idx="3585">
                  <c:v>487</c:v>
                </c:pt>
                <c:pt idx="3586">
                  <c:v>456</c:v>
                </c:pt>
                <c:pt idx="3587">
                  <c:v>615</c:v>
                </c:pt>
                <c:pt idx="3588">
                  <c:v>473</c:v>
                </c:pt>
                <c:pt idx="3589">
                  <c:v>399</c:v>
                </c:pt>
                <c:pt idx="3590">
                  <c:v>433</c:v>
                </c:pt>
                <c:pt idx="3591">
                  <c:v>411</c:v>
                </c:pt>
                <c:pt idx="3592">
                  <c:v>199</c:v>
                </c:pt>
                <c:pt idx="3593">
                  <c:v>56</c:v>
                </c:pt>
                <c:pt idx="3594">
                  <c:v>0</c:v>
                </c:pt>
                <c:pt idx="3595">
                  <c:v>0</c:v>
                </c:pt>
                <c:pt idx="3596">
                  <c:v>0</c:v>
                </c:pt>
                <c:pt idx="3597">
                  <c:v>0</c:v>
                </c:pt>
                <c:pt idx="3598">
                  <c:v>0</c:v>
                </c:pt>
                <c:pt idx="3599">
                  <c:v>0</c:v>
                </c:pt>
                <c:pt idx="3600">
                  <c:v>0</c:v>
                </c:pt>
                <c:pt idx="3601">
                  <c:v>0</c:v>
                </c:pt>
                <c:pt idx="3602">
                  <c:v>0</c:v>
                </c:pt>
                <c:pt idx="3603">
                  <c:v>0</c:v>
                </c:pt>
                <c:pt idx="3604">
                  <c:v>0</c:v>
                </c:pt>
                <c:pt idx="3605">
                  <c:v>1</c:v>
                </c:pt>
                <c:pt idx="3606">
                  <c:v>76</c:v>
                </c:pt>
                <c:pt idx="3607">
                  <c:v>177</c:v>
                </c:pt>
                <c:pt idx="3608">
                  <c:v>440</c:v>
                </c:pt>
                <c:pt idx="3609">
                  <c:v>609</c:v>
                </c:pt>
                <c:pt idx="3610">
                  <c:v>668</c:v>
                </c:pt>
                <c:pt idx="3611">
                  <c:v>617</c:v>
                </c:pt>
                <c:pt idx="3612">
                  <c:v>793</c:v>
                </c:pt>
                <c:pt idx="3613">
                  <c:v>582</c:v>
                </c:pt>
                <c:pt idx="3614">
                  <c:v>505</c:v>
                </c:pt>
                <c:pt idx="3615">
                  <c:v>404</c:v>
                </c:pt>
                <c:pt idx="3616">
                  <c:v>258</c:v>
                </c:pt>
                <c:pt idx="3617">
                  <c:v>52</c:v>
                </c:pt>
                <c:pt idx="3618">
                  <c:v>0</c:v>
                </c:pt>
                <c:pt idx="3619">
                  <c:v>0</c:v>
                </c:pt>
                <c:pt idx="3620">
                  <c:v>0</c:v>
                </c:pt>
                <c:pt idx="3621">
                  <c:v>0</c:v>
                </c:pt>
                <c:pt idx="3622">
                  <c:v>0</c:v>
                </c:pt>
                <c:pt idx="3623">
                  <c:v>0</c:v>
                </c:pt>
                <c:pt idx="3624">
                  <c:v>0</c:v>
                </c:pt>
                <c:pt idx="3625">
                  <c:v>0</c:v>
                </c:pt>
                <c:pt idx="3626">
                  <c:v>0</c:v>
                </c:pt>
                <c:pt idx="3627">
                  <c:v>0</c:v>
                </c:pt>
                <c:pt idx="3628">
                  <c:v>0</c:v>
                </c:pt>
                <c:pt idx="3629">
                  <c:v>1</c:v>
                </c:pt>
                <c:pt idx="3630">
                  <c:v>64</c:v>
                </c:pt>
                <c:pt idx="3631">
                  <c:v>176</c:v>
                </c:pt>
                <c:pt idx="3632">
                  <c:v>306</c:v>
                </c:pt>
                <c:pt idx="3633">
                  <c:v>547</c:v>
                </c:pt>
                <c:pt idx="3634">
                  <c:v>528</c:v>
                </c:pt>
                <c:pt idx="3635">
                  <c:v>670</c:v>
                </c:pt>
                <c:pt idx="3636">
                  <c:v>711</c:v>
                </c:pt>
                <c:pt idx="3637">
                  <c:v>611</c:v>
                </c:pt>
                <c:pt idx="3638">
                  <c:v>444</c:v>
                </c:pt>
                <c:pt idx="3639">
                  <c:v>321</c:v>
                </c:pt>
                <c:pt idx="3640">
                  <c:v>163</c:v>
                </c:pt>
                <c:pt idx="3641">
                  <c:v>67</c:v>
                </c:pt>
                <c:pt idx="3642">
                  <c:v>1</c:v>
                </c:pt>
                <c:pt idx="3643">
                  <c:v>0</c:v>
                </c:pt>
                <c:pt idx="3644">
                  <c:v>0</c:v>
                </c:pt>
                <c:pt idx="3645">
                  <c:v>0</c:v>
                </c:pt>
                <c:pt idx="3646">
                  <c:v>0</c:v>
                </c:pt>
                <c:pt idx="3647">
                  <c:v>0</c:v>
                </c:pt>
                <c:pt idx="3648">
                  <c:v>0</c:v>
                </c:pt>
                <c:pt idx="3649">
                  <c:v>0</c:v>
                </c:pt>
                <c:pt idx="3650">
                  <c:v>0</c:v>
                </c:pt>
                <c:pt idx="3651">
                  <c:v>0</c:v>
                </c:pt>
                <c:pt idx="3652">
                  <c:v>0</c:v>
                </c:pt>
                <c:pt idx="3653">
                  <c:v>1</c:v>
                </c:pt>
                <c:pt idx="3654">
                  <c:v>61</c:v>
                </c:pt>
                <c:pt idx="3655">
                  <c:v>179</c:v>
                </c:pt>
                <c:pt idx="3656">
                  <c:v>342</c:v>
                </c:pt>
                <c:pt idx="3657">
                  <c:v>487</c:v>
                </c:pt>
                <c:pt idx="3658">
                  <c:v>682</c:v>
                </c:pt>
                <c:pt idx="3659">
                  <c:v>651</c:v>
                </c:pt>
                <c:pt idx="3660">
                  <c:v>336</c:v>
                </c:pt>
                <c:pt idx="3661">
                  <c:v>650</c:v>
                </c:pt>
                <c:pt idx="3662">
                  <c:v>613</c:v>
                </c:pt>
                <c:pt idx="3663">
                  <c:v>321</c:v>
                </c:pt>
                <c:pt idx="3664">
                  <c:v>193</c:v>
                </c:pt>
                <c:pt idx="3665">
                  <c:v>62</c:v>
                </c:pt>
                <c:pt idx="3666">
                  <c:v>1</c:v>
                </c:pt>
                <c:pt idx="3667">
                  <c:v>0</c:v>
                </c:pt>
                <c:pt idx="3668">
                  <c:v>0</c:v>
                </c:pt>
                <c:pt idx="3669">
                  <c:v>0</c:v>
                </c:pt>
                <c:pt idx="3670">
                  <c:v>0</c:v>
                </c:pt>
                <c:pt idx="3671">
                  <c:v>0</c:v>
                </c:pt>
                <c:pt idx="3672">
                  <c:v>0</c:v>
                </c:pt>
                <c:pt idx="3673">
                  <c:v>0</c:v>
                </c:pt>
                <c:pt idx="3674">
                  <c:v>0</c:v>
                </c:pt>
                <c:pt idx="3675">
                  <c:v>0</c:v>
                </c:pt>
                <c:pt idx="3676">
                  <c:v>0</c:v>
                </c:pt>
                <c:pt idx="3677">
                  <c:v>1</c:v>
                </c:pt>
                <c:pt idx="3678">
                  <c:v>61</c:v>
                </c:pt>
                <c:pt idx="3679">
                  <c:v>199</c:v>
                </c:pt>
                <c:pt idx="3680">
                  <c:v>299</c:v>
                </c:pt>
                <c:pt idx="3681">
                  <c:v>574</c:v>
                </c:pt>
                <c:pt idx="3682">
                  <c:v>547</c:v>
                </c:pt>
                <c:pt idx="3683">
                  <c:v>718</c:v>
                </c:pt>
                <c:pt idx="3684">
                  <c:v>899</c:v>
                </c:pt>
                <c:pt idx="3685">
                  <c:v>619</c:v>
                </c:pt>
                <c:pt idx="3686">
                  <c:v>617</c:v>
                </c:pt>
                <c:pt idx="3687">
                  <c:v>371</c:v>
                </c:pt>
                <c:pt idx="3688">
                  <c:v>228</c:v>
                </c:pt>
                <c:pt idx="3689">
                  <c:v>60</c:v>
                </c:pt>
                <c:pt idx="3690">
                  <c:v>1</c:v>
                </c:pt>
                <c:pt idx="3691">
                  <c:v>0</c:v>
                </c:pt>
                <c:pt idx="3692">
                  <c:v>0</c:v>
                </c:pt>
                <c:pt idx="3693">
                  <c:v>0</c:v>
                </c:pt>
                <c:pt idx="3694">
                  <c:v>0</c:v>
                </c:pt>
                <c:pt idx="3695">
                  <c:v>0</c:v>
                </c:pt>
                <c:pt idx="3696">
                  <c:v>0</c:v>
                </c:pt>
                <c:pt idx="3697">
                  <c:v>0</c:v>
                </c:pt>
                <c:pt idx="3698">
                  <c:v>0</c:v>
                </c:pt>
                <c:pt idx="3699">
                  <c:v>0</c:v>
                </c:pt>
                <c:pt idx="3700">
                  <c:v>0</c:v>
                </c:pt>
                <c:pt idx="3701">
                  <c:v>1</c:v>
                </c:pt>
                <c:pt idx="3702">
                  <c:v>64</c:v>
                </c:pt>
                <c:pt idx="3703">
                  <c:v>167</c:v>
                </c:pt>
                <c:pt idx="3704">
                  <c:v>288</c:v>
                </c:pt>
                <c:pt idx="3705">
                  <c:v>568</c:v>
                </c:pt>
                <c:pt idx="3706">
                  <c:v>526</c:v>
                </c:pt>
                <c:pt idx="3707">
                  <c:v>509</c:v>
                </c:pt>
                <c:pt idx="3708">
                  <c:v>703</c:v>
                </c:pt>
                <c:pt idx="3709">
                  <c:v>584</c:v>
                </c:pt>
                <c:pt idx="3710">
                  <c:v>526</c:v>
                </c:pt>
                <c:pt idx="3711">
                  <c:v>324</c:v>
                </c:pt>
                <c:pt idx="3712">
                  <c:v>169</c:v>
                </c:pt>
                <c:pt idx="3713">
                  <c:v>59</c:v>
                </c:pt>
                <c:pt idx="3714">
                  <c:v>1</c:v>
                </c:pt>
                <c:pt idx="3715">
                  <c:v>0</c:v>
                </c:pt>
                <c:pt idx="3716">
                  <c:v>0</c:v>
                </c:pt>
                <c:pt idx="3717">
                  <c:v>0</c:v>
                </c:pt>
                <c:pt idx="3718">
                  <c:v>0</c:v>
                </c:pt>
                <c:pt idx="3719">
                  <c:v>0</c:v>
                </c:pt>
                <c:pt idx="3720">
                  <c:v>0</c:v>
                </c:pt>
                <c:pt idx="3721">
                  <c:v>0</c:v>
                </c:pt>
                <c:pt idx="3722">
                  <c:v>0</c:v>
                </c:pt>
                <c:pt idx="3723">
                  <c:v>0</c:v>
                </c:pt>
                <c:pt idx="3724">
                  <c:v>0</c:v>
                </c:pt>
                <c:pt idx="3725">
                  <c:v>1</c:v>
                </c:pt>
                <c:pt idx="3726">
                  <c:v>50</c:v>
                </c:pt>
                <c:pt idx="3727">
                  <c:v>166</c:v>
                </c:pt>
                <c:pt idx="3728">
                  <c:v>371</c:v>
                </c:pt>
                <c:pt idx="3729">
                  <c:v>522</c:v>
                </c:pt>
                <c:pt idx="3730">
                  <c:v>620</c:v>
                </c:pt>
                <c:pt idx="3731">
                  <c:v>428</c:v>
                </c:pt>
                <c:pt idx="3732">
                  <c:v>770</c:v>
                </c:pt>
                <c:pt idx="3733">
                  <c:v>331</c:v>
                </c:pt>
                <c:pt idx="3734">
                  <c:v>376</c:v>
                </c:pt>
                <c:pt idx="3735">
                  <c:v>336</c:v>
                </c:pt>
                <c:pt idx="3736">
                  <c:v>191</c:v>
                </c:pt>
                <c:pt idx="3737">
                  <c:v>45</c:v>
                </c:pt>
                <c:pt idx="3738">
                  <c:v>1</c:v>
                </c:pt>
                <c:pt idx="3739">
                  <c:v>0</c:v>
                </c:pt>
                <c:pt idx="3740">
                  <c:v>0</c:v>
                </c:pt>
                <c:pt idx="3741">
                  <c:v>0</c:v>
                </c:pt>
                <c:pt idx="3742">
                  <c:v>0</c:v>
                </c:pt>
                <c:pt idx="3743">
                  <c:v>0</c:v>
                </c:pt>
                <c:pt idx="3744">
                  <c:v>0</c:v>
                </c:pt>
                <c:pt idx="3745">
                  <c:v>0</c:v>
                </c:pt>
                <c:pt idx="3746">
                  <c:v>0</c:v>
                </c:pt>
                <c:pt idx="3747">
                  <c:v>0</c:v>
                </c:pt>
                <c:pt idx="3748">
                  <c:v>0</c:v>
                </c:pt>
                <c:pt idx="3749">
                  <c:v>1</c:v>
                </c:pt>
                <c:pt idx="3750">
                  <c:v>64</c:v>
                </c:pt>
                <c:pt idx="3751">
                  <c:v>172</c:v>
                </c:pt>
                <c:pt idx="3752">
                  <c:v>396</c:v>
                </c:pt>
                <c:pt idx="3753">
                  <c:v>530</c:v>
                </c:pt>
                <c:pt idx="3754">
                  <c:v>672</c:v>
                </c:pt>
                <c:pt idx="3755">
                  <c:v>623</c:v>
                </c:pt>
                <c:pt idx="3756">
                  <c:v>742</c:v>
                </c:pt>
                <c:pt idx="3757">
                  <c:v>621</c:v>
                </c:pt>
                <c:pt idx="3758">
                  <c:v>620</c:v>
                </c:pt>
                <c:pt idx="3759">
                  <c:v>297</c:v>
                </c:pt>
                <c:pt idx="3760">
                  <c:v>174</c:v>
                </c:pt>
                <c:pt idx="3761">
                  <c:v>60</c:v>
                </c:pt>
                <c:pt idx="3762">
                  <c:v>1</c:v>
                </c:pt>
                <c:pt idx="3763">
                  <c:v>0</c:v>
                </c:pt>
                <c:pt idx="3764">
                  <c:v>0</c:v>
                </c:pt>
                <c:pt idx="3765">
                  <c:v>0</c:v>
                </c:pt>
                <c:pt idx="3766">
                  <c:v>0</c:v>
                </c:pt>
                <c:pt idx="3767">
                  <c:v>0</c:v>
                </c:pt>
                <c:pt idx="3768">
                  <c:v>0</c:v>
                </c:pt>
                <c:pt idx="3769">
                  <c:v>0</c:v>
                </c:pt>
                <c:pt idx="3770">
                  <c:v>0</c:v>
                </c:pt>
                <c:pt idx="3771">
                  <c:v>0</c:v>
                </c:pt>
                <c:pt idx="3772">
                  <c:v>0</c:v>
                </c:pt>
                <c:pt idx="3773">
                  <c:v>1</c:v>
                </c:pt>
                <c:pt idx="3774">
                  <c:v>70</c:v>
                </c:pt>
                <c:pt idx="3775">
                  <c:v>211</c:v>
                </c:pt>
                <c:pt idx="3776">
                  <c:v>444</c:v>
                </c:pt>
                <c:pt idx="3777">
                  <c:v>516</c:v>
                </c:pt>
                <c:pt idx="3778">
                  <c:v>655</c:v>
                </c:pt>
                <c:pt idx="3779">
                  <c:v>599</c:v>
                </c:pt>
                <c:pt idx="3780">
                  <c:v>472</c:v>
                </c:pt>
                <c:pt idx="3781">
                  <c:v>452</c:v>
                </c:pt>
                <c:pt idx="3782">
                  <c:v>385</c:v>
                </c:pt>
                <c:pt idx="3783">
                  <c:v>407</c:v>
                </c:pt>
                <c:pt idx="3784">
                  <c:v>141</c:v>
                </c:pt>
                <c:pt idx="3785">
                  <c:v>76</c:v>
                </c:pt>
                <c:pt idx="3786">
                  <c:v>1</c:v>
                </c:pt>
                <c:pt idx="3787">
                  <c:v>0</c:v>
                </c:pt>
                <c:pt idx="3788">
                  <c:v>0</c:v>
                </c:pt>
                <c:pt idx="3789">
                  <c:v>0</c:v>
                </c:pt>
                <c:pt idx="3790">
                  <c:v>0</c:v>
                </c:pt>
                <c:pt idx="3791">
                  <c:v>0</c:v>
                </c:pt>
                <c:pt idx="3792">
                  <c:v>0</c:v>
                </c:pt>
                <c:pt idx="3793">
                  <c:v>0</c:v>
                </c:pt>
                <c:pt idx="3794">
                  <c:v>0</c:v>
                </c:pt>
                <c:pt idx="3795">
                  <c:v>0</c:v>
                </c:pt>
                <c:pt idx="3796">
                  <c:v>0</c:v>
                </c:pt>
                <c:pt idx="3797">
                  <c:v>1</c:v>
                </c:pt>
                <c:pt idx="3798">
                  <c:v>67</c:v>
                </c:pt>
                <c:pt idx="3799">
                  <c:v>177</c:v>
                </c:pt>
                <c:pt idx="3800">
                  <c:v>392</c:v>
                </c:pt>
                <c:pt idx="3801">
                  <c:v>359</c:v>
                </c:pt>
                <c:pt idx="3802">
                  <c:v>661</c:v>
                </c:pt>
                <c:pt idx="3803">
                  <c:v>670</c:v>
                </c:pt>
                <c:pt idx="3804">
                  <c:v>718</c:v>
                </c:pt>
                <c:pt idx="3805">
                  <c:v>524</c:v>
                </c:pt>
                <c:pt idx="3806">
                  <c:v>471</c:v>
                </c:pt>
                <c:pt idx="3807">
                  <c:v>333</c:v>
                </c:pt>
                <c:pt idx="3808">
                  <c:v>163</c:v>
                </c:pt>
                <c:pt idx="3809">
                  <c:v>48</c:v>
                </c:pt>
                <c:pt idx="3810">
                  <c:v>1</c:v>
                </c:pt>
                <c:pt idx="3811">
                  <c:v>0</c:v>
                </c:pt>
                <c:pt idx="3812">
                  <c:v>0</c:v>
                </c:pt>
                <c:pt idx="3813">
                  <c:v>0</c:v>
                </c:pt>
                <c:pt idx="3814">
                  <c:v>0</c:v>
                </c:pt>
                <c:pt idx="3815">
                  <c:v>0</c:v>
                </c:pt>
                <c:pt idx="3816">
                  <c:v>0</c:v>
                </c:pt>
                <c:pt idx="3817">
                  <c:v>0</c:v>
                </c:pt>
                <c:pt idx="3818">
                  <c:v>0</c:v>
                </c:pt>
                <c:pt idx="3819">
                  <c:v>0</c:v>
                </c:pt>
                <c:pt idx="3820">
                  <c:v>0</c:v>
                </c:pt>
                <c:pt idx="3821">
                  <c:v>1</c:v>
                </c:pt>
                <c:pt idx="3822">
                  <c:v>71</c:v>
                </c:pt>
                <c:pt idx="3823">
                  <c:v>256</c:v>
                </c:pt>
                <c:pt idx="3824">
                  <c:v>476</c:v>
                </c:pt>
                <c:pt idx="3825">
                  <c:v>544</c:v>
                </c:pt>
                <c:pt idx="3826">
                  <c:v>813</c:v>
                </c:pt>
                <c:pt idx="3827">
                  <c:v>717</c:v>
                </c:pt>
                <c:pt idx="3828">
                  <c:v>924</c:v>
                </c:pt>
                <c:pt idx="3829">
                  <c:v>744</c:v>
                </c:pt>
                <c:pt idx="3830">
                  <c:v>644</c:v>
                </c:pt>
                <c:pt idx="3831">
                  <c:v>482</c:v>
                </c:pt>
                <c:pt idx="3832">
                  <c:v>154</c:v>
                </c:pt>
                <c:pt idx="3833">
                  <c:v>63</c:v>
                </c:pt>
                <c:pt idx="3834">
                  <c:v>1</c:v>
                </c:pt>
                <c:pt idx="3835">
                  <c:v>0</c:v>
                </c:pt>
                <c:pt idx="3836">
                  <c:v>0</c:v>
                </c:pt>
                <c:pt idx="3837">
                  <c:v>0</c:v>
                </c:pt>
                <c:pt idx="3838">
                  <c:v>0</c:v>
                </c:pt>
                <c:pt idx="3839">
                  <c:v>0</c:v>
                </c:pt>
                <c:pt idx="3840">
                  <c:v>0</c:v>
                </c:pt>
                <c:pt idx="3841">
                  <c:v>0</c:v>
                </c:pt>
                <c:pt idx="3842">
                  <c:v>0</c:v>
                </c:pt>
                <c:pt idx="3843">
                  <c:v>0</c:v>
                </c:pt>
                <c:pt idx="3844">
                  <c:v>0</c:v>
                </c:pt>
                <c:pt idx="3845">
                  <c:v>1</c:v>
                </c:pt>
                <c:pt idx="3846">
                  <c:v>61</c:v>
                </c:pt>
                <c:pt idx="3847">
                  <c:v>244</c:v>
                </c:pt>
                <c:pt idx="3848">
                  <c:v>443</c:v>
                </c:pt>
                <c:pt idx="3849">
                  <c:v>525</c:v>
                </c:pt>
                <c:pt idx="3850">
                  <c:v>577</c:v>
                </c:pt>
                <c:pt idx="3851">
                  <c:v>380</c:v>
                </c:pt>
                <c:pt idx="3852">
                  <c:v>629</c:v>
                </c:pt>
                <c:pt idx="3853">
                  <c:v>441</c:v>
                </c:pt>
                <c:pt idx="3854">
                  <c:v>438</c:v>
                </c:pt>
                <c:pt idx="3855">
                  <c:v>297</c:v>
                </c:pt>
                <c:pt idx="3856">
                  <c:v>281</c:v>
                </c:pt>
                <c:pt idx="3857">
                  <c:v>59</c:v>
                </c:pt>
                <c:pt idx="3858">
                  <c:v>1</c:v>
                </c:pt>
                <c:pt idx="3859">
                  <c:v>0</c:v>
                </c:pt>
                <c:pt idx="3860">
                  <c:v>0</c:v>
                </c:pt>
                <c:pt idx="3861">
                  <c:v>0</c:v>
                </c:pt>
                <c:pt idx="3862">
                  <c:v>0</c:v>
                </c:pt>
                <c:pt idx="3863">
                  <c:v>0</c:v>
                </c:pt>
                <c:pt idx="3864">
                  <c:v>0</c:v>
                </c:pt>
                <c:pt idx="3865">
                  <c:v>0</c:v>
                </c:pt>
                <c:pt idx="3866">
                  <c:v>0</c:v>
                </c:pt>
                <c:pt idx="3867">
                  <c:v>0</c:v>
                </c:pt>
                <c:pt idx="3868">
                  <c:v>0</c:v>
                </c:pt>
                <c:pt idx="3869">
                  <c:v>1</c:v>
                </c:pt>
                <c:pt idx="3870">
                  <c:v>56</c:v>
                </c:pt>
                <c:pt idx="3871">
                  <c:v>202</c:v>
                </c:pt>
                <c:pt idx="3872">
                  <c:v>372</c:v>
                </c:pt>
                <c:pt idx="3873">
                  <c:v>383</c:v>
                </c:pt>
                <c:pt idx="3874">
                  <c:v>560</c:v>
                </c:pt>
                <c:pt idx="3875">
                  <c:v>408</c:v>
                </c:pt>
                <c:pt idx="3876">
                  <c:v>501</c:v>
                </c:pt>
                <c:pt idx="3877">
                  <c:v>669</c:v>
                </c:pt>
                <c:pt idx="3878">
                  <c:v>444</c:v>
                </c:pt>
                <c:pt idx="3879">
                  <c:v>456</c:v>
                </c:pt>
                <c:pt idx="3880">
                  <c:v>144</c:v>
                </c:pt>
                <c:pt idx="3881">
                  <c:v>73</c:v>
                </c:pt>
                <c:pt idx="3882">
                  <c:v>1</c:v>
                </c:pt>
                <c:pt idx="3883">
                  <c:v>0</c:v>
                </c:pt>
                <c:pt idx="3884">
                  <c:v>0</c:v>
                </c:pt>
                <c:pt idx="3885">
                  <c:v>0</c:v>
                </c:pt>
                <c:pt idx="3886">
                  <c:v>0</c:v>
                </c:pt>
                <c:pt idx="3887">
                  <c:v>0</c:v>
                </c:pt>
                <c:pt idx="3888">
                  <c:v>0</c:v>
                </c:pt>
                <c:pt idx="3889">
                  <c:v>0</c:v>
                </c:pt>
                <c:pt idx="3890">
                  <c:v>0</c:v>
                </c:pt>
                <c:pt idx="3891">
                  <c:v>0</c:v>
                </c:pt>
                <c:pt idx="3892">
                  <c:v>0</c:v>
                </c:pt>
                <c:pt idx="3893">
                  <c:v>1</c:v>
                </c:pt>
                <c:pt idx="3894">
                  <c:v>57</c:v>
                </c:pt>
                <c:pt idx="3895">
                  <c:v>215</c:v>
                </c:pt>
                <c:pt idx="3896">
                  <c:v>229</c:v>
                </c:pt>
                <c:pt idx="3897">
                  <c:v>451</c:v>
                </c:pt>
                <c:pt idx="3898">
                  <c:v>635</c:v>
                </c:pt>
                <c:pt idx="3899">
                  <c:v>612</c:v>
                </c:pt>
                <c:pt idx="3900">
                  <c:v>782</c:v>
                </c:pt>
                <c:pt idx="3901">
                  <c:v>681</c:v>
                </c:pt>
                <c:pt idx="3902">
                  <c:v>594</c:v>
                </c:pt>
                <c:pt idx="3903">
                  <c:v>372</c:v>
                </c:pt>
                <c:pt idx="3904">
                  <c:v>205</c:v>
                </c:pt>
                <c:pt idx="3905">
                  <c:v>61</c:v>
                </c:pt>
                <c:pt idx="3906">
                  <c:v>1</c:v>
                </c:pt>
                <c:pt idx="3907">
                  <c:v>0</c:v>
                </c:pt>
                <c:pt idx="3908">
                  <c:v>0</c:v>
                </c:pt>
                <c:pt idx="3909">
                  <c:v>0</c:v>
                </c:pt>
                <c:pt idx="3910">
                  <c:v>0</c:v>
                </c:pt>
                <c:pt idx="3911">
                  <c:v>0</c:v>
                </c:pt>
                <c:pt idx="3912">
                  <c:v>0</c:v>
                </c:pt>
                <c:pt idx="3913">
                  <c:v>0</c:v>
                </c:pt>
                <c:pt idx="3914">
                  <c:v>0</c:v>
                </c:pt>
                <c:pt idx="3915">
                  <c:v>0</c:v>
                </c:pt>
                <c:pt idx="3916">
                  <c:v>0</c:v>
                </c:pt>
                <c:pt idx="3917">
                  <c:v>1</c:v>
                </c:pt>
                <c:pt idx="3918">
                  <c:v>62</c:v>
                </c:pt>
                <c:pt idx="3919">
                  <c:v>200</c:v>
                </c:pt>
                <c:pt idx="3920">
                  <c:v>431</c:v>
                </c:pt>
                <c:pt idx="3921">
                  <c:v>677</c:v>
                </c:pt>
                <c:pt idx="3922">
                  <c:v>814</c:v>
                </c:pt>
                <c:pt idx="3923">
                  <c:v>786</c:v>
                </c:pt>
                <c:pt idx="3924">
                  <c:v>888</c:v>
                </c:pt>
                <c:pt idx="3925">
                  <c:v>739</c:v>
                </c:pt>
                <c:pt idx="3926">
                  <c:v>514</c:v>
                </c:pt>
                <c:pt idx="3927">
                  <c:v>424</c:v>
                </c:pt>
                <c:pt idx="3928">
                  <c:v>188</c:v>
                </c:pt>
                <c:pt idx="3929">
                  <c:v>70</c:v>
                </c:pt>
                <c:pt idx="3930">
                  <c:v>1</c:v>
                </c:pt>
                <c:pt idx="3931">
                  <c:v>0</c:v>
                </c:pt>
                <c:pt idx="3932">
                  <c:v>0</c:v>
                </c:pt>
                <c:pt idx="3933">
                  <c:v>0</c:v>
                </c:pt>
                <c:pt idx="3934">
                  <c:v>0</c:v>
                </c:pt>
                <c:pt idx="3935">
                  <c:v>0</c:v>
                </c:pt>
                <c:pt idx="3936">
                  <c:v>0</c:v>
                </c:pt>
                <c:pt idx="3937">
                  <c:v>0</c:v>
                </c:pt>
                <c:pt idx="3938">
                  <c:v>0</c:v>
                </c:pt>
                <c:pt idx="3939">
                  <c:v>0</c:v>
                </c:pt>
                <c:pt idx="3940">
                  <c:v>0</c:v>
                </c:pt>
                <c:pt idx="3941">
                  <c:v>1</c:v>
                </c:pt>
                <c:pt idx="3942">
                  <c:v>68</c:v>
                </c:pt>
                <c:pt idx="3943">
                  <c:v>182</c:v>
                </c:pt>
                <c:pt idx="3944">
                  <c:v>431</c:v>
                </c:pt>
                <c:pt idx="3945">
                  <c:v>577</c:v>
                </c:pt>
                <c:pt idx="3946">
                  <c:v>762</c:v>
                </c:pt>
                <c:pt idx="3947">
                  <c:v>832</c:v>
                </c:pt>
                <c:pt idx="3948">
                  <c:v>857</c:v>
                </c:pt>
                <c:pt idx="3949">
                  <c:v>806</c:v>
                </c:pt>
                <c:pt idx="3950">
                  <c:v>584</c:v>
                </c:pt>
                <c:pt idx="3951">
                  <c:v>367</c:v>
                </c:pt>
                <c:pt idx="3952">
                  <c:v>204</c:v>
                </c:pt>
                <c:pt idx="3953">
                  <c:v>64</c:v>
                </c:pt>
                <c:pt idx="3954">
                  <c:v>1</c:v>
                </c:pt>
                <c:pt idx="3955">
                  <c:v>0</c:v>
                </c:pt>
                <c:pt idx="3956">
                  <c:v>0</c:v>
                </c:pt>
                <c:pt idx="3957">
                  <c:v>0</c:v>
                </c:pt>
                <c:pt idx="3958">
                  <c:v>0</c:v>
                </c:pt>
                <c:pt idx="3959">
                  <c:v>0</c:v>
                </c:pt>
                <c:pt idx="3960">
                  <c:v>0</c:v>
                </c:pt>
                <c:pt idx="3961">
                  <c:v>0</c:v>
                </c:pt>
                <c:pt idx="3962">
                  <c:v>0</c:v>
                </c:pt>
                <c:pt idx="3963">
                  <c:v>0</c:v>
                </c:pt>
                <c:pt idx="3964">
                  <c:v>0</c:v>
                </c:pt>
                <c:pt idx="3965">
                  <c:v>1</c:v>
                </c:pt>
                <c:pt idx="3966">
                  <c:v>57</c:v>
                </c:pt>
                <c:pt idx="3967">
                  <c:v>172</c:v>
                </c:pt>
                <c:pt idx="3968">
                  <c:v>328</c:v>
                </c:pt>
                <c:pt idx="3969">
                  <c:v>550</c:v>
                </c:pt>
                <c:pt idx="3970">
                  <c:v>813</c:v>
                </c:pt>
                <c:pt idx="3971">
                  <c:v>671</c:v>
                </c:pt>
                <c:pt idx="3972">
                  <c:v>728</c:v>
                </c:pt>
                <c:pt idx="3973">
                  <c:v>693</c:v>
                </c:pt>
                <c:pt idx="3974">
                  <c:v>610</c:v>
                </c:pt>
                <c:pt idx="3975">
                  <c:v>472</c:v>
                </c:pt>
                <c:pt idx="3976">
                  <c:v>256</c:v>
                </c:pt>
                <c:pt idx="3977">
                  <c:v>71</c:v>
                </c:pt>
                <c:pt idx="3978">
                  <c:v>1</c:v>
                </c:pt>
                <c:pt idx="3979">
                  <c:v>0</c:v>
                </c:pt>
                <c:pt idx="3980">
                  <c:v>0</c:v>
                </c:pt>
                <c:pt idx="3981">
                  <c:v>0</c:v>
                </c:pt>
                <c:pt idx="3982">
                  <c:v>0</c:v>
                </c:pt>
                <c:pt idx="3983">
                  <c:v>0</c:v>
                </c:pt>
                <c:pt idx="3984">
                  <c:v>0</c:v>
                </c:pt>
                <c:pt idx="3985">
                  <c:v>0</c:v>
                </c:pt>
                <c:pt idx="3986">
                  <c:v>0</c:v>
                </c:pt>
                <c:pt idx="3987">
                  <c:v>0</c:v>
                </c:pt>
                <c:pt idx="3988">
                  <c:v>0</c:v>
                </c:pt>
                <c:pt idx="3989">
                  <c:v>1</c:v>
                </c:pt>
                <c:pt idx="3990">
                  <c:v>59</c:v>
                </c:pt>
                <c:pt idx="3991">
                  <c:v>172</c:v>
                </c:pt>
                <c:pt idx="3992">
                  <c:v>333</c:v>
                </c:pt>
                <c:pt idx="3993">
                  <c:v>525</c:v>
                </c:pt>
                <c:pt idx="3994">
                  <c:v>607</c:v>
                </c:pt>
                <c:pt idx="3995">
                  <c:v>561</c:v>
                </c:pt>
                <c:pt idx="3996">
                  <c:v>718</c:v>
                </c:pt>
                <c:pt idx="3997">
                  <c:v>639</c:v>
                </c:pt>
                <c:pt idx="3998">
                  <c:v>449</c:v>
                </c:pt>
                <c:pt idx="3999">
                  <c:v>343</c:v>
                </c:pt>
                <c:pt idx="4000">
                  <c:v>198</c:v>
                </c:pt>
                <c:pt idx="4001">
                  <c:v>64</c:v>
                </c:pt>
                <c:pt idx="4002">
                  <c:v>1</c:v>
                </c:pt>
                <c:pt idx="4003">
                  <c:v>0</c:v>
                </c:pt>
                <c:pt idx="4004">
                  <c:v>0</c:v>
                </c:pt>
                <c:pt idx="4005">
                  <c:v>0</c:v>
                </c:pt>
                <c:pt idx="4006">
                  <c:v>0</c:v>
                </c:pt>
                <c:pt idx="4007">
                  <c:v>0</c:v>
                </c:pt>
                <c:pt idx="4008">
                  <c:v>0</c:v>
                </c:pt>
                <c:pt idx="4009">
                  <c:v>0</c:v>
                </c:pt>
                <c:pt idx="4010">
                  <c:v>0</c:v>
                </c:pt>
                <c:pt idx="4011">
                  <c:v>0</c:v>
                </c:pt>
                <c:pt idx="4012">
                  <c:v>0</c:v>
                </c:pt>
                <c:pt idx="4013">
                  <c:v>1</c:v>
                </c:pt>
                <c:pt idx="4014">
                  <c:v>55</c:v>
                </c:pt>
                <c:pt idx="4015">
                  <c:v>260</c:v>
                </c:pt>
                <c:pt idx="4016">
                  <c:v>430</c:v>
                </c:pt>
                <c:pt idx="4017">
                  <c:v>519</c:v>
                </c:pt>
                <c:pt idx="4018">
                  <c:v>363</c:v>
                </c:pt>
                <c:pt idx="4019">
                  <c:v>721</c:v>
                </c:pt>
                <c:pt idx="4020">
                  <c:v>908</c:v>
                </c:pt>
                <c:pt idx="4021">
                  <c:v>723</c:v>
                </c:pt>
                <c:pt idx="4022">
                  <c:v>707</c:v>
                </c:pt>
                <c:pt idx="4023">
                  <c:v>414</c:v>
                </c:pt>
                <c:pt idx="4024">
                  <c:v>238</c:v>
                </c:pt>
                <c:pt idx="4025">
                  <c:v>65</c:v>
                </c:pt>
                <c:pt idx="4026">
                  <c:v>2</c:v>
                </c:pt>
                <c:pt idx="4027">
                  <c:v>0</c:v>
                </c:pt>
                <c:pt idx="4028">
                  <c:v>0</c:v>
                </c:pt>
                <c:pt idx="4029">
                  <c:v>0</c:v>
                </c:pt>
                <c:pt idx="4030">
                  <c:v>0</c:v>
                </c:pt>
                <c:pt idx="4031">
                  <c:v>0</c:v>
                </c:pt>
                <c:pt idx="4032">
                  <c:v>0</c:v>
                </c:pt>
                <c:pt idx="4033">
                  <c:v>0</c:v>
                </c:pt>
                <c:pt idx="4034">
                  <c:v>0</c:v>
                </c:pt>
                <c:pt idx="4035">
                  <c:v>0</c:v>
                </c:pt>
                <c:pt idx="4036">
                  <c:v>0</c:v>
                </c:pt>
                <c:pt idx="4037">
                  <c:v>1</c:v>
                </c:pt>
                <c:pt idx="4038">
                  <c:v>44</c:v>
                </c:pt>
                <c:pt idx="4039">
                  <c:v>170</c:v>
                </c:pt>
                <c:pt idx="4040">
                  <c:v>395</c:v>
                </c:pt>
                <c:pt idx="4041">
                  <c:v>545</c:v>
                </c:pt>
                <c:pt idx="4042">
                  <c:v>459</c:v>
                </c:pt>
                <c:pt idx="4043">
                  <c:v>599</c:v>
                </c:pt>
                <c:pt idx="4044">
                  <c:v>670</c:v>
                </c:pt>
                <c:pt idx="4045">
                  <c:v>505</c:v>
                </c:pt>
                <c:pt idx="4046">
                  <c:v>496</c:v>
                </c:pt>
                <c:pt idx="4047">
                  <c:v>286</c:v>
                </c:pt>
                <c:pt idx="4048">
                  <c:v>221</c:v>
                </c:pt>
                <c:pt idx="4049">
                  <c:v>63</c:v>
                </c:pt>
                <c:pt idx="4050">
                  <c:v>1</c:v>
                </c:pt>
                <c:pt idx="4051">
                  <c:v>0</c:v>
                </c:pt>
                <c:pt idx="4052">
                  <c:v>0</c:v>
                </c:pt>
                <c:pt idx="4053">
                  <c:v>0</c:v>
                </c:pt>
                <c:pt idx="4054">
                  <c:v>0</c:v>
                </c:pt>
                <c:pt idx="4055">
                  <c:v>0</c:v>
                </c:pt>
                <c:pt idx="4056">
                  <c:v>0</c:v>
                </c:pt>
                <c:pt idx="4057">
                  <c:v>0</c:v>
                </c:pt>
                <c:pt idx="4058">
                  <c:v>0</c:v>
                </c:pt>
                <c:pt idx="4059">
                  <c:v>0</c:v>
                </c:pt>
                <c:pt idx="4060">
                  <c:v>0</c:v>
                </c:pt>
                <c:pt idx="4061">
                  <c:v>1</c:v>
                </c:pt>
                <c:pt idx="4062">
                  <c:v>85</c:v>
                </c:pt>
                <c:pt idx="4063">
                  <c:v>218</c:v>
                </c:pt>
                <c:pt idx="4064">
                  <c:v>328</c:v>
                </c:pt>
                <c:pt idx="4065">
                  <c:v>388</c:v>
                </c:pt>
                <c:pt idx="4066">
                  <c:v>480</c:v>
                </c:pt>
                <c:pt idx="4067">
                  <c:v>490</c:v>
                </c:pt>
                <c:pt idx="4068">
                  <c:v>437</c:v>
                </c:pt>
                <c:pt idx="4069">
                  <c:v>636</c:v>
                </c:pt>
                <c:pt idx="4070">
                  <c:v>490</c:v>
                </c:pt>
                <c:pt idx="4071">
                  <c:v>332</c:v>
                </c:pt>
                <c:pt idx="4072">
                  <c:v>191</c:v>
                </c:pt>
                <c:pt idx="4073">
                  <c:v>63</c:v>
                </c:pt>
                <c:pt idx="4074">
                  <c:v>1</c:v>
                </c:pt>
                <c:pt idx="4075">
                  <c:v>0</c:v>
                </c:pt>
                <c:pt idx="4076">
                  <c:v>0</c:v>
                </c:pt>
                <c:pt idx="4077">
                  <c:v>0</c:v>
                </c:pt>
                <c:pt idx="4078">
                  <c:v>0</c:v>
                </c:pt>
                <c:pt idx="4079">
                  <c:v>0</c:v>
                </c:pt>
                <c:pt idx="4080">
                  <c:v>0</c:v>
                </c:pt>
                <c:pt idx="4081">
                  <c:v>0</c:v>
                </c:pt>
                <c:pt idx="4082">
                  <c:v>0</c:v>
                </c:pt>
                <c:pt idx="4083">
                  <c:v>0</c:v>
                </c:pt>
                <c:pt idx="4084">
                  <c:v>0</c:v>
                </c:pt>
                <c:pt idx="4085">
                  <c:v>0</c:v>
                </c:pt>
                <c:pt idx="4086">
                  <c:v>54</c:v>
                </c:pt>
                <c:pt idx="4087">
                  <c:v>168</c:v>
                </c:pt>
                <c:pt idx="4088">
                  <c:v>450</c:v>
                </c:pt>
                <c:pt idx="4089">
                  <c:v>319</c:v>
                </c:pt>
                <c:pt idx="4090">
                  <c:v>660</c:v>
                </c:pt>
                <c:pt idx="4091">
                  <c:v>569</c:v>
                </c:pt>
                <c:pt idx="4092">
                  <c:v>493</c:v>
                </c:pt>
                <c:pt idx="4093">
                  <c:v>625</c:v>
                </c:pt>
                <c:pt idx="4094">
                  <c:v>521</c:v>
                </c:pt>
                <c:pt idx="4095">
                  <c:v>423</c:v>
                </c:pt>
                <c:pt idx="4096">
                  <c:v>178</c:v>
                </c:pt>
                <c:pt idx="4097">
                  <c:v>63</c:v>
                </c:pt>
                <c:pt idx="4098">
                  <c:v>2</c:v>
                </c:pt>
                <c:pt idx="4099">
                  <c:v>0</c:v>
                </c:pt>
                <c:pt idx="4100">
                  <c:v>0</c:v>
                </c:pt>
                <c:pt idx="4101">
                  <c:v>0</c:v>
                </c:pt>
                <c:pt idx="4102">
                  <c:v>0</c:v>
                </c:pt>
                <c:pt idx="4103">
                  <c:v>0</c:v>
                </c:pt>
                <c:pt idx="4104">
                  <c:v>0</c:v>
                </c:pt>
                <c:pt idx="4105">
                  <c:v>0</c:v>
                </c:pt>
                <c:pt idx="4106">
                  <c:v>0</c:v>
                </c:pt>
                <c:pt idx="4107">
                  <c:v>0</c:v>
                </c:pt>
                <c:pt idx="4108">
                  <c:v>0</c:v>
                </c:pt>
                <c:pt idx="4109">
                  <c:v>0</c:v>
                </c:pt>
                <c:pt idx="4110">
                  <c:v>67</c:v>
                </c:pt>
                <c:pt idx="4111">
                  <c:v>194</c:v>
                </c:pt>
                <c:pt idx="4112">
                  <c:v>367</c:v>
                </c:pt>
                <c:pt idx="4113">
                  <c:v>533</c:v>
                </c:pt>
                <c:pt idx="4114">
                  <c:v>511</c:v>
                </c:pt>
                <c:pt idx="4115">
                  <c:v>665</c:v>
                </c:pt>
                <c:pt idx="4116">
                  <c:v>897</c:v>
                </c:pt>
                <c:pt idx="4117">
                  <c:v>760</c:v>
                </c:pt>
                <c:pt idx="4118">
                  <c:v>581</c:v>
                </c:pt>
                <c:pt idx="4119">
                  <c:v>482</c:v>
                </c:pt>
                <c:pt idx="4120">
                  <c:v>246</c:v>
                </c:pt>
                <c:pt idx="4121">
                  <c:v>67</c:v>
                </c:pt>
                <c:pt idx="4122">
                  <c:v>1</c:v>
                </c:pt>
                <c:pt idx="4123">
                  <c:v>0</c:v>
                </c:pt>
                <c:pt idx="4124">
                  <c:v>0</c:v>
                </c:pt>
                <c:pt idx="4125">
                  <c:v>0</c:v>
                </c:pt>
                <c:pt idx="4126">
                  <c:v>0</c:v>
                </c:pt>
                <c:pt idx="4127">
                  <c:v>0</c:v>
                </c:pt>
                <c:pt idx="4128">
                  <c:v>0</c:v>
                </c:pt>
                <c:pt idx="4129">
                  <c:v>0</c:v>
                </c:pt>
                <c:pt idx="4130">
                  <c:v>0</c:v>
                </c:pt>
                <c:pt idx="4131">
                  <c:v>0</c:v>
                </c:pt>
                <c:pt idx="4132">
                  <c:v>0</c:v>
                </c:pt>
                <c:pt idx="4133">
                  <c:v>0</c:v>
                </c:pt>
                <c:pt idx="4134">
                  <c:v>60</c:v>
                </c:pt>
                <c:pt idx="4135">
                  <c:v>188</c:v>
                </c:pt>
                <c:pt idx="4136">
                  <c:v>316</c:v>
                </c:pt>
                <c:pt idx="4137">
                  <c:v>624</c:v>
                </c:pt>
                <c:pt idx="4138">
                  <c:v>542</c:v>
                </c:pt>
                <c:pt idx="4139">
                  <c:v>781</c:v>
                </c:pt>
                <c:pt idx="4140">
                  <c:v>712</c:v>
                </c:pt>
                <c:pt idx="4141">
                  <c:v>537</c:v>
                </c:pt>
                <c:pt idx="4142">
                  <c:v>353</c:v>
                </c:pt>
                <c:pt idx="4143">
                  <c:v>323</c:v>
                </c:pt>
                <c:pt idx="4144">
                  <c:v>215</c:v>
                </c:pt>
                <c:pt idx="4145">
                  <c:v>64</c:v>
                </c:pt>
                <c:pt idx="4146">
                  <c:v>1</c:v>
                </c:pt>
                <c:pt idx="4147">
                  <c:v>0</c:v>
                </c:pt>
                <c:pt idx="4148">
                  <c:v>0</c:v>
                </c:pt>
                <c:pt idx="4149">
                  <c:v>0</c:v>
                </c:pt>
                <c:pt idx="4150">
                  <c:v>0</c:v>
                </c:pt>
                <c:pt idx="4151">
                  <c:v>0</c:v>
                </c:pt>
                <c:pt idx="4152">
                  <c:v>0</c:v>
                </c:pt>
                <c:pt idx="4153">
                  <c:v>0</c:v>
                </c:pt>
                <c:pt idx="4154">
                  <c:v>0</c:v>
                </c:pt>
                <c:pt idx="4155">
                  <c:v>0</c:v>
                </c:pt>
                <c:pt idx="4156">
                  <c:v>0</c:v>
                </c:pt>
                <c:pt idx="4157">
                  <c:v>0</c:v>
                </c:pt>
                <c:pt idx="4158">
                  <c:v>60</c:v>
                </c:pt>
                <c:pt idx="4159">
                  <c:v>176</c:v>
                </c:pt>
                <c:pt idx="4160">
                  <c:v>260</c:v>
                </c:pt>
                <c:pt idx="4161">
                  <c:v>261</c:v>
                </c:pt>
                <c:pt idx="4162">
                  <c:v>707</c:v>
                </c:pt>
                <c:pt idx="4163">
                  <c:v>462</c:v>
                </c:pt>
                <c:pt idx="4164">
                  <c:v>449</c:v>
                </c:pt>
                <c:pt idx="4165">
                  <c:v>513</c:v>
                </c:pt>
                <c:pt idx="4166">
                  <c:v>330</c:v>
                </c:pt>
                <c:pt idx="4167">
                  <c:v>326</c:v>
                </c:pt>
                <c:pt idx="4168">
                  <c:v>189</c:v>
                </c:pt>
                <c:pt idx="4169">
                  <c:v>82</c:v>
                </c:pt>
                <c:pt idx="4170">
                  <c:v>1</c:v>
                </c:pt>
                <c:pt idx="4171">
                  <c:v>0</c:v>
                </c:pt>
                <c:pt idx="4172">
                  <c:v>0</c:v>
                </c:pt>
                <c:pt idx="4173">
                  <c:v>0</c:v>
                </c:pt>
                <c:pt idx="4174">
                  <c:v>0</c:v>
                </c:pt>
                <c:pt idx="4175">
                  <c:v>0</c:v>
                </c:pt>
                <c:pt idx="4176">
                  <c:v>0</c:v>
                </c:pt>
                <c:pt idx="4177">
                  <c:v>0</c:v>
                </c:pt>
                <c:pt idx="4178">
                  <c:v>0</c:v>
                </c:pt>
                <c:pt idx="4179">
                  <c:v>0</c:v>
                </c:pt>
                <c:pt idx="4180">
                  <c:v>0</c:v>
                </c:pt>
                <c:pt idx="4181">
                  <c:v>0</c:v>
                </c:pt>
                <c:pt idx="4182">
                  <c:v>55</c:v>
                </c:pt>
                <c:pt idx="4183">
                  <c:v>202</c:v>
                </c:pt>
                <c:pt idx="4184">
                  <c:v>402</c:v>
                </c:pt>
                <c:pt idx="4185">
                  <c:v>581</c:v>
                </c:pt>
                <c:pt idx="4186">
                  <c:v>609</c:v>
                </c:pt>
                <c:pt idx="4187">
                  <c:v>781</c:v>
                </c:pt>
                <c:pt idx="4188">
                  <c:v>748</c:v>
                </c:pt>
                <c:pt idx="4189">
                  <c:v>638</c:v>
                </c:pt>
                <c:pt idx="4190">
                  <c:v>607</c:v>
                </c:pt>
                <c:pt idx="4191">
                  <c:v>415</c:v>
                </c:pt>
                <c:pt idx="4192">
                  <c:v>209</c:v>
                </c:pt>
                <c:pt idx="4193">
                  <c:v>66</c:v>
                </c:pt>
                <c:pt idx="4194">
                  <c:v>1</c:v>
                </c:pt>
                <c:pt idx="4195">
                  <c:v>0</c:v>
                </c:pt>
                <c:pt idx="4196">
                  <c:v>0</c:v>
                </c:pt>
                <c:pt idx="4197">
                  <c:v>0</c:v>
                </c:pt>
                <c:pt idx="4198">
                  <c:v>0</c:v>
                </c:pt>
                <c:pt idx="4199">
                  <c:v>0</c:v>
                </c:pt>
                <c:pt idx="4200">
                  <c:v>0</c:v>
                </c:pt>
                <c:pt idx="4201">
                  <c:v>0</c:v>
                </c:pt>
                <c:pt idx="4202">
                  <c:v>0</c:v>
                </c:pt>
                <c:pt idx="4203">
                  <c:v>0</c:v>
                </c:pt>
                <c:pt idx="4204">
                  <c:v>0</c:v>
                </c:pt>
                <c:pt idx="4205">
                  <c:v>0</c:v>
                </c:pt>
                <c:pt idx="4206">
                  <c:v>49</c:v>
                </c:pt>
                <c:pt idx="4207">
                  <c:v>175</c:v>
                </c:pt>
                <c:pt idx="4208">
                  <c:v>281</c:v>
                </c:pt>
                <c:pt idx="4209">
                  <c:v>531</c:v>
                </c:pt>
                <c:pt idx="4210">
                  <c:v>581</c:v>
                </c:pt>
                <c:pt idx="4211">
                  <c:v>416</c:v>
                </c:pt>
                <c:pt idx="4212">
                  <c:v>508</c:v>
                </c:pt>
                <c:pt idx="4213">
                  <c:v>746</c:v>
                </c:pt>
                <c:pt idx="4214">
                  <c:v>629</c:v>
                </c:pt>
                <c:pt idx="4215">
                  <c:v>426</c:v>
                </c:pt>
                <c:pt idx="4216">
                  <c:v>188</c:v>
                </c:pt>
                <c:pt idx="4217">
                  <c:v>88</c:v>
                </c:pt>
                <c:pt idx="4218">
                  <c:v>2</c:v>
                </c:pt>
                <c:pt idx="4219">
                  <c:v>0</c:v>
                </c:pt>
                <c:pt idx="4220">
                  <c:v>0</c:v>
                </c:pt>
                <c:pt idx="4221">
                  <c:v>0</c:v>
                </c:pt>
                <c:pt idx="4222">
                  <c:v>0</c:v>
                </c:pt>
                <c:pt idx="4223">
                  <c:v>0</c:v>
                </c:pt>
                <c:pt idx="4224">
                  <c:v>0</c:v>
                </c:pt>
                <c:pt idx="4225">
                  <c:v>0</c:v>
                </c:pt>
                <c:pt idx="4226">
                  <c:v>0</c:v>
                </c:pt>
                <c:pt idx="4227">
                  <c:v>0</c:v>
                </c:pt>
                <c:pt idx="4228">
                  <c:v>0</c:v>
                </c:pt>
                <c:pt idx="4229">
                  <c:v>0</c:v>
                </c:pt>
                <c:pt idx="4230">
                  <c:v>70</c:v>
                </c:pt>
                <c:pt idx="4231">
                  <c:v>241</c:v>
                </c:pt>
                <c:pt idx="4232">
                  <c:v>294</c:v>
                </c:pt>
                <c:pt idx="4233">
                  <c:v>487</c:v>
                </c:pt>
                <c:pt idx="4234">
                  <c:v>301</c:v>
                </c:pt>
                <c:pt idx="4235">
                  <c:v>712</c:v>
                </c:pt>
                <c:pt idx="4236">
                  <c:v>774</c:v>
                </c:pt>
                <c:pt idx="4237">
                  <c:v>849</c:v>
                </c:pt>
                <c:pt idx="4238">
                  <c:v>662</c:v>
                </c:pt>
                <c:pt idx="4239">
                  <c:v>331</c:v>
                </c:pt>
                <c:pt idx="4240">
                  <c:v>228</c:v>
                </c:pt>
                <c:pt idx="4241">
                  <c:v>69</c:v>
                </c:pt>
                <c:pt idx="4242">
                  <c:v>2</c:v>
                </c:pt>
                <c:pt idx="4243">
                  <c:v>0</c:v>
                </c:pt>
                <c:pt idx="4244">
                  <c:v>0</c:v>
                </c:pt>
                <c:pt idx="4245">
                  <c:v>0</c:v>
                </c:pt>
                <c:pt idx="4246">
                  <c:v>0</c:v>
                </c:pt>
                <c:pt idx="4247">
                  <c:v>0</c:v>
                </c:pt>
                <c:pt idx="4248">
                  <c:v>0</c:v>
                </c:pt>
                <c:pt idx="4249">
                  <c:v>0</c:v>
                </c:pt>
                <c:pt idx="4250">
                  <c:v>0</c:v>
                </c:pt>
                <c:pt idx="4251">
                  <c:v>0</c:v>
                </c:pt>
                <c:pt idx="4252">
                  <c:v>0</c:v>
                </c:pt>
                <c:pt idx="4253">
                  <c:v>0</c:v>
                </c:pt>
                <c:pt idx="4254">
                  <c:v>52</c:v>
                </c:pt>
                <c:pt idx="4255">
                  <c:v>166</c:v>
                </c:pt>
                <c:pt idx="4256">
                  <c:v>302</c:v>
                </c:pt>
                <c:pt idx="4257">
                  <c:v>492</c:v>
                </c:pt>
                <c:pt idx="4258">
                  <c:v>574</c:v>
                </c:pt>
                <c:pt idx="4259">
                  <c:v>655</c:v>
                </c:pt>
                <c:pt idx="4260">
                  <c:v>733</c:v>
                </c:pt>
                <c:pt idx="4261">
                  <c:v>452</c:v>
                </c:pt>
                <c:pt idx="4262">
                  <c:v>292</c:v>
                </c:pt>
                <c:pt idx="4263">
                  <c:v>343</c:v>
                </c:pt>
                <c:pt idx="4264">
                  <c:v>164</c:v>
                </c:pt>
                <c:pt idx="4265">
                  <c:v>66</c:v>
                </c:pt>
                <c:pt idx="4266">
                  <c:v>2</c:v>
                </c:pt>
                <c:pt idx="4267">
                  <c:v>0</c:v>
                </c:pt>
                <c:pt idx="4268">
                  <c:v>0</c:v>
                </c:pt>
                <c:pt idx="4269">
                  <c:v>0</c:v>
                </c:pt>
                <c:pt idx="4270">
                  <c:v>0</c:v>
                </c:pt>
                <c:pt idx="4271">
                  <c:v>0</c:v>
                </c:pt>
                <c:pt idx="4272">
                  <c:v>0</c:v>
                </c:pt>
                <c:pt idx="4273">
                  <c:v>0</c:v>
                </c:pt>
                <c:pt idx="4274">
                  <c:v>0</c:v>
                </c:pt>
                <c:pt idx="4275">
                  <c:v>0</c:v>
                </c:pt>
                <c:pt idx="4276">
                  <c:v>0</c:v>
                </c:pt>
                <c:pt idx="4277">
                  <c:v>0</c:v>
                </c:pt>
                <c:pt idx="4278">
                  <c:v>48</c:v>
                </c:pt>
                <c:pt idx="4279">
                  <c:v>152</c:v>
                </c:pt>
                <c:pt idx="4280">
                  <c:v>413</c:v>
                </c:pt>
                <c:pt idx="4281">
                  <c:v>410</c:v>
                </c:pt>
                <c:pt idx="4282">
                  <c:v>620</c:v>
                </c:pt>
                <c:pt idx="4283">
                  <c:v>699</c:v>
                </c:pt>
                <c:pt idx="4284">
                  <c:v>494</c:v>
                </c:pt>
                <c:pt idx="4285">
                  <c:v>500</c:v>
                </c:pt>
                <c:pt idx="4286">
                  <c:v>484</c:v>
                </c:pt>
                <c:pt idx="4287">
                  <c:v>346</c:v>
                </c:pt>
                <c:pt idx="4288">
                  <c:v>179</c:v>
                </c:pt>
                <c:pt idx="4289">
                  <c:v>60</c:v>
                </c:pt>
                <c:pt idx="4290">
                  <c:v>2</c:v>
                </c:pt>
                <c:pt idx="4291">
                  <c:v>0</c:v>
                </c:pt>
                <c:pt idx="4292">
                  <c:v>0</c:v>
                </c:pt>
                <c:pt idx="4293">
                  <c:v>0</c:v>
                </c:pt>
                <c:pt idx="4294">
                  <c:v>0</c:v>
                </c:pt>
                <c:pt idx="4295">
                  <c:v>0</c:v>
                </c:pt>
                <c:pt idx="4296">
                  <c:v>0</c:v>
                </c:pt>
                <c:pt idx="4297">
                  <c:v>0</c:v>
                </c:pt>
                <c:pt idx="4298">
                  <c:v>0</c:v>
                </c:pt>
                <c:pt idx="4299">
                  <c:v>0</c:v>
                </c:pt>
                <c:pt idx="4300">
                  <c:v>0</c:v>
                </c:pt>
                <c:pt idx="4301">
                  <c:v>0</c:v>
                </c:pt>
                <c:pt idx="4302">
                  <c:v>53</c:v>
                </c:pt>
                <c:pt idx="4303">
                  <c:v>195</c:v>
                </c:pt>
                <c:pt idx="4304">
                  <c:v>446</c:v>
                </c:pt>
                <c:pt idx="4305">
                  <c:v>622</c:v>
                </c:pt>
                <c:pt idx="4306">
                  <c:v>814</c:v>
                </c:pt>
                <c:pt idx="4307">
                  <c:v>564</c:v>
                </c:pt>
                <c:pt idx="4308">
                  <c:v>694</c:v>
                </c:pt>
                <c:pt idx="4309">
                  <c:v>614</c:v>
                </c:pt>
                <c:pt idx="4310">
                  <c:v>669</c:v>
                </c:pt>
                <c:pt idx="4311">
                  <c:v>425</c:v>
                </c:pt>
                <c:pt idx="4312">
                  <c:v>250</c:v>
                </c:pt>
                <c:pt idx="4313">
                  <c:v>68</c:v>
                </c:pt>
                <c:pt idx="4314">
                  <c:v>3</c:v>
                </c:pt>
                <c:pt idx="4315">
                  <c:v>0</c:v>
                </c:pt>
                <c:pt idx="4316">
                  <c:v>0</c:v>
                </c:pt>
                <c:pt idx="4317">
                  <c:v>0</c:v>
                </c:pt>
                <c:pt idx="4318">
                  <c:v>0</c:v>
                </c:pt>
                <c:pt idx="4319">
                  <c:v>0</c:v>
                </c:pt>
                <c:pt idx="4320">
                  <c:v>0</c:v>
                </c:pt>
                <c:pt idx="4321">
                  <c:v>0</c:v>
                </c:pt>
                <c:pt idx="4322">
                  <c:v>0</c:v>
                </c:pt>
                <c:pt idx="4323">
                  <c:v>0</c:v>
                </c:pt>
                <c:pt idx="4324">
                  <c:v>0</c:v>
                </c:pt>
                <c:pt idx="4325">
                  <c:v>0</c:v>
                </c:pt>
                <c:pt idx="4326">
                  <c:v>69</c:v>
                </c:pt>
                <c:pt idx="4327">
                  <c:v>233</c:v>
                </c:pt>
                <c:pt idx="4328">
                  <c:v>482</c:v>
                </c:pt>
                <c:pt idx="4329">
                  <c:v>669</c:v>
                </c:pt>
                <c:pt idx="4330">
                  <c:v>549</c:v>
                </c:pt>
                <c:pt idx="4331">
                  <c:v>958</c:v>
                </c:pt>
                <c:pt idx="4332">
                  <c:v>619</c:v>
                </c:pt>
                <c:pt idx="4333">
                  <c:v>681</c:v>
                </c:pt>
                <c:pt idx="4334">
                  <c:v>584</c:v>
                </c:pt>
                <c:pt idx="4335">
                  <c:v>313</c:v>
                </c:pt>
                <c:pt idx="4336">
                  <c:v>211</c:v>
                </c:pt>
                <c:pt idx="4337">
                  <c:v>47</c:v>
                </c:pt>
                <c:pt idx="4338">
                  <c:v>2</c:v>
                </c:pt>
                <c:pt idx="4339">
                  <c:v>0</c:v>
                </c:pt>
                <c:pt idx="4340">
                  <c:v>0</c:v>
                </c:pt>
                <c:pt idx="4341">
                  <c:v>0</c:v>
                </c:pt>
                <c:pt idx="4342">
                  <c:v>0</c:v>
                </c:pt>
                <c:pt idx="4343">
                  <c:v>0</c:v>
                </c:pt>
                <c:pt idx="4344">
                  <c:v>0</c:v>
                </c:pt>
                <c:pt idx="4345">
                  <c:v>0</c:v>
                </c:pt>
                <c:pt idx="4346">
                  <c:v>0</c:v>
                </c:pt>
                <c:pt idx="4347">
                  <c:v>0</c:v>
                </c:pt>
                <c:pt idx="4348">
                  <c:v>0</c:v>
                </c:pt>
                <c:pt idx="4349">
                  <c:v>0</c:v>
                </c:pt>
                <c:pt idx="4350">
                  <c:v>47</c:v>
                </c:pt>
                <c:pt idx="4351">
                  <c:v>165</c:v>
                </c:pt>
                <c:pt idx="4352">
                  <c:v>444</c:v>
                </c:pt>
                <c:pt idx="4353">
                  <c:v>432</c:v>
                </c:pt>
                <c:pt idx="4354">
                  <c:v>381</c:v>
                </c:pt>
                <c:pt idx="4355">
                  <c:v>658</c:v>
                </c:pt>
                <c:pt idx="4356">
                  <c:v>540</c:v>
                </c:pt>
                <c:pt idx="4357">
                  <c:v>289</c:v>
                </c:pt>
                <c:pt idx="4358">
                  <c:v>505</c:v>
                </c:pt>
                <c:pt idx="4359">
                  <c:v>296</c:v>
                </c:pt>
                <c:pt idx="4360">
                  <c:v>286</c:v>
                </c:pt>
                <c:pt idx="4361">
                  <c:v>58</c:v>
                </c:pt>
                <c:pt idx="4362">
                  <c:v>2</c:v>
                </c:pt>
                <c:pt idx="4363">
                  <c:v>0</c:v>
                </c:pt>
                <c:pt idx="4364">
                  <c:v>0</c:v>
                </c:pt>
                <c:pt idx="4365">
                  <c:v>0</c:v>
                </c:pt>
                <c:pt idx="4366">
                  <c:v>0</c:v>
                </c:pt>
                <c:pt idx="4367">
                  <c:v>0</c:v>
                </c:pt>
                <c:pt idx="4368">
                  <c:v>0</c:v>
                </c:pt>
                <c:pt idx="4369">
                  <c:v>0</c:v>
                </c:pt>
                <c:pt idx="4370">
                  <c:v>0</c:v>
                </c:pt>
                <c:pt idx="4371">
                  <c:v>0</c:v>
                </c:pt>
                <c:pt idx="4372">
                  <c:v>0</c:v>
                </c:pt>
                <c:pt idx="4373">
                  <c:v>0</c:v>
                </c:pt>
                <c:pt idx="4374">
                  <c:v>53</c:v>
                </c:pt>
                <c:pt idx="4375">
                  <c:v>181</c:v>
                </c:pt>
                <c:pt idx="4376">
                  <c:v>408</c:v>
                </c:pt>
                <c:pt idx="4377">
                  <c:v>414</c:v>
                </c:pt>
                <c:pt idx="4378">
                  <c:v>715</c:v>
                </c:pt>
                <c:pt idx="4379">
                  <c:v>770</c:v>
                </c:pt>
                <c:pt idx="4380">
                  <c:v>828</c:v>
                </c:pt>
                <c:pt idx="4381">
                  <c:v>845</c:v>
                </c:pt>
                <c:pt idx="4382">
                  <c:v>700</c:v>
                </c:pt>
                <c:pt idx="4383">
                  <c:v>509</c:v>
                </c:pt>
                <c:pt idx="4384">
                  <c:v>300</c:v>
                </c:pt>
                <c:pt idx="4385">
                  <c:v>103</c:v>
                </c:pt>
                <c:pt idx="4386">
                  <c:v>2</c:v>
                </c:pt>
                <c:pt idx="4387">
                  <c:v>0</c:v>
                </c:pt>
                <c:pt idx="4388">
                  <c:v>0</c:v>
                </c:pt>
                <c:pt idx="4389">
                  <c:v>0</c:v>
                </c:pt>
                <c:pt idx="4390">
                  <c:v>0</c:v>
                </c:pt>
                <c:pt idx="4391">
                  <c:v>0</c:v>
                </c:pt>
                <c:pt idx="4392">
                  <c:v>0</c:v>
                </c:pt>
                <c:pt idx="4393">
                  <c:v>0</c:v>
                </c:pt>
                <c:pt idx="4394">
                  <c:v>0</c:v>
                </c:pt>
                <c:pt idx="4395">
                  <c:v>0</c:v>
                </c:pt>
                <c:pt idx="4396">
                  <c:v>0</c:v>
                </c:pt>
                <c:pt idx="4397">
                  <c:v>0</c:v>
                </c:pt>
                <c:pt idx="4398">
                  <c:v>42</c:v>
                </c:pt>
                <c:pt idx="4399">
                  <c:v>242</c:v>
                </c:pt>
                <c:pt idx="4400">
                  <c:v>466</c:v>
                </c:pt>
                <c:pt idx="4401">
                  <c:v>356</c:v>
                </c:pt>
                <c:pt idx="4402">
                  <c:v>699</c:v>
                </c:pt>
                <c:pt idx="4403">
                  <c:v>802</c:v>
                </c:pt>
                <c:pt idx="4404">
                  <c:v>879</c:v>
                </c:pt>
                <c:pt idx="4405">
                  <c:v>810</c:v>
                </c:pt>
                <c:pt idx="4406">
                  <c:v>495</c:v>
                </c:pt>
                <c:pt idx="4407">
                  <c:v>220</c:v>
                </c:pt>
                <c:pt idx="4408">
                  <c:v>239</c:v>
                </c:pt>
                <c:pt idx="4409">
                  <c:v>78</c:v>
                </c:pt>
                <c:pt idx="4410">
                  <c:v>2</c:v>
                </c:pt>
                <c:pt idx="4411">
                  <c:v>0</c:v>
                </c:pt>
                <c:pt idx="4412">
                  <c:v>0</c:v>
                </c:pt>
                <c:pt idx="4413">
                  <c:v>0</c:v>
                </c:pt>
                <c:pt idx="4414">
                  <c:v>0</c:v>
                </c:pt>
                <c:pt idx="4415">
                  <c:v>0</c:v>
                </c:pt>
                <c:pt idx="4416">
                  <c:v>0</c:v>
                </c:pt>
                <c:pt idx="4417">
                  <c:v>0</c:v>
                </c:pt>
                <c:pt idx="4418">
                  <c:v>0</c:v>
                </c:pt>
                <c:pt idx="4419">
                  <c:v>0</c:v>
                </c:pt>
                <c:pt idx="4420">
                  <c:v>0</c:v>
                </c:pt>
                <c:pt idx="4421">
                  <c:v>0</c:v>
                </c:pt>
                <c:pt idx="4422">
                  <c:v>45</c:v>
                </c:pt>
                <c:pt idx="4423">
                  <c:v>201</c:v>
                </c:pt>
                <c:pt idx="4424">
                  <c:v>421</c:v>
                </c:pt>
                <c:pt idx="4425">
                  <c:v>516</c:v>
                </c:pt>
                <c:pt idx="4426">
                  <c:v>623</c:v>
                </c:pt>
                <c:pt idx="4427">
                  <c:v>619</c:v>
                </c:pt>
                <c:pt idx="4428">
                  <c:v>640</c:v>
                </c:pt>
                <c:pt idx="4429">
                  <c:v>662</c:v>
                </c:pt>
                <c:pt idx="4430">
                  <c:v>355</c:v>
                </c:pt>
                <c:pt idx="4431">
                  <c:v>319</c:v>
                </c:pt>
                <c:pt idx="4432">
                  <c:v>180</c:v>
                </c:pt>
                <c:pt idx="4433">
                  <c:v>80</c:v>
                </c:pt>
                <c:pt idx="4434">
                  <c:v>2</c:v>
                </c:pt>
                <c:pt idx="4435">
                  <c:v>0</c:v>
                </c:pt>
                <c:pt idx="4436">
                  <c:v>0</c:v>
                </c:pt>
                <c:pt idx="4437">
                  <c:v>0</c:v>
                </c:pt>
                <c:pt idx="4438">
                  <c:v>0</c:v>
                </c:pt>
                <c:pt idx="4439">
                  <c:v>0</c:v>
                </c:pt>
                <c:pt idx="4440">
                  <c:v>0</c:v>
                </c:pt>
                <c:pt idx="4441">
                  <c:v>0</c:v>
                </c:pt>
                <c:pt idx="4442">
                  <c:v>0</c:v>
                </c:pt>
                <c:pt idx="4443">
                  <c:v>0</c:v>
                </c:pt>
                <c:pt idx="4444">
                  <c:v>0</c:v>
                </c:pt>
                <c:pt idx="4445">
                  <c:v>0</c:v>
                </c:pt>
                <c:pt idx="4446">
                  <c:v>37</c:v>
                </c:pt>
                <c:pt idx="4447">
                  <c:v>106</c:v>
                </c:pt>
                <c:pt idx="4448">
                  <c:v>294</c:v>
                </c:pt>
                <c:pt idx="4449">
                  <c:v>429</c:v>
                </c:pt>
                <c:pt idx="4450">
                  <c:v>608</c:v>
                </c:pt>
                <c:pt idx="4451">
                  <c:v>588</c:v>
                </c:pt>
                <c:pt idx="4452">
                  <c:v>546</c:v>
                </c:pt>
                <c:pt idx="4453">
                  <c:v>610</c:v>
                </c:pt>
                <c:pt idx="4454">
                  <c:v>489</c:v>
                </c:pt>
                <c:pt idx="4455">
                  <c:v>300</c:v>
                </c:pt>
                <c:pt idx="4456">
                  <c:v>209</c:v>
                </c:pt>
                <c:pt idx="4457">
                  <c:v>45</c:v>
                </c:pt>
                <c:pt idx="4458">
                  <c:v>2</c:v>
                </c:pt>
                <c:pt idx="4459">
                  <c:v>0</c:v>
                </c:pt>
                <c:pt idx="4460">
                  <c:v>0</c:v>
                </c:pt>
                <c:pt idx="4461">
                  <c:v>0</c:v>
                </c:pt>
                <c:pt idx="4462">
                  <c:v>0</c:v>
                </c:pt>
                <c:pt idx="4463">
                  <c:v>0</c:v>
                </c:pt>
                <c:pt idx="4464">
                  <c:v>0</c:v>
                </c:pt>
                <c:pt idx="4465">
                  <c:v>0</c:v>
                </c:pt>
                <c:pt idx="4466">
                  <c:v>0</c:v>
                </c:pt>
                <c:pt idx="4467">
                  <c:v>0</c:v>
                </c:pt>
                <c:pt idx="4468">
                  <c:v>0</c:v>
                </c:pt>
                <c:pt idx="4469">
                  <c:v>0</c:v>
                </c:pt>
                <c:pt idx="4470">
                  <c:v>41</c:v>
                </c:pt>
                <c:pt idx="4471">
                  <c:v>103</c:v>
                </c:pt>
                <c:pt idx="4472">
                  <c:v>379</c:v>
                </c:pt>
                <c:pt idx="4473">
                  <c:v>522</c:v>
                </c:pt>
                <c:pt idx="4474">
                  <c:v>439</c:v>
                </c:pt>
                <c:pt idx="4475">
                  <c:v>461</c:v>
                </c:pt>
                <c:pt idx="4476">
                  <c:v>701</c:v>
                </c:pt>
                <c:pt idx="4477">
                  <c:v>453</c:v>
                </c:pt>
                <c:pt idx="4478">
                  <c:v>325</c:v>
                </c:pt>
                <c:pt idx="4479">
                  <c:v>282</c:v>
                </c:pt>
                <c:pt idx="4480">
                  <c:v>194</c:v>
                </c:pt>
                <c:pt idx="4481">
                  <c:v>64</c:v>
                </c:pt>
                <c:pt idx="4482">
                  <c:v>2</c:v>
                </c:pt>
                <c:pt idx="4483">
                  <c:v>0</c:v>
                </c:pt>
                <c:pt idx="4484">
                  <c:v>0</c:v>
                </c:pt>
                <c:pt idx="4485">
                  <c:v>0</c:v>
                </c:pt>
                <c:pt idx="4486">
                  <c:v>0</c:v>
                </c:pt>
                <c:pt idx="4487">
                  <c:v>0</c:v>
                </c:pt>
                <c:pt idx="4488">
                  <c:v>0</c:v>
                </c:pt>
                <c:pt idx="4489">
                  <c:v>0</c:v>
                </c:pt>
                <c:pt idx="4490">
                  <c:v>0</c:v>
                </c:pt>
                <c:pt idx="4491">
                  <c:v>0</c:v>
                </c:pt>
                <c:pt idx="4492">
                  <c:v>0</c:v>
                </c:pt>
                <c:pt idx="4493">
                  <c:v>0</c:v>
                </c:pt>
                <c:pt idx="4494">
                  <c:v>44</c:v>
                </c:pt>
                <c:pt idx="4495">
                  <c:v>134</c:v>
                </c:pt>
                <c:pt idx="4496">
                  <c:v>229</c:v>
                </c:pt>
                <c:pt idx="4497">
                  <c:v>440</c:v>
                </c:pt>
                <c:pt idx="4498">
                  <c:v>284</c:v>
                </c:pt>
                <c:pt idx="4499">
                  <c:v>589</c:v>
                </c:pt>
                <c:pt idx="4500">
                  <c:v>823</c:v>
                </c:pt>
                <c:pt idx="4501">
                  <c:v>549</c:v>
                </c:pt>
                <c:pt idx="4502">
                  <c:v>517</c:v>
                </c:pt>
                <c:pt idx="4503">
                  <c:v>322</c:v>
                </c:pt>
                <c:pt idx="4504">
                  <c:v>238</c:v>
                </c:pt>
                <c:pt idx="4505">
                  <c:v>67</c:v>
                </c:pt>
                <c:pt idx="4506">
                  <c:v>2</c:v>
                </c:pt>
                <c:pt idx="4507">
                  <c:v>0</c:v>
                </c:pt>
                <c:pt idx="4508">
                  <c:v>0</c:v>
                </c:pt>
                <c:pt idx="4509">
                  <c:v>0</c:v>
                </c:pt>
                <c:pt idx="4510">
                  <c:v>0</c:v>
                </c:pt>
                <c:pt idx="4511">
                  <c:v>0</c:v>
                </c:pt>
                <c:pt idx="4512">
                  <c:v>0</c:v>
                </c:pt>
                <c:pt idx="4513">
                  <c:v>0</c:v>
                </c:pt>
                <c:pt idx="4514">
                  <c:v>0</c:v>
                </c:pt>
                <c:pt idx="4515">
                  <c:v>0</c:v>
                </c:pt>
                <c:pt idx="4516">
                  <c:v>0</c:v>
                </c:pt>
                <c:pt idx="4517">
                  <c:v>0</c:v>
                </c:pt>
                <c:pt idx="4518">
                  <c:v>41</c:v>
                </c:pt>
                <c:pt idx="4519">
                  <c:v>172</c:v>
                </c:pt>
                <c:pt idx="4520">
                  <c:v>448</c:v>
                </c:pt>
                <c:pt idx="4521">
                  <c:v>630</c:v>
                </c:pt>
                <c:pt idx="4522">
                  <c:v>518</c:v>
                </c:pt>
                <c:pt idx="4523">
                  <c:v>542</c:v>
                </c:pt>
                <c:pt idx="4524">
                  <c:v>665</c:v>
                </c:pt>
                <c:pt idx="4525">
                  <c:v>532</c:v>
                </c:pt>
                <c:pt idx="4526">
                  <c:v>263</c:v>
                </c:pt>
                <c:pt idx="4527">
                  <c:v>378</c:v>
                </c:pt>
                <c:pt idx="4528">
                  <c:v>167</c:v>
                </c:pt>
                <c:pt idx="4529">
                  <c:v>45</c:v>
                </c:pt>
                <c:pt idx="4530">
                  <c:v>2</c:v>
                </c:pt>
                <c:pt idx="4531">
                  <c:v>0</c:v>
                </c:pt>
                <c:pt idx="4532">
                  <c:v>0</c:v>
                </c:pt>
                <c:pt idx="4533">
                  <c:v>0</c:v>
                </c:pt>
                <c:pt idx="4534">
                  <c:v>0</c:v>
                </c:pt>
                <c:pt idx="4535">
                  <c:v>0</c:v>
                </c:pt>
                <c:pt idx="4536">
                  <c:v>0</c:v>
                </c:pt>
                <c:pt idx="4537">
                  <c:v>0</c:v>
                </c:pt>
                <c:pt idx="4538">
                  <c:v>0</c:v>
                </c:pt>
                <c:pt idx="4539">
                  <c:v>0</c:v>
                </c:pt>
                <c:pt idx="4540">
                  <c:v>0</c:v>
                </c:pt>
                <c:pt idx="4541">
                  <c:v>0</c:v>
                </c:pt>
                <c:pt idx="4542">
                  <c:v>42</c:v>
                </c:pt>
                <c:pt idx="4543">
                  <c:v>151</c:v>
                </c:pt>
                <c:pt idx="4544">
                  <c:v>399</c:v>
                </c:pt>
                <c:pt idx="4545">
                  <c:v>452</c:v>
                </c:pt>
                <c:pt idx="4546">
                  <c:v>673</c:v>
                </c:pt>
                <c:pt idx="4547">
                  <c:v>784</c:v>
                </c:pt>
                <c:pt idx="4548">
                  <c:v>565</c:v>
                </c:pt>
                <c:pt idx="4549">
                  <c:v>337</c:v>
                </c:pt>
                <c:pt idx="4550">
                  <c:v>588</c:v>
                </c:pt>
                <c:pt idx="4551">
                  <c:v>373</c:v>
                </c:pt>
                <c:pt idx="4552">
                  <c:v>217</c:v>
                </c:pt>
                <c:pt idx="4553">
                  <c:v>59</c:v>
                </c:pt>
                <c:pt idx="4554">
                  <c:v>2</c:v>
                </c:pt>
                <c:pt idx="4555">
                  <c:v>0</c:v>
                </c:pt>
                <c:pt idx="4556">
                  <c:v>0</c:v>
                </c:pt>
                <c:pt idx="4557">
                  <c:v>0</c:v>
                </c:pt>
                <c:pt idx="4558">
                  <c:v>0</c:v>
                </c:pt>
                <c:pt idx="4559">
                  <c:v>0</c:v>
                </c:pt>
                <c:pt idx="4560">
                  <c:v>0</c:v>
                </c:pt>
                <c:pt idx="4561">
                  <c:v>0</c:v>
                </c:pt>
                <c:pt idx="4562">
                  <c:v>0</c:v>
                </c:pt>
                <c:pt idx="4563">
                  <c:v>0</c:v>
                </c:pt>
                <c:pt idx="4564">
                  <c:v>0</c:v>
                </c:pt>
                <c:pt idx="4565">
                  <c:v>0</c:v>
                </c:pt>
                <c:pt idx="4566">
                  <c:v>50</c:v>
                </c:pt>
                <c:pt idx="4567">
                  <c:v>158</c:v>
                </c:pt>
                <c:pt idx="4568">
                  <c:v>368</c:v>
                </c:pt>
                <c:pt idx="4569">
                  <c:v>549</c:v>
                </c:pt>
                <c:pt idx="4570">
                  <c:v>653</c:v>
                </c:pt>
                <c:pt idx="4571">
                  <c:v>679</c:v>
                </c:pt>
                <c:pt idx="4572">
                  <c:v>680</c:v>
                </c:pt>
                <c:pt idx="4573">
                  <c:v>772</c:v>
                </c:pt>
                <c:pt idx="4574">
                  <c:v>456</c:v>
                </c:pt>
                <c:pt idx="4575">
                  <c:v>348</c:v>
                </c:pt>
                <c:pt idx="4576">
                  <c:v>269</c:v>
                </c:pt>
                <c:pt idx="4577">
                  <c:v>70</c:v>
                </c:pt>
                <c:pt idx="4578">
                  <c:v>2</c:v>
                </c:pt>
                <c:pt idx="4579">
                  <c:v>0</c:v>
                </c:pt>
                <c:pt idx="4580">
                  <c:v>0</c:v>
                </c:pt>
                <c:pt idx="4581">
                  <c:v>0</c:v>
                </c:pt>
                <c:pt idx="4582">
                  <c:v>0</c:v>
                </c:pt>
                <c:pt idx="4583">
                  <c:v>0</c:v>
                </c:pt>
                <c:pt idx="4584">
                  <c:v>0</c:v>
                </c:pt>
                <c:pt idx="4585">
                  <c:v>0</c:v>
                </c:pt>
                <c:pt idx="4586">
                  <c:v>0</c:v>
                </c:pt>
                <c:pt idx="4587">
                  <c:v>0</c:v>
                </c:pt>
                <c:pt idx="4588">
                  <c:v>0</c:v>
                </c:pt>
                <c:pt idx="4589">
                  <c:v>0</c:v>
                </c:pt>
                <c:pt idx="4590">
                  <c:v>35</c:v>
                </c:pt>
                <c:pt idx="4591">
                  <c:v>158</c:v>
                </c:pt>
                <c:pt idx="4592">
                  <c:v>213</c:v>
                </c:pt>
                <c:pt idx="4593">
                  <c:v>550</c:v>
                </c:pt>
                <c:pt idx="4594">
                  <c:v>537</c:v>
                </c:pt>
                <c:pt idx="4595">
                  <c:v>780</c:v>
                </c:pt>
                <c:pt idx="4596">
                  <c:v>777</c:v>
                </c:pt>
                <c:pt idx="4597">
                  <c:v>702</c:v>
                </c:pt>
                <c:pt idx="4598">
                  <c:v>414</c:v>
                </c:pt>
                <c:pt idx="4599">
                  <c:v>458</c:v>
                </c:pt>
                <c:pt idx="4600">
                  <c:v>162</c:v>
                </c:pt>
                <c:pt idx="4601">
                  <c:v>80</c:v>
                </c:pt>
                <c:pt idx="4602">
                  <c:v>2</c:v>
                </c:pt>
                <c:pt idx="4603">
                  <c:v>0</c:v>
                </c:pt>
                <c:pt idx="4604">
                  <c:v>0</c:v>
                </c:pt>
                <c:pt idx="4605">
                  <c:v>0</c:v>
                </c:pt>
                <c:pt idx="4606">
                  <c:v>0</c:v>
                </c:pt>
                <c:pt idx="4607">
                  <c:v>0</c:v>
                </c:pt>
                <c:pt idx="4608">
                  <c:v>0</c:v>
                </c:pt>
                <c:pt idx="4609">
                  <c:v>0</c:v>
                </c:pt>
                <c:pt idx="4610">
                  <c:v>0</c:v>
                </c:pt>
                <c:pt idx="4611">
                  <c:v>0</c:v>
                </c:pt>
                <c:pt idx="4612">
                  <c:v>0</c:v>
                </c:pt>
                <c:pt idx="4613">
                  <c:v>0</c:v>
                </c:pt>
                <c:pt idx="4614">
                  <c:v>60</c:v>
                </c:pt>
                <c:pt idx="4615">
                  <c:v>129</c:v>
                </c:pt>
                <c:pt idx="4616">
                  <c:v>217</c:v>
                </c:pt>
                <c:pt idx="4617">
                  <c:v>506</c:v>
                </c:pt>
                <c:pt idx="4618">
                  <c:v>683</c:v>
                </c:pt>
                <c:pt idx="4619">
                  <c:v>562</c:v>
                </c:pt>
                <c:pt idx="4620">
                  <c:v>821</c:v>
                </c:pt>
                <c:pt idx="4621">
                  <c:v>758</c:v>
                </c:pt>
                <c:pt idx="4622">
                  <c:v>556</c:v>
                </c:pt>
                <c:pt idx="4623">
                  <c:v>434</c:v>
                </c:pt>
                <c:pt idx="4624">
                  <c:v>169</c:v>
                </c:pt>
                <c:pt idx="4625">
                  <c:v>63</c:v>
                </c:pt>
                <c:pt idx="4626">
                  <c:v>2</c:v>
                </c:pt>
                <c:pt idx="4627">
                  <c:v>0</c:v>
                </c:pt>
                <c:pt idx="4628">
                  <c:v>0</c:v>
                </c:pt>
                <c:pt idx="4629">
                  <c:v>0</c:v>
                </c:pt>
                <c:pt idx="4630">
                  <c:v>0</c:v>
                </c:pt>
                <c:pt idx="4631">
                  <c:v>0</c:v>
                </c:pt>
                <c:pt idx="4632">
                  <c:v>0</c:v>
                </c:pt>
                <c:pt idx="4633">
                  <c:v>0</c:v>
                </c:pt>
                <c:pt idx="4634">
                  <c:v>0</c:v>
                </c:pt>
                <c:pt idx="4635">
                  <c:v>0</c:v>
                </c:pt>
                <c:pt idx="4636">
                  <c:v>0</c:v>
                </c:pt>
                <c:pt idx="4637">
                  <c:v>0</c:v>
                </c:pt>
                <c:pt idx="4638">
                  <c:v>48</c:v>
                </c:pt>
                <c:pt idx="4639">
                  <c:v>151</c:v>
                </c:pt>
                <c:pt idx="4640">
                  <c:v>249</c:v>
                </c:pt>
                <c:pt idx="4641">
                  <c:v>304</c:v>
                </c:pt>
                <c:pt idx="4642">
                  <c:v>712</c:v>
                </c:pt>
                <c:pt idx="4643">
                  <c:v>740</c:v>
                </c:pt>
                <c:pt idx="4644">
                  <c:v>727</c:v>
                </c:pt>
                <c:pt idx="4645">
                  <c:v>740</c:v>
                </c:pt>
                <c:pt idx="4646">
                  <c:v>505</c:v>
                </c:pt>
                <c:pt idx="4647">
                  <c:v>331</c:v>
                </c:pt>
                <c:pt idx="4648">
                  <c:v>194</c:v>
                </c:pt>
                <c:pt idx="4649">
                  <c:v>67</c:v>
                </c:pt>
                <c:pt idx="4650">
                  <c:v>2</c:v>
                </c:pt>
                <c:pt idx="4651">
                  <c:v>0</c:v>
                </c:pt>
                <c:pt idx="4652">
                  <c:v>0</c:v>
                </c:pt>
                <c:pt idx="4653">
                  <c:v>0</c:v>
                </c:pt>
                <c:pt idx="4654">
                  <c:v>0</c:v>
                </c:pt>
                <c:pt idx="4655">
                  <c:v>0</c:v>
                </c:pt>
                <c:pt idx="4656">
                  <c:v>0</c:v>
                </c:pt>
                <c:pt idx="4657">
                  <c:v>0</c:v>
                </c:pt>
                <c:pt idx="4658">
                  <c:v>0</c:v>
                </c:pt>
                <c:pt idx="4659">
                  <c:v>0</c:v>
                </c:pt>
                <c:pt idx="4660">
                  <c:v>0</c:v>
                </c:pt>
                <c:pt idx="4661">
                  <c:v>0</c:v>
                </c:pt>
                <c:pt idx="4662">
                  <c:v>41</c:v>
                </c:pt>
                <c:pt idx="4663">
                  <c:v>211</c:v>
                </c:pt>
                <c:pt idx="4664">
                  <c:v>432</c:v>
                </c:pt>
                <c:pt idx="4665">
                  <c:v>444</c:v>
                </c:pt>
                <c:pt idx="4666">
                  <c:v>522</c:v>
                </c:pt>
                <c:pt idx="4667">
                  <c:v>899</c:v>
                </c:pt>
                <c:pt idx="4668">
                  <c:v>694</c:v>
                </c:pt>
                <c:pt idx="4669">
                  <c:v>830</c:v>
                </c:pt>
                <c:pt idx="4670">
                  <c:v>644</c:v>
                </c:pt>
                <c:pt idx="4671">
                  <c:v>477</c:v>
                </c:pt>
                <c:pt idx="4672">
                  <c:v>203</c:v>
                </c:pt>
                <c:pt idx="4673">
                  <c:v>93</c:v>
                </c:pt>
                <c:pt idx="4674">
                  <c:v>2</c:v>
                </c:pt>
                <c:pt idx="4675">
                  <c:v>0</c:v>
                </c:pt>
                <c:pt idx="4676">
                  <c:v>0</c:v>
                </c:pt>
                <c:pt idx="4677">
                  <c:v>0</c:v>
                </c:pt>
                <c:pt idx="4678">
                  <c:v>0</c:v>
                </c:pt>
                <c:pt idx="4679">
                  <c:v>0</c:v>
                </c:pt>
                <c:pt idx="4680">
                  <c:v>0</c:v>
                </c:pt>
                <c:pt idx="4681">
                  <c:v>0</c:v>
                </c:pt>
                <c:pt idx="4682">
                  <c:v>0</c:v>
                </c:pt>
                <c:pt idx="4683">
                  <c:v>0</c:v>
                </c:pt>
                <c:pt idx="4684">
                  <c:v>0</c:v>
                </c:pt>
                <c:pt idx="4685">
                  <c:v>0</c:v>
                </c:pt>
                <c:pt idx="4686">
                  <c:v>47</c:v>
                </c:pt>
                <c:pt idx="4687">
                  <c:v>157</c:v>
                </c:pt>
                <c:pt idx="4688">
                  <c:v>374</c:v>
                </c:pt>
                <c:pt idx="4689">
                  <c:v>445</c:v>
                </c:pt>
                <c:pt idx="4690">
                  <c:v>793</c:v>
                </c:pt>
                <c:pt idx="4691">
                  <c:v>449</c:v>
                </c:pt>
                <c:pt idx="4692">
                  <c:v>620</c:v>
                </c:pt>
                <c:pt idx="4693">
                  <c:v>571</c:v>
                </c:pt>
                <c:pt idx="4694">
                  <c:v>584</c:v>
                </c:pt>
                <c:pt idx="4695">
                  <c:v>251</c:v>
                </c:pt>
                <c:pt idx="4696">
                  <c:v>180</c:v>
                </c:pt>
                <c:pt idx="4697">
                  <c:v>68</c:v>
                </c:pt>
                <c:pt idx="4698">
                  <c:v>2</c:v>
                </c:pt>
                <c:pt idx="4699">
                  <c:v>0</c:v>
                </c:pt>
                <c:pt idx="4700">
                  <c:v>0</c:v>
                </c:pt>
                <c:pt idx="4701">
                  <c:v>0</c:v>
                </c:pt>
                <c:pt idx="4702">
                  <c:v>0</c:v>
                </c:pt>
                <c:pt idx="4703">
                  <c:v>0</c:v>
                </c:pt>
                <c:pt idx="4704">
                  <c:v>0</c:v>
                </c:pt>
                <c:pt idx="4705">
                  <c:v>0</c:v>
                </c:pt>
                <c:pt idx="4706">
                  <c:v>0</c:v>
                </c:pt>
                <c:pt idx="4707">
                  <c:v>0</c:v>
                </c:pt>
                <c:pt idx="4708">
                  <c:v>0</c:v>
                </c:pt>
                <c:pt idx="4709">
                  <c:v>0</c:v>
                </c:pt>
                <c:pt idx="4710">
                  <c:v>45</c:v>
                </c:pt>
                <c:pt idx="4711">
                  <c:v>194</c:v>
                </c:pt>
                <c:pt idx="4712">
                  <c:v>282</c:v>
                </c:pt>
                <c:pt idx="4713">
                  <c:v>412</c:v>
                </c:pt>
                <c:pt idx="4714">
                  <c:v>526</c:v>
                </c:pt>
                <c:pt idx="4715">
                  <c:v>710</c:v>
                </c:pt>
                <c:pt idx="4716">
                  <c:v>663</c:v>
                </c:pt>
                <c:pt idx="4717">
                  <c:v>727</c:v>
                </c:pt>
                <c:pt idx="4718">
                  <c:v>466</c:v>
                </c:pt>
                <c:pt idx="4719">
                  <c:v>316</c:v>
                </c:pt>
                <c:pt idx="4720">
                  <c:v>214</c:v>
                </c:pt>
                <c:pt idx="4721">
                  <c:v>57</c:v>
                </c:pt>
                <c:pt idx="4722">
                  <c:v>2</c:v>
                </c:pt>
                <c:pt idx="4723">
                  <c:v>0</c:v>
                </c:pt>
                <c:pt idx="4724">
                  <c:v>0</c:v>
                </c:pt>
                <c:pt idx="4725">
                  <c:v>0</c:v>
                </c:pt>
                <c:pt idx="4726">
                  <c:v>0</c:v>
                </c:pt>
                <c:pt idx="4727">
                  <c:v>0</c:v>
                </c:pt>
                <c:pt idx="4728">
                  <c:v>0</c:v>
                </c:pt>
                <c:pt idx="4729">
                  <c:v>0</c:v>
                </c:pt>
                <c:pt idx="4730">
                  <c:v>0</c:v>
                </c:pt>
                <c:pt idx="4731">
                  <c:v>0</c:v>
                </c:pt>
                <c:pt idx="4732">
                  <c:v>0</c:v>
                </c:pt>
                <c:pt idx="4733">
                  <c:v>0</c:v>
                </c:pt>
                <c:pt idx="4734">
                  <c:v>43</c:v>
                </c:pt>
                <c:pt idx="4735">
                  <c:v>196</c:v>
                </c:pt>
                <c:pt idx="4736">
                  <c:v>429</c:v>
                </c:pt>
                <c:pt idx="4737">
                  <c:v>561</c:v>
                </c:pt>
                <c:pt idx="4738">
                  <c:v>713</c:v>
                </c:pt>
                <c:pt idx="4739">
                  <c:v>729</c:v>
                </c:pt>
                <c:pt idx="4740">
                  <c:v>631</c:v>
                </c:pt>
                <c:pt idx="4741">
                  <c:v>759</c:v>
                </c:pt>
                <c:pt idx="4742">
                  <c:v>712</c:v>
                </c:pt>
                <c:pt idx="4743">
                  <c:v>358</c:v>
                </c:pt>
                <c:pt idx="4744">
                  <c:v>233</c:v>
                </c:pt>
                <c:pt idx="4745">
                  <c:v>66</c:v>
                </c:pt>
                <c:pt idx="4746">
                  <c:v>2</c:v>
                </c:pt>
                <c:pt idx="4747">
                  <c:v>0</c:v>
                </c:pt>
                <c:pt idx="4748">
                  <c:v>0</c:v>
                </c:pt>
                <c:pt idx="4749">
                  <c:v>0</c:v>
                </c:pt>
                <c:pt idx="4750">
                  <c:v>0</c:v>
                </c:pt>
                <c:pt idx="4751">
                  <c:v>0</c:v>
                </c:pt>
                <c:pt idx="4752">
                  <c:v>0</c:v>
                </c:pt>
                <c:pt idx="4753">
                  <c:v>0</c:v>
                </c:pt>
                <c:pt idx="4754">
                  <c:v>0</c:v>
                </c:pt>
                <c:pt idx="4755">
                  <c:v>0</c:v>
                </c:pt>
                <c:pt idx="4756">
                  <c:v>0</c:v>
                </c:pt>
                <c:pt idx="4757">
                  <c:v>0</c:v>
                </c:pt>
                <c:pt idx="4758">
                  <c:v>59</c:v>
                </c:pt>
                <c:pt idx="4759">
                  <c:v>168</c:v>
                </c:pt>
                <c:pt idx="4760">
                  <c:v>327</c:v>
                </c:pt>
                <c:pt idx="4761">
                  <c:v>416</c:v>
                </c:pt>
                <c:pt idx="4762">
                  <c:v>716</c:v>
                </c:pt>
                <c:pt idx="4763">
                  <c:v>725</c:v>
                </c:pt>
                <c:pt idx="4764">
                  <c:v>646</c:v>
                </c:pt>
                <c:pt idx="4765">
                  <c:v>658</c:v>
                </c:pt>
                <c:pt idx="4766">
                  <c:v>698</c:v>
                </c:pt>
                <c:pt idx="4767">
                  <c:v>353</c:v>
                </c:pt>
                <c:pt idx="4768">
                  <c:v>237</c:v>
                </c:pt>
                <c:pt idx="4769">
                  <c:v>60</c:v>
                </c:pt>
                <c:pt idx="4770">
                  <c:v>2</c:v>
                </c:pt>
                <c:pt idx="4771">
                  <c:v>0</c:v>
                </c:pt>
                <c:pt idx="4772">
                  <c:v>0</c:v>
                </c:pt>
                <c:pt idx="4773">
                  <c:v>0</c:v>
                </c:pt>
                <c:pt idx="4774">
                  <c:v>0</c:v>
                </c:pt>
                <c:pt idx="4775">
                  <c:v>0</c:v>
                </c:pt>
                <c:pt idx="4776">
                  <c:v>0</c:v>
                </c:pt>
                <c:pt idx="4777">
                  <c:v>0</c:v>
                </c:pt>
                <c:pt idx="4778">
                  <c:v>0</c:v>
                </c:pt>
                <c:pt idx="4779">
                  <c:v>0</c:v>
                </c:pt>
                <c:pt idx="4780">
                  <c:v>0</c:v>
                </c:pt>
                <c:pt idx="4781">
                  <c:v>0</c:v>
                </c:pt>
                <c:pt idx="4782">
                  <c:v>43</c:v>
                </c:pt>
                <c:pt idx="4783">
                  <c:v>107</c:v>
                </c:pt>
                <c:pt idx="4784">
                  <c:v>357</c:v>
                </c:pt>
                <c:pt idx="4785">
                  <c:v>378</c:v>
                </c:pt>
                <c:pt idx="4786">
                  <c:v>636</c:v>
                </c:pt>
                <c:pt idx="4787">
                  <c:v>573</c:v>
                </c:pt>
                <c:pt idx="4788">
                  <c:v>682</c:v>
                </c:pt>
                <c:pt idx="4789">
                  <c:v>495</c:v>
                </c:pt>
                <c:pt idx="4790">
                  <c:v>460</c:v>
                </c:pt>
                <c:pt idx="4791">
                  <c:v>367</c:v>
                </c:pt>
                <c:pt idx="4792">
                  <c:v>133</c:v>
                </c:pt>
                <c:pt idx="4793">
                  <c:v>59</c:v>
                </c:pt>
                <c:pt idx="4794">
                  <c:v>2</c:v>
                </c:pt>
                <c:pt idx="4795">
                  <c:v>0</c:v>
                </c:pt>
                <c:pt idx="4796">
                  <c:v>0</c:v>
                </c:pt>
                <c:pt idx="4797">
                  <c:v>0</c:v>
                </c:pt>
                <c:pt idx="4798">
                  <c:v>0</c:v>
                </c:pt>
                <c:pt idx="4799">
                  <c:v>0</c:v>
                </c:pt>
                <c:pt idx="4800">
                  <c:v>0</c:v>
                </c:pt>
                <c:pt idx="4801">
                  <c:v>0</c:v>
                </c:pt>
                <c:pt idx="4802">
                  <c:v>0</c:v>
                </c:pt>
                <c:pt idx="4803">
                  <c:v>0</c:v>
                </c:pt>
                <c:pt idx="4804">
                  <c:v>0</c:v>
                </c:pt>
                <c:pt idx="4805">
                  <c:v>0</c:v>
                </c:pt>
                <c:pt idx="4806">
                  <c:v>40</c:v>
                </c:pt>
                <c:pt idx="4807">
                  <c:v>87</c:v>
                </c:pt>
                <c:pt idx="4808">
                  <c:v>389</c:v>
                </c:pt>
                <c:pt idx="4809">
                  <c:v>329</c:v>
                </c:pt>
                <c:pt idx="4810">
                  <c:v>759</c:v>
                </c:pt>
                <c:pt idx="4811">
                  <c:v>718</c:v>
                </c:pt>
                <c:pt idx="4812">
                  <c:v>681</c:v>
                </c:pt>
                <c:pt idx="4813">
                  <c:v>584</c:v>
                </c:pt>
                <c:pt idx="4814">
                  <c:v>558</c:v>
                </c:pt>
                <c:pt idx="4815">
                  <c:v>468</c:v>
                </c:pt>
                <c:pt idx="4816">
                  <c:v>165</c:v>
                </c:pt>
                <c:pt idx="4817">
                  <c:v>54</c:v>
                </c:pt>
                <c:pt idx="4818">
                  <c:v>2</c:v>
                </c:pt>
                <c:pt idx="4819">
                  <c:v>0</c:v>
                </c:pt>
                <c:pt idx="4820">
                  <c:v>0</c:v>
                </c:pt>
                <c:pt idx="4821">
                  <c:v>0</c:v>
                </c:pt>
                <c:pt idx="4822">
                  <c:v>0</c:v>
                </c:pt>
                <c:pt idx="4823">
                  <c:v>0</c:v>
                </c:pt>
                <c:pt idx="4824">
                  <c:v>0</c:v>
                </c:pt>
                <c:pt idx="4825">
                  <c:v>0</c:v>
                </c:pt>
                <c:pt idx="4826">
                  <c:v>0</c:v>
                </c:pt>
                <c:pt idx="4827">
                  <c:v>0</c:v>
                </c:pt>
                <c:pt idx="4828">
                  <c:v>0</c:v>
                </c:pt>
                <c:pt idx="4829">
                  <c:v>0</c:v>
                </c:pt>
                <c:pt idx="4830">
                  <c:v>42</c:v>
                </c:pt>
                <c:pt idx="4831">
                  <c:v>146</c:v>
                </c:pt>
                <c:pt idx="4832">
                  <c:v>360</c:v>
                </c:pt>
                <c:pt idx="4833">
                  <c:v>324</c:v>
                </c:pt>
                <c:pt idx="4834">
                  <c:v>697</c:v>
                </c:pt>
                <c:pt idx="4835">
                  <c:v>618</c:v>
                </c:pt>
                <c:pt idx="4836">
                  <c:v>534</c:v>
                </c:pt>
                <c:pt idx="4837">
                  <c:v>707</c:v>
                </c:pt>
                <c:pt idx="4838">
                  <c:v>501</c:v>
                </c:pt>
                <c:pt idx="4839">
                  <c:v>493</c:v>
                </c:pt>
                <c:pt idx="4840">
                  <c:v>139</c:v>
                </c:pt>
                <c:pt idx="4841">
                  <c:v>53</c:v>
                </c:pt>
                <c:pt idx="4842">
                  <c:v>3</c:v>
                </c:pt>
                <c:pt idx="4843">
                  <c:v>0</c:v>
                </c:pt>
                <c:pt idx="4844">
                  <c:v>0</c:v>
                </c:pt>
                <c:pt idx="4845">
                  <c:v>0</c:v>
                </c:pt>
                <c:pt idx="4846">
                  <c:v>0</c:v>
                </c:pt>
                <c:pt idx="4847">
                  <c:v>0</c:v>
                </c:pt>
                <c:pt idx="4848">
                  <c:v>0</c:v>
                </c:pt>
                <c:pt idx="4849">
                  <c:v>0</c:v>
                </c:pt>
                <c:pt idx="4850">
                  <c:v>0</c:v>
                </c:pt>
                <c:pt idx="4851">
                  <c:v>0</c:v>
                </c:pt>
                <c:pt idx="4852">
                  <c:v>0</c:v>
                </c:pt>
                <c:pt idx="4853">
                  <c:v>0</c:v>
                </c:pt>
                <c:pt idx="4854">
                  <c:v>39</c:v>
                </c:pt>
                <c:pt idx="4855">
                  <c:v>163</c:v>
                </c:pt>
                <c:pt idx="4856">
                  <c:v>330</c:v>
                </c:pt>
                <c:pt idx="4857">
                  <c:v>266</c:v>
                </c:pt>
                <c:pt idx="4858">
                  <c:v>432</c:v>
                </c:pt>
                <c:pt idx="4859">
                  <c:v>565</c:v>
                </c:pt>
                <c:pt idx="4860">
                  <c:v>799</c:v>
                </c:pt>
                <c:pt idx="4861">
                  <c:v>548</c:v>
                </c:pt>
                <c:pt idx="4862">
                  <c:v>281</c:v>
                </c:pt>
                <c:pt idx="4863">
                  <c:v>330</c:v>
                </c:pt>
                <c:pt idx="4864">
                  <c:v>228</c:v>
                </c:pt>
                <c:pt idx="4865">
                  <c:v>100</c:v>
                </c:pt>
                <c:pt idx="4866">
                  <c:v>2</c:v>
                </c:pt>
                <c:pt idx="4867">
                  <c:v>0</c:v>
                </c:pt>
                <c:pt idx="4868">
                  <c:v>0</c:v>
                </c:pt>
                <c:pt idx="4869">
                  <c:v>0</c:v>
                </c:pt>
                <c:pt idx="4870">
                  <c:v>0</c:v>
                </c:pt>
                <c:pt idx="4871">
                  <c:v>0</c:v>
                </c:pt>
                <c:pt idx="4872">
                  <c:v>0</c:v>
                </c:pt>
                <c:pt idx="4873">
                  <c:v>0</c:v>
                </c:pt>
                <c:pt idx="4874">
                  <c:v>0</c:v>
                </c:pt>
                <c:pt idx="4875">
                  <c:v>0</c:v>
                </c:pt>
                <c:pt idx="4876">
                  <c:v>0</c:v>
                </c:pt>
                <c:pt idx="4877">
                  <c:v>0</c:v>
                </c:pt>
                <c:pt idx="4878">
                  <c:v>45</c:v>
                </c:pt>
                <c:pt idx="4879">
                  <c:v>163</c:v>
                </c:pt>
                <c:pt idx="4880">
                  <c:v>257</c:v>
                </c:pt>
                <c:pt idx="4881">
                  <c:v>480</c:v>
                </c:pt>
                <c:pt idx="4882">
                  <c:v>690</c:v>
                </c:pt>
                <c:pt idx="4883">
                  <c:v>597</c:v>
                </c:pt>
                <c:pt idx="4884">
                  <c:v>732</c:v>
                </c:pt>
                <c:pt idx="4885">
                  <c:v>584</c:v>
                </c:pt>
                <c:pt idx="4886">
                  <c:v>393</c:v>
                </c:pt>
                <c:pt idx="4887">
                  <c:v>295</c:v>
                </c:pt>
                <c:pt idx="4888">
                  <c:v>160</c:v>
                </c:pt>
                <c:pt idx="4889">
                  <c:v>97</c:v>
                </c:pt>
                <c:pt idx="4890">
                  <c:v>2</c:v>
                </c:pt>
                <c:pt idx="4891">
                  <c:v>0</c:v>
                </c:pt>
                <c:pt idx="4892">
                  <c:v>0</c:v>
                </c:pt>
                <c:pt idx="4893">
                  <c:v>0</c:v>
                </c:pt>
                <c:pt idx="4894">
                  <c:v>0</c:v>
                </c:pt>
                <c:pt idx="4895">
                  <c:v>0</c:v>
                </c:pt>
                <c:pt idx="4896">
                  <c:v>0</c:v>
                </c:pt>
                <c:pt idx="4897">
                  <c:v>0</c:v>
                </c:pt>
                <c:pt idx="4898">
                  <c:v>0</c:v>
                </c:pt>
                <c:pt idx="4899">
                  <c:v>0</c:v>
                </c:pt>
                <c:pt idx="4900">
                  <c:v>0</c:v>
                </c:pt>
                <c:pt idx="4901">
                  <c:v>0</c:v>
                </c:pt>
                <c:pt idx="4902">
                  <c:v>37</c:v>
                </c:pt>
                <c:pt idx="4903">
                  <c:v>129</c:v>
                </c:pt>
                <c:pt idx="4904">
                  <c:v>253</c:v>
                </c:pt>
                <c:pt idx="4905">
                  <c:v>500</c:v>
                </c:pt>
                <c:pt idx="4906">
                  <c:v>641</c:v>
                </c:pt>
                <c:pt idx="4907">
                  <c:v>519</c:v>
                </c:pt>
                <c:pt idx="4908">
                  <c:v>599</c:v>
                </c:pt>
                <c:pt idx="4909">
                  <c:v>709</c:v>
                </c:pt>
                <c:pt idx="4910">
                  <c:v>335</c:v>
                </c:pt>
                <c:pt idx="4911">
                  <c:v>373</c:v>
                </c:pt>
                <c:pt idx="4912">
                  <c:v>163</c:v>
                </c:pt>
                <c:pt idx="4913">
                  <c:v>68</c:v>
                </c:pt>
                <c:pt idx="4914">
                  <c:v>4</c:v>
                </c:pt>
                <c:pt idx="4915">
                  <c:v>0</c:v>
                </c:pt>
                <c:pt idx="4916">
                  <c:v>0</c:v>
                </c:pt>
                <c:pt idx="4917">
                  <c:v>0</c:v>
                </c:pt>
                <c:pt idx="4918">
                  <c:v>0</c:v>
                </c:pt>
                <c:pt idx="4919">
                  <c:v>0</c:v>
                </c:pt>
                <c:pt idx="4920">
                  <c:v>0</c:v>
                </c:pt>
                <c:pt idx="4921">
                  <c:v>0</c:v>
                </c:pt>
                <c:pt idx="4922">
                  <c:v>0</c:v>
                </c:pt>
                <c:pt idx="4923">
                  <c:v>0</c:v>
                </c:pt>
                <c:pt idx="4924">
                  <c:v>0</c:v>
                </c:pt>
                <c:pt idx="4925">
                  <c:v>0</c:v>
                </c:pt>
                <c:pt idx="4926">
                  <c:v>48</c:v>
                </c:pt>
                <c:pt idx="4927">
                  <c:v>173</c:v>
                </c:pt>
                <c:pt idx="4928">
                  <c:v>447</c:v>
                </c:pt>
                <c:pt idx="4929">
                  <c:v>583</c:v>
                </c:pt>
                <c:pt idx="4930">
                  <c:v>560</c:v>
                </c:pt>
                <c:pt idx="4931">
                  <c:v>833</c:v>
                </c:pt>
                <c:pt idx="4932">
                  <c:v>837</c:v>
                </c:pt>
                <c:pt idx="4933">
                  <c:v>763</c:v>
                </c:pt>
                <c:pt idx="4934">
                  <c:v>736</c:v>
                </c:pt>
                <c:pt idx="4935">
                  <c:v>463</c:v>
                </c:pt>
                <c:pt idx="4936">
                  <c:v>277</c:v>
                </c:pt>
                <c:pt idx="4937">
                  <c:v>85</c:v>
                </c:pt>
                <c:pt idx="4938">
                  <c:v>2</c:v>
                </c:pt>
                <c:pt idx="4939">
                  <c:v>0</c:v>
                </c:pt>
                <c:pt idx="4940">
                  <c:v>0</c:v>
                </c:pt>
                <c:pt idx="4941">
                  <c:v>0</c:v>
                </c:pt>
                <c:pt idx="4942">
                  <c:v>0</c:v>
                </c:pt>
                <c:pt idx="4943">
                  <c:v>0</c:v>
                </c:pt>
                <c:pt idx="4944">
                  <c:v>0</c:v>
                </c:pt>
                <c:pt idx="4945">
                  <c:v>0</c:v>
                </c:pt>
                <c:pt idx="4946">
                  <c:v>0</c:v>
                </c:pt>
                <c:pt idx="4947">
                  <c:v>0</c:v>
                </c:pt>
                <c:pt idx="4948">
                  <c:v>0</c:v>
                </c:pt>
                <c:pt idx="4949">
                  <c:v>0</c:v>
                </c:pt>
                <c:pt idx="4950">
                  <c:v>58</c:v>
                </c:pt>
                <c:pt idx="4951">
                  <c:v>188</c:v>
                </c:pt>
                <c:pt idx="4952">
                  <c:v>412</c:v>
                </c:pt>
                <c:pt idx="4953">
                  <c:v>366</c:v>
                </c:pt>
                <c:pt idx="4954">
                  <c:v>558</c:v>
                </c:pt>
                <c:pt idx="4955">
                  <c:v>590</c:v>
                </c:pt>
                <c:pt idx="4956">
                  <c:v>407</c:v>
                </c:pt>
                <c:pt idx="4957">
                  <c:v>508</c:v>
                </c:pt>
                <c:pt idx="4958">
                  <c:v>599</c:v>
                </c:pt>
                <c:pt idx="4959">
                  <c:v>466</c:v>
                </c:pt>
                <c:pt idx="4960">
                  <c:v>189</c:v>
                </c:pt>
                <c:pt idx="4961">
                  <c:v>59</c:v>
                </c:pt>
                <c:pt idx="4962">
                  <c:v>4</c:v>
                </c:pt>
                <c:pt idx="4963">
                  <c:v>0</c:v>
                </c:pt>
                <c:pt idx="4964">
                  <c:v>0</c:v>
                </c:pt>
                <c:pt idx="4965">
                  <c:v>0</c:v>
                </c:pt>
                <c:pt idx="4966">
                  <c:v>0</c:v>
                </c:pt>
                <c:pt idx="4967">
                  <c:v>0</c:v>
                </c:pt>
                <c:pt idx="4968">
                  <c:v>0</c:v>
                </c:pt>
                <c:pt idx="4969">
                  <c:v>0</c:v>
                </c:pt>
                <c:pt idx="4970">
                  <c:v>0</c:v>
                </c:pt>
                <c:pt idx="4971">
                  <c:v>0</c:v>
                </c:pt>
                <c:pt idx="4972">
                  <c:v>0</c:v>
                </c:pt>
                <c:pt idx="4973">
                  <c:v>0</c:v>
                </c:pt>
                <c:pt idx="4974">
                  <c:v>46</c:v>
                </c:pt>
                <c:pt idx="4975">
                  <c:v>149</c:v>
                </c:pt>
                <c:pt idx="4976">
                  <c:v>310</c:v>
                </c:pt>
                <c:pt idx="4977">
                  <c:v>519</c:v>
                </c:pt>
                <c:pt idx="4978">
                  <c:v>367</c:v>
                </c:pt>
                <c:pt idx="4979">
                  <c:v>656</c:v>
                </c:pt>
                <c:pt idx="4980">
                  <c:v>536</c:v>
                </c:pt>
                <c:pt idx="4981">
                  <c:v>613</c:v>
                </c:pt>
                <c:pt idx="4982">
                  <c:v>444</c:v>
                </c:pt>
                <c:pt idx="4983">
                  <c:v>342</c:v>
                </c:pt>
                <c:pt idx="4984">
                  <c:v>202</c:v>
                </c:pt>
                <c:pt idx="4985">
                  <c:v>70</c:v>
                </c:pt>
                <c:pt idx="4986">
                  <c:v>4</c:v>
                </c:pt>
                <c:pt idx="4987">
                  <c:v>0</c:v>
                </c:pt>
                <c:pt idx="4988">
                  <c:v>0</c:v>
                </c:pt>
                <c:pt idx="4989">
                  <c:v>0</c:v>
                </c:pt>
                <c:pt idx="4990">
                  <c:v>0</c:v>
                </c:pt>
                <c:pt idx="4991">
                  <c:v>0</c:v>
                </c:pt>
                <c:pt idx="4992">
                  <c:v>0</c:v>
                </c:pt>
                <c:pt idx="4993">
                  <c:v>0</c:v>
                </c:pt>
                <c:pt idx="4994">
                  <c:v>0</c:v>
                </c:pt>
                <c:pt idx="4995">
                  <c:v>0</c:v>
                </c:pt>
                <c:pt idx="4996">
                  <c:v>0</c:v>
                </c:pt>
                <c:pt idx="4997">
                  <c:v>0</c:v>
                </c:pt>
                <c:pt idx="4998">
                  <c:v>46</c:v>
                </c:pt>
                <c:pt idx="4999">
                  <c:v>138</c:v>
                </c:pt>
                <c:pt idx="5000">
                  <c:v>277</c:v>
                </c:pt>
                <c:pt idx="5001">
                  <c:v>603</c:v>
                </c:pt>
                <c:pt idx="5002">
                  <c:v>449</c:v>
                </c:pt>
                <c:pt idx="5003">
                  <c:v>735</c:v>
                </c:pt>
                <c:pt idx="5004">
                  <c:v>721</c:v>
                </c:pt>
                <c:pt idx="5005">
                  <c:v>632</c:v>
                </c:pt>
                <c:pt idx="5006">
                  <c:v>537</c:v>
                </c:pt>
                <c:pt idx="5007">
                  <c:v>321</c:v>
                </c:pt>
                <c:pt idx="5008">
                  <c:v>144</c:v>
                </c:pt>
                <c:pt idx="5009">
                  <c:v>63</c:v>
                </c:pt>
                <c:pt idx="5010">
                  <c:v>2</c:v>
                </c:pt>
                <c:pt idx="5011">
                  <c:v>0</c:v>
                </c:pt>
                <c:pt idx="5012">
                  <c:v>0</c:v>
                </c:pt>
                <c:pt idx="5013">
                  <c:v>0</c:v>
                </c:pt>
                <c:pt idx="5014">
                  <c:v>0</c:v>
                </c:pt>
                <c:pt idx="5015">
                  <c:v>0</c:v>
                </c:pt>
                <c:pt idx="5016">
                  <c:v>0</c:v>
                </c:pt>
                <c:pt idx="5017">
                  <c:v>0</c:v>
                </c:pt>
                <c:pt idx="5018">
                  <c:v>0</c:v>
                </c:pt>
                <c:pt idx="5019">
                  <c:v>0</c:v>
                </c:pt>
                <c:pt idx="5020">
                  <c:v>0</c:v>
                </c:pt>
                <c:pt idx="5021">
                  <c:v>0</c:v>
                </c:pt>
                <c:pt idx="5022">
                  <c:v>37</c:v>
                </c:pt>
                <c:pt idx="5023">
                  <c:v>153</c:v>
                </c:pt>
                <c:pt idx="5024">
                  <c:v>297</c:v>
                </c:pt>
                <c:pt idx="5025">
                  <c:v>622</c:v>
                </c:pt>
                <c:pt idx="5026">
                  <c:v>441</c:v>
                </c:pt>
                <c:pt idx="5027">
                  <c:v>520</c:v>
                </c:pt>
                <c:pt idx="5028">
                  <c:v>474</c:v>
                </c:pt>
                <c:pt idx="5029">
                  <c:v>291</c:v>
                </c:pt>
                <c:pt idx="5030">
                  <c:v>611</c:v>
                </c:pt>
                <c:pt idx="5031">
                  <c:v>217</c:v>
                </c:pt>
                <c:pt idx="5032">
                  <c:v>177</c:v>
                </c:pt>
                <c:pt idx="5033">
                  <c:v>67</c:v>
                </c:pt>
                <c:pt idx="5034">
                  <c:v>4</c:v>
                </c:pt>
                <c:pt idx="5035">
                  <c:v>0</c:v>
                </c:pt>
                <c:pt idx="5036">
                  <c:v>0</c:v>
                </c:pt>
                <c:pt idx="5037">
                  <c:v>0</c:v>
                </c:pt>
                <c:pt idx="5038">
                  <c:v>0</c:v>
                </c:pt>
                <c:pt idx="5039">
                  <c:v>0</c:v>
                </c:pt>
                <c:pt idx="5040">
                  <c:v>0</c:v>
                </c:pt>
                <c:pt idx="5041">
                  <c:v>0</c:v>
                </c:pt>
                <c:pt idx="5042">
                  <c:v>0</c:v>
                </c:pt>
                <c:pt idx="5043">
                  <c:v>0</c:v>
                </c:pt>
                <c:pt idx="5044">
                  <c:v>0</c:v>
                </c:pt>
                <c:pt idx="5045">
                  <c:v>0</c:v>
                </c:pt>
                <c:pt idx="5046">
                  <c:v>45</c:v>
                </c:pt>
                <c:pt idx="5047">
                  <c:v>164</c:v>
                </c:pt>
                <c:pt idx="5048">
                  <c:v>434</c:v>
                </c:pt>
                <c:pt idx="5049">
                  <c:v>432</c:v>
                </c:pt>
                <c:pt idx="5050">
                  <c:v>507</c:v>
                </c:pt>
                <c:pt idx="5051">
                  <c:v>597</c:v>
                </c:pt>
                <c:pt idx="5052">
                  <c:v>530</c:v>
                </c:pt>
                <c:pt idx="5053">
                  <c:v>495</c:v>
                </c:pt>
                <c:pt idx="5054">
                  <c:v>505</c:v>
                </c:pt>
                <c:pt idx="5055">
                  <c:v>357</c:v>
                </c:pt>
                <c:pt idx="5056">
                  <c:v>210</c:v>
                </c:pt>
                <c:pt idx="5057">
                  <c:v>66</c:v>
                </c:pt>
                <c:pt idx="5058">
                  <c:v>2</c:v>
                </c:pt>
                <c:pt idx="5059">
                  <c:v>0</c:v>
                </c:pt>
                <c:pt idx="5060">
                  <c:v>0</c:v>
                </c:pt>
                <c:pt idx="5061">
                  <c:v>0</c:v>
                </c:pt>
                <c:pt idx="5062">
                  <c:v>0</c:v>
                </c:pt>
                <c:pt idx="5063">
                  <c:v>0</c:v>
                </c:pt>
                <c:pt idx="5064">
                  <c:v>0</c:v>
                </c:pt>
                <c:pt idx="5065">
                  <c:v>0</c:v>
                </c:pt>
                <c:pt idx="5066">
                  <c:v>0</c:v>
                </c:pt>
                <c:pt idx="5067">
                  <c:v>0</c:v>
                </c:pt>
                <c:pt idx="5068">
                  <c:v>0</c:v>
                </c:pt>
                <c:pt idx="5069">
                  <c:v>0</c:v>
                </c:pt>
                <c:pt idx="5070">
                  <c:v>50</c:v>
                </c:pt>
                <c:pt idx="5071">
                  <c:v>215</c:v>
                </c:pt>
                <c:pt idx="5072">
                  <c:v>285</c:v>
                </c:pt>
                <c:pt idx="5073">
                  <c:v>363</c:v>
                </c:pt>
                <c:pt idx="5074">
                  <c:v>547</c:v>
                </c:pt>
                <c:pt idx="5075">
                  <c:v>575</c:v>
                </c:pt>
                <c:pt idx="5076">
                  <c:v>772</c:v>
                </c:pt>
                <c:pt idx="5077">
                  <c:v>547</c:v>
                </c:pt>
                <c:pt idx="5078">
                  <c:v>620</c:v>
                </c:pt>
                <c:pt idx="5079">
                  <c:v>325</c:v>
                </c:pt>
                <c:pt idx="5080">
                  <c:v>173</c:v>
                </c:pt>
                <c:pt idx="5081">
                  <c:v>73</c:v>
                </c:pt>
                <c:pt idx="5082">
                  <c:v>2</c:v>
                </c:pt>
                <c:pt idx="5083">
                  <c:v>0</c:v>
                </c:pt>
                <c:pt idx="5084">
                  <c:v>0</c:v>
                </c:pt>
                <c:pt idx="5085">
                  <c:v>0</c:v>
                </c:pt>
                <c:pt idx="5086">
                  <c:v>0</c:v>
                </c:pt>
                <c:pt idx="5087">
                  <c:v>0</c:v>
                </c:pt>
                <c:pt idx="5088">
                  <c:v>0</c:v>
                </c:pt>
                <c:pt idx="5089">
                  <c:v>0</c:v>
                </c:pt>
                <c:pt idx="5090">
                  <c:v>0</c:v>
                </c:pt>
                <c:pt idx="5091">
                  <c:v>0</c:v>
                </c:pt>
                <c:pt idx="5092">
                  <c:v>0</c:v>
                </c:pt>
                <c:pt idx="5093">
                  <c:v>0</c:v>
                </c:pt>
                <c:pt idx="5094">
                  <c:v>45</c:v>
                </c:pt>
                <c:pt idx="5095">
                  <c:v>170</c:v>
                </c:pt>
                <c:pt idx="5096">
                  <c:v>374</c:v>
                </c:pt>
                <c:pt idx="5097">
                  <c:v>359</c:v>
                </c:pt>
                <c:pt idx="5098">
                  <c:v>609</c:v>
                </c:pt>
                <c:pt idx="5099">
                  <c:v>353</c:v>
                </c:pt>
                <c:pt idx="5100">
                  <c:v>548</c:v>
                </c:pt>
                <c:pt idx="5101">
                  <c:v>426</c:v>
                </c:pt>
                <c:pt idx="5102">
                  <c:v>512</c:v>
                </c:pt>
                <c:pt idx="5103">
                  <c:v>286</c:v>
                </c:pt>
                <c:pt idx="5104">
                  <c:v>155</c:v>
                </c:pt>
                <c:pt idx="5105">
                  <c:v>66</c:v>
                </c:pt>
                <c:pt idx="5106">
                  <c:v>2</c:v>
                </c:pt>
                <c:pt idx="5107">
                  <c:v>0</c:v>
                </c:pt>
                <c:pt idx="5108">
                  <c:v>0</c:v>
                </c:pt>
                <c:pt idx="5109">
                  <c:v>0</c:v>
                </c:pt>
                <c:pt idx="5110">
                  <c:v>0</c:v>
                </c:pt>
                <c:pt idx="5111">
                  <c:v>0</c:v>
                </c:pt>
                <c:pt idx="5112">
                  <c:v>0</c:v>
                </c:pt>
                <c:pt idx="5113">
                  <c:v>0</c:v>
                </c:pt>
                <c:pt idx="5114">
                  <c:v>0</c:v>
                </c:pt>
                <c:pt idx="5115">
                  <c:v>0</c:v>
                </c:pt>
                <c:pt idx="5116">
                  <c:v>0</c:v>
                </c:pt>
                <c:pt idx="5117">
                  <c:v>0</c:v>
                </c:pt>
                <c:pt idx="5118">
                  <c:v>34</c:v>
                </c:pt>
                <c:pt idx="5119">
                  <c:v>172</c:v>
                </c:pt>
                <c:pt idx="5120">
                  <c:v>233</c:v>
                </c:pt>
                <c:pt idx="5121">
                  <c:v>285</c:v>
                </c:pt>
                <c:pt idx="5122">
                  <c:v>360</c:v>
                </c:pt>
                <c:pt idx="5123">
                  <c:v>335</c:v>
                </c:pt>
                <c:pt idx="5124">
                  <c:v>590</c:v>
                </c:pt>
                <c:pt idx="5125">
                  <c:v>248</c:v>
                </c:pt>
                <c:pt idx="5126">
                  <c:v>567</c:v>
                </c:pt>
                <c:pt idx="5127">
                  <c:v>449</c:v>
                </c:pt>
                <c:pt idx="5128">
                  <c:v>193</c:v>
                </c:pt>
                <c:pt idx="5129">
                  <c:v>45</c:v>
                </c:pt>
                <c:pt idx="5130">
                  <c:v>2</c:v>
                </c:pt>
                <c:pt idx="5131">
                  <c:v>0</c:v>
                </c:pt>
                <c:pt idx="5132">
                  <c:v>0</c:v>
                </c:pt>
                <c:pt idx="5133">
                  <c:v>0</c:v>
                </c:pt>
                <c:pt idx="5134">
                  <c:v>0</c:v>
                </c:pt>
                <c:pt idx="5135">
                  <c:v>0</c:v>
                </c:pt>
                <c:pt idx="5136">
                  <c:v>0</c:v>
                </c:pt>
                <c:pt idx="5137">
                  <c:v>0</c:v>
                </c:pt>
                <c:pt idx="5138">
                  <c:v>0</c:v>
                </c:pt>
                <c:pt idx="5139">
                  <c:v>0</c:v>
                </c:pt>
                <c:pt idx="5140">
                  <c:v>0</c:v>
                </c:pt>
                <c:pt idx="5141">
                  <c:v>0</c:v>
                </c:pt>
                <c:pt idx="5142">
                  <c:v>46</c:v>
                </c:pt>
                <c:pt idx="5143">
                  <c:v>131</c:v>
                </c:pt>
                <c:pt idx="5144">
                  <c:v>230</c:v>
                </c:pt>
                <c:pt idx="5145">
                  <c:v>429</c:v>
                </c:pt>
                <c:pt idx="5146">
                  <c:v>539</c:v>
                </c:pt>
                <c:pt idx="5147">
                  <c:v>546</c:v>
                </c:pt>
                <c:pt idx="5148">
                  <c:v>637</c:v>
                </c:pt>
                <c:pt idx="5149">
                  <c:v>657</c:v>
                </c:pt>
                <c:pt idx="5150">
                  <c:v>587</c:v>
                </c:pt>
                <c:pt idx="5151">
                  <c:v>479</c:v>
                </c:pt>
                <c:pt idx="5152">
                  <c:v>171</c:v>
                </c:pt>
                <c:pt idx="5153">
                  <c:v>66</c:v>
                </c:pt>
                <c:pt idx="5154">
                  <c:v>2</c:v>
                </c:pt>
                <c:pt idx="5155">
                  <c:v>0</c:v>
                </c:pt>
                <c:pt idx="5156">
                  <c:v>0</c:v>
                </c:pt>
                <c:pt idx="5157">
                  <c:v>0</c:v>
                </c:pt>
                <c:pt idx="5158">
                  <c:v>0</c:v>
                </c:pt>
                <c:pt idx="5159">
                  <c:v>0</c:v>
                </c:pt>
                <c:pt idx="5160">
                  <c:v>0</c:v>
                </c:pt>
                <c:pt idx="5161">
                  <c:v>0</c:v>
                </c:pt>
                <c:pt idx="5162">
                  <c:v>0</c:v>
                </c:pt>
                <c:pt idx="5163">
                  <c:v>0</c:v>
                </c:pt>
                <c:pt idx="5164">
                  <c:v>0</c:v>
                </c:pt>
                <c:pt idx="5165">
                  <c:v>0</c:v>
                </c:pt>
                <c:pt idx="5166">
                  <c:v>38</c:v>
                </c:pt>
                <c:pt idx="5167">
                  <c:v>191</c:v>
                </c:pt>
                <c:pt idx="5168">
                  <c:v>294</c:v>
                </c:pt>
                <c:pt idx="5169">
                  <c:v>679</c:v>
                </c:pt>
                <c:pt idx="5170">
                  <c:v>689</c:v>
                </c:pt>
                <c:pt idx="5171">
                  <c:v>1003</c:v>
                </c:pt>
                <c:pt idx="5172">
                  <c:v>364</c:v>
                </c:pt>
                <c:pt idx="5173">
                  <c:v>491</c:v>
                </c:pt>
                <c:pt idx="5174">
                  <c:v>440</c:v>
                </c:pt>
                <c:pt idx="5175">
                  <c:v>444</c:v>
                </c:pt>
                <c:pt idx="5176">
                  <c:v>325</c:v>
                </c:pt>
                <c:pt idx="5177">
                  <c:v>103</c:v>
                </c:pt>
                <c:pt idx="5178">
                  <c:v>2</c:v>
                </c:pt>
                <c:pt idx="5179">
                  <c:v>0</c:v>
                </c:pt>
                <c:pt idx="5180">
                  <c:v>0</c:v>
                </c:pt>
                <c:pt idx="5181">
                  <c:v>0</c:v>
                </c:pt>
                <c:pt idx="5182">
                  <c:v>0</c:v>
                </c:pt>
                <c:pt idx="5183">
                  <c:v>0</c:v>
                </c:pt>
                <c:pt idx="5184">
                  <c:v>0</c:v>
                </c:pt>
                <c:pt idx="5185">
                  <c:v>0</c:v>
                </c:pt>
                <c:pt idx="5186">
                  <c:v>0</c:v>
                </c:pt>
                <c:pt idx="5187">
                  <c:v>0</c:v>
                </c:pt>
                <c:pt idx="5188">
                  <c:v>0</c:v>
                </c:pt>
                <c:pt idx="5189">
                  <c:v>0</c:v>
                </c:pt>
                <c:pt idx="5190">
                  <c:v>72</c:v>
                </c:pt>
                <c:pt idx="5191">
                  <c:v>228</c:v>
                </c:pt>
                <c:pt idx="5192">
                  <c:v>431</c:v>
                </c:pt>
                <c:pt idx="5193">
                  <c:v>615</c:v>
                </c:pt>
                <c:pt idx="5194">
                  <c:v>749</c:v>
                </c:pt>
                <c:pt idx="5195">
                  <c:v>998</c:v>
                </c:pt>
                <c:pt idx="5196">
                  <c:v>728</c:v>
                </c:pt>
                <c:pt idx="5197">
                  <c:v>835</c:v>
                </c:pt>
                <c:pt idx="5198">
                  <c:v>566</c:v>
                </c:pt>
                <c:pt idx="5199">
                  <c:v>227</c:v>
                </c:pt>
                <c:pt idx="5200">
                  <c:v>242</c:v>
                </c:pt>
                <c:pt idx="5201">
                  <c:v>52</c:v>
                </c:pt>
                <c:pt idx="5202">
                  <c:v>2</c:v>
                </c:pt>
                <c:pt idx="5203">
                  <c:v>0</c:v>
                </c:pt>
                <c:pt idx="5204">
                  <c:v>0</c:v>
                </c:pt>
                <c:pt idx="5205">
                  <c:v>0</c:v>
                </c:pt>
                <c:pt idx="5206">
                  <c:v>0</c:v>
                </c:pt>
                <c:pt idx="5207">
                  <c:v>0</c:v>
                </c:pt>
                <c:pt idx="5208">
                  <c:v>0</c:v>
                </c:pt>
                <c:pt idx="5209">
                  <c:v>0</c:v>
                </c:pt>
                <c:pt idx="5210">
                  <c:v>0</c:v>
                </c:pt>
                <c:pt idx="5211">
                  <c:v>0</c:v>
                </c:pt>
                <c:pt idx="5212">
                  <c:v>0</c:v>
                </c:pt>
                <c:pt idx="5213">
                  <c:v>0</c:v>
                </c:pt>
                <c:pt idx="5214">
                  <c:v>39</c:v>
                </c:pt>
                <c:pt idx="5215">
                  <c:v>140</c:v>
                </c:pt>
                <c:pt idx="5216">
                  <c:v>363</c:v>
                </c:pt>
                <c:pt idx="5217">
                  <c:v>454</c:v>
                </c:pt>
                <c:pt idx="5218">
                  <c:v>459</c:v>
                </c:pt>
                <c:pt idx="5219">
                  <c:v>801</c:v>
                </c:pt>
                <c:pt idx="5220">
                  <c:v>825</c:v>
                </c:pt>
                <c:pt idx="5221">
                  <c:v>765</c:v>
                </c:pt>
                <c:pt idx="5222">
                  <c:v>684</c:v>
                </c:pt>
                <c:pt idx="5223">
                  <c:v>499</c:v>
                </c:pt>
                <c:pt idx="5224">
                  <c:v>231</c:v>
                </c:pt>
                <c:pt idx="5225">
                  <c:v>109</c:v>
                </c:pt>
                <c:pt idx="5226">
                  <c:v>2</c:v>
                </c:pt>
                <c:pt idx="5227">
                  <c:v>0</c:v>
                </c:pt>
                <c:pt idx="5228">
                  <c:v>0</c:v>
                </c:pt>
                <c:pt idx="5229">
                  <c:v>0</c:v>
                </c:pt>
                <c:pt idx="5230">
                  <c:v>0</c:v>
                </c:pt>
                <c:pt idx="5231">
                  <c:v>0</c:v>
                </c:pt>
                <c:pt idx="5232">
                  <c:v>0</c:v>
                </c:pt>
                <c:pt idx="5233">
                  <c:v>0</c:v>
                </c:pt>
                <c:pt idx="5234">
                  <c:v>0</c:v>
                </c:pt>
                <c:pt idx="5235">
                  <c:v>0</c:v>
                </c:pt>
                <c:pt idx="5236">
                  <c:v>0</c:v>
                </c:pt>
                <c:pt idx="5237">
                  <c:v>0</c:v>
                </c:pt>
                <c:pt idx="5238">
                  <c:v>55</c:v>
                </c:pt>
                <c:pt idx="5239">
                  <c:v>192</c:v>
                </c:pt>
                <c:pt idx="5240">
                  <c:v>423</c:v>
                </c:pt>
                <c:pt idx="5241">
                  <c:v>495</c:v>
                </c:pt>
                <c:pt idx="5242">
                  <c:v>566</c:v>
                </c:pt>
                <c:pt idx="5243">
                  <c:v>771</c:v>
                </c:pt>
                <c:pt idx="5244">
                  <c:v>728</c:v>
                </c:pt>
                <c:pt idx="5245">
                  <c:v>735</c:v>
                </c:pt>
                <c:pt idx="5246">
                  <c:v>407</c:v>
                </c:pt>
                <c:pt idx="5247">
                  <c:v>429</c:v>
                </c:pt>
                <c:pt idx="5248">
                  <c:v>282</c:v>
                </c:pt>
                <c:pt idx="5249">
                  <c:v>66</c:v>
                </c:pt>
                <c:pt idx="5250">
                  <c:v>2</c:v>
                </c:pt>
                <c:pt idx="5251">
                  <c:v>0</c:v>
                </c:pt>
                <c:pt idx="5252">
                  <c:v>0</c:v>
                </c:pt>
                <c:pt idx="5253">
                  <c:v>0</c:v>
                </c:pt>
                <c:pt idx="5254">
                  <c:v>0</c:v>
                </c:pt>
                <c:pt idx="5255">
                  <c:v>0</c:v>
                </c:pt>
                <c:pt idx="5256">
                  <c:v>0</c:v>
                </c:pt>
                <c:pt idx="5257">
                  <c:v>0</c:v>
                </c:pt>
                <c:pt idx="5258">
                  <c:v>0</c:v>
                </c:pt>
                <c:pt idx="5259">
                  <c:v>0</c:v>
                </c:pt>
                <c:pt idx="5260">
                  <c:v>0</c:v>
                </c:pt>
                <c:pt idx="5261">
                  <c:v>0</c:v>
                </c:pt>
                <c:pt idx="5262">
                  <c:v>49</c:v>
                </c:pt>
                <c:pt idx="5263">
                  <c:v>239</c:v>
                </c:pt>
                <c:pt idx="5264">
                  <c:v>433</c:v>
                </c:pt>
                <c:pt idx="5265">
                  <c:v>509</c:v>
                </c:pt>
                <c:pt idx="5266">
                  <c:v>427</c:v>
                </c:pt>
                <c:pt idx="5267">
                  <c:v>912</c:v>
                </c:pt>
                <c:pt idx="5268">
                  <c:v>837</c:v>
                </c:pt>
                <c:pt idx="5269">
                  <c:v>771</c:v>
                </c:pt>
                <c:pt idx="5270">
                  <c:v>659</c:v>
                </c:pt>
                <c:pt idx="5271">
                  <c:v>436</c:v>
                </c:pt>
                <c:pt idx="5272">
                  <c:v>247</c:v>
                </c:pt>
                <c:pt idx="5273">
                  <c:v>97</c:v>
                </c:pt>
                <c:pt idx="5274">
                  <c:v>2</c:v>
                </c:pt>
                <c:pt idx="5275">
                  <c:v>0</c:v>
                </c:pt>
                <c:pt idx="5276">
                  <c:v>0</c:v>
                </c:pt>
                <c:pt idx="5277">
                  <c:v>0</c:v>
                </c:pt>
                <c:pt idx="5278">
                  <c:v>0</c:v>
                </c:pt>
                <c:pt idx="5279">
                  <c:v>0</c:v>
                </c:pt>
                <c:pt idx="5280">
                  <c:v>0</c:v>
                </c:pt>
                <c:pt idx="5281">
                  <c:v>0</c:v>
                </c:pt>
                <c:pt idx="5282">
                  <c:v>0</c:v>
                </c:pt>
                <c:pt idx="5283">
                  <c:v>0</c:v>
                </c:pt>
                <c:pt idx="5284">
                  <c:v>0</c:v>
                </c:pt>
                <c:pt idx="5285">
                  <c:v>0</c:v>
                </c:pt>
                <c:pt idx="5286">
                  <c:v>41</c:v>
                </c:pt>
                <c:pt idx="5287">
                  <c:v>209</c:v>
                </c:pt>
                <c:pt idx="5288">
                  <c:v>297</c:v>
                </c:pt>
                <c:pt idx="5289">
                  <c:v>333</c:v>
                </c:pt>
                <c:pt idx="5290">
                  <c:v>467</c:v>
                </c:pt>
                <c:pt idx="5291">
                  <c:v>593</c:v>
                </c:pt>
                <c:pt idx="5292">
                  <c:v>472</c:v>
                </c:pt>
                <c:pt idx="5293">
                  <c:v>497</c:v>
                </c:pt>
                <c:pt idx="5294">
                  <c:v>413</c:v>
                </c:pt>
                <c:pt idx="5295">
                  <c:v>358</c:v>
                </c:pt>
                <c:pt idx="5296">
                  <c:v>151</c:v>
                </c:pt>
                <c:pt idx="5297">
                  <c:v>71</c:v>
                </c:pt>
                <c:pt idx="5298">
                  <c:v>1</c:v>
                </c:pt>
                <c:pt idx="5299">
                  <c:v>0</c:v>
                </c:pt>
                <c:pt idx="5300">
                  <c:v>0</c:v>
                </c:pt>
                <c:pt idx="5301">
                  <c:v>0</c:v>
                </c:pt>
                <c:pt idx="5302">
                  <c:v>0</c:v>
                </c:pt>
                <c:pt idx="5303">
                  <c:v>0</c:v>
                </c:pt>
                <c:pt idx="5304">
                  <c:v>0</c:v>
                </c:pt>
                <c:pt idx="5305">
                  <c:v>0</c:v>
                </c:pt>
                <c:pt idx="5306">
                  <c:v>0</c:v>
                </c:pt>
                <c:pt idx="5307">
                  <c:v>0</c:v>
                </c:pt>
                <c:pt idx="5308">
                  <c:v>0</c:v>
                </c:pt>
                <c:pt idx="5309">
                  <c:v>0</c:v>
                </c:pt>
                <c:pt idx="5310">
                  <c:v>47</c:v>
                </c:pt>
                <c:pt idx="5311">
                  <c:v>177</c:v>
                </c:pt>
                <c:pt idx="5312">
                  <c:v>383</c:v>
                </c:pt>
                <c:pt idx="5313">
                  <c:v>426</c:v>
                </c:pt>
                <c:pt idx="5314">
                  <c:v>629</c:v>
                </c:pt>
                <c:pt idx="5315">
                  <c:v>529</c:v>
                </c:pt>
                <c:pt idx="5316">
                  <c:v>602</c:v>
                </c:pt>
                <c:pt idx="5317">
                  <c:v>750</c:v>
                </c:pt>
                <c:pt idx="5318">
                  <c:v>393</c:v>
                </c:pt>
                <c:pt idx="5319">
                  <c:v>279</c:v>
                </c:pt>
                <c:pt idx="5320">
                  <c:v>163</c:v>
                </c:pt>
                <c:pt idx="5321">
                  <c:v>67</c:v>
                </c:pt>
                <c:pt idx="5322">
                  <c:v>1</c:v>
                </c:pt>
                <c:pt idx="5323">
                  <c:v>0</c:v>
                </c:pt>
                <c:pt idx="5324">
                  <c:v>0</c:v>
                </c:pt>
                <c:pt idx="5325">
                  <c:v>0</c:v>
                </c:pt>
                <c:pt idx="5326">
                  <c:v>0</c:v>
                </c:pt>
                <c:pt idx="5327">
                  <c:v>0</c:v>
                </c:pt>
                <c:pt idx="5328">
                  <c:v>0</c:v>
                </c:pt>
                <c:pt idx="5329">
                  <c:v>0</c:v>
                </c:pt>
                <c:pt idx="5330">
                  <c:v>0</c:v>
                </c:pt>
                <c:pt idx="5331">
                  <c:v>0</c:v>
                </c:pt>
                <c:pt idx="5332">
                  <c:v>0</c:v>
                </c:pt>
                <c:pt idx="5333">
                  <c:v>0</c:v>
                </c:pt>
                <c:pt idx="5334">
                  <c:v>37</c:v>
                </c:pt>
                <c:pt idx="5335">
                  <c:v>89</c:v>
                </c:pt>
                <c:pt idx="5336">
                  <c:v>344</c:v>
                </c:pt>
                <c:pt idx="5337">
                  <c:v>541</c:v>
                </c:pt>
                <c:pt idx="5338">
                  <c:v>663</c:v>
                </c:pt>
                <c:pt idx="5339">
                  <c:v>520</c:v>
                </c:pt>
                <c:pt idx="5340">
                  <c:v>492</c:v>
                </c:pt>
                <c:pt idx="5341">
                  <c:v>835</c:v>
                </c:pt>
                <c:pt idx="5342">
                  <c:v>565</c:v>
                </c:pt>
                <c:pt idx="5343">
                  <c:v>558</c:v>
                </c:pt>
                <c:pt idx="5344">
                  <c:v>267</c:v>
                </c:pt>
                <c:pt idx="5345">
                  <c:v>117</c:v>
                </c:pt>
                <c:pt idx="5346">
                  <c:v>1</c:v>
                </c:pt>
                <c:pt idx="5347">
                  <c:v>0</c:v>
                </c:pt>
                <c:pt idx="5348">
                  <c:v>0</c:v>
                </c:pt>
                <c:pt idx="5349">
                  <c:v>0</c:v>
                </c:pt>
                <c:pt idx="5350">
                  <c:v>0</c:v>
                </c:pt>
                <c:pt idx="5351">
                  <c:v>0</c:v>
                </c:pt>
                <c:pt idx="5352">
                  <c:v>0</c:v>
                </c:pt>
                <c:pt idx="5353">
                  <c:v>0</c:v>
                </c:pt>
                <c:pt idx="5354">
                  <c:v>0</c:v>
                </c:pt>
                <c:pt idx="5355">
                  <c:v>0</c:v>
                </c:pt>
                <c:pt idx="5356">
                  <c:v>0</c:v>
                </c:pt>
                <c:pt idx="5357">
                  <c:v>0</c:v>
                </c:pt>
                <c:pt idx="5358">
                  <c:v>46</c:v>
                </c:pt>
                <c:pt idx="5359">
                  <c:v>164</c:v>
                </c:pt>
                <c:pt idx="5360">
                  <c:v>313</c:v>
                </c:pt>
                <c:pt idx="5361">
                  <c:v>438</c:v>
                </c:pt>
                <c:pt idx="5362">
                  <c:v>642</c:v>
                </c:pt>
                <c:pt idx="5363">
                  <c:v>673</c:v>
                </c:pt>
                <c:pt idx="5364">
                  <c:v>757</c:v>
                </c:pt>
                <c:pt idx="5365">
                  <c:v>775</c:v>
                </c:pt>
                <c:pt idx="5366">
                  <c:v>591</c:v>
                </c:pt>
                <c:pt idx="5367">
                  <c:v>492</c:v>
                </c:pt>
                <c:pt idx="5368">
                  <c:v>222</c:v>
                </c:pt>
                <c:pt idx="5369">
                  <c:v>71</c:v>
                </c:pt>
                <c:pt idx="5370">
                  <c:v>1</c:v>
                </c:pt>
                <c:pt idx="5371">
                  <c:v>0</c:v>
                </c:pt>
                <c:pt idx="5372">
                  <c:v>0</c:v>
                </c:pt>
                <c:pt idx="5373">
                  <c:v>0</c:v>
                </c:pt>
                <c:pt idx="5374">
                  <c:v>0</c:v>
                </c:pt>
                <c:pt idx="5375">
                  <c:v>0</c:v>
                </c:pt>
                <c:pt idx="5376">
                  <c:v>0</c:v>
                </c:pt>
                <c:pt idx="5377">
                  <c:v>0</c:v>
                </c:pt>
                <c:pt idx="5378">
                  <c:v>0</c:v>
                </c:pt>
                <c:pt idx="5379">
                  <c:v>0</c:v>
                </c:pt>
                <c:pt idx="5380">
                  <c:v>0</c:v>
                </c:pt>
                <c:pt idx="5381">
                  <c:v>0</c:v>
                </c:pt>
                <c:pt idx="5382">
                  <c:v>55</c:v>
                </c:pt>
                <c:pt idx="5383">
                  <c:v>204</c:v>
                </c:pt>
                <c:pt idx="5384">
                  <c:v>206</c:v>
                </c:pt>
                <c:pt idx="5385">
                  <c:v>462</c:v>
                </c:pt>
                <c:pt idx="5386">
                  <c:v>604</c:v>
                </c:pt>
                <c:pt idx="5387">
                  <c:v>515</c:v>
                </c:pt>
                <c:pt idx="5388">
                  <c:v>771</c:v>
                </c:pt>
                <c:pt idx="5389">
                  <c:v>689</c:v>
                </c:pt>
                <c:pt idx="5390">
                  <c:v>655</c:v>
                </c:pt>
                <c:pt idx="5391">
                  <c:v>504</c:v>
                </c:pt>
                <c:pt idx="5392">
                  <c:v>311</c:v>
                </c:pt>
                <c:pt idx="5393">
                  <c:v>54</c:v>
                </c:pt>
                <c:pt idx="5394">
                  <c:v>1</c:v>
                </c:pt>
                <c:pt idx="5395">
                  <c:v>0</c:v>
                </c:pt>
                <c:pt idx="5396">
                  <c:v>0</c:v>
                </c:pt>
                <c:pt idx="5397">
                  <c:v>0</c:v>
                </c:pt>
                <c:pt idx="5398">
                  <c:v>0</c:v>
                </c:pt>
                <c:pt idx="5399">
                  <c:v>0</c:v>
                </c:pt>
                <c:pt idx="5400">
                  <c:v>0</c:v>
                </c:pt>
                <c:pt idx="5401">
                  <c:v>0</c:v>
                </c:pt>
                <c:pt idx="5402">
                  <c:v>0</c:v>
                </c:pt>
                <c:pt idx="5403">
                  <c:v>0</c:v>
                </c:pt>
                <c:pt idx="5404">
                  <c:v>0</c:v>
                </c:pt>
                <c:pt idx="5405">
                  <c:v>0</c:v>
                </c:pt>
                <c:pt idx="5406">
                  <c:v>45</c:v>
                </c:pt>
                <c:pt idx="5407">
                  <c:v>195</c:v>
                </c:pt>
                <c:pt idx="5408">
                  <c:v>385</c:v>
                </c:pt>
                <c:pt idx="5409">
                  <c:v>522</c:v>
                </c:pt>
                <c:pt idx="5410">
                  <c:v>363</c:v>
                </c:pt>
                <c:pt idx="5411">
                  <c:v>325</c:v>
                </c:pt>
                <c:pt idx="5412">
                  <c:v>627</c:v>
                </c:pt>
                <c:pt idx="5413">
                  <c:v>465</c:v>
                </c:pt>
                <c:pt idx="5414">
                  <c:v>375</c:v>
                </c:pt>
                <c:pt idx="5415">
                  <c:v>328</c:v>
                </c:pt>
                <c:pt idx="5416">
                  <c:v>238</c:v>
                </c:pt>
                <c:pt idx="5417">
                  <c:v>66</c:v>
                </c:pt>
                <c:pt idx="5418">
                  <c:v>1</c:v>
                </c:pt>
                <c:pt idx="5419">
                  <c:v>0</c:v>
                </c:pt>
                <c:pt idx="5420">
                  <c:v>0</c:v>
                </c:pt>
                <c:pt idx="5421">
                  <c:v>0</c:v>
                </c:pt>
                <c:pt idx="5422">
                  <c:v>0</c:v>
                </c:pt>
                <c:pt idx="5423">
                  <c:v>0</c:v>
                </c:pt>
                <c:pt idx="5424">
                  <c:v>0</c:v>
                </c:pt>
                <c:pt idx="5425">
                  <c:v>0</c:v>
                </c:pt>
                <c:pt idx="5426">
                  <c:v>0</c:v>
                </c:pt>
                <c:pt idx="5427">
                  <c:v>0</c:v>
                </c:pt>
                <c:pt idx="5428">
                  <c:v>0</c:v>
                </c:pt>
                <c:pt idx="5429">
                  <c:v>0</c:v>
                </c:pt>
                <c:pt idx="5430">
                  <c:v>55</c:v>
                </c:pt>
                <c:pt idx="5431">
                  <c:v>185</c:v>
                </c:pt>
                <c:pt idx="5432">
                  <c:v>216</c:v>
                </c:pt>
                <c:pt idx="5433">
                  <c:v>528</c:v>
                </c:pt>
                <c:pt idx="5434">
                  <c:v>471</c:v>
                </c:pt>
                <c:pt idx="5435">
                  <c:v>890</c:v>
                </c:pt>
                <c:pt idx="5436">
                  <c:v>895</c:v>
                </c:pt>
                <c:pt idx="5437">
                  <c:v>444</c:v>
                </c:pt>
                <c:pt idx="5438">
                  <c:v>560</c:v>
                </c:pt>
                <c:pt idx="5439">
                  <c:v>301</c:v>
                </c:pt>
                <c:pt idx="5440">
                  <c:v>151</c:v>
                </c:pt>
                <c:pt idx="5441">
                  <c:v>90</c:v>
                </c:pt>
                <c:pt idx="5442">
                  <c:v>1</c:v>
                </c:pt>
                <c:pt idx="5443">
                  <c:v>0</c:v>
                </c:pt>
                <c:pt idx="5444">
                  <c:v>0</c:v>
                </c:pt>
                <c:pt idx="5445">
                  <c:v>0</c:v>
                </c:pt>
                <c:pt idx="5446">
                  <c:v>0</c:v>
                </c:pt>
                <c:pt idx="5447">
                  <c:v>0</c:v>
                </c:pt>
                <c:pt idx="5448">
                  <c:v>0</c:v>
                </c:pt>
                <c:pt idx="5449">
                  <c:v>0</c:v>
                </c:pt>
                <c:pt idx="5450">
                  <c:v>0</c:v>
                </c:pt>
                <c:pt idx="5451">
                  <c:v>0</c:v>
                </c:pt>
                <c:pt idx="5452">
                  <c:v>0</c:v>
                </c:pt>
                <c:pt idx="5453">
                  <c:v>0</c:v>
                </c:pt>
                <c:pt idx="5454">
                  <c:v>71</c:v>
                </c:pt>
                <c:pt idx="5455">
                  <c:v>137</c:v>
                </c:pt>
                <c:pt idx="5456">
                  <c:v>256</c:v>
                </c:pt>
                <c:pt idx="5457">
                  <c:v>277</c:v>
                </c:pt>
                <c:pt idx="5458">
                  <c:v>613</c:v>
                </c:pt>
                <c:pt idx="5459">
                  <c:v>517</c:v>
                </c:pt>
                <c:pt idx="5460">
                  <c:v>305</c:v>
                </c:pt>
                <c:pt idx="5461">
                  <c:v>448</c:v>
                </c:pt>
                <c:pt idx="5462">
                  <c:v>369</c:v>
                </c:pt>
                <c:pt idx="5463">
                  <c:v>409</c:v>
                </c:pt>
                <c:pt idx="5464">
                  <c:v>146</c:v>
                </c:pt>
                <c:pt idx="5465">
                  <c:v>71</c:v>
                </c:pt>
                <c:pt idx="5466">
                  <c:v>1</c:v>
                </c:pt>
                <c:pt idx="5467">
                  <c:v>0</c:v>
                </c:pt>
                <c:pt idx="5468">
                  <c:v>0</c:v>
                </c:pt>
                <c:pt idx="5469">
                  <c:v>0</c:v>
                </c:pt>
                <c:pt idx="5470">
                  <c:v>0</c:v>
                </c:pt>
                <c:pt idx="5471">
                  <c:v>0</c:v>
                </c:pt>
                <c:pt idx="5472">
                  <c:v>0</c:v>
                </c:pt>
                <c:pt idx="5473">
                  <c:v>0</c:v>
                </c:pt>
                <c:pt idx="5474">
                  <c:v>0</c:v>
                </c:pt>
                <c:pt idx="5475">
                  <c:v>0</c:v>
                </c:pt>
                <c:pt idx="5476">
                  <c:v>0</c:v>
                </c:pt>
                <c:pt idx="5477">
                  <c:v>0</c:v>
                </c:pt>
                <c:pt idx="5478">
                  <c:v>42</c:v>
                </c:pt>
                <c:pt idx="5479">
                  <c:v>108</c:v>
                </c:pt>
                <c:pt idx="5480">
                  <c:v>166</c:v>
                </c:pt>
                <c:pt idx="5481">
                  <c:v>490</c:v>
                </c:pt>
                <c:pt idx="5482">
                  <c:v>538</c:v>
                </c:pt>
                <c:pt idx="5483">
                  <c:v>230</c:v>
                </c:pt>
                <c:pt idx="5484">
                  <c:v>766</c:v>
                </c:pt>
                <c:pt idx="5485">
                  <c:v>331</c:v>
                </c:pt>
                <c:pt idx="5486">
                  <c:v>489</c:v>
                </c:pt>
                <c:pt idx="5487">
                  <c:v>368</c:v>
                </c:pt>
                <c:pt idx="5488">
                  <c:v>163</c:v>
                </c:pt>
                <c:pt idx="5489">
                  <c:v>89</c:v>
                </c:pt>
                <c:pt idx="5490">
                  <c:v>1</c:v>
                </c:pt>
                <c:pt idx="5491">
                  <c:v>0</c:v>
                </c:pt>
                <c:pt idx="5492">
                  <c:v>0</c:v>
                </c:pt>
                <c:pt idx="5493">
                  <c:v>0</c:v>
                </c:pt>
                <c:pt idx="5494">
                  <c:v>0</c:v>
                </c:pt>
                <c:pt idx="5495">
                  <c:v>0</c:v>
                </c:pt>
                <c:pt idx="5496">
                  <c:v>0</c:v>
                </c:pt>
                <c:pt idx="5497">
                  <c:v>0</c:v>
                </c:pt>
                <c:pt idx="5498">
                  <c:v>0</c:v>
                </c:pt>
                <c:pt idx="5499">
                  <c:v>0</c:v>
                </c:pt>
                <c:pt idx="5500">
                  <c:v>0</c:v>
                </c:pt>
                <c:pt idx="5501">
                  <c:v>0</c:v>
                </c:pt>
                <c:pt idx="5502">
                  <c:v>62</c:v>
                </c:pt>
                <c:pt idx="5503">
                  <c:v>95</c:v>
                </c:pt>
                <c:pt idx="5504">
                  <c:v>431</c:v>
                </c:pt>
                <c:pt idx="5505">
                  <c:v>335</c:v>
                </c:pt>
                <c:pt idx="5506">
                  <c:v>466</c:v>
                </c:pt>
                <c:pt idx="5507">
                  <c:v>429</c:v>
                </c:pt>
                <c:pt idx="5508">
                  <c:v>638</c:v>
                </c:pt>
                <c:pt idx="5509">
                  <c:v>632</c:v>
                </c:pt>
                <c:pt idx="5510">
                  <c:v>419</c:v>
                </c:pt>
                <c:pt idx="5511">
                  <c:v>261</c:v>
                </c:pt>
                <c:pt idx="5512">
                  <c:v>154</c:v>
                </c:pt>
                <c:pt idx="5513">
                  <c:v>100</c:v>
                </c:pt>
                <c:pt idx="5514">
                  <c:v>1</c:v>
                </c:pt>
                <c:pt idx="5515">
                  <c:v>0</c:v>
                </c:pt>
                <c:pt idx="5516">
                  <c:v>0</c:v>
                </c:pt>
                <c:pt idx="5517">
                  <c:v>0</c:v>
                </c:pt>
                <c:pt idx="5518">
                  <c:v>0</c:v>
                </c:pt>
                <c:pt idx="5519">
                  <c:v>0</c:v>
                </c:pt>
                <c:pt idx="5520">
                  <c:v>0</c:v>
                </c:pt>
                <c:pt idx="5521">
                  <c:v>0</c:v>
                </c:pt>
                <c:pt idx="5522">
                  <c:v>0</c:v>
                </c:pt>
                <c:pt idx="5523">
                  <c:v>0</c:v>
                </c:pt>
                <c:pt idx="5524">
                  <c:v>0</c:v>
                </c:pt>
                <c:pt idx="5525">
                  <c:v>0</c:v>
                </c:pt>
                <c:pt idx="5526">
                  <c:v>45</c:v>
                </c:pt>
                <c:pt idx="5527">
                  <c:v>220</c:v>
                </c:pt>
                <c:pt idx="5528">
                  <c:v>386</c:v>
                </c:pt>
                <c:pt idx="5529">
                  <c:v>619</c:v>
                </c:pt>
                <c:pt idx="5530">
                  <c:v>576</c:v>
                </c:pt>
                <c:pt idx="5531">
                  <c:v>578</c:v>
                </c:pt>
                <c:pt idx="5532">
                  <c:v>557</c:v>
                </c:pt>
                <c:pt idx="5533">
                  <c:v>726</c:v>
                </c:pt>
                <c:pt idx="5534">
                  <c:v>370</c:v>
                </c:pt>
                <c:pt idx="5535">
                  <c:v>391</c:v>
                </c:pt>
                <c:pt idx="5536">
                  <c:v>121</c:v>
                </c:pt>
                <c:pt idx="5537">
                  <c:v>56</c:v>
                </c:pt>
                <c:pt idx="5538">
                  <c:v>1</c:v>
                </c:pt>
                <c:pt idx="5539">
                  <c:v>0</c:v>
                </c:pt>
                <c:pt idx="5540">
                  <c:v>0</c:v>
                </c:pt>
                <c:pt idx="5541">
                  <c:v>0</c:v>
                </c:pt>
                <c:pt idx="5542">
                  <c:v>0</c:v>
                </c:pt>
                <c:pt idx="5543">
                  <c:v>0</c:v>
                </c:pt>
                <c:pt idx="5544">
                  <c:v>0</c:v>
                </c:pt>
                <c:pt idx="5545">
                  <c:v>0</c:v>
                </c:pt>
                <c:pt idx="5546">
                  <c:v>0</c:v>
                </c:pt>
                <c:pt idx="5547">
                  <c:v>0</c:v>
                </c:pt>
                <c:pt idx="5548">
                  <c:v>0</c:v>
                </c:pt>
                <c:pt idx="5549">
                  <c:v>0</c:v>
                </c:pt>
                <c:pt idx="5550">
                  <c:v>41</c:v>
                </c:pt>
                <c:pt idx="5551">
                  <c:v>207</c:v>
                </c:pt>
                <c:pt idx="5552">
                  <c:v>244</c:v>
                </c:pt>
                <c:pt idx="5553">
                  <c:v>430</c:v>
                </c:pt>
                <c:pt idx="5554">
                  <c:v>579</c:v>
                </c:pt>
                <c:pt idx="5555">
                  <c:v>692</c:v>
                </c:pt>
                <c:pt idx="5556">
                  <c:v>497</c:v>
                </c:pt>
                <c:pt idx="5557">
                  <c:v>537</c:v>
                </c:pt>
                <c:pt idx="5558">
                  <c:v>505</c:v>
                </c:pt>
                <c:pt idx="5559">
                  <c:v>497</c:v>
                </c:pt>
                <c:pt idx="5560">
                  <c:v>239</c:v>
                </c:pt>
                <c:pt idx="5561">
                  <c:v>75</c:v>
                </c:pt>
                <c:pt idx="5562">
                  <c:v>1</c:v>
                </c:pt>
                <c:pt idx="5563">
                  <c:v>0</c:v>
                </c:pt>
                <c:pt idx="5564">
                  <c:v>0</c:v>
                </c:pt>
                <c:pt idx="5565">
                  <c:v>0</c:v>
                </c:pt>
                <c:pt idx="5566">
                  <c:v>0</c:v>
                </c:pt>
                <c:pt idx="5567">
                  <c:v>0</c:v>
                </c:pt>
                <c:pt idx="5568">
                  <c:v>0</c:v>
                </c:pt>
                <c:pt idx="5569">
                  <c:v>0</c:v>
                </c:pt>
                <c:pt idx="5570">
                  <c:v>0</c:v>
                </c:pt>
                <c:pt idx="5571">
                  <c:v>0</c:v>
                </c:pt>
                <c:pt idx="5572">
                  <c:v>0</c:v>
                </c:pt>
                <c:pt idx="5573">
                  <c:v>0</c:v>
                </c:pt>
                <c:pt idx="5574">
                  <c:v>53</c:v>
                </c:pt>
                <c:pt idx="5575">
                  <c:v>202</c:v>
                </c:pt>
                <c:pt idx="5576">
                  <c:v>435</c:v>
                </c:pt>
                <c:pt idx="5577">
                  <c:v>548</c:v>
                </c:pt>
                <c:pt idx="5578">
                  <c:v>802</c:v>
                </c:pt>
                <c:pt idx="5579">
                  <c:v>705</c:v>
                </c:pt>
                <c:pt idx="5580">
                  <c:v>929</c:v>
                </c:pt>
                <c:pt idx="5581">
                  <c:v>866</c:v>
                </c:pt>
                <c:pt idx="5582">
                  <c:v>717</c:v>
                </c:pt>
                <c:pt idx="5583">
                  <c:v>481</c:v>
                </c:pt>
                <c:pt idx="5584">
                  <c:v>248</c:v>
                </c:pt>
                <c:pt idx="5585">
                  <c:v>48</c:v>
                </c:pt>
                <c:pt idx="5586">
                  <c:v>1</c:v>
                </c:pt>
                <c:pt idx="5587">
                  <c:v>0</c:v>
                </c:pt>
                <c:pt idx="5588">
                  <c:v>0</c:v>
                </c:pt>
                <c:pt idx="5589">
                  <c:v>0</c:v>
                </c:pt>
                <c:pt idx="5590">
                  <c:v>0</c:v>
                </c:pt>
                <c:pt idx="5591">
                  <c:v>0</c:v>
                </c:pt>
                <c:pt idx="5592">
                  <c:v>0</c:v>
                </c:pt>
                <c:pt idx="5593">
                  <c:v>0</c:v>
                </c:pt>
                <c:pt idx="5594">
                  <c:v>0</c:v>
                </c:pt>
                <c:pt idx="5595">
                  <c:v>0</c:v>
                </c:pt>
                <c:pt idx="5596">
                  <c:v>0</c:v>
                </c:pt>
                <c:pt idx="5597">
                  <c:v>0</c:v>
                </c:pt>
                <c:pt idx="5598">
                  <c:v>53</c:v>
                </c:pt>
                <c:pt idx="5599">
                  <c:v>167</c:v>
                </c:pt>
                <c:pt idx="5600">
                  <c:v>317</c:v>
                </c:pt>
                <c:pt idx="5601">
                  <c:v>550</c:v>
                </c:pt>
                <c:pt idx="5602">
                  <c:v>592</c:v>
                </c:pt>
                <c:pt idx="5603">
                  <c:v>879</c:v>
                </c:pt>
                <c:pt idx="5604">
                  <c:v>847</c:v>
                </c:pt>
                <c:pt idx="5605">
                  <c:v>900</c:v>
                </c:pt>
                <c:pt idx="5606">
                  <c:v>735</c:v>
                </c:pt>
                <c:pt idx="5607">
                  <c:v>485</c:v>
                </c:pt>
                <c:pt idx="5608">
                  <c:v>277</c:v>
                </c:pt>
                <c:pt idx="5609">
                  <c:v>64</c:v>
                </c:pt>
                <c:pt idx="5610">
                  <c:v>1</c:v>
                </c:pt>
                <c:pt idx="5611">
                  <c:v>0</c:v>
                </c:pt>
                <c:pt idx="5612">
                  <c:v>0</c:v>
                </c:pt>
                <c:pt idx="5613">
                  <c:v>0</c:v>
                </c:pt>
                <c:pt idx="5614">
                  <c:v>0</c:v>
                </c:pt>
                <c:pt idx="5615">
                  <c:v>0</c:v>
                </c:pt>
                <c:pt idx="5616">
                  <c:v>0</c:v>
                </c:pt>
                <c:pt idx="5617">
                  <c:v>0</c:v>
                </c:pt>
                <c:pt idx="5618">
                  <c:v>0</c:v>
                </c:pt>
                <c:pt idx="5619">
                  <c:v>0</c:v>
                </c:pt>
                <c:pt idx="5620">
                  <c:v>0</c:v>
                </c:pt>
                <c:pt idx="5621">
                  <c:v>0</c:v>
                </c:pt>
                <c:pt idx="5622">
                  <c:v>70</c:v>
                </c:pt>
                <c:pt idx="5623">
                  <c:v>188</c:v>
                </c:pt>
                <c:pt idx="5624">
                  <c:v>303</c:v>
                </c:pt>
                <c:pt idx="5625">
                  <c:v>610</c:v>
                </c:pt>
                <c:pt idx="5626">
                  <c:v>585</c:v>
                </c:pt>
                <c:pt idx="5627">
                  <c:v>778</c:v>
                </c:pt>
                <c:pt idx="5628">
                  <c:v>963</c:v>
                </c:pt>
                <c:pt idx="5629">
                  <c:v>557</c:v>
                </c:pt>
                <c:pt idx="5630">
                  <c:v>675</c:v>
                </c:pt>
                <c:pt idx="5631">
                  <c:v>337</c:v>
                </c:pt>
                <c:pt idx="5632">
                  <c:v>240</c:v>
                </c:pt>
                <c:pt idx="5633">
                  <c:v>76</c:v>
                </c:pt>
                <c:pt idx="5634">
                  <c:v>1</c:v>
                </c:pt>
                <c:pt idx="5635">
                  <c:v>0</c:v>
                </c:pt>
                <c:pt idx="5636">
                  <c:v>0</c:v>
                </c:pt>
                <c:pt idx="5637">
                  <c:v>0</c:v>
                </c:pt>
                <c:pt idx="5638">
                  <c:v>0</c:v>
                </c:pt>
                <c:pt idx="5639">
                  <c:v>0</c:v>
                </c:pt>
                <c:pt idx="5640">
                  <c:v>0</c:v>
                </c:pt>
                <c:pt idx="5641">
                  <c:v>0</c:v>
                </c:pt>
                <c:pt idx="5642">
                  <c:v>0</c:v>
                </c:pt>
                <c:pt idx="5643">
                  <c:v>0</c:v>
                </c:pt>
                <c:pt idx="5644">
                  <c:v>0</c:v>
                </c:pt>
                <c:pt idx="5645">
                  <c:v>0</c:v>
                </c:pt>
                <c:pt idx="5646">
                  <c:v>51</c:v>
                </c:pt>
                <c:pt idx="5647">
                  <c:v>164</c:v>
                </c:pt>
                <c:pt idx="5648">
                  <c:v>274</c:v>
                </c:pt>
                <c:pt idx="5649">
                  <c:v>611</c:v>
                </c:pt>
                <c:pt idx="5650">
                  <c:v>601</c:v>
                </c:pt>
                <c:pt idx="5651">
                  <c:v>542</c:v>
                </c:pt>
                <c:pt idx="5652">
                  <c:v>703</c:v>
                </c:pt>
                <c:pt idx="5653">
                  <c:v>775</c:v>
                </c:pt>
                <c:pt idx="5654">
                  <c:v>504</c:v>
                </c:pt>
                <c:pt idx="5655">
                  <c:v>379</c:v>
                </c:pt>
                <c:pt idx="5656">
                  <c:v>243</c:v>
                </c:pt>
                <c:pt idx="5657">
                  <c:v>67</c:v>
                </c:pt>
                <c:pt idx="5658">
                  <c:v>0</c:v>
                </c:pt>
                <c:pt idx="5659">
                  <c:v>0</c:v>
                </c:pt>
                <c:pt idx="5660">
                  <c:v>0</c:v>
                </c:pt>
                <c:pt idx="5661">
                  <c:v>0</c:v>
                </c:pt>
                <c:pt idx="5662">
                  <c:v>0</c:v>
                </c:pt>
                <c:pt idx="5663">
                  <c:v>0</c:v>
                </c:pt>
                <c:pt idx="5664">
                  <c:v>0</c:v>
                </c:pt>
                <c:pt idx="5665">
                  <c:v>0</c:v>
                </c:pt>
                <c:pt idx="5666">
                  <c:v>0</c:v>
                </c:pt>
                <c:pt idx="5667">
                  <c:v>0</c:v>
                </c:pt>
                <c:pt idx="5668">
                  <c:v>0</c:v>
                </c:pt>
                <c:pt idx="5669">
                  <c:v>0</c:v>
                </c:pt>
                <c:pt idx="5670">
                  <c:v>41</c:v>
                </c:pt>
                <c:pt idx="5671">
                  <c:v>101</c:v>
                </c:pt>
                <c:pt idx="5672">
                  <c:v>308</c:v>
                </c:pt>
                <c:pt idx="5673">
                  <c:v>451</c:v>
                </c:pt>
                <c:pt idx="5674">
                  <c:v>434</c:v>
                </c:pt>
                <c:pt idx="5675">
                  <c:v>619</c:v>
                </c:pt>
                <c:pt idx="5676">
                  <c:v>553</c:v>
                </c:pt>
                <c:pt idx="5677">
                  <c:v>593</c:v>
                </c:pt>
                <c:pt idx="5678">
                  <c:v>689</c:v>
                </c:pt>
                <c:pt idx="5679">
                  <c:v>336</c:v>
                </c:pt>
                <c:pt idx="5680">
                  <c:v>242</c:v>
                </c:pt>
                <c:pt idx="5681">
                  <c:v>64</c:v>
                </c:pt>
                <c:pt idx="5682">
                  <c:v>0</c:v>
                </c:pt>
                <c:pt idx="5683">
                  <c:v>0</c:v>
                </c:pt>
                <c:pt idx="5684">
                  <c:v>0</c:v>
                </c:pt>
                <c:pt idx="5685">
                  <c:v>0</c:v>
                </c:pt>
                <c:pt idx="5686">
                  <c:v>0</c:v>
                </c:pt>
                <c:pt idx="5687">
                  <c:v>0</c:v>
                </c:pt>
                <c:pt idx="5688">
                  <c:v>0</c:v>
                </c:pt>
                <c:pt idx="5689">
                  <c:v>0</c:v>
                </c:pt>
                <c:pt idx="5690">
                  <c:v>0</c:v>
                </c:pt>
                <c:pt idx="5691">
                  <c:v>0</c:v>
                </c:pt>
                <c:pt idx="5692">
                  <c:v>0</c:v>
                </c:pt>
                <c:pt idx="5693">
                  <c:v>0</c:v>
                </c:pt>
                <c:pt idx="5694">
                  <c:v>43</c:v>
                </c:pt>
                <c:pt idx="5695">
                  <c:v>97</c:v>
                </c:pt>
                <c:pt idx="5696">
                  <c:v>348</c:v>
                </c:pt>
                <c:pt idx="5697">
                  <c:v>285</c:v>
                </c:pt>
                <c:pt idx="5698">
                  <c:v>569</c:v>
                </c:pt>
                <c:pt idx="5699">
                  <c:v>665</c:v>
                </c:pt>
                <c:pt idx="5700">
                  <c:v>647</c:v>
                </c:pt>
                <c:pt idx="5701">
                  <c:v>748</c:v>
                </c:pt>
                <c:pt idx="5702">
                  <c:v>409</c:v>
                </c:pt>
                <c:pt idx="5703">
                  <c:v>280</c:v>
                </c:pt>
                <c:pt idx="5704">
                  <c:v>188</c:v>
                </c:pt>
                <c:pt idx="5705">
                  <c:v>53</c:v>
                </c:pt>
                <c:pt idx="5706">
                  <c:v>0</c:v>
                </c:pt>
                <c:pt idx="5707">
                  <c:v>0</c:v>
                </c:pt>
                <c:pt idx="5708">
                  <c:v>0</c:v>
                </c:pt>
                <c:pt idx="5709">
                  <c:v>0</c:v>
                </c:pt>
                <c:pt idx="5710">
                  <c:v>0</c:v>
                </c:pt>
                <c:pt idx="5711">
                  <c:v>0</c:v>
                </c:pt>
                <c:pt idx="5712">
                  <c:v>0</c:v>
                </c:pt>
                <c:pt idx="5713">
                  <c:v>0</c:v>
                </c:pt>
                <c:pt idx="5714">
                  <c:v>0</c:v>
                </c:pt>
                <c:pt idx="5715">
                  <c:v>0</c:v>
                </c:pt>
                <c:pt idx="5716">
                  <c:v>0</c:v>
                </c:pt>
                <c:pt idx="5717">
                  <c:v>0</c:v>
                </c:pt>
                <c:pt idx="5718">
                  <c:v>48</c:v>
                </c:pt>
                <c:pt idx="5719">
                  <c:v>174</c:v>
                </c:pt>
                <c:pt idx="5720">
                  <c:v>330</c:v>
                </c:pt>
                <c:pt idx="5721">
                  <c:v>378</c:v>
                </c:pt>
                <c:pt idx="5722">
                  <c:v>567</c:v>
                </c:pt>
                <c:pt idx="5723">
                  <c:v>737</c:v>
                </c:pt>
                <c:pt idx="5724">
                  <c:v>664</c:v>
                </c:pt>
                <c:pt idx="5725">
                  <c:v>742</c:v>
                </c:pt>
                <c:pt idx="5726">
                  <c:v>701</c:v>
                </c:pt>
                <c:pt idx="5727">
                  <c:v>437</c:v>
                </c:pt>
                <c:pt idx="5728">
                  <c:v>281</c:v>
                </c:pt>
                <c:pt idx="5729">
                  <c:v>69</c:v>
                </c:pt>
                <c:pt idx="5730">
                  <c:v>0</c:v>
                </c:pt>
                <c:pt idx="5731">
                  <c:v>0</c:v>
                </c:pt>
                <c:pt idx="5732">
                  <c:v>0</c:v>
                </c:pt>
                <c:pt idx="5733">
                  <c:v>0</c:v>
                </c:pt>
                <c:pt idx="5734">
                  <c:v>0</c:v>
                </c:pt>
                <c:pt idx="5735">
                  <c:v>0</c:v>
                </c:pt>
                <c:pt idx="5736">
                  <c:v>0</c:v>
                </c:pt>
                <c:pt idx="5737">
                  <c:v>0</c:v>
                </c:pt>
                <c:pt idx="5738">
                  <c:v>0</c:v>
                </c:pt>
                <c:pt idx="5739">
                  <c:v>0</c:v>
                </c:pt>
                <c:pt idx="5740">
                  <c:v>0</c:v>
                </c:pt>
                <c:pt idx="5741">
                  <c:v>0</c:v>
                </c:pt>
                <c:pt idx="5742">
                  <c:v>41</c:v>
                </c:pt>
                <c:pt idx="5743">
                  <c:v>163</c:v>
                </c:pt>
                <c:pt idx="5744">
                  <c:v>330</c:v>
                </c:pt>
                <c:pt idx="5745">
                  <c:v>282</c:v>
                </c:pt>
                <c:pt idx="5746">
                  <c:v>233</c:v>
                </c:pt>
                <c:pt idx="5747">
                  <c:v>739</c:v>
                </c:pt>
                <c:pt idx="5748">
                  <c:v>679</c:v>
                </c:pt>
                <c:pt idx="5749">
                  <c:v>745</c:v>
                </c:pt>
                <c:pt idx="5750">
                  <c:v>535</c:v>
                </c:pt>
                <c:pt idx="5751">
                  <c:v>337</c:v>
                </c:pt>
                <c:pt idx="5752">
                  <c:v>214</c:v>
                </c:pt>
                <c:pt idx="5753">
                  <c:v>46</c:v>
                </c:pt>
                <c:pt idx="5754">
                  <c:v>0</c:v>
                </c:pt>
                <c:pt idx="5755">
                  <c:v>0</c:v>
                </c:pt>
                <c:pt idx="5756">
                  <c:v>0</c:v>
                </c:pt>
                <c:pt idx="5757">
                  <c:v>0</c:v>
                </c:pt>
                <c:pt idx="5758">
                  <c:v>0</c:v>
                </c:pt>
                <c:pt idx="5759">
                  <c:v>0</c:v>
                </c:pt>
                <c:pt idx="5760">
                  <c:v>0</c:v>
                </c:pt>
                <c:pt idx="5761">
                  <c:v>0</c:v>
                </c:pt>
                <c:pt idx="5762">
                  <c:v>0</c:v>
                </c:pt>
                <c:pt idx="5763">
                  <c:v>0</c:v>
                </c:pt>
                <c:pt idx="5764">
                  <c:v>0</c:v>
                </c:pt>
                <c:pt idx="5765">
                  <c:v>0</c:v>
                </c:pt>
                <c:pt idx="5766">
                  <c:v>40</c:v>
                </c:pt>
                <c:pt idx="5767">
                  <c:v>229</c:v>
                </c:pt>
                <c:pt idx="5768">
                  <c:v>270</c:v>
                </c:pt>
                <c:pt idx="5769">
                  <c:v>482</c:v>
                </c:pt>
                <c:pt idx="5770">
                  <c:v>576</c:v>
                </c:pt>
                <c:pt idx="5771">
                  <c:v>771</c:v>
                </c:pt>
                <c:pt idx="5772">
                  <c:v>732</c:v>
                </c:pt>
                <c:pt idx="5773">
                  <c:v>885</c:v>
                </c:pt>
                <c:pt idx="5774">
                  <c:v>641</c:v>
                </c:pt>
                <c:pt idx="5775">
                  <c:v>356</c:v>
                </c:pt>
                <c:pt idx="5776">
                  <c:v>203</c:v>
                </c:pt>
                <c:pt idx="5777">
                  <c:v>51</c:v>
                </c:pt>
                <c:pt idx="5778">
                  <c:v>0</c:v>
                </c:pt>
                <c:pt idx="5779">
                  <c:v>0</c:v>
                </c:pt>
                <c:pt idx="5780">
                  <c:v>0</c:v>
                </c:pt>
                <c:pt idx="5781">
                  <c:v>0</c:v>
                </c:pt>
                <c:pt idx="5782">
                  <c:v>0</c:v>
                </c:pt>
                <c:pt idx="5783">
                  <c:v>0</c:v>
                </c:pt>
                <c:pt idx="5784">
                  <c:v>0</c:v>
                </c:pt>
                <c:pt idx="5785">
                  <c:v>0</c:v>
                </c:pt>
                <c:pt idx="5786">
                  <c:v>0</c:v>
                </c:pt>
                <c:pt idx="5787">
                  <c:v>0</c:v>
                </c:pt>
                <c:pt idx="5788">
                  <c:v>0</c:v>
                </c:pt>
                <c:pt idx="5789">
                  <c:v>0</c:v>
                </c:pt>
                <c:pt idx="5790">
                  <c:v>65</c:v>
                </c:pt>
                <c:pt idx="5791">
                  <c:v>153</c:v>
                </c:pt>
                <c:pt idx="5792">
                  <c:v>252</c:v>
                </c:pt>
                <c:pt idx="5793">
                  <c:v>507</c:v>
                </c:pt>
                <c:pt idx="5794">
                  <c:v>406</c:v>
                </c:pt>
                <c:pt idx="5795">
                  <c:v>862</c:v>
                </c:pt>
                <c:pt idx="5796">
                  <c:v>605</c:v>
                </c:pt>
                <c:pt idx="5797">
                  <c:v>555</c:v>
                </c:pt>
                <c:pt idx="5798">
                  <c:v>344</c:v>
                </c:pt>
                <c:pt idx="5799">
                  <c:v>295</c:v>
                </c:pt>
                <c:pt idx="5800">
                  <c:v>160</c:v>
                </c:pt>
                <c:pt idx="5801">
                  <c:v>55</c:v>
                </c:pt>
                <c:pt idx="5802">
                  <c:v>0</c:v>
                </c:pt>
                <c:pt idx="5803">
                  <c:v>0</c:v>
                </c:pt>
                <c:pt idx="5804">
                  <c:v>0</c:v>
                </c:pt>
                <c:pt idx="5805">
                  <c:v>0</c:v>
                </c:pt>
                <c:pt idx="5806">
                  <c:v>0</c:v>
                </c:pt>
                <c:pt idx="5807">
                  <c:v>0</c:v>
                </c:pt>
                <c:pt idx="5808">
                  <c:v>0</c:v>
                </c:pt>
                <c:pt idx="5809">
                  <c:v>0</c:v>
                </c:pt>
                <c:pt idx="5810">
                  <c:v>0</c:v>
                </c:pt>
                <c:pt idx="5811">
                  <c:v>0</c:v>
                </c:pt>
                <c:pt idx="5812">
                  <c:v>0</c:v>
                </c:pt>
                <c:pt idx="5813">
                  <c:v>0</c:v>
                </c:pt>
                <c:pt idx="5814">
                  <c:v>64</c:v>
                </c:pt>
                <c:pt idx="5815">
                  <c:v>247</c:v>
                </c:pt>
                <c:pt idx="5816">
                  <c:v>313</c:v>
                </c:pt>
                <c:pt idx="5817">
                  <c:v>505</c:v>
                </c:pt>
                <c:pt idx="5818">
                  <c:v>823</c:v>
                </c:pt>
                <c:pt idx="5819">
                  <c:v>875</c:v>
                </c:pt>
                <c:pt idx="5820">
                  <c:v>949</c:v>
                </c:pt>
                <c:pt idx="5821">
                  <c:v>864</c:v>
                </c:pt>
                <c:pt idx="5822">
                  <c:v>738</c:v>
                </c:pt>
                <c:pt idx="5823">
                  <c:v>434</c:v>
                </c:pt>
                <c:pt idx="5824">
                  <c:v>191</c:v>
                </c:pt>
                <c:pt idx="5825">
                  <c:v>40</c:v>
                </c:pt>
                <c:pt idx="5826">
                  <c:v>0</c:v>
                </c:pt>
                <c:pt idx="5827">
                  <c:v>0</c:v>
                </c:pt>
                <c:pt idx="5828">
                  <c:v>0</c:v>
                </c:pt>
                <c:pt idx="5829">
                  <c:v>0</c:v>
                </c:pt>
                <c:pt idx="5830">
                  <c:v>0</c:v>
                </c:pt>
                <c:pt idx="5831">
                  <c:v>0</c:v>
                </c:pt>
                <c:pt idx="5832">
                  <c:v>0</c:v>
                </c:pt>
                <c:pt idx="5833">
                  <c:v>0</c:v>
                </c:pt>
                <c:pt idx="5834">
                  <c:v>0</c:v>
                </c:pt>
                <c:pt idx="5835">
                  <c:v>0</c:v>
                </c:pt>
                <c:pt idx="5836">
                  <c:v>0</c:v>
                </c:pt>
                <c:pt idx="5837">
                  <c:v>0</c:v>
                </c:pt>
                <c:pt idx="5838">
                  <c:v>45</c:v>
                </c:pt>
                <c:pt idx="5839">
                  <c:v>104</c:v>
                </c:pt>
                <c:pt idx="5840">
                  <c:v>284</c:v>
                </c:pt>
                <c:pt idx="5841">
                  <c:v>334</c:v>
                </c:pt>
                <c:pt idx="5842">
                  <c:v>307</c:v>
                </c:pt>
                <c:pt idx="5843">
                  <c:v>396</c:v>
                </c:pt>
                <c:pt idx="5844">
                  <c:v>367</c:v>
                </c:pt>
                <c:pt idx="5845">
                  <c:v>678</c:v>
                </c:pt>
                <c:pt idx="5846">
                  <c:v>469</c:v>
                </c:pt>
                <c:pt idx="5847">
                  <c:v>262</c:v>
                </c:pt>
                <c:pt idx="5848">
                  <c:v>142</c:v>
                </c:pt>
                <c:pt idx="5849">
                  <c:v>57</c:v>
                </c:pt>
                <c:pt idx="5850">
                  <c:v>0</c:v>
                </c:pt>
                <c:pt idx="5851">
                  <c:v>0</c:v>
                </c:pt>
                <c:pt idx="5852">
                  <c:v>0</c:v>
                </c:pt>
                <c:pt idx="5853">
                  <c:v>0</c:v>
                </c:pt>
                <c:pt idx="5854">
                  <c:v>0</c:v>
                </c:pt>
                <c:pt idx="5855">
                  <c:v>0</c:v>
                </c:pt>
                <c:pt idx="5856">
                  <c:v>0</c:v>
                </c:pt>
                <c:pt idx="5857">
                  <c:v>0</c:v>
                </c:pt>
                <c:pt idx="5858">
                  <c:v>0</c:v>
                </c:pt>
                <c:pt idx="5859">
                  <c:v>0</c:v>
                </c:pt>
                <c:pt idx="5860">
                  <c:v>0</c:v>
                </c:pt>
                <c:pt idx="5861">
                  <c:v>0</c:v>
                </c:pt>
                <c:pt idx="5862">
                  <c:v>45</c:v>
                </c:pt>
                <c:pt idx="5863">
                  <c:v>177</c:v>
                </c:pt>
                <c:pt idx="5864">
                  <c:v>400</c:v>
                </c:pt>
                <c:pt idx="5865">
                  <c:v>608</c:v>
                </c:pt>
                <c:pt idx="5866">
                  <c:v>627</c:v>
                </c:pt>
                <c:pt idx="5867">
                  <c:v>589</c:v>
                </c:pt>
                <c:pt idx="5868">
                  <c:v>632</c:v>
                </c:pt>
                <c:pt idx="5869">
                  <c:v>434</c:v>
                </c:pt>
                <c:pt idx="5870">
                  <c:v>586</c:v>
                </c:pt>
                <c:pt idx="5871">
                  <c:v>276</c:v>
                </c:pt>
                <c:pt idx="5872">
                  <c:v>183</c:v>
                </c:pt>
                <c:pt idx="5873">
                  <c:v>47</c:v>
                </c:pt>
                <c:pt idx="5874">
                  <c:v>0</c:v>
                </c:pt>
                <c:pt idx="5875">
                  <c:v>0</c:v>
                </c:pt>
                <c:pt idx="5876">
                  <c:v>0</c:v>
                </c:pt>
                <c:pt idx="5877">
                  <c:v>0</c:v>
                </c:pt>
                <c:pt idx="5878">
                  <c:v>0</c:v>
                </c:pt>
                <c:pt idx="5879">
                  <c:v>0</c:v>
                </c:pt>
                <c:pt idx="5880">
                  <c:v>0</c:v>
                </c:pt>
                <c:pt idx="5881">
                  <c:v>0</c:v>
                </c:pt>
                <c:pt idx="5882">
                  <c:v>0</c:v>
                </c:pt>
                <c:pt idx="5883">
                  <c:v>0</c:v>
                </c:pt>
                <c:pt idx="5884">
                  <c:v>0</c:v>
                </c:pt>
                <c:pt idx="5885">
                  <c:v>0</c:v>
                </c:pt>
                <c:pt idx="5886">
                  <c:v>54</c:v>
                </c:pt>
                <c:pt idx="5887">
                  <c:v>139</c:v>
                </c:pt>
                <c:pt idx="5888">
                  <c:v>287</c:v>
                </c:pt>
                <c:pt idx="5889">
                  <c:v>436</c:v>
                </c:pt>
                <c:pt idx="5890">
                  <c:v>615</c:v>
                </c:pt>
                <c:pt idx="5891">
                  <c:v>626</c:v>
                </c:pt>
                <c:pt idx="5892">
                  <c:v>596</c:v>
                </c:pt>
                <c:pt idx="5893">
                  <c:v>737</c:v>
                </c:pt>
                <c:pt idx="5894">
                  <c:v>534</c:v>
                </c:pt>
                <c:pt idx="5895">
                  <c:v>341</c:v>
                </c:pt>
                <c:pt idx="5896">
                  <c:v>206</c:v>
                </c:pt>
                <c:pt idx="5897">
                  <c:v>54</c:v>
                </c:pt>
                <c:pt idx="5898">
                  <c:v>0</c:v>
                </c:pt>
                <c:pt idx="5899">
                  <c:v>0</c:v>
                </c:pt>
                <c:pt idx="5900">
                  <c:v>0</c:v>
                </c:pt>
                <c:pt idx="5901">
                  <c:v>0</c:v>
                </c:pt>
                <c:pt idx="5902">
                  <c:v>0</c:v>
                </c:pt>
                <c:pt idx="5903">
                  <c:v>0</c:v>
                </c:pt>
                <c:pt idx="5904">
                  <c:v>0</c:v>
                </c:pt>
                <c:pt idx="5905">
                  <c:v>0</c:v>
                </c:pt>
                <c:pt idx="5906">
                  <c:v>0</c:v>
                </c:pt>
                <c:pt idx="5907">
                  <c:v>0</c:v>
                </c:pt>
                <c:pt idx="5908">
                  <c:v>0</c:v>
                </c:pt>
                <c:pt idx="5909">
                  <c:v>0</c:v>
                </c:pt>
                <c:pt idx="5910">
                  <c:v>28</c:v>
                </c:pt>
                <c:pt idx="5911">
                  <c:v>143</c:v>
                </c:pt>
                <c:pt idx="5912">
                  <c:v>114</c:v>
                </c:pt>
                <c:pt idx="5913">
                  <c:v>479</c:v>
                </c:pt>
                <c:pt idx="5914">
                  <c:v>712</c:v>
                </c:pt>
                <c:pt idx="5915">
                  <c:v>985</c:v>
                </c:pt>
                <c:pt idx="5916">
                  <c:v>931</c:v>
                </c:pt>
                <c:pt idx="5917">
                  <c:v>697</c:v>
                </c:pt>
                <c:pt idx="5918">
                  <c:v>517</c:v>
                </c:pt>
                <c:pt idx="5919">
                  <c:v>410</c:v>
                </c:pt>
                <c:pt idx="5920">
                  <c:v>232</c:v>
                </c:pt>
                <c:pt idx="5921">
                  <c:v>54</c:v>
                </c:pt>
                <c:pt idx="5922">
                  <c:v>0</c:v>
                </c:pt>
                <c:pt idx="5923">
                  <c:v>0</c:v>
                </c:pt>
                <c:pt idx="5924">
                  <c:v>0</c:v>
                </c:pt>
                <c:pt idx="5925">
                  <c:v>0</c:v>
                </c:pt>
                <c:pt idx="5926">
                  <c:v>0</c:v>
                </c:pt>
                <c:pt idx="5927">
                  <c:v>0</c:v>
                </c:pt>
                <c:pt idx="5928">
                  <c:v>0</c:v>
                </c:pt>
                <c:pt idx="5929">
                  <c:v>0</c:v>
                </c:pt>
                <c:pt idx="5930">
                  <c:v>0</c:v>
                </c:pt>
                <c:pt idx="5931">
                  <c:v>0</c:v>
                </c:pt>
                <c:pt idx="5932">
                  <c:v>0</c:v>
                </c:pt>
                <c:pt idx="5933">
                  <c:v>0</c:v>
                </c:pt>
                <c:pt idx="5934">
                  <c:v>50</c:v>
                </c:pt>
                <c:pt idx="5935">
                  <c:v>88</c:v>
                </c:pt>
                <c:pt idx="5936">
                  <c:v>383</c:v>
                </c:pt>
                <c:pt idx="5937">
                  <c:v>397</c:v>
                </c:pt>
                <c:pt idx="5938">
                  <c:v>454</c:v>
                </c:pt>
                <c:pt idx="5939">
                  <c:v>441</c:v>
                </c:pt>
                <c:pt idx="5940">
                  <c:v>459</c:v>
                </c:pt>
                <c:pt idx="5941">
                  <c:v>793</c:v>
                </c:pt>
                <c:pt idx="5942">
                  <c:v>574</c:v>
                </c:pt>
                <c:pt idx="5943">
                  <c:v>523</c:v>
                </c:pt>
                <c:pt idx="5944">
                  <c:v>217</c:v>
                </c:pt>
                <c:pt idx="5945">
                  <c:v>44</c:v>
                </c:pt>
                <c:pt idx="5946">
                  <c:v>0</c:v>
                </c:pt>
                <c:pt idx="5947">
                  <c:v>0</c:v>
                </c:pt>
                <c:pt idx="5948">
                  <c:v>0</c:v>
                </c:pt>
                <c:pt idx="5949">
                  <c:v>0</c:v>
                </c:pt>
                <c:pt idx="5950">
                  <c:v>0</c:v>
                </c:pt>
                <c:pt idx="5951">
                  <c:v>0</c:v>
                </c:pt>
                <c:pt idx="5952">
                  <c:v>0</c:v>
                </c:pt>
                <c:pt idx="5953">
                  <c:v>0</c:v>
                </c:pt>
                <c:pt idx="5954">
                  <c:v>0</c:v>
                </c:pt>
                <c:pt idx="5955">
                  <c:v>0</c:v>
                </c:pt>
                <c:pt idx="5956">
                  <c:v>0</c:v>
                </c:pt>
                <c:pt idx="5957">
                  <c:v>0</c:v>
                </c:pt>
                <c:pt idx="5958">
                  <c:v>53</c:v>
                </c:pt>
                <c:pt idx="5959">
                  <c:v>240</c:v>
                </c:pt>
                <c:pt idx="5960">
                  <c:v>477</c:v>
                </c:pt>
                <c:pt idx="5961">
                  <c:v>541</c:v>
                </c:pt>
                <c:pt idx="5962">
                  <c:v>436</c:v>
                </c:pt>
                <c:pt idx="5963">
                  <c:v>867</c:v>
                </c:pt>
                <c:pt idx="5964">
                  <c:v>478</c:v>
                </c:pt>
                <c:pt idx="5965">
                  <c:v>438</c:v>
                </c:pt>
                <c:pt idx="5966">
                  <c:v>410</c:v>
                </c:pt>
                <c:pt idx="5967">
                  <c:v>326</c:v>
                </c:pt>
                <c:pt idx="5968">
                  <c:v>301</c:v>
                </c:pt>
                <c:pt idx="5969">
                  <c:v>48</c:v>
                </c:pt>
                <c:pt idx="5970">
                  <c:v>0</c:v>
                </c:pt>
                <c:pt idx="5971">
                  <c:v>0</c:v>
                </c:pt>
                <c:pt idx="5972">
                  <c:v>0</c:v>
                </c:pt>
                <c:pt idx="5973">
                  <c:v>0</c:v>
                </c:pt>
                <c:pt idx="5974">
                  <c:v>0</c:v>
                </c:pt>
                <c:pt idx="5975">
                  <c:v>0</c:v>
                </c:pt>
                <c:pt idx="5976">
                  <c:v>0</c:v>
                </c:pt>
                <c:pt idx="5977">
                  <c:v>0</c:v>
                </c:pt>
                <c:pt idx="5978">
                  <c:v>0</c:v>
                </c:pt>
                <c:pt idx="5979">
                  <c:v>0</c:v>
                </c:pt>
                <c:pt idx="5980">
                  <c:v>0</c:v>
                </c:pt>
                <c:pt idx="5981">
                  <c:v>0</c:v>
                </c:pt>
                <c:pt idx="5982">
                  <c:v>68</c:v>
                </c:pt>
                <c:pt idx="5983">
                  <c:v>276</c:v>
                </c:pt>
                <c:pt idx="5984">
                  <c:v>398</c:v>
                </c:pt>
                <c:pt idx="5985">
                  <c:v>496</c:v>
                </c:pt>
                <c:pt idx="5986">
                  <c:v>840</c:v>
                </c:pt>
                <c:pt idx="5987">
                  <c:v>941</c:v>
                </c:pt>
                <c:pt idx="5988">
                  <c:v>904</c:v>
                </c:pt>
                <c:pt idx="5989">
                  <c:v>815</c:v>
                </c:pt>
                <c:pt idx="5990">
                  <c:v>598</c:v>
                </c:pt>
                <c:pt idx="5991">
                  <c:v>417</c:v>
                </c:pt>
                <c:pt idx="5992">
                  <c:v>177</c:v>
                </c:pt>
                <c:pt idx="5993">
                  <c:v>51</c:v>
                </c:pt>
                <c:pt idx="5994">
                  <c:v>0</c:v>
                </c:pt>
                <c:pt idx="5995">
                  <c:v>0</c:v>
                </c:pt>
                <c:pt idx="5996">
                  <c:v>0</c:v>
                </c:pt>
                <c:pt idx="5997">
                  <c:v>0</c:v>
                </c:pt>
                <c:pt idx="5998">
                  <c:v>0</c:v>
                </c:pt>
                <c:pt idx="5999">
                  <c:v>0</c:v>
                </c:pt>
                <c:pt idx="6000">
                  <c:v>0</c:v>
                </c:pt>
                <c:pt idx="6001">
                  <c:v>0</c:v>
                </c:pt>
                <c:pt idx="6002">
                  <c:v>0</c:v>
                </c:pt>
                <c:pt idx="6003">
                  <c:v>0</c:v>
                </c:pt>
                <c:pt idx="6004">
                  <c:v>0</c:v>
                </c:pt>
                <c:pt idx="6005">
                  <c:v>0</c:v>
                </c:pt>
                <c:pt idx="6006">
                  <c:v>67</c:v>
                </c:pt>
                <c:pt idx="6007">
                  <c:v>252</c:v>
                </c:pt>
                <c:pt idx="6008">
                  <c:v>478</c:v>
                </c:pt>
                <c:pt idx="6009">
                  <c:v>515</c:v>
                </c:pt>
                <c:pt idx="6010">
                  <c:v>741</c:v>
                </c:pt>
                <c:pt idx="6011">
                  <c:v>973</c:v>
                </c:pt>
                <c:pt idx="6012">
                  <c:v>937</c:v>
                </c:pt>
                <c:pt idx="6013">
                  <c:v>883</c:v>
                </c:pt>
                <c:pt idx="6014">
                  <c:v>723</c:v>
                </c:pt>
                <c:pt idx="6015">
                  <c:v>519</c:v>
                </c:pt>
                <c:pt idx="6016">
                  <c:v>280</c:v>
                </c:pt>
                <c:pt idx="6017">
                  <c:v>65</c:v>
                </c:pt>
                <c:pt idx="6018">
                  <c:v>0</c:v>
                </c:pt>
                <c:pt idx="6019">
                  <c:v>0</c:v>
                </c:pt>
                <c:pt idx="6020">
                  <c:v>0</c:v>
                </c:pt>
                <c:pt idx="6021">
                  <c:v>0</c:v>
                </c:pt>
                <c:pt idx="6022">
                  <c:v>0</c:v>
                </c:pt>
                <c:pt idx="6023">
                  <c:v>0</c:v>
                </c:pt>
                <c:pt idx="6024">
                  <c:v>0</c:v>
                </c:pt>
                <c:pt idx="6025">
                  <c:v>0</c:v>
                </c:pt>
                <c:pt idx="6026">
                  <c:v>0</c:v>
                </c:pt>
                <c:pt idx="6027">
                  <c:v>0</c:v>
                </c:pt>
                <c:pt idx="6028">
                  <c:v>0</c:v>
                </c:pt>
                <c:pt idx="6029">
                  <c:v>0</c:v>
                </c:pt>
                <c:pt idx="6030">
                  <c:v>78</c:v>
                </c:pt>
                <c:pt idx="6031">
                  <c:v>192</c:v>
                </c:pt>
                <c:pt idx="6032">
                  <c:v>487</c:v>
                </c:pt>
                <c:pt idx="6033">
                  <c:v>569</c:v>
                </c:pt>
                <c:pt idx="6034">
                  <c:v>652</c:v>
                </c:pt>
                <c:pt idx="6035">
                  <c:v>670</c:v>
                </c:pt>
                <c:pt idx="6036">
                  <c:v>702</c:v>
                </c:pt>
                <c:pt idx="6037">
                  <c:v>824</c:v>
                </c:pt>
                <c:pt idx="6038">
                  <c:v>753</c:v>
                </c:pt>
                <c:pt idx="6039">
                  <c:v>475</c:v>
                </c:pt>
                <c:pt idx="6040">
                  <c:v>270</c:v>
                </c:pt>
                <c:pt idx="6041">
                  <c:v>58</c:v>
                </c:pt>
                <c:pt idx="6042">
                  <c:v>0</c:v>
                </c:pt>
                <c:pt idx="6043">
                  <c:v>0</c:v>
                </c:pt>
                <c:pt idx="6044">
                  <c:v>0</c:v>
                </c:pt>
                <c:pt idx="6045">
                  <c:v>0</c:v>
                </c:pt>
                <c:pt idx="6046">
                  <c:v>0</c:v>
                </c:pt>
                <c:pt idx="6047">
                  <c:v>0</c:v>
                </c:pt>
                <c:pt idx="6048">
                  <c:v>0</c:v>
                </c:pt>
                <c:pt idx="6049">
                  <c:v>0</c:v>
                </c:pt>
                <c:pt idx="6050">
                  <c:v>0</c:v>
                </c:pt>
                <c:pt idx="6051">
                  <c:v>0</c:v>
                </c:pt>
                <c:pt idx="6052">
                  <c:v>0</c:v>
                </c:pt>
                <c:pt idx="6053">
                  <c:v>0</c:v>
                </c:pt>
                <c:pt idx="6054">
                  <c:v>45</c:v>
                </c:pt>
                <c:pt idx="6055">
                  <c:v>127</c:v>
                </c:pt>
                <c:pt idx="6056">
                  <c:v>203</c:v>
                </c:pt>
                <c:pt idx="6057">
                  <c:v>423</c:v>
                </c:pt>
                <c:pt idx="6058">
                  <c:v>597</c:v>
                </c:pt>
                <c:pt idx="6059">
                  <c:v>677</c:v>
                </c:pt>
                <c:pt idx="6060">
                  <c:v>845</c:v>
                </c:pt>
                <c:pt idx="6061">
                  <c:v>540</c:v>
                </c:pt>
                <c:pt idx="6062">
                  <c:v>662</c:v>
                </c:pt>
                <c:pt idx="6063">
                  <c:v>449</c:v>
                </c:pt>
                <c:pt idx="6064">
                  <c:v>195</c:v>
                </c:pt>
                <c:pt idx="6065">
                  <c:v>58</c:v>
                </c:pt>
                <c:pt idx="6066">
                  <c:v>0</c:v>
                </c:pt>
                <c:pt idx="6067">
                  <c:v>0</c:v>
                </c:pt>
                <c:pt idx="6068">
                  <c:v>0</c:v>
                </c:pt>
                <c:pt idx="6069">
                  <c:v>0</c:v>
                </c:pt>
                <c:pt idx="6070">
                  <c:v>0</c:v>
                </c:pt>
                <c:pt idx="6071">
                  <c:v>0</c:v>
                </c:pt>
                <c:pt idx="6072">
                  <c:v>0</c:v>
                </c:pt>
                <c:pt idx="6073">
                  <c:v>0</c:v>
                </c:pt>
                <c:pt idx="6074">
                  <c:v>0</c:v>
                </c:pt>
                <c:pt idx="6075">
                  <c:v>0</c:v>
                </c:pt>
                <c:pt idx="6076">
                  <c:v>0</c:v>
                </c:pt>
                <c:pt idx="6077">
                  <c:v>0</c:v>
                </c:pt>
                <c:pt idx="6078">
                  <c:v>52</c:v>
                </c:pt>
                <c:pt idx="6079">
                  <c:v>205</c:v>
                </c:pt>
                <c:pt idx="6080">
                  <c:v>512</c:v>
                </c:pt>
                <c:pt idx="6081">
                  <c:v>707</c:v>
                </c:pt>
                <c:pt idx="6082">
                  <c:v>727</c:v>
                </c:pt>
                <c:pt idx="6083">
                  <c:v>890</c:v>
                </c:pt>
                <c:pt idx="6084">
                  <c:v>925</c:v>
                </c:pt>
                <c:pt idx="6085">
                  <c:v>715</c:v>
                </c:pt>
                <c:pt idx="6086">
                  <c:v>461</c:v>
                </c:pt>
                <c:pt idx="6087">
                  <c:v>448</c:v>
                </c:pt>
                <c:pt idx="6088">
                  <c:v>215</c:v>
                </c:pt>
                <c:pt idx="6089">
                  <c:v>52</c:v>
                </c:pt>
                <c:pt idx="6090">
                  <c:v>0</c:v>
                </c:pt>
                <c:pt idx="6091">
                  <c:v>0</c:v>
                </c:pt>
                <c:pt idx="6092">
                  <c:v>0</c:v>
                </c:pt>
                <c:pt idx="6093">
                  <c:v>0</c:v>
                </c:pt>
                <c:pt idx="6094">
                  <c:v>0</c:v>
                </c:pt>
                <c:pt idx="6095">
                  <c:v>0</c:v>
                </c:pt>
                <c:pt idx="6096">
                  <c:v>0</c:v>
                </c:pt>
                <c:pt idx="6097">
                  <c:v>0</c:v>
                </c:pt>
                <c:pt idx="6098">
                  <c:v>0</c:v>
                </c:pt>
                <c:pt idx="6099">
                  <c:v>0</c:v>
                </c:pt>
                <c:pt idx="6100">
                  <c:v>0</c:v>
                </c:pt>
                <c:pt idx="6101">
                  <c:v>0</c:v>
                </c:pt>
                <c:pt idx="6102">
                  <c:v>84</c:v>
                </c:pt>
                <c:pt idx="6103">
                  <c:v>231</c:v>
                </c:pt>
                <c:pt idx="6104">
                  <c:v>407</c:v>
                </c:pt>
                <c:pt idx="6105">
                  <c:v>427</c:v>
                </c:pt>
                <c:pt idx="6106">
                  <c:v>807</c:v>
                </c:pt>
                <c:pt idx="6107">
                  <c:v>699</c:v>
                </c:pt>
                <c:pt idx="6108">
                  <c:v>722</c:v>
                </c:pt>
                <c:pt idx="6109">
                  <c:v>710</c:v>
                </c:pt>
                <c:pt idx="6110">
                  <c:v>688</c:v>
                </c:pt>
                <c:pt idx="6111">
                  <c:v>465</c:v>
                </c:pt>
                <c:pt idx="6112">
                  <c:v>250</c:v>
                </c:pt>
                <c:pt idx="6113">
                  <c:v>48</c:v>
                </c:pt>
                <c:pt idx="6114">
                  <c:v>0</c:v>
                </c:pt>
                <c:pt idx="6115">
                  <c:v>0</c:v>
                </c:pt>
                <c:pt idx="6116">
                  <c:v>0</c:v>
                </c:pt>
                <c:pt idx="6117">
                  <c:v>0</c:v>
                </c:pt>
                <c:pt idx="6118">
                  <c:v>0</c:v>
                </c:pt>
                <c:pt idx="6119">
                  <c:v>0</c:v>
                </c:pt>
                <c:pt idx="6120">
                  <c:v>0</c:v>
                </c:pt>
                <c:pt idx="6121">
                  <c:v>0</c:v>
                </c:pt>
                <c:pt idx="6122">
                  <c:v>0</c:v>
                </c:pt>
                <c:pt idx="6123">
                  <c:v>0</c:v>
                </c:pt>
                <c:pt idx="6124">
                  <c:v>0</c:v>
                </c:pt>
                <c:pt idx="6125">
                  <c:v>0</c:v>
                </c:pt>
                <c:pt idx="6126">
                  <c:v>76</c:v>
                </c:pt>
                <c:pt idx="6127">
                  <c:v>214</c:v>
                </c:pt>
                <c:pt idx="6128">
                  <c:v>282</c:v>
                </c:pt>
                <c:pt idx="6129">
                  <c:v>616</c:v>
                </c:pt>
                <c:pt idx="6130">
                  <c:v>852</c:v>
                </c:pt>
                <c:pt idx="6131">
                  <c:v>912</c:v>
                </c:pt>
                <c:pt idx="6132">
                  <c:v>943</c:v>
                </c:pt>
                <c:pt idx="6133">
                  <c:v>922</c:v>
                </c:pt>
                <c:pt idx="6134">
                  <c:v>550</c:v>
                </c:pt>
                <c:pt idx="6135">
                  <c:v>459</c:v>
                </c:pt>
                <c:pt idx="6136">
                  <c:v>212</c:v>
                </c:pt>
                <c:pt idx="6137">
                  <c:v>48</c:v>
                </c:pt>
                <c:pt idx="6138">
                  <c:v>0</c:v>
                </c:pt>
                <c:pt idx="6139">
                  <c:v>0</c:v>
                </c:pt>
                <c:pt idx="6140">
                  <c:v>0</c:v>
                </c:pt>
                <c:pt idx="6141">
                  <c:v>0</c:v>
                </c:pt>
                <c:pt idx="6142">
                  <c:v>0</c:v>
                </c:pt>
                <c:pt idx="6143">
                  <c:v>0</c:v>
                </c:pt>
                <c:pt idx="6144">
                  <c:v>0</c:v>
                </c:pt>
                <c:pt idx="6145">
                  <c:v>0</c:v>
                </c:pt>
                <c:pt idx="6146">
                  <c:v>0</c:v>
                </c:pt>
                <c:pt idx="6147">
                  <c:v>0</c:v>
                </c:pt>
                <c:pt idx="6148">
                  <c:v>0</c:v>
                </c:pt>
                <c:pt idx="6149">
                  <c:v>0</c:v>
                </c:pt>
                <c:pt idx="6150">
                  <c:v>49</c:v>
                </c:pt>
                <c:pt idx="6151">
                  <c:v>122</c:v>
                </c:pt>
                <c:pt idx="6152">
                  <c:v>239</c:v>
                </c:pt>
                <c:pt idx="6153">
                  <c:v>353</c:v>
                </c:pt>
                <c:pt idx="6154">
                  <c:v>627</c:v>
                </c:pt>
                <c:pt idx="6155">
                  <c:v>628</c:v>
                </c:pt>
                <c:pt idx="6156">
                  <c:v>625</c:v>
                </c:pt>
                <c:pt idx="6157">
                  <c:v>758</c:v>
                </c:pt>
                <c:pt idx="6158">
                  <c:v>470</c:v>
                </c:pt>
                <c:pt idx="6159">
                  <c:v>308</c:v>
                </c:pt>
                <c:pt idx="6160">
                  <c:v>165</c:v>
                </c:pt>
                <c:pt idx="6161">
                  <c:v>42</c:v>
                </c:pt>
                <c:pt idx="6162">
                  <c:v>0</c:v>
                </c:pt>
                <c:pt idx="6163">
                  <c:v>0</c:v>
                </c:pt>
                <c:pt idx="6164">
                  <c:v>0</c:v>
                </c:pt>
                <c:pt idx="6165">
                  <c:v>0</c:v>
                </c:pt>
                <c:pt idx="6166">
                  <c:v>0</c:v>
                </c:pt>
                <c:pt idx="6167">
                  <c:v>0</c:v>
                </c:pt>
                <c:pt idx="6168">
                  <c:v>0</c:v>
                </c:pt>
                <c:pt idx="6169">
                  <c:v>0</c:v>
                </c:pt>
                <c:pt idx="6170">
                  <c:v>0</c:v>
                </c:pt>
                <c:pt idx="6171">
                  <c:v>0</c:v>
                </c:pt>
                <c:pt idx="6172">
                  <c:v>0</c:v>
                </c:pt>
                <c:pt idx="6173">
                  <c:v>0</c:v>
                </c:pt>
                <c:pt idx="6174">
                  <c:v>57</c:v>
                </c:pt>
                <c:pt idx="6175">
                  <c:v>180</c:v>
                </c:pt>
                <c:pt idx="6176">
                  <c:v>360</c:v>
                </c:pt>
                <c:pt idx="6177">
                  <c:v>377</c:v>
                </c:pt>
                <c:pt idx="6178">
                  <c:v>610</c:v>
                </c:pt>
                <c:pt idx="6179">
                  <c:v>712</c:v>
                </c:pt>
                <c:pt idx="6180">
                  <c:v>518</c:v>
                </c:pt>
                <c:pt idx="6181">
                  <c:v>726</c:v>
                </c:pt>
                <c:pt idx="6182">
                  <c:v>526</c:v>
                </c:pt>
                <c:pt idx="6183">
                  <c:v>301</c:v>
                </c:pt>
                <c:pt idx="6184">
                  <c:v>194</c:v>
                </c:pt>
                <c:pt idx="6185">
                  <c:v>44</c:v>
                </c:pt>
                <c:pt idx="6186">
                  <c:v>0</c:v>
                </c:pt>
                <c:pt idx="6187">
                  <c:v>0</c:v>
                </c:pt>
                <c:pt idx="6188">
                  <c:v>0</c:v>
                </c:pt>
                <c:pt idx="6189">
                  <c:v>0</c:v>
                </c:pt>
                <c:pt idx="6190">
                  <c:v>0</c:v>
                </c:pt>
                <c:pt idx="6191">
                  <c:v>0</c:v>
                </c:pt>
                <c:pt idx="6192">
                  <c:v>0</c:v>
                </c:pt>
                <c:pt idx="6193">
                  <c:v>0</c:v>
                </c:pt>
                <c:pt idx="6194">
                  <c:v>0</c:v>
                </c:pt>
                <c:pt idx="6195">
                  <c:v>0</c:v>
                </c:pt>
                <c:pt idx="6196">
                  <c:v>0</c:v>
                </c:pt>
                <c:pt idx="6197">
                  <c:v>0</c:v>
                </c:pt>
                <c:pt idx="6198">
                  <c:v>42</c:v>
                </c:pt>
                <c:pt idx="6199">
                  <c:v>95</c:v>
                </c:pt>
                <c:pt idx="6200">
                  <c:v>187</c:v>
                </c:pt>
                <c:pt idx="6201">
                  <c:v>500</c:v>
                </c:pt>
                <c:pt idx="6202">
                  <c:v>738</c:v>
                </c:pt>
                <c:pt idx="6203">
                  <c:v>568</c:v>
                </c:pt>
                <c:pt idx="6204">
                  <c:v>391</c:v>
                </c:pt>
                <c:pt idx="6205">
                  <c:v>692</c:v>
                </c:pt>
                <c:pt idx="6206">
                  <c:v>547</c:v>
                </c:pt>
                <c:pt idx="6207">
                  <c:v>410</c:v>
                </c:pt>
                <c:pt idx="6208">
                  <c:v>254</c:v>
                </c:pt>
                <c:pt idx="6209">
                  <c:v>41</c:v>
                </c:pt>
                <c:pt idx="6210">
                  <c:v>0</c:v>
                </c:pt>
                <c:pt idx="6211">
                  <c:v>0</c:v>
                </c:pt>
                <c:pt idx="6212">
                  <c:v>0</c:v>
                </c:pt>
                <c:pt idx="6213">
                  <c:v>0</c:v>
                </c:pt>
                <c:pt idx="6214">
                  <c:v>0</c:v>
                </c:pt>
                <c:pt idx="6215">
                  <c:v>0</c:v>
                </c:pt>
                <c:pt idx="6216">
                  <c:v>0</c:v>
                </c:pt>
                <c:pt idx="6217">
                  <c:v>0</c:v>
                </c:pt>
                <c:pt idx="6218">
                  <c:v>0</c:v>
                </c:pt>
                <c:pt idx="6219">
                  <c:v>0</c:v>
                </c:pt>
                <c:pt idx="6220">
                  <c:v>0</c:v>
                </c:pt>
                <c:pt idx="6221">
                  <c:v>0</c:v>
                </c:pt>
                <c:pt idx="6222">
                  <c:v>57</c:v>
                </c:pt>
                <c:pt idx="6223">
                  <c:v>161</c:v>
                </c:pt>
                <c:pt idx="6224">
                  <c:v>208</c:v>
                </c:pt>
                <c:pt idx="6225">
                  <c:v>520</c:v>
                </c:pt>
                <c:pt idx="6226">
                  <c:v>375</c:v>
                </c:pt>
                <c:pt idx="6227">
                  <c:v>520</c:v>
                </c:pt>
                <c:pt idx="6228">
                  <c:v>637</c:v>
                </c:pt>
                <c:pt idx="6229">
                  <c:v>767</c:v>
                </c:pt>
                <c:pt idx="6230">
                  <c:v>339</c:v>
                </c:pt>
                <c:pt idx="6231">
                  <c:v>356</c:v>
                </c:pt>
                <c:pt idx="6232">
                  <c:v>252</c:v>
                </c:pt>
                <c:pt idx="6233">
                  <c:v>52</c:v>
                </c:pt>
                <c:pt idx="6234">
                  <c:v>0</c:v>
                </c:pt>
                <c:pt idx="6235">
                  <c:v>0</c:v>
                </c:pt>
                <c:pt idx="6236">
                  <c:v>0</c:v>
                </c:pt>
                <c:pt idx="6237">
                  <c:v>0</c:v>
                </c:pt>
                <c:pt idx="6238">
                  <c:v>0</c:v>
                </c:pt>
                <c:pt idx="6239">
                  <c:v>0</c:v>
                </c:pt>
                <c:pt idx="6240">
                  <c:v>0</c:v>
                </c:pt>
                <c:pt idx="6241">
                  <c:v>0</c:v>
                </c:pt>
                <c:pt idx="6242">
                  <c:v>0</c:v>
                </c:pt>
                <c:pt idx="6243">
                  <c:v>0</c:v>
                </c:pt>
                <c:pt idx="6244">
                  <c:v>0</c:v>
                </c:pt>
                <c:pt idx="6245">
                  <c:v>0</c:v>
                </c:pt>
                <c:pt idx="6246">
                  <c:v>79</c:v>
                </c:pt>
                <c:pt idx="6247">
                  <c:v>255</c:v>
                </c:pt>
                <c:pt idx="6248">
                  <c:v>527</c:v>
                </c:pt>
                <c:pt idx="6249">
                  <c:v>705</c:v>
                </c:pt>
                <c:pt idx="6250">
                  <c:v>896</c:v>
                </c:pt>
                <c:pt idx="6251">
                  <c:v>782</c:v>
                </c:pt>
                <c:pt idx="6252">
                  <c:v>812</c:v>
                </c:pt>
                <c:pt idx="6253">
                  <c:v>710</c:v>
                </c:pt>
                <c:pt idx="6254">
                  <c:v>745</c:v>
                </c:pt>
                <c:pt idx="6255">
                  <c:v>310</c:v>
                </c:pt>
                <c:pt idx="6256">
                  <c:v>225</c:v>
                </c:pt>
                <c:pt idx="6257">
                  <c:v>41</c:v>
                </c:pt>
                <c:pt idx="6258">
                  <c:v>0</c:v>
                </c:pt>
                <c:pt idx="6259">
                  <c:v>0</c:v>
                </c:pt>
                <c:pt idx="6260">
                  <c:v>0</c:v>
                </c:pt>
                <c:pt idx="6261">
                  <c:v>0</c:v>
                </c:pt>
                <c:pt idx="6262">
                  <c:v>0</c:v>
                </c:pt>
                <c:pt idx="6263">
                  <c:v>0</c:v>
                </c:pt>
                <c:pt idx="6264">
                  <c:v>0</c:v>
                </c:pt>
                <c:pt idx="6265">
                  <c:v>0</c:v>
                </c:pt>
                <c:pt idx="6266">
                  <c:v>0</c:v>
                </c:pt>
                <c:pt idx="6267">
                  <c:v>0</c:v>
                </c:pt>
                <c:pt idx="6268">
                  <c:v>0</c:v>
                </c:pt>
                <c:pt idx="6269">
                  <c:v>0</c:v>
                </c:pt>
                <c:pt idx="6270">
                  <c:v>58</c:v>
                </c:pt>
                <c:pt idx="6271">
                  <c:v>158</c:v>
                </c:pt>
                <c:pt idx="6272">
                  <c:v>265</c:v>
                </c:pt>
                <c:pt idx="6273">
                  <c:v>512</c:v>
                </c:pt>
                <c:pt idx="6274">
                  <c:v>617</c:v>
                </c:pt>
                <c:pt idx="6275">
                  <c:v>466</c:v>
                </c:pt>
                <c:pt idx="6276">
                  <c:v>757</c:v>
                </c:pt>
                <c:pt idx="6277">
                  <c:v>835</c:v>
                </c:pt>
                <c:pt idx="6278">
                  <c:v>691</c:v>
                </c:pt>
                <c:pt idx="6279">
                  <c:v>417</c:v>
                </c:pt>
                <c:pt idx="6280">
                  <c:v>206</c:v>
                </c:pt>
                <c:pt idx="6281">
                  <c:v>42</c:v>
                </c:pt>
                <c:pt idx="6282">
                  <c:v>0</c:v>
                </c:pt>
                <c:pt idx="6283">
                  <c:v>0</c:v>
                </c:pt>
                <c:pt idx="6284">
                  <c:v>0</c:v>
                </c:pt>
                <c:pt idx="6285">
                  <c:v>0</c:v>
                </c:pt>
                <c:pt idx="6286">
                  <c:v>0</c:v>
                </c:pt>
                <c:pt idx="6287">
                  <c:v>0</c:v>
                </c:pt>
                <c:pt idx="6288">
                  <c:v>0</c:v>
                </c:pt>
                <c:pt idx="6289">
                  <c:v>0</c:v>
                </c:pt>
                <c:pt idx="6290">
                  <c:v>0</c:v>
                </c:pt>
                <c:pt idx="6291">
                  <c:v>0</c:v>
                </c:pt>
                <c:pt idx="6292">
                  <c:v>0</c:v>
                </c:pt>
                <c:pt idx="6293">
                  <c:v>0</c:v>
                </c:pt>
                <c:pt idx="6294">
                  <c:v>54</c:v>
                </c:pt>
                <c:pt idx="6295">
                  <c:v>143</c:v>
                </c:pt>
                <c:pt idx="6296">
                  <c:v>508</c:v>
                </c:pt>
                <c:pt idx="6297">
                  <c:v>377</c:v>
                </c:pt>
                <c:pt idx="6298">
                  <c:v>734</c:v>
                </c:pt>
                <c:pt idx="6299">
                  <c:v>849</c:v>
                </c:pt>
                <c:pt idx="6300">
                  <c:v>644</c:v>
                </c:pt>
                <c:pt idx="6301">
                  <c:v>528</c:v>
                </c:pt>
                <c:pt idx="6302">
                  <c:v>657</c:v>
                </c:pt>
                <c:pt idx="6303">
                  <c:v>412</c:v>
                </c:pt>
                <c:pt idx="6304">
                  <c:v>258</c:v>
                </c:pt>
                <c:pt idx="6305">
                  <c:v>47</c:v>
                </c:pt>
                <c:pt idx="6306">
                  <c:v>0</c:v>
                </c:pt>
                <c:pt idx="6307">
                  <c:v>0</c:v>
                </c:pt>
                <c:pt idx="6308">
                  <c:v>0</c:v>
                </c:pt>
                <c:pt idx="6309">
                  <c:v>0</c:v>
                </c:pt>
                <c:pt idx="6310">
                  <c:v>0</c:v>
                </c:pt>
                <c:pt idx="6311">
                  <c:v>0</c:v>
                </c:pt>
                <c:pt idx="6312">
                  <c:v>0</c:v>
                </c:pt>
                <c:pt idx="6313">
                  <c:v>0</c:v>
                </c:pt>
                <c:pt idx="6314">
                  <c:v>0</c:v>
                </c:pt>
                <c:pt idx="6315">
                  <c:v>0</c:v>
                </c:pt>
                <c:pt idx="6316">
                  <c:v>0</c:v>
                </c:pt>
                <c:pt idx="6317">
                  <c:v>0</c:v>
                </c:pt>
                <c:pt idx="6318">
                  <c:v>57</c:v>
                </c:pt>
                <c:pt idx="6319">
                  <c:v>158</c:v>
                </c:pt>
                <c:pt idx="6320">
                  <c:v>268</c:v>
                </c:pt>
                <c:pt idx="6321">
                  <c:v>365</c:v>
                </c:pt>
                <c:pt idx="6322">
                  <c:v>706</c:v>
                </c:pt>
                <c:pt idx="6323">
                  <c:v>543</c:v>
                </c:pt>
                <c:pt idx="6324">
                  <c:v>778</c:v>
                </c:pt>
                <c:pt idx="6325">
                  <c:v>748</c:v>
                </c:pt>
                <c:pt idx="6326">
                  <c:v>441</c:v>
                </c:pt>
                <c:pt idx="6327">
                  <c:v>240</c:v>
                </c:pt>
                <c:pt idx="6328">
                  <c:v>207</c:v>
                </c:pt>
                <c:pt idx="6329">
                  <c:v>39</c:v>
                </c:pt>
                <c:pt idx="6330">
                  <c:v>0</c:v>
                </c:pt>
                <c:pt idx="6331">
                  <c:v>0</c:v>
                </c:pt>
                <c:pt idx="6332">
                  <c:v>0</c:v>
                </c:pt>
                <c:pt idx="6333">
                  <c:v>0</c:v>
                </c:pt>
                <c:pt idx="6334">
                  <c:v>0</c:v>
                </c:pt>
                <c:pt idx="6335">
                  <c:v>0</c:v>
                </c:pt>
                <c:pt idx="6336">
                  <c:v>0</c:v>
                </c:pt>
                <c:pt idx="6337">
                  <c:v>0</c:v>
                </c:pt>
                <c:pt idx="6338">
                  <c:v>0</c:v>
                </c:pt>
                <c:pt idx="6339">
                  <c:v>0</c:v>
                </c:pt>
                <c:pt idx="6340">
                  <c:v>0</c:v>
                </c:pt>
                <c:pt idx="6341">
                  <c:v>0</c:v>
                </c:pt>
                <c:pt idx="6342">
                  <c:v>56</c:v>
                </c:pt>
                <c:pt idx="6343">
                  <c:v>246</c:v>
                </c:pt>
                <c:pt idx="6344">
                  <c:v>396</c:v>
                </c:pt>
                <c:pt idx="6345">
                  <c:v>402</c:v>
                </c:pt>
                <c:pt idx="6346">
                  <c:v>486</c:v>
                </c:pt>
                <c:pt idx="6347">
                  <c:v>621</c:v>
                </c:pt>
                <c:pt idx="6348">
                  <c:v>847</c:v>
                </c:pt>
                <c:pt idx="6349">
                  <c:v>584</c:v>
                </c:pt>
                <c:pt idx="6350">
                  <c:v>361</c:v>
                </c:pt>
                <c:pt idx="6351">
                  <c:v>373</c:v>
                </c:pt>
                <c:pt idx="6352">
                  <c:v>152</c:v>
                </c:pt>
                <c:pt idx="6353">
                  <c:v>36</c:v>
                </c:pt>
                <c:pt idx="6354">
                  <c:v>0</c:v>
                </c:pt>
                <c:pt idx="6355">
                  <c:v>0</c:v>
                </c:pt>
                <c:pt idx="6356">
                  <c:v>0</c:v>
                </c:pt>
                <c:pt idx="6357">
                  <c:v>0</c:v>
                </c:pt>
                <c:pt idx="6358">
                  <c:v>0</c:v>
                </c:pt>
                <c:pt idx="6359">
                  <c:v>0</c:v>
                </c:pt>
                <c:pt idx="6360">
                  <c:v>0</c:v>
                </c:pt>
                <c:pt idx="6361">
                  <c:v>0</c:v>
                </c:pt>
                <c:pt idx="6362">
                  <c:v>0</c:v>
                </c:pt>
                <c:pt idx="6363">
                  <c:v>0</c:v>
                </c:pt>
                <c:pt idx="6364">
                  <c:v>0</c:v>
                </c:pt>
                <c:pt idx="6365">
                  <c:v>0</c:v>
                </c:pt>
                <c:pt idx="6366">
                  <c:v>56</c:v>
                </c:pt>
                <c:pt idx="6367">
                  <c:v>173</c:v>
                </c:pt>
                <c:pt idx="6368">
                  <c:v>348</c:v>
                </c:pt>
                <c:pt idx="6369">
                  <c:v>423</c:v>
                </c:pt>
                <c:pt idx="6370">
                  <c:v>468</c:v>
                </c:pt>
                <c:pt idx="6371">
                  <c:v>753</c:v>
                </c:pt>
                <c:pt idx="6372">
                  <c:v>843</c:v>
                </c:pt>
                <c:pt idx="6373">
                  <c:v>539</c:v>
                </c:pt>
                <c:pt idx="6374">
                  <c:v>364</c:v>
                </c:pt>
                <c:pt idx="6375">
                  <c:v>424</c:v>
                </c:pt>
                <c:pt idx="6376">
                  <c:v>141</c:v>
                </c:pt>
                <c:pt idx="6377">
                  <c:v>35</c:v>
                </c:pt>
                <c:pt idx="6378">
                  <c:v>0</c:v>
                </c:pt>
                <c:pt idx="6379">
                  <c:v>0</c:v>
                </c:pt>
                <c:pt idx="6380">
                  <c:v>0</c:v>
                </c:pt>
                <c:pt idx="6381">
                  <c:v>0</c:v>
                </c:pt>
                <c:pt idx="6382">
                  <c:v>0</c:v>
                </c:pt>
                <c:pt idx="6383">
                  <c:v>0</c:v>
                </c:pt>
                <c:pt idx="6384">
                  <c:v>0</c:v>
                </c:pt>
                <c:pt idx="6385">
                  <c:v>0</c:v>
                </c:pt>
                <c:pt idx="6386">
                  <c:v>0</c:v>
                </c:pt>
                <c:pt idx="6387">
                  <c:v>0</c:v>
                </c:pt>
                <c:pt idx="6388">
                  <c:v>0</c:v>
                </c:pt>
                <c:pt idx="6389">
                  <c:v>1</c:v>
                </c:pt>
                <c:pt idx="6390">
                  <c:v>53</c:v>
                </c:pt>
                <c:pt idx="6391">
                  <c:v>138</c:v>
                </c:pt>
                <c:pt idx="6392">
                  <c:v>443</c:v>
                </c:pt>
                <c:pt idx="6393">
                  <c:v>478</c:v>
                </c:pt>
                <c:pt idx="6394">
                  <c:v>559</c:v>
                </c:pt>
                <c:pt idx="6395">
                  <c:v>642</c:v>
                </c:pt>
                <c:pt idx="6396">
                  <c:v>466</c:v>
                </c:pt>
                <c:pt idx="6397">
                  <c:v>629</c:v>
                </c:pt>
                <c:pt idx="6398">
                  <c:v>421</c:v>
                </c:pt>
                <c:pt idx="6399">
                  <c:v>230</c:v>
                </c:pt>
                <c:pt idx="6400">
                  <c:v>108</c:v>
                </c:pt>
                <c:pt idx="6401">
                  <c:v>35</c:v>
                </c:pt>
                <c:pt idx="6402">
                  <c:v>0</c:v>
                </c:pt>
                <c:pt idx="6403">
                  <c:v>0</c:v>
                </c:pt>
                <c:pt idx="6404">
                  <c:v>0</c:v>
                </c:pt>
                <c:pt idx="6405">
                  <c:v>0</c:v>
                </c:pt>
                <c:pt idx="6406">
                  <c:v>0</c:v>
                </c:pt>
                <c:pt idx="6407">
                  <c:v>0</c:v>
                </c:pt>
                <c:pt idx="6408">
                  <c:v>0</c:v>
                </c:pt>
                <c:pt idx="6409">
                  <c:v>0</c:v>
                </c:pt>
                <c:pt idx="6410">
                  <c:v>0</c:v>
                </c:pt>
                <c:pt idx="6411">
                  <c:v>0</c:v>
                </c:pt>
                <c:pt idx="6412">
                  <c:v>0</c:v>
                </c:pt>
                <c:pt idx="6413">
                  <c:v>0</c:v>
                </c:pt>
                <c:pt idx="6414">
                  <c:v>62</c:v>
                </c:pt>
                <c:pt idx="6415">
                  <c:v>195</c:v>
                </c:pt>
                <c:pt idx="6416">
                  <c:v>469</c:v>
                </c:pt>
                <c:pt idx="6417">
                  <c:v>671</c:v>
                </c:pt>
                <c:pt idx="6418">
                  <c:v>577</c:v>
                </c:pt>
                <c:pt idx="6419">
                  <c:v>393</c:v>
                </c:pt>
                <c:pt idx="6420">
                  <c:v>687</c:v>
                </c:pt>
                <c:pt idx="6421">
                  <c:v>838</c:v>
                </c:pt>
                <c:pt idx="6422">
                  <c:v>589</c:v>
                </c:pt>
                <c:pt idx="6423">
                  <c:v>412</c:v>
                </c:pt>
                <c:pt idx="6424">
                  <c:v>166</c:v>
                </c:pt>
                <c:pt idx="6425">
                  <c:v>38</c:v>
                </c:pt>
                <c:pt idx="6426">
                  <c:v>0</c:v>
                </c:pt>
                <c:pt idx="6427">
                  <c:v>0</c:v>
                </c:pt>
                <c:pt idx="6428">
                  <c:v>0</c:v>
                </c:pt>
                <c:pt idx="6429">
                  <c:v>0</c:v>
                </c:pt>
                <c:pt idx="6430">
                  <c:v>0</c:v>
                </c:pt>
                <c:pt idx="6431">
                  <c:v>0</c:v>
                </c:pt>
                <c:pt idx="6432">
                  <c:v>0</c:v>
                </c:pt>
                <c:pt idx="6433">
                  <c:v>0</c:v>
                </c:pt>
                <c:pt idx="6434">
                  <c:v>0</c:v>
                </c:pt>
                <c:pt idx="6435">
                  <c:v>0</c:v>
                </c:pt>
                <c:pt idx="6436">
                  <c:v>0</c:v>
                </c:pt>
                <c:pt idx="6437">
                  <c:v>0</c:v>
                </c:pt>
                <c:pt idx="6438">
                  <c:v>55</c:v>
                </c:pt>
                <c:pt idx="6439">
                  <c:v>243</c:v>
                </c:pt>
                <c:pt idx="6440">
                  <c:v>396</c:v>
                </c:pt>
                <c:pt idx="6441">
                  <c:v>706</c:v>
                </c:pt>
                <c:pt idx="6442">
                  <c:v>804</c:v>
                </c:pt>
                <c:pt idx="6443">
                  <c:v>966</c:v>
                </c:pt>
                <c:pt idx="6444">
                  <c:v>784</c:v>
                </c:pt>
                <c:pt idx="6445">
                  <c:v>764</c:v>
                </c:pt>
                <c:pt idx="6446">
                  <c:v>695</c:v>
                </c:pt>
                <c:pt idx="6447">
                  <c:v>405</c:v>
                </c:pt>
                <c:pt idx="6448">
                  <c:v>166</c:v>
                </c:pt>
                <c:pt idx="6449">
                  <c:v>37</c:v>
                </c:pt>
                <c:pt idx="6450">
                  <c:v>0</c:v>
                </c:pt>
                <c:pt idx="6451">
                  <c:v>0</c:v>
                </c:pt>
                <c:pt idx="6452">
                  <c:v>0</c:v>
                </c:pt>
                <c:pt idx="6453">
                  <c:v>0</c:v>
                </c:pt>
                <c:pt idx="6454">
                  <c:v>0</c:v>
                </c:pt>
                <c:pt idx="6455">
                  <c:v>0</c:v>
                </c:pt>
                <c:pt idx="6456">
                  <c:v>0</c:v>
                </c:pt>
                <c:pt idx="6457">
                  <c:v>0</c:v>
                </c:pt>
                <c:pt idx="6458">
                  <c:v>0</c:v>
                </c:pt>
                <c:pt idx="6459">
                  <c:v>0</c:v>
                </c:pt>
                <c:pt idx="6460">
                  <c:v>0</c:v>
                </c:pt>
                <c:pt idx="6461">
                  <c:v>1</c:v>
                </c:pt>
                <c:pt idx="6462">
                  <c:v>66</c:v>
                </c:pt>
                <c:pt idx="6463">
                  <c:v>129</c:v>
                </c:pt>
                <c:pt idx="6464">
                  <c:v>324</c:v>
                </c:pt>
                <c:pt idx="6465">
                  <c:v>484</c:v>
                </c:pt>
                <c:pt idx="6466">
                  <c:v>867</c:v>
                </c:pt>
                <c:pt idx="6467">
                  <c:v>520</c:v>
                </c:pt>
                <c:pt idx="6468">
                  <c:v>642</c:v>
                </c:pt>
                <c:pt idx="6469">
                  <c:v>490</c:v>
                </c:pt>
                <c:pt idx="6470">
                  <c:v>326</c:v>
                </c:pt>
                <c:pt idx="6471">
                  <c:v>426</c:v>
                </c:pt>
                <c:pt idx="6472">
                  <c:v>134</c:v>
                </c:pt>
                <c:pt idx="6473">
                  <c:v>33</c:v>
                </c:pt>
                <c:pt idx="6474">
                  <c:v>0</c:v>
                </c:pt>
                <c:pt idx="6475">
                  <c:v>0</c:v>
                </c:pt>
                <c:pt idx="6476">
                  <c:v>0</c:v>
                </c:pt>
                <c:pt idx="6477">
                  <c:v>0</c:v>
                </c:pt>
                <c:pt idx="6478">
                  <c:v>0</c:v>
                </c:pt>
                <c:pt idx="6479">
                  <c:v>0</c:v>
                </c:pt>
                <c:pt idx="6480">
                  <c:v>0</c:v>
                </c:pt>
                <c:pt idx="6481">
                  <c:v>0</c:v>
                </c:pt>
                <c:pt idx="6482">
                  <c:v>0</c:v>
                </c:pt>
                <c:pt idx="6483">
                  <c:v>0</c:v>
                </c:pt>
                <c:pt idx="6484">
                  <c:v>0</c:v>
                </c:pt>
                <c:pt idx="6485">
                  <c:v>1</c:v>
                </c:pt>
                <c:pt idx="6486">
                  <c:v>65</c:v>
                </c:pt>
                <c:pt idx="6487">
                  <c:v>199</c:v>
                </c:pt>
                <c:pt idx="6488">
                  <c:v>479</c:v>
                </c:pt>
                <c:pt idx="6489">
                  <c:v>718</c:v>
                </c:pt>
                <c:pt idx="6490">
                  <c:v>616</c:v>
                </c:pt>
                <c:pt idx="6491">
                  <c:v>738</c:v>
                </c:pt>
                <c:pt idx="6492">
                  <c:v>823</c:v>
                </c:pt>
                <c:pt idx="6493">
                  <c:v>632</c:v>
                </c:pt>
                <c:pt idx="6494">
                  <c:v>536</c:v>
                </c:pt>
                <c:pt idx="6495">
                  <c:v>356</c:v>
                </c:pt>
                <c:pt idx="6496">
                  <c:v>208</c:v>
                </c:pt>
                <c:pt idx="6497">
                  <c:v>35</c:v>
                </c:pt>
                <c:pt idx="6498">
                  <c:v>0</c:v>
                </c:pt>
                <c:pt idx="6499">
                  <c:v>0</c:v>
                </c:pt>
                <c:pt idx="6500">
                  <c:v>0</c:v>
                </c:pt>
                <c:pt idx="6501">
                  <c:v>0</c:v>
                </c:pt>
                <c:pt idx="6502">
                  <c:v>0</c:v>
                </c:pt>
                <c:pt idx="6503">
                  <c:v>0</c:v>
                </c:pt>
                <c:pt idx="6504">
                  <c:v>0</c:v>
                </c:pt>
                <c:pt idx="6505">
                  <c:v>0</c:v>
                </c:pt>
                <c:pt idx="6506">
                  <c:v>0</c:v>
                </c:pt>
                <c:pt idx="6507">
                  <c:v>0</c:v>
                </c:pt>
                <c:pt idx="6508">
                  <c:v>0</c:v>
                </c:pt>
                <c:pt idx="6509">
                  <c:v>1</c:v>
                </c:pt>
                <c:pt idx="6510">
                  <c:v>64</c:v>
                </c:pt>
                <c:pt idx="6511">
                  <c:v>200</c:v>
                </c:pt>
                <c:pt idx="6512">
                  <c:v>379</c:v>
                </c:pt>
                <c:pt idx="6513">
                  <c:v>498</c:v>
                </c:pt>
                <c:pt idx="6514">
                  <c:v>863</c:v>
                </c:pt>
                <c:pt idx="6515">
                  <c:v>971</c:v>
                </c:pt>
                <c:pt idx="6516">
                  <c:v>766</c:v>
                </c:pt>
                <c:pt idx="6517">
                  <c:v>699</c:v>
                </c:pt>
                <c:pt idx="6518">
                  <c:v>440</c:v>
                </c:pt>
                <c:pt idx="6519">
                  <c:v>272</c:v>
                </c:pt>
                <c:pt idx="6520">
                  <c:v>144</c:v>
                </c:pt>
                <c:pt idx="6521">
                  <c:v>34</c:v>
                </c:pt>
                <c:pt idx="6522">
                  <c:v>0</c:v>
                </c:pt>
                <c:pt idx="6523">
                  <c:v>0</c:v>
                </c:pt>
                <c:pt idx="6524">
                  <c:v>0</c:v>
                </c:pt>
                <c:pt idx="6525">
                  <c:v>0</c:v>
                </c:pt>
                <c:pt idx="6526">
                  <c:v>0</c:v>
                </c:pt>
                <c:pt idx="6527">
                  <c:v>0</c:v>
                </c:pt>
                <c:pt idx="6528">
                  <c:v>0</c:v>
                </c:pt>
                <c:pt idx="6529">
                  <c:v>0</c:v>
                </c:pt>
                <c:pt idx="6530">
                  <c:v>0</c:v>
                </c:pt>
                <c:pt idx="6531">
                  <c:v>0</c:v>
                </c:pt>
                <c:pt idx="6532">
                  <c:v>0</c:v>
                </c:pt>
                <c:pt idx="6533">
                  <c:v>1</c:v>
                </c:pt>
                <c:pt idx="6534">
                  <c:v>68</c:v>
                </c:pt>
                <c:pt idx="6535">
                  <c:v>133</c:v>
                </c:pt>
                <c:pt idx="6536">
                  <c:v>336</c:v>
                </c:pt>
                <c:pt idx="6537">
                  <c:v>568</c:v>
                </c:pt>
                <c:pt idx="6538">
                  <c:v>595</c:v>
                </c:pt>
                <c:pt idx="6539">
                  <c:v>849</c:v>
                </c:pt>
                <c:pt idx="6540">
                  <c:v>540</c:v>
                </c:pt>
                <c:pt idx="6541">
                  <c:v>583</c:v>
                </c:pt>
                <c:pt idx="6542">
                  <c:v>652</c:v>
                </c:pt>
                <c:pt idx="6543">
                  <c:v>367</c:v>
                </c:pt>
                <c:pt idx="6544">
                  <c:v>157</c:v>
                </c:pt>
                <c:pt idx="6545">
                  <c:v>30</c:v>
                </c:pt>
                <c:pt idx="6546">
                  <c:v>0</c:v>
                </c:pt>
                <c:pt idx="6547">
                  <c:v>0</c:v>
                </c:pt>
                <c:pt idx="6548">
                  <c:v>0</c:v>
                </c:pt>
                <c:pt idx="6549">
                  <c:v>0</c:v>
                </c:pt>
                <c:pt idx="6550">
                  <c:v>0</c:v>
                </c:pt>
                <c:pt idx="6551">
                  <c:v>0</c:v>
                </c:pt>
                <c:pt idx="6552">
                  <c:v>0</c:v>
                </c:pt>
                <c:pt idx="6553">
                  <c:v>0</c:v>
                </c:pt>
                <c:pt idx="6554">
                  <c:v>0</c:v>
                </c:pt>
                <c:pt idx="6555">
                  <c:v>0</c:v>
                </c:pt>
                <c:pt idx="6556">
                  <c:v>0</c:v>
                </c:pt>
                <c:pt idx="6557">
                  <c:v>1</c:v>
                </c:pt>
                <c:pt idx="6558">
                  <c:v>63</c:v>
                </c:pt>
                <c:pt idx="6559">
                  <c:v>236</c:v>
                </c:pt>
                <c:pt idx="6560">
                  <c:v>281</c:v>
                </c:pt>
                <c:pt idx="6561">
                  <c:v>497</c:v>
                </c:pt>
                <c:pt idx="6562">
                  <c:v>615</c:v>
                </c:pt>
                <c:pt idx="6563">
                  <c:v>841</c:v>
                </c:pt>
                <c:pt idx="6564">
                  <c:v>834</c:v>
                </c:pt>
                <c:pt idx="6565">
                  <c:v>664</c:v>
                </c:pt>
                <c:pt idx="6566">
                  <c:v>647</c:v>
                </c:pt>
                <c:pt idx="6567">
                  <c:v>307</c:v>
                </c:pt>
                <c:pt idx="6568">
                  <c:v>133</c:v>
                </c:pt>
                <c:pt idx="6569">
                  <c:v>47</c:v>
                </c:pt>
                <c:pt idx="6570">
                  <c:v>0</c:v>
                </c:pt>
                <c:pt idx="6571">
                  <c:v>0</c:v>
                </c:pt>
                <c:pt idx="6572">
                  <c:v>0</c:v>
                </c:pt>
                <c:pt idx="6573">
                  <c:v>0</c:v>
                </c:pt>
                <c:pt idx="6574">
                  <c:v>0</c:v>
                </c:pt>
                <c:pt idx="6575">
                  <c:v>0</c:v>
                </c:pt>
                <c:pt idx="6576">
                  <c:v>0</c:v>
                </c:pt>
                <c:pt idx="6577">
                  <c:v>0</c:v>
                </c:pt>
                <c:pt idx="6578">
                  <c:v>0</c:v>
                </c:pt>
                <c:pt idx="6579">
                  <c:v>0</c:v>
                </c:pt>
                <c:pt idx="6580">
                  <c:v>0</c:v>
                </c:pt>
                <c:pt idx="6581">
                  <c:v>1</c:v>
                </c:pt>
                <c:pt idx="6582">
                  <c:v>57</c:v>
                </c:pt>
                <c:pt idx="6583">
                  <c:v>236</c:v>
                </c:pt>
                <c:pt idx="6584">
                  <c:v>478</c:v>
                </c:pt>
                <c:pt idx="6585">
                  <c:v>611</c:v>
                </c:pt>
                <c:pt idx="6586">
                  <c:v>753</c:v>
                </c:pt>
                <c:pt idx="6587">
                  <c:v>771</c:v>
                </c:pt>
                <c:pt idx="6588">
                  <c:v>864</c:v>
                </c:pt>
                <c:pt idx="6589">
                  <c:v>658</c:v>
                </c:pt>
                <c:pt idx="6590">
                  <c:v>636</c:v>
                </c:pt>
                <c:pt idx="6591">
                  <c:v>469</c:v>
                </c:pt>
                <c:pt idx="6592">
                  <c:v>226</c:v>
                </c:pt>
                <c:pt idx="6593">
                  <c:v>33</c:v>
                </c:pt>
                <c:pt idx="6594">
                  <c:v>0</c:v>
                </c:pt>
                <c:pt idx="6595">
                  <c:v>0</c:v>
                </c:pt>
                <c:pt idx="6596">
                  <c:v>0</c:v>
                </c:pt>
                <c:pt idx="6597">
                  <c:v>0</c:v>
                </c:pt>
                <c:pt idx="6598">
                  <c:v>0</c:v>
                </c:pt>
                <c:pt idx="6599">
                  <c:v>0</c:v>
                </c:pt>
                <c:pt idx="6600">
                  <c:v>0</c:v>
                </c:pt>
                <c:pt idx="6601">
                  <c:v>0</c:v>
                </c:pt>
                <c:pt idx="6602">
                  <c:v>0</c:v>
                </c:pt>
                <c:pt idx="6603">
                  <c:v>0</c:v>
                </c:pt>
                <c:pt idx="6604">
                  <c:v>0</c:v>
                </c:pt>
                <c:pt idx="6605">
                  <c:v>1</c:v>
                </c:pt>
                <c:pt idx="6606">
                  <c:v>85</c:v>
                </c:pt>
                <c:pt idx="6607">
                  <c:v>215</c:v>
                </c:pt>
                <c:pt idx="6608">
                  <c:v>594</c:v>
                </c:pt>
                <c:pt idx="6609">
                  <c:v>776</c:v>
                </c:pt>
                <c:pt idx="6610">
                  <c:v>891</c:v>
                </c:pt>
                <c:pt idx="6611">
                  <c:v>959</c:v>
                </c:pt>
                <c:pt idx="6612">
                  <c:v>934</c:v>
                </c:pt>
                <c:pt idx="6613">
                  <c:v>854</c:v>
                </c:pt>
                <c:pt idx="6614">
                  <c:v>693</c:v>
                </c:pt>
                <c:pt idx="6615">
                  <c:v>414</c:v>
                </c:pt>
                <c:pt idx="6616">
                  <c:v>163</c:v>
                </c:pt>
                <c:pt idx="6617">
                  <c:v>50</c:v>
                </c:pt>
                <c:pt idx="6618">
                  <c:v>0</c:v>
                </c:pt>
                <c:pt idx="6619">
                  <c:v>0</c:v>
                </c:pt>
                <c:pt idx="6620">
                  <c:v>0</c:v>
                </c:pt>
                <c:pt idx="6621">
                  <c:v>0</c:v>
                </c:pt>
                <c:pt idx="6622">
                  <c:v>0</c:v>
                </c:pt>
                <c:pt idx="6623">
                  <c:v>0</c:v>
                </c:pt>
                <c:pt idx="6624">
                  <c:v>0</c:v>
                </c:pt>
                <c:pt idx="6625">
                  <c:v>0</c:v>
                </c:pt>
                <c:pt idx="6626">
                  <c:v>0</c:v>
                </c:pt>
                <c:pt idx="6627">
                  <c:v>0</c:v>
                </c:pt>
                <c:pt idx="6628">
                  <c:v>0</c:v>
                </c:pt>
                <c:pt idx="6629">
                  <c:v>1</c:v>
                </c:pt>
                <c:pt idx="6630">
                  <c:v>70</c:v>
                </c:pt>
                <c:pt idx="6631">
                  <c:v>251</c:v>
                </c:pt>
                <c:pt idx="6632">
                  <c:v>374</c:v>
                </c:pt>
                <c:pt idx="6633">
                  <c:v>765</c:v>
                </c:pt>
                <c:pt idx="6634">
                  <c:v>736</c:v>
                </c:pt>
                <c:pt idx="6635">
                  <c:v>891</c:v>
                </c:pt>
                <c:pt idx="6636">
                  <c:v>947</c:v>
                </c:pt>
                <c:pt idx="6637">
                  <c:v>697</c:v>
                </c:pt>
                <c:pt idx="6638">
                  <c:v>628</c:v>
                </c:pt>
                <c:pt idx="6639">
                  <c:v>222</c:v>
                </c:pt>
                <c:pt idx="6640">
                  <c:v>150</c:v>
                </c:pt>
                <c:pt idx="6641">
                  <c:v>30</c:v>
                </c:pt>
                <c:pt idx="6642">
                  <c:v>0</c:v>
                </c:pt>
                <c:pt idx="6643">
                  <c:v>0</c:v>
                </c:pt>
                <c:pt idx="6644">
                  <c:v>0</c:v>
                </c:pt>
                <c:pt idx="6645">
                  <c:v>0</c:v>
                </c:pt>
                <c:pt idx="6646">
                  <c:v>0</c:v>
                </c:pt>
                <c:pt idx="6647">
                  <c:v>0</c:v>
                </c:pt>
                <c:pt idx="6648">
                  <c:v>0</c:v>
                </c:pt>
                <c:pt idx="6649">
                  <c:v>0</c:v>
                </c:pt>
                <c:pt idx="6650">
                  <c:v>0</c:v>
                </c:pt>
                <c:pt idx="6651">
                  <c:v>0</c:v>
                </c:pt>
                <c:pt idx="6652">
                  <c:v>0</c:v>
                </c:pt>
                <c:pt idx="6653">
                  <c:v>1</c:v>
                </c:pt>
                <c:pt idx="6654">
                  <c:v>63</c:v>
                </c:pt>
                <c:pt idx="6655">
                  <c:v>199</c:v>
                </c:pt>
                <c:pt idx="6656">
                  <c:v>260</c:v>
                </c:pt>
                <c:pt idx="6657">
                  <c:v>711</c:v>
                </c:pt>
                <c:pt idx="6658">
                  <c:v>806</c:v>
                </c:pt>
                <c:pt idx="6659">
                  <c:v>881</c:v>
                </c:pt>
                <c:pt idx="6660">
                  <c:v>890</c:v>
                </c:pt>
                <c:pt idx="6661">
                  <c:v>852</c:v>
                </c:pt>
                <c:pt idx="6662">
                  <c:v>675</c:v>
                </c:pt>
                <c:pt idx="6663">
                  <c:v>451</c:v>
                </c:pt>
                <c:pt idx="6664">
                  <c:v>200</c:v>
                </c:pt>
                <c:pt idx="6665">
                  <c:v>33</c:v>
                </c:pt>
                <c:pt idx="6666">
                  <c:v>0</c:v>
                </c:pt>
                <c:pt idx="6667">
                  <c:v>0</c:v>
                </c:pt>
                <c:pt idx="6668">
                  <c:v>0</c:v>
                </c:pt>
                <c:pt idx="6669">
                  <c:v>0</c:v>
                </c:pt>
                <c:pt idx="6670">
                  <c:v>0</c:v>
                </c:pt>
                <c:pt idx="6671">
                  <c:v>0</c:v>
                </c:pt>
                <c:pt idx="6672">
                  <c:v>0</c:v>
                </c:pt>
                <c:pt idx="6673">
                  <c:v>0</c:v>
                </c:pt>
                <c:pt idx="6674">
                  <c:v>0</c:v>
                </c:pt>
                <c:pt idx="6675">
                  <c:v>0</c:v>
                </c:pt>
                <c:pt idx="6676">
                  <c:v>0</c:v>
                </c:pt>
                <c:pt idx="6677">
                  <c:v>1</c:v>
                </c:pt>
                <c:pt idx="6678">
                  <c:v>60</c:v>
                </c:pt>
                <c:pt idx="6679">
                  <c:v>280</c:v>
                </c:pt>
                <c:pt idx="6680">
                  <c:v>543</c:v>
                </c:pt>
                <c:pt idx="6681">
                  <c:v>671</c:v>
                </c:pt>
                <c:pt idx="6682">
                  <c:v>712</c:v>
                </c:pt>
                <c:pt idx="6683">
                  <c:v>904</c:v>
                </c:pt>
                <c:pt idx="6684">
                  <c:v>904</c:v>
                </c:pt>
                <c:pt idx="6685">
                  <c:v>634</c:v>
                </c:pt>
                <c:pt idx="6686">
                  <c:v>668</c:v>
                </c:pt>
                <c:pt idx="6687">
                  <c:v>464</c:v>
                </c:pt>
                <c:pt idx="6688">
                  <c:v>157</c:v>
                </c:pt>
                <c:pt idx="6689">
                  <c:v>32</c:v>
                </c:pt>
                <c:pt idx="6690">
                  <c:v>0</c:v>
                </c:pt>
                <c:pt idx="6691">
                  <c:v>0</c:v>
                </c:pt>
                <c:pt idx="6692">
                  <c:v>0</c:v>
                </c:pt>
                <c:pt idx="6693">
                  <c:v>0</c:v>
                </c:pt>
                <c:pt idx="6694">
                  <c:v>0</c:v>
                </c:pt>
                <c:pt idx="6695">
                  <c:v>0</c:v>
                </c:pt>
                <c:pt idx="6696">
                  <c:v>0</c:v>
                </c:pt>
                <c:pt idx="6697">
                  <c:v>0</c:v>
                </c:pt>
                <c:pt idx="6698">
                  <c:v>0</c:v>
                </c:pt>
                <c:pt idx="6699">
                  <c:v>0</c:v>
                </c:pt>
                <c:pt idx="6700">
                  <c:v>0</c:v>
                </c:pt>
                <c:pt idx="6701">
                  <c:v>1</c:v>
                </c:pt>
                <c:pt idx="6702">
                  <c:v>60</c:v>
                </c:pt>
                <c:pt idx="6703">
                  <c:v>145</c:v>
                </c:pt>
                <c:pt idx="6704">
                  <c:v>347</c:v>
                </c:pt>
                <c:pt idx="6705">
                  <c:v>505</c:v>
                </c:pt>
                <c:pt idx="6706">
                  <c:v>499</c:v>
                </c:pt>
                <c:pt idx="6707">
                  <c:v>698</c:v>
                </c:pt>
                <c:pt idx="6708">
                  <c:v>720</c:v>
                </c:pt>
                <c:pt idx="6709">
                  <c:v>777</c:v>
                </c:pt>
                <c:pt idx="6710">
                  <c:v>512</c:v>
                </c:pt>
                <c:pt idx="6711">
                  <c:v>278</c:v>
                </c:pt>
                <c:pt idx="6712">
                  <c:v>182</c:v>
                </c:pt>
                <c:pt idx="6713">
                  <c:v>30</c:v>
                </c:pt>
                <c:pt idx="6714">
                  <c:v>0</c:v>
                </c:pt>
                <c:pt idx="6715">
                  <c:v>0</c:v>
                </c:pt>
                <c:pt idx="6716">
                  <c:v>0</c:v>
                </c:pt>
                <c:pt idx="6717">
                  <c:v>0</c:v>
                </c:pt>
                <c:pt idx="6718">
                  <c:v>0</c:v>
                </c:pt>
                <c:pt idx="6719">
                  <c:v>0</c:v>
                </c:pt>
                <c:pt idx="6720">
                  <c:v>0</c:v>
                </c:pt>
                <c:pt idx="6721">
                  <c:v>0</c:v>
                </c:pt>
                <c:pt idx="6722">
                  <c:v>0</c:v>
                </c:pt>
                <c:pt idx="6723">
                  <c:v>0</c:v>
                </c:pt>
                <c:pt idx="6724">
                  <c:v>0</c:v>
                </c:pt>
                <c:pt idx="6725">
                  <c:v>1</c:v>
                </c:pt>
                <c:pt idx="6726">
                  <c:v>65</c:v>
                </c:pt>
                <c:pt idx="6727">
                  <c:v>231</c:v>
                </c:pt>
                <c:pt idx="6728">
                  <c:v>457</c:v>
                </c:pt>
                <c:pt idx="6729">
                  <c:v>547</c:v>
                </c:pt>
                <c:pt idx="6730">
                  <c:v>520</c:v>
                </c:pt>
                <c:pt idx="6731">
                  <c:v>618</c:v>
                </c:pt>
                <c:pt idx="6732">
                  <c:v>516</c:v>
                </c:pt>
                <c:pt idx="6733">
                  <c:v>573</c:v>
                </c:pt>
                <c:pt idx="6734">
                  <c:v>598</c:v>
                </c:pt>
                <c:pt idx="6735">
                  <c:v>414</c:v>
                </c:pt>
                <c:pt idx="6736">
                  <c:v>149</c:v>
                </c:pt>
                <c:pt idx="6737">
                  <c:v>40</c:v>
                </c:pt>
                <c:pt idx="6738">
                  <c:v>0</c:v>
                </c:pt>
                <c:pt idx="6739">
                  <c:v>0</c:v>
                </c:pt>
                <c:pt idx="6740">
                  <c:v>0</c:v>
                </c:pt>
                <c:pt idx="6741">
                  <c:v>0</c:v>
                </c:pt>
                <c:pt idx="6742">
                  <c:v>0</c:v>
                </c:pt>
                <c:pt idx="6743">
                  <c:v>0</c:v>
                </c:pt>
                <c:pt idx="6744">
                  <c:v>0</c:v>
                </c:pt>
                <c:pt idx="6745">
                  <c:v>0</c:v>
                </c:pt>
                <c:pt idx="6746">
                  <c:v>0</c:v>
                </c:pt>
                <c:pt idx="6747">
                  <c:v>0</c:v>
                </c:pt>
                <c:pt idx="6748">
                  <c:v>0</c:v>
                </c:pt>
                <c:pt idx="6749">
                  <c:v>1</c:v>
                </c:pt>
                <c:pt idx="6750">
                  <c:v>67</c:v>
                </c:pt>
                <c:pt idx="6751">
                  <c:v>208</c:v>
                </c:pt>
                <c:pt idx="6752">
                  <c:v>355</c:v>
                </c:pt>
                <c:pt idx="6753">
                  <c:v>470</c:v>
                </c:pt>
                <c:pt idx="6754">
                  <c:v>535</c:v>
                </c:pt>
                <c:pt idx="6755">
                  <c:v>624</c:v>
                </c:pt>
                <c:pt idx="6756">
                  <c:v>598</c:v>
                </c:pt>
                <c:pt idx="6757">
                  <c:v>595</c:v>
                </c:pt>
                <c:pt idx="6758">
                  <c:v>466</c:v>
                </c:pt>
                <c:pt idx="6759">
                  <c:v>348</c:v>
                </c:pt>
                <c:pt idx="6760">
                  <c:v>151</c:v>
                </c:pt>
                <c:pt idx="6761">
                  <c:v>30</c:v>
                </c:pt>
                <c:pt idx="6762">
                  <c:v>0</c:v>
                </c:pt>
                <c:pt idx="6763">
                  <c:v>0</c:v>
                </c:pt>
                <c:pt idx="6764">
                  <c:v>0</c:v>
                </c:pt>
                <c:pt idx="6765">
                  <c:v>0</c:v>
                </c:pt>
                <c:pt idx="6766">
                  <c:v>0</c:v>
                </c:pt>
                <c:pt idx="6767">
                  <c:v>0</c:v>
                </c:pt>
                <c:pt idx="6768">
                  <c:v>0</c:v>
                </c:pt>
                <c:pt idx="6769">
                  <c:v>0</c:v>
                </c:pt>
                <c:pt idx="6770">
                  <c:v>0</c:v>
                </c:pt>
                <c:pt idx="6771">
                  <c:v>0</c:v>
                </c:pt>
                <c:pt idx="6772">
                  <c:v>0</c:v>
                </c:pt>
                <c:pt idx="6773">
                  <c:v>1</c:v>
                </c:pt>
                <c:pt idx="6774">
                  <c:v>66</c:v>
                </c:pt>
                <c:pt idx="6775">
                  <c:v>171</c:v>
                </c:pt>
                <c:pt idx="6776">
                  <c:v>462</c:v>
                </c:pt>
                <c:pt idx="6777">
                  <c:v>421</c:v>
                </c:pt>
                <c:pt idx="6778">
                  <c:v>632</c:v>
                </c:pt>
                <c:pt idx="6779">
                  <c:v>819</c:v>
                </c:pt>
                <c:pt idx="6780">
                  <c:v>913</c:v>
                </c:pt>
                <c:pt idx="6781">
                  <c:v>798</c:v>
                </c:pt>
                <c:pt idx="6782">
                  <c:v>619</c:v>
                </c:pt>
                <c:pt idx="6783">
                  <c:v>396</c:v>
                </c:pt>
                <c:pt idx="6784">
                  <c:v>166</c:v>
                </c:pt>
                <c:pt idx="6785">
                  <c:v>28</c:v>
                </c:pt>
                <c:pt idx="6786">
                  <c:v>0</c:v>
                </c:pt>
                <c:pt idx="6787">
                  <c:v>0</c:v>
                </c:pt>
                <c:pt idx="6788">
                  <c:v>0</c:v>
                </c:pt>
                <c:pt idx="6789">
                  <c:v>0</c:v>
                </c:pt>
                <c:pt idx="6790">
                  <c:v>0</c:v>
                </c:pt>
                <c:pt idx="6791">
                  <c:v>0</c:v>
                </c:pt>
                <c:pt idx="6792">
                  <c:v>0</c:v>
                </c:pt>
                <c:pt idx="6793">
                  <c:v>0</c:v>
                </c:pt>
                <c:pt idx="6794">
                  <c:v>0</c:v>
                </c:pt>
                <c:pt idx="6795">
                  <c:v>0</c:v>
                </c:pt>
                <c:pt idx="6796">
                  <c:v>0</c:v>
                </c:pt>
                <c:pt idx="6797">
                  <c:v>1</c:v>
                </c:pt>
                <c:pt idx="6798">
                  <c:v>77</c:v>
                </c:pt>
                <c:pt idx="6799">
                  <c:v>239</c:v>
                </c:pt>
                <c:pt idx="6800">
                  <c:v>375</c:v>
                </c:pt>
                <c:pt idx="6801">
                  <c:v>650</c:v>
                </c:pt>
                <c:pt idx="6802">
                  <c:v>782</c:v>
                </c:pt>
                <c:pt idx="6803">
                  <c:v>937</c:v>
                </c:pt>
                <c:pt idx="6804">
                  <c:v>861</c:v>
                </c:pt>
                <c:pt idx="6805">
                  <c:v>811</c:v>
                </c:pt>
                <c:pt idx="6806">
                  <c:v>672</c:v>
                </c:pt>
                <c:pt idx="6807">
                  <c:v>346</c:v>
                </c:pt>
                <c:pt idx="6808">
                  <c:v>170</c:v>
                </c:pt>
                <c:pt idx="6809">
                  <c:v>27</c:v>
                </c:pt>
                <c:pt idx="6810">
                  <c:v>0</c:v>
                </c:pt>
                <c:pt idx="6811">
                  <c:v>0</c:v>
                </c:pt>
                <c:pt idx="6812">
                  <c:v>0</c:v>
                </c:pt>
                <c:pt idx="6813">
                  <c:v>0</c:v>
                </c:pt>
                <c:pt idx="6814">
                  <c:v>0</c:v>
                </c:pt>
                <c:pt idx="6815">
                  <c:v>0</c:v>
                </c:pt>
                <c:pt idx="6816">
                  <c:v>0</c:v>
                </c:pt>
                <c:pt idx="6817">
                  <c:v>0</c:v>
                </c:pt>
                <c:pt idx="6818">
                  <c:v>0</c:v>
                </c:pt>
                <c:pt idx="6819">
                  <c:v>0</c:v>
                </c:pt>
                <c:pt idx="6820">
                  <c:v>0</c:v>
                </c:pt>
                <c:pt idx="6821">
                  <c:v>1</c:v>
                </c:pt>
                <c:pt idx="6822">
                  <c:v>84</c:v>
                </c:pt>
                <c:pt idx="6823">
                  <c:v>295</c:v>
                </c:pt>
                <c:pt idx="6824">
                  <c:v>490</c:v>
                </c:pt>
                <c:pt idx="6825">
                  <c:v>699</c:v>
                </c:pt>
                <c:pt idx="6826">
                  <c:v>872</c:v>
                </c:pt>
                <c:pt idx="6827">
                  <c:v>880</c:v>
                </c:pt>
                <c:pt idx="6828">
                  <c:v>850</c:v>
                </c:pt>
                <c:pt idx="6829">
                  <c:v>753</c:v>
                </c:pt>
                <c:pt idx="6830">
                  <c:v>712</c:v>
                </c:pt>
                <c:pt idx="6831">
                  <c:v>364</c:v>
                </c:pt>
                <c:pt idx="6832">
                  <c:v>160</c:v>
                </c:pt>
                <c:pt idx="6833">
                  <c:v>25</c:v>
                </c:pt>
                <c:pt idx="6834">
                  <c:v>0</c:v>
                </c:pt>
                <c:pt idx="6835">
                  <c:v>0</c:v>
                </c:pt>
                <c:pt idx="6836">
                  <c:v>0</c:v>
                </c:pt>
                <c:pt idx="6837">
                  <c:v>0</c:v>
                </c:pt>
                <c:pt idx="6838">
                  <c:v>0</c:v>
                </c:pt>
                <c:pt idx="6839">
                  <c:v>0</c:v>
                </c:pt>
                <c:pt idx="6840">
                  <c:v>0</c:v>
                </c:pt>
                <c:pt idx="6841">
                  <c:v>0</c:v>
                </c:pt>
                <c:pt idx="6842">
                  <c:v>0</c:v>
                </c:pt>
                <c:pt idx="6843">
                  <c:v>0</c:v>
                </c:pt>
                <c:pt idx="6844">
                  <c:v>0</c:v>
                </c:pt>
                <c:pt idx="6845">
                  <c:v>1</c:v>
                </c:pt>
                <c:pt idx="6846">
                  <c:v>72</c:v>
                </c:pt>
                <c:pt idx="6847">
                  <c:v>243</c:v>
                </c:pt>
                <c:pt idx="6848">
                  <c:v>508</c:v>
                </c:pt>
                <c:pt idx="6849">
                  <c:v>694</c:v>
                </c:pt>
                <c:pt idx="6850">
                  <c:v>841</c:v>
                </c:pt>
                <c:pt idx="6851">
                  <c:v>919</c:v>
                </c:pt>
                <c:pt idx="6852">
                  <c:v>845</c:v>
                </c:pt>
                <c:pt idx="6853">
                  <c:v>802</c:v>
                </c:pt>
                <c:pt idx="6854">
                  <c:v>580</c:v>
                </c:pt>
                <c:pt idx="6855">
                  <c:v>398</c:v>
                </c:pt>
                <c:pt idx="6856">
                  <c:v>164</c:v>
                </c:pt>
                <c:pt idx="6857">
                  <c:v>27</c:v>
                </c:pt>
                <c:pt idx="6858">
                  <c:v>0</c:v>
                </c:pt>
                <c:pt idx="6859">
                  <c:v>0</c:v>
                </c:pt>
                <c:pt idx="6860">
                  <c:v>0</c:v>
                </c:pt>
                <c:pt idx="6861">
                  <c:v>0</c:v>
                </c:pt>
                <c:pt idx="6862">
                  <c:v>0</c:v>
                </c:pt>
                <c:pt idx="6863">
                  <c:v>0</c:v>
                </c:pt>
                <c:pt idx="6864">
                  <c:v>0</c:v>
                </c:pt>
                <c:pt idx="6865">
                  <c:v>0</c:v>
                </c:pt>
                <c:pt idx="6866">
                  <c:v>0</c:v>
                </c:pt>
                <c:pt idx="6867">
                  <c:v>0</c:v>
                </c:pt>
                <c:pt idx="6868">
                  <c:v>0</c:v>
                </c:pt>
                <c:pt idx="6869">
                  <c:v>1</c:v>
                </c:pt>
                <c:pt idx="6870">
                  <c:v>78</c:v>
                </c:pt>
                <c:pt idx="6871">
                  <c:v>255</c:v>
                </c:pt>
                <c:pt idx="6872">
                  <c:v>399</c:v>
                </c:pt>
                <c:pt idx="6873">
                  <c:v>654</c:v>
                </c:pt>
                <c:pt idx="6874">
                  <c:v>688</c:v>
                </c:pt>
                <c:pt idx="6875">
                  <c:v>804</c:v>
                </c:pt>
                <c:pt idx="6876">
                  <c:v>569</c:v>
                </c:pt>
                <c:pt idx="6877">
                  <c:v>654</c:v>
                </c:pt>
                <c:pt idx="6878">
                  <c:v>598</c:v>
                </c:pt>
                <c:pt idx="6879">
                  <c:v>330</c:v>
                </c:pt>
                <c:pt idx="6880">
                  <c:v>166</c:v>
                </c:pt>
                <c:pt idx="6881">
                  <c:v>25</c:v>
                </c:pt>
                <c:pt idx="6882">
                  <c:v>0</c:v>
                </c:pt>
                <c:pt idx="6883">
                  <c:v>0</c:v>
                </c:pt>
                <c:pt idx="6884">
                  <c:v>0</c:v>
                </c:pt>
                <c:pt idx="6885">
                  <c:v>0</c:v>
                </c:pt>
                <c:pt idx="6886">
                  <c:v>0</c:v>
                </c:pt>
                <c:pt idx="6887">
                  <c:v>0</c:v>
                </c:pt>
                <c:pt idx="6888">
                  <c:v>0</c:v>
                </c:pt>
                <c:pt idx="6889">
                  <c:v>0</c:v>
                </c:pt>
                <c:pt idx="6890">
                  <c:v>0</c:v>
                </c:pt>
                <c:pt idx="6891">
                  <c:v>0</c:v>
                </c:pt>
                <c:pt idx="6892">
                  <c:v>0</c:v>
                </c:pt>
                <c:pt idx="6893">
                  <c:v>1</c:v>
                </c:pt>
                <c:pt idx="6894">
                  <c:v>75</c:v>
                </c:pt>
                <c:pt idx="6895">
                  <c:v>234</c:v>
                </c:pt>
                <c:pt idx="6896">
                  <c:v>413</c:v>
                </c:pt>
                <c:pt idx="6897">
                  <c:v>532</c:v>
                </c:pt>
                <c:pt idx="6898">
                  <c:v>610</c:v>
                </c:pt>
                <c:pt idx="6899">
                  <c:v>659</c:v>
                </c:pt>
                <c:pt idx="6900">
                  <c:v>583</c:v>
                </c:pt>
                <c:pt idx="6901">
                  <c:v>398</c:v>
                </c:pt>
                <c:pt idx="6902">
                  <c:v>346</c:v>
                </c:pt>
                <c:pt idx="6903">
                  <c:v>346</c:v>
                </c:pt>
                <c:pt idx="6904">
                  <c:v>175</c:v>
                </c:pt>
                <c:pt idx="6905">
                  <c:v>25</c:v>
                </c:pt>
                <c:pt idx="6906">
                  <c:v>0</c:v>
                </c:pt>
                <c:pt idx="6907">
                  <c:v>0</c:v>
                </c:pt>
                <c:pt idx="6908">
                  <c:v>0</c:v>
                </c:pt>
                <c:pt idx="6909">
                  <c:v>0</c:v>
                </c:pt>
                <c:pt idx="6910">
                  <c:v>0</c:v>
                </c:pt>
                <c:pt idx="6911">
                  <c:v>0</c:v>
                </c:pt>
                <c:pt idx="6912">
                  <c:v>0</c:v>
                </c:pt>
                <c:pt idx="6913">
                  <c:v>0</c:v>
                </c:pt>
                <c:pt idx="6914">
                  <c:v>0</c:v>
                </c:pt>
                <c:pt idx="6915">
                  <c:v>0</c:v>
                </c:pt>
                <c:pt idx="6916">
                  <c:v>0</c:v>
                </c:pt>
                <c:pt idx="6917">
                  <c:v>1</c:v>
                </c:pt>
                <c:pt idx="6918">
                  <c:v>64</c:v>
                </c:pt>
                <c:pt idx="6919">
                  <c:v>194</c:v>
                </c:pt>
                <c:pt idx="6920">
                  <c:v>405</c:v>
                </c:pt>
                <c:pt idx="6921">
                  <c:v>587</c:v>
                </c:pt>
                <c:pt idx="6922">
                  <c:v>487</c:v>
                </c:pt>
                <c:pt idx="6923">
                  <c:v>779</c:v>
                </c:pt>
                <c:pt idx="6924">
                  <c:v>879</c:v>
                </c:pt>
                <c:pt idx="6925">
                  <c:v>622</c:v>
                </c:pt>
                <c:pt idx="6926">
                  <c:v>596</c:v>
                </c:pt>
                <c:pt idx="6927">
                  <c:v>391</c:v>
                </c:pt>
                <c:pt idx="6928">
                  <c:v>163</c:v>
                </c:pt>
                <c:pt idx="6929">
                  <c:v>29</c:v>
                </c:pt>
                <c:pt idx="6930">
                  <c:v>0</c:v>
                </c:pt>
                <c:pt idx="6931">
                  <c:v>0</c:v>
                </c:pt>
                <c:pt idx="6932">
                  <c:v>0</c:v>
                </c:pt>
                <c:pt idx="6933">
                  <c:v>0</c:v>
                </c:pt>
                <c:pt idx="6934">
                  <c:v>0</c:v>
                </c:pt>
                <c:pt idx="6935">
                  <c:v>0</c:v>
                </c:pt>
                <c:pt idx="6936">
                  <c:v>0</c:v>
                </c:pt>
                <c:pt idx="6937">
                  <c:v>0</c:v>
                </c:pt>
                <c:pt idx="6938">
                  <c:v>0</c:v>
                </c:pt>
                <c:pt idx="6939">
                  <c:v>0</c:v>
                </c:pt>
                <c:pt idx="6940">
                  <c:v>0</c:v>
                </c:pt>
                <c:pt idx="6941">
                  <c:v>1</c:v>
                </c:pt>
                <c:pt idx="6942">
                  <c:v>70</c:v>
                </c:pt>
                <c:pt idx="6943">
                  <c:v>199</c:v>
                </c:pt>
                <c:pt idx="6944">
                  <c:v>330</c:v>
                </c:pt>
                <c:pt idx="6945">
                  <c:v>423</c:v>
                </c:pt>
                <c:pt idx="6946">
                  <c:v>601</c:v>
                </c:pt>
                <c:pt idx="6947">
                  <c:v>740</c:v>
                </c:pt>
                <c:pt idx="6948">
                  <c:v>821</c:v>
                </c:pt>
                <c:pt idx="6949">
                  <c:v>472</c:v>
                </c:pt>
                <c:pt idx="6950">
                  <c:v>448</c:v>
                </c:pt>
                <c:pt idx="6951">
                  <c:v>302</c:v>
                </c:pt>
                <c:pt idx="6952">
                  <c:v>158</c:v>
                </c:pt>
                <c:pt idx="6953">
                  <c:v>25</c:v>
                </c:pt>
                <c:pt idx="6954">
                  <c:v>0</c:v>
                </c:pt>
                <c:pt idx="6955">
                  <c:v>0</c:v>
                </c:pt>
                <c:pt idx="6956">
                  <c:v>0</c:v>
                </c:pt>
                <c:pt idx="6957">
                  <c:v>0</c:v>
                </c:pt>
                <c:pt idx="6958">
                  <c:v>0</c:v>
                </c:pt>
                <c:pt idx="6959">
                  <c:v>0</c:v>
                </c:pt>
                <c:pt idx="6960">
                  <c:v>0</c:v>
                </c:pt>
                <c:pt idx="6961">
                  <c:v>0</c:v>
                </c:pt>
                <c:pt idx="6962">
                  <c:v>0</c:v>
                </c:pt>
                <c:pt idx="6963">
                  <c:v>0</c:v>
                </c:pt>
                <c:pt idx="6964">
                  <c:v>0</c:v>
                </c:pt>
                <c:pt idx="6965">
                  <c:v>1</c:v>
                </c:pt>
                <c:pt idx="6966">
                  <c:v>66</c:v>
                </c:pt>
                <c:pt idx="6967">
                  <c:v>190</c:v>
                </c:pt>
                <c:pt idx="6968">
                  <c:v>375</c:v>
                </c:pt>
                <c:pt idx="6969">
                  <c:v>413</c:v>
                </c:pt>
                <c:pt idx="6970">
                  <c:v>476</c:v>
                </c:pt>
                <c:pt idx="6971">
                  <c:v>690</c:v>
                </c:pt>
                <c:pt idx="6972">
                  <c:v>683</c:v>
                </c:pt>
                <c:pt idx="6973">
                  <c:v>459</c:v>
                </c:pt>
                <c:pt idx="6974">
                  <c:v>516</c:v>
                </c:pt>
                <c:pt idx="6975">
                  <c:v>231</c:v>
                </c:pt>
                <c:pt idx="6976">
                  <c:v>124</c:v>
                </c:pt>
                <c:pt idx="6977">
                  <c:v>23</c:v>
                </c:pt>
                <c:pt idx="6978">
                  <c:v>0</c:v>
                </c:pt>
                <c:pt idx="6979">
                  <c:v>0</c:v>
                </c:pt>
                <c:pt idx="6980">
                  <c:v>0</c:v>
                </c:pt>
                <c:pt idx="6981">
                  <c:v>0</c:v>
                </c:pt>
                <c:pt idx="6982">
                  <c:v>0</c:v>
                </c:pt>
                <c:pt idx="6983">
                  <c:v>0</c:v>
                </c:pt>
                <c:pt idx="6984">
                  <c:v>0</c:v>
                </c:pt>
                <c:pt idx="6985">
                  <c:v>0</c:v>
                </c:pt>
                <c:pt idx="6986">
                  <c:v>0</c:v>
                </c:pt>
                <c:pt idx="6987">
                  <c:v>0</c:v>
                </c:pt>
                <c:pt idx="6988">
                  <c:v>0</c:v>
                </c:pt>
                <c:pt idx="6989">
                  <c:v>1</c:v>
                </c:pt>
                <c:pt idx="6990">
                  <c:v>65</c:v>
                </c:pt>
                <c:pt idx="6991">
                  <c:v>146</c:v>
                </c:pt>
                <c:pt idx="6992">
                  <c:v>393</c:v>
                </c:pt>
                <c:pt idx="6993">
                  <c:v>401</c:v>
                </c:pt>
                <c:pt idx="6994">
                  <c:v>470</c:v>
                </c:pt>
                <c:pt idx="6995">
                  <c:v>623</c:v>
                </c:pt>
                <c:pt idx="6996">
                  <c:v>631</c:v>
                </c:pt>
                <c:pt idx="6997">
                  <c:v>750</c:v>
                </c:pt>
                <c:pt idx="6998">
                  <c:v>507</c:v>
                </c:pt>
                <c:pt idx="6999">
                  <c:v>332</c:v>
                </c:pt>
                <c:pt idx="7000">
                  <c:v>123</c:v>
                </c:pt>
                <c:pt idx="7001">
                  <c:v>23</c:v>
                </c:pt>
                <c:pt idx="7002">
                  <c:v>0</c:v>
                </c:pt>
                <c:pt idx="7003">
                  <c:v>0</c:v>
                </c:pt>
                <c:pt idx="7004">
                  <c:v>0</c:v>
                </c:pt>
                <c:pt idx="7005">
                  <c:v>0</c:v>
                </c:pt>
                <c:pt idx="7006">
                  <c:v>0</c:v>
                </c:pt>
                <c:pt idx="7007">
                  <c:v>0</c:v>
                </c:pt>
                <c:pt idx="7008">
                  <c:v>0</c:v>
                </c:pt>
                <c:pt idx="7009">
                  <c:v>0</c:v>
                </c:pt>
                <c:pt idx="7010">
                  <c:v>0</c:v>
                </c:pt>
                <c:pt idx="7011">
                  <c:v>0</c:v>
                </c:pt>
                <c:pt idx="7012">
                  <c:v>0</c:v>
                </c:pt>
                <c:pt idx="7013">
                  <c:v>1</c:v>
                </c:pt>
                <c:pt idx="7014">
                  <c:v>67</c:v>
                </c:pt>
                <c:pt idx="7015">
                  <c:v>195</c:v>
                </c:pt>
                <c:pt idx="7016">
                  <c:v>493</c:v>
                </c:pt>
                <c:pt idx="7017">
                  <c:v>582</c:v>
                </c:pt>
                <c:pt idx="7018">
                  <c:v>726</c:v>
                </c:pt>
                <c:pt idx="7019">
                  <c:v>663</c:v>
                </c:pt>
                <c:pt idx="7020">
                  <c:v>527</c:v>
                </c:pt>
                <c:pt idx="7021">
                  <c:v>777</c:v>
                </c:pt>
                <c:pt idx="7022">
                  <c:v>571</c:v>
                </c:pt>
                <c:pt idx="7023">
                  <c:v>400</c:v>
                </c:pt>
                <c:pt idx="7024">
                  <c:v>146</c:v>
                </c:pt>
                <c:pt idx="7025">
                  <c:v>23</c:v>
                </c:pt>
                <c:pt idx="7026">
                  <c:v>0</c:v>
                </c:pt>
                <c:pt idx="7027">
                  <c:v>0</c:v>
                </c:pt>
                <c:pt idx="7028">
                  <c:v>0</c:v>
                </c:pt>
                <c:pt idx="7029">
                  <c:v>0</c:v>
                </c:pt>
                <c:pt idx="7030">
                  <c:v>0</c:v>
                </c:pt>
                <c:pt idx="7031">
                  <c:v>0</c:v>
                </c:pt>
                <c:pt idx="7032">
                  <c:v>0</c:v>
                </c:pt>
                <c:pt idx="7033">
                  <c:v>0</c:v>
                </c:pt>
                <c:pt idx="7034">
                  <c:v>0</c:v>
                </c:pt>
                <c:pt idx="7035">
                  <c:v>0</c:v>
                </c:pt>
                <c:pt idx="7036">
                  <c:v>0</c:v>
                </c:pt>
                <c:pt idx="7037">
                  <c:v>1</c:v>
                </c:pt>
                <c:pt idx="7038">
                  <c:v>70</c:v>
                </c:pt>
                <c:pt idx="7039">
                  <c:v>208</c:v>
                </c:pt>
                <c:pt idx="7040">
                  <c:v>421</c:v>
                </c:pt>
                <c:pt idx="7041">
                  <c:v>437</c:v>
                </c:pt>
                <c:pt idx="7042">
                  <c:v>603</c:v>
                </c:pt>
                <c:pt idx="7043">
                  <c:v>697</c:v>
                </c:pt>
                <c:pt idx="7044">
                  <c:v>666</c:v>
                </c:pt>
                <c:pt idx="7045">
                  <c:v>760</c:v>
                </c:pt>
                <c:pt idx="7046">
                  <c:v>375</c:v>
                </c:pt>
                <c:pt idx="7047">
                  <c:v>290</c:v>
                </c:pt>
                <c:pt idx="7048">
                  <c:v>131</c:v>
                </c:pt>
                <c:pt idx="7049">
                  <c:v>23</c:v>
                </c:pt>
                <c:pt idx="7050">
                  <c:v>0</c:v>
                </c:pt>
                <c:pt idx="7051">
                  <c:v>0</c:v>
                </c:pt>
                <c:pt idx="7052">
                  <c:v>0</c:v>
                </c:pt>
                <c:pt idx="7053">
                  <c:v>0</c:v>
                </c:pt>
                <c:pt idx="7054">
                  <c:v>0</c:v>
                </c:pt>
                <c:pt idx="7055">
                  <c:v>0</c:v>
                </c:pt>
                <c:pt idx="7056">
                  <c:v>0</c:v>
                </c:pt>
                <c:pt idx="7057">
                  <c:v>0</c:v>
                </c:pt>
                <c:pt idx="7058">
                  <c:v>0</c:v>
                </c:pt>
                <c:pt idx="7059">
                  <c:v>0</c:v>
                </c:pt>
                <c:pt idx="7060">
                  <c:v>0</c:v>
                </c:pt>
                <c:pt idx="7061">
                  <c:v>1</c:v>
                </c:pt>
                <c:pt idx="7062">
                  <c:v>75</c:v>
                </c:pt>
                <c:pt idx="7063">
                  <c:v>195</c:v>
                </c:pt>
                <c:pt idx="7064">
                  <c:v>370</c:v>
                </c:pt>
                <c:pt idx="7065">
                  <c:v>540</c:v>
                </c:pt>
                <c:pt idx="7066">
                  <c:v>674</c:v>
                </c:pt>
                <c:pt idx="7067">
                  <c:v>725</c:v>
                </c:pt>
                <c:pt idx="7068">
                  <c:v>656</c:v>
                </c:pt>
                <c:pt idx="7069">
                  <c:v>675</c:v>
                </c:pt>
                <c:pt idx="7070">
                  <c:v>494</c:v>
                </c:pt>
                <c:pt idx="7071">
                  <c:v>279</c:v>
                </c:pt>
                <c:pt idx="7072">
                  <c:v>143</c:v>
                </c:pt>
                <c:pt idx="7073">
                  <c:v>25</c:v>
                </c:pt>
                <c:pt idx="7074">
                  <c:v>0</c:v>
                </c:pt>
                <c:pt idx="7075">
                  <c:v>0</c:v>
                </c:pt>
                <c:pt idx="7076">
                  <c:v>0</c:v>
                </c:pt>
                <c:pt idx="7077">
                  <c:v>0</c:v>
                </c:pt>
                <c:pt idx="7078">
                  <c:v>0</c:v>
                </c:pt>
                <c:pt idx="7079">
                  <c:v>0</c:v>
                </c:pt>
                <c:pt idx="7080">
                  <c:v>0</c:v>
                </c:pt>
                <c:pt idx="7081">
                  <c:v>0</c:v>
                </c:pt>
                <c:pt idx="7082">
                  <c:v>0</c:v>
                </c:pt>
                <c:pt idx="7083">
                  <c:v>0</c:v>
                </c:pt>
                <c:pt idx="7084">
                  <c:v>0</c:v>
                </c:pt>
                <c:pt idx="7085">
                  <c:v>1</c:v>
                </c:pt>
                <c:pt idx="7086">
                  <c:v>67</c:v>
                </c:pt>
                <c:pt idx="7087">
                  <c:v>174</c:v>
                </c:pt>
                <c:pt idx="7088">
                  <c:v>332</c:v>
                </c:pt>
                <c:pt idx="7089">
                  <c:v>478</c:v>
                </c:pt>
                <c:pt idx="7090">
                  <c:v>437</c:v>
                </c:pt>
                <c:pt idx="7091">
                  <c:v>597</c:v>
                </c:pt>
                <c:pt idx="7092">
                  <c:v>572</c:v>
                </c:pt>
                <c:pt idx="7093">
                  <c:v>614</c:v>
                </c:pt>
                <c:pt idx="7094">
                  <c:v>535</c:v>
                </c:pt>
                <c:pt idx="7095">
                  <c:v>374</c:v>
                </c:pt>
                <c:pt idx="7096">
                  <c:v>118</c:v>
                </c:pt>
                <c:pt idx="7097">
                  <c:v>22</c:v>
                </c:pt>
                <c:pt idx="7098">
                  <c:v>0</c:v>
                </c:pt>
                <c:pt idx="7099">
                  <c:v>0</c:v>
                </c:pt>
                <c:pt idx="7100">
                  <c:v>0</c:v>
                </c:pt>
                <c:pt idx="7101">
                  <c:v>0</c:v>
                </c:pt>
                <c:pt idx="7102">
                  <c:v>0</c:v>
                </c:pt>
                <c:pt idx="7103">
                  <c:v>0</c:v>
                </c:pt>
                <c:pt idx="7104">
                  <c:v>0</c:v>
                </c:pt>
                <c:pt idx="7105">
                  <c:v>0</c:v>
                </c:pt>
                <c:pt idx="7106">
                  <c:v>0</c:v>
                </c:pt>
                <c:pt idx="7107">
                  <c:v>0</c:v>
                </c:pt>
                <c:pt idx="7108">
                  <c:v>0</c:v>
                </c:pt>
                <c:pt idx="7109">
                  <c:v>1</c:v>
                </c:pt>
                <c:pt idx="7110">
                  <c:v>63</c:v>
                </c:pt>
                <c:pt idx="7111">
                  <c:v>244</c:v>
                </c:pt>
                <c:pt idx="7112">
                  <c:v>472</c:v>
                </c:pt>
                <c:pt idx="7113">
                  <c:v>566</c:v>
                </c:pt>
                <c:pt idx="7114">
                  <c:v>754</c:v>
                </c:pt>
                <c:pt idx="7115">
                  <c:v>908</c:v>
                </c:pt>
                <c:pt idx="7116">
                  <c:v>539</c:v>
                </c:pt>
                <c:pt idx="7117">
                  <c:v>780</c:v>
                </c:pt>
                <c:pt idx="7118">
                  <c:v>487</c:v>
                </c:pt>
                <c:pt idx="7119">
                  <c:v>189</c:v>
                </c:pt>
                <c:pt idx="7120">
                  <c:v>172</c:v>
                </c:pt>
                <c:pt idx="7121">
                  <c:v>22</c:v>
                </c:pt>
                <c:pt idx="7122">
                  <c:v>0</c:v>
                </c:pt>
                <c:pt idx="7123">
                  <c:v>0</c:v>
                </c:pt>
                <c:pt idx="7124">
                  <c:v>0</c:v>
                </c:pt>
                <c:pt idx="7125">
                  <c:v>0</c:v>
                </c:pt>
                <c:pt idx="7126">
                  <c:v>0</c:v>
                </c:pt>
                <c:pt idx="7127">
                  <c:v>0</c:v>
                </c:pt>
                <c:pt idx="7128">
                  <c:v>0</c:v>
                </c:pt>
                <c:pt idx="7129">
                  <c:v>0</c:v>
                </c:pt>
                <c:pt idx="7130">
                  <c:v>0</c:v>
                </c:pt>
                <c:pt idx="7131">
                  <c:v>0</c:v>
                </c:pt>
                <c:pt idx="7132">
                  <c:v>0</c:v>
                </c:pt>
                <c:pt idx="7133">
                  <c:v>1</c:v>
                </c:pt>
                <c:pt idx="7134">
                  <c:v>65</c:v>
                </c:pt>
                <c:pt idx="7135">
                  <c:v>182</c:v>
                </c:pt>
                <c:pt idx="7136">
                  <c:v>455</c:v>
                </c:pt>
                <c:pt idx="7137">
                  <c:v>645</c:v>
                </c:pt>
                <c:pt idx="7138">
                  <c:v>736</c:v>
                </c:pt>
                <c:pt idx="7139">
                  <c:v>907</c:v>
                </c:pt>
                <c:pt idx="7140">
                  <c:v>880</c:v>
                </c:pt>
                <c:pt idx="7141">
                  <c:v>745</c:v>
                </c:pt>
                <c:pt idx="7142">
                  <c:v>599</c:v>
                </c:pt>
                <c:pt idx="7143">
                  <c:v>398</c:v>
                </c:pt>
                <c:pt idx="7144">
                  <c:v>146</c:v>
                </c:pt>
                <c:pt idx="7145">
                  <c:v>21</c:v>
                </c:pt>
                <c:pt idx="7146">
                  <c:v>0</c:v>
                </c:pt>
                <c:pt idx="7147">
                  <c:v>0</c:v>
                </c:pt>
                <c:pt idx="7148">
                  <c:v>0</c:v>
                </c:pt>
                <c:pt idx="7149">
                  <c:v>0</c:v>
                </c:pt>
                <c:pt idx="7150">
                  <c:v>0</c:v>
                </c:pt>
                <c:pt idx="7151">
                  <c:v>0</c:v>
                </c:pt>
                <c:pt idx="7152">
                  <c:v>0</c:v>
                </c:pt>
                <c:pt idx="7153">
                  <c:v>0</c:v>
                </c:pt>
                <c:pt idx="7154">
                  <c:v>0</c:v>
                </c:pt>
                <c:pt idx="7155">
                  <c:v>0</c:v>
                </c:pt>
                <c:pt idx="7156">
                  <c:v>0</c:v>
                </c:pt>
                <c:pt idx="7157">
                  <c:v>1</c:v>
                </c:pt>
                <c:pt idx="7158">
                  <c:v>65</c:v>
                </c:pt>
                <c:pt idx="7159">
                  <c:v>202</c:v>
                </c:pt>
                <c:pt idx="7160">
                  <c:v>461</c:v>
                </c:pt>
                <c:pt idx="7161">
                  <c:v>670</c:v>
                </c:pt>
                <c:pt idx="7162">
                  <c:v>822</c:v>
                </c:pt>
                <c:pt idx="7163">
                  <c:v>843</c:v>
                </c:pt>
                <c:pt idx="7164">
                  <c:v>879</c:v>
                </c:pt>
                <c:pt idx="7165">
                  <c:v>733</c:v>
                </c:pt>
                <c:pt idx="7166">
                  <c:v>447</c:v>
                </c:pt>
                <c:pt idx="7167">
                  <c:v>418</c:v>
                </c:pt>
                <c:pt idx="7168">
                  <c:v>132</c:v>
                </c:pt>
                <c:pt idx="7169">
                  <c:v>24</c:v>
                </c:pt>
                <c:pt idx="7170">
                  <c:v>0</c:v>
                </c:pt>
                <c:pt idx="7171">
                  <c:v>0</c:v>
                </c:pt>
                <c:pt idx="7172">
                  <c:v>0</c:v>
                </c:pt>
                <c:pt idx="7173">
                  <c:v>0</c:v>
                </c:pt>
                <c:pt idx="7174">
                  <c:v>0</c:v>
                </c:pt>
                <c:pt idx="7175">
                  <c:v>0</c:v>
                </c:pt>
                <c:pt idx="7176">
                  <c:v>0</c:v>
                </c:pt>
                <c:pt idx="7177">
                  <c:v>0</c:v>
                </c:pt>
                <c:pt idx="7178">
                  <c:v>0</c:v>
                </c:pt>
                <c:pt idx="7179">
                  <c:v>0</c:v>
                </c:pt>
                <c:pt idx="7180">
                  <c:v>0</c:v>
                </c:pt>
                <c:pt idx="7181">
                  <c:v>1</c:v>
                </c:pt>
                <c:pt idx="7182">
                  <c:v>62</c:v>
                </c:pt>
                <c:pt idx="7183">
                  <c:v>250</c:v>
                </c:pt>
                <c:pt idx="7184">
                  <c:v>395</c:v>
                </c:pt>
                <c:pt idx="7185">
                  <c:v>587</c:v>
                </c:pt>
                <c:pt idx="7186">
                  <c:v>745</c:v>
                </c:pt>
                <c:pt idx="7187">
                  <c:v>698</c:v>
                </c:pt>
                <c:pt idx="7188">
                  <c:v>510</c:v>
                </c:pt>
                <c:pt idx="7189">
                  <c:v>503</c:v>
                </c:pt>
                <c:pt idx="7190">
                  <c:v>235</c:v>
                </c:pt>
                <c:pt idx="7191">
                  <c:v>177</c:v>
                </c:pt>
                <c:pt idx="7192">
                  <c:v>92</c:v>
                </c:pt>
                <c:pt idx="7193">
                  <c:v>20</c:v>
                </c:pt>
                <c:pt idx="7194">
                  <c:v>0</c:v>
                </c:pt>
                <c:pt idx="7195">
                  <c:v>0</c:v>
                </c:pt>
                <c:pt idx="7196">
                  <c:v>0</c:v>
                </c:pt>
                <c:pt idx="7197">
                  <c:v>0</c:v>
                </c:pt>
                <c:pt idx="7198">
                  <c:v>0</c:v>
                </c:pt>
                <c:pt idx="7199">
                  <c:v>0</c:v>
                </c:pt>
                <c:pt idx="7200">
                  <c:v>0</c:v>
                </c:pt>
                <c:pt idx="7201">
                  <c:v>0</c:v>
                </c:pt>
                <c:pt idx="7202">
                  <c:v>0</c:v>
                </c:pt>
                <c:pt idx="7203">
                  <c:v>0</c:v>
                </c:pt>
                <c:pt idx="7204">
                  <c:v>0</c:v>
                </c:pt>
                <c:pt idx="7205">
                  <c:v>1</c:v>
                </c:pt>
                <c:pt idx="7206">
                  <c:v>83</c:v>
                </c:pt>
                <c:pt idx="7207">
                  <c:v>222</c:v>
                </c:pt>
                <c:pt idx="7208">
                  <c:v>400</c:v>
                </c:pt>
                <c:pt idx="7209">
                  <c:v>559</c:v>
                </c:pt>
                <c:pt idx="7210">
                  <c:v>667</c:v>
                </c:pt>
                <c:pt idx="7211">
                  <c:v>578</c:v>
                </c:pt>
                <c:pt idx="7212">
                  <c:v>541</c:v>
                </c:pt>
                <c:pt idx="7213">
                  <c:v>449</c:v>
                </c:pt>
                <c:pt idx="7214">
                  <c:v>376</c:v>
                </c:pt>
                <c:pt idx="7215">
                  <c:v>329</c:v>
                </c:pt>
                <c:pt idx="7216">
                  <c:v>150</c:v>
                </c:pt>
                <c:pt idx="7217">
                  <c:v>21</c:v>
                </c:pt>
                <c:pt idx="7218">
                  <c:v>0</c:v>
                </c:pt>
                <c:pt idx="7219">
                  <c:v>0</c:v>
                </c:pt>
                <c:pt idx="7220">
                  <c:v>0</c:v>
                </c:pt>
                <c:pt idx="7221">
                  <c:v>0</c:v>
                </c:pt>
                <c:pt idx="7222">
                  <c:v>0</c:v>
                </c:pt>
                <c:pt idx="7223">
                  <c:v>0</c:v>
                </c:pt>
                <c:pt idx="7224">
                  <c:v>0</c:v>
                </c:pt>
                <c:pt idx="7225">
                  <c:v>0</c:v>
                </c:pt>
                <c:pt idx="7226">
                  <c:v>0</c:v>
                </c:pt>
                <c:pt idx="7227">
                  <c:v>0</c:v>
                </c:pt>
                <c:pt idx="7228">
                  <c:v>0</c:v>
                </c:pt>
                <c:pt idx="7229">
                  <c:v>1</c:v>
                </c:pt>
                <c:pt idx="7230">
                  <c:v>66</c:v>
                </c:pt>
                <c:pt idx="7231">
                  <c:v>253</c:v>
                </c:pt>
                <c:pt idx="7232">
                  <c:v>305</c:v>
                </c:pt>
                <c:pt idx="7233">
                  <c:v>531</c:v>
                </c:pt>
                <c:pt idx="7234">
                  <c:v>712</c:v>
                </c:pt>
                <c:pt idx="7235">
                  <c:v>846</c:v>
                </c:pt>
                <c:pt idx="7236">
                  <c:v>673</c:v>
                </c:pt>
                <c:pt idx="7237">
                  <c:v>606</c:v>
                </c:pt>
                <c:pt idx="7238">
                  <c:v>416</c:v>
                </c:pt>
                <c:pt idx="7239">
                  <c:v>207</c:v>
                </c:pt>
                <c:pt idx="7240">
                  <c:v>182</c:v>
                </c:pt>
                <c:pt idx="7241">
                  <c:v>25</c:v>
                </c:pt>
                <c:pt idx="7242">
                  <c:v>0</c:v>
                </c:pt>
                <c:pt idx="7243">
                  <c:v>0</c:v>
                </c:pt>
                <c:pt idx="7244">
                  <c:v>0</c:v>
                </c:pt>
                <c:pt idx="7245">
                  <c:v>0</c:v>
                </c:pt>
                <c:pt idx="7246">
                  <c:v>0</c:v>
                </c:pt>
                <c:pt idx="7247">
                  <c:v>0</c:v>
                </c:pt>
                <c:pt idx="7248">
                  <c:v>0</c:v>
                </c:pt>
                <c:pt idx="7249">
                  <c:v>0</c:v>
                </c:pt>
                <c:pt idx="7250">
                  <c:v>0</c:v>
                </c:pt>
                <c:pt idx="7251">
                  <c:v>0</c:v>
                </c:pt>
                <c:pt idx="7252">
                  <c:v>0</c:v>
                </c:pt>
                <c:pt idx="7253">
                  <c:v>1</c:v>
                </c:pt>
                <c:pt idx="7254">
                  <c:v>71</c:v>
                </c:pt>
                <c:pt idx="7255">
                  <c:v>201</c:v>
                </c:pt>
                <c:pt idx="7256">
                  <c:v>422</c:v>
                </c:pt>
                <c:pt idx="7257">
                  <c:v>657</c:v>
                </c:pt>
                <c:pt idx="7258">
                  <c:v>857</c:v>
                </c:pt>
                <c:pt idx="7259">
                  <c:v>728</c:v>
                </c:pt>
                <c:pt idx="7260">
                  <c:v>823</c:v>
                </c:pt>
                <c:pt idx="7261">
                  <c:v>768</c:v>
                </c:pt>
                <c:pt idx="7262">
                  <c:v>590</c:v>
                </c:pt>
                <c:pt idx="7263">
                  <c:v>349</c:v>
                </c:pt>
                <c:pt idx="7264">
                  <c:v>131</c:v>
                </c:pt>
                <c:pt idx="7265">
                  <c:v>27</c:v>
                </c:pt>
                <c:pt idx="7266">
                  <c:v>0</c:v>
                </c:pt>
                <c:pt idx="7267">
                  <c:v>0</c:v>
                </c:pt>
                <c:pt idx="7268">
                  <c:v>0</c:v>
                </c:pt>
                <c:pt idx="7269">
                  <c:v>0</c:v>
                </c:pt>
                <c:pt idx="7270">
                  <c:v>0</c:v>
                </c:pt>
                <c:pt idx="7271">
                  <c:v>0</c:v>
                </c:pt>
                <c:pt idx="7272">
                  <c:v>0</c:v>
                </c:pt>
                <c:pt idx="7273">
                  <c:v>0</c:v>
                </c:pt>
                <c:pt idx="7274">
                  <c:v>0</c:v>
                </c:pt>
                <c:pt idx="7275">
                  <c:v>0</c:v>
                </c:pt>
                <c:pt idx="7276">
                  <c:v>0</c:v>
                </c:pt>
                <c:pt idx="7277">
                  <c:v>1</c:v>
                </c:pt>
                <c:pt idx="7278">
                  <c:v>70</c:v>
                </c:pt>
                <c:pt idx="7279">
                  <c:v>211</c:v>
                </c:pt>
                <c:pt idx="7280">
                  <c:v>459</c:v>
                </c:pt>
                <c:pt idx="7281">
                  <c:v>519</c:v>
                </c:pt>
                <c:pt idx="7282">
                  <c:v>828</c:v>
                </c:pt>
                <c:pt idx="7283">
                  <c:v>691</c:v>
                </c:pt>
                <c:pt idx="7284">
                  <c:v>699</c:v>
                </c:pt>
                <c:pt idx="7285">
                  <c:v>651</c:v>
                </c:pt>
                <c:pt idx="7286">
                  <c:v>585</c:v>
                </c:pt>
                <c:pt idx="7287">
                  <c:v>362</c:v>
                </c:pt>
                <c:pt idx="7288">
                  <c:v>117</c:v>
                </c:pt>
                <c:pt idx="7289">
                  <c:v>20</c:v>
                </c:pt>
                <c:pt idx="7290">
                  <c:v>0</c:v>
                </c:pt>
                <c:pt idx="7291">
                  <c:v>0</c:v>
                </c:pt>
                <c:pt idx="7292">
                  <c:v>0</c:v>
                </c:pt>
                <c:pt idx="7293">
                  <c:v>0</c:v>
                </c:pt>
                <c:pt idx="7294">
                  <c:v>0</c:v>
                </c:pt>
                <c:pt idx="7295">
                  <c:v>0</c:v>
                </c:pt>
                <c:pt idx="7296">
                  <c:v>0</c:v>
                </c:pt>
                <c:pt idx="7297">
                  <c:v>0</c:v>
                </c:pt>
                <c:pt idx="7298">
                  <c:v>0</c:v>
                </c:pt>
                <c:pt idx="7299">
                  <c:v>0</c:v>
                </c:pt>
                <c:pt idx="7300">
                  <c:v>0</c:v>
                </c:pt>
                <c:pt idx="7301">
                  <c:v>1</c:v>
                </c:pt>
                <c:pt idx="7302">
                  <c:v>68</c:v>
                </c:pt>
                <c:pt idx="7303">
                  <c:v>216</c:v>
                </c:pt>
                <c:pt idx="7304">
                  <c:v>485</c:v>
                </c:pt>
                <c:pt idx="7305">
                  <c:v>699</c:v>
                </c:pt>
                <c:pt idx="7306">
                  <c:v>810</c:v>
                </c:pt>
                <c:pt idx="7307">
                  <c:v>667</c:v>
                </c:pt>
                <c:pt idx="7308">
                  <c:v>675</c:v>
                </c:pt>
                <c:pt idx="7309">
                  <c:v>690</c:v>
                </c:pt>
                <c:pt idx="7310">
                  <c:v>448</c:v>
                </c:pt>
                <c:pt idx="7311">
                  <c:v>347</c:v>
                </c:pt>
                <c:pt idx="7312">
                  <c:v>171</c:v>
                </c:pt>
                <c:pt idx="7313">
                  <c:v>20</c:v>
                </c:pt>
                <c:pt idx="7314">
                  <c:v>0</c:v>
                </c:pt>
                <c:pt idx="7315">
                  <c:v>0</c:v>
                </c:pt>
                <c:pt idx="7316">
                  <c:v>0</c:v>
                </c:pt>
                <c:pt idx="7317">
                  <c:v>0</c:v>
                </c:pt>
                <c:pt idx="7318">
                  <c:v>0</c:v>
                </c:pt>
                <c:pt idx="7319">
                  <c:v>0</c:v>
                </c:pt>
                <c:pt idx="7320">
                  <c:v>0</c:v>
                </c:pt>
                <c:pt idx="7321">
                  <c:v>0</c:v>
                </c:pt>
                <c:pt idx="7322">
                  <c:v>0</c:v>
                </c:pt>
                <c:pt idx="7323">
                  <c:v>0</c:v>
                </c:pt>
                <c:pt idx="7324">
                  <c:v>0</c:v>
                </c:pt>
                <c:pt idx="7325">
                  <c:v>1</c:v>
                </c:pt>
                <c:pt idx="7326">
                  <c:v>98</c:v>
                </c:pt>
                <c:pt idx="7327">
                  <c:v>225</c:v>
                </c:pt>
                <c:pt idx="7328">
                  <c:v>445</c:v>
                </c:pt>
                <c:pt idx="7329">
                  <c:v>616</c:v>
                </c:pt>
                <c:pt idx="7330">
                  <c:v>740</c:v>
                </c:pt>
                <c:pt idx="7331">
                  <c:v>829</c:v>
                </c:pt>
                <c:pt idx="7332">
                  <c:v>656</c:v>
                </c:pt>
                <c:pt idx="7333">
                  <c:v>566</c:v>
                </c:pt>
                <c:pt idx="7334">
                  <c:v>467</c:v>
                </c:pt>
                <c:pt idx="7335">
                  <c:v>190</c:v>
                </c:pt>
                <c:pt idx="7336">
                  <c:v>116</c:v>
                </c:pt>
                <c:pt idx="7337">
                  <c:v>22</c:v>
                </c:pt>
                <c:pt idx="7338">
                  <c:v>0</c:v>
                </c:pt>
                <c:pt idx="7339">
                  <c:v>0</c:v>
                </c:pt>
                <c:pt idx="7340">
                  <c:v>0</c:v>
                </c:pt>
                <c:pt idx="7341">
                  <c:v>0</c:v>
                </c:pt>
                <c:pt idx="7342">
                  <c:v>0</c:v>
                </c:pt>
                <c:pt idx="7343">
                  <c:v>0</c:v>
                </c:pt>
                <c:pt idx="7344">
                  <c:v>0</c:v>
                </c:pt>
                <c:pt idx="7345">
                  <c:v>0</c:v>
                </c:pt>
                <c:pt idx="7346">
                  <c:v>0</c:v>
                </c:pt>
                <c:pt idx="7347">
                  <c:v>0</c:v>
                </c:pt>
                <c:pt idx="7348">
                  <c:v>0</c:v>
                </c:pt>
                <c:pt idx="7349">
                  <c:v>1</c:v>
                </c:pt>
                <c:pt idx="7350">
                  <c:v>83</c:v>
                </c:pt>
                <c:pt idx="7351">
                  <c:v>306</c:v>
                </c:pt>
                <c:pt idx="7352">
                  <c:v>551</c:v>
                </c:pt>
                <c:pt idx="7353">
                  <c:v>693</c:v>
                </c:pt>
                <c:pt idx="7354">
                  <c:v>794</c:v>
                </c:pt>
                <c:pt idx="7355">
                  <c:v>858</c:v>
                </c:pt>
                <c:pt idx="7356">
                  <c:v>889</c:v>
                </c:pt>
                <c:pt idx="7357">
                  <c:v>819</c:v>
                </c:pt>
                <c:pt idx="7358">
                  <c:v>549</c:v>
                </c:pt>
                <c:pt idx="7359">
                  <c:v>347</c:v>
                </c:pt>
                <c:pt idx="7360">
                  <c:v>174</c:v>
                </c:pt>
                <c:pt idx="7361">
                  <c:v>19</c:v>
                </c:pt>
                <c:pt idx="7362">
                  <c:v>0</c:v>
                </c:pt>
                <c:pt idx="7363">
                  <c:v>0</c:v>
                </c:pt>
                <c:pt idx="7364">
                  <c:v>0</c:v>
                </c:pt>
                <c:pt idx="7365">
                  <c:v>0</c:v>
                </c:pt>
                <c:pt idx="7366">
                  <c:v>0</c:v>
                </c:pt>
                <c:pt idx="7367">
                  <c:v>0</c:v>
                </c:pt>
                <c:pt idx="7368">
                  <c:v>0</c:v>
                </c:pt>
                <c:pt idx="7369">
                  <c:v>0</c:v>
                </c:pt>
                <c:pt idx="7370">
                  <c:v>0</c:v>
                </c:pt>
                <c:pt idx="7371">
                  <c:v>0</c:v>
                </c:pt>
                <c:pt idx="7372">
                  <c:v>0</c:v>
                </c:pt>
                <c:pt idx="7373">
                  <c:v>2</c:v>
                </c:pt>
                <c:pt idx="7374">
                  <c:v>71</c:v>
                </c:pt>
                <c:pt idx="7375">
                  <c:v>224</c:v>
                </c:pt>
                <c:pt idx="7376">
                  <c:v>487</c:v>
                </c:pt>
                <c:pt idx="7377">
                  <c:v>635</c:v>
                </c:pt>
                <c:pt idx="7378">
                  <c:v>792</c:v>
                </c:pt>
                <c:pt idx="7379">
                  <c:v>871</c:v>
                </c:pt>
                <c:pt idx="7380">
                  <c:v>853</c:v>
                </c:pt>
                <c:pt idx="7381">
                  <c:v>770</c:v>
                </c:pt>
                <c:pt idx="7382">
                  <c:v>558</c:v>
                </c:pt>
                <c:pt idx="7383">
                  <c:v>343</c:v>
                </c:pt>
                <c:pt idx="7384">
                  <c:v>126</c:v>
                </c:pt>
                <c:pt idx="7385">
                  <c:v>19</c:v>
                </c:pt>
                <c:pt idx="7386">
                  <c:v>0</c:v>
                </c:pt>
                <c:pt idx="7387">
                  <c:v>0</c:v>
                </c:pt>
                <c:pt idx="7388">
                  <c:v>0</c:v>
                </c:pt>
                <c:pt idx="7389">
                  <c:v>0</c:v>
                </c:pt>
                <c:pt idx="7390">
                  <c:v>0</c:v>
                </c:pt>
                <c:pt idx="7391">
                  <c:v>0</c:v>
                </c:pt>
                <c:pt idx="7392">
                  <c:v>0</c:v>
                </c:pt>
                <c:pt idx="7393">
                  <c:v>0</c:v>
                </c:pt>
                <c:pt idx="7394">
                  <c:v>0</c:v>
                </c:pt>
                <c:pt idx="7395">
                  <c:v>0</c:v>
                </c:pt>
                <c:pt idx="7396">
                  <c:v>0</c:v>
                </c:pt>
                <c:pt idx="7397">
                  <c:v>1</c:v>
                </c:pt>
                <c:pt idx="7398">
                  <c:v>74</c:v>
                </c:pt>
                <c:pt idx="7399">
                  <c:v>264</c:v>
                </c:pt>
                <c:pt idx="7400">
                  <c:v>398</c:v>
                </c:pt>
                <c:pt idx="7401">
                  <c:v>565</c:v>
                </c:pt>
                <c:pt idx="7402">
                  <c:v>768</c:v>
                </c:pt>
                <c:pt idx="7403">
                  <c:v>762</c:v>
                </c:pt>
                <c:pt idx="7404">
                  <c:v>822</c:v>
                </c:pt>
                <c:pt idx="7405">
                  <c:v>658</c:v>
                </c:pt>
                <c:pt idx="7406">
                  <c:v>640</c:v>
                </c:pt>
                <c:pt idx="7407">
                  <c:v>417</c:v>
                </c:pt>
                <c:pt idx="7408">
                  <c:v>192</c:v>
                </c:pt>
                <c:pt idx="7409">
                  <c:v>19</c:v>
                </c:pt>
                <c:pt idx="7410">
                  <c:v>0</c:v>
                </c:pt>
                <c:pt idx="7411">
                  <c:v>0</c:v>
                </c:pt>
                <c:pt idx="7412">
                  <c:v>0</c:v>
                </c:pt>
                <c:pt idx="7413">
                  <c:v>0</c:v>
                </c:pt>
                <c:pt idx="7414">
                  <c:v>0</c:v>
                </c:pt>
                <c:pt idx="7415">
                  <c:v>0</c:v>
                </c:pt>
                <c:pt idx="7416">
                  <c:v>0</c:v>
                </c:pt>
                <c:pt idx="7417">
                  <c:v>0</c:v>
                </c:pt>
                <c:pt idx="7418">
                  <c:v>0</c:v>
                </c:pt>
                <c:pt idx="7419">
                  <c:v>0</c:v>
                </c:pt>
                <c:pt idx="7420">
                  <c:v>0</c:v>
                </c:pt>
                <c:pt idx="7421">
                  <c:v>1</c:v>
                </c:pt>
                <c:pt idx="7422">
                  <c:v>67</c:v>
                </c:pt>
                <c:pt idx="7423">
                  <c:v>206</c:v>
                </c:pt>
                <c:pt idx="7424">
                  <c:v>344</c:v>
                </c:pt>
                <c:pt idx="7425">
                  <c:v>618</c:v>
                </c:pt>
                <c:pt idx="7426">
                  <c:v>709</c:v>
                </c:pt>
                <c:pt idx="7427">
                  <c:v>801</c:v>
                </c:pt>
                <c:pt idx="7428">
                  <c:v>727</c:v>
                </c:pt>
                <c:pt idx="7429">
                  <c:v>749</c:v>
                </c:pt>
                <c:pt idx="7430">
                  <c:v>529</c:v>
                </c:pt>
                <c:pt idx="7431">
                  <c:v>337</c:v>
                </c:pt>
                <c:pt idx="7432">
                  <c:v>134</c:v>
                </c:pt>
                <c:pt idx="7433">
                  <c:v>20</c:v>
                </c:pt>
                <c:pt idx="7434">
                  <c:v>0</c:v>
                </c:pt>
                <c:pt idx="7435">
                  <c:v>0</c:v>
                </c:pt>
                <c:pt idx="7436">
                  <c:v>0</c:v>
                </c:pt>
                <c:pt idx="7437">
                  <c:v>0</c:v>
                </c:pt>
                <c:pt idx="7438">
                  <c:v>0</c:v>
                </c:pt>
                <c:pt idx="7439">
                  <c:v>0</c:v>
                </c:pt>
                <c:pt idx="7440">
                  <c:v>0</c:v>
                </c:pt>
                <c:pt idx="7441">
                  <c:v>0</c:v>
                </c:pt>
                <c:pt idx="7442">
                  <c:v>0</c:v>
                </c:pt>
                <c:pt idx="7443">
                  <c:v>0</c:v>
                </c:pt>
                <c:pt idx="7444">
                  <c:v>0</c:v>
                </c:pt>
                <c:pt idx="7445">
                  <c:v>1</c:v>
                </c:pt>
                <c:pt idx="7446">
                  <c:v>64</c:v>
                </c:pt>
                <c:pt idx="7447">
                  <c:v>237</c:v>
                </c:pt>
                <c:pt idx="7448">
                  <c:v>496</c:v>
                </c:pt>
                <c:pt idx="7449">
                  <c:v>685</c:v>
                </c:pt>
                <c:pt idx="7450">
                  <c:v>803</c:v>
                </c:pt>
                <c:pt idx="7451">
                  <c:v>920</c:v>
                </c:pt>
                <c:pt idx="7452">
                  <c:v>878</c:v>
                </c:pt>
                <c:pt idx="7453">
                  <c:v>672</c:v>
                </c:pt>
                <c:pt idx="7454">
                  <c:v>562</c:v>
                </c:pt>
                <c:pt idx="7455">
                  <c:v>296</c:v>
                </c:pt>
                <c:pt idx="7456">
                  <c:v>141</c:v>
                </c:pt>
                <c:pt idx="7457">
                  <c:v>19</c:v>
                </c:pt>
                <c:pt idx="7458">
                  <c:v>0</c:v>
                </c:pt>
                <c:pt idx="7459">
                  <c:v>0</c:v>
                </c:pt>
                <c:pt idx="7460">
                  <c:v>0</c:v>
                </c:pt>
                <c:pt idx="7461">
                  <c:v>0</c:v>
                </c:pt>
                <c:pt idx="7462">
                  <c:v>0</c:v>
                </c:pt>
                <c:pt idx="7463">
                  <c:v>0</c:v>
                </c:pt>
                <c:pt idx="7464">
                  <c:v>0</c:v>
                </c:pt>
                <c:pt idx="7465">
                  <c:v>0</c:v>
                </c:pt>
                <c:pt idx="7466">
                  <c:v>0</c:v>
                </c:pt>
                <c:pt idx="7467">
                  <c:v>0</c:v>
                </c:pt>
                <c:pt idx="7468">
                  <c:v>0</c:v>
                </c:pt>
                <c:pt idx="7469">
                  <c:v>1</c:v>
                </c:pt>
                <c:pt idx="7470">
                  <c:v>67</c:v>
                </c:pt>
                <c:pt idx="7471">
                  <c:v>237</c:v>
                </c:pt>
                <c:pt idx="7472">
                  <c:v>429</c:v>
                </c:pt>
                <c:pt idx="7473">
                  <c:v>509</c:v>
                </c:pt>
                <c:pt idx="7474">
                  <c:v>602</c:v>
                </c:pt>
                <c:pt idx="7475">
                  <c:v>651</c:v>
                </c:pt>
                <c:pt idx="7476">
                  <c:v>881</c:v>
                </c:pt>
                <c:pt idx="7477">
                  <c:v>730</c:v>
                </c:pt>
                <c:pt idx="7478">
                  <c:v>527</c:v>
                </c:pt>
                <c:pt idx="7479">
                  <c:v>284</c:v>
                </c:pt>
                <c:pt idx="7480">
                  <c:v>129</c:v>
                </c:pt>
                <c:pt idx="7481">
                  <c:v>19</c:v>
                </c:pt>
                <c:pt idx="7482">
                  <c:v>0</c:v>
                </c:pt>
                <c:pt idx="7483">
                  <c:v>0</c:v>
                </c:pt>
                <c:pt idx="7484">
                  <c:v>0</c:v>
                </c:pt>
                <c:pt idx="7485">
                  <c:v>0</c:v>
                </c:pt>
                <c:pt idx="7486">
                  <c:v>0</c:v>
                </c:pt>
                <c:pt idx="7487">
                  <c:v>0</c:v>
                </c:pt>
                <c:pt idx="7488">
                  <c:v>0</c:v>
                </c:pt>
                <c:pt idx="7489">
                  <c:v>0</c:v>
                </c:pt>
                <c:pt idx="7490">
                  <c:v>0</c:v>
                </c:pt>
                <c:pt idx="7491">
                  <c:v>0</c:v>
                </c:pt>
                <c:pt idx="7492">
                  <c:v>0</c:v>
                </c:pt>
                <c:pt idx="7493">
                  <c:v>1</c:v>
                </c:pt>
                <c:pt idx="7494">
                  <c:v>67</c:v>
                </c:pt>
                <c:pt idx="7495">
                  <c:v>220</c:v>
                </c:pt>
                <c:pt idx="7496">
                  <c:v>472</c:v>
                </c:pt>
                <c:pt idx="7497">
                  <c:v>651</c:v>
                </c:pt>
                <c:pt idx="7498">
                  <c:v>711</c:v>
                </c:pt>
                <c:pt idx="7499">
                  <c:v>868</c:v>
                </c:pt>
                <c:pt idx="7500">
                  <c:v>759</c:v>
                </c:pt>
                <c:pt idx="7501">
                  <c:v>580</c:v>
                </c:pt>
                <c:pt idx="7502">
                  <c:v>598</c:v>
                </c:pt>
                <c:pt idx="7503">
                  <c:v>383</c:v>
                </c:pt>
                <c:pt idx="7504">
                  <c:v>121</c:v>
                </c:pt>
                <c:pt idx="7505">
                  <c:v>19</c:v>
                </c:pt>
                <c:pt idx="7506">
                  <c:v>0</c:v>
                </c:pt>
                <c:pt idx="7507">
                  <c:v>0</c:v>
                </c:pt>
                <c:pt idx="7508">
                  <c:v>0</c:v>
                </c:pt>
                <c:pt idx="7509">
                  <c:v>0</c:v>
                </c:pt>
                <c:pt idx="7510">
                  <c:v>0</c:v>
                </c:pt>
                <c:pt idx="7511">
                  <c:v>0</c:v>
                </c:pt>
                <c:pt idx="7512">
                  <c:v>0</c:v>
                </c:pt>
                <c:pt idx="7513">
                  <c:v>0</c:v>
                </c:pt>
                <c:pt idx="7514">
                  <c:v>0</c:v>
                </c:pt>
                <c:pt idx="7515">
                  <c:v>0</c:v>
                </c:pt>
                <c:pt idx="7516">
                  <c:v>0</c:v>
                </c:pt>
                <c:pt idx="7517">
                  <c:v>1</c:v>
                </c:pt>
                <c:pt idx="7518">
                  <c:v>74</c:v>
                </c:pt>
                <c:pt idx="7519">
                  <c:v>268</c:v>
                </c:pt>
                <c:pt idx="7520">
                  <c:v>456</c:v>
                </c:pt>
                <c:pt idx="7521">
                  <c:v>533</c:v>
                </c:pt>
                <c:pt idx="7522">
                  <c:v>797</c:v>
                </c:pt>
                <c:pt idx="7523">
                  <c:v>783</c:v>
                </c:pt>
                <c:pt idx="7524">
                  <c:v>565</c:v>
                </c:pt>
                <c:pt idx="7525">
                  <c:v>732</c:v>
                </c:pt>
                <c:pt idx="7526">
                  <c:v>506</c:v>
                </c:pt>
                <c:pt idx="7527">
                  <c:v>324</c:v>
                </c:pt>
                <c:pt idx="7528">
                  <c:v>145</c:v>
                </c:pt>
                <c:pt idx="7529">
                  <c:v>20</c:v>
                </c:pt>
                <c:pt idx="7530">
                  <c:v>0</c:v>
                </c:pt>
                <c:pt idx="7531">
                  <c:v>0</c:v>
                </c:pt>
                <c:pt idx="7532">
                  <c:v>0</c:v>
                </c:pt>
                <c:pt idx="7533">
                  <c:v>0</c:v>
                </c:pt>
                <c:pt idx="7534">
                  <c:v>0</c:v>
                </c:pt>
                <c:pt idx="7535">
                  <c:v>0</c:v>
                </c:pt>
                <c:pt idx="7536">
                  <c:v>0</c:v>
                </c:pt>
                <c:pt idx="7537">
                  <c:v>0</c:v>
                </c:pt>
                <c:pt idx="7538">
                  <c:v>0</c:v>
                </c:pt>
                <c:pt idx="7539">
                  <c:v>0</c:v>
                </c:pt>
                <c:pt idx="7540">
                  <c:v>0</c:v>
                </c:pt>
                <c:pt idx="7541">
                  <c:v>1</c:v>
                </c:pt>
                <c:pt idx="7542">
                  <c:v>60</c:v>
                </c:pt>
                <c:pt idx="7543">
                  <c:v>255</c:v>
                </c:pt>
                <c:pt idx="7544">
                  <c:v>449</c:v>
                </c:pt>
                <c:pt idx="7545">
                  <c:v>638</c:v>
                </c:pt>
                <c:pt idx="7546">
                  <c:v>643</c:v>
                </c:pt>
                <c:pt idx="7547">
                  <c:v>705</c:v>
                </c:pt>
                <c:pt idx="7548">
                  <c:v>883</c:v>
                </c:pt>
                <c:pt idx="7549">
                  <c:v>743</c:v>
                </c:pt>
                <c:pt idx="7550">
                  <c:v>643</c:v>
                </c:pt>
                <c:pt idx="7551">
                  <c:v>376</c:v>
                </c:pt>
                <c:pt idx="7552">
                  <c:v>157</c:v>
                </c:pt>
                <c:pt idx="7553">
                  <c:v>18</c:v>
                </c:pt>
                <c:pt idx="7554">
                  <c:v>0</c:v>
                </c:pt>
                <c:pt idx="7555">
                  <c:v>0</c:v>
                </c:pt>
                <c:pt idx="7556">
                  <c:v>0</c:v>
                </c:pt>
                <c:pt idx="7557">
                  <c:v>0</c:v>
                </c:pt>
                <c:pt idx="7558">
                  <c:v>0</c:v>
                </c:pt>
                <c:pt idx="7559">
                  <c:v>0</c:v>
                </c:pt>
                <c:pt idx="7560">
                  <c:v>0</c:v>
                </c:pt>
                <c:pt idx="7561">
                  <c:v>0</c:v>
                </c:pt>
                <c:pt idx="7562">
                  <c:v>0</c:v>
                </c:pt>
                <c:pt idx="7563">
                  <c:v>0</c:v>
                </c:pt>
                <c:pt idx="7564">
                  <c:v>0</c:v>
                </c:pt>
                <c:pt idx="7565">
                  <c:v>1</c:v>
                </c:pt>
                <c:pt idx="7566">
                  <c:v>67</c:v>
                </c:pt>
                <c:pt idx="7567">
                  <c:v>212</c:v>
                </c:pt>
                <c:pt idx="7568">
                  <c:v>399</c:v>
                </c:pt>
                <c:pt idx="7569">
                  <c:v>666</c:v>
                </c:pt>
                <c:pt idx="7570">
                  <c:v>789</c:v>
                </c:pt>
                <c:pt idx="7571">
                  <c:v>600</c:v>
                </c:pt>
                <c:pt idx="7572">
                  <c:v>739</c:v>
                </c:pt>
                <c:pt idx="7573">
                  <c:v>539</c:v>
                </c:pt>
                <c:pt idx="7574">
                  <c:v>512</c:v>
                </c:pt>
                <c:pt idx="7575">
                  <c:v>255</c:v>
                </c:pt>
                <c:pt idx="7576">
                  <c:v>121</c:v>
                </c:pt>
                <c:pt idx="7577">
                  <c:v>27</c:v>
                </c:pt>
                <c:pt idx="7578">
                  <c:v>0</c:v>
                </c:pt>
                <c:pt idx="7579">
                  <c:v>0</c:v>
                </c:pt>
                <c:pt idx="7580">
                  <c:v>0</c:v>
                </c:pt>
                <c:pt idx="7581">
                  <c:v>0</c:v>
                </c:pt>
                <c:pt idx="7582">
                  <c:v>0</c:v>
                </c:pt>
                <c:pt idx="7583">
                  <c:v>0</c:v>
                </c:pt>
                <c:pt idx="7584">
                  <c:v>0</c:v>
                </c:pt>
                <c:pt idx="7585">
                  <c:v>0</c:v>
                </c:pt>
                <c:pt idx="7586">
                  <c:v>0</c:v>
                </c:pt>
                <c:pt idx="7587">
                  <c:v>0</c:v>
                </c:pt>
                <c:pt idx="7588">
                  <c:v>0</c:v>
                </c:pt>
                <c:pt idx="7589">
                  <c:v>1</c:v>
                </c:pt>
                <c:pt idx="7590">
                  <c:v>73</c:v>
                </c:pt>
                <c:pt idx="7591">
                  <c:v>282</c:v>
                </c:pt>
                <c:pt idx="7592">
                  <c:v>454</c:v>
                </c:pt>
                <c:pt idx="7593">
                  <c:v>637</c:v>
                </c:pt>
                <c:pt idx="7594">
                  <c:v>592</c:v>
                </c:pt>
                <c:pt idx="7595">
                  <c:v>876</c:v>
                </c:pt>
                <c:pt idx="7596">
                  <c:v>876</c:v>
                </c:pt>
                <c:pt idx="7597">
                  <c:v>505</c:v>
                </c:pt>
                <c:pt idx="7598">
                  <c:v>560</c:v>
                </c:pt>
                <c:pt idx="7599">
                  <c:v>376</c:v>
                </c:pt>
                <c:pt idx="7600">
                  <c:v>147</c:v>
                </c:pt>
                <c:pt idx="7601">
                  <c:v>19</c:v>
                </c:pt>
                <c:pt idx="7602">
                  <c:v>0</c:v>
                </c:pt>
                <c:pt idx="7603">
                  <c:v>0</c:v>
                </c:pt>
                <c:pt idx="7604">
                  <c:v>0</c:v>
                </c:pt>
                <c:pt idx="7605">
                  <c:v>0</c:v>
                </c:pt>
                <c:pt idx="7606">
                  <c:v>0</c:v>
                </c:pt>
                <c:pt idx="7607">
                  <c:v>0</c:v>
                </c:pt>
                <c:pt idx="7608">
                  <c:v>0</c:v>
                </c:pt>
                <c:pt idx="7609">
                  <c:v>0</c:v>
                </c:pt>
                <c:pt idx="7610">
                  <c:v>0</c:v>
                </c:pt>
                <c:pt idx="7611">
                  <c:v>0</c:v>
                </c:pt>
                <c:pt idx="7612">
                  <c:v>0</c:v>
                </c:pt>
                <c:pt idx="7613">
                  <c:v>1</c:v>
                </c:pt>
                <c:pt idx="7614">
                  <c:v>85</c:v>
                </c:pt>
                <c:pt idx="7615">
                  <c:v>232</c:v>
                </c:pt>
                <c:pt idx="7616">
                  <c:v>482</c:v>
                </c:pt>
                <c:pt idx="7617">
                  <c:v>632</c:v>
                </c:pt>
                <c:pt idx="7618">
                  <c:v>602</c:v>
                </c:pt>
                <c:pt idx="7619">
                  <c:v>845</c:v>
                </c:pt>
                <c:pt idx="7620">
                  <c:v>788</c:v>
                </c:pt>
                <c:pt idx="7621">
                  <c:v>813</c:v>
                </c:pt>
                <c:pt idx="7622">
                  <c:v>425</c:v>
                </c:pt>
                <c:pt idx="7623">
                  <c:v>366</c:v>
                </c:pt>
                <c:pt idx="7624">
                  <c:v>146</c:v>
                </c:pt>
                <c:pt idx="7625">
                  <c:v>18</c:v>
                </c:pt>
                <c:pt idx="7626">
                  <c:v>0</c:v>
                </c:pt>
                <c:pt idx="7627">
                  <c:v>0</c:v>
                </c:pt>
                <c:pt idx="7628">
                  <c:v>0</c:v>
                </c:pt>
                <c:pt idx="7629">
                  <c:v>0</c:v>
                </c:pt>
                <c:pt idx="7630">
                  <c:v>0</c:v>
                </c:pt>
                <c:pt idx="7631">
                  <c:v>0</c:v>
                </c:pt>
                <c:pt idx="7632">
                  <c:v>0</c:v>
                </c:pt>
                <c:pt idx="7633">
                  <c:v>0</c:v>
                </c:pt>
                <c:pt idx="7634">
                  <c:v>0</c:v>
                </c:pt>
                <c:pt idx="7635">
                  <c:v>0</c:v>
                </c:pt>
                <c:pt idx="7636">
                  <c:v>0</c:v>
                </c:pt>
                <c:pt idx="7637">
                  <c:v>0</c:v>
                </c:pt>
                <c:pt idx="7638">
                  <c:v>69</c:v>
                </c:pt>
                <c:pt idx="7639">
                  <c:v>283</c:v>
                </c:pt>
                <c:pt idx="7640">
                  <c:v>496</c:v>
                </c:pt>
                <c:pt idx="7641">
                  <c:v>631</c:v>
                </c:pt>
                <c:pt idx="7642">
                  <c:v>682</c:v>
                </c:pt>
                <c:pt idx="7643">
                  <c:v>699</c:v>
                </c:pt>
                <c:pt idx="7644">
                  <c:v>865</c:v>
                </c:pt>
                <c:pt idx="7645">
                  <c:v>755</c:v>
                </c:pt>
                <c:pt idx="7646">
                  <c:v>562</c:v>
                </c:pt>
                <c:pt idx="7647">
                  <c:v>358</c:v>
                </c:pt>
                <c:pt idx="7648">
                  <c:v>129</c:v>
                </c:pt>
                <c:pt idx="7649">
                  <c:v>26</c:v>
                </c:pt>
                <c:pt idx="7650">
                  <c:v>0</c:v>
                </c:pt>
                <c:pt idx="7651">
                  <c:v>0</c:v>
                </c:pt>
                <c:pt idx="7652">
                  <c:v>0</c:v>
                </c:pt>
                <c:pt idx="7653">
                  <c:v>0</c:v>
                </c:pt>
                <c:pt idx="7654">
                  <c:v>0</c:v>
                </c:pt>
                <c:pt idx="7655">
                  <c:v>0</c:v>
                </c:pt>
                <c:pt idx="7656">
                  <c:v>0</c:v>
                </c:pt>
                <c:pt idx="7657">
                  <c:v>0</c:v>
                </c:pt>
                <c:pt idx="7658">
                  <c:v>0</c:v>
                </c:pt>
                <c:pt idx="7659">
                  <c:v>0</c:v>
                </c:pt>
                <c:pt idx="7660">
                  <c:v>0</c:v>
                </c:pt>
                <c:pt idx="7661">
                  <c:v>0</c:v>
                </c:pt>
                <c:pt idx="7662">
                  <c:v>75</c:v>
                </c:pt>
                <c:pt idx="7663">
                  <c:v>229</c:v>
                </c:pt>
                <c:pt idx="7664">
                  <c:v>340</c:v>
                </c:pt>
                <c:pt idx="7665">
                  <c:v>653</c:v>
                </c:pt>
                <c:pt idx="7666">
                  <c:v>779</c:v>
                </c:pt>
                <c:pt idx="7667">
                  <c:v>861</c:v>
                </c:pt>
                <c:pt idx="7668">
                  <c:v>812</c:v>
                </c:pt>
                <c:pt idx="7669">
                  <c:v>691</c:v>
                </c:pt>
                <c:pt idx="7670">
                  <c:v>554</c:v>
                </c:pt>
                <c:pt idx="7671">
                  <c:v>344</c:v>
                </c:pt>
                <c:pt idx="7672">
                  <c:v>124</c:v>
                </c:pt>
                <c:pt idx="7673">
                  <c:v>21</c:v>
                </c:pt>
                <c:pt idx="7674">
                  <c:v>0</c:v>
                </c:pt>
                <c:pt idx="7675">
                  <c:v>0</c:v>
                </c:pt>
                <c:pt idx="7676">
                  <c:v>0</c:v>
                </c:pt>
                <c:pt idx="7677">
                  <c:v>0</c:v>
                </c:pt>
                <c:pt idx="7678">
                  <c:v>0</c:v>
                </c:pt>
                <c:pt idx="7679">
                  <c:v>0</c:v>
                </c:pt>
                <c:pt idx="7680">
                  <c:v>0</c:v>
                </c:pt>
                <c:pt idx="7681">
                  <c:v>0</c:v>
                </c:pt>
                <c:pt idx="7682">
                  <c:v>0</c:v>
                </c:pt>
                <c:pt idx="7683">
                  <c:v>0</c:v>
                </c:pt>
                <c:pt idx="7684">
                  <c:v>0</c:v>
                </c:pt>
                <c:pt idx="7685">
                  <c:v>0</c:v>
                </c:pt>
                <c:pt idx="7686">
                  <c:v>72</c:v>
                </c:pt>
                <c:pt idx="7687">
                  <c:v>242</c:v>
                </c:pt>
                <c:pt idx="7688">
                  <c:v>457</c:v>
                </c:pt>
                <c:pt idx="7689">
                  <c:v>639</c:v>
                </c:pt>
                <c:pt idx="7690">
                  <c:v>831</c:v>
                </c:pt>
                <c:pt idx="7691">
                  <c:v>782</c:v>
                </c:pt>
                <c:pt idx="7692">
                  <c:v>878</c:v>
                </c:pt>
                <c:pt idx="7693">
                  <c:v>764</c:v>
                </c:pt>
                <c:pt idx="7694">
                  <c:v>562</c:v>
                </c:pt>
                <c:pt idx="7695">
                  <c:v>295</c:v>
                </c:pt>
                <c:pt idx="7696">
                  <c:v>118</c:v>
                </c:pt>
                <c:pt idx="7697">
                  <c:v>19</c:v>
                </c:pt>
                <c:pt idx="7698">
                  <c:v>0</c:v>
                </c:pt>
                <c:pt idx="7699">
                  <c:v>0</c:v>
                </c:pt>
                <c:pt idx="7700">
                  <c:v>0</c:v>
                </c:pt>
                <c:pt idx="7701">
                  <c:v>0</c:v>
                </c:pt>
                <c:pt idx="7702">
                  <c:v>0</c:v>
                </c:pt>
                <c:pt idx="7703">
                  <c:v>0</c:v>
                </c:pt>
                <c:pt idx="7704">
                  <c:v>0</c:v>
                </c:pt>
                <c:pt idx="7705">
                  <c:v>0</c:v>
                </c:pt>
                <c:pt idx="7706">
                  <c:v>0</c:v>
                </c:pt>
                <c:pt idx="7707">
                  <c:v>0</c:v>
                </c:pt>
                <c:pt idx="7708">
                  <c:v>0</c:v>
                </c:pt>
                <c:pt idx="7709">
                  <c:v>0</c:v>
                </c:pt>
                <c:pt idx="7710">
                  <c:v>64</c:v>
                </c:pt>
                <c:pt idx="7711">
                  <c:v>219</c:v>
                </c:pt>
                <c:pt idx="7712">
                  <c:v>471</c:v>
                </c:pt>
                <c:pt idx="7713">
                  <c:v>616</c:v>
                </c:pt>
                <c:pt idx="7714">
                  <c:v>674</c:v>
                </c:pt>
                <c:pt idx="7715">
                  <c:v>618</c:v>
                </c:pt>
                <c:pt idx="7716">
                  <c:v>686</c:v>
                </c:pt>
                <c:pt idx="7717">
                  <c:v>543</c:v>
                </c:pt>
                <c:pt idx="7718">
                  <c:v>495</c:v>
                </c:pt>
                <c:pt idx="7719">
                  <c:v>315</c:v>
                </c:pt>
                <c:pt idx="7720">
                  <c:v>126</c:v>
                </c:pt>
                <c:pt idx="7721">
                  <c:v>19</c:v>
                </c:pt>
                <c:pt idx="7722">
                  <c:v>0</c:v>
                </c:pt>
                <c:pt idx="7723">
                  <c:v>0</c:v>
                </c:pt>
                <c:pt idx="7724">
                  <c:v>0</c:v>
                </c:pt>
                <c:pt idx="7725">
                  <c:v>0</c:v>
                </c:pt>
                <c:pt idx="7726">
                  <c:v>0</c:v>
                </c:pt>
                <c:pt idx="7727">
                  <c:v>0</c:v>
                </c:pt>
                <c:pt idx="7728">
                  <c:v>0</c:v>
                </c:pt>
                <c:pt idx="7729">
                  <c:v>0</c:v>
                </c:pt>
                <c:pt idx="7730">
                  <c:v>0</c:v>
                </c:pt>
                <c:pt idx="7731">
                  <c:v>0</c:v>
                </c:pt>
                <c:pt idx="7732">
                  <c:v>0</c:v>
                </c:pt>
                <c:pt idx="7733">
                  <c:v>0</c:v>
                </c:pt>
                <c:pt idx="7734">
                  <c:v>66</c:v>
                </c:pt>
                <c:pt idx="7735">
                  <c:v>219</c:v>
                </c:pt>
                <c:pt idx="7736">
                  <c:v>371</c:v>
                </c:pt>
                <c:pt idx="7737">
                  <c:v>592</c:v>
                </c:pt>
                <c:pt idx="7738">
                  <c:v>779</c:v>
                </c:pt>
                <c:pt idx="7739">
                  <c:v>720</c:v>
                </c:pt>
                <c:pt idx="7740">
                  <c:v>747</c:v>
                </c:pt>
                <c:pt idx="7741">
                  <c:v>736</c:v>
                </c:pt>
                <c:pt idx="7742">
                  <c:v>561</c:v>
                </c:pt>
                <c:pt idx="7743">
                  <c:v>351</c:v>
                </c:pt>
                <c:pt idx="7744">
                  <c:v>132</c:v>
                </c:pt>
                <c:pt idx="7745">
                  <c:v>18</c:v>
                </c:pt>
                <c:pt idx="7746">
                  <c:v>0</c:v>
                </c:pt>
                <c:pt idx="7747">
                  <c:v>0</c:v>
                </c:pt>
                <c:pt idx="7748">
                  <c:v>0</c:v>
                </c:pt>
                <c:pt idx="7749">
                  <c:v>0</c:v>
                </c:pt>
                <c:pt idx="7750">
                  <c:v>0</c:v>
                </c:pt>
                <c:pt idx="7751">
                  <c:v>0</c:v>
                </c:pt>
                <c:pt idx="7752">
                  <c:v>0</c:v>
                </c:pt>
                <c:pt idx="7753">
                  <c:v>0</c:v>
                </c:pt>
                <c:pt idx="7754">
                  <c:v>0</c:v>
                </c:pt>
                <c:pt idx="7755">
                  <c:v>0</c:v>
                </c:pt>
                <c:pt idx="7756">
                  <c:v>0</c:v>
                </c:pt>
                <c:pt idx="7757">
                  <c:v>0</c:v>
                </c:pt>
                <c:pt idx="7758">
                  <c:v>55</c:v>
                </c:pt>
                <c:pt idx="7759">
                  <c:v>167</c:v>
                </c:pt>
                <c:pt idx="7760">
                  <c:v>398</c:v>
                </c:pt>
                <c:pt idx="7761">
                  <c:v>418</c:v>
                </c:pt>
                <c:pt idx="7762">
                  <c:v>678</c:v>
                </c:pt>
                <c:pt idx="7763">
                  <c:v>695</c:v>
                </c:pt>
                <c:pt idx="7764">
                  <c:v>681</c:v>
                </c:pt>
                <c:pt idx="7765">
                  <c:v>409</c:v>
                </c:pt>
                <c:pt idx="7766">
                  <c:v>344</c:v>
                </c:pt>
                <c:pt idx="7767">
                  <c:v>310</c:v>
                </c:pt>
                <c:pt idx="7768">
                  <c:v>114</c:v>
                </c:pt>
                <c:pt idx="7769">
                  <c:v>18</c:v>
                </c:pt>
                <c:pt idx="7770">
                  <c:v>0</c:v>
                </c:pt>
                <c:pt idx="7771">
                  <c:v>0</c:v>
                </c:pt>
                <c:pt idx="7772">
                  <c:v>0</c:v>
                </c:pt>
                <c:pt idx="7773">
                  <c:v>0</c:v>
                </c:pt>
                <c:pt idx="7774">
                  <c:v>0</c:v>
                </c:pt>
                <c:pt idx="7775">
                  <c:v>0</c:v>
                </c:pt>
                <c:pt idx="7776">
                  <c:v>0</c:v>
                </c:pt>
                <c:pt idx="7777">
                  <c:v>0</c:v>
                </c:pt>
                <c:pt idx="7778">
                  <c:v>0</c:v>
                </c:pt>
                <c:pt idx="7779">
                  <c:v>0</c:v>
                </c:pt>
                <c:pt idx="7780">
                  <c:v>0</c:v>
                </c:pt>
                <c:pt idx="7781">
                  <c:v>0</c:v>
                </c:pt>
                <c:pt idx="7782">
                  <c:v>59</c:v>
                </c:pt>
                <c:pt idx="7783">
                  <c:v>243</c:v>
                </c:pt>
                <c:pt idx="7784">
                  <c:v>329</c:v>
                </c:pt>
                <c:pt idx="7785">
                  <c:v>623</c:v>
                </c:pt>
                <c:pt idx="7786">
                  <c:v>735</c:v>
                </c:pt>
                <c:pt idx="7787">
                  <c:v>921</c:v>
                </c:pt>
                <c:pt idx="7788">
                  <c:v>794</c:v>
                </c:pt>
                <c:pt idx="7789">
                  <c:v>733</c:v>
                </c:pt>
                <c:pt idx="7790">
                  <c:v>570</c:v>
                </c:pt>
                <c:pt idx="7791">
                  <c:v>362</c:v>
                </c:pt>
                <c:pt idx="7792">
                  <c:v>138</c:v>
                </c:pt>
                <c:pt idx="7793">
                  <c:v>19</c:v>
                </c:pt>
                <c:pt idx="7794">
                  <c:v>0</c:v>
                </c:pt>
                <c:pt idx="7795">
                  <c:v>0</c:v>
                </c:pt>
                <c:pt idx="7796">
                  <c:v>0</c:v>
                </c:pt>
                <c:pt idx="7797">
                  <c:v>0</c:v>
                </c:pt>
                <c:pt idx="7798">
                  <c:v>0</c:v>
                </c:pt>
                <c:pt idx="7799">
                  <c:v>0</c:v>
                </c:pt>
                <c:pt idx="7800">
                  <c:v>0</c:v>
                </c:pt>
                <c:pt idx="7801">
                  <c:v>0</c:v>
                </c:pt>
                <c:pt idx="7802">
                  <c:v>0</c:v>
                </c:pt>
                <c:pt idx="7803">
                  <c:v>0</c:v>
                </c:pt>
                <c:pt idx="7804">
                  <c:v>0</c:v>
                </c:pt>
                <c:pt idx="7805">
                  <c:v>0</c:v>
                </c:pt>
                <c:pt idx="7806">
                  <c:v>59</c:v>
                </c:pt>
                <c:pt idx="7807">
                  <c:v>200</c:v>
                </c:pt>
                <c:pt idx="7808">
                  <c:v>402</c:v>
                </c:pt>
                <c:pt idx="7809">
                  <c:v>520</c:v>
                </c:pt>
                <c:pt idx="7810">
                  <c:v>659</c:v>
                </c:pt>
                <c:pt idx="7811">
                  <c:v>709</c:v>
                </c:pt>
                <c:pt idx="7812">
                  <c:v>654</c:v>
                </c:pt>
                <c:pt idx="7813">
                  <c:v>657</c:v>
                </c:pt>
                <c:pt idx="7814">
                  <c:v>455</c:v>
                </c:pt>
                <c:pt idx="7815">
                  <c:v>310</c:v>
                </c:pt>
                <c:pt idx="7816">
                  <c:v>132</c:v>
                </c:pt>
                <c:pt idx="7817">
                  <c:v>20</c:v>
                </c:pt>
                <c:pt idx="7818">
                  <c:v>0</c:v>
                </c:pt>
                <c:pt idx="7819">
                  <c:v>0</c:v>
                </c:pt>
                <c:pt idx="7820">
                  <c:v>0</c:v>
                </c:pt>
                <c:pt idx="7821">
                  <c:v>0</c:v>
                </c:pt>
                <c:pt idx="7822">
                  <c:v>0</c:v>
                </c:pt>
                <c:pt idx="7823">
                  <c:v>0</c:v>
                </c:pt>
                <c:pt idx="7824">
                  <c:v>0</c:v>
                </c:pt>
                <c:pt idx="7825">
                  <c:v>0</c:v>
                </c:pt>
                <c:pt idx="7826">
                  <c:v>0</c:v>
                </c:pt>
                <c:pt idx="7827">
                  <c:v>0</c:v>
                </c:pt>
                <c:pt idx="7828">
                  <c:v>0</c:v>
                </c:pt>
                <c:pt idx="7829">
                  <c:v>0</c:v>
                </c:pt>
                <c:pt idx="7830">
                  <c:v>60</c:v>
                </c:pt>
                <c:pt idx="7831">
                  <c:v>202</c:v>
                </c:pt>
                <c:pt idx="7832">
                  <c:v>380</c:v>
                </c:pt>
                <c:pt idx="7833">
                  <c:v>529</c:v>
                </c:pt>
                <c:pt idx="7834">
                  <c:v>686</c:v>
                </c:pt>
                <c:pt idx="7835">
                  <c:v>726</c:v>
                </c:pt>
                <c:pt idx="7836">
                  <c:v>703</c:v>
                </c:pt>
                <c:pt idx="7837">
                  <c:v>638</c:v>
                </c:pt>
                <c:pt idx="7838">
                  <c:v>503</c:v>
                </c:pt>
                <c:pt idx="7839">
                  <c:v>293</c:v>
                </c:pt>
                <c:pt idx="7840">
                  <c:v>133</c:v>
                </c:pt>
                <c:pt idx="7841">
                  <c:v>20</c:v>
                </c:pt>
                <c:pt idx="7842">
                  <c:v>0</c:v>
                </c:pt>
                <c:pt idx="7843">
                  <c:v>0</c:v>
                </c:pt>
                <c:pt idx="7844">
                  <c:v>0</c:v>
                </c:pt>
                <c:pt idx="7845">
                  <c:v>0</c:v>
                </c:pt>
                <c:pt idx="7846">
                  <c:v>0</c:v>
                </c:pt>
                <c:pt idx="7847">
                  <c:v>0</c:v>
                </c:pt>
                <c:pt idx="7848">
                  <c:v>0</c:v>
                </c:pt>
                <c:pt idx="7849">
                  <c:v>0</c:v>
                </c:pt>
                <c:pt idx="7850">
                  <c:v>0</c:v>
                </c:pt>
                <c:pt idx="7851">
                  <c:v>0</c:v>
                </c:pt>
                <c:pt idx="7852">
                  <c:v>0</c:v>
                </c:pt>
                <c:pt idx="7853">
                  <c:v>0</c:v>
                </c:pt>
                <c:pt idx="7854">
                  <c:v>57</c:v>
                </c:pt>
                <c:pt idx="7855">
                  <c:v>183</c:v>
                </c:pt>
                <c:pt idx="7856">
                  <c:v>413</c:v>
                </c:pt>
                <c:pt idx="7857">
                  <c:v>627</c:v>
                </c:pt>
                <c:pt idx="7858">
                  <c:v>680</c:v>
                </c:pt>
                <c:pt idx="7859">
                  <c:v>656</c:v>
                </c:pt>
                <c:pt idx="7860">
                  <c:v>774</c:v>
                </c:pt>
                <c:pt idx="7861">
                  <c:v>578</c:v>
                </c:pt>
                <c:pt idx="7862">
                  <c:v>516</c:v>
                </c:pt>
                <c:pt idx="7863">
                  <c:v>307</c:v>
                </c:pt>
                <c:pt idx="7864">
                  <c:v>136</c:v>
                </c:pt>
                <c:pt idx="7865">
                  <c:v>20</c:v>
                </c:pt>
                <c:pt idx="7866">
                  <c:v>0</c:v>
                </c:pt>
                <c:pt idx="7867">
                  <c:v>0</c:v>
                </c:pt>
                <c:pt idx="7868">
                  <c:v>0</c:v>
                </c:pt>
                <c:pt idx="7869">
                  <c:v>0</c:v>
                </c:pt>
                <c:pt idx="7870">
                  <c:v>0</c:v>
                </c:pt>
                <c:pt idx="7871">
                  <c:v>0</c:v>
                </c:pt>
                <c:pt idx="7872">
                  <c:v>0</c:v>
                </c:pt>
                <c:pt idx="7873">
                  <c:v>0</c:v>
                </c:pt>
                <c:pt idx="7874">
                  <c:v>0</c:v>
                </c:pt>
                <c:pt idx="7875">
                  <c:v>0</c:v>
                </c:pt>
                <c:pt idx="7876">
                  <c:v>0</c:v>
                </c:pt>
                <c:pt idx="7877">
                  <c:v>0</c:v>
                </c:pt>
                <c:pt idx="7878">
                  <c:v>70</c:v>
                </c:pt>
                <c:pt idx="7879">
                  <c:v>200</c:v>
                </c:pt>
                <c:pt idx="7880">
                  <c:v>261</c:v>
                </c:pt>
                <c:pt idx="7881">
                  <c:v>577</c:v>
                </c:pt>
                <c:pt idx="7882">
                  <c:v>711</c:v>
                </c:pt>
                <c:pt idx="7883">
                  <c:v>839</c:v>
                </c:pt>
                <c:pt idx="7884">
                  <c:v>812</c:v>
                </c:pt>
                <c:pt idx="7885">
                  <c:v>702</c:v>
                </c:pt>
                <c:pt idx="7886">
                  <c:v>531</c:v>
                </c:pt>
                <c:pt idx="7887">
                  <c:v>303</c:v>
                </c:pt>
                <c:pt idx="7888">
                  <c:v>140</c:v>
                </c:pt>
                <c:pt idx="7889">
                  <c:v>20</c:v>
                </c:pt>
                <c:pt idx="7890">
                  <c:v>0</c:v>
                </c:pt>
                <c:pt idx="7891">
                  <c:v>0</c:v>
                </c:pt>
                <c:pt idx="7892">
                  <c:v>0</c:v>
                </c:pt>
                <c:pt idx="7893">
                  <c:v>0</c:v>
                </c:pt>
                <c:pt idx="7894">
                  <c:v>0</c:v>
                </c:pt>
                <c:pt idx="7895">
                  <c:v>0</c:v>
                </c:pt>
                <c:pt idx="7896">
                  <c:v>0</c:v>
                </c:pt>
                <c:pt idx="7897">
                  <c:v>0</c:v>
                </c:pt>
                <c:pt idx="7898">
                  <c:v>0</c:v>
                </c:pt>
                <c:pt idx="7899">
                  <c:v>0</c:v>
                </c:pt>
                <c:pt idx="7900">
                  <c:v>0</c:v>
                </c:pt>
                <c:pt idx="7901">
                  <c:v>0</c:v>
                </c:pt>
                <c:pt idx="7902">
                  <c:v>54</c:v>
                </c:pt>
                <c:pt idx="7903">
                  <c:v>184</c:v>
                </c:pt>
                <c:pt idx="7904">
                  <c:v>351</c:v>
                </c:pt>
                <c:pt idx="7905">
                  <c:v>584</c:v>
                </c:pt>
                <c:pt idx="7906">
                  <c:v>596</c:v>
                </c:pt>
                <c:pt idx="7907">
                  <c:v>697</c:v>
                </c:pt>
                <c:pt idx="7908">
                  <c:v>829</c:v>
                </c:pt>
                <c:pt idx="7909">
                  <c:v>722</c:v>
                </c:pt>
                <c:pt idx="7910">
                  <c:v>470</c:v>
                </c:pt>
                <c:pt idx="7911">
                  <c:v>332</c:v>
                </c:pt>
                <c:pt idx="7912">
                  <c:v>143</c:v>
                </c:pt>
                <c:pt idx="7913">
                  <c:v>24</c:v>
                </c:pt>
                <c:pt idx="7914">
                  <c:v>0</c:v>
                </c:pt>
                <c:pt idx="7915">
                  <c:v>0</c:v>
                </c:pt>
                <c:pt idx="7916">
                  <c:v>0</c:v>
                </c:pt>
                <c:pt idx="7917">
                  <c:v>0</c:v>
                </c:pt>
                <c:pt idx="7918">
                  <c:v>0</c:v>
                </c:pt>
                <c:pt idx="7919">
                  <c:v>0</c:v>
                </c:pt>
                <c:pt idx="7920">
                  <c:v>0</c:v>
                </c:pt>
                <c:pt idx="7921">
                  <c:v>0</c:v>
                </c:pt>
                <c:pt idx="7922">
                  <c:v>0</c:v>
                </c:pt>
                <c:pt idx="7923">
                  <c:v>0</c:v>
                </c:pt>
                <c:pt idx="7924">
                  <c:v>0</c:v>
                </c:pt>
                <c:pt idx="7925">
                  <c:v>0</c:v>
                </c:pt>
                <c:pt idx="7926">
                  <c:v>55</c:v>
                </c:pt>
                <c:pt idx="7927">
                  <c:v>195</c:v>
                </c:pt>
                <c:pt idx="7928">
                  <c:v>396</c:v>
                </c:pt>
                <c:pt idx="7929">
                  <c:v>473</c:v>
                </c:pt>
                <c:pt idx="7930">
                  <c:v>555</c:v>
                </c:pt>
                <c:pt idx="7931">
                  <c:v>687</c:v>
                </c:pt>
                <c:pt idx="7932">
                  <c:v>534</c:v>
                </c:pt>
                <c:pt idx="7933">
                  <c:v>548</c:v>
                </c:pt>
                <c:pt idx="7934">
                  <c:v>346</c:v>
                </c:pt>
                <c:pt idx="7935">
                  <c:v>231</c:v>
                </c:pt>
                <c:pt idx="7936">
                  <c:v>116</c:v>
                </c:pt>
                <c:pt idx="7937">
                  <c:v>20</c:v>
                </c:pt>
                <c:pt idx="7938">
                  <c:v>0</c:v>
                </c:pt>
                <c:pt idx="7939">
                  <c:v>0</c:v>
                </c:pt>
                <c:pt idx="7940">
                  <c:v>0</c:v>
                </c:pt>
                <c:pt idx="7941">
                  <c:v>0</c:v>
                </c:pt>
                <c:pt idx="7942">
                  <c:v>0</c:v>
                </c:pt>
                <c:pt idx="7943">
                  <c:v>0</c:v>
                </c:pt>
                <c:pt idx="7944">
                  <c:v>0</c:v>
                </c:pt>
                <c:pt idx="7945">
                  <c:v>0</c:v>
                </c:pt>
                <c:pt idx="7946">
                  <c:v>0</c:v>
                </c:pt>
                <c:pt idx="7947">
                  <c:v>0</c:v>
                </c:pt>
                <c:pt idx="7948">
                  <c:v>0</c:v>
                </c:pt>
                <c:pt idx="7949">
                  <c:v>0</c:v>
                </c:pt>
                <c:pt idx="7950">
                  <c:v>61</c:v>
                </c:pt>
                <c:pt idx="7951">
                  <c:v>265</c:v>
                </c:pt>
                <c:pt idx="7952">
                  <c:v>414</c:v>
                </c:pt>
                <c:pt idx="7953">
                  <c:v>637</c:v>
                </c:pt>
                <c:pt idx="7954">
                  <c:v>818</c:v>
                </c:pt>
                <c:pt idx="7955">
                  <c:v>761</c:v>
                </c:pt>
                <c:pt idx="7956">
                  <c:v>777</c:v>
                </c:pt>
                <c:pt idx="7957">
                  <c:v>546</c:v>
                </c:pt>
                <c:pt idx="7958">
                  <c:v>549</c:v>
                </c:pt>
                <c:pt idx="7959">
                  <c:v>326</c:v>
                </c:pt>
                <c:pt idx="7960">
                  <c:v>108</c:v>
                </c:pt>
                <c:pt idx="7961">
                  <c:v>20</c:v>
                </c:pt>
                <c:pt idx="7962">
                  <c:v>0</c:v>
                </c:pt>
                <c:pt idx="7963">
                  <c:v>0</c:v>
                </c:pt>
                <c:pt idx="7964">
                  <c:v>0</c:v>
                </c:pt>
                <c:pt idx="7965">
                  <c:v>0</c:v>
                </c:pt>
                <c:pt idx="7966">
                  <c:v>0</c:v>
                </c:pt>
                <c:pt idx="7967">
                  <c:v>0</c:v>
                </c:pt>
                <c:pt idx="7968">
                  <c:v>0</c:v>
                </c:pt>
                <c:pt idx="7969">
                  <c:v>0</c:v>
                </c:pt>
                <c:pt idx="7970">
                  <c:v>0</c:v>
                </c:pt>
                <c:pt idx="7971">
                  <c:v>0</c:v>
                </c:pt>
                <c:pt idx="7972">
                  <c:v>0</c:v>
                </c:pt>
                <c:pt idx="7973">
                  <c:v>0</c:v>
                </c:pt>
                <c:pt idx="7974">
                  <c:v>57</c:v>
                </c:pt>
                <c:pt idx="7975">
                  <c:v>209</c:v>
                </c:pt>
                <c:pt idx="7976">
                  <c:v>368</c:v>
                </c:pt>
                <c:pt idx="7977">
                  <c:v>551</c:v>
                </c:pt>
                <c:pt idx="7978">
                  <c:v>670</c:v>
                </c:pt>
                <c:pt idx="7979">
                  <c:v>729</c:v>
                </c:pt>
                <c:pt idx="7980">
                  <c:v>574</c:v>
                </c:pt>
                <c:pt idx="7981">
                  <c:v>545</c:v>
                </c:pt>
                <c:pt idx="7982">
                  <c:v>428</c:v>
                </c:pt>
                <c:pt idx="7983">
                  <c:v>282</c:v>
                </c:pt>
                <c:pt idx="7984">
                  <c:v>128</c:v>
                </c:pt>
                <c:pt idx="7985">
                  <c:v>21</c:v>
                </c:pt>
                <c:pt idx="7986">
                  <c:v>0</c:v>
                </c:pt>
                <c:pt idx="7987">
                  <c:v>0</c:v>
                </c:pt>
                <c:pt idx="7988">
                  <c:v>0</c:v>
                </c:pt>
                <c:pt idx="7989">
                  <c:v>0</c:v>
                </c:pt>
                <c:pt idx="7990">
                  <c:v>0</c:v>
                </c:pt>
                <c:pt idx="7991">
                  <c:v>0</c:v>
                </c:pt>
                <c:pt idx="7992">
                  <c:v>0</c:v>
                </c:pt>
                <c:pt idx="7993">
                  <c:v>0</c:v>
                </c:pt>
                <c:pt idx="7994">
                  <c:v>0</c:v>
                </c:pt>
                <c:pt idx="7995">
                  <c:v>0</c:v>
                </c:pt>
                <c:pt idx="7996">
                  <c:v>0</c:v>
                </c:pt>
                <c:pt idx="7997">
                  <c:v>0</c:v>
                </c:pt>
                <c:pt idx="7998">
                  <c:v>55</c:v>
                </c:pt>
                <c:pt idx="7999">
                  <c:v>189</c:v>
                </c:pt>
                <c:pt idx="8000">
                  <c:v>366</c:v>
                </c:pt>
                <c:pt idx="8001">
                  <c:v>545</c:v>
                </c:pt>
                <c:pt idx="8002">
                  <c:v>698</c:v>
                </c:pt>
                <c:pt idx="8003">
                  <c:v>783</c:v>
                </c:pt>
                <c:pt idx="8004">
                  <c:v>696</c:v>
                </c:pt>
                <c:pt idx="8005">
                  <c:v>706</c:v>
                </c:pt>
                <c:pt idx="8006">
                  <c:v>527</c:v>
                </c:pt>
                <c:pt idx="8007">
                  <c:v>319</c:v>
                </c:pt>
                <c:pt idx="8008">
                  <c:v>134</c:v>
                </c:pt>
                <c:pt idx="8009">
                  <c:v>24</c:v>
                </c:pt>
                <c:pt idx="8010">
                  <c:v>0</c:v>
                </c:pt>
                <c:pt idx="8011">
                  <c:v>0</c:v>
                </c:pt>
                <c:pt idx="8012">
                  <c:v>0</c:v>
                </c:pt>
                <c:pt idx="8013">
                  <c:v>0</c:v>
                </c:pt>
                <c:pt idx="8014">
                  <c:v>0</c:v>
                </c:pt>
                <c:pt idx="8015">
                  <c:v>0</c:v>
                </c:pt>
                <c:pt idx="8016">
                  <c:v>0</c:v>
                </c:pt>
                <c:pt idx="8017">
                  <c:v>0</c:v>
                </c:pt>
                <c:pt idx="8018">
                  <c:v>0</c:v>
                </c:pt>
                <c:pt idx="8019">
                  <c:v>0</c:v>
                </c:pt>
                <c:pt idx="8020">
                  <c:v>0</c:v>
                </c:pt>
                <c:pt idx="8021">
                  <c:v>0</c:v>
                </c:pt>
                <c:pt idx="8022">
                  <c:v>72</c:v>
                </c:pt>
                <c:pt idx="8023">
                  <c:v>188</c:v>
                </c:pt>
                <c:pt idx="8024">
                  <c:v>430</c:v>
                </c:pt>
                <c:pt idx="8025">
                  <c:v>588</c:v>
                </c:pt>
                <c:pt idx="8026">
                  <c:v>772</c:v>
                </c:pt>
                <c:pt idx="8027">
                  <c:v>757</c:v>
                </c:pt>
                <c:pt idx="8028">
                  <c:v>852</c:v>
                </c:pt>
                <c:pt idx="8029">
                  <c:v>659</c:v>
                </c:pt>
                <c:pt idx="8030">
                  <c:v>547</c:v>
                </c:pt>
                <c:pt idx="8031">
                  <c:v>374</c:v>
                </c:pt>
                <c:pt idx="8032">
                  <c:v>158</c:v>
                </c:pt>
                <c:pt idx="8033">
                  <c:v>22</c:v>
                </c:pt>
                <c:pt idx="8034">
                  <c:v>0</c:v>
                </c:pt>
                <c:pt idx="8035">
                  <c:v>0</c:v>
                </c:pt>
                <c:pt idx="8036">
                  <c:v>0</c:v>
                </c:pt>
                <c:pt idx="8037">
                  <c:v>0</c:v>
                </c:pt>
                <c:pt idx="8038">
                  <c:v>0</c:v>
                </c:pt>
                <c:pt idx="8039">
                  <c:v>0</c:v>
                </c:pt>
                <c:pt idx="8040">
                  <c:v>0</c:v>
                </c:pt>
                <c:pt idx="8041">
                  <c:v>0</c:v>
                </c:pt>
                <c:pt idx="8042">
                  <c:v>0</c:v>
                </c:pt>
                <c:pt idx="8043">
                  <c:v>0</c:v>
                </c:pt>
                <c:pt idx="8044">
                  <c:v>0</c:v>
                </c:pt>
                <c:pt idx="8045">
                  <c:v>0</c:v>
                </c:pt>
                <c:pt idx="8046">
                  <c:v>53</c:v>
                </c:pt>
                <c:pt idx="8047">
                  <c:v>217</c:v>
                </c:pt>
                <c:pt idx="8048">
                  <c:v>428</c:v>
                </c:pt>
                <c:pt idx="8049">
                  <c:v>621</c:v>
                </c:pt>
                <c:pt idx="8050">
                  <c:v>774</c:v>
                </c:pt>
                <c:pt idx="8051">
                  <c:v>820</c:v>
                </c:pt>
                <c:pt idx="8052">
                  <c:v>821</c:v>
                </c:pt>
                <c:pt idx="8053">
                  <c:v>735</c:v>
                </c:pt>
                <c:pt idx="8054">
                  <c:v>564</c:v>
                </c:pt>
                <c:pt idx="8055">
                  <c:v>385</c:v>
                </c:pt>
                <c:pt idx="8056">
                  <c:v>156</c:v>
                </c:pt>
                <c:pt idx="8057">
                  <c:v>22</c:v>
                </c:pt>
                <c:pt idx="8058">
                  <c:v>0</c:v>
                </c:pt>
                <c:pt idx="8059">
                  <c:v>0</c:v>
                </c:pt>
                <c:pt idx="8060">
                  <c:v>0</c:v>
                </c:pt>
                <c:pt idx="8061">
                  <c:v>0</c:v>
                </c:pt>
                <c:pt idx="8062">
                  <c:v>0</c:v>
                </c:pt>
                <c:pt idx="8063">
                  <c:v>0</c:v>
                </c:pt>
                <c:pt idx="8064">
                  <c:v>0</c:v>
                </c:pt>
                <c:pt idx="8065">
                  <c:v>0</c:v>
                </c:pt>
                <c:pt idx="8066">
                  <c:v>0</c:v>
                </c:pt>
                <c:pt idx="8067">
                  <c:v>0</c:v>
                </c:pt>
                <c:pt idx="8068">
                  <c:v>0</c:v>
                </c:pt>
                <c:pt idx="8069">
                  <c:v>0</c:v>
                </c:pt>
                <c:pt idx="8070">
                  <c:v>51</c:v>
                </c:pt>
                <c:pt idx="8071">
                  <c:v>182</c:v>
                </c:pt>
                <c:pt idx="8072">
                  <c:v>354</c:v>
                </c:pt>
                <c:pt idx="8073">
                  <c:v>549</c:v>
                </c:pt>
                <c:pt idx="8074">
                  <c:v>660</c:v>
                </c:pt>
                <c:pt idx="8075">
                  <c:v>652</c:v>
                </c:pt>
                <c:pt idx="8076">
                  <c:v>711</c:v>
                </c:pt>
                <c:pt idx="8077">
                  <c:v>646</c:v>
                </c:pt>
                <c:pt idx="8078">
                  <c:v>510</c:v>
                </c:pt>
                <c:pt idx="8079">
                  <c:v>306</c:v>
                </c:pt>
                <c:pt idx="8080">
                  <c:v>136</c:v>
                </c:pt>
                <c:pt idx="8081">
                  <c:v>34</c:v>
                </c:pt>
                <c:pt idx="8082">
                  <c:v>0</c:v>
                </c:pt>
                <c:pt idx="8083">
                  <c:v>0</c:v>
                </c:pt>
                <c:pt idx="8084">
                  <c:v>0</c:v>
                </c:pt>
                <c:pt idx="8085">
                  <c:v>0</c:v>
                </c:pt>
                <c:pt idx="8086">
                  <c:v>0</c:v>
                </c:pt>
                <c:pt idx="8087">
                  <c:v>0</c:v>
                </c:pt>
                <c:pt idx="8088">
                  <c:v>0</c:v>
                </c:pt>
                <c:pt idx="8089">
                  <c:v>0</c:v>
                </c:pt>
                <c:pt idx="8090">
                  <c:v>0</c:v>
                </c:pt>
                <c:pt idx="8091">
                  <c:v>0</c:v>
                </c:pt>
                <c:pt idx="8092">
                  <c:v>0</c:v>
                </c:pt>
                <c:pt idx="8093">
                  <c:v>0</c:v>
                </c:pt>
                <c:pt idx="8094">
                  <c:v>50</c:v>
                </c:pt>
                <c:pt idx="8095">
                  <c:v>193</c:v>
                </c:pt>
                <c:pt idx="8096">
                  <c:v>377</c:v>
                </c:pt>
                <c:pt idx="8097">
                  <c:v>550</c:v>
                </c:pt>
                <c:pt idx="8098">
                  <c:v>700</c:v>
                </c:pt>
                <c:pt idx="8099">
                  <c:v>776</c:v>
                </c:pt>
                <c:pt idx="8100">
                  <c:v>768</c:v>
                </c:pt>
                <c:pt idx="8101">
                  <c:v>683</c:v>
                </c:pt>
                <c:pt idx="8102">
                  <c:v>524</c:v>
                </c:pt>
                <c:pt idx="8103">
                  <c:v>315</c:v>
                </c:pt>
                <c:pt idx="8104">
                  <c:v>135</c:v>
                </c:pt>
                <c:pt idx="8105">
                  <c:v>22</c:v>
                </c:pt>
                <c:pt idx="8106">
                  <c:v>0</c:v>
                </c:pt>
                <c:pt idx="8107">
                  <c:v>0</c:v>
                </c:pt>
                <c:pt idx="8108">
                  <c:v>0</c:v>
                </c:pt>
                <c:pt idx="8109">
                  <c:v>0</c:v>
                </c:pt>
                <c:pt idx="8110">
                  <c:v>0</c:v>
                </c:pt>
                <c:pt idx="8111">
                  <c:v>0</c:v>
                </c:pt>
                <c:pt idx="8112">
                  <c:v>0</c:v>
                </c:pt>
                <c:pt idx="8113">
                  <c:v>0</c:v>
                </c:pt>
                <c:pt idx="8114">
                  <c:v>0</c:v>
                </c:pt>
                <c:pt idx="8115">
                  <c:v>0</c:v>
                </c:pt>
                <c:pt idx="8116">
                  <c:v>0</c:v>
                </c:pt>
                <c:pt idx="8117">
                  <c:v>0</c:v>
                </c:pt>
                <c:pt idx="8118">
                  <c:v>49</c:v>
                </c:pt>
                <c:pt idx="8119">
                  <c:v>227</c:v>
                </c:pt>
                <c:pt idx="8120">
                  <c:v>327</c:v>
                </c:pt>
                <c:pt idx="8121">
                  <c:v>563</c:v>
                </c:pt>
                <c:pt idx="8122">
                  <c:v>733</c:v>
                </c:pt>
                <c:pt idx="8123">
                  <c:v>813</c:v>
                </c:pt>
                <c:pt idx="8124">
                  <c:v>695</c:v>
                </c:pt>
                <c:pt idx="8125">
                  <c:v>667</c:v>
                </c:pt>
                <c:pt idx="8126">
                  <c:v>562</c:v>
                </c:pt>
                <c:pt idx="8127">
                  <c:v>354</c:v>
                </c:pt>
                <c:pt idx="8128">
                  <c:v>149</c:v>
                </c:pt>
                <c:pt idx="8129">
                  <c:v>23</c:v>
                </c:pt>
                <c:pt idx="8130">
                  <c:v>0</c:v>
                </c:pt>
                <c:pt idx="8131">
                  <c:v>0</c:v>
                </c:pt>
                <c:pt idx="8132">
                  <c:v>0</c:v>
                </c:pt>
                <c:pt idx="8133">
                  <c:v>0</c:v>
                </c:pt>
                <c:pt idx="8134">
                  <c:v>0</c:v>
                </c:pt>
                <c:pt idx="8135">
                  <c:v>0</c:v>
                </c:pt>
                <c:pt idx="8136">
                  <c:v>0</c:v>
                </c:pt>
                <c:pt idx="8137">
                  <c:v>0</c:v>
                </c:pt>
                <c:pt idx="8138">
                  <c:v>0</c:v>
                </c:pt>
                <c:pt idx="8139">
                  <c:v>0</c:v>
                </c:pt>
                <c:pt idx="8140">
                  <c:v>0</c:v>
                </c:pt>
                <c:pt idx="8141">
                  <c:v>0</c:v>
                </c:pt>
                <c:pt idx="8142">
                  <c:v>48</c:v>
                </c:pt>
                <c:pt idx="8143">
                  <c:v>236</c:v>
                </c:pt>
                <c:pt idx="8144">
                  <c:v>422</c:v>
                </c:pt>
                <c:pt idx="8145">
                  <c:v>610</c:v>
                </c:pt>
                <c:pt idx="8146">
                  <c:v>661</c:v>
                </c:pt>
                <c:pt idx="8147">
                  <c:v>898</c:v>
                </c:pt>
                <c:pt idx="8148">
                  <c:v>824</c:v>
                </c:pt>
                <c:pt idx="8149">
                  <c:v>710</c:v>
                </c:pt>
                <c:pt idx="8150">
                  <c:v>563</c:v>
                </c:pt>
                <c:pt idx="8151">
                  <c:v>295</c:v>
                </c:pt>
                <c:pt idx="8152">
                  <c:v>156</c:v>
                </c:pt>
                <c:pt idx="8153">
                  <c:v>23</c:v>
                </c:pt>
                <c:pt idx="8154">
                  <c:v>0</c:v>
                </c:pt>
                <c:pt idx="8155">
                  <c:v>0</c:v>
                </c:pt>
                <c:pt idx="8156">
                  <c:v>0</c:v>
                </c:pt>
                <c:pt idx="8157">
                  <c:v>0</c:v>
                </c:pt>
                <c:pt idx="8158">
                  <c:v>0</c:v>
                </c:pt>
                <c:pt idx="8159">
                  <c:v>0</c:v>
                </c:pt>
                <c:pt idx="8160">
                  <c:v>0</c:v>
                </c:pt>
                <c:pt idx="8161">
                  <c:v>0</c:v>
                </c:pt>
                <c:pt idx="8162">
                  <c:v>0</c:v>
                </c:pt>
                <c:pt idx="8163">
                  <c:v>0</c:v>
                </c:pt>
                <c:pt idx="8164">
                  <c:v>0</c:v>
                </c:pt>
                <c:pt idx="8165">
                  <c:v>0</c:v>
                </c:pt>
                <c:pt idx="8166">
                  <c:v>57</c:v>
                </c:pt>
                <c:pt idx="8167">
                  <c:v>172</c:v>
                </c:pt>
                <c:pt idx="8168">
                  <c:v>356</c:v>
                </c:pt>
                <c:pt idx="8169">
                  <c:v>489</c:v>
                </c:pt>
                <c:pt idx="8170">
                  <c:v>638</c:v>
                </c:pt>
                <c:pt idx="8171">
                  <c:v>702</c:v>
                </c:pt>
                <c:pt idx="8172">
                  <c:v>725</c:v>
                </c:pt>
                <c:pt idx="8173">
                  <c:v>622</c:v>
                </c:pt>
                <c:pt idx="8174">
                  <c:v>514</c:v>
                </c:pt>
                <c:pt idx="8175">
                  <c:v>314</c:v>
                </c:pt>
                <c:pt idx="8176">
                  <c:v>137</c:v>
                </c:pt>
                <c:pt idx="8177">
                  <c:v>24</c:v>
                </c:pt>
                <c:pt idx="8178">
                  <c:v>0</c:v>
                </c:pt>
                <c:pt idx="8179">
                  <c:v>0</c:v>
                </c:pt>
                <c:pt idx="8180">
                  <c:v>0</c:v>
                </c:pt>
                <c:pt idx="8181">
                  <c:v>0</c:v>
                </c:pt>
                <c:pt idx="8182">
                  <c:v>0</c:v>
                </c:pt>
                <c:pt idx="8183">
                  <c:v>0</c:v>
                </c:pt>
                <c:pt idx="8184">
                  <c:v>0</c:v>
                </c:pt>
                <c:pt idx="8185">
                  <c:v>0</c:v>
                </c:pt>
                <c:pt idx="8186">
                  <c:v>0</c:v>
                </c:pt>
                <c:pt idx="8187">
                  <c:v>0</c:v>
                </c:pt>
                <c:pt idx="8188">
                  <c:v>0</c:v>
                </c:pt>
                <c:pt idx="8189">
                  <c:v>0</c:v>
                </c:pt>
                <c:pt idx="8190">
                  <c:v>49</c:v>
                </c:pt>
                <c:pt idx="8191">
                  <c:v>211</c:v>
                </c:pt>
                <c:pt idx="8192">
                  <c:v>195</c:v>
                </c:pt>
                <c:pt idx="8193">
                  <c:v>562</c:v>
                </c:pt>
                <c:pt idx="8194">
                  <c:v>825</c:v>
                </c:pt>
                <c:pt idx="8195">
                  <c:v>786</c:v>
                </c:pt>
                <c:pt idx="8196">
                  <c:v>503</c:v>
                </c:pt>
                <c:pt idx="8197">
                  <c:v>622</c:v>
                </c:pt>
                <c:pt idx="8198">
                  <c:v>428</c:v>
                </c:pt>
                <c:pt idx="8199">
                  <c:v>347</c:v>
                </c:pt>
                <c:pt idx="8200">
                  <c:v>152</c:v>
                </c:pt>
                <c:pt idx="8201">
                  <c:v>23</c:v>
                </c:pt>
                <c:pt idx="8202">
                  <c:v>0</c:v>
                </c:pt>
                <c:pt idx="8203">
                  <c:v>0</c:v>
                </c:pt>
                <c:pt idx="8204">
                  <c:v>0</c:v>
                </c:pt>
                <c:pt idx="8205">
                  <c:v>0</c:v>
                </c:pt>
                <c:pt idx="8206">
                  <c:v>0</c:v>
                </c:pt>
                <c:pt idx="8207">
                  <c:v>0</c:v>
                </c:pt>
                <c:pt idx="8208">
                  <c:v>0</c:v>
                </c:pt>
                <c:pt idx="8209">
                  <c:v>0</c:v>
                </c:pt>
                <c:pt idx="8210">
                  <c:v>0</c:v>
                </c:pt>
                <c:pt idx="8211">
                  <c:v>0</c:v>
                </c:pt>
                <c:pt idx="8212">
                  <c:v>0</c:v>
                </c:pt>
                <c:pt idx="8213">
                  <c:v>0</c:v>
                </c:pt>
                <c:pt idx="8214">
                  <c:v>41</c:v>
                </c:pt>
                <c:pt idx="8215">
                  <c:v>136</c:v>
                </c:pt>
                <c:pt idx="8216">
                  <c:v>238</c:v>
                </c:pt>
                <c:pt idx="8217">
                  <c:v>433</c:v>
                </c:pt>
                <c:pt idx="8218">
                  <c:v>619</c:v>
                </c:pt>
                <c:pt idx="8219">
                  <c:v>673</c:v>
                </c:pt>
                <c:pt idx="8220">
                  <c:v>628</c:v>
                </c:pt>
                <c:pt idx="8221">
                  <c:v>530</c:v>
                </c:pt>
                <c:pt idx="8222">
                  <c:v>330</c:v>
                </c:pt>
                <c:pt idx="8223">
                  <c:v>256</c:v>
                </c:pt>
                <c:pt idx="8224">
                  <c:v>156</c:v>
                </c:pt>
                <c:pt idx="8225">
                  <c:v>24</c:v>
                </c:pt>
                <c:pt idx="8226">
                  <c:v>0</c:v>
                </c:pt>
                <c:pt idx="8227">
                  <c:v>0</c:v>
                </c:pt>
                <c:pt idx="8228">
                  <c:v>0</c:v>
                </c:pt>
                <c:pt idx="8229">
                  <c:v>0</c:v>
                </c:pt>
                <c:pt idx="8230">
                  <c:v>0</c:v>
                </c:pt>
                <c:pt idx="8231">
                  <c:v>0</c:v>
                </c:pt>
                <c:pt idx="8232">
                  <c:v>0</c:v>
                </c:pt>
                <c:pt idx="8233">
                  <c:v>0</c:v>
                </c:pt>
                <c:pt idx="8234">
                  <c:v>0</c:v>
                </c:pt>
                <c:pt idx="8235">
                  <c:v>0</c:v>
                </c:pt>
                <c:pt idx="8236">
                  <c:v>0</c:v>
                </c:pt>
                <c:pt idx="8237">
                  <c:v>0</c:v>
                </c:pt>
                <c:pt idx="8238">
                  <c:v>48</c:v>
                </c:pt>
                <c:pt idx="8239">
                  <c:v>239</c:v>
                </c:pt>
                <c:pt idx="8240">
                  <c:v>459</c:v>
                </c:pt>
                <c:pt idx="8241">
                  <c:v>646</c:v>
                </c:pt>
                <c:pt idx="8242">
                  <c:v>702</c:v>
                </c:pt>
                <c:pt idx="8243">
                  <c:v>887</c:v>
                </c:pt>
                <c:pt idx="8244">
                  <c:v>825</c:v>
                </c:pt>
                <c:pt idx="8245">
                  <c:v>696</c:v>
                </c:pt>
                <c:pt idx="8246">
                  <c:v>600</c:v>
                </c:pt>
                <c:pt idx="8247">
                  <c:v>351</c:v>
                </c:pt>
                <c:pt idx="8248">
                  <c:v>176</c:v>
                </c:pt>
                <c:pt idx="8249">
                  <c:v>27</c:v>
                </c:pt>
                <c:pt idx="8250">
                  <c:v>0</c:v>
                </c:pt>
                <c:pt idx="8251">
                  <c:v>0</c:v>
                </c:pt>
                <c:pt idx="8252">
                  <c:v>0</c:v>
                </c:pt>
                <c:pt idx="8253">
                  <c:v>0</c:v>
                </c:pt>
                <c:pt idx="8254">
                  <c:v>0</c:v>
                </c:pt>
                <c:pt idx="8255">
                  <c:v>0</c:v>
                </c:pt>
                <c:pt idx="8256">
                  <c:v>0</c:v>
                </c:pt>
                <c:pt idx="8257">
                  <c:v>0</c:v>
                </c:pt>
                <c:pt idx="8258">
                  <c:v>0</c:v>
                </c:pt>
                <c:pt idx="8259">
                  <c:v>0</c:v>
                </c:pt>
                <c:pt idx="8260">
                  <c:v>0</c:v>
                </c:pt>
                <c:pt idx="8261">
                  <c:v>0</c:v>
                </c:pt>
                <c:pt idx="8262">
                  <c:v>44</c:v>
                </c:pt>
                <c:pt idx="8263">
                  <c:v>193</c:v>
                </c:pt>
                <c:pt idx="8264">
                  <c:v>236</c:v>
                </c:pt>
                <c:pt idx="8265">
                  <c:v>610</c:v>
                </c:pt>
                <c:pt idx="8266">
                  <c:v>792</c:v>
                </c:pt>
                <c:pt idx="8267">
                  <c:v>864</c:v>
                </c:pt>
                <c:pt idx="8268">
                  <c:v>826</c:v>
                </c:pt>
                <c:pt idx="8269">
                  <c:v>699</c:v>
                </c:pt>
                <c:pt idx="8270">
                  <c:v>565</c:v>
                </c:pt>
                <c:pt idx="8271">
                  <c:v>383</c:v>
                </c:pt>
                <c:pt idx="8272">
                  <c:v>177</c:v>
                </c:pt>
                <c:pt idx="8273">
                  <c:v>27</c:v>
                </c:pt>
                <c:pt idx="8274">
                  <c:v>0</c:v>
                </c:pt>
                <c:pt idx="8275">
                  <c:v>0</c:v>
                </c:pt>
                <c:pt idx="8276">
                  <c:v>0</c:v>
                </c:pt>
                <c:pt idx="8277">
                  <c:v>0</c:v>
                </c:pt>
                <c:pt idx="8278">
                  <c:v>0</c:v>
                </c:pt>
                <c:pt idx="8279">
                  <c:v>0</c:v>
                </c:pt>
                <c:pt idx="8280">
                  <c:v>0</c:v>
                </c:pt>
                <c:pt idx="8281">
                  <c:v>0</c:v>
                </c:pt>
                <c:pt idx="8282">
                  <c:v>0</c:v>
                </c:pt>
                <c:pt idx="8283">
                  <c:v>0</c:v>
                </c:pt>
                <c:pt idx="8284">
                  <c:v>0</c:v>
                </c:pt>
                <c:pt idx="8285">
                  <c:v>0</c:v>
                </c:pt>
                <c:pt idx="8286">
                  <c:v>43</c:v>
                </c:pt>
                <c:pt idx="8287">
                  <c:v>173</c:v>
                </c:pt>
                <c:pt idx="8288">
                  <c:v>367</c:v>
                </c:pt>
                <c:pt idx="8289">
                  <c:v>500</c:v>
                </c:pt>
                <c:pt idx="8290">
                  <c:v>604</c:v>
                </c:pt>
                <c:pt idx="8291">
                  <c:v>736</c:v>
                </c:pt>
                <c:pt idx="8292">
                  <c:v>614</c:v>
                </c:pt>
                <c:pt idx="8293">
                  <c:v>694</c:v>
                </c:pt>
                <c:pt idx="8294">
                  <c:v>536</c:v>
                </c:pt>
                <c:pt idx="8295">
                  <c:v>298</c:v>
                </c:pt>
                <c:pt idx="8296">
                  <c:v>140</c:v>
                </c:pt>
                <c:pt idx="8297">
                  <c:v>26</c:v>
                </c:pt>
                <c:pt idx="8298">
                  <c:v>0</c:v>
                </c:pt>
                <c:pt idx="8299">
                  <c:v>0</c:v>
                </c:pt>
                <c:pt idx="8300">
                  <c:v>0</c:v>
                </c:pt>
                <c:pt idx="8301">
                  <c:v>0</c:v>
                </c:pt>
                <c:pt idx="8302">
                  <c:v>0</c:v>
                </c:pt>
                <c:pt idx="8303">
                  <c:v>0</c:v>
                </c:pt>
                <c:pt idx="8304">
                  <c:v>0</c:v>
                </c:pt>
                <c:pt idx="8305">
                  <c:v>0</c:v>
                </c:pt>
                <c:pt idx="8306">
                  <c:v>0</c:v>
                </c:pt>
                <c:pt idx="8307">
                  <c:v>0</c:v>
                </c:pt>
                <c:pt idx="8308">
                  <c:v>0</c:v>
                </c:pt>
                <c:pt idx="8309">
                  <c:v>0</c:v>
                </c:pt>
                <c:pt idx="8310">
                  <c:v>45</c:v>
                </c:pt>
                <c:pt idx="8311">
                  <c:v>197</c:v>
                </c:pt>
                <c:pt idx="8312">
                  <c:v>368</c:v>
                </c:pt>
                <c:pt idx="8313">
                  <c:v>680</c:v>
                </c:pt>
                <c:pt idx="8314">
                  <c:v>731</c:v>
                </c:pt>
                <c:pt idx="8315">
                  <c:v>862</c:v>
                </c:pt>
                <c:pt idx="8316">
                  <c:v>794</c:v>
                </c:pt>
                <c:pt idx="8317">
                  <c:v>764</c:v>
                </c:pt>
                <c:pt idx="8318">
                  <c:v>570</c:v>
                </c:pt>
                <c:pt idx="8319">
                  <c:v>426</c:v>
                </c:pt>
                <c:pt idx="8320">
                  <c:v>170</c:v>
                </c:pt>
                <c:pt idx="8321">
                  <c:v>28</c:v>
                </c:pt>
                <c:pt idx="8322">
                  <c:v>0</c:v>
                </c:pt>
                <c:pt idx="8323">
                  <c:v>0</c:v>
                </c:pt>
                <c:pt idx="8324">
                  <c:v>0</c:v>
                </c:pt>
                <c:pt idx="8325">
                  <c:v>0</c:v>
                </c:pt>
                <c:pt idx="8326">
                  <c:v>0</c:v>
                </c:pt>
                <c:pt idx="8327">
                  <c:v>0</c:v>
                </c:pt>
                <c:pt idx="8328">
                  <c:v>0</c:v>
                </c:pt>
                <c:pt idx="8329">
                  <c:v>0</c:v>
                </c:pt>
                <c:pt idx="8330">
                  <c:v>0</c:v>
                </c:pt>
                <c:pt idx="8331">
                  <c:v>0</c:v>
                </c:pt>
                <c:pt idx="8332">
                  <c:v>0</c:v>
                </c:pt>
                <c:pt idx="8333">
                  <c:v>0</c:v>
                </c:pt>
                <c:pt idx="8334">
                  <c:v>42</c:v>
                </c:pt>
                <c:pt idx="8335">
                  <c:v>171</c:v>
                </c:pt>
                <c:pt idx="8336">
                  <c:v>322</c:v>
                </c:pt>
                <c:pt idx="8337">
                  <c:v>592</c:v>
                </c:pt>
                <c:pt idx="8338">
                  <c:v>593</c:v>
                </c:pt>
                <c:pt idx="8339">
                  <c:v>784</c:v>
                </c:pt>
                <c:pt idx="8340">
                  <c:v>819</c:v>
                </c:pt>
                <c:pt idx="8341">
                  <c:v>726</c:v>
                </c:pt>
                <c:pt idx="8342">
                  <c:v>537</c:v>
                </c:pt>
                <c:pt idx="8343">
                  <c:v>313</c:v>
                </c:pt>
                <c:pt idx="8344">
                  <c:v>152</c:v>
                </c:pt>
                <c:pt idx="8345">
                  <c:v>29</c:v>
                </c:pt>
                <c:pt idx="8346">
                  <c:v>0</c:v>
                </c:pt>
                <c:pt idx="8347">
                  <c:v>0</c:v>
                </c:pt>
                <c:pt idx="8348">
                  <c:v>0</c:v>
                </c:pt>
                <c:pt idx="8349">
                  <c:v>0</c:v>
                </c:pt>
                <c:pt idx="8350">
                  <c:v>0</c:v>
                </c:pt>
                <c:pt idx="8351">
                  <c:v>0</c:v>
                </c:pt>
                <c:pt idx="8352">
                  <c:v>0</c:v>
                </c:pt>
                <c:pt idx="8353">
                  <c:v>0</c:v>
                </c:pt>
                <c:pt idx="8354">
                  <c:v>0</c:v>
                </c:pt>
                <c:pt idx="8355">
                  <c:v>0</c:v>
                </c:pt>
                <c:pt idx="8356">
                  <c:v>0</c:v>
                </c:pt>
                <c:pt idx="8357">
                  <c:v>0</c:v>
                </c:pt>
                <c:pt idx="8358">
                  <c:v>42</c:v>
                </c:pt>
                <c:pt idx="8359">
                  <c:v>196</c:v>
                </c:pt>
                <c:pt idx="8360">
                  <c:v>410</c:v>
                </c:pt>
                <c:pt idx="8361">
                  <c:v>598</c:v>
                </c:pt>
                <c:pt idx="8362">
                  <c:v>536</c:v>
                </c:pt>
                <c:pt idx="8363">
                  <c:v>769</c:v>
                </c:pt>
                <c:pt idx="8364">
                  <c:v>724</c:v>
                </c:pt>
                <c:pt idx="8365">
                  <c:v>674</c:v>
                </c:pt>
                <c:pt idx="8366">
                  <c:v>503</c:v>
                </c:pt>
                <c:pt idx="8367">
                  <c:v>370</c:v>
                </c:pt>
                <c:pt idx="8368">
                  <c:v>166</c:v>
                </c:pt>
                <c:pt idx="8369">
                  <c:v>29</c:v>
                </c:pt>
                <c:pt idx="8370">
                  <c:v>0</c:v>
                </c:pt>
                <c:pt idx="8371">
                  <c:v>0</c:v>
                </c:pt>
                <c:pt idx="8372">
                  <c:v>0</c:v>
                </c:pt>
                <c:pt idx="8373">
                  <c:v>0</c:v>
                </c:pt>
                <c:pt idx="8374">
                  <c:v>0</c:v>
                </c:pt>
                <c:pt idx="8375">
                  <c:v>0</c:v>
                </c:pt>
                <c:pt idx="8376">
                  <c:v>0</c:v>
                </c:pt>
                <c:pt idx="8377">
                  <c:v>0</c:v>
                </c:pt>
                <c:pt idx="8378">
                  <c:v>0</c:v>
                </c:pt>
                <c:pt idx="8379">
                  <c:v>0</c:v>
                </c:pt>
                <c:pt idx="8380">
                  <c:v>0</c:v>
                </c:pt>
                <c:pt idx="8381">
                  <c:v>0</c:v>
                </c:pt>
                <c:pt idx="8382">
                  <c:v>41</c:v>
                </c:pt>
                <c:pt idx="8383">
                  <c:v>174</c:v>
                </c:pt>
                <c:pt idx="8384">
                  <c:v>391</c:v>
                </c:pt>
                <c:pt idx="8385">
                  <c:v>601</c:v>
                </c:pt>
                <c:pt idx="8386">
                  <c:v>649</c:v>
                </c:pt>
                <c:pt idx="8387">
                  <c:v>802</c:v>
                </c:pt>
                <c:pt idx="8388">
                  <c:v>796</c:v>
                </c:pt>
                <c:pt idx="8389">
                  <c:v>639</c:v>
                </c:pt>
                <c:pt idx="8390">
                  <c:v>558</c:v>
                </c:pt>
                <c:pt idx="8391">
                  <c:v>314</c:v>
                </c:pt>
                <c:pt idx="8392">
                  <c:v>157</c:v>
                </c:pt>
                <c:pt idx="8393">
                  <c:v>30</c:v>
                </c:pt>
                <c:pt idx="8394">
                  <c:v>0</c:v>
                </c:pt>
                <c:pt idx="8395">
                  <c:v>0</c:v>
                </c:pt>
                <c:pt idx="8396">
                  <c:v>0</c:v>
                </c:pt>
                <c:pt idx="8397">
                  <c:v>0</c:v>
                </c:pt>
                <c:pt idx="8398">
                  <c:v>0</c:v>
                </c:pt>
                <c:pt idx="8399">
                  <c:v>0</c:v>
                </c:pt>
                <c:pt idx="8400">
                  <c:v>0</c:v>
                </c:pt>
                <c:pt idx="8401">
                  <c:v>0</c:v>
                </c:pt>
                <c:pt idx="8402">
                  <c:v>0</c:v>
                </c:pt>
                <c:pt idx="8403">
                  <c:v>0</c:v>
                </c:pt>
                <c:pt idx="8404">
                  <c:v>0</c:v>
                </c:pt>
                <c:pt idx="8405">
                  <c:v>0</c:v>
                </c:pt>
                <c:pt idx="8406">
                  <c:v>40</c:v>
                </c:pt>
                <c:pt idx="8407">
                  <c:v>187</c:v>
                </c:pt>
                <c:pt idx="8408">
                  <c:v>357</c:v>
                </c:pt>
                <c:pt idx="8409">
                  <c:v>559</c:v>
                </c:pt>
                <c:pt idx="8410">
                  <c:v>654</c:v>
                </c:pt>
                <c:pt idx="8411">
                  <c:v>832</c:v>
                </c:pt>
                <c:pt idx="8412">
                  <c:v>816</c:v>
                </c:pt>
                <c:pt idx="8413">
                  <c:v>669</c:v>
                </c:pt>
                <c:pt idx="8414">
                  <c:v>433</c:v>
                </c:pt>
                <c:pt idx="8415">
                  <c:v>334</c:v>
                </c:pt>
                <c:pt idx="8416">
                  <c:v>154</c:v>
                </c:pt>
                <c:pt idx="8417">
                  <c:v>32</c:v>
                </c:pt>
                <c:pt idx="8418">
                  <c:v>0</c:v>
                </c:pt>
                <c:pt idx="8419">
                  <c:v>0</c:v>
                </c:pt>
                <c:pt idx="8420">
                  <c:v>0</c:v>
                </c:pt>
                <c:pt idx="8421">
                  <c:v>0</c:v>
                </c:pt>
                <c:pt idx="8422">
                  <c:v>0</c:v>
                </c:pt>
                <c:pt idx="8423">
                  <c:v>0</c:v>
                </c:pt>
                <c:pt idx="8424">
                  <c:v>0</c:v>
                </c:pt>
                <c:pt idx="8425">
                  <c:v>0</c:v>
                </c:pt>
                <c:pt idx="8426">
                  <c:v>0</c:v>
                </c:pt>
                <c:pt idx="8427">
                  <c:v>0</c:v>
                </c:pt>
                <c:pt idx="8428">
                  <c:v>0</c:v>
                </c:pt>
                <c:pt idx="8429">
                  <c:v>0</c:v>
                </c:pt>
                <c:pt idx="8430">
                  <c:v>38</c:v>
                </c:pt>
                <c:pt idx="8431">
                  <c:v>163</c:v>
                </c:pt>
                <c:pt idx="8432">
                  <c:v>355</c:v>
                </c:pt>
                <c:pt idx="8433">
                  <c:v>505</c:v>
                </c:pt>
                <c:pt idx="8434">
                  <c:v>551</c:v>
                </c:pt>
                <c:pt idx="8435">
                  <c:v>666</c:v>
                </c:pt>
                <c:pt idx="8436">
                  <c:v>648</c:v>
                </c:pt>
                <c:pt idx="8437">
                  <c:v>667</c:v>
                </c:pt>
                <c:pt idx="8438">
                  <c:v>547</c:v>
                </c:pt>
                <c:pt idx="8439">
                  <c:v>345</c:v>
                </c:pt>
                <c:pt idx="8440">
                  <c:v>153</c:v>
                </c:pt>
                <c:pt idx="8441">
                  <c:v>30</c:v>
                </c:pt>
                <c:pt idx="8442">
                  <c:v>0</c:v>
                </c:pt>
                <c:pt idx="8443">
                  <c:v>0</c:v>
                </c:pt>
                <c:pt idx="8444">
                  <c:v>0</c:v>
                </c:pt>
                <c:pt idx="8445">
                  <c:v>0</c:v>
                </c:pt>
                <c:pt idx="8446">
                  <c:v>0</c:v>
                </c:pt>
                <c:pt idx="8447">
                  <c:v>0</c:v>
                </c:pt>
                <c:pt idx="8448">
                  <c:v>0</c:v>
                </c:pt>
                <c:pt idx="8449">
                  <c:v>0</c:v>
                </c:pt>
                <c:pt idx="8450">
                  <c:v>0</c:v>
                </c:pt>
                <c:pt idx="8451">
                  <c:v>0</c:v>
                </c:pt>
                <c:pt idx="8452">
                  <c:v>0</c:v>
                </c:pt>
                <c:pt idx="8453">
                  <c:v>0</c:v>
                </c:pt>
                <c:pt idx="8454">
                  <c:v>39</c:v>
                </c:pt>
                <c:pt idx="8455">
                  <c:v>166</c:v>
                </c:pt>
                <c:pt idx="8456">
                  <c:v>339</c:v>
                </c:pt>
                <c:pt idx="8457">
                  <c:v>556</c:v>
                </c:pt>
                <c:pt idx="8458">
                  <c:v>672</c:v>
                </c:pt>
                <c:pt idx="8459">
                  <c:v>725</c:v>
                </c:pt>
                <c:pt idx="8460">
                  <c:v>733</c:v>
                </c:pt>
                <c:pt idx="8461">
                  <c:v>665</c:v>
                </c:pt>
                <c:pt idx="8462">
                  <c:v>492</c:v>
                </c:pt>
                <c:pt idx="8463">
                  <c:v>333</c:v>
                </c:pt>
                <c:pt idx="8464">
                  <c:v>159</c:v>
                </c:pt>
                <c:pt idx="8465">
                  <c:v>34</c:v>
                </c:pt>
                <c:pt idx="8466">
                  <c:v>0</c:v>
                </c:pt>
                <c:pt idx="8467">
                  <c:v>0</c:v>
                </c:pt>
                <c:pt idx="8468">
                  <c:v>0</c:v>
                </c:pt>
                <c:pt idx="8469">
                  <c:v>0</c:v>
                </c:pt>
                <c:pt idx="8470">
                  <c:v>0</c:v>
                </c:pt>
                <c:pt idx="8471">
                  <c:v>0</c:v>
                </c:pt>
                <c:pt idx="8472">
                  <c:v>0</c:v>
                </c:pt>
                <c:pt idx="8473">
                  <c:v>0</c:v>
                </c:pt>
                <c:pt idx="8474">
                  <c:v>0</c:v>
                </c:pt>
                <c:pt idx="8475">
                  <c:v>0</c:v>
                </c:pt>
                <c:pt idx="8476">
                  <c:v>0</c:v>
                </c:pt>
                <c:pt idx="8477">
                  <c:v>0</c:v>
                </c:pt>
                <c:pt idx="8478">
                  <c:v>37</c:v>
                </c:pt>
                <c:pt idx="8479">
                  <c:v>200</c:v>
                </c:pt>
                <c:pt idx="8480">
                  <c:v>445</c:v>
                </c:pt>
                <c:pt idx="8481">
                  <c:v>608</c:v>
                </c:pt>
                <c:pt idx="8482">
                  <c:v>715</c:v>
                </c:pt>
                <c:pt idx="8483">
                  <c:v>608</c:v>
                </c:pt>
                <c:pt idx="8484">
                  <c:v>779</c:v>
                </c:pt>
                <c:pt idx="8485">
                  <c:v>743</c:v>
                </c:pt>
                <c:pt idx="8486">
                  <c:v>623</c:v>
                </c:pt>
                <c:pt idx="8487">
                  <c:v>427</c:v>
                </c:pt>
                <c:pt idx="8488">
                  <c:v>191</c:v>
                </c:pt>
                <c:pt idx="8489">
                  <c:v>32</c:v>
                </c:pt>
                <c:pt idx="8490">
                  <c:v>0</c:v>
                </c:pt>
                <c:pt idx="8491">
                  <c:v>0</c:v>
                </c:pt>
                <c:pt idx="8492">
                  <c:v>0</c:v>
                </c:pt>
                <c:pt idx="8493">
                  <c:v>0</c:v>
                </c:pt>
                <c:pt idx="8494">
                  <c:v>0</c:v>
                </c:pt>
                <c:pt idx="8495">
                  <c:v>0</c:v>
                </c:pt>
                <c:pt idx="8496">
                  <c:v>0</c:v>
                </c:pt>
                <c:pt idx="8497">
                  <c:v>0</c:v>
                </c:pt>
                <c:pt idx="8498">
                  <c:v>0</c:v>
                </c:pt>
                <c:pt idx="8499">
                  <c:v>0</c:v>
                </c:pt>
                <c:pt idx="8500">
                  <c:v>0</c:v>
                </c:pt>
                <c:pt idx="8501">
                  <c:v>0</c:v>
                </c:pt>
                <c:pt idx="8502">
                  <c:v>35</c:v>
                </c:pt>
                <c:pt idx="8503">
                  <c:v>144</c:v>
                </c:pt>
                <c:pt idx="8504">
                  <c:v>343</c:v>
                </c:pt>
                <c:pt idx="8505">
                  <c:v>635</c:v>
                </c:pt>
                <c:pt idx="8506">
                  <c:v>575</c:v>
                </c:pt>
                <c:pt idx="8507">
                  <c:v>752</c:v>
                </c:pt>
                <c:pt idx="8508">
                  <c:v>553</c:v>
                </c:pt>
                <c:pt idx="8509">
                  <c:v>557</c:v>
                </c:pt>
                <c:pt idx="8510">
                  <c:v>547</c:v>
                </c:pt>
                <c:pt idx="8511">
                  <c:v>285</c:v>
                </c:pt>
                <c:pt idx="8512">
                  <c:v>139</c:v>
                </c:pt>
                <c:pt idx="8513">
                  <c:v>31</c:v>
                </c:pt>
                <c:pt idx="8514">
                  <c:v>0</c:v>
                </c:pt>
                <c:pt idx="8515">
                  <c:v>0</c:v>
                </c:pt>
                <c:pt idx="8516">
                  <c:v>0</c:v>
                </c:pt>
                <c:pt idx="8517">
                  <c:v>0</c:v>
                </c:pt>
                <c:pt idx="8518">
                  <c:v>0</c:v>
                </c:pt>
                <c:pt idx="8519">
                  <c:v>0</c:v>
                </c:pt>
                <c:pt idx="8520">
                  <c:v>0</c:v>
                </c:pt>
                <c:pt idx="8521">
                  <c:v>0</c:v>
                </c:pt>
                <c:pt idx="8522">
                  <c:v>0</c:v>
                </c:pt>
                <c:pt idx="8523">
                  <c:v>0</c:v>
                </c:pt>
                <c:pt idx="8524">
                  <c:v>0</c:v>
                </c:pt>
                <c:pt idx="8525">
                  <c:v>0</c:v>
                </c:pt>
                <c:pt idx="8526">
                  <c:v>33</c:v>
                </c:pt>
                <c:pt idx="8527">
                  <c:v>173</c:v>
                </c:pt>
                <c:pt idx="8528">
                  <c:v>410</c:v>
                </c:pt>
                <c:pt idx="8529">
                  <c:v>542</c:v>
                </c:pt>
                <c:pt idx="8530">
                  <c:v>790</c:v>
                </c:pt>
                <c:pt idx="8531">
                  <c:v>778</c:v>
                </c:pt>
                <c:pt idx="8532">
                  <c:v>823</c:v>
                </c:pt>
                <c:pt idx="8533">
                  <c:v>796</c:v>
                </c:pt>
                <c:pt idx="8534">
                  <c:v>622</c:v>
                </c:pt>
                <c:pt idx="8535">
                  <c:v>386</c:v>
                </c:pt>
                <c:pt idx="8536">
                  <c:v>187</c:v>
                </c:pt>
                <c:pt idx="8537">
                  <c:v>33</c:v>
                </c:pt>
                <c:pt idx="8538">
                  <c:v>0</c:v>
                </c:pt>
                <c:pt idx="8539">
                  <c:v>0</c:v>
                </c:pt>
                <c:pt idx="8540">
                  <c:v>0</c:v>
                </c:pt>
                <c:pt idx="8541">
                  <c:v>0</c:v>
                </c:pt>
                <c:pt idx="8542">
                  <c:v>0</c:v>
                </c:pt>
                <c:pt idx="8543">
                  <c:v>0</c:v>
                </c:pt>
                <c:pt idx="8544">
                  <c:v>0</c:v>
                </c:pt>
                <c:pt idx="8545">
                  <c:v>0</c:v>
                </c:pt>
                <c:pt idx="8546">
                  <c:v>0</c:v>
                </c:pt>
                <c:pt idx="8547">
                  <c:v>0</c:v>
                </c:pt>
                <c:pt idx="8548">
                  <c:v>0</c:v>
                </c:pt>
                <c:pt idx="8549">
                  <c:v>0</c:v>
                </c:pt>
                <c:pt idx="8550">
                  <c:v>34</c:v>
                </c:pt>
                <c:pt idx="8551">
                  <c:v>143</c:v>
                </c:pt>
                <c:pt idx="8552">
                  <c:v>385</c:v>
                </c:pt>
                <c:pt idx="8553">
                  <c:v>400</c:v>
                </c:pt>
                <c:pt idx="8554">
                  <c:v>721</c:v>
                </c:pt>
                <c:pt idx="8555">
                  <c:v>474</c:v>
                </c:pt>
                <c:pt idx="8556">
                  <c:v>733</c:v>
                </c:pt>
                <c:pt idx="8557">
                  <c:v>766</c:v>
                </c:pt>
                <c:pt idx="8558">
                  <c:v>598</c:v>
                </c:pt>
                <c:pt idx="8559">
                  <c:v>433</c:v>
                </c:pt>
                <c:pt idx="8560">
                  <c:v>136</c:v>
                </c:pt>
                <c:pt idx="8561">
                  <c:v>32</c:v>
                </c:pt>
                <c:pt idx="8562">
                  <c:v>0</c:v>
                </c:pt>
                <c:pt idx="8563">
                  <c:v>0</c:v>
                </c:pt>
                <c:pt idx="8564">
                  <c:v>0</c:v>
                </c:pt>
                <c:pt idx="8565">
                  <c:v>0</c:v>
                </c:pt>
                <c:pt idx="8566">
                  <c:v>0</c:v>
                </c:pt>
                <c:pt idx="8567">
                  <c:v>0</c:v>
                </c:pt>
                <c:pt idx="8568">
                  <c:v>0</c:v>
                </c:pt>
                <c:pt idx="8569">
                  <c:v>0</c:v>
                </c:pt>
                <c:pt idx="8570">
                  <c:v>0</c:v>
                </c:pt>
                <c:pt idx="8571">
                  <c:v>0</c:v>
                </c:pt>
                <c:pt idx="8572">
                  <c:v>0</c:v>
                </c:pt>
                <c:pt idx="8573">
                  <c:v>0</c:v>
                </c:pt>
                <c:pt idx="8574">
                  <c:v>34</c:v>
                </c:pt>
                <c:pt idx="8575">
                  <c:v>180</c:v>
                </c:pt>
                <c:pt idx="8576">
                  <c:v>326</c:v>
                </c:pt>
                <c:pt idx="8577">
                  <c:v>510</c:v>
                </c:pt>
                <c:pt idx="8578">
                  <c:v>609</c:v>
                </c:pt>
                <c:pt idx="8579">
                  <c:v>728</c:v>
                </c:pt>
                <c:pt idx="8580">
                  <c:v>699</c:v>
                </c:pt>
                <c:pt idx="8581">
                  <c:v>658</c:v>
                </c:pt>
                <c:pt idx="8582">
                  <c:v>523</c:v>
                </c:pt>
                <c:pt idx="8583">
                  <c:v>337</c:v>
                </c:pt>
                <c:pt idx="8584">
                  <c:v>156</c:v>
                </c:pt>
                <c:pt idx="8585">
                  <c:v>34</c:v>
                </c:pt>
                <c:pt idx="8586">
                  <c:v>0</c:v>
                </c:pt>
                <c:pt idx="8587">
                  <c:v>0</c:v>
                </c:pt>
                <c:pt idx="8588">
                  <c:v>0</c:v>
                </c:pt>
                <c:pt idx="8589">
                  <c:v>0</c:v>
                </c:pt>
                <c:pt idx="8590">
                  <c:v>0</c:v>
                </c:pt>
                <c:pt idx="8591">
                  <c:v>0</c:v>
                </c:pt>
                <c:pt idx="8592">
                  <c:v>0</c:v>
                </c:pt>
                <c:pt idx="8593">
                  <c:v>0</c:v>
                </c:pt>
                <c:pt idx="8594">
                  <c:v>0</c:v>
                </c:pt>
                <c:pt idx="8595">
                  <c:v>0</c:v>
                </c:pt>
                <c:pt idx="8596">
                  <c:v>0</c:v>
                </c:pt>
                <c:pt idx="8597">
                  <c:v>0</c:v>
                </c:pt>
                <c:pt idx="8598">
                  <c:v>33</c:v>
                </c:pt>
                <c:pt idx="8599">
                  <c:v>153</c:v>
                </c:pt>
                <c:pt idx="8600">
                  <c:v>376</c:v>
                </c:pt>
                <c:pt idx="8601">
                  <c:v>504</c:v>
                </c:pt>
                <c:pt idx="8602">
                  <c:v>722</c:v>
                </c:pt>
                <c:pt idx="8603">
                  <c:v>712</c:v>
                </c:pt>
                <c:pt idx="8604">
                  <c:v>769</c:v>
                </c:pt>
                <c:pt idx="8605">
                  <c:v>636</c:v>
                </c:pt>
                <c:pt idx="8606">
                  <c:v>510</c:v>
                </c:pt>
                <c:pt idx="8607">
                  <c:v>338</c:v>
                </c:pt>
                <c:pt idx="8608">
                  <c:v>173</c:v>
                </c:pt>
                <c:pt idx="8609">
                  <c:v>36</c:v>
                </c:pt>
                <c:pt idx="8610">
                  <c:v>0</c:v>
                </c:pt>
                <c:pt idx="8611">
                  <c:v>0</c:v>
                </c:pt>
                <c:pt idx="8612">
                  <c:v>0</c:v>
                </c:pt>
                <c:pt idx="8613">
                  <c:v>0</c:v>
                </c:pt>
                <c:pt idx="8614">
                  <c:v>0</c:v>
                </c:pt>
                <c:pt idx="8615">
                  <c:v>0</c:v>
                </c:pt>
                <c:pt idx="8616">
                  <c:v>0</c:v>
                </c:pt>
                <c:pt idx="8617">
                  <c:v>0</c:v>
                </c:pt>
                <c:pt idx="8618">
                  <c:v>0</c:v>
                </c:pt>
                <c:pt idx="8619">
                  <c:v>0</c:v>
                </c:pt>
                <c:pt idx="8620">
                  <c:v>0</c:v>
                </c:pt>
                <c:pt idx="8621">
                  <c:v>0</c:v>
                </c:pt>
                <c:pt idx="8622">
                  <c:v>34</c:v>
                </c:pt>
                <c:pt idx="8623">
                  <c:v>154</c:v>
                </c:pt>
                <c:pt idx="8624">
                  <c:v>331</c:v>
                </c:pt>
                <c:pt idx="8625">
                  <c:v>512</c:v>
                </c:pt>
                <c:pt idx="8626">
                  <c:v>636</c:v>
                </c:pt>
                <c:pt idx="8627">
                  <c:v>715</c:v>
                </c:pt>
                <c:pt idx="8628">
                  <c:v>732</c:v>
                </c:pt>
                <c:pt idx="8629">
                  <c:v>631</c:v>
                </c:pt>
                <c:pt idx="8630">
                  <c:v>493</c:v>
                </c:pt>
                <c:pt idx="8631">
                  <c:v>330</c:v>
                </c:pt>
                <c:pt idx="8632">
                  <c:v>163</c:v>
                </c:pt>
                <c:pt idx="8633">
                  <c:v>38</c:v>
                </c:pt>
                <c:pt idx="8634">
                  <c:v>0</c:v>
                </c:pt>
                <c:pt idx="8635">
                  <c:v>0</c:v>
                </c:pt>
                <c:pt idx="8636">
                  <c:v>0</c:v>
                </c:pt>
                <c:pt idx="8637">
                  <c:v>0</c:v>
                </c:pt>
                <c:pt idx="8638">
                  <c:v>0</c:v>
                </c:pt>
                <c:pt idx="8639">
                  <c:v>0</c:v>
                </c:pt>
                <c:pt idx="8640">
                  <c:v>0</c:v>
                </c:pt>
                <c:pt idx="8641">
                  <c:v>0</c:v>
                </c:pt>
                <c:pt idx="8642">
                  <c:v>0</c:v>
                </c:pt>
                <c:pt idx="8643">
                  <c:v>0</c:v>
                </c:pt>
                <c:pt idx="8644">
                  <c:v>0</c:v>
                </c:pt>
                <c:pt idx="8645">
                  <c:v>0</c:v>
                </c:pt>
                <c:pt idx="8646">
                  <c:v>32</c:v>
                </c:pt>
                <c:pt idx="8647">
                  <c:v>159</c:v>
                </c:pt>
                <c:pt idx="8648">
                  <c:v>304</c:v>
                </c:pt>
                <c:pt idx="8649">
                  <c:v>503</c:v>
                </c:pt>
                <c:pt idx="8650">
                  <c:v>752</c:v>
                </c:pt>
                <c:pt idx="8651">
                  <c:v>639</c:v>
                </c:pt>
                <c:pt idx="8652">
                  <c:v>623</c:v>
                </c:pt>
                <c:pt idx="8653">
                  <c:v>569</c:v>
                </c:pt>
                <c:pt idx="8654">
                  <c:v>548</c:v>
                </c:pt>
                <c:pt idx="8655">
                  <c:v>382</c:v>
                </c:pt>
                <c:pt idx="8656">
                  <c:v>132</c:v>
                </c:pt>
                <c:pt idx="8657">
                  <c:v>36</c:v>
                </c:pt>
                <c:pt idx="8658">
                  <c:v>0</c:v>
                </c:pt>
                <c:pt idx="8659">
                  <c:v>0</c:v>
                </c:pt>
                <c:pt idx="8660">
                  <c:v>0</c:v>
                </c:pt>
                <c:pt idx="8661">
                  <c:v>0</c:v>
                </c:pt>
                <c:pt idx="8662">
                  <c:v>0</c:v>
                </c:pt>
                <c:pt idx="8663">
                  <c:v>0</c:v>
                </c:pt>
                <c:pt idx="8664">
                  <c:v>0</c:v>
                </c:pt>
                <c:pt idx="8665">
                  <c:v>0</c:v>
                </c:pt>
                <c:pt idx="8666">
                  <c:v>0</c:v>
                </c:pt>
                <c:pt idx="8667">
                  <c:v>0</c:v>
                </c:pt>
                <c:pt idx="8668">
                  <c:v>0</c:v>
                </c:pt>
                <c:pt idx="8669">
                  <c:v>0</c:v>
                </c:pt>
                <c:pt idx="8670">
                  <c:v>32</c:v>
                </c:pt>
                <c:pt idx="8671">
                  <c:v>163</c:v>
                </c:pt>
                <c:pt idx="8672">
                  <c:v>345</c:v>
                </c:pt>
                <c:pt idx="8673">
                  <c:v>555</c:v>
                </c:pt>
                <c:pt idx="8674">
                  <c:v>683</c:v>
                </c:pt>
                <c:pt idx="8675">
                  <c:v>591</c:v>
                </c:pt>
                <c:pt idx="8676">
                  <c:v>746</c:v>
                </c:pt>
                <c:pt idx="8677">
                  <c:v>692</c:v>
                </c:pt>
                <c:pt idx="8678">
                  <c:v>522</c:v>
                </c:pt>
                <c:pt idx="8679">
                  <c:v>379</c:v>
                </c:pt>
                <c:pt idx="8680">
                  <c:v>177</c:v>
                </c:pt>
                <c:pt idx="8681">
                  <c:v>38</c:v>
                </c:pt>
                <c:pt idx="8682">
                  <c:v>0</c:v>
                </c:pt>
                <c:pt idx="8683">
                  <c:v>0</c:v>
                </c:pt>
                <c:pt idx="8684">
                  <c:v>0</c:v>
                </c:pt>
                <c:pt idx="8685">
                  <c:v>0</c:v>
                </c:pt>
                <c:pt idx="8686">
                  <c:v>0</c:v>
                </c:pt>
                <c:pt idx="8687">
                  <c:v>0</c:v>
                </c:pt>
                <c:pt idx="8688">
                  <c:v>0</c:v>
                </c:pt>
                <c:pt idx="8689">
                  <c:v>0</c:v>
                </c:pt>
                <c:pt idx="8690">
                  <c:v>0</c:v>
                </c:pt>
                <c:pt idx="8691">
                  <c:v>0</c:v>
                </c:pt>
                <c:pt idx="8692">
                  <c:v>0</c:v>
                </c:pt>
                <c:pt idx="8693">
                  <c:v>0</c:v>
                </c:pt>
                <c:pt idx="8694">
                  <c:v>30</c:v>
                </c:pt>
                <c:pt idx="8695">
                  <c:v>148</c:v>
                </c:pt>
                <c:pt idx="8696">
                  <c:v>314</c:v>
                </c:pt>
                <c:pt idx="8697">
                  <c:v>502</c:v>
                </c:pt>
                <c:pt idx="8698">
                  <c:v>639</c:v>
                </c:pt>
                <c:pt idx="8699">
                  <c:v>635</c:v>
                </c:pt>
                <c:pt idx="8700">
                  <c:v>743</c:v>
                </c:pt>
                <c:pt idx="8701">
                  <c:v>533</c:v>
                </c:pt>
                <c:pt idx="8702">
                  <c:v>415</c:v>
                </c:pt>
                <c:pt idx="8703">
                  <c:v>347</c:v>
                </c:pt>
                <c:pt idx="8704">
                  <c:v>164</c:v>
                </c:pt>
                <c:pt idx="8705">
                  <c:v>39</c:v>
                </c:pt>
                <c:pt idx="8706">
                  <c:v>0</c:v>
                </c:pt>
                <c:pt idx="8707">
                  <c:v>0</c:v>
                </c:pt>
                <c:pt idx="8708">
                  <c:v>0</c:v>
                </c:pt>
                <c:pt idx="8709">
                  <c:v>0</c:v>
                </c:pt>
                <c:pt idx="8710">
                  <c:v>0</c:v>
                </c:pt>
                <c:pt idx="8711">
                  <c:v>0</c:v>
                </c:pt>
                <c:pt idx="8712">
                  <c:v>0</c:v>
                </c:pt>
                <c:pt idx="8713">
                  <c:v>0</c:v>
                </c:pt>
                <c:pt idx="8714">
                  <c:v>0</c:v>
                </c:pt>
                <c:pt idx="8715">
                  <c:v>0</c:v>
                </c:pt>
                <c:pt idx="8716">
                  <c:v>0</c:v>
                </c:pt>
                <c:pt idx="8717">
                  <c:v>0</c:v>
                </c:pt>
                <c:pt idx="8718">
                  <c:v>31</c:v>
                </c:pt>
                <c:pt idx="8719">
                  <c:v>151</c:v>
                </c:pt>
                <c:pt idx="8720">
                  <c:v>323</c:v>
                </c:pt>
                <c:pt idx="8721">
                  <c:v>556</c:v>
                </c:pt>
                <c:pt idx="8722">
                  <c:v>696</c:v>
                </c:pt>
                <c:pt idx="8723">
                  <c:v>669</c:v>
                </c:pt>
                <c:pt idx="8724">
                  <c:v>615</c:v>
                </c:pt>
                <c:pt idx="8725">
                  <c:v>621</c:v>
                </c:pt>
                <c:pt idx="8726">
                  <c:v>514</c:v>
                </c:pt>
                <c:pt idx="8727">
                  <c:v>310</c:v>
                </c:pt>
                <c:pt idx="8728">
                  <c:v>158</c:v>
                </c:pt>
                <c:pt idx="8729">
                  <c:v>38</c:v>
                </c:pt>
                <c:pt idx="8730">
                  <c:v>0</c:v>
                </c:pt>
                <c:pt idx="8731">
                  <c:v>0</c:v>
                </c:pt>
                <c:pt idx="8732">
                  <c:v>0</c:v>
                </c:pt>
                <c:pt idx="8733">
                  <c:v>0</c:v>
                </c:pt>
                <c:pt idx="8734">
                  <c:v>0</c:v>
                </c:pt>
                <c:pt idx="8735">
                  <c:v>0</c:v>
                </c:pt>
                <c:pt idx="8736">
                  <c:v>0</c:v>
                </c:pt>
                <c:pt idx="8737">
                  <c:v>0</c:v>
                </c:pt>
                <c:pt idx="8738">
                  <c:v>0</c:v>
                </c:pt>
                <c:pt idx="8739">
                  <c:v>0</c:v>
                </c:pt>
                <c:pt idx="8740">
                  <c:v>0</c:v>
                </c:pt>
                <c:pt idx="8741">
                  <c:v>0</c:v>
                </c:pt>
                <c:pt idx="8742">
                  <c:v>28</c:v>
                </c:pt>
                <c:pt idx="8743">
                  <c:v>167</c:v>
                </c:pt>
                <c:pt idx="8744">
                  <c:v>310</c:v>
                </c:pt>
                <c:pt idx="8745">
                  <c:v>449</c:v>
                </c:pt>
                <c:pt idx="8746">
                  <c:v>610</c:v>
                </c:pt>
                <c:pt idx="8747">
                  <c:v>767</c:v>
                </c:pt>
                <c:pt idx="8748">
                  <c:v>829</c:v>
                </c:pt>
                <c:pt idx="8749">
                  <c:v>755</c:v>
                </c:pt>
                <c:pt idx="8750">
                  <c:v>585</c:v>
                </c:pt>
                <c:pt idx="8751">
                  <c:v>320</c:v>
                </c:pt>
                <c:pt idx="8752">
                  <c:v>173</c:v>
                </c:pt>
                <c:pt idx="8753">
                  <c:v>42</c:v>
                </c:pt>
                <c:pt idx="8754">
                  <c:v>0</c:v>
                </c:pt>
                <c:pt idx="8755">
                  <c:v>0</c:v>
                </c:pt>
                <c:pt idx="8756">
                  <c:v>0</c:v>
                </c:pt>
                <c:pt idx="8757">
                  <c:v>0</c:v>
                </c:pt>
                <c:pt idx="8758">
                  <c:v>0</c:v>
                </c:pt>
                <c:pt idx="8759">
                  <c:v>0</c:v>
                </c:pt>
              </c:numCache>
            </c:numRef>
          </c:val>
          <c:smooth val="0"/>
          <c:extLst>
            <c:ext xmlns:c16="http://schemas.microsoft.com/office/drawing/2014/chart" uri="{C3380CC4-5D6E-409C-BE32-E72D297353CC}">
              <c16:uniqueId val="{00000001-B69A-44C2-A31D-992D1DEE030F}"/>
            </c:ext>
          </c:extLst>
        </c:ser>
        <c:dLbls>
          <c:showLegendKey val="0"/>
          <c:showVal val="0"/>
          <c:showCatName val="0"/>
          <c:showSerName val="0"/>
          <c:showPercent val="0"/>
          <c:showBubbleSize val="0"/>
        </c:dLbls>
        <c:smooth val="0"/>
        <c:axId val="73547136"/>
        <c:axId val="73565312"/>
      </c:lineChart>
      <c:catAx>
        <c:axId val="73547136"/>
        <c:scaling>
          <c:orientation val="minMax"/>
        </c:scaling>
        <c:delete val="0"/>
        <c:axPos val="b"/>
        <c:numFmt formatCode="[$-409]mmm;@" sourceLinked="0"/>
        <c:majorTickMark val="out"/>
        <c:minorTickMark val="none"/>
        <c:tickLblPos val="nextTo"/>
        <c:crossAx val="73565312"/>
        <c:crosses val="autoZero"/>
        <c:auto val="0"/>
        <c:lblAlgn val="ctr"/>
        <c:lblOffset val="100"/>
        <c:tickLblSkip val="730"/>
        <c:tickMarkSkip val="730"/>
        <c:noMultiLvlLbl val="0"/>
      </c:catAx>
      <c:valAx>
        <c:axId val="73565312"/>
        <c:scaling>
          <c:orientation val="minMax"/>
        </c:scaling>
        <c:delete val="0"/>
        <c:axPos val="l"/>
        <c:majorGridlines>
          <c:spPr>
            <a:ln>
              <a:solidFill>
                <a:schemeClr val="bg1">
                  <a:lumMod val="85000"/>
                </a:schemeClr>
              </a:solidFill>
            </a:ln>
          </c:spPr>
        </c:majorGridlines>
        <c:title>
          <c:tx>
            <c:rich>
              <a:bodyPr rot="-5400000" vert="horz"/>
              <a:lstStyle/>
              <a:p>
                <a:pPr>
                  <a:defRPr/>
                </a:pPr>
                <a:r>
                  <a:rPr lang="en-US"/>
                  <a:t>Wh/h</a:t>
                </a:r>
              </a:p>
            </c:rich>
          </c:tx>
          <c:overlay val="0"/>
        </c:title>
        <c:numFmt formatCode="General" sourceLinked="1"/>
        <c:majorTickMark val="out"/>
        <c:minorTickMark val="none"/>
        <c:tickLblPos val="nextTo"/>
        <c:crossAx val="73547136"/>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a:pPr>
            <a:r>
              <a:rPr lang="en-US" sz="1100"/>
              <a:t>Lusaka,</a:t>
            </a:r>
            <a:r>
              <a:rPr lang="en-US" sz="1100" baseline="0"/>
              <a:t> </a:t>
            </a:r>
            <a:r>
              <a:rPr lang="en-US" sz="1100"/>
              <a:t>Zambia</a:t>
            </a:r>
          </a:p>
        </c:rich>
      </c:tx>
      <c:overlay val="0"/>
    </c:title>
    <c:autoTitleDeleted val="0"/>
    <c:plotArea>
      <c:layout/>
      <c:lineChart>
        <c:grouping val="standard"/>
        <c:varyColors val="0"/>
        <c:ser>
          <c:idx val="0"/>
          <c:order val="0"/>
          <c:tx>
            <c:v>Lusaka</c:v>
          </c:tx>
          <c:spPr>
            <a:ln w="3175"/>
          </c:spPr>
          <c:marker>
            <c:symbol val="none"/>
          </c:marker>
          <c:cat>
            <c:numRef>
              <c:f>[1]Sheet1!$E$3:$E$8762</c:f>
              <c:numCache>
                <c:formatCode>General</c:formatCode>
                <c:ptCount val="8760"/>
                <c:pt idx="0">
                  <c:v>42736</c:v>
                </c:pt>
                <c:pt idx="1">
                  <c:v>42736.041666666664</c:v>
                </c:pt>
                <c:pt idx="2">
                  <c:v>42736.083333333328</c:v>
                </c:pt>
                <c:pt idx="3">
                  <c:v>42736.124999999993</c:v>
                </c:pt>
                <c:pt idx="4">
                  <c:v>42736.166666666657</c:v>
                </c:pt>
                <c:pt idx="5">
                  <c:v>42736.208333333321</c:v>
                </c:pt>
                <c:pt idx="6">
                  <c:v>42736.249999999985</c:v>
                </c:pt>
                <c:pt idx="7">
                  <c:v>42736.29166666665</c:v>
                </c:pt>
                <c:pt idx="8">
                  <c:v>42736.333333333314</c:v>
                </c:pt>
                <c:pt idx="9">
                  <c:v>42736.374999999978</c:v>
                </c:pt>
                <c:pt idx="10">
                  <c:v>42736.416666666642</c:v>
                </c:pt>
                <c:pt idx="11">
                  <c:v>42736.458333333307</c:v>
                </c:pt>
                <c:pt idx="12">
                  <c:v>42736.499999999971</c:v>
                </c:pt>
                <c:pt idx="13">
                  <c:v>42736.541666666635</c:v>
                </c:pt>
                <c:pt idx="14">
                  <c:v>42736.583333333299</c:v>
                </c:pt>
                <c:pt idx="15">
                  <c:v>42736.624999999964</c:v>
                </c:pt>
                <c:pt idx="16">
                  <c:v>42736.666666666628</c:v>
                </c:pt>
                <c:pt idx="17">
                  <c:v>42736.708333333292</c:v>
                </c:pt>
                <c:pt idx="18">
                  <c:v>42736.749999999956</c:v>
                </c:pt>
                <c:pt idx="19">
                  <c:v>42736.791666666621</c:v>
                </c:pt>
                <c:pt idx="20">
                  <c:v>42736.833333333285</c:v>
                </c:pt>
                <c:pt idx="21">
                  <c:v>42736.874999999949</c:v>
                </c:pt>
                <c:pt idx="22">
                  <c:v>42736.916666666613</c:v>
                </c:pt>
                <c:pt idx="23">
                  <c:v>42736.958333333278</c:v>
                </c:pt>
                <c:pt idx="24">
                  <c:v>42736.999999999942</c:v>
                </c:pt>
                <c:pt idx="25">
                  <c:v>42737.041666666606</c:v>
                </c:pt>
                <c:pt idx="26">
                  <c:v>42737.08333333327</c:v>
                </c:pt>
                <c:pt idx="27">
                  <c:v>42737.124999999935</c:v>
                </c:pt>
                <c:pt idx="28">
                  <c:v>42737.166666666599</c:v>
                </c:pt>
                <c:pt idx="29">
                  <c:v>42737.208333333263</c:v>
                </c:pt>
                <c:pt idx="30">
                  <c:v>42737.249999999927</c:v>
                </c:pt>
                <c:pt idx="31">
                  <c:v>42737.291666666591</c:v>
                </c:pt>
                <c:pt idx="32">
                  <c:v>42737.333333333256</c:v>
                </c:pt>
                <c:pt idx="33">
                  <c:v>42737.37499999992</c:v>
                </c:pt>
                <c:pt idx="34">
                  <c:v>42737.416666666584</c:v>
                </c:pt>
                <c:pt idx="35">
                  <c:v>42737.458333333248</c:v>
                </c:pt>
                <c:pt idx="36">
                  <c:v>42737.499999999913</c:v>
                </c:pt>
                <c:pt idx="37">
                  <c:v>42737.541666666577</c:v>
                </c:pt>
                <c:pt idx="38">
                  <c:v>42737.583333333241</c:v>
                </c:pt>
                <c:pt idx="39">
                  <c:v>42737.624999999905</c:v>
                </c:pt>
                <c:pt idx="40">
                  <c:v>42737.66666666657</c:v>
                </c:pt>
                <c:pt idx="41">
                  <c:v>42737.708333333234</c:v>
                </c:pt>
                <c:pt idx="42">
                  <c:v>42737.749999999898</c:v>
                </c:pt>
                <c:pt idx="43">
                  <c:v>42737.791666666562</c:v>
                </c:pt>
                <c:pt idx="44">
                  <c:v>42737.833333333227</c:v>
                </c:pt>
                <c:pt idx="45">
                  <c:v>42737.874999999891</c:v>
                </c:pt>
                <c:pt idx="46">
                  <c:v>42737.916666666555</c:v>
                </c:pt>
                <c:pt idx="47">
                  <c:v>42737.958333333219</c:v>
                </c:pt>
                <c:pt idx="48">
                  <c:v>42737.999999999884</c:v>
                </c:pt>
                <c:pt idx="49">
                  <c:v>42738.041666666548</c:v>
                </c:pt>
                <c:pt idx="50">
                  <c:v>42738.083333333212</c:v>
                </c:pt>
                <c:pt idx="51">
                  <c:v>42738.124999999876</c:v>
                </c:pt>
                <c:pt idx="52">
                  <c:v>42738.166666666541</c:v>
                </c:pt>
                <c:pt idx="53">
                  <c:v>42738.208333333205</c:v>
                </c:pt>
                <c:pt idx="54">
                  <c:v>42738.249999999869</c:v>
                </c:pt>
                <c:pt idx="55">
                  <c:v>42738.291666666533</c:v>
                </c:pt>
                <c:pt idx="56">
                  <c:v>42738.333333333198</c:v>
                </c:pt>
                <c:pt idx="57">
                  <c:v>42738.374999999862</c:v>
                </c:pt>
                <c:pt idx="58">
                  <c:v>42738.416666666526</c:v>
                </c:pt>
                <c:pt idx="59">
                  <c:v>42738.45833333319</c:v>
                </c:pt>
                <c:pt idx="60">
                  <c:v>42738.499999999854</c:v>
                </c:pt>
                <c:pt idx="61">
                  <c:v>42738.541666666519</c:v>
                </c:pt>
                <c:pt idx="62">
                  <c:v>42738.583333333183</c:v>
                </c:pt>
                <c:pt idx="63">
                  <c:v>42738.624999999847</c:v>
                </c:pt>
                <c:pt idx="64">
                  <c:v>42738.666666666511</c:v>
                </c:pt>
                <c:pt idx="65">
                  <c:v>42738.708333333176</c:v>
                </c:pt>
                <c:pt idx="66">
                  <c:v>42738.74999999984</c:v>
                </c:pt>
                <c:pt idx="67">
                  <c:v>42738.791666666504</c:v>
                </c:pt>
                <c:pt idx="68">
                  <c:v>42738.833333333168</c:v>
                </c:pt>
                <c:pt idx="69">
                  <c:v>42738.874999999833</c:v>
                </c:pt>
                <c:pt idx="70">
                  <c:v>42738.916666666497</c:v>
                </c:pt>
                <c:pt idx="71">
                  <c:v>42738.958333333161</c:v>
                </c:pt>
                <c:pt idx="72">
                  <c:v>42738.999999999825</c:v>
                </c:pt>
                <c:pt idx="73">
                  <c:v>42739.04166666649</c:v>
                </c:pt>
                <c:pt idx="74">
                  <c:v>42739.083333333154</c:v>
                </c:pt>
                <c:pt idx="75">
                  <c:v>42739.124999999818</c:v>
                </c:pt>
                <c:pt idx="76">
                  <c:v>42739.166666666482</c:v>
                </c:pt>
                <c:pt idx="77">
                  <c:v>42739.208333333147</c:v>
                </c:pt>
                <c:pt idx="78">
                  <c:v>42739.249999999811</c:v>
                </c:pt>
                <c:pt idx="79">
                  <c:v>42739.291666666475</c:v>
                </c:pt>
                <c:pt idx="80">
                  <c:v>42739.333333333139</c:v>
                </c:pt>
                <c:pt idx="81">
                  <c:v>42739.374999999804</c:v>
                </c:pt>
                <c:pt idx="82">
                  <c:v>42739.416666666468</c:v>
                </c:pt>
                <c:pt idx="83">
                  <c:v>42739.458333333132</c:v>
                </c:pt>
                <c:pt idx="84">
                  <c:v>42739.499999999796</c:v>
                </c:pt>
                <c:pt idx="85">
                  <c:v>42739.541666666461</c:v>
                </c:pt>
                <c:pt idx="86">
                  <c:v>42739.583333333125</c:v>
                </c:pt>
                <c:pt idx="87">
                  <c:v>42739.624999999789</c:v>
                </c:pt>
                <c:pt idx="88">
                  <c:v>42739.666666666453</c:v>
                </c:pt>
                <c:pt idx="89">
                  <c:v>42739.708333333117</c:v>
                </c:pt>
                <c:pt idx="90">
                  <c:v>42739.749999999782</c:v>
                </c:pt>
                <c:pt idx="91">
                  <c:v>42739.791666666446</c:v>
                </c:pt>
                <c:pt idx="92">
                  <c:v>42739.83333333311</c:v>
                </c:pt>
                <c:pt idx="93">
                  <c:v>42739.874999999774</c:v>
                </c:pt>
                <c:pt idx="94">
                  <c:v>42739.916666666439</c:v>
                </c:pt>
                <c:pt idx="95">
                  <c:v>42739.958333333103</c:v>
                </c:pt>
                <c:pt idx="96">
                  <c:v>42739.999999999767</c:v>
                </c:pt>
                <c:pt idx="97">
                  <c:v>42740.041666666431</c:v>
                </c:pt>
                <c:pt idx="98">
                  <c:v>42740.083333333096</c:v>
                </c:pt>
                <c:pt idx="99">
                  <c:v>42740.12499999976</c:v>
                </c:pt>
                <c:pt idx="100">
                  <c:v>42740.166666666424</c:v>
                </c:pt>
                <c:pt idx="101">
                  <c:v>42740.208333333088</c:v>
                </c:pt>
                <c:pt idx="102">
                  <c:v>42740.249999999753</c:v>
                </c:pt>
                <c:pt idx="103">
                  <c:v>42740.291666666417</c:v>
                </c:pt>
                <c:pt idx="104">
                  <c:v>42740.333333333081</c:v>
                </c:pt>
                <c:pt idx="105">
                  <c:v>42740.374999999745</c:v>
                </c:pt>
                <c:pt idx="106">
                  <c:v>42740.41666666641</c:v>
                </c:pt>
                <c:pt idx="107">
                  <c:v>42740.458333333074</c:v>
                </c:pt>
                <c:pt idx="108">
                  <c:v>42740.499999999738</c:v>
                </c:pt>
                <c:pt idx="109">
                  <c:v>42740.541666666402</c:v>
                </c:pt>
                <c:pt idx="110">
                  <c:v>42740.583333333067</c:v>
                </c:pt>
                <c:pt idx="111">
                  <c:v>42740.624999999731</c:v>
                </c:pt>
                <c:pt idx="112">
                  <c:v>42740.666666666395</c:v>
                </c:pt>
                <c:pt idx="113">
                  <c:v>42740.708333333059</c:v>
                </c:pt>
                <c:pt idx="114">
                  <c:v>42740.749999999724</c:v>
                </c:pt>
                <c:pt idx="115">
                  <c:v>42740.791666666388</c:v>
                </c:pt>
                <c:pt idx="116">
                  <c:v>42740.833333333052</c:v>
                </c:pt>
                <c:pt idx="117">
                  <c:v>42740.874999999716</c:v>
                </c:pt>
                <c:pt idx="118">
                  <c:v>42740.91666666638</c:v>
                </c:pt>
                <c:pt idx="119">
                  <c:v>42740.958333333045</c:v>
                </c:pt>
                <c:pt idx="120">
                  <c:v>42740.999999999709</c:v>
                </c:pt>
                <c:pt idx="121">
                  <c:v>42741.041666666373</c:v>
                </c:pt>
                <c:pt idx="122">
                  <c:v>42741.083333333037</c:v>
                </c:pt>
                <c:pt idx="123">
                  <c:v>42741.124999999702</c:v>
                </c:pt>
                <c:pt idx="124">
                  <c:v>42741.166666666366</c:v>
                </c:pt>
                <c:pt idx="125">
                  <c:v>42741.20833333303</c:v>
                </c:pt>
                <c:pt idx="126">
                  <c:v>42741.249999999694</c:v>
                </c:pt>
                <c:pt idx="127">
                  <c:v>42741.291666666359</c:v>
                </c:pt>
                <c:pt idx="128">
                  <c:v>42741.333333333023</c:v>
                </c:pt>
                <c:pt idx="129">
                  <c:v>42741.374999999687</c:v>
                </c:pt>
                <c:pt idx="130">
                  <c:v>42741.416666666351</c:v>
                </c:pt>
                <c:pt idx="131">
                  <c:v>42741.458333333016</c:v>
                </c:pt>
                <c:pt idx="132">
                  <c:v>42741.49999999968</c:v>
                </c:pt>
                <c:pt idx="133">
                  <c:v>42741.541666666344</c:v>
                </c:pt>
                <c:pt idx="134">
                  <c:v>42741.583333333008</c:v>
                </c:pt>
                <c:pt idx="135">
                  <c:v>42741.624999999673</c:v>
                </c:pt>
                <c:pt idx="136">
                  <c:v>42741.666666666337</c:v>
                </c:pt>
                <c:pt idx="137">
                  <c:v>42741.708333333001</c:v>
                </c:pt>
                <c:pt idx="138">
                  <c:v>42741.749999999665</c:v>
                </c:pt>
                <c:pt idx="139">
                  <c:v>42741.79166666633</c:v>
                </c:pt>
                <c:pt idx="140">
                  <c:v>42741.833333332994</c:v>
                </c:pt>
                <c:pt idx="141">
                  <c:v>42741.874999999658</c:v>
                </c:pt>
                <c:pt idx="142">
                  <c:v>42741.916666666322</c:v>
                </c:pt>
                <c:pt idx="143">
                  <c:v>42741.958333332987</c:v>
                </c:pt>
                <c:pt idx="144">
                  <c:v>42741.999999999651</c:v>
                </c:pt>
                <c:pt idx="145">
                  <c:v>42742.041666666315</c:v>
                </c:pt>
                <c:pt idx="146">
                  <c:v>42742.083333332979</c:v>
                </c:pt>
                <c:pt idx="147">
                  <c:v>42742.124999999643</c:v>
                </c:pt>
                <c:pt idx="148">
                  <c:v>42742.166666666308</c:v>
                </c:pt>
                <c:pt idx="149">
                  <c:v>42742.208333332972</c:v>
                </c:pt>
                <c:pt idx="150">
                  <c:v>42742.249999999636</c:v>
                </c:pt>
                <c:pt idx="151">
                  <c:v>42742.2916666663</c:v>
                </c:pt>
                <c:pt idx="152">
                  <c:v>42742.333333332965</c:v>
                </c:pt>
                <c:pt idx="153">
                  <c:v>42742.374999999629</c:v>
                </c:pt>
                <c:pt idx="154">
                  <c:v>42742.416666666293</c:v>
                </c:pt>
                <c:pt idx="155">
                  <c:v>42742.458333332957</c:v>
                </c:pt>
                <c:pt idx="156">
                  <c:v>42742.499999999622</c:v>
                </c:pt>
                <c:pt idx="157">
                  <c:v>42742.541666666286</c:v>
                </c:pt>
                <c:pt idx="158">
                  <c:v>42742.58333333295</c:v>
                </c:pt>
                <c:pt idx="159">
                  <c:v>42742.624999999614</c:v>
                </c:pt>
                <c:pt idx="160">
                  <c:v>42742.666666666279</c:v>
                </c:pt>
                <c:pt idx="161">
                  <c:v>42742.708333332943</c:v>
                </c:pt>
                <c:pt idx="162">
                  <c:v>42742.749999999607</c:v>
                </c:pt>
                <c:pt idx="163">
                  <c:v>42742.791666666271</c:v>
                </c:pt>
                <c:pt idx="164">
                  <c:v>42742.833333332936</c:v>
                </c:pt>
                <c:pt idx="165">
                  <c:v>42742.8749999996</c:v>
                </c:pt>
                <c:pt idx="166">
                  <c:v>42742.916666666264</c:v>
                </c:pt>
                <c:pt idx="167">
                  <c:v>42742.958333332928</c:v>
                </c:pt>
                <c:pt idx="168">
                  <c:v>42742.999999999593</c:v>
                </c:pt>
                <c:pt idx="169">
                  <c:v>42743.041666666257</c:v>
                </c:pt>
                <c:pt idx="170">
                  <c:v>42743.083333332921</c:v>
                </c:pt>
                <c:pt idx="171">
                  <c:v>42743.124999999585</c:v>
                </c:pt>
                <c:pt idx="172">
                  <c:v>42743.16666666625</c:v>
                </c:pt>
                <c:pt idx="173">
                  <c:v>42743.208333332914</c:v>
                </c:pt>
                <c:pt idx="174">
                  <c:v>42743.249999999578</c:v>
                </c:pt>
                <c:pt idx="175">
                  <c:v>42743.291666666242</c:v>
                </c:pt>
                <c:pt idx="176">
                  <c:v>42743.333333332906</c:v>
                </c:pt>
                <c:pt idx="177">
                  <c:v>42743.374999999571</c:v>
                </c:pt>
                <c:pt idx="178">
                  <c:v>42743.416666666235</c:v>
                </c:pt>
                <c:pt idx="179">
                  <c:v>42743.458333332899</c:v>
                </c:pt>
                <c:pt idx="180">
                  <c:v>42743.499999999563</c:v>
                </c:pt>
                <c:pt idx="181">
                  <c:v>42743.541666666228</c:v>
                </c:pt>
                <c:pt idx="182">
                  <c:v>42743.583333332892</c:v>
                </c:pt>
                <c:pt idx="183">
                  <c:v>42743.624999999556</c:v>
                </c:pt>
                <c:pt idx="184">
                  <c:v>42743.66666666622</c:v>
                </c:pt>
                <c:pt idx="185">
                  <c:v>42743.708333332885</c:v>
                </c:pt>
                <c:pt idx="186">
                  <c:v>42743.749999999549</c:v>
                </c:pt>
                <c:pt idx="187">
                  <c:v>42743.791666666213</c:v>
                </c:pt>
                <c:pt idx="188">
                  <c:v>42743.833333332877</c:v>
                </c:pt>
                <c:pt idx="189">
                  <c:v>42743.874999999542</c:v>
                </c:pt>
                <c:pt idx="190">
                  <c:v>42743.916666666206</c:v>
                </c:pt>
                <c:pt idx="191">
                  <c:v>42743.95833333287</c:v>
                </c:pt>
                <c:pt idx="192">
                  <c:v>42743.999999999534</c:v>
                </c:pt>
                <c:pt idx="193">
                  <c:v>42744.041666666199</c:v>
                </c:pt>
                <c:pt idx="194">
                  <c:v>42744.083333332863</c:v>
                </c:pt>
                <c:pt idx="195">
                  <c:v>42744.124999999527</c:v>
                </c:pt>
                <c:pt idx="196">
                  <c:v>42744.166666666191</c:v>
                </c:pt>
                <c:pt idx="197">
                  <c:v>42744.208333332856</c:v>
                </c:pt>
                <c:pt idx="198">
                  <c:v>42744.24999999952</c:v>
                </c:pt>
                <c:pt idx="199">
                  <c:v>42744.291666666184</c:v>
                </c:pt>
                <c:pt idx="200">
                  <c:v>42744.333333332848</c:v>
                </c:pt>
                <c:pt idx="201">
                  <c:v>42744.374999999513</c:v>
                </c:pt>
                <c:pt idx="202">
                  <c:v>42744.416666666177</c:v>
                </c:pt>
                <c:pt idx="203">
                  <c:v>42744.458333332841</c:v>
                </c:pt>
                <c:pt idx="204">
                  <c:v>42744.499999999505</c:v>
                </c:pt>
                <c:pt idx="205">
                  <c:v>42744.541666666169</c:v>
                </c:pt>
                <c:pt idx="206">
                  <c:v>42744.583333332834</c:v>
                </c:pt>
                <c:pt idx="207">
                  <c:v>42744.624999999498</c:v>
                </c:pt>
                <c:pt idx="208">
                  <c:v>42744.666666666162</c:v>
                </c:pt>
                <c:pt idx="209">
                  <c:v>42744.708333332826</c:v>
                </c:pt>
                <c:pt idx="210">
                  <c:v>42744.749999999491</c:v>
                </c:pt>
                <c:pt idx="211">
                  <c:v>42744.791666666155</c:v>
                </c:pt>
                <c:pt idx="212">
                  <c:v>42744.833333332819</c:v>
                </c:pt>
                <c:pt idx="213">
                  <c:v>42744.874999999483</c:v>
                </c:pt>
                <c:pt idx="214">
                  <c:v>42744.916666666148</c:v>
                </c:pt>
                <c:pt idx="215">
                  <c:v>42744.958333332812</c:v>
                </c:pt>
                <c:pt idx="216">
                  <c:v>42744.999999999476</c:v>
                </c:pt>
                <c:pt idx="217">
                  <c:v>42745.04166666614</c:v>
                </c:pt>
                <c:pt idx="218">
                  <c:v>42745.083333332805</c:v>
                </c:pt>
                <c:pt idx="219">
                  <c:v>42745.124999999469</c:v>
                </c:pt>
                <c:pt idx="220">
                  <c:v>42745.166666666133</c:v>
                </c:pt>
                <c:pt idx="221">
                  <c:v>42745.208333332797</c:v>
                </c:pt>
                <c:pt idx="222">
                  <c:v>42745.249999999462</c:v>
                </c:pt>
                <c:pt idx="223">
                  <c:v>42745.291666666126</c:v>
                </c:pt>
                <c:pt idx="224">
                  <c:v>42745.33333333279</c:v>
                </c:pt>
                <c:pt idx="225">
                  <c:v>42745.374999999454</c:v>
                </c:pt>
                <c:pt idx="226">
                  <c:v>42745.416666666119</c:v>
                </c:pt>
                <c:pt idx="227">
                  <c:v>42745.458333332783</c:v>
                </c:pt>
                <c:pt idx="228">
                  <c:v>42745.499999999447</c:v>
                </c:pt>
                <c:pt idx="229">
                  <c:v>42745.541666666111</c:v>
                </c:pt>
                <c:pt idx="230">
                  <c:v>42745.583333332776</c:v>
                </c:pt>
                <c:pt idx="231">
                  <c:v>42745.62499999944</c:v>
                </c:pt>
                <c:pt idx="232">
                  <c:v>42745.666666666104</c:v>
                </c:pt>
                <c:pt idx="233">
                  <c:v>42745.708333332768</c:v>
                </c:pt>
                <c:pt idx="234">
                  <c:v>42745.749999999432</c:v>
                </c:pt>
                <c:pt idx="235">
                  <c:v>42745.791666666097</c:v>
                </c:pt>
                <c:pt idx="236">
                  <c:v>42745.833333332761</c:v>
                </c:pt>
                <c:pt idx="237">
                  <c:v>42745.874999999425</c:v>
                </c:pt>
                <c:pt idx="238">
                  <c:v>42745.916666666089</c:v>
                </c:pt>
                <c:pt idx="239">
                  <c:v>42745.958333332754</c:v>
                </c:pt>
                <c:pt idx="240">
                  <c:v>42745.999999999418</c:v>
                </c:pt>
                <c:pt idx="241">
                  <c:v>42746.041666666082</c:v>
                </c:pt>
                <c:pt idx="242">
                  <c:v>42746.083333332746</c:v>
                </c:pt>
                <c:pt idx="243">
                  <c:v>42746.124999999411</c:v>
                </c:pt>
                <c:pt idx="244">
                  <c:v>42746.166666666075</c:v>
                </c:pt>
                <c:pt idx="245">
                  <c:v>42746.208333332739</c:v>
                </c:pt>
                <c:pt idx="246">
                  <c:v>42746.249999999403</c:v>
                </c:pt>
                <c:pt idx="247">
                  <c:v>42746.291666666068</c:v>
                </c:pt>
                <c:pt idx="248">
                  <c:v>42746.333333332732</c:v>
                </c:pt>
                <c:pt idx="249">
                  <c:v>42746.374999999396</c:v>
                </c:pt>
                <c:pt idx="250">
                  <c:v>42746.41666666606</c:v>
                </c:pt>
                <c:pt idx="251">
                  <c:v>42746.458333332725</c:v>
                </c:pt>
                <c:pt idx="252">
                  <c:v>42746.499999999389</c:v>
                </c:pt>
                <c:pt idx="253">
                  <c:v>42746.541666666053</c:v>
                </c:pt>
                <c:pt idx="254">
                  <c:v>42746.583333332717</c:v>
                </c:pt>
                <c:pt idx="255">
                  <c:v>42746.624999999382</c:v>
                </c:pt>
                <c:pt idx="256">
                  <c:v>42746.666666666046</c:v>
                </c:pt>
                <c:pt idx="257">
                  <c:v>42746.70833333271</c:v>
                </c:pt>
                <c:pt idx="258">
                  <c:v>42746.749999999374</c:v>
                </c:pt>
                <c:pt idx="259">
                  <c:v>42746.791666666039</c:v>
                </c:pt>
                <c:pt idx="260">
                  <c:v>42746.833333332703</c:v>
                </c:pt>
                <c:pt idx="261">
                  <c:v>42746.874999999367</c:v>
                </c:pt>
                <c:pt idx="262">
                  <c:v>42746.916666666031</c:v>
                </c:pt>
                <c:pt idx="263">
                  <c:v>42746.958333332695</c:v>
                </c:pt>
                <c:pt idx="264">
                  <c:v>42746.99999999936</c:v>
                </c:pt>
                <c:pt idx="265">
                  <c:v>42747.041666666024</c:v>
                </c:pt>
                <c:pt idx="266">
                  <c:v>42747.083333332688</c:v>
                </c:pt>
                <c:pt idx="267">
                  <c:v>42747.124999999352</c:v>
                </c:pt>
                <c:pt idx="268">
                  <c:v>42747.166666666017</c:v>
                </c:pt>
                <c:pt idx="269">
                  <c:v>42747.208333332681</c:v>
                </c:pt>
                <c:pt idx="270">
                  <c:v>42747.249999999345</c:v>
                </c:pt>
                <c:pt idx="271">
                  <c:v>42747.291666666009</c:v>
                </c:pt>
                <c:pt idx="272">
                  <c:v>42747.333333332674</c:v>
                </c:pt>
                <c:pt idx="273">
                  <c:v>42747.374999999338</c:v>
                </c:pt>
                <c:pt idx="274">
                  <c:v>42747.416666666002</c:v>
                </c:pt>
                <c:pt idx="275">
                  <c:v>42747.458333332666</c:v>
                </c:pt>
                <c:pt idx="276">
                  <c:v>42747.499999999331</c:v>
                </c:pt>
                <c:pt idx="277">
                  <c:v>42747.541666665995</c:v>
                </c:pt>
                <c:pt idx="278">
                  <c:v>42747.583333332659</c:v>
                </c:pt>
                <c:pt idx="279">
                  <c:v>42747.624999999323</c:v>
                </c:pt>
                <c:pt idx="280">
                  <c:v>42747.666666665988</c:v>
                </c:pt>
                <c:pt idx="281">
                  <c:v>42747.708333332652</c:v>
                </c:pt>
                <c:pt idx="282">
                  <c:v>42747.749999999316</c:v>
                </c:pt>
                <c:pt idx="283">
                  <c:v>42747.79166666598</c:v>
                </c:pt>
                <c:pt idx="284">
                  <c:v>42747.833333332645</c:v>
                </c:pt>
                <c:pt idx="285">
                  <c:v>42747.874999999309</c:v>
                </c:pt>
                <c:pt idx="286">
                  <c:v>42747.916666665973</c:v>
                </c:pt>
                <c:pt idx="287">
                  <c:v>42747.958333332637</c:v>
                </c:pt>
                <c:pt idx="288">
                  <c:v>42747.999999999302</c:v>
                </c:pt>
                <c:pt idx="289">
                  <c:v>42748.041666665966</c:v>
                </c:pt>
                <c:pt idx="290">
                  <c:v>42748.08333333263</c:v>
                </c:pt>
                <c:pt idx="291">
                  <c:v>42748.124999999294</c:v>
                </c:pt>
                <c:pt idx="292">
                  <c:v>42748.166666665958</c:v>
                </c:pt>
                <c:pt idx="293">
                  <c:v>42748.208333332623</c:v>
                </c:pt>
                <c:pt idx="294">
                  <c:v>42748.249999999287</c:v>
                </c:pt>
                <c:pt idx="295">
                  <c:v>42748.291666665951</c:v>
                </c:pt>
                <c:pt idx="296">
                  <c:v>42748.333333332615</c:v>
                </c:pt>
                <c:pt idx="297">
                  <c:v>42748.37499999928</c:v>
                </c:pt>
                <c:pt idx="298">
                  <c:v>42748.416666665944</c:v>
                </c:pt>
                <c:pt idx="299">
                  <c:v>42748.458333332608</c:v>
                </c:pt>
                <c:pt idx="300">
                  <c:v>42748.499999999272</c:v>
                </c:pt>
                <c:pt idx="301">
                  <c:v>42748.541666665937</c:v>
                </c:pt>
                <c:pt idx="302">
                  <c:v>42748.583333332601</c:v>
                </c:pt>
                <c:pt idx="303">
                  <c:v>42748.624999999265</c:v>
                </c:pt>
                <c:pt idx="304">
                  <c:v>42748.666666665929</c:v>
                </c:pt>
                <c:pt idx="305">
                  <c:v>42748.708333332594</c:v>
                </c:pt>
                <c:pt idx="306">
                  <c:v>42748.749999999258</c:v>
                </c:pt>
                <c:pt idx="307">
                  <c:v>42748.791666665922</c:v>
                </c:pt>
                <c:pt idx="308">
                  <c:v>42748.833333332586</c:v>
                </c:pt>
                <c:pt idx="309">
                  <c:v>42748.874999999251</c:v>
                </c:pt>
                <c:pt idx="310">
                  <c:v>42748.916666665915</c:v>
                </c:pt>
                <c:pt idx="311">
                  <c:v>42748.958333332579</c:v>
                </c:pt>
                <c:pt idx="312">
                  <c:v>42748.999999999243</c:v>
                </c:pt>
                <c:pt idx="313">
                  <c:v>42749.041666665908</c:v>
                </c:pt>
                <c:pt idx="314">
                  <c:v>42749.083333332572</c:v>
                </c:pt>
                <c:pt idx="315">
                  <c:v>42749.124999999236</c:v>
                </c:pt>
                <c:pt idx="316">
                  <c:v>42749.1666666659</c:v>
                </c:pt>
                <c:pt idx="317">
                  <c:v>42749.208333332565</c:v>
                </c:pt>
                <c:pt idx="318">
                  <c:v>42749.249999999229</c:v>
                </c:pt>
                <c:pt idx="319">
                  <c:v>42749.291666665893</c:v>
                </c:pt>
                <c:pt idx="320">
                  <c:v>42749.333333332557</c:v>
                </c:pt>
                <c:pt idx="321">
                  <c:v>42749.374999999221</c:v>
                </c:pt>
                <c:pt idx="322">
                  <c:v>42749.416666665886</c:v>
                </c:pt>
                <c:pt idx="323">
                  <c:v>42749.45833333255</c:v>
                </c:pt>
                <c:pt idx="324">
                  <c:v>42749.499999999214</c:v>
                </c:pt>
                <c:pt idx="325">
                  <c:v>42749.541666665878</c:v>
                </c:pt>
                <c:pt idx="326">
                  <c:v>42749.583333332543</c:v>
                </c:pt>
                <c:pt idx="327">
                  <c:v>42749.624999999207</c:v>
                </c:pt>
                <c:pt idx="328">
                  <c:v>42749.666666665871</c:v>
                </c:pt>
                <c:pt idx="329">
                  <c:v>42749.708333332535</c:v>
                </c:pt>
                <c:pt idx="330">
                  <c:v>42749.7499999992</c:v>
                </c:pt>
                <c:pt idx="331">
                  <c:v>42749.791666665864</c:v>
                </c:pt>
                <c:pt idx="332">
                  <c:v>42749.833333332528</c:v>
                </c:pt>
                <c:pt idx="333">
                  <c:v>42749.874999999192</c:v>
                </c:pt>
                <c:pt idx="334">
                  <c:v>42749.916666665857</c:v>
                </c:pt>
                <c:pt idx="335">
                  <c:v>42749.958333332521</c:v>
                </c:pt>
                <c:pt idx="336">
                  <c:v>42749.999999999185</c:v>
                </c:pt>
                <c:pt idx="337">
                  <c:v>42750.041666665849</c:v>
                </c:pt>
                <c:pt idx="338">
                  <c:v>42750.083333332514</c:v>
                </c:pt>
                <c:pt idx="339">
                  <c:v>42750.124999999178</c:v>
                </c:pt>
                <c:pt idx="340">
                  <c:v>42750.166666665842</c:v>
                </c:pt>
                <c:pt idx="341">
                  <c:v>42750.208333332506</c:v>
                </c:pt>
                <c:pt idx="342">
                  <c:v>42750.249999999171</c:v>
                </c:pt>
                <c:pt idx="343">
                  <c:v>42750.291666665835</c:v>
                </c:pt>
                <c:pt idx="344">
                  <c:v>42750.333333332499</c:v>
                </c:pt>
                <c:pt idx="345">
                  <c:v>42750.374999999163</c:v>
                </c:pt>
                <c:pt idx="346">
                  <c:v>42750.416666665828</c:v>
                </c:pt>
                <c:pt idx="347">
                  <c:v>42750.458333332492</c:v>
                </c:pt>
                <c:pt idx="348">
                  <c:v>42750.499999999156</c:v>
                </c:pt>
                <c:pt idx="349">
                  <c:v>42750.54166666582</c:v>
                </c:pt>
                <c:pt idx="350">
                  <c:v>42750.583333332484</c:v>
                </c:pt>
                <c:pt idx="351">
                  <c:v>42750.624999999149</c:v>
                </c:pt>
                <c:pt idx="352">
                  <c:v>42750.666666665813</c:v>
                </c:pt>
                <c:pt idx="353">
                  <c:v>42750.708333332477</c:v>
                </c:pt>
                <c:pt idx="354">
                  <c:v>42750.749999999141</c:v>
                </c:pt>
                <c:pt idx="355">
                  <c:v>42750.791666665806</c:v>
                </c:pt>
                <c:pt idx="356">
                  <c:v>42750.83333333247</c:v>
                </c:pt>
                <c:pt idx="357">
                  <c:v>42750.874999999134</c:v>
                </c:pt>
                <c:pt idx="358">
                  <c:v>42750.916666665798</c:v>
                </c:pt>
                <c:pt idx="359">
                  <c:v>42750.958333332463</c:v>
                </c:pt>
                <c:pt idx="360">
                  <c:v>42750.999999999127</c:v>
                </c:pt>
                <c:pt idx="361">
                  <c:v>42751.041666665791</c:v>
                </c:pt>
                <c:pt idx="362">
                  <c:v>42751.083333332455</c:v>
                </c:pt>
                <c:pt idx="363">
                  <c:v>42751.12499999912</c:v>
                </c:pt>
                <c:pt idx="364">
                  <c:v>42751.166666665784</c:v>
                </c:pt>
                <c:pt idx="365">
                  <c:v>42751.208333332448</c:v>
                </c:pt>
                <c:pt idx="366">
                  <c:v>42751.249999999112</c:v>
                </c:pt>
                <c:pt idx="367">
                  <c:v>42751.291666665777</c:v>
                </c:pt>
                <c:pt idx="368">
                  <c:v>42751.333333332441</c:v>
                </c:pt>
                <c:pt idx="369">
                  <c:v>42751.374999999105</c:v>
                </c:pt>
                <c:pt idx="370">
                  <c:v>42751.416666665769</c:v>
                </c:pt>
                <c:pt idx="371">
                  <c:v>42751.458333332434</c:v>
                </c:pt>
                <c:pt idx="372">
                  <c:v>42751.499999999098</c:v>
                </c:pt>
                <c:pt idx="373">
                  <c:v>42751.541666665762</c:v>
                </c:pt>
                <c:pt idx="374">
                  <c:v>42751.583333332426</c:v>
                </c:pt>
                <c:pt idx="375">
                  <c:v>42751.624999999091</c:v>
                </c:pt>
                <c:pt idx="376">
                  <c:v>42751.666666665755</c:v>
                </c:pt>
                <c:pt idx="377">
                  <c:v>42751.708333332419</c:v>
                </c:pt>
                <c:pt idx="378">
                  <c:v>42751.749999999083</c:v>
                </c:pt>
                <c:pt idx="379">
                  <c:v>42751.791666665747</c:v>
                </c:pt>
                <c:pt idx="380">
                  <c:v>42751.833333332412</c:v>
                </c:pt>
                <c:pt idx="381">
                  <c:v>42751.874999999076</c:v>
                </c:pt>
                <c:pt idx="382">
                  <c:v>42751.91666666574</c:v>
                </c:pt>
                <c:pt idx="383">
                  <c:v>42751.958333332404</c:v>
                </c:pt>
                <c:pt idx="384">
                  <c:v>42751.999999999069</c:v>
                </c:pt>
                <c:pt idx="385">
                  <c:v>42752.041666665733</c:v>
                </c:pt>
                <c:pt idx="386">
                  <c:v>42752.083333332397</c:v>
                </c:pt>
                <c:pt idx="387">
                  <c:v>42752.124999999061</c:v>
                </c:pt>
                <c:pt idx="388">
                  <c:v>42752.166666665726</c:v>
                </c:pt>
                <c:pt idx="389">
                  <c:v>42752.20833333239</c:v>
                </c:pt>
                <c:pt idx="390">
                  <c:v>42752.249999999054</c:v>
                </c:pt>
                <c:pt idx="391">
                  <c:v>42752.291666665718</c:v>
                </c:pt>
                <c:pt idx="392">
                  <c:v>42752.333333332383</c:v>
                </c:pt>
                <c:pt idx="393">
                  <c:v>42752.374999999047</c:v>
                </c:pt>
                <c:pt idx="394">
                  <c:v>42752.416666665711</c:v>
                </c:pt>
                <c:pt idx="395">
                  <c:v>42752.458333332375</c:v>
                </c:pt>
                <c:pt idx="396">
                  <c:v>42752.49999999904</c:v>
                </c:pt>
                <c:pt idx="397">
                  <c:v>42752.541666665704</c:v>
                </c:pt>
                <c:pt idx="398">
                  <c:v>42752.583333332368</c:v>
                </c:pt>
                <c:pt idx="399">
                  <c:v>42752.624999999032</c:v>
                </c:pt>
                <c:pt idx="400">
                  <c:v>42752.666666665697</c:v>
                </c:pt>
                <c:pt idx="401">
                  <c:v>42752.708333332361</c:v>
                </c:pt>
                <c:pt idx="402">
                  <c:v>42752.749999999025</c:v>
                </c:pt>
                <c:pt idx="403">
                  <c:v>42752.791666665689</c:v>
                </c:pt>
                <c:pt idx="404">
                  <c:v>42752.833333332354</c:v>
                </c:pt>
                <c:pt idx="405">
                  <c:v>42752.874999999018</c:v>
                </c:pt>
                <c:pt idx="406">
                  <c:v>42752.916666665682</c:v>
                </c:pt>
                <c:pt idx="407">
                  <c:v>42752.958333332346</c:v>
                </c:pt>
                <c:pt idx="408">
                  <c:v>42752.99999999901</c:v>
                </c:pt>
                <c:pt idx="409">
                  <c:v>42753.041666665675</c:v>
                </c:pt>
                <c:pt idx="410">
                  <c:v>42753.083333332339</c:v>
                </c:pt>
                <c:pt idx="411">
                  <c:v>42753.124999999003</c:v>
                </c:pt>
                <c:pt idx="412">
                  <c:v>42753.166666665667</c:v>
                </c:pt>
                <c:pt idx="413">
                  <c:v>42753.208333332332</c:v>
                </c:pt>
                <c:pt idx="414">
                  <c:v>42753.249999998996</c:v>
                </c:pt>
                <c:pt idx="415">
                  <c:v>42753.29166666566</c:v>
                </c:pt>
                <c:pt idx="416">
                  <c:v>42753.333333332324</c:v>
                </c:pt>
                <c:pt idx="417">
                  <c:v>42753.374999998989</c:v>
                </c:pt>
                <c:pt idx="418">
                  <c:v>42753.416666665653</c:v>
                </c:pt>
                <c:pt idx="419">
                  <c:v>42753.458333332317</c:v>
                </c:pt>
                <c:pt idx="420">
                  <c:v>42753.499999998981</c:v>
                </c:pt>
                <c:pt idx="421">
                  <c:v>42753.541666665646</c:v>
                </c:pt>
                <c:pt idx="422">
                  <c:v>42753.58333333231</c:v>
                </c:pt>
                <c:pt idx="423">
                  <c:v>42753.624999998974</c:v>
                </c:pt>
                <c:pt idx="424">
                  <c:v>42753.666666665638</c:v>
                </c:pt>
                <c:pt idx="425">
                  <c:v>42753.708333332303</c:v>
                </c:pt>
                <c:pt idx="426">
                  <c:v>42753.749999998967</c:v>
                </c:pt>
                <c:pt idx="427">
                  <c:v>42753.791666665631</c:v>
                </c:pt>
                <c:pt idx="428">
                  <c:v>42753.833333332295</c:v>
                </c:pt>
                <c:pt idx="429">
                  <c:v>42753.87499999896</c:v>
                </c:pt>
                <c:pt idx="430">
                  <c:v>42753.916666665624</c:v>
                </c:pt>
                <c:pt idx="431">
                  <c:v>42753.958333332288</c:v>
                </c:pt>
                <c:pt idx="432">
                  <c:v>42753.999999998952</c:v>
                </c:pt>
                <c:pt idx="433">
                  <c:v>42754.041666665617</c:v>
                </c:pt>
                <c:pt idx="434">
                  <c:v>42754.083333332281</c:v>
                </c:pt>
                <c:pt idx="435">
                  <c:v>42754.124999998945</c:v>
                </c:pt>
                <c:pt idx="436">
                  <c:v>42754.166666665609</c:v>
                </c:pt>
                <c:pt idx="437">
                  <c:v>42754.208333332273</c:v>
                </c:pt>
                <c:pt idx="438">
                  <c:v>42754.249999998938</c:v>
                </c:pt>
                <c:pt idx="439">
                  <c:v>42754.291666665602</c:v>
                </c:pt>
                <c:pt idx="440">
                  <c:v>42754.333333332266</c:v>
                </c:pt>
                <c:pt idx="441">
                  <c:v>42754.37499999893</c:v>
                </c:pt>
                <c:pt idx="442">
                  <c:v>42754.416666665595</c:v>
                </c:pt>
                <c:pt idx="443">
                  <c:v>42754.458333332259</c:v>
                </c:pt>
                <c:pt idx="444">
                  <c:v>42754.499999998923</c:v>
                </c:pt>
                <c:pt idx="445">
                  <c:v>42754.541666665587</c:v>
                </c:pt>
                <c:pt idx="446">
                  <c:v>42754.583333332252</c:v>
                </c:pt>
                <c:pt idx="447">
                  <c:v>42754.624999998916</c:v>
                </c:pt>
                <c:pt idx="448">
                  <c:v>42754.66666666558</c:v>
                </c:pt>
                <c:pt idx="449">
                  <c:v>42754.708333332244</c:v>
                </c:pt>
                <c:pt idx="450">
                  <c:v>42754.749999998909</c:v>
                </c:pt>
                <c:pt idx="451">
                  <c:v>42754.791666665573</c:v>
                </c:pt>
                <c:pt idx="452">
                  <c:v>42754.833333332237</c:v>
                </c:pt>
                <c:pt idx="453">
                  <c:v>42754.874999998901</c:v>
                </c:pt>
                <c:pt idx="454">
                  <c:v>42754.916666665566</c:v>
                </c:pt>
                <c:pt idx="455">
                  <c:v>42754.95833333223</c:v>
                </c:pt>
                <c:pt idx="456">
                  <c:v>42754.999999998894</c:v>
                </c:pt>
                <c:pt idx="457">
                  <c:v>42755.041666665558</c:v>
                </c:pt>
                <c:pt idx="458">
                  <c:v>42755.083333332223</c:v>
                </c:pt>
                <c:pt idx="459">
                  <c:v>42755.124999998887</c:v>
                </c:pt>
                <c:pt idx="460">
                  <c:v>42755.166666665551</c:v>
                </c:pt>
                <c:pt idx="461">
                  <c:v>42755.208333332215</c:v>
                </c:pt>
                <c:pt idx="462">
                  <c:v>42755.24999999888</c:v>
                </c:pt>
                <c:pt idx="463">
                  <c:v>42755.291666665544</c:v>
                </c:pt>
                <c:pt idx="464">
                  <c:v>42755.333333332208</c:v>
                </c:pt>
                <c:pt idx="465">
                  <c:v>42755.374999998872</c:v>
                </c:pt>
                <c:pt idx="466">
                  <c:v>42755.416666665536</c:v>
                </c:pt>
                <c:pt idx="467">
                  <c:v>42755.458333332201</c:v>
                </c:pt>
                <c:pt idx="468">
                  <c:v>42755.499999998865</c:v>
                </c:pt>
                <c:pt idx="469">
                  <c:v>42755.541666665529</c:v>
                </c:pt>
                <c:pt idx="470">
                  <c:v>42755.583333332193</c:v>
                </c:pt>
                <c:pt idx="471">
                  <c:v>42755.624999998858</c:v>
                </c:pt>
                <c:pt idx="472">
                  <c:v>42755.666666665522</c:v>
                </c:pt>
                <c:pt idx="473">
                  <c:v>42755.708333332186</c:v>
                </c:pt>
                <c:pt idx="474">
                  <c:v>42755.74999999885</c:v>
                </c:pt>
                <c:pt idx="475">
                  <c:v>42755.791666665515</c:v>
                </c:pt>
                <c:pt idx="476">
                  <c:v>42755.833333332179</c:v>
                </c:pt>
                <c:pt idx="477">
                  <c:v>42755.874999998843</c:v>
                </c:pt>
                <c:pt idx="478">
                  <c:v>42755.916666665507</c:v>
                </c:pt>
                <c:pt idx="479">
                  <c:v>42755.958333332172</c:v>
                </c:pt>
                <c:pt idx="480">
                  <c:v>42755.999999998836</c:v>
                </c:pt>
                <c:pt idx="481">
                  <c:v>42756.0416666655</c:v>
                </c:pt>
                <c:pt idx="482">
                  <c:v>42756.083333332164</c:v>
                </c:pt>
                <c:pt idx="483">
                  <c:v>42756.124999998829</c:v>
                </c:pt>
                <c:pt idx="484">
                  <c:v>42756.166666665493</c:v>
                </c:pt>
                <c:pt idx="485">
                  <c:v>42756.208333332157</c:v>
                </c:pt>
                <c:pt idx="486">
                  <c:v>42756.249999998821</c:v>
                </c:pt>
                <c:pt idx="487">
                  <c:v>42756.291666665486</c:v>
                </c:pt>
                <c:pt idx="488">
                  <c:v>42756.33333333215</c:v>
                </c:pt>
                <c:pt idx="489">
                  <c:v>42756.374999998814</c:v>
                </c:pt>
                <c:pt idx="490">
                  <c:v>42756.416666665478</c:v>
                </c:pt>
                <c:pt idx="491">
                  <c:v>42756.458333332143</c:v>
                </c:pt>
                <c:pt idx="492">
                  <c:v>42756.499999998807</c:v>
                </c:pt>
                <c:pt idx="493">
                  <c:v>42756.541666665471</c:v>
                </c:pt>
                <c:pt idx="494">
                  <c:v>42756.583333332135</c:v>
                </c:pt>
                <c:pt idx="495">
                  <c:v>42756.624999998799</c:v>
                </c:pt>
                <c:pt idx="496">
                  <c:v>42756.666666665464</c:v>
                </c:pt>
                <c:pt idx="497">
                  <c:v>42756.708333332128</c:v>
                </c:pt>
                <c:pt idx="498">
                  <c:v>42756.749999998792</c:v>
                </c:pt>
                <c:pt idx="499">
                  <c:v>42756.791666665456</c:v>
                </c:pt>
                <c:pt idx="500">
                  <c:v>42756.833333332121</c:v>
                </c:pt>
                <c:pt idx="501">
                  <c:v>42756.874999998785</c:v>
                </c:pt>
                <c:pt idx="502">
                  <c:v>42756.916666665449</c:v>
                </c:pt>
                <c:pt idx="503">
                  <c:v>42756.958333332113</c:v>
                </c:pt>
                <c:pt idx="504">
                  <c:v>42756.999999998778</c:v>
                </c:pt>
                <c:pt idx="505">
                  <c:v>42757.041666665442</c:v>
                </c:pt>
                <c:pt idx="506">
                  <c:v>42757.083333332106</c:v>
                </c:pt>
                <c:pt idx="507">
                  <c:v>42757.12499999877</c:v>
                </c:pt>
                <c:pt idx="508">
                  <c:v>42757.166666665435</c:v>
                </c:pt>
                <c:pt idx="509">
                  <c:v>42757.208333332099</c:v>
                </c:pt>
                <c:pt idx="510">
                  <c:v>42757.249999998763</c:v>
                </c:pt>
                <c:pt idx="511">
                  <c:v>42757.291666665427</c:v>
                </c:pt>
                <c:pt idx="512">
                  <c:v>42757.333333332092</c:v>
                </c:pt>
                <c:pt idx="513">
                  <c:v>42757.374999998756</c:v>
                </c:pt>
                <c:pt idx="514">
                  <c:v>42757.41666666542</c:v>
                </c:pt>
                <c:pt idx="515">
                  <c:v>42757.458333332084</c:v>
                </c:pt>
                <c:pt idx="516">
                  <c:v>42757.499999998749</c:v>
                </c:pt>
                <c:pt idx="517">
                  <c:v>42757.541666665413</c:v>
                </c:pt>
                <c:pt idx="518">
                  <c:v>42757.583333332077</c:v>
                </c:pt>
                <c:pt idx="519">
                  <c:v>42757.624999998741</c:v>
                </c:pt>
                <c:pt idx="520">
                  <c:v>42757.666666665406</c:v>
                </c:pt>
                <c:pt idx="521">
                  <c:v>42757.70833333207</c:v>
                </c:pt>
                <c:pt idx="522">
                  <c:v>42757.749999998734</c:v>
                </c:pt>
                <c:pt idx="523">
                  <c:v>42757.791666665398</c:v>
                </c:pt>
                <c:pt idx="524">
                  <c:v>42757.833333332062</c:v>
                </c:pt>
                <c:pt idx="525">
                  <c:v>42757.874999998727</c:v>
                </c:pt>
                <c:pt idx="526">
                  <c:v>42757.916666665391</c:v>
                </c:pt>
                <c:pt idx="527">
                  <c:v>42757.958333332055</c:v>
                </c:pt>
                <c:pt idx="528">
                  <c:v>42757.999999998719</c:v>
                </c:pt>
                <c:pt idx="529">
                  <c:v>42758.041666665384</c:v>
                </c:pt>
                <c:pt idx="530">
                  <c:v>42758.083333332048</c:v>
                </c:pt>
                <c:pt idx="531">
                  <c:v>42758.124999998712</c:v>
                </c:pt>
                <c:pt idx="532">
                  <c:v>42758.166666665376</c:v>
                </c:pt>
                <c:pt idx="533">
                  <c:v>42758.208333332041</c:v>
                </c:pt>
                <c:pt idx="534">
                  <c:v>42758.249999998705</c:v>
                </c:pt>
                <c:pt idx="535">
                  <c:v>42758.291666665369</c:v>
                </c:pt>
                <c:pt idx="536">
                  <c:v>42758.333333332033</c:v>
                </c:pt>
                <c:pt idx="537">
                  <c:v>42758.374999998698</c:v>
                </c:pt>
                <c:pt idx="538">
                  <c:v>42758.416666665362</c:v>
                </c:pt>
                <c:pt idx="539">
                  <c:v>42758.458333332026</c:v>
                </c:pt>
                <c:pt idx="540">
                  <c:v>42758.49999999869</c:v>
                </c:pt>
                <c:pt idx="541">
                  <c:v>42758.541666665355</c:v>
                </c:pt>
                <c:pt idx="542">
                  <c:v>42758.583333332019</c:v>
                </c:pt>
                <c:pt idx="543">
                  <c:v>42758.624999998683</c:v>
                </c:pt>
                <c:pt idx="544">
                  <c:v>42758.666666665347</c:v>
                </c:pt>
                <c:pt idx="545">
                  <c:v>42758.708333332012</c:v>
                </c:pt>
                <c:pt idx="546">
                  <c:v>42758.749999998676</c:v>
                </c:pt>
                <c:pt idx="547">
                  <c:v>42758.79166666534</c:v>
                </c:pt>
                <c:pt idx="548">
                  <c:v>42758.833333332004</c:v>
                </c:pt>
                <c:pt idx="549">
                  <c:v>42758.874999998668</c:v>
                </c:pt>
                <c:pt idx="550">
                  <c:v>42758.916666665333</c:v>
                </c:pt>
                <c:pt idx="551">
                  <c:v>42758.958333331997</c:v>
                </c:pt>
                <c:pt idx="552">
                  <c:v>42758.999999998661</c:v>
                </c:pt>
                <c:pt idx="553">
                  <c:v>42759.041666665325</c:v>
                </c:pt>
                <c:pt idx="554">
                  <c:v>42759.08333333199</c:v>
                </c:pt>
                <c:pt idx="555">
                  <c:v>42759.124999998654</c:v>
                </c:pt>
                <c:pt idx="556">
                  <c:v>42759.166666665318</c:v>
                </c:pt>
                <c:pt idx="557">
                  <c:v>42759.208333331982</c:v>
                </c:pt>
                <c:pt idx="558">
                  <c:v>42759.249999998647</c:v>
                </c:pt>
                <c:pt idx="559">
                  <c:v>42759.291666665311</c:v>
                </c:pt>
                <c:pt idx="560">
                  <c:v>42759.333333331975</c:v>
                </c:pt>
                <c:pt idx="561">
                  <c:v>42759.374999998639</c:v>
                </c:pt>
                <c:pt idx="562">
                  <c:v>42759.416666665304</c:v>
                </c:pt>
                <c:pt idx="563">
                  <c:v>42759.458333331968</c:v>
                </c:pt>
                <c:pt idx="564">
                  <c:v>42759.499999998632</c:v>
                </c:pt>
                <c:pt idx="565">
                  <c:v>42759.541666665296</c:v>
                </c:pt>
                <c:pt idx="566">
                  <c:v>42759.583333331961</c:v>
                </c:pt>
                <c:pt idx="567">
                  <c:v>42759.624999998625</c:v>
                </c:pt>
                <c:pt idx="568">
                  <c:v>42759.666666665289</c:v>
                </c:pt>
                <c:pt idx="569">
                  <c:v>42759.708333331953</c:v>
                </c:pt>
                <c:pt idx="570">
                  <c:v>42759.749999998618</c:v>
                </c:pt>
                <c:pt idx="571">
                  <c:v>42759.791666665282</c:v>
                </c:pt>
                <c:pt idx="572">
                  <c:v>42759.833333331946</c:v>
                </c:pt>
                <c:pt idx="573">
                  <c:v>42759.87499999861</c:v>
                </c:pt>
                <c:pt idx="574">
                  <c:v>42759.916666665275</c:v>
                </c:pt>
                <c:pt idx="575">
                  <c:v>42759.958333331939</c:v>
                </c:pt>
                <c:pt idx="576">
                  <c:v>42759.999999998603</c:v>
                </c:pt>
                <c:pt idx="577">
                  <c:v>42760.041666665267</c:v>
                </c:pt>
                <c:pt idx="578">
                  <c:v>42760.083333331931</c:v>
                </c:pt>
                <c:pt idx="579">
                  <c:v>42760.124999998596</c:v>
                </c:pt>
                <c:pt idx="580">
                  <c:v>42760.16666666526</c:v>
                </c:pt>
                <c:pt idx="581">
                  <c:v>42760.208333331924</c:v>
                </c:pt>
                <c:pt idx="582">
                  <c:v>42760.249999998588</c:v>
                </c:pt>
                <c:pt idx="583">
                  <c:v>42760.291666665253</c:v>
                </c:pt>
                <c:pt idx="584">
                  <c:v>42760.333333331917</c:v>
                </c:pt>
                <c:pt idx="585">
                  <c:v>42760.374999998581</c:v>
                </c:pt>
                <c:pt idx="586">
                  <c:v>42760.416666665245</c:v>
                </c:pt>
                <c:pt idx="587">
                  <c:v>42760.45833333191</c:v>
                </c:pt>
                <c:pt idx="588">
                  <c:v>42760.499999998574</c:v>
                </c:pt>
                <c:pt idx="589">
                  <c:v>42760.541666665238</c:v>
                </c:pt>
                <c:pt idx="590">
                  <c:v>42760.583333331902</c:v>
                </c:pt>
                <c:pt idx="591">
                  <c:v>42760.624999998567</c:v>
                </c:pt>
                <c:pt idx="592">
                  <c:v>42760.666666665231</c:v>
                </c:pt>
                <c:pt idx="593">
                  <c:v>42760.708333331895</c:v>
                </c:pt>
                <c:pt idx="594">
                  <c:v>42760.749999998559</c:v>
                </c:pt>
                <c:pt idx="595">
                  <c:v>42760.791666665224</c:v>
                </c:pt>
                <c:pt idx="596">
                  <c:v>42760.833333331888</c:v>
                </c:pt>
                <c:pt idx="597">
                  <c:v>42760.874999998552</c:v>
                </c:pt>
                <c:pt idx="598">
                  <c:v>42760.916666665216</c:v>
                </c:pt>
                <c:pt idx="599">
                  <c:v>42760.958333331881</c:v>
                </c:pt>
                <c:pt idx="600">
                  <c:v>42760.999999998545</c:v>
                </c:pt>
                <c:pt idx="601">
                  <c:v>42761.041666665209</c:v>
                </c:pt>
                <c:pt idx="602">
                  <c:v>42761.083333331873</c:v>
                </c:pt>
                <c:pt idx="603">
                  <c:v>42761.124999998538</c:v>
                </c:pt>
                <c:pt idx="604">
                  <c:v>42761.166666665202</c:v>
                </c:pt>
                <c:pt idx="605">
                  <c:v>42761.208333331866</c:v>
                </c:pt>
                <c:pt idx="606">
                  <c:v>42761.24999999853</c:v>
                </c:pt>
                <c:pt idx="607">
                  <c:v>42761.291666665194</c:v>
                </c:pt>
                <c:pt idx="608">
                  <c:v>42761.333333331859</c:v>
                </c:pt>
                <c:pt idx="609">
                  <c:v>42761.374999998523</c:v>
                </c:pt>
                <c:pt idx="610">
                  <c:v>42761.416666665187</c:v>
                </c:pt>
                <c:pt idx="611">
                  <c:v>42761.458333331851</c:v>
                </c:pt>
                <c:pt idx="612">
                  <c:v>42761.499999998516</c:v>
                </c:pt>
                <c:pt idx="613">
                  <c:v>42761.54166666518</c:v>
                </c:pt>
                <c:pt idx="614">
                  <c:v>42761.583333331844</c:v>
                </c:pt>
                <c:pt idx="615">
                  <c:v>42761.624999998508</c:v>
                </c:pt>
                <c:pt idx="616">
                  <c:v>42761.666666665173</c:v>
                </c:pt>
                <c:pt idx="617">
                  <c:v>42761.708333331837</c:v>
                </c:pt>
                <c:pt idx="618">
                  <c:v>42761.749999998501</c:v>
                </c:pt>
                <c:pt idx="619">
                  <c:v>42761.791666665165</c:v>
                </c:pt>
                <c:pt idx="620">
                  <c:v>42761.83333333183</c:v>
                </c:pt>
                <c:pt idx="621">
                  <c:v>42761.874999998494</c:v>
                </c:pt>
                <c:pt idx="622">
                  <c:v>42761.916666665158</c:v>
                </c:pt>
                <c:pt idx="623">
                  <c:v>42761.958333331822</c:v>
                </c:pt>
                <c:pt idx="624">
                  <c:v>42761.999999998487</c:v>
                </c:pt>
                <c:pt idx="625">
                  <c:v>42762.041666665151</c:v>
                </c:pt>
                <c:pt idx="626">
                  <c:v>42762.083333331815</c:v>
                </c:pt>
                <c:pt idx="627">
                  <c:v>42762.124999998479</c:v>
                </c:pt>
                <c:pt idx="628">
                  <c:v>42762.166666665144</c:v>
                </c:pt>
                <c:pt idx="629">
                  <c:v>42762.208333331808</c:v>
                </c:pt>
                <c:pt idx="630">
                  <c:v>42762.249999998472</c:v>
                </c:pt>
                <c:pt idx="631">
                  <c:v>42762.291666665136</c:v>
                </c:pt>
                <c:pt idx="632">
                  <c:v>42762.333333331801</c:v>
                </c:pt>
                <c:pt idx="633">
                  <c:v>42762.374999998465</c:v>
                </c:pt>
                <c:pt idx="634">
                  <c:v>42762.416666665129</c:v>
                </c:pt>
                <c:pt idx="635">
                  <c:v>42762.458333331793</c:v>
                </c:pt>
                <c:pt idx="636">
                  <c:v>42762.499999998457</c:v>
                </c:pt>
                <c:pt idx="637">
                  <c:v>42762.541666665122</c:v>
                </c:pt>
                <c:pt idx="638">
                  <c:v>42762.583333331786</c:v>
                </c:pt>
                <c:pt idx="639">
                  <c:v>42762.62499999845</c:v>
                </c:pt>
                <c:pt idx="640">
                  <c:v>42762.666666665114</c:v>
                </c:pt>
                <c:pt idx="641">
                  <c:v>42762.708333331779</c:v>
                </c:pt>
                <c:pt idx="642">
                  <c:v>42762.749999998443</c:v>
                </c:pt>
                <c:pt idx="643">
                  <c:v>42762.791666665107</c:v>
                </c:pt>
                <c:pt idx="644">
                  <c:v>42762.833333331771</c:v>
                </c:pt>
                <c:pt idx="645">
                  <c:v>42762.874999998436</c:v>
                </c:pt>
                <c:pt idx="646">
                  <c:v>42762.9166666651</c:v>
                </c:pt>
                <c:pt idx="647">
                  <c:v>42762.958333331764</c:v>
                </c:pt>
                <c:pt idx="648">
                  <c:v>42762.999999998428</c:v>
                </c:pt>
                <c:pt idx="649">
                  <c:v>42763.041666665093</c:v>
                </c:pt>
                <c:pt idx="650">
                  <c:v>42763.083333331757</c:v>
                </c:pt>
                <c:pt idx="651">
                  <c:v>42763.124999998421</c:v>
                </c:pt>
                <c:pt idx="652">
                  <c:v>42763.166666665085</c:v>
                </c:pt>
                <c:pt idx="653">
                  <c:v>42763.20833333175</c:v>
                </c:pt>
                <c:pt idx="654">
                  <c:v>42763.249999998414</c:v>
                </c:pt>
                <c:pt idx="655">
                  <c:v>42763.291666665078</c:v>
                </c:pt>
                <c:pt idx="656">
                  <c:v>42763.333333331742</c:v>
                </c:pt>
                <c:pt idx="657">
                  <c:v>42763.374999998407</c:v>
                </c:pt>
                <c:pt idx="658">
                  <c:v>42763.416666665071</c:v>
                </c:pt>
                <c:pt idx="659">
                  <c:v>42763.458333331735</c:v>
                </c:pt>
                <c:pt idx="660">
                  <c:v>42763.499999998399</c:v>
                </c:pt>
                <c:pt idx="661">
                  <c:v>42763.541666665064</c:v>
                </c:pt>
                <c:pt idx="662">
                  <c:v>42763.583333331728</c:v>
                </c:pt>
                <c:pt idx="663">
                  <c:v>42763.624999998392</c:v>
                </c:pt>
                <c:pt idx="664">
                  <c:v>42763.666666665056</c:v>
                </c:pt>
                <c:pt idx="665">
                  <c:v>42763.70833333172</c:v>
                </c:pt>
                <c:pt idx="666">
                  <c:v>42763.749999998385</c:v>
                </c:pt>
                <c:pt idx="667">
                  <c:v>42763.791666665049</c:v>
                </c:pt>
                <c:pt idx="668">
                  <c:v>42763.833333331713</c:v>
                </c:pt>
                <c:pt idx="669">
                  <c:v>42763.874999998377</c:v>
                </c:pt>
                <c:pt idx="670">
                  <c:v>42763.916666665042</c:v>
                </c:pt>
                <c:pt idx="671">
                  <c:v>42763.958333331706</c:v>
                </c:pt>
                <c:pt idx="672">
                  <c:v>42763.99999999837</c:v>
                </c:pt>
                <c:pt idx="673">
                  <c:v>42764.041666665034</c:v>
                </c:pt>
                <c:pt idx="674">
                  <c:v>42764.083333331699</c:v>
                </c:pt>
                <c:pt idx="675">
                  <c:v>42764.124999998363</c:v>
                </c:pt>
                <c:pt idx="676">
                  <c:v>42764.166666665027</c:v>
                </c:pt>
                <c:pt idx="677">
                  <c:v>42764.208333331691</c:v>
                </c:pt>
                <c:pt idx="678">
                  <c:v>42764.249999998356</c:v>
                </c:pt>
                <c:pt idx="679">
                  <c:v>42764.29166666502</c:v>
                </c:pt>
                <c:pt idx="680">
                  <c:v>42764.333333331684</c:v>
                </c:pt>
                <c:pt idx="681">
                  <c:v>42764.374999998348</c:v>
                </c:pt>
                <c:pt idx="682">
                  <c:v>42764.416666665013</c:v>
                </c:pt>
                <c:pt idx="683">
                  <c:v>42764.458333331677</c:v>
                </c:pt>
                <c:pt idx="684">
                  <c:v>42764.499999998341</c:v>
                </c:pt>
                <c:pt idx="685">
                  <c:v>42764.541666665005</c:v>
                </c:pt>
                <c:pt idx="686">
                  <c:v>42764.58333333167</c:v>
                </c:pt>
                <c:pt idx="687">
                  <c:v>42764.624999998334</c:v>
                </c:pt>
                <c:pt idx="688">
                  <c:v>42764.666666664998</c:v>
                </c:pt>
                <c:pt idx="689">
                  <c:v>42764.708333331662</c:v>
                </c:pt>
                <c:pt idx="690">
                  <c:v>42764.749999998327</c:v>
                </c:pt>
                <c:pt idx="691">
                  <c:v>42764.791666664991</c:v>
                </c:pt>
                <c:pt idx="692">
                  <c:v>42764.833333331655</c:v>
                </c:pt>
                <c:pt idx="693">
                  <c:v>42764.874999998319</c:v>
                </c:pt>
                <c:pt idx="694">
                  <c:v>42764.916666664983</c:v>
                </c:pt>
                <c:pt idx="695">
                  <c:v>42764.958333331648</c:v>
                </c:pt>
                <c:pt idx="696">
                  <c:v>42764.999999998312</c:v>
                </c:pt>
                <c:pt idx="697">
                  <c:v>42765.041666664976</c:v>
                </c:pt>
                <c:pt idx="698">
                  <c:v>42765.08333333164</c:v>
                </c:pt>
                <c:pt idx="699">
                  <c:v>42765.124999998305</c:v>
                </c:pt>
                <c:pt idx="700">
                  <c:v>42765.166666664969</c:v>
                </c:pt>
                <c:pt idx="701">
                  <c:v>42765.208333331633</c:v>
                </c:pt>
                <c:pt idx="702">
                  <c:v>42765.249999998297</c:v>
                </c:pt>
                <c:pt idx="703">
                  <c:v>42765.291666664962</c:v>
                </c:pt>
                <c:pt idx="704">
                  <c:v>42765.333333331626</c:v>
                </c:pt>
                <c:pt idx="705">
                  <c:v>42765.37499999829</c:v>
                </c:pt>
                <c:pt idx="706">
                  <c:v>42765.416666664954</c:v>
                </c:pt>
                <c:pt idx="707">
                  <c:v>42765.458333331619</c:v>
                </c:pt>
                <c:pt idx="708">
                  <c:v>42765.499999998283</c:v>
                </c:pt>
                <c:pt idx="709">
                  <c:v>42765.541666664947</c:v>
                </c:pt>
                <c:pt idx="710">
                  <c:v>42765.583333331611</c:v>
                </c:pt>
                <c:pt idx="711">
                  <c:v>42765.624999998276</c:v>
                </c:pt>
                <c:pt idx="712">
                  <c:v>42765.66666666494</c:v>
                </c:pt>
                <c:pt idx="713">
                  <c:v>42765.708333331604</c:v>
                </c:pt>
                <c:pt idx="714">
                  <c:v>42765.749999998268</c:v>
                </c:pt>
                <c:pt idx="715">
                  <c:v>42765.791666664933</c:v>
                </c:pt>
                <c:pt idx="716">
                  <c:v>42765.833333331597</c:v>
                </c:pt>
                <c:pt idx="717">
                  <c:v>42765.874999998261</c:v>
                </c:pt>
                <c:pt idx="718">
                  <c:v>42765.916666664925</c:v>
                </c:pt>
                <c:pt idx="719">
                  <c:v>42765.95833333159</c:v>
                </c:pt>
                <c:pt idx="720">
                  <c:v>42765.999999998254</c:v>
                </c:pt>
                <c:pt idx="721">
                  <c:v>42766.041666664918</c:v>
                </c:pt>
                <c:pt idx="722">
                  <c:v>42766.083333331582</c:v>
                </c:pt>
                <c:pt idx="723">
                  <c:v>42766.124999998246</c:v>
                </c:pt>
                <c:pt idx="724">
                  <c:v>42766.166666664911</c:v>
                </c:pt>
                <c:pt idx="725">
                  <c:v>42766.208333331575</c:v>
                </c:pt>
                <c:pt idx="726">
                  <c:v>42766.249999998239</c:v>
                </c:pt>
                <c:pt idx="727">
                  <c:v>42766.291666664903</c:v>
                </c:pt>
                <c:pt idx="728">
                  <c:v>42766.333333331568</c:v>
                </c:pt>
                <c:pt idx="729">
                  <c:v>42766.374999998232</c:v>
                </c:pt>
                <c:pt idx="730">
                  <c:v>42766.416666664896</c:v>
                </c:pt>
                <c:pt idx="731">
                  <c:v>42766.45833333156</c:v>
                </c:pt>
                <c:pt idx="732">
                  <c:v>42766.499999998225</c:v>
                </c:pt>
                <c:pt idx="733">
                  <c:v>42766.541666664889</c:v>
                </c:pt>
                <c:pt idx="734">
                  <c:v>42766.583333331553</c:v>
                </c:pt>
                <c:pt idx="735">
                  <c:v>42766.624999998217</c:v>
                </c:pt>
                <c:pt idx="736">
                  <c:v>42766.666666664882</c:v>
                </c:pt>
                <c:pt idx="737">
                  <c:v>42766.708333331546</c:v>
                </c:pt>
                <c:pt idx="738">
                  <c:v>42766.74999999821</c:v>
                </c:pt>
                <c:pt idx="739">
                  <c:v>42766.791666664874</c:v>
                </c:pt>
                <c:pt idx="740">
                  <c:v>42766.833333331539</c:v>
                </c:pt>
                <c:pt idx="741">
                  <c:v>42766.874999998203</c:v>
                </c:pt>
                <c:pt idx="742">
                  <c:v>42766.916666664867</c:v>
                </c:pt>
                <c:pt idx="743">
                  <c:v>42766.958333331531</c:v>
                </c:pt>
                <c:pt idx="744">
                  <c:v>42766.999999998196</c:v>
                </c:pt>
                <c:pt idx="745">
                  <c:v>42767.04166666486</c:v>
                </c:pt>
                <c:pt idx="746">
                  <c:v>42767.083333331524</c:v>
                </c:pt>
                <c:pt idx="747">
                  <c:v>42767.124999998188</c:v>
                </c:pt>
                <c:pt idx="748">
                  <c:v>42767.166666664853</c:v>
                </c:pt>
                <c:pt idx="749">
                  <c:v>42767.208333331517</c:v>
                </c:pt>
                <c:pt idx="750">
                  <c:v>42767.249999998181</c:v>
                </c:pt>
                <c:pt idx="751">
                  <c:v>42767.291666664845</c:v>
                </c:pt>
                <c:pt idx="752">
                  <c:v>42767.333333331509</c:v>
                </c:pt>
                <c:pt idx="753">
                  <c:v>42767.374999998174</c:v>
                </c:pt>
                <c:pt idx="754">
                  <c:v>42767.416666664838</c:v>
                </c:pt>
                <c:pt idx="755">
                  <c:v>42767.458333331502</c:v>
                </c:pt>
                <c:pt idx="756">
                  <c:v>42767.499999998166</c:v>
                </c:pt>
                <c:pt idx="757">
                  <c:v>42767.541666664831</c:v>
                </c:pt>
                <c:pt idx="758">
                  <c:v>42767.583333331495</c:v>
                </c:pt>
                <c:pt idx="759">
                  <c:v>42767.624999998159</c:v>
                </c:pt>
                <c:pt idx="760">
                  <c:v>42767.666666664823</c:v>
                </c:pt>
                <c:pt idx="761">
                  <c:v>42767.708333331488</c:v>
                </c:pt>
                <c:pt idx="762">
                  <c:v>42767.749999998152</c:v>
                </c:pt>
                <c:pt idx="763">
                  <c:v>42767.791666664816</c:v>
                </c:pt>
                <c:pt idx="764">
                  <c:v>42767.83333333148</c:v>
                </c:pt>
                <c:pt idx="765">
                  <c:v>42767.874999998145</c:v>
                </c:pt>
                <c:pt idx="766">
                  <c:v>42767.916666664809</c:v>
                </c:pt>
                <c:pt idx="767">
                  <c:v>42767.958333331473</c:v>
                </c:pt>
                <c:pt idx="768">
                  <c:v>42767.999999998137</c:v>
                </c:pt>
                <c:pt idx="769">
                  <c:v>42768.041666664802</c:v>
                </c:pt>
                <c:pt idx="770">
                  <c:v>42768.083333331466</c:v>
                </c:pt>
                <c:pt idx="771">
                  <c:v>42768.12499999813</c:v>
                </c:pt>
                <c:pt idx="772">
                  <c:v>42768.166666664794</c:v>
                </c:pt>
                <c:pt idx="773">
                  <c:v>42768.208333331459</c:v>
                </c:pt>
                <c:pt idx="774">
                  <c:v>42768.249999998123</c:v>
                </c:pt>
                <c:pt idx="775">
                  <c:v>42768.291666664787</c:v>
                </c:pt>
                <c:pt idx="776">
                  <c:v>42768.333333331451</c:v>
                </c:pt>
                <c:pt idx="777">
                  <c:v>42768.374999998116</c:v>
                </c:pt>
                <c:pt idx="778">
                  <c:v>42768.41666666478</c:v>
                </c:pt>
                <c:pt idx="779">
                  <c:v>42768.458333331444</c:v>
                </c:pt>
                <c:pt idx="780">
                  <c:v>42768.499999998108</c:v>
                </c:pt>
                <c:pt idx="781">
                  <c:v>42768.541666664772</c:v>
                </c:pt>
                <c:pt idx="782">
                  <c:v>42768.583333331437</c:v>
                </c:pt>
                <c:pt idx="783">
                  <c:v>42768.624999998101</c:v>
                </c:pt>
                <c:pt idx="784">
                  <c:v>42768.666666664765</c:v>
                </c:pt>
                <c:pt idx="785">
                  <c:v>42768.708333331429</c:v>
                </c:pt>
                <c:pt idx="786">
                  <c:v>42768.749999998094</c:v>
                </c:pt>
                <c:pt idx="787">
                  <c:v>42768.791666664758</c:v>
                </c:pt>
                <c:pt idx="788">
                  <c:v>42768.833333331422</c:v>
                </c:pt>
                <c:pt idx="789">
                  <c:v>42768.874999998086</c:v>
                </c:pt>
                <c:pt idx="790">
                  <c:v>42768.916666664751</c:v>
                </c:pt>
                <c:pt idx="791">
                  <c:v>42768.958333331415</c:v>
                </c:pt>
                <c:pt idx="792">
                  <c:v>42768.999999998079</c:v>
                </c:pt>
                <c:pt idx="793">
                  <c:v>42769.041666664743</c:v>
                </c:pt>
                <c:pt idx="794">
                  <c:v>42769.083333331408</c:v>
                </c:pt>
                <c:pt idx="795">
                  <c:v>42769.124999998072</c:v>
                </c:pt>
                <c:pt idx="796">
                  <c:v>42769.166666664736</c:v>
                </c:pt>
                <c:pt idx="797">
                  <c:v>42769.2083333314</c:v>
                </c:pt>
                <c:pt idx="798">
                  <c:v>42769.249999998065</c:v>
                </c:pt>
                <c:pt idx="799">
                  <c:v>42769.291666664729</c:v>
                </c:pt>
                <c:pt idx="800">
                  <c:v>42769.333333331393</c:v>
                </c:pt>
                <c:pt idx="801">
                  <c:v>42769.374999998057</c:v>
                </c:pt>
                <c:pt idx="802">
                  <c:v>42769.416666664722</c:v>
                </c:pt>
                <c:pt idx="803">
                  <c:v>42769.458333331386</c:v>
                </c:pt>
                <c:pt idx="804">
                  <c:v>42769.49999999805</c:v>
                </c:pt>
                <c:pt idx="805">
                  <c:v>42769.541666664714</c:v>
                </c:pt>
                <c:pt idx="806">
                  <c:v>42769.583333331379</c:v>
                </c:pt>
                <c:pt idx="807">
                  <c:v>42769.624999998043</c:v>
                </c:pt>
                <c:pt idx="808">
                  <c:v>42769.666666664707</c:v>
                </c:pt>
                <c:pt idx="809">
                  <c:v>42769.708333331371</c:v>
                </c:pt>
                <c:pt idx="810">
                  <c:v>42769.749999998035</c:v>
                </c:pt>
                <c:pt idx="811">
                  <c:v>42769.7916666647</c:v>
                </c:pt>
                <c:pt idx="812">
                  <c:v>42769.833333331364</c:v>
                </c:pt>
                <c:pt idx="813">
                  <c:v>42769.874999998028</c:v>
                </c:pt>
                <c:pt idx="814">
                  <c:v>42769.916666664692</c:v>
                </c:pt>
                <c:pt idx="815">
                  <c:v>42769.958333331357</c:v>
                </c:pt>
                <c:pt idx="816">
                  <c:v>42769.999999998021</c:v>
                </c:pt>
                <c:pt idx="817">
                  <c:v>42770.041666664685</c:v>
                </c:pt>
                <c:pt idx="818">
                  <c:v>42770.083333331349</c:v>
                </c:pt>
                <c:pt idx="819">
                  <c:v>42770.124999998014</c:v>
                </c:pt>
                <c:pt idx="820">
                  <c:v>42770.166666664678</c:v>
                </c:pt>
                <c:pt idx="821">
                  <c:v>42770.208333331342</c:v>
                </c:pt>
                <c:pt idx="822">
                  <c:v>42770.249999998006</c:v>
                </c:pt>
                <c:pt idx="823">
                  <c:v>42770.291666664671</c:v>
                </c:pt>
                <c:pt idx="824">
                  <c:v>42770.333333331335</c:v>
                </c:pt>
                <c:pt idx="825">
                  <c:v>42770.374999997999</c:v>
                </c:pt>
                <c:pt idx="826">
                  <c:v>42770.416666664663</c:v>
                </c:pt>
                <c:pt idx="827">
                  <c:v>42770.458333331328</c:v>
                </c:pt>
                <c:pt idx="828">
                  <c:v>42770.499999997992</c:v>
                </c:pt>
                <c:pt idx="829">
                  <c:v>42770.541666664656</c:v>
                </c:pt>
                <c:pt idx="830">
                  <c:v>42770.58333333132</c:v>
                </c:pt>
                <c:pt idx="831">
                  <c:v>42770.624999997985</c:v>
                </c:pt>
                <c:pt idx="832">
                  <c:v>42770.666666664649</c:v>
                </c:pt>
                <c:pt idx="833">
                  <c:v>42770.708333331313</c:v>
                </c:pt>
                <c:pt idx="834">
                  <c:v>42770.749999997977</c:v>
                </c:pt>
                <c:pt idx="835">
                  <c:v>42770.791666664642</c:v>
                </c:pt>
                <c:pt idx="836">
                  <c:v>42770.833333331306</c:v>
                </c:pt>
                <c:pt idx="837">
                  <c:v>42770.87499999797</c:v>
                </c:pt>
                <c:pt idx="838">
                  <c:v>42770.916666664634</c:v>
                </c:pt>
                <c:pt idx="839">
                  <c:v>42770.958333331298</c:v>
                </c:pt>
                <c:pt idx="840">
                  <c:v>42770.999999997963</c:v>
                </c:pt>
                <c:pt idx="841">
                  <c:v>42771.041666664627</c:v>
                </c:pt>
                <c:pt idx="842">
                  <c:v>42771.083333331291</c:v>
                </c:pt>
                <c:pt idx="843">
                  <c:v>42771.124999997955</c:v>
                </c:pt>
                <c:pt idx="844">
                  <c:v>42771.16666666462</c:v>
                </c:pt>
                <c:pt idx="845">
                  <c:v>42771.208333331284</c:v>
                </c:pt>
                <c:pt idx="846">
                  <c:v>42771.249999997948</c:v>
                </c:pt>
                <c:pt idx="847">
                  <c:v>42771.291666664612</c:v>
                </c:pt>
                <c:pt idx="848">
                  <c:v>42771.333333331277</c:v>
                </c:pt>
                <c:pt idx="849">
                  <c:v>42771.374999997941</c:v>
                </c:pt>
                <c:pt idx="850">
                  <c:v>42771.416666664605</c:v>
                </c:pt>
                <c:pt idx="851">
                  <c:v>42771.458333331269</c:v>
                </c:pt>
                <c:pt idx="852">
                  <c:v>42771.499999997934</c:v>
                </c:pt>
                <c:pt idx="853">
                  <c:v>42771.541666664598</c:v>
                </c:pt>
                <c:pt idx="854">
                  <c:v>42771.583333331262</c:v>
                </c:pt>
                <c:pt idx="855">
                  <c:v>42771.624999997926</c:v>
                </c:pt>
                <c:pt idx="856">
                  <c:v>42771.666666664591</c:v>
                </c:pt>
                <c:pt idx="857">
                  <c:v>42771.708333331255</c:v>
                </c:pt>
                <c:pt idx="858">
                  <c:v>42771.749999997919</c:v>
                </c:pt>
                <c:pt idx="859">
                  <c:v>42771.791666664583</c:v>
                </c:pt>
                <c:pt idx="860">
                  <c:v>42771.833333331248</c:v>
                </c:pt>
                <c:pt idx="861">
                  <c:v>42771.874999997912</c:v>
                </c:pt>
                <c:pt idx="862">
                  <c:v>42771.916666664576</c:v>
                </c:pt>
                <c:pt idx="863">
                  <c:v>42771.95833333124</c:v>
                </c:pt>
                <c:pt idx="864">
                  <c:v>42771.999999997905</c:v>
                </c:pt>
                <c:pt idx="865">
                  <c:v>42772.041666664569</c:v>
                </c:pt>
                <c:pt idx="866">
                  <c:v>42772.083333331233</c:v>
                </c:pt>
                <c:pt idx="867">
                  <c:v>42772.124999997897</c:v>
                </c:pt>
                <c:pt idx="868">
                  <c:v>42772.166666664561</c:v>
                </c:pt>
                <c:pt idx="869">
                  <c:v>42772.208333331226</c:v>
                </c:pt>
                <c:pt idx="870">
                  <c:v>42772.24999999789</c:v>
                </c:pt>
                <c:pt idx="871">
                  <c:v>42772.291666664554</c:v>
                </c:pt>
                <c:pt idx="872">
                  <c:v>42772.333333331218</c:v>
                </c:pt>
                <c:pt idx="873">
                  <c:v>42772.374999997883</c:v>
                </c:pt>
                <c:pt idx="874">
                  <c:v>42772.416666664547</c:v>
                </c:pt>
                <c:pt idx="875">
                  <c:v>42772.458333331211</c:v>
                </c:pt>
                <c:pt idx="876">
                  <c:v>42772.499999997875</c:v>
                </c:pt>
                <c:pt idx="877">
                  <c:v>42772.54166666454</c:v>
                </c:pt>
                <c:pt idx="878">
                  <c:v>42772.583333331204</c:v>
                </c:pt>
                <c:pt idx="879">
                  <c:v>42772.624999997868</c:v>
                </c:pt>
                <c:pt idx="880">
                  <c:v>42772.666666664532</c:v>
                </c:pt>
                <c:pt idx="881">
                  <c:v>42772.708333331197</c:v>
                </c:pt>
                <c:pt idx="882">
                  <c:v>42772.749999997861</c:v>
                </c:pt>
                <c:pt idx="883">
                  <c:v>42772.791666664525</c:v>
                </c:pt>
                <c:pt idx="884">
                  <c:v>42772.833333331189</c:v>
                </c:pt>
                <c:pt idx="885">
                  <c:v>42772.874999997854</c:v>
                </c:pt>
                <c:pt idx="886">
                  <c:v>42772.916666664518</c:v>
                </c:pt>
                <c:pt idx="887">
                  <c:v>42772.958333331182</c:v>
                </c:pt>
                <c:pt idx="888">
                  <c:v>42772.999999997846</c:v>
                </c:pt>
                <c:pt idx="889">
                  <c:v>42773.041666664511</c:v>
                </c:pt>
                <c:pt idx="890">
                  <c:v>42773.083333331175</c:v>
                </c:pt>
                <c:pt idx="891">
                  <c:v>42773.124999997839</c:v>
                </c:pt>
                <c:pt idx="892">
                  <c:v>42773.166666664503</c:v>
                </c:pt>
                <c:pt idx="893">
                  <c:v>42773.208333331168</c:v>
                </c:pt>
                <c:pt idx="894">
                  <c:v>42773.249999997832</c:v>
                </c:pt>
                <c:pt idx="895">
                  <c:v>42773.291666664496</c:v>
                </c:pt>
                <c:pt idx="896">
                  <c:v>42773.33333333116</c:v>
                </c:pt>
                <c:pt idx="897">
                  <c:v>42773.374999997824</c:v>
                </c:pt>
                <c:pt idx="898">
                  <c:v>42773.416666664489</c:v>
                </c:pt>
                <c:pt idx="899">
                  <c:v>42773.458333331153</c:v>
                </c:pt>
                <c:pt idx="900">
                  <c:v>42773.499999997817</c:v>
                </c:pt>
                <c:pt idx="901">
                  <c:v>42773.541666664481</c:v>
                </c:pt>
                <c:pt idx="902">
                  <c:v>42773.583333331146</c:v>
                </c:pt>
                <c:pt idx="903">
                  <c:v>42773.62499999781</c:v>
                </c:pt>
                <c:pt idx="904">
                  <c:v>42773.666666664474</c:v>
                </c:pt>
                <c:pt idx="905">
                  <c:v>42773.708333331138</c:v>
                </c:pt>
                <c:pt idx="906">
                  <c:v>42773.749999997803</c:v>
                </c:pt>
                <c:pt idx="907">
                  <c:v>42773.791666664467</c:v>
                </c:pt>
                <c:pt idx="908">
                  <c:v>42773.833333331131</c:v>
                </c:pt>
                <c:pt idx="909">
                  <c:v>42773.874999997795</c:v>
                </c:pt>
                <c:pt idx="910">
                  <c:v>42773.91666666446</c:v>
                </c:pt>
                <c:pt idx="911">
                  <c:v>42773.958333331124</c:v>
                </c:pt>
                <c:pt idx="912">
                  <c:v>42773.999999997788</c:v>
                </c:pt>
                <c:pt idx="913">
                  <c:v>42774.041666664452</c:v>
                </c:pt>
                <c:pt idx="914">
                  <c:v>42774.083333331117</c:v>
                </c:pt>
                <c:pt idx="915">
                  <c:v>42774.124999997781</c:v>
                </c:pt>
                <c:pt idx="916">
                  <c:v>42774.166666664445</c:v>
                </c:pt>
                <c:pt idx="917">
                  <c:v>42774.208333331109</c:v>
                </c:pt>
                <c:pt idx="918">
                  <c:v>42774.249999997774</c:v>
                </c:pt>
                <c:pt idx="919">
                  <c:v>42774.291666664438</c:v>
                </c:pt>
                <c:pt idx="920">
                  <c:v>42774.333333331102</c:v>
                </c:pt>
                <c:pt idx="921">
                  <c:v>42774.374999997766</c:v>
                </c:pt>
                <c:pt idx="922">
                  <c:v>42774.416666664431</c:v>
                </c:pt>
                <c:pt idx="923">
                  <c:v>42774.458333331095</c:v>
                </c:pt>
                <c:pt idx="924">
                  <c:v>42774.499999997759</c:v>
                </c:pt>
                <c:pt idx="925">
                  <c:v>42774.541666664423</c:v>
                </c:pt>
                <c:pt idx="926">
                  <c:v>42774.583333331087</c:v>
                </c:pt>
                <c:pt idx="927">
                  <c:v>42774.624999997752</c:v>
                </c:pt>
                <c:pt idx="928">
                  <c:v>42774.666666664416</c:v>
                </c:pt>
                <c:pt idx="929">
                  <c:v>42774.70833333108</c:v>
                </c:pt>
                <c:pt idx="930">
                  <c:v>42774.749999997744</c:v>
                </c:pt>
                <c:pt idx="931">
                  <c:v>42774.791666664409</c:v>
                </c:pt>
                <c:pt idx="932">
                  <c:v>42774.833333331073</c:v>
                </c:pt>
                <c:pt idx="933">
                  <c:v>42774.874999997737</c:v>
                </c:pt>
                <c:pt idx="934">
                  <c:v>42774.916666664401</c:v>
                </c:pt>
                <c:pt idx="935">
                  <c:v>42774.958333331066</c:v>
                </c:pt>
                <c:pt idx="936">
                  <c:v>42774.99999999773</c:v>
                </c:pt>
                <c:pt idx="937">
                  <c:v>42775.041666664394</c:v>
                </c:pt>
                <c:pt idx="938">
                  <c:v>42775.083333331058</c:v>
                </c:pt>
                <c:pt idx="939">
                  <c:v>42775.124999997723</c:v>
                </c:pt>
                <c:pt idx="940">
                  <c:v>42775.166666664387</c:v>
                </c:pt>
                <c:pt idx="941">
                  <c:v>42775.208333331051</c:v>
                </c:pt>
                <c:pt idx="942">
                  <c:v>42775.249999997715</c:v>
                </c:pt>
                <c:pt idx="943">
                  <c:v>42775.29166666438</c:v>
                </c:pt>
                <c:pt idx="944">
                  <c:v>42775.333333331044</c:v>
                </c:pt>
                <c:pt idx="945">
                  <c:v>42775.374999997708</c:v>
                </c:pt>
                <c:pt idx="946">
                  <c:v>42775.416666664372</c:v>
                </c:pt>
                <c:pt idx="947">
                  <c:v>42775.458333331037</c:v>
                </c:pt>
                <c:pt idx="948">
                  <c:v>42775.499999997701</c:v>
                </c:pt>
                <c:pt idx="949">
                  <c:v>42775.541666664365</c:v>
                </c:pt>
                <c:pt idx="950">
                  <c:v>42775.583333331029</c:v>
                </c:pt>
                <c:pt idx="951">
                  <c:v>42775.624999997694</c:v>
                </c:pt>
                <c:pt idx="952">
                  <c:v>42775.666666664358</c:v>
                </c:pt>
                <c:pt idx="953">
                  <c:v>42775.708333331022</c:v>
                </c:pt>
                <c:pt idx="954">
                  <c:v>42775.749999997686</c:v>
                </c:pt>
                <c:pt idx="955">
                  <c:v>42775.79166666435</c:v>
                </c:pt>
                <c:pt idx="956">
                  <c:v>42775.833333331015</c:v>
                </c:pt>
                <c:pt idx="957">
                  <c:v>42775.874999997679</c:v>
                </c:pt>
                <c:pt idx="958">
                  <c:v>42775.916666664343</c:v>
                </c:pt>
                <c:pt idx="959">
                  <c:v>42775.958333331007</c:v>
                </c:pt>
                <c:pt idx="960">
                  <c:v>42775.999999997672</c:v>
                </c:pt>
                <c:pt idx="961">
                  <c:v>42776.041666664336</c:v>
                </c:pt>
                <c:pt idx="962">
                  <c:v>42776.083333331</c:v>
                </c:pt>
                <c:pt idx="963">
                  <c:v>42776.124999997664</c:v>
                </c:pt>
                <c:pt idx="964">
                  <c:v>42776.166666664329</c:v>
                </c:pt>
                <c:pt idx="965">
                  <c:v>42776.208333330993</c:v>
                </c:pt>
                <c:pt idx="966">
                  <c:v>42776.249999997657</c:v>
                </c:pt>
                <c:pt idx="967">
                  <c:v>42776.291666664321</c:v>
                </c:pt>
                <c:pt idx="968">
                  <c:v>42776.333333330986</c:v>
                </c:pt>
                <c:pt idx="969">
                  <c:v>42776.37499999765</c:v>
                </c:pt>
                <c:pt idx="970">
                  <c:v>42776.416666664314</c:v>
                </c:pt>
                <c:pt idx="971">
                  <c:v>42776.458333330978</c:v>
                </c:pt>
                <c:pt idx="972">
                  <c:v>42776.499999997643</c:v>
                </c:pt>
                <c:pt idx="973">
                  <c:v>42776.541666664307</c:v>
                </c:pt>
                <c:pt idx="974">
                  <c:v>42776.583333330971</c:v>
                </c:pt>
                <c:pt idx="975">
                  <c:v>42776.624999997635</c:v>
                </c:pt>
                <c:pt idx="976">
                  <c:v>42776.6666666643</c:v>
                </c:pt>
                <c:pt idx="977">
                  <c:v>42776.708333330964</c:v>
                </c:pt>
                <c:pt idx="978">
                  <c:v>42776.749999997628</c:v>
                </c:pt>
                <c:pt idx="979">
                  <c:v>42776.791666664292</c:v>
                </c:pt>
                <c:pt idx="980">
                  <c:v>42776.833333330957</c:v>
                </c:pt>
                <c:pt idx="981">
                  <c:v>42776.874999997621</c:v>
                </c:pt>
                <c:pt idx="982">
                  <c:v>42776.916666664285</c:v>
                </c:pt>
                <c:pt idx="983">
                  <c:v>42776.958333330949</c:v>
                </c:pt>
                <c:pt idx="984">
                  <c:v>42776.999999997613</c:v>
                </c:pt>
                <c:pt idx="985">
                  <c:v>42777.041666664278</c:v>
                </c:pt>
                <c:pt idx="986">
                  <c:v>42777.083333330942</c:v>
                </c:pt>
                <c:pt idx="987">
                  <c:v>42777.124999997606</c:v>
                </c:pt>
                <c:pt idx="988">
                  <c:v>42777.16666666427</c:v>
                </c:pt>
                <c:pt idx="989">
                  <c:v>42777.208333330935</c:v>
                </c:pt>
                <c:pt idx="990">
                  <c:v>42777.249999997599</c:v>
                </c:pt>
                <c:pt idx="991">
                  <c:v>42777.291666664263</c:v>
                </c:pt>
                <c:pt idx="992">
                  <c:v>42777.333333330927</c:v>
                </c:pt>
                <c:pt idx="993">
                  <c:v>42777.374999997592</c:v>
                </c:pt>
                <c:pt idx="994">
                  <c:v>42777.416666664256</c:v>
                </c:pt>
                <c:pt idx="995">
                  <c:v>42777.45833333092</c:v>
                </c:pt>
                <c:pt idx="996">
                  <c:v>42777.499999997584</c:v>
                </c:pt>
                <c:pt idx="997">
                  <c:v>42777.541666664249</c:v>
                </c:pt>
                <c:pt idx="998">
                  <c:v>42777.583333330913</c:v>
                </c:pt>
                <c:pt idx="999">
                  <c:v>42777.624999997577</c:v>
                </c:pt>
                <c:pt idx="1000">
                  <c:v>42777.666666664241</c:v>
                </c:pt>
                <c:pt idx="1001">
                  <c:v>42777.708333330906</c:v>
                </c:pt>
                <c:pt idx="1002">
                  <c:v>42777.74999999757</c:v>
                </c:pt>
                <c:pt idx="1003">
                  <c:v>42777.791666664234</c:v>
                </c:pt>
                <c:pt idx="1004">
                  <c:v>42777.833333330898</c:v>
                </c:pt>
                <c:pt idx="1005">
                  <c:v>42777.874999997563</c:v>
                </c:pt>
                <c:pt idx="1006">
                  <c:v>42777.916666664227</c:v>
                </c:pt>
                <c:pt idx="1007">
                  <c:v>42777.958333330891</c:v>
                </c:pt>
                <c:pt idx="1008">
                  <c:v>42777.999999997555</c:v>
                </c:pt>
                <c:pt idx="1009">
                  <c:v>42778.04166666422</c:v>
                </c:pt>
                <c:pt idx="1010">
                  <c:v>42778.083333330884</c:v>
                </c:pt>
                <c:pt idx="1011">
                  <c:v>42778.124999997548</c:v>
                </c:pt>
                <c:pt idx="1012">
                  <c:v>42778.166666664212</c:v>
                </c:pt>
                <c:pt idx="1013">
                  <c:v>42778.208333330876</c:v>
                </c:pt>
                <c:pt idx="1014">
                  <c:v>42778.249999997541</c:v>
                </c:pt>
                <c:pt idx="1015">
                  <c:v>42778.291666664205</c:v>
                </c:pt>
                <c:pt idx="1016">
                  <c:v>42778.333333330869</c:v>
                </c:pt>
                <c:pt idx="1017">
                  <c:v>42778.374999997533</c:v>
                </c:pt>
                <c:pt idx="1018">
                  <c:v>42778.416666664198</c:v>
                </c:pt>
                <c:pt idx="1019">
                  <c:v>42778.458333330862</c:v>
                </c:pt>
                <c:pt idx="1020">
                  <c:v>42778.499999997526</c:v>
                </c:pt>
                <c:pt idx="1021">
                  <c:v>42778.54166666419</c:v>
                </c:pt>
                <c:pt idx="1022">
                  <c:v>42778.583333330855</c:v>
                </c:pt>
                <c:pt idx="1023">
                  <c:v>42778.624999997519</c:v>
                </c:pt>
                <c:pt idx="1024">
                  <c:v>42778.666666664183</c:v>
                </c:pt>
                <c:pt idx="1025">
                  <c:v>42778.708333330847</c:v>
                </c:pt>
                <c:pt idx="1026">
                  <c:v>42778.749999997512</c:v>
                </c:pt>
                <c:pt idx="1027">
                  <c:v>42778.791666664176</c:v>
                </c:pt>
                <c:pt idx="1028">
                  <c:v>42778.83333333084</c:v>
                </c:pt>
                <c:pt idx="1029">
                  <c:v>42778.874999997504</c:v>
                </c:pt>
                <c:pt idx="1030">
                  <c:v>42778.916666664169</c:v>
                </c:pt>
                <c:pt idx="1031">
                  <c:v>42778.958333330833</c:v>
                </c:pt>
                <c:pt idx="1032">
                  <c:v>42778.999999997497</c:v>
                </c:pt>
                <c:pt idx="1033">
                  <c:v>42779.041666664161</c:v>
                </c:pt>
                <c:pt idx="1034">
                  <c:v>42779.083333330826</c:v>
                </c:pt>
                <c:pt idx="1035">
                  <c:v>42779.12499999749</c:v>
                </c:pt>
                <c:pt idx="1036">
                  <c:v>42779.166666664154</c:v>
                </c:pt>
                <c:pt idx="1037">
                  <c:v>42779.208333330818</c:v>
                </c:pt>
                <c:pt idx="1038">
                  <c:v>42779.249999997483</c:v>
                </c:pt>
                <c:pt idx="1039">
                  <c:v>42779.291666664147</c:v>
                </c:pt>
                <c:pt idx="1040">
                  <c:v>42779.333333330811</c:v>
                </c:pt>
                <c:pt idx="1041">
                  <c:v>42779.374999997475</c:v>
                </c:pt>
                <c:pt idx="1042">
                  <c:v>42779.416666664139</c:v>
                </c:pt>
                <c:pt idx="1043">
                  <c:v>42779.458333330804</c:v>
                </c:pt>
                <c:pt idx="1044">
                  <c:v>42779.499999997468</c:v>
                </c:pt>
                <c:pt idx="1045">
                  <c:v>42779.541666664132</c:v>
                </c:pt>
                <c:pt idx="1046">
                  <c:v>42779.583333330796</c:v>
                </c:pt>
                <c:pt idx="1047">
                  <c:v>42779.624999997461</c:v>
                </c:pt>
                <c:pt idx="1048">
                  <c:v>42779.666666664125</c:v>
                </c:pt>
                <c:pt idx="1049">
                  <c:v>42779.708333330789</c:v>
                </c:pt>
                <c:pt idx="1050">
                  <c:v>42779.749999997453</c:v>
                </c:pt>
                <c:pt idx="1051">
                  <c:v>42779.791666664118</c:v>
                </c:pt>
                <c:pt idx="1052">
                  <c:v>42779.833333330782</c:v>
                </c:pt>
                <c:pt idx="1053">
                  <c:v>42779.874999997446</c:v>
                </c:pt>
                <c:pt idx="1054">
                  <c:v>42779.91666666411</c:v>
                </c:pt>
                <c:pt idx="1055">
                  <c:v>42779.958333330775</c:v>
                </c:pt>
                <c:pt idx="1056">
                  <c:v>42779.999999997439</c:v>
                </c:pt>
                <c:pt idx="1057">
                  <c:v>42780.041666664103</c:v>
                </c:pt>
                <c:pt idx="1058">
                  <c:v>42780.083333330767</c:v>
                </c:pt>
                <c:pt idx="1059">
                  <c:v>42780.124999997432</c:v>
                </c:pt>
                <c:pt idx="1060">
                  <c:v>42780.166666664096</c:v>
                </c:pt>
                <c:pt idx="1061">
                  <c:v>42780.20833333076</c:v>
                </c:pt>
                <c:pt idx="1062">
                  <c:v>42780.249999997424</c:v>
                </c:pt>
                <c:pt idx="1063">
                  <c:v>42780.291666664089</c:v>
                </c:pt>
                <c:pt idx="1064">
                  <c:v>42780.333333330753</c:v>
                </c:pt>
                <c:pt idx="1065">
                  <c:v>42780.374999997417</c:v>
                </c:pt>
                <c:pt idx="1066">
                  <c:v>42780.416666664081</c:v>
                </c:pt>
                <c:pt idx="1067">
                  <c:v>42780.458333330746</c:v>
                </c:pt>
                <c:pt idx="1068">
                  <c:v>42780.49999999741</c:v>
                </c:pt>
                <c:pt idx="1069">
                  <c:v>42780.541666664074</c:v>
                </c:pt>
                <c:pt idx="1070">
                  <c:v>42780.583333330738</c:v>
                </c:pt>
                <c:pt idx="1071">
                  <c:v>42780.624999997402</c:v>
                </c:pt>
                <c:pt idx="1072">
                  <c:v>42780.666666664067</c:v>
                </c:pt>
                <c:pt idx="1073">
                  <c:v>42780.708333330731</c:v>
                </c:pt>
                <c:pt idx="1074">
                  <c:v>42780.749999997395</c:v>
                </c:pt>
                <c:pt idx="1075">
                  <c:v>42780.791666664059</c:v>
                </c:pt>
                <c:pt idx="1076">
                  <c:v>42780.833333330724</c:v>
                </c:pt>
                <c:pt idx="1077">
                  <c:v>42780.874999997388</c:v>
                </c:pt>
                <c:pt idx="1078">
                  <c:v>42780.916666664052</c:v>
                </c:pt>
                <c:pt idx="1079">
                  <c:v>42780.958333330716</c:v>
                </c:pt>
                <c:pt idx="1080">
                  <c:v>42780.999999997381</c:v>
                </c:pt>
                <c:pt idx="1081">
                  <c:v>42781.041666664045</c:v>
                </c:pt>
                <c:pt idx="1082">
                  <c:v>42781.083333330709</c:v>
                </c:pt>
                <c:pt idx="1083">
                  <c:v>42781.124999997373</c:v>
                </c:pt>
                <c:pt idx="1084">
                  <c:v>42781.166666664038</c:v>
                </c:pt>
                <c:pt idx="1085">
                  <c:v>42781.208333330702</c:v>
                </c:pt>
                <c:pt idx="1086">
                  <c:v>42781.249999997366</c:v>
                </c:pt>
                <c:pt idx="1087">
                  <c:v>42781.29166666403</c:v>
                </c:pt>
                <c:pt idx="1088">
                  <c:v>42781.333333330695</c:v>
                </c:pt>
                <c:pt idx="1089">
                  <c:v>42781.374999997359</c:v>
                </c:pt>
                <c:pt idx="1090">
                  <c:v>42781.416666664023</c:v>
                </c:pt>
                <c:pt idx="1091">
                  <c:v>42781.458333330687</c:v>
                </c:pt>
                <c:pt idx="1092">
                  <c:v>42781.499999997352</c:v>
                </c:pt>
                <c:pt idx="1093">
                  <c:v>42781.541666664016</c:v>
                </c:pt>
                <c:pt idx="1094">
                  <c:v>42781.58333333068</c:v>
                </c:pt>
                <c:pt idx="1095">
                  <c:v>42781.624999997344</c:v>
                </c:pt>
                <c:pt idx="1096">
                  <c:v>42781.666666664009</c:v>
                </c:pt>
                <c:pt idx="1097">
                  <c:v>42781.708333330673</c:v>
                </c:pt>
                <c:pt idx="1098">
                  <c:v>42781.749999997337</c:v>
                </c:pt>
                <c:pt idx="1099">
                  <c:v>42781.791666664001</c:v>
                </c:pt>
                <c:pt idx="1100">
                  <c:v>42781.833333330665</c:v>
                </c:pt>
                <c:pt idx="1101">
                  <c:v>42781.87499999733</c:v>
                </c:pt>
                <c:pt idx="1102">
                  <c:v>42781.916666663994</c:v>
                </c:pt>
                <c:pt idx="1103">
                  <c:v>42781.958333330658</c:v>
                </c:pt>
                <c:pt idx="1104">
                  <c:v>42781.999999997322</c:v>
                </c:pt>
                <c:pt idx="1105">
                  <c:v>42782.041666663987</c:v>
                </c:pt>
                <c:pt idx="1106">
                  <c:v>42782.083333330651</c:v>
                </c:pt>
                <c:pt idx="1107">
                  <c:v>42782.124999997315</c:v>
                </c:pt>
                <c:pt idx="1108">
                  <c:v>42782.166666663979</c:v>
                </c:pt>
                <c:pt idx="1109">
                  <c:v>42782.208333330644</c:v>
                </c:pt>
                <c:pt idx="1110">
                  <c:v>42782.249999997308</c:v>
                </c:pt>
                <c:pt idx="1111">
                  <c:v>42782.291666663972</c:v>
                </c:pt>
                <c:pt idx="1112">
                  <c:v>42782.333333330636</c:v>
                </c:pt>
                <c:pt idx="1113">
                  <c:v>42782.374999997301</c:v>
                </c:pt>
                <c:pt idx="1114">
                  <c:v>42782.416666663965</c:v>
                </c:pt>
                <c:pt idx="1115">
                  <c:v>42782.458333330629</c:v>
                </c:pt>
                <c:pt idx="1116">
                  <c:v>42782.499999997293</c:v>
                </c:pt>
                <c:pt idx="1117">
                  <c:v>42782.541666663958</c:v>
                </c:pt>
                <c:pt idx="1118">
                  <c:v>42782.583333330622</c:v>
                </c:pt>
                <c:pt idx="1119">
                  <c:v>42782.624999997286</c:v>
                </c:pt>
                <c:pt idx="1120">
                  <c:v>42782.66666666395</c:v>
                </c:pt>
                <c:pt idx="1121">
                  <c:v>42782.708333330615</c:v>
                </c:pt>
                <c:pt idx="1122">
                  <c:v>42782.749999997279</c:v>
                </c:pt>
                <c:pt idx="1123">
                  <c:v>42782.791666663943</c:v>
                </c:pt>
                <c:pt idx="1124">
                  <c:v>42782.833333330607</c:v>
                </c:pt>
                <c:pt idx="1125">
                  <c:v>42782.874999997272</c:v>
                </c:pt>
                <c:pt idx="1126">
                  <c:v>42782.916666663936</c:v>
                </c:pt>
                <c:pt idx="1127">
                  <c:v>42782.9583333306</c:v>
                </c:pt>
                <c:pt idx="1128">
                  <c:v>42782.999999997264</c:v>
                </c:pt>
                <c:pt idx="1129">
                  <c:v>42783.041666663928</c:v>
                </c:pt>
                <c:pt idx="1130">
                  <c:v>42783.083333330593</c:v>
                </c:pt>
                <c:pt idx="1131">
                  <c:v>42783.124999997257</c:v>
                </c:pt>
                <c:pt idx="1132">
                  <c:v>42783.166666663921</c:v>
                </c:pt>
                <c:pt idx="1133">
                  <c:v>42783.208333330585</c:v>
                </c:pt>
                <c:pt idx="1134">
                  <c:v>42783.24999999725</c:v>
                </c:pt>
                <c:pt idx="1135">
                  <c:v>42783.291666663914</c:v>
                </c:pt>
                <c:pt idx="1136">
                  <c:v>42783.333333330578</c:v>
                </c:pt>
                <c:pt idx="1137">
                  <c:v>42783.374999997242</c:v>
                </c:pt>
                <c:pt idx="1138">
                  <c:v>42783.416666663907</c:v>
                </c:pt>
                <c:pt idx="1139">
                  <c:v>42783.458333330571</c:v>
                </c:pt>
                <c:pt idx="1140">
                  <c:v>42783.499999997235</c:v>
                </c:pt>
                <c:pt idx="1141">
                  <c:v>42783.541666663899</c:v>
                </c:pt>
                <c:pt idx="1142">
                  <c:v>42783.583333330564</c:v>
                </c:pt>
                <c:pt idx="1143">
                  <c:v>42783.624999997228</c:v>
                </c:pt>
                <c:pt idx="1144">
                  <c:v>42783.666666663892</c:v>
                </c:pt>
                <c:pt idx="1145">
                  <c:v>42783.708333330556</c:v>
                </c:pt>
                <c:pt idx="1146">
                  <c:v>42783.749999997221</c:v>
                </c:pt>
                <c:pt idx="1147">
                  <c:v>42783.791666663885</c:v>
                </c:pt>
                <c:pt idx="1148">
                  <c:v>42783.833333330549</c:v>
                </c:pt>
                <c:pt idx="1149">
                  <c:v>42783.874999997213</c:v>
                </c:pt>
                <c:pt idx="1150">
                  <c:v>42783.916666663878</c:v>
                </c:pt>
                <c:pt idx="1151">
                  <c:v>42783.958333330542</c:v>
                </c:pt>
                <c:pt idx="1152">
                  <c:v>42783.999999997206</c:v>
                </c:pt>
                <c:pt idx="1153">
                  <c:v>42784.04166666387</c:v>
                </c:pt>
                <c:pt idx="1154">
                  <c:v>42784.083333330535</c:v>
                </c:pt>
                <c:pt idx="1155">
                  <c:v>42784.124999997199</c:v>
                </c:pt>
                <c:pt idx="1156">
                  <c:v>42784.166666663863</c:v>
                </c:pt>
                <c:pt idx="1157">
                  <c:v>42784.208333330527</c:v>
                </c:pt>
                <c:pt idx="1158">
                  <c:v>42784.249999997191</c:v>
                </c:pt>
                <c:pt idx="1159">
                  <c:v>42784.291666663856</c:v>
                </c:pt>
                <c:pt idx="1160">
                  <c:v>42784.33333333052</c:v>
                </c:pt>
                <c:pt idx="1161">
                  <c:v>42784.374999997184</c:v>
                </c:pt>
                <c:pt idx="1162">
                  <c:v>42784.416666663848</c:v>
                </c:pt>
                <c:pt idx="1163">
                  <c:v>42784.458333330513</c:v>
                </c:pt>
                <c:pt idx="1164">
                  <c:v>42784.499999997177</c:v>
                </c:pt>
                <c:pt idx="1165">
                  <c:v>42784.541666663841</c:v>
                </c:pt>
                <c:pt idx="1166">
                  <c:v>42784.583333330505</c:v>
                </c:pt>
                <c:pt idx="1167">
                  <c:v>42784.62499999717</c:v>
                </c:pt>
                <c:pt idx="1168">
                  <c:v>42784.666666663834</c:v>
                </c:pt>
                <c:pt idx="1169">
                  <c:v>42784.708333330498</c:v>
                </c:pt>
                <c:pt idx="1170">
                  <c:v>42784.749999997162</c:v>
                </c:pt>
                <c:pt idx="1171">
                  <c:v>42784.791666663827</c:v>
                </c:pt>
                <c:pt idx="1172">
                  <c:v>42784.833333330491</c:v>
                </c:pt>
                <c:pt idx="1173">
                  <c:v>42784.874999997155</c:v>
                </c:pt>
                <c:pt idx="1174">
                  <c:v>42784.916666663819</c:v>
                </c:pt>
                <c:pt idx="1175">
                  <c:v>42784.958333330484</c:v>
                </c:pt>
                <c:pt idx="1176">
                  <c:v>42784.999999997148</c:v>
                </c:pt>
                <c:pt idx="1177">
                  <c:v>42785.041666663812</c:v>
                </c:pt>
                <c:pt idx="1178">
                  <c:v>42785.083333330476</c:v>
                </c:pt>
                <c:pt idx="1179">
                  <c:v>42785.124999997141</c:v>
                </c:pt>
                <c:pt idx="1180">
                  <c:v>42785.166666663805</c:v>
                </c:pt>
                <c:pt idx="1181">
                  <c:v>42785.208333330469</c:v>
                </c:pt>
                <c:pt idx="1182">
                  <c:v>42785.249999997133</c:v>
                </c:pt>
                <c:pt idx="1183">
                  <c:v>42785.291666663798</c:v>
                </c:pt>
                <c:pt idx="1184">
                  <c:v>42785.333333330462</c:v>
                </c:pt>
                <c:pt idx="1185">
                  <c:v>42785.374999997126</c:v>
                </c:pt>
                <c:pt idx="1186">
                  <c:v>42785.41666666379</c:v>
                </c:pt>
                <c:pt idx="1187">
                  <c:v>42785.458333330454</c:v>
                </c:pt>
                <c:pt idx="1188">
                  <c:v>42785.499999997119</c:v>
                </c:pt>
                <c:pt idx="1189">
                  <c:v>42785.541666663783</c:v>
                </c:pt>
                <c:pt idx="1190">
                  <c:v>42785.583333330447</c:v>
                </c:pt>
                <c:pt idx="1191">
                  <c:v>42785.624999997111</c:v>
                </c:pt>
                <c:pt idx="1192">
                  <c:v>42785.666666663776</c:v>
                </c:pt>
                <c:pt idx="1193">
                  <c:v>42785.70833333044</c:v>
                </c:pt>
                <c:pt idx="1194">
                  <c:v>42785.749999997104</c:v>
                </c:pt>
                <c:pt idx="1195">
                  <c:v>42785.791666663768</c:v>
                </c:pt>
                <c:pt idx="1196">
                  <c:v>42785.833333330433</c:v>
                </c:pt>
                <c:pt idx="1197">
                  <c:v>42785.874999997097</c:v>
                </c:pt>
                <c:pt idx="1198">
                  <c:v>42785.916666663761</c:v>
                </c:pt>
                <c:pt idx="1199">
                  <c:v>42785.958333330425</c:v>
                </c:pt>
                <c:pt idx="1200">
                  <c:v>42785.99999999709</c:v>
                </c:pt>
                <c:pt idx="1201">
                  <c:v>42786.041666663754</c:v>
                </c:pt>
                <c:pt idx="1202">
                  <c:v>42786.083333330418</c:v>
                </c:pt>
                <c:pt idx="1203">
                  <c:v>42786.124999997082</c:v>
                </c:pt>
                <c:pt idx="1204">
                  <c:v>42786.166666663747</c:v>
                </c:pt>
                <c:pt idx="1205">
                  <c:v>42786.208333330411</c:v>
                </c:pt>
                <c:pt idx="1206">
                  <c:v>42786.249999997075</c:v>
                </c:pt>
                <c:pt idx="1207">
                  <c:v>42786.291666663739</c:v>
                </c:pt>
                <c:pt idx="1208">
                  <c:v>42786.333333330404</c:v>
                </c:pt>
                <c:pt idx="1209">
                  <c:v>42786.374999997068</c:v>
                </c:pt>
                <c:pt idx="1210">
                  <c:v>42786.416666663732</c:v>
                </c:pt>
                <c:pt idx="1211">
                  <c:v>42786.458333330396</c:v>
                </c:pt>
                <c:pt idx="1212">
                  <c:v>42786.499999997061</c:v>
                </c:pt>
                <c:pt idx="1213">
                  <c:v>42786.541666663725</c:v>
                </c:pt>
                <c:pt idx="1214">
                  <c:v>42786.583333330389</c:v>
                </c:pt>
                <c:pt idx="1215">
                  <c:v>42786.624999997053</c:v>
                </c:pt>
                <c:pt idx="1216">
                  <c:v>42786.666666663717</c:v>
                </c:pt>
                <c:pt idx="1217">
                  <c:v>42786.708333330382</c:v>
                </c:pt>
                <c:pt idx="1218">
                  <c:v>42786.749999997046</c:v>
                </c:pt>
                <c:pt idx="1219">
                  <c:v>42786.79166666371</c:v>
                </c:pt>
                <c:pt idx="1220">
                  <c:v>42786.833333330374</c:v>
                </c:pt>
                <c:pt idx="1221">
                  <c:v>42786.874999997039</c:v>
                </c:pt>
                <c:pt idx="1222">
                  <c:v>42786.916666663703</c:v>
                </c:pt>
                <c:pt idx="1223">
                  <c:v>42786.958333330367</c:v>
                </c:pt>
                <c:pt idx="1224">
                  <c:v>42786.999999997031</c:v>
                </c:pt>
                <c:pt idx="1225">
                  <c:v>42787.041666663696</c:v>
                </c:pt>
                <c:pt idx="1226">
                  <c:v>42787.08333333036</c:v>
                </c:pt>
                <c:pt idx="1227">
                  <c:v>42787.124999997024</c:v>
                </c:pt>
                <c:pt idx="1228">
                  <c:v>42787.166666663688</c:v>
                </c:pt>
                <c:pt idx="1229">
                  <c:v>42787.208333330353</c:v>
                </c:pt>
                <c:pt idx="1230">
                  <c:v>42787.249999997017</c:v>
                </c:pt>
                <c:pt idx="1231">
                  <c:v>42787.291666663681</c:v>
                </c:pt>
                <c:pt idx="1232">
                  <c:v>42787.333333330345</c:v>
                </c:pt>
                <c:pt idx="1233">
                  <c:v>42787.37499999701</c:v>
                </c:pt>
                <c:pt idx="1234">
                  <c:v>42787.416666663674</c:v>
                </c:pt>
                <c:pt idx="1235">
                  <c:v>42787.458333330338</c:v>
                </c:pt>
                <c:pt idx="1236">
                  <c:v>42787.499999997002</c:v>
                </c:pt>
                <c:pt idx="1237">
                  <c:v>42787.541666663667</c:v>
                </c:pt>
                <c:pt idx="1238">
                  <c:v>42787.583333330331</c:v>
                </c:pt>
                <c:pt idx="1239">
                  <c:v>42787.624999996995</c:v>
                </c:pt>
                <c:pt idx="1240">
                  <c:v>42787.666666663659</c:v>
                </c:pt>
                <c:pt idx="1241">
                  <c:v>42787.708333330324</c:v>
                </c:pt>
                <c:pt idx="1242">
                  <c:v>42787.749999996988</c:v>
                </c:pt>
                <c:pt idx="1243">
                  <c:v>42787.791666663652</c:v>
                </c:pt>
                <c:pt idx="1244">
                  <c:v>42787.833333330316</c:v>
                </c:pt>
                <c:pt idx="1245">
                  <c:v>42787.87499999698</c:v>
                </c:pt>
                <c:pt idx="1246">
                  <c:v>42787.916666663645</c:v>
                </c:pt>
                <c:pt idx="1247">
                  <c:v>42787.958333330309</c:v>
                </c:pt>
                <c:pt idx="1248">
                  <c:v>42787.999999996973</c:v>
                </c:pt>
                <c:pt idx="1249">
                  <c:v>42788.041666663637</c:v>
                </c:pt>
                <c:pt idx="1250">
                  <c:v>42788.083333330302</c:v>
                </c:pt>
                <c:pt idx="1251">
                  <c:v>42788.124999996966</c:v>
                </c:pt>
                <c:pt idx="1252">
                  <c:v>42788.16666666363</c:v>
                </c:pt>
                <c:pt idx="1253">
                  <c:v>42788.208333330294</c:v>
                </c:pt>
                <c:pt idx="1254">
                  <c:v>42788.249999996959</c:v>
                </c:pt>
                <c:pt idx="1255">
                  <c:v>42788.291666663623</c:v>
                </c:pt>
                <c:pt idx="1256">
                  <c:v>42788.333333330287</c:v>
                </c:pt>
                <c:pt idx="1257">
                  <c:v>42788.374999996951</c:v>
                </c:pt>
                <c:pt idx="1258">
                  <c:v>42788.416666663616</c:v>
                </c:pt>
                <c:pt idx="1259">
                  <c:v>42788.45833333028</c:v>
                </c:pt>
                <c:pt idx="1260">
                  <c:v>42788.499999996944</c:v>
                </c:pt>
                <c:pt idx="1261">
                  <c:v>42788.541666663608</c:v>
                </c:pt>
                <c:pt idx="1262">
                  <c:v>42788.583333330273</c:v>
                </c:pt>
                <c:pt idx="1263">
                  <c:v>42788.624999996937</c:v>
                </c:pt>
                <c:pt idx="1264">
                  <c:v>42788.666666663601</c:v>
                </c:pt>
                <c:pt idx="1265">
                  <c:v>42788.708333330265</c:v>
                </c:pt>
                <c:pt idx="1266">
                  <c:v>42788.74999999693</c:v>
                </c:pt>
                <c:pt idx="1267">
                  <c:v>42788.791666663594</c:v>
                </c:pt>
                <c:pt idx="1268">
                  <c:v>42788.833333330258</c:v>
                </c:pt>
                <c:pt idx="1269">
                  <c:v>42788.874999996922</c:v>
                </c:pt>
                <c:pt idx="1270">
                  <c:v>42788.916666663587</c:v>
                </c:pt>
                <c:pt idx="1271">
                  <c:v>42788.958333330251</c:v>
                </c:pt>
                <c:pt idx="1272">
                  <c:v>42788.999999996915</c:v>
                </c:pt>
                <c:pt idx="1273">
                  <c:v>42789.041666663579</c:v>
                </c:pt>
                <c:pt idx="1274">
                  <c:v>42789.083333330243</c:v>
                </c:pt>
                <c:pt idx="1275">
                  <c:v>42789.124999996908</c:v>
                </c:pt>
                <c:pt idx="1276">
                  <c:v>42789.166666663572</c:v>
                </c:pt>
                <c:pt idx="1277">
                  <c:v>42789.208333330236</c:v>
                </c:pt>
                <c:pt idx="1278">
                  <c:v>42789.2499999969</c:v>
                </c:pt>
                <c:pt idx="1279">
                  <c:v>42789.291666663565</c:v>
                </c:pt>
                <c:pt idx="1280">
                  <c:v>42789.333333330229</c:v>
                </c:pt>
                <c:pt idx="1281">
                  <c:v>42789.374999996893</c:v>
                </c:pt>
                <c:pt idx="1282">
                  <c:v>42789.416666663557</c:v>
                </c:pt>
                <c:pt idx="1283">
                  <c:v>42789.458333330222</c:v>
                </c:pt>
                <c:pt idx="1284">
                  <c:v>42789.499999996886</c:v>
                </c:pt>
                <c:pt idx="1285">
                  <c:v>42789.54166666355</c:v>
                </c:pt>
                <c:pt idx="1286">
                  <c:v>42789.583333330214</c:v>
                </c:pt>
                <c:pt idx="1287">
                  <c:v>42789.624999996879</c:v>
                </c:pt>
                <c:pt idx="1288">
                  <c:v>42789.666666663543</c:v>
                </c:pt>
                <c:pt idx="1289">
                  <c:v>42789.708333330207</c:v>
                </c:pt>
                <c:pt idx="1290">
                  <c:v>42789.749999996871</c:v>
                </c:pt>
                <c:pt idx="1291">
                  <c:v>42789.791666663536</c:v>
                </c:pt>
                <c:pt idx="1292">
                  <c:v>42789.8333333302</c:v>
                </c:pt>
                <c:pt idx="1293">
                  <c:v>42789.874999996864</c:v>
                </c:pt>
                <c:pt idx="1294">
                  <c:v>42789.916666663528</c:v>
                </c:pt>
                <c:pt idx="1295">
                  <c:v>42789.958333330193</c:v>
                </c:pt>
                <c:pt idx="1296">
                  <c:v>42789.999999996857</c:v>
                </c:pt>
                <c:pt idx="1297">
                  <c:v>42790.041666663521</c:v>
                </c:pt>
                <c:pt idx="1298">
                  <c:v>42790.083333330185</c:v>
                </c:pt>
                <c:pt idx="1299">
                  <c:v>42790.12499999685</c:v>
                </c:pt>
                <c:pt idx="1300">
                  <c:v>42790.166666663514</c:v>
                </c:pt>
                <c:pt idx="1301">
                  <c:v>42790.208333330178</c:v>
                </c:pt>
                <c:pt idx="1302">
                  <c:v>42790.249999996842</c:v>
                </c:pt>
                <c:pt idx="1303">
                  <c:v>42790.291666663506</c:v>
                </c:pt>
                <c:pt idx="1304">
                  <c:v>42790.333333330171</c:v>
                </c:pt>
                <c:pt idx="1305">
                  <c:v>42790.374999996835</c:v>
                </c:pt>
                <c:pt idx="1306">
                  <c:v>42790.416666663499</c:v>
                </c:pt>
                <c:pt idx="1307">
                  <c:v>42790.458333330163</c:v>
                </c:pt>
                <c:pt idx="1308">
                  <c:v>42790.499999996828</c:v>
                </c:pt>
                <c:pt idx="1309">
                  <c:v>42790.541666663492</c:v>
                </c:pt>
                <c:pt idx="1310">
                  <c:v>42790.583333330156</c:v>
                </c:pt>
                <c:pt idx="1311">
                  <c:v>42790.62499999682</c:v>
                </c:pt>
                <c:pt idx="1312">
                  <c:v>42790.666666663485</c:v>
                </c:pt>
                <c:pt idx="1313">
                  <c:v>42790.708333330149</c:v>
                </c:pt>
                <c:pt idx="1314">
                  <c:v>42790.749999996813</c:v>
                </c:pt>
                <c:pt idx="1315">
                  <c:v>42790.791666663477</c:v>
                </c:pt>
                <c:pt idx="1316">
                  <c:v>42790.833333330142</c:v>
                </c:pt>
                <c:pt idx="1317">
                  <c:v>42790.874999996806</c:v>
                </c:pt>
                <c:pt idx="1318">
                  <c:v>42790.91666666347</c:v>
                </c:pt>
                <c:pt idx="1319">
                  <c:v>42790.958333330134</c:v>
                </c:pt>
                <c:pt idx="1320">
                  <c:v>42790.999999996799</c:v>
                </c:pt>
                <c:pt idx="1321">
                  <c:v>42791.041666663463</c:v>
                </c:pt>
                <c:pt idx="1322">
                  <c:v>42791.083333330127</c:v>
                </c:pt>
                <c:pt idx="1323">
                  <c:v>42791.124999996791</c:v>
                </c:pt>
                <c:pt idx="1324">
                  <c:v>42791.166666663456</c:v>
                </c:pt>
                <c:pt idx="1325">
                  <c:v>42791.20833333012</c:v>
                </c:pt>
                <c:pt idx="1326">
                  <c:v>42791.249999996784</c:v>
                </c:pt>
                <c:pt idx="1327">
                  <c:v>42791.291666663448</c:v>
                </c:pt>
                <c:pt idx="1328">
                  <c:v>42791.333333330113</c:v>
                </c:pt>
                <c:pt idx="1329">
                  <c:v>42791.374999996777</c:v>
                </c:pt>
                <c:pt idx="1330">
                  <c:v>42791.416666663441</c:v>
                </c:pt>
                <c:pt idx="1331">
                  <c:v>42791.458333330105</c:v>
                </c:pt>
                <c:pt idx="1332">
                  <c:v>42791.499999996769</c:v>
                </c:pt>
                <c:pt idx="1333">
                  <c:v>42791.541666663434</c:v>
                </c:pt>
                <c:pt idx="1334">
                  <c:v>42791.583333330098</c:v>
                </c:pt>
                <c:pt idx="1335">
                  <c:v>42791.624999996762</c:v>
                </c:pt>
                <c:pt idx="1336">
                  <c:v>42791.666666663426</c:v>
                </c:pt>
                <c:pt idx="1337">
                  <c:v>42791.708333330091</c:v>
                </c:pt>
                <c:pt idx="1338">
                  <c:v>42791.749999996755</c:v>
                </c:pt>
                <c:pt idx="1339">
                  <c:v>42791.791666663419</c:v>
                </c:pt>
                <c:pt idx="1340">
                  <c:v>42791.833333330083</c:v>
                </c:pt>
                <c:pt idx="1341">
                  <c:v>42791.874999996748</c:v>
                </c:pt>
                <c:pt idx="1342">
                  <c:v>42791.916666663412</c:v>
                </c:pt>
                <c:pt idx="1343">
                  <c:v>42791.958333330076</c:v>
                </c:pt>
                <c:pt idx="1344">
                  <c:v>42791.99999999674</c:v>
                </c:pt>
                <c:pt idx="1345">
                  <c:v>42792.041666663405</c:v>
                </c:pt>
                <c:pt idx="1346">
                  <c:v>42792.083333330069</c:v>
                </c:pt>
                <c:pt idx="1347">
                  <c:v>42792.124999996733</c:v>
                </c:pt>
                <c:pt idx="1348">
                  <c:v>42792.166666663397</c:v>
                </c:pt>
                <c:pt idx="1349">
                  <c:v>42792.208333330062</c:v>
                </c:pt>
                <c:pt idx="1350">
                  <c:v>42792.249999996726</c:v>
                </c:pt>
                <c:pt idx="1351">
                  <c:v>42792.29166666339</c:v>
                </c:pt>
                <c:pt idx="1352">
                  <c:v>42792.333333330054</c:v>
                </c:pt>
                <c:pt idx="1353">
                  <c:v>42792.374999996719</c:v>
                </c:pt>
                <c:pt idx="1354">
                  <c:v>42792.416666663383</c:v>
                </c:pt>
                <c:pt idx="1355">
                  <c:v>42792.458333330047</c:v>
                </c:pt>
                <c:pt idx="1356">
                  <c:v>42792.499999996711</c:v>
                </c:pt>
                <c:pt idx="1357">
                  <c:v>42792.541666663376</c:v>
                </c:pt>
                <c:pt idx="1358">
                  <c:v>42792.58333333004</c:v>
                </c:pt>
                <c:pt idx="1359">
                  <c:v>42792.624999996704</c:v>
                </c:pt>
                <c:pt idx="1360">
                  <c:v>42792.666666663368</c:v>
                </c:pt>
                <c:pt idx="1361">
                  <c:v>42792.708333330032</c:v>
                </c:pt>
                <c:pt idx="1362">
                  <c:v>42792.749999996697</c:v>
                </c:pt>
                <c:pt idx="1363">
                  <c:v>42792.791666663361</c:v>
                </c:pt>
                <c:pt idx="1364">
                  <c:v>42792.833333330025</c:v>
                </c:pt>
                <c:pt idx="1365">
                  <c:v>42792.874999996689</c:v>
                </c:pt>
                <c:pt idx="1366">
                  <c:v>42792.916666663354</c:v>
                </c:pt>
                <c:pt idx="1367">
                  <c:v>42792.958333330018</c:v>
                </c:pt>
                <c:pt idx="1368">
                  <c:v>42792.999999996682</c:v>
                </c:pt>
                <c:pt idx="1369">
                  <c:v>42793.041666663346</c:v>
                </c:pt>
                <c:pt idx="1370">
                  <c:v>42793.083333330011</c:v>
                </c:pt>
                <c:pt idx="1371">
                  <c:v>42793.124999996675</c:v>
                </c:pt>
                <c:pt idx="1372">
                  <c:v>42793.166666663339</c:v>
                </c:pt>
                <c:pt idx="1373">
                  <c:v>42793.208333330003</c:v>
                </c:pt>
                <c:pt idx="1374">
                  <c:v>42793.249999996668</c:v>
                </c:pt>
                <c:pt idx="1375">
                  <c:v>42793.291666663332</c:v>
                </c:pt>
                <c:pt idx="1376">
                  <c:v>42793.333333329996</c:v>
                </c:pt>
                <c:pt idx="1377">
                  <c:v>42793.37499999666</c:v>
                </c:pt>
                <c:pt idx="1378">
                  <c:v>42793.416666663325</c:v>
                </c:pt>
                <c:pt idx="1379">
                  <c:v>42793.458333329989</c:v>
                </c:pt>
                <c:pt idx="1380">
                  <c:v>42793.499999996653</c:v>
                </c:pt>
                <c:pt idx="1381">
                  <c:v>42793.541666663317</c:v>
                </c:pt>
                <c:pt idx="1382">
                  <c:v>42793.583333329982</c:v>
                </c:pt>
                <c:pt idx="1383">
                  <c:v>42793.624999996646</c:v>
                </c:pt>
                <c:pt idx="1384">
                  <c:v>42793.66666666331</c:v>
                </c:pt>
                <c:pt idx="1385">
                  <c:v>42793.708333329974</c:v>
                </c:pt>
                <c:pt idx="1386">
                  <c:v>42793.749999996639</c:v>
                </c:pt>
                <c:pt idx="1387">
                  <c:v>42793.791666663303</c:v>
                </c:pt>
                <c:pt idx="1388">
                  <c:v>42793.833333329967</c:v>
                </c:pt>
                <c:pt idx="1389">
                  <c:v>42793.874999996631</c:v>
                </c:pt>
                <c:pt idx="1390">
                  <c:v>42793.916666663295</c:v>
                </c:pt>
                <c:pt idx="1391">
                  <c:v>42793.95833332996</c:v>
                </c:pt>
                <c:pt idx="1392">
                  <c:v>42793.999999996624</c:v>
                </c:pt>
                <c:pt idx="1393">
                  <c:v>42794.041666663288</c:v>
                </c:pt>
                <c:pt idx="1394">
                  <c:v>42794.083333329952</c:v>
                </c:pt>
                <c:pt idx="1395">
                  <c:v>42794.124999996617</c:v>
                </c:pt>
                <c:pt idx="1396">
                  <c:v>42794.166666663281</c:v>
                </c:pt>
                <c:pt idx="1397">
                  <c:v>42794.208333329945</c:v>
                </c:pt>
                <c:pt idx="1398">
                  <c:v>42794.249999996609</c:v>
                </c:pt>
                <c:pt idx="1399">
                  <c:v>42794.291666663274</c:v>
                </c:pt>
                <c:pt idx="1400">
                  <c:v>42794.333333329938</c:v>
                </c:pt>
                <c:pt idx="1401">
                  <c:v>42794.374999996602</c:v>
                </c:pt>
                <c:pt idx="1402">
                  <c:v>42794.416666663266</c:v>
                </c:pt>
                <c:pt idx="1403">
                  <c:v>42794.458333329931</c:v>
                </c:pt>
                <c:pt idx="1404">
                  <c:v>42794.499999996595</c:v>
                </c:pt>
                <c:pt idx="1405">
                  <c:v>42794.541666663259</c:v>
                </c:pt>
                <c:pt idx="1406">
                  <c:v>42794.583333329923</c:v>
                </c:pt>
                <c:pt idx="1407">
                  <c:v>42794.624999996588</c:v>
                </c:pt>
                <c:pt idx="1408">
                  <c:v>42794.666666663252</c:v>
                </c:pt>
                <c:pt idx="1409">
                  <c:v>42794.708333329916</c:v>
                </c:pt>
                <c:pt idx="1410">
                  <c:v>42794.74999999658</c:v>
                </c:pt>
                <c:pt idx="1411">
                  <c:v>42794.791666663245</c:v>
                </c:pt>
                <c:pt idx="1412">
                  <c:v>42794.833333329909</c:v>
                </c:pt>
                <c:pt idx="1413">
                  <c:v>42794.874999996573</c:v>
                </c:pt>
                <c:pt idx="1414">
                  <c:v>42794.916666663237</c:v>
                </c:pt>
                <c:pt idx="1415">
                  <c:v>42794.958333329902</c:v>
                </c:pt>
                <c:pt idx="1416">
                  <c:v>42794.999999996566</c:v>
                </c:pt>
                <c:pt idx="1417">
                  <c:v>42795.04166666323</c:v>
                </c:pt>
                <c:pt idx="1418">
                  <c:v>42795.083333329894</c:v>
                </c:pt>
                <c:pt idx="1419">
                  <c:v>42795.124999996558</c:v>
                </c:pt>
                <c:pt idx="1420">
                  <c:v>42795.166666663223</c:v>
                </c:pt>
                <c:pt idx="1421">
                  <c:v>42795.208333329887</c:v>
                </c:pt>
                <c:pt idx="1422">
                  <c:v>42795.249999996551</c:v>
                </c:pt>
                <c:pt idx="1423">
                  <c:v>42795.291666663215</c:v>
                </c:pt>
                <c:pt idx="1424">
                  <c:v>42795.33333332988</c:v>
                </c:pt>
                <c:pt idx="1425">
                  <c:v>42795.374999996544</c:v>
                </c:pt>
                <c:pt idx="1426">
                  <c:v>42795.416666663208</c:v>
                </c:pt>
                <c:pt idx="1427">
                  <c:v>42795.458333329872</c:v>
                </c:pt>
                <c:pt idx="1428">
                  <c:v>42795.499999996537</c:v>
                </c:pt>
                <c:pt idx="1429">
                  <c:v>42795.541666663201</c:v>
                </c:pt>
                <c:pt idx="1430">
                  <c:v>42795.583333329865</c:v>
                </c:pt>
                <c:pt idx="1431">
                  <c:v>42795.624999996529</c:v>
                </c:pt>
                <c:pt idx="1432">
                  <c:v>42795.666666663194</c:v>
                </c:pt>
                <c:pt idx="1433">
                  <c:v>42795.708333329858</c:v>
                </c:pt>
                <c:pt idx="1434">
                  <c:v>42795.749999996522</c:v>
                </c:pt>
                <c:pt idx="1435">
                  <c:v>42795.791666663186</c:v>
                </c:pt>
                <c:pt idx="1436">
                  <c:v>42795.833333329851</c:v>
                </c:pt>
                <c:pt idx="1437">
                  <c:v>42795.874999996515</c:v>
                </c:pt>
                <c:pt idx="1438">
                  <c:v>42795.916666663179</c:v>
                </c:pt>
                <c:pt idx="1439">
                  <c:v>42795.958333329843</c:v>
                </c:pt>
                <c:pt idx="1440">
                  <c:v>42795.999999996508</c:v>
                </c:pt>
                <c:pt idx="1441">
                  <c:v>42796.041666663172</c:v>
                </c:pt>
                <c:pt idx="1442">
                  <c:v>42796.083333329836</c:v>
                </c:pt>
                <c:pt idx="1443">
                  <c:v>42796.1249999965</c:v>
                </c:pt>
                <c:pt idx="1444">
                  <c:v>42796.166666663165</c:v>
                </c:pt>
                <c:pt idx="1445">
                  <c:v>42796.208333329829</c:v>
                </c:pt>
                <c:pt idx="1446">
                  <c:v>42796.249999996493</c:v>
                </c:pt>
                <c:pt idx="1447">
                  <c:v>42796.291666663157</c:v>
                </c:pt>
                <c:pt idx="1448">
                  <c:v>42796.333333329821</c:v>
                </c:pt>
                <c:pt idx="1449">
                  <c:v>42796.374999996486</c:v>
                </c:pt>
                <c:pt idx="1450">
                  <c:v>42796.41666666315</c:v>
                </c:pt>
                <c:pt idx="1451">
                  <c:v>42796.458333329814</c:v>
                </c:pt>
                <c:pt idx="1452">
                  <c:v>42796.499999996478</c:v>
                </c:pt>
                <c:pt idx="1453">
                  <c:v>42796.541666663143</c:v>
                </c:pt>
                <c:pt idx="1454">
                  <c:v>42796.583333329807</c:v>
                </c:pt>
                <c:pt idx="1455">
                  <c:v>42796.624999996471</c:v>
                </c:pt>
                <c:pt idx="1456">
                  <c:v>42796.666666663135</c:v>
                </c:pt>
                <c:pt idx="1457">
                  <c:v>42796.7083333298</c:v>
                </c:pt>
                <c:pt idx="1458">
                  <c:v>42796.749999996464</c:v>
                </c:pt>
                <c:pt idx="1459">
                  <c:v>42796.791666663128</c:v>
                </c:pt>
                <c:pt idx="1460">
                  <c:v>42796.833333329792</c:v>
                </c:pt>
                <c:pt idx="1461">
                  <c:v>42796.874999996457</c:v>
                </c:pt>
                <c:pt idx="1462">
                  <c:v>42796.916666663121</c:v>
                </c:pt>
                <c:pt idx="1463">
                  <c:v>42796.958333329785</c:v>
                </c:pt>
                <c:pt idx="1464">
                  <c:v>42796.999999996449</c:v>
                </c:pt>
                <c:pt idx="1465">
                  <c:v>42797.041666663114</c:v>
                </c:pt>
                <c:pt idx="1466">
                  <c:v>42797.083333329778</c:v>
                </c:pt>
                <c:pt idx="1467">
                  <c:v>42797.124999996442</c:v>
                </c:pt>
                <c:pt idx="1468">
                  <c:v>42797.166666663106</c:v>
                </c:pt>
                <c:pt idx="1469">
                  <c:v>42797.208333329771</c:v>
                </c:pt>
                <c:pt idx="1470">
                  <c:v>42797.249999996435</c:v>
                </c:pt>
                <c:pt idx="1471">
                  <c:v>42797.291666663099</c:v>
                </c:pt>
                <c:pt idx="1472">
                  <c:v>42797.333333329763</c:v>
                </c:pt>
                <c:pt idx="1473">
                  <c:v>42797.374999996428</c:v>
                </c:pt>
                <c:pt idx="1474">
                  <c:v>42797.416666663092</c:v>
                </c:pt>
                <c:pt idx="1475">
                  <c:v>42797.458333329756</c:v>
                </c:pt>
                <c:pt idx="1476">
                  <c:v>42797.49999999642</c:v>
                </c:pt>
                <c:pt idx="1477">
                  <c:v>42797.541666663084</c:v>
                </c:pt>
                <c:pt idx="1478">
                  <c:v>42797.583333329749</c:v>
                </c:pt>
                <c:pt idx="1479">
                  <c:v>42797.624999996413</c:v>
                </c:pt>
                <c:pt idx="1480">
                  <c:v>42797.666666663077</c:v>
                </c:pt>
                <c:pt idx="1481">
                  <c:v>42797.708333329741</c:v>
                </c:pt>
                <c:pt idx="1482">
                  <c:v>42797.749999996406</c:v>
                </c:pt>
                <c:pt idx="1483">
                  <c:v>42797.79166666307</c:v>
                </c:pt>
                <c:pt idx="1484">
                  <c:v>42797.833333329734</c:v>
                </c:pt>
                <c:pt idx="1485">
                  <c:v>42797.874999996398</c:v>
                </c:pt>
                <c:pt idx="1486">
                  <c:v>42797.916666663063</c:v>
                </c:pt>
                <c:pt idx="1487">
                  <c:v>42797.958333329727</c:v>
                </c:pt>
                <c:pt idx="1488">
                  <c:v>42797.999999996391</c:v>
                </c:pt>
                <c:pt idx="1489">
                  <c:v>42798.041666663055</c:v>
                </c:pt>
                <c:pt idx="1490">
                  <c:v>42798.08333332972</c:v>
                </c:pt>
                <c:pt idx="1491">
                  <c:v>42798.124999996384</c:v>
                </c:pt>
                <c:pt idx="1492">
                  <c:v>42798.166666663048</c:v>
                </c:pt>
                <c:pt idx="1493">
                  <c:v>42798.208333329712</c:v>
                </c:pt>
                <c:pt idx="1494">
                  <c:v>42798.249999996377</c:v>
                </c:pt>
                <c:pt idx="1495">
                  <c:v>42798.291666663041</c:v>
                </c:pt>
                <c:pt idx="1496">
                  <c:v>42798.333333329705</c:v>
                </c:pt>
                <c:pt idx="1497">
                  <c:v>42798.374999996369</c:v>
                </c:pt>
                <c:pt idx="1498">
                  <c:v>42798.416666663034</c:v>
                </c:pt>
                <c:pt idx="1499">
                  <c:v>42798.458333329698</c:v>
                </c:pt>
                <c:pt idx="1500">
                  <c:v>42798.499999996362</c:v>
                </c:pt>
                <c:pt idx="1501">
                  <c:v>42798.541666663026</c:v>
                </c:pt>
                <c:pt idx="1502">
                  <c:v>42798.583333329691</c:v>
                </c:pt>
                <c:pt idx="1503">
                  <c:v>42798.624999996355</c:v>
                </c:pt>
                <c:pt idx="1504">
                  <c:v>42798.666666663019</c:v>
                </c:pt>
                <c:pt idx="1505">
                  <c:v>42798.708333329683</c:v>
                </c:pt>
                <c:pt idx="1506">
                  <c:v>42798.749999996347</c:v>
                </c:pt>
                <c:pt idx="1507">
                  <c:v>42798.791666663012</c:v>
                </c:pt>
                <c:pt idx="1508">
                  <c:v>42798.833333329676</c:v>
                </c:pt>
                <c:pt idx="1509">
                  <c:v>42798.87499999634</c:v>
                </c:pt>
                <c:pt idx="1510">
                  <c:v>42798.916666663004</c:v>
                </c:pt>
                <c:pt idx="1511">
                  <c:v>42798.958333329669</c:v>
                </c:pt>
                <c:pt idx="1512">
                  <c:v>42798.999999996333</c:v>
                </c:pt>
                <c:pt idx="1513">
                  <c:v>42799.041666662997</c:v>
                </c:pt>
                <c:pt idx="1514">
                  <c:v>42799.083333329661</c:v>
                </c:pt>
                <c:pt idx="1515">
                  <c:v>42799.124999996326</c:v>
                </c:pt>
                <c:pt idx="1516">
                  <c:v>42799.16666666299</c:v>
                </c:pt>
                <c:pt idx="1517">
                  <c:v>42799.208333329654</c:v>
                </c:pt>
                <c:pt idx="1518">
                  <c:v>42799.249999996318</c:v>
                </c:pt>
                <c:pt idx="1519">
                  <c:v>42799.291666662983</c:v>
                </c:pt>
                <c:pt idx="1520">
                  <c:v>42799.333333329647</c:v>
                </c:pt>
                <c:pt idx="1521">
                  <c:v>42799.374999996311</c:v>
                </c:pt>
                <c:pt idx="1522">
                  <c:v>42799.416666662975</c:v>
                </c:pt>
                <c:pt idx="1523">
                  <c:v>42799.45833332964</c:v>
                </c:pt>
                <c:pt idx="1524">
                  <c:v>42799.499999996304</c:v>
                </c:pt>
                <c:pt idx="1525">
                  <c:v>42799.541666662968</c:v>
                </c:pt>
                <c:pt idx="1526">
                  <c:v>42799.583333329632</c:v>
                </c:pt>
                <c:pt idx="1527">
                  <c:v>42799.624999996297</c:v>
                </c:pt>
                <c:pt idx="1528">
                  <c:v>42799.666666662961</c:v>
                </c:pt>
                <c:pt idx="1529">
                  <c:v>42799.708333329625</c:v>
                </c:pt>
                <c:pt idx="1530">
                  <c:v>42799.749999996289</c:v>
                </c:pt>
                <c:pt idx="1531">
                  <c:v>42799.791666662954</c:v>
                </c:pt>
                <c:pt idx="1532">
                  <c:v>42799.833333329618</c:v>
                </c:pt>
                <c:pt idx="1533">
                  <c:v>42799.874999996282</c:v>
                </c:pt>
                <c:pt idx="1534">
                  <c:v>42799.916666662946</c:v>
                </c:pt>
                <c:pt idx="1535">
                  <c:v>42799.95833332961</c:v>
                </c:pt>
                <c:pt idx="1536">
                  <c:v>42799.999999996275</c:v>
                </c:pt>
                <c:pt idx="1537">
                  <c:v>42800.041666662939</c:v>
                </c:pt>
                <c:pt idx="1538">
                  <c:v>42800.083333329603</c:v>
                </c:pt>
                <c:pt idx="1539">
                  <c:v>42800.124999996267</c:v>
                </c:pt>
                <c:pt idx="1540">
                  <c:v>42800.166666662932</c:v>
                </c:pt>
                <c:pt idx="1541">
                  <c:v>42800.208333329596</c:v>
                </c:pt>
                <c:pt idx="1542">
                  <c:v>42800.24999999626</c:v>
                </c:pt>
                <c:pt idx="1543">
                  <c:v>42800.291666662924</c:v>
                </c:pt>
                <c:pt idx="1544">
                  <c:v>42800.333333329589</c:v>
                </c:pt>
                <c:pt idx="1545">
                  <c:v>42800.374999996253</c:v>
                </c:pt>
                <c:pt idx="1546">
                  <c:v>42800.416666662917</c:v>
                </c:pt>
                <c:pt idx="1547">
                  <c:v>42800.458333329581</c:v>
                </c:pt>
                <c:pt idx="1548">
                  <c:v>42800.499999996246</c:v>
                </c:pt>
                <c:pt idx="1549">
                  <c:v>42800.54166666291</c:v>
                </c:pt>
                <c:pt idx="1550">
                  <c:v>42800.583333329574</c:v>
                </c:pt>
                <c:pt idx="1551">
                  <c:v>42800.624999996238</c:v>
                </c:pt>
                <c:pt idx="1552">
                  <c:v>42800.666666662903</c:v>
                </c:pt>
                <c:pt idx="1553">
                  <c:v>42800.708333329567</c:v>
                </c:pt>
                <c:pt idx="1554">
                  <c:v>42800.749999996231</c:v>
                </c:pt>
                <c:pt idx="1555">
                  <c:v>42800.791666662895</c:v>
                </c:pt>
                <c:pt idx="1556">
                  <c:v>42800.83333332956</c:v>
                </c:pt>
                <c:pt idx="1557">
                  <c:v>42800.874999996224</c:v>
                </c:pt>
                <c:pt idx="1558">
                  <c:v>42800.916666662888</c:v>
                </c:pt>
                <c:pt idx="1559">
                  <c:v>42800.958333329552</c:v>
                </c:pt>
                <c:pt idx="1560">
                  <c:v>42800.999999996217</c:v>
                </c:pt>
                <c:pt idx="1561">
                  <c:v>42801.041666662881</c:v>
                </c:pt>
                <c:pt idx="1562">
                  <c:v>42801.083333329545</c:v>
                </c:pt>
                <c:pt idx="1563">
                  <c:v>42801.124999996209</c:v>
                </c:pt>
                <c:pt idx="1564">
                  <c:v>42801.166666662873</c:v>
                </c:pt>
                <c:pt idx="1565">
                  <c:v>42801.208333329538</c:v>
                </c:pt>
                <c:pt idx="1566">
                  <c:v>42801.249999996202</c:v>
                </c:pt>
                <c:pt idx="1567">
                  <c:v>42801.291666662866</c:v>
                </c:pt>
                <c:pt idx="1568">
                  <c:v>42801.33333332953</c:v>
                </c:pt>
                <c:pt idx="1569">
                  <c:v>42801.374999996195</c:v>
                </c:pt>
                <c:pt idx="1570">
                  <c:v>42801.416666662859</c:v>
                </c:pt>
                <c:pt idx="1571">
                  <c:v>42801.458333329523</c:v>
                </c:pt>
                <c:pt idx="1572">
                  <c:v>42801.499999996187</c:v>
                </c:pt>
                <c:pt idx="1573">
                  <c:v>42801.541666662852</c:v>
                </c:pt>
                <c:pt idx="1574">
                  <c:v>42801.583333329516</c:v>
                </c:pt>
                <c:pt idx="1575">
                  <c:v>42801.62499999618</c:v>
                </c:pt>
                <c:pt idx="1576">
                  <c:v>42801.666666662844</c:v>
                </c:pt>
                <c:pt idx="1577">
                  <c:v>42801.708333329509</c:v>
                </c:pt>
                <c:pt idx="1578">
                  <c:v>42801.749999996173</c:v>
                </c:pt>
                <c:pt idx="1579">
                  <c:v>42801.791666662837</c:v>
                </c:pt>
                <c:pt idx="1580">
                  <c:v>42801.833333329501</c:v>
                </c:pt>
                <c:pt idx="1581">
                  <c:v>42801.874999996166</c:v>
                </c:pt>
                <c:pt idx="1582">
                  <c:v>42801.91666666283</c:v>
                </c:pt>
                <c:pt idx="1583">
                  <c:v>42801.958333329494</c:v>
                </c:pt>
                <c:pt idx="1584">
                  <c:v>42801.999999996158</c:v>
                </c:pt>
                <c:pt idx="1585">
                  <c:v>42802.041666662823</c:v>
                </c:pt>
                <c:pt idx="1586">
                  <c:v>42802.083333329487</c:v>
                </c:pt>
                <c:pt idx="1587">
                  <c:v>42802.124999996151</c:v>
                </c:pt>
                <c:pt idx="1588">
                  <c:v>42802.166666662815</c:v>
                </c:pt>
                <c:pt idx="1589">
                  <c:v>42802.20833332948</c:v>
                </c:pt>
                <c:pt idx="1590">
                  <c:v>42802.249999996144</c:v>
                </c:pt>
                <c:pt idx="1591">
                  <c:v>42802.291666662808</c:v>
                </c:pt>
                <c:pt idx="1592">
                  <c:v>42802.333333329472</c:v>
                </c:pt>
                <c:pt idx="1593">
                  <c:v>42802.374999996136</c:v>
                </c:pt>
                <c:pt idx="1594">
                  <c:v>42802.416666662801</c:v>
                </c:pt>
                <c:pt idx="1595">
                  <c:v>42802.458333329465</c:v>
                </c:pt>
                <c:pt idx="1596">
                  <c:v>42802.499999996129</c:v>
                </c:pt>
                <c:pt idx="1597">
                  <c:v>42802.541666662793</c:v>
                </c:pt>
                <c:pt idx="1598">
                  <c:v>42802.583333329458</c:v>
                </c:pt>
                <c:pt idx="1599">
                  <c:v>42802.624999996122</c:v>
                </c:pt>
                <c:pt idx="1600">
                  <c:v>42802.666666662786</c:v>
                </c:pt>
                <c:pt idx="1601">
                  <c:v>42802.70833332945</c:v>
                </c:pt>
                <c:pt idx="1602">
                  <c:v>42802.749999996115</c:v>
                </c:pt>
                <c:pt idx="1603">
                  <c:v>42802.791666662779</c:v>
                </c:pt>
                <c:pt idx="1604">
                  <c:v>42802.833333329443</c:v>
                </c:pt>
                <c:pt idx="1605">
                  <c:v>42802.874999996107</c:v>
                </c:pt>
                <c:pt idx="1606">
                  <c:v>42802.916666662772</c:v>
                </c:pt>
                <c:pt idx="1607">
                  <c:v>42802.958333329436</c:v>
                </c:pt>
                <c:pt idx="1608">
                  <c:v>42802.9999999961</c:v>
                </c:pt>
                <c:pt idx="1609">
                  <c:v>42803.041666662764</c:v>
                </c:pt>
                <c:pt idx="1610">
                  <c:v>42803.083333329429</c:v>
                </c:pt>
                <c:pt idx="1611">
                  <c:v>42803.124999996093</c:v>
                </c:pt>
                <c:pt idx="1612">
                  <c:v>42803.166666662757</c:v>
                </c:pt>
                <c:pt idx="1613">
                  <c:v>42803.208333329421</c:v>
                </c:pt>
                <c:pt idx="1614">
                  <c:v>42803.249999996086</c:v>
                </c:pt>
                <c:pt idx="1615">
                  <c:v>42803.29166666275</c:v>
                </c:pt>
                <c:pt idx="1616">
                  <c:v>42803.333333329414</c:v>
                </c:pt>
                <c:pt idx="1617">
                  <c:v>42803.374999996078</c:v>
                </c:pt>
                <c:pt idx="1618">
                  <c:v>42803.416666662743</c:v>
                </c:pt>
                <c:pt idx="1619">
                  <c:v>42803.458333329407</c:v>
                </c:pt>
                <c:pt idx="1620">
                  <c:v>42803.499999996071</c:v>
                </c:pt>
                <c:pt idx="1621">
                  <c:v>42803.541666662735</c:v>
                </c:pt>
                <c:pt idx="1622">
                  <c:v>42803.583333329399</c:v>
                </c:pt>
                <c:pt idx="1623">
                  <c:v>42803.624999996064</c:v>
                </c:pt>
                <c:pt idx="1624">
                  <c:v>42803.666666662728</c:v>
                </c:pt>
                <c:pt idx="1625">
                  <c:v>42803.708333329392</c:v>
                </c:pt>
                <c:pt idx="1626">
                  <c:v>42803.749999996056</c:v>
                </c:pt>
                <c:pt idx="1627">
                  <c:v>42803.791666662721</c:v>
                </c:pt>
                <c:pt idx="1628">
                  <c:v>42803.833333329385</c:v>
                </c:pt>
                <c:pt idx="1629">
                  <c:v>42803.874999996049</c:v>
                </c:pt>
                <c:pt idx="1630">
                  <c:v>42803.916666662713</c:v>
                </c:pt>
                <c:pt idx="1631">
                  <c:v>42803.958333329378</c:v>
                </c:pt>
                <c:pt idx="1632">
                  <c:v>42803.999999996042</c:v>
                </c:pt>
                <c:pt idx="1633">
                  <c:v>42804.041666662706</c:v>
                </c:pt>
                <c:pt idx="1634">
                  <c:v>42804.08333332937</c:v>
                </c:pt>
                <c:pt idx="1635">
                  <c:v>42804.124999996035</c:v>
                </c:pt>
                <c:pt idx="1636">
                  <c:v>42804.166666662699</c:v>
                </c:pt>
                <c:pt idx="1637">
                  <c:v>42804.208333329363</c:v>
                </c:pt>
                <c:pt idx="1638">
                  <c:v>42804.249999996027</c:v>
                </c:pt>
                <c:pt idx="1639">
                  <c:v>42804.291666662692</c:v>
                </c:pt>
                <c:pt idx="1640">
                  <c:v>42804.333333329356</c:v>
                </c:pt>
                <c:pt idx="1641">
                  <c:v>42804.37499999602</c:v>
                </c:pt>
                <c:pt idx="1642">
                  <c:v>42804.416666662684</c:v>
                </c:pt>
                <c:pt idx="1643">
                  <c:v>42804.458333329349</c:v>
                </c:pt>
                <c:pt idx="1644">
                  <c:v>42804.499999996013</c:v>
                </c:pt>
                <c:pt idx="1645">
                  <c:v>42804.541666662677</c:v>
                </c:pt>
                <c:pt idx="1646">
                  <c:v>42804.583333329341</c:v>
                </c:pt>
                <c:pt idx="1647">
                  <c:v>42804.624999996005</c:v>
                </c:pt>
                <c:pt idx="1648">
                  <c:v>42804.66666666267</c:v>
                </c:pt>
                <c:pt idx="1649">
                  <c:v>42804.708333329334</c:v>
                </c:pt>
                <c:pt idx="1650">
                  <c:v>42804.749999995998</c:v>
                </c:pt>
                <c:pt idx="1651">
                  <c:v>42804.791666662662</c:v>
                </c:pt>
                <c:pt idx="1652">
                  <c:v>42804.833333329327</c:v>
                </c:pt>
                <c:pt idx="1653">
                  <c:v>42804.874999995991</c:v>
                </c:pt>
                <c:pt idx="1654">
                  <c:v>42804.916666662655</c:v>
                </c:pt>
                <c:pt idx="1655">
                  <c:v>42804.958333329319</c:v>
                </c:pt>
                <c:pt idx="1656">
                  <c:v>42804.999999995984</c:v>
                </c:pt>
                <c:pt idx="1657">
                  <c:v>42805.041666662648</c:v>
                </c:pt>
                <c:pt idx="1658">
                  <c:v>42805.083333329312</c:v>
                </c:pt>
                <c:pt idx="1659">
                  <c:v>42805.124999995976</c:v>
                </c:pt>
                <c:pt idx="1660">
                  <c:v>42805.166666662641</c:v>
                </c:pt>
                <c:pt idx="1661">
                  <c:v>42805.208333329305</c:v>
                </c:pt>
                <c:pt idx="1662">
                  <c:v>42805.249999995969</c:v>
                </c:pt>
                <c:pt idx="1663">
                  <c:v>42805.291666662633</c:v>
                </c:pt>
                <c:pt idx="1664">
                  <c:v>42805.333333329298</c:v>
                </c:pt>
                <c:pt idx="1665">
                  <c:v>42805.374999995962</c:v>
                </c:pt>
                <c:pt idx="1666">
                  <c:v>42805.416666662626</c:v>
                </c:pt>
                <c:pt idx="1667">
                  <c:v>42805.45833332929</c:v>
                </c:pt>
                <c:pt idx="1668">
                  <c:v>42805.499999995955</c:v>
                </c:pt>
                <c:pt idx="1669">
                  <c:v>42805.541666662619</c:v>
                </c:pt>
                <c:pt idx="1670">
                  <c:v>42805.583333329283</c:v>
                </c:pt>
                <c:pt idx="1671">
                  <c:v>42805.624999995947</c:v>
                </c:pt>
                <c:pt idx="1672">
                  <c:v>42805.666666662612</c:v>
                </c:pt>
                <c:pt idx="1673">
                  <c:v>42805.708333329276</c:v>
                </c:pt>
                <c:pt idx="1674">
                  <c:v>42805.74999999594</c:v>
                </c:pt>
                <c:pt idx="1675">
                  <c:v>42805.791666662604</c:v>
                </c:pt>
                <c:pt idx="1676">
                  <c:v>42805.833333329268</c:v>
                </c:pt>
                <c:pt idx="1677">
                  <c:v>42805.874999995933</c:v>
                </c:pt>
                <c:pt idx="1678">
                  <c:v>42805.916666662597</c:v>
                </c:pt>
                <c:pt idx="1679">
                  <c:v>42805.958333329261</c:v>
                </c:pt>
                <c:pt idx="1680">
                  <c:v>42805.999999995925</c:v>
                </c:pt>
                <c:pt idx="1681">
                  <c:v>42806.04166666259</c:v>
                </c:pt>
                <c:pt idx="1682">
                  <c:v>42806.083333329254</c:v>
                </c:pt>
                <c:pt idx="1683">
                  <c:v>42806.124999995918</c:v>
                </c:pt>
                <c:pt idx="1684">
                  <c:v>42806.166666662582</c:v>
                </c:pt>
                <c:pt idx="1685">
                  <c:v>42806.208333329247</c:v>
                </c:pt>
                <c:pt idx="1686">
                  <c:v>42806.249999995911</c:v>
                </c:pt>
                <c:pt idx="1687">
                  <c:v>42806.291666662575</c:v>
                </c:pt>
                <c:pt idx="1688">
                  <c:v>42806.333333329239</c:v>
                </c:pt>
                <c:pt idx="1689">
                  <c:v>42806.374999995904</c:v>
                </c:pt>
                <c:pt idx="1690">
                  <c:v>42806.416666662568</c:v>
                </c:pt>
                <c:pt idx="1691">
                  <c:v>42806.458333329232</c:v>
                </c:pt>
                <c:pt idx="1692">
                  <c:v>42806.499999995896</c:v>
                </c:pt>
                <c:pt idx="1693">
                  <c:v>42806.541666662561</c:v>
                </c:pt>
                <c:pt idx="1694">
                  <c:v>42806.583333329225</c:v>
                </c:pt>
                <c:pt idx="1695">
                  <c:v>42806.624999995889</c:v>
                </c:pt>
                <c:pt idx="1696">
                  <c:v>42806.666666662553</c:v>
                </c:pt>
                <c:pt idx="1697">
                  <c:v>42806.708333329218</c:v>
                </c:pt>
                <c:pt idx="1698">
                  <c:v>42806.749999995882</c:v>
                </c:pt>
                <c:pt idx="1699">
                  <c:v>42806.791666662546</c:v>
                </c:pt>
                <c:pt idx="1700">
                  <c:v>42806.83333332921</c:v>
                </c:pt>
                <c:pt idx="1701">
                  <c:v>42806.874999995875</c:v>
                </c:pt>
                <c:pt idx="1702">
                  <c:v>42806.916666662539</c:v>
                </c:pt>
                <c:pt idx="1703">
                  <c:v>42806.958333329203</c:v>
                </c:pt>
                <c:pt idx="1704">
                  <c:v>42806.999999995867</c:v>
                </c:pt>
                <c:pt idx="1705">
                  <c:v>42807.041666662531</c:v>
                </c:pt>
                <c:pt idx="1706">
                  <c:v>42807.083333329196</c:v>
                </c:pt>
                <c:pt idx="1707">
                  <c:v>42807.12499999586</c:v>
                </c:pt>
                <c:pt idx="1708">
                  <c:v>42807.166666662524</c:v>
                </c:pt>
                <c:pt idx="1709">
                  <c:v>42807.208333329188</c:v>
                </c:pt>
                <c:pt idx="1710">
                  <c:v>42807.249999995853</c:v>
                </c:pt>
                <c:pt idx="1711">
                  <c:v>42807.291666662517</c:v>
                </c:pt>
                <c:pt idx="1712">
                  <c:v>42807.333333329181</c:v>
                </c:pt>
                <c:pt idx="1713">
                  <c:v>42807.374999995845</c:v>
                </c:pt>
                <c:pt idx="1714">
                  <c:v>42807.41666666251</c:v>
                </c:pt>
                <c:pt idx="1715">
                  <c:v>42807.458333329174</c:v>
                </c:pt>
                <c:pt idx="1716">
                  <c:v>42807.499999995838</c:v>
                </c:pt>
                <c:pt idx="1717">
                  <c:v>42807.541666662502</c:v>
                </c:pt>
                <c:pt idx="1718">
                  <c:v>42807.583333329167</c:v>
                </c:pt>
                <c:pt idx="1719">
                  <c:v>42807.624999995831</c:v>
                </c:pt>
                <c:pt idx="1720">
                  <c:v>42807.666666662495</c:v>
                </c:pt>
                <c:pt idx="1721">
                  <c:v>42807.708333329159</c:v>
                </c:pt>
                <c:pt idx="1722">
                  <c:v>42807.749999995824</c:v>
                </c:pt>
                <c:pt idx="1723">
                  <c:v>42807.791666662488</c:v>
                </c:pt>
                <c:pt idx="1724">
                  <c:v>42807.833333329152</c:v>
                </c:pt>
                <c:pt idx="1725">
                  <c:v>42807.874999995816</c:v>
                </c:pt>
                <c:pt idx="1726">
                  <c:v>42807.916666662481</c:v>
                </c:pt>
                <c:pt idx="1727">
                  <c:v>42807.958333329145</c:v>
                </c:pt>
                <c:pt idx="1728">
                  <c:v>42807.999999995809</c:v>
                </c:pt>
                <c:pt idx="1729">
                  <c:v>42808.041666662473</c:v>
                </c:pt>
                <c:pt idx="1730">
                  <c:v>42808.083333329138</c:v>
                </c:pt>
                <c:pt idx="1731">
                  <c:v>42808.124999995802</c:v>
                </c:pt>
                <c:pt idx="1732">
                  <c:v>42808.166666662466</c:v>
                </c:pt>
                <c:pt idx="1733">
                  <c:v>42808.20833332913</c:v>
                </c:pt>
                <c:pt idx="1734">
                  <c:v>42808.249999995794</c:v>
                </c:pt>
                <c:pt idx="1735">
                  <c:v>42808.291666662459</c:v>
                </c:pt>
                <c:pt idx="1736">
                  <c:v>42808.333333329123</c:v>
                </c:pt>
                <c:pt idx="1737">
                  <c:v>42808.374999995787</c:v>
                </c:pt>
                <c:pt idx="1738">
                  <c:v>42808.416666662451</c:v>
                </c:pt>
                <c:pt idx="1739">
                  <c:v>42808.458333329116</c:v>
                </c:pt>
                <c:pt idx="1740">
                  <c:v>42808.49999999578</c:v>
                </c:pt>
                <c:pt idx="1741">
                  <c:v>42808.541666662444</c:v>
                </c:pt>
                <c:pt idx="1742">
                  <c:v>42808.583333329108</c:v>
                </c:pt>
                <c:pt idx="1743">
                  <c:v>42808.624999995773</c:v>
                </c:pt>
                <c:pt idx="1744">
                  <c:v>42808.666666662437</c:v>
                </c:pt>
                <c:pt idx="1745">
                  <c:v>42808.708333329101</c:v>
                </c:pt>
                <c:pt idx="1746">
                  <c:v>42808.749999995765</c:v>
                </c:pt>
                <c:pt idx="1747">
                  <c:v>42808.79166666243</c:v>
                </c:pt>
                <c:pt idx="1748">
                  <c:v>42808.833333329094</c:v>
                </c:pt>
                <c:pt idx="1749">
                  <c:v>42808.874999995758</c:v>
                </c:pt>
                <c:pt idx="1750">
                  <c:v>42808.916666662422</c:v>
                </c:pt>
                <c:pt idx="1751">
                  <c:v>42808.958333329087</c:v>
                </c:pt>
                <c:pt idx="1752">
                  <c:v>42808.999999995751</c:v>
                </c:pt>
                <c:pt idx="1753">
                  <c:v>42809.041666662415</c:v>
                </c:pt>
                <c:pt idx="1754">
                  <c:v>42809.083333329079</c:v>
                </c:pt>
                <c:pt idx="1755">
                  <c:v>42809.124999995744</c:v>
                </c:pt>
                <c:pt idx="1756">
                  <c:v>42809.166666662408</c:v>
                </c:pt>
                <c:pt idx="1757">
                  <c:v>42809.208333329072</c:v>
                </c:pt>
                <c:pt idx="1758">
                  <c:v>42809.249999995736</c:v>
                </c:pt>
                <c:pt idx="1759">
                  <c:v>42809.291666662401</c:v>
                </c:pt>
                <c:pt idx="1760">
                  <c:v>42809.333333329065</c:v>
                </c:pt>
                <c:pt idx="1761">
                  <c:v>42809.374999995729</c:v>
                </c:pt>
                <c:pt idx="1762">
                  <c:v>42809.416666662393</c:v>
                </c:pt>
                <c:pt idx="1763">
                  <c:v>42809.458333329057</c:v>
                </c:pt>
                <c:pt idx="1764">
                  <c:v>42809.499999995722</c:v>
                </c:pt>
                <c:pt idx="1765">
                  <c:v>42809.541666662386</c:v>
                </c:pt>
                <c:pt idx="1766">
                  <c:v>42809.58333332905</c:v>
                </c:pt>
                <c:pt idx="1767">
                  <c:v>42809.624999995714</c:v>
                </c:pt>
                <c:pt idx="1768">
                  <c:v>42809.666666662379</c:v>
                </c:pt>
                <c:pt idx="1769">
                  <c:v>42809.708333329043</c:v>
                </c:pt>
                <c:pt idx="1770">
                  <c:v>42809.749999995707</c:v>
                </c:pt>
                <c:pt idx="1771">
                  <c:v>42809.791666662371</c:v>
                </c:pt>
                <c:pt idx="1772">
                  <c:v>42809.833333329036</c:v>
                </c:pt>
                <c:pt idx="1773">
                  <c:v>42809.8749999957</c:v>
                </c:pt>
                <c:pt idx="1774">
                  <c:v>42809.916666662364</c:v>
                </c:pt>
                <c:pt idx="1775">
                  <c:v>42809.958333329028</c:v>
                </c:pt>
                <c:pt idx="1776">
                  <c:v>42809.999999995693</c:v>
                </c:pt>
                <c:pt idx="1777">
                  <c:v>42810.041666662357</c:v>
                </c:pt>
                <c:pt idx="1778">
                  <c:v>42810.083333329021</c:v>
                </c:pt>
                <c:pt idx="1779">
                  <c:v>42810.124999995685</c:v>
                </c:pt>
                <c:pt idx="1780">
                  <c:v>42810.16666666235</c:v>
                </c:pt>
                <c:pt idx="1781">
                  <c:v>42810.208333329014</c:v>
                </c:pt>
                <c:pt idx="1782">
                  <c:v>42810.249999995678</c:v>
                </c:pt>
                <c:pt idx="1783">
                  <c:v>42810.291666662342</c:v>
                </c:pt>
                <c:pt idx="1784">
                  <c:v>42810.333333329007</c:v>
                </c:pt>
                <c:pt idx="1785">
                  <c:v>42810.374999995671</c:v>
                </c:pt>
                <c:pt idx="1786">
                  <c:v>42810.416666662335</c:v>
                </c:pt>
                <c:pt idx="1787">
                  <c:v>42810.458333328999</c:v>
                </c:pt>
                <c:pt idx="1788">
                  <c:v>42810.499999995664</c:v>
                </c:pt>
                <c:pt idx="1789">
                  <c:v>42810.541666662328</c:v>
                </c:pt>
                <c:pt idx="1790">
                  <c:v>42810.583333328992</c:v>
                </c:pt>
                <c:pt idx="1791">
                  <c:v>42810.624999995656</c:v>
                </c:pt>
                <c:pt idx="1792">
                  <c:v>42810.66666666232</c:v>
                </c:pt>
                <c:pt idx="1793">
                  <c:v>42810.708333328985</c:v>
                </c:pt>
                <c:pt idx="1794">
                  <c:v>42810.749999995649</c:v>
                </c:pt>
                <c:pt idx="1795">
                  <c:v>42810.791666662313</c:v>
                </c:pt>
                <c:pt idx="1796">
                  <c:v>42810.833333328977</c:v>
                </c:pt>
                <c:pt idx="1797">
                  <c:v>42810.874999995642</c:v>
                </c:pt>
                <c:pt idx="1798">
                  <c:v>42810.916666662306</c:v>
                </c:pt>
                <c:pt idx="1799">
                  <c:v>42810.95833332897</c:v>
                </c:pt>
                <c:pt idx="1800">
                  <c:v>42810.999999995634</c:v>
                </c:pt>
                <c:pt idx="1801">
                  <c:v>42811.041666662299</c:v>
                </c:pt>
                <c:pt idx="1802">
                  <c:v>42811.083333328963</c:v>
                </c:pt>
                <c:pt idx="1803">
                  <c:v>42811.124999995627</c:v>
                </c:pt>
                <c:pt idx="1804">
                  <c:v>42811.166666662291</c:v>
                </c:pt>
                <c:pt idx="1805">
                  <c:v>42811.208333328956</c:v>
                </c:pt>
                <c:pt idx="1806">
                  <c:v>42811.24999999562</c:v>
                </c:pt>
                <c:pt idx="1807">
                  <c:v>42811.291666662284</c:v>
                </c:pt>
                <c:pt idx="1808">
                  <c:v>42811.333333328948</c:v>
                </c:pt>
                <c:pt idx="1809">
                  <c:v>42811.374999995613</c:v>
                </c:pt>
                <c:pt idx="1810">
                  <c:v>42811.416666662277</c:v>
                </c:pt>
                <c:pt idx="1811">
                  <c:v>42811.458333328941</c:v>
                </c:pt>
                <c:pt idx="1812">
                  <c:v>42811.499999995605</c:v>
                </c:pt>
                <c:pt idx="1813">
                  <c:v>42811.54166666227</c:v>
                </c:pt>
                <c:pt idx="1814">
                  <c:v>42811.583333328934</c:v>
                </c:pt>
                <c:pt idx="1815">
                  <c:v>42811.624999995598</c:v>
                </c:pt>
                <c:pt idx="1816">
                  <c:v>42811.666666662262</c:v>
                </c:pt>
                <c:pt idx="1817">
                  <c:v>42811.708333328927</c:v>
                </c:pt>
                <c:pt idx="1818">
                  <c:v>42811.749999995591</c:v>
                </c:pt>
                <c:pt idx="1819">
                  <c:v>42811.791666662255</c:v>
                </c:pt>
                <c:pt idx="1820">
                  <c:v>42811.833333328919</c:v>
                </c:pt>
                <c:pt idx="1821">
                  <c:v>42811.874999995583</c:v>
                </c:pt>
                <c:pt idx="1822">
                  <c:v>42811.916666662248</c:v>
                </c:pt>
                <c:pt idx="1823">
                  <c:v>42811.958333328912</c:v>
                </c:pt>
                <c:pt idx="1824">
                  <c:v>42811.999999995576</c:v>
                </c:pt>
                <c:pt idx="1825">
                  <c:v>42812.04166666224</c:v>
                </c:pt>
                <c:pt idx="1826">
                  <c:v>42812.083333328905</c:v>
                </c:pt>
                <c:pt idx="1827">
                  <c:v>42812.124999995569</c:v>
                </c:pt>
                <c:pt idx="1828">
                  <c:v>42812.166666662233</c:v>
                </c:pt>
                <c:pt idx="1829">
                  <c:v>42812.208333328897</c:v>
                </c:pt>
                <c:pt idx="1830">
                  <c:v>42812.249999995562</c:v>
                </c:pt>
                <c:pt idx="1831">
                  <c:v>42812.291666662226</c:v>
                </c:pt>
                <c:pt idx="1832">
                  <c:v>42812.33333332889</c:v>
                </c:pt>
                <c:pt idx="1833">
                  <c:v>42812.374999995554</c:v>
                </c:pt>
                <c:pt idx="1834">
                  <c:v>42812.416666662219</c:v>
                </c:pt>
                <c:pt idx="1835">
                  <c:v>42812.458333328883</c:v>
                </c:pt>
                <c:pt idx="1836">
                  <c:v>42812.499999995547</c:v>
                </c:pt>
                <c:pt idx="1837">
                  <c:v>42812.541666662211</c:v>
                </c:pt>
                <c:pt idx="1838">
                  <c:v>42812.583333328876</c:v>
                </c:pt>
                <c:pt idx="1839">
                  <c:v>42812.62499999554</c:v>
                </c:pt>
                <c:pt idx="1840">
                  <c:v>42812.666666662204</c:v>
                </c:pt>
                <c:pt idx="1841">
                  <c:v>42812.708333328868</c:v>
                </c:pt>
                <c:pt idx="1842">
                  <c:v>42812.749999995533</c:v>
                </c:pt>
                <c:pt idx="1843">
                  <c:v>42812.791666662197</c:v>
                </c:pt>
                <c:pt idx="1844">
                  <c:v>42812.833333328861</c:v>
                </c:pt>
                <c:pt idx="1845">
                  <c:v>42812.874999995525</c:v>
                </c:pt>
                <c:pt idx="1846">
                  <c:v>42812.91666666219</c:v>
                </c:pt>
                <c:pt idx="1847">
                  <c:v>42812.958333328854</c:v>
                </c:pt>
                <c:pt idx="1848">
                  <c:v>42812.999999995518</c:v>
                </c:pt>
                <c:pt idx="1849">
                  <c:v>42813.041666662182</c:v>
                </c:pt>
                <c:pt idx="1850">
                  <c:v>42813.083333328846</c:v>
                </c:pt>
                <c:pt idx="1851">
                  <c:v>42813.124999995511</c:v>
                </c:pt>
                <c:pt idx="1852">
                  <c:v>42813.166666662175</c:v>
                </c:pt>
                <c:pt idx="1853">
                  <c:v>42813.208333328839</c:v>
                </c:pt>
                <c:pt idx="1854">
                  <c:v>42813.249999995503</c:v>
                </c:pt>
                <c:pt idx="1855">
                  <c:v>42813.291666662168</c:v>
                </c:pt>
                <c:pt idx="1856">
                  <c:v>42813.333333328832</c:v>
                </c:pt>
                <c:pt idx="1857">
                  <c:v>42813.374999995496</c:v>
                </c:pt>
                <c:pt idx="1858">
                  <c:v>42813.41666666216</c:v>
                </c:pt>
                <c:pt idx="1859">
                  <c:v>42813.458333328825</c:v>
                </c:pt>
                <c:pt idx="1860">
                  <c:v>42813.499999995489</c:v>
                </c:pt>
                <c:pt idx="1861">
                  <c:v>42813.541666662153</c:v>
                </c:pt>
                <c:pt idx="1862">
                  <c:v>42813.583333328817</c:v>
                </c:pt>
                <c:pt idx="1863">
                  <c:v>42813.624999995482</c:v>
                </c:pt>
                <c:pt idx="1864">
                  <c:v>42813.666666662146</c:v>
                </c:pt>
                <c:pt idx="1865">
                  <c:v>42813.70833332881</c:v>
                </c:pt>
                <c:pt idx="1866">
                  <c:v>42813.749999995474</c:v>
                </c:pt>
                <c:pt idx="1867">
                  <c:v>42813.791666662139</c:v>
                </c:pt>
                <c:pt idx="1868">
                  <c:v>42813.833333328803</c:v>
                </c:pt>
                <c:pt idx="1869">
                  <c:v>42813.874999995467</c:v>
                </c:pt>
                <c:pt idx="1870">
                  <c:v>42813.916666662131</c:v>
                </c:pt>
                <c:pt idx="1871">
                  <c:v>42813.958333328796</c:v>
                </c:pt>
                <c:pt idx="1872">
                  <c:v>42813.99999999546</c:v>
                </c:pt>
                <c:pt idx="1873">
                  <c:v>42814.041666662124</c:v>
                </c:pt>
                <c:pt idx="1874">
                  <c:v>42814.083333328788</c:v>
                </c:pt>
                <c:pt idx="1875">
                  <c:v>42814.124999995453</c:v>
                </c:pt>
                <c:pt idx="1876">
                  <c:v>42814.166666662117</c:v>
                </c:pt>
                <c:pt idx="1877">
                  <c:v>42814.208333328781</c:v>
                </c:pt>
                <c:pt idx="1878">
                  <c:v>42814.249999995445</c:v>
                </c:pt>
                <c:pt idx="1879">
                  <c:v>42814.291666662109</c:v>
                </c:pt>
                <c:pt idx="1880">
                  <c:v>42814.333333328774</c:v>
                </c:pt>
                <c:pt idx="1881">
                  <c:v>42814.374999995438</c:v>
                </c:pt>
                <c:pt idx="1882">
                  <c:v>42814.416666662102</c:v>
                </c:pt>
                <c:pt idx="1883">
                  <c:v>42814.458333328766</c:v>
                </c:pt>
                <c:pt idx="1884">
                  <c:v>42814.499999995431</c:v>
                </c:pt>
                <c:pt idx="1885">
                  <c:v>42814.541666662095</c:v>
                </c:pt>
                <c:pt idx="1886">
                  <c:v>42814.583333328759</c:v>
                </c:pt>
                <c:pt idx="1887">
                  <c:v>42814.624999995423</c:v>
                </c:pt>
                <c:pt idx="1888">
                  <c:v>42814.666666662088</c:v>
                </c:pt>
                <c:pt idx="1889">
                  <c:v>42814.708333328752</c:v>
                </c:pt>
                <c:pt idx="1890">
                  <c:v>42814.749999995416</c:v>
                </c:pt>
                <c:pt idx="1891">
                  <c:v>42814.79166666208</c:v>
                </c:pt>
                <c:pt idx="1892">
                  <c:v>42814.833333328745</c:v>
                </c:pt>
                <c:pt idx="1893">
                  <c:v>42814.874999995409</c:v>
                </c:pt>
                <c:pt idx="1894">
                  <c:v>42814.916666662073</c:v>
                </c:pt>
                <c:pt idx="1895">
                  <c:v>42814.958333328737</c:v>
                </c:pt>
                <c:pt idx="1896">
                  <c:v>42814.999999995402</c:v>
                </c:pt>
                <c:pt idx="1897">
                  <c:v>42815.041666662066</c:v>
                </c:pt>
                <c:pt idx="1898">
                  <c:v>42815.08333332873</c:v>
                </c:pt>
                <c:pt idx="1899">
                  <c:v>42815.124999995394</c:v>
                </c:pt>
                <c:pt idx="1900">
                  <c:v>42815.166666662059</c:v>
                </c:pt>
                <c:pt idx="1901">
                  <c:v>42815.208333328723</c:v>
                </c:pt>
                <c:pt idx="1902">
                  <c:v>42815.249999995387</c:v>
                </c:pt>
                <c:pt idx="1903">
                  <c:v>42815.291666662051</c:v>
                </c:pt>
                <c:pt idx="1904">
                  <c:v>42815.333333328716</c:v>
                </c:pt>
                <c:pt idx="1905">
                  <c:v>42815.37499999538</c:v>
                </c:pt>
                <c:pt idx="1906">
                  <c:v>42815.416666662044</c:v>
                </c:pt>
                <c:pt idx="1907">
                  <c:v>42815.458333328708</c:v>
                </c:pt>
                <c:pt idx="1908">
                  <c:v>42815.499999995372</c:v>
                </c:pt>
                <c:pt idx="1909">
                  <c:v>42815.541666662037</c:v>
                </c:pt>
                <c:pt idx="1910">
                  <c:v>42815.583333328701</c:v>
                </c:pt>
                <c:pt idx="1911">
                  <c:v>42815.624999995365</c:v>
                </c:pt>
                <c:pt idx="1912">
                  <c:v>42815.666666662029</c:v>
                </c:pt>
                <c:pt idx="1913">
                  <c:v>42815.708333328694</c:v>
                </c:pt>
                <c:pt idx="1914">
                  <c:v>42815.749999995358</c:v>
                </c:pt>
                <c:pt idx="1915">
                  <c:v>42815.791666662022</c:v>
                </c:pt>
                <c:pt idx="1916">
                  <c:v>42815.833333328686</c:v>
                </c:pt>
                <c:pt idx="1917">
                  <c:v>42815.874999995351</c:v>
                </c:pt>
                <c:pt idx="1918">
                  <c:v>42815.916666662015</c:v>
                </c:pt>
                <c:pt idx="1919">
                  <c:v>42815.958333328679</c:v>
                </c:pt>
                <c:pt idx="1920">
                  <c:v>42815.999999995343</c:v>
                </c:pt>
                <c:pt idx="1921">
                  <c:v>42816.041666662008</c:v>
                </c:pt>
                <c:pt idx="1922">
                  <c:v>42816.083333328672</c:v>
                </c:pt>
                <c:pt idx="1923">
                  <c:v>42816.124999995336</c:v>
                </c:pt>
                <c:pt idx="1924">
                  <c:v>42816.166666662</c:v>
                </c:pt>
                <c:pt idx="1925">
                  <c:v>42816.208333328665</c:v>
                </c:pt>
                <c:pt idx="1926">
                  <c:v>42816.249999995329</c:v>
                </c:pt>
                <c:pt idx="1927">
                  <c:v>42816.291666661993</c:v>
                </c:pt>
                <c:pt idx="1928">
                  <c:v>42816.333333328657</c:v>
                </c:pt>
                <c:pt idx="1929">
                  <c:v>42816.374999995322</c:v>
                </c:pt>
                <c:pt idx="1930">
                  <c:v>42816.416666661986</c:v>
                </c:pt>
                <c:pt idx="1931">
                  <c:v>42816.45833332865</c:v>
                </c:pt>
                <c:pt idx="1932">
                  <c:v>42816.499999995314</c:v>
                </c:pt>
                <c:pt idx="1933">
                  <c:v>42816.541666661979</c:v>
                </c:pt>
                <c:pt idx="1934">
                  <c:v>42816.583333328643</c:v>
                </c:pt>
                <c:pt idx="1935">
                  <c:v>42816.624999995307</c:v>
                </c:pt>
                <c:pt idx="1936">
                  <c:v>42816.666666661971</c:v>
                </c:pt>
                <c:pt idx="1937">
                  <c:v>42816.708333328635</c:v>
                </c:pt>
                <c:pt idx="1938">
                  <c:v>42816.7499999953</c:v>
                </c:pt>
                <c:pt idx="1939">
                  <c:v>42816.791666661964</c:v>
                </c:pt>
                <c:pt idx="1940">
                  <c:v>42816.833333328628</c:v>
                </c:pt>
                <c:pt idx="1941">
                  <c:v>42816.874999995292</c:v>
                </c:pt>
                <c:pt idx="1942">
                  <c:v>42816.916666661957</c:v>
                </c:pt>
                <c:pt idx="1943">
                  <c:v>42816.958333328621</c:v>
                </c:pt>
                <c:pt idx="1944">
                  <c:v>42816.999999995285</c:v>
                </c:pt>
                <c:pt idx="1945">
                  <c:v>42817.041666661949</c:v>
                </c:pt>
                <c:pt idx="1946">
                  <c:v>42817.083333328614</c:v>
                </c:pt>
                <c:pt idx="1947">
                  <c:v>42817.124999995278</c:v>
                </c:pt>
                <c:pt idx="1948">
                  <c:v>42817.166666661942</c:v>
                </c:pt>
                <c:pt idx="1949">
                  <c:v>42817.208333328606</c:v>
                </c:pt>
                <c:pt idx="1950">
                  <c:v>42817.249999995271</c:v>
                </c:pt>
                <c:pt idx="1951">
                  <c:v>42817.291666661935</c:v>
                </c:pt>
                <c:pt idx="1952">
                  <c:v>42817.333333328599</c:v>
                </c:pt>
                <c:pt idx="1953">
                  <c:v>42817.374999995263</c:v>
                </c:pt>
                <c:pt idx="1954">
                  <c:v>42817.416666661928</c:v>
                </c:pt>
                <c:pt idx="1955">
                  <c:v>42817.458333328592</c:v>
                </c:pt>
                <c:pt idx="1956">
                  <c:v>42817.499999995256</c:v>
                </c:pt>
                <c:pt idx="1957">
                  <c:v>42817.54166666192</c:v>
                </c:pt>
                <c:pt idx="1958">
                  <c:v>42817.583333328585</c:v>
                </c:pt>
                <c:pt idx="1959">
                  <c:v>42817.624999995249</c:v>
                </c:pt>
                <c:pt idx="1960">
                  <c:v>42817.666666661913</c:v>
                </c:pt>
                <c:pt idx="1961">
                  <c:v>42817.708333328577</c:v>
                </c:pt>
                <c:pt idx="1962">
                  <c:v>42817.749999995242</c:v>
                </c:pt>
                <c:pt idx="1963">
                  <c:v>42817.791666661906</c:v>
                </c:pt>
                <c:pt idx="1964">
                  <c:v>42817.83333332857</c:v>
                </c:pt>
                <c:pt idx="1965">
                  <c:v>42817.874999995234</c:v>
                </c:pt>
                <c:pt idx="1966">
                  <c:v>42817.916666661898</c:v>
                </c:pt>
                <c:pt idx="1967">
                  <c:v>42817.958333328563</c:v>
                </c:pt>
                <c:pt idx="1968">
                  <c:v>42817.999999995227</c:v>
                </c:pt>
                <c:pt idx="1969">
                  <c:v>42818.041666661891</c:v>
                </c:pt>
                <c:pt idx="1970">
                  <c:v>42818.083333328555</c:v>
                </c:pt>
                <c:pt idx="1971">
                  <c:v>42818.12499999522</c:v>
                </c:pt>
                <c:pt idx="1972">
                  <c:v>42818.166666661884</c:v>
                </c:pt>
                <c:pt idx="1973">
                  <c:v>42818.208333328548</c:v>
                </c:pt>
                <c:pt idx="1974">
                  <c:v>42818.249999995212</c:v>
                </c:pt>
                <c:pt idx="1975">
                  <c:v>42818.291666661877</c:v>
                </c:pt>
                <c:pt idx="1976">
                  <c:v>42818.333333328541</c:v>
                </c:pt>
                <c:pt idx="1977">
                  <c:v>42818.374999995205</c:v>
                </c:pt>
                <c:pt idx="1978">
                  <c:v>42818.416666661869</c:v>
                </c:pt>
                <c:pt idx="1979">
                  <c:v>42818.458333328534</c:v>
                </c:pt>
                <c:pt idx="1980">
                  <c:v>42818.499999995198</c:v>
                </c:pt>
                <c:pt idx="1981">
                  <c:v>42818.541666661862</c:v>
                </c:pt>
                <c:pt idx="1982">
                  <c:v>42818.583333328526</c:v>
                </c:pt>
                <c:pt idx="1983">
                  <c:v>42818.624999995191</c:v>
                </c:pt>
                <c:pt idx="1984">
                  <c:v>42818.666666661855</c:v>
                </c:pt>
                <c:pt idx="1985">
                  <c:v>42818.708333328519</c:v>
                </c:pt>
                <c:pt idx="1986">
                  <c:v>42818.749999995183</c:v>
                </c:pt>
                <c:pt idx="1987">
                  <c:v>42818.791666661848</c:v>
                </c:pt>
                <c:pt idx="1988">
                  <c:v>42818.833333328512</c:v>
                </c:pt>
                <c:pt idx="1989">
                  <c:v>42818.874999995176</c:v>
                </c:pt>
                <c:pt idx="1990">
                  <c:v>42818.91666666184</c:v>
                </c:pt>
                <c:pt idx="1991">
                  <c:v>42818.958333328505</c:v>
                </c:pt>
                <c:pt idx="1992">
                  <c:v>42818.999999995169</c:v>
                </c:pt>
                <c:pt idx="1993">
                  <c:v>42819.041666661833</c:v>
                </c:pt>
                <c:pt idx="1994">
                  <c:v>42819.083333328497</c:v>
                </c:pt>
                <c:pt idx="1995">
                  <c:v>42819.124999995161</c:v>
                </c:pt>
                <c:pt idx="1996">
                  <c:v>42819.166666661826</c:v>
                </c:pt>
                <c:pt idx="1997">
                  <c:v>42819.20833332849</c:v>
                </c:pt>
                <c:pt idx="1998">
                  <c:v>42819.249999995154</c:v>
                </c:pt>
                <c:pt idx="1999">
                  <c:v>42819.291666661818</c:v>
                </c:pt>
                <c:pt idx="2000">
                  <c:v>42819.333333328483</c:v>
                </c:pt>
                <c:pt idx="2001">
                  <c:v>42819.374999995147</c:v>
                </c:pt>
                <c:pt idx="2002">
                  <c:v>42819.416666661811</c:v>
                </c:pt>
                <c:pt idx="2003">
                  <c:v>42819.458333328475</c:v>
                </c:pt>
                <c:pt idx="2004">
                  <c:v>42819.49999999514</c:v>
                </c:pt>
                <c:pt idx="2005">
                  <c:v>42819.541666661804</c:v>
                </c:pt>
                <c:pt idx="2006">
                  <c:v>42819.583333328468</c:v>
                </c:pt>
                <c:pt idx="2007">
                  <c:v>42819.624999995132</c:v>
                </c:pt>
                <c:pt idx="2008">
                  <c:v>42819.666666661797</c:v>
                </c:pt>
                <c:pt idx="2009">
                  <c:v>42819.708333328461</c:v>
                </c:pt>
                <c:pt idx="2010">
                  <c:v>42819.749999995125</c:v>
                </c:pt>
                <c:pt idx="2011">
                  <c:v>42819.791666661789</c:v>
                </c:pt>
                <c:pt idx="2012">
                  <c:v>42819.833333328454</c:v>
                </c:pt>
                <c:pt idx="2013">
                  <c:v>42819.874999995118</c:v>
                </c:pt>
                <c:pt idx="2014">
                  <c:v>42819.916666661782</c:v>
                </c:pt>
                <c:pt idx="2015">
                  <c:v>42819.958333328446</c:v>
                </c:pt>
                <c:pt idx="2016">
                  <c:v>42819.999999995111</c:v>
                </c:pt>
                <c:pt idx="2017">
                  <c:v>42820.041666661775</c:v>
                </c:pt>
                <c:pt idx="2018">
                  <c:v>42820.083333328439</c:v>
                </c:pt>
                <c:pt idx="2019">
                  <c:v>42820.124999995103</c:v>
                </c:pt>
                <c:pt idx="2020">
                  <c:v>42820.166666661768</c:v>
                </c:pt>
                <c:pt idx="2021">
                  <c:v>42820.208333328432</c:v>
                </c:pt>
                <c:pt idx="2022">
                  <c:v>42820.249999995096</c:v>
                </c:pt>
                <c:pt idx="2023">
                  <c:v>42820.29166666176</c:v>
                </c:pt>
                <c:pt idx="2024">
                  <c:v>42820.333333328424</c:v>
                </c:pt>
                <c:pt idx="2025">
                  <c:v>42820.374999995089</c:v>
                </c:pt>
                <c:pt idx="2026">
                  <c:v>42820.416666661753</c:v>
                </c:pt>
                <c:pt idx="2027">
                  <c:v>42820.458333328417</c:v>
                </c:pt>
                <c:pt idx="2028">
                  <c:v>42820.499999995081</c:v>
                </c:pt>
                <c:pt idx="2029">
                  <c:v>42820.541666661746</c:v>
                </c:pt>
                <c:pt idx="2030">
                  <c:v>42820.58333332841</c:v>
                </c:pt>
                <c:pt idx="2031">
                  <c:v>42820.624999995074</c:v>
                </c:pt>
                <c:pt idx="2032">
                  <c:v>42820.666666661738</c:v>
                </c:pt>
                <c:pt idx="2033">
                  <c:v>42820.708333328403</c:v>
                </c:pt>
                <c:pt idx="2034">
                  <c:v>42820.749999995067</c:v>
                </c:pt>
                <c:pt idx="2035">
                  <c:v>42820.791666661731</c:v>
                </c:pt>
                <c:pt idx="2036">
                  <c:v>42820.833333328395</c:v>
                </c:pt>
                <c:pt idx="2037">
                  <c:v>42820.87499999506</c:v>
                </c:pt>
                <c:pt idx="2038">
                  <c:v>42820.916666661724</c:v>
                </c:pt>
                <c:pt idx="2039">
                  <c:v>42820.958333328388</c:v>
                </c:pt>
                <c:pt idx="2040">
                  <c:v>42820.999999995052</c:v>
                </c:pt>
                <c:pt idx="2041">
                  <c:v>42821.041666661717</c:v>
                </c:pt>
                <c:pt idx="2042">
                  <c:v>42821.083333328381</c:v>
                </c:pt>
                <c:pt idx="2043">
                  <c:v>42821.124999995045</c:v>
                </c:pt>
                <c:pt idx="2044">
                  <c:v>42821.166666661709</c:v>
                </c:pt>
                <c:pt idx="2045">
                  <c:v>42821.208333328374</c:v>
                </c:pt>
                <c:pt idx="2046">
                  <c:v>42821.249999995038</c:v>
                </c:pt>
                <c:pt idx="2047">
                  <c:v>42821.291666661702</c:v>
                </c:pt>
                <c:pt idx="2048">
                  <c:v>42821.333333328366</c:v>
                </c:pt>
                <c:pt idx="2049">
                  <c:v>42821.374999995031</c:v>
                </c:pt>
                <c:pt idx="2050">
                  <c:v>42821.416666661695</c:v>
                </c:pt>
                <c:pt idx="2051">
                  <c:v>42821.458333328359</c:v>
                </c:pt>
                <c:pt idx="2052">
                  <c:v>42821.499999995023</c:v>
                </c:pt>
                <c:pt idx="2053">
                  <c:v>42821.541666661687</c:v>
                </c:pt>
                <c:pt idx="2054">
                  <c:v>42821.583333328352</c:v>
                </c:pt>
                <c:pt idx="2055">
                  <c:v>42821.624999995016</c:v>
                </c:pt>
                <c:pt idx="2056">
                  <c:v>42821.66666666168</c:v>
                </c:pt>
                <c:pt idx="2057">
                  <c:v>42821.708333328344</c:v>
                </c:pt>
                <c:pt idx="2058">
                  <c:v>42821.749999995009</c:v>
                </c:pt>
                <c:pt idx="2059">
                  <c:v>42821.791666661673</c:v>
                </c:pt>
                <c:pt idx="2060">
                  <c:v>42821.833333328337</c:v>
                </c:pt>
                <c:pt idx="2061">
                  <c:v>42821.874999995001</c:v>
                </c:pt>
                <c:pt idx="2062">
                  <c:v>42821.916666661666</c:v>
                </c:pt>
                <c:pt idx="2063">
                  <c:v>42821.95833332833</c:v>
                </c:pt>
                <c:pt idx="2064">
                  <c:v>42821.999999994994</c:v>
                </c:pt>
                <c:pt idx="2065">
                  <c:v>42822.041666661658</c:v>
                </c:pt>
                <c:pt idx="2066">
                  <c:v>42822.083333328323</c:v>
                </c:pt>
                <c:pt idx="2067">
                  <c:v>42822.124999994987</c:v>
                </c:pt>
                <c:pt idx="2068">
                  <c:v>42822.166666661651</c:v>
                </c:pt>
                <c:pt idx="2069">
                  <c:v>42822.208333328315</c:v>
                </c:pt>
                <c:pt idx="2070">
                  <c:v>42822.24999999498</c:v>
                </c:pt>
                <c:pt idx="2071">
                  <c:v>42822.291666661644</c:v>
                </c:pt>
                <c:pt idx="2072">
                  <c:v>42822.333333328308</c:v>
                </c:pt>
                <c:pt idx="2073">
                  <c:v>42822.374999994972</c:v>
                </c:pt>
                <c:pt idx="2074">
                  <c:v>42822.416666661637</c:v>
                </c:pt>
                <c:pt idx="2075">
                  <c:v>42822.458333328301</c:v>
                </c:pt>
                <c:pt idx="2076">
                  <c:v>42822.499999994965</c:v>
                </c:pt>
                <c:pt idx="2077">
                  <c:v>42822.541666661629</c:v>
                </c:pt>
                <c:pt idx="2078">
                  <c:v>42822.583333328294</c:v>
                </c:pt>
                <c:pt idx="2079">
                  <c:v>42822.624999994958</c:v>
                </c:pt>
                <c:pt idx="2080">
                  <c:v>42822.666666661622</c:v>
                </c:pt>
                <c:pt idx="2081">
                  <c:v>42822.708333328286</c:v>
                </c:pt>
                <c:pt idx="2082">
                  <c:v>42822.74999999495</c:v>
                </c:pt>
                <c:pt idx="2083">
                  <c:v>42822.791666661615</c:v>
                </c:pt>
                <c:pt idx="2084">
                  <c:v>42822.833333328279</c:v>
                </c:pt>
                <c:pt idx="2085">
                  <c:v>42822.874999994943</c:v>
                </c:pt>
                <c:pt idx="2086">
                  <c:v>42822.916666661607</c:v>
                </c:pt>
                <c:pt idx="2087">
                  <c:v>42822.958333328272</c:v>
                </c:pt>
                <c:pt idx="2088">
                  <c:v>42822.999999994936</c:v>
                </c:pt>
                <c:pt idx="2089">
                  <c:v>42823.0416666616</c:v>
                </c:pt>
                <c:pt idx="2090">
                  <c:v>42823.083333328264</c:v>
                </c:pt>
                <c:pt idx="2091">
                  <c:v>42823.124999994929</c:v>
                </c:pt>
                <c:pt idx="2092">
                  <c:v>42823.166666661593</c:v>
                </c:pt>
                <c:pt idx="2093">
                  <c:v>42823.208333328257</c:v>
                </c:pt>
                <c:pt idx="2094">
                  <c:v>42823.249999994921</c:v>
                </c:pt>
                <c:pt idx="2095">
                  <c:v>42823.291666661586</c:v>
                </c:pt>
                <c:pt idx="2096">
                  <c:v>42823.33333332825</c:v>
                </c:pt>
                <c:pt idx="2097">
                  <c:v>42823.374999994914</c:v>
                </c:pt>
                <c:pt idx="2098">
                  <c:v>42823.416666661578</c:v>
                </c:pt>
                <c:pt idx="2099">
                  <c:v>42823.458333328243</c:v>
                </c:pt>
                <c:pt idx="2100">
                  <c:v>42823.499999994907</c:v>
                </c:pt>
                <c:pt idx="2101">
                  <c:v>42823.541666661571</c:v>
                </c:pt>
                <c:pt idx="2102">
                  <c:v>42823.583333328235</c:v>
                </c:pt>
                <c:pt idx="2103">
                  <c:v>42823.6249999949</c:v>
                </c:pt>
                <c:pt idx="2104">
                  <c:v>42823.666666661564</c:v>
                </c:pt>
                <c:pt idx="2105">
                  <c:v>42823.708333328228</c:v>
                </c:pt>
                <c:pt idx="2106">
                  <c:v>42823.749999994892</c:v>
                </c:pt>
                <c:pt idx="2107">
                  <c:v>42823.791666661557</c:v>
                </c:pt>
                <c:pt idx="2108">
                  <c:v>42823.833333328221</c:v>
                </c:pt>
                <c:pt idx="2109">
                  <c:v>42823.874999994885</c:v>
                </c:pt>
                <c:pt idx="2110">
                  <c:v>42823.916666661549</c:v>
                </c:pt>
                <c:pt idx="2111">
                  <c:v>42823.958333328213</c:v>
                </c:pt>
                <c:pt idx="2112">
                  <c:v>42823.999999994878</c:v>
                </c:pt>
                <c:pt idx="2113">
                  <c:v>42824.041666661542</c:v>
                </c:pt>
                <c:pt idx="2114">
                  <c:v>42824.083333328206</c:v>
                </c:pt>
                <c:pt idx="2115">
                  <c:v>42824.12499999487</c:v>
                </c:pt>
                <c:pt idx="2116">
                  <c:v>42824.166666661535</c:v>
                </c:pt>
                <c:pt idx="2117">
                  <c:v>42824.208333328199</c:v>
                </c:pt>
                <c:pt idx="2118">
                  <c:v>42824.249999994863</c:v>
                </c:pt>
                <c:pt idx="2119">
                  <c:v>42824.291666661527</c:v>
                </c:pt>
                <c:pt idx="2120">
                  <c:v>42824.333333328192</c:v>
                </c:pt>
                <c:pt idx="2121">
                  <c:v>42824.374999994856</c:v>
                </c:pt>
                <c:pt idx="2122">
                  <c:v>42824.41666666152</c:v>
                </c:pt>
                <c:pt idx="2123">
                  <c:v>42824.458333328184</c:v>
                </c:pt>
                <c:pt idx="2124">
                  <c:v>42824.499999994849</c:v>
                </c:pt>
                <c:pt idx="2125">
                  <c:v>42824.541666661513</c:v>
                </c:pt>
                <c:pt idx="2126">
                  <c:v>42824.583333328177</c:v>
                </c:pt>
                <c:pt idx="2127">
                  <c:v>42824.624999994841</c:v>
                </c:pt>
                <c:pt idx="2128">
                  <c:v>42824.666666661506</c:v>
                </c:pt>
                <c:pt idx="2129">
                  <c:v>42824.70833332817</c:v>
                </c:pt>
                <c:pt idx="2130">
                  <c:v>42824.749999994834</c:v>
                </c:pt>
                <c:pt idx="2131">
                  <c:v>42824.791666661498</c:v>
                </c:pt>
                <c:pt idx="2132">
                  <c:v>42824.833333328163</c:v>
                </c:pt>
                <c:pt idx="2133">
                  <c:v>42824.874999994827</c:v>
                </c:pt>
                <c:pt idx="2134">
                  <c:v>42824.916666661491</c:v>
                </c:pt>
                <c:pt idx="2135">
                  <c:v>42824.958333328155</c:v>
                </c:pt>
                <c:pt idx="2136">
                  <c:v>42824.99999999482</c:v>
                </c:pt>
                <c:pt idx="2137">
                  <c:v>42825.041666661484</c:v>
                </c:pt>
                <c:pt idx="2138">
                  <c:v>42825.083333328148</c:v>
                </c:pt>
                <c:pt idx="2139">
                  <c:v>42825.124999994812</c:v>
                </c:pt>
                <c:pt idx="2140">
                  <c:v>42825.166666661476</c:v>
                </c:pt>
                <c:pt idx="2141">
                  <c:v>42825.208333328141</c:v>
                </c:pt>
                <c:pt idx="2142">
                  <c:v>42825.249999994805</c:v>
                </c:pt>
                <c:pt idx="2143">
                  <c:v>42825.291666661469</c:v>
                </c:pt>
                <c:pt idx="2144">
                  <c:v>42825.333333328133</c:v>
                </c:pt>
                <c:pt idx="2145">
                  <c:v>42825.374999994798</c:v>
                </c:pt>
                <c:pt idx="2146">
                  <c:v>42825.416666661462</c:v>
                </c:pt>
                <c:pt idx="2147">
                  <c:v>42825.458333328126</c:v>
                </c:pt>
                <c:pt idx="2148">
                  <c:v>42825.49999999479</c:v>
                </c:pt>
                <c:pt idx="2149">
                  <c:v>42825.541666661455</c:v>
                </c:pt>
                <c:pt idx="2150">
                  <c:v>42825.583333328119</c:v>
                </c:pt>
                <c:pt idx="2151">
                  <c:v>42825.624999994783</c:v>
                </c:pt>
                <c:pt idx="2152">
                  <c:v>42825.666666661447</c:v>
                </c:pt>
                <c:pt idx="2153">
                  <c:v>42825.708333328112</c:v>
                </c:pt>
                <c:pt idx="2154">
                  <c:v>42825.749999994776</c:v>
                </c:pt>
                <c:pt idx="2155">
                  <c:v>42825.79166666144</c:v>
                </c:pt>
                <c:pt idx="2156">
                  <c:v>42825.833333328104</c:v>
                </c:pt>
                <c:pt idx="2157">
                  <c:v>42825.874999994769</c:v>
                </c:pt>
                <c:pt idx="2158">
                  <c:v>42825.916666661433</c:v>
                </c:pt>
                <c:pt idx="2159">
                  <c:v>42825.958333328097</c:v>
                </c:pt>
                <c:pt idx="2160">
                  <c:v>42825.999999994761</c:v>
                </c:pt>
                <c:pt idx="2161">
                  <c:v>42826.041666661426</c:v>
                </c:pt>
                <c:pt idx="2162">
                  <c:v>42826.08333332809</c:v>
                </c:pt>
                <c:pt idx="2163">
                  <c:v>42826.124999994754</c:v>
                </c:pt>
                <c:pt idx="2164">
                  <c:v>42826.166666661418</c:v>
                </c:pt>
                <c:pt idx="2165">
                  <c:v>42826.208333328083</c:v>
                </c:pt>
                <c:pt idx="2166">
                  <c:v>42826.249999994747</c:v>
                </c:pt>
                <c:pt idx="2167">
                  <c:v>42826.291666661411</c:v>
                </c:pt>
                <c:pt idx="2168">
                  <c:v>42826.333333328075</c:v>
                </c:pt>
                <c:pt idx="2169">
                  <c:v>42826.374999994739</c:v>
                </c:pt>
                <c:pt idx="2170">
                  <c:v>42826.416666661404</c:v>
                </c:pt>
                <c:pt idx="2171">
                  <c:v>42826.458333328068</c:v>
                </c:pt>
                <c:pt idx="2172">
                  <c:v>42826.499999994732</c:v>
                </c:pt>
                <c:pt idx="2173">
                  <c:v>42826.541666661396</c:v>
                </c:pt>
                <c:pt idx="2174">
                  <c:v>42826.583333328061</c:v>
                </c:pt>
                <c:pt idx="2175">
                  <c:v>42826.624999994725</c:v>
                </c:pt>
                <c:pt idx="2176">
                  <c:v>42826.666666661389</c:v>
                </c:pt>
                <c:pt idx="2177">
                  <c:v>42826.708333328053</c:v>
                </c:pt>
                <c:pt idx="2178">
                  <c:v>42826.749999994718</c:v>
                </c:pt>
                <c:pt idx="2179">
                  <c:v>42826.791666661382</c:v>
                </c:pt>
                <c:pt idx="2180">
                  <c:v>42826.833333328046</c:v>
                </c:pt>
                <c:pt idx="2181">
                  <c:v>42826.87499999471</c:v>
                </c:pt>
                <c:pt idx="2182">
                  <c:v>42826.916666661375</c:v>
                </c:pt>
                <c:pt idx="2183">
                  <c:v>42826.958333328039</c:v>
                </c:pt>
                <c:pt idx="2184">
                  <c:v>42826.999999994703</c:v>
                </c:pt>
                <c:pt idx="2185">
                  <c:v>42827.041666661367</c:v>
                </c:pt>
                <c:pt idx="2186">
                  <c:v>42827.083333328032</c:v>
                </c:pt>
                <c:pt idx="2187">
                  <c:v>42827.124999994696</c:v>
                </c:pt>
                <c:pt idx="2188">
                  <c:v>42827.16666666136</c:v>
                </c:pt>
                <c:pt idx="2189">
                  <c:v>42827.208333328024</c:v>
                </c:pt>
                <c:pt idx="2190">
                  <c:v>42827.249999994689</c:v>
                </c:pt>
                <c:pt idx="2191">
                  <c:v>42827.291666661353</c:v>
                </c:pt>
                <c:pt idx="2192">
                  <c:v>42827.333333328017</c:v>
                </c:pt>
                <c:pt idx="2193">
                  <c:v>42827.374999994681</c:v>
                </c:pt>
                <c:pt idx="2194">
                  <c:v>42827.416666661346</c:v>
                </c:pt>
                <c:pt idx="2195">
                  <c:v>42827.45833332801</c:v>
                </c:pt>
                <c:pt idx="2196">
                  <c:v>42827.499999994674</c:v>
                </c:pt>
                <c:pt idx="2197">
                  <c:v>42827.541666661338</c:v>
                </c:pt>
                <c:pt idx="2198">
                  <c:v>42827.583333328002</c:v>
                </c:pt>
                <c:pt idx="2199">
                  <c:v>42827.624999994667</c:v>
                </c:pt>
                <c:pt idx="2200">
                  <c:v>42827.666666661331</c:v>
                </c:pt>
                <c:pt idx="2201">
                  <c:v>42827.708333327995</c:v>
                </c:pt>
                <c:pt idx="2202">
                  <c:v>42827.749999994659</c:v>
                </c:pt>
                <c:pt idx="2203">
                  <c:v>42827.791666661324</c:v>
                </c:pt>
                <c:pt idx="2204">
                  <c:v>42827.833333327988</c:v>
                </c:pt>
                <c:pt idx="2205">
                  <c:v>42827.874999994652</c:v>
                </c:pt>
                <c:pt idx="2206">
                  <c:v>42827.916666661316</c:v>
                </c:pt>
                <c:pt idx="2207">
                  <c:v>42827.958333327981</c:v>
                </c:pt>
                <c:pt idx="2208">
                  <c:v>42827.999999994645</c:v>
                </c:pt>
                <c:pt idx="2209">
                  <c:v>42828.041666661309</c:v>
                </c:pt>
                <c:pt idx="2210">
                  <c:v>42828.083333327973</c:v>
                </c:pt>
                <c:pt idx="2211">
                  <c:v>42828.124999994638</c:v>
                </c:pt>
                <c:pt idx="2212">
                  <c:v>42828.166666661302</c:v>
                </c:pt>
                <c:pt idx="2213">
                  <c:v>42828.208333327966</c:v>
                </c:pt>
                <c:pt idx="2214">
                  <c:v>42828.24999999463</c:v>
                </c:pt>
                <c:pt idx="2215">
                  <c:v>42828.291666661295</c:v>
                </c:pt>
                <c:pt idx="2216">
                  <c:v>42828.333333327959</c:v>
                </c:pt>
                <c:pt idx="2217">
                  <c:v>42828.374999994623</c:v>
                </c:pt>
                <c:pt idx="2218">
                  <c:v>42828.416666661287</c:v>
                </c:pt>
                <c:pt idx="2219">
                  <c:v>42828.458333327952</c:v>
                </c:pt>
                <c:pt idx="2220">
                  <c:v>42828.499999994616</c:v>
                </c:pt>
                <c:pt idx="2221">
                  <c:v>42828.54166666128</c:v>
                </c:pt>
                <c:pt idx="2222">
                  <c:v>42828.583333327944</c:v>
                </c:pt>
                <c:pt idx="2223">
                  <c:v>42828.624999994609</c:v>
                </c:pt>
                <c:pt idx="2224">
                  <c:v>42828.666666661273</c:v>
                </c:pt>
                <c:pt idx="2225">
                  <c:v>42828.708333327937</c:v>
                </c:pt>
                <c:pt idx="2226">
                  <c:v>42828.749999994601</c:v>
                </c:pt>
                <c:pt idx="2227">
                  <c:v>42828.791666661265</c:v>
                </c:pt>
                <c:pt idx="2228">
                  <c:v>42828.83333332793</c:v>
                </c:pt>
                <c:pt idx="2229">
                  <c:v>42828.874999994594</c:v>
                </c:pt>
                <c:pt idx="2230">
                  <c:v>42828.916666661258</c:v>
                </c:pt>
                <c:pt idx="2231">
                  <c:v>42828.958333327922</c:v>
                </c:pt>
                <c:pt idx="2232">
                  <c:v>42828.999999994587</c:v>
                </c:pt>
                <c:pt idx="2233">
                  <c:v>42829.041666661251</c:v>
                </c:pt>
                <c:pt idx="2234">
                  <c:v>42829.083333327915</c:v>
                </c:pt>
                <c:pt idx="2235">
                  <c:v>42829.124999994579</c:v>
                </c:pt>
                <c:pt idx="2236">
                  <c:v>42829.166666661244</c:v>
                </c:pt>
                <c:pt idx="2237">
                  <c:v>42829.208333327908</c:v>
                </c:pt>
                <c:pt idx="2238">
                  <c:v>42829.249999994572</c:v>
                </c:pt>
                <c:pt idx="2239">
                  <c:v>42829.291666661236</c:v>
                </c:pt>
                <c:pt idx="2240">
                  <c:v>42829.333333327901</c:v>
                </c:pt>
                <c:pt idx="2241">
                  <c:v>42829.374999994565</c:v>
                </c:pt>
                <c:pt idx="2242">
                  <c:v>42829.416666661229</c:v>
                </c:pt>
                <c:pt idx="2243">
                  <c:v>42829.458333327893</c:v>
                </c:pt>
                <c:pt idx="2244">
                  <c:v>42829.499999994558</c:v>
                </c:pt>
                <c:pt idx="2245">
                  <c:v>42829.541666661222</c:v>
                </c:pt>
                <c:pt idx="2246">
                  <c:v>42829.583333327886</c:v>
                </c:pt>
                <c:pt idx="2247">
                  <c:v>42829.62499999455</c:v>
                </c:pt>
                <c:pt idx="2248">
                  <c:v>42829.666666661215</c:v>
                </c:pt>
                <c:pt idx="2249">
                  <c:v>42829.708333327879</c:v>
                </c:pt>
                <c:pt idx="2250">
                  <c:v>42829.749999994543</c:v>
                </c:pt>
                <c:pt idx="2251">
                  <c:v>42829.791666661207</c:v>
                </c:pt>
                <c:pt idx="2252">
                  <c:v>42829.833333327872</c:v>
                </c:pt>
                <c:pt idx="2253">
                  <c:v>42829.874999994536</c:v>
                </c:pt>
                <c:pt idx="2254">
                  <c:v>42829.9166666612</c:v>
                </c:pt>
                <c:pt idx="2255">
                  <c:v>42829.958333327864</c:v>
                </c:pt>
                <c:pt idx="2256">
                  <c:v>42829.999999994528</c:v>
                </c:pt>
                <c:pt idx="2257">
                  <c:v>42830.041666661193</c:v>
                </c:pt>
                <c:pt idx="2258">
                  <c:v>42830.083333327857</c:v>
                </c:pt>
                <c:pt idx="2259">
                  <c:v>42830.124999994521</c:v>
                </c:pt>
                <c:pt idx="2260">
                  <c:v>42830.166666661185</c:v>
                </c:pt>
                <c:pt idx="2261">
                  <c:v>42830.20833332785</c:v>
                </c:pt>
                <c:pt idx="2262">
                  <c:v>42830.249999994514</c:v>
                </c:pt>
                <c:pt idx="2263">
                  <c:v>42830.291666661178</c:v>
                </c:pt>
                <c:pt idx="2264">
                  <c:v>42830.333333327842</c:v>
                </c:pt>
                <c:pt idx="2265">
                  <c:v>42830.374999994507</c:v>
                </c:pt>
                <c:pt idx="2266">
                  <c:v>42830.416666661171</c:v>
                </c:pt>
                <c:pt idx="2267">
                  <c:v>42830.458333327835</c:v>
                </c:pt>
                <c:pt idx="2268">
                  <c:v>42830.499999994499</c:v>
                </c:pt>
                <c:pt idx="2269">
                  <c:v>42830.541666661164</c:v>
                </c:pt>
                <c:pt idx="2270">
                  <c:v>42830.583333327828</c:v>
                </c:pt>
                <c:pt idx="2271">
                  <c:v>42830.624999994492</c:v>
                </c:pt>
                <c:pt idx="2272">
                  <c:v>42830.666666661156</c:v>
                </c:pt>
                <c:pt idx="2273">
                  <c:v>42830.708333327821</c:v>
                </c:pt>
                <c:pt idx="2274">
                  <c:v>42830.749999994485</c:v>
                </c:pt>
                <c:pt idx="2275">
                  <c:v>42830.791666661149</c:v>
                </c:pt>
                <c:pt idx="2276">
                  <c:v>42830.833333327813</c:v>
                </c:pt>
                <c:pt idx="2277">
                  <c:v>42830.874999994478</c:v>
                </c:pt>
                <c:pt idx="2278">
                  <c:v>42830.916666661142</c:v>
                </c:pt>
                <c:pt idx="2279">
                  <c:v>42830.958333327806</c:v>
                </c:pt>
                <c:pt idx="2280">
                  <c:v>42830.99999999447</c:v>
                </c:pt>
                <c:pt idx="2281">
                  <c:v>42831.041666661135</c:v>
                </c:pt>
                <c:pt idx="2282">
                  <c:v>42831.083333327799</c:v>
                </c:pt>
                <c:pt idx="2283">
                  <c:v>42831.124999994463</c:v>
                </c:pt>
                <c:pt idx="2284">
                  <c:v>42831.166666661127</c:v>
                </c:pt>
                <c:pt idx="2285">
                  <c:v>42831.208333327791</c:v>
                </c:pt>
                <c:pt idx="2286">
                  <c:v>42831.249999994456</c:v>
                </c:pt>
                <c:pt idx="2287">
                  <c:v>42831.29166666112</c:v>
                </c:pt>
                <c:pt idx="2288">
                  <c:v>42831.333333327784</c:v>
                </c:pt>
                <c:pt idx="2289">
                  <c:v>42831.374999994448</c:v>
                </c:pt>
                <c:pt idx="2290">
                  <c:v>42831.416666661113</c:v>
                </c:pt>
                <c:pt idx="2291">
                  <c:v>42831.458333327777</c:v>
                </c:pt>
                <c:pt idx="2292">
                  <c:v>42831.499999994441</c:v>
                </c:pt>
                <c:pt idx="2293">
                  <c:v>42831.541666661105</c:v>
                </c:pt>
                <c:pt idx="2294">
                  <c:v>42831.58333332777</c:v>
                </c:pt>
                <c:pt idx="2295">
                  <c:v>42831.624999994434</c:v>
                </c:pt>
                <c:pt idx="2296">
                  <c:v>42831.666666661098</c:v>
                </c:pt>
                <c:pt idx="2297">
                  <c:v>42831.708333327762</c:v>
                </c:pt>
                <c:pt idx="2298">
                  <c:v>42831.749999994427</c:v>
                </c:pt>
                <c:pt idx="2299">
                  <c:v>42831.791666661091</c:v>
                </c:pt>
                <c:pt idx="2300">
                  <c:v>42831.833333327755</c:v>
                </c:pt>
                <c:pt idx="2301">
                  <c:v>42831.874999994419</c:v>
                </c:pt>
                <c:pt idx="2302">
                  <c:v>42831.916666661084</c:v>
                </c:pt>
                <c:pt idx="2303">
                  <c:v>42831.958333327748</c:v>
                </c:pt>
                <c:pt idx="2304">
                  <c:v>42831.999999994412</c:v>
                </c:pt>
                <c:pt idx="2305">
                  <c:v>42832.041666661076</c:v>
                </c:pt>
                <c:pt idx="2306">
                  <c:v>42832.083333327741</c:v>
                </c:pt>
                <c:pt idx="2307">
                  <c:v>42832.124999994405</c:v>
                </c:pt>
                <c:pt idx="2308">
                  <c:v>42832.166666661069</c:v>
                </c:pt>
                <c:pt idx="2309">
                  <c:v>42832.208333327733</c:v>
                </c:pt>
                <c:pt idx="2310">
                  <c:v>42832.249999994398</c:v>
                </c:pt>
                <c:pt idx="2311">
                  <c:v>42832.291666661062</c:v>
                </c:pt>
                <c:pt idx="2312">
                  <c:v>42832.333333327726</c:v>
                </c:pt>
                <c:pt idx="2313">
                  <c:v>42832.37499999439</c:v>
                </c:pt>
                <c:pt idx="2314">
                  <c:v>42832.416666661054</c:v>
                </c:pt>
                <c:pt idx="2315">
                  <c:v>42832.458333327719</c:v>
                </c:pt>
                <c:pt idx="2316">
                  <c:v>42832.499999994383</c:v>
                </c:pt>
                <c:pt idx="2317">
                  <c:v>42832.541666661047</c:v>
                </c:pt>
                <c:pt idx="2318">
                  <c:v>42832.583333327711</c:v>
                </c:pt>
                <c:pt idx="2319">
                  <c:v>42832.624999994376</c:v>
                </c:pt>
                <c:pt idx="2320">
                  <c:v>42832.66666666104</c:v>
                </c:pt>
                <c:pt idx="2321">
                  <c:v>42832.708333327704</c:v>
                </c:pt>
                <c:pt idx="2322">
                  <c:v>42832.749999994368</c:v>
                </c:pt>
                <c:pt idx="2323">
                  <c:v>42832.791666661033</c:v>
                </c:pt>
                <c:pt idx="2324">
                  <c:v>42832.833333327697</c:v>
                </c:pt>
                <c:pt idx="2325">
                  <c:v>42832.874999994361</c:v>
                </c:pt>
                <c:pt idx="2326">
                  <c:v>42832.916666661025</c:v>
                </c:pt>
                <c:pt idx="2327">
                  <c:v>42832.95833332769</c:v>
                </c:pt>
                <c:pt idx="2328">
                  <c:v>42832.999999994354</c:v>
                </c:pt>
                <c:pt idx="2329">
                  <c:v>42833.041666661018</c:v>
                </c:pt>
                <c:pt idx="2330">
                  <c:v>42833.083333327682</c:v>
                </c:pt>
                <c:pt idx="2331">
                  <c:v>42833.124999994347</c:v>
                </c:pt>
                <c:pt idx="2332">
                  <c:v>42833.166666661011</c:v>
                </c:pt>
                <c:pt idx="2333">
                  <c:v>42833.208333327675</c:v>
                </c:pt>
                <c:pt idx="2334">
                  <c:v>42833.249999994339</c:v>
                </c:pt>
                <c:pt idx="2335">
                  <c:v>42833.291666661004</c:v>
                </c:pt>
                <c:pt idx="2336">
                  <c:v>42833.333333327668</c:v>
                </c:pt>
                <c:pt idx="2337">
                  <c:v>42833.374999994332</c:v>
                </c:pt>
                <c:pt idx="2338">
                  <c:v>42833.416666660996</c:v>
                </c:pt>
                <c:pt idx="2339">
                  <c:v>42833.458333327661</c:v>
                </c:pt>
                <c:pt idx="2340">
                  <c:v>42833.499999994325</c:v>
                </c:pt>
                <c:pt idx="2341">
                  <c:v>42833.541666660989</c:v>
                </c:pt>
                <c:pt idx="2342">
                  <c:v>42833.583333327653</c:v>
                </c:pt>
                <c:pt idx="2343">
                  <c:v>42833.624999994317</c:v>
                </c:pt>
                <c:pt idx="2344">
                  <c:v>42833.666666660982</c:v>
                </c:pt>
                <c:pt idx="2345">
                  <c:v>42833.708333327646</c:v>
                </c:pt>
                <c:pt idx="2346">
                  <c:v>42833.74999999431</c:v>
                </c:pt>
                <c:pt idx="2347">
                  <c:v>42833.791666660974</c:v>
                </c:pt>
                <c:pt idx="2348">
                  <c:v>42833.833333327639</c:v>
                </c:pt>
                <c:pt idx="2349">
                  <c:v>42833.874999994303</c:v>
                </c:pt>
                <c:pt idx="2350">
                  <c:v>42833.916666660967</c:v>
                </c:pt>
                <c:pt idx="2351">
                  <c:v>42833.958333327631</c:v>
                </c:pt>
                <c:pt idx="2352">
                  <c:v>42833.999999994296</c:v>
                </c:pt>
                <c:pt idx="2353">
                  <c:v>42834.04166666096</c:v>
                </c:pt>
                <c:pt idx="2354">
                  <c:v>42834.083333327624</c:v>
                </c:pt>
                <c:pt idx="2355">
                  <c:v>42834.124999994288</c:v>
                </c:pt>
                <c:pt idx="2356">
                  <c:v>42834.166666660953</c:v>
                </c:pt>
                <c:pt idx="2357">
                  <c:v>42834.208333327617</c:v>
                </c:pt>
                <c:pt idx="2358">
                  <c:v>42834.249999994281</c:v>
                </c:pt>
                <c:pt idx="2359">
                  <c:v>42834.291666660945</c:v>
                </c:pt>
                <c:pt idx="2360">
                  <c:v>42834.33333332761</c:v>
                </c:pt>
                <c:pt idx="2361">
                  <c:v>42834.374999994274</c:v>
                </c:pt>
                <c:pt idx="2362">
                  <c:v>42834.416666660938</c:v>
                </c:pt>
                <c:pt idx="2363">
                  <c:v>42834.458333327602</c:v>
                </c:pt>
                <c:pt idx="2364">
                  <c:v>42834.499999994267</c:v>
                </c:pt>
                <c:pt idx="2365">
                  <c:v>42834.541666660931</c:v>
                </c:pt>
                <c:pt idx="2366">
                  <c:v>42834.583333327595</c:v>
                </c:pt>
                <c:pt idx="2367">
                  <c:v>42834.624999994259</c:v>
                </c:pt>
                <c:pt idx="2368">
                  <c:v>42834.666666660924</c:v>
                </c:pt>
                <c:pt idx="2369">
                  <c:v>42834.708333327588</c:v>
                </c:pt>
                <c:pt idx="2370">
                  <c:v>42834.749999994252</c:v>
                </c:pt>
                <c:pt idx="2371">
                  <c:v>42834.791666660916</c:v>
                </c:pt>
                <c:pt idx="2372">
                  <c:v>42834.83333332758</c:v>
                </c:pt>
                <c:pt idx="2373">
                  <c:v>42834.874999994245</c:v>
                </c:pt>
                <c:pt idx="2374">
                  <c:v>42834.916666660909</c:v>
                </c:pt>
                <c:pt idx="2375">
                  <c:v>42834.958333327573</c:v>
                </c:pt>
                <c:pt idx="2376">
                  <c:v>42834.999999994237</c:v>
                </c:pt>
                <c:pt idx="2377">
                  <c:v>42835.041666660902</c:v>
                </c:pt>
                <c:pt idx="2378">
                  <c:v>42835.083333327566</c:v>
                </c:pt>
                <c:pt idx="2379">
                  <c:v>42835.12499999423</c:v>
                </c:pt>
                <c:pt idx="2380">
                  <c:v>42835.166666660894</c:v>
                </c:pt>
                <c:pt idx="2381">
                  <c:v>42835.208333327559</c:v>
                </c:pt>
                <c:pt idx="2382">
                  <c:v>42835.249999994223</c:v>
                </c:pt>
                <c:pt idx="2383">
                  <c:v>42835.291666660887</c:v>
                </c:pt>
                <c:pt idx="2384">
                  <c:v>42835.333333327551</c:v>
                </c:pt>
                <c:pt idx="2385">
                  <c:v>42835.374999994216</c:v>
                </c:pt>
                <c:pt idx="2386">
                  <c:v>42835.41666666088</c:v>
                </c:pt>
                <c:pt idx="2387">
                  <c:v>42835.458333327544</c:v>
                </c:pt>
                <c:pt idx="2388">
                  <c:v>42835.499999994208</c:v>
                </c:pt>
                <c:pt idx="2389">
                  <c:v>42835.541666660873</c:v>
                </c:pt>
                <c:pt idx="2390">
                  <c:v>42835.583333327537</c:v>
                </c:pt>
                <c:pt idx="2391">
                  <c:v>42835.624999994201</c:v>
                </c:pt>
                <c:pt idx="2392">
                  <c:v>42835.666666660865</c:v>
                </c:pt>
                <c:pt idx="2393">
                  <c:v>42835.70833332753</c:v>
                </c:pt>
                <c:pt idx="2394">
                  <c:v>42835.749999994194</c:v>
                </c:pt>
                <c:pt idx="2395">
                  <c:v>42835.791666660858</c:v>
                </c:pt>
                <c:pt idx="2396">
                  <c:v>42835.833333327522</c:v>
                </c:pt>
                <c:pt idx="2397">
                  <c:v>42835.874999994187</c:v>
                </c:pt>
                <c:pt idx="2398">
                  <c:v>42835.916666660851</c:v>
                </c:pt>
                <c:pt idx="2399">
                  <c:v>42835.958333327515</c:v>
                </c:pt>
                <c:pt idx="2400">
                  <c:v>42835.999999994179</c:v>
                </c:pt>
                <c:pt idx="2401">
                  <c:v>42836.041666660843</c:v>
                </c:pt>
                <c:pt idx="2402">
                  <c:v>42836.083333327508</c:v>
                </c:pt>
                <c:pt idx="2403">
                  <c:v>42836.124999994172</c:v>
                </c:pt>
                <c:pt idx="2404">
                  <c:v>42836.166666660836</c:v>
                </c:pt>
                <c:pt idx="2405">
                  <c:v>42836.2083333275</c:v>
                </c:pt>
                <c:pt idx="2406">
                  <c:v>42836.249999994165</c:v>
                </c:pt>
                <c:pt idx="2407">
                  <c:v>42836.291666660829</c:v>
                </c:pt>
                <c:pt idx="2408">
                  <c:v>42836.333333327493</c:v>
                </c:pt>
                <c:pt idx="2409">
                  <c:v>42836.374999994157</c:v>
                </c:pt>
                <c:pt idx="2410">
                  <c:v>42836.416666660822</c:v>
                </c:pt>
                <c:pt idx="2411">
                  <c:v>42836.458333327486</c:v>
                </c:pt>
                <c:pt idx="2412">
                  <c:v>42836.49999999415</c:v>
                </c:pt>
                <c:pt idx="2413">
                  <c:v>42836.541666660814</c:v>
                </c:pt>
                <c:pt idx="2414">
                  <c:v>42836.583333327479</c:v>
                </c:pt>
                <c:pt idx="2415">
                  <c:v>42836.624999994143</c:v>
                </c:pt>
                <c:pt idx="2416">
                  <c:v>42836.666666660807</c:v>
                </c:pt>
                <c:pt idx="2417">
                  <c:v>42836.708333327471</c:v>
                </c:pt>
                <c:pt idx="2418">
                  <c:v>42836.749999994136</c:v>
                </c:pt>
                <c:pt idx="2419">
                  <c:v>42836.7916666608</c:v>
                </c:pt>
                <c:pt idx="2420">
                  <c:v>42836.833333327464</c:v>
                </c:pt>
                <c:pt idx="2421">
                  <c:v>42836.874999994128</c:v>
                </c:pt>
                <c:pt idx="2422">
                  <c:v>42836.916666660793</c:v>
                </c:pt>
                <c:pt idx="2423">
                  <c:v>42836.958333327457</c:v>
                </c:pt>
                <c:pt idx="2424">
                  <c:v>42836.999999994121</c:v>
                </c:pt>
                <c:pt idx="2425">
                  <c:v>42837.041666660785</c:v>
                </c:pt>
                <c:pt idx="2426">
                  <c:v>42837.08333332745</c:v>
                </c:pt>
                <c:pt idx="2427">
                  <c:v>42837.124999994114</c:v>
                </c:pt>
                <c:pt idx="2428">
                  <c:v>42837.166666660778</c:v>
                </c:pt>
                <c:pt idx="2429">
                  <c:v>42837.208333327442</c:v>
                </c:pt>
                <c:pt idx="2430">
                  <c:v>42837.249999994106</c:v>
                </c:pt>
                <c:pt idx="2431">
                  <c:v>42837.291666660771</c:v>
                </c:pt>
                <c:pt idx="2432">
                  <c:v>42837.333333327435</c:v>
                </c:pt>
                <c:pt idx="2433">
                  <c:v>42837.374999994099</c:v>
                </c:pt>
                <c:pt idx="2434">
                  <c:v>42837.416666660763</c:v>
                </c:pt>
                <c:pt idx="2435">
                  <c:v>42837.458333327428</c:v>
                </c:pt>
                <c:pt idx="2436">
                  <c:v>42837.499999994092</c:v>
                </c:pt>
                <c:pt idx="2437">
                  <c:v>42837.541666660756</c:v>
                </c:pt>
                <c:pt idx="2438">
                  <c:v>42837.58333332742</c:v>
                </c:pt>
                <c:pt idx="2439">
                  <c:v>42837.624999994085</c:v>
                </c:pt>
                <c:pt idx="2440">
                  <c:v>42837.666666660749</c:v>
                </c:pt>
                <c:pt idx="2441">
                  <c:v>42837.708333327413</c:v>
                </c:pt>
                <c:pt idx="2442">
                  <c:v>42837.749999994077</c:v>
                </c:pt>
                <c:pt idx="2443">
                  <c:v>42837.791666660742</c:v>
                </c:pt>
                <c:pt idx="2444">
                  <c:v>42837.833333327406</c:v>
                </c:pt>
                <c:pt idx="2445">
                  <c:v>42837.87499999407</c:v>
                </c:pt>
                <c:pt idx="2446">
                  <c:v>42837.916666660734</c:v>
                </c:pt>
                <c:pt idx="2447">
                  <c:v>42837.958333327399</c:v>
                </c:pt>
                <c:pt idx="2448">
                  <c:v>42837.999999994063</c:v>
                </c:pt>
                <c:pt idx="2449">
                  <c:v>42838.041666660727</c:v>
                </c:pt>
                <c:pt idx="2450">
                  <c:v>42838.083333327391</c:v>
                </c:pt>
                <c:pt idx="2451">
                  <c:v>42838.124999994056</c:v>
                </c:pt>
                <c:pt idx="2452">
                  <c:v>42838.16666666072</c:v>
                </c:pt>
                <c:pt idx="2453">
                  <c:v>42838.208333327384</c:v>
                </c:pt>
                <c:pt idx="2454">
                  <c:v>42838.249999994048</c:v>
                </c:pt>
                <c:pt idx="2455">
                  <c:v>42838.291666660713</c:v>
                </c:pt>
                <c:pt idx="2456">
                  <c:v>42838.333333327377</c:v>
                </c:pt>
                <c:pt idx="2457">
                  <c:v>42838.374999994041</c:v>
                </c:pt>
                <c:pt idx="2458">
                  <c:v>42838.416666660705</c:v>
                </c:pt>
                <c:pt idx="2459">
                  <c:v>42838.458333327369</c:v>
                </c:pt>
                <c:pt idx="2460">
                  <c:v>42838.499999994034</c:v>
                </c:pt>
                <c:pt idx="2461">
                  <c:v>42838.541666660698</c:v>
                </c:pt>
                <c:pt idx="2462">
                  <c:v>42838.583333327362</c:v>
                </c:pt>
                <c:pt idx="2463">
                  <c:v>42838.624999994026</c:v>
                </c:pt>
                <c:pt idx="2464">
                  <c:v>42838.666666660691</c:v>
                </c:pt>
                <c:pt idx="2465">
                  <c:v>42838.708333327355</c:v>
                </c:pt>
                <c:pt idx="2466">
                  <c:v>42838.749999994019</c:v>
                </c:pt>
                <c:pt idx="2467">
                  <c:v>42838.791666660683</c:v>
                </c:pt>
                <c:pt idx="2468">
                  <c:v>42838.833333327348</c:v>
                </c:pt>
                <c:pt idx="2469">
                  <c:v>42838.874999994012</c:v>
                </c:pt>
                <c:pt idx="2470">
                  <c:v>42838.916666660676</c:v>
                </c:pt>
                <c:pt idx="2471">
                  <c:v>42838.95833332734</c:v>
                </c:pt>
                <c:pt idx="2472">
                  <c:v>42838.999999994005</c:v>
                </c:pt>
                <c:pt idx="2473">
                  <c:v>42839.041666660669</c:v>
                </c:pt>
                <c:pt idx="2474">
                  <c:v>42839.083333327333</c:v>
                </c:pt>
                <c:pt idx="2475">
                  <c:v>42839.124999993997</c:v>
                </c:pt>
                <c:pt idx="2476">
                  <c:v>42839.166666660662</c:v>
                </c:pt>
                <c:pt idx="2477">
                  <c:v>42839.208333327326</c:v>
                </c:pt>
                <c:pt idx="2478">
                  <c:v>42839.24999999399</c:v>
                </c:pt>
                <c:pt idx="2479">
                  <c:v>42839.291666660654</c:v>
                </c:pt>
                <c:pt idx="2480">
                  <c:v>42839.333333327319</c:v>
                </c:pt>
                <c:pt idx="2481">
                  <c:v>42839.374999993983</c:v>
                </c:pt>
                <c:pt idx="2482">
                  <c:v>42839.416666660647</c:v>
                </c:pt>
                <c:pt idx="2483">
                  <c:v>42839.458333327311</c:v>
                </c:pt>
                <c:pt idx="2484">
                  <c:v>42839.499999993976</c:v>
                </c:pt>
                <c:pt idx="2485">
                  <c:v>42839.54166666064</c:v>
                </c:pt>
                <c:pt idx="2486">
                  <c:v>42839.583333327304</c:v>
                </c:pt>
                <c:pt idx="2487">
                  <c:v>42839.624999993968</c:v>
                </c:pt>
                <c:pt idx="2488">
                  <c:v>42839.666666660632</c:v>
                </c:pt>
                <c:pt idx="2489">
                  <c:v>42839.708333327297</c:v>
                </c:pt>
                <c:pt idx="2490">
                  <c:v>42839.749999993961</c:v>
                </c:pt>
                <c:pt idx="2491">
                  <c:v>42839.791666660625</c:v>
                </c:pt>
                <c:pt idx="2492">
                  <c:v>42839.833333327289</c:v>
                </c:pt>
                <c:pt idx="2493">
                  <c:v>42839.874999993954</c:v>
                </c:pt>
                <c:pt idx="2494">
                  <c:v>42839.916666660618</c:v>
                </c:pt>
                <c:pt idx="2495">
                  <c:v>42839.958333327282</c:v>
                </c:pt>
                <c:pt idx="2496">
                  <c:v>42839.999999993946</c:v>
                </c:pt>
                <c:pt idx="2497">
                  <c:v>42840.041666660611</c:v>
                </c:pt>
                <c:pt idx="2498">
                  <c:v>42840.083333327275</c:v>
                </c:pt>
                <c:pt idx="2499">
                  <c:v>42840.124999993939</c:v>
                </c:pt>
                <c:pt idx="2500">
                  <c:v>42840.166666660603</c:v>
                </c:pt>
                <c:pt idx="2501">
                  <c:v>42840.208333327268</c:v>
                </c:pt>
                <c:pt idx="2502">
                  <c:v>42840.249999993932</c:v>
                </c:pt>
                <c:pt idx="2503">
                  <c:v>42840.291666660596</c:v>
                </c:pt>
                <c:pt idx="2504">
                  <c:v>42840.33333332726</c:v>
                </c:pt>
                <c:pt idx="2505">
                  <c:v>42840.374999993925</c:v>
                </c:pt>
                <c:pt idx="2506">
                  <c:v>42840.416666660589</c:v>
                </c:pt>
                <c:pt idx="2507">
                  <c:v>42840.458333327253</c:v>
                </c:pt>
                <c:pt idx="2508">
                  <c:v>42840.499999993917</c:v>
                </c:pt>
                <c:pt idx="2509">
                  <c:v>42840.541666660582</c:v>
                </c:pt>
                <c:pt idx="2510">
                  <c:v>42840.583333327246</c:v>
                </c:pt>
                <c:pt idx="2511">
                  <c:v>42840.62499999391</c:v>
                </c:pt>
                <c:pt idx="2512">
                  <c:v>42840.666666660574</c:v>
                </c:pt>
                <c:pt idx="2513">
                  <c:v>42840.708333327239</c:v>
                </c:pt>
                <c:pt idx="2514">
                  <c:v>42840.749999993903</c:v>
                </c:pt>
                <c:pt idx="2515">
                  <c:v>42840.791666660567</c:v>
                </c:pt>
                <c:pt idx="2516">
                  <c:v>42840.833333327231</c:v>
                </c:pt>
                <c:pt idx="2517">
                  <c:v>42840.874999993895</c:v>
                </c:pt>
                <c:pt idx="2518">
                  <c:v>42840.91666666056</c:v>
                </c:pt>
                <c:pt idx="2519">
                  <c:v>42840.958333327224</c:v>
                </c:pt>
                <c:pt idx="2520">
                  <c:v>42840.999999993888</c:v>
                </c:pt>
                <c:pt idx="2521">
                  <c:v>42841.041666660552</c:v>
                </c:pt>
                <c:pt idx="2522">
                  <c:v>42841.083333327217</c:v>
                </c:pt>
                <c:pt idx="2523">
                  <c:v>42841.124999993881</c:v>
                </c:pt>
                <c:pt idx="2524">
                  <c:v>42841.166666660545</c:v>
                </c:pt>
                <c:pt idx="2525">
                  <c:v>42841.208333327209</c:v>
                </c:pt>
                <c:pt idx="2526">
                  <c:v>42841.249999993874</c:v>
                </c:pt>
                <c:pt idx="2527">
                  <c:v>42841.291666660538</c:v>
                </c:pt>
                <c:pt idx="2528">
                  <c:v>42841.333333327202</c:v>
                </c:pt>
                <c:pt idx="2529">
                  <c:v>42841.374999993866</c:v>
                </c:pt>
                <c:pt idx="2530">
                  <c:v>42841.416666660531</c:v>
                </c:pt>
                <c:pt idx="2531">
                  <c:v>42841.458333327195</c:v>
                </c:pt>
                <c:pt idx="2532">
                  <c:v>42841.499999993859</c:v>
                </c:pt>
                <c:pt idx="2533">
                  <c:v>42841.541666660523</c:v>
                </c:pt>
                <c:pt idx="2534">
                  <c:v>42841.583333327188</c:v>
                </c:pt>
                <c:pt idx="2535">
                  <c:v>42841.624999993852</c:v>
                </c:pt>
                <c:pt idx="2536">
                  <c:v>42841.666666660516</c:v>
                </c:pt>
                <c:pt idx="2537">
                  <c:v>42841.70833332718</c:v>
                </c:pt>
                <c:pt idx="2538">
                  <c:v>42841.749999993845</c:v>
                </c:pt>
                <c:pt idx="2539">
                  <c:v>42841.791666660509</c:v>
                </c:pt>
                <c:pt idx="2540">
                  <c:v>42841.833333327173</c:v>
                </c:pt>
                <c:pt idx="2541">
                  <c:v>42841.874999993837</c:v>
                </c:pt>
                <c:pt idx="2542">
                  <c:v>42841.916666660502</c:v>
                </c:pt>
                <c:pt idx="2543">
                  <c:v>42841.958333327166</c:v>
                </c:pt>
                <c:pt idx="2544">
                  <c:v>42841.99999999383</c:v>
                </c:pt>
                <c:pt idx="2545">
                  <c:v>42842.041666660494</c:v>
                </c:pt>
                <c:pt idx="2546">
                  <c:v>42842.083333327158</c:v>
                </c:pt>
                <c:pt idx="2547">
                  <c:v>42842.124999993823</c:v>
                </c:pt>
                <c:pt idx="2548">
                  <c:v>42842.166666660487</c:v>
                </c:pt>
                <c:pt idx="2549">
                  <c:v>42842.208333327151</c:v>
                </c:pt>
                <c:pt idx="2550">
                  <c:v>42842.249999993815</c:v>
                </c:pt>
                <c:pt idx="2551">
                  <c:v>42842.29166666048</c:v>
                </c:pt>
                <c:pt idx="2552">
                  <c:v>42842.333333327144</c:v>
                </c:pt>
                <c:pt idx="2553">
                  <c:v>42842.374999993808</c:v>
                </c:pt>
                <c:pt idx="2554">
                  <c:v>42842.416666660472</c:v>
                </c:pt>
                <c:pt idx="2555">
                  <c:v>42842.458333327137</c:v>
                </c:pt>
                <c:pt idx="2556">
                  <c:v>42842.499999993801</c:v>
                </c:pt>
                <c:pt idx="2557">
                  <c:v>42842.541666660465</c:v>
                </c:pt>
                <c:pt idx="2558">
                  <c:v>42842.583333327129</c:v>
                </c:pt>
                <c:pt idx="2559">
                  <c:v>42842.624999993794</c:v>
                </c:pt>
                <c:pt idx="2560">
                  <c:v>42842.666666660458</c:v>
                </c:pt>
                <c:pt idx="2561">
                  <c:v>42842.708333327122</c:v>
                </c:pt>
                <c:pt idx="2562">
                  <c:v>42842.749999993786</c:v>
                </c:pt>
                <c:pt idx="2563">
                  <c:v>42842.791666660451</c:v>
                </c:pt>
                <c:pt idx="2564">
                  <c:v>42842.833333327115</c:v>
                </c:pt>
                <c:pt idx="2565">
                  <c:v>42842.874999993779</c:v>
                </c:pt>
                <c:pt idx="2566">
                  <c:v>42842.916666660443</c:v>
                </c:pt>
                <c:pt idx="2567">
                  <c:v>42842.958333327108</c:v>
                </c:pt>
                <c:pt idx="2568">
                  <c:v>42842.999999993772</c:v>
                </c:pt>
                <c:pt idx="2569">
                  <c:v>42843.041666660436</c:v>
                </c:pt>
                <c:pt idx="2570">
                  <c:v>42843.0833333271</c:v>
                </c:pt>
                <c:pt idx="2571">
                  <c:v>42843.124999993765</c:v>
                </c:pt>
                <c:pt idx="2572">
                  <c:v>42843.166666660429</c:v>
                </c:pt>
                <c:pt idx="2573">
                  <c:v>42843.208333327093</c:v>
                </c:pt>
                <c:pt idx="2574">
                  <c:v>42843.249999993757</c:v>
                </c:pt>
                <c:pt idx="2575">
                  <c:v>42843.291666660421</c:v>
                </c:pt>
                <c:pt idx="2576">
                  <c:v>42843.333333327086</c:v>
                </c:pt>
                <c:pt idx="2577">
                  <c:v>42843.37499999375</c:v>
                </c:pt>
                <c:pt idx="2578">
                  <c:v>42843.416666660414</c:v>
                </c:pt>
                <c:pt idx="2579">
                  <c:v>42843.458333327078</c:v>
                </c:pt>
                <c:pt idx="2580">
                  <c:v>42843.499999993743</c:v>
                </c:pt>
                <c:pt idx="2581">
                  <c:v>42843.541666660407</c:v>
                </c:pt>
                <c:pt idx="2582">
                  <c:v>42843.583333327071</c:v>
                </c:pt>
                <c:pt idx="2583">
                  <c:v>42843.624999993735</c:v>
                </c:pt>
                <c:pt idx="2584">
                  <c:v>42843.6666666604</c:v>
                </c:pt>
                <c:pt idx="2585">
                  <c:v>42843.708333327064</c:v>
                </c:pt>
                <c:pt idx="2586">
                  <c:v>42843.749999993728</c:v>
                </c:pt>
                <c:pt idx="2587">
                  <c:v>42843.791666660392</c:v>
                </c:pt>
                <c:pt idx="2588">
                  <c:v>42843.833333327057</c:v>
                </c:pt>
                <c:pt idx="2589">
                  <c:v>42843.874999993721</c:v>
                </c:pt>
                <c:pt idx="2590">
                  <c:v>42843.916666660385</c:v>
                </c:pt>
                <c:pt idx="2591">
                  <c:v>42843.958333327049</c:v>
                </c:pt>
                <c:pt idx="2592">
                  <c:v>42843.999999993714</c:v>
                </c:pt>
                <c:pt idx="2593">
                  <c:v>42844.041666660378</c:v>
                </c:pt>
                <c:pt idx="2594">
                  <c:v>42844.083333327042</c:v>
                </c:pt>
                <c:pt idx="2595">
                  <c:v>42844.124999993706</c:v>
                </c:pt>
                <c:pt idx="2596">
                  <c:v>42844.166666660371</c:v>
                </c:pt>
                <c:pt idx="2597">
                  <c:v>42844.208333327035</c:v>
                </c:pt>
                <c:pt idx="2598">
                  <c:v>42844.249999993699</c:v>
                </c:pt>
                <c:pt idx="2599">
                  <c:v>42844.291666660363</c:v>
                </c:pt>
                <c:pt idx="2600">
                  <c:v>42844.333333327028</c:v>
                </c:pt>
                <c:pt idx="2601">
                  <c:v>42844.374999993692</c:v>
                </c:pt>
                <c:pt idx="2602">
                  <c:v>42844.416666660356</c:v>
                </c:pt>
                <c:pt idx="2603">
                  <c:v>42844.45833332702</c:v>
                </c:pt>
                <c:pt idx="2604">
                  <c:v>42844.499999993684</c:v>
                </c:pt>
                <c:pt idx="2605">
                  <c:v>42844.541666660349</c:v>
                </c:pt>
                <c:pt idx="2606">
                  <c:v>42844.583333327013</c:v>
                </c:pt>
                <c:pt idx="2607">
                  <c:v>42844.624999993677</c:v>
                </c:pt>
                <c:pt idx="2608">
                  <c:v>42844.666666660341</c:v>
                </c:pt>
                <c:pt idx="2609">
                  <c:v>42844.708333327006</c:v>
                </c:pt>
                <c:pt idx="2610">
                  <c:v>42844.74999999367</c:v>
                </c:pt>
                <c:pt idx="2611">
                  <c:v>42844.791666660334</c:v>
                </c:pt>
                <c:pt idx="2612">
                  <c:v>42844.833333326998</c:v>
                </c:pt>
                <c:pt idx="2613">
                  <c:v>42844.874999993663</c:v>
                </c:pt>
                <c:pt idx="2614">
                  <c:v>42844.916666660327</c:v>
                </c:pt>
                <c:pt idx="2615">
                  <c:v>42844.958333326991</c:v>
                </c:pt>
                <c:pt idx="2616">
                  <c:v>42844.999999993655</c:v>
                </c:pt>
                <c:pt idx="2617">
                  <c:v>42845.04166666032</c:v>
                </c:pt>
                <c:pt idx="2618">
                  <c:v>42845.083333326984</c:v>
                </c:pt>
                <c:pt idx="2619">
                  <c:v>42845.124999993648</c:v>
                </c:pt>
                <c:pt idx="2620">
                  <c:v>42845.166666660312</c:v>
                </c:pt>
                <c:pt idx="2621">
                  <c:v>42845.208333326977</c:v>
                </c:pt>
                <c:pt idx="2622">
                  <c:v>42845.249999993641</c:v>
                </c:pt>
                <c:pt idx="2623">
                  <c:v>42845.291666660305</c:v>
                </c:pt>
                <c:pt idx="2624">
                  <c:v>42845.333333326969</c:v>
                </c:pt>
                <c:pt idx="2625">
                  <c:v>42845.374999993634</c:v>
                </c:pt>
                <c:pt idx="2626">
                  <c:v>42845.416666660298</c:v>
                </c:pt>
                <c:pt idx="2627">
                  <c:v>42845.458333326962</c:v>
                </c:pt>
                <c:pt idx="2628">
                  <c:v>42845.499999993626</c:v>
                </c:pt>
                <c:pt idx="2629">
                  <c:v>42845.541666660291</c:v>
                </c:pt>
                <c:pt idx="2630">
                  <c:v>42845.583333326955</c:v>
                </c:pt>
                <c:pt idx="2631">
                  <c:v>42845.624999993619</c:v>
                </c:pt>
                <c:pt idx="2632">
                  <c:v>42845.666666660283</c:v>
                </c:pt>
                <c:pt idx="2633">
                  <c:v>42845.708333326947</c:v>
                </c:pt>
                <c:pt idx="2634">
                  <c:v>42845.749999993612</c:v>
                </c:pt>
                <c:pt idx="2635">
                  <c:v>42845.791666660276</c:v>
                </c:pt>
                <c:pt idx="2636">
                  <c:v>42845.83333332694</c:v>
                </c:pt>
                <c:pt idx="2637">
                  <c:v>42845.874999993604</c:v>
                </c:pt>
                <c:pt idx="2638">
                  <c:v>42845.916666660269</c:v>
                </c:pt>
                <c:pt idx="2639">
                  <c:v>42845.958333326933</c:v>
                </c:pt>
                <c:pt idx="2640">
                  <c:v>42845.999999993597</c:v>
                </c:pt>
                <c:pt idx="2641">
                  <c:v>42846.041666660261</c:v>
                </c:pt>
                <c:pt idx="2642">
                  <c:v>42846.083333326926</c:v>
                </c:pt>
                <c:pt idx="2643">
                  <c:v>42846.12499999359</c:v>
                </c:pt>
                <c:pt idx="2644">
                  <c:v>42846.166666660254</c:v>
                </c:pt>
                <c:pt idx="2645">
                  <c:v>42846.208333326918</c:v>
                </c:pt>
                <c:pt idx="2646">
                  <c:v>42846.249999993583</c:v>
                </c:pt>
                <c:pt idx="2647">
                  <c:v>42846.291666660247</c:v>
                </c:pt>
                <c:pt idx="2648">
                  <c:v>42846.333333326911</c:v>
                </c:pt>
                <c:pt idx="2649">
                  <c:v>42846.374999993575</c:v>
                </c:pt>
                <c:pt idx="2650">
                  <c:v>42846.41666666024</c:v>
                </c:pt>
                <c:pt idx="2651">
                  <c:v>42846.458333326904</c:v>
                </c:pt>
                <c:pt idx="2652">
                  <c:v>42846.499999993568</c:v>
                </c:pt>
                <c:pt idx="2653">
                  <c:v>42846.541666660232</c:v>
                </c:pt>
                <c:pt idx="2654">
                  <c:v>42846.583333326897</c:v>
                </c:pt>
                <c:pt idx="2655">
                  <c:v>42846.624999993561</c:v>
                </c:pt>
                <c:pt idx="2656">
                  <c:v>42846.666666660225</c:v>
                </c:pt>
                <c:pt idx="2657">
                  <c:v>42846.708333326889</c:v>
                </c:pt>
                <c:pt idx="2658">
                  <c:v>42846.749999993554</c:v>
                </c:pt>
                <c:pt idx="2659">
                  <c:v>42846.791666660218</c:v>
                </c:pt>
                <c:pt idx="2660">
                  <c:v>42846.833333326882</c:v>
                </c:pt>
                <c:pt idx="2661">
                  <c:v>42846.874999993546</c:v>
                </c:pt>
                <c:pt idx="2662">
                  <c:v>42846.91666666021</c:v>
                </c:pt>
                <c:pt idx="2663">
                  <c:v>42846.958333326875</c:v>
                </c:pt>
                <c:pt idx="2664">
                  <c:v>42846.999999993539</c:v>
                </c:pt>
                <c:pt idx="2665">
                  <c:v>42847.041666660203</c:v>
                </c:pt>
                <c:pt idx="2666">
                  <c:v>42847.083333326867</c:v>
                </c:pt>
                <c:pt idx="2667">
                  <c:v>42847.124999993532</c:v>
                </c:pt>
                <c:pt idx="2668">
                  <c:v>42847.166666660196</c:v>
                </c:pt>
                <c:pt idx="2669">
                  <c:v>42847.20833332686</c:v>
                </c:pt>
                <c:pt idx="2670">
                  <c:v>42847.249999993524</c:v>
                </c:pt>
                <c:pt idx="2671">
                  <c:v>42847.291666660189</c:v>
                </c:pt>
                <c:pt idx="2672">
                  <c:v>42847.333333326853</c:v>
                </c:pt>
                <c:pt idx="2673">
                  <c:v>42847.374999993517</c:v>
                </c:pt>
                <c:pt idx="2674">
                  <c:v>42847.416666660181</c:v>
                </c:pt>
                <c:pt idx="2675">
                  <c:v>42847.458333326846</c:v>
                </c:pt>
                <c:pt idx="2676">
                  <c:v>42847.49999999351</c:v>
                </c:pt>
                <c:pt idx="2677">
                  <c:v>42847.541666660174</c:v>
                </c:pt>
                <c:pt idx="2678">
                  <c:v>42847.583333326838</c:v>
                </c:pt>
                <c:pt idx="2679">
                  <c:v>42847.624999993503</c:v>
                </c:pt>
                <c:pt idx="2680">
                  <c:v>42847.666666660167</c:v>
                </c:pt>
                <c:pt idx="2681">
                  <c:v>42847.708333326831</c:v>
                </c:pt>
                <c:pt idx="2682">
                  <c:v>42847.749999993495</c:v>
                </c:pt>
                <c:pt idx="2683">
                  <c:v>42847.79166666016</c:v>
                </c:pt>
                <c:pt idx="2684">
                  <c:v>42847.833333326824</c:v>
                </c:pt>
                <c:pt idx="2685">
                  <c:v>42847.874999993488</c:v>
                </c:pt>
                <c:pt idx="2686">
                  <c:v>42847.916666660152</c:v>
                </c:pt>
                <c:pt idx="2687">
                  <c:v>42847.958333326817</c:v>
                </c:pt>
                <c:pt idx="2688">
                  <c:v>42847.999999993481</c:v>
                </c:pt>
                <c:pt idx="2689">
                  <c:v>42848.041666660145</c:v>
                </c:pt>
                <c:pt idx="2690">
                  <c:v>42848.083333326809</c:v>
                </c:pt>
                <c:pt idx="2691">
                  <c:v>42848.124999993473</c:v>
                </c:pt>
                <c:pt idx="2692">
                  <c:v>42848.166666660138</c:v>
                </c:pt>
                <c:pt idx="2693">
                  <c:v>42848.208333326802</c:v>
                </c:pt>
                <c:pt idx="2694">
                  <c:v>42848.249999993466</c:v>
                </c:pt>
                <c:pt idx="2695">
                  <c:v>42848.29166666013</c:v>
                </c:pt>
                <c:pt idx="2696">
                  <c:v>42848.333333326795</c:v>
                </c:pt>
                <c:pt idx="2697">
                  <c:v>42848.374999993459</c:v>
                </c:pt>
                <c:pt idx="2698">
                  <c:v>42848.416666660123</c:v>
                </c:pt>
                <c:pt idx="2699">
                  <c:v>42848.458333326787</c:v>
                </c:pt>
                <c:pt idx="2700">
                  <c:v>42848.499999993452</c:v>
                </c:pt>
                <c:pt idx="2701">
                  <c:v>42848.541666660116</c:v>
                </c:pt>
                <c:pt idx="2702">
                  <c:v>42848.58333332678</c:v>
                </c:pt>
                <c:pt idx="2703">
                  <c:v>42848.624999993444</c:v>
                </c:pt>
                <c:pt idx="2704">
                  <c:v>42848.666666660109</c:v>
                </c:pt>
                <c:pt idx="2705">
                  <c:v>42848.708333326773</c:v>
                </c:pt>
                <c:pt idx="2706">
                  <c:v>42848.749999993437</c:v>
                </c:pt>
                <c:pt idx="2707">
                  <c:v>42848.791666660101</c:v>
                </c:pt>
                <c:pt idx="2708">
                  <c:v>42848.833333326766</c:v>
                </c:pt>
                <c:pt idx="2709">
                  <c:v>42848.87499999343</c:v>
                </c:pt>
                <c:pt idx="2710">
                  <c:v>42848.916666660094</c:v>
                </c:pt>
                <c:pt idx="2711">
                  <c:v>42848.958333326758</c:v>
                </c:pt>
                <c:pt idx="2712">
                  <c:v>42848.999999993423</c:v>
                </c:pt>
                <c:pt idx="2713">
                  <c:v>42849.041666660087</c:v>
                </c:pt>
                <c:pt idx="2714">
                  <c:v>42849.083333326751</c:v>
                </c:pt>
                <c:pt idx="2715">
                  <c:v>42849.124999993415</c:v>
                </c:pt>
                <c:pt idx="2716">
                  <c:v>42849.166666660079</c:v>
                </c:pt>
                <c:pt idx="2717">
                  <c:v>42849.208333326744</c:v>
                </c:pt>
                <c:pt idx="2718">
                  <c:v>42849.249999993408</c:v>
                </c:pt>
                <c:pt idx="2719">
                  <c:v>42849.291666660072</c:v>
                </c:pt>
                <c:pt idx="2720">
                  <c:v>42849.333333326736</c:v>
                </c:pt>
                <c:pt idx="2721">
                  <c:v>42849.374999993401</c:v>
                </c:pt>
                <c:pt idx="2722">
                  <c:v>42849.416666660065</c:v>
                </c:pt>
                <c:pt idx="2723">
                  <c:v>42849.458333326729</c:v>
                </c:pt>
                <c:pt idx="2724">
                  <c:v>42849.499999993393</c:v>
                </c:pt>
                <c:pt idx="2725">
                  <c:v>42849.541666660058</c:v>
                </c:pt>
                <c:pt idx="2726">
                  <c:v>42849.583333326722</c:v>
                </c:pt>
                <c:pt idx="2727">
                  <c:v>42849.624999993386</c:v>
                </c:pt>
                <c:pt idx="2728">
                  <c:v>42849.66666666005</c:v>
                </c:pt>
                <c:pt idx="2729">
                  <c:v>42849.708333326715</c:v>
                </c:pt>
                <c:pt idx="2730">
                  <c:v>42849.749999993379</c:v>
                </c:pt>
                <c:pt idx="2731">
                  <c:v>42849.791666660043</c:v>
                </c:pt>
                <c:pt idx="2732">
                  <c:v>42849.833333326707</c:v>
                </c:pt>
                <c:pt idx="2733">
                  <c:v>42849.874999993372</c:v>
                </c:pt>
                <c:pt idx="2734">
                  <c:v>42849.916666660036</c:v>
                </c:pt>
                <c:pt idx="2735">
                  <c:v>42849.9583333267</c:v>
                </c:pt>
                <c:pt idx="2736">
                  <c:v>42849.999999993364</c:v>
                </c:pt>
                <c:pt idx="2737">
                  <c:v>42850.041666660029</c:v>
                </c:pt>
                <c:pt idx="2738">
                  <c:v>42850.083333326693</c:v>
                </c:pt>
                <c:pt idx="2739">
                  <c:v>42850.124999993357</c:v>
                </c:pt>
                <c:pt idx="2740">
                  <c:v>42850.166666660021</c:v>
                </c:pt>
                <c:pt idx="2741">
                  <c:v>42850.208333326686</c:v>
                </c:pt>
                <c:pt idx="2742">
                  <c:v>42850.24999999335</c:v>
                </c:pt>
                <c:pt idx="2743">
                  <c:v>42850.291666660014</c:v>
                </c:pt>
                <c:pt idx="2744">
                  <c:v>42850.333333326678</c:v>
                </c:pt>
                <c:pt idx="2745">
                  <c:v>42850.374999993342</c:v>
                </c:pt>
                <c:pt idx="2746">
                  <c:v>42850.416666660007</c:v>
                </c:pt>
                <c:pt idx="2747">
                  <c:v>42850.458333326671</c:v>
                </c:pt>
                <c:pt idx="2748">
                  <c:v>42850.499999993335</c:v>
                </c:pt>
                <c:pt idx="2749">
                  <c:v>42850.541666659999</c:v>
                </c:pt>
                <c:pt idx="2750">
                  <c:v>42850.583333326664</c:v>
                </c:pt>
                <c:pt idx="2751">
                  <c:v>42850.624999993328</c:v>
                </c:pt>
                <c:pt idx="2752">
                  <c:v>42850.666666659992</c:v>
                </c:pt>
                <c:pt idx="2753">
                  <c:v>42850.708333326656</c:v>
                </c:pt>
                <c:pt idx="2754">
                  <c:v>42850.749999993321</c:v>
                </c:pt>
                <c:pt idx="2755">
                  <c:v>42850.791666659985</c:v>
                </c:pt>
                <c:pt idx="2756">
                  <c:v>42850.833333326649</c:v>
                </c:pt>
                <c:pt idx="2757">
                  <c:v>42850.874999993313</c:v>
                </c:pt>
                <c:pt idx="2758">
                  <c:v>42850.916666659978</c:v>
                </c:pt>
                <c:pt idx="2759">
                  <c:v>42850.958333326642</c:v>
                </c:pt>
                <c:pt idx="2760">
                  <c:v>42850.999999993306</c:v>
                </c:pt>
                <c:pt idx="2761">
                  <c:v>42851.04166665997</c:v>
                </c:pt>
                <c:pt idx="2762">
                  <c:v>42851.083333326635</c:v>
                </c:pt>
                <c:pt idx="2763">
                  <c:v>42851.124999993299</c:v>
                </c:pt>
                <c:pt idx="2764">
                  <c:v>42851.166666659963</c:v>
                </c:pt>
                <c:pt idx="2765">
                  <c:v>42851.208333326627</c:v>
                </c:pt>
                <c:pt idx="2766">
                  <c:v>42851.249999993292</c:v>
                </c:pt>
                <c:pt idx="2767">
                  <c:v>42851.291666659956</c:v>
                </c:pt>
                <c:pt idx="2768">
                  <c:v>42851.33333332662</c:v>
                </c:pt>
                <c:pt idx="2769">
                  <c:v>42851.374999993284</c:v>
                </c:pt>
                <c:pt idx="2770">
                  <c:v>42851.416666659949</c:v>
                </c:pt>
                <c:pt idx="2771">
                  <c:v>42851.458333326613</c:v>
                </c:pt>
                <c:pt idx="2772">
                  <c:v>42851.499999993277</c:v>
                </c:pt>
                <c:pt idx="2773">
                  <c:v>42851.541666659941</c:v>
                </c:pt>
                <c:pt idx="2774">
                  <c:v>42851.583333326605</c:v>
                </c:pt>
                <c:pt idx="2775">
                  <c:v>42851.62499999327</c:v>
                </c:pt>
                <c:pt idx="2776">
                  <c:v>42851.666666659934</c:v>
                </c:pt>
                <c:pt idx="2777">
                  <c:v>42851.708333326598</c:v>
                </c:pt>
                <c:pt idx="2778">
                  <c:v>42851.749999993262</c:v>
                </c:pt>
                <c:pt idx="2779">
                  <c:v>42851.791666659927</c:v>
                </c:pt>
                <c:pt idx="2780">
                  <c:v>42851.833333326591</c:v>
                </c:pt>
                <c:pt idx="2781">
                  <c:v>42851.874999993255</c:v>
                </c:pt>
                <c:pt idx="2782">
                  <c:v>42851.916666659919</c:v>
                </c:pt>
                <c:pt idx="2783">
                  <c:v>42851.958333326584</c:v>
                </c:pt>
                <c:pt idx="2784">
                  <c:v>42851.999999993248</c:v>
                </c:pt>
                <c:pt idx="2785">
                  <c:v>42852.041666659912</c:v>
                </c:pt>
                <c:pt idx="2786">
                  <c:v>42852.083333326576</c:v>
                </c:pt>
                <c:pt idx="2787">
                  <c:v>42852.124999993241</c:v>
                </c:pt>
                <c:pt idx="2788">
                  <c:v>42852.166666659905</c:v>
                </c:pt>
                <c:pt idx="2789">
                  <c:v>42852.208333326569</c:v>
                </c:pt>
                <c:pt idx="2790">
                  <c:v>42852.249999993233</c:v>
                </c:pt>
                <c:pt idx="2791">
                  <c:v>42852.291666659898</c:v>
                </c:pt>
                <c:pt idx="2792">
                  <c:v>42852.333333326562</c:v>
                </c:pt>
                <c:pt idx="2793">
                  <c:v>42852.374999993226</c:v>
                </c:pt>
                <c:pt idx="2794">
                  <c:v>42852.41666665989</c:v>
                </c:pt>
                <c:pt idx="2795">
                  <c:v>42852.458333326555</c:v>
                </c:pt>
                <c:pt idx="2796">
                  <c:v>42852.499999993219</c:v>
                </c:pt>
                <c:pt idx="2797">
                  <c:v>42852.541666659883</c:v>
                </c:pt>
                <c:pt idx="2798">
                  <c:v>42852.583333326547</c:v>
                </c:pt>
                <c:pt idx="2799">
                  <c:v>42852.624999993212</c:v>
                </c:pt>
                <c:pt idx="2800">
                  <c:v>42852.666666659876</c:v>
                </c:pt>
                <c:pt idx="2801">
                  <c:v>42852.70833332654</c:v>
                </c:pt>
                <c:pt idx="2802">
                  <c:v>42852.749999993204</c:v>
                </c:pt>
                <c:pt idx="2803">
                  <c:v>42852.791666659868</c:v>
                </c:pt>
                <c:pt idx="2804">
                  <c:v>42852.833333326533</c:v>
                </c:pt>
                <c:pt idx="2805">
                  <c:v>42852.874999993197</c:v>
                </c:pt>
                <c:pt idx="2806">
                  <c:v>42852.916666659861</c:v>
                </c:pt>
                <c:pt idx="2807">
                  <c:v>42852.958333326525</c:v>
                </c:pt>
                <c:pt idx="2808">
                  <c:v>42852.99999999319</c:v>
                </c:pt>
                <c:pt idx="2809">
                  <c:v>42853.041666659854</c:v>
                </c:pt>
                <c:pt idx="2810">
                  <c:v>42853.083333326518</c:v>
                </c:pt>
                <c:pt idx="2811">
                  <c:v>42853.124999993182</c:v>
                </c:pt>
                <c:pt idx="2812">
                  <c:v>42853.166666659847</c:v>
                </c:pt>
                <c:pt idx="2813">
                  <c:v>42853.208333326511</c:v>
                </c:pt>
                <c:pt idx="2814">
                  <c:v>42853.249999993175</c:v>
                </c:pt>
                <c:pt idx="2815">
                  <c:v>42853.291666659839</c:v>
                </c:pt>
                <c:pt idx="2816">
                  <c:v>42853.333333326504</c:v>
                </c:pt>
                <c:pt idx="2817">
                  <c:v>42853.374999993168</c:v>
                </c:pt>
                <c:pt idx="2818">
                  <c:v>42853.416666659832</c:v>
                </c:pt>
                <c:pt idx="2819">
                  <c:v>42853.458333326496</c:v>
                </c:pt>
                <c:pt idx="2820">
                  <c:v>42853.499999993161</c:v>
                </c:pt>
                <c:pt idx="2821">
                  <c:v>42853.541666659825</c:v>
                </c:pt>
                <c:pt idx="2822">
                  <c:v>42853.583333326489</c:v>
                </c:pt>
                <c:pt idx="2823">
                  <c:v>42853.624999993153</c:v>
                </c:pt>
                <c:pt idx="2824">
                  <c:v>42853.666666659818</c:v>
                </c:pt>
                <c:pt idx="2825">
                  <c:v>42853.708333326482</c:v>
                </c:pt>
                <c:pt idx="2826">
                  <c:v>42853.749999993146</c:v>
                </c:pt>
                <c:pt idx="2827">
                  <c:v>42853.79166665981</c:v>
                </c:pt>
                <c:pt idx="2828">
                  <c:v>42853.833333326475</c:v>
                </c:pt>
                <c:pt idx="2829">
                  <c:v>42853.874999993139</c:v>
                </c:pt>
                <c:pt idx="2830">
                  <c:v>42853.916666659803</c:v>
                </c:pt>
                <c:pt idx="2831">
                  <c:v>42853.958333326467</c:v>
                </c:pt>
                <c:pt idx="2832">
                  <c:v>42853.999999993131</c:v>
                </c:pt>
                <c:pt idx="2833">
                  <c:v>42854.041666659796</c:v>
                </c:pt>
                <c:pt idx="2834">
                  <c:v>42854.08333332646</c:v>
                </c:pt>
                <c:pt idx="2835">
                  <c:v>42854.124999993124</c:v>
                </c:pt>
                <c:pt idx="2836">
                  <c:v>42854.166666659788</c:v>
                </c:pt>
                <c:pt idx="2837">
                  <c:v>42854.208333326453</c:v>
                </c:pt>
                <c:pt idx="2838">
                  <c:v>42854.249999993117</c:v>
                </c:pt>
                <c:pt idx="2839">
                  <c:v>42854.291666659781</c:v>
                </c:pt>
                <c:pt idx="2840">
                  <c:v>42854.333333326445</c:v>
                </c:pt>
                <c:pt idx="2841">
                  <c:v>42854.37499999311</c:v>
                </c:pt>
                <c:pt idx="2842">
                  <c:v>42854.416666659774</c:v>
                </c:pt>
                <c:pt idx="2843">
                  <c:v>42854.458333326438</c:v>
                </c:pt>
                <c:pt idx="2844">
                  <c:v>42854.499999993102</c:v>
                </c:pt>
                <c:pt idx="2845">
                  <c:v>42854.541666659767</c:v>
                </c:pt>
                <c:pt idx="2846">
                  <c:v>42854.583333326431</c:v>
                </c:pt>
                <c:pt idx="2847">
                  <c:v>42854.624999993095</c:v>
                </c:pt>
                <c:pt idx="2848">
                  <c:v>42854.666666659759</c:v>
                </c:pt>
                <c:pt idx="2849">
                  <c:v>42854.708333326424</c:v>
                </c:pt>
                <c:pt idx="2850">
                  <c:v>42854.749999993088</c:v>
                </c:pt>
                <c:pt idx="2851">
                  <c:v>42854.791666659752</c:v>
                </c:pt>
                <c:pt idx="2852">
                  <c:v>42854.833333326416</c:v>
                </c:pt>
                <c:pt idx="2853">
                  <c:v>42854.874999993081</c:v>
                </c:pt>
                <c:pt idx="2854">
                  <c:v>42854.916666659745</c:v>
                </c:pt>
                <c:pt idx="2855">
                  <c:v>42854.958333326409</c:v>
                </c:pt>
                <c:pt idx="2856">
                  <c:v>42854.999999993073</c:v>
                </c:pt>
                <c:pt idx="2857">
                  <c:v>42855.041666659738</c:v>
                </c:pt>
                <c:pt idx="2858">
                  <c:v>42855.083333326402</c:v>
                </c:pt>
                <c:pt idx="2859">
                  <c:v>42855.124999993066</c:v>
                </c:pt>
                <c:pt idx="2860">
                  <c:v>42855.16666665973</c:v>
                </c:pt>
                <c:pt idx="2861">
                  <c:v>42855.208333326394</c:v>
                </c:pt>
                <c:pt idx="2862">
                  <c:v>42855.249999993059</c:v>
                </c:pt>
                <c:pt idx="2863">
                  <c:v>42855.291666659723</c:v>
                </c:pt>
                <c:pt idx="2864">
                  <c:v>42855.333333326387</c:v>
                </c:pt>
                <c:pt idx="2865">
                  <c:v>42855.374999993051</c:v>
                </c:pt>
                <c:pt idx="2866">
                  <c:v>42855.416666659716</c:v>
                </c:pt>
                <c:pt idx="2867">
                  <c:v>42855.45833332638</c:v>
                </c:pt>
                <c:pt idx="2868">
                  <c:v>42855.499999993044</c:v>
                </c:pt>
                <c:pt idx="2869">
                  <c:v>42855.541666659708</c:v>
                </c:pt>
                <c:pt idx="2870">
                  <c:v>42855.583333326373</c:v>
                </c:pt>
                <c:pt idx="2871">
                  <c:v>42855.624999993037</c:v>
                </c:pt>
                <c:pt idx="2872">
                  <c:v>42855.666666659701</c:v>
                </c:pt>
                <c:pt idx="2873">
                  <c:v>42855.708333326365</c:v>
                </c:pt>
                <c:pt idx="2874">
                  <c:v>42855.74999999303</c:v>
                </c:pt>
                <c:pt idx="2875">
                  <c:v>42855.791666659694</c:v>
                </c:pt>
                <c:pt idx="2876">
                  <c:v>42855.833333326358</c:v>
                </c:pt>
                <c:pt idx="2877">
                  <c:v>42855.874999993022</c:v>
                </c:pt>
                <c:pt idx="2878">
                  <c:v>42855.916666659687</c:v>
                </c:pt>
                <c:pt idx="2879">
                  <c:v>42855.958333326351</c:v>
                </c:pt>
                <c:pt idx="2880">
                  <c:v>42855.999999993015</c:v>
                </c:pt>
                <c:pt idx="2881">
                  <c:v>42856.041666659679</c:v>
                </c:pt>
                <c:pt idx="2882">
                  <c:v>42856.083333326344</c:v>
                </c:pt>
                <c:pt idx="2883">
                  <c:v>42856.124999993008</c:v>
                </c:pt>
                <c:pt idx="2884">
                  <c:v>42856.166666659672</c:v>
                </c:pt>
                <c:pt idx="2885">
                  <c:v>42856.208333326336</c:v>
                </c:pt>
                <c:pt idx="2886">
                  <c:v>42856.249999993001</c:v>
                </c:pt>
                <c:pt idx="2887">
                  <c:v>42856.291666659665</c:v>
                </c:pt>
                <c:pt idx="2888">
                  <c:v>42856.333333326329</c:v>
                </c:pt>
                <c:pt idx="2889">
                  <c:v>42856.374999992993</c:v>
                </c:pt>
                <c:pt idx="2890">
                  <c:v>42856.416666659657</c:v>
                </c:pt>
                <c:pt idx="2891">
                  <c:v>42856.458333326322</c:v>
                </c:pt>
                <c:pt idx="2892">
                  <c:v>42856.499999992986</c:v>
                </c:pt>
                <c:pt idx="2893">
                  <c:v>42856.54166665965</c:v>
                </c:pt>
                <c:pt idx="2894">
                  <c:v>42856.583333326314</c:v>
                </c:pt>
                <c:pt idx="2895">
                  <c:v>42856.624999992979</c:v>
                </c:pt>
                <c:pt idx="2896">
                  <c:v>42856.666666659643</c:v>
                </c:pt>
                <c:pt idx="2897">
                  <c:v>42856.708333326307</c:v>
                </c:pt>
                <c:pt idx="2898">
                  <c:v>42856.749999992971</c:v>
                </c:pt>
                <c:pt idx="2899">
                  <c:v>42856.791666659636</c:v>
                </c:pt>
                <c:pt idx="2900">
                  <c:v>42856.8333333263</c:v>
                </c:pt>
                <c:pt idx="2901">
                  <c:v>42856.874999992964</c:v>
                </c:pt>
                <c:pt idx="2902">
                  <c:v>42856.916666659628</c:v>
                </c:pt>
                <c:pt idx="2903">
                  <c:v>42856.958333326293</c:v>
                </c:pt>
                <c:pt idx="2904">
                  <c:v>42856.999999992957</c:v>
                </c:pt>
                <c:pt idx="2905">
                  <c:v>42857.041666659621</c:v>
                </c:pt>
                <c:pt idx="2906">
                  <c:v>42857.083333326285</c:v>
                </c:pt>
                <c:pt idx="2907">
                  <c:v>42857.12499999295</c:v>
                </c:pt>
                <c:pt idx="2908">
                  <c:v>42857.166666659614</c:v>
                </c:pt>
                <c:pt idx="2909">
                  <c:v>42857.208333326278</c:v>
                </c:pt>
                <c:pt idx="2910">
                  <c:v>42857.249999992942</c:v>
                </c:pt>
                <c:pt idx="2911">
                  <c:v>42857.291666659607</c:v>
                </c:pt>
                <c:pt idx="2912">
                  <c:v>42857.333333326271</c:v>
                </c:pt>
                <c:pt idx="2913">
                  <c:v>42857.374999992935</c:v>
                </c:pt>
                <c:pt idx="2914">
                  <c:v>42857.416666659599</c:v>
                </c:pt>
                <c:pt idx="2915">
                  <c:v>42857.458333326264</c:v>
                </c:pt>
                <c:pt idx="2916">
                  <c:v>42857.499999992928</c:v>
                </c:pt>
                <c:pt idx="2917">
                  <c:v>42857.541666659592</c:v>
                </c:pt>
                <c:pt idx="2918">
                  <c:v>42857.583333326256</c:v>
                </c:pt>
                <c:pt idx="2919">
                  <c:v>42857.62499999292</c:v>
                </c:pt>
                <c:pt idx="2920">
                  <c:v>42857.666666659585</c:v>
                </c:pt>
                <c:pt idx="2921">
                  <c:v>42857.708333326249</c:v>
                </c:pt>
                <c:pt idx="2922">
                  <c:v>42857.749999992913</c:v>
                </c:pt>
                <c:pt idx="2923">
                  <c:v>42857.791666659577</c:v>
                </c:pt>
                <c:pt idx="2924">
                  <c:v>42857.833333326242</c:v>
                </c:pt>
                <c:pt idx="2925">
                  <c:v>42857.874999992906</c:v>
                </c:pt>
                <c:pt idx="2926">
                  <c:v>42857.91666665957</c:v>
                </c:pt>
                <c:pt idx="2927">
                  <c:v>42857.958333326234</c:v>
                </c:pt>
                <c:pt idx="2928">
                  <c:v>42857.999999992899</c:v>
                </c:pt>
                <c:pt idx="2929">
                  <c:v>42858.041666659563</c:v>
                </c:pt>
                <c:pt idx="2930">
                  <c:v>42858.083333326227</c:v>
                </c:pt>
                <c:pt idx="2931">
                  <c:v>42858.124999992891</c:v>
                </c:pt>
                <c:pt idx="2932">
                  <c:v>42858.166666659556</c:v>
                </c:pt>
                <c:pt idx="2933">
                  <c:v>42858.20833332622</c:v>
                </c:pt>
                <c:pt idx="2934">
                  <c:v>42858.249999992884</c:v>
                </c:pt>
                <c:pt idx="2935">
                  <c:v>42858.291666659548</c:v>
                </c:pt>
                <c:pt idx="2936">
                  <c:v>42858.333333326213</c:v>
                </c:pt>
                <c:pt idx="2937">
                  <c:v>42858.374999992877</c:v>
                </c:pt>
                <c:pt idx="2938">
                  <c:v>42858.416666659541</c:v>
                </c:pt>
                <c:pt idx="2939">
                  <c:v>42858.458333326205</c:v>
                </c:pt>
                <c:pt idx="2940">
                  <c:v>42858.49999999287</c:v>
                </c:pt>
                <c:pt idx="2941">
                  <c:v>42858.541666659534</c:v>
                </c:pt>
                <c:pt idx="2942">
                  <c:v>42858.583333326198</c:v>
                </c:pt>
                <c:pt idx="2943">
                  <c:v>42858.624999992862</c:v>
                </c:pt>
                <c:pt idx="2944">
                  <c:v>42858.666666659527</c:v>
                </c:pt>
                <c:pt idx="2945">
                  <c:v>42858.708333326191</c:v>
                </c:pt>
                <c:pt idx="2946">
                  <c:v>42858.749999992855</c:v>
                </c:pt>
                <c:pt idx="2947">
                  <c:v>42858.791666659519</c:v>
                </c:pt>
                <c:pt idx="2948">
                  <c:v>42858.833333326183</c:v>
                </c:pt>
                <c:pt idx="2949">
                  <c:v>42858.874999992848</c:v>
                </c:pt>
                <c:pt idx="2950">
                  <c:v>42858.916666659512</c:v>
                </c:pt>
                <c:pt idx="2951">
                  <c:v>42858.958333326176</c:v>
                </c:pt>
                <c:pt idx="2952">
                  <c:v>42858.99999999284</c:v>
                </c:pt>
                <c:pt idx="2953">
                  <c:v>42859.041666659505</c:v>
                </c:pt>
                <c:pt idx="2954">
                  <c:v>42859.083333326169</c:v>
                </c:pt>
                <c:pt idx="2955">
                  <c:v>42859.124999992833</c:v>
                </c:pt>
                <c:pt idx="2956">
                  <c:v>42859.166666659497</c:v>
                </c:pt>
                <c:pt idx="2957">
                  <c:v>42859.208333326162</c:v>
                </c:pt>
                <c:pt idx="2958">
                  <c:v>42859.249999992826</c:v>
                </c:pt>
                <c:pt idx="2959">
                  <c:v>42859.29166665949</c:v>
                </c:pt>
                <c:pt idx="2960">
                  <c:v>42859.333333326154</c:v>
                </c:pt>
                <c:pt idx="2961">
                  <c:v>42859.374999992819</c:v>
                </c:pt>
                <c:pt idx="2962">
                  <c:v>42859.416666659483</c:v>
                </c:pt>
                <c:pt idx="2963">
                  <c:v>42859.458333326147</c:v>
                </c:pt>
                <c:pt idx="2964">
                  <c:v>42859.499999992811</c:v>
                </c:pt>
                <c:pt idx="2965">
                  <c:v>42859.541666659476</c:v>
                </c:pt>
                <c:pt idx="2966">
                  <c:v>42859.58333332614</c:v>
                </c:pt>
                <c:pt idx="2967">
                  <c:v>42859.624999992804</c:v>
                </c:pt>
                <c:pt idx="2968">
                  <c:v>42859.666666659468</c:v>
                </c:pt>
                <c:pt idx="2969">
                  <c:v>42859.708333326133</c:v>
                </c:pt>
                <c:pt idx="2970">
                  <c:v>42859.749999992797</c:v>
                </c:pt>
                <c:pt idx="2971">
                  <c:v>42859.791666659461</c:v>
                </c:pt>
                <c:pt idx="2972">
                  <c:v>42859.833333326125</c:v>
                </c:pt>
                <c:pt idx="2973">
                  <c:v>42859.87499999279</c:v>
                </c:pt>
                <c:pt idx="2974">
                  <c:v>42859.916666659454</c:v>
                </c:pt>
                <c:pt idx="2975">
                  <c:v>42859.958333326118</c:v>
                </c:pt>
                <c:pt idx="2976">
                  <c:v>42859.999999992782</c:v>
                </c:pt>
                <c:pt idx="2977">
                  <c:v>42860.041666659446</c:v>
                </c:pt>
                <c:pt idx="2978">
                  <c:v>42860.083333326111</c:v>
                </c:pt>
                <c:pt idx="2979">
                  <c:v>42860.124999992775</c:v>
                </c:pt>
                <c:pt idx="2980">
                  <c:v>42860.166666659439</c:v>
                </c:pt>
                <c:pt idx="2981">
                  <c:v>42860.208333326103</c:v>
                </c:pt>
                <c:pt idx="2982">
                  <c:v>42860.249999992768</c:v>
                </c:pt>
                <c:pt idx="2983">
                  <c:v>42860.291666659432</c:v>
                </c:pt>
                <c:pt idx="2984">
                  <c:v>42860.333333326096</c:v>
                </c:pt>
                <c:pt idx="2985">
                  <c:v>42860.37499999276</c:v>
                </c:pt>
                <c:pt idx="2986">
                  <c:v>42860.416666659425</c:v>
                </c:pt>
                <c:pt idx="2987">
                  <c:v>42860.458333326089</c:v>
                </c:pt>
                <c:pt idx="2988">
                  <c:v>42860.499999992753</c:v>
                </c:pt>
                <c:pt idx="2989">
                  <c:v>42860.541666659417</c:v>
                </c:pt>
                <c:pt idx="2990">
                  <c:v>42860.583333326082</c:v>
                </c:pt>
                <c:pt idx="2991">
                  <c:v>42860.624999992746</c:v>
                </c:pt>
                <c:pt idx="2992">
                  <c:v>42860.66666665941</c:v>
                </c:pt>
                <c:pt idx="2993">
                  <c:v>42860.708333326074</c:v>
                </c:pt>
                <c:pt idx="2994">
                  <c:v>42860.749999992739</c:v>
                </c:pt>
                <c:pt idx="2995">
                  <c:v>42860.791666659403</c:v>
                </c:pt>
                <c:pt idx="2996">
                  <c:v>42860.833333326067</c:v>
                </c:pt>
                <c:pt idx="2997">
                  <c:v>42860.874999992731</c:v>
                </c:pt>
                <c:pt idx="2998">
                  <c:v>42860.916666659396</c:v>
                </c:pt>
                <c:pt idx="2999">
                  <c:v>42860.95833332606</c:v>
                </c:pt>
                <c:pt idx="3000">
                  <c:v>42860.999999992724</c:v>
                </c:pt>
                <c:pt idx="3001">
                  <c:v>42861.041666659388</c:v>
                </c:pt>
                <c:pt idx="3002">
                  <c:v>42861.083333326053</c:v>
                </c:pt>
                <c:pt idx="3003">
                  <c:v>42861.124999992717</c:v>
                </c:pt>
                <c:pt idx="3004">
                  <c:v>42861.166666659381</c:v>
                </c:pt>
                <c:pt idx="3005">
                  <c:v>42861.208333326045</c:v>
                </c:pt>
                <c:pt idx="3006">
                  <c:v>42861.249999992709</c:v>
                </c:pt>
                <c:pt idx="3007">
                  <c:v>42861.291666659374</c:v>
                </c:pt>
                <c:pt idx="3008">
                  <c:v>42861.333333326038</c:v>
                </c:pt>
                <c:pt idx="3009">
                  <c:v>42861.374999992702</c:v>
                </c:pt>
                <c:pt idx="3010">
                  <c:v>42861.416666659366</c:v>
                </c:pt>
                <c:pt idx="3011">
                  <c:v>42861.458333326031</c:v>
                </c:pt>
                <c:pt idx="3012">
                  <c:v>42861.499999992695</c:v>
                </c:pt>
                <c:pt idx="3013">
                  <c:v>42861.541666659359</c:v>
                </c:pt>
                <c:pt idx="3014">
                  <c:v>42861.583333326023</c:v>
                </c:pt>
                <c:pt idx="3015">
                  <c:v>42861.624999992688</c:v>
                </c:pt>
                <c:pt idx="3016">
                  <c:v>42861.666666659352</c:v>
                </c:pt>
                <c:pt idx="3017">
                  <c:v>42861.708333326016</c:v>
                </c:pt>
                <c:pt idx="3018">
                  <c:v>42861.74999999268</c:v>
                </c:pt>
                <c:pt idx="3019">
                  <c:v>42861.791666659345</c:v>
                </c:pt>
                <c:pt idx="3020">
                  <c:v>42861.833333326009</c:v>
                </c:pt>
                <c:pt idx="3021">
                  <c:v>42861.874999992673</c:v>
                </c:pt>
                <c:pt idx="3022">
                  <c:v>42861.916666659337</c:v>
                </c:pt>
                <c:pt idx="3023">
                  <c:v>42861.958333326002</c:v>
                </c:pt>
                <c:pt idx="3024">
                  <c:v>42861.999999992666</c:v>
                </c:pt>
                <c:pt idx="3025">
                  <c:v>42862.04166665933</c:v>
                </c:pt>
                <c:pt idx="3026">
                  <c:v>42862.083333325994</c:v>
                </c:pt>
                <c:pt idx="3027">
                  <c:v>42862.124999992659</c:v>
                </c:pt>
                <c:pt idx="3028">
                  <c:v>42862.166666659323</c:v>
                </c:pt>
                <c:pt idx="3029">
                  <c:v>42862.208333325987</c:v>
                </c:pt>
                <c:pt idx="3030">
                  <c:v>42862.249999992651</c:v>
                </c:pt>
                <c:pt idx="3031">
                  <c:v>42862.291666659316</c:v>
                </c:pt>
                <c:pt idx="3032">
                  <c:v>42862.33333332598</c:v>
                </c:pt>
                <c:pt idx="3033">
                  <c:v>42862.374999992644</c:v>
                </c:pt>
                <c:pt idx="3034">
                  <c:v>42862.416666659308</c:v>
                </c:pt>
                <c:pt idx="3035">
                  <c:v>42862.458333325972</c:v>
                </c:pt>
                <c:pt idx="3036">
                  <c:v>42862.499999992637</c:v>
                </c:pt>
                <c:pt idx="3037">
                  <c:v>42862.541666659301</c:v>
                </c:pt>
                <c:pt idx="3038">
                  <c:v>42862.583333325965</c:v>
                </c:pt>
                <c:pt idx="3039">
                  <c:v>42862.624999992629</c:v>
                </c:pt>
                <c:pt idx="3040">
                  <c:v>42862.666666659294</c:v>
                </c:pt>
                <c:pt idx="3041">
                  <c:v>42862.708333325958</c:v>
                </c:pt>
                <c:pt idx="3042">
                  <c:v>42862.749999992622</c:v>
                </c:pt>
                <c:pt idx="3043">
                  <c:v>42862.791666659286</c:v>
                </c:pt>
                <c:pt idx="3044">
                  <c:v>42862.833333325951</c:v>
                </c:pt>
                <c:pt idx="3045">
                  <c:v>42862.874999992615</c:v>
                </c:pt>
                <c:pt idx="3046">
                  <c:v>42862.916666659279</c:v>
                </c:pt>
                <c:pt idx="3047">
                  <c:v>42862.958333325943</c:v>
                </c:pt>
                <c:pt idx="3048">
                  <c:v>42862.999999992608</c:v>
                </c:pt>
                <c:pt idx="3049">
                  <c:v>42863.041666659272</c:v>
                </c:pt>
                <c:pt idx="3050">
                  <c:v>42863.083333325936</c:v>
                </c:pt>
                <c:pt idx="3051">
                  <c:v>42863.1249999926</c:v>
                </c:pt>
                <c:pt idx="3052">
                  <c:v>42863.166666659265</c:v>
                </c:pt>
                <c:pt idx="3053">
                  <c:v>42863.208333325929</c:v>
                </c:pt>
                <c:pt idx="3054">
                  <c:v>42863.249999992593</c:v>
                </c:pt>
                <c:pt idx="3055">
                  <c:v>42863.291666659257</c:v>
                </c:pt>
                <c:pt idx="3056">
                  <c:v>42863.333333325922</c:v>
                </c:pt>
                <c:pt idx="3057">
                  <c:v>42863.374999992586</c:v>
                </c:pt>
                <c:pt idx="3058">
                  <c:v>42863.41666665925</c:v>
                </c:pt>
                <c:pt idx="3059">
                  <c:v>42863.458333325914</c:v>
                </c:pt>
                <c:pt idx="3060">
                  <c:v>42863.499999992579</c:v>
                </c:pt>
                <c:pt idx="3061">
                  <c:v>42863.541666659243</c:v>
                </c:pt>
                <c:pt idx="3062">
                  <c:v>42863.583333325907</c:v>
                </c:pt>
                <c:pt idx="3063">
                  <c:v>42863.624999992571</c:v>
                </c:pt>
                <c:pt idx="3064">
                  <c:v>42863.666666659235</c:v>
                </c:pt>
                <c:pt idx="3065">
                  <c:v>42863.7083333259</c:v>
                </c:pt>
                <c:pt idx="3066">
                  <c:v>42863.749999992564</c:v>
                </c:pt>
                <c:pt idx="3067">
                  <c:v>42863.791666659228</c:v>
                </c:pt>
                <c:pt idx="3068">
                  <c:v>42863.833333325892</c:v>
                </c:pt>
                <c:pt idx="3069">
                  <c:v>42863.874999992557</c:v>
                </c:pt>
                <c:pt idx="3070">
                  <c:v>42863.916666659221</c:v>
                </c:pt>
                <c:pt idx="3071">
                  <c:v>42863.958333325885</c:v>
                </c:pt>
                <c:pt idx="3072">
                  <c:v>42863.999999992549</c:v>
                </c:pt>
                <c:pt idx="3073">
                  <c:v>42864.041666659214</c:v>
                </c:pt>
                <c:pt idx="3074">
                  <c:v>42864.083333325878</c:v>
                </c:pt>
                <c:pt idx="3075">
                  <c:v>42864.124999992542</c:v>
                </c:pt>
                <c:pt idx="3076">
                  <c:v>42864.166666659206</c:v>
                </c:pt>
                <c:pt idx="3077">
                  <c:v>42864.208333325871</c:v>
                </c:pt>
                <c:pt idx="3078">
                  <c:v>42864.249999992535</c:v>
                </c:pt>
                <c:pt idx="3079">
                  <c:v>42864.291666659199</c:v>
                </c:pt>
                <c:pt idx="3080">
                  <c:v>42864.333333325863</c:v>
                </c:pt>
                <c:pt idx="3081">
                  <c:v>42864.374999992528</c:v>
                </c:pt>
                <c:pt idx="3082">
                  <c:v>42864.416666659192</c:v>
                </c:pt>
                <c:pt idx="3083">
                  <c:v>42864.458333325856</c:v>
                </c:pt>
                <c:pt idx="3084">
                  <c:v>42864.49999999252</c:v>
                </c:pt>
                <c:pt idx="3085">
                  <c:v>42864.541666659185</c:v>
                </c:pt>
                <c:pt idx="3086">
                  <c:v>42864.583333325849</c:v>
                </c:pt>
                <c:pt idx="3087">
                  <c:v>42864.624999992513</c:v>
                </c:pt>
                <c:pt idx="3088">
                  <c:v>42864.666666659177</c:v>
                </c:pt>
                <c:pt idx="3089">
                  <c:v>42864.708333325842</c:v>
                </c:pt>
                <c:pt idx="3090">
                  <c:v>42864.749999992506</c:v>
                </c:pt>
                <c:pt idx="3091">
                  <c:v>42864.79166665917</c:v>
                </c:pt>
                <c:pt idx="3092">
                  <c:v>42864.833333325834</c:v>
                </c:pt>
                <c:pt idx="3093">
                  <c:v>42864.874999992498</c:v>
                </c:pt>
                <c:pt idx="3094">
                  <c:v>42864.916666659163</c:v>
                </c:pt>
                <c:pt idx="3095">
                  <c:v>42864.958333325827</c:v>
                </c:pt>
                <c:pt idx="3096">
                  <c:v>42864.999999992491</c:v>
                </c:pt>
                <c:pt idx="3097">
                  <c:v>42865.041666659155</c:v>
                </c:pt>
                <c:pt idx="3098">
                  <c:v>42865.08333332582</c:v>
                </c:pt>
                <c:pt idx="3099">
                  <c:v>42865.124999992484</c:v>
                </c:pt>
                <c:pt idx="3100">
                  <c:v>42865.166666659148</c:v>
                </c:pt>
                <c:pt idx="3101">
                  <c:v>42865.208333325812</c:v>
                </c:pt>
                <c:pt idx="3102">
                  <c:v>42865.249999992477</c:v>
                </c:pt>
                <c:pt idx="3103">
                  <c:v>42865.291666659141</c:v>
                </c:pt>
                <c:pt idx="3104">
                  <c:v>42865.333333325805</c:v>
                </c:pt>
                <c:pt idx="3105">
                  <c:v>42865.374999992469</c:v>
                </c:pt>
                <c:pt idx="3106">
                  <c:v>42865.416666659134</c:v>
                </c:pt>
                <c:pt idx="3107">
                  <c:v>42865.458333325798</c:v>
                </c:pt>
                <c:pt idx="3108">
                  <c:v>42865.499999992462</c:v>
                </c:pt>
                <c:pt idx="3109">
                  <c:v>42865.541666659126</c:v>
                </c:pt>
                <c:pt idx="3110">
                  <c:v>42865.583333325791</c:v>
                </c:pt>
                <c:pt idx="3111">
                  <c:v>42865.624999992455</c:v>
                </c:pt>
                <c:pt idx="3112">
                  <c:v>42865.666666659119</c:v>
                </c:pt>
                <c:pt idx="3113">
                  <c:v>42865.708333325783</c:v>
                </c:pt>
                <c:pt idx="3114">
                  <c:v>42865.749999992448</c:v>
                </c:pt>
                <c:pt idx="3115">
                  <c:v>42865.791666659112</c:v>
                </c:pt>
                <c:pt idx="3116">
                  <c:v>42865.833333325776</c:v>
                </c:pt>
                <c:pt idx="3117">
                  <c:v>42865.87499999244</c:v>
                </c:pt>
                <c:pt idx="3118">
                  <c:v>42865.916666659105</c:v>
                </c:pt>
                <c:pt idx="3119">
                  <c:v>42865.958333325769</c:v>
                </c:pt>
                <c:pt idx="3120">
                  <c:v>42865.999999992433</c:v>
                </c:pt>
                <c:pt idx="3121">
                  <c:v>42866.041666659097</c:v>
                </c:pt>
                <c:pt idx="3122">
                  <c:v>42866.083333325761</c:v>
                </c:pt>
                <c:pt idx="3123">
                  <c:v>42866.124999992426</c:v>
                </c:pt>
                <c:pt idx="3124">
                  <c:v>42866.16666665909</c:v>
                </c:pt>
                <c:pt idx="3125">
                  <c:v>42866.208333325754</c:v>
                </c:pt>
                <c:pt idx="3126">
                  <c:v>42866.249999992418</c:v>
                </c:pt>
                <c:pt idx="3127">
                  <c:v>42866.291666659083</c:v>
                </c:pt>
                <c:pt idx="3128">
                  <c:v>42866.333333325747</c:v>
                </c:pt>
                <c:pt idx="3129">
                  <c:v>42866.374999992411</c:v>
                </c:pt>
                <c:pt idx="3130">
                  <c:v>42866.416666659075</c:v>
                </c:pt>
                <c:pt idx="3131">
                  <c:v>42866.45833332574</c:v>
                </c:pt>
                <c:pt idx="3132">
                  <c:v>42866.499999992404</c:v>
                </c:pt>
                <c:pt idx="3133">
                  <c:v>42866.541666659068</c:v>
                </c:pt>
                <c:pt idx="3134">
                  <c:v>42866.583333325732</c:v>
                </c:pt>
                <c:pt idx="3135">
                  <c:v>42866.624999992397</c:v>
                </c:pt>
                <c:pt idx="3136">
                  <c:v>42866.666666659061</c:v>
                </c:pt>
                <c:pt idx="3137">
                  <c:v>42866.708333325725</c:v>
                </c:pt>
                <c:pt idx="3138">
                  <c:v>42866.749999992389</c:v>
                </c:pt>
                <c:pt idx="3139">
                  <c:v>42866.791666659054</c:v>
                </c:pt>
                <c:pt idx="3140">
                  <c:v>42866.833333325718</c:v>
                </c:pt>
                <c:pt idx="3141">
                  <c:v>42866.874999992382</c:v>
                </c:pt>
                <c:pt idx="3142">
                  <c:v>42866.916666659046</c:v>
                </c:pt>
                <c:pt idx="3143">
                  <c:v>42866.958333325711</c:v>
                </c:pt>
                <c:pt idx="3144">
                  <c:v>42866.999999992375</c:v>
                </c:pt>
                <c:pt idx="3145">
                  <c:v>42867.041666659039</c:v>
                </c:pt>
                <c:pt idx="3146">
                  <c:v>42867.083333325703</c:v>
                </c:pt>
                <c:pt idx="3147">
                  <c:v>42867.124999992368</c:v>
                </c:pt>
                <c:pt idx="3148">
                  <c:v>42867.166666659032</c:v>
                </c:pt>
                <c:pt idx="3149">
                  <c:v>42867.208333325696</c:v>
                </c:pt>
                <c:pt idx="3150">
                  <c:v>42867.24999999236</c:v>
                </c:pt>
                <c:pt idx="3151">
                  <c:v>42867.291666659024</c:v>
                </c:pt>
                <c:pt idx="3152">
                  <c:v>42867.333333325689</c:v>
                </c:pt>
                <c:pt idx="3153">
                  <c:v>42867.374999992353</c:v>
                </c:pt>
                <c:pt idx="3154">
                  <c:v>42867.416666659017</c:v>
                </c:pt>
                <c:pt idx="3155">
                  <c:v>42867.458333325681</c:v>
                </c:pt>
                <c:pt idx="3156">
                  <c:v>42867.499999992346</c:v>
                </c:pt>
                <c:pt idx="3157">
                  <c:v>42867.54166665901</c:v>
                </c:pt>
                <c:pt idx="3158">
                  <c:v>42867.583333325674</c:v>
                </c:pt>
                <c:pt idx="3159">
                  <c:v>42867.624999992338</c:v>
                </c:pt>
                <c:pt idx="3160">
                  <c:v>42867.666666659003</c:v>
                </c:pt>
                <c:pt idx="3161">
                  <c:v>42867.708333325667</c:v>
                </c:pt>
                <c:pt idx="3162">
                  <c:v>42867.749999992331</c:v>
                </c:pt>
                <c:pt idx="3163">
                  <c:v>42867.791666658995</c:v>
                </c:pt>
                <c:pt idx="3164">
                  <c:v>42867.83333332566</c:v>
                </c:pt>
                <c:pt idx="3165">
                  <c:v>42867.874999992324</c:v>
                </c:pt>
                <c:pt idx="3166">
                  <c:v>42867.916666658988</c:v>
                </c:pt>
                <c:pt idx="3167">
                  <c:v>42867.958333325652</c:v>
                </c:pt>
                <c:pt idx="3168">
                  <c:v>42867.999999992317</c:v>
                </c:pt>
                <c:pt idx="3169">
                  <c:v>42868.041666658981</c:v>
                </c:pt>
                <c:pt idx="3170">
                  <c:v>42868.083333325645</c:v>
                </c:pt>
                <c:pt idx="3171">
                  <c:v>42868.124999992309</c:v>
                </c:pt>
                <c:pt idx="3172">
                  <c:v>42868.166666658974</c:v>
                </c:pt>
                <c:pt idx="3173">
                  <c:v>42868.208333325638</c:v>
                </c:pt>
                <c:pt idx="3174">
                  <c:v>42868.249999992302</c:v>
                </c:pt>
                <c:pt idx="3175">
                  <c:v>42868.291666658966</c:v>
                </c:pt>
                <c:pt idx="3176">
                  <c:v>42868.333333325631</c:v>
                </c:pt>
                <c:pt idx="3177">
                  <c:v>42868.374999992295</c:v>
                </c:pt>
                <c:pt idx="3178">
                  <c:v>42868.416666658959</c:v>
                </c:pt>
                <c:pt idx="3179">
                  <c:v>42868.458333325623</c:v>
                </c:pt>
                <c:pt idx="3180">
                  <c:v>42868.499999992287</c:v>
                </c:pt>
                <c:pt idx="3181">
                  <c:v>42868.541666658952</c:v>
                </c:pt>
                <c:pt idx="3182">
                  <c:v>42868.583333325616</c:v>
                </c:pt>
                <c:pt idx="3183">
                  <c:v>42868.62499999228</c:v>
                </c:pt>
                <c:pt idx="3184">
                  <c:v>42868.666666658944</c:v>
                </c:pt>
                <c:pt idx="3185">
                  <c:v>42868.708333325609</c:v>
                </c:pt>
                <c:pt idx="3186">
                  <c:v>42868.749999992273</c:v>
                </c:pt>
                <c:pt idx="3187">
                  <c:v>42868.791666658937</c:v>
                </c:pt>
                <c:pt idx="3188">
                  <c:v>42868.833333325601</c:v>
                </c:pt>
                <c:pt idx="3189">
                  <c:v>42868.874999992266</c:v>
                </c:pt>
                <c:pt idx="3190">
                  <c:v>42868.91666665893</c:v>
                </c:pt>
                <c:pt idx="3191">
                  <c:v>42868.958333325594</c:v>
                </c:pt>
                <c:pt idx="3192">
                  <c:v>42868.999999992258</c:v>
                </c:pt>
                <c:pt idx="3193">
                  <c:v>42869.041666658923</c:v>
                </c:pt>
                <c:pt idx="3194">
                  <c:v>42869.083333325587</c:v>
                </c:pt>
                <c:pt idx="3195">
                  <c:v>42869.124999992251</c:v>
                </c:pt>
                <c:pt idx="3196">
                  <c:v>42869.166666658915</c:v>
                </c:pt>
                <c:pt idx="3197">
                  <c:v>42869.20833332558</c:v>
                </c:pt>
                <c:pt idx="3198">
                  <c:v>42869.249999992244</c:v>
                </c:pt>
                <c:pt idx="3199">
                  <c:v>42869.291666658908</c:v>
                </c:pt>
                <c:pt idx="3200">
                  <c:v>42869.333333325572</c:v>
                </c:pt>
                <c:pt idx="3201">
                  <c:v>42869.374999992237</c:v>
                </c:pt>
                <c:pt idx="3202">
                  <c:v>42869.416666658901</c:v>
                </c:pt>
                <c:pt idx="3203">
                  <c:v>42869.458333325565</c:v>
                </c:pt>
                <c:pt idx="3204">
                  <c:v>42869.499999992229</c:v>
                </c:pt>
                <c:pt idx="3205">
                  <c:v>42869.541666658894</c:v>
                </c:pt>
                <c:pt idx="3206">
                  <c:v>42869.583333325558</c:v>
                </c:pt>
                <c:pt idx="3207">
                  <c:v>42869.624999992222</c:v>
                </c:pt>
                <c:pt idx="3208">
                  <c:v>42869.666666658886</c:v>
                </c:pt>
                <c:pt idx="3209">
                  <c:v>42869.70833332555</c:v>
                </c:pt>
                <c:pt idx="3210">
                  <c:v>42869.749999992215</c:v>
                </c:pt>
                <c:pt idx="3211">
                  <c:v>42869.791666658879</c:v>
                </c:pt>
                <c:pt idx="3212">
                  <c:v>42869.833333325543</c:v>
                </c:pt>
                <c:pt idx="3213">
                  <c:v>42869.874999992207</c:v>
                </c:pt>
                <c:pt idx="3214">
                  <c:v>42869.916666658872</c:v>
                </c:pt>
                <c:pt idx="3215">
                  <c:v>42869.958333325536</c:v>
                </c:pt>
                <c:pt idx="3216">
                  <c:v>42869.9999999922</c:v>
                </c:pt>
                <c:pt idx="3217">
                  <c:v>42870.041666658864</c:v>
                </c:pt>
                <c:pt idx="3218">
                  <c:v>42870.083333325529</c:v>
                </c:pt>
                <c:pt idx="3219">
                  <c:v>42870.124999992193</c:v>
                </c:pt>
                <c:pt idx="3220">
                  <c:v>42870.166666658857</c:v>
                </c:pt>
                <c:pt idx="3221">
                  <c:v>42870.208333325521</c:v>
                </c:pt>
                <c:pt idx="3222">
                  <c:v>42870.249999992186</c:v>
                </c:pt>
                <c:pt idx="3223">
                  <c:v>42870.29166665885</c:v>
                </c:pt>
                <c:pt idx="3224">
                  <c:v>42870.333333325514</c:v>
                </c:pt>
                <c:pt idx="3225">
                  <c:v>42870.374999992178</c:v>
                </c:pt>
                <c:pt idx="3226">
                  <c:v>42870.416666658843</c:v>
                </c:pt>
                <c:pt idx="3227">
                  <c:v>42870.458333325507</c:v>
                </c:pt>
                <c:pt idx="3228">
                  <c:v>42870.499999992171</c:v>
                </c:pt>
                <c:pt idx="3229">
                  <c:v>42870.541666658835</c:v>
                </c:pt>
                <c:pt idx="3230">
                  <c:v>42870.5833333255</c:v>
                </c:pt>
                <c:pt idx="3231">
                  <c:v>42870.624999992164</c:v>
                </c:pt>
                <c:pt idx="3232">
                  <c:v>42870.666666658828</c:v>
                </c:pt>
                <c:pt idx="3233">
                  <c:v>42870.708333325492</c:v>
                </c:pt>
                <c:pt idx="3234">
                  <c:v>42870.749999992157</c:v>
                </c:pt>
                <c:pt idx="3235">
                  <c:v>42870.791666658821</c:v>
                </c:pt>
                <c:pt idx="3236">
                  <c:v>42870.833333325485</c:v>
                </c:pt>
                <c:pt idx="3237">
                  <c:v>42870.874999992149</c:v>
                </c:pt>
                <c:pt idx="3238">
                  <c:v>42870.916666658813</c:v>
                </c:pt>
                <c:pt idx="3239">
                  <c:v>42870.958333325478</c:v>
                </c:pt>
                <c:pt idx="3240">
                  <c:v>42870.999999992142</c:v>
                </c:pt>
                <c:pt idx="3241">
                  <c:v>42871.041666658806</c:v>
                </c:pt>
                <c:pt idx="3242">
                  <c:v>42871.08333332547</c:v>
                </c:pt>
                <c:pt idx="3243">
                  <c:v>42871.124999992135</c:v>
                </c:pt>
                <c:pt idx="3244">
                  <c:v>42871.166666658799</c:v>
                </c:pt>
                <c:pt idx="3245">
                  <c:v>42871.208333325463</c:v>
                </c:pt>
                <c:pt idx="3246">
                  <c:v>42871.249999992127</c:v>
                </c:pt>
                <c:pt idx="3247">
                  <c:v>42871.291666658792</c:v>
                </c:pt>
                <c:pt idx="3248">
                  <c:v>42871.333333325456</c:v>
                </c:pt>
                <c:pt idx="3249">
                  <c:v>42871.37499999212</c:v>
                </c:pt>
                <c:pt idx="3250">
                  <c:v>42871.416666658784</c:v>
                </c:pt>
                <c:pt idx="3251">
                  <c:v>42871.458333325449</c:v>
                </c:pt>
                <c:pt idx="3252">
                  <c:v>42871.499999992113</c:v>
                </c:pt>
                <c:pt idx="3253">
                  <c:v>42871.541666658777</c:v>
                </c:pt>
                <c:pt idx="3254">
                  <c:v>42871.583333325441</c:v>
                </c:pt>
                <c:pt idx="3255">
                  <c:v>42871.624999992106</c:v>
                </c:pt>
                <c:pt idx="3256">
                  <c:v>42871.66666665877</c:v>
                </c:pt>
                <c:pt idx="3257">
                  <c:v>42871.708333325434</c:v>
                </c:pt>
                <c:pt idx="3258">
                  <c:v>42871.749999992098</c:v>
                </c:pt>
                <c:pt idx="3259">
                  <c:v>42871.791666658763</c:v>
                </c:pt>
                <c:pt idx="3260">
                  <c:v>42871.833333325427</c:v>
                </c:pt>
                <c:pt idx="3261">
                  <c:v>42871.874999992091</c:v>
                </c:pt>
                <c:pt idx="3262">
                  <c:v>42871.916666658755</c:v>
                </c:pt>
                <c:pt idx="3263">
                  <c:v>42871.95833332542</c:v>
                </c:pt>
                <c:pt idx="3264">
                  <c:v>42871.999999992084</c:v>
                </c:pt>
                <c:pt idx="3265">
                  <c:v>42872.041666658748</c:v>
                </c:pt>
                <c:pt idx="3266">
                  <c:v>42872.083333325412</c:v>
                </c:pt>
                <c:pt idx="3267">
                  <c:v>42872.124999992076</c:v>
                </c:pt>
                <c:pt idx="3268">
                  <c:v>42872.166666658741</c:v>
                </c:pt>
                <c:pt idx="3269">
                  <c:v>42872.208333325405</c:v>
                </c:pt>
                <c:pt idx="3270">
                  <c:v>42872.249999992069</c:v>
                </c:pt>
                <c:pt idx="3271">
                  <c:v>42872.291666658733</c:v>
                </c:pt>
                <c:pt idx="3272">
                  <c:v>42872.333333325398</c:v>
                </c:pt>
                <c:pt idx="3273">
                  <c:v>42872.374999992062</c:v>
                </c:pt>
                <c:pt idx="3274">
                  <c:v>42872.416666658726</c:v>
                </c:pt>
                <c:pt idx="3275">
                  <c:v>42872.45833332539</c:v>
                </c:pt>
                <c:pt idx="3276">
                  <c:v>42872.499999992055</c:v>
                </c:pt>
                <c:pt idx="3277">
                  <c:v>42872.541666658719</c:v>
                </c:pt>
                <c:pt idx="3278">
                  <c:v>42872.583333325383</c:v>
                </c:pt>
                <c:pt idx="3279">
                  <c:v>42872.624999992047</c:v>
                </c:pt>
                <c:pt idx="3280">
                  <c:v>42872.666666658712</c:v>
                </c:pt>
                <c:pt idx="3281">
                  <c:v>42872.708333325376</c:v>
                </c:pt>
                <c:pt idx="3282">
                  <c:v>42872.74999999204</c:v>
                </c:pt>
                <c:pt idx="3283">
                  <c:v>42872.791666658704</c:v>
                </c:pt>
                <c:pt idx="3284">
                  <c:v>42872.833333325369</c:v>
                </c:pt>
                <c:pt idx="3285">
                  <c:v>42872.874999992033</c:v>
                </c:pt>
                <c:pt idx="3286">
                  <c:v>42872.916666658697</c:v>
                </c:pt>
                <c:pt idx="3287">
                  <c:v>42872.958333325361</c:v>
                </c:pt>
                <c:pt idx="3288">
                  <c:v>42872.999999992026</c:v>
                </c:pt>
                <c:pt idx="3289">
                  <c:v>42873.04166665869</c:v>
                </c:pt>
                <c:pt idx="3290">
                  <c:v>42873.083333325354</c:v>
                </c:pt>
                <c:pt idx="3291">
                  <c:v>42873.124999992018</c:v>
                </c:pt>
                <c:pt idx="3292">
                  <c:v>42873.166666658683</c:v>
                </c:pt>
                <c:pt idx="3293">
                  <c:v>42873.208333325347</c:v>
                </c:pt>
                <c:pt idx="3294">
                  <c:v>42873.249999992011</c:v>
                </c:pt>
                <c:pt idx="3295">
                  <c:v>42873.291666658675</c:v>
                </c:pt>
                <c:pt idx="3296">
                  <c:v>42873.333333325339</c:v>
                </c:pt>
                <c:pt idx="3297">
                  <c:v>42873.374999992004</c:v>
                </c:pt>
                <c:pt idx="3298">
                  <c:v>42873.416666658668</c:v>
                </c:pt>
                <c:pt idx="3299">
                  <c:v>42873.458333325332</c:v>
                </c:pt>
                <c:pt idx="3300">
                  <c:v>42873.499999991996</c:v>
                </c:pt>
                <c:pt idx="3301">
                  <c:v>42873.541666658661</c:v>
                </c:pt>
                <c:pt idx="3302">
                  <c:v>42873.583333325325</c:v>
                </c:pt>
                <c:pt idx="3303">
                  <c:v>42873.624999991989</c:v>
                </c:pt>
                <c:pt idx="3304">
                  <c:v>42873.666666658653</c:v>
                </c:pt>
                <c:pt idx="3305">
                  <c:v>42873.708333325318</c:v>
                </c:pt>
                <c:pt idx="3306">
                  <c:v>42873.749999991982</c:v>
                </c:pt>
                <c:pt idx="3307">
                  <c:v>42873.791666658646</c:v>
                </c:pt>
                <c:pt idx="3308">
                  <c:v>42873.83333332531</c:v>
                </c:pt>
                <c:pt idx="3309">
                  <c:v>42873.874999991975</c:v>
                </c:pt>
                <c:pt idx="3310">
                  <c:v>42873.916666658639</c:v>
                </c:pt>
                <c:pt idx="3311">
                  <c:v>42873.958333325303</c:v>
                </c:pt>
                <c:pt idx="3312">
                  <c:v>42873.999999991967</c:v>
                </c:pt>
                <c:pt idx="3313">
                  <c:v>42874.041666658632</c:v>
                </c:pt>
                <c:pt idx="3314">
                  <c:v>42874.083333325296</c:v>
                </c:pt>
                <c:pt idx="3315">
                  <c:v>42874.12499999196</c:v>
                </c:pt>
                <c:pt idx="3316">
                  <c:v>42874.166666658624</c:v>
                </c:pt>
                <c:pt idx="3317">
                  <c:v>42874.208333325289</c:v>
                </c:pt>
                <c:pt idx="3318">
                  <c:v>42874.249999991953</c:v>
                </c:pt>
                <c:pt idx="3319">
                  <c:v>42874.291666658617</c:v>
                </c:pt>
                <c:pt idx="3320">
                  <c:v>42874.333333325281</c:v>
                </c:pt>
                <c:pt idx="3321">
                  <c:v>42874.374999991946</c:v>
                </c:pt>
                <c:pt idx="3322">
                  <c:v>42874.41666665861</c:v>
                </c:pt>
                <c:pt idx="3323">
                  <c:v>42874.458333325274</c:v>
                </c:pt>
                <c:pt idx="3324">
                  <c:v>42874.499999991938</c:v>
                </c:pt>
                <c:pt idx="3325">
                  <c:v>42874.541666658602</c:v>
                </c:pt>
                <c:pt idx="3326">
                  <c:v>42874.583333325267</c:v>
                </c:pt>
                <c:pt idx="3327">
                  <c:v>42874.624999991931</c:v>
                </c:pt>
                <c:pt idx="3328">
                  <c:v>42874.666666658595</c:v>
                </c:pt>
                <c:pt idx="3329">
                  <c:v>42874.708333325259</c:v>
                </c:pt>
                <c:pt idx="3330">
                  <c:v>42874.749999991924</c:v>
                </c:pt>
                <c:pt idx="3331">
                  <c:v>42874.791666658588</c:v>
                </c:pt>
                <c:pt idx="3332">
                  <c:v>42874.833333325252</c:v>
                </c:pt>
                <c:pt idx="3333">
                  <c:v>42874.874999991916</c:v>
                </c:pt>
                <c:pt idx="3334">
                  <c:v>42874.916666658581</c:v>
                </c:pt>
                <c:pt idx="3335">
                  <c:v>42874.958333325245</c:v>
                </c:pt>
                <c:pt idx="3336">
                  <c:v>42874.999999991909</c:v>
                </c:pt>
                <c:pt idx="3337">
                  <c:v>42875.041666658573</c:v>
                </c:pt>
                <c:pt idx="3338">
                  <c:v>42875.083333325238</c:v>
                </c:pt>
                <c:pt idx="3339">
                  <c:v>42875.124999991902</c:v>
                </c:pt>
                <c:pt idx="3340">
                  <c:v>42875.166666658566</c:v>
                </c:pt>
                <c:pt idx="3341">
                  <c:v>42875.20833332523</c:v>
                </c:pt>
                <c:pt idx="3342">
                  <c:v>42875.249999991895</c:v>
                </c:pt>
                <c:pt idx="3343">
                  <c:v>42875.291666658559</c:v>
                </c:pt>
                <c:pt idx="3344">
                  <c:v>42875.333333325223</c:v>
                </c:pt>
                <c:pt idx="3345">
                  <c:v>42875.374999991887</c:v>
                </c:pt>
                <c:pt idx="3346">
                  <c:v>42875.416666658552</c:v>
                </c:pt>
                <c:pt idx="3347">
                  <c:v>42875.458333325216</c:v>
                </c:pt>
                <c:pt idx="3348">
                  <c:v>42875.49999999188</c:v>
                </c:pt>
                <c:pt idx="3349">
                  <c:v>42875.541666658544</c:v>
                </c:pt>
                <c:pt idx="3350">
                  <c:v>42875.583333325209</c:v>
                </c:pt>
                <c:pt idx="3351">
                  <c:v>42875.624999991873</c:v>
                </c:pt>
                <c:pt idx="3352">
                  <c:v>42875.666666658537</c:v>
                </c:pt>
                <c:pt idx="3353">
                  <c:v>42875.708333325201</c:v>
                </c:pt>
                <c:pt idx="3354">
                  <c:v>42875.749999991865</c:v>
                </c:pt>
                <c:pt idx="3355">
                  <c:v>42875.79166665853</c:v>
                </c:pt>
                <c:pt idx="3356">
                  <c:v>42875.833333325194</c:v>
                </c:pt>
                <c:pt idx="3357">
                  <c:v>42875.874999991858</c:v>
                </c:pt>
                <c:pt idx="3358">
                  <c:v>42875.916666658522</c:v>
                </c:pt>
                <c:pt idx="3359">
                  <c:v>42875.958333325187</c:v>
                </c:pt>
                <c:pt idx="3360">
                  <c:v>42875.999999991851</c:v>
                </c:pt>
                <c:pt idx="3361">
                  <c:v>42876.041666658515</c:v>
                </c:pt>
                <c:pt idx="3362">
                  <c:v>42876.083333325179</c:v>
                </c:pt>
                <c:pt idx="3363">
                  <c:v>42876.124999991844</c:v>
                </c:pt>
                <c:pt idx="3364">
                  <c:v>42876.166666658508</c:v>
                </c:pt>
                <c:pt idx="3365">
                  <c:v>42876.208333325172</c:v>
                </c:pt>
                <c:pt idx="3366">
                  <c:v>42876.249999991836</c:v>
                </c:pt>
                <c:pt idx="3367">
                  <c:v>42876.291666658501</c:v>
                </c:pt>
                <c:pt idx="3368">
                  <c:v>42876.333333325165</c:v>
                </c:pt>
                <c:pt idx="3369">
                  <c:v>42876.374999991829</c:v>
                </c:pt>
                <c:pt idx="3370">
                  <c:v>42876.416666658493</c:v>
                </c:pt>
                <c:pt idx="3371">
                  <c:v>42876.458333325158</c:v>
                </c:pt>
                <c:pt idx="3372">
                  <c:v>42876.499999991822</c:v>
                </c:pt>
                <c:pt idx="3373">
                  <c:v>42876.541666658486</c:v>
                </c:pt>
                <c:pt idx="3374">
                  <c:v>42876.58333332515</c:v>
                </c:pt>
                <c:pt idx="3375">
                  <c:v>42876.624999991815</c:v>
                </c:pt>
                <c:pt idx="3376">
                  <c:v>42876.666666658479</c:v>
                </c:pt>
                <c:pt idx="3377">
                  <c:v>42876.708333325143</c:v>
                </c:pt>
                <c:pt idx="3378">
                  <c:v>42876.749999991807</c:v>
                </c:pt>
                <c:pt idx="3379">
                  <c:v>42876.791666658472</c:v>
                </c:pt>
                <c:pt idx="3380">
                  <c:v>42876.833333325136</c:v>
                </c:pt>
                <c:pt idx="3381">
                  <c:v>42876.8749999918</c:v>
                </c:pt>
                <c:pt idx="3382">
                  <c:v>42876.916666658464</c:v>
                </c:pt>
                <c:pt idx="3383">
                  <c:v>42876.958333325128</c:v>
                </c:pt>
                <c:pt idx="3384">
                  <c:v>42876.999999991793</c:v>
                </c:pt>
                <c:pt idx="3385">
                  <c:v>42877.041666658457</c:v>
                </c:pt>
                <c:pt idx="3386">
                  <c:v>42877.083333325121</c:v>
                </c:pt>
                <c:pt idx="3387">
                  <c:v>42877.124999991785</c:v>
                </c:pt>
                <c:pt idx="3388">
                  <c:v>42877.16666665845</c:v>
                </c:pt>
                <c:pt idx="3389">
                  <c:v>42877.208333325114</c:v>
                </c:pt>
                <c:pt idx="3390">
                  <c:v>42877.249999991778</c:v>
                </c:pt>
                <c:pt idx="3391">
                  <c:v>42877.291666658442</c:v>
                </c:pt>
                <c:pt idx="3392">
                  <c:v>42877.333333325107</c:v>
                </c:pt>
                <c:pt idx="3393">
                  <c:v>42877.374999991771</c:v>
                </c:pt>
                <c:pt idx="3394">
                  <c:v>42877.416666658435</c:v>
                </c:pt>
                <c:pt idx="3395">
                  <c:v>42877.458333325099</c:v>
                </c:pt>
                <c:pt idx="3396">
                  <c:v>42877.499999991764</c:v>
                </c:pt>
                <c:pt idx="3397">
                  <c:v>42877.541666658428</c:v>
                </c:pt>
                <c:pt idx="3398">
                  <c:v>42877.583333325092</c:v>
                </c:pt>
                <c:pt idx="3399">
                  <c:v>42877.624999991756</c:v>
                </c:pt>
                <c:pt idx="3400">
                  <c:v>42877.666666658421</c:v>
                </c:pt>
                <c:pt idx="3401">
                  <c:v>42877.708333325085</c:v>
                </c:pt>
                <c:pt idx="3402">
                  <c:v>42877.749999991749</c:v>
                </c:pt>
                <c:pt idx="3403">
                  <c:v>42877.791666658413</c:v>
                </c:pt>
                <c:pt idx="3404">
                  <c:v>42877.833333325078</c:v>
                </c:pt>
                <c:pt idx="3405">
                  <c:v>42877.874999991742</c:v>
                </c:pt>
                <c:pt idx="3406">
                  <c:v>42877.916666658406</c:v>
                </c:pt>
                <c:pt idx="3407">
                  <c:v>42877.95833332507</c:v>
                </c:pt>
                <c:pt idx="3408">
                  <c:v>42877.999999991735</c:v>
                </c:pt>
                <c:pt idx="3409">
                  <c:v>42878.041666658399</c:v>
                </c:pt>
                <c:pt idx="3410">
                  <c:v>42878.083333325063</c:v>
                </c:pt>
                <c:pt idx="3411">
                  <c:v>42878.124999991727</c:v>
                </c:pt>
                <c:pt idx="3412">
                  <c:v>42878.166666658391</c:v>
                </c:pt>
                <c:pt idx="3413">
                  <c:v>42878.208333325056</c:v>
                </c:pt>
                <c:pt idx="3414">
                  <c:v>42878.24999999172</c:v>
                </c:pt>
                <c:pt idx="3415">
                  <c:v>42878.291666658384</c:v>
                </c:pt>
                <c:pt idx="3416">
                  <c:v>42878.333333325048</c:v>
                </c:pt>
                <c:pt idx="3417">
                  <c:v>42878.374999991713</c:v>
                </c:pt>
                <c:pt idx="3418">
                  <c:v>42878.416666658377</c:v>
                </c:pt>
                <c:pt idx="3419">
                  <c:v>42878.458333325041</c:v>
                </c:pt>
                <c:pt idx="3420">
                  <c:v>42878.499999991705</c:v>
                </c:pt>
                <c:pt idx="3421">
                  <c:v>42878.54166665837</c:v>
                </c:pt>
                <c:pt idx="3422">
                  <c:v>42878.583333325034</c:v>
                </c:pt>
                <c:pt idx="3423">
                  <c:v>42878.624999991698</c:v>
                </c:pt>
                <c:pt idx="3424">
                  <c:v>42878.666666658362</c:v>
                </c:pt>
                <c:pt idx="3425">
                  <c:v>42878.708333325027</c:v>
                </c:pt>
                <c:pt idx="3426">
                  <c:v>42878.749999991691</c:v>
                </c:pt>
                <c:pt idx="3427">
                  <c:v>42878.791666658355</c:v>
                </c:pt>
                <c:pt idx="3428">
                  <c:v>42878.833333325019</c:v>
                </c:pt>
                <c:pt idx="3429">
                  <c:v>42878.874999991684</c:v>
                </c:pt>
                <c:pt idx="3430">
                  <c:v>42878.916666658348</c:v>
                </c:pt>
                <c:pt idx="3431">
                  <c:v>42878.958333325012</c:v>
                </c:pt>
                <c:pt idx="3432">
                  <c:v>42878.999999991676</c:v>
                </c:pt>
                <c:pt idx="3433">
                  <c:v>42879.041666658341</c:v>
                </c:pt>
                <c:pt idx="3434">
                  <c:v>42879.083333325005</c:v>
                </c:pt>
                <c:pt idx="3435">
                  <c:v>42879.124999991669</c:v>
                </c:pt>
                <c:pt idx="3436">
                  <c:v>42879.166666658333</c:v>
                </c:pt>
                <c:pt idx="3437">
                  <c:v>42879.208333324998</c:v>
                </c:pt>
                <c:pt idx="3438">
                  <c:v>42879.249999991662</c:v>
                </c:pt>
                <c:pt idx="3439">
                  <c:v>42879.291666658326</c:v>
                </c:pt>
                <c:pt idx="3440">
                  <c:v>42879.33333332499</c:v>
                </c:pt>
                <c:pt idx="3441">
                  <c:v>42879.374999991654</c:v>
                </c:pt>
                <c:pt idx="3442">
                  <c:v>42879.416666658319</c:v>
                </c:pt>
                <c:pt idx="3443">
                  <c:v>42879.458333324983</c:v>
                </c:pt>
                <c:pt idx="3444">
                  <c:v>42879.499999991647</c:v>
                </c:pt>
                <c:pt idx="3445">
                  <c:v>42879.541666658311</c:v>
                </c:pt>
                <c:pt idx="3446">
                  <c:v>42879.583333324976</c:v>
                </c:pt>
                <c:pt idx="3447">
                  <c:v>42879.62499999164</c:v>
                </c:pt>
                <c:pt idx="3448">
                  <c:v>42879.666666658304</c:v>
                </c:pt>
                <c:pt idx="3449">
                  <c:v>42879.708333324968</c:v>
                </c:pt>
                <c:pt idx="3450">
                  <c:v>42879.749999991633</c:v>
                </c:pt>
                <c:pt idx="3451">
                  <c:v>42879.791666658297</c:v>
                </c:pt>
                <c:pt idx="3452">
                  <c:v>42879.833333324961</c:v>
                </c:pt>
                <c:pt idx="3453">
                  <c:v>42879.874999991625</c:v>
                </c:pt>
                <c:pt idx="3454">
                  <c:v>42879.91666665829</c:v>
                </c:pt>
                <c:pt idx="3455">
                  <c:v>42879.958333324954</c:v>
                </c:pt>
                <c:pt idx="3456">
                  <c:v>42879.999999991618</c:v>
                </c:pt>
                <c:pt idx="3457">
                  <c:v>42880.041666658282</c:v>
                </c:pt>
                <c:pt idx="3458">
                  <c:v>42880.083333324947</c:v>
                </c:pt>
                <c:pt idx="3459">
                  <c:v>42880.124999991611</c:v>
                </c:pt>
                <c:pt idx="3460">
                  <c:v>42880.166666658275</c:v>
                </c:pt>
                <c:pt idx="3461">
                  <c:v>42880.208333324939</c:v>
                </c:pt>
                <c:pt idx="3462">
                  <c:v>42880.249999991604</c:v>
                </c:pt>
                <c:pt idx="3463">
                  <c:v>42880.291666658268</c:v>
                </c:pt>
                <c:pt idx="3464">
                  <c:v>42880.333333324932</c:v>
                </c:pt>
                <c:pt idx="3465">
                  <c:v>42880.374999991596</c:v>
                </c:pt>
                <c:pt idx="3466">
                  <c:v>42880.416666658261</c:v>
                </c:pt>
                <c:pt idx="3467">
                  <c:v>42880.458333324925</c:v>
                </c:pt>
                <c:pt idx="3468">
                  <c:v>42880.499999991589</c:v>
                </c:pt>
                <c:pt idx="3469">
                  <c:v>42880.541666658253</c:v>
                </c:pt>
                <c:pt idx="3470">
                  <c:v>42880.583333324917</c:v>
                </c:pt>
                <c:pt idx="3471">
                  <c:v>42880.624999991582</c:v>
                </c:pt>
                <c:pt idx="3472">
                  <c:v>42880.666666658246</c:v>
                </c:pt>
                <c:pt idx="3473">
                  <c:v>42880.70833332491</c:v>
                </c:pt>
                <c:pt idx="3474">
                  <c:v>42880.749999991574</c:v>
                </c:pt>
                <c:pt idx="3475">
                  <c:v>42880.791666658239</c:v>
                </c:pt>
                <c:pt idx="3476">
                  <c:v>42880.833333324903</c:v>
                </c:pt>
                <c:pt idx="3477">
                  <c:v>42880.874999991567</c:v>
                </c:pt>
                <c:pt idx="3478">
                  <c:v>42880.916666658231</c:v>
                </c:pt>
                <c:pt idx="3479">
                  <c:v>42880.958333324896</c:v>
                </c:pt>
                <c:pt idx="3480">
                  <c:v>42880.99999999156</c:v>
                </c:pt>
                <c:pt idx="3481">
                  <c:v>42881.041666658224</c:v>
                </c:pt>
                <c:pt idx="3482">
                  <c:v>42881.083333324888</c:v>
                </c:pt>
                <c:pt idx="3483">
                  <c:v>42881.124999991553</c:v>
                </c:pt>
                <c:pt idx="3484">
                  <c:v>42881.166666658217</c:v>
                </c:pt>
                <c:pt idx="3485">
                  <c:v>42881.208333324881</c:v>
                </c:pt>
                <c:pt idx="3486">
                  <c:v>42881.249999991545</c:v>
                </c:pt>
                <c:pt idx="3487">
                  <c:v>42881.29166665821</c:v>
                </c:pt>
                <c:pt idx="3488">
                  <c:v>42881.333333324874</c:v>
                </c:pt>
                <c:pt idx="3489">
                  <c:v>42881.374999991538</c:v>
                </c:pt>
                <c:pt idx="3490">
                  <c:v>42881.416666658202</c:v>
                </c:pt>
                <c:pt idx="3491">
                  <c:v>42881.458333324867</c:v>
                </c:pt>
                <c:pt idx="3492">
                  <c:v>42881.499999991531</c:v>
                </c:pt>
                <c:pt idx="3493">
                  <c:v>42881.541666658195</c:v>
                </c:pt>
                <c:pt idx="3494">
                  <c:v>42881.583333324859</c:v>
                </c:pt>
                <c:pt idx="3495">
                  <c:v>42881.624999991524</c:v>
                </c:pt>
                <c:pt idx="3496">
                  <c:v>42881.666666658188</c:v>
                </c:pt>
                <c:pt idx="3497">
                  <c:v>42881.708333324852</c:v>
                </c:pt>
                <c:pt idx="3498">
                  <c:v>42881.749999991516</c:v>
                </c:pt>
                <c:pt idx="3499">
                  <c:v>42881.79166665818</c:v>
                </c:pt>
                <c:pt idx="3500">
                  <c:v>42881.833333324845</c:v>
                </c:pt>
                <c:pt idx="3501">
                  <c:v>42881.874999991509</c:v>
                </c:pt>
                <c:pt idx="3502">
                  <c:v>42881.916666658173</c:v>
                </c:pt>
                <c:pt idx="3503">
                  <c:v>42881.958333324837</c:v>
                </c:pt>
                <c:pt idx="3504">
                  <c:v>42881.999999991502</c:v>
                </c:pt>
                <c:pt idx="3505">
                  <c:v>42882.041666658166</c:v>
                </c:pt>
                <c:pt idx="3506">
                  <c:v>42882.08333332483</c:v>
                </c:pt>
                <c:pt idx="3507">
                  <c:v>42882.124999991494</c:v>
                </c:pt>
                <c:pt idx="3508">
                  <c:v>42882.166666658159</c:v>
                </c:pt>
                <c:pt idx="3509">
                  <c:v>42882.208333324823</c:v>
                </c:pt>
                <c:pt idx="3510">
                  <c:v>42882.249999991487</c:v>
                </c:pt>
                <c:pt idx="3511">
                  <c:v>42882.291666658151</c:v>
                </c:pt>
                <c:pt idx="3512">
                  <c:v>42882.333333324816</c:v>
                </c:pt>
                <c:pt idx="3513">
                  <c:v>42882.37499999148</c:v>
                </c:pt>
                <c:pt idx="3514">
                  <c:v>42882.416666658144</c:v>
                </c:pt>
                <c:pt idx="3515">
                  <c:v>42882.458333324808</c:v>
                </c:pt>
                <c:pt idx="3516">
                  <c:v>42882.499999991473</c:v>
                </c:pt>
                <c:pt idx="3517">
                  <c:v>42882.541666658137</c:v>
                </c:pt>
                <c:pt idx="3518">
                  <c:v>42882.583333324801</c:v>
                </c:pt>
                <c:pt idx="3519">
                  <c:v>42882.624999991465</c:v>
                </c:pt>
                <c:pt idx="3520">
                  <c:v>42882.66666665813</c:v>
                </c:pt>
                <c:pt idx="3521">
                  <c:v>42882.708333324794</c:v>
                </c:pt>
                <c:pt idx="3522">
                  <c:v>42882.749999991458</c:v>
                </c:pt>
                <c:pt idx="3523">
                  <c:v>42882.791666658122</c:v>
                </c:pt>
                <c:pt idx="3524">
                  <c:v>42882.833333324787</c:v>
                </c:pt>
                <c:pt idx="3525">
                  <c:v>42882.874999991451</c:v>
                </c:pt>
                <c:pt idx="3526">
                  <c:v>42882.916666658115</c:v>
                </c:pt>
                <c:pt idx="3527">
                  <c:v>42882.958333324779</c:v>
                </c:pt>
                <c:pt idx="3528">
                  <c:v>42882.999999991443</c:v>
                </c:pt>
                <c:pt idx="3529">
                  <c:v>42883.041666658108</c:v>
                </c:pt>
                <c:pt idx="3530">
                  <c:v>42883.083333324772</c:v>
                </c:pt>
                <c:pt idx="3531">
                  <c:v>42883.124999991436</c:v>
                </c:pt>
                <c:pt idx="3532">
                  <c:v>42883.1666666581</c:v>
                </c:pt>
                <c:pt idx="3533">
                  <c:v>42883.208333324765</c:v>
                </c:pt>
                <c:pt idx="3534">
                  <c:v>42883.249999991429</c:v>
                </c:pt>
                <c:pt idx="3535">
                  <c:v>42883.291666658093</c:v>
                </c:pt>
                <c:pt idx="3536">
                  <c:v>42883.333333324757</c:v>
                </c:pt>
                <c:pt idx="3537">
                  <c:v>42883.374999991422</c:v>
                </c:pt>
                <c:pt idx="3538">
                  <c:v>42883.416666658086</c:v>
                </c:pt>
                <c:pt idx="3539">
                  <c:v>42883.45833332475</c:v>
                </c:pt>
                <c:pt idx="3540">
                  <c:v>42883.499999991414</c:v>
                </c:pt>
                <c:pt idx="3541">
                  <c:v>42883.541666658079</c:v>
                </c:pt>
                <c:pt idx="3542">
                  <c:v>42883.583333324743</c:v>
                </c:pt>
                <c:pt idx="3543">
                  <c:v>42883.624999991407</c:v>
                </c:pt>
                <c:pt idx="3544">
                  <c:v>42883.666666658071</c:v>
                </c:pt>
                <c:pt idx="3545">
                  <c:v>42883.708333324736</c:v>
                </c:pt>
                <c:pt idx="3546">
                  <c:v>42883.7499999914</c:v>
                </c:pt>
                <c:pt idx="3547">
                  <c:v>42883.791666658064</c:v>
                </c:pt>
                <c:pt idx="3548">
                  <c:v>42883.833333324728</c:v>
                </c:pt>
                <c:pt idx="3549">
                  <c:v>42883.874999991393</c:v>
                </c:pt>
                <c:pt idx="3550">
                  <c:v>42883.916666658057</c:v>
                </c:pt>
                <c:pt idx="3551">
                  <c:v>42883.958333324721</c:v>
                </c:pt>
                <c:pt idx="3552">
                  <c:v>42883.999999991385</c:v>
                </c:pt>
                <c:pt idx="3553">
                  <c:v>42884.04166665805</c:v>
                </c:pt>
                <c:pt idx="3554">
                  <c:v>42884.083333324714</c:v>
                </c:pt>
                <c:pt idx="3555">
                  <c:v>42884.124999991378</c:v>
                </c:pt>
                <c:pt idx="3556">
                  <c:v>42884.166666658042</c:v>
                </c:pt>
                <c:pt idx="3557">
                  <c:v>42884.208333324706</c:v>
                </c:pt>
                <c:pt idx="3558">
                  <c:v>42884.249999991371</c:v>
                </c:pt>
                <c:pt idx="3559">
                  <c:v>42884.291666658035</c:v>
                </c:pt>
                <c:pt idx="3560">
                  <c:v>42884.333333324699</c:v>
                </c:pt>
                <c:pt idx="3561">
                  <c:v>42884.374999991363</c:v>
                </c:pt>
                <c:pt idx="3562">
                  <c:v>42884.416666658028</c:v>
                </c:pt>
                <c:pt idx="3563">
                  <c:v>42884.458333324692</c:v>
                </c:pt>
                <c:pt idx="3564">
                  <c:v>42884.499999991356</c:v>
                </c:pt>
                <c:pt idx="3565">
                  <c:v>42884.54166665802</c:v>
                </c:pt>
                <c:pt idx="3566">
                  <c:v>42884.583333324685</c:v>
                </c:pt>
                <c:pt idx="3567">
                  <c:v>42884.624999991349</c:v>
                </c:pt>
                <c:pt idx="3568">
                  <c:v>42884.666666658013</c:v>
                </c:pt>
                <c:pt idx="3569">
                  <c:v>42884.708333324677</c:v>
                </c:pt>
                <c:pt idx="3570">
                  <c:v>42884.749999991342</c:v>
                </c:pt>
                <c:pt idx="3571">
                  <c:v>42884.791666658006</c:v>
                </c:pt>
                <c:pt idx="3572">
                  <c:v>42884.83333332467</c:v>
                </c:pt>
                <c:pt idx="3573">
                  <c:v>42884.874999991334</c:v>
                </c:pt>
                <c:pt idx="3574">
                  <c:v>42884.916666657999</c:v>
                </c:pt>
                <c:pt idx="3575">
                  <c:v>42884.958333324663</c:v>
                </c:pt>
                <c:pt idx="3576">
                  <c:v>42884.999999991327</c:v>
                </c:pt>
                <c:pt idx="3577">
                  <c:v>42885.041666657991</c:v>
                </c:pt>
                <c:pt idx="3578">
                  <c:v>42885.083333324656</c:v>
                </c:pt>
                <c:pt idx="3579">
                  <c:v>42885.12499999132</c:v>
                </c:pt>
                <c:pt idx="3580">
                  <c:v>42885.166666657984</c:v>
                </c:pt>
                <c:pt idx="3581">
                  <c:v>42885.208333324648</c:v>
                </c:pt>
                <c:pt idx="3582">
                  <c:v>42885.249999991313</c:v>
                </c:pt>
                <c:pt idx="3583">
                  <c:v>42885.291666657977</c:v>
                </c:pt>
                <c:pt idx="3584">
                  <c:v>42885.333333324641</c:v>
                </c:pt>
                <c:pt idx="3585">
                  <c:v>42885.374999991305</c:v>
                </c:pt>
                <c:pt idx="3586">
                  <c:v>42885.416666657969</c:v>
                </c:pt>
                <c:pt idx="3587">
                  <c:v>42885.458333324634</c:v>
                </c:pt>
                <c:pt idx="3588">
                  <c:v>42885.499999991298</c:v>
                </c:pt>
                <c:pt idx="3589">
                  <c:v>42885.541666657962</c:v>
                </c:pt>
                <c:pt idx="3590">
                  <c:v>42885.583333324626</c:v>
                </c:pt>
                <c:pt idx="3591">
                  <c:v>42885.624999991291</c:v>
                </c:pt>
                <c:pt idx="3592">
                  <c:v>42885.666666657955</c:v>
                </c:pt>
                <c:pt idx="3593">
                  <c:v>42885.708333324619</c:v>
                </c:pt>
                <c:pt idx="3594">
                  <c:v>42885.749999991283</c:v>
                </c:pt>
                <c:pt idx="3595">
                  <c:v>42885.791666657948</c:v>
                </c:pt>
                <c:pt idx="3596">
                  <c:v>42885.833333324612</c:v>
                </c:pt>
                <c:pt idx="3597">
                  <c:v>42885.874999991276</c:v>
                </c:pt>
                <c:pt idx="3598">
                  <c:v>42885.91666665794</c:v>
                </c:pt>
                <c:pt idx="3599">
                  <c:v>42885.958333324605</c:v>
                </c:pt>
                <c:pt idx="3600">
                  <c:v>42885.999999991269</c:v>
                </c:pt>
                <c:pt idx="3601">
                  <c:v>42886.041666657933</c:v>
                </c:pt>
                <c:pt idx="3602">
                  <c:v>42886.083333324597</c:v>
                </c:pt>
                <c:pt idx="3603">
                  <c:v>42886.124999991262</c:v>
                </c:pt>
                <c:pt idx="3604">
                  <c:v>42886.166666657926</c:v>
                </c:pt>
                <c:pt idx="3605">
                  <c:v>42886.20833332459</c:v>
                </c:pt>
                <c:pt idx="3606">
                  <c:v>42886.249999991254</c:v>
                </c:pt>
                <c:pt idx="3607">
                  <c:v>42886.291666657919</c:v>
                </c:pt>
                <c:pt idx="3608">
                  <c:v>42886.333333324583</c:v>
                </c:pt>
                <c:pt idx="3609">
                  <c:v>42886.374999991247</c:v>
                </c:pt>
                <c:pt idx="3610">
                  <c:v>42886.416666657911</c:v>
                </c:pt>
                <c:pt idx="3611">
                  <c:v>42886.458333324576</c:v>
                </c:pt>
                <c:pt idx="3612">
                  <c:v>42886.49999999124</c:v>
                </c:pt>
                <c:pt idx="3613">
                  <c:v>42886.541666657904</c:v>
                </c:pt>
                <c:pt idx="3614">
                  <c:v>42886.583333324568</c:v>
                </c:pt>
                <c:pt idx="3615">
                  <c:v>42886.624999991232</c:v>
                </c:pt>
                <c:pt idx="3616">
                  <c:v>42886.666666657897</c:v>
                </c:pt>
                <c:pt idx="3617">
                  <c:v>42886.708333324561</c:v>
                </c:pt>
                <c:pt idx="3618">
                  <c:v>42886.749999991225</c:v>
                </c:pt>
                <c:pt idx="3619">
                  <c:v>42886.791666657889</c:v>
                </c:pt>
                <c:pt idx="3620">
                  <c:v>42886.833333324554</c:v>
                </c:pt>
                <c:pt idx="3621">
                  <c:v>42886.874999991218</c:v>
                </c:pt>
                <c:pt idx="3622">
                  <c:v>42886.916666657882</c:v>
                </c:pt>
                <c:pt idx="3623">
                  <c:v>42886.958333324546</c:v>
                </c:pt>
                <c:pt idx="3624">
                  <c:v>42886.999999991211</c:v>
                </c:pt>
                <c:pt idx="3625">
                  <c:v>42887.041666657875</c:v>
                </c:pt>
                <c:pt idx="3626">
                  <c:v>42887.083333324539</c:v>
                </c:pt>
                <c:pt idx="3627">
                  <c:v>42887.124999991203</c:v>
                </c:pt>
                <c:pt idx="3628">
                  <c:v>42887.166666657868</c:v>
                </c:pt>
                <c:pt idx="3629">
                  <c:v>42887.208333324532</c:v>
                </c:pt>
                <c:pt idx="3630">
                  <c:v>42887.249999991196</c:v>
                </c:pt>
                <c:pt idx="3631">
                  <c:v>42887.29166665786</c:v>
                </c:pt>
                <c:pt idx="3632">
                  <c:v>42887.333333324525</c:v>
                </c:pt>
                <c:pt idx="3633">
                  <c:v>42887.374999991189</c:v>
                </c:pt>
                <c:pt idx="3634">
                  <c:v>42887.416666657853</c:v>
                </c:pt>
                <c:pt idx="3635">
                  <c:v>42887.458333324517</c:v>
                </c:pt>
                <c:pt idx="3636">
                  <c:v>42887.499999991182</c:v>
                </c:pt>
                <c:pt idx="3637">
                  <c:v>42887.541666657846</c:v>
                </c:pt>
                <c:pt idx="3638">
                  <c:v>42887.58333332451</c:v>
                </c:pt>
                <c:pt idx="3639">
                  <c:v>42887.624999991174</c:v>
                </c:pt>
                <c:pt idx="3640">
                  <c:v>42887.666666657839</c:v>
                </c:pt>
                <c:pt idx="3641">
                  <c:v>42887.708333324503</c:v>
                </c:pt>
                <c:pt idx="3642">
                  <c:v>42887.749999991167</c:v>
                </c:pt>
                <c:pt idx="3643">
                  <c:v>42887.791666657831</c:v>
                </c:pt>
                <c:pt idx="3644">
                  <c:v>42887.833333324495</c:v>
                </c:pt>
                <c:pt idx="3645">
                  <c:v>42887.87499999116</c:v>
                </c:pt>
                <c:pt idx="3646">
                  <c:v>42887.916666657824</c:v>
                </c:pt>
                <c:pt idx="3647">
                  <c:v>42887.958333324488</c:v>
                </c:pt>
                <c:pt idx="3648">
                  <c:v>42887.999999991152</c:v>
                </c:pt>
                <c:pt idx="3649">
                  <c:v>42888.041666657817</c:v>
                </c:pt>
                <c:pt idx="3650">
                  <c:v>42888.083333324481</c:v>
                </c:pt>
                <c:pt idx="3651">
                  <c:v>42888.124999991145</c:v>
                </c:pt>
                <c:pt idx="3652">
                  <c:v>42888.166666657809</c:v>
                </c:pt>
                <c:pt idx="3653">
                  <c:v>42888.208333324474</c:v>
                </c:pt>
                <c:pt idx="3654">
                  <c:v>42888.249999991138</c:v>
                </c:pt>
                <c:pt idx="3655">
                  <c:v>42888.291666657802</c:v>
                </c:pt>
                <c:pt idx="3656">
                  <c:v>42888.333333324466</c:v>
                </c:pt>
                <c:pt idx="3657">
                  <c:v>42888.374999991131</c:v>
                </c:pt>
                <c:pt idx="3658">
                  <c:v>42888.416666657795</c:v>
                </c:pt>
                <c:pt idx="3659">
                  <c:v>42888.458333324459</c:v>
                </c:pt>
                <c:pt idx="3660">
                  <c:v>42888.499999991123</c:v>
                </c:pt>
                <c:pt idx="3661">
                  <c:v>42888.541666657788</c:v>
                </c:pt>
                <c:pt idx="3662">
                  <c:v>42888.583333324452</c:v>
                </c:pt>
                <c:pt idx="3663">
                  <c:v>42888.624999991116</c:v>
                </c:pt>
                <c:pt idx="3664">
                  <c:v>42888.66666665778</c:v>
                </c:pt>
                <c:pt idx="3665">
                  <c:v>42888.708333324445</c:v>
                </c:pt>
                <c:pt idx="3666">
                  <c:v>42888.749999991109</c:v>
                </c:pt>
                <c:pt idx="3667">
                  <c:v>42888.791666657773</c:v>
                </c:pt>
                <c:pt idx="3668">
                  <c:v>42888.833333324437</c:v>
                </c:pt>
                <c:pt idx="3669">
                  <c:v>42888.874999991102</c:v>
                </c:pt>
                <c:pt idx="3670">
                  <c:v>42888.916666657766</c:v>
                </c:pt>
                <c:pt idx="3671">
                  <c:v>42888.95833332443</c:v>
                </c:pt>
                <c:pt idx="3672">
                  <c:v>42888.999999991094</c:v>
                </c:pt>
                <c:pt idx="3673">
                  <c:v>42889.041666657758</c:v>
                </c:pt>
                <c:pt idx="3674">
                  <c:v>42889.083333324423</c:v>
                </c:pt>
                <c:pt idx="3675">
                  <c:v>42889.124999991087</c:v>
                </c:pt>
                <c:pt idx="3676">
                  <c:v>42889.166666657751</c:v>
                </c:pt>
                <c:pt idx="3677">
                  <c:v>42889.208333324415</c:v>
                </c:pt>
                <c:pt idx="3678">
                  <c:v>42889.24999999108</c:v>
                </c:pt>
                <c:pt idx="3679">
                  <c:v>42889.291666657744</c:v>
                </c:pt>
                <c:pt idx="3680">
                  <c:v>42889.333333324408</c:v>
                </c:pt>
                <c:pt idx="3681">
                  <c:v>42889.374999991072</c:v>
                </c:pt>
                <c:pt idx="3682">
                  <c:v>42889.416666657737</c:v>
                </c:pt>
                <c:pt idx="3683">
                  <c:v>42889.458333324401</c:v>
                </c:pt>
                <c:pt idx="3684">
                  <c:v>42889.499999991065</c:v>
                </c:pt>
                <c:pt idx="3685">
                  <c:v>42889.541666657729</c:v>
                </c:pt>
                <c:pt idx="3686">
                  <c:v>42889.583333324394</c:v>
                </c:pt>
                <c:pt idx="3687">
                  <c:v>42889.624999991058</c:v>
                </c:pt>
                <c:pt idx="3688">
                  <c:v>42889.666666657722</c:v>
                </c:pt>
                <c:pt idx="3689">
                  <c:v>42889.708333324386</c:v>
                </c:pt>
                <c:pt idx="3690">
                  <c:v>42889.749999991051</c:v>
                </c:pt>
                <c:pt idx="3691">
                  <c:v>42889.791666657715</c:v>
                </c:pt>
                <c:pt idx="3692">
                  <c:v>42889.833333324379</c:v>
                </c:pt>
                <c:pt idx="3693">
                  <c:v>42889.874999991043</c:v>
                </c:pt>
                <c:pt idx="3694">
                  <c:v>42889.916666657708</c:v>
                </c:pt>
                <c:pt idx="3695">
                  <c:v>42889.958333324372</c:v>
                </c:pt>
                <c:pt idx="3696">
                  <c:v>42889.999999991036</c:v>
                </c:pt>
                <c:pt idx="3697">
                  <c:v>42890.0416666577</c:v>
                </c:pt>
                <c:pt idx="3698">
                  <c:v>42890.083333324365</c:v>
                </c:pt>
                <c:pt idx="3699">
                  <c:v>42890.124999991029</c:v>
                </c:pt>
                <c:pt idx="3700">
                  <c:v>42890.166666657693</c:v>
                </c:pt>
                <c:pt idx="3701">
                  <c:v>42890.208333324357</c:v>
                </c:pt>
                <c:pt idx="3702">
                  <c:v>42890.249999991021</c:v>
                </c:pt>
                <c:pt idx="3703">
                  <c:v>42890.291666657686</c:v>
                </c:pt>
                <c:pt idx="3704">
                  <c:v>42890.33333332435</c:v>
                </c:pt>
                <c:pt idx="3705">
                  <c:v>42890.374999991014</c:v>
                </c:pt>
                <c:pt idx="3706">
                  <c:v>42890.416666657678</c:v>
                </c:pt>
                <c:pt idx="3707">
                  <c:v>42890.458333324343</c:v>
                </c:pt>
                <c:pt idx="3708">
                  <c:v>42890.499999991007</c:v>
                </c:pt>
                <c:pt idx="3709">
                  <c:v>42890.541666657671</c:v>
                </c:pt>
                <c:pt idx="3710">
                  <c:v>42890.583333324335</c:v>
                </c:pt>
                <c:pt idx="3711">
                  <c:v>42890.624999991</c:v>
                </c:pt>
                <c:pt idx="3712">
                  <c:v>42890.666666657664</c:v>
                </c:pt>
                <c:pt idx="3713">
                  <c:v>42890.708333324328</c:v>
                </c:pt>
                <c:pt idx="3714">
                  <c:v>42890.749999990992</c:v>
                </c:pt>
                <c:pt idx="3715">
                  <c:v>42890.791666657657</c:v>
                </c:pt>
                <c:pt idx="3716">
                  <c:v>42890.833333324321</c:v>
                </c:pt>
                <c:pt idx="3717">
                  <c:v>42890.874999990985</c:v>
                </c:pt>
                <c:pt idx="3718">
                  <c:v>42890.916666657649</c:v>
                </c:pt>
                <c:pt idx="3719">
                  <c:v>42890.958333324314</c:v>
                </c:pt>
                <c:pt idx="3720">
                  <c:v>42890.999999990978</c:v>
                </c:pt>
                <c:pt idx="3721">
                  <c:v>42891.041666657642</c:v>
                </c:pt>
                <c:pt idx="3722">
                  <c:v>42891.083333324306</c:v>
                </c:pt>
                <c:pt idx="3723">
                  <c:v>42891.124999990971</c:v>
                </c:pt>
                <c:pt idx="3724">
                  <c:v>42891.166666657635</c:v>
                </c:pt>
                <c:pt idx="3725">
                  <c:v>42891.208333324299</c:v>
                </c:pt>
                <c:pt idx="3726">
                  <c:v>42891.249999990963</c:v>
                </c:pt>
                <c:pt idx="3727">
                  <c:v>42891.291666657628</c:v>
                </c:pt>
                <c:pt idx="3728">
                  <c:v>42891.333333324292</c:v>
                </c:pt>
                <c:pt idx="3729">
                  <c:v>42891.374999990956</c:v>
                </c:pt>
                <c:pt idx="3730">
                  <c:v>42891.41666665762</c:v>
                </c:pt>
                <c:pt idx="3731">
                  <c:v>42891.458333324284</c:v>
                </c:pt>
                <c:pt idx="3732">
                  <c:v>42891.499999990949</c:v>
                </c:pt>
                <c:pt idx="3733">
                  <c:v>42891.541666657613</c:v>
                </c:pt>
                <c:pt idx="3734">
                  <c:v>42891.583333324277</c:v>
                </c:pt>
                <c:pt idx="3735">
                  <c:v>42891.624999990941</c:v>
                </c:pt>
                <c:pt idx="3736">
                  <c:v>42891.666666657606</c:v>
                </c:pt>
                <c:pt idx="3737">
                  <c:v>42891.70833332427</c:v>
                </c:pt>
                <c:pt idx="3738">
                  <c:v>42891.749999990934</c:v>
                </c:pt>
                <c:pt idx="3739">
                  <c:v>42891.791666657598</c:v>
                </c:pt>
                <c:pt idx="3740">
                  <c:v>42891.833333324263</c:v>
                </c:pt>
                <c:pt idx="3741">
                  <c:v>42891.874999990927</c:v>
                </c:pt>
                <c:pt idx="3742">
                  <c:v>42891.916666657591</c:v>
                </c:pt>
                <c:pt idx="3743">
                  <c:v>42891.958333324255</c:v>
                </c:pt>
                <c:pt idx="3744">
                  <c:v>42891.99999999092</c:v>
                </c:pt>
                <c:pt idx="3745">
                  <c:v>42892.041666657584</c:v>
                </c:pt>
                <c:pt idx="3746">
                  <c:v>42892.083333324248</c:v>
                </c:pt>
                <c:pt idx="3747">
                  <c:v>42892.124999990912</c:v>
                </c:pt>
                <c:pt idx="3748">
                  <c:v>42892.166666657577</c:v>
                </c:pt>
                <c:pt idx="3749">
                  <c:v>42892.208333324241</c:v>
                </c:pt>
                <c:pt idx="3750">
                  <c:v>42892.249999990905</c:v>
                </c:pt>
                <c:pt idx="3751">
                  <c:v>42892.291666657569</c:v>
                </c:pt>
                <c:pt idx="3752">
                  <c:v>42892.333333324234</c:v>
                </c:pt>
                <c:pt idx="3753">
                  <c:v>42892.374999990898</c:v>
                </c:pt>
                <c:pt idx="3754">
                  <c:v>42892.416666657562</c:v>
                </c:pt>
                <c:pt idx="3755">
                  <c:v>42892.458333324226</c:v>
                </c:pt>
                <c:pt idx="3756">
                  <c:v>42892.499999990891</c:v>
                </c:pt>
                <c:pt idx="3757">
                  <c:v>42892.541666657555</c:v>
                </c:pt>
                <c:pt idx="3758">
                  <c:v>42892.583333324219</c:v>
                </c:pt>
                <c:pt idx="3759">
                  <c:v>42892.624999990883</c:v>
                </c:pt>
                <c:pt idx="3760">
                  <c:v>42892.666666657547</c:v>
                </c:pt>
                <c:pt idx="3761">
                  <c:v>42892.708333324212</c:v>
                </c:pt>
                <c:pt idx="3762">
                  <c:v>42892.749999990876</c:v>
                </c:pt>
                <c:pt idx="3763">
                  <c:v>42892.79166665754</c:v>
                </c:pt>
                <c:pt idx="3764">
                  <c:v>42892.833333324204</c:v>
                </c:pt>
                <c:pt idx="3765">
                  <c:v>42892.874999990869</c:v>
                </c:pt>
                <c:pt idx="3766">
                  <c:v>42892.916666657533</c:v>
                </c:pt>
                <c:pt idx="3767">
                  <c:v>42892.958333324197</c:v>
                </c:pt>
                <c:pt idx="3768">
                  <c:v>42892.999999990861</c:v>
                </c:pt>
                <c:pt idx="3769">
                  <c:v>42893.041666657526</c:v>
                </c:pt>
                <c:pt idx="3770">
                  <c:v>42893.08333332419</c:v>
                </c:pt>
                <c:pt idx="3771">
                  <c:v>42893.124999990854</c:v>
                </c:pt>
                <c:pt idx="3772">
                  <c:v>42893.166666657518</c:v>
                </c:pt>
                <c:pt idx="3773">
                  <c:v>42893.208333324183</c:v>
                </c:pt>
                <c:pt idx="3774">
                  <c:v>42893.249999990847</c:v>
                </c:pt>
                <c:pt idx="3775">
                  <c:v>42893.291666657511</c:v>
                </c:pt>
                <c:pt idx="3776">
                  <c:v>42893.333333324175</c:v>
                </c:pt>
                <c:pt idx="3777">
                  <c:v>42893.37499999084</c:v>
                </c:pt>
                <c:pt idx="3778">
                  <c:v>42893.416666657504</c:v>
                </c:pt>
                <c:pt idx="3779">
                  <c:v>42893.458333324168</c:v>
                </c:pt>
                <c:pt idx="3780">
                  <c:v>42893.499999990832</c:v>
                </c:pt>
                <c:pt idx="3781">
                  <c:v>42893.541666657497</c:v>
                </c:pt>
                <c:pt idx="3782">
                  <c:v>42893.583333324161</c:v>
                </c:pt>
                <c:pt idx="3783">
                  <c:v>42893.624999990825</c:v>
                </c:pt>
                <c:pt idx="3784">
                  <c:v>42893.666666657489</c:v>
                </c:pt>
                <c:pt idx="3785">
                  <c:v>42893.708333324154</c:v>
                </c:pt>
                <c:pt idx="3786">
                  <c:v>42893.749999990818</c:v>
                </c:pt>
                <c:pt idx="3787">
                  <c:v>42893.791666657482</c:v>
                </c:pt>
                <c:pt idx="3788">
                  <c:v>42893.833333324146</c:v>
                </c:pt>
                <c:pt idx="3789">
                  <c:v>42893.87499999081</c:v>
                </c:pt>
                <c:pt idx="3790">
                  <c:v>42893.916666657475</c:v>
                </c:pt>
                <c:pt idx="3791">
                  <c:v>42893.958333324139</c:v>
                </c:pt>
                <c:pt idx="3792">
                  <c:v>42893.999999990803</c:v>
                </c:pt>
                <c:pt idx="3793">
                  <c:v>42894.041666657467</c:v>
                </c:pt>
                <c:pt idx="3794">
                  <c:v>42894.083333324132</c:v>
                </c:pt>
                <c:pt idx="3795">
                  <c:v>42894.124999990796</c:v>
                </c:pt>
                <c:pt idx="3796">
                  <c:v>42894.16666665746</c:v>
                </c:pt>
                <c:pt idx="3797">
                  <c:v>42894.208333324124</c:v>
                </c:pt>
                <c:pt idx="3798">
                  <c:v>42894.249999990789</c:v>
                </c:pt>
                <c:pt idx="3799">
                  <c:v>42894.291666657453</c:v>
                </c:pt>
                <c:pt idx="3800">
                  <c:v>42894.333333324117</c:v>
                </c:pt>
                <c:pt idx="3801">
                  <c:v>42894.374999990781</c:v>
                </c:pt>
                <c:pt idx="3802">
                  <c:v>42894.416666657446</c:v>
                </c:pt>
                <c:pt idx="3803">
                  <c:v>42894.45833332411</c:v>
                </c:pt>
                <c:pt idx="3804">
                  <c:v>42894.499999990774</c:v>
                </c:pt>
                <c:pt idx="3805">
                  <c:v>42894.541666657438</c:v>
                </c:pt>
                <c:pt idx="3806">
                  <c:v>42894.583333324103</c:v>
                </c:pt>
                <c:pt idx="3807">
                  <c:v>42894.624999990767</c:v>
                </c:pt>
                <c:pt idx="3808">
                  <c:v>42894.666666657431</c:v>
                </c:pt>
                <c:pt idx="3809">
                  <c:v>42894.708333324095</c:v>
                </c:pt>
                <c:pt idx="3810">
                  <c:v>42894.74999999076</c:v>
                </c:pt>
                <c:pt idx="3811">
                  <c:v>42894.791666657424</c:v>
                </c:pt>
                <c:pt idx="3812">
                  <c:v>42894.833333324088</c:v>
                </c:pt>
                <c:pt idx="3813">
                  <c:v>42894.874999990752</c:v>
                </c:pt>
                <c:pt idx="3814">
                  <c:v>42894.916666657416</c:v>
                </c:pt>
                <c:pt idx="3815">
                  <c:v>42894.958333324081</c:v>
                </c:pt>
                <c:pt idx="3816">
                  <c:v>42894.999999990745</c:v>
                </c:pt>
                <c:pt idx="3817">
                  <c:v>42895.041666657409</c:v>
                </c:pt>
                <c:pt idx="3818">
                  <c:v>42895.083333324073</c:v>
                </c:pt>
                <c:pt idx="3819">
                  <c:v>42895.124999990738</c:v>
                </c:pt>
                <c:pt idx="3820">
                  <c:v>42895.166666657402</c:v>
                </c:pt>
                <c:pt idx="3821">
                  <c:v>42895.208333324066</c:v>
                </c:pt>
                <c:pt idx="3822">
                  <c:v>42895.24999999073</c:v>
                </c:pt>
                <c:pt idx="3823">
                  <c:v>42895.291666657395</c:v>
                </c:pt>
                <c:pt idx="3824">
                  <c:v>42895.333333324059</c:v>
                </c:pt>
                <c:pt idx="3825">
                  <c:v>42895.374999990723</c:v>
                </c:pt>
                <c:pt idx="3826">
                  <c:v>42895.416666657387</c:v>
                </c:pt>
                <c:pt idx="3827">
                  <c:v>42895.458333324052</c:v>
                </c:pt>
                <c:pt idx="3828">
                  <c:v>42895.499999990716</c:v>
                </c:pt>
                <c:pt idx="3829">
                  <c:v>42895.54166665738</c:v>
                </c:pt>
                <c:pt idx="3830">
                  <c:v>42895.583333324044</c:v>
                </c:pt>
                <c:pt idx="3831">
                  <c:v>42895.624999990709</c:v>
                </c:pt>
                <c:pt idx="3832">
                  <c:v>42895.666666657373</c:v>
                </c:pt>
                <c:pt idx="3833">
                  <c:v>42895.708333324037</c:v>
                </c:pt>
                <c:pt idx="3834">
                  <c:v>42895.749999990701</c:v>
                </c:pt>
                <c:pt idx="3835">
                  <c:v>42895.791666657366</c:v>
                </c:pt>
                <c:pt idx="3836">
                  <c:v>42895.83333332403</c:v>
                </c:pt>
                <c:pt idx="3837">
                  <c:v>42895.874999990694</c:v>
                </c:pt>
                <c:pt idx="3838">
                  <c:v>42895.916666657358</c:v>
                </c:pt>
                <c:pt idx="3839">
                  <c:v>42895.958333324023</c:v>
                </c:pt>
                <c:pt idx="3840">
                  <c:v>42895.999999990687</c:v>
                </c:pt>
                <c:pt idx="3841">
                  <c:v>42896.041666657351</c:v>
                </c:pt>
                <c:pt idx="3842">
                  <c:v>42896.083333324015</c:v>
                </c:pt>
                <c:pt idx="3843">
                  <c:v>42896.124999990679</c:v>
                </c:pt>
                <c:pt idx="3844">
                  <c:v>42896.166666657344</c:v>
                </c:pt>
                <c:pt idx="3845">
                  <c:v>42896.208333324008</c:v>
                </c:pt>
                <c:pt idx="3846">
                  <c:v>42896.249999990672</c:v>
                </c:pt>
                <c:pt idx="3847">
                  <c:v>42896.291666657336</c:v>
                </c:pt>
                <c:pt idx="3848">
                  <c:v>42896.333333324001</c:v>
                </c:pt>
                <c:pt idx="3849">
                  <c:v>42896.374999990665</c:v>
                </c:pt>
                <c:pt idx="3850">
                  <c:v>42896.416666657329</c:v>
                </c:pt>
                <c:pt idx="3851">
                  <c:v>42896.458333323993</c:v>
                </c:pt>
                <c:pt idx="3852">
                  <c:v>42896.499999990658</c:v>
                </c:pt>
                <c:pt idx="3853">
                  <c:v>42896.541666657322</c:v>
                </c:pt>
                <c:pt idx="3854">
                  <c:v>42896.583333323986</c:v>
                </c:pt>
                <c:pt idx="3855">
                  <c:v>42896.62499999065</c:v>
                </c:pt>
                <c:pt idx="3856">
                  <c:v>42896.666666657315</c:v>
                </c:pt>
                <c:pt idx="3857">
                  <c:v>42896.708333323979</c:v>
                </c:pt>
                <c:pt idx="3858">
                  <c:v>42896.749999990643</c:v>
                </c:pt>
                <c:pt idx="3859">
                  <c:v>42896.791666657307</c:v>
                </c:pt>
                <c:pt idx="3860">
                  <c:v>42896.833333323972</c:v>
                </c:pt>
                <c:pt idx="3861">
                  <c:v>42896.874999990636</c:v>
                </c:pt>
                <c:pt idx="3862">
                  <c:v>42896.9166666573</c:v>
                </c:pt>
                <c:pt idx="3863">
                  <c:v>42896.958333323964</c:v>
                </c:pt>
                <c:pt idx="3864">
                  <c:v>42896.999999990629</c:v>
                </c:pt>
                <c:pt idx="3865">
                  <c:v>42897.041666657293</c:v>
                </c:pt>
                <c:pt idx="3866">
                  <c:v>42897.083333323957</c:v>
                </c:pt>
                <c:pt idx="3867">
                  <c:v>42897.124999990621</c:v>
                </c:pt>
                <c:pt idx="3868">
                  <c:v>42897.166666657286</c:v>
                </c:pt>
                <c:pt idx="3869">
                  <c:v>42897.20833332395</c:v>
                </c:pt>
                <c:pt idx="3870">
                  <c:v>42897.249999990614</c:v>
                </c:pt>
                <c:pt idx="3871">
                  <c:v>42897.291666657278</c:v>
                </c:pt>
                <c:pt idx="3872">
                  <c:v>42897.333333323942</c:v>
                </c:pt>
                <c:pt idx="3873">
                  <c:v>42897.374999990607</c:v>
                </c:pt>
                <c:pt idx="3874">
                  <c:v>42897.416666657271</c:v>
                </c:pt>
                <c:pt idx="3875">
                  <c:v>42897.458333323935</c:v>
                </c:pt>
                <c:pt idx="3876">
                  <c:v>42897.499999990599</c:v>
                </c:pt>
                <c:pt idx="3877">
                  <c:v>42897.541666657264</c:v>
                </c:pt>
                <c:pt idx="3878">
                  <c:v>42897.583333323928</c:v>
                </c:pt>
                <c:pt idx="3879">
                  <c:v>42897.624999990592</c:v>
                </c:pt>
                <c:pt idx="3880">
                  <c:v>42897.666666657256</c:v>
                </c:pt>
                <c:pt idx="3881">
                  <c:v>42897.708333323921</c:v>
                </c:pt>
                <c:pt idx="3882">
                  <c:v>42897.749999990585</c:v>
                </c:pt>
                <c:pt idx="3883">
                  <c:v>42897.791666657249</c:v>
                </c:pt>
                <c:pt idx="3884">
                  <c:v>42897.833333323913</c:v>
                </c:pt>
                <c:pt idx="3885">
                  <c:v>42897.874999990578</c:v>
                </c:pt>
                <c:pt idx="3886">
                  <c:v>42897.916666657242</c:v>
                </c:pt>
                <c:pt idx="3887">
                  <c:v>42897.958333323906</c:v>
                </c:pt>
                <c:pt idx="3888">
                  <c:v>42897.99999999057</c:v>
                </c:pt>
                <c:pt idx="3889">
                  <c:v>42898.041666657235</c:v>
                </c:pt>
                <c:pt idx="3890">
                  <c:v>42898.083333323899</c:v>
                </c:pt>
                <c:pt idx="3891">
                  <c:v>42898.124999990563</c:v>
                </c:pt>
                <c:pt idx="3892">
                  <c:v>42898.166666657227</c:v>
                </c:pt>
                <c:pt idx="3893">
                  <c:v>42898.208333323892</c:v>
                </c:pt>
                <c:pt idx="3894">
                  <c:v>42898.249999990556</c:v>
                </c:pt>
                <c:pt idx="3895">
                  <c:v>42898.29166665722</c:v>
                </c:pt>
                <c:pt idx="3896">
                  <c:v>42898.333333323884</c:v>
                </c:pt>
                <c:pt idx="3897">
                  <c:v>42898.374999990549</c:v>
                </c:pt>
                <c:pt idx="3898">
                  <c:v>42898.416666657213</c:v>
                </c:pt>
                <c:pt idx="3899">
                  <c:v>42898.458333323877</c:v>
                </c:pt>
                <c:pt idx="3900">
                  <c:v>42898.499999990541</c:v>
                </c:pt>
                <c:pt idx="3901">
                  <c:v>42898.541666657205</c:v>
                </c:pt>
                <c:pt idx="3902">
                  <c:v>42898.58333332387</c:v>
                </c:pt>
                <c:pt idx="3903">
                  <c:v>42898.624999990534</c:v>
                </c:pt>
                <c:pt idx="3904">
                  <c:v>42898.666666657198</c:v>
                </c:pt>
                <c:pt idx="3905">
                  <c:v>42898.708333323862</c:v>
                </c:pt>
                <c:pt idx="3906">
                  <c:v>42898.749999990527</c:v>
                </c:pt>
                <c:pt idx="3907">
                  <c:v>42898.791666657191</c:v>
                </c:pt>
                <c:pt idx="3908">
                  <c:v>42898.833333323855</c:v>
                </c:pt>
                <c:pt idx="3909">
                  <c:v>42898.874999990519</c:v>
                </c:pt>
                <c:pt idx="3910">
                  <c:v>42898.916666657184</c:v>
                </c:pt>
                <c:pt idx="3911">
                  <c:v>42898.958333323848</c:v>
                </c:pt>
                <c:pt idx="3912">
                  <c:v>42898.999999990512</c:v>
                </c:pt>
                <c:pt idx="3913">
                  <c:v>42899.041666657176</c:v>
                </c:pt>
                <c:pt idx="3914">
                  <c:v>42899.083333323841</c:v>
                </c:pt>
                <c:pt idx="3915">
                  <c:v>42899.124999990505</c:v>
                </c:pt>
                <c:pt idx="3916">
                  <c:v>42899.166666657169</c:v>
                </c:pt>
                <c:pt idx="3917">
                  <c:v>42899.208333323833</c:v>
                </c:pt>
                <c:pt idx="3918">
                  <c:v>42899.249999990498</c:v>
                </c:pt>
                <c:pt idx="3919">
                  <c:v>42899.291666657162</c:v>
                </c:pt>
                <c:pt idx="3920">
                  <c:v>42899.333333323826</c:v>
                </c:pt>
                <c:pt idx="3921">
                  <c:v>42899.37499999049</c:v>
                </c:pt>
                <c:pt idx="3922">
                  <c:v>42899.416666657155</c:v>
                </c:pt>
                <c:pt idx="3923">
                  <c:v>42899.458333323819</c:v>
                </c:pt>
                <c:pt idx="3924">
                  <c:v>42899.499999990483</c:v>
                </c:pt>
                <c:pt idx="3925">
                  <c:v>42899.541666657147</c:v>
                </c:pt>
                <c:pt idx="3926">
                  <c:v>42899.583333323812</c:v>
                </c:pt>
                <c:pt idx="3927">
                  <c:v>42899.624999990476</c:v>
                </c:pt>
                <c:pt idx="3928">
                  <c:v>42899.66666665714</c:v>
                </c:pt>
                <c:pt idx="3929">
                  <c:v>42899.708333323804</c:v>
                </c:pt>
                <c:pt idx="3930">
                  <c:v>42899.749999990468</c:v>
                </c:pt>
                <c:pt idx="3931">
                  <c:v>42899.791666657133</c:v>
                </c:pt>
                <c:pt idx="3932">
                  <c:v>42899.833333323797</c:v>
                </c:pt>
                <c:pt idx="3933">
                  <c:v>42899.874999990461</c:v>
                </c:pt>
                <c:pt idx="3934">
                  <c:v>42899.916666657125</c:v>
                </c:pt>
                <c:pt idx="3935">
                  <c:v>42899.95833332379</c:v>
                </c:pt>
                <c:pt idx="3936">
                  <c:v>42899.999999990454</c:v>
                </c:pt>
                <c:pt idx="3937">
                  <c:v>42900.041666657118</c:v>
                </c:pt>
                <c:pt idx="3938">
                  <c:v>42900.083333323782</c:v>
                </c:pt>
                <c:pt idx="3939">
                  <c:v>42900.124999990447</c:v>
                </c:pt>
                <c:pt idx="3940">
                  <c:v>42900.166666657111</c:v>
                </c:pt>
                <c:pt idx="3941">
                  <c:v>42900.208333323775</c:v>
                </c:pt>
                <c:pt idx="3942">
                  <c:v>42900.249999990439</c:v>
                </c:pt>
                <c:pt idx="3943">
                  <c:v>42900.291666657104</c:v>
                </c:pt>
                <c:pt idx="3944">
                  <c:v>42900.333333323768</c:v>
                </c:pt>
                <c:pt idx="3945">
                  <c:v>42900.374999990432</c:v>
                </c:pt>
                <c:pt idx="3946">
                  <c:v>42900.416666657096</c:v>
                </c:pt>
                <c:pt idx="3947">
                  <c:v>42900.458333323761</c:v>
                </c:pt>
                <c:pt idx="3948">
                  <c:v>42900.499999990425</c:v>
                </c:pt>
                <c:pt idx="3949">
                  <c:v>42900.541666657089</c:v>
                </c:pt>
                <c:pt idx="3950">
                  <c:v>42900.583333323753</c:v>
                </c:pt>
                <c:pt idx="3951">
                  <c:v>42900.624999990418</c:v>
                </c:pt>
                <c:pt idx="3952">
                  <c:v>42900.666666657082</c:v>
                </c:pt>
                <c:pt idx="3953">
                  <c:v>42900.708333323746</c:v>
                </c:pt>
                <c:pt idx="3954">
                  <c:v>42900.74999999041</c:v>
                </c:pt>
                <c:pt idx="3955">
                  <c:v>42900.791666657075</c:v>
                </c:pt>
                <c:pt idx="3956">
                  <c:v>42900.833333323739</c:v>
                </c:pt>
                <c:pt idx="3957">
                  <c:v>42900.874999990403</c:v>
                </c:pt>
                <c:pt idx="3958">
                  <c:v>42900.916666657067</c:v>
                </c:pt>
                <c:pt idx="3959">
                  <c:v>42900.958333323731</c:v>
                </c:pt>
                <c:pt idx="3960">
                  <c:v>42900.999999990396</c:v>
                </c:pt>
                <c:pt idx="3961">
                  <c:v>42901.04166665706</c:v>
                </c:pt>
                <c:pt idx="3962">
                  <c:v>42901.083333323724</c:v>
                </c:pt>
                <c:pt idx="3963">
                  <c:v>42901.124999990388</c:v>
                </c:pt>
                <c:pt idx="3964">
                  <c:v>42901.166666657053</c:v>
                </c:pt>
                <c:pt idx="3965">
                  <c:v>42901.208333323717</c:v>
                </c:pt>
                <c:pt idx="3966">
                  <c:v>42901.249999990381</c:v>
                </c:pt>
                <c:pt idx="3967">
                  <c:v>42901.291666657045</c:v>
                </c:pt>
                <c:pt idx="3968">
                  <c:v>42901.33333332371</c:v>
                </c:pt>
                <c:pt idx="3969">
                  <c:v>42901.374999990374</c:v>
                </c:pt>
                <c:pt idx="3970">
                  <c:v>42901.416666657038</c:v>
                </c:pt>
                <c:pt idx="3971">
                  <c:v>42901.458333323702</c:v>
                </c:pt>
                <c:pt idx="3972">
                  <c:v>42901.499999990367</c:v>
                </c:pt>
                <c:pt idx="3973">
                  <c:v>42901.541666657031</c:v>
                </c:pt>
                <c:pt idx="3974">
                  <c:v>42901.583333323695</c:v>
                </c:pt>
                <c:pt idx="3975">
                  <c:v>42901.624999990359</c:v>
                </c:pt>
                <c:pt idx="3976">
                  <c:v>42901.666666657024</c:v>
                </c:pt>
                <c:pt idx="3977">
                  <c:v>42901.708333323688</c:v>
                </c:pt>
                <c:pt idx="3978">
                  <c:v>42901.749999990352</c:v>
                </c:pt>
                <c:pt idx="3979">
                  <c:v>42901.791666657016</c:v>
                </c:pt>
                <c:pt idx="3980">
                  <c:v>42901.833333323681</c:v>
                </c:pt>
                <c:pt idx="3981">
                  <c:v>42901.874999990345</c:v>
                </c:pt>
                <c:pt idx="3982">
                  <c:v>42901.916666657009</c:v>
                </c:pt>
                <c:pt idx="3983">
                  <c:v>42901.958333323673</c:v>
                </c:pt>
                <c:pt idx="3984">
                  <c:v>42901.999999990338</c:v>
                </c:pt>
                <c:pt idx="3985">
                  <c:v>42902.041666657002</c:v>
                </c:pt>
                <c:pt idx="3986">
                  <c:v>42902.083333323666</c:v>
                </c:pt>
                <c:pt idx="3987">
                  <c:v>42902.12499999033</c:v>
                </c:pt>
                <c:pt idx="3988">
                  <c:v>42902.166666656994</c:v>
                </c:pt>
                <c:pt idx="3989">
                  <c:v>42902.208333323659</c:v>
                </c:pt>
                <c:pt idx="3990">
                  <c:v>42902.249999990323</c:v>
                </c:pt>
                <c:pt idx="3991">
                  <c:v>42902.291666656987</c:v>
                </c:pt>
                <c:pt idx="3992">
                  <c:v>42902.333333323651</c:v>
                </c:pt>
                <c:pt idx="3993">
                  <c:v>42902.374999990316</c:v>
                </c:pt>
                <c:pt idx="3994">
                  <c:v>42902.41666665698</c:v>
                </c:pt>
                <c:pt idx="3995">
                  <c:v>42902.458333323644</c:v>
                </c:pt>
                <c:pt idx="3996">
                  <c:v>42902.499999990308</c:v>
                </c:pt>
                <c:pt idx="3997">
                  <c:v>42902.541666656973</c:v>
                </c:pt>
                <c:pt idx="3998">
                  <c:v>42902.583333323637</c:v>
                </c:pt>
                <c:pt idx="3999">
                  <c:v>42902.624999990301</c:v>
                </c:pt>
                <c:pt idx="4000">
                  <c:v>42902.666666656965</c:v>
                </c:pt>
                <c:pt idx="4001">
                  <c:v>42902.70833332363</c:v>
                </c:pt>
                <c:pt idx="4002">
                  <c:v>42902.749999990294</c:v>
                </c:pt>
                <c:pt idx="4003">
                  <c:v>42902.791666656958</c:v>
                </c:pt>
                <c:pt idx="4004">
                  <c:v>42902.833333323622</c:v>
                </c:pt>
                <c:pt idx="4005">
                  <c:v>42902.874999990287</c:v>
                </c:pt>
                <c:pt idx="4006">
                  <c:v>42902.916666656951</c:v>
                </c:pt>
                <c:pt idx="4007">
                  <c:v>42902.958333323615</c:v>
                </c:pt>
                <c:pt idx="4008">
                  <c:v>42902.999999990279</c:v>
                </c:pt>
                <c:pt idx="4009">
                  <c:v>42903.041666656944</c:v>
                </c:pt>
                <c:pt idx="4010">
                  <c:v>42903.083333323608</c:v>
                </c:pt>
                <c:pt idx="4011">
                  <c:v>42903.124999990272</c:v>
                </c:pt>
                <c:pt idx="4012">
                  <c:v>42903.166666656936</c:v>
                </c:pt>
                <c:pt idx="4013">
                  <c:v>42903.208333323601</c:v>
                </c:pt>
                <c:pt idx="4014">
                  <c:v>42903.249999990265</c:v>
                </c:pt>
                <c:pt idx="4015">
                  <c:v>42903.291666656929</c:v>
                </c:pt>
                <c:pt idx="4016">
                  <c:v>42903.333333323593</c:v>
                </c:pt>
                <c:pt idx="4017">
                  <c:v>42903.374999990257</c:v>
                </c:pt>
                <c:pt idx="4018">
                  <c:v>42903.416666656922</c:v>
                </c:pt>
                <c:pt idx="4019">
                  <c:v>42903.458333323586</c:v>
                </c:pt>
                <c:pt idx="4020">
                  <c:v>42903.49999999025</c:v>
                </c:pt>
                <c:pt idx="4021">
                  <c:v>42903.541666656914</c:v>
                </c:pt>
                <c:pt idx="4022">
                  <c:v>42903.583333323579</c:v>
                </c:pt>
                <c:pt idx="4023">
                  <c:v>42903.624999990243</c:v>
                </c:pt>
                <c:pt idx="4024">
                  <c:v>42903.666666656907</c:v>
                </c:pt>
                <c:pt idx="4025">
                  <c:v>42903.708333323571</c:v>
                </c:pt>
                <c:pt idx="4026">
                  <c:v>42903.749999990236</c:v>
                </c:pt>
                <c:pt idx="4027">
                  <c:v>42903.7916666569</c:v>
                </c:pt>
                <c:pt idx="4028">
                  <c:v>42903.833333323564</c:v>
                </c:pt>
                <c:pt idx="4029">
                  <c:v>42903.874999990228</c:v>
                </c:pt>
                <c:pt idx="4030">
                  <c:v>42903.916666656893</c:v>
                </c:pt>
                <c:pt idx="4031">
                  <c:v>42903.958333323557</c:v>
                </c:pt>
                <c:pt idx="4032">
                  <c:v>42903.999999990221</c:v>
                </c:pt>
                <c:pt idx="4033">
                  <c:v>42904.041666656885</c:v>
                </c:pt>
                <c:pt idx="4034">
                  <c:v>42904.08333332355</c:v>
                </c:pt>
                <c:pt idx="4035">
                  <c:v>42904.124999990214</c:v>
                </c:pt>
                <c:pt idx="4036">
                  <c:v>42904.166666656878</c:v>
                </c:pt>
                <c:pt idx="4037">
                  <c:v>42904.208333323542</c:v>
                </c:pt>
                <c:pt idx="4038">
                  <c:v>42904.249999990207</c:v>
                </c:pt>
                <c:pt idx="4039">
                  <c:v>42904.291666656871</c:v>
                </c:pt>
                <c:pt idx="4040">
                  <c:v>42904.333333323535</c:v>
                </c:pt>
                <c:pt idx="4041">
                  <c:v>42904.374999990199</c:v>
                </c:pt>
                <c:pt idx="4042">
                  <c:v>42904.416666656864</c:v>
                </c:pt>
                <c:pt idx="4043">
                  <c:v>42904.458333323528</c:v>
                </c:pt>
                <c:pt idx="4044">
                  <c:v>42904.499999990192</c:v>
                </c:pt>
                <c:pt idx="4045">
                  <c:v>42904.541666656856</c:v>
                </c:pt>
                <c:pt idx="4046">
                  <c:v>42904.58333332352</c:v>
                </c:pt>
                <c:pt idx="4047">
                  <c:v>42904.624999990185</c:v>
                </c:pt>
                <c:pt idx="4048">
                  <c:v>42904.666666656849</c:v>
                </c:pt>
                <c:pt idx="4049">
                  <c:v>42904.708333323513</c:v>
                </c:pt>
                <c:pt idx="4050">
                  <c:v>42904.749999990177</c:v>
                </c:pt>
                <c:pt idx="4051">
                  <c:v>42904.791666656842</c:v>
                </c:pt>
                <c:pt idx="4052">
                  <c:v>42904.833333323506</c:v>
                </c:pt>
                <c:pt idx="4053">
                  <c:v>42904.87499999017</c:v>
                </c:pt>
                <c:pt idx="4054">
                  <c:v>42904.916666656834</c:v>
                </c:pt>
                <c:pt idx="4055">
                  <c:v>42904.958333323499</c:v>
                </c:pt>
                <c:pt idx="4056">
                  <c:v>42904.999999990163</c:v>
                </c:pt>
                <c:pt idx="4057">
                  <c:v>42905.041666656827</c:v>
                </c:pt>
                <c:pt idx="4058">
                  <c:v>42905.083333323491</c:v>
                </c:pt>
                <c:pt idx="4059">
                  <c:v>42905.124999990156</c:v>
                </c:pt>
                <c:pt idx="4060">
                  <c:v>42905.16666665682</c:v>
                </c:pt>
                <c:pt idx="4061">
                  <c:v>42905.208333323484</c:v>
                </c:pt>
                <c:pt idx="4062">
                  <c:v>42905.249999990148</c:v>
                </c:pt>
                <c:pt idx="4063">
                  <c:v>42905.291666656813</c:v>
                </c:pt>
                <c:pt idx="4064">
                  <c:v>42905.333333323477</c:v>
                </c:pt>
                <c:pt idx="4065">
                  <c:v>42905.374999990141</c:v>
                </c:pt>
                <c:pt idx="4066">
                  <c:v>42905.416666656805</c:v>
                </c:pt>
                <c:pt idx="4067">
                  <c:v>42905.45833332347</c:v>
                </c:pt>
                <c:pt idx="4068">
                  <c:v>42905.499999990134</c:v>
                </c:pt>
                <c:pt idx="4069">
                  <c:v>42905.541666656798</c:v>
                </c:pt>
                <c:pt idx="4070">
                  <c:v>42905.583333323462</c:v>
                </c:pt>
                <c:pt idx="4071">
                  <c:v>42905.624999990127</c:v>
                </c:pt>
                <c:pt idx="4072">
                  <c:v>42905.666666656791</c:v>
                </c:pt>
                <c:pt idx="4073">
                  <c:v>42905.708333323455</c:v>
                </c:pt>
                <c:pt idx="4074">
                  <c:v>42905.749999990119</c:v>
                </c:pt>
                <c:pt idx="4075">
                  <c:v>42905.791666656783</c:v>
                </c:pt>
                <c:pt idx="4076">
                  <c:v>42905.833333323448</c:v>
                </c:pt>
                <c:pt idx="4077">
                  <c:v>42905.874999990112</c:v>
                </c:pt>
                <c:pt idx="4078">
                  <c:v>42905.916666656776</c:v>
                </c:pt>
                <c:pt idx="4079">
                  <c:v>42905.95833332344</c:v>
                </c:pt>
                <c:pt idx="4080">
                  <c:v>42905.999999990105</c:v>
                </c:pt>
                <c:pt idx="4081">
                  <c:v>42906.041666656769</c:v>
                </c:pt>
                <c:pt idx="4082">
                  <c:v>42906.083333323433</c:v>
                </c:pt>
                <c:pt idx="4083">
                  <c:v>42906.124999990097</c:v>
                </c:pt>
                <c:pt idx="4084">
                  <c:v>42906.166666656762</c:v>
                </c:pt>
                <c:pt idx="4085">
                  <c:v>42906.208333323426</c:v>
                </c:pt>
                <c:pt idx="4086">
                  <c:v>42906.24999999009</c:v>
                </c:pt>
                <c:pt idx="4087">
                  <c:v>42906.291666656754</c:v>
                </c:pt>
                <c:pt idx="4088">
                  <c:v>42906.333333323419</c:v>
                </c:pt>
                <c:pt idx="4089">
                  <c:v>42906.374999990083</c:v>
                </c:pt>
                <c:pt idx="4090">
                  <c:v>42906.416666656747</c:v>
                </c:pt>
                <c:pt idx="4091">
                  <c:v>42906.458333323411</c:v>
                </c:pt>
                <c:pt idx="4092">
                  <c:v>42906.499999990076</c:v>
                </c:pt>
                <c:pt idx="4093">
                  <c:v>42906.54166665674</c:v>
                </c:pt>
                <c:pt idx="4094">
                  <c:v>42906.583333323404</c:v>
                </c:pt>
                <c:pt idx="4095">
                  <c:v>42906.624999990068</c:v>
                </c:pt>
                <c:pt idx="4096">
                  <c:v>42906.666666656733</c:v>
                </c:pt>
                <c:pt idx="4097">
                  <c:v>42906.708333323397</c:v>
                </c:pt>
                <c:pt idx="4098">
                  <c:v>42906.749999990061</c:v>
                </c:pt>
                <c:pt idx="4099">
                  <c:v>42906.791666656725</c:v>
                </c:pt>
                <c:pt idx="4100">
                  <c:v>42906.83333332339</c:v>
                </c:pt>
                <c:pt idx="4101">
                  <c:v>42906.874999990054</c:v>
                </c:pt>
                <c:pt idx="4102">
                  <c:v>42906.916666656718</c:v>
                </c:pt>
                <c:pt idx="4103">
                  <c:v>42906.958333323382</c:v>
                </c:pt>
                <c:pt idx="4104">
                  <c:v>42906.999999990046</c:v>
                </c:pt>
                <c:pt idx="4105">
                  <c:v>42907.041666656711</c:v>
                </c:pt>
                <c:pt idx="4106">
                  <c:v>42907.083333323375</c:v>
                </c:pt>
                <c:pt idx="4107">
                  <c:v>42907.124999990039</c:v>
                </c:pt>
                <c:pt idx="4108">
                  <c:v>42907.166666656703</c:v>
                </c:pt>
                <c:pt idx="4109">
                  <c:v>42907.208333323368</c:v>
                </c:pt>
                <c:pt idx="4110">
                  <c:v>42907.249999990032</c:v>
                </c:pt>
                <c:pt idx="4111">
                  <c:v>42907.291666656696</c:v>
                </c:pt>
                <c:pt idx="4112">
                  <c:v>42907.33333332336</c:v>
                </c:pt>
                <c:pt idx="4113">
                  <c:v>42907.374999990025</c:v>
                </c:pt>
                <c:pt idx="4114">
                  <c:v>42907.416666656689</c:v>
                </c:pt>
                <c:pt idx="4115">
                  <c:v>42907.458333323353</c:v>
                </c:pt>
                <c:pt idx="4116">
                  <c:v>42907.499999990017</c:v>
                </c:pt>
                <c:pt idx="4117">
                  <c:v>42907.541666656682</c:v>
                </c:pt>
                <c:pt idx="4118">
                  <c:v>42907.583333323346</c:v>
                </c:pt>
                <c:pt idx="4119">
                  <c:v>42907.62499999001</c:v>
                </c:pt>
                <c:pt idx="4120">
                  <c:v>42907.666666656674</c:v>
                </c:pt>
                <c:pt idx="4121">
                  <c:v>42907.708333323339</c:v>
                </c:pt>
                <c:pt idx="4122">
                  <c:v>42907.749999990003</c:v>
                </c:pt>
                <c:pt idx="4123">
                  <c:v>42907.791666656667</c:v>
                </c:pt>
                <c:pt idx="4124">
                  <c:v>42907.833333323331</c:v>
                </c:pt>
                <c:pt idx="4125">
                  <c:v>42907.874999989996</c:v>
                </c:pt>
                <c:pt idx="4126">
                  <c:v>42907.91666665666</c:v>
                </c:pt>
                <c:pt idx="4127">
                  <c:v>42907.958333323324</c:v>
                </c:pt>
                <c:pt idx="4128">
                  <c:v>42907.999999989988</c:v>
                </c:pt>
                <c:pt idx="4129">
                  <c:v>42908.041666656653</c:v>
                </c:pt>
                <c:pt idx="4130">
                  <c:v>42908.083333323317</c:v>
                </c:pt>
                <c:pt idx="4131">
                  <c:v>42908.124999989981</c:v>
                </c:pt>
                <c:pt idx="4132">
                  <c:v>42908.166666656645</c:v>
                </c:pt>
                <c:pt idx="4133">
                  <c:v>42908.208333323309</c:v>
                </c:pt>
                <c:pt idx="4134">
                  <c:v>42908.249999989974</c:v>
                </c:pt>
                <c:pt idx="4135">
                  <c:v>42908.291666656638</c:v>
                </c:pt>
                <c:pt idx="4136">
                  <c:v>42908.333333323302</c:v>
                </c:pt>
                <c:pt idx="4137">
                  <c:v>42908.374999989966</c:v>
                </c:pt>
                <c:pt idx="4138">
                  <c:v>42908.416666656631</c:v>
                </c:pt>
                <c:pt idx="4139">
                  <c:v>42908.458333323295</c:v>
                </c:pt>
                <c:pt idx="4140">
                  <c:v>42908.499999989959</c:v>
                </c:pt>
                <c:pt idx="4141">
                  <c:v>42908.541666656623</c:v>
                </c:pt>
                <c:pt idx="4142">
                  <c:v>42908.583333323288</c:v>
                </c:pt>
                <c:pt idx="4143">
                  <c:v>42908.624999989952</c:v>
                </c:pt>
                <c:pt idx="4144">
                  <c:v>42908.666666656616</c:v>
                </c:pt>
                <c:pt idx="4145">
                  <c:v>42908.70833332328</c:v>
                </c:pt>
                <c:pt idx="4146">
                  <c:v>42908.749999989945</c:v>
                </c:pt>
                <c:pt idx="4147">
                  <c:v>42908.791666656609</c:v>
                </c:pt>
                <c:pt idx="4148">
                  <c:v>42908.833333323273</c:v>
                </c:pt>
                <c:pt idx="4149">
                  <c:v>42908.874999989937</c:v>
                </c:pt>
                <c:pt idx="4150">
                  <c:v>42908.916666656602</c:v>
                </c:pt>
                <c:pt idx="4151">
                  <c:v>42908.958333323266</c:v>
                </c:pt>
                <c:pt idx="4152">
                  <c:v>42908.99999998993</c:v>
                </c:pt>
                <c:pt idx="4153">
                  <c:v>42909.041666656594</c:v>
                </c:pt>
                <c:pt idx="4154">
                  <c:v>42909.083333323259</c:v>
                </c:pt>
                <c:pt idx="4155">
                  <c:v>42909.124999989923</c:v>
                </c:pt>
                <c:pt idx="4156">
                  <c:v>42909.166666656587</c:v>
                </c:pt>
                <c:pt idx="4157">
                  <c:v>42909.208333323251</c:v>
                </c:pt>
                <c:pt idx="4158">
                  <c:v>42909.249999989916</c:v>
                </c:pt>
                <c:pt idx="4159">
                  <c:v>42909.29166665658</c:v>
                </c:pt>
                <c:pt idx="4160">
                  <c:v>42909.333333323244</c:v>
                </c:pt>
                <c:pt idx="4161">
                  <c:v>42909.374999989908</c:v>
                </c:pt>
                <c:pt idx="4162">
                  <c:v>42909.416666656572</c:v>
                </c:pt>
                <c:pt idx="4163">
                  <c:v>42909.458333323237</c:v>
                </c:pt>
                <c:pt idx="4164">
                  <c:v>42909.499999989901</c:v>
                </c:pt>
                <c:pt idx="4165">
                  <c:v>42909.541666656565</c:v>
                </c:pt>
                <c:pt idx="4166">
                  <c:v>42909.583333323229</c:v>
                </c:pt>
                <c:pt idx="4167">
                  <c:v>42909.624999989894</c:v>
                </c:pt>
                <c:pt idx="4168">
                  <c:v>42909.666666656558</c:v>
                </c:pt>
                <c:pt idx="4169">
                  <c:v>42909.708333323222</c:v>
                </c:pt>
                <c:pt idx="4170">
                  <c:v>42909.749999989886</c:v>
                </c:pt>
                <c:pt idx="4171">
                  <c:v>42909.791666656551</c:v>
                </c:pt>
                <c:pt idx="4172">
                  <c:v>42909.833333323215</c:v>
                </c:pt>
                <c:pt idx="4173">
                  <c:v>42909.874999989879</c:v>
                </c:pt>
                <c:pt idx="4174">
                  <c:v>42909.916666656543</c:v>
                </c:pt>
                <c:pt idx="4175">
                  <c:v>42909.958333323208</c:v>
                </c:pt>
                <c:pt idx="4176">
                  <c:v>42909.999999989872</c:v>
                </c:pt>
                <c:pt idx="4177">
                  <c:v>42910.041666656536</c:v>
                </c:pt>
                <c:pt idx="4178">
                  <c:v>42910.0833333232</c:v>
                </c:pt>
                <c:pt idx="4179">
                  <c:v>42910.124999989865</c:v>
                </c:pt>
                <c:pt idx="4180">
                  <c:v>42910.166666656529</c:v>
                </c:pt>
                <c:pt idx="4181">
                  <c:v>42910.208333323193</c:v>
                </c:pt>
                <c:pt idx="4182">
                  <c:v>42910.249999989857</c:v>
                </c:pt>
                <c:pt idx="4183">
                  <c:v>42910.291666656522</c:v>
                </c:pt>
                <c:pt idx="4184">
                  <c:v>42910.333333323186</c:v>
                </c:pt>
                <c:pt idx="4185">
                  <c:v>42910.37499998985</c:v>
                </c:pt>
                <c:pt idx="4186">
                  <c:v>42910.416666656514</c:v>
                </c:pt>
                <c:pt idx="4187">
                  <c:v>42910.458333323179</c:v>
                </c:pt>
                <c:pt idx="4188">
                  <c:v>42910.499999989843</c:v>
                </c:pt>
                <c:pt idx="4189">
                  <c:v>42910.541666656507</c:v>
                </c:pt>
                <c:pt idx="4190">
                  <c:v>42910.583333323171</c:v>
                </c:pt>
                <c:pt idx="4191">
                  <c:v>42910.624999989835</c:v>
                </c:pt>
                <c:pt idx="4192">
                  <c:v>42910.6666666565</c:v>
                </c:pt>
                <c:pt idx="4193">
                  <c:v>42910.708333323164</c:v>
                </c:pt>
                <c:pt idx="4194">
                  <c:v>42910.749999989828</c:v>
                </c:pt>
                <c:pt idx="4195">
                  <c:v>42910.791666656492</c:v>
                </c:pt>
                <c:pt idx="4196">
                  <c:v>42910.833333323157</c:v>
                </c:pt>
                <c:pt idx="4197">
                  <c:v>42910.874999989821</c:v>
                </c:pt>
                <c:pt idx="4198">
                  <c:v>42910.916666656485</c:v>
                </c:pt>
                <c:pt idx="4199">
                  <c:v>42910.958333323149</c:v>
                </c:pt>
                <c:pt idx="4200">
                  <c:v>42910.999999989814</c:v>
                </c:pt>
                <c:pt idx="4201">
                  <c:v>42911.041666656478</c:v>
                </c:pt>
                <c:pt idx="4202">
                  <c:v>42911.083333323142</c:v>
                </c:pt>
                <c:pt idx="4203">
                  <c:v>42911.124999989806</c:v>
                </c:pt>
                <c:pt idx="4204">
                  <c:v>42911.166666656471</c:v>
                </c:pt>
                <c:pt idx="4205">
                  <c:v>42911.208333323135</c:v>
                </c:pt>
                <c:pt idx="4206">
                  <c:v>42911.249999989799</c:v>
                </c:pt>
                <c:pt idx="4207">
                  <c:v>42911.291666656463</c:v>
                </c:pt>
                <c:pt idx="4208">
                  <c:v>42911.333333323128</c:v>
                </c:pt>
                <c:pt idx="4209">
                  <c:v>42911.374999989792</c:v>
                </c:pt>
                <c:pt idx="4210">
                  <c:v>42911.416666656456</c:v>
                </c:pt>
                <c:pt idx="4211">
                  <c:v>42911.45833332312</c:v>
                </c:pt>
                <c:pt idx="4212">
                  <c:v>42911.499999989785</c:v>
                </c:pt>
                <c:pt idx="4213">
                  <c:v>42911.541666656449</c:v>
                </c:pt>
                <c:pt idx="4214">
                  <c:v>42911.583333323113</c:v>
                </c:pt>
                <c:pt idx="4215">
                  <c:v>42911.624999989777</c:v>
                </c:pt>
                <c:pt idx="4216">
                  <c:v>42911.666666656442</c:v>
                </c:pt>
                <c:pt idx="4217">
                  <c:v>42911.708333323106</c:v>
                </c:pt>
                <c:pt idx="4218">
                  <c:v>42911.74999998977</c:v>
                </c:pt>
                <c:pt idx="4219">
                  <c:v>42911.791666656434</c:v>
                </c:pt>
                <c:pt idx="4220">
                  <c:v>42911.833333323098</c:v>
                </c:pt>
                <c:pt idx="4221">
                  <c:v>42911.874999989763</c:v>
                </c:pt>
                <c:pt idx="4222">
                  <c:v>42911.916666656427</c:v>
                </c:pt>
                <c:pt idx="4223">
                  <c:v>42911.958333323091</c:v>
                </c:pt>
                <c:pt idx="4224">
                  <c:v>42911.999999989755</c:v>
                </c:pt>
                <c:pt idx="4225">
                  <c:v>42912.04166665642</c:v>
                </c:pt>
                <c:pt idx="4226">
                  <c:v>42912.083333323084</c:v>
                </c:pt>
                <c:pt idx="4227">
                  <c:v>42912.124999989748</c:v>
                </c:pt>
                <c:pt idx="4228">
                  <c:v>42912.166666656412</c:v>
                </c:pt>
                <c:pt idx="4229">
                  <c:v>42912.208333323077</c:v>
                </c:pt>
                <c:pt idx="4230">
                  <c:v>42912.249999989741</c:v>
                </c:pt>
                <c:pt idx="4231">
                  <c:v>42912.291666656405</c:v>
                </c:pt>
                <c:pt idx="4232">
                  <c:v>42912.333333323069</c:v>
                </c:pt>
                <c:pt idx="4233">
                  <c:v>42912.374999989734</c:v>
                </c:pt>
                <c:pt idx="4234">
                  <c:v>42912.416666656398</c:v>
                </c:pt>
                <c:pt idx="4235">
                  <c:v>42912.458333323062</c:v>
                </c:pt>
                <c:pt idx="4236">
                  <c:v>42912.499999989726</c:v>
                </c:pt>
                <c:pt idx="4237">
                  <c:v>42912.541666656391</c:v>
                </c:pt>
                <c:pt idx="4238">
                  <c:v>42912.583333323055</c:v>
                </c:pt>
                <c:pt idx="4239">
                  <c:v>42912.624999989719</c:v>
                </c:pt>
                <c:pt idx="4240">
                  <c:v>42912.666666656383</c:v>
                </c:pt>
                <c:pt idx="4241">
                  <c:v>42912.708333323048</c:v>
                </c:pt>
                <c:pt idx="4242">
                  <c:v>42912.749999989712</c:v>
                </c:pt>
                <c:pt idx="4243">
                  <c:v>42912.791666656376</c:v>
                </c:pt>
                <c:pt idx="4244">
                  <c:v>42912.83333332304</c:v>
                </c:pt>
                <c:pt idx="4245">
                  <c:v>42912.874999989705</c:v>
                </c:pt>
                <c:pt idx="4246">
                  <c:v>42912.916666656369</c:v>
                </c:pt>
                <c:pt idx="4247">
                  <c:v>42912.958333323033</c:v>
                </c:pt>
                <c:pt idx="4248">
                  <c:v>42912.999999989697</c:v>
                </c:pt>
                <c:pt idx="4249">
                  <c:v>42913.041666656361</c:v>
                </c:pt>
                <c:pt idx="4250">
                  <c:v>42913.083333323026</c:v>
                </c:pt>
                <c:pt idx="4251">
                  <c:v>42913.12499998969</c:v>
                </c:pt>
                <c:pt idx="4252">
                  <c:v>42913.166666656354</c:v>
                </c:pt>
                <c:pt idx="4253">
                  <c:v>42913.208333323018</c:v>
                </c:pt>
                <c:pt idx="4254">
                  <c:v>42913.249999989683</c:v>
                </c:pt>
                <c:pt idx="4255">
                  <c:v>42913.291666656347</c:v>
                </c:pt>
                <c:pt idx="4256">
                  <c:v>42913.333333323011</c:v>
                </c:pt>
                <c:pt idx="4257">
                  <c:v>42913.374999989675</c:v>
                </c:pt>
                <c:pt idx="4258">
                  <c:v>42913.41666665634</c:v>
                </c:pt>
                <c:pt idx="4259">
                  <c:v>42913.458333323004</c:v>
                </c:pt>
                <c:pt idx="4260">
                  <c:v>42913.499999989668</c:v>
                </c:pt>
                <c:pt idx="4261">
                  <c:v>42913.541666656332</c:v>
                </c:pt>
                <c:pt idx="4262">
                  <c:v>42913.583333322997</c:v>
                </c:pt>
                <c:pt idx="4263">
                  <c:v>42913.624999989661</c:v>
                </c:pt>
                <c:pt idx="4264">
                  <c:v>42913.666666656325</c:v>
                </c:pt>
                <c:pt idx="4265">
                  <c:v>42913.708333322989</c:v>
                </c:pt>
                <c:pt idx="4266">
                  <c:v>42913.749999989654</c:v>
                </c:pt>
                <c:pt idx="4267">
                  <c:v>42913.791666656318</c:v>
                </c:pt>
                <c:pt idx="4268">
                  <c:v>42913.833333322982</c:v>
                </c:pt>
                <c:pt idx="4269">
                  <c:v>42913.874999989646</c:v>
                </c:pt>
                <c:pt idx="4270">
                  <c:v>42913.916666656311</c:v>
                </c:pt>
                <c:pt idx="4271">
                  <c:v>42913.958333322975</c:v>
                </c:pt>
                <c:pt idx="4272">
                  <c:v>42913.999999989639</c:v>
                </c:pt>
                <c:pt idx="4273">
                  <c:v>42914.041666656303</c:v>
                </c:pt>
                <c:pt idx="4274">
                  <c:v>42914.083333322968</c:v>
                </c:pt>
                <c:pt idx="4275">
                  <c:v>42914.124999989632</c:v>
                </c:pt>
                <c:pt idx="4276">
                  <c:v>42914.166666656296</c:v>
                </c:pt>
                <c:pt idx="4277">
                  <c:v>42914.20833332296</c:v>
                </c:pt>
                <c:pt idx="4278">
                  <c:v>42914.249999989624</c:v>
                </c:pt>
                <c:pt idx="4279">
                  <c:v>42914.291666656289</c:v>
                </c:pt>
                <c:pt idx="4280">
                  <c:v>42914.333333322953</c:v>
                </c:pt>
                <c:pt idx="4281">
                  <c:v>42914.374999989617</c:v>
                </c:pt>
                <c:pt idx="4282">
                  <c:v>42914.416666656281</c:v>
                </c:pt>
                <c:pt idx="4283">
                  <c:v>42914.458333322946</c:v>
                </c:pt>
                <c:pt idx="4284">
                  <c:v>42914.49999998961</c:v>
                </c:pt>
                <c:pt idx="4285">
                  <c:v>42914.541666656274</c:v>
                </c:pt>
                <c:pt idx="4286">
                  <c:v>42914.583333322938</c:v>
                </c:pt>
                <c:pt idx="4287">
                  <c:v>42914.624999989603</c:v>
                </c:pt>
                <c:pt idx="4288">
                  <c:v>42914.666666656267</c:v>
                </c:pt>
                <c:pt idx="4289">
                  <c:v>42914.708333322931</c:v>
                </c:pt>
                <c:pt idx="4290">
                  <c:v>42914.749999989595</c:v>
                </c:pt>
                <c:pt idx="4291">
                  <c:v>42914.79166665626</c:v>
                </c:pt>
                <c:pt idx="4292">
                  <c:v>42914.833333322924</c:v>
                </c:pt>
                <c:pt idx="4293">
                  <c:v>42914.874999989588</c:v>
                </c:pt>
                <c:pt idx="4294">
                  <c:v>42914.916666656252</c:v>
                </c:pt>
                <c:pt idx="4295">
                  <c:v>42914.958333322917</c:v>
                </c:pt>
                <c:pt idx="4296">
                  <c:v>42914.999999989581</c:v>
                </c:pt>
                <c:pt idx="4297">
                  <c:v>42915.041666656245</c:v>
                </c:pt>
                <c:pt idx="4298">
                  <c:v>42915.083333322909</c:v>
                </c:pt>
                <c:pt idx="4299">
                  <c:v>42915.124999989574</c:v>
                </c:pt>
                <c:pt idx="4300">
                  <c:v>42915.166666656238</c:v>
                </c:pt>
                <c:pt idx="4301">
                  <c:v>42915.208333322902</c:v>
                </c:pt>
                <c:pt idx="4302">
                  <c:v>42915.249999989566</c:v>
                </c:pt>
                <c:pt idx="4303">
                  <c:v>42915.291666656231</c:v>
                </c:pt>
                <c:pt idx="4304">
                  <c:v>42915.333333322895</c:v>
                </c:pt>
                <c:pt idx="4305">
                  <c:v>42915.374999989559</c:v>
                </c:pt>
                <c:pt idx="4306">
                  <c:v>42915.416666656223</c:v>
                </c:pt>
                <c:pt idx="4307">
                  <c:v>42915.458333322887</c:v>
                </c:pt>
                <c:pt idx="4308">
                  <c:v>42915.499999989552</c:v>
                </c:pt>
                <c:pt idx="4309">
                  <c:v>42915.541666656216</c:v>
                </c:pt>
                <c:pt idx="4310">
                  <c:v>42915.58333332288</c:v>
                </c:pt>
                <c:pt idx="4311">
                  <c:v>42915.624999989544</c:v>
                </c:pt>
                <c:pt idx="4312">
                  <c:v>42915.666666656209</c:v>
                </c:pt>
                <c:pt idx="4313">
                  <c:v>42915.708333322873</c:v>
                </c:pt>
                <c:pt idx="4314">
                  <c:v>42915.749999989537</c:v>
                </c:pt>
                <c:pt idx="4315">
                  <c:v>42915.791666656201</c:v>
                </c:pt>
                <c:pt idx="4316">
                  <c:v>42915.833333322866</c:v>
                </c:pt>
                <c:pt idx="4317">
                  <c:v>42915.87499998953</c:v>
                </c:pt>
                <c:pt idx="4318">
                  <c:v>42915.916666656194</c:v>
                </c:pt>
                <c:pt idx="4319">
                  <c:v>42915.958333322858</c:v>
                </c:pt>
                <c:pt idx="4320">
                  <c:v>42915.999999989523</c:v>
                </c:pt>
                <c:pt idx="4321">
                  <c:v>42916.041666656187</c:v>
                </c:pt>
                <c:pt idx="4322">
                  <c:v>42916.083333322851</c:v>
                </c:pt>
                <c:pt idx="4323">
                  <c:v>42916.124999989515</c:v>
                </c:pt>
                <c:pt idx="4324">
                  <c:v>42916.16666665618</c:v>
                </c:pt>
                <c:pt idx="4325">
                  <c:v>42916.208333322844</c:v>
                </c:pt>
                <c:pt idx="4326">
                  <c:v>42916.249999989508</c:v>
                </c:pt>
                <c:pt idx="4327">
                  <c:v>42916.291666656172</c:v>
                </c:pt>
                <c:pt idx="4328">
                  <c:v>42916.333333322837</c:v>
                </c:pt>
                <c:pt idx="4329">
                  <c:v>42916.374999989501</c:v>
                </c:pt>
                <c:pt idx="4330">
                  <c:v>42916.416666656165</c:v>
                </c:pt>
                <c:pt idx="4331">
                  <c:v>42916.458333322829</c:v>
                </c:pt>
                <c:pt idx="4332">
                  <c:v>42916.499999989494</c:v>
                </c:pt>
                <c:pt idx="4333">
                  <c:v>42916.541666656158</c:v>
                </c:pt>
                <c:pt idx="4334">
                  <c:v>42916.583333322822</c:v>
                </c:pt>
                <c:pt idx="4335">
                  <c:v>42916.624999989486</c:v>
                </c:pt>
                <c:pt idx="4336">
                  <c:v>42916.66666665615</c:v>
                </c:pt>
                <c:pt idx="4337">
                  <c:v>42916.708333322815</c:v>
                </c:pt>
                <c:pt idx="4338">
                  <c:v>42916.749999989479</c:v>
                </c:pt>
                <c:pt idx="4339">
                  <c:v>42916.791666656143</c:v>
                </c:pt>
                <c:pt idx="4340">
                  <c:v>42916.833333322807</c:v>
                </c:pt>
                <c:pt idx="4341">
                  <c:v>42916.874999989472</c:v>
                </c:pt>
                <c:pt idx="4342">
                  <c:v>42916.916666656136</c:v>
                </c:pt>
                <c:pt idx="4343">
                  <c:v>42916.9583333228</c:v>
                </c:pt>
                <c:pt idx="4344">
                  <c:v>42916.999999989464</c:v>
                </c:pt>
                <c:pt idx="4345">
                  <c:v>42917.041666656129</c:v>
                </c:pt>
                <c:pt idx="4346">
                  <c:v>42917.083333322793</c:v>
                </c:pt>
                <c:pt idx="4347">
                  <c:v>42917.124999989457</c:v>
                </c:pt>
                <c:pt idx="4348">
                  <c:v>42917.166666656121</c:v>
                </c:pt>
                <c:pt idx="4349">
                  <c:v>42917.208333322786</c:v>
                </c:pt>
                <c:pt idx="4350">
                  <c:v>42917.24999998945</c:v>
                </c:pt>
                <c:pt idx="4351">
                  <c:v>42917.291666656114</c:v>
                </c:pt>
                <c:pt idx="4352">
                  <c:v>42917.333333322778</c:v>
                </c:pt>
                <c:pt idx="4353">
                  <c:v>42917.374999989443</c:v>
                </c:pt>
                <c:pt idx="4354">
                  <c:v>42917.416666656107</c:v>
                </c:pt>
                <c:pt idx="4355">
                  <c:v>42917.458333322771</c:v>
                </c:pt>
                <c:pt idx="4356">
                  <c:v>42917.499999989435</c:v>
                </c:pt>
                <c:pt idx="4357">
                  <c:v>42917.5416666561</c:v>
                </c:pt>
                <c:pt idx="4358">
                  <c:v>42917.583333322764</c:v>
                </c:pt>
                <c:pt idx="4359">
                  <c:v>42917.624999989428</c:v>
                </c:pt>
                <c:pt idx="4360">
                  <c:v>42917.666666656092</c:v>
                </c:pt>
                <c:pt idx="4361">
                  <c:v>42917.708333322757</c:v>
                </c:pt>
                <c:pt idx="4362">
                  <c:v>42917.749999989421</c:v>
                </c:pt>
                <c:pt idx="4363">
                  <c:v>42917.791666656085</c:v>
                </c:pt>
                <c:pt idx="4364">
                  <c:v>42917.833333322749</c:v>
                </c:pt>
                <c:pt idx="4365">
                  <c:v>42917.874999989413</c:v>
                </c:pt>
                <c:pt idx="4366">
                  <c:v>42917.916666656078</c:v>
                </c:pt>
                <c:pt idx="4367">
                  <c:v>42917.958333322742</c:v>
                </c:pt>
                <c:pt idx="4368">
                  <c:v>42917.999999989406</c:v>
                </c:pt>
                <c:pt idx="4369">
                  <c:v>42918.04166665607</c:v>
                </c:pt>
                <c:pt idx="4370">
                  <c:v>42918.083333322735</c:v>
                </c:pt>
                <c:pt idx="4371">
                  <c:v>42918.124999989399</c:v>
                </c:pt>
                <c:pt idx="4372">
                  <c:v>42918.166666656063</c:v>
                </c:pt>
                <c:pt idx="4373">
                  <c:v>42918.208333322727</c:v>
                </c:pt>
                <c:pt idx="4374">
                  <c:v>42918.249999989392</c:v>
                </c:pt>
                <c:pt idx="4375">
                  <c:v>42918.291666656056</c:v>
                </c:pt>
                <c:pt idx="4376">
                  <c:v>42918.33333332272</c:v>
                </c:pt>
                <c:pt idx="4377">
                  <c:v>42918.374999989384</c:v>
                </c:pt>
                <c:pt idx="4378">
                  <c:v>42918.416666656049</c:v>
                </c:pt>
                <c:pt idx="4379">
                  <c:v>42918.458333322713</c:v>
                </c:pt>
                <c:pt idx="4380">
                  <c:v>42918.499999989377</c:v>
                </c:pt>
                <c:pt idx="4381">
                  <c:v>42918.541666656041</c:v>
                </c:pt>
                <c:pt idx="4382">
                  <c:v>42918.583333322706</c:v>
                </c:pt>
                <c:pt idx="4383">
                  <c:v>42918.62499998937</c:v>
                </c:pt>
                <c:pt idx="4384">
                  <c:v>42918.666666656034</c:v>
                </c:pt>
                <c:pt idx="4385">
                  <c:v>42918.708333322698</c:v>
                </c:pt>
                <c:pt idx="4386">
                  <c:v>42918.749999989363</c:v>
                </c:pt>
                <c:pt idx="4387">
                  <c:v>42918.791666656027</c:v>
                </c:pt>
                <c:pt idx="4388">
                  <c:v>42918.833333322691</c:v>
                </c:pt>
                <c:pt idx="4389">
                  <c:v>42918.874999989355</c:v>
                </c:pt>
                <c:pt idx="4390">
                  <c:v>42918.91666665602</c:v>
                </c:pt>
                <c:pt idx="4391">
                  <c:v>42918.958333322684</c:v>
                </c:pt>
                <c:pt idx="4392">
                  <c:v>42918.999999989348</c:v>
                </c:pt>
                <c:pt idx="4393">
                  <c:v>42919.041666656012</c:v>
                </c:pt>
                <c:pt idx="4394">
                  <c:v>42919.083333322676</c:v>
                </c:pt>
                <c:pt idx="4395">
                  <c:v>42919.124999989341</c:v>
                </c:pt>
                <c:pt idx="4396">
                  <c:v>42919.166666656005</c:v>
                </c:pt>
                <c:pt idx="4397">
                  <c:v>42919.208333322669</c:v>
                </c:pt>
                <c:pt idx="4398">
                  <c:v>42919.249999989333</c:v>
                </c:pt>
                <c:pt idx="4399">
                  <c:v>42919.291666655998</c:v>
                </c:pt>
                <c:pt idx="4400">
                  <c:v>42919.333333322662</c:v>
                </c:pt>
                <c:pt idx="4401">
                  <c:v>42919.374999989326</c:v>
                </c:pt>
                <c:pt idx="4402">
                  <c:v>42919.41666665599</c:v>
                </c:pt>
                <c:pt idx="4403">
                  <c:v>42919.458333322655</c:v>
                </c:pt>
                <c:pt idx="4404">
                  <c:v>42919.499999989319</c:v>
                </c:pt>
                <c:pt idx="4405">
                  <c:v>42919.541666655983</c:v>
                </c:pt>
                <c:pt idx="4406">
                  <c:v>42919.583333322647</c:v>
                </c:pt>
                <c:pt idx="4407">
                  <c:v>42919.624999989312</c:v>
                </c:pt>
                <c:pt idx="4408">
                  <c:v>42919.666666655976</c:v>
                </c:pt>
                <c:pt idx="4409">
                  <c:v>42919.70833332264</c:v>
                </c:pt>
                <c:pt idx="4410">
                  <c:v>42919.749999989304</c:v>
                </c:pt>
                <c:pt idx="4411">
                  <c:v>42919.791666655969</c:v>
                </c:pt>
                <c:pt idx="4412">
                  <c:v>42919.833333322633</c:v>
                </c:pt>
                <c:pt idx="4413">
                  <c:v>42919.874999989297</c:v>
                </c:pt>
                <c:pt idx="4414">
                  <c:v>42919.916666655961</c:v>
                </c:pt>
                <c:pt idx="4415">
                  <c:v>42919.958333322626</c:v>
                </c:pt>
                <c:pt idx="4416">
                  <c:v>42919.99999998929</c:v>
                </c:pt>
                <c:pt idx="4417">
                  <c:v>42920.041666655954</c:v>
                </c:pt>
                <c:pt idx="4418">
                  <c:v>42920.083333322618</c:v>
                </c:pt>
                <c:pt idx="4419">
                  <c:v>42920.124999989283</c:v>
                </c:pt>
                <c:pt idx="4420">
                  <c:v>42920.166666655947</c:v>
                </c:pt>
                <c:pt idx="4421">
                  <c:v>42920.208333322611</c:v>
                </c:pt>
                <c:pt idx="4422">
                  <c:v>42920.249999989275</c:v>
                </c:pt>
                <c:pt idx="4423">
                  <c:v>42920.291666655939</c:v>
                </c:pt>
                <c:pt idx="4424">
                  <c:v>42920.333333322604</c:v>
                </c:pt>
                <c:pt idx="4425">
                  <c:v>42920.374999989268</c:v>
                </c:pt>
                <c:pt idx="4426">
                  <c:v>42920.416666655932</c:v>
                </c:pt>
                <c:pt idx="4427">
                  <c:v>42920.458333322596</c:v>
                </c:pt>
                <c:pt idx="4428">
                  <c:v>42920.499999989261</c:v>
                </c:pt>
                <c:pt idx="4429">
                  <c:v>42920.541666655925</c:v>
                </c:pt>
                <c:pt idx="4430">
                  <c:v>42920.583333322589</c:v>
                </c:pt>
                <c:pt idx="4431">
                  <c:v>42920.624999989253</c:v>
                </c:pt>
                <c:pt idx="4432">
                  <c:v>42920.666666655918</c:v>
                </c:pt>
                <c:pt idx="4433">
                  <c:v>42920.708333322582</c:v>
                </c:pt>
                <c:pt idx="4434">
                  <c:v>42920.749999989246</c:v>
                </c:pt>
                <c:pt idx="4435">
                  <c:v>42920.79166665591</c:v>
                </c:pt>
                <c:pt idx="4436">
                  <c:v>42920.833333322575</c:v>
                </c:pt>
                <c:pt idx="4437">
                  <c:v>42920.874999989239</c:v>
                </c:pt>
                <c:pt idx="4438">
                  <c:v>42920.916666655903</c:v>
                </c:pt>
                <c:pt idx="4439">
                  <c:v>42920.958333322567</c:v>
                </c:pt>
                <c:pt idx="4440">
                  <c:v>42920.999999989232</c:v>
                </c:pt>
                <c:pt idx="4441">
                  <c:v>42921.041666655896</c:v>
                </c:pt>
                <c:pt idx="4442">
                  <c:v>42921.08333332256</c:v>
                </c:pt>
                <c:pt idx="4443">
                  <c:v>42921.124999989224</c:v>
                </c:pt>
                <c:pt idx="4444">
                  <c:v>42921.166666655889</c:v>
                </c:pt>
                <c:pt idx="4445">
                  <c:v>42921.208333322553</c:v>
                </c:pt>
                <c:pt idx="4446">
                  <c:v>42921.249999989217</c:v>
                </c:pt>
                <c:pt idx="4447">
                  <c:v>42921.291666655881</c:v>
                </c:pt>
                <c:pt idx="4448">
                  <c:v>42921.333333322546</c:v>
                </c:pt>
                <c:pt idx="4449">
                  <c:v>42921.37499998921</c:v>
                </c:pt>
                <c:pt idx="4450">
                  <c:v>42921.416666655874</c:v>
                </c:pt>
                <c:pt idx="4451">
                  <c:v>42921.458333322538</c:v>
                </c:pt>
                <c:pt idx="4452">
                  <c:v>42921.499999989202</c:v>
                </c:pt>
                <c:pt idx="4453">
                  <c:v>42921.541666655867</c:v>
                </c:pt>
                <c:pt idx="4454">
                  <c:v>42921.583333322531</c:v>
                </c:pt>
                <c:pt idx="4455">
                  <c:v>42921.624999989195</c:v>
                </c:pt>
                <c:pt idx="4456">
                  <c:v>42921.666666655859</c:v>
                </c:pt>
                <c:pt idx="4457">
                  <c:v>42921.708333322524</c:v>
                </c:pt>
                <c:pt idx="4458">
                  <c:v>42921.749999989188</c:v>
                </c:pt>
                <c:pt idx="4459">
                  <c:v>42921.791666655852</c:v>
                </c:pt>
                <c:pt idx="4460">
                  <c:v>42921.833333322516</c:v>
                </c:pt>
                <c:pt idx="4461">
                  <c:v>42921.874999989181</c:v>
                </c:pt>
                <c:pt idx="4462">
                  <c:v>42921.916666655845</c:v>
                </c:pt>
                <c:pt idx="4463">
                  <c:v>42921.958333322509</c:v>
                </c:pt>
                <c:pt idx="4464">
                  <c:v>42921.999999989173</c:v>
                </c:pt>
                <c:pt idx="4465">
                  <c:v>42922.041666655838</c:v>
                </c:pt>
                <c:pt idx="4466">
                  <c:v>42922.083333322502</c:v>
                </c:pt>
                <c:pt idx="4467">
                  <c:v>42922.124999989166</c:v>
                </c:pt>
                <c:pt idx="4468">
                  <c:v>42922.16666665583</c:v>
                </c:pt>
                <c:pt idx="4469">
                  <c:v>42922.208333322495</c:v>
                </c:pt>
                <c:pt idx="4470">
                  <c:v>42922.249999989159</c:v>
                </c:pt>
                <c:pt idx="4471">
                  <c:v>42922.291666655823</c:v>
                </c:pt>
                <c:pt idx="4472">
                  <c:v>42922.333333322487</c:v>
                </c:pt>
                <c:pt idx="4473">
                  <c:v>42922.374999989152</c:v>
                </c:pt>
                <c:pt idx="4474">
                  <c:v>42922.416666655816</c:v>
                </c:pt>
                <c:pt idx="4475">
                  <c:v>42922.45833332248</c:v>
                </c:pt>
                <c:pt idx="4476">
                  <c:v>42922.499999989144</c:v>
                </c:pt>
                <c:pt idx="4477">
                  <c:v>42922.541666655809</c:v>
                </c:pt>
                <c:pt idx="4478">
                  <c:v>42922.583333322473</c:v>
                </c:pt>
                <c:pt idx="4479">
                  <c:v>42922.624999989137</c:v>
                </c:pt>
                <c:pt idx="4480">
                  <c:v>42922.666666655801</c:v>
                </c:pt>
                <c:pt idx="4481">
                  <c:v>42922.708333322465</c:v>
                </c:pt>
                <c:pt idx="4482">
                  <c:v>42922.74999998913</c:v>
                </c:pt>
                <c:pt idx="4483">
                  <c:v>42922.791666655794</c:v>
                </c:pt>
                <c:pt idx="4484">
                  <c:v>42922.833333322458</c:v>
                </c:pt>
                <c:pt idx="4485">
                  <c:v>42922.874999989122</c:v>
                </c:pt>
                <c:pt idx="4486">
                  <c:v>42922.916666655787</c:v>
                </c:pt>
                <c:pt idx="4487">
                  <c:v>42922.958333322451</c:v>
                </c:pt>
                <c:pt idx="4488">
                  <c:v>42922.999999989115</c:v>
                </c:pt>
                <c:pt idx="4489">
                  <c:v>42923.041666655779</c:v>
                </c:pt>
                <c:pt idx="4490">
                  <c:v>42923.083333322444</c:v>
                </c:pt>
                <c:pt idx="4491">
                  <c:v>42923.124999989108</c:v>
                </c:pt>
                <c:pt idx="4492">
                  <c:v>42923.166666655772</c:v>
                </c:pt>
                <c:pt idx="4493">
                  <c:v>42923.208333322436</c:v>
                </c:pt>
                <c:pt idx="4494">
                  <c:v>42923.249999989101</c:v>
                </c:pt>
                <c:pt idx="4495">
                  <c:v>42923.291666655765</c:v>
                </c:pt>
                <c:pt idx="4496">
                  <c:v>42923.333333322429</c:v>
                </c:pt>
                <c:pt idx="4497">
                  <c:v>42923.374999989093</c:v>
                </c:pt>
                <c:pt idx="4498">
                  <c:v>42923.416666655758</c:v>
                </c:pt>
                <c:pt idx="4499">
                  <c:v>42923.458333322422</c:v>
                </c:pt>
                <c:pt idx="4500">
                  <c:v>42923.499999989086</c:v>
                </c:pt>
                <c:pt idx="4501">
                  <c:v>42923.54166665575</c:v>
                </c:pt>
                <c:pt idx="4502">
                  <c:v>42923.583333322415</c:v>
                </c:pt>
                <c:pt idx="4503">
                  <c:v>42923.624999989079</c:v>
                </c:pt>
                <c:pt idx="4504">
                  <c:v>42923.666666655743</c:v>
                </c:pt>
                <c:pt idx="4505">
                  <c:v>42923.708333322407</c:v>
                </c:pt>
                <c:pt idx="4506">
                  <c:v>42923.749999989072</c:v>
                </c:pt>
                <c:pt idx="4507">
                  <c:v>42923.791666655736</c:v>
                </c:pt>
                <c:pt idx="4508">
                  <c:v>42923.8333333224</c:v>
                </c:pt>
                <c:pt idx="4509">
                  <c:v>42923.874999989064</c:v>
                </c:pt>
                <c:pt idx="4510">
                  <c:v>42923.916666655728</c:v>
                </c:pt>
                <c:pt idx="4511">
                  <c:v>42923.958333322393</c:v>
                </c:pt>
                <c:pt idx="4512">
                  <c:v>42923.999999989057</c:v>
                </c:pt>
                <c:pt idx="4513">
                  <c:v>42924.041666655721</c:v>
                </c:pt>
                <c:pt idx="4514">
                  <c:v>42924.083333322385</c:v>
                </c:pt>
                <c:pt idx="4515">
                  <c:v>42924.12499998905</c:v>
                </c:pt>
                <c:pt idx="4516">
                  <c:v>42924.166666655714</c:v>
                </c:pt>
                <c:pt idx="4517">
                  <c:v>42924.208333322378</c:v>
                </c:pt>
                <c:pt idx="4518">
                  <c:v>42924.249999989042</c:v>
                </c:pt>
                <c:pt idx="4519">
                  <c:v>42924.291666655707</c:v>
                </c:pt>
                <c:pt idx="4520">
                  <c:v>42924.333333322371</c:v>
                </c:pt>
                <c:pt idx="4521">
                  <c:v>42924.374999989035</c:v>
                </c:pt>
                <c:pt idx="4522">
                  <c:v>42924.416666655699</c:v>
                </c:pt>
                <c:pt idx="4523">
                  <c:v>42924.458333322364</c:v>
                </c:pt>
                <c:pt idx="4524">
                  <c:v>42924.499999989028</c:v>
                </c:pt>
                <c:pt idx="4525">
                  <c:v>42924.541666655692</c:v>
                </c:pt>
                <c:pt idx="4526">
                  <c:v>42924.583333322356</c:v>
                </c:pt>
                <c:pt idx="4527">
                  <c:v>42924.624999989021</c:v>
                </c:pt>
                <c:pt idx="4528">
                  <c:v>42924.666666655685</c:v>
                </c:pt>
                <c:pt idx="4529">
                  <c:v>42924.708333322349</c:v>
                </c:pt>
                <c:pt idx="4530">
                  <c:v>42924.749999989013</c:v>
                </c:pt>
                <c:pt idx="4531">
                  <c:v>42924.791666655678</c:v>
                </c:pt>
                <c:pt idx="4532">
                  <c:v>42924.833333322342</c:v>
                </c:pt>
                <c:pt idx="4533">
                  <c:v>42924.874999989006</c:v>
                </c:pt>
                <c:pt idx="4534">
                  <c:v>42924.91666665567</c:v>
                </c:pt>
                <c:pt idx="4535">
                  <c:v>42924.958333322335</c:v>
                </c:pt>
                <c:pt idx="4536">
                  <c:v>42924.999999988999</c:v>
                </c:pt>
                <c:pt idx="4537">
                  <c:v>42925.041666655663</c:v>
                </c:pt>
                <c:pt idx="4538">
                  <c:v>42925.083333322327</c:v>
                </c:pt>
                <c:pt idx="4539">
                  <c:v>42925.124999988991</c:v>
                </c:pt>
                <c:pt idx="4540">
                  <c:v>42925.166666655656</c:v>
                </c:pt>
                <c:pt idx="4541">
                  <c:v>42925.20833332232</c:v>
                </c:pt>
                <c:pt idx="4542">
                  <c:v>42925.249999988984</c:v>
                </c:pt>
                <c:pt idx="4543">
                  <c:v>42925.291666655648</c:v>
                </c:pt>
                <c:pt idx="4544">
                  <c:v>42925.333333322313</c:v>
                </c:pt>
                <c:pt idx="4545">
                  <c:v>42925.374999988977</c:v>
                </c:pt>
                <c:pt idx="4546">
                  <c:v>42925.416666655641</c:v>
                </c:pt>
                <c:pt idx="4547">
                  <c:v>42925.458333322305</c:v>
                </c:pt>
                <c:pt idx="4548">
                  <c:v>42925.49999998897</c:v>
                </c:pt>
                <c:pt idx="4549">
                  <c:v>42925.541666655634</c:v>
                </c:pt>
                <c:pt idx="4550">
                  <c:v>42925.583333322298</c:v>
                </c:pt>
                <c:pt idx="4551">
                  <c:v>42925.624999988962</c:v>
                </c:pt>
                <c:pt idx="4552">
                  <c:v>42925.666666655627</c:v>
                </c:pt>
                <c:pt idx="4553">
                  <c:v>42925.708333322291</c:v>
                </c:pt>
                <c:pt idx="4554">
                  <c:v>42925.749999988955</c:v>
                </c:pt>
                <c:pt idx="4555">
                  <c:v>42925.791666655619</c:v>
                </c:pt>
                <c:pt idx="4556">
                  <c:v>42925.833333322284</c:v>
                </c:pt>
                <c:pt idx="4557">
                  <c:v>42925.874999988948</c:v>
                </c:pt>
                <c:pt idx="4558">
                  <c:v>42925.916666655612</c:v>
                </c:pt>
                <c:pt idx="4559">
                  <c:v>42925.958333322276</c:v>
                </c:pt>
                <c:pt idx="4560">
                  <c:v>42925.999999988941</c:v>
                </c:pt>
                <c:pt idx="4561">
                  <c:v>42926.041666655605</c:v>
                </c:pt>
                <c:pt idx="4562">
                  <c:v>42926.083333322269</c:v>
                </c:pt>
                <c:pt idx="4563">
                  <c:v>42926.124999988933</c:v>
                </c:pt>
                <c:pt idx="4564">
                  <c:v>42926.166666655598</c:v>
                </c:pt>
                <c:pt idx="4565">
                  <c:v>42926.208333322262</c:v>
                </c:pt>
                <c:pt idx="4566">
                  <c:v>42926.249999988926</c:v>
                </c:pt>
                <c:pt idx="4567">
                  <c:v>42926.29166665559</c:v>
                </c:pt>
                <c:pt idx="4568">
                  <c:v>42926.333333322254</c:v>
                </c:pt>
                <c:pt idx="4569">
                  <c:v>42926.374999988919</c:v>
                </c:pt>
                <c:pt idx="4570">
                  <c:v>42926.416666655583</c:v>
                </c:pt>
                <c:pt idx="4571">
                  <c:v>42926.458333322247</c:v>
                </c:pt>
                <c:pt idx="4572">
                  <c:v>42926.499999988911</c:v>
                </c:pt>
                <c:pt idx="4573">
                  <c:v>42926.541666655576</c:v>
                </c:pt>
                <c:pt idx="4574">
                  <c:v>42926.58333332224</c:v>
                </c:pt>
                <c:pt idx="4575">
                  <c:v>42926.624999988904</c:v>
                </c:pt>
                <c:pt idx="4576">
                  <c:v>42926.666666655568</c:v>
                </c:pt>
                <c:pt idx="4577">
                  <c:v>42926.708333322233</c:v>
                </c:pt>
                <c:pt idx="4578">
                  <c:v>42926.749999988897</c:v>
                </c:pt>
                <c:pt idx="4579">
                  <c:v>42926.791666655561</c:v>
                </c:pt>
                <c:pt idx="4580">
                  <c:v>42926.833333322225</c:v>
                </c:pt>
                <c:pt idx="4581">
                  <c:v>42926.87499998889</c:v>
                </c:pt>
                <c:pt idx="4582">
                  <c:v>42926.916666655554</c:v>
                </c:pt>
                <c:pt idx="4583">
                  <c:v>42926.958333322218</c:v>
                </c:pt>
                <c:pt idx="4584">
                  <c:v>42926.999999988882</c:v>
                </c:pt>
                <c:pt idx="4585">
                  <c:v>42927.041666655547</c:v>
                </c:pt>
                <c:pt idx="4586">
                  <c:v>42927.083333322211</c:v>
                </c:pt>
                <c:pt idx="4587">
                  <c:v>42927.124999988875</c:v>
                </c:pt>
                <c:pt idx="4588">
                  <c:v>42927.166666655539</c:v>
                </c:pt>
                <c:pt idx="4589">
                  <c:v>42927.208333322204</c:v>
                </c:pt>
                <c:pt idx="4590">
                  <c:v>42927.249999988868</c:v>
                </c:pt>
                <c:pt idx="4591">
                  <c:v>42927.291666655532</c:v>
                </c:pt>
                <c:pt idx="4592">
                  <c:v>42927.333333322196</c:v>
                </c:pt>
                <c:pt idx="4593">
                  <c:v>42927.374999988861</c:v>
                </c:pt>
                <c:pt idx="4594">
                  <c:v>42927.416666655525</c:v>
                </c:pt>
                <c:pt idx="4595">
                  <c:v>42927.458333322189</c:v>
                </c:pt>
                <c:pt idx="4596">
                  <c:v>42927.499999988853</c:v>
                </c:pt>
                <c:pt idx="4597">
                  <c:v>42927.541666655517</c:v>
                </c:pt>
                <c:pt idx="4598">
                  <c:v>42927.583333322182</c:v>
                </c:pt>
                <c:pt idx="4599">
                  <c:v>42927.624999988846</c:v>
                </c:pt>
                <c:pt idx="4600">
                  <c:v>42927.66666665551</c:v>
                </c:pt>
                <c:pt idx="4601">
                  <c:v>42927.708333322174</c:v>
                </c:pt>
                <c:pt idx="4602">
                  <c:v>42927.749999988839</c:v>
                </c:pt>
                <c:pt idx="4603">
                  <c:v>42927.791666655503</c:v>
                </c:pt>
                <c:pt idx="4604">
                  <c:v>42927.833333322167</c:v>
                </c:pt>
                <c:pt idx="4605">
                  <c:v>42927.874999988831</c:v>
                </c:pt>
                <c:pt idx="4606">
                  <c:v>42927.916666655496</c:v>
                </c:pt>
                <c:pt idx="4607">
                  <c:v>42927.95833332216</c:v>
                </c:pt>
                <c:pt idx="4608">
                  <c:v>42927.999999988824</c:v>
                </c:pt>
                <c:pt idx="4609">
                  <c:v>42928.041666655488</c:v>
                </c:pt>
                <c:pt idx="4610">
                  <c:v>42928.083333322153</c:v>
                </c:pt>
                <c:pt idx="4611">
                  <c:v>42928.124999988817</c:v>
                </c:pt>
                <c:pt idx="4612">
                  <c:v>42928.166666655481</c:v>
                </c:pt>
                <c:pt idx="4613">
                  <c:v>42928.208333322145</c:v>
                </c:pt>
                <c:pt idx="4614">
                  <c:v>42928.24999998881</c:v>
                </c:pt>
                <c:pt idx="4615">
                  <c:v>42928.291666655474</c:v>
                </c:pt>
                <c:pt idx="4616">
                  <c:v>42928.333333322138</c:v>
                </c:pt>
                <c:pt idx="4617">
                  <c:v>42928.374999988802</c:v>
                </c:pt>
                <c:pt idx="4618">
                  <c:v>42928.416666655467</c:v>
                </c:pt>
                <c:pt idx="4619">
                  <c:v>42928.458333322131</c:v>
                </c:pt>
                <c:pt idx="4620">
                  <c:v>42928.499999988795</c:v>
                </c:pt>
                <c:pt idx="4621">
                  <c:v>42928.541666655459</c:v>
                </c:pt>
                <c:pt idx="4622">
                  <c:v>42928.583333322124</c:v>
                </c:pt>
                <c:pt idx="4623">
                  <c:v>42928.624999988788</c:v>
                </c:pt>
                <c:pt idx="4624">
                  <c:v>42928.666666655452</c:v>
                </c:pt>
                <c:pt idx="4625">
                  <c:v>42928.708333322116</c:v>
                </c:pt>
                <c:pt idx="4626">
                  <c:v>42928.74999998878</c:v>
                </c:pt>
                <c:pt idx="4627">
                  <c:v>42928.791666655445</c:v>
                </c:pt>
                <c:pt idx="4628">
                  <c:v>42928.833333322109</c:v>
                </c:pt>
                <c:pt idx="4629">
                  <c:v>42928.874999988773</c:v>
                </c:pt>
                <c:pt idx="4630">
                  <c:v>42928.916666655437</c:v>
                </c:pt>
                <c:pt idx="4631">
                  <c:v>42928.958333322102</c:v>
                </c:pt>
                <c:pt idx="4632">
                  <c:v>42928.999999988766</c:v>
                </c:pt>
                <c:pt idx="4633">
                  <c:v>42929.04166665543</c:v>
                </c:pt>
                <c:pt idx="4634">
                  <c:v>42929.083333322094</c:v>
                </c:pt>
                <c:pt idx="4635">
                  <c:v>42929.124999988759</c:v>
                </c:pt>
                <c:pt idx="4636">
                  <c:v>42929.166666655423</c:v>
                </c:pt>
                <c:pt idx="4637">
                  <c:v>42929.208333322087</c:v>
                </c:pt>
                <c:pt idx="4638">
                  <c:v>42929.249999988751</c:v>
                </c:pt>
                <c:pt idx="4639">
                  <c:v>42929.291666655416</c:v>
                </c:pt>
                <c:pt idx="4640">
                  <c:v>42929.33333332208</c:v>
                </c:pt>
                <c:pt idx="4641">
                  <c:v>42929.374999988744</c:v>
                </c:pt>
                <c:pt idx="4642">
                  <c:v>42929.416666655408</c:v>
                </c:pt>
                <c:pt idx="4643">
                  <c:v>42929.458333322073</c:v>
                </c:pt>
                <c:pt idx="4644">
                  <c:v>42929.499999988737</c:v>
                </c:pt>
                <c:pt idx="4645">
                  <c:v>42929.541666655401</c:v>
                </c:pt>
                <c:pt idx="4646">
                  <c:v>42929.583333322065</c:v>
                </c:pt>
                <c:pt idx="4647">
                  <c:v>42929.62499998873</c:v>
                </c:pt>
                <c:pt idx="4648">
                  <c:v>42929.666666655394</c:v>
                </c:pt>
                <c:pt idx="4649">
                  <c:v>42929.708333322058</c:v>
                </c:pt>
                <c:pt idx="4650">
                  <c:v>42929.749999988722</c:v>
                </c:pt>
                <c:pt idx="4651">
                  <c:v>42929.791666655387</c:v>
                </c:pt>
                <c:pt idx="4652">
                  <c:v>42929.833333322051</c:v>
                </c:pt>
                <c:pt idx="4653">
                  <c:v>42929.874999988715</c:v>
                </c:pt>
                <c:pt idx="4654">
                  <c:v>42929.916666655379</c:v>
                </c:pt>
                <c:pt idx="4655">
                  <c:v>42929.958333322043</c:v>
                </c:pt>
                <c:pt idx="4656">
                  <c:v>42929.999999988708</c:v>
                </c:pt>
                <c:pt idx="4657">
                  <c:v>42930.041666655372</c:v>
                </c:pt>
                <c:pt idx="4658">
                  <c:v>42930.083333322036</c:v>
                </c:pt>
                <c:pt idx="4659">
                  <c:v>42930.1249999887</c:v>
                </c:pt>
                <c:pt idx="4660">
                  <c:v>42930.166666655365</c:v>
                </c:pt>
                <c:pt idx="4661">
                  <c:v>42930.208333322029</c:v>
                </c:pt>
                <c:pt idx="4662">
                  <c:v>42930.249999988693</c:v>
                </c:pt>
                <c:pt idx="4663">
                  <c:v>42930.291666655357</c:v>
                </c:pt>
                <c:pt idx="4664">
                  <c:v>42930.333333322022</c:v>
                </c:pt>
                <c:pt idx="4665">
                  <c:v>42930.374999988686</c:v>
                </c:pt>
                <c:pt idx="4666">
                  <c:v>42930.41666665535</c:v>
                </c:pt>
                <c:pt idx="4667">
                  <c:v>42930.458333322014</c:v>
                </c:pt>
                <c:pt idx="4668">
                  <c:v>42930.499999988679</c:v>
                </c:pt>
                <c:pt idx="4669">
                  <c:v>42930.541666655343</c:v>
                </c:pt>
                <c:pt idx="4670">
                  <c:v>42930.583333322007</c:v>
                </c:pt>
                <c:pt idx="4671">
                  <c:v>42930.624999988671</c:v>
                </c:pt>
                <c:pt idx="4672">
                  <c:v>42930.666666655336</c:v>
                </c:pt>
                <c:pt idx="4673">
                  <c:v>42930.708333322</c:v>
                </c:pt>
                <c:pt idx="4674">
                  <c:v>42930.749999988664</c:v>
                </c:pt>
                <c:pt idx="4675">
                  <c:v>42930.791666655328</c:v>
                </c:pt>
                <c:pt idx="4676">
                  <c:v>42930.833333321993</c:v>
                </c:pt>
                <c:pt idx="4677">
                  <c:v>42930.874999988657</c:v>
                </c:pt>
                <c:pt idx="4678">
                  <c:v>42930.916666655321</c:v>
                </c:pt>
                <c:pt idx="4679">
                  <c:v>42930.958333321985</c:v>
                </c:pt>
                <c:pt idx="4680">
                  <c:v>42930.99999998865</c:v>
                </c:pt>
                <c:pt idx="4681">
                  <c:v>42931.041666655314</c:v>
                </c:pt>
                <c:pt idx="4682">
                  <c:v>42931.083333321978</c:v>
                </c:pt>
                <c:pt idx="4683">
                  <c:v>42931.124999988642</c:v>
                </c:pt>
                <c:pt idx="4684">
                  <c:v>42931.166666655306</c:v>
                </c:pt>
                <c:pt idx="4685">
                  <c:v>42931.208333321971</c:v>
                </c:pt>
                <c:pt idx="4686">
                  <c:v>42931.249999988635</c:v>
                </c:pt>
                <c:pt idx="4687">
                  <c:v>42931.291666655299</c:v>
                </c:pt>
                <c:pt idx="4688">
                  <c:v>42931.333333321963</c:v>
                </c:pt>
                <c:pt idx="4689">
                  <c:v>42931.374999988628</c:v>
                </c:pt>
                <c:pt idx="4690">
                  <c:v>42931.416666655292</c:v>
                </c:pt>
                <c:pt idx="4691">
                  <c:v>42931.458333321956</c:v>
                </c:pt>
                <c:pt idx="4692">
                  <c:v>42931.49999998862</c:v>
                </c:pt>
                <c:pt idx="4693">
                  <c:v>42931.541666655285</c:v>
                </c:pt>
                <c:pt idx="4694">
                  <c:v>42931.583333321949</c:v>
                </c:pt>
                <c:pt idx="4695">
                  <c:v>42931.624999988613</c:v>
                </c:pt>
                <c:pt idx="4696">
                  <c:v>42931.666666655277</c:v>
                </c:pt>
                <c:pt idx="4697">
                  <c:v>42931.708333321942</c:v>
                </c:pt>
                <c:pt idx="4698">
                  <c:v>42931.749999988606</c:v>
                </c:pt>
                <c:pt idx="4699">
                  <c:v>42931.79166665527</c:v>
                </c:pt>
                <c:pt idx="4700">
                  <c:v>42931.833333321934</c:v>
                </c:pt>
                <c:pt idx="4701">
                  <c:v>42931.874999988599</c:v>
                </c:pt>
                <c:pt idx="4702">
                  <c:v>42931.916666655263</c:v>
                </c:pt>
                <c:pt idx="4703">
                  <c:v>42931.958333321927</c:v>
                </c:pt>
                <c:pt idx="4704">
                  <c:v>42931.999999988591</c:v>
                </c:pt>
                <c:pt idx="4705">
                  <c:v>42932.041666655256</c:v>
                </c:pt>
                <c:pt idx="4706">
                  <c:v>42932.08333332192</c:v>
                </c:pt>
                <c:pt idx="4707">
                  <c:v>42932.124999988584</c:v>
                </c:pt>
                <c:pt idx="4708">
                  <c:v>42932.166666655248</c:v>
                </c:pt>
                <c:pt idx="4709">
                  <c:v>42932.208333321913</c:v>
                </c:pt>
                <c:pt idx="4710">
                  <c:v>42932.249999988577</c:v>
                </c:pt>
                <c:pt idx="4711">
                  <c:v>42932.291666655241</c:v>
                </c:pt>
                <c:pt idx="4712">
                  <c:v>42932.333333321905</c:v>
                </c:pt>
                <c:pt idx="4713">
                  <c:v>42932.374999988569</c:v>
                </c:pt>
                <c:pt idx="4714">
                  <c:v>42932.416666655234</c:v>
                </c:pt>
                <c:pt idx="4715">
                  <c:v>42932.458333321898</c:v>
                </c:pt>
                <c:pt idx="4716">
                  <c:v>42932.499999988562</c:v>
                </c:pt>
                <c:pt idx="4717">
                  <c:v>42932.541666655226</c:v>
                </c:pt>
                <c:pt idx="4718">
                  <c:v>42932.583333321891</c:v>
                </c:pt>
                <c:pt idx="4719">
                  <c:v>42932.624999988555</c:v>
                </c:pt>
                <c:pt idx="4720">
                  <c:v>42932.666666655219</c:v>
                </c:pt>
                <c:pt idx="4721">
                  <c:v>42932.708333321883</c:v>
                </c:pt>
                <c:pt idx="4722">
                  <c:v>42932.749999988548</c:v>
                </c:pt>
                <c:pt idx="4723">
                  <c:v>42932.791666655212</c:v>
                </c:pt>
                <c:pt idx="4724">
                  <c:v>42932.833333321876</c:v>
                </c:pt>
                <c:pt idx="4725">
                  <c:v>42932.87499998854</c:v>
                </c:pt>
                <c:pt idx="4726">
                  <c:v>42932.916666655205</c:v>
                </c:pt>
                <c:pt idx="4727">
                  <c:v>42932.958333321869</c:v>
                </c:pt>
                <c:pt idx="4728">
                  <c:v>42932.999999988533</c:v>
                </c:pt>
                <c:pt idx="4729">
                  <c:v>42933.041666655197</c:v>
                </c:pt>
                <c:pt idx="4730">
                  <c:v>42933.083333321862</c:v>
                </c:pt>
                <c:pt idx="4731">
                  <c:v>42933.124999988526</c:v>
                </c:pt>
                <c:pt idx="4732">
                  <c:v>42933.16666665519</c:v>
                </c:pt>
                <c:pt idx="4733">
                  <c:v>42933.208333321854</c:v>
                </c:pt>
                <c:pt idx="4734">
                  <c:v>42933.249999988519</c:v>
                </c:pt>
                <c:pt idx="4735">
                  <c:v>42933.291666655183</c:v>
                </c:pt>
                <c:pt idx="4736">
                  <c:v>42933.333333321847</c:v>
                </c:pt>
                <c:pt idx="4737">
                  <c:v>42933.374999988511</c:v>
                </c:pt>
                <c:pt idx="4738">
                  <c:v>42933.416666655176</c:v>
                </c:pt>
                <c:pt idx="4739">
                  <c:v>42933.45833332184</c:v>
                </c:pt>
                <c:pt idx="4740">
                  <c:v>42933.499999988504</c:v>
                </c:pt>
                <c:pt idx="4741">
                  <c:v>42933.541666655168</c:v>
                </c:pt>
                <c:pt idx="4742">
                  <c:v>42933.583333321832</c:v>
                </c:pt>
                <c:pt idx="4743">
                  <c:v>42933.624999988497</c:v>
                </c:pt>
                <c:pt idx="4744">
                  <c:v>42933.666666655161</c:v>
                </c:pt>
                <c:pt idx="4745">
                  <c:v>42933.708333321825</c:v>
                </c:pt>
                <c:pt idx="4746">
                  <c:v>42933.749999988489</c:v>
                </c:pt>
                <c:pt idx="4747">
                  <c:v>42933.791666655154</c:v>
                </c:pt>
                <c:pt idx="4748">
                  <c:v>42933.833333321818</c:v>
                </c:pt>
                <c:pt idx="4749">
                  <c:v>42933.874999988482</c:v>
                </c:pt>
                <c:pt idx="4750">
                  <c:v>42933.916666655146</c:v>
                </c:pt>
                <c:pt idx="4751">
                  <c:v>42933.958333321811</c:v>
                </c:pt>
                <c:pt idx="4752">
                  <c:v>42933.999999988475</c:v>
                </c:pt>
                <c:pt idx="4753">
                  <c:v>42934.041666655139</c:v>
                </c:pt>
                <c:pt idx="4754">
                  <c:v>42934.083333321803</c:v>
                </c:pt>
                <c:pt idx="4755">
                  <c:v>42934.124999988468</c:v>
                </c:pt>
                <c:pt idx="4756">
                  <c:v>42934.166666655132</c:v>
                </c:pt>
                <c:pt idx="4757">
                  <c:v>42934.208333321796</c:v>
                </c:pt>
                <c:pt idx="4758">
                  <c:v>42934.24999998846</c:v>
                </c:pt>
                <c:pt idx="4759">
                  <c:v>42934.291666655125</c:v>
                </c:pt>
                <c:pt idx="4760">
                  <c:v>42934.333333321789</c:v>
                </c:pt>
                <c:pt idx="4761">
                  <c:v>42934.374999988453</c:v>
                </c:pt>
                <c:pt idx="4762">
                  <c:v>42934.416666655117</c:v>
                </c:pt>
                <c:pt idx="4763">
                  <c:v>42934.458333321782</c:v>
                </c:pt>
                <c:pt idx="4764">
                  <c:v>42934.499999988446</c:v>
                </c:pt>
                <c:pt idx="4765">
                  <c:v>42934.54166665511</c:v>
                </c:pt>
                <c:pt idx="4766">
                  <c:v>42934.583333321774</c:v>
                </c:pt>
                <c:pt idx="4767">
                  <c:v>42934.624999988439</c:v>
                </c:pt>
                <c:pt idx="4768">
                  <c:v>42934.666666655103</c:v>
                </c:pt>
                <c:pt idx="4769">
                  <c:v>42934.708333321767</c:v>
                </c:pt>
                <c:pt idx="4770">
                  <c:v>42934.749999988431</c:v>
                </c:pt>
                <c:pt idx="4771">
                  <c:v>42934.791666655095</c:v>
                </c:pt>
                <c:pt idx="4772">
                  <c:v>42934.83333332176</c:v>
                </c:pt>
                <c:pt idx="4773">
                  <c:v>42934.874999988424</c:v>
                </c:pt>
                <c:pt idx="4774">
                  <c:v>42934.916666655088</c:v>
                </c:pt>
                <c:pt idx="4775">
                  <c:v>42934.958333321752</c:v>
                </c:pt>
                <c:pt idx="4776">
                  <c:v>42934.999999988417</c:v>
                </c:pt>
                <c:pt idx="4777">
                  <c:v>42935.041666655081</c:v>
                </c:pt>
                <c:pt idx="4778">
                  <c:v>42935.083333321745</c:v>
                </c:pt>
                <c:pt idx="4779">
                  <c:v>42935.124999988409</c:v>
                </c:pt>
                <c:pt idx="4780">
                  <c:v>42935.166666655074</c:v>
                </c:pt>
                <c:pt idx="4781">
                  <c:v>42935.208333321738</c:v>
                </c:pt>
                <c:pt idx="4782">
                  <c:v>42935.249999988402</c:v>
                </c:pt>
                <c:pt idx="4783">
                  <c:v>42935.291666655066</c:v>
                </c:pt>
                <c:pt idx="4784">
                  <c:v>42935.333333321731</c:v>
                </c:pt>
                <c:pt idx="4785">
                  <c:v>42935.374999988395</c:v>
                </c:pt>
                <c:pt idx="4786">
                  <c:v>42935.416666655059</c:v>
                </c:pt>
                <c:pt idx="4787">
                  <c:v>42935.458333321723</c:v>
                </c:pt>
                <c:pt idx="4788">
                  <c:v>42935.499999988388</c:v>
                </c:pt>
                <c:pt idx="4789">
                  <c:v>42935.541666655052</c:v>
                </c:pt>
                <c:pt idx="4790">
                  <c:v>42935.583333321716</c:v>
                </c:pt>
                <c:pt idx="4791">
                  <c:v>42935.62499998838</c:v>
                </c:pt>
                <c:pt idx="4792">
                  <c:v>42935.666666655045</c:v>
                </c:pt>
                <c:pt idx="4793">
                  <c:v>42935.708333321709</c:v>
                </c:pt>
                <c:pt idx="4794">
                  <c:v>42935.749999988373</c:v>
                </c:pt>
                <c:pt idx="4795">
                  <c:v>42935.791666655037</c:v>
                </c:pt>
                <c:pt idx="4796">
                  <c:v>42935.833333321702</c:v>
                </c:pt>
                <c:pt idx="4797">
                  <c:v>42935.874999988366</c:v>
                </c:pt>
                <c:pt idx="4798">
                  <c:v>42935.91666665503</c:v>
                </c:pt>
                <c:pt idx="4799">
                  <c:v>42935.958333321694</c:v>
                </c:pt>
                <c:pt idx="4800">
                  <c:v>42935.999999988358</c:v>
                </c:pt>
                <c:pt idx="4801">
                  <c:v>42936.041666655023</c:v>
                </c:pt>
                <c:pt idx="4802">
                  <c:v>42936.083333321687</c:v>
                </c:pt>
                <c:pt idx="4803">
                  <c:v>42936.124999988351</c:v>
                </c:pt>
                <c:pt idx="4804">
                  <c:v>42936.166666655015</c:v>
                </c:pt>
                <c:pt idx="4805">
                  <c:v>42936.20833332168</c:v>
                </c:pt>
                <c:pt idx="4806">
                  <c:v>42936.249999988344</c:v>
                </c:pt>
                <c:pt idx="4807">
                  <c:v>42936.291666655008</c:v>
                </c:pt>
                <c:pt idx="4808">
                  <c:v>42936.333333321672</c:v>
                </c:pt>
                <c:pt idx="4809">
                  <c:v>42936.374999988337</c:v>
                </c:pt>
                <c:pt idx="4810">
                  <c:v>42936.416666655001</c:v>
                </c:pt>
                <c:pt idx="4811">
                  <c:v>42936.458333321665</c:v>
                </c:pt>
                <c:pt idx="4812">
                  <c:v>42936.499999988329</c:v>
                </c:pt>
                <c:pt idx="4813">
                  <c:v>42936.541666654994</c:v>
                </c:pt>
                <c:pt idx="4814">
                  <c:v>42936.583333321658</c:v>
                </c:pt>
                <c:pt idx="4815">
                  <c:v>42936.624999988322</c:v>
                </c:pt>
                <c:pt idx="4816">
                  <c:v>42936.666666654986</c:v>
                </c:pt>
                <c:pt idx="4817">
                  <c:v>42936.708333321651</c:v>
                </c:pt>
                <c:pt idx="4818">
                  <c:v>42936.749999988315</c:v>
                </c:pt>
                <c:pt idx="4819">
                  <c:v>42936.791666654979</c:v>
                </c:pt>
                <c:pt idx="4820">
                  <c:v>42936.833333321643</c:v>
                </c:pt>
                <c:pt idx="4821">
                  <c:v>42936.874999988308</c:v>
                </c:pt>
                <c:pt idx="4822">
                  <c:v>42936.916666654972</c:v>
                </c:pt>
                <c:pt idx="4823">
                  <c:v>42936.958333321636</c:v>
                </c:pt>
                <c:pt idx="4824">
                  <c:v>42936.9999999883</c:v>
                </c:pt>
                <c:pt idx="4825">
                  <c:v>42937.041666654965</c:v>
                </c:pt>
                <c:pt idx="4826">
                  <c:v>42937.083333321629</c:v>
                </c:pt>
                <c:pt idx="4827">
                  <c:v>42937.124999988293</c:v>
                </c:pt>
                <c:pt idx="4828">
                  <c:v>42937.166666654957</c:v>
                </c:pt>
                <c:pt idx="4829">
                  <c:v>42937.208333321621</c:v>
                </c:pt>
                <c:pt idx="4830">
                  <c:v>42937.249999988286</c:v>
                </c:pt>
                <c:pt idx="4831">
                  <c:v>42937.29166665495</c:v>
                </c:pt>
                <c:pt idx="4832">
                  <c:v>42937.333333321614</c:v>
                </c:pt>
                <c:pt idx="4833">
                  <c:v>42937.374999988278</c:v>
                </c:pt>
                <c:pt idx="4834">
                  <c:v>42937.416666654943</c:v>
                </c:pt>
                <c:pt idx="4835">
                  <c:v>42937.458333321607</c:v>
                </c:pt>
                <c:pt idx="4836">
                  <c:v>42937.499999988271</c:v>
                </c:pt>
                <c:pt idx="4837">
                  <c:v>42937.541666654935</c:v>
                </c:pt>
                <c:pt idx="4838">
                  <c:v>42937.5833333216</c:v>
                </c:pt>
                <c:pt idx="4839">
                  <c:v>42937.624999988264</c:v>
                </c:pt>
                <c:pt idx="4840">
                  <c:v>42937.666666654928</c:v>
                </c:pt>
                <c:pt idx="4841">
                  <c:v>42937.708333321592</c:v>
                </c:pt>
                <c:pt idx="4842">
                  <c:v>42937.749999988257</c:v>
                </c:pt>
                <c:pt idx="4843">
                  <c:v>42937.791666654921</c:v>
                </c:pt>
                <c:pt idx="4844">
                  <c:v>42937.833333321585</c:v>
                </c:pt>
                <c:pt idx="4845">
                  <c:v>42937.874999988249</c:v>
                </c:pt>
                <c:pt idx="4846">
                  <c:v>42937.916666654914</c:v>
                </c:pt>
                <c:pt idx="4847">
                  <c:v>42937.958333321578</c:v>
                </c:pt>
                <c:pt idx="4848">
                  <c:v>42937.999999988242</c:v>
                </c:pt>
                <c:pt idx="4849">
                  <c:v>42938.041666654906</c:v>
                </c:pt>
                <c:pt idx="4850">
                  <c:v>42938.083333321571</c:v>
                </c:pt>
                <c:pt idx="4851">
                  <c:v>42938.124999988235</c:v>
                </c:pt>
                <c:pt idx="4852">
                  <c:v>42938.166666654899</c:v>
                </c:pt>
                <c:pt idx="4853">
                  <c:v>42938.208333321563</c:v>
                </c:pt>
                <c:pt idx="4854">
                  <c:v>42938.249999988228</c:v>
                </c:pt>
                <c:pt idx="4855">
                  <c:v>42938.291666654892</c:v>
                </c:pt>
                <c:pt idx="4856">
                  <c:v>42938.333333321556</c:v>
                </c:pt>
                <c:pt idx="4857">
                  <c:v>42938.37499998822</c:v>
                </c:pt>
                <c:pt idx="4858">
                  <c:v>42938.416666654884</c:v>
                </c:pt>
                <c:pt idx="4859">
                  <c:v>42938.458333321549</c:v>
                </c:pt>
                <c:pt idx="4860">
                  <c:v>42938.499999988213</c:v>
                </c:pt>
                <c:pt idx="4861">
                  <c:v>42938.541666654877</c:v>
                </c:pt>
                <c:pt idx="4862">
                  <c:v>42938.583333321541</c:v>
                </c:pt>
                <c:pt idx="4863">
                  <c:v>42938.624999988206</c:v>
                </c:pt>
                <c:pt idx="4864">
                  <c:v>42938.66666665487</c:v>
                </c:pt>
                <c:pt idx="4865">
                  <c:v>42938.708333321534</c:v>
                </c:pt>
                <c:pt idx="4866">
                  <c:v>42938.749999988198</c:v>
                </c:pt>
                <c:pt idx="4867">
                  <c:v>42938.791666654863</c:v>
                </c:pt>
                <c:pt idx="4868">
                  <c:v>42938.833333321527</c:v>
                </c:pt>
                <c:pt idx="4869">
                  <c:v>42938.874999988191</c:v>
                </c:pt>
                <c:pt idx="4870">
                  <c:v>42938.916666654855</c:v>
                </c:pt>
                <c:pt idx="4871">
                  <c:v>42938.95833332152</c:v>
                </c:pt>
                <c:pt idx="4872">
                  <c:v>42938.999999988184</c:v>
                </c:pt>
                <c:pt idx="4873">
                  <c:v>42939.041666654848</c:v>
                </c:pt>
                <c:pt idx="4874">
                  <c:v>42939.083333321512</c:v>
                </c:pt>
                <c:pt idx="4875">
                  <c:v>42939.124999988177</c:v>
                </c:pt>
                <c:pt idx="4876">
                  <c:v>42939.166666654841</c:v>
                </c:pt>
                <c:pt idx="4877">
                  <c:v>42939.208333321505</c:v>
                </c:pt>
                <c:pt idx="4878">
                  <c:v>42939.249999988169</c:v>
                </c:pt>
                <c:pt idx="4879">
                  <c:v>42939.291666654834</c:v>
                </c:pt>
                <c:pt idx="4880">
                  <c:v>42939.333333321498</c:v>
                </c:pt>
                <c:pt idx="4881">
                  <c:v>42939.374999988162</c:v>
                </c:pt>
                <c:pt idx="4882">
                  <c:v>42939.416666654826</c:v>
                </c:pt>
                <c:pt idx="4883">
                  <c:v>42939.45833332149</c:v>
                </c:pt>
                <c:pt idx="4884">
                  <c:v>42939.499999988155</c:v>
                </c:pt>
                <c:pt idx="4885">
                  <c:v>42939.541666654819</c:v>
                </c:pt>
                <c:pt idx="4886">
                  <c:v>42939.583333321483</c:v>
                </c:pt>
                <c:pt idx="4887">
                  <c:v>42939.624999988147</c:v>
                </c:pt>
                <c:pt idx="4888">
                  <c:v>42939.666666654812</c:v>
                </c:pt>
                <c:pt idx="4889">
                  <c:v>42939.708333321476</c:v>
                </c:pt>
                <c:pt idx="4890">
                  <c:v>42939.74999998814</c:v>
                </c:pt>
                <c:pt idx="4891">
                  <c:v>42939.791666654804</c:v>
                </c:pt>
                <c:pt idx="4892">
                  <c:v>42939.833333321469</c:v>
                </c:pt>
                <c:pt idx="4893">
                  <c:v>42939.874999988133</c:v>
                </c:pt>
                <c:pt idx="4894">
                  <c:v>42939.916666654797</c:v>
                </c:pt>
                <c:pt idx="4895">
                  <c:v>42939.958333321461</c:v>
                </c:pt>
                <c:pt idx="4896">
                  <c:v>42939.999999988126</c:v>
                </c:pt>
                <c:pt idx="4897">
                  <c:v>42940.04166665479</c:v>
                </c:pt>
                <c:pt idx="4898">
                  <c:v>42940.083333321454</c:v>
                </c:pt>
                <c:pt idx="4899">
                  <c:v>42940.124999988118</c:v>
                </c:pt>
                <c:pt idx="4900">
                  <c:v>42940.166666654783</c:v>
                </c:pt>
                <c:pt idx="4901">
                  <c:v>42940.208333321447</c:v>
                </c:pt>
                <c:pt idx="4902">
                  <c:v>42940.249999988111</c:v>
                </c:pt>
                <c:pt idx="4903">
                  <c:v>42940.291666654775</c:v>
                </c:pt>
                <c:pt idx="4904">
                  <c:v>42940.33333332144</c:v>
                </c:pt>
                <c:pt idx="4905">
                  <c:v>42940.374999988104</c:v>
                </c:pt>
                <c:pt idx="4906">
                  <c:v>42940.416666654768</c:v>
                </c:pt>
                <c:pt idx="4907">
                  <c:v>42940.458333321432</c:v>
                </c:pt>
                <c:pt idx="4908">
                  <c:v>42940.499999988097</c:v>
                </c:pt>
                <c:pt idx="4909">
                  <c:v>42940.541666654761</c:v>
                </c:pt>
                <c:pt idx="4910">
                  <c:v>42940.583333321425</c:v>
                </c:pt>
                <c:pt idx="4911">
                  <c:v>42940.624999988089</c:v>
                </c:pt>
                <c:pt idx="4912">
                  <c:v>42940.666666654753</c:v>
                </c:pt>
                <c:pt idx="4913">
                  <c:v>42940.708333321418</c:v>
                </c:pt>
                <c:pt idx="4914">
                  <c:v>42940.749999988082</c:v>
                </c:pt>
                <c:pt idx="4915">
                  <c:v>42940.791666654746</c:v>
                </c:pt>
                <c:pt idx="4916">
                  <c:v>42940.83333332141</c:v>
                </c:pt>
                <c:pt idx="4917">
                  <c:v>42940.874999988075</c:v>
                </c:pt>
                <c:pt idx="4918">
                  <c:v>42940.916666654739</c:v>
                </c:pt>
                <c:pt idx="4919">
                  <c:v>42940.958333321403</c:v>
                </c:pt>
                <c:pt idx="4920">
                  <c:v>42940.999999988067</c:v>
                </c:pt>
                <c:pt idx="4921">
                  <c:v>42941.041666654732</c:v>
                </c:pt>
                <c:pt idx="4922">
                  <c:v>42941.083333321396</c:v>
                </c:pt>
                <c:pt idx="4923">
                  <c:v>42941.12499998806</c:v>
                </c:pt>
                <c:pt idx="4924">
                  <c:v>42941.166666654724</c:v>
                </c:pt>
                <c:pt idx="4925">
                  <c:v>42941.208333321389</c:v>
                </c:pt>
                <c:pt idx="4926">
                  <c:v>42941.249999988053</c:v>
                </c:pt>
                <c:pt idx="4927">
                  <c:v>42941.291666654717</c:v>
                </c:pt>
                <c:pt idx="4928">
                  <c:v>42941.333333321381</c:v>
                </c:pt>
                <c:pt idx="4929">
                  <c:v>42941.374999988046</c:v>
                </c:pt>
                <c:pt idx="4930">
                  <c:v>42941.41666665471</c:v>
                </c:pt>
                <c:pt idx="4931">
                  <c:v>42941.458333321374</c:v>
                </c:pt>
                <c:pt idx="4932">
                  <c:v>42941.499999988038</c:v>
                </c:pt>
                <c:pt idx="4933">
                  <c:v>42941.541666654703</c:v>
                </c:pt>
                <c:pt idx="4934">
                  <c:v>42941.583333321367</c:v>
                </c:pt>
                <c:pt idx="4935">
                  <c:v>42941.624999988031</c:v>
                </c:pt>
                <c:pt idx="4936">
                  <c:v>42941.666666654695</c:v>
                </c:pt>
                <c:pt idx="4937">
                  <c:v>42941.70833332136</c:v>
                </c:pt>
                <c:pt idx="4938">
                  <c:v>42941.749999988024</c:v>
                </c:pt>
                <c:pt idx="4939">
                  <c:v>42941.791666654688</c:v>
                </c:pt>
                <c:pt idx="4940">
                  <c:v>42941.833333321352</c:v>
                </c:pt>
                <c:pt idx="4941">
                  <c:v>42941.874999988016</c:v>
                </c:pt>
                <c:pt idx="4942">
                  <c:v>42941.916666654681</c:v>
                </c:pt>
                <c:pt idx="4943">
                  <c:v>42941.958333321345</c:v>
                </c:pt>
                <c:pt idx="4944">
                  <c:v>42941.999999988009</c:v>
                </c:pt>
                <c:pt idx="4945">
                  <c:v>42942.041666654673</c:v>
                </c:pt>
                <c:pt idx="4946">
                  <c:v>42942.083333321338</c:v>
                </c:pt>
                <c:pt idx="4947">
                  <c:v>42942.124999988002</c:v>
                </c:pt>
                <c:pt idx="4948">
                  <c:v>42942.166666654666</c:v>
                </c:pt>
                <c:pt idx="4949">
                  <c:v>42942.20833332133</c:v>
                </c:pt>
                <c:pt idx="4950">
                  <c:v>42942.249999987995</c:v>
                </c:pt>
                <c:pt idx="4951">
                  <c:v>42942.291666654659</c:v>
                </c:pt>
                <c:pt idx="4952">
                  <c:v>42942.333333321323</c:v>
                </c:pt>
                <c:pt idx="4953">
                  <c:v>42942.374999987987</c:v>
                </c:pt>
                <c:pt idx="4954">
                  <c:v>42942.416666654652</c:v>
                </c:pt>
                <c:pt idx="4955">
                  <c:v>42942.458333321316</c:v>
                </c:pt>
                <c:pt idx="4956">
                  <c:v>42942.49999998798</c:v>
                </c:pt>
                <c:pt idx="4957">
                  <c:v>42942.541666654644</c:v>
                </c:pt>
                <c:pt idx="4958">
                  <c:v>42942.583333321309</c:v>
                </c:pt>
                <c:pt idx="4959">
                  <c:v>42942.624999987973</c:v>
                </c:pt>
                <c:pt idx="4960">
                  <c:v>42942.666666654637</c:v>
                </c:pt>
                <c:pt idx="4961">
                  <c:v>42942.708333321301</c:v>
                </c:pt>
                <c:pt idx="4962">
                  <c:v>42942.749999987966</c:v>
                </c:pt>
                <c:pt idx="4963">
                  <c:v>42942.79166665463</c:v>
                </c:pt>
                <c:pt idx="4964">
                  <c:v>42942.833333321294</c:v>
                </c:pt>
                <c:pt idx="4965">
                  <c:v>42942.874999987958</c:v>
                </c:pt>
                <c:pt idx="4966">
                  <c:v>42942.916666654623</c:v>
                </c:pt>
                <c:pt idx="4967">
                  <c:v>42942.958333321287</c:v>
                </c:pt>
                <c:pt idx="4968">
                  <c:v>42942.999999987951</c:v>
                </c:pt>
                <c:pt idx="4969">
                  <c:v>42943.041666654615</c:v>
                </c:pt>
                <c:pt idx="4970">
                  <c:v>42943.083333321279</c:v>
                </c:pt>
                <c:pt idx="4971">
                  <c:v>42943.124999987944</c:v>
                </c:pt>
                <c:pt idx="4972">
                  <c:v>42943.166666654608</c:v>
                </c:pt>
                <c:pt idx="4973">
                  <c:v>42943.208333321272</c:v>
                </c:pt>
                <c:pt idx="4974">
                  <c:v>42943.249999987936</c:v>
                </c:pt>
                <c:pt idx="4975">
                  <c:v>42943.291666654601</c:v>
                </c:pt>
                <c:pt idx="4976">
                  <c:v>42943.333333321265</c:v>
                </c:pt>
                <c:pt idx="4977">
                  <c:v>42943.374999987929</c:v>
                </c:pt>
                <c:pt idx="4978">
                  <c:v>42943.416666654593</c:v>
                </c:pt>
                <c:pt idx="4979">
                  <c:v>42943.458333321258</c:v>
                </c:pt>
                <c:pt idx="4980">
                  <c:v>42943.499999987922</c:v>
                </c:pt>
                <c:pt idx="4981">
                  <c:v>42943.541666654586</c:v>
                </c:pt>
                <c:pt idx="4982">
                  <c:v>42943.58333332125</c:v>
                </c:pt>
                <c:pt idx="4983">
                  <c:v>42943.624999987915</c:v>
                </c:pt>
                <c:pt idx="4984">
                  <c:v>42943.666666654579</c:v>
                </c:pt>
                <c:pt idx="4985">
                  <c:v>42943.708333321243</c:v>
                </c:pt>
                <c:pt idx="4986">
                  <c:v>42943.749999987907</c:v>
                </c:pt>
                <c:pt idx="4987">
                  <c:v>42943.791666654572</c:v>
                </c:pt>
                <c:pt idx="4988">
                  <c:v>42943.833333321236</c:v>
                </c:pt>
                <c:pt idx="4989">
                  <c:v>42943.8749999879</c:v>
                </c:pt>
                <c:pt idx="4990">
                  <c:v>42943.916666654564</c:v>
                </c:pt>
                <c:pt idx="4991">
                  <c:v>42943.958333321229</c:v>
                </c:pt>
                <c:pt idx="4992">
                  <c:v>42943.999999987893</c:v>
                </c:pt>
                <c:pt idx="4993">
                  <c:v>42944.041666654557</c:v>
                </c:pt>
                <c:pt idx="4994">
                  <c:v>42944.083333321221</c:v>
                </c:pt>
                <c:pt idx="4995">
                  <c:v>42944.124999987886</c:v>
                </c:pt>
                <c:pt idx="4996">
                  <c:v>42944.16666665455</c:v>
                </c:pt>
                <c:pt idx="4997">
                  <c:v>42944.208333321214</c:v>
                </c:pt>
                <c:pt idx="4998">
                  <c:v>42944.249999987878</c:v>
                </c:pt>
                <c:pt idx="4999">
                  <c:v>42944.291666654542</c:v>
                </c:pt>
                <c:pt idx="5000">
                  <c:v>42944.333333321207</c:v>
                </c:pt>
                <c:pt idx="5001">
                  <c:v>42944.374999987871</c:v>
                </c:pt>
                <c:pt idx="5002">
                  <c:v>42944.416666654535</c:v>
                </c:pt>
                <c:pt idx="5003">
                  <c:v>42944.458333321199</c:v>
                </c:pt>
                <c:pt idx="5004">
                  <c:v>42944.499999987864</c:v>
                </c:pt>
                <c:pt idx="5005">
                  <c:v>42944.541666654528</c:v>
                </c:pt>
                <c:pt idx="5006">
                  <c:v>42944.583333321192</c:v>
                </c:pt>
                <c:pt idx="5007">
                  <c:v>42944.624999987856</c:v>
                </c:pt>
                <c:pt idx="5008">
                  <c:v>42944.666666654521</c:v>
                </c:pt>
                <c:pt idx="5009">
                  <c:v>42944.708333321185</c:v>
                </c:pt>
                <c:pt idx="5010">
                  <c:v>42944.749999987849</c:v>
                </c:pt>
                <c:pt idx="5011">
                  <c:v>42944.791666654513</c:v>
                </c:pt>
                <c:pt idx="5012">
                  <c:v>42944.833333321178</c:v>
                </c:pt>
                <c:pt idx="5013">
                  <c:v>42944.874999987842</c:v>
                </c:pt>
                <c:pt idx="5014">
                  <c:v>42944.916666654506</c:v>
                </c:pt>
                <c:pt idx="5015">
                  <c:v>42944.95833332117</c:v>
                </c:pt>
                <c:pt idx="5016">
                  <c:v>42944.999999987835</c:v>
                </c:pt>
                <c:pt idx="5017">
                  <c:v>42945.041666654499</c:v>
                </c:pt>
                <c:pt idx="5018">
                  <c:v>42945.083333321163</c:v>
                </c:pt>
                <c:pt idx="5019">
                  <c:v>42945.124999987827</c:v>
                </c:pt>
                <c:pt idx="5020">
                  <c:v>42945.166666654492</c:v>
                </c:pt>
                <c:pt idx="5021">
                  <c:v>42945.208333321156</c:v>
                </c:pt>
                <c:pt idx="5022">
                  <c:v>42945.24999998782</c:v>
                </c:pt>
                <c:pt idx="5023">
                  <c:v>42945.291666654484</c:v>
                </c:pt>
                <c:pt idx="5024">
                  <c:v>42945.333333321149</c:v>
                </c:pt>
                <c:pt idx="5025">
                  <c:v>42945.374999987813</c:v>
                </c:pt>
                <c:pt idx="5026">
                  <c:v>42945.416666654477</c:v>
                </c:pt>
                <c:pt idx="5027">
                  <c:v>42945.458333321141</c:v>
                </c:pt>
                <c:pt idx="5028">
                  <c:v>42945.499999987805</c:v>
                </c:pt>
                <c:pt idx="5029">
                  <c:v>42945.54166665447</c:v>
                </c:pt>
                <c:pt idx="5030">
                  <c:v>42945.583333321134</c:v>
                </c:pt>
                <c:pt idx="5031">
                  <c:v>42945.624999987798</c:v>
                </c:pt>
                <c:pt idx="5032">
                  <c:v>42945.666666654462</c:v>
                </c:pt>
                <c:pt idx="5033">
                  <c:v>42945.708333321127</c:v>
                </c:pt>
                <c:pt idx="5034">
                  <c:v>42945.749999987791</c:v>
                </c:pt>
                <c:pt idx="5035">
                  <c:v>42945.791666654455</c:v>
                </c:pt>
                <c:pt idx="5036">
                  <c:v>42945.833333321119</c:v>
                </c:pt>
                <c:pt idx="5037">
                  <c:v>42945.874999987784</c:v>
                </c:pt>
                <c:pt idx="5038">
                  <c:v>42945.916666654448</c:v>
                </c:pt>
                <c:pt idx="5039">
                  <c:v>42945.958333321112</c:v>
                </c:pt>
                <c:pt idx="5040">
                  <c:v>42945.999999987776</c:v>
                </c:pt>
                <c:pt idx="5041">
                  <c:v>42946.041666654441</c:v>
                </c:pt>
                <c:pt idx="5042">
                  <c:v>42946.083333321105</c:v>
                </c:pt>
                <c:pt idx="5043">
                  <c:v>42946.124999987769</c:v>
                </c:pt>
                <c:pt idx="5044">
                  <c:v>42946.166666654433</c:v>
                </c:pt>
                <c:pt idx="5045">
                  <c:v>42946.208333321098</c:v>
                </c:pt>
                <c:pt idx="5046">
                  <c:v>42946.249999987762</c:v>
                </c:pt>
                <c:pt idx="5047">
                  <c:v>42946.291666654426</c:v>
                </c:pt>
                <c:pt idx="5048">
                  <c:v>42946.33333332109</c:v>
                </c:pt>
                <c:pt idx="5049">
                  <c:v>42946.374999987755</c:v>
                </c:pt>
                <c:pt idx="5050">
                  <c:v>42946.416666654419</c:v>
                </c:pt>
                <c:pt idx="5051">
                  <c:v>42946.458333321083</c:v>
                </c:pt>
                <c:pt idx="5052">
                  <c:v>42946.499999987747</c:v>
                </c:pt>
                <c:pt idx="5053">
                  <c:v>42946.541666654412</c:v>
                </c:pt>
                <c:pt idx="5054">
                  <c:v>42946.583333321076</c:v>
                </c:pt>
                <c:pt idx="5055">
                  <c:v>42946.62499998774</c:v>
                </c:pt>
                <c:pt idx="5056">
                  <c:v>42946.666666654404</c:v>
                </c:pt>
                <c:pt idx="5057">
                  <c:v>42946.708333321068</c:v>
                </c:pt>
                <c:pt idx="5058">
                  <c:v>42946.749999987733</c:v>
                </c:pt>
                <c:pt idx="5059">
                  <c:v>42946.791666654397</c:v>
                </c:pt>
                <c:pt idx="5060">
                  <c:v>42946.833333321061</c:v>
                </c:pt>
                <c:pt idx="5061">
                  <c:v>42946.874999987725</c:v>
                </c:pt>
                <c:pt idx="5062">
                  <c:v>42946.91666665439</c:v>
                </c:pt>
                <c:pt idx="5063">
                  <c:v>42946.958333321054</c:v>
                </c:pt>
                <c:pt idx="5064">
                  <c:v>42946.999999987718</c:v>
                </c:pt>
                <c:pt idx="5065">
                  <c:v>42947.041666654382</c:v>
                </c:pt>
                <c:pt idx="5066">
                  <c:v>42947.083333321047</c:v>
                </c:pt>
                <c:pt idx="5067">
                  <c:v>42947.124999987711</c:v>
                </c:pt>
                <c:pt idx="5068">
                  <c:v>42947.166666654375</c:v>
                </c:pt>
                <c:pt idx="5069">
                  <c:v>42947.208333321039</c:v>
                </c:pt>
                <c:pt idx="5070">
                  <c:v>42947.249999987704</c:v>
                </c:pt>
                <c:pt idx="5071">
                  <c:v>42947.291666654368</c:v>
                </c:pt>
                <c:pt idx="5072">
                  <c:v>42947.333333321032</c:v>
                </c:pt>
                <c:pt idx="5073">
                  <c:v>42947.374999987696</c:v>
                </c:pt>
                <c:pt idx="5074">
                  <c:v>42947.416666654361</c:v>
                </c:pt>
                <c:pt idx="5075">
                  <c:v>42947.458333321025</c:v>
                </c:pt>
                <c:pt idx="5076">
                  <c:v>42947.499999987689</c:v>
                </c:pt>
                <c:pt idx="5077">
                  <c:v>42947.541666654353</c:v>
                </c:pt>
                <c:pt idx="5078">
                  <c:v>42947.583333321018</c:v>
                </c:pt>
                <c:pt idx="5079">
                  <c:v>42947.624999987682</c:v>
                </c:pt>
                <c:pt idx="5080">
                  <c:v>42947.666666654346</c:v>
                </c:pt>
                <c:pt idx="5081">
                  <c:v>42947.70833332101</c:v>
                </c:pt>
                <c:pt idx="5082">
                  <c:v>42947.749999987675</c:v>
                </c:pt>
                <c:pt idx="5083">
                  <c:v>42947.791666654339</c:v>
                </c:pt>
                <c:pt idx="5084">
                  <c:v>42947.833333321003</c:v>
                </c:pt>
                <c:pt idx="5085">
                  <c:v>42947.874999987667</c:v>
                </c:pt>
                <c:pt idx="5086">
                  <c:v>42947.916666654331</c:v>
                </c:pt>
                <c:pt idx="5087">
                  <c:v>42947.958333320996</c:v>
                </c:pt>
                <c:pt idx="5088">
                  <c:v>42947.99999998766</c:v>
                </c:pt>
                <c:pt idx="5089">
                  <c:v>42948.041666654324</c:v>
                </c:pt>
                <c:pt idx="5090">
                  <c:v>42948.083333320988</c:v>
                </c:pt>
                <c:pt idx="5091">
                  <c:v>42948.124999987653</c:v>
                </c:pt>
                <c:pt idx="5092">
                  <c:v>42948.166666654317</c:v>
                </c:pt>
                <c:pt idx="5093">
                  <c:v>42948.208333320981</c:v>
                </c:pt>
                <c:pt idx="5094">
                  <c:v>42948.249999987645</c:v>
                </c:pt>
                <c:pt idx="5095">
                  <c:v>42948.29166665431</c:v>
                </c:pt>
                <c:pt idx="5096">
                  <c:v>42948.333333320974</c:v>
                </c:pt>
                <c:pt idx="5097">
                  <c:v>42948.374999987638</c:v>
                </c:pt>
                <c:pt idx="5098">
                  <c:v>42948.416666654302</c:v>
                </c:pt>
                <c:pt idx="5099">
                  <c:v>42948.458333320967</c:v>
                </c:pt>
                <c:pt idx="5100">
                  <c:v>42948.499999987631</c:v>
                </c:pt>
                <c:pt idx="5101">
                  <c:v>42948.541666654295</c:v>
                </c:pt>
                <c:pt idx="5102">
                  <c:v>42948.583333320959</c:v>
                </c:pt>
                <c:pt idx="5103">
                  <c:v>42948.624999987624</c:v>
                </c:pt>
                <c:pt idx="5104">
                  <c:v>42948.666666654288</c:v>
                </c:pt>
                <c:pt idx="5105">
                  <c:v>42948.708333320952</c:v>
                </c:pt>
                <c:pt idx="5106">
                  <c:v>42948.749999987616</c:v>
                </c:pt>
                <c:pt idx="5107">
                  <c:v>42948.791666654281</c:v>
                </c:pt>
                <c:pt idx="5108">
                  <c:v>42948.833333320945</c:v>
                </c:pt>
                <c:pt idx="5109">
                  <c:v>42948.874999987609</c:v>
                </c:pt>
                <c:pt idx="5110">
                  <c:v>42948.916666654273</c:v>
                </c:pt>
                <c:pt idx="5111">
                  <c:v>42948.958333320938</c:v>
                </c:pt>
                <c:pt idx="5112">
                  <c:v>42948.999999987602</c:v>
                </c:pt>
                <c:pt idx="5113">
                  <c:v>42949.041666654266</c:v>
                </c:pt>
                <c:pt idx="5114">
                  <c:v>42949.08333332093</c:v>
                </c:pt>
                <c:pt idx="5115">
                  <c:v>42949.124999987594</c:v>
                </c:pt>
                <c:pt idx="5116">
                  <c:v>42949.166666654259</c:v>
                </c:pt>
                <c:pt idx="5117">
                  <c:v>42949.208333320923</c:v>
                </c:pt>
                <c:pt idx="5118">
                  <c:v>42949.249999987587</c:v>
                </c:pt>
                <c:pt idx="5119">
                  <c:v>42949.291666654251</c:v>
                </c:pt>
                <c:pt idx="5120">
                  <c:v>42949.333333320916</c:v>
                </c:pt>
                <c:pt idx="5121">
                  <c:v>42949.37499998758</c:v>
                </c:pt>
                <c:pt idx="5122">
                  <c:v>42949.416666654244</c:v>
                </c:pt>
                <c:pt idx="5123">
                  <c:v>42949.458333320908</c:v>
                </c:pt>
                <c:pt idx="5124">
                  <c:v>42949.499999987573</c:v>
                </c:pt>
                <c:pt idx="5125">
                  <c:v>42949.541666654237</c:v>
                </c:pt>
                <c:pt idx="5126">
                  <c:v>42949.583333320901</c:v>
                </c:pt>
                <c:pt idx="5127">
                  <c:v>42949.624999987565</c:v>
                </c:pt>
                <c:pt idx="5128">
                  <c:v>42949.66666665423</c:v>
                </c:pt>
                <c:pt idx="5129">
                  <c:v>42949.708333320894</c:v>
                </c:pt>
                <c:pt idx="5130">
                  <c:v>42949.749999987558</c:v>
                </c:pt>
                <c:pt idx="5131">
                  <c:v>42949.791666654222</c:v>
                </c:pt>
                <c:pt idx="5132">
                  <c:v>42949.833333320887</c:v>
                </c:pt>
                <c:pt idx="5133">
                  <c:v>42949.874999987551</c:v>
                </c:pt>
                <c:pt idx="5134">
                  <c:v>42949.916666654215</c:v>
                </c:pt>
                <c:pt idx="5135">
                  <c:v>42949.958333320879</c:v>
                </c:pt>
                <c:pt idx="5136">
                  <c:v>42949.999999987544</c:v>
                </c:pt>
                <c:pt idx="5137">
                  <c:v>42950.041666654208</c:v>
                </c:pt>
                <c:pt idx="5138">
                  <c:v>42950.083333320872</c:v>
                </c:pt>
                <c:pt idx="5139">
                  <c:v>42950.124999987536</c:v>
                </c:pt>
                <c:pt idx="5140">
                  <c:v>42950.166666654201</c:v>
                </c:pt>
                <c:pt idx="5141">
                  <c:v>42950.208333320865</c:v>
                </c:pt>
                <c:pt idx="5142">
                  <c:v>42950.249999987529</c:v>
                </c:pt>
                <c:pt idx="5143">
                  <c:v>42950.291666654193</c:v>
                </c:pt>
                <c:pt idx="5144">
                  <c:v>42950.333333320857</c:v>
                </c:pt>
                <c:pt idx="5145">
                  <c:v>42950.374999987522</c:v>
                </c:pt>
                <c:pt idx="5146">
                  <c:v>42950.416666654186</c:v>
                </c:pt>
                <c:pt idx="5147">
                  <c:v>42950.45833332085</c:v>
                </c:pt>
                <c:pt idx="5148">
                  <c:v>42950.499999987514</c:v>
                </c:pt>
                <c:pt idx="5149">
                  <c:v>42950.541666654179</c:v>
                </c:pt>
                <c:pt idx="5150">
                  <c:v>42950.583333320843</c:v>
                </c:pt>
                <c:pt idx="5151">
                  <c:v>42950.624999987507</c:v>
                </c:pt>
                <c:pt idx="5152">
                  <c:v>42950.666666654171</c:v>
                </c:pt>
                <c:pt idx="5153">
                  <c:v>42950.708333320836</c:v>
                </c:pt>
                <c:pt idx="5154">
                  <c:v>42950.7499999875</c:v>
                </c:pt>
                <c:pt idx="5155">
                  <c:v>42950.791666654164</c:v>
                </c:pt>
                <c:pt idx="5156">
                  <c:v>42950.833333320828</c:v>
                </c:pt>
                <c:pt idx="5157">
                  <c:v>42950.874999987493</c:v>
                </c:pt>
                <c:pt idx="5158">
                  <c:v>42950.916666654157</c:v>
                </c:pt>
                <c:pt idx="5159">
                  <c:v>42950.958333320821</c:v>
                </c:pt>
                <c:pt idx="5160">
                  <c:v>42950.999999987485</c:v>
                </c:pt>
                <c:pt idx="5161">
                  <c:v>42951.04166665415</c:v>
                </c:pt>
                <c:pt idx="5162">
                  <c:v>42951.083333320814</c:v>
                </c:pt>
                <c:pt idx="5163">
                  <c:v>42951.124999987478</c:v>
                </c:pt>
                <c:pt idx="5164">
                  <c:v>42951.166666654142</c:v>
                </c:pt>
                <c:pt idx="5165">
                  <c:v>42951.208333320807</c:v>
                </c:pt>
                <c:pt idx="5166">
                  <c:v>42951.249999987471</c:v>
                </c:pt>
                <c:pt idx="5167">
                  <c:v>42951.291666654135</c:v>
                </c:pt>
                <c:pt idx="5168">
                  <c:v>42951.333333320799</c:v>
                </c:pt>
                <c:pt idx="5169">
                  <c:v>42951.374999987464</c:v>
                </c:pt>
                <c:pt idx="5170">
                  <c:v>42951.416666654128</c:v>
                </c:pt>
                <c:pt idx="5171">
                  <c:v>42951.458333320792</c:v>
                </c:pt>
                <c:pt idx="5172">
                  <c:v>42951.499999987456</c:v>
                </c:pt>
                <c:pt idx="5173">
                  <c:v>42951.54166665412</c:v>
                </c:pt>
                <c:pt idx="5174">
                  <c:v>42951.583333320785</c:v>
                </c:pt>
                <c:pt idx="5175">
                  <c:v>42951.624999987449</c:v>
                </c:pt>
                <c:pt idx="5176">
                  <c:v>42951.666666654113</c:v>
                </c:pt>
                <c:pt idx="5177">
                  <c:v>42951.708333320777</c:v>
                </c:pt>
                <c:pt idx="5178">
                  <c:v>42951.749999987442</c:v>
                </c:pt>
                <c:pt idx="5179">
                  <c:v>42951.791666654106</c:v>
                </c:pt>
                <c:pt idx="5180">
                  <c:v>42951.83333332077</c:v>
                </c:pt>
                <c:pt idx="5181">
                  <c:v>42951.874999987434</c:v>
                </c:pt>
                <c:pt idx="5182">
                  <c:v>42951.916666654099</c:v>
                </c:pt>
                <c:pt idx="5183">
                  <c:v>42951.958333320763</c:v>
                </c:pt>
                <c:pt idx="5184">
                  <c:v>42951.999999987427</c:v>
                </c:pt>
                <c:pt idx="5185">
                  <c:v>42952.041666654091</c:v>
                </c:pt>
                <c:pt idx="5186">
                  <c:v>42952.083333320756</c:v>
                </c:pt>
                <c:pt idx="5187">
                  <c:v>42952.12499998742</c:v>
                </c:pt>
                <c:pt idx="5188">
                  <c:v>42952.166666654084</c:v>
                </c:pt>
                <c:pt idx="5189">
                  <c:v>42952.208333320748</c:v>
                </c:pt>
                <c:pt idx="5190">
                  <c:v>42952.249999987413</c:v>
                </c:pt>
                <c:pt idx="5191">
                  <c:v>42952.291666654077</c:v>
                </c:pt>
                <c:pt idx="5192">
                  <c:v>42952.333333320741</c:v>
                </c:pt>
                <c:pt idx="5193">
                  <c:v>42952.374999987405</c:v>
                </c:pt>
                <c:pt idx="5194">
                  <c:v>42952.41666665407</c:v>
                </c:pt>
                <c:pt idx="5195">
                  <c:v>42952.458333320734</c:v>
                </c:pt>
                <c:pt idx="5196">
                  <c:v>42952.499999987398</c:v>
                </c:pt>
                <c:pt idx="5197">
                  <c:v>42952.541666654062</c:v>
                </c:pt>
                <c:pt idx="5198">
                  <c:v>42952.583333320727</c:v>
                </c:pt>
                <c:pt idx="5199">
                  <c:v>42952.624999987391</c:v>
                </c:pt>
                <c:pt idx="5200">
                  <c:v>42952.666666654055</c:v>
                </c:pt>
                <c:pt idx="5201">
                  <c:v>42952.708333320719</c:v>
                </c:pt>
                <c:pt idx="5202">
                  <c:v>42952.749999987383</c:v>
                </c:pt>
                <c:pt idx="5203">
                  <c:v>42952.791666654048</c:v>
                </c:pt>
                <c:pt idx="5204">
                  <c:v>42952.833333320712</c:v>
                </c:pt>
                <c:pt idx="5205">
                  <c:v>42952.874999987376</c:v>
                </c:pt>
                <c:pt idx="5206">
                  <c:v>42952.91666665404</c:v>
                </c:pt>
                <c:pt idx="5207">
                  <c:v>42952.958333320705</c:v>
                </c:pt>
                <c:pt idx="5208">
                  <c:v>42952.999999987369</c:v>
                </c:pt>
                <c:pt idx="5209">
                  <c:v>42953.041666654033</c:v>
                </c:pt>
                <c:pt idx="5210">
                  <c:v>42953.083333320697</c:v>
                </c:pt>
                <c:pt idx="5211">
                  <c:v>42953.124999987362</c:v>
                </c:pt>
                <c:pt idx="5212">
                  <c:v>42953.166666654026</c:v>
                </c:pt>
                <c:pt idx="5213">
                  <c:v>42953.20833332069</c:v>
                </c:pt>
                <c:pt idx="5214">
                  <c:v>42953.249999987354</c:v>
                </c:pt>
                <c:pt idx="5215">
                  <c:v>42953.291666654019</c:v>
                </c:pt>
                <c:pt idx="5216">
                  <c:v>42953.333333320683</c:v>
                </c:pt>
                <c:pt idx="5217">
                  <c:v>42953.374999987347</c:v>
                </c:pt>
                <c:pt idx="5218">
                  <c:v>42953.416666654011</c:v>
                </c:pt>
                <c:pt idx="5219">
                  <c:v>42953.458333320676</c:v>
                </c:pt>
                <c:pt idx="5220">
                  <c:v>42953.49999998734</c:v>
                </c:pt>
                <c:pt idx="5221">
                  <c:v>42953.541666654004</c:v>
                </c:pt>
                <c:pt idx="5222">
                  <c:v>42953.583333320668</c:v>
                </c:pt>
                <c:pt idx="5223">
                  <c:v>42953.624999987333</c:v>
                </c:pt>
                <c:pt idx="5224">
                  <c:v>42953.666666653997</c:v>
                </c:pt>
                <c:pt idx="5225">
                  <c:v>42953.708333320661</c:v>
                </c:pt>
                <c:pt idx="5226">
                  <c:v>42953.749999987325</c:v>
                </c:pt>
                <c:pt idx="5227">
                  <c:v>42953.79166665399</c:v>
                </c:pt>
                <c:pt idx="5228">
                  <c:v>42953.833333320654</c:v>
                </c:pt>
                <c:pt idx="5229">
                  <c:v>42953.874999987318</c:v>
                </c:pt>
                <c:pt idx="5230">
                  <c:v>42953.916666653982</c:v>
                </c:pt>
                <c:pt idx="5231">
                  <c:v>42953.958333320646</c:v>
                </c:pt>
                <c:pt idx="5232">
                  <c:v>42953.999999987311</c:v>
                </c:pt>
                <c:pt idx="5233">
                  <c:v>42954.041666653975</c:v>
                </c:pt>
                <c:pt idx="5234">
                  <c:v>42954.083333320639</c:v>
                </c:pt>
                <c:pt idx="5235">
                  <c:v>42954.124999987303</c:v>
                </c:pt>
                <c:pt idx="5236">
                  <c:v>42954.166666653968</c:v>
                </c:pt>
                <c:pt idx="5237">
                  <c:v>42954.208333320632</c:v>
                </c:pt>
                <c:pt idx="5238">
                  <c:v>42954.249999987296</c:v>
                </c:pt>
                <c:pt idx="5239">
                  <c:v>42954.29166665396</c:v>
                </c:pt>
                <c:pt idx="5240">
                  <c:v>42954.333333320625</c:v>
                </c:pt>
                <c:pt idx="5241">
                  <c:v>42954.374999987289</c:v>
                </c:pt>
                <c:pt idx="5242">
                  <c:v>42954.416666653953</c:v>
                </c:pt>
                <c:pt idx="5243">
                  <c:v>42954.458333320617</c:v>
                </c:pt>
                <c:pt idx="5244">
                  <c:v>42954.499999987282</c:v>
                </c:pt>
                <c:pt idx="5245">
                  <c:v>42954.541666653946</c:v>
                </c:pt>
                <c:pt idx="5246">
                  <c:v>42954.58333332061</c:v>
                </c:pt>
                <c:pt idx="5247">
                  <c:v>42954.624999987274</c:v>
                </c:pt>
                <c:pt idx="5248">
                  <c:v>42954.666666653939</c:v>
                </c:pt>
                <c:pt idx="5249">
                  <c:v>42954.708333320603</c:v>
                </c:pt>
                <c:pt idx="5250">
                  <c:v>42954.749999987267</c:v>
                </c:pt>
                <c:pt idx="5251">
                  <c:v>42954.791666653931</c:v>
                </c:pt>
                <c:pt idx="5252">
                  <c:v>42954.833333320596</c:v>
                </c:pt>
                <c:pt idx="5253">
                  <c:v>42954.87499998726</c:v>
                </c:pt>
                <c:pt idx="5254">
                  <c:v>42954.916666653924</c:v>
                </c:pt>
                <c:pt idx="5255">
                  <c:v>42954.958333320588</c:v>
                </c:pt>
                <c:pt idx="5256">
                  <c:v>42954.999999987253</c:v>
                </c:pt>
                <c:pt idx="5257">
                  <c:v>42955.041666653917</c:v>
                </c:pt>
                <c:pt idx="5258">
                  <c:v>42955.083333320581</c:v>
                </c:pt>
                <c:pt idx="5259">
                  <c:v>42955.124999987245</c:v>
                </c:pt>
                <c:pt idx="5260">
                  <c:v>42955.166666653909</c:v>
                </c:pt>
                <c:pt idx="5261">
                  <c:v>42955.208333320574</c:v>
                </c:pt>
                <c:pt idx="5262">
                  <c:v>42955.249999987238</c:v>
                </c:pt>
                <c:pt idx="5263">
                  <c:v>42955.291666653902</c:v>
                </c:pt>
                <c:pt idx="5264">
                  <c:v>42955.333333320566</c:v>
                </c:pt>
                <c:pt idx="5265">
                  <c:v>42955.374999987231</c:v>
                </c:pt>
                <c:pt idx="5266">
                  <c:v>42955.416666653895</c:v>
                </c:pt>
                <c:pt idx="5267">
                  <c:v>42955.458333320559</c:v>
                </c:pt>
                <c:pt idx="5268">
                  <c:v>42955.499999987223</c:v>
                </c:pt>
                <c:pt idx="5269">
                  <c:v>42955.541666653888</c:v>
                </c:pt>
                <c:pt idx="5270">
                  <c:v>42955.583333320552</c:v>
                </c:pt>
                <c:pt idx="5271">
                  <c:v>42955.624999987216</c:v>
                </c:pt>
                <c:pt idx="5272">
                  <c:v>42955.66666665388</c:v>
                </c:pt>
                <c:pt idx="5273">
                  <c:v>42955.708333320545</c:v>
                </c:pt>
                <c:pt idx="5274">
                  <c:v>42955.749999987209</c:v>
                </c:pt>
                <c:pt idx="5275">
                  <c:v>42955.791666653873</c:v>
                </c:pt>
                <c:pt idx="5276">
                  <c:v>42955.833333320537</c:v>
                </c:pt>
                <c:pt idx="5277">
                  <c:v>42955.874999987202</c:v>
                </c:pt>
                <c:pt idx="5278">
                  <c:v>42955.916666653866</c:v>
                </c:pt>
                <c:pt idx="5279">
                  <c:v>42955.95833332053</c:v>
                </c:pt>
                <c:pt idx="5280">
                  <c:v>42955.999999987194</c:v>
                </c:pt>
                <c:pt idx="5281">
                  <c:v>42956.041666653859</c:v>
                </c:pt>
                <c:pt idx="5282">
                  <c:v>42956.083333320523</c:v>
                </c:pt>
                <c:pt idx="5283">
                  <c:v>42956.124999987187</c:v>
                </c:pt>
                <c:pt idx="5284">
                  <c:v>42956.166666653851</c:v>
                </c:pt>
                <c:pt idx="5285">
                  <c:v>42956.208333320516</c:v>
                </c:pt>
                <c:pt idx="5286">
                  <c:v>42956.24999998718</c:v>
                </c:pt>
                <c:pt idx="5287">
                  <c:v>42956.291666653844</c:v>
                </c:pt>
                <c:pt idx="5288">
                  <c:v>42956.333333320508</c:v>
                </c:pt>
                <c:pt idx="5289">
                  <c:v>42956.374999987172</c:v>
                </c:pt>
                <c:pt idx="5290">
                  <c:v>42956.416666653837</c:v>
                </c:pt>
                <c:pt idx="5291">
                  <c:v>42956.458333320501</c:v>
                </c:pt>
                <c:pt idx="5292">
                  <c:v>42956.499999987165</c:v>
                </c:pt>
                <c:pt idx="5293">
                  <c:v>42956.541666653829</c:v>
                </c:pt>
                <c:pt idx="5294">
                  <c:v>42956.583333320494</c:v>
                </c:pt>
                <c:pt idx="5295">
                  <c:v>42956.624999987158</c:v>
                </c:pt>
                <c:pt idx="5296">
                  <c:v>42956.666666653822</c:v>
                </c:pt>
                <c:pt idx="5297">
                  <c:v>42956.708333320486</c:v>
                </c:pt>
                <c:pt idx="5298">
                  <c:v>42956.749999987151</c:v>
                </c:pt>
                <c:pt idx="5299">
                  <c:v>42956.791666653815</c:v>
                </c:pt>
                <c:pt idx="5300">
                  <c:v>42956.833333320479</c:v>
                </c:pt>
                <c:pt idx="5301">
                  <c:v>42956.874999987143</c:v>
                </c:pt>
                <c:pt idx="5302">
                  <c:v>42956.916666653808</c:v>
                </c:pt>
                <c:pt idx="5303">
                  <c:v>42956.958333320472</c:v>
                </c:pt>
                <c:pt idx="5304">
                  <c:v>42956.999999987136</c:v>
                </c:pt>
                <c:pt idx="5305">
                  <c:v>42957.0416666538</c:v>
                </c:pt>
                <c:pt idx="5306">
                  <c:v>42957.083333320465</c:v>
                </c:pt>
                <c:pt idx="5307">
                  <c:v>42957.124999987129</c:v>
                </c:pt>
                <c:pt idx="5308">
                  <c:v>42957.166666653793</c:v>
                </c:pt>
                <c:pt idx="5309">
                  <c:v>42957.208333320457</c:v>
                </c:pt>
                <c:pt idx="5310">
                  <c:v>42957.249999987122</c:v>
                </c:pt>
                <c:pt idx="5311">
                  <c:v>42957.291666653786</c:v>
                </c:pt>
                <c:pt idx="5312">
                  <c:v>42957.33333332045</c:v>
                </c:pt>
                <c:pt idx="5313">
                  <c:v>42957.374999987114</c:v>
                </c:pt>
                <c:pt idx="5314">
                  <c:v>42957.416666653779</c:v>
                </c:pt>
                <c:pt idx="5315">
                  <c:v>42957.458333320443</c:v>
                </c:pt>
                <c:pt idx="5316">
                  <c:v>42957.499999987107</c:v>
                </c:pt>
                <c:pt idx="5317">
                  <c:v>42957.541666653771</c:v>
                </c:pt>
                <c:pt idx="5318">
                  <c:v>42957.583333320435</c:v>
                </c:pt>
                <c:pt idx="5319">
                  <c:v>42957.6249999871</c:v>
                </c:pt>
                <c:pt idx="5320">
                  <c:v>42957.666666653764</c:v>
                </c:pt>
                <c:pt idx="5321">
                  <c:v>42957.708333320428</c:v>
                </c:pt>
                <c:pt idx="5322">
                  <c:v>42957.749999987092</c:v>
                </c:pt>
                <c:pt idx="5323">
                  <c:v>42957.791666653757</c:v>
                </c:pt>
                <c:pt idx="5324">
                  <c:v>42957.833333320421</c:v>
                </c:pt>
                <c:pt idx="5325">
                  <c:v>42957.874999987085</c:v>
                </c:pt>
                <c:pt idx="5326">
                  <c:v>42957.916666653749</c:v>
                </c:pt>
                <c:pt idx="5327">
                  <c:v>42957.958333320414</c:v>
                </c:pt>
                <c:pt idx="5328">
                  <c:v>42957.999999987078</c:v>
                </c:pt>
                <c:pt idx="5329">
                  <c:v>42958.041666653742</c:v>
                </c:pt>
                <c:pt idx="5330">
                  <c:v>42958.083333320406</c:v>
                </c:pt>
                <c:pt idx="5331">
                  <c:v>42958.124999987071</c:v>
                </c:pt>
                <c:pt idx="5332">
                  <c:v>42958.166666653735</c:v>
                </c:pt>
                <c:pt idx="5333">
                  <c:v>42958.208333320399</c:v>
                </c:pt>
                <c:pt idx="5334">
                  <c:v>42958.249999987063</c:v>
                </c:pt>
                <c:pt idx="5335">
                  <c:v>42958.291666653728</c:v>
                </c:pt>
                <c:pt idx="5336">
                  <c:v>42958.333333320392</c:v>
                </c:pt>
                <c:pt idx="5337">
                  <c:v>42958.374999987056</c:v>
                </c:pt>
                <c:pt idx="5338">
                  <c:v>42958.41666665372</c:v>
                </c:pt>
                <c:pt idx="5339">
                  <c:v>42958.458333320385</c:v>
                </c:pt>
                <c:pt idx="5340">
                  <c:v>42958.499999987049</c:v>
                </c:pt>
                <c:pt idx="5341">
                  <c:v>42958.541666653713</c:v>
                </c:pt>
                <c:pt idx="5342">
                  <c:v>42958.583333320377</c:v>
                </c:pt>
                <c:pt idx="5343">
                  <c:v>42958.624999987042</c:v>
                </c:pt>
                <c:pt idx="5344">
                  <c:v>42958.666666653706</c:v>
                </c:pt>
                <c:pt idx="5345">
                  <c:v>42958.70833332037</c:v>
                </c:pt>
                <c:pt idx="5346">
                  <c:v>42958.749999987034</c:v>
                </c:pt>
                <c:pt idx="5347">
                  <c:v>42958.791666653698</c:v>
                </c:pt>
                <c:pt idx="5348">
                  <c:v>42958.833333320363</c:v>
                </c:pt>
                <c:pt idx="5349">
                  <c:v>42958.874999987027</c:v>
                </c:pt>
                <c:pt idx="5350">
                  <c:v>42958.916666653691</c:v>
                </c:pt>
                <c:pt idx="5351">
                  <c:v>42958.958333320355</c:v>
                </c:pt>
                <c:pt idx="5352">
                  <c:v>42958.99999998702</c:v>
                </c:pt>
                <c:pt idx="5353">
                  <c:v>42959.041666653684</c:v>
                </c:pt>
                <c:pt idx="5354">
                  <c:v>42959.083333320348</c:v>
                </c:pt>
                <c:pt idx="5355">
                  <c:v>42959.124999987012</c:v>
                </c:pt>
                <c:pt idx="5356">
                  <c:v>42959.166666653677</c:v>
                </c:pt>
                <c:pt idx="5357">
                  <c:v>42959.208333320341</c:v>
                </c:pt>
                <c:pt idx="5358">
                  <c:v>42959.249999987005</c:v>
                </c:pt>
                <c:pt idx="5359">
                  <c:v>42959.291666653669</c:v>
                </c:pt>
                <c:pt idx="5360">
                  <c:v>42959.333333320334</c:v>
                </c:pt>
                <c:pt idx="5361">
                  <c:v>42959.374999986998</c:v>
                </c:pt>
                <c:pt idx="5362">
                  <c:v>42959.416666653662</c:v>
                </c:pt>
                <c:pt idx="5363">
                  <c:v>42959.458333320326</c:v>
                </c:pt>
                <c:pt idx="5364">
                  <c:v>42959.499999986991</c:v>
                </c:pt>
                <c:pt idx="5365">
                  <c:v>42959.541666653655</c:v>
                </c:pt>
                <c:pt idx="5366">
                  <c:v>42959.583333320319</c:v>
                </c:pt>
                <c:pt idx="5367">
                  <c:v>42959.624999986983</c:v>
                </c:pt>
                <c:pt idx="5368">
                  <c:v>42959.666666653648</c:v>
                </c:pt>
                <c:pt idx="5369">
                  <c:v>42959.708333320312</c:v>
                </c:pt>
                <c:pt idx="5370">
                  <c:v>42959.749999986976</c:v>
                </c:pt>
                <c:pt idx="5371">
                  <c:v>42959.79166665364</c:v>
                </c:pt>
                <c:pt idx="5372">
                  <c:v>42959.833333320305</c:v>
                </c:pt>
                <c:pt idx="5373">
                  <c:v>42959.874999986969</c:v>
                </c:pt>
                <c:pt idx="5374">
                  <c:v>42959.916666653633</c:v>
                </c:pt>
                <c:pt idx="5375">
                  <c:v>42959.958333320297</c:v>
                </c:pt>
                <c:pt idx="5376">
                  <c:v>42959.999999986961</c:v>
                </c:pt>
                <c:pt idx="5377">
                  <c:v>42960.041666653626</c:v>
                </c:pt>
                <c:pt idx="5378">
                  <c:v>42960.08333332029</c:v>
                </c:pt>
                <c:pt idx="5379">
                  <c:v>42960.124999986954</c:v>
                </c:pt>
                <c:pt idx="5380">
                  <c:v>42960.166666653618</c:v>
                </c:pt>
                <c:pt idx="5381">
                  <c:v>42960.208333320283</c:v>
                </c:pt>
                <c:pt idx="5382">
                  <c:v>42960.249999986947</c:v>
                </c:pt>
                <c:pt idx="5383">
                  <c:v>42960.291666653611</c:v>
                </c:pt>
                <c:pt idx="5384">
                  <c:v>42960.333333320275</c:v>
                </c:pt>
                <c:pt idx="5385">
                  <c:v>42960.37499998694</c:v>
                </c:pt>
                <c:pt idx="5386">
                  <c:v>42960.416666653604</c:v>
                </c:pt>
                <c:pt idx="5387">
                  <c:v>42960.458333320268</c:v>
                </c:pt>
                <c:pt idx="5388">
                  <c:v>42960.499999986932</c:v>
                </c:pt>
                <c:pt idx="5389">
                  <c:v>42960.541666653597</c:v>
                </c:pt>
                <c:pt idx="5390">
                  <c:v>42960.583333320261</c:v>
                </c:pt>
                <c:pt idx="5391">
                  <c:v>42960.624999986925</c:v>
                </c:pt>
                <c:pt idx="5392">
                  <c:v>42960.666666653589</c:v>
                </c:pt>
                <c:pt idx="5393">
                  <c:v>42960.708333320254</c:v>
                </c:pt>
                <c:pt idx="5394">
                  <c:v>42960.749999986918</c:v>
                </c:pt>
                <c:pt idx="5395">
                  <c:v>42960.791666653582</c:v>
                </c:pt>
                <c:pt idx="5396">
                  <c:v>42960.833333320246</c:v>
                </c:pt>
                <c:pt idx="5397">
                  <c:v>42960.874999986911</c:v>
                </c:pt>
                <c:pt idx="5398">
                  <c:v>42960.916666653575</c:v>
                </c:pt>
                <c:pt idx="5399">
                  <c:v>42960.958333320239</c:v>
                </c:pt>
                <c:pt idx="5400">
                  <c:v>42960.999999986903</c:v>
                </c:pt>
                <c:pt idx="5401">
                  <c:v>42961.041666653568</c:v>
                </c:pt>
                <c:pt idx="5402">
                  <c:v>42961.083333320232</c:v>
                </c:pt>
                <c:pt idx="5403">
                  <c:v>42961.124999986896</c:v>
                </c:pt>
                <c:pt idx="5404">
                  <c:v>42961.16666665356</c:v>
                </c:pt>
                <c:pt idx="5405">
                  <c:v>42961.208333320224</c:v>
                </c:pt>
                <c:pt idx="5406">
                  <c:v>42961.249999986889</c:v>
                </c:pt>
                <c:pt idx="5407">
                  <c:v>42961.291666653553</c:v>
                </c:pt>
                <c:pt idx="5408">
                  <c:v>42961.333333320217</c:v>
                </c:pt>
                <c:pt idx="5409">
                  <c:v>42961.374999986881</c:v>
                </c:pt>
                <c:pt idx="5410">
                  <c:v>42961.416666653546</c:v>
                </c:pt>
                <c:pt idx="5411">
                  <c:v>42961.45833332021</c:v>
                </c:pt>
                <c:pt idx="5412">
                  <c:v>42961.499999986874</c:v>
                </c:pt>
                <c:pt idx="5413">
                  <c:v>42961.541666653538</c:v>
                </c:pt>
                <c:pt idx="5414">
                  <c:v>42961.583333320203</c:v>
                </c:pt>
                <c:pt idx="5415">
                  <c:v>42961.624999986867</c:v>
                </c:pt>
                <c:pt idx="5416">
                  <c:v>42961.666666653531</c:v>
                </c:pt>
                <c:pt idx="5417">
                  <c:v>42961.708333320195</c:v>
                </c:pt>
                <c:pt idx="5418">
                  <c:v>42961.74999998686</c:v>
                </c:pt>
                <c:pt idx="5419">
                  <c:v>42961.791666653524</c:v>
                </c:pt>
                <c:pt idx="5420">
                  <c:v>42961.833333320188</c:v>
                </c:pt>
                <c:pt idx="5421">
                  <c:v>42961.874999986852</c:v>
                </c:pt>
                <c:pt idx="5422">
                  <c:v>42961.916666653517</c:v>
                </c:pt>
                <c:pt idx="5423">
                  <c:v>42961.958333320181</c:v>
                </c:pt>
                <c:pt idx="5424">
                  <c:v>42961.999999986845</c:v>
                </c:pt>
                <c:pt idx="5425">
                  <c:v>42962.041666653509</c:v>
                </c:pt>
                <c:pt idx="5426">
                  <c:v>42962.083333320174</c:v>
                </c:pt>
                <c:pt idx="5427">
                  <c:v>42962.124999986838</c:v>
                </c:pt>
                <c:pt idx="5428">
                  <c:v>42962.166666653502</c:v>
                </c:pt>
                <c:pt idx="5429">
                  <c:v>42962.208333320166</c:v>
                </c:pt>
                <c:pt idx="5430">
                  <c:v>42962.249999986831</c:v>
                </c:pt>
                <c:pt idx="5431">
                  <c:v>42962.291666653495</c:v>
                </c:pt>
                <c:pt idx="5432">
                  <c:v>42962.333333320159</c:v>
                </c:pt>
                <c:pt idx="5433">
                  <c:v>42962.374999986823</c:v>
                </c:pt>
                <c:pt idx="5434">
                  <c:v>42962.416666653487</c:v>
                </c:pt>
                <c:pt idx="5435">
                  <c:v>42962.458333320152</c:v>
                </c:pt>
                <c:pt idx="5436">
                  <c:v>42962.499999986816</c:v>
                </c:pt>
                <c:pt idx="5437">
                  <c:v>42962.54166665348</c:v>
                </c:pt>
                <c:pt idx="5438">
                  <c:v>42962.583333320144</c:v>
                </c:pt>
                <c:pt idx="5439">
                  <c:v>42962.624999986809</c:v>
                </c:pt>
                <c:pt idx="5440">
                  <c:v>42962.666666653473</c:v>
                </c:pt>
                <c:pt idx="5441">
                  <c:v>42962.708333320137</c:v>
                </c:pt>
                <c:pt idx="5442">
                  <c:v>42962.749999986801</c:v>
                </c:pt>
                <c:pt idx="5443">
                  <c:v>42962.791666653466</c:v>
                </c:pt>
                <c:pt idx="5444">
                  <c:v>42962.83333332013</c:v>
                </c:pt>
                <c:pt idx="5445">
                  <c:v>42962.874999986794</c:v>
                </c:pt>
                <c:pt idx="5446">
                  <c:v>42962.916666653458</c:v>
                </c:pt>
                <c:pt idx="5447">
                  <c:v>42962.958333320123</c:v>
                </c:pt>
                <c:pt idx="5448">
                  <c:v>42962.999999986787</c:v>
                </c:pt>
                <c:pt idx="5449">
                  <c:v>42963.041666653451</c:v>
                </c:pt>
                <c:pt idx="5450">
                  <c:v>42963.083333320115</c:v>
                </c:pt>
                <c:pt idx="5451">
                  <c:v>42963.12499998678</c:v>
                </c:pt>
                <c:pt idx="5452">
                  <c:v>42963.166666653444</c:v>
                </c:pt>
                <c:pt idx="5453">
                  <c:v>42963.208333320108</c:v>
                </c:pt>
                <c:pt idx="5454">
                  <c:v>42963.249999986772</c:v>
                </c:pt>
                <c:pt idx="5455">
                  <c:v>42963.291666653437</c:v>
                </c:pt>
                <c:pt idx="5456">
                  <c:v>42963.333333320101</c:v>
                </c:pt>
                <c:pt idx="5457">
                  <c:v>42963.374999986765</c:v>
                </c:pt>
                <c:pt idx="5458">
                  <c:v>42963.416666653429</c:v>
                </c:pt>
                <c:pt idx="5459">
                  <c:v>42963.458333320094</c:v>
                </c:pt>
                <c:pt idx="5460">
                  <c:v>42963.499999986758</c:v>
                </c:pt>
                <c:pt idx="5461">
                  <c:v>42963.541666653422</c:v>
                </c:pt>
                <c:pt idx="5462">
                  <c:v>42963.583333320086</c:v>
                </c:pt>
                <c:pt idx="5463">
                  <c:v>42963.62499998675</c:v>
                </c:pt>
                <c:pt idx="5464">
                  <c:v>42963.666666653415</c:v>
                </c:pt>
                <c:pt idx="5465">
                  <c:v>42963.708333320079</c:v>
                </c:pt>
                <c:pt idx="5466">
                  <c:v>42963.749999986743</c:v>
                </c:pt>
                <c:pt idx="5467">
                  <c:v>42963.791666653407</c:v>
                </c:pt>
                <c:pt idx="5468">
                  <c:v>42963.833333320072</c:v>
                </c:pt>
                <c:pt idx="5469">
                  <c:v>42963.874999986736</c:v>
                </c:pt>
                <c:pt idx="5470">
                  <c:v>42963.9166666534</c:v>
                </c:pt>
                <c:pt idx="5471">
                  <c:v>42963.958333320064</c:v>
                </c:pt>
                <c:pt idx="5472">
                  <c:v>42963.999999986729</c:v>
                </c:pt>
                <c:pt idx="5473">
                  <c:v>42964.041666653393</c:v>
                </c:pt>
                <c:pt idx="5474">
                  <c:v>42964.083333320057</c:v>
                </c:pt>
                <c:pt idx="5475">
                  <c:v>42964.124999986721</c:v>
                </c:pt>
                <c:pt idx="5476">
                  <c:v>42964.166666653386</c:v>
                </c:pt>
                <c:pt idx="5477">
                  <c:v>42964.20833332005</c:v>
                </c:pt>
                <c:pt idx="5478">
                  <c:v>42964.249999986714</c:v>
                </c:pt>
                <c:pt idx="5479">
                  <c:v>42964.291666653378</c:v>
                </c:pt>
                <c:pt idx="5480">
                  <c:v>42964.333333320043</c:v>
                </c:pt>
                <c:pt idx="5481">
                  <c:v>42964.374999986707</c:v>
                </c:pt>
                <c:pt idx="5482">
                  <c:v>42964.416666653371</c:v>
                </c:pt>
                <c:pt idx="5483">
                  <c:v>42964.458333320035</c:v>
                </c:pt>
                <c:pt idx="5484">
                  <c:v>42964.4999999867</c:v>
                </c:pt>
                <c:pt idx="5485">
                  <c:v>42964.541666653364</c:v>
                </c:pt>
                <c:pt idx="5486">
                  <c:v>42964.583333320028</c:v>
                </c:pt>
                <c:pt idx="5487">
                  <c:v>42964.624999986692</c:v>
                </c:pt>
                <c:pt idx="5488">
                  <c:v>42964.666666653357</c:v>
                </c:pt>
                <c:pt idx="5489">
                  <c:v>42964.708333320021</c:v>
                </c:pt>
                <c:pt idx="5490">
                  <c:v>42964.749999986685</c:v>
                </c:pt>
                <c:pt idx="5491">
                  <c:v>42964.791666653349</c:v>
                </c:pt>
                <c:pt idx="5492">
                  <c:v>42964.833333320013</c:v>
                </c:pt>
                <c:pt idx="5493">
                  <c:v>42964.874999986678</c:v>
                </c:pt>
                <c:pt idx="5494">
                  <c:v>42964.916666653342</c:v>
                </c:pt>
                <c:pt idx="5495">
                  <c:v>42964.958333320006</c:v>
                </c:pt>
                <c:pt idx="5496">
                  <c:v>42964.99999998667</c:v>
                </c:pt>
                <c:pt idx="5497">
                  <c:v>42965.041666653335</c:v>
                </c:pt>
                <c:pt idx="5498">
                  <c:v>42965.083333319999</c:v>
                </c:pt>
                <c:pt idx="5499">
                  <c:v>42965.124999986663</c:v>
                </c:pt>
                <c:pt idx="5500">
                  <c:v>42965.166666653327</c:v>
                </c:pt>
                <c:pt idx="5501">
                  <c:v>42965.208333319992</c:v>
                </c:pt>
                <c:pt idx="5502">
                  <c:v>42965.249999986656</c:v>
                </c:pt>
                <c:pt idx="5503">
                  <c:v>42965.29166665332</c:v>
                </c:pt>
                <c:pt idx="5504">
                  <c:v>42965.333333319984</c:v>
                </c:pt>
                <c:pt idx="5505">
                  <c:v>42965.374999986649</c:v>
                </c:pt>
                <c:pt idx="5506">
                  <c:v>42965.416666653313</c:v>
                </c:pt>
                <c:pt idx="5507">
                  <c:v>42965.458333319977</c:v>
                </c:pt>
                <c:pt idx="5508">
                  <c:v>42965.499999986641</c:v>
                </c:pt>
                <c:pt idx="5509">
                  <c:v>42965.541666653306</c:v>
                </c:pt>
                <c:pt idx="5510">
                  <c:v>42965.58333331997</c:v>
                </c:pt>
                <c:pt idx="5511">
                  <c:v>42965.624999986634</c:v>
                </c:pt>
                <c:pt idx="5512">
                  <c:v>42965.666666653298</c:v>
                </c:pt>
                <c:pt idx="5513">
                  <c:v>42965.708333319963</c:v>
                </c:pt>
                <c:pt idx="5514">
                  <c:v>42965.749999986627</c:v>
                </c:pt>
                <c:pt idx="5515">
                  <c:v>42965.791666653291</c:v>
                </c:pt>
                <c:pt idx="5516">
                  <c:v>42965.833333319955</c:v>
                </c:pt>
                <c:pt idx="5517">
                  <c:v>42965.87499998662</c:v>
                </c:pt>
                <c:pt idx="5518">
                  <c:v>42965.916666653284</c:v>
                </c:pt>
                <c:pt idx="5519">
                  <c:v>42965.958333319948</c:v>
                </c:pt>
                <c:pt idx="5520">
                  <c:v>42965.999999986612</c:v>
                </c:pt>
                <c:pt idx="5521">
                  <c:v>42966.041666653276</c:v>
                </c:pt>
                <c:pt idx="5522">
                  <c:v>42966.083333319941</c:v>
                </c:pt>
                <c:pt idx="5523">
                  <c:v>42966.124999986605</c:v>
                </c:pt>
                <c:pt idx="5524">
                  <c:v>42966.166666653269</c:v>
                </c:pt>
                <c:pt idx="5525">
                  <c:v>42966.208333319933</c:v>
                </c:pt>
                <c:pt idx="5526">
                  <c:v>42966.249999986598</c:v>
                </c:pt>
                <c:pt idx="5527">
                  <c:v>42966.291666653262</c:v>
                </c:pt>
                <c:pt idx="5528">
                  <c:v>42966.333333319926</c:v>
                </c:pt>
                <c:pt idx="5529">
                  <c:v>42966.37499998659</c:v>
                </c:pt>
                <c:pt idx="5530">
                  <c:v>42966.416666653255</c:v>
                </c:pt>
                <c:pt idx="5531">
                  <c:v>42966.458333319919</c:v>
                </c:pt>
                <c:pt idx="5532">
                  <c:v>42966.499999986583</c:v>
                </c:pt>
                <c:pt idx="5533">
                  <c:v>42966.541666653247</c:v>
                </c:pt>
                <c:pt idx="5534">
                  <c:v>42966.583333319912</c:v>
                </c:pt>
                <c:pt idx="5535">
                  <c:v>42966.624999986576</c:v>
                </c:pt>
                <c:pt idx="5536">
                  <c:v>42966.66666665324</c:v>
                </c:pt>
                <c:pt idx="5537">
                  <c:v>42966.708333319904</c:v>
                </c:pt>
                <c:pt idx="5538">
                  <c:v>42966.749999986569</c:v>
                </c:pt>
                <c:pt idx="5539">
                  <c:v>42966.791666653233</c:v>
                </c:pt>
                <c:pt idx="5540">
                  <c:v>42966.833333319897</c:v>
                </c:pt>
                <c:pt idx="5541">
                  <c:v>42966.874999986561</c:v>
                </c:pt>
                <c:pt idx="5542">
                  <c:v>42966.916666653226</c:v>
                </c:pt>
                <c:pt idx="5543">
                  <c:v>42966.95833331989</c:v>
                </c:pt>
                <c:pt idx="5544">
                  <c:v>42966.999999986554</c:v>
                </c:pt>
                <c:pt idx="5545">
                  <c:v>42967.041666653218</c:v>
                </c:pt>
                <c:pt idx="5546">
                  <c:v>42967.083333319883</c:v>
                </c:pt>
                <c:pt idx="5547">
                  <c:v>42967.124999986547</c:v>
                </c:pt>
                <c:pt idx="5548">
                  <c:v>42967.166666653211</c:v>
                </c:pt>
                <c:pt idx="5549">
                  <c:v>42967.208333319875</c:v>
                </c:pt>
                <c:pt idx="5550">
                  <c:v>42967.249999986539</c:v>
                </c:pt>
                <c:pt idx="5551">
                  <c:v>42967.291666653204</c:v>
                </c:pt>
                <c:pt idx="5552">
                  <c:v>42967.333333319868</c:v>
                </c:pt>
                <c:pt idx="5553">
                  <c:v>42967.374999986532</c:v>
                </c:pt>
                <c:pt idx="5554">
                  <c:v>42967.416666653196</c:v>
                </c:pt>
                <c:pt idx="5555">
                  <c:v>42967.458333319861</c:v>
                </c:pt>
                <c:pt idx="5556">
                  <c:v>42967.499999986525</c:v>
                </c:pt>
                <c:pt idx="5557">
                  <c:v>42967.541666653189</c:v>
                </c:pt>
                <c:pt idx="5558">
                  <c:v>42967.583333319853</c:v>
                </c:pt>
                <c:pt idx="5559">
                  <c:v>42967.624999986518</c:v>
                </c:pt>
                <c:pt idx="5560">
                  <c:v>42967.666666653182</c:v>
                </c:pt>
                <c:pt idx="5561">
                  <c:v>42967.708333319846</c:v>
                </c:pt>
                <c:pt idx="5562">
                  <c:v>42967.74999998651</c:v>
                </c:pt>
                <c:pt idx="5563">
                  <c:v>42967.791666653175</c:v>
                </c:pt>
                <c:pt idx="5564">
                  <c:v>42967.833333319839</c:v>
                </c:pt>
                <c:pt idx="5565">
                  <c:v>42967.874999986503</c:v>
                </c:pt>
                <c:pt idx="5566">
                  <c:v>42967.916666653167</c:v>
                </c:pt>
                <c:pt idx="5567">
                  <c:v>42967.958333319832</c:v>
                </c:pt>
                <c:pt idx="5568">
                  <c:v>42967.999999986496</c:v>
                </c:pt>
                <c:pt idx="5569">
                  <c:v>42968.04166665316</c:v>
                </c:pt>
                <c:pt idx="5570">
                  <c:v>42968.083333319824</c:v>
                </c:pt>
                <c:pt idx="5571">
                  <c:v>42968.124999986489</c:v>
                </c:pt>
                <c:pt idx="5572">
                  <c:v>42968.166666653153</c:v>
                </c:pt>
                <c:pt idx="5573">
                  <c:v>42968.208333319817</c:v>
                </c:pt>
                <c:pt idx="5574">
                  <c:v>42968.249999986481</c:v>
                </c:pt>
                <c:pt idx="5575">
                  <c:v>42968.291666653146</c:v>
                </c:pt>
                <c:pt idx="5576">
                  <c:v>42968.33333331981</c:v>
                </c:pt>
                <c:pt idx="5577">
                  <c:v>42968.374999986474</c:v>
                </c:pt>
                <c:pt idx="5578">
                  <c:v>42968.416666653138</c:v>
                </c:pt>
                <c:pt idx="5579">
                  <c:v>42968.458333319802</c:v>
                </c:pt>
                <c:pt idx="5580">
                  <c:v>42968.499999986467</c:v>
                </c:pt>
                <c:pt idx="5581">
                  <c:v>42968.541666653131</c:v>
                </c:pt>
                <c:pt idx="5582">
                  <c:v>42968.583333319795</c:v>
                </c:pt>
                <c:pt idx="5583">
                  <c:v>42968.624999986459</c:v>
                </c:pt>
                <c:pt idx="5584">
                  <c:v>42968.666666653124</c:v>
                </c:pt>
                <c:pt idx="5585">
                  <c:v>42968.708333319788</c:v>
                </c:pt>
                <c:pt idx="5586">
                  <c:v>42968.749999986452</c:v>
                </c:pt>
                <c:pt idx="5587">
                  <c:v>42968.791666653116</c:v>
                </c:pt>
                <c:pt idx="5588">
                  <c:v>42968.833333319781</c:v>
                </c:pt>
                <c:pt idx="5589">
                  <c:v>42968.874999986445</c:v>
                </c:pt>
                <c:pt idx="5590">
                  <c:v>42968.916666653109</c:v>
                </c:pt>
                <c:pt idx="5591">
                  <c:v>42968.958333319773</c:v>
                </c:pt>
                <c:pt idx="5592">
                  <c:v>42968.999999986438</c:v>
                </c:pt>
                <c:pt idx="5593">
                  <c:v>42969.041666653102</c:v>
                </c:pt>
                <c:pt idx="5594">
                  <c:v>42969.083333319766</c:v>
                </c:pt>
                <c:pt idx="5595">
                  <c:v>42969.12499998643</c:v>
                </c:pt>
                <c:pt idx="5596">
                  <c:v>42969.166666653095</c:v>
                </c:pt>
                <c:pt idx="5597">
                  <c:v>42969.208333319759</c:v>
                </c:pt>
                <c:pt idx="5598">
                  <c:v>42969.249999986423</c:v>
                </c:pt>
                <c:pt idx="5599">
                  <c:v>42969.291666653087</c:v>
                </c:pt>
                <c:pt idx="5600">
                  <c:v>42969.333333319752</c:v>
                </c:pt>
                <c:pt idx="5601">
                  <c:v>42969.374999986416</c:v>
                </c:pt>
                <c:pt idx="5602">
                  <c:v>42969.41666665308</c:v>
                </c:pt>
                <c:pt idx="5603">
                  <c:v>42969.458333319744</c:v>
                </c:pt>
                <c:pt idx="5604">
                  <c:v>42969.499999986409</c:v>
                </c:pt>
                <c:pt idx="5605">
                  <c:v>42969.541666653073</c:v>
                </c:pt>
                <c:pt idx="5606">
                  <c:v>42969.583333319737</c:v>
                </c:pt>
                <c:pt idx="5607">
                  <c:v>42969.624999986401</c:v>
                </c:pt>
                <c:pt idx="5608">
                  <c:v>42969.666666653065</c:v>
                </c:pt>
                <c:pt idx="5609">
                  <c:v>42969.70833331973</c:v>
                </c:pt>
                <c:pt idx="5610">
                  <c:v>42969.749999986394</c:v>
                </c:pt>
                <c:pt idx="5611">
                  <c:v>42969.791666653058</c:v>
                </c:pt>
                <c:pt idx="5612">
                  <c:v>42969.833333319722</c:v>
                </c:pt>
                <c:pt idx="5613">
                  <c:v>42969.874999986387</c:v>
                </c:pt>
                <c:pt idx="5614">
                  <c:v>42969.916666653051</c:v>
                </c:pt>
                <c:pt idx="5615">
                  <c:v>42969.958333319715</c:v>
                </c:pt>
                <c:pt idx="5616">
                  <c:v>42969.999999986379</c:v>
                </c:pt>
                <c:pt idx="5617">
                  <c:v>42970.041666653044</c:v>
                </c:pt>
                <c:pt idx="5618">
                  <c:v>42970.083333319708</c:v>
                </c:pt>
                <c:pt idx="5619">
                  <c:v>42970.124999986372</c:v>
                </c:pt>
                <c:pt idx="5620">
                  <c:v>42970.166666653036</c:v>
                </c:pt>
                <c:pt idx="5621">
                  <c:v>42970.208333319701</c:v>
                </c:pt>
                <c:pt idx="5622">
                  <c:v>42970.249999986365</c:v>
                </c:pt>
                <c:pt idx="5623">
                  <c:v>42970.291666653029</c:v>
                </c:pt>
                <c:pt idx="5624">
                  <c:v>42970.333333319693</c:v>
                </c:pt>
                <c:pt idx="5625">
                  <c:v>42970.374999986358</c:v>
                </c:pt>
                <c:pt idx="5626">
                  <c:v>42970.416666653022</c:v>
                </c:pt>
                <c:pt idx="5627">
                  <c:v>42970.458333319686</c:v>
                </c:pt>
                <c:pt idx="5628">
                  <c:v>42970.49999998635</c:v>
                </c:pt>
                <c:pt idx="5629">
                  <c:v>42970.541666653015</c:v>
                </c:pt>
                <c:pt idx="5630">
                  <c:v>42970.583333319679</c:v>
                </c:pt>
                <c:pt idx="5631">
                  <c:v>42970.624999986343</c:v>
                </c:pt>
                <c:pt idx="5632">
                  <c:v>42970.666666653007</c:v>
                </c:pt>
                <c:pt idx="5633">
                  <c:v>42970.708333319672</c:v>
                </c:pt>
                <c:pt idx="5634">
                  <c:v>42970.749999986336</c:v>
                </c:pt>
                <c:pt idx="5635">
                  <c:v>42970.791666653</c:v>
                </c:pt>
                <c:pt idx="5636">
                  <c:v>42970.833333319664</c:v>
                </c:pt>
                <c:pt idx="5637">
                  <c:v>42970.874999986328</c:v>
                </c:pt>
                <c:pt idx="5638">
                  <c:v>42970.916666652993</c:v>
                </c:pt>
                <c:pt idx="5639">
                  <c:v>42970.958333319657</c:v>
                </c:pt>
                <c:pt idx="5640">
                  <c:v>42970.999999986321</c:v>
                </c:pt>
                <c:pt idx="5641">
                  <c:v>42971.041666652985</c:v>
                </c:pt>
                <c:pt idx="5642">
                  <c:v>42971.08333331965</c:v>
                </c:pt>
                <c:pt idx="5643">
                  <c:v>42971.124999986314</c:v>
                </c:pt>
                <c:pt idx="5644">
                  <c:v>42971.166666652978</c:v>
                </c:pt>
                <c:pt idx="5645">
                  <c:v>42971.208333319642</c:v>
                </c:pt>
                <c:pt idx="5646">
                  <c:v>42971.249999986307</c:v>
                </c:pt>
                <c:pt idx="5647">
                  <c:v>42971.291666652971</c:v>
                </c:pt>
                <c:pt idx="5648">
                  <c:v>42971.333333319635</c:v>
                </c:pt>
                <c:pt idx="5649">
                  <c:v>42971.374999986299</c:v>
                </c:pt>
                <c:pt idx="5650">
                  <c:v>42971.416666652964</c:v>
                </c:pt>
                <c:pt idx="5651">
                  <c:v>42971.458333319628</c:v>
                </c:pt>
                <c:pt idx="5652">
                  <c:v>42971.499999986292</c:v>
                </c:pt>
                <c:pt idx="5653">
                  <c:v>42971.541666652956</c:v>
                </c:pt>
                <c:pt idx="5654">
                  <c:v>42971.583333319621</c:v>
                </c:pt>
                <c:pt idx="5655">
                  <c:v>42971.624999986285</c:v>
                </c:pt>
                <c:pt idx="5656">
                  <c:v>42971.666666652949</c:v>
                </c:pt>
                <c:pt idx="5657">
                  <c:v>42971.708333319613</c:v>
                </c:pt>
                <c:pt idx="5658">
                  <c:v>42971.749999986278</c:v>
                </c:pt>
                <c:pt idx="5659">
                  <c:v>42971.791666652942</c:v>
                </c:pt>
                <c:pt idx="5660">
                  <c:v>42971.833333319606</c:v>
                </c:pt>
                <c:pt idx="5661">
                  <c:v>42971.87499998627</c:v>
                </c:pt>
                <c:pt idx="5662">
                  <c:v>42971.916666652935</c:v>
                </c:pt>
                <c:pt idx="5663">
                  <c:v>42971.958333319599</c:v>
                </c:pt>
                <c:pt idx="5664">
                  <c:v>42971.999999986263</c:v>
                </c:pt>
                <c:pt idx="5665">
                  <c:v>42972.041666652927</c:v>
                </c:pt>
                <c:pt idx="5666">
                  <c:v>42972.083333319591</c:v>
                </c:pt>
                <c:pt idx="5667">
                  <c:v>42972.124999986256</c:v>
                </c:pt>
                <c:pt idx="5668">
                  <c:v>42972.16666665292</c:v>
                </c:pt>
                <c:pt idx="5669">
                  <c:v>42972.208333319584</c:v>
                </c:pt>
                <c:pt idx="5670">
                  <c:v>42972.249999986248</c:v>
                </c:pt>
                <c:pt idx="5671">
                  <c:v>42972.291666652913</c:v>
                </c:pt>
                <c:pt idx="5672">
                  <c:v>42972.333333319577</c:v>
                </c:pt>
                <c:pt idx="5673">
                  <c:v>42972.374999986241</c:v>
                </c:pt>
                <c:pt idx="5674">
                  <c:v>42972.416666652905</c:v>
                </c:pt>
                <c:pt idx="5675">
                  <c:v>42972.45833331957</c:v>
                </c:pt>
                <c:pt idx="5676">
                  <c:v>42972.499999986234</c:v>
                </c:pt>
                <c:pt idx="5677">
                  <c:v>42972.541666652898</c:v>
                </c:pt>
                <c:pt idx="5678">
                  <c:v>42972.583333319562</c:v>
                </c:pt>
                <c:pt idx="5679">
                  <c:v>42972.624999986227</c:v>
                </c:pt>
                <c:pt idx="5680">
                  <c:v>42972.666666652891</c:v>
                </c:pt>
                <c:pt idx="5681">
                  <c:v>42972.708333319555</c:v>
                </c:pt>
                <c:pt idx="5682">
                  <c:v>42972.749999986219</c:v>
                </c:pt>
                <c:pt idx="5683">
                  <c:v>42972.791666652884</c:v>
                </c:pt>
                <c:pt idx="5684">
                  <c:v>42972.833333319548</c:v>
                </c:pt>
                <c:pt idx="5685">
                  <c:v>42972.874999986212</c:v>
                </c:pt>
                <c:pt idx="5686">
                  <c:v>42972.916666652876</c:v>
                </c:pt>
                <c:pt idx="5687">
                  <c:v>42972.958333319541</c:v>
                </c:pt>
                <c:pt idx="5688">
                  <c:v>42972.999999986205</c:v>
                </c:pt>
                <c:pt idx="5689">
                  <c:v>42973.041666652869</c:v>
                </c:pt>
                <c:pt idx="5690">
                  <c:v>42973.083333319533</c:v>
                </c:pt>
                <c:pt idx="5691">
                  <c:v>42973.124999986198</c:v>
                </c:pt>
                <c:pt idx="5692">
                  <c:v>42973.166666652862</c:v>
                </c:pt>
                <c:pt idx="5693">
                  <c:v>42973.208333319526</c:v>
                </c:pt>
                <c:pt idx="5694">
                  <c:v>42973.24999998619</c:v>
                </c:pt>
                <c:pt idx="5695">
                  <c:v>42973.291666652854</c:v>
                </c:pt>
                <c:pt idx="5696">
                  <c:v>42973.333333319519</c:v>
                </c:pt>
                <c:pt idx="5697">
                  <c:v>42973.374999986183</c:v>
                </c:pt>
                <c:pt idx="5698">
                  <c:v>42973.416666652847</c:v>
                </c:pt>
                <c:pt idx="5699">
                  <c:v>42973.458333319511</c:v>
                </c:pt>
                <c:pt idx="5700">
                  <c:v>42973.499999986176</c:v>
                </c:pt>
                <c:pt idx="5701">
                  <c:v>42973.54166665284</c:v>
                </c:pt>
                <c:pt idx="5702">
                  <c:v>42973.583333319504</c:v>
                </c:pt>
                <c:pt idx="5703">
                  <c:v>42973.624999986168</c:v>
                </c:pt>
                <c:pt idx="5704">
                  <c:v>42973.666666652833</c:v>
                </c:pt>
                <c:pt idx="5705">
                  <c:v>42973.708333319497</c:v>
                </c:pt>
                <c:pt idx="5706">
                  <c:v>42973.749999986161</c:v>
                </c:pt>
                <c:pt idx="5707">
                  <c:v>42973.791666652825</c:v>
                </c:pt>
                <c:pt idx="5708">
                  <c:v>42973.83333331949</c:v>
                </c:pt>
                <c:pt idx="5709">
                  <c:v>42973.874999986154</c:v>
                </c:pt>
                <c:pt idx="5710">
                  <c:v>42973.916666652818</c:v>
                </c:pt>
                <c:pt idx="5711">
                  <c:v>42973.958333319482</c:v>
                </c:pt>
                <c:pt idx="5712">
                  <c:v>42973.999999986147</c:v>
                </c:pt>
                <c:pt idx="5713">
                  <c:v>42974.041666652811</c:v>
                </c:pt>
                <c:pt idx="5714">
                  <c:v>42974.083333319475</c:v>
                </c:pt>
                <c:pt idx="5715">
                  <c:v>42974.124999986139</c:v>
                </c:pt>
                <c:pt idx="5716">
                  <c:v>42974.166666652804</c:v>
                </c:pt>
                <c:pt idx="5717">
                  <c:v>42974.208333319468</c:v>
                </c:pt>
                <c:pt idx="5718">
                  <c:v>42974.249999986132</c:v>
                </c:pt>
                <c:pt idx="5719">
                  <c:v>42974.291666652796</c:v>
                </c:pt>
                <c:pt idx="5720">
                  <c:v>42974.333333319461</c:v>
                </c:pt>
                <c:pt idx="5721">
                  <c:v>42974.374999986125</c:v>
                </c:pt>
                <c:pt idx="5722">
                  <c:v>42974.416666652789</c:v>
                </c:pt>
                <c:pt idx="5723">
                  <c:v>42974.458333319453</c:v>
                </c:pt>
                <c:pt idx="5724">
                  <c:v>42974.499999986117</c:v>
                </c:pt>
                <c:pt idx="5725">
                  <c:v>42974.541666652782</c:v>
                </c:pt>
                <c:pt idx="5726">
                  <c:v>42974.583333319446</c:v>
                </c:pt>
                <c:pt idx="5727">
                  <c:v>42974.62499998611</c:v>
                </c:pt>
                <c:pt idx="5728">
                  <c:v>42974.666666652774</c:v>
                </c:pt>
                <c:pt idx="5729">
                  <c:v>42974.708333319439</c:v>
                </c:pt>
                <c:pt idx="5730">
                  <c:v>42974.749999986103</c:v>
                </c:pt>
                <c:pt idx="5731">
                  <c:v>42974.791666652767</c:v>
                </c:pt>
                <c:pt idx="5732">
                  <c:v>42974.833333319431</c:v>
                </c:pt>
                <c:pt idx="5733">
                  <c:v>42974.874999986096</c:v>
                </c:pt>
                <c:pt idx="5734">
                  <c:v>42974.91666665276</c:v>
                </c:pt>
                <c:pt idx="5735">
                  <c:v>42974.958333319424</c:v>
                </c:pt>
                <c:pt idx="5736">
                  <c:v>42974.999999986088</c:v>
                </c:pt>
                <c:pt idx="5737">
                  <c:v>42975.041666652753</c:v>
                </c:pt>
                <c:pt idx="5738">
                  <c:v>42975.083333319417</c:v>
                </c:pt>
                <c:pt idx="5739">
                  <c:v>42975.124999986081</c:v>
                </c:pt>
                <c:pt idx="5740">
                  <c:v>42975.166666652745</c:v>
                </c:pt>
                <c:pt idx="5741">
                  <c:v>42975.20833331941</c:v>
                </c:pt>
                <c:pt idx="5742">
                  <c:v>42975.249999986074</c:v>
                </c:pt>
                <c:pt idx="5743">
                  <c:v>42975.291666652738</c:v>
                </c:pt>
                <c:pt idx="5744">
                  <c:v>42975.333333319402</c:v>
                </c:pt>
                <c:pt idx="5745">
                  <c:v>42975.374999986067</c:v>
                </c:pt>
                <c:pt idx="5746">
                  <c:v>42975.416666652731</c:v>
                </c:pt>
                <c:pt idx="5747">
                  <c:v>42975.458333319395</c:v>
                </c:pt>
                <c:pt idx="5748">
                  <c:v>42975.499999986059</c:v>
                </c:pt>
                <c:pt idx="5749">
                  <c:v>42975.541666652724</c:v>
                </c:pt>
                <c:pt idx="5750">
                  <c:v>42975.583333319388</c:v>
                </c:pt>
                <c:pt idx="5751">
                  <c:v>42975.624999986052</c:v>
                </c:pt>
                <c:pt idx="5752">
                  <c:v>42975.666666652716</c:v>
                </c:pt>
                <c:pt idx="5753">
                  <c:v>42975.70833331938</c:v>
                </c:pt>
                <c:pt idx="5754">
                  <c:v>42975.749999986045</c:v>
                </c:pt>
                <c:pt idx="5755">
                  <c:v>42975.791666652709</c:v>
                </c:pt>
                <c:pt idx="5756">
                  <c:v>42975.833333319373</c:v>
                </c:pt>
                <c:pt idx="5757">
                  <c:v>42975.874999986037</c:v>
                </c:pt>
                <c:pt idx="5758">
                  <c:v>42975.916666652702</c:v>
                </c:pt>
                <c:pt idx="5759">
                  <c:v>42975.958333319366</c:v>
                </c:pt>
                <c:pt idx="5760">
                  <c:v>42975.99999998603</c:v>
                </c:pt>
                <c:pt idx="5761">
                  <c:v>42976.041666652694</c:v>
                </c:pt>
                <c:pt idx="5762">
                  <c:v>42976.083333319359</c:v>
                </c:pt>
                <c:pt idx="5763">
                  <c:v>42976.124999986023</c:v>
                </c:pt>
                <c:pt idx="5764">
                  <c:v>42976.166666652687</c:v>
                </c:pt>
                <c:pt idx="5765">
                  <c:v>42976.208333319351</c:v>
                </c:pt>
                <c:pt idx="5766">
                  <c:v>42976.249999986016</c:v>
                </c:pt>
                <c:pt idx="5767">
                  <c:v>42976.29166665268</c:v>
                </c:pt>
                <c:pt idx="5768">
                  <c:v>42976.333333319344</c:v>
                </c:pt>
                <c:pt idx="5769">
                  <c:v>42976.374999986008</c:v>
                </c:pt>
                <c:pt idx="5770">
                  <c:v>42976.416666652673</c:v>
                </c:pt>
                <c:pt idx="5771">
                  <c:v>42976.458333319337</c:v>
                </c:pt>
                <c:pt idx="5772">
                  <c:v>42976.499999986001</c:v>
                </c:pt>
                <c:pt idx="5773">
                  <c:v>42976.541666652665</c:v>
                </c:pt>
                <c:pt idx="5774">
                  <c:v>42976.58333331933</c:v>
                </c:pt>
                <c:pt idx="5775">
                  <c:v>42976.624999985994</c:v>
                </c:pt>
                <c:pt idx="5776">
                  <c:v>42976.666666652658</c:v>
                </c:pt>
                <c:pt idx="5777">
                  <c:v>42976.708333319322</c:v>
                </c:pt>
                <c:pt idx="5778">
                  <c:v>42976.749999985987</c:v>
                </c:pt>
                <c:pt idx="5779">
                  <c:v>42976.791666652651</c:v>
                </c:pt>
                <c:pt idx="5780">
                  <c:v>42976.833333319315</c:v>
                </c:pt>
                <c:pt idx="5781">
                  <c:v>42976.874999985979</c:v>
                </c:pt>
                <c:pt idx="5782">
                  <c:v>42976.916666652643</c:v>
                </c:pt>
                <c:pt idx="5783">
                  <c:v>42976.958333319308</c:v>
                </c:pt>
                <c:pt idx="5784">
                  <c:v>42976.999999985972</c:v>
                </c:pt>
                <c:pt idx="5785">
                  <c:v>42977.041666652636</c:v>
                </c:pt>
                <c:pt idx="5786">
                  <c:v>42977.0833333193</c:v>
                </c:pt>
                <c:pt idx="5787">
                  <c:v>42977.124999985965</c:v>
                </c:pt>
                <c:pt idx="5788">
                  <c:v>42977.166666652629</c:v>
                </c:pt>
                <c:pt idx="5789">
                  <c:v>42977.208333319293</c:v>
                </c:pt>
                <c:pt idx="5790">
                  <c:v>42977.249999985957</c:v>
                </c:pt>
                <c:pt idx="5791">
                  <c:v>42977.291666652622</c:v>
                </c:pt>
                <c:pt idx="5792">
                  <c:v>42977.333333319286</c:v>
                </c:pt>
                <c:pt idx="5793">
                  <c:v>42977.37499998595</c:v>
                </c:pt>
                <c:pt idx="5794">
                  <c:v>42977.416666652614</c:v>
                </c:pt>
                <c:pt idx="5795">
                  <c:v>42977.458333319279</c:v>
                </c:pt>
                <c:pt idx="5796">
                  <c:v>42977.499999985943</c:v>
                </c:pt>
                <c:pt idx="5797">
                  <c:v>42977.541666652607</c:v>
                </c:pt>
                <c:pt idx="5798">
                  <c:v>42977.583333319271</c:v>
                </c:pt>
                <c:pt idx="5799">
                  <c:v>42977.624999985936</c:v>
                </c:pt>
                <c:pt idx="5800">
                  <c:v>42977.6666666526</c:v>
                </c:pt>
                <c:pt idx="5801">
                  <c:v>42977.708333319264</c:v>
                </c:pt>
                <c:pt idx="5802">
                  <c:v>42977.749999985928</c:v>
                </c:pt>
                <c:pt idx="5803">
                  <c:v>42977.791666652593</c:v>
                </c:pt>
                <c:pt idx="5804">
                  <c:v>42977.833333319257</c:v>
                </c:pt>
                <c:pt idx="5805">
                  <c:v>42977.874999985921</c:v>
                </c:pt>
                <c:pt idx="5806">
                  <c:v>42977.916666652585</c:v>
                </c:pt>
                <c:pt idx="5807">
                  <c:v>42977.95833331925</c:v>
                </c:pt>
                <c:pt idx="5808">
                  <c:v>42977.999999985914</c:v>
                </c:pt>
                <c:pt idx="5809">
                  <c:v>42978.041666652578</c:v>
                </c:pt>
                <c:pt idx="5810">
                  <c:v>42978.083333319242</c:v>
                </c:pt>
                <c:pt idx="5811">
                  <c:v>42978.124999985906</c:v>
                </c:pt>
                <c:pt idx="5812">
                  <c:v>42978.166666652571</c:v>
                </c:pt>
                <c:pt idx="5813">
                  <c:v>42978.208333319235</c:v>
                </c:pt>
                <c:pt idx="5814">
                  <c:v>42978.249999985899</c:v>
                </c:pt>
                <c:pt idx="5815">
                  <c:v>42978.291666652563</c:v>
                </c:pt>
                <c:pt idx="5816">
                  <c:v>42978.333333319228</c:v>
                </c:pt>
                <c:pt idx="5817">
                  <c:v>42978.374999985892</c:v>
                </c:pt>
                <c:pt idx="5818">
                  <c:v>42978.416666652556</c:v>
                </c:pt>
                <c:pt idx="5819">
                  <c:v>42978.45833331922</c:v>
                </c:pt>
                <c:pt idx="5820">
                  <c:v>42978.499999985885</c:v>
                </c:pt>
                <c:pt idx="5821">
                  <c:v>42978.541666652549</c:v>
                </c:pt>
                <c:pt idx="5822">
                  <c:v>42978.583333319213</c:v>
                </c:pt>
                <c:pt idx="5823">
                  <c:v>42978.624999985877</c:v>
                </c:pt>
                <c:pt idx="5824">
                  <c:v>42978.666666652542</c:v>
                </c:pt>
                <c:pt idx="5825">
                  <c:v>42978.708333319206</c:v>
                </c:pt>
                <c:pt idx="5826">
                  <c:v>42978.74999998587</c:v>
                </c:pt>
                <c:pt idx="5827">
                  <c:v>42978.791666652534</c:v>
                </c:pt>
                <c:pt idx="5828">
                  <c:v>42978.833333319199</c:v>
                </c:pt>
                <c:pt idx="5829">
                  <c:v>42978.874999985863</c:v>
                </c:pt>
                <c:pt idx="5830">
                  <c:v>42978.916666652527</c:v>
                </c:pt>
                <c:pt idx="5831">
                  <c:v>42978.958333319191</c:v>
                </c:pt>
                <c:pt idx="5832">
                  <c:v>42978.999999985856</c:v>
                </c:pt>
                <c:pt idx="5833">
                  <c:v>42979.04166665252</c:v>
                </c:pt>
                <c:pt idx="5834">
                  <c:v>42979.083333319184</c:v>
                </c:pt>
                <c:pt idx="5835">
                  <c:v>42979.124999985848</c:v>
                </c:pt>
                <c:pt idx="5836">
                  <c:v>42979.166666652513</c:v>
                </c:pt>
                <c:pt idx="5837">
                  <c:v>42979.208333319177</c:v>
                </c:pt>
                <c:pt idx="5838">
                  <c:v>42979.249999985841</c:v>
                </c:pt>
                <c:pt idx="5839">
                  <c:v>42979.291666652505</c:v>
                </c:pt>
                <c:pt idx="5840">
                  <c:v>42979.333333319169</c:v>
                </c:pt>
                <c:pt idx="5841">
                  <c:v>42979.374999985834</c:v>
                </c:pt>
                <c:pt idx="5842">
                  <c:v>42979.416666652498</c:v>
                </c:pt>
                <c:pt idx="5843">
                  <c:v>42979.458333319162</c:v>
                </c:pt>
                <c:pt idx="5844">
                  <c:v>42979.499999985826</c:v>
                </c:pt>
                <c:pt idx="5845">
                  <c:v>42979.541666652491</c:v>
                </c:pt>
                <c:pt idx="5846">
                  <c:v>42979.583333319155</c:v>
                </c:pt>
                <c:pt idx="5847">
                  <c:v>42979.624999985819</c:v>
                </c:pt>
                <c:pt idx="5848">
                  <c:v>42979.666666652483</c:v>
                </c:pt>
                <c:pt idx="5849">
                  <c:v>42979.708333319148</c:v>
                </c:pt>
                <c:pt idx="5850">
                  <c:v>42979.749999985812</c:v>
                </c:pt>
                <c:pt idx="5851">
                  <c:v>42979.791666652476</c:v>
                </c:pt>
                <c:pt idx="5852">
                  <c:v>42979.83333331914</c:v>
                </c:pt>
                <c:pt idx="5853">
                  <c:v>42979.874999985805</c:v>
                </c:pt>
                <c:pt idx="5854">
                  <c:v>42979.916666652469</c:v>
                </c:pt>
                <c:pt idx="5855">
                  <c:v>42979.958333319133</c:v>
                </c:pt>
                <c:pt idx="5856">
                  <c:v>42979.999999985797</c:v>
                </c:pt>
                <c:pt idx="5857">
                  <c:v>42980.041666652462</c:v>
                </c:pt>
                <c:pt idx="5858">
                  <c:v>42980.083333319126</c:v>
                </c:pt>
                <c:pt idx="5859">
                  <c:v>42980.12499998579</c:v>
                </c:pt>
                <c:pt idx="5860">
                  <c:v>42980.166666652454</c:v>
                </c:pt>
                <c:pt idx="5861">
                  <c:v>42980.208333319119</c:v>
                </c:pt>
                <c:pt idx="5862">
                  <c:v>42980.249999985783</c:v>
                </c:pt>
                <c:pt idx="5863">
                  <c:v>42980.291666652447</c:v>
                </c:pt>
                <c:pt idx="5864">
                  <c:v>42980.333333319111</c:v>
                </c:pt>
                <c:pt idx="5865">
                  <c:v>42980.374999985776</c:v>
                </c:pt>
                <c:pt idx="5866">
                  <c:v>42980.41666665244</c:v>
                </c:pt>
                <c:pt idx="5867">
                  <c:v>42980.458333319104</c:v>
                </c:pt>
                <c:pt idx="5868">
                  <c:v>42980.499999985768</c:v>
                </c:pt>
                <c:pt idx="5869">
                  <c:v>42980.541666652432</c:v>
                </c:pt>
                <c:pt idx="5870">
                  <c:v>42980.583333319097</c:v>
                </c:pt>
                <c:pt idx="5871">
                  <c:v>42980.624999985761</c:v>
                </c:pt>
                <c:pt idx="5872">
                  <c:v>42980.666666652425</c:v>
                </c:pt>
                <c:pt idx="5873">
                  <c:v>42980.708333319089</c:v>
                </c:pt>
                <c:pt idx="5874">
                  <c:v>42980.749999985754</c:v>
                </c:pt>
                <c:pt idx="5875">
                  <c:v>42980.791666652418</c:v>
                </c:pt>
                <c:pt idx="5876">
                  <c:v>42980.833333319082</c:v>
                </c:pt>
                <c:pt idx="5877">
                  <c:v>42980.874999985746</c:v>
                </c:pt>
                <c:pt idx="5878">
                  <c:v>42980.916666652411</c:v>
                </c:pt>
                <c:pt idx="5879">
                  <c:v>42980.958333319075</c:v>
                </c:pt>
                <c:pt idx="5880">
                  <c:v>42980.999999985739</c:v>
                </c:pt>
                <c:pt idx="5881">
                  <c:v>42981.041666652403</c:v>
                </c:pt>
                <c:pt idx="5882">
                  <c:v>42981.083333319068</c:v>
                </c:pt>
                <c:pt idx="5883">
                  <c:v>42981.124999985732</c:v>
                </c:pt>
                <c:pt idx="5884">
                  <c:v>42981.166666652396</c:v>
                </c:pt>
                <c:pt idx="5885">
                  <c:v>42981.20833331906</c:v>
                </c:pt>
                <c:pt idx="5886">
                  <c:v>42981.249999985725</c:v>
                </c:pt>
                <c:pt idx="5887">
                  <c:v>42981.291666652389</c:v>
                </c:pt>
                <c:pt idx="5888">
                  <c:v>42981.333333319053</c:v>
                </c:pt>
                <c:pt idx="5889">
                  <c:v>42981.374999985717</c:v>
                </c:pt>
                <c:pt idx="5890">
                  <c:v>42981.416666652382</c:v>
                </c:pt>
                <c:pt idx="5891">
                  <c:v>42981.458333319046</c:v>
                </c:pt>
                <c:pt idx="5892">
                  <c:v>42981.49999998571</c:v>
                </c:pt>
                <c:pt idx="5893">
                  <c:v>42981.541666652374</c:v>
                </c:pt>
                <c:pt idx="5894">
                  <c:v>42981.583333319039</c:v>
                </c:pt>
                <c:pt idx="5895">
                  <c:v>42981.624999985703</c:v>
                </c:pt>
                <c:pt idx="5896">
                  <c:v>42981.666666652367</c:v>
                </c:pt>
                <c:pt idx="5897">
                  <c:v>42981.708333319031</c:v>
                </c:pt>
                <c:pt idx="5898">
                  <c:v>42981.749999985695</c:v>
                </c:pt>
                <c:pt idx="5899">
                  <c:v>42981.79166665236</c:v>
                </c:pt>
                <c:pt idx="5900">
                  <c:v>42981.833333319024</c:v>
                </c:pt>
                <c:pt idx="5901">
                  <c:v>42981.874999985688</c:v>
                </c:pt>
                <c:pt idx="5902">
                  <c:v>42981.916666652352</c:v>
                </c:pt>
                <c:pt idx="5903">
                  <c:v>42981.958333319017</c:v>
                </c:pt>
                <c:pt idx="5904">
                  <c:v>42981.999999985681</c:v>
                </c:pt>
                <c:pt idx="5905">
                  <c:v>42982.041666652345</c:v>
                </c:pt>
                <c:pt idx="5906">
                  <c:v>42982.083333319009</c:v>
                </c:pt>
                <c:pt idx="5907">
                  <c:v>42982.124999985674</c:v>
                </c:pt>
                <c:pt idx="5908">
                  <c:v>42982.166666652338</c:v>
                </c:pt>
                <c:pt idx="5909">
                  <c:v>42982.208333319002</c:v>
                </c:pt>
                <c:pt idx="5910">
                  <c:v>42982.249999985666</c:v>
                </c:pt>
                <c:pt idx="5911">
                  <c:v>42982.291666652331</c:v>
                </c:pt>
                <c:pt idx="5912">
                  <c:v>42982.333333318995</c:v>
                </c:pt>
                <c:pt idx="5913">
                  <c:v>42982.374999985659</c:v>
                </c:pt>
                <c:pt idx="5914">
                  <c:v>42982.416666652323</c:v>
                </c:pt>
                <c:pt idx="5915">
                  <c:v>42982.458333318988</c:v>
                </c:pt>
                <c:pt idx="5916">
                  <c:v>42982.499999985652</c:v>
                </c:pt>
                <c:pt idx="5917">
                  <c:v>42982.541666652316</c:v>
                </c:pt>
                <c:pt idx="5918">
                  <c:v>42982.58333331898</c:v>
                </c:pt>
                <c:pt idx="5919">
                  <c:v>42982.624999985645</c:v>
                </c:pt>
                <c:pt idx="5920">
                  <c:v>42982.666666652309</c:v>
                </c:pt>
                <c:pt idx="5921">
                  <c:v>42982.708333318973</c:v>
                </c:pt>
                <c:pt idx="5922">
                  <c:v>42982.749999985637</c:v>
                </c:pt>
                <c:pt idx="5923">
                  <c:v>42982.791666652302</c:v>
                </c:pt>
                <c:pt idx="5924">
                  <c:v>42982.833333318966</c:v>
                </c:pt>
                <c:pt idx="5925">
                  <c:v>42982.87499998563</c:v>
                </c:pt>
                <c:pt idx="5926">
                  <c:v>42982.916666652294</c:v>
                </c:pt>
                <c:pt idx="5927">
                  <c:v>42982.958333318958</c:v>
                </c:pt>
                <c:pt idx="5928">
                  <c:v>42982.999999985623</c:v>
                </c:pt>
                <c:pt idx="5929">
                  <c:v>42983.041666652287</c:v>
                </c:pt>
                <c:pt idx="5930">
                  <c:v>42983.083333318951</c:v>
                </c:pt>
                <c:pt idx="5931">
                  <c:v>42983.124999985615</c:v>
                </c:pt>
                <c:pt idx="5932">
                  <c:v>42983.16666665228</c:v>
                </c:pt>
                <c:pt idx="5933">
                  <c:v>42983.208333318944</c:v>
                </c:pt>
                <c:pt idx="5934">
                  <c:v>42983.249999985608</c:v>
                </c:pt>
                <c:pt idx="5935">
                  <c:v>42983.291666652272</c:v>
                </c:pt>
                <c:pt idx="5936">
                  <c:v>42983.333333318937</c:v>
                </c:pt>
                <c:pt idx="5937">
                  <c:v>42983.374999985601</c:v>
                </c:pt>
                <c:pt idx="5938">
                  <c:v>42983.416666652265</c:v>
                </c:pt>
                <c:pt idx="5939">
                  <c:v>42983.458333318929</c:v>
                </c:pt>
                <c:pt idx="5940">
                  <c:v>42983.499999985594</c:v>
                </c:pt>
                <c:pt idx="5941">
                  <c:v>42983.541666652258</c:v>
                </c:pt>
                <c:pt idx="5942">
                  <c:v>42983.583333318922</c:v>
                </c:pt>
                <c:pt idx="5943">
                  <c:v>42983.624999985586</c:v>
                </c:pt>
                <c:pt idx="5944">
                  <c:v>42983.666666652251</c:v>
                </c:pt>
                <c:pt idx="5945">
                  <c:v>42983.708333318915</c:v>
                </c:pt>
                <c:pt idx="5946">
                  <c:v>42983.749999985579</c:v>
                </c:pt>
                <c:pt idx="5947">
                  <c:v>42983.791666652243</c:v>
                </c:pt>
                <c:pt idx="5948">
                  <c:v>42983.833333318908</c:v>
                </c:pt>
                <c:pt idx="5949">
                  <c:v>42983.874999985572</c:v>
                </c:pt>
                <c:pt idx="5950">
                  <c:v>42983.916666652236</c:v>
                </c:pt>
                <c:pt idx="5951">
                  <c:v>42983.9583333189</c:v>
                </c:pt>
                <c:pt idx="5952">
                  <c:v>42983.999999985565</c:v>
                </c:pt>
                <c:pt idx="5953">
                  <c:v>42984.041666652229</c:v>
                </c:pt>
                <c:pt idx="5954">
                  <c:v>42984.083333318893</c:v>
                </c:pt>
                <c:pt idx="5955">
                  <c:v>42984.124999985557</c:v>
                </c:pt>
                <c:pt idx="5956">
                  <c:v>42984.166666652221</c:v>
                </c:pt>
                <c:pt idx="5957">
                  <c:v>42984.208333318886</c:v>
                </c:pt>
                <c:pt idx="5958">
                  <c:v>42984.24999998555</c:v>
                </c:pt>
                <c:pt idx="5959">
                  <c:v>42984.291666652214</c:v>
                </c:pt>
                <c:pt idx="5960">
                  <c:v>42984.333333318878</c:v>
                </c:pt>
                <c:pt idx="5961">
                  <c:v>42984.374999985543</c:v>
                </c:pt>
                <c:pt idx="5962">
                  <c:v>42984.416666652207</c:v>
                </c:pt>
                <c:pt idx="5963">
                  <c:v>42984.458333318871</c:v>
                </c:pt>
                <c:pt idx="5964">
                  <c:v>42984.499999985535</c:v>
                </c:pt>
                <c:pt idx="5965">
                  <c:v>42984.5416666522</c:v>
                </c:pt>
                <c:pt idx="5966">
                  <c:v>42984.583333318864</c:v>
                </c:pt>
                <c:pt idx="5967">
                  <c:v>42984.624999985528</c:v>
                </c:pt>
                <c:pt idx="5968">
                  <c:v>42984.666666652192</c:v>
                </c:pt>
                <c:pt idx="5969">
                  <c:v>42984.708333318857</c:v>
                </c:pt>
                <c:pt idx="5970">
                  <c:v>42984.749999985521</c:v>
                </c:pt>
                <c:pt idx="5971">
                  <c:v>42984.791666652185</c:v>
                </c:pt>
                <c:pt idx="5972">
                  <c:v>42984.833333318849</c:v>
                </c:pt>
                <c:pt idx="5973">
                  <c:v>42984.874999985514</c:v>
                </c:pt>
                <c:pt idx="5974">
                  <c:v>42984.916666652178</c:v>
                </c:pt>
                <c:pt idx="5975">
                  <c:v>42984.958333318842</c:v>
                </c:pt>
                <c:pt idx="5976">
                  <c:v>42984.999999985506</c:v>
                </c:pt>
                <c:pt idx="5977">
                  <c:v>42985.041666652171</c:v>
                </c:pt>
                <c:pt idx="5978">
                  <c:v>42985.083333318835</c:v>
                </c:pt>
                <c:pt idx="5979">
                  <c:v>42985.124999985499</c:v>
                </c:pt>
                <c:pt idx="5980">
                  <c:v>42985.166666652163</c:v>
                </c:pt>
                <c:pt idx="5981">
                  <c:v>42985.208333318827</c:v>
                </c:pt>
                <c:pt idx="5982">
                  <c:v>42985.249999985492</c:v>
                </c:pt>
                <c:pt idx="5983">
                  <c:v>42985.291666652156</c:v>
                </c:pt>
                <c:pt idx="5984">
                  <c:v>42985.33333331882</c:v>
                </c:pt>
                <c:pt idx="5985">
                  <c:v>42985.374999985484</c:v>
                </c:pt>
                <c:pt idx="5986">
                  <c:v>42985.416666652149</c:v>
                </c:pt>
                <c:pt idx="5987">
                  <c:v>42985.458333318813</c:v>
                </c:pt>
                <c:pt idx="5988">
                  <c:v>42985.499999985477</c:v>
                </c:pt>
                <c:pt idx="5989">
                  <c:v>42985.541666652141</c:v>
                </c:pt>
                <c:pt idx="5990">
                  <c:v>42985.583333318806</c:v>
                </c:pt>
                <c:pt idx="5991">
                  <c:v>42985.62499998547</c:v>
                </c:pt>
                <c:pt idx="5992">
                  <c:v>42985.666666652134</c:v>
                </c:pt>
                <c:pt idx="5993">
                  <c:v>42985.708333318798</c:v>
                </c:pt>
                <c:pt idx="5994">
                  <c:v>42985.749999985463</c:v>
                </c:pt>
                <c:pt idx="5995">
                  <c:v>42985.791666652127</c:v>
                </c:pt>
                <c:pt idx="5996">
                  <c:v>42985.833333318791</c:v>
                </c:pt>
                <c:pt idx="5997">
                  <c:v>42985.874999985455</c:v>
                </c:pt>
                <c:pt idx="5998">
                  <c:v>42985.91666665212</c:v>
                </c:pt>
                <c:pt idx="5999">
                  <c:v>42985.958333318784</c:v>
                </c:pt>
                <c:pt idx="6000">
                  <c:v>42985.999999985448</c:v>
                </c:pt>
                <c:pt idx="6001">
                  <c:v>42986.041666652112</c:v>
                </c:pt>
                <c:pt idx="6002">
                  <c:v>42986.083333318777</c:v>
                </c:pt>
                <c:pt idx="6003">
                  <c:v>42986.124999985441</c:v>
                </c:pt>
                <c:pt idx="6004">
                  <c:v>42986.166666652105</c:v>
                </c:pt>
                <c:pt idx="6005">
                  <c:v>42986.208333318769</c:v>
                </c:pt>
                <c:pt idx="6006">
                  <c:v>42986.249999985434</c:v>
                </c:pt>
                <c:pt idx="6007">
                  <c:v>42986.291666652098</c:v>
                </c:pt>
                <c:pt idx="6008">
                  <c:v>42986.333333318762</c:v>
                </c:pt>
                <c:pt idx="6009">
                  <c:v>42986.374999985426</c:v>
                </c:pt>
                <c:pt idx="6010">
                  <c:v>42986.41666665209</c:v>
                </c:pt>
                <c:pt idx="6011">
                  <c:v>42986.458333318755</c:v>
                </c:pt>
                <c:pt idx="6012">
                  <c:v>42986.499999985419</c:v>
                </c:pt>
                <c:pt idx="6013">
                  <c:v>42986.541666652083</c:v>
                </c:pt>
                <c:pt idx="6014">
                  <c:v>42986.583333318747</c:v>
                </c:pt>
                <c:pt idx="6015">
                  <c:v>42986.624999985412</c:v>
                </c:pt>
                <c:pt idx="6016">
                  <c:v>42986.666666652076</c:v>
                </c:pt>
                <c:pt idx="6017">
                  <c:v>42986.70833331874</c:v>
                </c:pt>
                <c:pt idx="6018">
                  <c:v>42986.749999985404</c:v>
                </c:pt>
                <c:pt idx="6019">
                  <c:v>42986.791666652069</c:v>
                </c:pt>
                <c:pt idx="6020">
                  <c:v>42986.833333318733</c:v>
                </c:pt>
                <c:pt idx="6021">
                  <c:v>42986.874999985397</c:v>
                </c:pt>
                <c:pt idx="6022">
                  <c:v>42986.916666652061</c:v>
                </c:pt>
                <c:pt idx="6023">
                  <c:v>42986.958333318726</c:v>
                </c:pt>
                <c:pt idx="6024">
                  <c:v>42986.99999998539</c:v>
                </c:pt>
                <c:pt idx="6025">
                  <c:v>42987.041666652054</c:v>
                </c:pt>
                <c:pt idx="6026">
                  <c:v>42987.083333318718</c:v>
                </c:pt>
                <c:pt idx="6027">
                  <c:v>42987.124999985383</c:v>
                </c:pt>
                <c:pt idx="6028">
                  <c:v>42987.166666652047</c:v>
                </c:pt>
                <c:pt idx="6029">
                  <c:v>42987.208333318711</c:v>
                </c:pt>
                <c:pt idx="6030">
                  <c:v>42987.249999985375</c:v>
                </c:pt>
                <c:pt idx="6031">
                  <c:v>42987.29166665204</c:v>
                </c:pt>
                <c:pt idx="6032">
                  <c:v>42987.333333318704</c:v>
                </c:pt>
                <c:pt idx="6033">
                  <c:v>42987.374999985368</c:v>
                </c:pt>
                <c:pt idx="6034">
                  <c:v>42987.416666652032</c:v>
                </c:pt>
                <c:pt idx="6035">
                  <c:v>42987.458333318697</c:v>
                </c:pt>
                <c:pt idx="6036">
                  <c:v>42987.499999985361</c:v>
                </c:pt>
                <c:pt idx="6037">
                  <c:v>42987.541666652025</c:v>
                </c:pt>
                <c:pt idx="6038">
                  <c:v>42987.583333318689</c:v>
                </c:pt>
                <c:pt idx="6039">
                  <c:v>42987.624999985353</c:v>
                </c:pt>
                <c:pt idx="6040">
                  <c:v>42987.666666652018</c:v>
                </c:pt>
                <c:pt idx="6041">
                  <c:v>42987.708333318682</c:v>
                </c:pt>
                <c:pt idx="6042">
                  <c:v>42987.749999985346</c:v>
                </c:pt>
                <c:pt idx="6043">
                  <c:v>42987.79166665201</c:v>
                </c:pt>
                <c:pt idx="6044">
                  <c:v>42987.833333318675</c:v>
                </c:pt>
                <c:pt idx="6045">
                  <c:v>42987.874999985339</c:v>
                </c:pt>
                <c:pt idx="6046">
                  <c:v>42987.916666652003</c:v>
                </c:pt>
                <c:pt idx="6047">
                  <c:v>42987.958333318667</c:v>
                </c:pt>
                <c:pt idx="6048">
                  <c:v>42987.999999985332</c:v>
                </c:pt>
                <c:pt idx="6049">
                  <c:v>42988.041666651996</c:v>
                </c:pt>
                <c:pt idx="6050">
                  <c:v>42988.08333331866</c:v>
                </c:pt>
                <c:pt idx="6051">
                  <c:v>42988.124999985324</c:v>
                </c:pt>
                <c:pt idx="6052">
                  <c:v>42988.166666651989</c:v>
                </c:pt>
                <c:pt idx="6053">
                  <c:v>42988.208333318653</c:v>
                </c:pt>
                <c:pt idx="6054">
                  <c:v>42988.249999985317</c:v>
                </c:pt>
                <c:pt idx="6055">
                  <c:v>42988.291666651981</c:v>
                </c:pt>
                <c:pt idx="6056">
                  <c:v>42988.333333318646</c:v>
                </c:pt>
                <c:pt idx="6057">
                  <c:v>42988.37499998531</c:v>
                </c:pt>
                <c:pt idx="6058">
                  <c:v>42988.416666651974</c:v>
                </c:pt>
                <c:pt idx="6059">
                  <c:v>42988.458333318638</c:v>
                </c:pt>
                <c:pt idx="6060">
                  <c:v>42988.499999985303</c:v>
                </c:pt>
                <c:pt idx="6061">
                  <c:v>42988.541666651967</c:v>
                </c:pt>
                <c:pt idx="6062">
                  <c:v>42988.583333318631</c:v>
                </c:pt>
                <c:pt idx="6063">
                  <c:v>42988.624999985295</c:v>
                </c:pt>
                <c:pt idx="6064">
                  <c:v>42988.66666665196</c:v>
                </c:pt>
                <c:pt idx="6065">
                  <c:v>42988.708333318624</c:v>
                </c:pt>
                <c:pt idx="6066">
                  <c:v>42988.749999985288</c:v>
                </c:pt>
                <c:pt idx="6067">
                  <c:v>42988.791666651952</c:v>
                </c:pt>
                <c:pt idx="6068">
                  <c:v>42988.833333318616</c:v>
                </c:pt>
                <c:pt idx="6069">
                  <c:v>42988.874999985281</c:v>
                </c:pt>
                <c:pt idx="6070">
                  <c:v>42988.916666651945</c:v>
                </c:pt>
                <c:pt idx="6071">
                  <c:v>42988.958333318609</c:v>
                </c:pt>
                <c:pt idx="6072">
                  <c:v>42988.999999985273</c:v>
                </c:pt>
                <c:pt idx="6073">
                  <c:v>42989.041666651938</c:v>
                </c:pt>
                <c:pt idx="6074">
                  <c:v>42989.083333318602</c:v>
                </c:pt>
                <c:pt idx="6075">
                  <c:v>42989.124999985266</c:v>
                </c:pt>
                <c:pt idx="6076">
                  <c:v>42989.16666665193</c:v>
                </c:pt>
                <c:pt idx="6077">
                  <c:v>42989.208333318595</c:v>
                </c:pt>
                <c:pt idx="6078">
                  <c:v>42989.249999985259</c:v>
                </c:pt>
                <c:pt idx="6079">
                  <c:v>42989.291666651923</c:v>
                </c:pt>
                <c:pt idx="6080">
                  <c:v>42989.333333318587</c:v>
                </c:pt>
                <c:pt idx="6081">
                  <c:v>42989.374999985252</c:v>
                </c:pt>
                <c:pt idx="6082">
                  <c:v>42989.416666651916</c:v>
                </c:pt>
                <c:pt idx="6083">
                  <c:v>42989.45833331858</c:v>
                </c:pt>
                <c:pt idx="6084">
                  <c:v>42989.499999985244</c:v>
                </c:pt>
                <c:pt idx="6085">
                  <c:v>42989.541666651909</c:v>
                </c:pt>
                <c:pt idx="6086">
                  <c:v>42989.583333318573</c:v>
                </c:pt>
                <c:pt idx="6087">
                  <c:v>42989.624999985237</c:v>
                </c:pt>
                <c:pt idx="6088">
                  <c:v>42989.666666651901</c:v>
                </c:pt>
                <c:pt idx="6089">
                  <c:v>42989.708333318566</c:v>
                </c:pt>
                <c:pt idx="6090">
                  <c:v>42989.74999998523</c:v>
                </c:pt>
                <c:pt idx="6091">
                  <c:v>42989.791666651894</c:v>
                </c:pt>
                <c:pt idx="6092">
                  <c:v>42989.833333318558</c:v>
                </c:pt>
                <c:pt idx="6093">
                  <c:v>42989.874999985223</c:v>
                </c:pt>
                <c:pt idx="6094">
                  <c:v>42989.916666651887</c:v>
                </c:pt>
                <c:pt idx="6095">
                  <c:v>42989.958333318551</c:v>
                </c:pt>
                <c:pt idx="6096">
                  <c:v>42989.999999985215</c:v>
                </c:pt>
                <c:pt idx="6097">
                  <c:v>42990.041666651879</c:v>
                </c:pt>
                <c:pt idx="6098">
                  <c:v>42990.083333318544</c:v>
                </c:pt>
                <c:pt idx="6099">
                  <c:v>42990.124999985208</c:v>
                </c:pt>
                <c:pt idx="6100">
                  <c:v>42990.166666651872</c:v>
                </c:pt>
                <c:pt idx="6101">
                  <c:v>42990.208333318536</c:v>
                </c:pt>
                <c:pt idx="6102">
                  <c:v>42990.249999985201</c:v>
                </c:pt>
                <c:pt idx="6103">
                  <c:v>42990.291666651865</c:v>
                </c:pt>
                <c:pt idx="6104">
                  <c:v>42990.333333318529</c:v>
                </c:pt>
                <c:pt idx="6105">
                  <c:v>42990.374999985193</c:v>
                </c:pt>
                <c:pt idx="6106">
                  <c:v>42990.416666651858</c:v>
                </c:pt>
                <c:pt idx="6107">
                  <c:v>42990.458333318522</c:v>
                </c:pt>
                <c:pt idx="6108">
                  <c:v>42990.499999985186</c:v>
                </c:pt>
                <c:pt idx="6109">
                  <c:v>42990.54166665185</c:v>
                </c:pt>
                <c:pt idx="6110">
                  <c:v>42990.583333318515</c:v>
                </c:pt>
                <c:pt idx="6111">
                  <c:v>42990.624999985179</c:v>
                </c:pt>
                <c:pt idx="6112">
                  <c:v>42990.666666651843</c:v>
                </c:pt>
                <c:pt idx="6113">
                  <c:v>42990.708333318507</c:v>
                </c:pt>
                <c:pt idx="6114">
                  <c:v>42990.749999985172</c:v>
                </c:pt>
                <c:pt idx="6115">
                  <c:v>42990.791666651836</c:v>
                </c:pt>
                <c:pt idx="6116">
                  <c:v>42990.8333333185</c:v>
                </c:pt>
                <c:pt idx="6117">
                  <c:v>42990.874999985164</c:v>
                </c:pt>
                <c:pt idx="6118">
                  <c:v>42990.916666651829</c:v>
                </c:pt>
                <c:pt idx="6119">
                  <c:v>42990.958333318493</c:v>
                </c:pt>
                <c:pt idx="6120">
                  <c:v>42990.999999985157</c:v>
                </c:pt>
                <c:pt idx="6121">
                  <c:v>42991.041666651821</c:v>
                </c:pt>
                <c:pt idx="6122">
                  <c:v>42991.083333318486</c:v>
                </c:pt>
                <c:pt idx="6123">
                  <c:v>42991.12499998515</c:v>
                </c:pt>
                <c:pt idx="6124">
                  <c:v>42991.166666651814</c:v>
                </c:pt>
                <c:pt idx="6125">
                  <c:v>42991.208333318478</c:v>
                </c:pt>
                <c:pt idx="6126">
                  <c:v>42991.249999985142</c:v>
                </c:pt>
                <c:pt idx="6127">
                  <c:v>42991.291666651807</c:v>
                </c:pt>
                <c:pt idx="6128">
                  <c:v>42991.333333318471</c:v>
                </c:pt>
                <c:pt idx="6129">
                  <c:v>42991.374999985135</c:v>
                </c:pt>
                <c:pt idx="6130">
                  <c:v>42991.416666651799</c:v>
                </c:pt>
                <c:pt idx="6131">
                  <c:v>42991.458333318464</c:v>
                </c:pt>
                <c:pt idx="6132">
                  <c:v>42991.499999985128</c:v>
                </c:pt>
                <c:pt idx="6133">
                  <c:v>42991.541666651792</c:v>
                </c:pt>
                <c:pt idx="6134">
                  <c:v>42991.583333318456</c:v>
                </c:pt>
                <c:pt idx="6135">
                  <c:v>42991.624999985121</c:v>
                </c:pt>
                <c:pt idx="6136">
                  <c:v>42991.666666651785</c:v>
                </c:pt>
                <c:pt idx="6137">
                  <c:v>42991.708333318449</c:v>
                </c:pt>
                <c:pt idx="6138">
                  <c:v>42991.749999985113</c:v>
                </c:pt>
                <c:pt idx="6139">
                  <c:v>42991.791666651778</c:v>
                </c:pt>
                <c:pt idx="6140">
                  <c:v>42991.833333318442</c:v>
                </c:pt>
                <c:pt idx="6141">
                  <c:v>42991.874999985106</c:v>
                </c:pt>
                <c:pt idx="6142">
                  <c:v>42991.91666665177</c:v>
                </c:pt>
                <c:pt idx="6143">
                  <c:v>42991.958333318435</c:v>
                </c:pt>
                <c:pt idx="6144">
                  <c:v>42991.999999985099</c:v>
                </c:pt>
                <c:pt idx="6145">
                  <c:v>42992.041666651763</c:v>
                </c:pt>
                <c:pt idx="6146">
                  <c:v>42992.083333318427</c:v>
                </c:pt>
                <c:pt idx="6147">
                  <c:v>42992.124999985092</c:v>
                </c:pt>
                <c:pt idx="6148">
                  <c:v>42992.166666651756</c:v>
                </c:pt>
                <c:pt idx="6149">
                  <c:v>42992.20833331842</c:v>
                </c:pt>
                <c:pt idx="6150">
                  <c:v>42992.249999985084</c:v>
                </c:pt>
                <c:pt idx="6151">
                  <c:v>42992.291666651749</c:v>
                </c:pt>
                <c:pt idx="6152">
                  <c:v>42992.333333318413</c:v>
                </c:pt>
                <c:pt idx="6153">
                  <c:v>42992.374999985077</c:v>
                </c:pt>
                <c:pt idx="6154">
                  <c:v>42992.416666651741</c:v>
                </c:pt>
                <c:pt idx="6155">
                  <c:v>42992.458333318405</c:v>
                </c:pt>
                <c:pt idx="6156">
                  <c:v>42992.49999998507</c:v>
                </c:pt>
                <c:pt idx="6157">
                  <c:v>42992.541666651734</c:v>
                </c:pt>
                <c:pt idx="6158">
                  <c:v>42992.583333318398</c:v>
                </c:pt>
                <c:pt idx="6159">
                  <c:v>42992.624999985062</c:v>
                </c:pt>
                <c:pt idx="6160">
                  <c:v>42992.666666651727</c:v>
                </c:pt>
                <c:pt idx="6161">
                  <c:v>42992.708333318391</c:v>
                </c:pt>
                <c:pt idx="6162">
                  <c:v>42992.749999985055</c:v>
                </c:pt>
                <c:pt idx="6163">
                  <c:v>42992.791666651719</c:v>
                </c:pt>
                <c:pt idx="6164">
                  <c:v>42992.833333318384</c:v>
                </c:pt>
                <c:pt idx="6165">
                  <c:v>42992.874999985048</c:v>
                </c:pt>
                <c:pt idx="6166">
                  <c:v>42992.916666651712</c:v>
                </c:pt>
                <c:pt idx="6167">
                  <c:v>42992.958333318376</c:v>
                </c:pt>
                <c:pt idx="6168">
                  <c:v>42992.999999985041</c:v>
                </c:pt>
                <c:pt idx="6169">
                  <c:v>42993.041666651705</c:v>
                </c:pt>
                <c:pt idx="6170">
                  <c:v>42993.083333318369</c:v>
                </c:pt>
                <c:pt idx="6171">
                  <c:v>42993.124999985033</c:v>
                </c:pt>
                <c:pt idx="6172">
                  <c:v>42993.166666651698</c:v>
                </c:pt>
                <c:pt idx="6173">
                  <c:v>42993.208333318362</c:v>
                </c:pt>
                <c:pt idx="6174">
                  <c:v>42993.249999985026</c:v>
                </c:pt>
                <c:pt idx="6175">
                  <c:v>42993.29166665169</c:v>
                </c:pt>
                <c:pt idx="6176">
                  <c:v>42993.333333318355</c:v>
                </c:pt>
                <c:pt idx="6177">
                  <c:v>42993.374999985019</c:v>
                </c:pt>
                <c:pt idx="6178">
                  <c:v>42993.416666651683</c:v>
                </c:pt>
                <c:pt idx="6179">
                  <c:v>42993.458333318347</c:v>
                </c:pt>
                <c:pt idx="6180">
                  <c:v>42993.499999985012</c:v>
                </c:pt>
                <c:pt idx="6181">
                  <c:v>42993.541666651676</c:v>
                </c:pt>
                <c:pt idx="6182">
                  <c:v>42993.58333331834</c:v>
                </c:pt>
                <c:pt idx="6183">
                  <c:v>42993.624999985004</c:v>
                </c:pt>
                <c:pt idx="6184">
                  <c:v>42993.666666651668</c:v>
                </c:pt>
                <c:pt idx="6185">
                  <c:v>42993.708333318333</c:v>
                </c:pt>
                <c:pt idx="6186">
                  <c:v>42993.749999984997</c:v>
                </c:pt>
                <c:pt idx="6187">
                  <c:v>42993.791666651661</c:v>
                </c:pt>
                <c:pt idx="6188">
                  <c:v>42993.833333318325</c:v>
                </c:pt>
                <c:pt idx="6189">
                  <c:v>42993.87499998499</c:v>
                </c:pt>
                <c:pt idx="6190">
                  <c:v>42993.916666651654</c:v>
                </c:pt>
                <c:pt idx="6191">
                  <c:v>42993.958333318318</c:v>
                </c:pt>
                <c:pt idx="6192">
                  <c:v>42993.999999984982</c:v>
                </c:pt>
                <c:pt idx="6193">
                  <c:v>42994.041666651647</c:v>
                </c:pt>
                <c:pt idx="6194">
                  <c:v>42994.083333318311</c:v>
                </c:pt>
                <c:pt idx="6195">
                  <c:v>42994.124999984975</c:v>
                </c:pt>
                <c:pt idx="6196">
                  <c:v>42994.166666651639</c:v>
                </c:pt>
                <c:pt idx="6197">
                  <c:v>42994.208333318304</c:v>
                </c:pt>
                <c:pt idx="6198">
                  <c:v>42994.249999984968</c:v>
                </c:pt>
                <c:pt idx="6199">
                  <c:v>42994.291666651632</c:v>
                </c:pt>
                <c:pt idx="6200">
                  <c:v>42994.333333318296</c:v>
                </c:pt>
                <c:pt idx="6201">
                  <c:v>42994.374999984961</c:v>
                </c:pt>
                <c:pt idx="6202">
                  <c:v>42994.416666651625</c:v>
                </c:pt>
                <c:pt idx="6203">
                  <c:v>42994.458333318289</c:v>
                </c:pt>
                <c:pt idx="6204">
                  <c:v>42994.499999984953</c:v>
                </c:pt>
                <c:pt idx="6205">
                  <c:v>42994.541666651618</c:v>
                </c:pt>
                <c:pt idx="6206">
                  <c:v>42994.583333318282</c:v>
                </c:pt>
                <c:pt idx="6207">
                  <c:v>42994.624999984946</c:v>
                </c:pt>
                <c:pt idx="6208">
                  <c:v>42994.66666665161</c:v>
                </c:pt>
                <c:pt idx="6209">
                  <c:v>42994.708333318275</c:v>
                </c:pt>
                <c:pt idx="6210">
                  <c:v>42994.749999984939</c:v>
                </c:pt>
                <c:pt idx="6211">
                  <c:v>42994.791666651603</c:v>
                </c:pt>
                <c:pt idx="6212">
                  <c:v>42994.833333318267</c:v>
                </c:pt>
                <c:pt idx="6213">
                  <c:v>42994.874999984931</c:v>
                </c:pt>
                <c:pt idx="6214">
                  <c:v>42994.916666651596</c:v>
                </c:pt>
                <c:pt idx="6215">
                  <c:v>42994.95833331826</c:v>
                </c:pt>
                <c:pt idx="6216">
                  <c:v>42994.999999984924</c:v>
                </c:pt>
                <c:pt idx="6217">
                  <c:v>42995.041666651588</c:v>
                </c:pt>
                <c:pt idx="6218">
                  <c:v>42995.083333318253</c:v>
                </c:pt>
                <c:pt idx="6219">
                  <c:v>42995.124999984917</c:v>
                </c:pt>
                <c:pt idx="6220">
                  <c:v>42995.166666651581</c:v>
                </c:pt>
                <c:pt idx="6221">
                  <c:v>42995.208333318245</c:v>
                </c:pt>
                <c:pt idx="6222">
                  <c:v>42995.24999998491</c:v>
                </c:pt>
                <c:pt idx="6223">
                  <c:v>42995.291666651574</c:v>
                </c:pt>
                <c:pt idx="6224">
                  <c:v>42995.333333318238</c:v>
                </c:pt>
                <c:pt idx="6225">
                  <c:v>42995.374999984902</c:v>
                </c:pt>
                <c:pt idx="6226">
                  <c:v>42995.416666651567</c:v>
                </c:pt>
                <c:pt idx="6227">
                  <c:v>42995.458333318231</c:v>
                </c:pt>
                <c:pt idx="6228">
                  <c:v>42995.499999984895</c:v>
                </c:pt>
                <c:pt idx="6229">
                  <c:v>42995.541666651559</c:v>
                </c:pt>
                <c:pt idx="6230">
                  <c:v>42995.583333318224</c:v>
                </c:pt>
                <c:pt idx="6231">
                  <c:v>42995.624999984888</c:v>
                </c:pt>
                <c:pt idx="6232">
                  <c:v>42995.666666651552</c:v>
                </c:pt>
                <c:pt idx="6233">
                  <c:v>42995.708333318216</c:v>
                </c:pt>
                <c:pt idx="6234">
                  <c:v>42995.749999984881</c:v>
                </c:pt>
                <c:pt idx="6235">
                  <c:v>42995.791666651545</c:v>
                </c:pt>
                <c:pt idx="6236">
                  <c:v>42995.833333318209</c:v>
                </c:pt>
                <c:pt idx="6237">
                  <c:v>42995.874999984873</c:v>
                </c:pt>
                <c:pt idx="6238">
                  <c:v>42995.916666651538</c:v>
                </c:pt>
                <c:pt idx="6239">
                  <c:v>42995.958333318202</c:v>
                </c:pt>
                <c:pt idx="6240">
                  <c:v>42995.999999984866</c:v>
                </c:pt>
                <c:pt idx="6241">
                  <c:v>42996.04166665153</c:v>
                </c:pt>
                <c:pt idx="6242">
                  <c:v>42996.083333318194</c:v>
                </c:pt>
                <c:pt idx="6243">
                  <c:v>42996.124999984859</c:v>
                </c:pt>
                <c:pt idx="6244">
                  <c:v>42996.166666651523</c:v>
                </c:pt>
                <c:pt idx="6245">
                  <c:v>42996.208333318187</c:v>
                </c:pt>
                <c:pt idx="6246">
                  <c:v>42996.249999984851</c:v>
                </c:pt>
                <c:pt idx="6247">
                  <c:v>42996.291666651516</c:v>
                </c:pt>
                <c:pt idx="6248">
                  <c:v>42996.33333331818</c:v>
                </c:pt>
                <c:pt idx="6249">
                  <c:v>42996.374999984844</c:v>
                </c:pt>
                <c:pt idx="6250">
                  <c:v>42996.416666651508</c:v>
                </c:pt>
                <c:pt idx="6251">
                  <c:v>42996.458333318173</c:v>
                </c:pt>
                <c:pt idx="6252">
                  <c:v>42996.499999984837</c:v>
                </c:pt>
                <c:pt idx="6253">
                  <c:v>42996.541666651501</c:v>
                </c:pt>
                <c:pt idx="6254">
                  <c:v>42996.583333318165</c:v>
                </c:pt>
                <c:pt idx="6255">
                  <c:v>42996.62499998483</c:v>
                </c:pt>
                <c:pt idx="6256">
                  <c:v>42996.666666651494</c:v>
                </c:pt>
                <c:pt idx="6257">
                  <c:v>42996.708333318158</c:v>
                </c:pt>
                <c:pt idx="6258">
                  <c:v>42996.749999984822</c:v>
                </c:pt>
                <c:pt idx="6259">
                  <c:v>42996.791666651487</c:v>
                </c:pt>
                <c:pt idx="6260">
                  <c:v>42996.833333318151</c:v>
                </c:pt>
                <c:pt idx="6261">
                  <c:v>42996.874999984815</c:v>
                </c:pt>
                <c:pt idx="6262">
                  <c:v>42996.916666651479</c:v>
                </c:pt>
                <c:pt idx="6263">
                  <c:v>42996.958333318144</c:v>
                </c:pt>
                <c:pt idx="6264">
                  <c:v>42996.999999984808</c:v>
                </c:pt>
                <c:pt idx="6265">
                  <c:v>42997.041666651472</c:v>
                </c:pt>
                <c:pt idx="6266">
                  <c:v>42997.083333318136</c:v>
                </c:pt>
                <c:pt idx="6267">
                  <c:v>42997.124999984801</c:v>
                </c:pt>
                <c:pt idx="6268">
                  <c:v>42997.166666651465</c:v>
                </c:pt>
                <c:pt idx="6269">
                  <c:v>42997.208333318129</c:v>
                </c:pt>
                <c:pt idx="6270">
                  <c:v>42997.249999984793</c:v>
                </c:pt>
                <c:pt idx="6271">
                  <c:v>42997.291666651457</c:v>
                </c:pt>
                <c:pt idx="6272">
                  <c:v>42997.333333318122</c:v>
                </c:pt>
                <c:pt idx="6273">
                  <c:v>42997.374999984786</c:v>
                </c:pt>
                <c:pt idx="6274">
                  <c:v>42997.41666665145</c:v>
                </c:pt>
                <c:pt idx="6275">
                  <c:v>42997.458333318114</c:v>
                </c:pt>
                <c:pt idx="6276">
                  <c:v>42997.499999984779</c:v>
                </c:pt>
                <c:pt idx="6277">
                  <c:v>42997.541666651443</c:v>
                </c:pt>
                <c:pt idx="6278">
                  <c:v>42997.583333318107</c:v>
                </c:pt>
                <c:pt idx="6279">
                  <c:v>42997.624999984771</c:v>
                </c:pt>
                <c:pt idx="6280">
                  <c:v>42997.666666651436</c:v>
                </c:pt>
                <c:pt idx="6281">
                  <c:v>42997.7083333181</c:v>
                </c:pt>
                <c:pt idx="6282">
                  <c:v>42997.749999984764</c:v>
                </c:pt>
                <c:pt idx="6283">
                  <c:v>42997.791666651428</c:v>
                </c:pt>
                <c:pt idx="6284">
                  <c:v>42997.833333318093</c:v>
                </c:pt>
                <c:pt idx="6285">
                  <c:v>42997.874999984757</c:v>
                </c:pt>
                <c:pt idx="6286">
                  <c:v>42997.916666651421</c:v>
                </c:pt>
                <c:pt idx="6287">
                  <c:v>42997.958333318085</c:v>
                </c:pt>
                <c:pt idx="6288">
                  <c:v>42997.99999998475</c:v>
                </c:pt>
                <c:pt idx="6289">
                  <c:v>42998.041666651414</c:v>
                </c:pt>
                <c:pt idx="6290">
                  <c:v>42998.083333318078</c:v>
                </c:pt>
                <c:pt idx="6291">
                  <c:v>42998.124999984742</c:v>
                </c:pt>
                <c:pt idx="6292">
                  <c:v>42998.166666651407</c:v>
                </c:pt>
                <c:pt idx="6293">
                  <c:v>42998.208333318071</c:v>
                </c:pt>
                <c:pt idx="6294">
                  <c:v>42998.249999984735</c:v>
                </c:pt>
                <c:pt idx="6295">
                  <c:v>42998.291666651399</c:v>
                </c:pt>
                <c:pt idx="6296">
                  <c:v>42998.333333318064</c:v>
                </c:pt>
                <c:pt idx="6297">
                  <c:v>42998.374999984728</c:v>
                </c:pt>
                <c:pt idx="6298">
                  <c:v>42998.416666651392</c:v>
                </c:pt>
                <c:pt idx="6299">
                  <c:v>42998.458333318056</c:v>
                </c:pt>
                <c:pt idx="6300">
                  <c:v>42998.49999998472</c:v>
                </c:pt>
                <c:pt idx="6301">
                  <c:v>42998.541666651385</c:v>
                </c:pt>
                <c:pt idx="6302">
                  <c:v>42998.583333318049</c:v>
                </c:pt>
                <c:pt idx="6303">
                  <c:v>42998.624999984713</c:v>
                </c:pt>
                <c:pt idx="6304">
                  <c:v>42998.666666651377</c:v>
                </c:pt>
                <c:pt idx="6305">
                  <c:v>42998.708333318042</c:v>
                </c:pt>
                <c:pt idx="6306">
                  <c:v>42998.749999984706</c:v>
                </c:pt>
                <c:pt idx="6307">
                  <c:v>42998.79166665137</c:v>
                </c:pt>
                <c:pt idx="6308">
                  <c:v>42998.833333318034</c:v>
                </c:pt>
                <c:pt idx="6309">
                  <c:v>42998.874999984699</c:v>
                </c:pt>
                <c:pt idx="6310">
                  <c:v>42998.916666651363</c:v>
                </c:pt>
                <c:pt idx="6311">
                  <c:v>42998.958333318027</c:v>
                </c:pt>
                <c:pt idx="6312">
                  <c:v>42998.999999984691</c:v>
                </c:pt>
                <c:pt idx="6313">
                  <c:v>42999.041666651356</c:v>
                </c:pt>
                <c:pt idx="6314">
                  <c:v>42999.08333331802</c:v>
                </c:pt>
                <c:pt idx="6315">
                  <c:v>42999.124999984684</c:v>
                </c:pt>
                <c:pt idx="6316">
                  <c:v>42999.166666651348</c:v>
                </c:pt>
                <c:pt idx="6317">
                  <c:v>42999.208333318013</c:v>
                </c:pt>
                <c:pt idx="6318">
                  <c:v>42999.249999984677</c:v>
                </c:pt>
                <c:pt idx="6319">
                  <c:v>42999.291666651341</c:v>
                </c:pt>
                <c:pt idx="6320">
                  <c:v>42999.333333318005</c:v>
                </c:pt>
                <c:pt idx="6321">
                  <c:v>42999.37499998467</c:v>
                </c:pt>
                <c:pt idx="6322">
                  <c:v>42999.416666651334</c:v>
                </c:pt>
                <c:pt idx="6323">
                  <c:v>42999.458333317998</c:v>
                </c:pt>
                <c:pt idx="6324">
                  <c:v>42999.499999984662</c:v>
                </c:pt>
                <c:pt idx="6325">
                  <c:v>42999.541666651327</c:v>
                </c:pt>
                <c:pt idx="6326">
                  <c:v>42999.583333317991</c:v>
                </c:pt>
                <c:pt idx="6327">
                  <c:v>42999.624999984655</c:v>
                </c:pt>
                <c:pt idx="6328">
                  <c:v>42999.666666651319</c:v>
                </c:pt>
                <c:pt idx="6329">
                  <c:v>42999.708333317983</c:v>
                </c:pt>
                <c:pt idx="6330">
                  <c:v>42999.749999984648</c:v>
                </c:pt>
                <c:pt idx="6331">
                  <c:v>42999.791666651312</c:v>
                </c:pt>
                <c:pt idx="6332">
                  <c:v>42999.833333317976</c:v>
                </c:pt>
                <c:pt idx="6333">
                  <c:v>42999.87499998464</c:v>
                </c:pt>
                <c:pt idx="6334">
                  <c:v>42999.916666651305</c:v>
                </c:pt>
                <c:pt idx="6335">
                  <c:v>42999.958333317969</c:v>
                </c:pt>
                <c:pt idx="6336">
                  <c:v>42999.999999984633</c:v>
                </c:pt>
                <c:pt idx="6337">
                  <c:v>43000.041666651297</c:v>
                </c:pt>
                <c:pt idx="6338">
                  <c:v>43000.083333317962</c:v>
                </c:pt>
                <c:pt idx="6339">
                  <c:v>43000.124999984626</c:v>
                </c:pt>
                <c:pt idx="6340">
                  <c:v>43000.16666665129</c:v>
                </c:pt>
                <c:pt idx="6341">
                  <c:v>43000.208333317954</c:v>
                </c:pt>
                <c:pt idx="6342">
                  <c:v>43000.249999984619</c:v>
                </c:pt>
                <c:pt idx="6343">
                  <c:v>43000.291666651283</c:v>
                </c:pt>
                <c:pt idx="6344">
                  <c:v>43000.333333317947</c:v>
                </c:pt>
                <c:pt idx="6345">
                  <c:v>43000.374999984611</c:v>
                </c:pt>
                <c:pt idx="6346">
                  <c:v>43000.416666651276</c:v>
                </c:pt>
                <c:pt idx="6347">
                  <c:v>43000.45833331794</c:v>
                </c:pt>
                <c:pt idx="6348">
                  <c:v>43000.499999984604</c:v>
                </c:pt>
                <c:pt idx="6349">
                  <c:v>43000.541666651268</c:v>
                </c:pt>
                <c:pt idx="6350">
                  <c:v>43000.583333317933</c:v>
                </c:pt>
                <c:pt idx="6351">
                  <c:v>43000.624999984597</c:v>
                </c:pt>
                <c:pt idx="6352">
                  <c:v>43000.666666651261</c:v>
                </c:pt>
                <c:pt idx="6353">
                  <c:v>43000.708333317925</c:v>
                </c:pt>
                <c:pt idx="6354">
                  <c:v>43000.74999998459</c:v>
                </c:pt>
                <c:pt idx="6355">
                  <c:v>43000.791666651254</c:v>
                </c:pt>
                <c:pt idx="6356">
                  <c:v>43000.833333317918</c:v>
                </c:pt>
                <c:pt idx="6357">
                  <c:v>43000.874999984582</c:v>
                </c:pt>
                <c:pt idx="6358">
                  <c:v>43000.916666651246</c:v>
                </c:pt>
                <c:pt idx="6359">
                  <c:v>43000.958333317911</c:v>
                </c:pt>
                <c:pt idx="6360">
                  <c:v>43000.999999984575</c:v>
                </c:pt>
                <c:pt idx="6361">
                  <c:v>43001.041666651239</c:v>
                </c:pt>
                <c:pt idx="6362">
                  <c:v>43001.083333317903</c:v>
                </c:pt>
                <c:pt idx="6363">
                  <c:v>43001.124999984568</c:v>
                </c:pt>
                <c:pt idx="6364">
                  <c:v>43001.166666651232</c:v>
                </c:pt>
                <c:pt idx="6365">
                  <c:v>43001.208333317896</c:v>
                </c:pt>
                <c:pt idx="6366">
                  <c:v>43001.24999998456</c:v>
                </c:pt>
                <c:pt idx="6367">
                  <c:v>43001.291666651225</c:v>
                </c:pt>
                <c:pt idx="6368">
                  <c:v>43001.333333317889</c:v>
                </c:pt>
                <c:pt idx="6369">
                  <c:v>43001.374999984553</c:v>
                </c:pt>
                <c:pt idx="6370">
                  <c:v>43001.416666651217</c:v>
                </c:pt>
                <c:pt idx="6371">
                  <c:v>43001.458333317882</c:v>
                </c:pt>
                <c:pt idx="6372">
                  <c:v>43001.499999984546</c:v>
                </c:pt>
                <c:pt idx="6373">
                  <c:v>43001.54166665121</c:v>
                </c:pt>
                <c:pt idx="6374">
                  <c:v>43001.583333317874</c:v>
                </c:pt>
                <c:pt idx="6375">
                  <c:v>43001.624999984539</c:v>
                </c:pt>
                <c:pt idx="6376">
                  <c:v>43001.666666651203</c:v>
                </c:pt>
                <c:pt idx="6377">
                  <c:v>43001.708333317867</c:v>
                </c:pt>
                <c:pt idx="6378">
                  <c:v>43001.749999984531</c:v>
                </c:pt>
                <c:pt idx="6379">
                  <c:v>43001.791666651196</c:v>
                </c:pt>
                <c:pt idx="6380">
                  <c:v>43001.83333331786</c:v>
                </c:pt>
                <c:pt idx="6381">
                  <c:v>43001.874999984524</c:v>
                </c:pt>
                <c:pt idx="6382">
                  <c:v>43001.916666651188</c:v>
                </c:pt>
                <c:pt idx="6383">
                  <c:v>43001.958333317853</c:v>
                </c:pt>
                <c:pt idx="6384">
                  <c:v>43001.999999984517</c:v>
                </c:pt>
                <c:pt idx="6385">
                  <c:v>43002.041666651181</c:v>
                </c:pt>
                <c:pt idx="6386">
                  <c:v>43002.083333317845</c:v>
                </c:pt>
                <c:pt idx="6387">
                  <c:v>43002.124999984509</c:v>
                </c:pt>
                <c:pt idx="6388">
                  <c:v>43002.166666651174</c:v>
                </c:pt>
                <c:pt idx="6389">
                  <c:v>43002.208333317838</c:v>
                </c:pt>
                <c:pt idx="6390">
                  <c:v>43002.249999984502</c:v>
                </c:pt>
                <c:pt idx="6391">
                  <c:v>43002.291666651166</c:v>
                </c:pt>
                <c:pt idx="6392">
                  <c:v>43002.333333317831</c:v>
                </c:pt>
                <c:pt idx="6393">
                  <c:v>43002.374999984495</c:v>
                </c:pt>
                <c:pt idx="6394">
                  <c:v>43002.416666651159</c:v>
                </c:pt>
                <c:pt idx="6395">
                  <c:v>43002.458333317823</c:v>
                </c:pt>
                <c:pt idx="6396">
                  <c:v>43002.499999984488</c:v>
                </c:pt>
                <c:pt idx="6397">
                  <c:v>43002.541666651152</c:v>
                </c:pt>
                <c:pt idx="6398">
                  <c:v>43002.583333317816</c:v>
                </c:pt>
                <c:pt idx="6399">
                  <c:v>43002.62499998448</c:v>
                </c:pt>
                <c:pt idx="6400">
                  <c:v>43002.666666651145</c:v>
                </c:pt>
                <c:pt idx="6401">
                  <c:v>43002.708333317809</c:v>
                </c:pt>
                <c:pt idx="6402">
                  <c:v>43002.749999984473</c:v>
                </c:pt>
                <c:pt idx="6403">
                  <c:v>43002.791666651137</c:v>
                </c:pt>
                <c:pt idx="6404">
                  <c:v>43002.833333317802</c:v>
                </c:pt>
                <c:pt idx="6405">
                  <c:v>43002.874999984466</c:v>
                </c:pt>
                <c:pt idx="6406">
                  <c:v>43002.91666665113</c:v>
                </c:pt>
                <c:pt idx="6407">
                  <c:v>43002.958333317794</c:v>
                </c:pt>
                <c:pt idx="6408">
                  <c:v>43002.999999984459</c:v>
                </c:pt>
                <c:pt idx="6409">
                  <c:v>43003.041666651123</c:v>
                </c:pt>
                <c:pt idx="6410">
                  <c:v>43003.083333317787</c:v>
                </c:pt>
                <c:pt idx="6411">
                  <c:v>43003.124999984451</c:v>
                </c:pt>
                <c:pt idx="6412">
                  <c:v>43003.166666651116</c:v>
                </c:pt>
                <c:pt idx="6413">
                  <c:v>43003.20833331778</c:v>
                </c:pt>
                <c:pt idx="6414">
                  <c:v>43003.249999984444</c:v>
                </c:pt>
                <c:pt idx="6415">
                  <c:v>43003.291666651108</c:v>
                </c:pt>
                <c:pt idx="6416">
                  <c:v>43003.333333317772</c:v>
                </c:pt>
                <c:pt idx="6417">
                  <c:v>43003.374999984437</c:v>
                </c:pt>
                <c:pt idx="6418">
                  <c:v>43003.416666651101</c:v>
                </c:pt>
                <c:pt idx="6419">
                  <c:v>43003.458333317765</c:v>
                </c:pt>
                <c:pt idx="6420">
                  <c:v>43003.499999984429</c:v>
                </c:pt>
                <c:pt idx="6421">
                  <c:v>43003.541666651094</c:v>
                </c:pt>
                <c:pt idx="6422">
                  <c:v>43003.583333317758</c:v>
                </c:pt>
                <c:pt idx="6423">
                  <c:v>43003.624999984422</c:v>
                </c:pt>
                <c:pt idx="6424">
                  <c:v>43003.666666651086</c:v>
                </c:pt>
                <c:pt idx="6425">
                  <c:v>43003.708333317751</c:v>
                </c:pt>
                <c:pt idx="6426">
                  <c:v>43003.749999984415</c:v>
                </c:pt>
                <c:pt idx="6427">
                  <c:v>43003.791666651079</c:v>
                </c:pt>
                <c:pt idx="6428">
                  <c:v>43003.833333317743</c:v>
                </c:pt>
                <c:pt idx="6429">
                  <c:v>43003.874999984408</c:v>
                </c:pt>
                <c:pt idx="6430">
                  <c:v>43003.916666651072</c:v>
                </c:pt>
                <c:pt idx="6431">
                  <c:v>43003.958333317736</c:v>
                </c:pt>
                <c:pt idx="6432">
                  <c:v>43003.9999999844</c:v>
                </c:pt>
                <c:pt idx="6433">
                  <c:v>43004.041666651065</c:v>
                </c:pt>
                <c:pt idx="6434">
                  <c:v>43004.083333317729</c:v>
                </c:pt>
                <c:pt idx="6435">
                  <c:v>43004.124999984393</c:v>
                </c:pt>
                <c:pt idx="6436">
                  <c:v>43004.166666651057</c:v>
                </c:pt>
                <c:pt idx="6437">
                  <c:v>43004.208333317722</c:v>
                </c:pt>
                <c:pt idx="6438">
                  <c:v>43004.249999984386</c:v>
                </c:pt>
                <c:pt idx="6439">
                  <c:v>43004.29166665105</c:v>
                </c:pt>
                <c:pt idx="6440">
                  <c:v>43004.333333317714</c:v>
                </c:pt>
                <c:pt idx="6441">
                  <c:v>43004.374999984379</c:v>
                </c:pt>
                <c:pt idx="6442">
                  <c:v>43004.416666651043</c:v>
                </c:pt>
                <c:pt idx="6443">
                  <c:v>43004.458333317707</c:v>
                </c:pt>
                <c:pt idx="6444">
                  <c:v>43004.499999984371</c:v>
                </c:pt>
                <c:pt idx="6445">
                  <c:v>43004.541666651035</c:v>
                </c:pt>
                <c:pt idx="6446">
                  <c:v>43004.5833333177</c:v>
                </c:pt>
                <c:pt idx="6447">
                  <c:v>43004.624999984364</c:v>
                </c:pt>
                <c:pt idx="6448">
                  <c:v>43004.666666651028</c:v>
                </c:pt>
                <c:pt idx="6449">
                  <c:v>43004.708333317692</c:v>
                </c:pt>
                <c:pt idx="6450">
                  <c:v>43004.749999984357</c:v>
                </c:pt>
                <c:pt idx="6451">
                  <c:v>43004.791666651021</c:v>
                </c:pt>
                <c:pt idx="6452">
                  <c:v>43004.833333317685</c:v>
                </c:pt>
                <c:pt idx="6453">
                  <c:v>43004.874999984349</c:v>
                </c:pt>
                <c:pt idx="6454">
                  <c:v>43004.916666651014</c:v>
                </c:pt>
                <c:pt idx="6455">
                  <c:v>43004.958333317678</c:v>
                </c:pt>
                <c:pt idx="6456">
                  <c:v>43004.999999984342</c:v>
                </c:pt>
                <c:pt idx="6457">
                  <c:v>43005.041666651006</c:v>
                </c:pt>
                <c:pt idx="6458">
                  <c:v>43005.083333317671</c:v>
                </c:pt>
                <c:pt idx="6459">
                  <c:v>43005.124999984335</c:v>
                </c:pt>
                <c:pt idx="6460">
                  <c:v>43005.166666650999</c:v>
                </c:pt>
                <c:pt idx="6461">
                  <c:v>43005.208333317663</c:v>
                </c:pt>
                <c:pt idx="6462">
                  <c:v>43005.249999984328</c:v>
                </c:pt>
                <c:pt idx="6463">
                  <c:v>43005.291666650992</c:v>
                </c:pt>
                <c:pt idx="6464">
                  <c:v>43005.333333317656</c:v>
                </c:pt>
                <c:pt idx="6465">
                  <c:v>43005.37499998432</c:v>
                </c:pt>
                <c:pt idx="6466">
                  <c:v>43005.416666650985</c:v>
                </c:pt>
                <c:pt idx="6467">
                  <c:v>43005.458333317649</c:v>
                </c:pt>
                <c:pt idx="6468">
                  <c:v>43005.499999984313</c:v>
                </c:pt>
                <c:pt idx="6469">
                  <c:v>43005.541666650977</c:v>
                </c:pt>
                <c:pt idx="6470">
                  <c:v>43005.583333317642</c:v>
                </c:pt>
                <c:pt idx="6471">
                  <c:v>43005.624999984306</c:v>
                </c:pt>
                <c:pt idx="6472">
                  <c:v>43005.66666665097</c:v>
                </c:pt>
                <c:pt idx="6473">
                  <c:v>43005.708333317634</c:v>
                </c:pt>
                <c:pt idx="6474">
                  <c:v>43005.749999984298</c:v>
                </c:pt>
                <c:pt idx="6475">
                  <c:v>43005.791666650963</c:v>
                </c:pt>
                <c:pt idx="6476">
                  <c:v>43005.833333317627</c:v>
                </c:pt>
                <c:pt idx="6477">
                  <c:v>43005.874999984291</c:v>
                </c:pt>
                <c:pt idx="6478">
                  <c:v>43005.916666650955</c:v>
                </c:pt>
                <c:pt idx="6479">
                  <c:v>43005.95833331762</c:v>
                </c:pt>
                <c:pt idx="6480">
                  <c:v>43005.999999984284</c:v>
                </c:pt>
                <c:pt idx="6481">
                  <c:v>43006.041666650948</c:v>
                </c:pt>
                <c:pt idx="6482">
                  <c:v>43006.083333317612</c:v>
                </c:pt>
                <c:pt idx="6483">
                  <c:v>43006.124999984277</c:v>
                </c:pt>
                <c:pt idx="6484">
                  <c:v>43006.166666650941</c:v>
                </c:pt>
                <c:pt idx="6485">
                  <c:v>43006.208333317605</c:v>
                </c:pt>
                <c:pt idx="6486">
                  <c:v>43006.249999984269</c:v>
                </c:pt>
                <c:pt idx="6487">
                  <c:v>43006.291666650934</c:v>
                </c:pt>
                <c:pt idx="6488">
                  <c:v>43006.333333317598</c:v>
                </c:pt>
                <c:pt idx="6489">
                  <c:v>43006.374999984262</c:v>
                </c:pt>
                <c:pt idx="6490">
                  <c:v>43006.416666650926</c:v>
                </c:pt>
                <c:pt idx="6491">
                  <c:v>43006.458333317591</c:v>
                </c:pt>
                <c:pt idx="6492">
                  <c:v>43006.499999984255</c:v>
                </c:pt>
                <c:pt idx="6493">
                  <c:v>43006.541666650919</c:v>
                </c:pt>
                <c:pt idx="6494">
                  <c:v>43006.583333317583</c:v>
                </c:pt>
                <c:pt idx="6495">
                  <c:v>43006.624999984248</c:v>
                </c:pt>
                <c:pt idx="6496">
                  <c:v>43006.666666650912</c:v>
                </c:pt>
                <c:pt idx="6497">
                  <c:v>43006.708333317576</c:v>
                </c:pt>
                <c:pt idx="6498">
                  <c:v>43006.74999998424</c:v>
                </c:pt>
                <c:pt idx="6499">
                  <c:v>43006.791666650905</c:v>
                </c:pt>
                <c:pt idx="6500">
                  <c:v>43006.833333317569</c:v>
                </c:pt>
                <c:pt idx="6501">
                  <c:v>43006.874999984233</c:v>
                </c:pt>
                <c:pt idx="6502">
                  <c:v>43006.916666650897</c:v>
                </c:pt>
                <c:pt idx="6503">
                  <c:v>43006.958333317561</c:v>
                </c:pt>
                <c:pt idx="6504">
                  <c:v>43006.999999984226</c:v>
                </c:pt>
                <c:pt idx="6505">
                  <c:v>43007.04166665089</c:v>
                </c:pt>
                <c:pt idx="6506">
                  <c:v>43007.083333317554</c:v>
                </c:pt>
                <c:pt idx="6507">
                  <c:v>43007.124999984218</c:v>
                </c:pt>
                <c:pt idx="6508">
                  <c:v>43007.166666650883</c:v>
                </c:pt>
                <c:pt idx="6509">
                  <c:v>43007.208333317547</c:v>
                </c:pt>
                <c:pt idx="6510">
                  <c:v>43007.249999984211</c:v>
                </c:pt>
                <c:pt idx="6511">
                  <c:v>43007.291666650875</c:v>
                </c:pt>
                <c:pt idx="6512">
                  <c:v>43007.33333331754</c:v>
                </c:pt>
                <c:pt idx="6513">
                  <c:v>43007.374999984204</c:v>
                </c:pt>
                <c:pt idx="6514">
                  <c:v>43007.416666650868</c:v>
                </c:pt>
                <c:pt idx="6515">
                  <c:v>43007.458333317532</c:v>
                </c:pt>
                <c:pt idx="6516">
                  <c:v>43007.499999984197</c:v>
                </c:pt>
                <c:pt idx="6517">
                  <c:v>43007.541666650861</c:v>
                </c:pt>
                <c:pt idx="6518">
                  <c:v>43007.583333317525</c:v>
                </c:pt>
                <c:pt idx="6519">
                  <c:v>43007.624999984189</c:v>
                </c:pt>
                <c:pt idx="6520">
                  <c:v>43007.666666650854</c:v>
                </c:pt>
                <c:pt idx="6521">
                  <c:v>43007.708333317518</c:v>
                </c:pt>
                <c:pt idx="6522">
                  <c:v>43007.749999984182</c:v>
                </c:pt>
                <c:pt idx="6523">
                  <c:v>43007.791666650846</c:v>
                </c:pt>
                <c:pt idx="6524">
                  <c:v>43007.833333317511</c:v>
                </c:pt>
                <c:pt idx="6525">
                  <c:v>43007.874999984175</c:v>
                </c:pt>
                <c:pt idx="6526">
                  <c:v>43007.916666650839</c:v>
                </c:pt>
                <c:pt idx="6527">
                  <c:v>43007.958333317503</c:v>
                </c:pt>
                <c:pt idx="6528">
                  <c:v>43007.999999984168</c:v>
                </c:pt>
                <c:pt idx="6529">
                  <c:v>43008.041666650832</c:v>
                </c:pt>
                <c:pt idx="6530">
                  <c:v>43008.083333317496</c:v>
                </c:pt>
                <c:pt idx="6531">
                  <c:v>43008.12499998416</c:v>
                </c:pt>
                <c:pt idx="6532">
                  <c:v>43008.166666650824</c:v>
                </c:pt>
                <c:pt idx="6533">
                  <c:v>43008.208333317489</c:v>
                </c:pt>
                <c:pt idx="6534">
                  <c:v>43008.249999984153</c:v>
                </c:pt>
                <c:pt idx="6535">
                  <c:v>43008.291666650817</c:v>
                </c:pt>
                <c:pt idx="6536">
                  <c:v>43008.333333317481</c:v>
                </c:pt>
                <c:pt idx="6537">
                  <c:v>43008.374999984146</c:v>
                </c:pt>
                <c:pt idx="6538">
                  <c:v>43008.41666665081</c:v>
                </c:pt>
                <c:pt idx="6539">
                  <c:v>43008.458333317474</c:v>
                </c:pt>
                <c:pt idx="6540">
                  <c:v>43008.499999984138</c:v>
                </c:pt>
                <c:pt idx="6541">
                  <c:v>43008.541666650803</c:v>
                </c:pt>
                <c:pt idx="6542">
                  <c:v>43008.583333317467</c:v>
                </c:pt>
                <c:pt idx="6543">
                  <c:v>43008.624999984131</c:v>
                </c:pt>
                <c:pt idx="6544">
                  <c:v>43008.666666650795</c:v>
                </c:pt>
                <c:pt idx="6545">
                  <c:v>43008.70833331746</c:v>
                </c:pt>
                <c:pt idx="6546">
                  <c:v>43008.749999984124</c:v>
                </c:pt>
                <c:pt idx="6547">
                  <c:v>43008.791666650788</c:v>
                </c:pt>
                <c:pt idx="6548">
                  <c:v>43008.833333317452</c:v>
                </c:pt>
                <c:pt idx="6549">
                  <c:v>43008.874999984117</c:v>
                </c:pt>
                <c:pt idx="6550">
                  <c:v>43008.916666650781</c:v>
                </c:pt>
                <c:pt idx="6551">
                  <c:v>43008.958333317445</c:v>
                </c:pt>
                <c:pt idx="6552">
                  <c:v>43008.999999984109</c:v>
                </c:pt>
                <c:pt idx="6553">
                  <c:v>43009.041666650774</c:v>
                </c:pt>
                <c:pt idx="6554">
                  <c:v>43009.083333317438</c:v>
                </c:pt>
                <c:pt idx="6555">
                  <c:v>43009.124999984102</c:v>
                </c:pt>
                <c:pt idx="6556">
                  <c:v>43009.166666650766</c:v>
                </c:pt>
                <c:pt idx="6557">
                  <c:v>43009.208333317431</c:v>
                </c:pt>
                <c:pt idx="6558">
                  <c:v>43009.249999984095</c:v>
                </c:pt>
                <c:pt idx="6559">
                  <c:v>43009.291666650759</c:v>
                </c:pt>
                <c:pt idx="6560">
                  <c:v>43009.333333317423</c:v>
                </c:pt>
                <c:pt idx="6561">
                  <c:v>43009.374999984087</c:v>
                </c:pt>
                <c:pt idx="6562">
                  <c:v>43009.416666650752</c:v>
                </c:pt>
                <c:pt idx="6563">
                  <c:v>43009.458333317416</c:v>
                </c:pt>
                <c:pt idx="6564">
                  <c:v>43009.49999998408</c:v>
                </c:pt>
                <c:pt idx="6565">
                  <c:v>43009.541666650744</c:v>
                </c:pt>
                <c:pt idx="6566">
                  <c:v>43009.583333317409</c:v>
                </c:pt>
                <c:pt idx="6567">
                  <c:v>43009.624999984073</c:v>
                </c:pt>
                <c:pt idx="6568">
                  <c:v>43009.666666650737</c:v>
                </c:pt>
                <c:pt idx="6569">
                  <c:v>43009.708333317401</c:v>
                </c:pt>
                <c:pt idx="6570">
                  <c:v>43009.749999984066</c:v>
                </c:pt>
                <c:pt idx="6571">
                  <c:v>43009.79166665073</c:v>
                </c:pt>
                <c:pt idx="6572">
                  <c:v>43009.833333317394</c:v>
                </c:pt>
                <c:pt idx="6573">
                  <c:v>43009.874999984058</c:v>
                </c:pt>
                <c:pt idx="6574">
                  <c:v>43009.916666650723</c:v>
                </c:pt>
                <c:pt idx="6575">
                  <c:v>43009.958333317387</c:v>
                </c:pt>
                <c:pt idx="6576">
                  <c:v>43009.999999984051</c:v>
                </c:pt>
                <c:pt idx="6577">
                  <c:v>43010.041666650715</c:v>
                </c:pt>
                <c:pt idx="6578">
                  <c:v>43010.08333331738</c:v>
                </c:pt>
                <c:pt idx="6579">
                  <c:v>43010.124999984044</c:v>
                </c:pt>
                <c:pt idx="6580">
                  <c:v>43010.166666650708</c:v>
                </c:pt>
                <c:pt idx="6581">
                  <c:v>43010.208333317372</c:v>
                </c:pt>
                <c:pt idx="6582">
                  <c:v>43010.249999984037</c:v>
                </c:pt>
                <c:pt idx="6583">
                  <c:v>43010.291666650701</c:v>
                </c:pt>
                <c:pt idx="6584">
                  <c:v>43010.333333317365</c:v>
                </c:pt>
                <c:pt idx="6585">
                  <c:v>43010.374999984029</c:v>
                </c:pt>
                <c:pt idx="6586">
                  <c:v>43010.416666650694</c:v>
                </c:pt>
                <c:pt idx="6587">
                  <c:v>43010.458333317358</c:v>
                </c:pt>
                <c:pt idx="6588">
                  <c:v>43010.499999984022</c:v>
                </c:pt>
                <c:pt idx="6589">
                  <c:v>43010.541666650686</c:v>
                </c:pt>
                <c:pt idx="6590">
                  <c:v>43010.58333331735</c:v>
                </c:pt>
                <c:pt idx="6591">
                  <c:v>43010.624999984015</c:v>
                </c:pt>
                <c:pt idx="6592">
                  <c:v>43010.666666650679</c:v>
                </c:pt>
                <c:pt idx="6593">
                  <c:v>43010.708333317343</c:v>
                </c:pt>
                <c:pt idx="6594">
                  <c:v>43010.749999984007</c:v>
                </c:pt>
                <c:pt idx="6595">
                  <c:v>43010.791666650672</c:v>
                </c:pt>
                <c:pt idx="6596">
                  <c:v>43010.833333317336</c:v>
                </c:pt>
                <c:pt idx="6597">
                  <c:v>43010.874999984</c:v>
                </c:pt>
                <c:pt idx="6598">
                  <c:v>43010.916666650664</c:v>
                </c:pt>
                <c:pt idx="6599">
                  <c:v>43010.958333317329</c:v>
                </c:pt>
                <c:pt idx="6600">
                  <c:v>43010.999999983993</c:v>
                </c:pt>
                <c:pt idx="6601">
                  <c:v>43011.041666650657</c:v>
                </c:pt>
                <c:pt idx="6602">
                  <c:v>43011.083333317321</c:v>
                </c:pt>
                <c:pt idx="6603">
                  <c:v>43011.124999983986</c:v>
                </c:pt>
                <c:pt idx="6604">
                  <c:v>43011.16666665065</c:v>
                </c:pt>
                <c:pt idx="6605">
                  <c:v>43011.208333317314</c:v>
                </c:pt>
                <c:pt idx="6606">
                  <c:v>43011.249999983978</c:v>
                </c:pt>
                <c:pt idx="6607">
                  <c:v>43011.291666650643</c:v>
                </c:pt>
                <c:pt idx="6608">
                  <c:v>43011.333333317307</c:v>
                </c:pt>
                <c:pt idx="6609">
                  <c:v>43011.374999983971</c:v>
                </c:pt>
                <c:pt idx="6610">
                  <c:v>43011.416666650635</c:v>
                </c:pt>
                <c:pt idx="6611">
                  <c:v>43011.4583333173</c:v>
                </c:pt>
                <c:pt idx="6612">
                  <c:v>43011.499999983964</c:v>
                </c:pt>
                <c:pt idx="6613">
                  <c:v>43011.541666650628</c:v>
                </c:pt>
                <c:pt idx="6614">
                  <c:v>43011.583333317292</c:v>
                </c:pt>
                <c:pt idx="6615">
                  <c:v>43011.624999983957</c:v>
                </c:pt>
                <c:pt idx="6616">
                  <c:v>43011.666666650621</c:v>
                </c:pt>
                <c:pt idx="6617">
                  <c:v>43011.708333317285</c:v>
                </c:pt>
                <c:pt idx="6618">
                  <c:v>43011.749999983949</c:v>
                </c:pt>
                <c:pt idx="6619">
                  <c:v>43011.791666650613</c:v>
                </c:pt>
                <c:pt idx="6620">
                  <c:v>43011.833333317278</c:v>
                </c:pt>
                <c:pt idx="6621">
                  <c:v>43011.874999983942</c:v>
                </c:pt>
                <c:pt idx="6622">
                  <c:v>43011.916666650606</c:v>
                </c:pt>
                <c:pt idx="6623">
                  <c:v>43011.95833331727</c:v>
                </c:pt>
                <c:pt idx="6624">
                  <c:v>43011.999999983935</c:v>
                </c:pt>
                <c:pt idx="6625">
                  <c:v>43012.041666650599</c:v>
                </c:pt>
                <c:pt idx="6626">
                  <c:v>43012.083333317263</c:v>
                </c:pt>
                <c:pt idx="6627">
                  <c:v>43012.124999983927</c:v>
                </c:pt>
                <c:pt idx="6628">
                  <c:v>43012.166666650592</c:v>
                </c:pt>
                <c:pt idx="6629">
                  <c:v>43012.208333317256</c:v>
                </c:pt>
                <c:pt idx="6630">
                  <c:v>43012.24999998392</c:v>
                </c:pt>
                <c:pt idx="6631">
                  <c:v>43012.291666650584</c:v>
                </c:pt>
                <c:pt idx="6632">
                  <c:v>43012.333333317249</c:v>
                </c:pt>
                <c:pt idx="6633">
                  <c:v>43012.374999983913</c:v>
                </c:pt>
                <c:pt idx="6634">
                  <c:v>43012.416666650577</c:v>
                </c:pt>
                <c:pt idx="6635">
                  <c:v>43012.458333317241</c:v>
                </c:pt>
                <c:pt idx="6636">
                  <c:v>43012.499999983906</c:v>
                </c:pt>
                <c:pt idx="6637">
                  <c:v>43012.54166665057</c:v>
                </c:pt>
                <c:pt idx="6638">
                  <c:v>43012.583333317234</c:v>
                </c:pt>
                <c:pt idx="6639">
                  <c:v>43012.624999983898</c:v>
                </c:pt>
                <c:pt idx="6640">
                  <c:v>43012.666666650563</c:v>
                </c:pt>
                <c:pt idx="6641">
                  <c:v>43012.708333317227</c:v>
                </c:pt>
                <c:pt idx="6642">
                  <c:v>43012.749999983891</c:v>
                </c:pt>
                <c:pt idx="6643">
                  <c:v>43012.791666650555</c:v>
                </c:pt>
                <c:pt idx="6644">
                  <c:v>43012.83333331722</c:v>
                </c:pt>
                <c:pt idx="6645">
                  <c:v>43012.874999983884</c:v>
                </c:pt>
                <c:pt idx="6646">
                  <c:v>43012.916666650548</c:v>
                </c:pt>
                <c:pt idx="6647">
                  <c:v>43012.958333317212</c:v>
                </c:pt>
                <c:pt idx="6648">
                  <c:v>43012.999999983876</c:v>
                </c:pt>
                <c:pt idx="6649">
                  <c:v>43013.041666650541</c:v>
                </c:pt>
                <c:pt idx="6650">
                  <c:v>43013.083333317205</c:v>
                </c:pt>
                <c:pt idx="6651">
                  <c:v>43013.124999983869</c:v>
                </c:pt>
                <c:pt idx="6652">
                  <c:v>43013.166666650533</c:v>
                </c:pt>
                <c:pt idx="6653">
                  <c:v>43013.208333317198</c:v>
                </c:pt>
                <c:pt idx="6654">
                  <c:v>43013.249999983862</c:v>
                </c:pt>
                <c:pt idx="6655">
                  <c:v>43013.291666650526</c:v>
                </c:pt>
                <c:pt idx="6656">
                  <c:v>43013.33333331719</c:v>
                </c:pt>
                <c:pt idx="6657">
                  <c:v>43013.374999983855</c:v>
                </c:pt>
                <c:pt idx="6658">
                  <c:v>43013.416666650519</c:v>
                </c:pt>
                <c:pt idx="6659">
                  <c:v>43013.458333317183</c:v>
                </c:pt>
                <c:pt idx="6660">
                  <c:v>43013.499999983847</c:v>
                </c:pt>
                <c:pt idx="6661">
                  <c:v>43013.541666650512</c:v>
                </c:pt>
                <c:pt idx="6662">
                  <c:v>43013.583333317176</c:v>
                </c:pt>
                <c:pt idx="6663">
                  <c:v>43013.62499998384</c:v>
                </c:pt>
                <c:pt idx="6664">
                  <c:v>43013.666666650504</c:v>
                </c:pt>
                <c:pt idx="6665">
                  <c:v>43013.708333317169</c:v>
                </c:pt>
                <c:pt idx="6666">
                  <c:v>43013.749999983833</c:v>
                </c:pt>
                <c:pt idx="6667">
                  <c:v>43013.791666650497</c:v>
                </c:pt>
                <c:pt idx="6668">
                  <c:v>43013.833333317161</c:v>
                </c:pt>
                <c:pt idx="6669">
                  <c:v>43013.874999983826</c:v>
                </c:pt>
                <c:pt idx="6670">
                  <c:v>43013.91666665049</c:v>
                </c:pt>
                <c:pt idx="6671">
                  <c:v>43013.958333317154</c:v>
                </c:pt>
                <c:pt idx="6672">
                  <c:v>43013.999999983818</c:v>
                </c:pt>
                <c:pt idx="6673">
                  <c:v>43014.041666650483</c:v>
                </c:pt>
                <c:pt idx="6674">
                  <c:v>43014.083333317147</c:v>
                </c:pt>
                <c:pt idx="6675">
                  <c:v>43014.124999983811</c:v>
                </c:pt>
                <c:pt idx="6676">
                  <c:v>43014.166666650475</c:v>
                </c:pt>
                <c:pt idx="6677">
                  <c:v>43014.208333317139</c:v>
                </c:pt>
                <c:pt idx="6678">
                  <c:v>43014.249999983804</c:v>
                </c:pt>
                <c:pt idx="6679">
                  <c:v>43014.291666650468</c:v>
                </c:pt>
                <c:pt idx="6680">
                  <c:v>43014.333333317132</c:v>
                </c:pt>
                <c:pt idx="6681">
                  <c:v>43014.374999983796</c:v>
                </c:pt>
                <c:pt idx="6682">
                  <c:v>43014.416666650461</c:v>
                </c:pt>
                <c:pt idx="6683">
                  <c:v>43014.458333317125</c:v>
                </c:pt>
                <c:pt idx="6684">
                  <c:v>43014.499999983789</c:v>
                </c:pt>
                <c:pt idx="6685">
                  <c:v>43014.541666650453</c:v>
                </c:pt>
                <c:pt idx="6686">
                  <c:v>43014.583333317118</c:v>
                </c:pt>
                <c:pt idx="6687">
                  <c:v>43014.624999983782</c:v>
                </c:pt>
                <c:pt idx="6688">
                  <c:v>43014.666666650446</c:v>
                </c:pt>
                <c:pt idx="6689">
                  <c:v>43014.70833331711</c:v>
                </c:pt>
                <c:pt idx="6690">
                  <c:v>43014.749999983775</c:v>
                </c:pt>
                <c:pt idx="6691">
                  <c:v>43014.791666650439</c:v>
                </c:pt>
                <c:pt idx="6692">
                  <c:v>43014.833333317103</c:v>
                </c:pt>
                <c:pt idx="6693">
                  <c:v>43014.874999983767</c:v>
                </c:pt>
                <c:pt idx="6694">
                  <c:v>43014.916666650432</c:v>
                </c:pt>
                <c:pt idx="6695">
                  <c:v>43014.958333317096</c:v>
                </c:pt>
                <c:pt idx="6696">
                  <c:v>43014.99999998376</c:v>
                </c:pt>
                <c:pt idx="6697">
                  <c:v>43015.041666650424</c:v>
                </c:pt>
                <c:pt idx="6698">
                  <c:v>43015.083333317089</c:v>
                </c:pt>
                <c:pt idx="6699">
                  <c:v>43015.124999983753</c:v>
                </c:pt>
                <c:pt idx="6700">
                  <c:v>43015.166666650417</c:v>
                </c:pt>
                <c:pt idx="6701">
                  <c:v>43015.208333317081</c:v>
                </c:pt>
                <c:pt idx="6702">
                  <c:v>43015.249999983746</c:v>
                </c:pt>
                <c:pt idx="6703">
                  <c:v>43015.29166665041</c:v>
                </c:pt>
                <c:pt idx="6704">
                  <c:v>43015.333333317074</c:v>
                </c:pt>
                <c:pt idx="6705">
                  <c:v>43015.374999983738</c:v>
                </c:pt>
                <c:pt idx="6706">
                  <c:v>43015.416666650402</c:v>
                </c:pt>
                <c:pt idx="6707">
                  <c:v>43015.458333317067</c:v>
                </c:pt>
                <c:pt idx="6708">
                  <c:v>43015.499999983731</c:v>
                </c:pt>
                <c:pt idx="6709">
                  <c:v>43015.541666650395</c:v>
                </c:pt>
                <c:pt idx="6710">
                  <c:v>43015.583333317059</c:v>
                </c:pt>
                <c:pt idx="6711">
                  <c:v>43015.624999983724</c:v>
                </c:pt>
                <c:pt idx="6712">
                  <c:v>43015.666666650388</c:v>
                </c:pt>
                <c:pt idx="6713">
                  <c:v>43015.708333317052</c:v>
                </c:pt>
                <c:pt idx="6714">
                  <c:v>43015.749999983716</c:v>
                </c:pt>
                <c:pt idx="6715">
                  <c:v>43015.791666650381</c:v>
                </c:pt>
                <c:pt idx="6716">
                  <c:v>43015.833333317045</c:v>
                </c:pt>
                <c:pt idx="6717">
                  <c:v>43015.874999983709</c:v>
                </c:pt>
                <c:pt idx="6718">
                  <c:v>43015.916666650373</c:v>
                </c:pt>
                <c:pt idx="6719">
                  <c:v>43015.958333317038</c:v>
                </c:pt>
                <c:pt idx="6720">
                  <c:v>43015.999999983702</c:v>
                </c:pt>
                <c:pt idx="6721">
                  <c:v>43016.041666650366</c:v>
                </c:pt>
                <c:pt idx="6722">
                  <c:v>43016.08333331703</c:v>
                </c:pt>
                <c:pt idx="6723">
                  <c:v>43016.124999983695</c:v>
                </c:pt>
                <c:pt idx="6724">
                  <c:v>43016.166666650359</c:v>
                </c:pt>
                <c:pt idx="6725">
                  <c:v>43016.208333317023</c:v>
                </c:pt>
                <c:pt idx="6726">
                  <c:v>43016.249999983687</c:v>
                </c:pt>
                <c:pt idx="6727">
                  <c:v>43016.291666650352</c:v>
                </c:pt>
                <c:pt idx="6728">
                  <c:v>43016.333333317016</c:v>
                </c:pt>
                <c:pt idx="6729">
                  <c:v>43016.37499998368</c:v>
                </c:pt>
                <c:pt idx="6730">
                  <c:v>43016.416666650344</c:v>
                </c:pt>
                <c:pt idx="6731">
                  <c:v>43016.458333317009</c:v>
                </c:pt>
                <c:pt idx="6732">
                  <c:v>43016.499999983673</c:v>
                </c:pt>
                <c:pt idx="6733">
                  <c:v>43016.541666650337</c:v>
                </c:pt>
                <c:pt idx="6734">
                  <c:v>43016.583333317001</c:v>
                </c:pt>
                <c:pt idx="6735">
                  <c:v>43016.624999983665</c:v>
                </c:pt>
                <c:pt idx="6736">
                  <c:v>43016.66666665033</c:v>
                </c:pt>
                <c:pt idx="6737">
                  <c:v>43016.708333316994</c:v>
                </c:pt>
                <c:pt idx="6738">
                  <c:v>43016.749999983658</c:v>
                </c:pt>
                <c:pt idx="6739">
                  <c:v>43016.791666650322</c:v>
                </c:pt>
                <c:pt idx="6740">
                  <c:v>43016.833333316987</c:v>
                </c:pt>
                <c:pt idx="6741">
                  <c:v>43016.874999983651</c:v>
                </c:pt>
                <c:pt idx="6742">
                  <c:v>43016.916666650315</c:v>
                </c:pt>
                <c:pt idx="6743">
                  <c:v>43016.958333316979</c:v>
                </c:pt>
                <c:pt idx="6744">
                  <c:v>43016.999999983644</c:v>
                </c:pt>
                <c:pt idx="6745">
                  <c:v>43017.041666650308</c:v>
                </c:pt>
                <c:pt idx="6746">
                  <c:v>43017.083333316972</c:v>
                </c:pt>
                <c:pt idx="6747">
                  <c:v>43017.124999983636</c:v>
                </c:pt>
                <c:pt idx="6748">
                  <c:v>43017.166666650301</c:v>
                </c:pt>
                <c:pt idx="6749">
                  <c:v>43017.208333316965</c:v>
                </c:pt>
                <c:pt idx="6750">
                  <c:v>43017.249999983629</c:v>
                </c:pt>
                <c:pt idx="6751">
                  <c:v>43017.291666650293</c:v>
                </c:pt>
                <c:pt idx="6752">
                  <c:v>43017.333333316958</c:v>
                </c:pt>
                <c:pt idx="6753">
                  <c:v>43017.374999983622</c:v>
                </c:pt>
                <c:pt idx="6754">
                  <c:v>43017.416666650286</c:v>
                </c:pt>
                <c:pt idx="6755">
                  <c:v>43017.45833331695</c:v>
                </c:pt>
                <c:pt idx="6756">
                  <c:v>43017.499999983615</c:v>
                </c:pt>
                <c:pt idx="6757">
                  <c:v>43017.541666650279</c:v>
                </c:pt>
                <c:pt idx="6758">
                  <c:v>43017.583333316943</c:v>
                </c:pt>
                <c:pt idx="6759">
                  <c:v>43017.624999983607</c:v>
                </c:pt>
                <c:pt idx="6760">
                  <c:v>43017.666666650272</c:v>
                </c:pt>
                <c:pt idx="6761">
                  <c:v>43017.708333316936</c:v>
                </c:pt>
                <c:pt idx="6762">
                  <c:v>43017.7499999836</c:v>
                </c:pt>
                <c:pt idx="6763">
                  <c:v>43017.791666650264</c:v>
                </c:pt>
                <c:pt idx="6764">
                  <c:v>43017.833333316928</c:v>
                </c:pt>
                <c:pt idx="6765">
                  <c:v>43017.874999983593</c:v>
                </c:pt>
                <c:pt idx="6766">
                  <c:v>43017.916666650257</c:v>
                </c:pt>
                <c:pt idx="6767">
                  <c:v>43017.958333316921</c:v>
                </c:pt>
                <c:pt idx="6768">
                  <c:v>43017.999999983585</c:v>
                </c:pt>
                <c:pt idx="6769">
                  <c:v>43018.04166665025</c:v>
                </c:pt>
                <c:pt idx="6770">
                  <c:v>43018.083333316914</c:v>
                </c:pt>
                <c:pt idx="6771">
                  <c:v>43018.124999983578</c:v>
                </c:pt>
                <c:pt idx="6772">
                  <c:v>43018.166666650242</c:v>
                </c:pt>
                <c:pt idx="6773">
                  <c:v>43018.208333316907</c:v>
                </c:pt>
                <c:pt idx="6774">
                  <c:v>43018.249999983571</c:v>
                </c:pt>
                <c:pt idx="6775">
                  <c:v>43018.291666650235</c:v>
                </c:pt>
                <c:pt idx="6776">
                  <c:v>43018.333333316899</c:v>
                </c:pt>
                <c:pt idx="6777">
                  <c:v>43018.374999983564</c:v>
                </c:pt>
                <c:pt idx="6778">
                  <c:v>43018.416666650228</c:v>
                </c:pt>
                <c:pt idx="6779">
                  <c:v>43018.458333316892</c:v>
                </c:pt>
                <c:pt idx="6780">
                  <c:v>43018.499999983556</c:v>
                </c:pt>
                <c:pt idx="6781">
                  <c:v>43018.541666650221</c:v>
                </c:pt>
                <c:pt idx="6782">
                  <c:v>43018.583333316885</c:v>
                </c:pt>
                <c:pt idx="6783">
                  <c:v>43018.624999983549</c:v>
                </c:pt>
                <c:pt idx="6784">
                  <c:v>43018.666666650213</c:v>
                </c:pt>
                <c:pt idx="6785">
                  <c:v>43018.708333316878</c:v>
                </c:pt>
                <c:pt idx="6786">
                  <c:v>43018.749999983542</c:v>
                </c:pt>
                <c:pt idx="6787">
                  <c:v>43018.791666650206</c:v>
                </c:pt>
                <c:pt idx="6788">
                  <c:v>43018.83333331687</c:v>
                </c:pt>
                <c:pt idx="6789">
                  <c:v>43018.874999983535</c:v>
                </c:pt>
                <c:pt idx="6790">
                  <c:v>43018.916666650199</c:v>
                </c:pt>
                <c:pt idx="6791">
                  <c:v>43018.958333316863</c:v>
                </c:pt>
                <c:pt idx="6792">
                  <c:v>43018.999999983527</c:v>
                </c:pt>
                <c:pt idx="6793">
                  <c:v>43019.041666650191</c:v>
                </c:pt>
                <c:pt idx="6794">
                  <c:v>43019.083333316856</c:v>
                </c:pt>
                <c:pt idx="6795">
                  <c:v>43019.12499998352</c:v>
                </c:pt>
                <c:pt idx="6796">
                  <c:v>43019.166666650184</c:v>
                </c:pt>
                <c:pt idx="6797">
                  <c:v>43019.208333316848</c:v>
                </c:pt>
                <c:pt idx="6798">
                  <c:v>43019.249999983513</c:v>
                </c:pt>
                <c:pt idx="6799">
                  <c:v>43019.291666650177</c:v>
                </c:pt>
                <c:pt idx="6800">
                  <c:v>43019.333333316841</c:v>
                </c:pt>
                <c:pt idx="6801">
                  <c:v>43019.374999983505</c:v>
                </c:pt>
                <c:pt idx="6802">
                  <c:v>43019.41666665017</c:v>
                </c:pt>
                <c:pt idx="6803">
                  <c:v>43019.458333316834</c:v>
                </c:pt>
                <c:pt idx="6804">
                  <c:v>43019.499999983498</c:v>
                </c:pt>
                <c:pt idx="6805">
                  <c:v>43019.541666650162</c:v>
                </c:pt>
                <c:pt idx="6806">
                  <c:v>43019.583333316827</c:v>
                </c:pt>
                <c:pt idx="6807">
                  <c:v>43019.624999983491</c:v>
                </c:pt>
                <c:pt idx="6808">
                  <c:v>43019.666666650155</c:v>
                </c:pt>
                <c:pt idx="6809">
                  <c:v>43019.708333316819</c:v>
                </c:pt>
                <c:pt idx="6810">
                  <c:v>43019.749999983484</c:v>
                </c:pt>
                <c:pt idx="6811">
                  <c:v>43019.791666650148</c:v>
                </c:pt>
                <c:pt idx="6812">
                  <c:v>43019.833333316812</c:v>
                </c:pt>
                <c:pt idx="6813">
                  <c:v>43019.874999983476</c:v>
                </c:pt>
                <c:pt idx="6814">
                  <c:v>43019.916666650141</c:v>
                </c:pt>
                <c:pt idx="6815">
                  <c:v>43019.958333316805</c:v>
                </c:pt>
                <c:pt idx="6816">
                  <c:v>43019.999999983469</c:v>
                </c:pt>
                <c:pt idx="6817">
                  <c:v>43020.041666650133</c:v>
                </c:pt>
                <c:pt idx="6818">
                  <c:v>43020.083333316798</c:v>
                </c:pt>
                <c:pt idx="6819">
                  <c:v>43020.124999983462</c:v>
                </c:pt>
                <c:pt idx="6820">
                  <c:v>43020.166666650126</c:v>
                </c:pt>
                <c:pt idx="6821">
                  <c:v>43020.20833331679</c:v>
                </c:pt>
                <c:pt idx="6822">
                  <c:v>43020.249999983454</c:v>
                </c:pt>
                <c:pt idx="6823">
                  <c:v>43020.291666650119</c:v>
                </c:pt>
                <c:pt idx="6824">
                  <c:v>43020.333333316783</c:v>
                </c:pt>
                <c:pt idx="6825">
                  <c:v>43020.374999983447</c:v>
                </c:pt>
                <c:pt idx="6826">
                  <c:v>43020.416666650111</c:v>
                </c:pt>
                <c:pt idx="6827">
                  <c:v>43020.458333316776</c:v>
                </c:pt>
                <c:pt idx="6828">
                  <c:v>43020.49999998344</c:v>
                </c:pt>
                <c:pt idx="6829">
                  <c:v>43020.541666650104</c:v>
                </c:pt>
                <c:pt idx="6830">
                  <c:v>43020.583333316768</c:v>
                </c:pt>
                <c:pt idx="6831">
                  <c:v>43020.624999983433</c:v>
                </c:pt>
                <c:pt idx="6832">
                  <c:v>43020.666666650097</c:v>
                </c:pt>
                <c:pt idx="6833">
                  <c:v>43020.708333316761</c:v>
                </c:pt>
                <c:pt idx="6834">
                  <c:v>43020.749999983425</c:v>
                </c:pt>
                <c:pt idx="6835">
                  <c:v>43020.79166665009</c:v>
                </c:pt>
                <c:pt idx="6836">
                  <c:v>43020.833333316754</c:v>
                </c:pt>
                <c:pt idx="6837">
                  <c:v>43020.874999983418</c:v>
                </c:pt>
                <c:pt idx="6838">
                  <c:v>43020.916666650082</c:v>
                </c:pt>
                <c:pt idx="6839">
                  <c:v>43020.958333316747</c:v>
                </c:pt>
                <c:pt idx="6840">
                  <c:v>43020.999999983411</c:v>
                </c:pt>
                <c:pt idx="6841">
                  <c:v>43021.041666650075</c:v>
                </c:pt>
                <c:pt idx="6842">
                  <c:v>43021.083333316739</c:v>
                </c:pt>
                <c:pt idx="6843">
                  <c:v>43021.124999983404</c:v>
                </c:pt>
                <c:pt idx="6844">
                  <c:v>43021.166666650068</c:v>
                </c:pt>
                <c:pt idx="6845">
                  <c:v>43021.208333316732</c:v>
                </c:pt>
                <c:pt idx="6846">
                  <c:v>43021.249999983396</c:v>
                </c:pt>
                <c:pt idx="6847">
                  <c:v>43021.291666650061</c:v>
                </c:pt>
                <c:pt idx="6848">
                  <c:v>43021.333333316725</c:v>
                </c:pt>
                <c:pt idx="6849">
                  <c:v>43021.374999983389</c:v>
                </c:pt>
                <c:pt idx="6850">
                  <c:v>43021.416666650053</c:v>
                </c:pt>
                <c:pt idx="6851">
                  <c:v>43021.458333316717</c:v>
                </c:pt>
                <c:pt idx="6852">
                  <c:v>43021.499999983382</c:v>
                </c:pt>
                <c:pt idx="6853">
                  <c:v>43021.541666650046</c:v>
                </c:pt>
                <c:pt idx="6854">
                  <c:v>43021.58333331671</c:v>
                </c:pt>
                <c:pt idx="6855">
                  <c:v>43021.624999983374</c:v>
                </c:pt>
                <c:pt idx="6856">
                  <c:v>43021.666666650039</c:v>
                </c:pt>
                <c:pt idx="6857">
                  <c:v>43021.708333316703</c:v>
                </c:pt>
                <c:pt idx="6858">
                  <c:v>43021.749999983367</c:v>
                </c:pt>
                <c:pt idx="6859">
                  <c:v>43021.791666650031</c:v>
                </c:pt>
                <c:pt idx="6860">
                  <c:v>43021.833333316696</c:v>
                </c:pt>
                <c:pt idx="6861">
                  <c:v>43021.87499998336</c:v>
                </c:pt>
                <c:pt idx="6862">
                  <c:v>43021.916666650024</c:v>
                </c:pt>
                <c:pt idx="6863">
                  <c:v>43021.958333316688</c:v>
                </c:pt>
                <c:pt idx="6864">
                  <c:v>43021.999999983353</c:v>
                </c:pt>
                <c:pt idx="6865">
                  <c:v>43022.041666650017</c:v>
                </c:pt>
                <c:pt idx="6866">
                  <c:v>43022.083333316681</c:v>
                </c:pt>
                <c:pt idx="6867">
                  <c:v>43022.124999983345</c:v>
                </c:pt>
                <c:pt idx="6868">
                  <c:v>43022.16666665001</c:v>
                </c:pt>
                <c:pt idx="6869">
                  <c:v>43022.208333316674</c:v>
                </c:pt>
                <c:pt idx="6870">
                  <c:v>43022.249999983338</c:v>
                </c:pt>
                <c:pt idx="6871">
                  <c:v>43022.291666650002</c:v>
                </c:pt>
                <c:pt idx="6872">
                  <c:v>43022.333333316667</c:v>
                </c:pt>
                <c:pt idx="6873">
                  <c:v>43022.374999983331</c:v>
                </c:pt>
                <c:pt idx="6874">
                  <c:v>43022.416666649995</c:v>
                </c:pt>
                <c:pt idx="6875">
                  <c:v>43022.458333316659</c:v>
                </c:pt>
                <c:pt idx="6876">
                  <c:v>43022.499999983324</c:v>
                </c:pt>
                <c:pt idx="6877">
                  <c:v>43022.541666649988</c:v>
                </c:pt>
                <c:pt idx="6878">
                  <c:v>43022.583333316652</c:v>
                </c:pt>
                <c:pt idx="6879">
                  <c:v>43022.624999983316</c:v>
                </c:pt>
                <c:pt idx="6880">
                  <c:v>43022.66666664998</c:v>
                </c:pt>
                <c:pt idx="6881">
                  <c:v>43022.708333316645</c:v>
                </c:pt>
                <c:pt idx="6882">
                  <c:v>43022.749999983309</c:v>
                </c:pt>
                <c:pt idx="6883">
                  <c:v>43022.791666649973</c:v>
                </c:pt>
                <c:pt idx="6884">
                  <c:v>43022.833333316637</c:v>
                </c:pt>
                <c:pt idx="6885">
                  <c:v>43022.874999983302</c:v>
                </c:pt>
                <c:pt idx="6886">
                  <c:v>43022.916666649966</c:v>
                </c:pt>
                <c:pt idx="6887">
                  <c:v>43022.95833331663</c:v>
                </c:pt>
                <c:pt idx="6888">
                  <c:v>43022.999999983294</c:v>
                </c:pt>
                <c:pt idx="6889">
                  <c:v>43023.041666649959</c:v>
                </c:pt>
                <c:pt idx="6890">
                  <c:v>43023.083333316623</c:v>
                </c:pt>
                <c:pt idx="6891">
                  <c:v>43023.124999983287</c:v>
                </c:pt>
                <c:pt idx="6892">
                  <c:v>43023.166666649951</c:v>
                </c:pt>
                <c:pt idx="6893">
                  <c:v>43023.208333316616</c:v>
                </c:pt>
                <c:pt idx="6894">
                  <c:v>43023.24999998328</c:v>
                </c:pt>
                <c:pt idx="6895">
                  <c:v>43023.291666649944</c:v>
                </c:pt>
                <c:pt idx="6896">
                  <c:v>43023.333333316608</c:v>
                </c:pt>
                <c:pt idx="6897">
                  <c:v>43023.374999983273</c:v>
                </c:pt>
                <c:pt idx="6898">
                  <c:v>43023.416666649937</c:v>
                </c:pt>
                <c:pt idx="6899">
                  <c:v>43023.458333316601</c:v>
                </c:pt>
                <c:pt idx="6900">
                  <c:v>43023.499999983265</c:v>
                </c:pt>
                <c:pt idx="6901">
                  <c:v>43023.54166664993</c:v>
                </c:pt>
                <c:pt idx="6902">
                  <c:v>43023.583333316594</c:v>
                </c:pt>
                <c:pt idx="6903">
                  <c:v>43023.624999983258</c:v>
                </c:pt>
                <c:pt idx="6904">
                  <c:v>43023.666666649922</c:v>
                </c:pt>
                <c:pt idx="6905">
                  <c:v>43023.708333316587</c:v>
                </c:pt>
                <c:pt idx="6906">
                  <c:v>43023.749999983251</c:v>
                </c:pt>
                <c:pt idx="6907">
                  <c:v>43023.791666649915</c:v>
                </c:pt>
                <c:pt idx="6908">
                  <c:v>43023.833333316579</c:v>
                </c:pt>
                <c:pt idx="6909">
                  <c:v>43023.874999983243</c:v>
                </c:pt>
                <c:pt idx="6910">
                  <c:v>43023.916666649908</c:v>
                </c:pt>
                <c:pt idx="6911">
                  <c:v>43023.958333316572</c:v>
                </c:pt>
                <c:pt idx="6912">
                  <c:v>43023.999999983236</c:v>
                </c:pt>
                <c:pt idx="6913">
                  <c:v>43024.0416666499</c:v>
                </c:pt>
                <c:pt idx="6914">
                  <c:v>43024.083333316565</c:v>
                </c:pt>
                <c:pt idx="6915">
                  <c:v>43024.124999983229</c:v>
                </c:pt>
                <c:pt idx="6916">
                  <c:v>43024.166666649893</c:v>
                </c:pt>
                <c:pt idx="6917">
                  <c:v>43024.208333316557</c:v>
                </c:pt>
                <c:pt idx="6918">
                  <c:v>43024.249999983222</c:v>
                </c:pt>
                <c:pt idx="6919">
                  <c:v>43024.291666649886</c:v>
                </c:pt>
                <c:pt idx="6920">
                  <c:v>43024.33333331655</c:v>
                </c:pt>
                <c:pt idx="6921">
                  <c:v>43024.374999983214</c:v>
                </c:pt>
                <c:pt idx="6922">
                  <c:v>43024.416666649879</c:v>
                </c:pt>
                <c:pt idx="6923">
                  <c:v>43024.458333316543</c:v>
                </c:pt>
                <c:pt idx="6924">
                  <c:v>43024.499999983207</c:v>
                </c:pt>
                <c:pt idx="6925">
                  <c:v>43024.541666649871</c:v>
                </c:pt>
                <c:pt idx="6926">
                  <c:v>43024.583333316536</c:v>
                </c:pt>
                <c:pt idx="6927">
                  <c:v>43024.6249999832</c:v>
                </c:pt>
                <c:pt idx="6928">
                  <c:v>43024.666666649864</c:v>
                </c:pt>
                <c:pt idx="6929">
                  <c:v>43024.708333316528</c:v>
                </c:pt>
                <c:pt idx="6930">
                  <c:v>43024.749999983193</c:v>
                </c:pt>
                <c:pt idx="6931">
                  <c:v>43024.791666649857</c:v>
                </c:pt>
                <c:pt idx="6932">
                  <c:v>43024.833333316521</c:v>
                </c:pt>
                <c:pt idx="6933">
                  <c:v>43024.874999983185</c:v>
                </c:pt>
                <c:pt idx="6934">
                  <c:v>43024.91666664985</c:v>
                </c:pt>
                <c:pt idx="6935">
                  <c:v>43024.958333316514</c:v>
                </c:pt>
                <c:pt idx="6936">
                  <c:v>43024.999999983178</c:v>
                </c:pt>
                <c:pt idx="6937">
                  <c:v>43025.041666649842</c:v>
                </c:pt>
                <c:pt idx="6938">
                  <c:v>43025.083333316506</c:v>
                </c:pt>
                <c:pt idx="6939">
                  <c:v>43025.124999983171</c:v>
                </c:pt>
                <c:pt idx="6940">
                  <c:v>43025.166666649835</c:v>
                </c:pt>
                <c:pt idx="6941">
                  <c:v>43025.208333316499</c:v>
                </c:pt>
                <c:pt idx="6942">
                  <c:v>43025.249999983163</c:v>
                </c:pt>
                <c:pt idx="6943">
                  <c:v>43025.291666649828</c:v>
                </c:pt>
                <c:pt idx="6944">
                  <c:v>43025.333333316492</c:v>
                </c:pt>
                <c:pt idx="6945">
                  <c:v>43025.374999983156</c:v>
                </c:pt>
                <c:pt idx="6946">
                  <c:v>43025.41666664982</c:v>
                </c:pt>
                <c:pt idx="6947">
                  <c:v>43025.458333316485</c:v>
                </c:pt>
                <c:pt idx="6948">
                  <c:v>43025.499999983149</c:v>
                </c:pt>
                <c:pt idx="6949">
                  <c:v>43025.541666649813</c:v>
                </c:pt>
                <c:pt idx="6950">
                  <c:v>43025.583333316477</c:v>
                </c:pt>
                <c:pt idx="6951">
                  <c:v>43025.624999983142</c:v>
                </c:pt>
                <c:pt idx="6952">
                  <c:v>43025.666666649806</c:v>
                </c:pt>
                <c:pt idx="6953">
                  <c:v>43025.70833331647</c:v>
                </c:pt>
                <c:pt idx="6954">
                  <c:v>43025.749999983134</c:v>
                </c:pt>
                <c:pt idx="6955">
                  <c:v>43025.791666649799</c:v>
                </c:pt>
                <c:pt idx="6956">
                  <c:v>43025.833333316463</c:v>
                </c:pt>
                <c:pt idx="6957">
                  <c:v>43025.874999983127</c:v>
                </c:pt>
                <c:pt idx="6958">
                  <c:v>43025.916666649791</c:v>
                </c:pt>
                <c:pt idx="6959">
                  <c:v>43025.958333316456</c:v>
                </c:pt>
                <c:pt idx="6960">
                  <c:v>43025.99999998312</c:v>
                </c:pt>
                <c:pt idx="6961">
                  <c:v>43026.041666649784</c:v>
                </c:pt>
                <c:pt idx="6962">
                  <c:v>43026.083333316448</c:v>
                </c:pt>
                <c:pt idx="6963">
                  <c:v>43026.124999983113</c:v>
                </c:pt>
                <c:pt idx="6964">
                  <c:v>43026.166666649777</c:v>
                </c:pt>
                <c:pt idx="6965">
                  <c:v>43026.208333316441</c:v>
                </c:pt>
                <c:pt idx="6966">
                  <c:v>43026.249999983105</c:v>
                </c:pt>
                <c:pt idx="6967">
                  <c:v>43026.291666649769</c:v>
                </c:pt>
                <c:pt idx="6968">
                  <c:v>43026.333333316434</c:v>
                </c:pt>
                <c:pt idx="6969">
                  <c:v>43026.374999983098</c:v>
                </c:pt>
                <c:pt idx="6970">
                  <c:v>43026.416666649762</c:v>
                </c:pt>
                <c:pt idx="6971">
                  <c:v>43026.458333316426</c:v>
                </c:pt>
                <c:pt idx="6972">
                  <c:v>43026.499999983091</c:v>
                </c:pt>
                <c:pt idx="6973">
                  <c:v>43026.541666649755</c:v>
                </c:pt>
                <c:pt idx="6974">
                  <c:v>43026.583333316419</c:v>
                </c:pt>
                <c:pt idx="6975">
                  <c:v>43026.624999983083</c:v>
                </c:pt>
                <c:pt idx="6976">
                  <c:v>43026.666666649748</c:v>
                </c:pt>
                <c:pt idx="6977">
                  <c:v>43026.708333316412</c:v>
                </c:pt>
                <c:pt idx="6978">
                  <c:v>43026.749999983076</c:v>
                </c:pt>
                <c:pt idx="6979">
                  <c:v>43026.79166664974</c:v>
                </c:pt>
                <c:pt idx="6980">
                  <c:v>43026.833333316405</c:v>
                </c:pt>
                <c:pt idx="6981">
                  <c:v>43026.874999983069</c:v>
                </c:pt>
                <c:pt idx="6982">
                  <c:v>43026.916666649733</c:v>
                </c:pt>
                <c:pt idx="6983">
                  <c:v>43026.958333316397</c:v>
                </c:pt>
                <c:pt idx="6984">
                  <c:v>43026.999999983062</c:v>
                </c:pt>
                <c:pt idx="6985">
                  <c:v>43027.041666649726</c:v>
                </c:pt>
                <c:pt idx="6986">
                  <c:v>43027.08333331639</c:v>
                </c:pt>
                <c:pt idx="6987">
                  <c:v>43027.124999983054</c:v>
                </c:pt>
                <c:pt idx="6988">
                  <c:v>43027.166666649719</c:v>
                </c:pt>
                <c:pt idx="6989">
                  <c:v>43027.208333316383</c:v>
                </c:pt>
                <c:pt idx="6990">
                  <c:v>43027.249999983047</c:v>
                </c:pt>
                <c:pt idx="6991">
                  <c:v>43027.291666649711</c:v>
                </c:pt>
                <c:pt idx="6992">
                  <c:v>43027.333333316376</c:v>
                </c:pt>
                <c:pt idx="6993">
                  <c:v>43027.37499998304</c:v>
                </c:pt>
                <c:pt idx="6994">
                  <c:v>43027.416666649704</c:v>
                </c:pt>
                <c:pt idx="6995">
                  <c:v>43027.458333316368</c:v>
                </c:pt>
                <c:pt idx="6996">
                  <c:v>43027.499999983032</c:v>
                </c:pt>
                <c:pt idx="6997">
                  <c:v>43027.541666649697</c:v>
                </c:pt>
                <c:pt idx="6998">
                  <c:v>43027.583333316361</c:v>
                </c:pt>
                <c:pt idx="6999">
                  <c:v>43027.624999983025</c:v>
                </c:pt>
                <c:pt idx="7000">
                  <c:v>43027.666666649689</c:v>
                </c:pt>
                <c:pt idx="7001">
                  <c:v>43027.708333316354</c:v>
                </c:pt>
                <c:pt idx="7002">
                  <c:v>43027.749999983018</c:v>
                </c:pt>
                <c:pt idx="7003">
                  <c:v>43027.791666649682</c:v>
                </c:pt>
                <c:pt idx="7004">
                  <c:v>43027.833333316346</c:v>
                </c:pt>
                <c:pt idx="7005">
                  <c:v>43027.874999983011</c:v>
                </c:pt>
                <c:pt idx="7006">
                  <c:v>43027.916666649675</c:v>
                </c:pt>
                <c:pt idx="7007">
                  <c:v>43027.958333316339</c:v>
                </c:pt>
                <c:pt idx="7008">
                  <c:v>43027.999999983003</c:v>
                </c:pt>
                <c:pt idx="7009">
                  <c:v>43028.041666649668</c:v>
                </c:pt>
                <c:pt idx="7010">
                  <c:v>43028.083333316332</c:v>
                </c:pt>
                <c:pt idx="7011">
                  <c:v>43028.124999982996</c:v>
                </c:pt>
                <c:pt idx="7012">
                  <c:v>43028.16666664966</c:v>
                </c:pt>
                <c:pt idx="7013">
                  <c:v>43028.208333316325</c:v>
                </c:pt>
                <c:pt idx="7014">
                  <c:v>43028.249999982989</c:v>
                </c:pt>
                <c:pt idx="7015">
                  <c:v>43028.291666649653</c:v>
                </c:pt>
                <c:pt idx="7016">
                  <c:v>43028.333333316317</c:v>
                </c:pt>
                <c:pt idx="7017">
                  <c:v>43028.374999982982</c:v>
                </c:pt>
                <c:pt idx="7018">
                  <c:v>43028.416666649646</c:v>
                </c:pt>
                <c:pt idx="7019">
                  <c:v>43028.45833331631</c:v>
                </c:pt>
                <c:pt idx="7020">
                  <c:v>43028.499999982974</c:v>
                </c:pt>
                <c:pt idx="7021">
                  <c:v>43028.541666649639</c:v>
                </c:pt>
                <c:pt idx="7022">
                  <c:v>43028.583333316303</c:v>
                </c:pt>
                <c:pt idx="7023">
                  <c:v>43028.624999982967</c:v>
                </c:pt>
                <c:pt idx="7024">
                  <c:v>43028.666666649631</c:v>
                </c:pt>
                <c:pt idx="7025">
                  <c:v>43028.708333316295</c:v>
                </c:pt>
                <c:pt idx="7026">
                  <c:v>43028.74999998296</c:v>
                </c:pt>
                <c:pt idx="7027">
                  <c:v>43028.791666649624</c:v>
                </c:pt>
                <c:pt idx="7028">
                  <c:v>43028.833333316288</c:v>
                </c:pt>
                <c:pt idx="7029">
                  <c:v>43028.874999982952</c:v>
                </c:pt>
                <c:pt idx="7030">
                  <c:v>43028.916666649617</c:v>
                </c:pt>
                <c:pt idx="7031">
                  <c:v>43028.958333316281</c:v>
                </c:pt>
                <c:pt idx="7032">
                  <c:v>43028.999999982945</c:v>
                </c:pt>
                <c:pt idx="7033">
                  <c:v>43029.041666649609</c:v>
                </c:pt>
                <c:pt idx="7034">
                  <c:v>43029.083333316274</c:v>
                </c:pt>
                <c:pt idx="7035">
                  <c:v>43029.124999982938</c:v>
                </c:pt>
                <c:pt idx="7036">
                  <c:v>43029.166666649602</c:v>
                </c:pt>
                <c:pt idx="7037">
                  <c:v>43029.208333316266</c:v>
                </c:pt>
                <c:pt idx="7038">
                  <c:v>43029.249999982931</c:v>
                </c:pt>
                <c:pt idx="7039">
                  <c:v>43029.291666649595</c:v>
                </c:pt>
                <c:pt idx="7040">
                  <c:v>43029.333333316259</c:v>
                </c:pt>
                <c:pt idx="7041">
                  <c:v>43029.374999982923</c:v>
                </c:pt>
                <c:pt idx="7042">
                  <c:v>43029.416666649588</c:v>
                </c:pt>
                <c:pt idx="7043">
                  <c:v>43029.458333316252</c:v>
                </c:pt>
                <c:pt idx="7044">
                  <c:v>43029.499999982916</c:v>
                </c:pt>
                <c:pt idx="7045">
                  <c:v>43029.54166664958</c:v>
                </c:pt>
                <c:pt idx="7046">
                  <c:v>43029.583333316245</c:v>
                </c:pt>
                <c:pt idx="7047">
                  <c:v>43029.624999982909</c:v>
                </c:pt>
                <c:pt idx="7048">
                  <c:v>43029.666666649573</c:v>
                </c:pt>
                <c:pt idx="7049">
                  <c:v>43029.708333316237</c:v>
                </c:pt>
                <c:pt idx="7050">
                  <c:v>43029.749999982901</c:v>
                </c:pt>
                <c:pt idx="7051">
                  <c:v>43029.791666649566</c:v>
                </c:pt>
                <c:pt idx="7052">
                  <c:v>43029.83333331623</c:v>
                </c:pt>
                <c:pt idx="7053">
                  <c:v>43029.874999982894</c:v>
                </c:pt>
                <c:pt idx="7054">
                  <c:v>43029.916666649558</c:v>
                </c:pt>
                <c:pt idx="7055">
                  <c:v>43029.958333316223</c:v>
                </c:pt>
                <c:pt idx="7056">
                  <c:v>43029.999999982887</c:v>
                </c:pt>
                <c:pt idx="7057">
                  <c:v>43030.041666649551</c:v>
                </c:pt>
                <c:pt idx="7058">
                  <c:v>43030.083333316215</c:v>
                </c:pt>
                <c:pt idx="7059">
                  <c:v>43030.12499998288</c:v>
                </c:pt>
                <c:pt idx="7060">
                  <c:v>43030.166666649544</c:v>
                </c:pt>
                <c:pt idx="7061">
                  <c:v>43030.208333316208</c:v>
                </c:pt>
                <c:pt idx="7062">
                  <c:v>43030.249999982872</c:v>
                </c:pt>
                <c:pt idx="7063">
                  <c:v>43030.291666649537</c:v>
                </c:pt>
                <c:pt idx="7064">
                  <c:v>43030.333333316201</c:v>
                </c:pt>
                <c:pt idx="7065">
                  <c:v>43030.374999982865</c:v>
                </c:pt>
                <c:pt idx="7066">
                  <c:v>43030.416666649529</c:v>
                </c:pt>
                <c:pt idx="7067">
                  <c:v>43030.458333316194</c:v>
                </c:pt>
                <c:pt idx="7068">
                  <c:v>43030.499999982858</c:v>
                </c:pt>
                <c:pt idx="7069">
                  <c:v>43030.541666649522</c:v>
                </c:pt>
                <c:pt idx="7070">
                  <c:v>43030.583333316186</c:v>
                </c:pt>
                <c:pt idx="7071">
                  <c:v>43030.624999982851</c:v>
                </c:pt>
                <c:pt idx="7072">
                  <c:v>43030.666666649515</c:v>
                </c:pt>
                <c:pt idx="7073">
                  <c:v>43030.708333316179</c:v>
                </c:pt>
                <c:pt idx="7074">
                  <c:v>43030.749999982843</c:v>
                </c:pt>
                <c:pt idx="7075">
                  <c:v>43030.791666649508</c:v>
                </c:pt>
                <c:pt idx="7076">
                  <c:v>43030.833333316172</c:v>
                </c:pt>
                <c:pt idx="7077">
                  <c:v>43030.874999982836</c:v>
                </c:pt>
                <c:pt idx="7078">
                  <c:v>43030.9166666495</c:v>
                </c:pt>
                <c:pt idx="7079">
                  <c:v>43030.958333316164</c:v>
                </c:pt>
                <c:pt idx="7080">
                  <c:v>43030.999999982829</c:v>
                </c:pt>
                <c:pt idx="7081">
                  <c:v>43031.041666649493</c:v>
                </c:pt>
                <c:pt idx="7082">
                  <c:v>43031.083333316157</c:v>
                </c:pt>
                <c:pt idx="7083">
                  <c:v>43031.124999982821</c:v>
                </c:pt>
                <c:pt idx="7084">
                  <c:v>43031.166666649486</c:v>
                </c:pt>
                <c:pt idx="7085">
                  <c:v>43031.20833331615</c:v>
                </c:pt>
                <c:pt idx="7086">
                  <c:v>43031.249999982814</c:v>
                </c:pt>
                <c:pt idx="7087">
                  <c:v>43031.291666649478</c:v>
                </c:pt>
                <c:pt idx="7088">
                  <c:v>43031.333333316143</c:v>
                </c:pt>
                <c:pt idx="7089">
                  <c:v>43031.374999982807</c:v>
                </c:pt>
                <c:pt idx="7090">
                  <c:v>43031.416666649471</c:v>
                </c:pt>
                <c:pt idx="7091">
                  <c:v>43031.458333316135</c:v>
                </c:pt>
                <c:pt idx="7092">
                  <c:v>43031.4999999828</c:v>
                </c:pt>
                <c:pt idx="7093">
                  <c:v>43031.541666649464</c:v>
                </c:pt>
                <c:pt idx="7094">
                  <c:v>43031.583333316128</c:v>
                </c:pt>
                <c:pt idx="7095">
                  <c:v>43031.624999982792</c:v>
                </c:pt>
                <c:pt idx="7096">
                  <c:v>43031.666666649457</c:v>
                </c:pt>
                <c:pt idx="7097">
                  <c:v>43031.708333316121</c:v>
                </c:pt>
                <c:pt idx="7098">
                  <c:v>43031.749999982785</c:v>
                </c:pt>
                <c:pt idx="7099">
                  <c:v>43031.791666649449</c:v>
                </c:pt>
                <c:pt idx="7100">
                  <c:v>43031.833333316114</c:v>
                </c:pt>
                <c:pt idx="7101">
                  <c:v>43031.874999982778</c:v>
                </c:pt>
                <c:pt idx="7102">
                  <c:v>43031.916666649442</c:v>
                </c:pt>
                <c:pt idx="7103">
                  <c:v>43031.958333316106</c:v>
                </c:pt>
                <c:pt idx="7104">
                  <c:v>43031.999999982771</c:v>
                </c:pt>
                <c:pt idx="7105">
                  <c:v>43032.041666649435</c:v>
                </c:pt>
                <c:pt idx="7106">
                  <c:v>43032.083333316099</c:v>
                </c:pt>
                <c:pt idx="7107">
                  <c:v>43032.124999982763</c:v>
                </c:pt>
                <c:pt idx="7108">
                  <c:v>43032.166666649427</c:v>
                </c:pt>
                <c:pt idx="7109">
                  <c:v>43032.208333316092</c:v>
                </c:pt>
                <c:pt idx="7110">
                  <c:v>43032.249999982756</c:v>
                </c:pt>
                <c:pt idx="7111">
                  <c:v>43032.29166664942</c:v>
                </c:pt>
                <c:pt idx="7112">
                  <c:v>43032.333333316084</c:v>
                </c:pt>
                <c:pt idx="7113">
                  <c:v>43032.374999982749</c:v>
                </c:pt>
                <c:pt idx="7114">
                  <c:v>43032.416666649413</c:v>
                </c:pt>
                <c:pt idx="7115">
                  <c:v>43032.458333316077</c:v>
                </c:pt>
                <c:pt idx="7116">
                  <c:v>43032.499999982741</c:v>
                </c:pt>
                <c:pt idx="7117">
                  <c:v>43032.541666649406</c:v>
                </c:pt>
                <c:pt idx="7118">
                  <c:v>43032.58333331607</c:v>
                </c:pt>
                <c:pt idx="7119">
                  <c:v>43032.624999982734</c:v>
                </c:pt>
                <c:pt idx="7120">
                  <c:v>43032.666666649398</c:v>
                </c:pt>
                <c:pt idx="7121">
                  <c:v>43032.708333316063</c:v>
                </c:pt>
                <c:pt idx="7122">
                  <c:v>43032.749999982727</c:v>
                </c:pt>
                <c:pt idx="7123">
                  <c:v>43032.791666649391</c:v>
                </c:pt>
                <c:pt idx="7124">
                  <c:v>43032.833333316055</c:v>
                </c:pt>
                <c:pt idx="7125">
                  <c:v>43032.87499998272</c:v>
                </c:pt>
                <c:pt idx="7126">
                  <c:v>43032.916666649384</c:v>
                </c:pt>
                <c:pt idx="7127">
                  <c:v>43032.958333316048</c:v>
                </c:pt>
                <c:pt idx="7128">
                  <c:v>43032.999999982712</c:v>
                </c:pt>
                <c:pt idx="7129">
                  <c:v>43033.041666649377</c:v>
                </c:pt>
                <c:pt idx="7130">
                  <c:v>43033.083333316041</c:v>
                </c:pt>
                <c:pt idx="7131">
                  <c:v>43033.124999982705</c:v>
                </c:pt>
                <c:pt idx="7132">
                  <c:v>43033.166666649369</c:v>
                </c:pt>
                <c:pt idx="7133">
                  <c:v>43033.208333316034</c:v>
                </c:pt>
                <c:pt idx="7134">
                  <c:v>43033.249999982698</c:v>
                </c:pt>
                <c:pt idx="7135">
                  <c:v>43033.291666649362</c:v>
                </c:pt>
                <c:pt idx="7136">
                  <c:v>43033.333333316026</c:v>
                </c:pt>
                <c:pt idx="7137">
                  <c:v>43033.37499998269</c:v>
                </c:pt>
                <c:pt idx="7138">
                  <c:v>43033.416666649355</c:v>
                </c:pt>
                <c:pt idx="7139">
                  <c:v>43033.458333316019</c:v>
                </c:pt>
                <c:pt idx="7140">
                  <c:v>43033.499999982683</c:v>
                </c:pt>
                <c:pt idx="7141">
                  <c:v>43033.541666649347</c:v>
                </c:pt>
                <c:pt idx="7142">
                  <c:v>43033.583333316012</c:v>
                </c:pt>
                <c:pt idx="7143">
                  <c:v>43033.624999982676</c:v>
                </c:pt>
                <c:pt idx="7144">
                  <c:v>43033.66666664934</c:v>
                </c:pt>
                <c:pt idx="7145">
                  <c:v>43033.708333316004</c:v>
                </c:pt>
                <c:pt idx="7146">
                  <c:v>43033.749999982669</c:v>
                </c:pt>
                <c:pt idx="7147">
                  <c:v>43033.791666649333</c:v>
                </c:pt>
                <c:pt idx="7148">
                  <c:v>43033.833333315997</c:v>
                </c:pt>
                <c:pt idx="7149">
                  <c:v>43033.874999982661</c:v>
                </c:pt>
                <c:pt idx="7150">
                  <c:v>43033.916666649326</c:v>
                </c:pt>
                <c:pt idx="7151">
                  <c:v>43033.95833331599</c:v>
                </c:pt>
                <c:pt idx="7152">
                  <c:v>43033.999999982654</c:v>
                </c:pt>
                <c:pt idx="7153">
                  <c:v>43034.041666649318</c:v>
                </c:pt>
                <c:pt idx="7154">
                  <c:v>43034.083333315983</c:v>
                </c:pt>
                <c:pt idx="7155">
                  <c:v>43034.124999982647</c:v>
                </c:pt>
                <c:pt idx="7156">
                  <c:v>43034.166666649311</c:v>
                </c:pt>
                <c:pt idx="7157">
                  <c:v>43034.208333315975</c:v>
                </c:pt>
                <c:pt idx="7158">
                  <c:v>43034.24999998264</c:v>
                </c:pt>
                <c:pt idx="7159">
                  <c:v>43034.291666649304</c:v>
                </c:pt>
                <c:pt idx="7160">
                  <c:v>43034.333333315968</c:v>
                </c:pt>
                <c:pt idx="7161">
                  <c:v>43034.374999982632</c:v>
                </c:pt>
                <c:pt idx="7162">
                  <c:v>43034.416666649297</c:v>
                </c:pt>
                <c:pt idx="7163">
                  <c:v>43034.458333315961</c:v>
                </c:pt>
                <c:pt idx="7164">
                  <c:v>43034.499999982625</c:v>
                </c:pt>
                <c:pt idx="7165">
                  <c:v>43034.541666649289</c:v>
                </c:pt>
                <c:pt idx="7166">
                  <c:v>43034.583333315953</c:v>
                </c:pt>
                <c:pt idx="7167">
                  <c:v>43034.624999982618</c:v>
                </c:pt>
                <c:pt idx="7168">
                  <c:v>43034.666666649282</c:v>
                </c:pt>
                <c:pt idx="7169">
                  <c:v>43034.708333315946</c:v>
                </c:pt>
                <c:pt idx="7170">
                  <c:v>43034.74999998261</c:v>
                </c:pt>
                <c:pt idx="7171">
                  <c:v>43034.791666649275</c:v>
                </c:pt>
                <c:pt idx="7172">
                  <c:v>43034.833333315939</c:v>
                </c:pt>
                <c:pt idx="7173">
                  <c:v>43034.874999982603</c:v>
                </c:pt>
                <c:pt idx="7174">
                  <c:v>43034.916666649267</c:v>
                </c:pt>
                <c:pt idx="7175">
                  <c:v>43034.958333315932</c:v>
                </c:pt>
                <c:pt idx="7176">
                  <c:v>43034.999999982596</c:v>
                </c:pt>
                <c:pt idx="7177">
                  <c:v>43035.04166664926</c:v>
                </c:pt>
                <c:pt idx="7178">
                  <c:v>43035.083333315924</c:v>
                </c:pt>
                <c:pt idx="7179">
                  <c:v>43035.124999982589</c:v>
                </c:pt>
                <c:pt idx="7180">
                  <c:v>43035.166666649253</c:v>
                </c:pt>
                <c:pt idx="7181">
                  <c:v>43035.208333315917</c:v>
                </c:pt>
                <c:pt idx="7182">
                  <c:v>43035.249999982581</c:v>
                </c:pt>
                <c:pt idx="7183">
                  <c:v>43035.291666649246</c:v>
                </c:pt>
                <c:pt idx="7184">
                  <c:v>43035.33333331591</c:v>
                </c:pt>
                <c:pt idx="7185">
                  <c:v>43035.374999982574</c:v>
                </c:pt>
                <c:pt idx="7186">
                  <c:v>43035.416666649238</c:v>
                </c:pt>
                <c:pt idx="7187">
                  <c:v>43035.458333315903</c:v>
                </c:pt>
                <c:pt idx="7188">
                  <c:v>43035.499999982567</c:v>
                </c:pt>
                <c:pt idx="7189">
                  <c:v>43035.541666649231</c:v>
                </c:pt>
                <c:pt idx="7190">
                  <c:v>43035.583333315895</c:v>
                </c:pt>
                <c:pt idx="7191">
                  <c:v>43035.62499998256</c:v>
                </c:pt>
                <c:pt idx="7192">
                  <c:v>43035.666666649224</c:v>
                </c:pt>
                <c:pt idx="7193">
                  <c:v>43035.708333315888</c:v>
                </c:pt>
                <c:pt idx="7194">
                  <c:v>43035.749999982552</c:v>
                </c:pt>
                <c:pt idx="7195">
                  <c:v>43035.791666649216</c:v>
                </c:pt>
                <c:pt idx="7196">
                  <c:v>43035.833333315881</c:v>
                </c:pt>
                <c:pt idx="7197">
                  <c:v>43035.874999982545</c:v>
                </c:pt>
                <c:pt idx="7198">
                  <c:v>43035.916666649209</c:v>
                </c:pt>
                <c:pt idx="7199">
                  <c:v>43035.958333315873</c:v>
                </c:pt>
                <c:pt idx="7200">
                  <c:v>43035.999999982538</c:v>
                </c:pt>
                <c:pt idx="7201">
                  <c:v>43036.041666649202</c:v>
                </c:pt>
                <c:pt idx="7202">
                  <c:v>43036.083333315866</c:v>
                </c:pt>
                <c:pt idx="7203">
                  <c:v>43036.12499998253</c:v>
                </c:pt>
                <c:pt idx="7204">
                  <c:v>43036.166666649195</c:v>
                </c:pt>
                <c:pt idx="7205">
                  <c:v>43036.208333315859</c:v>
                </c:pt>
                <c:pt idx="7206">
                  <c:v>43036.249999982523</c:v>
                </c:pt>
                <c:pt idx="7207">
                  <c:v>43036.291666649187</c:v>
                </c:pt>
                <c:pt idx="7208">
                  <c:v>43036.333333315852</c:v>
                </c:pt>
                <c:pt idx="7209">
                  <c:v>43036.374999982516</c:v>
                </c:pt>
                <c:pt idx="7210">
                  <c:v>43036.41666664918</c:v>
                </c:pt>
                <c:pt idx="7211">
                  <c:v>43036.458333315844</c:v>
                </c:pt>
                <c:pt idx="7212">
                  <c:v>43036.499999982509</c:v>
                </c:pt>
                <c:pt idx="7213">
                  <c:v>43036.541666649173</c:v>
                </c:pt>
                <c:pt idx="7214">
                  <c:v>43036.583333315837</c:v>
                </c:pt>
                <c:pt idx="7215">
                  <c:v>43036.624999982501</c:v>
                </c:pt>
                <c:pt idx="7216">
                  <c:v>43036.666666649166</c:v>
                </c:pt>
                <c:pt idx="7217">
                  <c:v>43036.70833331583</c:v>
                </c:pt>
                <c:pt idx="7218">
                  <c:v>43036.749999982494</c:v>
                </c:pt>
                <c:pt idx="7219">
                  <c:v>43036.791666649158</c:v>
                </c:pt>
                <c:pt idx="7220">
                  <c:v>43036.833333315823</c:v>
                </c:pt>
                <c:pt idx="7221">
                  <c:v>43036.874999982487</c:v>
                </c:pt>
                <c:pt idx="7222">
                  <c:v>43036.916666649151</c:v>
                </c:pt>
                <c:pt idx="7223">
                  <c:v>43036.958333315815</c:v>
                </c:pt>
                <c:pt idx="7224">
                  <c:v>43036.999999982479</c:v>
                </c:pt>
                <c:pt idx="7225">
                  <c:v>43037.041666649144</c:v>
                </c:pt>
                <c:pt idx="7226">
                  <c:v>43037.083333315808</c:v>
                </c:pt>
                <c:pt idx="7227">
                  <c:v>43037.124999982472</c:v>
                </c:pt>
                <c:pt idx="7228">
                  <c:v>43037.166666649136</c:v>
                </c:pt>
                <c:pt idx="7229">
                  <c:v>43037.208333315801</c:v>
                </c:pt>
                <c:pt idx="7230">
                  <c:v>43037.249999982465</c:v>
                </c:pt>
                <c:pt idx="7231">
                  <c:v>43037.291666649129</c:v>
                </c:pt>
                <c:pt idx="7232">
                  <c:v>43037.333333315793</c:v>
                </c:pt>
                <c:pt idx="7233">
                  <c:v>43037.374999982458</c:v>
                </c:pt>
                <c:pt idx="7234">
                  <c:v>43037.416666649122</c:v>
                </c:pt>
                <c:pt idx="7235">
                  <c:v>43037.458333315786</c:v>
                </c:pt>
                <c:pt idx="7236">
                  <c:v>43037.49999998245</c:v>
                </c:pt>
                <c:pt idx="7237">
                  <c:v>43037.541666649115</c:v>
                </c:pt>
                <c:pt idx="7238">
                  <c:v>43037.583333315779</c:v>
                </c:pt>
                <c:pt idx="7239">
                  <c:v>43037.624999982443</c:v>
                </c:pt>
                <c:pt idx="7240">
                  <c:v>43037.666666649107</c:v>
                </c:pt>
                <c:pt idx="7241">
                  <c:v>43037.708333315772</c:v>
                </c:pt>
                <c:pt idx="7242">
                  <c:v>43037.749999982436</c:v>
                </c:pt>
                <c:pt idx="7243">
                  <c:v>43037.7916666491</c:v>
                </c:pt>
                <c:pt idx="7244">
                  <c:v>43037.833333315764</c:v>
                </c:pt>
                <c:pt idx="7245">
                  <c:v>43037.874999982429</c:v>
                </c:pt>
                <c:pt idx="7246">
                  <c:v>43037.916666649093</c:v>
                </c:pt>
                <c:pt idx="7247">
                  <c:v>43037.958333315757</c:v>
                </c:pt>
                <c:pt idx="7248">
                  <c:v>43037.999999982421</c:v>
                </c:pt>
                <c:pt idx="7249">
                  <c:v>43038.041666649086</c:v>
                </c:pt>
                <c:pt idx="7250">
                  <c:v>43038.08333331575</c:v>
                </c:pt>
                <c:pt idx="7251">
                  <c:v>43038.124999982414</c:v>
                </c:pt>
                <c:pt idx="7252">
                  <c:v>43038.166666649078</c:v>
                </c:pt>
                <c:pt idx="7253">
                  <c:v>43038.208333315742</c:v>
                </c:pt>
                <c:pt idx="7254">
                  <c:v>43038.249999982407</c:v>
                </c:pt>
                <c:pt idx="7255">
                  <c:v>43038.291666649071</c:v>
                </c:pt>
                <c:pt idx="7256">
                  <c:v>43038.333333315735</c:v>
                </c:pt>
                <c:pt idx="7257">
                  <c:v>43038.374999982399</c:v>
                </c:pt>
                <c:pt idx="7258">
                  <c:v>43038.416666649064</c:v>
                </c:pt>
                <c:pt idx="7259">
                  <c:v>43038.458333315728</c:v>
                </c:pt>
                <c:pt idx="7260">
                  <c:v>43038.499999982392</c:v>
                </c:pt>
                <c:pt idx="7261">
                  <c:v>43038.541666649056</c:v>
                </c:pt>
                <c:pt idx="7262">
                  <c:v>43038.583333315721</c:v>
                </c:pt>
                <c:pt idx="7263">
                  <c:v>43038.624999982385</c:v>
                </c:pt>
                <c:pt idx="7264">
                  <c:v>43038.666666649049</c:v>
                </c:pt>
                <c:pt idx="7265">
                  <c:v>43038.708333315713</c:v>
                </c:pt>
                <c:pt idx="7266">
                  <c:v>43038.749999982378</c:v>
                </c:pt>
                <c:pt idx="7267">
                  <c:v>43038.791666649042</c:v>
                </c:pt>
                <c:pt idx="7268">
                  <c:v>43038.833333315706</c:v>
                </c:pt>
                <c:pt idx="7269">
                  <c:v>43038.87499998237</c:v>
                </c:pt>
                <c:pt idx="7270">
                  <c:v>43038.916666649035</c:v>
                </c:pt>
                <c:pt idx="7271">
                  <c:v>43038.958333315699</c:v>
                </c:pt>
                <c:pt idx="7272">
                  <c:v>43038.999999982363</c:v>
                </c:pt>
                <c:pt idx="7273">
                  <c:v>43039.041666649027</c:v>
                </c:pt>
                <c:pt idx="7274">
                  <c:v>43039.083333315692</c:v>
                </c:pt>
                <c:pt idx="7275">
                  <c:v>43039.124999982356</c:v>
                </c:pt>
                <c:pt idx="7276">
                  <c:v>43039.16666664902</c:v>
                </c:pt>
                <c:pt idx="7277">
                  <c:v>43039.208333315684</c:v>
                </c:pt>
                <c:pt idx="7278">
                  <c:v>43039.249999982349</c:v>
                </c:pt>
                <c:pt idx="7279">
                  <c:v>43039.291666649013</c:v>
                </c:pt>
                <c:pt idx="7280">
                  <c:v>43039.333333315677</c:v>
                </c:pt>
                <c:pt idx="7281">
                  <c:v>43039.374999982341</c:v>
                </c:pt>
                <c:pt idx="7282">
                  <c:v>43039.416666649005</c:v>
                </c:pt>
                <c:pt idx="7283">
                  <c:v>43039.45833331567</c:v>
                </c:pt>
                <c:pt idx="7284">
                  <c:v>43039.499999982334</c:v>
                </c:pt>
                <c:pt idx="7285">
                  <c:v>43039.541666648998</c:v>
                </c:pt>
                <c:pt idx="7286">
                  <c:v>43039.583333315662</c:v>
                </c:pt>
                <c:pt idx="7287">
                  <c:v>43039.624999982327</c:v>
                </c:pt>
                <c:pt idx="7288">
                  <c:v>43039.666666648991</c:v>
                </c:pt>
                <c:pt idx="7289">
                  <c:v>43039.708333315655</c:v>
                </c:pt>
                <c:pt idx="7290">
                  <c:v>43039.749999982319</c:v>
                </c:pt>
                <c:pt idx="7291">
                  <c:v>43039.791666648984</c:v>
                </c:pt>
                <c:pt idx="7292">
                  <c:v>43039.833333315648</c:v>
                </c:pt>
                <c:pt idx="7293">
                  <c:v>43039.874999982312</c:v>
                </c:pt>
                <c:pt idx="7294">
                  <c:v>43039.916666648976</c:v>
                </c:pt>
                <c:pt idx="7295">
                  <c:v>43039.958333315641</c:v>
                </c:pt>
                <c:pt idx="7296">
                  <c:v>43039.999999982305</c:v>
                </c:pt>
                <c:pt idx="7297">
                  <c:v>43040.041666648969</c:v>
                </c:pt>
                <c:pt idx="7298">
                  <c:v>43040.083333315633</c:v>
                </c:pt>
                <c:pt idx="7299">
                  <c:v>43040.124999982298</c:v>
                </c:pt>
                <c:pt idx="7300">
                  <c:v>43040.166666648962</c:v>
                </c:pt>
                <c:pt idx="7301">
                  <c:v>43040.208333315626</c:v>
                </c:pt>
                <c:pt idx="7302">
                  <c:v>43040.24999998229</c:v>
                </c:pt>
                <c:pt idx="7303">
                  <c:v>43040.291666648955</c:v>
                </c:pt>
                <c:pt idx="7304">
                  <c:v>43040.333333315619</c:v>
                </c:pt>
                <c:pt idx="7305">
                  <c:v>43040.374999982283</c:v>
                </c:pt>
                <c:pt idx="7306">
                  <c:v>43040.416666648947</c:v>
                </c:pt>
                <c:pt idx="7307">
                  <c:v>43040.458333315612</c:v>
                </c:pt>
                <c:pt idx="7308">
                  <c:v>43040.499999982276</c:v>
                </c:pt>
                <c:pt idx="7309">
                  <c:v>43040.54166664894</c:v>
                </c:pt>
                <c:pt idx="7310">
                  <c:v>43040.583333315604</c:v>
                </c:pt>
                <c:pt idx="7311">
                  <c:v>43040.624999982268</c:v>
                </c:pt>
                <c:pt idx="7312">
                  <c:v>43040.666666648933</c:v>
                </c:pt>
                <c:pt idx="7313">
                  <c:v>43040.708333315597</c:v>
                </c:pt>
                <c:pt idx="7314">
                  <c:v>43040.749999982261</c:v>
                </c:pt>
                <c:pt idx="7315">
                  <c:v>43040.791666648925</c:v>
                </c:pt>
                <c:pt idx="7316">
                  <c:v>43040.83333331559</c:v>
                </c:pt>
                <c:pt idx="7317">
                  <c:v>43040.874999982254</c:v>
                </c:pt>
                <c:pt idx="7318">
                  <c:v>43040.916666648918</c:v>
                </c:pt>
                <c:pt idx="7319">
                  <c:v>43040.958333315582</c:v>
                </c:pt>
                <c:pt idx="7320">
                  <c:v>43040.999999982247</c:v>
                </c:pt>
                <c:pt idx="7321">
                  <c:v>43041.041666648911</c:v>
                </c:pt>
                <c:pt idx="7322">
                  <c:v>43041.083333315575</c:v>
                </c:pt>
                <c:pt idx="7323">
                  <c:v>43041.124999982239</c:v>
                </c:pt>
                <c:pt idx="7324">
                  <c:v>43041.166666648904</c:v>
                </c:pt>
                <c:pt idx="7325">
                  <c:v>43041.208333315568</c:v>
                </c:pt>
                <c:pt idx="7326">
                  <c:v>43041.249999982232</c:v>
                </c:pt>
                <c:pt idx="7327">
                  <c:v>43041.291666648896</c:v>
                </c:pt>
                <c:pt idx="7328">
                  <c:v>43041.333333315561</c:v>
                </c:pt>
                <c:pt idx="7329">
                  <c:v>43041.374999982225</c:v>
                </c:pt>
                <c:pt idx="7330">
                  <c:v>43041.416666648889</c:v>
                </c:pt>
                <c:pt idx="7331">
                  <c:v>43041.458333315553</c:v>
                </c:pt>
                <c:pt idx="7332">
                  <c:v>43041.499999982218</c:v>
                </c:pt>
                <c:pt idx="7333">
                  <c:v>43041.541666648882</c:v>
                </c:pt>
                <c:pt idx="7334">
                  <c:v>43041.583333315546</c:v>
                </c:pt>
                <c:pt idx="7335">
                  <c:v>43041.62499998221</c:v>
                </c:pt>
                <c:pt idx="7336">
                  <c:v>43041.666666648875</c:v>
                </c:pt>
                <c:pt idx="7337">
                  <c:v>43041.708333315539</c:v>
                </c:pt>
                <c:pt idx="7338">
                  <c:v>43041.749999982203</c:v>
                </c:pt>
                <c:pt idx="7339">
                  <c:v>43041.791666648867</c:v>
                </c:pt>
                <c:pt idx="7340">
                  <c:v>43041.833333315531</c:v>
                </c:pt>
                <c:pt idx="7341">
                  <c:v>43041.874999982196</c:v>
                </c:pt>
                <c:pt idx="7342">
                  <c:v>43041.91666664886</c:v>
                </c:pt>
                <c:pt idx="7343">
                  <c:v>43041.958333315524</c:v>
                </c:pt>
                <c:pt idx="7344">
                  <c:v>43041.999999982188</c:v>
                </c:pt>
                <c:pt idx="7345">
                  <c:v>43042.041666648853</c:v>
                </c:pt>
                <c:pt idx="7346">
                  <c:v>43042.083333315517</c:v>
                </c:pt>
                <c:pt idx="7347">
                  <c:v>43042.124999982181</c:v>
                </c:pt>
                <c:pt idx="7348">
                  <c:v>43042.166666648845</c:v>
                </c:pt>
                <c:pt idx="7349">
                  <c:v>43042.20833331551</c:v>
                </c:pt>
                <c:pt idx="7350">
                  <c:v>43042.249999982174</c:v>
                </c:pt>
                <c:pt idx="7351">
                  <c:v>43042.291666648838</c:v>
                </c:pt>
                <c:pt idx="7352">
                  <c:v>43042.333333315502</c:v>
                </c:pt>
                <c:pt idx="7353">
                  <c:v>43042.374999982167</c:v>
                </c:pt>
                <c:pt idx="7354">
                  <c:v>43042.416666648831</c:v>
                </c:pt>
                <c:pt idx="7355">
                  <c:v>43042.458333315495</c:v>
                </c:pt>
                <c:pt idx="7356">
                  <c:v>43042.499999982159</c:v>
                </c:pt>
                <c:pt idx="7357">
                  <c:v>43042.541666648824</c:v>
                </c:pt>
                <c:pt idx="7358">
                  <c:v>43042.583333315488</c:v>
                </c:pt>
                <c:pt idx="7359">
                  <c:v>43042.624999982152</c:v>
                </c:pt>
                <c:pt idx="7360">
                  <c:v>43042.666666648816</c:v>
                </c:pt>
                <c:pt idx="7361">
                  <c:v>43042.708333315481</c:v>
                </c:pt>
                <c:pt idx="7362">
                  <c:v>43042.749999982145</c:v>
                </c:pt>
                <c:pt idx="7363">
                  <c:v>43042.791666648809</c:v>
                </c:pt>
                <c:pt idx="7364">
                  <c:v>43042.833333315473</c:v>
                </c:pt>
                <c:pt idx="7365">
                  <c:v>43042.874999982138</c:v>
                </c:pt>
                <c:pt idx="7366">
                  <c:v>43042.916666648802</c:v>
                </c:pt>
                <c:pt idx="7367">
                  <c:v>43042.958333315466</c:v>
                </c:pt>
                <c:pt idx="7368">
                  <c:v>43042.99999998213</c:v>
                </c:pt>
                <c:pt idx="7369">
                  <c:v>43043.041666648794</c:v>
                </c:pt>
                <c:pt idx="7370">
                  <c:v>43043.083333315459</c:v>
                </c:pt>
                <c:pt idx="7371">
                  <c:v>43043.124999982123</c:v>
                </c:pt>
                <c:pt idx="7372">
                  <c:v>43043.166666648787</c:v>
                </c:pt>
                <c:pt idx="7373">
                  <c:v>43043.208333315451</c:v>
                </c:pt>
                <c:pt idx="7374">
                  <c:v>43043.249999982116</c:v>
                </c:pt>
                <c:pt idx="7375">
                  <c:v>43043.29166664878</c:v>
                </c:pt>
                <c:pt idx="7376">
                  <c:v>43043.333333315444</c:v>
                </c:pt>
                <c:pt idx="7377">
                  <c:v>43043.374999982108</c:v>
                </c:pt>
                <c:pt idx="7378">
                  <c:v>43043.416666648773</c:v>
                </c:pt>
                <c:pt idx="7379">
                  <c:v>43043.458333315437</c:v>
                </c:pt>
                <c:pt idx="7380">
                  <c:v>43043.499999982101</c:v>
                </c:pt>
                <c:pt idx="7381">
                  <c:v>43043.541666648765</c:v>
                </c:pt>
                <c:pt idx="7382">
                  <c:v>43043.58333331543</c:v>
                </c:pt>
                <c:pt idx="7383">
                  <c:v>43043.624999982094</c:v>
                </c:pt>
                <c:pt idx="7384">
                  <c:v>43043.666666648758</c:v>
                </c:pt>
                <c:pt idx="7385">
                  <c:v>43043.708333315422</c:v>
                </c:pt>
                <c:pt idx="7386">
                  <c:v>43043.749999982087</c:v>
                </c:pt>
                <c:pt idx="7387">
                  <c:v>43043.791666648751</c:v>
                </c:pt>
                <c:pt idx="7388">
                  <c:v>43043.833333315415</c:v>
                </c:pt>
                <c:pt idx="7389">
                  <c:v>43043.874999982079</c:v>
                </c:pt>
                <c:pt idx="7390">
                  <c:v>43043.916666648744</c:v>
                </c:pt>
                <c:pt idx="7391">
                  <c:v>43043.958333315408</c:v>
                </c:pt>
                <c:pt idx="7392">
                  <c:v>43043.999999982072</c:v>
                </c:pt>
                <c:pt idx="7393">
                  <c:v>43044.041666648736</c:v>
                </c:pt>
                <c:pt idx="7394">
                  <c:v>43044.083333315401</c:v>
                </c:pt>
                <c:pt idx="7395">
                  <c:v>43044.124999982065</c:v>
                </c:pt>
                <c:pt idx="7396">
                  <c:v>43044.166666648729</c:v>
                </c:pt>
                <c:pt idx="7397">
                  <c:v>43044.208333315393</c:v>
                </c:pt>
                <c:pt idx="7398">
                  <c:v>43044.249999982057</c:v>
                </c:pt>
                <c:pt idx="7399">
                  <c:v>43044.291666648722</c:v>
                </c:pt>
                <c:pt idx="7400">
                  <c:v>43044.333333315386</c:v>
                </c:pt>
                <c:pt idx="7401">
                  <c:v>43044.37499998205</c:v>
                </c:pt>
                <c:pt idx="7402">
                  <c:v>43044.416666648714</c:v>
                </c:pt>
                <c:pt idx="7403">
                  <c:v>43044.458333315379</c:v>
                </c:pt>
                <c:pt idx="7404">
                  <c:v>43044.499999982043</c:v>
                </c:pt>
                <c:pt idx="7405">
                  <c:v>43044.541666648707</c:v>
                </c:pt>
                <c:pt idx="7406">
                  <c:v>43044.583333315371</c:v>
                </c:pt>
                <c:pt idx="7407">
                  <c:v>43044.624999982036</c:v>
                </c:pt>
                <c:pt idx="7408">
                  <c:v>43044.6666666487</c:v>
                </c:pt>
                <c:pt idx="7409">
                  <c:v>43044.708333315364</c:v>
                </c:pt>
                <c:pt idx="7410">
                  <c:v>43044.749999982028</c:v>
                </c:pt>
                <c:pt idx="7411">
                  <c:v>43044.791666648693</c:v>
                </c:pt>
                <c:pt idx="7412">
                  <c:v>43044.833333315357</c:v>
                </c:pt>
                <c:pt idx="7413">
                  <c:v>43044.874999982021</c:v>
                </c:pt>
                <c:pt idx="7414">
                  <c:v>43044.916666648685</c:v>
                </c:pt>
                <c:pt idx="7415">
                  <c:v>43044.95833331535</c:v>
                </c:pt>
                <c:pt idx="7416">
                  <c:v>43044.999999982014</c:v>
                </c:pt>
                <c:pt idx="7417">
                  <c:v>43045.041666648678</c:v>
                </c:pt>
                <c:pt idx="7418">
                  <c:v>43045.083333315342</c:v>
                </c:pt>
                <c:pt idx="7419">
                  <c:v>43045.124999982007</c:v>
                </c:pt>
                <c:pt idx="7420">
                  <c:v>43045.166666648671</c:v>
                </c:pt>
                <c:pt idx="7421">
                  <c:v>43045.208333315335</c:v>
                </c:pt>
                <c:pt idx="7422">
                  <c:v>43045.249999981999</c:v>
                </c:pt>
                <c:pt idx="7423">
                  <c:v>43045.291666648664</c:v>
                </c:pt>
                <c:pt idx="7424">
                  <c:v>43045.333333315328</c:v>
                </c:pt>
                <c:pt idx="7425">
                  <c:v>43045.374999981992</c:v>
                </c:pt>
                <c:pt idx="7426">
                  <c:v>43045.416666648656</c:v>
                </c:pt>
                <c:pt idx="7427">
                  <c:v>43045.45833331532</c:v>
                </c:pt>
                <c:pt idx="7428">
                  <c:v>43045.499999981985</c:v>
                </c:pt>
                <c:pt idx="7429">
                  <c:v>43045.541666648649</c:v>
                </c:pt>
                <c:pt idx="7430">
                  <c:v>43045.583333315313</c:v>
                </c:pt>
                <c:pt idx="7431">
                  <c:v>43045.624999981977</c:v>
                </c:pt>
                <c:pt idx="7432">
                  <c:v>43045.666666648642</c:v>
                </c:pt>
                <c:pt idx="7433">
                  <c:v>43045.708333315306</c:v>
                </c:pt>
                <c:pt idx="7434">
                  <c:v>43045.74999998197</c:v>
                </c:pt>
                <c:pt idx="7435">
                  <c:v>43045.791666648634</c:v>
                </c:pt>
                <c:pt idx="7436">
                  <c:v>43045.833333315299</c:v>
                </c:pt>
                <c:pt idx="7437">
                  <c:v>43045.874999981963</c:v>
                </c:pt>
                <c:pt idx="7438">
                  <c:v>43045.916666648627</c:v>
                </c:pt>
                <c:pt idx="7439">
                  <c:v>43045.958333315291</c:v>
                </c:pt>
                <c:pt idx="7440">
                  <c:v>43045.999999981956</c:v>
                </c:pt>
                <c:pt idx="7441">
                  <c:v>43046.04166664862</c:v>
                </c:pt>
                <c:pt idx="7442">
                  <c:v>43046.083333315284</c:v>
                </c:pt>
                <c:pt idx="7443">
                  <c:v>43046.124999981948</c:v>
                </c:pt>
                <c:pt idx="7444">
                  <c:v>43046.166666648613</c:v>
                </c:pt>
                <c:pt idx="7445">
                  <c:v>43046.208333315277</c:v>
                </c:pt>
                <c:pt idx="7446">
                  <c:v>43046.249999981941</c:v>
                </c:pt>
                <c:pt idx="7447">
                  <c:v>43046.291666648605</c:v>
                </c:pt>
                <c:pt idx="7448">
                  <c:v>43046.33333331527</c:v>
                </c:pt>
                <c:pt idx="7449">
                  <c:v>43046.374999981934</c:v>
                </c:pt>
                <c:pt idx="7450">
                  <c:v>43046.416666648598</c:v>
                </c:pt>
                <c:pt idx="7451">
                  <c:v>43046.458333315262</c:v>
                </c:pt>
                <c:pt idx="7452">
                  <c:v>43046.499999981927</c:v>
                </c:pt>
                <c:pt idx="7453">
                  <c:v>43046.541666648591</c:v>
                </c:pt>
                <c:pt idx="7454">
                  <c:v>43046.583333315255</c:v>
                </c:pt>
                <c:pt idx="7455">
                  <c:v>43046.624999981919</c:v>
                </c:pt>
                <c:pt idx="7456">
                  <c:v>43046.666666648583</c:v>
                </c:pt>
                <c:pt idx="7457">
                  <c:v>43046.708333315248</c:v>
                </c:pt>
                <c:pt idx="7458">
                  <c:v>43046.749999981912</c:v>
                </c:pt>
                <c:pt idx="7459">
                  <c:v>43046.791666648576</c:v>
                </c:pt>
                <c:pt idx="7460">
                  <c:v>43046.83333331524</c:v>
                </c:pt>
                <c:pt idx="7461">
                  <c:v>43046.874999981905</c:v>
                </c:pt>
                <c:pt idx="7462">
                  <c:v>43046.916666648569</c:v>
                </c:pt>
                <c:pt idx="7463">
                  <c:v>43046.958333315233</c:v>
                </c:pt>
                <c:pt idx="7464">
                  <c:v>43046.999999981897</c:v>
                </c:pt>
                <c:pt idx="7465">
                  <c:v>43047.041666648562</c:v>
                </c:pt>
                <c:pt idx="7466">
                  <c:v>43047.083333315226</c:v>
                </c:pt>
                <c:pt idx="7467">
                  <c:v>43047.12499998189</c:v>
                </c:pt>
                <c:pt idx="7468">
                  <c:v>43047.166666648554</c:v>
                </c:pt>
                <c:pt idx="7469">
                  <c:v>43047.208333315219</c:v>
                </c:pt>
                <c:pt idx="7470">
                  <c:v>43047.249999981883</c:v>
                </c:pt>
                <c:pt idx="7471">
                  <c:v>43047.291666648547</c:v>
                </c:pt>
                <c:pt idx="7472">
                  <c:v>43047.333333315211</c:v>
                </c:pt>
                <c:pt idx="7473">
                  <c:v>43047.374999981876</c:v>
                </c:pt>
                <c:pt idx="7474">
                  <c:v>43047.41666664854</c:v>
                </c:pt>
                <c:pt idx="7475">
                  <c:v>43047.458333315204</c:v>
                </c:pt>
                <c:pt idx="7476">
                  <c:v>43047.499999981868</c:v>
                </c:pt>
                <c:pt idx="7477">
                  <c:v>43047.541666648533</c:v>
                </c:pt>
                <c:pt idx="7478">
                  <c:v>43047.583333315197</c:v>
                </c:pt>
                <c:pt idx="7479">
                  <c:v>43047.624999981861</c:v>
                </c:pt>
                <c:pt idx="7480">
                  <c:v>43047.666666648525</c:v>
                </c:pt>
                <c:pt idx="7481">
                  <c:v>43047.70833331519</c:v>
                </c:pt>
                <c:pt idx="7482">
                  <c:v>43047.749999981854</c:v>
                </c:pt>
                <c:pt idx="7483">
                  <c:v>43047.791666648518</c:v>
                </c:pt>
                <c:pt idx="7484">
                  <c:v>43047.833333315182</c:v>
                </c:pt>
                <c:pt idx="7485">
                  <c:v>43047.874999981846</c:v>
                </c:pt>
                <c:pt idx="7486">
                  <c:v>43047.916666648511</c:v>
                </c:pt>
                <c:pt idx="7487">
                  <c:v>43047.958333315175</c:v>
                </c:pt>
                <c:pt idx="7488">
                  <c:v>43047.999999981839</c:v>
                </c:pt>
                <c:pt idx="7489">
                  <c:v>43048.041666648503</c:v>
                </c:pt>
                <c:pt idx="7490">
                  <c:v>43048.083333315168</c:v>
                </c:pt>
                <c:pt idx="7491">
                  <c:v>43048.124999981832</c:v>
                </c:pt>
                <c:pt idx="7492">
                  <c:v>43048.166666648496</c:v>
                </c:pt>
                <c:pt idx="7493">
                  <c:v>43048.20833331516</c:v>
                </c:pt>
                <c:pt idx="7494">
                  <c:v>43048.249999981825</c:v>
                </c:pt>
                <c:pt idx="7495">
                  <c:v>43048.291666648489</c:v>
                </c:pt>
                <c:pt idx="7496">
                  <c:v>43048.333333315153</c:v>
                </c:pt>
                <c:pt idx="7497">
                  <c:v>43048.374999981817</c:v>
                </c:pt>
                <c:pt idx="7498">
                  <c:v>43048.416666648482</c:v>
                </c:pt>
                <c:pt idx="7499">
                  <c:v>43048.458333315146</c:v>
                </c:pt>
                <c:pt idx="7500">
                  <c:v>43048.49999998181</c:v>
                </c:pt>
                <c:pt idx="7501">
                  <c:v>43048.541666648474</c:v>
                </c:pt>
                <c:pt idx="7502">
                  <c:v>43048.583333315139</c:v>
                </c:pt>
                <c:pt idx="7503">
                  <c:v>43048.624999981803</c:v>
                </c:pt>
                <c:pt idx="7504">
                  <c:v>43048.666666648467</c:v>
                </c:pt>
                <c:pt idx="7505">
                  <c:v>43048.708333315131</c:v>
                </c:pt>
                <c:pt idx="7506">
                  <c:v>43048.749999981796</c:v>
                </c:pt>
                <c:pt idx="7507">
                  <c:v>43048.79166664846</c:v>
                </c:pt>
                <c:pt idx="7508">
                  <c:v>43048.833333315124</c:v>
                </c:pt>
                <c:pt idx="7509">
                  <c:v>43048.874999981788</c:v>
                </c:pt>
                <c:pt idx="7510">
                  <c:v>43048.916666648453</c:v>
                </c:pt>
                <c:pt idx="7511">
                  <c:v>43048.958333315117</c:v>
                </c:pt>
                <c:pt idx="7512">
                  <c:v>43048.999999981781</c:v>
                </c:pt>
                <c:pt idx="7513">
                  <c:v>43049.041666648445</c:v>
                </c:pt>
                <c:pt idx="7514">
                  <c:v>43049.083333315109</c:v>
                </c:pt>
                <c:pt idx="7515">
                  <c:v>43049.124999981774</c:v>
                </c:pt>
                <c:pt idx="7516">
                  <c:v>43049.166666648438</c:v>
                </c:pt>
                <c:pt idx="7517">
                  <c:v>43049.208333315102</c:v>
                </c:pt>
                <c:pt idx="7518">
                  <c:v>43049.249999981766</c:v>
                </c:pt>
                <c:pt idx="7519">
                  <c:v>43049.291666648431</c:v>
                </c:pt>
                <c:pt idx="7520">
                  <c:v>43049.333333315095</c:v>
                </c:pt>
                <c:pt idx="7521">
                  <c:v>43049.374999981759</c:v>
                </c:pt>
                <c:pt idx="7522">
                  <c:v>43049.416666648423</c:v>
                </c:pt>
                <c:pt idx="7523">
                  <c:v>43049.458333315088</c:v>
                </c:pt>
                <c:pt idx="7524">
                  <c:v>43049.499999981752</c:v>
                </c:pt>
                <c:pt idx="7525">
                  <c:v>43049.541666648416</c:v>
                </c:pt>
                <c:pt idx="7526">
                  <c:v>43049.58333331508</c:v>
                </c:pt>
                <c:pt idx="7527">
                  <c:v>43049.624999981745</c:v>
                </c:pt>
                <c:pt idx="7528">
                  <c:v>43049.666666648409</c:v>
                </c:pt>
                <c:pt idx="7529">
                  <c:v>43049.708333315073</c:v>
                </c:pt>
                <c:pt idx="7530">
                  <c:v>43049.749999981737</c:v>
                </c:pt>
                <c:pt idx="7531">
                  <c:v>43049.791666648402</c:v>
                </c:pt>
                <c:pt idx="7532">
                  <c:v>43049.833333315066</c:v>
                </c:pt>
                <c:pt idx="7533">
                  <c:v>43049.87499998173</c:v>
                </c:pt>
                <c:pt idx="7534">
                  <c:v>43049.916666648394</c:v>
                </c:pt>
                <c:pt idx="7535">
                  <c:v>43049.958333315059</c:v>
                </c:pt>
                <c:pt idx="7536">
                  <c:v>43049.999999981723</c:v>
                </c:pt>
                <c:pt idx="7537">
                  <c:v>43050.041666648387</c:v>
                </c:pt>
                <c:pt idx="7538">
                  <c:v>43050.083333315051</c:v>
                </c:pt>
                <c:pt idx="7539">
                  <c:v>43050.124999981716</c:v>
                </c:pt>
                <c:pt idx="7540">
                  <c:v>43050.16666664838</c:v>
                </c:pt>
                <c:pt idx="7541">
                  <c:v>43050.208333315044</c:v>
                </c:pt>
                <c:pt idx="7542">
                  <c:v>43050.249999981708</c:v>
                </c:pt>
                <c:pt idx="7543">
                  <c:v>43050.291666648372</c:v>
                </c:pt>
                <c:pt idx="7544">
                  <c:v>43050.333333315037</c:v>
                </c:pt>
                <c:pt idx="7545">
                  <c:v>43050.374999981701</c:v>
                </c:pt>
                <c:pt idx="7546">
                  <c:v>43050.416666648365</c:v>
                </c:pt>
                <c:pt idx="7547">
                  <c:v>43050.458333315029</c:v>
                </c:pt>
                <c:pt idx="7548">
                  <c:v>43050.499999981694</c:v>
                </c:pt>
                <c:pt idx="7549">
                  <c:v>43050.541666648358</c:v>
                </c:pt>
                <c:pt idx="7550">
                  <c:v>43050.583333315022</c:v>
                </c:pt>
                <c:pt idx="7551">
                  <c:v>43050.624999981686</c:v>
                </c:pt>
                <c:pt idx="7552">
                  <c:v>43050.666666648351</c:v>
                </c:pt>
                <c:pt idx="7553">
                  <c:v>43050.708333315015</c:v>
                </c:pt>
                <c:pt idx="7554">
                  <c:v>43050.749999981679</c:v>
                </c:pt>
                <c:pt idx="7555">
                  <c:v>43050.791666648343</c:v>
                </c:pt>
                <c:pt idx="7556">
                  <c:v>43050.833333315008</c:v>
                </c:pt>
                <c:pt idx="7557">
                  <c:v>43050.874999981672</c:v>
                </c:pt>
                <c:pt idx="7558">
                  <c:v>43050.916666648336</c:v>
                </c:pt>
                <c:pt idx="7559">
                  <c:v>43050.958333315</c:v>
                </c:pt>
                <c:pt idx="7560">
                  <c:v>43050.999999981665</c:v>
                </c:pt>
                <c:pt idx="7561">
                  <c:v>43051.041666648329</c:v>
                </c:pt>
                <c:pt idx="7562">
                  <c:v>43051.083333314993</c:v>
                </c:pt>
                <c:pt idx="7563">
                  <c:v>43051.124999981657</c:v>
                </c:pt>
                <c:pt idx="7564">
                  <c:v>43051.166666648322</c:v>
                </c:pt>
                <c:pt idx="7565">
                  <c:v>43051.208333314986</c:v>
                </c:pt>
                <c:pt idx="7566">
                  <c:v>43051.24999998165</c:v>
                </c:pt>
                <c:pt idx="7567">
                  <c:v>43051.291666648314</c:v>
                </c:pt>
                <c:pt idx="7568">
                  <c:v>43051.333333314979</c:v>
                </c:pt>
                <c:pt idx="7569">
                  <c:v>43051.374999981643</c:v>
                </c:pt>
                <c:pt idx="7570">
                  <c:v>43051.416666648307</c:v>
                </c:pt>
                <c:pt idx="7571">
                  <c:v>43051.458333314971</c:v>
                </c:pt>
                <c:pt idx="7572">
                  <c:v>43051.499999981635</c:v>
                </c:pt>
                <c:pt idx="7573">
                  <c:v>43051.5416666483</c:v>
                </c:pt>
                <c:pt idx="7574">
                  <c:v>43051.583333314964</c:v>
                </c:pt>
                <c:pt idx="7575">
                  <c:v>43051.624999981628</c:v>
                </c:pt>
                <c:pt idx="7576">
                  <c:v>43051.666666648292</c:v>
                </c:pt>
                <c:pt idx="7577">
                  <c:v>43051.708333314957</c:v>
                </c:pt>
                <c:pt idx="7578">
                  <c:v>43051.749999981621</c:v>
                </c:pt>
                <c:pt idx="7579">
                  <c:v>43051.791666648285</c:v>
                </c:pt>
                <c:pt idx="7580">
                  <c:v>43051.833333314949</c:v>
                </c:pt>
                <c:pt idx="7581">
                  <c:v>43051.874999981614</c:v>
                </c:pt>
                <c:pt idx="7582">
                  <c:v>43051.916666648278</c:v>
                </c:pt>
                <c:pt idx="7583">
                  <c:v>43051.958333314942</c:v>
                </c:pt>
                <c:pt idx="7584">
                  <c:v>43051.999999981606</c:v>
                </c:pt>
                <c:pt idx="7585">
                  <c:v>43052.041666648271</c:v>
                </c:pt>
                <c:pt idx="7586">
                  <c:v>43052.083333314935</c:v>
                </c:pt>
                <c:pt idx="7587">
                  <c:v>43052.124999981599</c:v>
                </c:pt>
                <c:pt idx="7588">
                  <c:v>43052.166666648263</c:v>
                </c:pt>
                <c:pt idx="7589">
                  <c:v>43052.208333314928</c:v>
                </c:pt>
                <c:pt idx="7590">
                  <c:v>43052.249999981592</c:v>
                </c:pt>
                <c:pt idx="7591">
                  <c:v>43052.291666648256</c:v>
                </c:pt>
                <c:pt idx="7592">
                  <c:v>43052.33333331492</c:v>
                </c:pt>
                <c:pt idx="7593">
                  <c:v>43052.374999981585</c:v>
                </c:pt>
                <c:pt idx="7594">
                  <c:v>43052.416666648249</c:v>
                </c:pt>
                <c:pt idx="7595">
                  <c:v>43052.458333314913</c:v>
                </c:pt>
                <c:pt idx="7596">
                  <c:v>43052.499999981577</c:v>
                </c:pt>
                <c:pt idx="7597">
                  <c:v>43052.541666648242</c:v>
                </c:pt>
                <c:pt idx="7598">
                  <c:v>43052.583333314906</c:v>
                </c:pt>
                <c:pt idx="7599">
                  <c:v>43052.62499998157</c:v>
                </c:pt>
                <c:pt idx="7600">
                  <c:v>43052.666666648234</c:v>
                </c:pt>
                <c:pt idx="7601">
                  <c:v>43052.708333314898</c:v>
                </c:pt>
                <c:pt idx="7602">
                  <c:v>43052.749999981563</c:v>
                </c:pt>
                <c:pt idx="7603">
                  <c:v>43052.791666648227</c:v>
                </c:pt>
                <c:pt idx="7604">
                  <c:v>43052.833333314891</c:v>
                </c:pt>
                <c:pt idx="7605">
                  <c:v>43052.874999981555</c:v>
                </c:pt>
                <c:pt idx="7606">
                  <c:v>43052.91666664822</c:v>
                </c:pt>
                <c:pt idx="7607">
                  <c:v>43052.958333314884</c:v>
                </c:pt>
                <c:pt idx="7608">
                  <c:v>43052.999999981548</c:v>
                </c:pt>
                <c:pt idx="7609">
                  <c:v>43053.041666648212</c:v>
                </c:pt>
                <c:pt idx="7610">
                  <c:v>43053.083333314877</c:v>
                </c:pt>
                <c:pt idx="7611">
                  <c:v>43053.124999981541</c:v>
                </c:pt>
                <c:pt idx="7612">
                  <c:v>43053.166666648205</c:v>
                </c:pt>
                <c:pt idx="7613">
                  <c:v>43053.208333314869</c:v>
                </c:pt>
                <c:pt idx="7614">
                  <c:v>43053.249999981534</c:v>
                </c:pt>
                <c:pt idx="7615">
                  <c:v>43053.291666648198</c:v>
                </c:pt>
                <c:pt idx="7616">
                  <c:v>43053.333333314862</c:v>
                </c:pt>
                <c:pt idx="7617">
                  <c:v>43053.374999981526</c:v>
                </c:pt>
                <c:pt idx="7618">
                  <c:v>43053.416666648191</c:v>
                </c:pt>
                <c:pt idx="7619">
                  <c:v>43053.458333314855</c:v>
                </c:pt>
                <c:pt idx="7620">
                  <c:v>43053.499999981519</c:v>
                </c:pt>
                <c:pt idx="7621">
                  <c:v>43053.541666648183</c:v>
                </c:pt>
                <c:pt idx="7622">
                  <c:v>43053.583333314848</c:v>
                </c:pt>
                <c:pt idx="7623">
                  <c:v>43053.624999981512</c:v>
                </c:pt>
                <c:pt idx="7624">
                  <c:v>43053.666666648176</c:v>
                </c:pt>
                <c:pt idx="7625">
                  <c:v>43053.70833331484</c:v>
                </c:pt>
                <c:pt idx="7626">
                  <c:v>43053.749999981505</c:v>
                </c:pt>
                <c:pt idx="7627">
                  <c:v>43053.791666648169</c:v>
                </c:pt>
                <c:pt idx="7628">
                  <c:v>43053.833333314833</c:v>
                </c:pt>
                <c:pt idx="7629">
                  <c:v>43053.874999981497</c:v>
                </c:pt>
                <c:pt idx="7630">
                  <c:v>43053.916666648161</c:v>
                </c:pt>
                <c:pt idx="7631">
                  <c:v>43053.958333314826</c:v>
                </c:pt>
                <c:pt idx="7632">
                  <c:v>43053.99999998149</c:v>
                </c:pt>
                <c:pt idx="7633">
                  <c:v>43054.041666648154</c:v>
                </c:pt>
                <c:pt idx="7634">
                  <c:v>43054.083333314818</c:v>
                </c:pt>
                <c:pt idx="7635">
                  <c:v>43054.124999981483</c:v>
                </c:pt>
                <c:pt idx="7636">
                  <c:v>43054.166666648147</c:v>
                </c:pt>
                <c:pt idx="7637">
                  <c:v>43054.208333314811</c:v>
                </c:pt>
                <c:pt idx="7638">
                  <c:v>43054.249999981475</c:v>
                </c:pt>
                <c:pt idx="7639">
                  <c:v>43054.29166664814</c:v>
                </c:pt>
                <c:pt idx="7640">
                  <c:v>43054.333333314804</c:v>
                </c:pt>
                <c:pt idx="7641">
                  <c:v>43054.374999981468</c:v>
                </c:pt>
                <c:pt idx="7642">
                  <c:v>43054.416666648132</c:v>
                </c:pt>
                <c:pt idx="7643">
                  <c:v>43054.458333314797</c:v>
                </c:pt>
                <c:pt idx="7644">
                  <c:v>43054.499999981461</c:v>
                </c:pt>
                <c:pt idx="7645">
                  <c:v>43054.541666648125</c:v>
                </c:pt>
                <c:pt idx="7646">
                  <c:v>43054.583333314789</c:v>
                </c:pt>
                <c:pt idx="7647">
                  <c:v>43054.624999981454</c:v>
                </c:pt>
                <c:pt idx="7648">
                  <c:v>43054.666666648118</c:v>
                </c:pt>
                <c:pt idx="7649">
                  <c:v>43054.708333314782</c:v>
                </c:pt>
                <c:pt idx="7650">
                  <c:v>43054.749999981446</c:v>
                </c:pt>
                <c:pt idx="7651">
                  <c:v>43054.791666648111</c:v>
                </c:pt>
                <c:pt idx="7652">
                  <c:v>43054.833333314775</c:v>
                </c:pt>
                <c:pt idx="7653">
                  <c:v>43054.874999981439</c:v>
                </c:pt>
                <c:pt idx="7654">
                  <c:v>43054.916666648103</c:v>
                </c:pt>
                <c:pt idx="7655">
                  <c:v>43054.958333314768</c:v>
                </c:pt>
                <c:pt idx="7656">
                  <c:v>43054.999999981432</c:v>
                </c:pt>
                <c:pt idx="7657">
                  <c:v>43055.041666648096</c:v>
                </c:pt>
                <c:pt idx="7658">
                  <c:v>43055.08333331476</c:v>
                </c:pt>
                <c:pt idx="7659">
                  <c:v>43055.124999981424</c:v>
                </c:pt>
                <c:pt idx="7660">
                  <c:v>43055.166666648089</c:v>
                </c:pt>
                <c:pt idx="7661">
                  <c:v>43055.208333314753</c:v>
                </c:pt>
                <c:pt idx="7662">
                  <c:v>43055.249999981417</c:v>
                </c:pt>
                <c:pt idx="7663">
                  <c:v>43055.291666648081</c:v>
                </c:pt>
                <c:pt idx="7664">
                  <c:v>43055.333333314746</c:v>
                </c:pt>
                <c:pt idx="7665">
                  <c:v>43055.37499998141</c:v>
                </c:pt>
                <c:pt idx="7666">
                  <c:v>43055.416666648074</c:v>
                </c:pt>
                <c:pt idx="7667">
                  <c:v>43055.458333314738</c:v>
                </c:pt>
                <c:pt idx="7668">
                  <c:v>43055.499999981403</c:v>
                </c:pt>
                <c:pt idx="7669">
                  <c:v>43055.541666648067</c:v>
                </c:pt>
                <c:pt idx="7670">
                  <c:v>43055.583333314731</c:v>
                </c:pt>
                <c:pt idx="7671">
                  <c:v>43055.624999981395</c:v>
                </c:pt>
                <c:pt idx="7672">
                  <c:v>43055.66666664806</c:v>
                </c:pt>
                <c:pt idx="7673">
                  <c:v>43055.708333314724</c:v>
                </c:pt>
                <c:pt idx="7674">
                  <c:v>43055.749999981388</c:v>
                </c:pt>
                <c:pt idx="7675">
                  <c:v>43055.791666648052</c:v>
                </c:pt>
                <c:pt idx="7676">
                  <c:v>43055.833333314717</c:v>
                </c:pt>
                <c:pt idx="7677">
                  <c:v>43055.874999981381</c:v>
                </c:pt>
                <c:pt idx="7678">
                  <c:v>43055.916666648045</c:v>
                </c:pt>
                <c:pt idx="7679">
                  <c:v>43055.958333314709</c:v>
                </c:pt>
                <c:pt idx="7680">
                  <c:v>43055.999999981374</c:v>
                </c:pt>
                <c:pt idx="7681">
                  <c:v>43056.041666648038</c:v>
                </c:pt>
                <c:pt idx="7682">
                  <c:v>43056.083333314702</c:v>
                </c:pt>
                <c:pt idx="7683">
                  <c:v>43056.124999981366</c:v>
                </c:pt>
                <c:pt idx="7684">
                  <c:v>43056.166666648031</c:v>
                </c:pt>
                <c:pt idx="7685">
                  <c:v>43056.208333314695</c:v>
                </c:pt>
                <c:pt idx="7686">
                  <c:v>43056.249999981359</c:v>
                </c:pt>
                <c:pt idx="7687">
                  <c:v>43056.291666648023</c:v>
                </c:pt>
                <c:pt idx="7688">
                  <c:v>43056.333333314687</c:v>
                </c:pt>
                <c:pt idx="7689">
                  <c:v>43056.374999981352</c:v>
                </c:pt>
                <c:pt idx="7690">
                  <c:v>43056.416666648016</c:v>
                </c:pt>
                <c:pt idx="7691">
                  <c:v>43056.45833331468</c:v>
                </c:pt>
                <c:pt idx="7692">
                  <c:v>43056.499999981344</c:v>
                </c:pt>
                <c:pt idx="7693">
                  <c:v>43056.541666648009</c:v>
                </c:pt>
                <c:pt idx="7694">
                  <c:v>43056.583333314673</c:v>
                </c:pt>
                <c:pt idx="7695">
                  <c:v>43056.624999981337</c:v>
                </c:pt>
                <c:pt idx="7696">
                  <c:v>43056.666666648001</c:v>
                </c:pt>
                <c:pt idx="7697">
                  <c:v>43056.708333314666</c:v>
                </c:pt>
                <c:pt idx="7698">
                  <c:v>43056.74999998133</c:v>
                </c:pt>
                <c:pt idx="7699">
                  <c:v>43056.791666647994</c:v>
                </c:pt>
                <c:pt idx="7700">
                  <c:v>43056.833333314658</c:v>
                </c:pt>
                <c:pt idx="7701">
                  <c:v>43056.874999981323</c:v>
                </c:pt>
                <c:pt idx="7702">
                  <c:v>43056.916666647987</c:v>
                </c:pt>
                <c:pt idx="7703">
                  <c:v>43056.958333314651</c:v>
                </c:pt>
                <c:pt idx="7704">
                  <c:v>43056.999999981315</c:v>
                </c:pt>
                <c:pt idx="7705">
                  <c:v>43057.04166664798</c:v>
                </c:pt>
                <c:pt idx="7706">
                  <c:v>43057.083333314644</c:v>
                </c:pt>
                <c:pt idx="7707">
                  <c:v>43057.124999981308</c:v>
                </c:pt>
                <c:pt idx="7708">
                  <c:v>43057.166666647972</c:v>
                </c:pt>
                <c:pt idx="7709">
                  <c:v>43057.208333314637</c:v>
                </c:pt>
                <c:pt idx="7710">
                  <c:v>43057.249999981301</c:v>
                </c:pt>
                <c:pt idx="7711">
                  <c:v>43057.291666647965</c:v>
                </c:pt>
                <c:pt idx="7712">
                  <c:v>43057.333333314629</c:v>
                </c:pt>
                <c:pt idx="7713">
                  <c:v>43057.374999981294</c:v>
                </c:pt>
                <c:pt idx="7714">
                  <c:v>43057.416666647958</c:v>
                </c:pt>
                <c:pt idx="7715">
                  <c:v>43057.458333314622</c:v>
                </c:pt>
                <c:pt idx="7716">
                  <c:v>43057.499999981286</c:v>
                </c:pt>
                <c:pt idx="7717">
                  <c:v>43057.54166664795</c:v>
                </c:pt>
                <c:pt idx="7718">
                  <c:v>43057.583333314615</c:v>
                </c:pt>
                <c:pt idx="7719">
                  <c:v>43057.624999981279</c:v>
                </c:pt>
                <c:pt idx="7720">
                  <c:v>43057.666666647943</c:v>
                </c:pt>
                <c:pt idx="7721">
                  <c:v>43057.708333314607</c:v>
                </c:pt>
                <c:pt idx="7722">
                  <c:v>43057.749999981272</c:v>
                </c:pt>
                <c:pt idx="7723">
                  <c:v>43057.791666647936</c:v>
                </c:pt>
                <c:pt idx="7724">
                  <c:v>43057.8333333146</c:v>
                </c:pt>
                <c:pt idx="7725">
                  <c:v>43057.874999981264</c:v>
                </c:pt>
                <c:pt idx="7726">
                  <c:v>43057.916666647929</c:v>
                </c:pt>
                <c:pt idx="7727">
                  <c:v>43057.958333314593</c:v>
                </c:pt>
                <c:pt idx="7728">
                  <c:v>43057.999999981257</c:v>
                </c:pt>
                <c:pt idx="7729">
                  <c:v>43058.041666647921</c:v>
                </c:pt>
                <c:pt idx="7730">
                  <c:v>43058.083333314586</c:v>
                </c:pt>
                <c:pt idx="7731">
                  <c:v>43058.12499998125</c:v>
                </c:pt>
                <c:pt idx="7732">
                  <c:v>43058.166666647914</c:v>
                </c:pt>
                <c:pt idx="7733">
                  <c:v>43058.208333314578</c:v>
                </c:pt>
                <c:pt idx="7734">
                  <c:v>43058.249999981243</c:v>
                </c:pt>
                <c:pt idx="7735">
                  <c:v>43058.291666647907</c:v>
                </c:pt>
                <c:pt idx="7736">
                  <c:v>43058.333333314571</c:v>
                </c:pt>
                <c:pt idx="7737">
                  <c:v>43058.374999981235</c:v>
                </c:pt>
                <c:pt idx="7738">
                  <c:v>43058.4166666479</c:v>
                </c:pt>
                <c:pt idx="7739">
                  <c:v>43058.458333314564</c:v>
                </c:pt>
                <c:pt idx="7740">
                  <c:v>43058.499999981228</c:v>
                </c:pt>
                <c:pt idx="7741">
                  <c:v>43058.541666647892</c:v>
                </c:pt>
                <c:pt idx="7742">
                  <c:v>43058.583333314557</c:v>
                </c:pt>
                <c:pt idx="7743">
                  <c:v>43058.624999981221</c:v>
                </c:pt>
                <c:pt idx="7744">
                  <c:v>43058.666666647885</c:v>
                </c:pt>
                <c:pt idx="7745">
                  <c:v>43058.708333314549</c:v>
                </c:pt>
                <c:pt idx="7746">
                  <c:v>43058.749999981213</c:v>
                </c:pt>
                <c:pt idx="7747">
                  <c:v>43058.791666647878</c:v>
                </c:pt>
                <c:pt idx="7748">
                  <c:v>43058.833333314542</c:v>
                </c:pt>
                <c:pt idx="7749">
                  <c:v>43058.874999981206</c:v>
                </c:pt>
                <c:pt idx="7750">
                  <c:v>43058.91666664787</c:v>
                </c:pt>
                <c:pt idx="7751">
                  <c:v>43058.958333314535</c:v>
                </c:pt>
                <c:pt idx="7752">
                  <c:v>43058.999999981199</c:v>
                </c:pt>
                <c:pt idx="7753">
                  <c:v>43059.041666647863</c:v>
                </c:pt>
                <c:pt idx="7754">
                  <c:v>43059.083333314527</c:v>
                </c:pt>
                <c:pt idx="7755">
                  <c:v>43059.124999981192</c:v>
                </c:pt>
                <c:pt idx="7756">
                  <c:v>43059.166666647856</c:v>
                </c:pt>
                <c:pt idx="7757">
                  <c:v>43059.20833331452</c:v>
                </c:pt>
                <c:pt idx="7758">
                  <c:v>43059.249999981184</c:v>
                </c:pt>
                <c:pt idx="7759">
                  <c:v>43059.291666647849</c:v>
                </c:pt>
                <c:pt idx="7760">
                  <c:v>43059.333333314513</c:v>
                </c:pt>
                <c:pt idx="7761">
                  <c:v>43059.374999981177</c:v>
                </c:pt>
                <c:pt idx="7762">
                  <c:v>43059.416666647841</c:v>
                </c:pt>
                <c:pt idx="7763">
                  <c:v>43059.458333314506</c:v>
                </c:pt>
                <c:pt idx="7764">
                  <c:v>43059.49999998117</c:v>
                </c:pt>
                <c:pt idx="7765">
                  <c:v>43059.541666647834</c:v>
                </c:pt>
                <c:pt idx="7766">
                  <c:v>43059.583333314498</c:v>
                </c:pt>
                <c:pt idx="7767">
                  <c:v>43059.624999981163</c:v>
                </c:pt>
                <c:pt idx="7768">
                  <c:v>43059.666666647827</c:v>
                </c:pt>
                <c:pt idx="7769">
                  <c:v>43059.708333314491</c:v>
                </c:pt>
                <c:pt idx="7770">
                  <c:v>43059.749999981155</c:v>
                </c:pt>
                <c:pt idx="7771">
                  <c:v>43059.79166664782</c:v>
                </c:pt>
                <c:pt idx="7772">
                  <c:v>43059.833333314484</c:v>
                </c:pt>
                <c:pt idx="7773">
                  <c:v>43059.874999981148</c:v>
                </c:pt>
                <c:pt idx="7774">
                  <c:v>43059.916666647812</c:v>
                </c:pt>
                <c:pt idx="7775">
                  <c:v>43059.958333314476</c:v>
                </c:pt>
                <c:pt idx="7776">
                  <c:v>43059.999999981141</c:v>
                </c:pt>
                <c:pt idx="7777">
                  <c:v>43060.041666647805</c:v>
                </c:pt>
                <c:pt idx="7778">
                  <c:v>43060.083333314469</c:v>
                </c:pt>
                <c:pt idx="7779">
                  <c:v>43060.124999981133</c:v>
                </c:pt>
                <c:pt idx="7780">
                  <c:v>43060.166666647798</c:v>
                </c:pt>
                <c:pt idx="7781">
                  <c:v>43060.208333314462</c:v>
                </c:pt>
                <c:pt idx="7782">
                  <c:v>43060.249999981126</c:v>
                </c:pt>
                <c:pt idx="7783">
                  <c:v>43060.29166664779</c:v>
                </c:pt>
                <c:pt idx="7784">
                  <c:v>43060.333333314455</c:v>
                </c:pt>
                <c:pt idx="7785">
                  <c:v>43060.374999981119</c:v>
                </c:pt>
                <c:pt idx="7786">
                  <c:v>43060.416666647783</c:v>
                </c:pt>
                <c:pt idx="7787">
                  <c:v>43060.458333314447</c:v>
                </c:pt>
                <c:pt idx="7788">
                  <c:v>43060.499999981112</c:v>
                </c:pt>
                <c:pt idx="7789">
                  <c:v>43060.541666647776</c:v>
                </c:pt>
                <c:pt idx="7790">
                  <c:v>43060.58333331444</c:v>
                </c:pt>
                <c:pt idx="7791">
                  <c:v>43060.624999981104</c:v>
                </c:pt>
                <c:pt idx="7792">
                  <c:v>43060.666666647769</c:v>
                </c:pt>
                <c:pt idx="7793">
                  <c:v>43060.708333314433</c:v>
                </c:pt>
                <c:pt idx="7794">
                  <c:v>43060.749999981097</c:v>
                </c:pt>
                <c:pt idx="7795">
                  <c:v>43060.791666647761</c:v>
                </c:pt>
                <c:pt idx="7796">
                  <c:v>43060.833333314426</c:v>
                </c:pt>
                <c:pt idx="7797">
                  <c:v>43060.87499998109</c:v>
                </c:pt>
                <c:pt idx="7798">
                  <c:v>43060.916666647754</c:v>
                </c:pt>
                <c:pt idx="7799">
                  <c:v>43060.958333314418</c:v>
                </c:pt>
                <c:pt idx="7800">
                  <c:v>43060.999999981083</c:v>
                </c:pt>
                <c:pt idx="7801">
                  <c:v>43061.041666647747</c:v>
                </c:pt>
                <c:pt idx="7802">
                  <c:v>43061.083333314411</c:v>
                </c:pt>
                <c:pt idx="7803">
                  <c:v>43061.124999981075</c:v>
                </c:pt>
                <c:pt idx="7804">
                  <c:v>43061.166666647739</c:v>
                </c:pt>
                <c:pt idx="7805">
                  <c:v>43061.208333314404</c:v>
                </c:pt>
                <c:pt idx="7806">
                  <c:v>43061.249999981068</c:v>
                </c:pt>
                <c:pt idx="7807">
                  <c:v>43061.291666647732</c:v>
                </c:pt>
                <c:pt idx="7808">
                  <c:v>43061.333333314396</c:v>
                </c:pt>
                <c:pt idx="7809">
                  <c:v>43061.374999981061</c:v>
                </c:pt>
                <c:pt idx="7810">
                  <c:v>43061.416666647725</c:v>
                </c:pt>
                <c:pt idx="7811">
                  <c:v>43061.458333314389</c:v>
                </c:pt>
                <c:pt idx="7812">
                  <c:v>43061.499999981053</c:v>
                </c:pt>
                <c:pt idx="7813">
                  <c:v>43061.541666647718</c:v>
                </c:pt>
                <c:pt idx="7814">
                  <c:v>43061.583333314382</c:v>
                </c:pt>
                <c:pt idx="7815">
                  <c:v>43061.624999981046</c:v>
                </c:pt>
                <c:pt idx="7816">
                  <c:v>43061.66666664771</c:v>
                </c:pt>
                <c:pt idx="7817">
                  <c:v>43061.708333314375</c:v>
                </c:pt>
                <c:pt idx="7818">
                  <c:v>43061.749999981039</c:v>
                </c:pt>
                <c:pt idx="7819">
                  <c:v>43061.791666647703</c:v>
                </c:pt>
                <c:pt idx="7820">
                  <c:v>43061.833333314367</c:v>
                </c:pt>
                <c:pt idx="7821">
                  <c:v>43061.874999981032</c:v>
                </c:pt>
                <c:pt idx="7822">
                  <c:v>43061.916666647696</c:v>
                </c:pt>
                <c:pt idx="7823">
                  <c:v>43061.95833331436</c:v>
                </c:pt>
                <c:pt idx="7824">
                  <c:v>43061.999999981024</c:v>
                </c:pt>
                <c:pt idx="7825">
                  <c:v>43062.041666647689</c:v>
                </c:pt>
                <c:pt idx="7826">
                  <c:v>43062.083333314353</c:v>
                </c:pt>
                <c:pt idx="7827">
                  <c:v>43062.124999981017</c:v>
                </c:pt>
                <c:pt idx="7828">
                  <c:v>43062.166666647681</c:v>
                </c:pt>
                <c:pt idx="7829">
                  <c:v>43062.208333314346</c:v>
                </c:pt>
                <c:pt idx="7830">
                  <c:v>43062.24999998101</c:v>
                </c:pt>
                <c:pt idx="7831">
                  <c:v>43062.291666647674</c:v>
                </c:pt>
                <c:pt idx="7832">
                  <c:v>43062.333333314338</c:v>
                </c:pt>
                <c:pt idx="7833">
                  <c:v>43062.374999981002</c:v>
                </c:pt>
                <c:pt idx="7834">
                  <c:v>43062.416666647667</c:v>
                </c:pt>
                <c:pt idx="7835">
                  <c:v>43062.458333314331</c:v>
                </c:pt>
                <c:pt idx="7836">
                  <c:v>43062.499999980995</c:v>
                </c:pt>
                <c:pt idx="7837">
                  <c:v>43062.541666647659</c:v>
                </c:pt>
                <c:pt idx="7838">
                  <c:v>43062.583333314324</c:v>
                </c:pt>
                <c:pt idx="7839">
                  <c:v>43062.624999980988</c:v>
                </c:pt>
                <c:pt idx="7840">
                  <c:v>43062.666666647652</c:v>
                </c:pt>
                <c:pt idx="7841">
                  <c:v>43062.708333314316</c:v>
                </c:pt>
                <c:pt idx="7842">
                  <c:v>43062.749999980981</c:v>
                </c:pt>
                <c:pt idx="7843">
                  <c:v>43062.791666647645</c:v>
                </c:pt>
                <c:pt idx="7844">
                  <c:v>43062.833333314309</c:v>
                </c:pt>
                <c:pt idx="7845">
                  <c:v>43062.874999980973</c:v>
                </c:pt>
                <c:pt idx="7846">
                  <c:v>43062.916666647638</c:v>
                </c:pt>
                <c:pt idx="7847">
                  <c:v>43062.958333314302</c:v>
                </c:pt>
                <c:pt idx="7848">
                  <c:v>43062.999999980966</c:v>
                </c:pt>
                <c:pt idx="7849">
                  <c:v>43063.04166664763</c:v>
                </c:pt>
                <c:pt idx="7850">
                  <c:v>43063.083333314295</c:v>
                </c:pt>
                <c:pt idx="7851">
                  <c:v>43063.124999980959</c:v>
                </c:pt>
                <c:pt idx="7852">
                  <c:v>43063.166666647623</c:v>
                </c:pt>
                <c:pt idx="7853">
                  <c:v>43063.208333314287</c:v>
                </c:pt>
                <c:pt idx="7854">
                  <c:v>43063.249999980952</c:v>
                </c:pt>
                <c:pt idx="7855">
                  <c:v>43063.291666647616</c:v>
                </c:pt>
                <c:pt idx="7856">
                  <c:v>43063.33333331428</c:v>
                </c:pt>
                <c:pt idx="7857">
                  <c:v>43063.374999980944</c:v>
                </c:pt>
                <c:pt idx="7858">
                  <c:v>43063.416666647609</c:v>
                </c:pt>
                <c:pt idx="7859">
                  <c:v>43063.458333314273</c:v>
                </c:pt>
                <c:pt idx="7860">
                  <c:v>43063.499999980937</c:v>
                </c:pt>
                <c:pt idx="7861">
                  <c:v>43063.541666647601</c:v>
                </c:pt>
                <c:pt idx="7862">
                  <c:v>43063.583333314265</c:v>
                </c:pt>
                <c:pt idx="7863">
                  <c:v>43063.62499998093</c:v>
                </c:pt>
                <c:pt idx="7864">
                  <c:v>43063.666666647594</c:v>
                </c:pt>
                <c:pt idx="7865">
                  <c:v>43063.708333314258</c:v>
                </c:pt>
                <c:pt idx="7866">
                  <c:v>43063.749999980922</c:v>
                </c:pt>
                <c:pt idx="7867">
                  <c:v>43063.791666647587</c:v>
                </c:pt>
                <c:pt idx="7868">
                  <c:v>43063.833333314251</c:v>
                </c:pt>
                <c:pt idx="7869">
                  <c:v>43063.874999980915</c:v>
                </c:pt>
                <c:pt idx="7870">
                  <c:v>43063.916666647579</c:v>
                </c:pt>
                <c:pt idx="7871">
                  <c:v>43063.958333314244</c:v>
                </c:pt>
                <c:pt idx="7872">
                  <c:v>43063.999999980908</c:v>
                </c:pt>
                <c:pt idx="7873">
                  <c:v>43064.041666647572</c:v>
                </c:pt>
                <c:pt idx="7874">
                  <c:v>43064.083333314236</c:v>
                </c:pt>
                <c:pt idx="7875">
                  <c:v>43064.124999980901</c:v>
                </c:pt>
                <c:pt idx="7876">
                  <c:v>43064.166666647565</c:v>
                </c:pt>
                <c:pt idx="7877">
                  <c:v>43064.208333314229</c:v>
                </c:pt>
                <c:pt idx="7878">
                  <c:v>43064.249999980893</c:v>
                </c:pt>
                <c:pt idx="7879">
                  <c:v>43064.291666647558</c:v>
                </c:pt>
                <c:pt idx="7880">
                  <c:v>43064.333333314222</c:v>
                </c:pt>
                <c:pt idx="7881">
                  <c:v>43064.374999980886</c:v>
                </c:pt>
                <c:pt idx="7882">
                  <c:v>43064.41666664755</c:v>
                </c:pt>
                <c:pt idx="7883">
                  <c:v>43064.458333314215</c:v>
                </c:pt>
                <c:pt idx="7884">
                  <c:v>43064.499999980879</c:v>
                </c:pt>
                <c:pt idx="7885">
                  <c:v>43064.541666647543</c:v>
                </c:pt>
                <c:pt idx="7886">
                  <c:v>43064.583333314207</c:v>
                </c:pt>
                <c:pt idx="7887">
                  <c:v>43064.624999980872</c:v>
                </c:pt>
                <c:pt idx="7888">
                  <c:v>43064.666666647536</c:v>
                </c:pt>
                <c:pt idx="7889">
                  <c:v>43064.7083333142</c:v>
                </c:pt>
                <c:pt idx="7890">
                  <c:v>43064.749999980864</c:v>
                </c:pt>
                <c:pt idx="7891">
                  <c:v>43064.791666647528</c:v>
                </c:pt>
                <c:pt idx="7892">
                  <c:v>43064.833333314193</c:v>
                </c:pt>
                <c:pt idx="7893">
                  <c:v>43064.874999980857</c:v>
                </c:pt>
                <c:pt idx="7894">
                  <c:v>43064.916666647521</c:v>
                </c:pt>
                <c:pt idx="7895">
                  <c:v>43064.958333314185</c:v>
                </c:pt>
                <c:pt idx="7896">
                  <c:v>43064.99999998085</c:v>
                </c:pt>
                <c:pt idx="7897">
                  <c:v>43065.041666647514</c:v>
                </c:pt>
                <c:pt idx="7898">
                  <c:v>43065.083333314178</c:v>
                </c:pt>
                <c:pt idx="7899">
                  <c:v>43065.124999980842</c:v>
                </c:pt>
                <c:pt idx="7900">
                  <c:v>43065.166666647507</c:v>
                </c:pt>
                <c:pt idx="7901">
                  <c:v>43065.208333314171</c:v>
                </c:pt>
                <c:pt idx="7902">
                  <c:v>43065.249999980835</c:v>
                </c:pt>
                <c:pt idx="7903">
                  <c:v>43065.291666647499</c:v>
                </c:pt>
                <c:pt idx="7904">
                  <c:v>43065.333333314164</c:v>
                </c:pt>
                <c:pt idx="7905">
                  <c:v>43065.374999980828</c:v>
                </c:pt>
                <c:pt idx="7906">
                  <c:v>43065.416666647492</c:v>
                </c:pt>
                <c:pt idx="7907">
                  <c:v>43065.458333314156</c:v>
                </c:pt>
                <c:pt idx="7908">
                  <c:v>43065.499999980821</c:v>
                </c:pt>
                <c:pt idx="7909">
                  <c:v>43065.541666647485</c:v>
                </c:pt>
                <c:pt idx="7910">
                  <c:v>43065.583333314149</c:v>
                </c:pt>
                <c:pt idx="7911">
                  <c:v>43065.624999980813</c:v>
                </c:pt>
                <c:pt idx="7912">
                  <c:v>43065.666666647478</c:v>
                </c:pt>
                <c:pt idx="7913">
                  <c:v>43065.708333314142</c:v>
                </c:pt>
                <c:pt idx="7914">
                  <c:v>43065.749999980806</c:v>
                </c:pt>
                <c:pt idx="7915">
                  <c:v>43065.79166664747</c:v>
                </c:pt>
                <c:pt idx="7916">
                  <c:v>43065.833333314135</c:v>
                </c:pt>
                <c:pt idx="7917">
                  <c:v>43065.874999980799</c:v>
                </c:pt>
                <c:pt idx="7918">
                  <c:v>43065.916666647463</c:v>
                </c:pt>
                <c:pt idx="7919">
                  <c:v>43065.958333314127</c:v>
                </c:pt>
                <c:pt idx="7920">
                  <c:v>43065.999999980791</c:v>
                </c:pt>
                <c:pt idx="7921">
                  <c:v>43066.041666647456</c:v>
                </c:pt>
                <c:pt idx="7922">
                  <c:v>43066.08333331412</c:v>
                </c:pt>
                <c:pt idx="7923">
                  <c:v>43066.124999980784</c:v>
                </c:pt>
                <c:pt idx="7924">
                  <c:v>43066.166666647448</c:v>
                </c:pt>
                <c:pt idx="7925">
                  <c:v>43066.208333314113</c:v>
                </c:pt>
                <c:pt idx="7926">
                  <c:v>43066.249999980777</c:v>
                </c:pt>
                <c:pt idx="7927">
                  <c:v>43066.291666647441</c:v>
                </c:pt>
                <c:pt idx="7928">
                  <c:v>43066.333333314105</c:v>
                </c:pt>
                <c:pt idx="7929">
                  <c:v>43066.37499998077</c:v>
                </c:pt>
                <c:pt idx="7930">
                  <c:v>43066.416666647434</c:v>
                </c:pt>
                <c:pt idx="7931">
                  <c:v>43066.458333314098</c:v>
                </c:pt>
                <c:pt idx="7932">
                  <c:v>43066.499999980762</c:v>
                </c:pt>
                <c:pt idx="7933">
                  <c:v>43066.541666647427</c:v>
                </c:pt>
                <c:pt idx="7934">
                  <c:v>43066.583333314091</c:v>
                </c:pt>
                <c:pt idx="7935">
                  <c:v>43066.624999980755</c:v>
                </c:pt>
                <c:pt idx="7936">
                  <c:v>43066.666666647419</c:v>
                </c:pt>
                <c:pt idx="7937">
                  <c:v>43066.708333314084</c:v>
                </c:pt>
                <c:pt idx="7938">
                  <c:v>43066.749999980748</c:v>
                </c:pt>
                <c:pt idx="7939">
                  <c:v>43066.791666647412</c:v>
                </c:pt>
                <c:pt idx="7940">
                  <c:v>43066.833333314076</c:v>
                </c:pt>
                <c:pt idx="7941">
                  <c:v>43066.874999980741</c:v>
                </c:pt>
                <c:pt idx="7942">
                  <c:v>43066.916666647405</c:v>
                </c:pt>
                <c:pt idx="7943">
                  <c:v>43066.958333314069</c:v>
                </c:pt>
                <c:pt idx="7944">
                  <c:v>43066.999999980733</c:v>
                </c:pt>
                <c:pt idx="7945">
                  <c:v>43067.041666647398</c:v>
                </c:pt>
                <c:pt idx="7946">
                  <c:v>43067.083333314062</c:v>
                </c:pt>
                <c:pt idx="7947">
                  <c:v>43067.124999980726</c:v>
                </c:pt>
                <c:pt idx="7948">
                  <c:v>43067.16666664739</c:v>
                </c:pt>
                <c:pt idx="7949">
                  <c:v>43067.208333314054</c:v>
                </c:pt>
                <c:pt idx="7950">
                  <c:v>43067.249999980719</c:v>
                </c:pt>
                <c:pt idx="7951">
                  <c:v>43067.291666647383</c:v>
                </c:pt>
                <c:pt idx="7952">
                  <c:v>43067.333333314047</c:v>
                </c:pt>
                <c:pt idx="7953">
                  <c:v>43067.374999980711</c:v>
                </c:pt>
                <c:pt idx="7954">
                  <c:v>43067.416666647376</c:v>
                </c:pt>
                <c:pt idx="7955">
                  <c:v>43067.45833331404</c:v>
                </c:pt>
                <c:pt idx="7956">
                  <c:v>43067.499999980704</c:v>
                </c:pt>
                <c:pt idx="7957">
                  <c:v>43067.541666647368</c:v>
                </c:pt>
                <c:pt idx="7958">
                  <c:v>43067.583333314033</c:v>
                </c:pt>
                <c:pt idx="7959">
                  <c:v>43067.624999980697</c:v>
                </c:pt>
                <c:pt idx="7960">
                  <c:v>43067.666666647361</c:v>
                </c:pt>
                <c:pt idx="7961">
                  <c:v>43067.708333314025</c:v>
                </c:pt>
                <c:pt idx="7962">
                  <c:v>43067.74999998069</c:v>
                </c:pt>
                <c:pt idx="7963">
                  <c:v>43067.791666647354</c:v>
                </c:pt>
                <c:pt idx="7964">
                  <c:v>43067.833333314018</c:v>
                </c:pt>
                <c:pt idx="7965">
                  <c:v>43067.874999980682</c:v>
                </c:pt>
                <c:pt idx="7966">
                  <c:v>43067.916666647347</c:v>
                </c:pt>
                <c:pt idx="7967">
                  <c:v>43067.958333314011</c:v>
                </c:pt>
                <c:pt idx="7968">
                  <c:v>43067.999999980675</c:v>
                </c:pt>
                <c:pt idx="7969">
                  <c:v>43068.041666647339</c:v>
                </c:pt>
                <c:pt idx="7970">
                  <c:v>43068.083333314004</c:v>
                </c:pt>
                <c:pt idx="7971">
                  <c:v>43068.124999980668</c:v>
                </c:pt>
                <c:pt idx="7972">
                  <c:v>43068.166666647332</c:v>
                </c:pt>
                <c:pt idx="7973">
                  <c:v>43068.208333313996</c:v>
                </c:pt>
                <c:pt idx="7974">
                  <c:v>43068.249999980661</c:v>
                </c:pt>
                <c:pt idx="7975">
                  <c:v>43068.291666647325</c:v>
                </c:pt>
                <c:pt idx="7976">
                  <c:v>43068.333333313989</c:v>
                </c:pt>
                <c:pt idx="7977">
                  <c:v>43068.374999980653</c:v>
                </c:pt>
                <c:pt idx="7978">
                  <c:v>43068.416666647317</c:v>
                </c:pt>
                <c:pt idx="7979">
                  <c:v>43068.458333313982</c:v>
                </c:pt>
                <c:pt idx="7980">
                  <c:v>43068.499999980646</c:v>
                </c:pt>
                <c:pt idx="7981">
                  <c:v>43068.54166664731</c:v>
                </c:pt>
                <c:pt idx="7982">
                  <c:v>43068.583333313974</c:v>
                </c:pt>
                <c:pt idx="7983">
                  <c:v>43068.624999980639</c:v>
                </c:pt>
                <c:pt idx="7984">
                  <c:v>43068.666666647303</c:v>
                </c:pt>
                <c:pt idx="7985">
                  <c:v>43068.708333313967</c:v>
                </c:pt>
                <c:pt idx="7986">
                  <c:v>43068.749999980631</c:v>
                </c:pt>
                <c:pt idx="7987">
                  <c:v>43068.791666647296</c:v>
                </c:pt>
                <c:pt idx="7988">
                  <c:v>43068.83333331396</c:v>
                </c:pt>
                <c:pt idx="7989">
                  <c:v>43068.874999980624</c:v>
                </c:pt>
                <c:pt idx="7990">
                  <c:v>43068.916666647288</c:v>
                </c:pt>
                <c:pt idx="7991">
                  <c:v>43068.958333313953</c:v>
                </c:pt>
                <c:pt idx="7992">
                  <c:v>43068.999999980617</c:v>
                </c:pt>
                <c:pt idx="7993">
                  <c:v>43069.041666647281</c:v>
                </c:pt>
                <c:pt idx="7994">
                  <c:v>43069.083333313945</c:v>
                </c:pt>
                <c:pt idx="7995">
                  <c:v>43069.12499998061</c:v>
                </c:pt>
                <c:pt idx="7996">
                  <c:v>43069.166666647274</c:v>
                </c:pt>
                <c:pt idx="7997">
                  <c:v>43069.208333313938</c:v>
                </c:pt>
                <c:pt idx="7998">
                  <c:v>43069.249999980602</c:v>
                </c:pt>
                <c:pt idx="7999">
                  <c:v>43069.291666647267</c:v>
                </c:pt>
                <c:pt idx="8000">
                  <c:v>43069.333333313931</c:v>
                </c:pt>
                <c:pt idx="8001">
                  <c:v>43069.374999980595</c:v>
                </c:pt>
                <c:pt idx="8002">
                  <c:v>43069.416666647259</c:v>
                </c:pt>
                <c:pt idx="8003">
                  <c:v>43069.458333313924</c:v>
                </c:pt>
                <c:pt idx="8004">
                  <c:v>43069.499999980588</c:v>
                </c:pt>
                <c:pt idx="8005">
                  <c:v>43069.541666647252</c:v>
                </c:pt>
                <c:pt idx="8006">
                  <c:v>43069.583333313916</c:v>
                </c:pt>
                <c:pt idx="8007">
                  <c:v>43069.62499998058</c:v>
                </c:pt>
                <c:pt idx="8008">
                  <c:v>43069.666666647245</c:v>
                </c:pt>
                <c:pt idx="8009">
                  <c:v>43069.708333313909</c:v>
                </c:pt>
                <c:pt idx="8010">
                  <c:v>43069.749999980573</c:v>
                </c:pt>
                <c:pt idx="8011">
                  <c:v>43069.791666647237</c:v>
                </c:pt>
                <c:pt idx="8012">
                  <c:v>43069.833333313902</c:v>
                </c:pt>
                <c:pt idx="8013">
                  <c:v>43069.874999980566</c:v>
                </c:pt>
                <c:pt idx="8014">
                  <c:v>43069.91666664723</c:v>
                </c:pt>
                <c:pt idx="8015">
                  <c:v>43069.958333313894</c:v>
                </c:pt>
                <c:pt idx="8016">
                  <c:v>43069.999999980559</c:v>
                </c:pt>
                <c:pt idx="8017">
                  <c:v>43070.041666647223</c:v>
                </c:pt>
                <c:pt idx="8018">
                  <c:v>43070.083333313887</c:v>
                </c:pt>
                <c:pt idx="8019">
                  <c:v>43070.124999980551</c:v>
                </c:pt>
                <c:pt idx="8020">
                  <c:v>43070.166666647216</c:v>
                </c:pt>
                <c:pt idx="8021">
                  <c:v>43070.20833331388</c:v>
                </c:pt>
                <c:pt idx="8022">
                  <c:v>43070.249999980544</c:v>
                </c:pt>
                <c:pt idx="8023">
                  <c:v>43070.291666647208</c:v>
                </c:pt>
                <c:pt idx="8024">
                  <c:v>43070.333333313873</c:v>
                </c:pt>
                <c:pt idx="8025">
                  <c:v>43070.374999980537</c:v>
                </c:pt>
                <c:pt idx="8026">
                  <c:v>43070.416666647201</c:v>
                </c:pt>
                <c:pt idx="8027">
                  <c:v>43070.458333313865</c:v>
                </c:pt>
                <c:pt idx="8028">
                  <c:v>43070.49999998053</c:v>
                </c:pt>
                <c:pt idx="8029">
                  <c:v>43070.541666647194</c:v>
                </c:pt>
                <c:pt idx="8030">
                  <c:v>43070.583333313858</c:v>
                </c:pt>
                <c:pt idx="8031">
                  <c:v>43070.624999980522</c:v>
                </c:pt>
                <c:pt idx="8032">
                  <c:v>43070.666666647187</c:v>
                </c:pt>
                <c:pt idx="8033">
                  <c:v>43070.708333313851</c:v>
                </c:pt>
                <c:pt idx="8034">
                  <c:v>43070.749999980515</c:v>
                </c:pt>
                <c:pt idx="8035">
                  <c:v>43070.791666647179</c:v>
                </c:pt>
                <c:pt idx="8036">
                  <c:v>43070.833333313843</c:v>
                </c:pt>
                <c:pt idx="8037">
                  <c:v>43070.874999980508</c:v>
                </c:pt>
                <c:pt idx="8038">
                  <c:v>43070.916666647172</c:v>
                </c:pt>
                <c:pt idx="8039">
                  <c:v>43070.958333313836</c:v>
                </c:pt>
                <c:pt idx="8040">
                  <c:v>43070.9999999805</c:v>
                </c:pt>
                <c:pt idx="8041">
                  <c:v>43071.041666647165</c:v>
                </c:pt>
                <c:pt idx="8042">
                  <c:v>43071.083333313829</c:v>
                </c:pt>
                <c:pt idx="8043">
                  <c:v>43071.124999980493</c:v>
                </c:pt>
                <c:pt idx="8044">
                  <c:v>43071.166666647157</c:v>
                </c:pt>
                <c:pt idx="8045">
                  <c:v>43071.208333313822</c:v>
                </c:pt>
                <c:pt idx="8046">
                  <c:v>43071.249999980486</c:v>
                </c:pt>
                <c:pt idx="8047">
                  <c:v>43071.29166664715</c:v>
                </c:pt>
                <c:pt idx="8048">
                  <c:v>43071.333333313814</c:v>
                </c:pt>
                <c:pt idx="8049">
                  <c:v>43071.374999980479</c:v>
                </c:pt>
                <c:pt idx="8050">
                  <c:v>43071.416666647143</c:v>
                </c:pt>
                <c:pt idx="8051">
                  <c:v>43071.458333313807</c:v>
                </c:pt>
                <c:pt idx="8052">
                  <c:v>43071.499999980471</c:v>
                </c:pt>
                <c:pt idx="8053">
                  <c:v>43071.541666647136</c:v>
                </c:pt>
                <c:pt idx="8054">
                  <c:v>43071.5833333138</c:v>
                </c:pt>
                <c:pt idx="8055">
                  <c:v>43071.624999980464</c:v>
                </c:pt>
                <c:pt idx="8056">
                  <c:v>43071.666666647128</c:v>
                </c:pt>
                <c:pt idx="8057">
                  <c:v>43071.708333313793</c:v>
                </c:pt>
                <c:pt idx="8058">
                  <c:v>43071.749999980457</c:v>
                </c:pt>
                <c:pt idx="8059">
                  <c:v>43071.791666647121</c:v>
                </c:pt>
                <c:pt idx="8060">
                  <c:v>43071.833333313785</c:v>
                </c:pt>
                <c:pt idx="8061">
                  <c:v>43071.87499998045</c:v>
                </c:pt>
                <c:pt idx="8062">
                  <c:v>43071.916666647114</c:v>
                </c:pt>
                <c:pt idx="8063">
                  <c:v>43071.958333313778</c:v>
                </c:pt>
                <c:pt idx="8064">
                  <c:v>43071.999999980442</c:v>
                </c:pt>
                <c:pt idx="8065">
                  <c:v>43072.041666647106</c:v>
                </c:pt>
                <c:pt idx="8066">
                  <c:v>43072.083333313771</c:v>
                </c:pt>
                <c:pt idx="8067">
                  <c:v>43072.124999980435</c:v>
                </c:pt>
                <c:pt idx="8068">
                  <c:v>43072.166666647099</c:v>
                </c:pt>
                <c:pt idx="8069">
                  <c:v>43072.208333313763</c:v>
                </c:pt>
                <c:pt idx="8070">
                  <c:v>43072.249999980428</c:v>
                </c:pt>
                <c:pt idx="8071">
                  <c:v>43072.291666647092</c:v>
                </c:pt>
                <c:pt idx="8072">
                  <c:v>43072.333333313756</c:v>
                </c:pt>
                <c:pt idx="8073">
                  <c:v>43072.37499998042</c:v>
                </c:pt>
                <c:pt idx="8074">
                  <c:v>43072.416666647085</c:v>
                </c:pt>
                <c:pt idx="8075">
                  <c:v>43072.458333313749</c:v>
                </c:pt>
                <c:pt idx="8076">
                  <c:v>43072.499999980413</c:v>
                </c:pt>
                <c:pt idx="8077">
                  <c:v>43072.541666647077</c:v>
                </c:pt>
                <c:pt idx="8078">
                  <c:v>43072.583333313742</c:v>
                </c:pt>
                <c:pt idx="8079">
                  <c:v>43072.624999980406</c:v>
                </c:pt>
                <c:pt idx="8080">
                  <c:v>43072.66666664707</c:v>
                </c:pt>
                <c:pt idx="8081">
                  <c:v>43072.708333313734</c:v>
                </c:pt>
                <c:pt idx="8082">
                  <c:v>43072.749999980399</c:v>
                </c:pt>
                <c:pt idx="8083">
                  <c:v>43072.791666647063</c:v>
                </c:pt>
                <c:pt idx="8084">
                  <c:v>43072.833333313727</c:v>
                </c:pt>
                <c:pt idx="8085">
                  <c:v>43072.874999980391</c:v>
                </c:pt>
                <c:pt idx="8086">
                  <c:v>43072.916666647056</c:v>
                </c:pt>
                <c:pt idx="8087">
                  <c:v>43072.95833331372</c:v>
                </c:pt>
                <c:pt idx="8088">
                  <c:v>43072.999999980384</c:v>
                </c:pt>
                <c:pt idx="8089">
                  <c:v>43073.041666647048</c:v>
                </c:pt>
                <c:pt idx="8090">
                  <c:v>43073.083333313713</c:v>
                </c:pt>
                <c:pt idx="8091">
                  <c:v>43073.124999980377</c:v>
                </c:pt>
                <c:pt idx="8092">
                  <c:v>43073.166666647041</c:v>
                </c:pt>
                <c:pt idx="8093">
                  <c:v>43073.208333313705</c:v>
                </c:pt>
                <c:pt idx="8094">
                  <c:v>43073.249999980369</c:v>
                </c:pt>
                <c:pt idx="8095">
                  <c:v>43073.291666647034</c:v>
                </c:pt>
                <c:pt idx="8096">
                  <c:v>43073.333333313698</c:v>
                </c:pt>
                <c:pt idx="8097">
                  <c:v>43073.374999980362</c:v>
                </c:pt>
                <c:pt idx="8098">
                  <c:v>43073.416666647026</c:v>
                </c:pt>
                <c:pt idx="8099">
                  <c:v>43073.458333313691</c:v>
                </c:pt>
                <c:pt idx="8100">
                  <c:v>43073.499999980355</c:v>
                </c:pt>
                <c:pt idx="8101">
                  <c:v>43073.541666647019</c:v>
                </c:pt>
                <c:pt idx="8102">
                  <c:v>43073.583333313683</c:v>
                </c:pt>
                <c:pt idx="8103">
                  <c:v>43073.624999980348</c:v>
                </c:pt>
                <c:pt idx="8104">
                  <c:v>43073.666666647012</c:v>
                </c:pt>
                <c:pt idx="8105">
                  <c:v>43073.708333313676</c:v>
                </c:pt>
                <c:pt idx="8106">
                  <c:v>43073.74999998034</c:v>
                </c:pt>
                <c:pt idx="8107">
                  <c:v>43073.791666647005</c:v>
                </c:pt>
                <c:pt idx="8108">
                  <c:v>43073.833333313669</c:v>
                </c:pt>
                <c:pt idx="8109">
                  <c:v>43073.874999980333</c:v>
                </c:pt>
                <c:pt idx="8110">
                  <c:v>43073.916666646997</c:v>
                </c:pt>
                <c:pt idx="8111">
                  <c:v>43073.958333313662</c:v>
                </c:pt>
                <c:pt idx="8112">
                  <c:v>43073.999999980326</c:v>
                </c:pt>
                <c:pt idx="8113">
                  <c:v>43074.04166664699</c:v>
                </c:pt>
                <c:pt idx="8114">
                  <c:v>43074.083333313654</c:v>
                </c:pt>
                <c:pt idx="8115">
                  <c:v>43074.124999980319</c:v>
                </c:pt>
                <c:pt idx="8116">
                  <c:v>43074.166666646983</c:v>
                </c:pt>
                <c:pt idx="8117">
                  <c:v>43074.208333313647</c:v>
                </c:pt>
                <c:pt idx="8118">
                  <c:v>43074.249999980311</c:v>
                </c:pt>
                <c:pt idx="8119">
                  <c:v>43074.291666646976</c:v>
                </c:pt>
                <c:pt idx="8120">
                  <c:v>43074.33333331364</c:v>
                </c:pt>
                <c:pt idx="8121">
                  <c:v>43074.374999980304</c:v>
                </c:pt>
                <c:pt idx="8122">
                  <c:v>43074.416666646968</c:v>
                </c:pt>
                <c:pt idx="8123">
                  <c:v>43074.458333313632</c:v>
                </c:pt>
                <c:pt idx="8124">
                  <c:v>43074.499999980297</c:v>
                </c:pt>
                <c:pt idx="8125">
                  <c:v>43074.541666646961</c:v>
                </c:pt>
                <c:pt idx="8126">
                  <c:v>43074.583333313625</c:v>
                </c:pt>
                <c:pt idx="8127">
                  <c:v>43074.624999980289</c:v>
                </c:pt>
                <c:pt idx="8128">
                  <c:v>43074.666666646954</c:v>
                </c:pt>
                <c:pt idx="8129">
                  <c:v>43074.708333313618</c:v>
                </c:pt>
                <c:pt idx="8130">
                  <c:v>43074.749999980282</c:v>
                </c:pt>
                <c:pt idx="8131">
                  <c:v>43074.791666646946</c:v>
                </c:pt>
                <c:pt idx="8132">
                  <c:v>43074.833333313611</c:v>
                </c:pt>
                <c:pt idx="8133">
                  <c:v>43074.874999980275</c:v>
                </c:pt>
                <c:pt idx="8134">
                  <c:v>43074.916666646939</c:v>
                </c:pt>
                <c:pt idx="8135">
                  <c:v>43074.958333313603</c:v>
                </c:pt>
                <c:pt idx="8136">
                  <c:v>43074.999999980268</c:v>
                </c:pt>
                <c:pt idx="8137">
                  <c:v>43075.041666646932</c:v>
                </c:pt>
                <c:pt idx="8138">
                  <c:v>43075.083333313596</c:v>
                </c:pt>
                <c:pt idx="8139">
                  <c:v>43075.12499998026</c:v>
                </c:pt>
                <c:pt idx="8140">
                  <c:v>43075.166666646925</c:v>
                </c:pt>
                <c:pt idx="8141">
                  <c:v>43075.208333313589</c:v>
                </c:pt>
                <c:pt idx="8142">
                  <c:v>43075.249999980253</c:v>
                </c:pt>
                <c:pt idx="8143">
                  <c:v>43075.291666646917</c:v>
                </c:pt>
                <c:pt idx="8144">
                  <c:v>43075.333333313582</c:v>
                </c:pt>
                <c:pt idx="8145">
                  <c:v>43075.374999980246</c:v>
                </c:pt>
                <c:pt idx="8146">
                  <c:v>43075.41666664691</c:v>
                </c:pt>
                <c:pt idx="8147">
                  <c:v>43075.458333313574</c:v>
                </c:pt>
                <c:pt idx="8148">
                  <c:v>43075.499999980238</c:v>
                </c:pt>
                <c:pt idx="8149">
                  <c:v>43075.541666646903</c:v>
                </c:pt>
                <c:pt idx="8150">
                  <c:v>43075.583333313567</c:v>
                </c:pt>
                <c:pt idx="8151">
                  <c:v>43075.624999980231</c:v>
                </c:pt>
                <c:pt idx="8152">
                  <c:v>43075.666666646895</c:v>
                </c:pt>
                <c:pt idx="8153">
                  <c:v>43075.70833331356</c:v>
                </c:pt>
                <c:pt idx="8154">
                  <c:v>43075.749999980224</c:v>
                </c:pt>
                <c:pt idx="8155">
                  <c:v>43075.791666646888</c:v>
                </c:pt>
                <c:pt idx="8156">
                  <c:v>43075.833333313552</c:v>
                </c:pt>
                <c:pt idx="8157">
                  <c:v>43075.874999980217</c:v>
                </c:pt>
                <c:pt idx="8158">
                  <c:v>43075.916666646881</c:v>
                </c:pt>
                <c:pt idx="8159">
                  <c:v>43075.958333313545</c:v>
                </c:pt>
                <c:pt idx="8160">
                  <c:v>43075.999999980209</c:v>
                </c:pt>
                <c:pt idx="8161">
                  <c:v>43076.041666646874</c:v>
                </c:pt>
                <c:pt idx="8162">
                  <c:v>43076.083333313538</c:v>
                </c:pt>
                <c:pt idx="8163">
                  <c:v>43076.124999980202</c:v>
                </c:pt>
                <c:pt idx="8164">
                  <c:v>43076.166666646866</c:v>
                </c:pt>
                <c:pt idx="8165">
                  <c:v>43076.208333313531</c:v>
                </c:pt>
                <c:pt idx="8166">
                  <c:v>43076.249999980195</c:v>
                </c:pt>
                <c:pt idx="8167">
                  <c:v>43076.291666646859</c:v>
                </c:pt>
                <c:pt idx="8168">
                  <c:v>43076.333333313523</c:v>
                </c:pt>
                <c:pt idx="8169">
                  <c:v>43076.374999980188</c:v>
                </c:pt>
                <c:pt idx="8170">
                  <c:v>43076.416666646852</c:v>
                </c:pt>
                <c:pt idx="8171">
                  <c:v>43076.458333313516</c:v>
                </c:pt>
                <c:pt idx="8172">
                  <c:v>43076.49999998018</c:v>
                </c:pt>
                <c:pt idx="8173">
                  <c:v>43076.541666646845</c:v>
                </c:pt>
                <c:pt idx="8174">
                  <c:v>43076.583333313509</c:v>
                </c:pt>
                <c:pt idx="8175">
                  <c:v>43076.624999980173</c:v>
                </c:pt>
                <c:pt idx="8176">
                  <c:v>43076.666666646837</c:v>
                </c:pt>
                <c:pt idx="8177">
                  <c:v>43076.708333313501</c:v>
                </c:pt>
                <c:pt idx="8178">
                  <c:v>43076.749999980166</c:v>
                </c:pt>
                <c:pt idx="8179">
                  <c:v>43076.79166664683</c:v>
                </c:pt>
                <c:pt idx="8180">
                  <c:v>43076.833333313494</c:v>
                </c:pt>
                <c:pt idx="8181">
                  <c:v>43076.874999980158</c:v>
                </c:pt>
                <c:pt idx="8182">
                  <c:v>43076.916666646823</c:v>
                </c:pt>
                <c:pt idx="8183">
                  <c:v>43076.958333313487</c:v>
                </c:pt>
                <c:pt idx="8184">
                  <c:v>43076.999999980151</c:v>
                </c:pt>
                <c:pt idx="8185">
                  <c:v>43077.041666646815</c:v>
                </c:pt>
                <c:pt idx="8186">
                  <c:v>43077.08333331348</c:v>
                </c:pt>
                <c:pt idx="8187">
                  <c:v>43077.124999980144</c:v>
                </c:pt>
                <c:pt idx="8188">
                  <c:v>43077.166666646808</c:v>
                </c:pt>
                <c:pt idx="8189">
                  <c:v>43077.208333313472</c:v>
                </c:pt>
                <c:pt idx="8190">
                  <c:v>43077.249999980137</c:v>
                </c:pt>
                <c:pt idx="8191">
                  <c:v>43077.291666646801</c:v>
                </c:pt>
                <c:pt idx="8192">
                  <c:v>43077.333333313465</c:v>
                </c:pt>
                <c:pt idx="8193">
                  <c:v>43077.374999980129</c:v>
                </c:pt>
                <c:pt idx="8194">
                  <c:v>43077.416666646794</c:v>
                </c:pt>
                <c:pt idx="8195">
                  <c:v>43077.458333313458</c:v>
                </c:pt>
                <c:pt idx="8196">
                  <c:v>43077.499999980122</c:v>
                </c:pt>
                <c:pt idx="8197">
                  <c:v>43077.541666646786</c:v>
                </c:pt>
                <c:pt idx="8198">
                  <c:v>43077.583333313451</c:v>
                </c:pt>
                <c:pt idx="8199">
                  <c:v>43077.624999980115</c:v>
                </c:pt>
                <c:pt idx="8200">
                  <c:v>43077.666666646779</c:v>
                </c:pt>
                <c:pt idx="8201">
                  <c:v>43077.708333313443</c:v>
                </c:pt>
                <c:pt idx="8202">
                  <c:v>43077.749999980108</c:v>
                </c:pt>
                <c:pt idx="8203">
                  <c:v>43077.791666646772</c:v>
                </c:pt>
                <c:pt idx="8204">
                  <c:v>43077.833333313436</c:v>
                </c:pt>
                <c:pt idx="8205">
                  <c:v>43077.8749999801</c:v>
                </c:pt>
                <c:pt idx="8206">
                  <c:v>43077.916666646764</c:v>
                </c:pt>
                <c:pt idx="8207">
                  <c:v>43077.958333313429</c:v>
                </c:pt>
                <c:pt idx="8208">
                  <c:v>43077.999999980093</c:v>
                </c:pt>
                <c:pt idx="8209">
                  <c:v>43078.041666646757</c:v>
                </c:pt>
                <c:pt idx="8210">
                  <c:v>43078.083333313421</c:v>
                </c:pt>
                <c:pt idx="8211">
                  <c:v>43078.124999980086</c:v>
                </c:pt>
                <c:pt idx="8212">
                  <c:v>43078.16666664675</c:v>
                </c:pt>
                <c:pt idx="8213">
                  <c:v>43078.208333313414</c:v>
                </c:pt>
                <c:pt idx="8214">
                  <c:v>43078.249999980078</c:v>
                </c:pt>
                <c:pt idx="8215">
                  <c:v>43078.291666646743</c:v>
                </c:pt>
                <c:pt idx="8216">
                  <c:v>43078.333333313407</c:v>
                </c:pt>
                <c:pt idx="8217">
                  <c:v>43078.374999980071</c:v>
                </c:pt>
                <c:pt idx="8218">
                  <c:v>43078.416666646735</c:v>
                </c:pt>
                <c:pt idx="8219">
                  <c:v>43078.4583333134</c:v>
                </c:pt>
                <c:pt idx="8220">
                  <c:v>43078.499999980064</c:v>
                </c:pt>
                <c:pt idx="8221">
                  <c:v>43078.541666646728</c:v>
                </c:pt>
                <c:pt idx="8222">
                  <c:v>43078.583333313392</c:v>
                </c:pt>
                <c:pt idx="8223">
                  <c:v>43078.624999980057</c:v>
                </c:pt>
                <c:pt idx="8224">
                  <c:v>43078.666666646721</c:v>
                </c:pt>
                <c:pt idx="8225">
                  <c:v>43078.708333313385</c:v>
                </c:pt>
                <c:pt idx="8226">
                  <c:v>43078.749999980049</c:v>
                </c:pt>
                <c:pt idx="8227">
                  <c:v>43078.791666646714</c:v>
                </c:pt>
                <c:pt idx="8228">
                  <c:v>43078.833333313378</c:v>
                </c:pt>
                <c:pt idx="8229">
                  <c:v>43078.874999980042</c:v>
                </c:pt>
                <c:pt idx="8230">
                  <c:v>43078.916666646706</c:v>
                </c:pt>
                <c:pt idx="8231">
                  <c:v>43078.958333313371</c:v>
                </c:pt>
                <c:pt idx="8232">
                  <c:v>43078.999999980035</c:v>
                </c:pt>
                <c:pt idx="8233">
                  <c:v>43079.041666646699</c:v>
                </c:pt>
                <c:pt idx="8234">
                  <c:v>43079.083333313363</c:v>
                </c:pt>
                <c:pt idx="8235">
                  <c:v>43079.124999980027</c:v>
                </c:pt>
                <c:pt idx="8236">
                  <c:v>43079.166666646692</c:v>
                </c:pt>
                <c:pt idx="8237">
                  <c:v>43079.208333313356</c:v>
                </c:pt>
                <c:pt idx="8238">
                  <c:v>43079.24999998002</c:v>
                </c:pt>
                <c:pt idx="8239">
                  <c:v>43079.291666646684</c:v>
                </c:pt>
                <c:pt idx="8240">
                  <c:v>43079.333333313349</c:v>
                </c:pt>
                <c:pt idx="8241">
                  <c:v>43079.374999980013</c:v>
                </c:pt>
                <c:pt idx="8242">
                  <c:v>43079.416666646677</c:v>
                </c:pt>
                <c:pt idx="8243">
                  <c:v>43079.458333313341</c:v>
                </c:pt>
                <c:pt idx="8244">
                  <c:v>43079.499999980006</c:v>
                </c:pt>
                <c:pt idx="8245">
                  <c:v>43079.54166664667</c:v>
                </c:pt>
                <c:pt idx="8246">
                  <c:v>43079.583333313334</c:v>
                </c:pt>
                <c:pt idx="8247">
                  <c:v>43079.624999979998</c:v>
                </c:pt>
                <c:pt idx="8248">
                  <c:v>43079.666666646663</c:v>
                </c:pt>
                <c:pt idx="8249">
                  <c:v>43079.708333313327</c:v>
                </c:pt>
                <c:pt idx="8250">
                  <c:v>43079.749999979991</c:v>
                </c:pt>
                <c:pt idx="8251">
                  <c:v>43079.791666646655</c:v>
                </c:pt>
                <c:pt idx="8252">
                  <c:v>43079.83333331332</c:v>
                </c:pt>
                <c:pt idx="8253">
                  <c:v>43079.874999979984</c:v>
                </c:pt>
                <c:pt idx="8254">
                  <c:v>43079.916666646648</c:v>
                </c:pt>
                <c:pt idx="8255">
                  <c:v>43079.958333313312</c:v>
                </c:pt>
                <c:pt idx="8256">
                  <c:v>43079.999999979977</c:v>
                </c:pt>
                <c:pt idx="8257">
                  <c:v>43080.041666646641</c:v>
                </c:pt>
                <c:pt idx="8258">
                  <c:v>43080.083333313305</c:v>
                </c:pt>
                <c:pt idx="8259">
                  <c:v>43080.124999979969</c:v>
                </c:pt>
                <c:pt idx="8260">
                  <c:v>43080.166666646634</c:v>
                </c:pt>
                <c:pt idx="8261">
                  <c:v>43080.208333313298</c:v>
                </c:pt>
                <c:pt idx="8262">
                  <c:v>43080.249999979962</c:v>
                </c:pt>
                <c:pt idx="8263">
                  <c:v>43080.291666646626</c:v>
                </c:pt>
                <c:pt idx="8264">
                  <c:v>43080.33333331329</c:v>
                </c:pt>
                <c:pt idx="8265">
                  <c:v>43080.374999979955</c:v>
                </c:pt>
                <c:pt idx="8266">
                  <c:v>43080.416666646619</c:v>
                </c:pt>
                <c:pt idx="8267">
                  <c:v>43080.458333313283</c:v>
                </c:pt>
                <c:pt idx="8268">
                  <c:v>43080.499999979947</c:v>
                </c:pt>
                <c:pt idx="8269">
                  <c:v>43080.541666646612</c:v>
                </c:pt>
                <c:pt idx="8270">
                  <c:v>43080.583333313276</c:v>
                </c:pt>
                <c:pt idx="8271">
                  <c:v>43080.62499997994</c:v>
                </c:pt>
                <c:pt idx="8272">
                  <c:v>43080.666666646604</c:v>
                </c:pt>
                <c:pt idx="8273">
                  <c:v>43080.708333313269</c:v>
                </c:pt>
                <c:pt idx="8274">
                  <c:v>43080.749999979933</c:v>
                </c:pt>
                <c:pt idx="8275">
                  <c:v>43080.791666646597</c:v>
                </c:pt>
                <c:pt idx="8276">
                  <c:v>43080.833333313261</c:v>
                </c:pt>
                <c:pt idx="8277">
                  <c:v>43080.874999979926</c:v>
                </c:pt>
                <c:pt idx="8278">
                  <c:v>43080.91666664659</c:v>
                </c:pt>
                <c:pt idx="8279">
                  <c:v>43080.958333313254</c:v>
                </c:pt>
                <c:pt idx="8280">
                  <c:v>43080.999999979918</c:v>
                </c:pt>
                <c:pt idx="8281">
                  <c:v>43081.041666646583</c:v>
                </c:pt>
                <c:pt idx="8282">
                  <c:v>43081.083333313247</c:v>
                </c:pt>
                <c:pt idx="8283">
                  <c:v>43081.124999979911</c:v>
                </c:pt>
                <c:pt idx="8284">
                  <c:v>43081.166666646575</c:v>
                </c:pt>
                <c:pt idx="8285">
                  <c:v>43081.20833331324</c:v>
                </c:pt>
                <c:pt idx="8286">
                  <c:v>43081.249999979904</c:v>
                </c:pt>
                <c:pt idx="8287">
                  <c:v>43081.291666646568</c:v>
                </c:pt>
                <c:pt idx="8288">
                  <c:v>43081.333333313232</c:v>
                </c:pt>
                <c:pt idx="8289">
                  <c:v>43081.374999979897</c:v>
                </c:pt>
                <c:pt idx="8290">
                  <c:v>43081.416666646561</c:v>
                </c:pt>
                <c:pt idx="8291">
                  <c:v>43081.458333313225</c:v>
                </c:pt>
                <c:pt idx="8292">
                  <c:v>43081.499999979889</c:v>
                </c:pt>
                <c:pt idx="8293">
                  <c:v>43081.541666646553</c:v>
                </c:pt>
                <c:pt idx="8294">
                  <c:v>43081.583333313218</c:v>
                </c:pt>
                <c:pt idx="8295">
                  <c:v>43081.624999979882</c:v>
                </c:pt>
                <c:pt idx="8296">
                  <c:v>43081.666666646546</c:v>
                </c:pt>
                <c:pt idx="8297">
                  <c:v>43081.70833331321</c:v>
                </c:pt>
                <c:pt idx="8298">
                  <c:v>43081.749999979875</c:v>
                </c:pt>
                <c:pt idx="8299">
                  <c:v>43081.791666646539</c:v>
                </c:pt>
                <c:pt idx="8300">
                  <c:v>43081.833333313203</c:v>
                </c:pt>
                <c:pt idx="8301">
                  <c:v>43081.874999979867</c:v>
                </c:pt>
                <c:pt idx="8302">
                  <c:v>43081.916666646532</c:v>
                </c:pt>
                <c:pt idx="8303">
                  <c:v>43081.958333313196</c:v>
                </c:pt>
                <c:pt idx="8304">
                  <c:v>43081.99999997986</c:v>
                </c:pt>
                <c:pt idx="8305">
                  <c:v>43082.041666646524</c:v>
                </c:pt>
                <c:pt idx="8306">
                  <c:v>43082.083333313189</c:v>
                </c:pt>
                <c:pt idx="8307">
                  <c:v>43082.124999979853</c:v>
                </c:pt>
                <c:pt idx="8308">
                  <c:v>43082.166666646517</c:v>
                </c:pt>
                <c:pt idx="8309">
                  <c:v>43082.208333313181</c:v>
                </c:pt>
                <c:pt idx="8310">
                  <c:v>43082.249999979846</c:v>
                </c:pt>
                <c:pt idx="8311">
                  <c:v>43082.29166664651</c:v>
                </c:pt>
                <c:pt idx="8312">
                  <c:v>43082.333333313174</c:v>
                </c:pt>
                <c:pt idx="8313">
                  <c:v>43082.374999979838</c:v>
                </c:pt>
                <c:pt idx="8314">
                  <c:v>43082.416666646503</c:v>
                </c:pt>
                <c:pt idx="8315">
                  <c:v>43082.458333313167</c:v>
                </c:pt>
                <c:pt idx="8316">
                  <c:v>43082.499999979831</c:v>
                </c:pt>
                <c:pt idx="8317">
                  <c:v>43082.541666646495</c:v>
                </c:pt>
                <c:pt idx="8318">
                  <c:v>43082.58333331316</c:v>
                </c:pt>
                <c:pt idx="8319">
                  <c:v>43082.624999979824</c:v>
                </c:pt>
                <c:pt idx="8320">
                  <c:v>43082.666666646488</c:v>
                </c:pt>
                <c:pt idx="8321">
                  <c:v>43082.708333313152</c:v>
                </c:pt>
                <c:pt idx="8322">
                  <c:v>43082.749999979816</c:v>
                </c:pt>
                <c:pt idx="8323">
                  <c:v>43082.791666646481</c:v>
                </c:pt>
                <c:pt idx="8324">
                  <c:v>43082.833333313145</c:v>
                </c:pt>
                <c:pt idx="8325">
                  <c:v>43082.874999979809</c:v>
                </c:pt>
                <c:pt idx="8326">
                  <c:v>43082.916666646473</c:v>
                </c:pt>
                <c:pt idx="8327">
                  <c:v>43082.958333313138</c:v>
                </c:pt>
                <c:pt idx="8328">
                  <c:v>43082.999999979802</c:v>
                </c:pt>
                <c:pt idx="8329">
                  <c:v>43083.041666646466</c:v>
                </c:pt>
                <c:pt idx="8330">
                  <c:v>43083.08333331313</c:v>
                </c:pt>
                <c:pt idx="8331">
                  <c:v>43083.124999979795</c:v>
                </c:pt>
                <c:pt idx="8332">
                  <c:v>43083.166666646459</c:v>
                </c:pt>
                <c:pt idx="8333">
                  <c:v>43083.208333313123</c:v>
                </c:pt>
                <c:pt idx="8334">
                  <c:v>43083.249999979787</c:v>
                </c:pt>
                <c:pt idx="8335">
                  <c:v>43083.291666646452</c:v>
                </c:pt>
                <c:pt idx="8336">
                  <c:v>43083.333333313116</c:v>
                </c:pt>
                <c:pt idx="8337">
                  <c:v>43083.37499997978</c:v>
                </c:pt>
                <c:pt idx="8338">
                  <c:v>43083.416666646444</c:v>
                </c:pt>
                <c:pt idx="8339">
                  <c:v>43083.458333313109</c:v>
                </c:pt>
                <c:pt idx="8340">
                  <c:v>43083.499999979773</c:v>
                </c:pt>
                <c:pt idx="8341">
                  <c:v>43083.541666646437</c:v>
                </c:pt>
                <c:pt idx="8342">
                  <c:v>43083.583333313101</c:v>
                </c:pt>
                <c:pt idx="8343">
                  <c:v>43083.624999979766</c:v>
                </c:pt>
                <c:pt idx="8344">
                  <c:v>43083.66666664643</c:v>
                </c:pt>
                <c:pt idx="8345">
                  <c:v>43083.708333313094</c:v>
                </c:pt>
                <c:pt idx="8346">
                  <c:v>43083.749999979758</c:v>
                </c:pt>
                <c:pt idx="8347">
                  <c:v>43083.791666646423</c:v>
                </c:pt>
                <c:pt idx="8348">
                  <c:v>43083.833333313087</c:v>
                </c:pt>
                <c:pt idx="8349">
                  <c:v>43083.874999979751</c:v>
                </c:pt>
                <c:pt idx="8350">
                  <c:v>43083.916666646415</c:v>
                </c:pt>
                <c:pt idx="8351">
                  <c:v>43083.958333313079</c:v>
                </c:pt>
                <c:pt idx="8352">
                  <c:v>43083.999999979744</c:v>
                </c:pt>
                <c:pt idx="8353">
                  <c:v>43084.041666646408</c:v>
                </c:pt>
                <c:pt idx="8354">
                  <c:v>43084.083333313072</c:v>
                </c:pt>
                <c:pt idx="8355">
                  <c:v>43084.124999979736</c:v>
                </c:pt>
                <c:pt idx="8356">
                  <c:v>43084.166666646401</c:v>
                </c:pt>
                <c:pt idx="8357">
                  <c:v>43084.208333313065</c:v>
                </c:pt>
                <c:pt idx="8358">
                  <c:v>43084.249999979729</c:v>
                </c:pt>
                <c:pt idx="8359">
                  <c:v>43084.291666646393</c:v>
                </c:pt>
                <c:pt idx="8360">
                  <c:v>43084.333333313058</c:v>
                </c:pt>
                <c:pt idx="8361">
                  <c:v>43084.374999979722</c:v>
                </c:pt>
                <c:pt idx="8362">
                  <c:v>43084.416666646386</c:v>
                </c:pt>
                <c:pt idx="8363">
                  <c:v>43084.45833331305</c:v>
                </c:pt>
                <c:pt idx="8364">
                  <c:v>43084.499999979715</c:v>
                </c:pt>
                <c:pt idx="8365">
                  <c:v>43084.541666646379</c:v>
                </c:pt>
                <c:pt idx="8366">
                  <c:v>43084.583333313043</c:v>
                </c:pt>
                <c:pt idx="8367">
                  <c:v>43084.624999979707</c:v>
                </c:pt>
                <c:pt idx="8368">
                  <c:v>43084.666666646372</c:v>
                </c:pt>
                <c:pt idx="8369">
                  <c:v>43084.708333313036</c:v>
                </c:pt>
                <c:pt idx="8370">
                  <c:v>43084.7499999797</c:v>
                </c:pt>
                <c:pt idx="8371">
                  <c:v>43084.791666646364</c:v>
                </c:pt>
                <c:pt idx="8372">
                  <c:v>43084.833333313029</c:v>
                </c:pt>
                <c:pt idx="8373">
                  <c:v>43084.874999979693</c:v>
                </c:pt>
                <c:pt idx="8374">
                  <c:v>43084.916666646357</c:v>
                </c:pt>
                <c:pt idx="8375">
                  <c:v>43084.958333313021</c:v>
                </c:pt>
                <c:pt idx="8376">
                  <c:v>43084.999999979686</c:v>
                </c:pt>
                <c:pt idx="8377">
                  <c:v>43085.04166664635</c:v>
                </c:pt>
                <c:pt idx="8378">
                  <c:v>43085.083333313014</c:v>
                </c:pt>
                <c:pt idx="8379">
                  <c:v>43085.124999979678</c:v>
                </c:pt>
                <c:pt idx="8380">
                  <c:v>43085.166666646342</c:v>
                </c:pt>
                <c:pt idx="8381">
                  <c:v>43085.208333313007</c:v>
                </c:pt>
                <c:pt idx="8382">
                  <c:v>43085.249999979671</c:v>
                </c:pt>
                <c:pt idx="8383">
                  <c:v>43085.291666646335</c:v>
                </c:pt>
                <c:pt idx="8384">
                  <c:v>43085.333333312999</c:v>
                </c:pt>
                <c:pt idx="8385">
                  <c:v>43085.374999979664</c:v>
                </c:pt>
                <c:pt idx="8386">
                  <c:v>43085.416666646328</c:v>
                </c:pt>
                <c:pt idx="8387">
                  <c:v>43085.458333312992</c:v>
                </c:pt>
                <c:pt idx="8388">
                  <c:v>43085.499999979656</c:v>
                </c:pt>
                <c:pt idx="8389">
                  <c:v>43085.541666646321</c:v>
                </c:pt>
                <c:pt idx="8390">
                  <c:v>43085.583333312985</c:v>
                </c:pt>
                <c:pt idx="8391">
                  <c:v>43085.624999979649</c:v>
                </c:pt>
                <c:pt idx="8392">
                  <c:v>43085.666666646313</c:v>
                </c:pt>
                <c:pt idx="8393">
                  <c:v>43085.708333312978</c:v>
                </c:pt>
                <c:pt idx="8394">
                  <c:v>43085.749999979642</c:v>
                </c:pt>
                <c:pt idx="8395">
                  <c:v>43085.791666646306</c:v>
                </c:pt>
                <c:pt idx="8396">
                  <c:v>43085.83333331297</c:v>
                </c:pt>
                <c:pt idx="8397">
                  <c:v>43085.874999979635</c:v>
                </c:pt>
                <c:pt idx="8398">
                  <c:v>43085.916666646299</c:v>
                </c:pt>
                <c:pt idx="8399">
                  <c:v>43085.958333312963</c:v>
                </c:pt>
                <c:pt idx="8400">
                  <c:v>43085.999999979627</c:v>
                </c:pt>
                <c:pt idx="8401">
                  <c:v>43086.041666646292</c:v>
                </c:pt>
                <c:pt idx="8402">
                  <c:v>43086.083333312956</c:v>
                </c:pt>
                <c:pt idx="8403">
                  <c:v>43086.12499997962</c:v>
                </c:pt>
                <c:pt idx="8404">
                  <c:v>43086.166666646284</c:v>
                </c:pt>
                <c:pt idx="8405">
                  <c:v>43086.208333312949</c:v>
                </c:pt>
                <c:pt idx="8406">
                  <c:v>43086.249999979613</c:v>
                </c:pt>
                <c:pt idx="8407">
                  <c:v>43086.291666646277</c:v>
                </c:pt>
                <c:pt idx="8408">
                  <c:v>43086.333333312941</c:v>
                </c:pt>
                <c:pt idx="8409">
                  <c:v>43086.374999979605</c:v>
                </c:pt>
                <c:pt idx="8410">
                  <c:v>43086.41666664627</c:v>
                </c:pt>
                <c:pt idx="8411">
                  <c:v>43086.458333312934</c:v>
                </c:pt>
                <c:pt idx="8412">
                  <c:v>43086.499999979598</c:v>
                </c:pt>
                <c:pt idx="8413">
                  <c:v>43086.541666646262</c:v>
                </c:pt>
                <c:pt idx="8414">
                  <c:v>43086.583333312927</c:v>
                </c:pt>
                <c:pt idx="8415">
                  <c:v>43086.624999979591</c:v>
                </c:pt>
                <c:pt idx="8416">
                  <c:v>43086.666666646255</c:v>
                </c:pt>
                <c:pt idx="8417">
                  <c:v>43086.708333312919</c:v>
                </c:pt>
                <c:pt idx="8418">
                  <c:v>43086.749999979584</c:v>
                </c:pt>
                <c:pt idx="8419">
                  <c:v>43086.791666646248</c:v>
                </c:pt>
                <c:pt idx="8420">
                  <c:v>43086.833333312912</c:v>
                </c:pt>
                <c:pt idx="8421">
                  <c:v>43086.874999979576</c:v>
                </c:pt>
                <c:pt idx="8422">
                  <c:v>43086.916666646241</c:v>
                </c:pt>
                <c:pt idx="8423">
                  <c:v>43086.958333312905</c:v>
                </c:pt>
                <c:pt idx="8424">
                  <c:v>43086.999999979569</c:v>
                </c:pt>
                <c:pt idx="8425">
                  <c:v>43087.041666646233</c:v>
                </c:pt>
                <c:pt idx="8426">
                  <c:v>43087.083333312898</c:v>
                </c:pt>
                <c:pt idx="8427">
                  <c:v>43087.124999979562</c:v>
                </c:pt>
                <c:pt idx="8428">
                  <c:v>43087.166666646226</c:v>
                </c:pt>
                <c:pt idx="8429">
                  <c:v>43087.20833331289</c:v>
                </c:pt>
                <c:pt idx="8430">
                  <c:v>43087.249999979555</c:v>
                </c:pt>
                <c:pt idx="8431">
                  <c:v>43087.291666646219</c:v>
                </c:pt>
                <c:pt idx="8432">
                  <c:v>43087.333333312883</c:v>
                </c:pt>
                <c:pt idx="8433">
                  <c:v>43087.374999979547</c:v>
                </c:pt>
                <c:pt idx="8434">
                  <c:v>43087.416666646212</c:v>
                </c:pt>
                <c:pt idx="8435">
                  <c:v>43087.458333312876</c:v>
                </c:pt>
                <c:pt idx="8436">
                  <c:v>43087.49999997954</c:v>
                </c:pt>
                <c:pt idx="8437">
                  <c:v>43087.541666646204</c:v>
                </c:pt>
                <c:pt idx="8438">
                  <c:v>43087.583333312868</c:v>
                </c:pt>
                <c:pt idx="8439">
                  <c:v>43087.624999979533</c:v>
                </c:pt>
                <c:pt idx="8440">
                  <c:v>43087.666666646197</c:v>
                </c:pt>
                <c:pt idx="8441">
                  <c:v>43087.708333312861</c:v>
                </c:pt>
                <c:pt idx="8442">
                  <c:v>43087.749999979525</c:v>
                </c:pt>
                <c:pt idx="8443">
                  <c:v>43087.79166664619</c:v>
                </c:pt>
                <c:pt idx="8444">
                  <c:v>43087.833333312854</c:v>
                </c:pt>
                <c:pt idx="8445">
                  <c:v>43087.874999979518</c:v>
                </c:pt>
                <c:pt idx="8446">
                  <c:v>43087.916666646182</c:v>
                </c:pt>
                <c:pt idx="8447">
                  <c:v>43087.958333312847</c:v>
                </c:pt>
                <c:pt idx="8448">
                  <c:v>43087.999999979511</c:v>
                </c:pt>
                <c:pt idx="8449">
                  <c:v>43088.041666646175</c:v>
                </c:pt>
                <c:pt idx="8450">
                  <c:v>43088.083333312839</c:v>
                </c:pt>
                <c:pt idx="8451">
                  <c:v>43088.124999979504</c:v>
                </c:pt>
                <c:pt idx="8452">
                  <c:v>43088.166666646168</c:v>
                </c:pt>
                <c:pt idx="8453">
                  <c:v>43088.208333312832</c:v>
                </c:pt>
                <c:pt idx="8454">
                  <c:v>43088.249999979496</c:v>
                </c:pt>
                <c:pt idx="8455">
                  <c:v>43088.291666646161</c:v>
                </c:pt>
                <c:pt idx="8456">
                  <c:v>43088.333333312825</c:v>
                </c:pt>
                <c:pt idx="8457">
                  <c:v>43088.374999979489</c:v>
                </c:pt>
                <c:pt idx="8458">
                  <c:v>43088.416666646153</c:v>
                </c:pt>
                <c:pt idx="8459">
                  <c:v>43088.458333312818</c:v>
                </c:pt>
                <c:pt idx="8460">
                  <c:v>43088.499999979482</c:v>
                </c:pt>
                <c:pt idx="8461">
                  <c:v>43088.541666646146</c:v>
                </c:pt>
                <c:pt idx="8462">
                  <c:v>43088.58333331281</c:v>
                </c:pt>
                <c:pt idx="8463">
                  <c:v>43088.624999979475</c:v>
                </c:pt>
                <c:pt idx="8464">
                  <c:v>43088.666666646139</c:v>
                </c:pt>
                <c:pt idx="8465">
                  <c:v>43088.708333312803</c:v>
                </c:pt>
                <c:pt idx="8466">
                  <c:v>43088.749999979467</c:v>
                </c:pt>
                <c:pt idx="8467">
                  <c:v>43088.791666646131</c:v>
                </c:pt>
                <c:pt idx="8468">
                  <c:v>43088.833333312796</c:v>
                </c:pt>
                <c:pt idx="8469">
                  <c:v>43088.87499997946</c:v>
                </c:pt>
                <c:pt idx="8470">
                  <c:v>43088.916666646124</c:v>
                </c:pt>
                <c:pt idx="8471">
                  <c:v>43088.958333312788</c:v>
                </c:pt>
                <c:pt idx="8472">
                  <c:v>43088.999999979453</c:v>
                </c:pt>
                <c:pt idx="8473">
                  <c:v>43089.041666646117</c:v>
                </c:pt>
                <c:pt idx="8474">
                  <c:v>43089.083333312781</c:v>
                </c:pt>
                <c:pt idx="8475">
                  <c:v>43089.124999979445</c:v>
                </c:pt>
                <c:pt idx="8476">
                  <c:v>43089.16666664611</c:v>
                </c:pt>
                <c:pt idx="8477">
                  <c:v>43089.208333312774</c:v>
                </c:pt>
                <c:pt idx="8478">
                  <c:v>43089.249999979438</c:v>
                </c:pt>
                <c:pt idx="8479">
                  <c:v>43089.291666646102</c:v>
                </c:pt>
                <c:pt idx="8480">
                  <c:v>43089.333333312767</c:v>
                </c:pt>
                <c:pt idx="8481">
                  <c:v>43089.374999979431</c:v>
                </c:pt>
                <c:pt idx="8482">
                  <c:v>43089.416666646095</c:v>
                </c:pt>
                <c:pt idx="8483">
                  <c:v>43089.458333312759</c:v>
                </c:pt>
                <c:pt idx="8484">
                  <c:v>43089.499999979424</c:v>
                </c:pt>
                <c:pt idx="8485">
                  <c:v>43089.541666646088</c:v>
                </c:pt>
                <c:pt idx="8486">
                  <c:v>43089.583333312752</c:v>
                </c:pt>
                <c:pt idx="8487">
                  <c:v>43089.624999979416</c:v>
                </c:pt>
                <c:pt idx="8488">
                  <c:v>43089.666666646081</c:v>
                </c:pt>
                <c:pt idx="8489">
                  <c:v>43089.708333312745</c:v>
                </c:pt>
                <c:pt idx="8490">
                  <c:v>43089.749999979409</c:v>
                </c:pt>
                <c:pt idx="8491">
                  <c:v>43089.791666646073</c:v>
                </c:pt>
                <c:pt idx="8492">
                  <c:v>43089.833333312738</c:v>
                </c:pt>
                <c:pt idx="8493">
                  <c:v>43089.874999979402</c:v>
                </c:pt>
                <c:pt idx="8494">
                  <c:v>43089.916666646066</c:v>
                </c:pt>
                <c:pt idx="8495">
                  <c:v>43089.95833331273</c:v>
                </c:pt>
                <c:pt idx="8496">
                  <c:v>43089.999999979394</c:v>
                </c:pt>
                <c:pt idx="8497">
                  <c:v>43090.041666646059</c:v>
                </c:pt>
                <c:pt idx="8498">
                  <c:v>43090.083333312723</c:v>
                </c:pt>
                <c:pt idx="8499">
                  <c:v>43090.124999979387</c:v>
                </c:pt>
                <c:pt idx="8500">
                  <c:v>43090.166666646051</c:v>
                </c:pt>
                <c:pt idx="8501">
                  <c:v>43090.208333312716</c:v>
                </c:pt>
                <c:pt idx="8502">
                  <c:v>43090.24999997938</c:v>
                </c:pt>
                <c:pt idx="8503">
                  <c:v>43090.291666646044</c:v>
                </c:pt>
                <c:pt idx="8504">
                  <c:v>43090.333333312708</c:v>
                </c:pt>
                <c:pt idx="8505">
                  <c:v>43090.374999979373</c:v>
                </c:pt>
                <c:pt idx="8506">
                  <c:v>43090.416666646037</c:v>
                </c:pt>
                <c:pt idx="8507">
                  <c:v>43090.458333312701</c:v>
                </c:pt>
                <c:pt idx="8508">
                  <c:v>43090.499999979365</c:v>
                </c:pt>
                <c:pt idx="8509">
                  <c:v>43090.54166664603</c:v>
                </c:pt>
                <c:pt idx="8510">
                  <c:v>43090.583333312694</c:v>
                </c:pt>
                <c:pt idx="8511">
                  <c:v>43090.624999979358</c:v>
                </c:pt>
                <c:pt idx="8512">
                  <c:v>43090.666666646022</c:v>
                </c:pt>
                <c:pt idx="8513">
                  <c:v>43090.708333312687</c:v>
                </c:pt>
                <c:pt idx="8514">
                  <c:v>43090.749999979351</c:v>
                </c:pt>
                <c:pt idx="8515">
                  <c:v>43090.791666646015</c:v>
                </c:pt>
                <c:pt idx="8516">
                  <c:v>43090.833333312679</c:v>
                </c:pt>
                <c:pt idx="8517">
                  <c:v>43090.874999979344</c:v>
                </c:pt>
                <c:pt idx="8518">
                  <c:v>43090.916666646008</c:v>
                </c:pt>
                <c:pt idx="8519">
                  <c:v>43090.958333312672</c:v>
                </c:pt>
                <c:pt idx="8520">
                  <c:v>43090.999999979336</c:v>
                </c:pt>
                <c:pt idx="8521">
                  <c:v>43091.041666646001</c:v>
                </c:pt>
                <c:pt idx="8522">
                  <c:v>43091.083333312665</c:v>
                </c:pt>
                <c:pt idx="8523">
                  <c:v>43091.124999979329</c:v>
                </c:pt>
                <c:pt idx="8524">
                  <c:v>43091.166666645993</c:v>
                </c:pt>
                <c:pt idx="8525">
                  <c:v>43091.208333312657</c:v>
                </c:pt>
                <c:pt idx="8526">
                  <c:v>43091.249999979322</c:v>
                </c:pt>
                <c:pt idx="8527">
                  <c:v>43091.291666645986</c:v>
                </c:pt>
                <c:pt idx="8528">
                  <c:v>43091.33333331265</c:v>
                </c:pt>
                <c:pt idx="8529">
                  <c:v>43091.374999979314</c:v>
                </c:pt>
                <c:pt idx="8530">
                  <c:v>43091.416666645979</c:v>
                </c:pt>
                <c:pt idx="8531">
                  <c:v>43091.458333312643</c:v>
                </c:pt>
                <c:pt idx="8532">
                  <c:v>43091.499999979307</c:v>
                </c:pt>
                <c:pt idx="8533">
                  <c:v>43091.541666645971</c:v>
                </c:pt>
                <c:pt idx="8534">
                  <c:v>43091.583333312636</c:v>
                </c:pt>
                <c:pt idx="8535">
                  <c:v>43091.6249999793</c:v>
                </c:pt>
                <c:pt idx="8536">
                  <c:v>43091.666666645964</c:v>
                </c:pt>
                <c:pt idx="8537">
                  <c:v>43091.708333312628</c:v>
                </c:pt>
                <c:pt idx="8538">
                  <c:v>43091.749999979293</c:v>
                </c:pt>
                <c:pt idx="8539">
                  <c:v>43091.791666645957</c:v>
                </c:pt>
                <c:pt idx="8540">
                  <c:v>43091.833333312621</c:v>
                </c:pt>
                <c:pt idx="8541">
                  <c:v>43091.874999979285</c:v>
                </c:pt>
                <c:pt idx="8542">
                  <c:v>43091.91666664595</c:v>
                </c:pt>
                <c:pt idx="8543">
                  <c:v>43091.958333312614</c:v>
                </c:pt>
                <c:pt idx="8544">
                  <c:v>43091.999999979278</c:v>
                </c:pt>
                <c:pt idx="8545">
                  <c:v>43092.041666645942</c:v>
                </c:pt>
                <c:pt idx="8546">
                  <c:v>43092.083333312607</c:v>
                </c:pt>
                <c:pt idx="8547">
                  <c:v>43092.124999979271</c:v>
                </c:pt>
                <c:pt idx="8548">
                  <c:v>43092.166666645935</c:v>
                </c:pt>
                <c:pt idx="8549">
                  <c:v>43092.208333312599</c:v>
                </c:pt>
                <c:pt idx="8550">
                  <c:v>43092.249999979264</c:v>
                </c:pt>
                <c:pt idx="8551">
                  <c:v>43092.291666645928</c:v>
                </c:pt>
                <c:pt idx="8552">
                  <c:v>43092.333333312592</c:v>
                </c:pt>
                <c:pt idx="8553">
                  <c:v>43092.374999979256</c:v>
                </c:pt>
                <c:pt idx="8554">
                  <c:v>43092.41666664592</c:v>
                </c:pt>
                <c:pt idx="8555">
                  <c:v>43092.458333312585</c:v>
                </c:pt>
                <c:pt idx="8556">
                  <c:v>43092.499999979249</c:v>
                </c:pt>
                <c:pt idx="8557">
                  <c:v>43092.541666645913</c:v>
                </c:pt>
                <c:pt idx="8558">
                  <c:v>43092.583333312577</c:v>
                </c:pt>
                <c:pt idx="8559">
                  <c:v>43092.624999979242</c:v>
                </c:pt>
                <c:pt idx="8560">
                  <c:v>43092.666666645906</c:v>
                </c:pt>
                <c:pt idx="8561">
                  <c:v>43092.70833331257</c:v>
                </c:pt>
                <c:pt idx="8562">
                  <c:v>43092.749999979234</c:v>
                </c:pt>
                <c:pt idx="8563">
                  <c:v>43092.791666645899</c:v>
                </c:pt>
                <c:pt idx="8564">
                  <c:v>43092.833333312563</c:v>
                </c:pt>
                <c:pt idx="8565">
                  <c:v>43092.874999979227</c:v>
                </c:pt>
                <c:pt idx="8566">
                  <c:v>43092.916666645891</c:v>
                </c:pt>
                <c:pt idx="8567">
                  <c:v>43092.958333312556</c:v>
                </c:pt>
                <c:pt idx="8568">
                  <c:v>43092.99999997922</c:v>
                </c:pt>
                <c:pt idx="8569">
                  <c:v>43093.041666645884</c:v>
                </c:pt>
                <c:pt idx="8570">
                  <c:v>43093.083333312548</c:v>
                </c:pt>
                <c:pt idx="8571">
                  <c:v>43093.124999979213</c:v>
                </c:pt>
                <c:pt idx="8572">
                  <c:v>43093.166666645877</c:v>
                </c:pt>
                <c:pt idx="8573">
                  <c:v>43093.208333312541</c:v>
                </c:pt>
                <c:pt idx="8574">
                  <c:v>43093.249999979205</c:v>
                </c:pt>
                <c:pt idx="8575">
                  <c:v>43093.29166664587</c:v>
                </c:pt>
                <c:pt idx="8576">
                  <c:v>43093.333333312534</c:v>
                </c:pt>
                <c:pt idx="8577">
                  <c:v>43093.374999979198</c:v>
                </c:pt>
                <c:pt idx="8578">
                  <c:v>43093.416666645862</c:v>
                </c:pt>
                <c:pt idx="8579">
                  <c:v>43093.458333312527</c:v>
                </c:pt>
                <c:pt idx="8580">
                  <c:v>43093.499999979191</c:v>
                </c:pt>
                <c:pt idx="8581">
                  <c:v>43093.541666645855</c:v>
                </c:pt>
                <c:pt idx="8582">
                  <c:v>43093.583333312519</c:v>
                </c:pt>
                <c:pt idx="8583">
                  <c:v>43093.624999979183</c:v>
                </c:pt>
                <c:pt idx="8584">
                  <c:v>43093.666666645848</c:v>
                </c:pt>
                <c:pt idx="8585">
                  <c:v>43093.708333312512</c:v>
                </c:pt>
                <c:pt idx="8586">
                  <c:v>43093.749999979176</c:v>
                </c:pt>
                <c:pt idx="8587">
                  <c:v>43093.79166664584</c:v>
                </c:pt>
                <c:pt idx="8588">
                  <c:v>43093.833333312505</c:v>
                </c:pt>
                <c:pt idx="8589">
                  <c:v>43093.874999979169</c:v>
                </c:pt>
                <c:pt idx="8590">
                  <c:v>43093.916666645833</c:v>
                </c:pt>
                <c:pt idx="8591">
                  <c:v>43093.958333312497</c:v>
                </c:pt>
                <c:pt idx="8592">
                  <c:v>43093.999999979162</c:v>
                </c:pt>
                <c:pt idx="8593">
                  <c:v>43094.041666645826</c:v>
                </c:pt>
                <c:pt idx="8594">
                  <c:v>43094.08333331249</c:v>
                </c:pt>
                <c:pt idx="8595">
                  <c:v>43094.124999979154</c:v>
                </c:pt>
                <c:pt idx="8596">
                  <c:v>43094.166666645819</c:v>
                </c:pt>
                <c:pt idx="8597">
                  <c:v>43094.208333312483</c:v>
                </c:pt>
                <c:pt idx="8598">
                  <c:v>43094.249999979147</c:v>
                </c:pt>
                <c:pt idx="8599">
                  <c:v>43094.291666645811</c:v>
                </c:pt>
                <c:pt idx="8600">
                  <c:v>43094.333333312476</c:v>
                </c:pt>
                <c:pt idx="8601">
                  <c:v>43094.37499997914</c:v>
                </c:pt>
                <c:pt idx="8602">
                  <c:v>43094.416666645804</c:v>
                </c:pt>
                <c:pt idx="8603">
                  <c:v>43094.458333312468</c:v>
                </c:pt>
                <c:pt idx="8604">
                  <c:v>43094.499999979133</c:v>
                </c:pt>
                <c:pt idx="8605">
                  <c:v>43094.541666645797</c:v>
                </c:pt>
                <c:pt idx="8606">
                  <c:v>43094.583333312461</c:v>
                </c:pt>
                <c:pt idx="8607">
                  <c:v>43094.624999979125</c:v>
                </c:pt>
                <c:pt idx="8608">
                  <c:v>43094.66666664579</c:v>
                </c:pt>
                <c:pt idx="8609">
                  <c:v>43094.708333312454</c:v>
                </c:pt>
                <c:pt idx="8610">
                  <c:v>43094.749999979118</c:v>
                </c:pt>
                <c:pt idx="8611">
                  <c:v>43094.791666645782</c:v>
                </c:pt>
                <c:pt idx="8612">
                  <c:v>43094.833333312446</c:v>
                </c:pt>
                <c:pt idx="8613">
                  <c:v>43094.874999979111</c:v>
                </c:pt>
                <c:pt idx="8614">
                  <c:v>43094.916666645775</c:v>
                </c:pt>
                <c:pt idx="8615">
                  <c:v>43094.958333312439</c:v>
                </c:pt>
                <c:pt idx="8616">
                  <c:v>43094.999999979103</c:v>
                </c:pt>
                <c:pt idx="8617">
                  <c:v>43095.041666645768</c:v>
                </c:pt>
                <c:pt idx="8618">
                  <c:v>43095.083333312432</c:v>
                </c:pt>
                <c:pt idx="8619">
                  <c:v>43095.124999979096</c:v>
                </c:pt>
                <c:pt idx="8620">
                  <c:v>43095.16666664576</c:v>
                </c:pt>
                <c:pt idx="8621">
                  <c:v>43095.208333312425</c:v>
                </c:pt>
                <c:pt idx="8622">
                  <c:v>43095.249999979089</c:v>
                </c:pt>
                <c:pt idx="8623">
                  <c:v>43095.291666645753</c:v>
                </c:pt>
                <c:pt idx="8624">
                  <c:v>43095.333333312417</c:v>
                </c:pt>
                <c:pt idx="8625">
                  <c:v>43095.374999979082</c:v>
                </c:pt>
                <c:pt idx="8626">
                  <c:v>43095.416666645746</c:v>
                </c:pt>
                <c:pt idx="8627">
                  <c:v>43095.45833331241</c:v>
                </c:pt>
                <c:pt idx="8628">
                  <c:v>43095.499999979074</c:v>
                </c:pt>
                <c:pt idx="8629">
                  <c:v>43095.541666645739</c:v>
                </c:pt>
                <c:pt idx="8630">
                  <c:v>43095.583333312403</c:v>
                </c:pt>
                <c:pt idx="8631">
                  <c:v>43095.624999979067</c:v>
                </c:pt>
                <c:pt idx="8632">
                  <c:v>43095.666666645731</c:v>
                </c:pt>
                <c:pt idx="8633">
                  <c:v>43095.708333312396</c:v>
                </c:pt>
                <c:pt idx="8634">
                  <c:v>43095.74999997906</c:v>
                </c:pt>
                <c:pt idx="8635">
                  <c:v>43095.791666645724</c:v>
                </c:pt>
                <c:pt idx="8636">
                  <c:v>43095.833333312388</c:v>
                </c:pt>
                <c:pt idx="8637">
                  <c:v>43095.874999979053</c:v>
                </c:pt>
                <c:pt idx="8638">
                  <c:v>43095.916666645717</c:v>
                </c:pt>
                <c:pt idx="8639">
                  <c:v>43095.958333312381</c:v>
                </c:pt>
                <c:pt idx="8640">
                  <c:v>43095.999999979045</c:v>
                </c:pt>
                <c:pt idx="8641">
                  <c:v>43096.041666645709</c:v>
                </c:pt>
                <c:pt idx="8642">
                  <c:v>43096.083333312374</c:v>
                </c:pt>
                <c:pt idx="8643">
                  <c:v>43096.124999979038</c:v>
                </c:pt>
                <c:pt idx="8644">
                  <c:v>43096.166666645702</c:v>
                </c:pt>
                <c:pt idx="8645">
                  <c:v>43096.208333312366</c:v>
                </c:pt>
                <c:pt idx="8646">
                  <c:v>43096.249999979031</c:v>
                </c:pt>
                <c:pt idx="8647">
                  <c:v>43096.291666645695</c:v>
                </c:pt>
                <c:pt idx="8648">
                  <c:v>43096.333333312359</c:v>
                </c:pt>
                <c:pt idx="8649">
                  <c:v>43096.374999979023</c:v>
                </c:pt>
                <c:pt idx="8650">
                  <c:v>43096.416666645688</c:v>
                </c:pt>
                <c:pt idx="8651">
                  <c:v>43096.458333312352</c:v>
                </c:pt>
                <c:pt idx="8652">
                  <c:v>43096.499999979016</c:v>
                </c:pt>
                <c:pt idx="8653">
                  <c:v>43096.54166664568</c:v>
                </c:pt>
                <c:pt idx="8654">
                  <c:v>43096.583333312345</c:v>
                </c:pt>
                <c:pt idx="8655">
                  <c:v>43096.624999979009</c:v>
                </c:pt>
                <c:pt idx="8656">
                  <c:v>43096.666666645673</c:v>
                </c:pt>
                <c:pt idx="8657">
                  <c:v>43096.708333312337</c:v>
                </c:pt>
                <c:pt idx="8658">
                  <c:v>43096.749999979002</c:v>
                </c:pt>
                <c:pt idx="8659">
                  <c:v>43096.791666645666</c:v>
                </c:pt>
                <c:pt idx="8660">
                  <c:v>43096.83333331233</c:v>
                </c:pt>
                <c:pt idx="8661">
                  <c:v>43096.874999978994</c:v>
                </c:pt>
                <c:pt idx="8662">
                  <c:v>43096.916666645659</c:v>
                </c:pt>
                <c:pt idx="8663">
                  <c:v>43096.958333312323</c:v>
                </c:pt>
                <c:pt idx="8664">
                  <c:v>43096.999999978987</c:v>
                </c:pt>
                <c:pt idx="8665">
                  <c:v>43097.041666645651</c:v>
                </c:pt>
                <c:pt idx="8666">
                  <c:v>43097.083333312316</c:v>
                </c:pt>
                <c:pt idx="8667">
                  <c:v>43097.12499997898</c:v>
                </c:pt>
                <c:pt idx="8668">
                  <c:v>43097.166666645644</c:v>
                </c:pt>
                <c:pt idx="8669">
                  <c:v>43097.208333312308</c:v>
                </c:pt>
                <c:pt idx="8670">
                  <c:v>43097.249999978972</c:v>
                </c:pt>
                <c:pt idx="8671">
                  <c:v>43097.291666645637</c:v>
                </c:pt>
                <c:pt idx="8672">
                  <c:v>43097.333333312301</c:v>
                </c:pt>
                <c:pt idx="8673">
                  <c:v>43097.374999978965</c:v>
                </c:pt>
                <c:pt idx="8674">
                  <c:v>43097.416666645629</c:v>
                </c:pt>
                <c:pt idx="8675">
                  <c:v>43097.458333312294</c:v>
                </c:pt>
                <c:pt idx="8676">
                  <c:v>43097.499999978958</c:v>
                </c:pt>
                <c:pt idx="8677">
                  <c:v>43097.541666645622</c:v>
                </c:pt>
                <c:pt idx="8678">
                  <c:v>43097.583333312286</c:v>
                </c:pt>
                <c:pt idx="8679">
                  <c:v>43097.624999978951</c:v>
                </c:pt>
                <c:pt idx="8680">
                  <c:v>43097.666666645615</c:v>
                </c:pt>
                <c:pt idx="8681">
                  <c:v>43097.708333312279</c:v>
                </c:pt>
                <c:pt idx="8682">
                  <c:v>43097.749999978943</c:v>
                </c:pt>
                <c:pt idx="8683">
                  <c:v>43097.791666645608</c:v>
                </c:pt>
                <c:pt idx="8684">
                  <c:v>43097.833333312272</c:v>
                </c:pt>
                <c:pt idx="8685">
                  <c:v>43097.874999978936</c:v>
                </c:pt>
                <c:pt idx="8686">
                  <c:v>43097.9166666456</c:v>
                </c:pt>
                <c:pt idx="8687">
                  <c:v>43097.958333312265</c:v>
                </c:pt>
                <c:pt idx="8688">
                  <c:v>43097.999999978929</c:v>
                </c:pt>
                <c:pt idx="8689">
                  <c:v>43098.041666645593</c:v>
                </c:pt>
                <c:pt idx="8690">
                  <c:v>43098.083333312257</c:v>
                </c:pt>
                <c:pt idx="8691">
                  <c:v>43098.124999978922</c:v>
                </c:pt>
                <c:pt idx="8692">
                  <c:v>43098.166666645586</c:v>
                </c:pt>
                <c:pt idx="8693">
                  <c:v>43098.20833331225</c:v>
                </c:pt>
                <c:pt idx="8694">
                  <c:v>43098.249999978914</c:v>
                </c:pt>
                <c:pt idx="8695">
                  <c:v>43098.291666645579</c:v>
                </c:pt>
                <c:pt idx="8696">
                  <c:v>43098.333333312243</c:v>
                </c:pt>
                <c:pt idx="8697">
                  <c:v>43098.374999978907</c:v>
                </c:pt>
                <c:pt idx="8698">
                  <c:v>43098.416666645571</c:v>
                </c:pt>
                <c:pt idx="8699">
                  <c:v>43098.458333312235</c:v>
                </c:pt>
                <c:pt idx="8700">
                  <c:v>43098.4999999789</c:v>
                </c:pt>
                <c:pt idx="8701">
                  <c:v>43098.541666645564</c:v>
                </c:pt>
                <c:pt idx="8702">
                  <c:v>43098.583333312228</c:v>
                </c:pt>
                <c:pt idx="8703">
                  <c:v>43098.624999978892</c:v>
                </c:pt>
                <c:pt idx="8704">
                  <c:v>43098.666666645557</c:v>
                </c:pt>
                <c:pt idx="8705">
                  <c:v>43098.708333312221</c:v>
                </c:pt>
                <c:pt idx="8706">
                  <c:v>43098.749999978885</c:v>
                </c:pt>
                <c:pt idx="8707">
                  <c:v>43098.791666645549</c:v>
                </c:pt>
                <c:pt idx="8708">
                  <c:v>43098.833333312214</c:v>
                </c:pt>
                <c:pt idx="8709">
                  <c:v>43098.874999978878</c:v>
                </c:pt>
                <c:pt idx="8710">
                  <c:v>43098.916666645542</c:v>
                </c:pt>
                <c:pt idx="8711">
                  <c:v>43098.958333312206</c:v>
                </c:pt>
                <c:pt idx="8712">
                  <c:v>43098.999999978871</c:v>
                </c:pt>
                <c:pt idx="8713">
                  <c:v>43099.041666645535</c:v>
                </c:pt>
                <c:pt idx="8714">
                  <c:v>43099.083333312199</c:v>
                </c:pt>
                <c:pt idx="8715">
                  <c:v>43099.124999978863</c:v>
                </c:pt>
                <c:pt idx="8716">
                  <c:v>43099.166666645528</c:v>
                </c:pt>
                <c:pt idx="8717">
                  <c:v>43099.208333312192</c:v>
                </c:pt>
                <c:pt idx="8718">
                  <c:v>43099.249999978856</c:v>
                </c:pt>
                <c:pt idx="8719">
                  <c:v>43099.29166664552</c:v>
                </c:pt>
                <c:pt idx="8720">
                  <c:v>43099.333333312185</c:v>
                </c:pt>
                <c:pt idx="8721">
                  <c:v>43099.374999978849</c:v>
                </c:pt>
                <c:pt idx="8722">
                  <c:v>43099.416666645513</c:v>
                </c:pt>
                <c:pt idx="8723">
                  <c:v>43099.458333312177</c:v>
                </c:pt>
                <c:pt idx="8724">
                  <c:v>43099.499999978842</c:v>
                </c:pt>
                <c:pt idx="8725">
                  <c:v>43099.541666645506</c:v>
                </c:pt>
                <c:pt idx="8726">
                  <c:v>43099.58333331217</c:v>
                </c:pt>
                <c:pt idx="8727">
                  <c:v>43099.624999978834</c:v>
                </c:pt>
                <c:pt idx="8728">
                  <c:v>43099.666666645498</c:v>
                </c:pt>
                <c:pt idx="8729">
                  <c:v>43099.708333312163</c:v>
                </c:pt>
                <c:pt idx="8730">
                  <c:v>43099.749999978827</c:v>
                </c:pt>
                <c:pt idx="8731">
                  <c:v>43099.791666645491</c:v>
                </c:pt>
                <c:pt idx="8732">
                  <c:v>43099.833333312155</c:v>
                </c:pt>
                <c:pt idx="8733">
                  <c:v>43099.87499997882</c:v>
                </c:pt>
                <c:pt idx="8734">
                  <c:v>43099.916666645484</c:v>
                </c:pt>
                <c:pt idx="8735">
                  <c:v>43099.958333312148</c:v>
                </c:pt>
                <c:pt idx="8736">
                  <c:v>43099.999999978812</c:v>
                </c:pt>
                <c:pt idx="8737">
                  <c:v>43100.041666645477</c:v>
                </c:pt>
                <c:pt idx="8738">
                  <c:v>43100.083333312141</c:v>
                </c:pt>
                <c:pt idx="8739">
                  <c:v>43100.124999978805</c:v>
                </c:pt>
                <c:pt idx="8740">
                  <c:v>43100.166666645469</c:v>
                </c:pt>
                <c:pt idx="8741">
                  <c:v>43100.208333312134</c:v>
                </c:pt>
                <c:pt idx="8742">
                  <c:v>43100.249999978798</c:v>
                </c:pt>
                <c:pt idx="8743">
                  <c:v>43100.291666645462</c:v>
                </c:pt>
                <c:pt idx="8744">
                  <c:v>43100.333333312126</c:v>
                </c:pt>
                <c:pt idx="8745">
                  <c:v>43100.374999978791</c:v>
                </c:pt>
                <c:pt idx="8746">
                  <c:v>43100.416666645455</c:v>
                </c:pt>
                <c:pt idx="8747">
                  <c:v>43100.458333312119</c:v>
                </c:pt>
                <c:pt idx="8748">
                  <c:v>43100.499999978783</c:v>
                </c:pt>
                <c:pt idx="8749">
                  <c:v>43100.541666645448</c:v>
                </c:pt>
                <c:pt idx="8750">
                  <c:v>43100.583333312112</c:v>
                </c:pt>
                <c:pt idx="8751">
                  <c:v>43100.624999978776</c:v>
                </c:pt>
                <c:pt idx="8752">
                  <c:v>43100.66666664544</c:v>
                </c:pt>
                <c:pt idx="8753">
                  <c:v>43100.708333312105</c:v>
                </c:pt>
                <c:pt idx="8754">
                  <c:v>43100.749999978769</c:v>
                </c:pt>
                <c:pt idx="8755">
                  <c:v>43100.791666645433</c:v>
                </c:pt>
                <c:pt idx="8756">
                  <c:v>43100.833333312097</c:v>
                </c:pt>
                <c:pt idx="8757">
                  <c:v>43100.874999978761</c:v>
                </c:pt>
                <c:pt idx="8758">
                  <c:v>43100.916666645426</c:v>
                </c:pt>
                <c:pt idx="8759">
                  <c:v>43100.95833331209</c:v>
                </c:pt>
              </c:numCache>
            </c:numRef>
          </c:cat>
          <c:val>
            <c:numRef>
              <c:f>[1]Sheet1!$D$3:$D$8762</c:f>
              <c:numCache>
                <c:formatCode>General</c:formatCode>
                <c:ptCount val="8760"/>
                <c:pt idx="0">
                  <c:v>0</c:v>
                </c:pt>
                <c:pt idx="1">
                  <c:v>0</c:v>
                </c:pt>
                <c:pt idx="2">
                  <c:v>0</c:v>
                </c:pt>
                <c:pt idx="3">
                  <c:v>0</c:v>
                </c:pt>
                <c:pt idx="4">
                  <c:v>0</c:v>
                </c:pt>
                <c:pt idx="5">
                  <c:v>0</c:v>
                </c:pt>
                <c:pt idx="6">
                  <c:v>97</c:v>
                </c:pt>
                <c:pt idx="7">
                  <c:v>353</c:v>
                </c:pt>
                <c:pt idx="8">
                  <c:v>593</c:v>
                </c:pt>
                <c:pt idx="9">
                  <c:v>624</c:v>
                </c:pt>
                <c:pt idx="10">
                  <c:v>822</c:v>
                </c:pt>
                <c:pt idx="11">
                  <c:v>860</c:v>
                </c:pt>
                <c:pt idx="12">
                  <c:v>882</c:v>
                </c:pt>
                <c:pt idx="13">
                  <c:v>832</c:v>
                </c:pt>
                <c:pt idx="14">
                  <c:v>709</c:v>
                </c:pt>
                <c:pt idx="15">
                  <c:v>599</c:v>
                </c:pt>
                <c:pt idx="16">
                  <c:v>365</c:v>
                </c:pt>
                <c:pt idx="17">
                  <c:v>134</c:v>
                </c:pt>
                <c:pt idx="18">
                  <c:v>0</c:v>
                </c:pt>
                <c:pt idx="19">
                  <c:v>0</c:v>
                </c:pt>
                <c:pt idx="20">
                  <c:v>0</c:v>
                </c:pt>
                <c:pt idx="21">
                  <c:v>0</c:v>
                </c:pt>
                <c:pt idx="22">
                  <c:v>0</c:v>
                </c:pt>
                <c:pt idx="23">
                  <c:v>0</c:v>
                </c:pt>
                <c:pt idx="24">
                  <c:v>0</c:v>
                </c:pt>
                <c:pt idx="25">
                  <c:v>0</c:v>
                </c:pt>
                <c:pt idx="26">
                  <c:v>0</c:v>
                </c:pt>
                <c:pt idx="27">
                  <c:v>0</c:v>
                </c:pt>
                <c:pt idx="28">
                  <c:v>0</c:v>
                </c:pt>
                <c:pt idx="29">
                  <c:v>0</c:v>
                </c:pt>
                <c:pt idx="30">
                  <c:v>103</c:v>
                </c:pt>
                <c:pt idx="31">
                  <c:v>325</c:v>
                </c:pt>
                <c:pt idx="32">
                  <c:v>585</c:v>
                </c:pt>
                <c:pt idx="33">
                  <c:v>797</c:v>
                </c:pt>
                <c:pt idx="34">
                  <c:v>891</c:v>
                </c:pt>
                <c:pt idx="35">
                  <c:v>948</c:v>
                </c:pt>
                <c:pt idx="36">
                  <c:v>966</c:v>
                </c:pt>
                <c:pt idx="37">
                  <c:v>929</c:v>
                </c:pt>
                <c:pt idx="38">
                  <c:v>765</c:v>
                </c:pt>
                <c:pt idx="39">
                  <c:v>385</c:v>
                </c:pt>
                <c:pt idx="40">
                  <c:v>253</c:v>
                </c:pt>
                <c:pt idx="41">
                  <c:v>91</c:v>
                </c:pt>
                <c:pt idx="42">
                  <c:v>0</c:v>
                </c:pt>
                <c:pt idx="43">
                  <c:v>0</c:v>
                </c:pt>
                <c:pt idx="44">
                  <c:v>0</c:v>
                </c:pt>
                <c:pt idx="45">
                  <c:v>0</c:v>
                </c:pt>
                <c:pt idx="46">
                  <c:v>0</c:v>
                </c:pt>
                <c:pt idx="47">
                  <c:v>0</c:v>
                </c:pt>
                <c:pt idx="48">
                  <c:v>0</c:v>
                </c:pt>
                <c:pt idx="49">
                  <c:v>0</c:v>
                </c:pt>
                <c:pt idx="50">
                  <c:v>0</c:v>
                </c:pt>
                <c:pt idx="51">
                  <c:v>0</c:v>
                </c:pt>
                <c:pt idx="52">
                  <c:v>0</c:v>
                </c:pt>
                <c:pt idx="53">
                  <c:v>0</c:v>
                </c:pt>
                <c:pt idx="54">
                  <c:v>45</c:v>
                </c:pt>
                <c:pt idx="55">
                  <c:v>182</c:v>
                </c:pt>
                <c:pt idx="56">
                  <c:v>431</c:v>
                </c:pt>
                <c:pt idx="57">
                  <c:v>781</c:v>
                </c:pt>
                <c:pt idx="58">
                  <c:v>970</c:v>
                </c:pt>
                <c:pt idx="59">
                  <c:v>1065</c:v>
                </c:pt>
                <c:pt idx="60">
                  <c:v>1086</c:v>
                </c:pt>
                <c:pt idx="61">
                  <c:v>991</c:v>
                </c:pt>
                <c:pt idx="62">
                  <c:v>821</c:v>
                </c:pt>
                <c:pt idx="63">
                  <c:v>548</c:v>
                </c:pt>
                <c:pt idx="64">
                  <c:v>310</c:v>
                </c:pt>
                <c:pt idx="65">
                  <c:v>114</c:v>
                </c:pt>
                <c:pt idx="66">
                  <c:v>0</c:v>
                </c:pt>
                <c:pt idx="67">
                  <c:v>0</c:v>
                </c:pt>
                <c:pt idx="68">
                  <c:v>0</c:v>
                </c:pt>
                <c:pt idx="69">
                  <c:v>0</c:v>
                </c:pt>
                <c:pt idx="70">
                  <c:v>0</c:v>
                </c:pt>
                <c:pt idx="71">
                  <c:v>0</c:v>
                </c:pt>
                <c:pt idx="72">
                  <c:v>0</c:v>
                </c:pt>
                <c:pt idx="73">
                  <c:v>0</c:v>
                </c:pt>
                <c:pt idx="74">
                  <c:v>0</c:v>
                </c:pt>
                <c:pt idx="75">
                  <c:v>0</c:v>
                </c:pt>
                <c:pt idx="76">
                  <c:v>0</c:v>
                </c:pt>
                <c:pt idx="77">
                  <c:v>0</c:v>
                </c:pt>
                <c:pt idx="78">
                  <c:v>118</c:v>
                </c:pt>
                <c:pt idx="79">
                  <c:v>365</c:v>
                </c:pt>
                <c:pt idx="80">
                  <c:v>606</c:v>
                </c:pt>
                <c:pt idx="81">
                  <c:v>817</c:v>
                </c:pt>
                <c:pt idx="82">
                  <c:v>977</c:v>
                </c:pt>
                <c:pt idx="83">
                  <c:v>1033</c:v>
                </c:pt>
                <c:pt idx="84">
                  <c:v>987</c:v>
                </c:pt>
                <c:pt idx="85">
                  <c:v>870</c:v>
                </c:pt>
                <c:pt idx="86">
                  <c:v>709</c:v>
                </c:pt>
                <c:pt idx="87">
                  <c:v>492</c:v>
                </c:pt>
                <c:pt idx="88">
                  <c:v>307</c:v>
                </c:pt>
                <c:pt idx="89">
                  <c:v>118</c:v>
                </c:pt>
                <c:pt idx="90">
                  <c:v>0</c:v>
                </c:pt>
                <c:pt idx="91">
                  <c:v>0</c:v>
                </c:pt>
                <c:pt idx="92">
                  <c:v>0</c:v>
                </c:pt>
                <c:pt idx="93">
                  <c:v>0</c:v>
                </c:pt>
                <c:pt idx="94">
                  <c:v>0</c:v>
                </c:pt>
                <c:pt idx="95">
                  <c:v>0</c:v>
                </c:pt>
                <c:pt idx="96">
                  <c:v>0</c:v>
                </c:pt>
                <c:pt idx="97">
                  <c:v>0</c:v>
                </c:pt>
                <c:pt idx="98">
                  <c:v>0</c:v>
                </c:pt>
                <c:pt idx="99">
                  <c:v>0</c:v>
                </c:pt>
                <c:pt idx="100">
                  <c:v>0</c:v>
                </c:pt>
                <c:pt idx="101">
                  <c:v>0</c:v>
                </c:pt>
                <c:pt idx="102">
                  <c:v>96</c:v>
                </c:pt>
                <c:pt idx="103">
                  <c:v>292</c:v>
                </c:pt>
                <c:pt idx="104">
                  <c:v>499</c:v>
                </c:pt>
                <c:pt idx="105">
                  <c:v>797</c:v>
                </c:pt>
                <c:pt idx="106">
                  <c:v>977</c:v>
                </c:pt>
                <c:pt idx="107">
                  <c:v>1038</c:v>
                </c:pt>
                <c:pt idx="108">
                  <c:v>835</c:v>
                </c:pt>
                <c:pt idx="109">
                  <c:v>776</c:v>
                </c:pt>
                <c:pt idx="110">
                  <c:v>703</c:v>
                </c:pt>
                <c:pt idx="111">
                  <c:v>409</c:v>
                </c:pt>
                <c:pt idx="112">
                  <c:v>177</c:v>
                </c:pt>
                <c:pt idx="113">
                  <c:v>62</c:v>
                </c:pt>
                <c:pt idx="114">
                  <c:v>0</c:v>
                </c:pt>
                <c:pt idx="115">
                  <c:v>0</c:v>
                </c:pt>
                <c:pt idx="116">
                  <c:v>0</c:v>
                </c:pt>
                <c:pt idx="117">
                  <c:v>0</c:v>
                </c:pt>
                <c:pt idx="118">
                  <c:v>0</c:v>
                </c:pt>
                <c:pt idx="119">
                  <c:v>0</c:v>
                </c:pt>
                <c:pt idx="120">
                  <c:v>0</c:v>
                </c:pt>
                <c:pt idx="121">
                  <c:v>0</c:v>
                </c:pt>
                <c:pt idx="122">
                  <c:v>0</c:v>
                </c:pt>
                <c:pt idx="123">
                  <c:v>0</c:v>
                </c:pt>
                <c:pt idx="124">
                  <c:v>0</c:v>
                </c:pt>
                <c:pt idx="125">
                  <c:v>0</c:v>
                </c:pt>
                <c:pt idx="126">
                  <c:v>35</c:v>
                </c:pt>
                <c:pt idx="127">
                  <c:v>72</c:v>
                </c:pt>
                <c:pt idx="128">
                  <c:v>83</c:v>
                </c:pt>
                <c:pt idx="129">
                  <c:v>91</c:v>
                </c:pt>
                <c:pt idx="130">
                  <c:v>92</c:v>
                </c:pt>
                <c:pt idx="131">
                  <c:v>184</c:v>
                </c:pt>
                <c:pt idx="132">
                  <c:v>467</c:v>
                </c:pt>
                <c:pt idx="133">
                  <c:v>547</c:v>
                </c:pt>
                <c:pt idx="134">
                  <c:v>452</c:v>
                </c:pt>
                <c:pt idx="135">
                  <c:v>331</c:v>
                </c:pt>
                <c:pt idx="136">
                  <c:v>202</c:v>
                </c:pt>
                <c:pt idx="137">
                  <c:v>76</c:v>
                </c:pt>
                <c:pt idx="138">
                  <c:v>0</c:v>
                </c:pt>
                <c:pt idx="139">
                  <c:v>0</c:v>
                </c:pt>
                <c:pt idx="140">
                  <c:v>0</c:v>
                </c:pt>
                <c:pt idx="141">
                  <c:v>0</c:v>
                </c:pt>
                <c:pt idx="142">
                  <c:v>0</c:v>
                </c:pt>
                <c:pt idx="143">
                  <c:v>0</c:v>
                </c:pt>
                <c:pt idx="144">
                  <c:v>0</c:v>
                </c:pt>
                <c:pt idx="145">
                  <c:v>0</c:v>
                </c:pt>
                <c:pt idx="146">
                  <c:v>0</c:v>
                </c:pt>
                <c:pt idx="147">
                  <c:v>0</c:v>
                </c:pt>
                <c:pt idx="148">
                  <c:v>0</c:v>
                </c:pt>
                <c:pt idx="149">
                  <c:v>0</c:v>
                </c:pt>
                <c:pt idx="150">
                  <c:v>62</c:v>
                </c:pt>
                <c:pt idx="151">
                  <c:v>130</c:v>
                </c:pt>
                <c:pt idx="152">
                  <c:v>218</c:v>
                </c:pt>
                <c:pt idx="153">
                  <c:v>379</c:v>
                </c:pt>
                <c:pt idx="154">
                  <c:v>604</c:v>
                </c:pt>
                <c:pt idx="155">
                  <c:v>656</c:v>
                </c:pt>
                <c:pt idx="156">
                  <c:v>692</c:v>
                </c:pt>
                <c:pt idx="157">
                  <c:v>669</c:v>
                </c:pt>
                <c:pt idx="158">
                  <c:v>552</c:v>
                </c:pt>
                <c:pt idx="159">
                  <c:v>380</c:v>
                </c:pt>
                <c:pt idx="160">
                  <c:v>271</c:v>
                </c:pt>
                <c:pt idx="161">
                  <c:v>108</c:v>
                </c:pt>
                <c:pt idx="162">
                  <c:v>0</c:v>
                </c:pt>
                <c:pt idx="163">
                  <c:v>0</c:v>
                </c:pt>
                <c:pt idx="164">
                  <c:v>0</c:v>
                </c:pt>
                <c:pt idx="165">
                  <c:v>0</c:v>
                </c:pt>
                <c:pt idx="166">
                  <c:v>0</c:v>
                </c:pt>
                <c:pt idx="167">
                  <c:v>0</c:v>
                </c:pt>
                <c:pt idx="168">
                  <c:v>0</c:v>
                </c:pt>
                <c:pt idx="169">
                  <c:v>0</c:v>
                </c:pt>
                <c:pt idx="170">
                  <c:v>0</c:v>
                </c:pt>
                <c:pt idx="171">
                  <c:v>0</c:v>
                </c:pt>
                <c:pt idx="172">
                  <c:v>0</c:v>
                </c:pt>
                <c:pt idx="173">
                  <c:v>0</c:v>
                </c:pt>
                <c:pt idx="174">
                  <c:v>101</c:v>
                </c:pt>
                <c:pt idx="175">
                  <c:v>249</c:v>
                </c:pt>
                <c:pt idx="176">
                  <c:v>145</c:v>
                </c:pt>
                <c:pt idx="177">
                  <c:v>117</c:v>
                </c:pt>
                <c:pt idx="178">
                  <c:v>91</c:v>
                </c:pt>
                <c:pt idx="179">
                  <c:v>113</c:v>
                </c:pt>
                <c:pt idx="180">
                  <c:v>125</c:v>
                </c:pt>
                <c:pt idx="181">
                  <c:v>270</c:v>
                </c:pt>
                <c:pt idx="182">
                  <c:v>455</c:v>
                </c:pt>
                <c:pt idx="183">
                  <c:v>331</c:v>
                </c:pt>
                <c:pt idx="184">
                  <c:v>203</c:v>
                </c:pt>
                <c:pt idx="185">
                  <c:v>78</c:v>
                </c:pt>
                <c:pt idx="186">
                  <c:v>0</c:v>
                </c:pt>
                <c:pt idx="187">
                  <c:v>0</c:v>
                </c:pt>
                <c:pt idx="188">
                  <c:v>0</c:v>
                </c:pt>
                <c:pt idx="189">
                  <c:v>0</c:v>
                </c:pt>
                <c:pt idx="190">
                  <c:v>0</c:v>
                </c:pt>
                <c:pt idx="191">
                  <c:v>0</c:v>
                </c:pt>
                <c:pt idx="192">
                  <c:v>0</c:v>
                </c:pt>
                <c:pt idx="193">
                  <c:v>0</c:v>
                </c:pt>
                <c:pt idx="194">
                  <c:v>0</c:v>
                </c:pt>
                <c:pt idx="195">
                  <c:v>0</c:v>
                </c:pt>
                <c:pt idx="196">
                  <c:v>0</c:v>
                </c:pt>
                <c:pt idx="197">
                  <c:v>0</c:v>
                </c:pt>
                <c:pt idx="198">
                  <c:v>83</c:v>
                </c:pt>
                <c:pt idx="199">
                  <c:v>261</c:v>
                </c:pt>
                <c:pt idx="200">
                  <c:v>470</c:v>
                </c:pt>
                <c:pt idx="201">
                  <c:v>673</c:v>
                </c:pt>
                <c:pt idx="202">
                  <c:v>825</c:v>
                </c:pt>
                <c:pt idx="203">
                  <c:v>854</c:v>
                </c:pt>
                <c:pt idx="204">
                  <c:v>647</c:v>
                </c:pt>
                <c:pt idx="205">
                  <c:v>642</c:v>
                </c:pt>
                <c:pt idx="206">
                  <c:v>594</c:v>
                </c:pt>
                <c:pt idx="207">
                  <c:v>332</c:v>
                </c:pt>
                <c:pt idx="208">
                  <c:v>149</c:v>
                </c:pt>
                <c:pt idx="209">
                  <c:v>78</c:v>
                </c:pt>
                <c:pt idx="210">
                  <c:v>0</c:v>
                </c:pt>
                <c:pt idx="211">
                  <c:v>0</c:v>
                </c:pt>
                <c:pt idx="212">
                  <c:v>0</c:v>
                </c:pt>
                <c:pt idx="213">
                  <c:v>0</c:v>
                </c:pt>
                <c:pt idx="214">
                  <c:v>0</c:v>
                </c:pt>
                <c:pt idx="215">
                  <c:v>0</c:v>
                </c:pt>
                <c:pt idx="216">
                  <c:v>0</c:v>
                </c:pt>
                <c:pt idx="217">
                  <c:v>0</c:v>
                </c:pt>
                <c:pt idx="218">
                  <c:v>0</c:v>
                </c:pt>
                <c:pt idx="219">
                  <c:v>0</c:v>
                </c:pt>
                <c:pt idx="220">
                  <c:v>0</c:v>
                </c:pt>
                <c:pt idx="221">
                  <c:v>0</c:v>
                </c:pt>
                <c:pt idx="222">
                  <c:v>15</c:v>
                </c:pt>
                <c:pt idx="223">
                  <c:v>99</c:v>
                </c:pt>
                <c:pt idx="224">
                  <c:v>361</c:v>
                </c:pt>
                <c:pt idx="225">
                  <c:v>536</c:v>
                </c:pt>
                <c:pt idx="226">
                  <c:v>609</c:v>
                </c:pt>
                <c:pt idx="227">
                  <c:v>642</c:v>
                </c:pt>
                <c:pt idx="228">
                  <c:v>630</c:v>
                </c:pt>
                <c:pt idx="229">
                  <c:v>588</c:v>
                </c:pt>
                <c:pt idx="230">
                  <c:v>508</c:v>
                </c:pt>
                <c:pt idx="231">
                  <c:v>350</c:v>
                </c:pt>
                <c:pt idx="232">
                  <c:v>215</c:v>
                </c:pt>
                <c:pt idx="233">
                  <c:v>84</c:v>
                </c:pt>
                <c:pt idx="234">
                  <c:v>0</c:v>
                </c:pt>
                <c:pt idx="235">
                  <c:v>0</c:v>
                </c:pt>
                <c:pt idx="236">
                  <c:v>0</c:v>
                </c:pt>
                <c:pt idx="237">
                  <c:v>0</c:v>
                </c:pt>
                <c:pt idx="238">
                  <c:v>0</c:v>
                </c:pt>
                <c:pt idx="239">
                  <c:v>0</c:v>
                </c:pt>
                <c:pt idx="240">
                  <c:v>0</c:v>
                </c:pt>
                <c:pt idx="241">
                  <c:v>0</c:v>
                </c:pt>
                <c:pt idx="242">
                  <c:v>0</c:v>
                </c:pt>
                <c:pt idx="243">
                  <c:v>0</c:v>
                </c:pt>
                <c:pt idx="244">
                  <c:v>0</c:v>
                </c:pt>
                <c:pt idx="245">
                  <c:v>0</c:v>
                </c:pt>
                <c:pt idx="246">
                  <c:v>96</c:v>
                </c:pt>
                <c:pt idx="247">
                  <c:v>322</c:v>
                </c:pt>
                <c:pt idx="248">
                  <c:v>501</c:v>
                </c:pt>
                <c:pt idx="249">
                  <c:v>803</c:v>
                </c:pt>
                <c:pt idx="250">
                  <c:v>965</c:v>
                </c:pt>
                <c:pt idx="251">
                  <c:v>1040</c:v>
                </c:pt>
                <c:pt idx="252">
                  <c:v>1024</c:v>
                </c:pt>
                <c:pt idx="253">
                  <c:v>922</c:v>
                </c:pt>
                <c:pt idx="254">
                  <c:v>759</c:v>
                </c:pt>
                <c:pt idx="255">
                  <c:v>553</c:v>
                </c:pt>
                <c:pt idx="256">
                  <c:v>325</c:v>
                </c:pt>
                <c:pt idx="257">
                  <c:v>121</c:v>
                </c:pt>
                <c:pt idx="258">
                  <c:v>0</c:v>
                </c:pt>
                <c:pt idx="259">
                  <c:v>0</c:v>
                </c:pt>
                <c:pt idx="260">
                  <c:v>0</c:v>
                </c:pt>
                <c:pt idx="261">
                  <c:v>0</c:v>
                </c:pt>
                <c:pt idx="262">
                  <c:v>0</c:v>
                </c:pt>
                <c:pt idx="263">
                  <c:v>0</c:v>
                </c:pt>
                <c:pt idx="264">
                  <c:v>0</c:v>
                </c:pt>
                <c:pt idx="265">
                  <c:v>0</c:v>
                </c:pt>
                <c:pt idx="266">
                  <c:v>0</c:v>
                </c:pt>
                <c:pt idx="267">
                  <c:v>0</c:v>
                </c:pt>
                <c:pt idx="268">
                  <c:v>0</c:v>
                </c:pt>
                <c:pt idx="269">
                  <c:v>0</c:v>
                </c:pt>
                <c:pt idx="270">
                  <c:v>93</c:v>
                </c:pt>
                <c:pt idx="271">
                  <c:v>335</c:v>
                </c:pt>
                <c:pt idx="272">
                  <c:v>586</c:v>
                </c:pt>
                <c:pt idx="273">
                  <c:v>803</c:v>
                </c:pt>
                <c:pt idx="274">
                  <c:v>968</c:v>
                </c:pt>
                <c:pt idx="275">
                  <c:v>1067</c:v>
                </c:pt>
                <c:pt idx="276">
                  <c:v>1067</c:v>
                </c:pt>
                <c:pt idx="277">
                  <c:v>971</c:v>
                </c:pt>
                <c:pt idx="278">
                  <c:v>795</c:v>
                </c:pt>
                <c:pt idx="279">
                  <c:v>563</c:v>
                </c:pt>
                <c:pt idx="280">
                  <c:v>342</c:v>
                </c:pt>
                <c:pt idx="281">
                  <c:v>133</c:v>
                </c:pt>
                <c:pt idx="282">
                  <c:v>0</c:v>
                </c:pt>
                <c:pt idx="283">
                  <c:v>0</c:v>
                </c:pt>
                <c:pt idx="284">
                  <c:v>0</c:v>
                </c:pt>
                <c:pt idx="285">
                  <c:v>0</c:v>
                </c:pt>
                <c:pt idx="286">
                  <c:v>0</c:v>
                </c:pt>
                <c:pt idx="287">
                  <c:v>0</c:v>
                </c:pt>
                <c:pt idx="288">
                  <c:v>0</c:v>
                </c:pt>
                <c:pt idx="289">
                  <c:v>0</c:v>
                </c:pt>
                <c:pt idx="290">
                  <c:v>0</c:v>
                </c:pt>
                <c:pt idx="291">
                  <c:v>0</c:v>
                </c:pt>
                <c:pt idx="292">
                  <c:v>0</c:v>
                </c:pt>
                <c:pt idx="293">
                  <c:v>0</c:v>
                </c:pt>
                <c:pt idx="294">
                  <c:v>31</c:v>
                </c:pt>
                <c:pt idx="295">
                  <c:v>118</c:v>
                </c:pt>
                <c:pt idx="296">
                  <c:v>144</c:v>
                </c:pt>
                <c:pt idx="297">
                  <c:v>156</c:v>
                </c:pt>
                <c:pt idx="298">
                  <c:v>298</c:v>
                </c:pt>
                <c:pt idx="299">
                  <c:v>622</c:v>
                </c:pt>
                <c:pt idx="300">
                  <c:v>643</c:v>
                </c:pt>
                <c:pt idx="301">
                  <c:v>614</c:v>
                </c:pt>
                <c:pt idx="302">
                  <c:v>531</c:v>
                </c:pt>
                <c:pt idx="303">
                  <c:v>390</c:v>
                </c:pt>
                <c:pt idx="304">
                  <c:v>235</c:v>
                </c:pt>
                <c:pt idx="305">
                  <c:v>93</c:v>
                </c:pt>
                <c:pt idx="306">
                  <c:v>0</c:v>
                </c:pt>
                <c:pt idx="307">
                  <c:v>0</c:v>
                </c:pt>
                <c:pt idx="308">
                  <c:v>0</c:v>
                </c:pt>
                <c:pt idx="309">
                  <c:v>0</c:v>
                </c:pt>
                <c:pt idx="310">
                  <c:v>0</c:v>
                </c:pt>
                <c:pt idx="311">
                  <c:v>0</c:v>
                </c:pt>
                <c:pt idx="312">
                  <c:v>0</c:v>
                </c:pt>
                <c:pt idx="313">
                  <c:v>0</c:v>
                </c:pt>
                <c:pt idx="314">
                  <c:v>0</c:v>
                </c:pt>
                <c:pt idx="315">
                  <c:v>0</c:v>
                </c:pt>
                <c:pt idx="316">
                  <c:v>0</c:v>
                </c:pt>
                <c:pt idx="317">
                  <c:v>0</c:v>
                </c:pt>
                <c:pt idx="318">
                  <c:v>19</c:v>
                </c:pt>
                <c:pt idx="319">
                  <c:v>65</c:v>
                </c:pt>
                <c:pt idx="320">
                  <c:v>141</c:v>
                </c:pt>
                <c:pt idx="321">
                  <c:v>377</c:v>
                </c:pt>
                <c:pt idx="322">
                  <c:v>581</c:v>
                </c:pt>
                <c:pt idx="323">
                  <c:v>618</c:v>
                </c:pt>
                <c:pt idx="324">
                  <c:v>569</c:v>
                </c:pt>
                <c:pt idx="325">
                  <c:v>558</c:v>
                </c:pt>
                <c:pt idx="326">
                  <c:v>468</c:v>
                </c:pt>
                <c:pt idx="327">
                  <c:v>338</c:v>
                </c:pt>
                <c:pt idx="328">
                  <c:v>211</c:v>
                </c:pt>
                <c:pt idx="329">
                  <c:v>94</c:v>
                </c:pt>
                <c:pt idx="330">
                  <c:v>0</c:v>
                </c:pt>
                <c:pt idx="331">
                  <c:v>0</c:v>
                </c:pt>
                <c:pt idx="332">
                  <c:v>0</c:v>
                </c:pt>
                <c:pt idx="333">
                  <c:v>0</c:v>
                </c:pt>
                <c:pt idx="334">
                  <c:v>0</c:v>
                </c:pt>
                <c:pt idx="335">
                  <c:v>0</c:v>
                </c:pt>
                <c:pt idx="336">
                  <c:v>0</c:v>
                </c:pt>
                <c:pt idx="337">
                  <c:v>0</c:v>
                </c:pt>
                <c:pt idx="338">
                  <c:v>0</c:v>
                </c:pt>
                <c:pt idx="339">
                  <c:v>0</c:v>
                </c:pt>
                <c:pt idx="340">
                  <c:v>0</c:v>
                </c:pt>
                <c:pt idx="341">
                  <c:v>0</c:v>
                </c:pt>
                <c:pt idx="342">
                  <c:v>27</c:v>
                </c:pt>
                <c:pt idx="343">
                  <c:v>85</c:v>
                </c:pt>
                <c:pt idx="344">
                  <c:v>171</c:v>
                </c:pt>
                <c:pt idx="345">
                  <c:v>337</c:v>
                </c:pt>
                <c:pt idx="346">
                  <c:v>531</c:v>
                </c:pt>
                <c:pt idx="347">
                  <c:v>684</c:v>
                </c:pt>
                <c:pt idx="348">
                  <c:v>703</c:v>
                </c:pt>
                <c:pt idx="349">
                  <c:v>701</c:v>
                </c:pt>
                <c:pt idx="350">
                  <c:v>618</c:v>
                </c:pt>
                <c:pt idx="351">
                  <c:v>405</c:v>
                </c:pt>
                <c:pt idx="352">
                  <c:v>303</c:v>
                </c:pt>
                <c:pt idx="353">
                  <c:v>129</c:v>
                </c:pt>
                <c:pt idx="354">
                  <c:v>0</c:v>
                </c:pt>
                <c:pt idx="355">
                  <c:v>0</c:v>
                </c:pt>
                <c:pt idx="356">
                  <c:v>0</c:v>
                </c:pt>
                <c:pt idx="357">
                  <c:v>0</c:v>
                </c:pt>
                <c:pt idx="358">
                  <c:v>0</c:v>
                </c:pt>
                <c:pt idx="359">
                  <c:v>0</c:v>
                </c:pt>
                <c:pt idx="360">
                  <c:v>0</c:v>
                </c:pt>
                <c:pt idx="361">
                  <c:v>0</c:v>
                </c:pt>
                <c:pt idx="362">
                  <c:v>0</c:v>
                </c:pt>
                <c:pt idx="363">
                  <c:v>0</c:v>
                </c:pt>
                <c:pt idx="364">
                  <c:v>0</c:v>
                </c:pt>
                <c:pt idx="365">
                  <c:v>0</c:v>
                </c:pt>
                <c:pt idx="366">
                  <c:v>91</c:v>
                </c:pt>
                <c:pt idx="367">
                  <c:v>334</c:v>
                </c:pt>
                <c:pt idx="368">
                  <c:v>583</c:v>
                </c:pt>
                <c:pt idx="369">
                  <c:v>531</c:v>
                </c:pt>
                <c:pt idx="370">
                  <c:v>550</c:v>
                </c:pt>
                <c:pt idx="371">
                  <c:v>689</c:v>
                </c:pt>
                <c:pt idx="372">
                  <c:v>691</c:v>
                </c:pt>
                <c:pt idx="373">
                  <c:v>665</c:v>
                </c:pt>
                <c:pt idx="374">
                  <c:v>556</c:v>
                </c:pt>
                <c:pt idx="375">
                  <c:v>392</c:v>
                </c:pt>
                <c:pt idx="376">
                  <c:v>241</c:v>
                </c:pt>
                <c:pt idx="377">
                  <c:v>100</c:v>
                </c:pt>
                <c:pt idx="378">
                  <c:v>0</c:v>
                </c:pt>
                <c:pt idx="379">
                  <c:v>0</c:v>
                </c:pt>
                <c:pt idx="380">
                  <c:v>0</c:v>
                </c:pt>
                <c:pt idx="381">
                  <c:v>0</c:v>
                </c:pt>
                <c:pt idx="382">
                  <c:v>0</c:v>
                </c:pt>
                <c:pt idx="383">
                  <c:v>0</c:v>
                </c:pt>
                <c:pt idx="384">
                  <c:v>0</c:v>
                </c:pt>
                <c:pt idx="385">
                  <c:v>0</c:v>
                </c:pt>
                <c:pt idx="386">
                  <c:v>0</c:v>
                </c:pt>
                <c:pt idx="387">
                  <c:v>0</c:v>
                </c:pt>
                <c:pt idx="388">
                  <c:v>0</c:v>
                </c:pt>
                <c:pt idx="389">
                  <c:v>0</c:v>
                </c:pt>
                <c:pt idx="390">
                  <c:v>72</c:v>
                </c:pt>
                <c:pt idx="391">
                  <c:v>263</c:v>
                </c:pt>
                <c:pt idx="392">
                  <c:v>412</c:v>
                </c:pt>
                <c:pt idx="393">
                  <c:v>509</c:v>
                </c:pt>
                <c:pt idx="394">
                  <c:v>588</c:v>
                </c:pt>
                <c:pt idx="395">
                  <c:v>632</c:v>
                </c:pt>
                <c:pt idx="396">
                  <c:v>631</c:v>
                </c:pt>
                <c:pt idx="397">
                  <c:v>574</c:v>
                </c:pt>
                <c:pt idx="398">
                  <c:v>474</c:v>
                </c:pt>
                <c:pt idx="399">
                  <c:v>350</c:v>
                </c:pt>
                <c:pt idx="400">
                  <c:v>216</c:v>
                </c:pt>
                <c:pt idx="401">
                  <c:v>89</c:v>
                </c:pt>
                <c:pt idx="402">
                  <c:v>0</c:v>
                </c:pt>
                <c:pt idx="403">
                  <c:v>0</c:v>
                </c:pt>
                <c:pt idx="404">
                  <c:v>0</c:v>
                </c:pt>
                <c:pt idx="405">
                  <c:v>0</c:v>
                </c:pt>
                <c:pt idx="406">
                  <c:v>0</c:v>
                </c:pt>
                <c:pt idx="407">
                  <c:v>0</c:v>
                </c:pt>
                <c:pt idx="408">
                  <c:v>0</c:v>
                </c:pt>
                <c:pt idx="409">
                  <c:v>0</c:v>
                </c:pt>
                <c:pt idx="410">
                  <c:v>0</c:v>
                </c:pt>
                <c:pt idx="411">
                  <c:v>0</c:v>
                </c:pt>
                <c:pt idx="412">
                  <c:v>0</c:v>
                </c:pt>
                <c:pt idx="413">
                  <c:v>0</c:v>
                </c:pt>
                <c:pt idx="414">
                  <c:v>51</c:v>
                </c:pt>
                <c:pt idx="415">
                  <c:v>255</c:v>
                </c:pt>
                <c:pt idx="416">
                  <c:v>397</c:v>
                </c:pt>
                <c:pt idx="417">
                  <c:v>496</c:v>
                </c:pt>
                <c:pt idx="418">
                  <c:v>561</c:v>
                </c:pt>
                <c:pt idx="419">
                  <c:v>619</c:v>
                </c:pt>
                <c:pt idx="420">
                  <c:v>610</c:v>
                </c:pt>
                <c:pt idx="421">
                  <c:v>555</c:v>
                </c:pt>
                <c:pt idx="422">
                  <c:v>459</c:v>
                </c:pt>
                <c:pt idx="423">
                  <c:v>447</c:v>
                </c:pt>
                <c:pt idx="424">
                  <c:v>284</c:v>
                </c:pt>
                <c:pt idx="425">
                  <c:v>117</c:v>
                </c:pt>
                <c:pt idx="426">
                  <c:v>0</c:v>
                </c:pt>
                <c:pt idx="427">
                  <c:v>0</c:v>
                </c:pt>
                <c:pt idx="428">
                  <c:v>0</c:v>
                </c:pt>
                <c:pt idx="429">
                  <c:v>0</c:v>
                </c:pt>
                <c:pt idx="430">
                  <c:v>0</c:v>
                </c:pt>
                <c:pt idx="431">
                  <c:v>0</c:v>
                </c:pt>
                <c:pt idx="432">
                  <c:v>0</c:v>
                </c:pt>
                <c:pt idx="433">
                  <c:v>0</c:v>
                </c:pt>
                <c:pt idx="434">
                  <c:v>0</c:v>
                </c:pt>
                <c:pt idx="435">
                  <c:v>0</c:v>
                </c:pt>
                <c:pt idx="436">
                  <c:v>0</c:v>
                </c:pt>
                <c:pt idx="437">
                  <c:v>0</c:v>
                </c:pt>
                <c:pt idx="438">
                  <c:v>41</c:v>
                </c:pt>
                <c:pt idx="439">
                  <c:v>149</c:v>
                </c:pt>
                <c:pt idx="440">
                  <c:v>450</c:v>
                </c:pt>
                <c:pt idx="441">
                  <c:v>561</c:v>
                </c:pt>
                <c:pt idx="442">
                  <c:v>681</c:v>
                </c:pt>
                <c:pt idx="443">
                  <c:v>721</c:v>
                </c:pt>
                <c:pt idx="444">
                  <c:v>732</c:v>
                </c:pt>
                <c:pt idx="445">
                  <c:v>677</c:v>
                </c:pt>
                <c:pt idx="446">
                  <c:v>555</c:v>
                </c:pt>
                <c:pt idx="447">
                  <c:v>345</c:v>
                </c:pt>
                <c:pt idx="448">
                  <c:v>209</c:v>
                </c:pt>
                <c:pt idx="449">
                  <c:v>84</c:v>
                </c:pt>
                <c:pt idx="450">
                  <c:v>0</c:v>
                </c:pt>
                <c:pt idx="451">
                  <c:v>0</c:v>
                </c:pt>
                <c:pt idx="452">
                  <c:v>0</c:v>
                </c:pt>
                <c:pt idx="453">
                  <c:v>0</c:v>
                </c:pt>
                <c:pt idx="454">
                  <c:v>0</c:v>
                </c:pt>
                <c:pt idx="455">
                  <c:v>0</c:v>
                </c:pt>
                <c:pt idx="456">
                  <c:v>0</c:v>
                </c:pt>
                <c:pt idx="457">
                  <c:v>0</c:v>
                </c:pt>
                <c:pt idx="458">
                  <c:v>0</c:v>
                </c:pt>
                <c:pt idx="459">
                  <c:v>0</c:v>
                </c:pt>
                <c:pt idx="460">
                  <c:v>0</c:v>
                </c:pt>
                <c:pt idx="461">
                  <c:v>0</c:v>
                </c:pt>
                <c:pt idx="462">
                  <c:v>80</c:v>
                </c:pt>
                <c:pt idx="463">
                  <c:v>308</c:v>
                </c:pt>
                <c:pt idx="464">
                  <c:v>547</c:v>
                </c:pt>
                <c:pt idx="465">
                  <c:v>773</c:v>
                </c:pt>
                <c:pt idx="466">
                  <c:v>944</c:v>
                </c:pt>
                <c:pt idx="467">
                  <c:v>997</c:v>
                </c:pt>
                <c:pt idx="468">
                  <c:v>956</c:v>
                </c:pt>
                <c:pt idx="469">
                  <c:v>818</c:v>
                </c:pt>
                <c:pt idx="470">
                  <c:v>647</c:v>
                </c:pt>
                <c:pt idx="471">
                  <c:v>356</c:v>
                </c:pt>
                <c:pt idx="472">
                  <c:v>224</c:v>
                </c:pt>
                <c:pt idx="473">
                  <c:v>92</c:v>
                </c:pt>
                <c:pt idx="474">
                  <c:v>0</c:v>
                </c:pt>
                <c:pt idx="475">
                  <c:v>0</c:v>
                </c:pt>
                <c:pt idx="476">
                  <c:v>0</c:v>
                </c:pt>
                <c:pt idx="477">
                  <c:v>0</c:v>
                </c:pt>
                <c:pt idx="478">
                  <c:v>0</c:v>
                </c:pt>
                <c:pt idx="479">
                  <c:v>0</c:v>
                </c:pt>
                <c:pt idx="480">
                  <c:v>0</c:v>
                </c:pt>
                <c:pt idx="481">
                  <c:v>0</c:v>
                </c:pt>
                <c:pt idx="482">
                  <c:v>0</c:v>
                </c:pt>
                <c:pt idx="483">
                  <c:v>0</c:v>
                </c:pt>
                <c:pt idx="484">
                  <c:v>0</c:v>
                </c:pt>
                <c:pt idx="485">
                  <c:v>0</c:v>
                </c:pt>
                <c:pt idx="486">
                  <c:v>78</c:v>
                </c:pt>
                <c:pt idx="487">
                  <c:v>307</c:v>
                </c:pt>
                <c:pt idx="488">
                  <c:v>491</c:v>
                </c:pt>
                <c:pt idx="489">
                  <c:v>574</c:v>
                </c:pt>
                <c:pt idx="490">
                  <c:v>648</c:v>
                </c:pt>
                <c:pt idx="491">
                  <c:v>678</c:v>
                </c:pt>
                <c:pt idx="492">
                  <c:v>666</c:v>
                </c:pt>
                <c:pt idx="493">
                  <c:v>610</c:v>
                </c:pt>
                <c:pt idx="494">
                  <c:v>511</c:v>
                </c:pt>
                <c:pt idx="495">
                  <c:v>343</c:v>
                </c:pt>
                <c:pt idx="496">
                  <c:v>219</c:v>
                </c:pt>
                <c:pt idx="497">
                  <c:v>87</c:v>
                </c:pt>
                <c:pt idx="498">
                  <c:v>0</c:v>
                </c:pt>
                <c:pt idx="499">
                  <c:v>0</c:v>
                </c:pt>
                <c:pt idx="500">
                  <c:v>0</c:v>
                </c:pt>
                <c:pt idx="501">
                  <c:v>0</c:v>
                </c:pt>
                <c:pt idx="502">
                  <c:v>0</c:v>
                </c:pt>
                <c:pt idx="503">
                  <c:v>0</c:v>
                </c:pt>
                <c:pt idx="504">
                  <c:v>0</c:v>
                </c:pt>
                <c:pt idx="505">
                  <c:v>0</c:v>
                </c:pt>
                <c:pt idx="506">
                  <c:v>0</c:v>
                </c:pt>
                <c:pt idx="507">
                  <c:v>0</c:v>
                </c:pt>
                <c:pt idx="508">
                  <c:v>0</c:v>
                </c:pt>
                <c:pt idx="509">
                  <c:v>0</c:v>
                </c:pt>
                <c:pt idx="510">
                  <c:v>73</c:v>
                </c:pt>
                <c:pt idx="511">
                  <c:v>286</c:v>
                </c:pt>
                <c:pt idx="512">
                  <c:v>481</c:v>
                </c:pt>
                <c:pt idx="513">
                  <c:v>556</c:v>
                </c:pt>
                <c:pt idx="514">
                  <c:v>409</c:v>
                </c:pt>
                <c:pt idx="515">
                  <c:v>550</c:v>
                </c:pt>
                <c:pt idx="516">
                  <c:v>556</c:v>
                </c:pt>
                <c:pt idx="517">
                  <c:v>608</c:v>
                </c:pt>
                <c:pt idx="518">
                  <c:v>518</c:v>
                </c:pt>
                <c:pt idx="519">
                  <c:v>545</c:v>
                </c:pt>
                <c:pt idx="520">
                  <c:v>341</c:v>
                </c:pt>
                <c:pt idx="521">
                  <c:v>130</c:v>
                </c:pt>
                <c:pt idx="522">
                  <c:v>0</c:v>
                </c:pt>
                <c:pt idx="523">
                  <c:v>0</c:v>
                </c:pt>
                <c:pt idx="524">
                  <c:v>0</c:v>
                </c:pt>
                <c:pt idx="525">
                  <c:v>0</c:v>
                </c:pt>
                <c:pt idx="526">
                  <c:v>0</c:v>
                </c:pt>
                <c:pt idx="527">
                  <c:v>0</c:v>
                </c:pt>
                <c:pt idx="528">
                  <c:v>0</c:v>
                </c:pt>
                <c:pt idx="529">
                  <c:v>0</c:v>
                </c:pt>
                <c:pt idx="530">
                  <c:v>0</c:v>
                </c:pt>
                <c:pt idx="531">
                  <c:v>0</c:v>
                </c:pt>
                <c:pt idx="532">
                  <c:v>0</c:v>
                </c:pt>
                <c:pt idx="533">
                  <c:v>0</c:v>
                </c:pt>
                <c:pt idx="534">
                  <c:v>76</c:v>
                </c:pt>
                <c:pt idx="535">
                  <c:v>307</c:v>
                </c:pt>
                <c:pt idx="536">
                  <c:v>556</c:v>
                </c:pt>
                <c:pt idx="537">
                  <c:v>685</c:v>
                </c:pt>
                <c:pt idx="538">
                  <c:v>857</c:v>
                </c:pt>
                <c:pt idx="539">
                  <c:v>972</c:v>
                </c:pt>
                <c:pt idx="540">
                  <c:v>986</c:v>
                </c:pt>
                <c:pt idx="541">
                  <c:v>907</c:v>
                </c:pt>
                <c:pt idx="542">
                  <c:v>768</c:v>
                </c:pt>
                <c:pt idx="543">
                  <c:v>544</c:v>
                </c:pt>
                <c:pt idx="544">
                  <c:v>356</c:v>
                </c:pt>
                <c:pt idx="545">
                  <c:v>138</c:v>
                </c:pt>
                <c:pt idx="546">
                  <c:v>0</c:v>
                </c:pt>
                <c:pt idx="547">
                  <c:v>0</c:v>
                </c:pt>
                <c:pt idx="548">
                  <c:v>0</c:v>
                </c:pt>
                <c:pt idx="549">
                  <c:v>0</c:v>
                </c:pt>
                <c:pt idx="550">
                  <c:v>0</c:v>
                </c:pt>
                <c:pt idx="551">
                  <c:v>0</c:v>
                </c:pt>
                <c:pt idx="552">
                  <c:v>0</c:v>
                </c:pt>
                <c:pt idx="553">
                  <c:v>0</c:v>
                </c:pt>
                <c:pt idx="554">
                  <c:v>0</c:v>
                </c:pt>
                <c:pt idx="555">
                  <c:v>0</c:v>
                </c:pt>
                <c:pt idx="556">
                  <c:v>0</c:v>
                </c:pt>
                <c:pt idx="557">
                  <c:v>0</c:v>
                </c:pt>
                <c:pt idx="558">
                  <c:v>77</c:v>
                </c:pt>
                <c:pt idx="559">
                  <c:v>321</c:v>
                </c:pt>
                <c:pt idx="560">
                  <c:v>554</c:v>
                </c:pt>
                <c:pt idx="561">
                  <c:v>792</c:v>
                </c:pt>
                <c:pt idx="562">
                  <c:v>950</c:v>
                </c:pt>
                <c:pt idx="563">
                  <c:v>1011</c:v>
                </c:pt>
                <c:pt idx="564">
                  <c:v>988</c:v>
                </c:pt>
                <c:pt idx="565">
                  <c:v>914</c:v>
                </c:pt>
                <c:pt idx="566">
                  <c:v>765</c:v>
                </c:pt>
                <c:pt idx="567">
                  <c:v>599</c:v>
                </c:pt>
                <c:pt idx="568">
                  <c:v>371</c:v>
                </c:pt>
                <c:pt idx="569">
                  <c:v>144</c:v>
                </c:pt>
                <c:pt idx="570">
                  <c:v>0</c:v>
                </c:pt>
                <c:pt idx="571">
                  <c:v>0</c:v>
                </c:pt>
                <c:pt idx="572">
                  <c:v>0</c:v>
                </c:pt>
                <c:pt idx="573">
                  <c:v>0</c:v>
                </c:pt>
                <c:pt idx="574">
                  <c:v>0</c:v>
                </c:pt>
                <c:pt idx="575">
                  <c:v>0</c:v>
                </c:pt>
                <c:pt idx="576">
                  <c:v>0</c:v>
                </c:pt>
                <c:pt idx="577">
                  <c:v>0</c:v>
                </c:pt>
                <c:pt idx="578">
                  <c:v>0</c:v>
                </c:pt>
                <c:pt idx="579">
                  <c:v>0</c:v>
                </c:pt>
                <c:pt idx="580">
                  <c:v>0</c:v>
                </c:pt>
                <c:pt idx="581">
                  <c:v>0</c:v>
                </c:pt>
                <c:pt idx="582">
                  <c:v>56</c:v>
                </c:pt>
                <c:pt idx="583">
                  <c:v>235</c:v>
                </c:pt>
                <c:pt idx="584">
                  <c:v>399</c:v>
                </c:pt>
                <c:pt idx="585">
                  <c:v>521</c:v>
                </c:pt>
                <c:pt idx="586">
                  <c:v>562</c:v>
                </c:pt>
                <c:pt idx="587">
                  <c:v>711</c:v>
                </c:pt>
                <c:pt idx="588">
                  <c:v>725</c:v>
                </c:pt>
                <c:pt idx="589">
                  <c:v>696</c:v>
                </c:pt>
                <c:pt idx="590">
                  <c:v>579</c:v>
                </c:pt>
                <c:pt idx="591">
                  <c:v>398</c:v>
                </c:pt>
                <c:pt idx="592">
                  <c:v>276</c:v>
                </c:pt>
                <c:pt idx="593">
                  <c:v>116</c:v>
                </c:pt>
                <c:pt idx="594">
                  <c:v>0</c:v>
                </c:pt>
                <c:pt idx="595">
                  <c:v>0</c:v>
                </c:pt>
                <c:pt idx="596">
                  <c:v>0</c:v>
                </c:pt>
                <c:pt idx="597">
                  <c:v>0</c:v>
                </c:pt>
                <c:pt idx="598">
                  <c:v>0</c:v>
                </c:pt>
                <c:pt idx="599">
                  <c:v>0</c:v>
                </c:pt>
                <c:pt idx="600">
                  <c:v>0</c:v>
                </c:pt>
                <c:pt idx="601">
                  <c:v>0</c:v>
                </c:pt>
                <c:pt idx="602">
                  <c:v>0</c:v>
                </c:pt>
                <c:pt idx="603">
                  <c:v>0</c:v>
                </c:pt>
                <c:pt idx="604">
                  <c:v>0</c:v>
                </c:pt>
                <c:pt idx="605">
                  <c:v>0</c:v>
                </c:pt>
                <c:pt idx="606">
                  <c:v>70</c:v>
                </c:pt>
                <c:pt idx="607">
                  <c:v>291</c:v>
                </c:pt>
                <c:pt idx="608">
                  <c:v>459</c:v>
                </c:pt>
                <c:pt idx="609">
                  <c:v>502</c:v>
                </c:pt>
                <c:pt idx="610">
                  <c:v>584</c:v>
                </c:pt>
                <c:pt idx="611">
                  <c:v>626</c:v>
                </c:pt>
                <c:pt idx="612">
                  <c:v>618</c:v>
                </c:pt>
                <c:pt idx="613">
                  <c:v>562</c:v>
                </c:pt>
                <c:pt idx="614">
                  <c:v>467</c:v>
                </c:pt>
                <c:pt idx="615">
                  <c:v>343</c:v>
                </c:pt>
                <c:pt idx="616">
                  <c:v>210</c:v>
                </c:pt>
                <c:pt idx="617">
                  <c:v>83</c:v>
                </c:pt>
                <c:pt idx="618">
                  <c:v>0</c:v>
                </c:pt>
                <c:pt idx="619">
                  <c:v>0</c:v>
                </c:pt>
                <c:pt idx="620">
                  <c:v>0</c:v>
                </c:pt>
                <c:pt idx="621">
                  <c:v>0</c:v>
                </c:pt>
                <c:pt idx="622">
                  <c:v>0</c:v>
                </c:pt>
                <c:pt idx="623">
                  <c:v>0</c:v>
                </c:pt>
                <c:pt idx="624">
                  <c:v>0</c:v>
                </c:pt>
                <c:pt idx="625">
                  <c:v>0</c:v>
                </c:pt>
                <c:pt idx="626">
                  <c:v>0</c:v>
                </c:pt>
                <c:pt idx="627">
                  <c:v>0</c:v>
                </c:pt>
                <c:pt idx="628">
                  <c:v>0</c:v>
                </c:pt>
                <c:pt idx="629">
                  <c:v>0</c:v>
                </c:pt>
                <c:pt idx="630">
                  <c:v>53</c:v>
                </c:pt>
                <c:pt idx="631">
                  <c:v>212</c:v>
                </c:pt>
                <c:pt idx="632">
                  <c:v>387</c:v>
                </c:pt>
                <c:pt idx="633">
                  <c:v>492</c:v>
                </c:pt>
                <c:pt idx="634">
                  <c:v>580</c:v>
                </c:pt>
                <c:pt idx="635">
                  <c:v>621</c:v>
                </c:pt>
                <c:pt idx="636">
                  <c:v>614</c:v>
                </c:pt>
                <c:pt idx="637">
                  <c:v>564</c:v>
                </c:pt>
                <c:pt idx="638">
                  <c:v>470</c:v>
                </c:pt>
                <c:pt idx="639">
                  <c:v>355</c:v>
                </c:pt>
                <c:pt idx="640">
                  <c:v>219</c:v>
                </c:pt>
                <c:pt idx="641">
                  <c:v>87</c:v>
                </c:pt>
                <c:pt idx="642">
                  <c:v>0</c:v>
                </c:pt>
                <c:pt idx="643">
                  <c:v>0</c:v>
                </c:pt>
                <c:pt idx="644">
                  <c:v>0</c:v>
                </c:pt>
                <c:pt idx="645">
                  <c:v>0</c:v>
                </c:pt>
                <c:pt idx="646">
                  <c:v>0</c:v>
                </c:pt>
                <c:pt idx="647">
                  <c:v>0</c:v>
                </c:pt>
                <c:pt idx="648">
                  <c:v>0</c:v>
                </c:pt>
                <c:pt idx="649">
                  <c:v>0</c:v>
                </c:pt>
                <c:pt idx="650">
                  <c:v>0</c:v>
                </c:pt>
                <c:pt idx="651">
                  <c:v>0</c:v>
                </c:pt>
                <c:pt idx="652">
                  <c:v>0</c:v>
                </c:pt>
                <c:pt idx="653">
                  <c:v>0</c:v>
                </c:pt>
                <c:pt idx="654">
                  <c:v>66</c:v>
                </c:pt>
                <c:pt idx="655">
                  <c:v>302</c:v>
                </c:pt>
                <c:pt idx="656">
                  <c:v>536</c:v>
                </c:pt>
                <c:pt idx="657">
                  <c:v>499</c:v>
                </c:pt>
                <c:pt idx="658">
                  <c:v>335</c:v>
                </c:pt>
                <c:pt idx="659">
                  <c:v>623</c:v>
                </c:pt>
                <c:pt idx="660">
                  <c:v>618</c:v>
                </c:pt>
                <c:pt idx="661">
                  <c:v>575</c:v>
                </c:pt>
                <c:pt idx="662">
                  <c:v>487</c:v>
                </c:pt>
                <c:pt idx="663">
                  <c:v>378</c:v>
                </c:pt>
                <c:pt idx="664">
                  <c:v>253</c:v>
                </c:pt>
                <c:pt idx="665">
                  <c:v>106</c:v>
                </c:pt>
                <c:pt idx="666">
                  <c:v>0</c:v>
                </c:pt>
                <c:pt idx="667">
                  <c:v>0</c:v>
                </c:pt>
                <c:pt idx="668">
                  <c:v>0</c:v>
                </c:pt>
                <c:pt idx="669">
                  <c:v>0</c:v>
                </c:pt>
                <c:pt idx="670">
                  <c:v>0</c:v>
                </c:pt>
                <c:pt idx="671">
                  <c:v>0</c:v>
                </c:pt>
                <c:pt idx="672">
                  <c:v>0</c:v>
                </c:pt>
                <c:pt idx="673">
                  <c:v>0</c:v>
                </c:pt>
                <c:pt idx="674">
                  <c:v>0</c:v>
                </c:pt>
                <c:pt idx="675">
                  <c:v>0</c:v>
                </c:pt>
                <c:pt idx="676">
                  <c:v>0</c:v>
                </c:pt>
                <c:pt idx="677">
                  <c:v>0</c:v>
                </c:pt>
                <c:pt idx="678">
                  <c:v>1</c:v>
                </c:pt>
                <c:pt idx="679">
                  <c:v>8</c:v>
                </c:pt>
                <c:pt idx="680">
                  <c:v>34</c:v>
                </c:pt>
                <c:pt idx="681">
                  <c:v>87</c:v>
                </c:pt>
                <c:pt idx="682">
                  <c:v>232</c:v>
                </c:pt>
                <c:pt idx="683">
                  <c:v>425</c:v>
                </c:pt>
                <c:pt idx="684">
                  <c:v>614</c:v>
                </c:pt>
                <c:pt idx="685">
                  <c:v>560</c:v>
                </c:pt>
                <c:pt idx="686">
                  <c:v>464</c:v>
                </c:pt>
                <c:pt idx="687">
                  <c:v>344</c:v>
                </c:pt>
                <c:pt idx="688">
                  <c:v>210</c:v>
                </c:pt>
                <c:pt idx="689">
                  <c:v>84</c:v>
                </c:pt>
                <c:pt idx="690">
                  <c:v>0</c:v>
                </c:pt>
                <c:pt idx="691">
                  <c:v>0</c:v>
                </c:pt>
                <c:pt idx="692">
                  <c:v>0</c:v>
                </c:pt>
                <c:pt idx="693">
                  <c:v>0</c:v>
                </c:pt>
                <c:pt idx="694">
                  <c:v>0</c:v>
                </c:pt>
                <c:pt idx="695">
                  <c:v>0</c:v>
                </c:pt>
                <c:pt idx="696">
                  <c:v>0</c:v>
                </c:pt>
                <c:pt idx="697">
                  <c:v>0</c:v>
                </c:pt>
                <c:pt idx="698">
                  <c:v>0</c:v>
                </c:pt>
                <c:pt idx="699">
                  <c:v>0</c:v>
                </c:pt>
                <c:pt idx="700">
                  <c:v>0</c:v>
                </c:pt>
                <c:pt idx="701">
                  <c:v>0</c:v>
                </c:pt>
                <c:pt idx="702">
                  <c:v>47</c:v>
                </c:pt>
                <c:pt idx="703">
                  <c:v>206</c:v>
                </c:pt>
                <c:pt idx="704">
                  <c:v>376</c:v>
                </c:pt>
                <c:pt idx="705">
                  <c:v>490</c:v>
                </c:pt>
                <c:pt idx="706">
                  <c:v>578</c:v>
                </c:pt>
                <c:pt idx="707">
                  <c:v>621</c:v>
                </c:pt>
                <c:pt idx="708">
                  <c:v>615</c:v>
                </c:pt>
                <c:pt idx="709">
                  <c:v>560</c:v>
                </c:pt>
                <c:pt idx="710">
                  <c:v>467</c:v>
                </c:pt>
                <c:pt idx="711">
                  <c:v>341</c:v>
                </c:pt>
                <c:pt idx="712">
                  <c:v>211</c:v>
                </c:pt>
                <c:pt idx="713">
                  <c:v>81</c:v>
                </c:pt>
                <c:pt idx="714">
                  <c:v>0</c:v>
                </c:pt>
                <c:pt idx="715">
                  <c:v>0</c:v>
                </c:pt>
                <c:pt idx="716">
                  <c:v>0</c:v>
                </c:pt>
                <c:pt idx="717">
                  <c:v>0</c:v>
                </c:pt>
                <c:pt idx="718">
                  <c:v>0</c:v>
                </c:pt>
                <c:pt idx="719">
                  <c:v>0</c:v>
                </c:pt>
                <c:pt idx="720">
                  <c:v>0</c:v>
                </c:pt>
                <c:pt idx="721">
                  <c:v>0</c:v>
                </c:pt>
                <c:pt idx="722">
                  <c:v>0</c:v>
                </c:pt>
                <c:pt idx="723">
                  <c:v>0</c:v>
                </c:pt>
                <c:pt idx="724">
                  <c:v>0</c:v>
                </c:pt>
                <c:pt idx="725">
                  <c:v>0</c:v>
                </c:pt>
                <c:pt idx="726">
                  <c:v>51</c:v>
                </c:pt>
                <c:pt idx="727">
                  <c:v>259</c:v>
                </c:pt>
                <c:pt idx="728">
                  <c:v>402</c:v>
                </c:pt>
                <c:pt idx="729">
                  <c:v>530</c:v>
                </c:pt>
                <c:pt idx="730">
                  <c:v>626</c:v>
                </c:pt>
                <c:pt idx="731">
                  <c:v>728</c:v>
                </c:pt>
                <c:pt idx="732">
                  <c:v>738</c:v>
                </c:pt>
                <c:pt idx="733">
                  <c:v>614</c:v>
                </c:pt>
                <c:pt idx="734">
                  <c:v>540</c:v>
                </c:pt>
                <c:pt idx="735">
                  <c:v>373</c:v>
                </c:pt>
                <c:pt idx="736">
                  <c:v>237</c:v>
                </c:pt>
                <c:pt idx="737">
                  <c:v>96</c:v>
                </c:pt>
                <c:pt idx="738">
                  <c:v>0</c:v>
                </c:pt>
                <c:pt idx="739">
                  <c:v>0</c:v>
                </c:pt>
                <c:pt idx="740">
                  <c:v>0</c:v>
                </c:pt>
                <c:pt idx="741">
                  <c:v>0</c:v>
                </c:pt>
                <c:pt idx="742">
                  <c:v>0</c:v>
                </c:pt>
                <c:pt idx="743">
                  <c:v>0</c:v>
                </c:pt>
                <c:pt idx="744">
                  <c:v>0</c:v>
                </c:pt>
                <c:pt idx="745">
                  <c:v>0</c:v>
                </c:pt>
                <c:pt idx="746">
                  <c:v>0</c:v>
                </c:pt>
                <c:pt idx="747">
                  <c:v>0</c:v>
                </c:pt>
                <c:pt idx="748">
                  <c:v>0</c:v>
                </c:pt>
                <c:pt idx="749">
                  <c:v>0</c:v>
                </c:pt>
                <c:pt idx="750">
                  <c:v>9</c:v>
                </c:pt>
                <c:pt idx="751">
                  <c:v>28</c:v>
                </c:pt>
                <c:pt idx="752">
                  <c:v>39</c:v>
                </c:pt>
                <c:pt idx="753">
                  <c:v>51</c:v>
                </c:pt>
                <c:pt idx="754">
                  <c:v>94</c:v>
                </c:pt>
                <c:pt idx="755">
                  <c:v>141</c:v>
                </c:pt>
                <c:pt idx="756">
                  <c:v>132</c:v>
                </c:pt>
                <c:pt idx="757">
                  <c:v>153</c:v>
                </c:pt>
                <c:pt idx="758">
                  <c:v>206</c:v>
                </c:pt>
                <c:pt idx="759">
                  <c:v>343</c:v>
                </c:pt>
                <c:pt idx="760">
                  <c:v>210</c:v>
                </c:pt>
                <c:pt idx="761">
                  <c:v>82</c:v>
                </c:pt>
                <c:pt idx="762">
                  <c:v>0</c:v>
                </c:pt>
                <c:pt idx="763">
                  <c:v>0</c:v>
                </c:pt>
                <c:pt idx="764">
                  <c:v>0</c:v>
                </c:pt>
                <c:pt idx="765">
                  <c:v>0</c:v>
                </c:pt>
                <c:pt idx="766">
                  <c:v>0</c:v>
                </c:pt>
                <c:pt idx="767">
                  <c:v>0</c:v>
                </c:pt>
                <c:pt idx="768">
                  <c:v>0</c:v>
                </c:pt>
                <c:pt idx="769">
                  <c:v>0</c:v>
                </c:pt>
                <c:pt idx="770">
                  <c:v>0</c:v>
                </c:pt>
                <c:pt idx="771">
                  <c:v>0</c:v>
                </c:pt>
                <c:pt idx="772">
                  <c:v>0</c:v>
                </c:pt>
                <c:pt idx="773">
                  <c:v>0</c:v>
                </c:pt>
                <c:pt idx="774">
                  <c:v>52</c:v>
                </c:pt>
                <c:pt idx="775">
                  <c:v>251</c:v>
                </c:pt>
                <c:pt idx="776">
                  <c:v>388</c:v>
                </c:pt>
                <c:pt idx="777">
                  <c:v>499</c:v>
                </c:pt>
                <c:pt idx="778">
                  <c:v>586</c:v>
                </c:pt>
                <c:pt idx="779">
                  <c:v>630</c:v>
                </c:pt>
                <c:pt idx="780">
                  <c:v>628</c:v>
                </c:pt>
                <c:pt idx="781">
                  <c:v>584</c:v>
                </c:pt>
                <c:pt idx="782">
                  <c:v>488</c:v>
                </c:pt>
                <c:pt idx="783">
                  <c:v>355</c:v>
                </c:pt>
                <c:pt idx="784">
                  <c:v>217</c:v>
                </c:pt>
                <c:pt idx="785">
                  <c:v>87</c:v>
                </c:pt>
                <c:pt idx="786">
                  <c:v>0</c:v>
                </c:pt>
                <c:pt idx="787">
                  <c:v>0</c:v>
                </c:pt>
                <c:pt idx="788">
                  <c:v>0</c:v>
                </c:pt>
                <c:pt idx="789">
                  <c:v>0</c:v>
                </c:pt>
                <c:pt idx="790">
                  <c:v>0</c:v>
                </c:pt>
                <c:pt idx="791">
                  <c:v>0</c:v>
                </c:pt>
                <c:pt idx="792">
                  <c:v>0</c:v>
                </c:pt>
                <c:pt idx="793">
                  <c:v>0</c:v>
                </c:pt>
                <c:pt idx="794">
                  <c:v>0</c:v>
                </c:pt>
                <c:pt idx="795">
                  <c:v>0</c:v>
                </c:pt>
                <c:pt idx="796">
                  <c:v>0</c:v>
                </c:pt>
                <c:pt idx="797">
                  <c:v>0</c:v>
                </c:pt>
                <c:pt idx="798">
                  <c:v>15</c:v>
                </c:pt>
                <c:pt idx="799">
                  <c:v>89</c:v>
                </c:pt>
                <c:pt idx="800">
                  <c:v>213</c:v>
                </c:pt>
                <c:pt idx="801">
                  <c:v>274</c:v>
                </c:pt>
                <c:pt idx="802">
                  <c:v>353</c:v>
                </c:pt>
                <c:pt idx="803">
                  <c:v>565</c:v>
                </c:pt>
                <c:pt idx="804">
                  <c:v>663</c:v>
                </c:pt>
                <c:pt idx="805">
                  <c:v>612</c:v>
                </c:pt>
                <c:pt idx="806">
                  <c:v>533</c:v>
                </c:pt>
                <c:pt idx="807">
                  <c:v>392</c:v>
                </c:pt>
                <c:pt idx="808">
                  <c:v>241</c:v>
                </c:pt>
                <c:pt idx="809">
                  <c:v>97</c:v>
                </c:pt>
                <c:pt idx="810">
                  <c:v>0</c:v>
                </c:pt>
                <c:pt idx="811">
                  <c:v>0</c:v>
                </c:pt>
                <c:pt idx="812">
                  <c:v>0</c:v>
                </c:pt>
                <c:pt idx="813">
                  <c:v>0</c:v>
                </c:pt>
                <c:pt idx="814">
                  <c:v>0</c:v>
                </c:pt>
                <c:pt idx="815">
                  <c:v>0</c:v>
                </c:pt>
                <c:pt idx="816">
                  <c:v>0</c:v>
                </c:pt>
                <c:pt idx="817">
                  <c:v>0</c:v>
                </c:pt>
                <c:pt idx="818">
                  <c:v>0</c:v>
                </c:pt>
                <c:pt idx="819">
                  <c:v>0</c:v>
                </c:pt>
                <c:pt idx="820">
                  <c:v>0</c:v>
                </c:pt>
                <c:pt idx="821">
                  <c:v>0</c:v>
                </c:pt>
                <c:pt idx="822">
                  <c:v>60</c:v>
                </c:pt>
                <c:pt idx="823">
                  <c:v>291</c:v>
                </c:pt>
                <c:pt idx="824">
                  <c:v>546</c:v>
                </c:pt>
                <c:pt idx="825">
                  <c:v>775</c:v>
                </c:pt>
                <c:pt idx="826">
                  <c:v>953</c:v>
                </c:pt>
                <c:pt idx="827">
                  <c:v>1061</c:v>
                </c:pt>
                <c:pt idx="828">
                  <c:v>1075</c:v>
                </c:pt>
                <c:pt idx="829">
                  <c:v>910</c:v>
                </c:pt>
                <c:pt idx="830">
                  <c:v>542</c:v>
                </c:pt>
                <c:pt idx="831">
                  <c:v>130</c:v>
                </c:pt>
                <c:pt idx="832">
                  <c:v>62</c:v>
                </c:pt>
                <c:pt idx="833">
                  <c:v>47</c:v>
                </c:pt>
                <c:pt idx="834">
                  <c:v>0</c:v>
                </c:pt>
                <c:pt idx="835">
                  <c:v>0</c:v>
                </c:pt>
                <c:pt idx="836">
                  <c:v>0</c:v>
                </c:pt>
                <c:pt idx="837">
                  <c:v>0</c:v>
                </c:pt>
                <c:pt idx="838">
                  <c:v>0</c:v>
                </c:pt>
                <c:pt idx="839">
                  <c:v>0</c:v>
                </c:pt>
                <c:pt idx="840">
                  <c:v>0</c:v>
                </c:pt>
                <c:pt idx="841">
                  <c:v>0</c:v>
                </c:pt>
                <c:pt idx="842">
                  <c:v>0</c:v>
                </c:pt>
                <c:pt idx="843">
                  <c:v>0</c:v>
                </c:pt>
                <c:pt idx="844">
                  <c:v>0</c:v>
                </c:pt>
                <c:pt idx="845">
                  <c:v>0</c:v>
                </c:pt>
                <c:pt idx="846">
                  <c:v>60</c:v>
                </c:pt>
                <c:pt idx="847">
                  <c:v>268</c:v>
                </c:pt>
                <c:pt idx="848">
                  <c:v>226</c:v>
                </c:pt>
                <c:pt idx="849">
                  <c:v>175</c:v>
                </c:pt>
                <c:pt idx="850">
                  <c:v>303</c:v>
                </c:pt>
                <c:pt idx="851">
                  <c:v>661</c:v>
                </c:pt>
                <c:pt idx="852">
                  <c:v>679</c:v>
                </c:pt>
                <c:pt idx="853">
                  <c:v>676</c:v>
                </c:pt>
                <c:pt idx="854">
                  <c:v>568</c:v>
                </c:pt>
                <c:pt idx="855">
                  <c:v>603</c:v>
                </c:pt>
                <c:pt idx="856">
                  <c:v>371</c:v>
                </c:pt>
                <c:pt idx="857">
                  <c:v>145</c:v>
                </c:pt>
                <c:pt idx="858">
                  <c:v>0</c:v>
                </c:pt>
                <c:pt idx="859">
                  <c:v>0</c:v>
                </c:pt>
                <c:pt idx="860">
                  <c:v>0</c:v>
                </c:pt>
                <c:pt idx="861">
                  <c:v>0</c:v>
                </c:pt>
                <c:pt idx="862">
                  <c:v>0</c:v>
                </c:pt>
                <c:pt idx="863">
                  <c:v>0</c:v>
                </c:pt>
                <c:pt idx="864">
                  <c:v>0</c:v>
                </c:pt>
                <c:pt idx="865">
                  <c:v>0</c:v>
                </c:pt>
                <c:pt idx="866">
                  <c:v>0</c:v>
                </c:pt>
                <c:pt idx="867">
                  <c:v>0</c:v>
                </c:pt>
                <c:pt idx="868">
                  <c:v>0</c:v>
                </c:pt>
                <c:pt idx="869">
                  <c:v>0</c:v>
                </c:pt>
                <c:pt idx="870">
                  <c:v>30</c:v>
                </c:pt>
                <c:pt idx="871">
                  <c:v>135</c:v>
                </c:pt>
                <c:pt idx="872">
                  <c:v>304</c:v>
                </c:pt>
                <c:pt idx="873">
                  <c:v>456</c:v>
                </c:pt>
                <c:pt idx="874">
                  <c:v>591</c:v>
                </c:pt>
                <c:pt idx="875">
                  <c:v>706</c:v>
                </c:pt>
                <c:pt idx="876">
                  <c:v>720</c:v>
                </c:pt>
                <c:pt idx="877">
                  <c:v>683</c:v>
                </c:pt>
                <c:pt idx="878">
                  <c:v>574</c:v>
                </c:pt>
                <c:pt idx="879">
                  <c:v>493</c:v>
                </c:pt>
                <c:pt idx="880">
                  <c:v>317</c:v>
                </c:pt>
                <c:pt idx="881">
                  <c:v>126</c:v>
                </c:pt>
                <c:pt idx="882">
                  <c:v>0</c:v>
                </c:pt>
                <c:pt idx="883">
                  <c:v>0</c:v>
                </c:pt>
                <c:pt idx="884">
                  <c:v>0</c:v>
                </c:pt>
                <c:pt idx="885">
                  <c:v>0</c:v>
                </c:pt>
                <c:pt idx="886">
                  <c:v>0</c:v>
                </c:pt>
                <c:pt idx="887">
                  <c:v>0</c:v>
                </c:pt>
                <c:pt idx="888">
                  <c:v>0</c:v>
                </c:pt>
                <c:pt idx="889">
                  <c:v>0</c:v>
                </c:pt>
                <c:pt idx="890">
                  <c:v>0</c:v>
                </c:pt>
                <c:pt idx="891">
                  <c:v>0</c:v>
                </c:pt>
                <c:pt idx="892">
                  <c:v>0</c:v>
                </c:pt>
                <c:pt idx="893">
                  <c:v>0</c:v>
                </c:pt>
                <c:pt idx="894">
                  <c:v>51</c:v>
                </c:pt>
                <c:pt idx="895">
                  <c:v>277</c:v>
                </c:pt>
                <c:pt idx="896">
                  <c:v>414</c:v>
                </c:pt>
                <c:pt idx="897">
                  <c:v>536</c:v>
                </c:pt>
                <c:pt idx="898">
                  <c:v>627</c:v>
                </c:pt>
                <c:pt idx="899">
                  <c:v>678</c:v>
                </c:pt>
                <c:pt idx="900">
                  <c:v>584</c:v>
                </c:pt>
                <c:pt idx="901">
                  <c:v>636</c:v>
                </c:pt>
                <c:pt idx="902">
                  <c:v>524</c:v>
                </c:pt>
                <c:pt idx="903">
                  <c:v>376</c:v>
                </c:pt>
                <c:pt idx="904">
                  <c:v>228</c:v>
                </c:pt>
                <c:pt idx="905">
                  <c:v>88</c:v>
                </c:pt>
                <c:pt idx="906">
                  <c:v>0</c:v>
                </c:pt>
                <c:pt idx="907">
                  <c:v>0</c:v>
                </c:pt>
                <c:pt idx="908">
                  <c:v>0</c:v>
                </c:pt>
                <c:pt idx="909">
                  <c:v>0</c:v>
                </c:pt>
                <c:pt idx="910">
                  <c:v>0</c:v>
                </c:pt>
                <c:pt idx="911">
                  <c:v>0</c:v>
                </c:pt>
                <c:pt idx="912">
                  <c:v>0</c:v>
                </c:pt>
                <c:pt idx="913">
                  <c:v>0</c:v>
                </c:pt>
                <c:pt idx="914">
                  <c:v>0</c:v>
                </c:pt>
                <c:pt idx="915">
                  <c:v>0</c:v>
                </c:pt>
                <c:pt idx="916">
                  <c:v>0</c:v>
                </c:pt>
                <c:pt idx="917">
                  <c:v>0</c:v>
                </c:pt>
                <c:pt idx="918">
                  <c:v>24</c:v>
                </c:pt>
                <c:pt idx="919">
                  <c:v>107</c:v>
                </c:pt>
                <c:pt idx="920">
                  <c:v>208</c:v>
                </c:pt>
                <c:pt idx="921">
                  <c:v>448</c:v>
                </c:pt>
                <c:pt idx="922">
                  <c:v>617</c:v>
                </c:pt>
                <c:pt idx="923">
                  <c:v>727</c:v>
                </c:pt>
                <c:pt idx="924">
                  <c:v>783</c:v>
                </c:pt>
                <c:pt idx="925">
                  <c:v>679</c:v>
                </c:pt>
                <c:pt idx="926">
                  <c:v>594</c:v>
                </c:pt>
                <c:pt idx="927">
                  <c:v>384</c:v>
                </c:pt>
                <c:pt idx="928">
                  <c:v>237</c:v>
                </c:pt>
                <c:pt idx="929">
                  <c:v>95</c:v>
                </c:pt>
                <c:pt idx="930">
                  <c:v>0</c:v>
                </c:pt>
                <c:pt idx="931">
                  <c:v>0</c:v>
                </c:pt>
                <c:pt idx="932">
                  <c:v>0</c:v>
                </c:pt>
                <c:pt idx="933">
                  <c:v>0</c:v>
                </c:pt>
                <c:pt idx="934">
                  <c:v>0</c:v>
                </c:pt>
                <c:pt idx="935">
                  <c:v>0</c:v>
                </c:pt>
                <c:pt idx="936">
                  <c:v>0</c:v>
                </c:pt>
                <c:pt idx="937">
                  <c:v>0</c:v>
                </c:pt>
                <c:pt idx="938">
                  <c:v>0</c:v>
                </c:pt>
                <c:pt idx="939">
                  <c:v>0</c:v>
                </c:pt>
                <c:pt idx="940">
                  <c:v>0</c:v>
                </c:pt>
                <c:pt idx="941">
                  <c:v>0</c:v>
                </c:pt>
                <c:pt idx="942">
                  <c:v>19</c:v>
                </c:pt>
                <c:pt idx="943">
                  <c:v>57</c:v>
                </c:pt>
                <c:pt idx="944">
                  <c:v>87</c:v>
                </c:pt>
                <c:pt idx="945">
                  <c:v>115</c:v>
                </c:pt>
                <c:pt idx="946">
                  <c:v>154</c:v>
                </c:pt>
                <c:pt idx="947">
                  <c:v>258</c:v>
                </c:pt>
                <c:pt idx="948">
                  <c:v>434</c:v>
                </c:pt>
                <c:pt idx="949">
                  <c:v>582</c:v>
                </c:pt>
                <c:pt idx="950">
                  <c:v>520</c:v>
                </c:pt>
                <c:pt idx="951">
                  <c:v>610</c:v>
                </c:pt>
                <c:pt idx="952">
                  <c:v>365</c:v>
                </c:pt>
                <c:pt idx="953">
                  <c:v>126</c:v>
                </c:pt>
                <c:pt idx="954">
                  <c:v>0</c:v>
                </c:pt>
                <c:pt idx="955">
                  <c:v>0</c:v>
                </c:pt>
                <c:pt idx="956">
                  <c:v>0</c:v>
                </c:pt>
                <c:pt idx="957">
                  <c:v>0</c:v>
                </c:pt>
                <c:pt idx="958">
                  <c:v>0</c:v>
                </c:pt>
                <c:pt idx="959">
                  <c:v>0</c:v>
                </c:pt>
                <c:pt idx="960">
                  <c:v>0</c:v>
                </c:pt>
                <c:pt idx="961">
                  <c:v>0</c:v>
                </c:pt>
                <c:pt idx="962">
                  <c:v>0</c:v>
                </c:pt>
                <c:pt idx="963">
                  <c:v>0</c:v>
                </c:pt>
                <c:pt idx="964">
                  <c:v>0</c:v>
                </c:pt>
                <c:pt idx="965">
                  <c:v>0</c:v>
                </c:pt>
                <c:pt idx="966">
                  <c:v>40</c:v>
                </c:pt>
                <c:pt idx="967">
                  <c:v>172</c:v>
                </c:pt>
                <c:pt idx="968">
                  <c:v>185</c:v>
                </c:pt>
                <c:pt idx="969">
                  <c:v>191</c:v>
                </c:pt>
                <c:pt idx="970">
                  <c:v>316</c:v>
                </c:pt>
                <c:pt idx="971">
                  <c:v>591</c:v>
                </c:pt>
                <c:pt idx="972">
                  <c:v>655</c:v>
                </c:pt>
                <c:pt idx="973">
                  <c:v>621</c:v>
                </c:pt>
                <c:pt idx="974">
                  <c:v>534</c:v>
                </c:pt>
                <c:pt idx="975">
                  <c:v>489</c:v>
                </c:pt>
                <c:pt idx="976">
                  <c:v>294</c:v>
                </c:pt>
                <c:pt idx="977">
                  <c:v>109</c:v>
                </c:pt>
                <c:pt idx="978">
                  <c:v>0</c:v>
                </c:pt>
                <c:pt idx="979">
                  <c:v>0</c:v>
                </c:pt>
                <c:pt idx="980">
                  <c:v>0</c:v>
                </c:pt>
                <c:pt idx="981">
                  <c:v>0</c:v>
                </c:pt>
                <c:pt idx="982">
                  <c:v>0</c:v>
                </c:pt>
                <c:pt idx="983">
                  <c:v>0</c:v>
                </c:pt>
                <c:pt idx="984">
                  <c:v>0</c:v>
                </c:pt>
                <c:pt idx="985">
                  <c:v>0</c:v>
                </c:pt>
                <c:pt idx="986">
                  <c:v>0</c:v>
                </c:pt>
                <c:pt idx="987">
                  <c:v>0</c:v>
                </c:pt>
                <c:pt idx="988">
                  <c:v>0</c:v>
                </c:pt>
                <c:pt idx="989">
                  <c:v>0</c:v>
                </c:pt>
                <c:pt idx="990">
                  <c:v>12</c:v>
                </c:pt>
                <c:pt idx="991">
                  <c:v>56</c:v>
                </c:pt>
                <c:pt idx="992">
                  <c:v>99</c:v>
                </c:pt>
                <c:pt idx="993">
                  <c:v>138</c:v>
                </c:pt>
                <c:pt idx="994">
                  <c:v>175</c:v>
                </c:pt>
                <c:pt idx="995">
                  <c:v>269</c:v>
                </c:pt>
                <c:pt idx="996">
                  <c:v>379</c:v>
                </c:pt>
                <c:pt idx="997">
                  <c:v>562</c:v>
                </c:pt>
                <c:pt idx="998">
                  <c:v>470</c:v>
                </c:pt>
                <c:pt idx="999">
                  <c:v>355</c:v>
                </c:pt>
                <c:pt idx="1000">
                  <c:v>212</c:v>
                </c:pt>
                <c:pt idx="1001">
                  <c:v>80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22</c:v>
                </c:pt>
                <c:pt idx="1015">
                  <c:v>121</c:v>
                </c:pt>
                <c:pt idx="1016">
                  <c:v>234</c:v>
                </c:pt>
                <c:pt idx="1017">
                  <c:v>264</c:v>
                </c:pt>
                <c:pt idx="1018">
                  <c:v>233</c:v>
                </c:pt>
                <c:pt idx="1019">
                  <c:v>284</c:v>
                </c:pt>
                <c:pt idx="1020">
                  <c:v>278</c:v>
                </c:pt>
                <c:pt idx="1021">
                  <c:v>555</c:v>
                </c:pt>
                <c:pt idx="1022">
                  <c:v>485</c:v>
                </c:pt>
                <c:pt idx="1023">
                  <c:v>367</c:v>
                </c:pt>
                <c:pt idx="1024">
                  <c:v>250</c:v>
                </c:pt>
                <c:pt idx="1025">
                  <c:v>99</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23</c:v>
                </c:pt>
                <c:pt idx="1039">
                  <c:v>102</c:v>
                </c:pt>
                <c:pt idx="1040">
                  <c:v>158</c:v>
                </c:pt>
                <c:pt idx="1041">
                  <c:v>208</c:v>
                </c:pt>
                <c:pt idx="1042">
                  <c:v>212</c:v>
                </c:pt>
                <c:pt idx="1043">
                  <c:v>454</c:v>
                </c:pt>
                <c:pt idx="1044">
                  <c:v>616</c:v>
                </c:pt>
                <c:pt idx="1045">
                  <c:v>562</c:v>
                </c:pt>
                <c:pt idx="1046">
                  <c:v>466</c:v>
                </c:pt>
                <c:pt idx="1047">
                  <c:v>347</c:v>
                </c:pt>
                <c:pt idx="1048">
                  <c:v>210</c:v>
                </c:pt>
                <c:pt idx="1049">
                  <c:v>79</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40</c:v>
                </c:pt>
                <c:pt idx="1063">
                  <c:v>174</c:v>
                </c:pt>
                <c:pt idx="1064">
                  <c:v>367</c:v>
                </c:pt>
                <c:pt idx="1065">
                  <c:v>486</c:v>
                </c:pt>
                <c:pt idx="1066">
                  <c:v>575</c:v>
                </c:pt>
                <c:pt idx="1067">
                  <c:v>624</c:v>
                </c:pt>
                <c:pt idx="1068">
                  <c:v>629</c:v>
                </c:pt>
                <c:pt idx="1069">
                  <c:v>585</c:v>
                </c:pt>
                <c:pt idx="1070">
                  <c:v>488</c:v>
                </c:pt>
                <c:pt idx="1071">
                  <c:v>369</c:v>
                </c:pt>
                <c:pt idx="1072">
                  <c:v>220</c:v>
                </c:pt>
                <c:pt idx="1073">
                  <c:v>80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47</c:v>
                </c:pt>
                <c:pt idx="1087">
                  <c:v>247</c:v>
                </c:pt>
                <c:pt idx="1088">
                  <c:v>405</c:v>
                </c:pt>
                <c:pt idx="1089">
                  <c:v>689</c:v>
                </c:pt>
                <c:pt idx="1090">
                  <c:v>782</c:v>
                </c:pt>
                <c:pt idx="1091">
                  <c:v>801</c:v>
                </c:pt>
                <c:pt idx="1092">
                  <c:v>784</c:v>
                </c:pt>
                <c:pt idx="1093">
                  <c:v>698</c:v>
                </c:pt>
                <c:pt idx="1094">
                  <c:v>569</c:v>
                </c:pt>
                <c:pt idx="1095">
                  <c:v>370</c:v>
                </c:pt>
                <c:pt idx="1096">
                  <c:v>218</c:v>
                </c:pt>
                <c:pt idx="1097">
                  <c:v>80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30</c:v>
                </c:pt>
                <c:pt idx="1111">
                  <c:v>167</c:v>
                </c:pt>
                <c:pt idx="1112">
                  <c:v>370</c:v>
                </c:pt>
                <c:pt idx="1113">
                  <c:v>520</c:v>
                </c:pt>
                <c:pt idx="1114">
                  <c:v>635</c:v>
                </c:pt>
                <c:pt idx="1115">
                  <c:v>715</c:v>
                </c:pt>
                <c:pt idx="1116">
                  <c:v>735</c:v>
                </c:pt>
                <c:pt idx="1117">
                  <c:v>666</c:v>
                </c:pt>
                <c:pt idx="1118">
                  <c:v>550</c:v>
                </c:pt>
                <c:pt idx="1119">
                  <c:v>365</c:v>
                </c:pt>
                <c:pt idx="1120">
                  <c:v>221</c:v>
                </c:pt>
                <c:pt idx="1121">
                  <c:v>81</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16</c:v>
                </c:pt>
                <c:pt idx="1135">
                  <c:v>189</c:v>
                </c:pt>
                <c:pt idx="1136">
                  <c:v>376</c:v>
                </c:pt>
                <c:pt idx="1137">
                  <c:v>621</c:v>
                </c:pt>
                <c:pt idx="1138">
                  <c:v>759</c:v>
                </c:pt>
                <c:pt idx="1139">
                  <c:v>882</c:v>
                </c:pt>
                <c:pt idx="1140">
                  <c:v>923</c:v>
                </c:pt>
                <c:pt idx="1141">
                  <c:v>850</c:v>
                </c:pt>
                <c:pt idx="1142">
                  <c:v>689</c:v>
                </c:pt>
                <c:pt idx="1143">
                  <c:v>357</c:v>
                </c:pt>
                <c:pt idx="1144">
                  <c:v>192</c:v>
                </c:pt>
                <c:pt idx="1145">
                  <c:v>64</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9</c:v>
                </c:pt>
                <c:pt idx="1159">
                  <c:v>56</c:v>
                </c:pt>
                <c:pt idx="1160">
                  <c:v>174</c:v>
                </c:pt>
                <c:pt idx="1161">
                  <c:v>497</c:v>
                </c:pt>
                <c:pt idx="1162">
                  <c:v>712</c:v>
                </c:pt>
                <c:pt idx="1163">
                  <c:v>833</c:v>
                </c:pt>
                <c:pt idx="1164">
                  <c:v>869</c:v>
                </c:pt>
                <c:pt idx="1165">
                  <c:v>704</c:v>
                </c:pt>
                <c:pt idx="1166">
                  <c:v>407</c:v>
                </c:pt>
                <c:pt idx="1167">
                  <c:v>309</c:v>
                </c:pt>
                <c:pt idx="1168">
                  <c:v>222</c:v>
                </c:pt>
                <c:pt idx="1169">
                  <c:v>81</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10</c:v>
                </c:pt>
                <c:pt idx="1183">
                  <c:v>102</c:v>
                </c:pt>
                <c:pt idx="1184">
                  <c:v>420</c:v>
                </c:pt>
                <c:pt idx="1185">
                  <c:v>576</c:v>
                </c:pt>
                <c:pt idx="1186">
                  <c:v>536</c:v>
                </c:pt>
                <c:pt idx="1187">
                  <c:v>697</c:v>
                </c:pt>
                <c:pt idx="1188">
                  <c:v>627</c:v>
                </c:pt>
                <c:pt idx="1189">
                  <c:v>593</c:v>
                </c:pt>
                <c:pt idx="1190">
                  <c:v>518</c:v>
                </c:pt>
                <c:pt idx="1191">
                  <c:v>380</c:v>
                </c:pt>
                <c:pt idx="1192">
                  <c:v>248</c:v>
                </c:pt>
                <c:pt idx="1193">
                  <c:v>97</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5</c:v>
                </c:pt>
                <c:pt idx="1207">
                  <c:v>29</c:v>
                </c:pt>
                <c:pt idx="1208">
                  <c:v>53</c:v>
                </c:pt>
                <c:pt idx="1209">
                  <c:v>90</c:v>
                </c:pt>
                <c:pt idx="1210">
                  <c:v>168</c:v>
                </c:pt>
                <c:pt idx="1211">
                  <c:v>331</c:v>
                </c:pt>
                <c:pt idx="1212">
                  <c:v>613</c:v>
                </c:pt>
                <c:pt idx="1213">
                  <c:v>584</c:v>
                </c:pt>
                <c:pt idx="1214">
                  <c:v>502</c:v>
                </c:pt>
                <c:pt idx="1215">
                  <c:v>395</c:v>
                </c:pt>
                <c:pt idx="1216">
                  <c:v>235</c:v>
                </c:pt>
                <c:pt idx="1217">
                  <c:v>88</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26</c:v>
                </c:pt>
                <c:pt idx="1231">
                  <c:v>127</c:v>
                </c:pt>
                <c:pt idx="1232">
                  <c:v>225</c:v>
                </c:pt>
                <c:pt idx="1233">
                  <c:v>283</c:v>
                </c:pt>
                <c:pt idx="1234">
                  <c:v>343</c:v>
                </c:pt>
                <c:pt idx="1235">
                  <c:v>498</c:v>
                </c:pt>
                <c:pt idx="1236">
                  <c:v>605</c:v>
                </c:pt>
                <c:pt idx="1237">
                  <c:v>584</c:v>
                </c:pt>
                <c:pt idx="1238">
                  <c:v>489</c:v>
                </c:pt>
                <c:pt idx="1239">
                  <c:v>229</c:v>
                </c:pt>
                <c:pt idx="1240">
                  <c:v>101</c:v>
                </c:pt>
                <c:pt idx="1241">
                  <c:v>42</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25</c:v>
                </c:pt>
                <c:pt idx="1255">
                  <c:v>157</c:v>
                </c:pt>
                <c:pt idx="1256">
                  <c:v>370</c:v>
                </c:pt>
                <c:pt idx="1257">
                  <c:v>491</c:v>
                </c:pt>
                <c:pt idx="1258">
                  <c:v>584</c:v>
                </c:pt>
                <c:pt idx="1259">
                  <c:v>631</c:v>
                </c:pt>
                <c:pt idx="1260">
                  <c:v>571</c:v>
                </c:pt>
                <c:pt idx="1261">
                  <c:v>343</c:v>
                </c:pt>
                <c:pt idx="1262">
                  <c:v>313</c:v>
                </c:pt>
                <c:pt idx="1263">
                  <c:v>220</c:v>
                </c:pt>
                <c:pt idx="1264">
                  <c:v>167</c:v>
                </c:pt>
                <c:pt idx="1265">
                  <c:v>70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16</c:v>
                </c:pt>
                <c:pt idx="1279">
                  <c:v>83</c:v>
                </c:pt>
                <c:pt idx="1280">
                  <c:v>231</c:v>
                </c:pt>
                <c:pt idx="1281">
                  <c:v>455</c:v>
                </c:pt>
                <c:pt idx="1282">
                  <c:v>586</c:v>
                </c:pt>
                <c:pt idx="1283">
                  <c:v>633</c:v>
                </c:pt>
                <c:pt idx="1284">
                  <c:v>633</c:v>
                </c:pt>
                <c:pt idx="1285">
                  <c:v>575</c:v>
                </c:pt>
                <c:pt idx="1286">
                  <c:v>474</c:v>
                </c:pt>
                <c:pt idx="1287">
                  <c:v>353</c:v>
                </c:pt>
                <c:pt idx="1288">
                  <c:v>212</c:v>
                </c:pt>
                <c:pt idx="1289">
                  <c:v>72</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23</c:v>
                </c:pt>
                <c:pt idx="1303">
                  <c:v>121</c:v>
                </c:pt>
                <c:pt idx="1304">
                  <c:v>260</c:v>
                </c:pt>
                <c:pt idx="1305">
                  <c:v>449</c:v>
                </c:pt>
                <c:pt idx="1306">
                  <c:v>521</c:v>
                </c:pt>
                <c:pt idx="1307">
                  <c:v>627</c:v>
                </c:pt>
                <c:pt idx="1308">
                  <c:v>627</c:v>
                </c:pt>
                <c:pt idx="1309">
                  <c:v>569</c:v>
                </c:pt>
                <c:pt idx="1310">
                  <c:v>471</c:v>
                </c:pt>
                <c:pt idx="1311">
                  <c:v>343</c:v>
                </c:pt>
                <c:pt idx="1312">
                  <c:v>155</c:v>
                </c:pt>
                <c:pt idx="1313">
                  <c:v>26</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5</c:v>
                </c:pt>
                <c:pt idx="1327">
                  <c:v>35</c:v>
                </c:pt>
                <c:pt idx="1328">
                  <c:v>89</c:v>
                </c:pt>
                <c:pt idx="1329">
                  <c:v>180</c:v>
                </c:pt>
                <c:pt idx="1330">
                  <c:v>264</c:v>
                </c:pt>
                <c:pt idx="1331">
                  <c:v>356</c:v>
                </c:pt>
                <c:pt idx="1332">
                  <c:v>414</c:v>
                </c:pt>
                <c:pt idx="1333">
                  <c:v>462</c:v>
                </c:pt>
                <c:pt idx="1334">
                  <c:v>433</c:v>
                </c:pt>
                <c:pt idx="1335">
                  <c:v>331</c:v>
                </c:pt>
                <c:pt idx="1336">
                  <c:v>197</c:v>
                </c:pt>
                <c:pt idx="1337">
                  <c:v>67</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3</c:v>
                </c:pt>
                <c:pt idx="1351">
                  <c:v>16</c:v>
                </c:pt>
                <c:pt idx="1352">
                  <c:v>32</c:v>
                </c:pt>
                <c:pt idx="1353">
                  <c:v>61</c:v>
                </c:pt>
                <c:pt idx="1354">
                  <c:v>75</c:v>
                </c:pt>
                <c:pt idx="1355">
                  <c:v>77</c:v>
                </c:pt>
                <c:pt idx="1356">
                  <c:v>73</c:v>
                </c:pt>
                <c:pt idx="1357">
                  <c:v>64</c:v>
                </c:pt>
                <c:pt idx="1358">
                  <c:v>48</c:v>
                </c:pt>
                <c:pt idx="1359">
                  <c:v>36</c:v>
                </c:pt>
                <c:pt idx="1360">
                  <c:v>28</c:v>
                </c:pt>
                <c:pt idx="1361">
                  <c:v>15</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9</c:v>
                </c:pt>
                <c:pt idx="1375">
                  <c:v>46</c:v>
                </c:pt>
                <c:pt idx="1376">
                  <c:v>72</c:v>
                </c:pt>
                <c:pt idx="1377">
                  <c:v>89</c:v>
                </c:pt>
                <c:pt idx="1378">
                  <c:v>105</c:v>
                </c:pt>
                <c:pt idx="1379">
                  <c:v>129</c:v>
                </c:pt>
                <c:pt idx="1380">
                  <c:v>140</c:v>
                </c:pt>
                <c:pt idx="1381">
                  <c:v>144</c:v>
                </c:pt>
                <c:pt idx="1382">
                  <c:v>117</c:v>
                </c:pt>
                <c:pt idx="1383">
                  <c:v>108</c:v>
                </c:pt>
                <c:pt idx="1384">
                  <c:v>104</c:v>
                </c:pt>
                <c:pt idx="1385">
                  <c:v>63</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6</c:v>
                </c:pt>
                <c:pt idx="1399">
                  <c:v>48</c:v>
                </c:pt>
                <c:pt idx="1400">
                  <c:v>160</c:v>
                </c:pt>
                <c:pt idx="1401">
                  <c:v>451</c:v>
                </c:pt>
                <c:pt idx="1402">
                  <c:v>638</c:v>
                </c:pt>
                <c:pt idx="1403">
                  <c:v>745</c:v>
                </c:pt>
                <c:pt idx="1404">
                  <c:v>777</c:v>
                </c:pt>
                <c:pt idx="1405">
                  <c:v>764</c:v>
                </c:pt>
                <c:pt idx="1406">
                  <c:v>659</c:v>
                </c:pt>
                <c:pt idx="1407">
                  <c:v>579</c:v>
                </c:pt>
                <c:pt idx="1408">
                  <c:v>351</c:v>
                </c:pt>
                <c:pt idx="1409">
                  <c:v>113</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17</c:v>
                </c:pt>
                <c:pt idx="1423">
                  <c:v>149</c:v>
                </c:pt>
                <c:pt idx="1424">
                  <c:v>415</c:v>
                </c:pt>
                <c:pt idx="1425">
                  <c:v>706</c:v>
                </c:pt>
                <c:pt idx="1426">
                  <c:v>904</c:v>
                </c:pt>
                <c:pt idx="1427">
                  <c:v>1028</c:v>
                </c:pt>
                <c:pt idx="1428">
                  <c:v>1027</c:v>
                </c:pt>
                <c:pt idx="1429">
                  <c:v>562</c:v>
                </c:pt>
                <c:pt idx="1430">
                  <c:v>380</c:v>
                </c:pt>
                <c:pt idx="1431">
                  <c:v>193</c:v>
                </c:pt>
                <c:pt idx="1432">
                  <c:v>98</c:v>
                </c:pt>
                <c:pt idx="1433">
                  <c:v>44</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5</c:v>
                </c:pt>
                <c:pt idx="1447">
                  <c:v>25</c:v>
                </c:pt>
                <c:pt idx="1448">
                  <c:v>58</c:v>
                </c:pt>
                <c:pt idx="1449">
                  <c:v>137</c:v>
                </c:pt>
                <c:pt idx="1450">
                  <c:v>308</c:v>
                </c:pt>
                <c:pt idx="1451">
                  <c:v>570</c:v>
                </c:pt>
                <c:pt idx="1452">
                  <c:v>642</c:v>
                </c:pt>
                <c:pt idx="1453">
                  <c:v>630</c:v>
                </c:pt>
                <c:pt idx="1454">
                  <c:v>302</c:v>
                </c:pt>
                <c:pt idx="1455">
                  <c:v>338</c:v>
                </c:pt>
                <c:pt idx="1456">
                  <c:v>211</c:v>
                </c:pt>
                <c:pt idx="1457">
                  <c:v>82</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27</c:v>
                </c:pt>
                <c:pt idx="1471">
                  <c:v>117</c:v>
                </c:pt>
                <c:pt idx="1472">
                  <c:v>214</c:v>
                </c:pt>
                <c:pt idx="1473">
                  <c:v>513</c:v>
                </c:pt>
                <c:pt idx="1474">
                  <c:v>711</c:v>
                </c:pt>
                <c:pt idx="1475">
                  <c:v>844</c:v>
                </c:pt>
                <c:pt idx="1476">
                  <c:v>896</c:v>
                </c:pt>
                <c:pt idx="1477">
                  <c:v>853</c:v>
                </c:pt>
                <c:pt idx="1478">
                  <c:v>724</c:v>
                </c:pt>
                <c:pt idx="1479">
                  <c:v>614</c:v>
                </c:pt>
                <c:pt idx="1480">
                  <c:v>357</c:v>
                </c:pt>
                <c:pt idx="1481">
                  <c:v>113</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42</c:v>
                </c:pt>
                <c:pt idx="1495">
                  <c:v>268</c:v>
                </c:pt>
                <c:pt idx="1496">
                  <c:v>525</c:v>
                </c:pt>
                <c:pt idx="1497">
                  <c:v>753</c:v>
                </c:pt>
                <c:pt idx="1498">
                  <c:v>928</c:v>
                </c:pt>
                <c:pt idx="1499">
                  <c:v>1035</c:v>
                </c:pt>
                <c:pt idx="1500">
                  <c:v>1064</c:v>
                </c:pt>
                <c:pt idx="1501">
                  <c:v>1015</c:v>
                </c:pt>
                <c:pt idx="1502">
                  <c:v>864</c:v>
                </c:pt>
                <c:pt idx="1503">
                  <c:v>615</c:v>
                </c:pt>
                <c:pt idx="1504">
                  <c:v>357</c:v>
                </c:pt>
                <c:pt idx="1505">
                  <c:v>110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41</c:v>
                </c:pt>
                <c:pt idx="1519">
                  <c:v>264</c:v>
                </c:pt>
                <c:pt idx="1520">
                  <c:v>520</c:v>
                </c:pt>
                <c:pt idx="1521">
                  <c:v>747</c:v>
                </c:pt>
                <c:pt idx="1522">
                  <c:v>903</c:v>
                </c:pt>
                <c:pt idx="1523">
                  <c:v>979</c:v>
                </c:pt>
                <c:pt idx="1524">
                  <c:v>997</c:v>
                </c:pt>
                <c:pt idx="1525">
                  <c:v>809</c:v>
                </c:pt>
                <c:pt idx="1526">
                  <c:v>469</c:v>
                </c:pt>
                <c:pt idx="1527">
                  <c:v>348</c:v>
                </c:pt>
                <c:pt idx="1528">
                  <c:v>204</c:v>
                </c:pt>
                <c:pt idx="1529">
                  <c:v>65</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39</c:v>
                </c:pt>
                <c:pt idx="1543">
                  <c:v>260</c:v>
                </c:pt>
                <c:pt idx="1544">
                  <c:v>515</c:v>
                </c:pt>
                <c:pt idx="1545">
                  <c:v>740</c:v>
                </c:pt>
                <c:pt idx="1546">
                  <c:v>887</c:v>
                </c:pt>
                <c:pt idx="1547">
                  <c:v>947</c:v>
                </c:pt>
                <c:pt idx="1548">
                  <c:v>942</c:v>
                </c:pt>
                <c:pt idx="1549">
                  <c:v>859</c:v>
                </c:pt>
                <c:pt idx="1550">
                  <c:v>696</c:v>
                </c:pt>
                <c:pt idx="1551">
                  <c:v>416</c:v>
                </c:pt>
                <c:pt idx="1552">
                  <c:v>234</c:v>
                </c:pt>
                <c:pt idx="1553">
                  <c:v>70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38</c:v>
                </c:pt>
                <c:pt idx="1567">
                  <c:v>258</c:v>
                </c:pt>
                <c:pt idx="1568">
                  <c:v>478</c:v>
                </c:pt>
                <c:pt idx="1569">
                  <c:v>746</c:v>
                </c:pt>
                <c:pt idx="1570">
                  <c:v>928</c:v>
                </c:pt>
                <c:pt idx="1571">
                  <c:v>1014</c:v>
                </c:pt>
                <c:pt idx="1572">
                  <c:v>961</c:v>
                </c:pt>
                <c:pt idx="1573">
                  <c:v>512</c:v>
                </c:pt>
                <c:pt idx="1574">
                  <c:v>470</c:v>
                </c:pt>
                <c:pt idx="1575">
                  <c:v>339</c:v>
                </c:pt>
                <c:pt idx="1576">
                  <c:v>199</c:v>
                </c:pt>
                <c:pt idx="1577">
                  <c:v>59</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33</c:v>
                </c:pt>
                <c:pt idx="1591">
                  <c:v>191</c:v>
                </c:pt>
                <c:pt idx="1592">
                  <c:v>188</c:v>
                </c:pt>
                <c:pt idx="1593">
                  <c:v>244</c:v>
                </c:pt>
                <c:pt idx="1594">
                  <c:v>317</c:v>
                </c:pt>
                <c:pt idx="1595">
                  <c:v>573</c:v>
                </c:pt>
                <c:pt idx="1596">
                  <c:v>626</c:v>
                </c:pt>
                <c:pt idx="1597">
                  <c:v>576</c:v>
                </c:pt>
                <c:pt idx="1598">
                  <c:v>476</c:v>
                </c:pt>
                <c:pt idx="1599">
                  <c:v>399</c:v>
                </c:pt>
                <c:pt idx="1600">
                  <c:v>228</c:v>
                </c:pt>
                <c:pt idx="1601">
                  <c:v>66</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14</c:v>
                </c:pt>
                <c:pt idx="1615">
                  <c:v>83</c:v>
                </c:pt>
                <c:pt idx="1616">
                  <c:v>139</c:v>
                </c:pt>
                <c:pt idx="1617">
                  <c:v>189</c:v>
                </c:pt>
                <c:pt idx="1618">
                  <c:v>193</c:v>
                </c:pt>
                <c:pt idx="1619">
                  <c:v>189</c:v>
                </c:pt>
                <c:pt idx="1620">
                  <c:v>208</c:v>
                </c:pt>
                <c:pt idx="1621">
                  <c:v>215</c:v>
                </c:pt>
                <c:pt idx="1622">
                  <c:v>215</c:v>
                </c:pt>
                <c:pt idx="1623">
                  <c:v>153</c:v>
                </c:pt>
                <c:pt idx="1624">
                  <c:v>104</c:v>
                </c:pt>
                <c:pt idx="1625">
                  <c:v>37</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12</c:v>
                </c:pt>
                <c:pt idx="1639">
                  <c:v>73</c:v>
                </c:pt>
                <c:pt idx="1640">
                  <c:v>111</c:v>
                </c:pt>
                <c:pt idx="1641">
                  <c:v>148</c:v>
                </c:pt>
                <c:pt idx="1642">
                  <c:v>173</c:v>
                </c:pt>
                <c:pt idx="1643">
                  <c:v>219</c:v>
                </c:pt>
                <c:pt idx="1644">
                  <c:v>247</c:v>
                </c:pt>
                <c:pt idx="1645">
                  <c:v>266</c:v>
                </c:pt>
                <c:pt idx="1646">
                  <c:v>233</c:v>
                </c:pt>
                <c:pt idx="1647">
                  <c:v>179</c:v>
                </c:pt>
                <c:pt idx="1648">
                  <c:v>105</c:v>
                </c:pt>
                <c:pt idx="1649">
                  <c:v>40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12</c:v>
                </c:pt>
                <c:pt idx="1663">
                  <c:v>54</c:v>
                </c:pt>
                <c:pt idx="1664">
                  <c:v>86</c:v>
                </c:pt>
                <c:pt idx="1665">
                  <c:v>95</c:v>
                </c:pt>
                <c:pt idx="1666">
                  <c:v>103</c:v>
                </c:pt>
                <c:pt idx="1667">
                  <c:v>170</c:v>
                </c:pt>
                <c:pt idx="1668">
                  <c:v>265</c:v>
                </c:pt>
                <c:pt idx="1669">
                  <c:v>548</c:v>
                </c:pt>
                <c:pt idx="1670">
                  <c:v>459</c:v>
                </c:pt>
                <c:pt idx="1671">
                  <c:v>531</c:v>
                </c:pt>
                <c:pt idx="1672">
                  <c:v>316</c:v>
                </c:pt>
                <c:pt idx="1673">
                  <c:v>89</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39</c:v>
                </c:pt>
                <c:pt idx="1687">
                  <c:v>262</c:v>
                </c:pt>
                <c:pt idx="1688">
                  <c:v>519</c:v>
                </c:pt>
                <c:pt idx="1689">
                  <c:v>746</c:v>
                </c:pt>
                <c:pt idx="1690">
                  <c:v>920</c:v>
                </c:pt>
                <c:pt idx="1691">
                  <c:v>1023</c:v>
                </c:pt>
                <c:pt idx="1692">
                  <c:v>1052</c:v>
                </c:pt>
                <c:pt idx="1693">
                  <c:v>945</c:v>
                </c:pt>
                <c:pt idx="1694">
                  <c:v>816</c:v>
                </c:pt>
                <c:pt idx="1695">
                  <c:v>531</c:v>
                </c:pt>
                <c:pt idx="1696">
                  <c:v>314</c:v>
                </c:pt>
                <c:pt idx="1697">
                  <c:v>86</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22</c:v>
                </c:pt>
                <c:pt idx="1711">
                  <c:v>142</c:v>
                </c:pt>
                <c:pt idx="1712">
                  <c:v>361</c:v>
                </c:pt>
                <c:pt idx="1713">
                  <c:v>607</c:v>
                </c:pt>
                <c:pt idx="1714">
                  <c:v>762</c:v>
                </c:pt>
                <c:pt idx="1715">
                  <c:v>815</c:v>
                </c:pt>
                <c:pt idx="1716">
                  <c:v>843</c:v>
                </c:pt>
                <c:pt idx="1717">
                  <c:v>790</c:v>
                </c:pt>
                <c:pt idx="1718">
                  <c:v>652</c:v>
                </c:pt>
                <c:pt idx="1719">
                  <c:v>558</c:v>
                </c:pt>
                <c:pt idx="1720">
                  <c:v>294</c:v>
                </c:pt>
                <c:pt idx="1721">
                  <c:v>80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6</c:v>
                </c:pt>
                <c:pt idx="1735">
                  <c:v>23</c:v>
                </c:pt>
                <c:pt idx="1736">
                  <c:v>32</c:v>
                </c:pt>
                <c:pt idx="1737">
                  <c:v>50</c:v>
                </c:pt>
                <c:pt idx="1738">
                  <c:v>202</c:v>
                </c:pt>
                <c:pt idx="1739">
                  <c:v>425</c:v>
                </c:pt>
                <c:pt idx="1740">
                  <c:v>594</c:v>
                </c:pt>
                <c:pt idx="1741">
                  <c:v>537</c:v>
                </c:pt>
                <c:pt idx="1742">
                  <c:v>436</c:v>
                </c:pt>
                <c:pt idx="1743">
                  <c:v>311</c:v>
                </c:pt>
                <c:pt idx="1744">
                  <c:v>179</c:v>
                </c:pt>
                <c:pt idx="1745">
                  <c:v>52</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12</c:v>
                </c:pt>
                <c:pt idx="1759">
                  <c:v>71</c:v>
                </c:pt>
                <c:pt idx="1760">
                  <c:v>218</c:v>
                </c:pt>
                <c:pt idx="1761">
                  <c:v>478</c:v>
                </c:pt>
                <c:pt idx="1762">
                  <c:v>597</c:v>
                </c:pt>
                <c:pt idx="1763">
                  <c:v>651</c:v>
                </c:pt>
                <c:pt idx="1764">
                  <c:v>643</c:v>
                </c:pt>
                <c:pt idx="1765">
                  <c:v>583</c:v>
                </c:pt>
                <c:pt idx="1766">
                  <c:v>473</c:v>
                </c:pt>
                <c:pt idx="1767">
                  <c:v>319</c:v>
                </c:pt>
                <c:pt idx="1768">
                  <c:v>180</c:v>
                </c:pt>
                <c:pt idx="1769">
                  <c:v>46</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15</c:v>
                </c:pt>
                <c:pt idx="1783">
                  <c:v>84</c:v>
                </c:pt>
                <c:pt idx="1784">
                  <c:v>160</c:v>
                </c:pt>
                <c:pt idx="1785">
                  <c:v>376</c:v>
                </c:pt>
                <c:pt idx="1786">
                  <c:v>592</c:v>
                </c:pt>
                <c:pt idx="1787">
                  <c:v>696</c:v>
                </c:pt>
                <c:pt idx="1788">
                  <c:v>737</c:v>
                </c:pt>
                <c:pt idx="1789">
                  <c:v>412</c:v>
                </c:pt>
                <c:pt idx="1790">
                  <c:v>502</c:v>
                </c:pt>
                <c:pt idx="1791">
                  <c:v>327</c:v>
                </c:pt>
                <c:pt idx="1792">
                  <c:v>220</c:v>
                </c:pt>
                <c:pt idx="1793">
                  <c:v>62</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38</c:v>
                </c:pt>
                <c:pt idx="1807">
                  <c:v>262</c:v>
                </c:pt>
                <c:pt idx="1808">
                  <c:v>522</c:v>
                </c:pt>
                <c:pt idx="1809">
                  <c:v>751</c:v>
                </c:pt>
                <c:pt idx="1810">
                  <c:v>926</c:v>
                </c:pt>
                <c:pt idx="1811">
                  <c:v>1032</c:v>
                </c:pt>
                <c:pt idx="1812">
                  <c:v>1042</c:v>
                </c:pt>
                <c:pt idx="1813">
                  <c:v>937</c:v>
                </c:pt>
                <c:pt idx="1814">
                  <c:v>760</c:v>
                </c:pt>
                <c:pt idx="1815">
                  <c:v>361</c:v>
                </c:pt>
                <c:pt idx="1816">
                  <c:v>197</c:v>
                </c:pt>
                <c:pt idx="1817">
                  <c:v>47</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38</c:v>
                </c:pt>
                <c:pt idx="1831">
                  <c:v>261</c:v>
                </c:pt>
                <c:pt idx="1832">
                  <c:v>518</c:v>
                </c:pt>
                <c:pt idx="1833">
                  <c:v>653</c:v>
                </c:pt>
                <c:pt idx="1834">
                  <c:v>689</c:v>
                </c:pt>
                <c:pt idx="1835">
                  <c:v>704</c:v>
                </c:pt>
                <c:pt idx="1836">
                  <c:v>676</c:v>
                </c:pt>
                <c:pt idx="1837">
                  <c:v>597</c:v>
                </c:pt>
                <c:pt idx="1838">
                  <c:v>480</c:v>
                </c:pt>
                <c:pt idx="1839">
                  <c:v>402</c:v>
                </c:pt>
                <c:pt idx="1840">
                  <c:v>231</c:v>
                </c:pt>
                <c:pt idx="1841">
                  <c:v>57</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29</c:v>
                </c:pt>
                <c:pt idx="1855">
                  <c:v>219</c:v>
                </c:pt>
                <c:pt idx="1856">
                  <c:v>448</c:v>
                </c:pt>
                <c:pt idx="1857">
                  <c:v>733</c:v>
                </c:pt>
                <c:pt idx="1858">
                  <c:v>876</c:v>
                </c:pt>
                <c:pt idx="1859">
                  <c:v>919</c:v>
                </c:pt>
                <c:pt idx="1860">
                  <c:v>913</c:v>
                </c:pt>
                <c:pt idx="1861">
                  <c:v>832</c:v>
                </c:pt>
                <c:pt idx="1862">
                  <c:v>689</c:v>
                </c:pt>
                <c:pt idx="1863">
                  <c:v>547</c:v>
                </c:pt>
                <c:pt idx="1864">
                  <c:v>285</c:v>
                </c:pt>
                <c:pt idx="1865">
                  <c:v>63</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36</c:v>
                </c:pt>
                <c:pt idx="1879">
                  <c:v>255</c:v>
                </c:pt>
                <c:pt idx="1880">
                  <c:v>508</c:v>
                </c:pt>
                <c:pt idx="1881">
                  <c:v>731</c:v>
                </c:pt>
                <c:pt idx="1882">
                  <c:v>900</c:v>
                </c:pt>
                <c:pt idx="1883">
                  <c:v>988</c:v>
                </c:pt>
                <c:pt idx="1884">
                  <c:v>970</c:v>
                </c:pt>
                <c:pt idx="1885">
                  <c:v>605</c:v>
                </c:pt>
                <c:pt idx="1886">
                  <c:v>329</c:v>
                </c:pt>
                <c:pt idx="1887">
                  <c:v>177</c:v>
                </c:pt>
                <c:pt idx="1888">
                  <c:v>127</c:v>
                </c:pt>
                <c:pt idx="1889">
                  <c:v>38</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36</c:v>
                </c:pt>
                <c:pt idx="1903">
                  <c:v>254</c:v>
                </c:pt>
                <c:pt idx="1904">
                  <c:v>510</c:v>
                </c:pt>
                <c:pt idx="1905">
                  <c:v>734</c:v>
                </c:pt>
                <c:pt idx="1906">
                  <c:v>905</c:v>
                </c:pt>
                <c:pt idx="1907">
                  <c:v>964</c:v>
                </c:pt>
                <c:pt idx="1908">
                  <c:v>946</c:v>
                </c:pt>
                <c:pt idx="1909">
                  <c:v>851</c:v>
                </c:pt>
                <c:pt idx="1910">
                  <c:v>689</c:v>
                </c:pt>
                <c:pt idx="1911">
                  <c:v>477</c:v>
                </c:pt>
                <c:pt idx="1912">
                  <c:v>255</c:v>
                </c:pt>
                <c:pt idx="1913">
                  <c:v>54</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35</c:v>
                </c:pt>
                <c:pt idx="1927">
                  <c:v>253</c:v>
                </c:pt>
                <c:pt idx="1928">
                  <c:v>507</c:v>
                </c:pt>
                <c:pt idx="1929">
                  <c:v>730</c:v>
                </c:pt>
                <c:pt idx="1930">
                  <c:v>899</c:v>
                </c:pt>
                <c:pt idx="1931">
                  <c:v>999</c:v>
                </c:pt>
                <c:pt idx="1932">
                  <c:v>1023</c:v>
                </c:pt>
                <c:pt idx="1933">
                  <c:v>936</c:v>
                </c:pt>
                <c:pt idx="1934">
                  <c:v>759</c:v>
                </c:pt>
                <c:pt idx="1935">
                  <c:v>542</c:v>
                </c:pt>
                <c:pt idx="1936">
                  <c:v>284</c:v>
                </c:pt>
                <c:pt idx="1937">
                  <c:v>55</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34</c:v>
                </c:pt>
                <c:pt idx="1951">
                  <c:v>250</c:v>
                </c:pt>
                <c:pt idx="1952">
                  <c:v>501</c:v>
                </c:pt>
                <c:pt idx="1953">
                  <c:v>724</c:v>
                </c:pt>
                <c:pt idx="1954">
                  <c:v>895</c:v>
                </c:pt>
                <c:pt idx="1955">
                  <c:v>997</c:v>
                </c:pt>
                <c:pt idx="1956">
                  <c:v>1021</c:v>
                </c:pt>
                <c:pt idx="1957">
                  <c:v>966</c:v>
                </c:pt>
                <c:pt idx="1958">
                  <c:v>800</c:v>
                </c:pt>
                <c:pt idx="1959">
                  <c:v>560</c:v>
                </c:pt>
                <c:pt idx="1960">
                  <c:v>287</c:v>
                </c:pt>
                <c:pt idx="1961">
                  <c:v>58</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32</c:v>
                </c:pt>
                <c:pt idx="1975">
                  <c:v>229</c:v>
                </c:pt>
                <c:pt idx="1976">
                  <c:v>358</c:v>
                </c:pt>
                <c:pt idx="1977">
                  <c:v>331</c:v>
                </c:pt>
                <c:pt idx="1978">
                  <c:v>397</c:v>
                </c:pt>
                <c:pt idx="1979">
                  <c:v>680</c:v>
                </c:pt>
                <c:pt idx="1980">
                  <c:v>676</c:v>
                </c:pt>
                <c:pt idx="1981">
                  <c:v>638</c:v>
                </c:pt>
                <c:pt idx="1982">
                  <c:v>536</c:v>
                </c:pt>
                <c:pt idx="1983">
                  <c:v>464</c:v>
                </c:pt>
                <c:pt idx="1984">
                  <c:v>237</c:v>
                </c:pt>
                <c:pt idx="1985">
                  <c:v>44</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10</c:v>
                </c:pt>
                <c:pt idx="1999">
                  <c:v>56</c:v>
                </c:pt>
                <c:pt idx="2000">
                  <c:v>117</c:v>
                </c:pt>
                <c:pt idx="2001">
                  <c:v>204</c:v>
                </c:pt>
                <c:pt idx="2002">
                  <c:v>312</c:v>
                </c:pt>
                <c:pt idx="2003">
                  <c:v>502</c:v>
                </c:pt>
                <c:pt idx="2004">
                  <c:v>582</c:v>
                </c:pt>
                <c:pt idx="2005">
                  <c:v>524</c:v>
                </c:pt>
                <c:pt idx="2006">
                  <c:v>432</c:v>
                </c:pt>
                <c:pt idx="2007">
                  <c:v>359</c:v>
                </c:pt>
                <c:pt idx="2008">
                  <c:v>183</c:v>
                </c:pt>
                <c:pt idx="2009">
                  <c:v>33</c:v>
                </c:pt>
                <c:pt idx="2010">
                  <c:v>0</c:v>
                </c:pt>
                <c:pt idx="2011">
                  <c:v>0</c:v>
                </c:pt>
                <c:pt idx="2012">
                  <c:v>0</c:v>
                </c:pt>
                <c:pt idx="2013">
                  <c:v>0</c:v>
                </c:pt>
                <c:pt idx="2014">
                  <c:v>0</c:v>
                </c:pt>
                <c:pt idx="2015">
                  <c:v>0</c:v>
                </c:pt>
                <c:pt idx="2016">
                  <c:v>0</c:v>
                </c:pt>
                <c:pt idx="2017">
                  <c:v>0</c:v>
                </c:pt>
                <c:pt idx="2018">
                  <c:v>0</c:v>
                </c:pt>
                <c:pt idx="2019">
                  <c:v>0</c:v>
                </c:pt>
                <c:pt idx="2020">
                  <c:v>0</c:v>
                </c:pt>
                <c:pt idx="2021">
                  <c:v>0</c:v>
                </c:pt>
                <c:pt idx="2022">
                  <c:v>12</c:v>
                </c:pt>
                <c:pt idx="2023">
                  <c:v>67</c:v>
                </c:pt>
                <c:pt idx="2024">
                  <c:v>106</c:v>
                </c:pt>
                <c:pt idx="2025">
                  <c:v>161</c:v>
                </c:pt>
                <c:pt idx="2026">
                  <c:v>201</c:v>
                </c:pt>
                <c:pt idx="2027">
                  <c:v>347</c:v>
                </c:pt>
                <c:pt idx="2028">
                  <c:v>583</c:v>
                </c:pt>
                <c:pt idx="2029">
                  <c:v>537</c:v>
                </c:pt>
                <c:pt idx="2030">
                  <c:v>476</c:v>
                </c:pt>
                <c:pt idx="2031">
                  <c:v>536</c:v>
                </c:pt>
                <c:pt idx="2032">
                  <c:v>283</c:v>
                </c:pt>
                <c:pt idx="2033">
                  <c:v>49</c:v>
                </c:pt>
                <c:pt idx="2034">
                  <c:v>0</c:v>
                </c:pt>
                <c:pt idx="2035">
                  <c:v>0</c:v>
                </c:pt>
                <c:pt idx="2036">
                  <c:v>0</c:v>
                </c:pt>
                <c:pt idx="2037">
                  <c:v>0</c:v>
                </c:pt>
                <c:pt idx="2038">
                  <c:v>0</c:v>
                </c:pt>
                <c:pt idx="2039">
                  <c:v>0</c:v>
                </c:pt>
                <c:pt idx="2040">
                  <c:v>0</c:v>
                </c:pt>
                <c:pt idx="2041">
                  <c:v>0</c:v>
                </c:pt>
                <c:pt idx="2042">
                  <c:v>0</c:v>
                </c:pt>
                <c:pt idx="2043">
                  <c:v>0</c:v>
                </c:pt>
                <c:pt idx="2044">
                  <c:v>0</c:v>
                </c:pt>
                <c:pt idx="2045">
                  <c:v>0</c:v>
                </c:pt>
                <c:pt idx="2046">
                  <c:v>32</c:v>
                </c:pt>
                <c:pt idx="2047">
                  <c:v>237</c:v>
                </c:pt>
                <c:pt idx="2048">
                  <c:v>492</c:v>
                </c:pt>
                <c:pt idx="2049">
                  <c:v>713</c:v>
                </c:pt>
                <c:pt idx="2050">
                  <c:v>880</c:v>
                </c:pt>
                <c:pt idx="2051">
                  <c:v>979</c:v>
                </c:pt>
                <c:pt idx="2052">
                  <c:v>1001</c:v>
                </c:pt>
                <c:pt idx="2053">
                  <c:v>942</c:v>
                </c:pt>
                <c:pt idx="2054">
                  <c:v>750</c:v>
                </c:pt>
                <c:pt idx="2055">
                  <c:v>526</c:v>
                </c:pt>
                <c:pt idx="2056">
                  <c:v>278</c:v>
                </c:pt>
                <c:pt idx="2057">
                  <c:v>48</c:v>
                </c:pt>
                <c:pt idx="2058">
                  <c:v>0</c:v>
                </c:pt>
                <c:pt idx="2059">
                  <c:v>0</c:v>
                </c:pt>
                <c:pt idx="2060">
                  <c:v>0</c:v>
                </c:pt>
                <c:pt idx="2061">
                  <c:v>0</c:v>
                </c:pt>
                <c:pt idx="2062">
                  <c:v>0</c:v>
                </c:pt>
                <c:pt idx="2063">
                  <c:v>0</c:v>
                </c:pt>
                <c:pt idx="2064">
                  <c:v>0</c:v>
                </c:pt>
                <c:pt idx="2065">
                  <c:v>0</c:v>
                </c:pt>
                <c:pt idx="2066">
                  <c:v>0</c:v>
                </c:pt>
                <c:pt idx="2067">
                  <c:v>0</c:v>
                </c:pt>
                <c:pt idx="2068">
                  <c:v>0</c:v>
                </c:pt>
                <c:pt idx="2069">
                  <c:v>0</c:v>
                </c:pt>
                <c:pt idx="2070">
                  <c:v>32</c:v>
                </c:pt>
                <c:pt idx="2071">
                  <c:v>244</c:v>
                </c:pt>
                <c:pt idx="2072">
                  <c:v>495</c:v>
                </c:pt>
                <c:pt idx="2073">
                  <c:v>716</c:v>
                </c:pt>
                <c:pt idx="2074">
                  <c:v>884</c:v>
                </c:pt>
                <c:pt idx="2075">
                  <c:v>982</c:v>
                </c:pt>
                <c:pt idx="2076">
                  <c:v>997</c:v>
                </c:pt>
                <c:pt idx="2077">
                  <c:v>933</c:v>
                </c:pt>
                <c:pt idx="2078">
                  <c:v>761</c:v>
                </c:pt>
                <c:pt idx="2079">
                  <c:v>503</c:v>
                </c:pt>
                <c:pt idx="2080">
                  <c:v>260</c:v>
                </c:pt>
                <c:pt idx="2081">
                  <c:v>43</c:v>
                </c:pt>
                <c:pt idx="2082">
                  <c:v>0</c:v>
                </c:pt>
                <c:pt idx="2083">
                  <c:v>0</c:v>
                </c:pt>
                <c:pt idx="2084">
                  <c:v>0</c:v>
                </c:pt>
                <c:pt idx="2085">
                  <c:v>0</c:v>
                </c:pt>
                <c:pt idx="2086">
                  <c:v>0</c:v>
                </c:pt>
                <c:pt idx="2087">
                  <c:v>0</c:v>
                </c:pt>
                <c:pt idx="2088">
                  <c:v>0</c:v>
                </c:pt>
                <c:pt idx="2089">
                  <c:v>0</c:v>
                </c:pt>
                <c:pt idx="2090">
                  <c:v>0</c:v>
                </c:pt>
                <c:pt idx="2091">
                  <c:v>0</c:v>
                </c:pt>
                <c:pt idx="2092">
                  <c:v>0</c:v>
                </c:pt>
                <c:pt idx="2093">
                  <c:v>0</c:v>
                </c:pt>
                <c:pt idx="2094">
                  <c:v>34</c:v>
                </c:pt>
                <c:pt idx="2095">
                  <c:v>251</c:v>
                </c:pt>
                <c:pt idx="2096">
                  <c:v>505</c:v>
                </c:pt>
                <c:pt idx="2097">
                  <c:v>729</c:v>
                </c:pt>
                <c:pt idx="2098">
                  <c:v>898</c:v>
                </c:pt>
                <c:pt idx="2099">
                  <c:v>996</c:v>
                </c:pt>
                <c:pt idx="2100">
                  <c:v>1016</c:v>
                </c:pt>
                <c:pt idx="2101">
                  <c:v>953</c:v>
                </c:pt>
                <c:pt idx="2102">
                  <c:v>775</c:v>
                </c:pt>
                <c:pt idx="2103">
                  <c:v>488</c:v>
                </c:pt>
                <c:pt idx="2104">
                  <c:v>134</c:v>
                </c:pt>
                <c:pt idx="2105">
                  <c:v>32</c:v>
                </c:pt>
                <c:pt idx="2106">
                  <c:v>0</c:v>
                </c:pt>
                <c:pt idx="2107">
                  <c:v>0</c:v>
                </c:pt>
                <c:pt idx="2108">
                  <c:v>0</c:v>
                </c:pt>
                <c:pt idx="2109">
                  <c:v>0</c:v>
                </c:pt>
                <c:pt idx="2110">
                  <c:v>0</c:v>
                </c:pt>
                <c:pt idx="2111">
                  <c:v>0</c:v>
                </c:pt>
                <c:pt idx="2112">
                  <c:v>0</c:v>
                </c:pt>
                <c:pt idx="2113">
                  <c:v>0</c:v>
                </c:pt>
                <c:pt idx="2114">
                  <c:v>0</c:v>
                </c:pt>
                <c:pt idx="2115">
                  <c:v>0</c:v>
                </c:pt>
                <c:pt idx="2116">
                  <c:v>0</c:v>
                </c:pt>
                <c:pt idx="2117">
                  <c:v>0</c:v>
                </c:pt>
                <c:pt idx="2118">
                  <c:v>32</c:v>
                </c:pt>
                <c:pt idx="2119">
                  <c:v>245</c:v>
                </c:pt>
                <c:pt idx="2120">
                  <c:v>497</c:v>
                </c:pt>
                <c:pt idx="2121">
                  <c:v>719</c:v>
                </c:pt>
                <c:pt idx="2122">
                  <c:v>886</c:v>
                </c:pt>
                <c:pt idx="2123">
                  <c:v>984</c:v>
                </c:pt>
                <c:pt idx="2124">
                  <c:v>1004</c:v>
                </c:pt>
                <c:pt idx="2125">
                  <c:v>944</c:v>
                </c:pt>
                <c:pt idx="2126">
                  <c:v>772</c:v>
                </c:pt>
                <c:pt idx="2127">
                  <c:v>527</c:v>
                </c:pt>
                <c:pt idx="2128">
                  <c:v>254</c:v>
                </c:pt>
                <c:pt idx="2129">
                  <c:v>34</c:v>
                </c:pt>
                <c:pt idx="2130">
                  <c:v>0</c:v>
                </c:pt>
                <c:pt idx="2131">
                  <c:v>0</c:v>
                </c:pt>
                <c:pt idx="2132">
                  <c:v>0</c:v>
                </c:pt>
                <c:pt idx="2133">
                  <c:v>0</c:v>
                </c:pt>
                <c:pt idx="2134">
                  <c:v>0</c:v>
                </c:pt>
                <c:pt idx="2135">
                  <c:v>0</c:v>
                </c:pt>
                <c:pt idx="2136">
                  <c:v>0</c:v>
                </c:pt>
                <c:pt idx="2137">
                  <c:v>0</c:v>
                </c:pt>
                <c:pt idx="2138">
                  <c:v>0</c:v>
                </c:pt>
                <c:pt idx="2139">
                  <c:v>0</c:v>
                </c:pt>
                <c:pt idx="2140">
                  <c:v>0</c:v>
                </c:pt>
                <c:pt idx="2141">
                  <c:v>0</c:v>
                </c:pt>
                <c:pt idx="2142">
                  <c:v>20</c:v>
                </c:pt>
                <c:pt idx="2143">
                  <c:v>232</c:v>
                </c:pt>
                <c:pt idx="2144">
                  <c:v>414</c:v>
                </c:pt>
                <c:pt idx="2145">
                  <c:v>692</c:v>
                </c:pt>
                <c:pt idx="2146">
                  <c:v>793</c:v>
                </c:pt>
                <c:pt idx="2147">
                  <c:v>880</c:v>
                </c:pt>
                <c:pt idx="2148">
                  <c:v>795</c:v>
                </c:pt>
                <c:pt idx="2149">
                  <c:v>405</c:v>
                </c:pt>
                <c:pt idx="2150">
                  <c:v>227</c:v>
                </c:pt>
                <c:pt idx="2151">
                  <c:v>163</c:v>
                </c:pt>
                <c:pt idx="2152">
                  <c:v>95</c:v>
                </c:pt>
                <c:pt idx="2153">
                  <c:v>20</c:v>
                </c:pt>
                <c:pt idx="2154">
                  <c:v>0</c:v>
                </c:pt>
                <c:pt idx="2155">
                  <c:v>0</c:v>
                </c:pt>
                <c:pt idx="2156">
                  <c:v>0</c:v>
                </c:pt>
                <c:pt idx="2157">
                  <c:v>0</c:v>
                </c:pt>
                <c:pt idx="2158">
                  <c:v>0</c:v>
                </c:pt>
                <c:pt idx="2159">
                  <c:v>0</c:v>
                </c:pt>
                <c:pt idx="2160">
                  <c:v>0</c:v>
                </c:pt>
                <c:pt idx="2161">
                  <c:v>0</c:v>
                </c:pt>
                <c:pt idx="2162">
                  <c:v>0</c:v>
                </c:pt>
                <c:pt idx="2163">
                  <c:v>0</c:v>
                </c:pt>
                <c:pt idx="2164">
                  <c:v>0</c:v>
                </c:pt>
                <c:pt idx="2165">
                  <c:v>0</c:v>
                </c:pt>
                <c:pt idx="2166">
                  <c:v>4</c:v>
                </c:pt>
                <c:pt idx="2167">
                  <c:v>31</c:v>
                </c:pt>
                <c:pt idx="2168">
                  <c:v>81</c:v>
                </c:pt>
                <c:pt idx="2169">
                  <c:v>123</c:v>
                </c:pt>
                <c:pt idx="2170">
                  <c:v>216</c:v>
                </c:pt>
                <c:pt idx="2171">
                  <c:v>267</c:v>
                </c:pt>
                <c:pt idx="2172">
                  <c:v>247</c:v>
                </c:pt>
                <c:pt idx="2173">
                  <c:v>234</c:v>
                </c:pt>
                <c:pt idx="2174">
                  <c:v>244</c:v>
                </c:pt>
                <c:pt idx="2175">
                  <c:v>287</c:v>
                </c:pt>
                <c:pt idx="2176">
                  <c:v>151</c:v>
                </c:pt>
                <c:pt idx="2177">
                  <c:v>18</c:v>
                </c:pt>
                <c:pt idx="2178">
                  <c:v>0</c:v>
                </c:pt>
                <c:pt idx="2179">
                  <c:v>0</c:v>
                </c:pt>
                <c:pt idx="2180">
                  <c:v>0</c:v>
                </c:pt>
                <c:pt idx="2181">
                  <c:v>0</c:v>
                </c:pt>
                <c:pt idx="2182">
                  <c:v>0</c:v>
                </c:pt>
                <c:pt idx="2183">
                  <c:v>0</c:v>
                </c:pt>
                <c:pt idx="2184">
                  <c:v>0</c:v>
                </c:pt>
                <c:pt idx="2185">
                  <c:v>0</c:v>
                </c:pt>
                <c:pt idx="2186">
                  <c:v>0</c:v>
                </c:pt>
                <c:pt idx="2187">
                  <c:v>0</c:v>
                </c:pt>
                <c:pt idx="2188">
                  <c:v>0</c:v>
                </c:pt>
                <c:pt idx="2189">
                  <c:v>0</c:v>
                </c:pt>
                <c:pt idx="2190">
                  <c:v>8</c:v>
                </c:pt>
                <c:pt idx="2191">
                  <c:v>59</c:v>
                </c:pt>
                <c:pt idx="2192">
                  <c:v>128</c:v>
                </c:pt>
                <c:pt idx="2193">
                  <c:v>224</c:v>
                </c:pt>
                <c:pt idx="2194">
                  <c:v>280</c:v>
                </c:pt>
                <c:pt idx="2195">
                  <c:v>398</c:v>
                </c:pt>
                <c:pt idx="2196">
                  <c:v>580</c:v>
                </c:pt>
                <c:pt idx="2197">
                  <c:v>542</c:v>
                </c:pt>
                <c:pt idx="2198">
                  <c:v>445</c:v>
                </c:pt>
                <c:pt idx="2199">
                  <c:v>401</c:v>
                </c:pt>
                <c:pt idx="2200">
                  <c:v>226</c:v>
                </c:pt>
                <c:pt idx="2201">
                  <c:v>24</c:v>
                </c:pt>
                <c:pt idx="2202">
                  <c:v>0</c:v>
                </c:pt>
                <c:pt idx="2203">
                  <c:v>0</c:v>
                </c:pt>
                <c:pt idx="2204">
                  <c:v>0</c:v>
                </c:pt>
                <c:pt idx="2205">
                  <c:v>0</c:v>
                </c:pt>
                <c:pt idx="2206">
                  <c:v>0</c:v>
                </c:pt>
                <c:pt idx="2207">
                  <c:v>0</c:v>
                </c:pt>
                <c:pt idx="2208">
                  <c:v>0</c:v>
                </c:pt>
                <c:pt idx="2209">
                  <c:v>0</c:v>
                </c:pt>
                <c:pt idx="2210">
                  <c:v>0</c:v>
                </c:pt>
                <c:pt idx="2211">
                  <c:v>0</c:v>
                </c:pt>
                <c:pt idx="2212">
                  <c:v>0</c:v>
                </c:pt>
                <c:pt idx="2213">
                  <c:v>0</c:v>
                </c:pt>
                <c:pt idx="2214">
                  <c:v>7</c:v>
                </c:pt>
                <c:pt idx="2215">
                  <c:v>42</c:v>
                </c:pt>
                <c:pt idx="2216">
                  <c:v>77</c:v>
                </c:pt>
                <c:pt idx="2217">
                  <c:v>125</c:v>
                </c:pt>
                <c:pt idx="2218">
                  <c:v>202</c:v>
                </c:pt>
                <c:pt idx="2219">
                  <c:v>383</c:v>
                </c:pt>
                <c:pt idx="2220">
                  <c:v>566</c:v>
                </c:pt>
                <c:pt idx="2221">
                  <c:v>517</c:v>
                </c:pt>
                <c:pt idx="2222">
                  <c:v>447</c:v>
                </c:pt>
                <c:pt idx="2223">
                  <c:v>484</c:v>
                </c:pt>
                <c:pt idx="2224">
                  <c:v>255</c:v>
                </c:pt>
                <c:pt idx="2225">
                  <c:v>29</c:v>
                </c:pt>
                <c:pt idx="2226">
                  <c:v>0</c:v>
                </c:pt>
                <c:pt idx="2227">
                  <c:v>0</c:v>
                </c:pt>
                <c:pt idx="2228">
                  <c:v>0</c:v>
                </c:pt>
                <c:pt idx="2229">
                  <c:v>0</c:v>
                </c:pt>
                <c:pt idx="2230">
                  <c:v>0</c:v>
                </c:pt>
                <c:pt idx="2231">
                  <c:v>0</c:v>
                </c:pt>
                <c:pt idx="2232">
                  <c:v>0</c:v>
                </c:pt>
                <c:pt idx="2233">
                  <c:v>0</c:v>
                </c:pt>
                <c:pt idx="2234">
                  <c:v>0</c:v>
                </c:pt>
                <c:pt idx="2235">
                  <c:v>0</c:v>
                </c:pt>
                <c:pt idx="2236">
                  <c:v>0</c:v>
                </c:pt>
                <c:pt idx="2237">
                  <c:v>0</c:v>
                </c:pt>
                <c:pt idx="2238">
                  <c:v>18</c:v>
                </c:pt>
                <c:pt idx="2239">
                  <c:v>86</c:v>
                </c:pt>
                <c:pt idx="2240">
                  <c:v>130</c:v>
                </c:pt>
                <c:pt idx="2241">
                  <c:v>205</c:v>
                </c:pt>
                <c:pt idx="2242">
                  <c:v>286</c:v>
                </c:pt>
                <c:pt idx="2243">
                  <c:v>460</c:v>
                </c:pt>
                <c:pt idx="2244">
                  <c:v>574</c:v>
                </c:pt>
                <c:pt idx="2245">
                  <c:v>518</c:v>
                </c:pt>
                <c:pt idx="2246">
                  <c:v>446</c:v>
                </c:pt>
                <c:pt idx="2247">
                  <c:v>508</c:v>
                </c:pt>
                <c:pt idx="2248">
                  <c:v>258</c:v>
                </c:pt>
                <c:pt idx="2249">
                  <c:v>27</c:v>
                </c:pt>
                <c:pt idx="2250">
                  <c:v>0</c:v>
                </c:pt>
                <c:pt idx="2251">
                  <c:v>0</c:v>
                </c:pt>
                <c:pt idx="2252">
                  <c:v>0</c:v>
                </c:pt>
                <c:pt idx="2253">
                  <c:v>0</c:v>
                </c:pt>
                <c:pt idx="2254">
                  <c:v>0</c:v>
                </c:pt>
                <c:pt idx="2255">
                  <c:v>0</c:v>
                </c:pt>
                <c:pt idx="2256">
                  <c:v>0</c:v>
                </c:pt>
                <c:pt idx="2257">
                  <c:v>0</c:v>
                </c:pt>
                <c:pt idx="2258">
                  <c:v>0</c:v>
                </c:pt>
                <c:pt idx="2259">
                  <c:v>0</c:v>
                </c:pt>
                <c:pt idx="2260">
                  <c:v>0</c:v>
                </c:pt>
                <c:pt idx="2261">
                  <c:v>0</c:v>
                </c:pt>
                <c:pt idx="2262">
                  <c:v>29</c:v>
                </c:pt>
                <c:pt idx="2263">
                  <c:v>235</c:v>
                </c:pt>
                <c:pt idx="2264">
                  <c:v>481</c:v>
                </c:pt>
                <c:pt idx="2265">
                  <c:v>698</c:v>
                </c:pt>
                <c:pt idx="2266">
                  <c:v>861</c:v>
                </c:pt>
                <c:pt idx="2267">
                  <c:v>956</c:v>
                </c:pt>
                <c:pt idx="2268">
                  <c:v>974</c:v>
                </c:pt>
                <c:pt idx="2269">
                  <c:v>914</c:v>
                </c:pt>
                <c:pt idx="2270">
                  <c:v>750</c:v>
                </c:pt>
                <c:pt idx="2271">
                  <c:v>512</c:v>
                </c:pt>
                <c:pt idx="2272">
                  <c:v>230</c:v>
                </c:pt>
                <c:pt idx="2273">
                  <c:v>21</c:v>
                </c:pt>
                <c:pt idx="2274">
                  <c:v>0</c:v>
                </c:pt>
                <c:pt idx="2275">
                  <c:v>0</c:v>
                </c:pt>
                <c:pt idx="2276">
                  <c:v>0</c:v>
                </c:pt>
                <c:pt idx="2277">
                  <c:v>0</c:v>
                </c:pt>
                <c:pt idx="2278">
                  <c:v>0</c:v>
                </c:pt>
                <c:pt idx="2279">
                  <c:v>0</c:v>
                </c:pt>
                <c:pt idx="2280">
                  <c:v>0</c:v>
                </c:pt>
                <c:pt idx="2281">
                  <c:v>0</c:v>
                </c:pt>
                <c:pt idx="2282">
                  <c:v>0</c:v>
                </c:pt>
                <c:pt idx="2283">
                  <c:v>0</c:v>
                </c:pt>
                <c:pt idx="2284">
                  <c:v>0</c:v>
                </c:pt>
                <c:pt idx="2285">
                  <c:v>0</c:v>
                </c:pt>
                <c:pt idx="2286">
                  <c:v>28</c:v>
                </c:pt>
                <c:pt idx="2287">
                  <c:v>225</c:v>
                </c:pt>
                <c:pt idx="2288">
                  <c:v>469</c:v>
                </c:pt>
                <c:pt idx="2289">
                  <c:v>690</c:v>
                </c:pt>
                <c:pt idx="2290">
                  <c:v>826</c:v>
                </c:pt>
                <c:pt idx="2291">
                  <c:v>882</c:v>
                </c:pt>
                <c:pt idx="2292">
                  <c:v>895</c:v>
                </c:pt>
                <c:pt idx="2293">
                  <c:v>753</c:v>
                </c:pt>
                <c:pt idx="2294">
                  <c:v>578</c:v>
                </c:pt>
                <c:pt idx="2295">
                  <c:v>339</c:v>
                </c:pt>
                <c:pt idx="2296">
                  <c:v>172</c:v>
                </c:pt>
                <c:pt idx="2297">
                  <c:v>14</c:v>
                </c:pt>
                <c:pt idx="2298">
                  <c:v>0</c:v>
                </c:pt>
                <c:pt idx="2299">
                  <c:v>0</c:v>
                </c:pt>
                <c:pt idx="2300">
                  <c:v>0</c:v>
                </c:pt>
                <c:pt idx="2301">
                  <c:v>0</c:v>
                </c:pt>
                <c:pt idx="2302">
                  <c:v>0</c:v>
                </c:pt>
                <c:pt idx="2303">
                  <c:v>0</c:v>
                </c:pt>
                <c:pt idx="2304">
                  <c:v>0</c:v>
                </c:pt>
                <c:pt idx="2305">
                  <c:v>0</c:v>
                </c:pt>
                <c:pt idx="2306">
                  <c:v>0</c:v>
                </c:pt>
                <c:pt idx="2307">
                  <c:v>0</c:v>
                </c:pt>
                <c:pt idx="2308">
                  <c:v>0</c:v>
                </c:pt>
                <c:pt idx="2309">
                  <c:v>0</c:v>
                </c:pt>
                <c:pt idx="2310">
                  <c:v>4</c:v>
                </c:pt>
                <c:pt idx="2311">
                  <c:v>30</c:v>
                </c:pt>
                <c:pt idx="2312">
                  <c:v>77</c:v>
                </c:pt>
                <c:pt idx="2313">
                  <c:v>208</c:v>
                </c:pt>
                <c:pt idx="2314">
                  <c:v>538</c:v>
                </c:pt>
                <c:pt idx="2315">
                  <c:v>580</c:v>
                </c:pt>
                <c:pt idx="2316">
                  <c:v>484</c:v>
                </c:pt>
                <c:pt idx="2317">
                  <c:v>461</c:v>
                </c:pt>
                <c:pt idx="2318">
                  <c:v>408</c:v>
                </c:pt>
                <c:pt idx="2319">
                  <c:v>287</c:v>
                </c:pt>
                <c:pt idx="2320">
                  <c:v>153</c:v>
                </c:pt>
                <c:pt idx="2321">
                  <c:v>11</c:v>
                </c:pt>
                <c:pt idx="2322">
                  <c:v>0</c:v>
                </c:pt>
                <c:pt idx="2323">
                  <c:v>0</c:v>
                </c:pt>
                <c:pt idx="2324">
                  <c:v>0</c:v>
                </c:pt>
                <c:pt idx="2325">
                  <c:v>0</c:v>
                </c:pt>
                <c:pt idx="2326">
                  <c:v>0</c:v>
                </c:pt>
                <c:pt idx="2327">
                  <c:v>0</c:v>
                </c:pt>
                <c:pt idx="2328">
                  <c:v>0</c:v>
                </c:pt>
                <c:pt idx="2329">
                  <c:v>0</c:v>
                </c:pt>
                <c:pt idx="2330">
                  <c:v>0</c:v>
                </c:pt>
                <c:pt idx="2331">
                  <c:v>0</c:v>
                </c:pt>
                <c:pt idx="2332">
                  <c:v>0</c:v>
                </c:pt>
                <c:pt idx="2333">
                  <c:v>0</c:v>
                </c:pt>
                <c:pt idx="2334">
                  <c:v>6</c:v>
                </c:pt>
                <c:pt idx="2335">
                  <c:v>59</c:v>
                </c:pt>
                <c:pt idx="2336">
                  <c:v>173</c:v>
                </c:pt>
                <c:pt idx="2337">
                  <c:v>316</c:v>
                </c:pt>
                <c:pt idx="2338">
                  <c:v>554</c:v>
                </c:pt>
                <c:pt idx="2339">
                  <c:v>630</c:v>
                </c:pt>
                <c:pt idx="2340">
                  <c:v>667</c:v>
                </c:pt>
                <c:pt idx="2341">
                  <c:v>594</c:v>
                </c:pt>
                <c:pt idx="2342">
                  <c:v>470</c:v>
                </c:pt>
                <c:pt idx="2343">
                  <c:v>295</c:v>
                </c:pt>
                <c:pt idx="2344">
                  <c:v>159</c:v>
                </c:pt>
                <c:pt idx="2345">
                  <c:v>10</c:v>
                </c:pt>
                <c:pt idx="2346">
                  <c:v>0</c:v>
                </c:pt>
                <c:pt idx="2347">
                  <c:v>0</c:v>
                </c:pt>
                <c:pt idx="2348">
                  <c:v>0</c:v>
                </c:pt>
                <c:pt idx="2349">
                  <c:v>0</c:v>
                </c:pt>
                <c:pt idx="2350">
                  <c:v>0</c:v>
                </c:pt>
                <c:pt idx="2351">
                  <c:v>0</c:v>
                </c:pt>
                <c:pt idx="2352">
                  <c:v>0</c:v>
                </c:pt>
                <c:pt idx="2353">
                  <c:v>0</c:v>
                </c:pt>
                <c:pt idx="2354">
                  <c:v>0</c:v>
                </c:pt>
                <c:pt idx="2355">
                  <c:v>0</c:v>
                </c:pt>
                <c:pt idx="2356">
                  <c:v>0</c:v>
                </c:pt>
                <c:pt idx="2357">
                  <c:v>0</c:v>
                </c:pt>
                <c:pt idx="2358">
                  <c:v>25</c:v>
                </c:pt>
                <c:pt idx="2359">
                  <c:v>184</c:v>
                </c:pt>
                <c:pt idx="2360">
                  <c:v>339</c:v>
                </c:pt>
                <c:pt idx="2361">
                  <c:v>523</c:v>
                </c:pt>
                <c:pt idx="2362">
                  <c:v>692</c:v>
                </c:pt>
                <c:pt idx="2363">
                  <c:v>750</c:v>
                </c:pt>
                <c:pt idx="2364">
                  <c:v>737</c:v>
                </c:pt>
                <c:pt idx="2365">
                  <c:v>658</c:v>
                </c:pt>
                <c:pt idx="2366">
                  <c:v>528</c:v>
                </c:pt>
                <c:pt idx="2367">
                  <c:v>348</c:v>
                </c:pt>
                <c:pt idx="2368">
                  <c:v>169</c:v>
                </c:pt>
                <c:pt idx="2369">
                  <c:v>10</c:v>
                </c:pt>
                <c:pt idx="2370">
                  <c:v>0</c:v>
                </c:pt>
                <c:pt idx="2371">
                  <c:v>0</c:v>
                </c:pt>
                <c:pt idx="2372">
                  <c:v>0</c:v>
                </c:pt>
                <c:pt idx="2373">
                  <c:v>0</c:v>
                </c:pt>
                <c:pt idx="2374">
                  <c:v>0</c:v>
                </c:pt>
                <c:pt idx="2375">
                  <c:v>0</c:v>
                </c:pt>
                <c:pt idx="2376">
                  <c:v>0</c:v>
                </c:pt>
                <c:pt idx="2377">
                  <c:v>0</c:v>
                </c:pt>
                <c:pt idx="2378">
                  <c:v>0</c:v>
                </c:pt>
                <c:pt idx="2379">
                  <c:v>0</c:v>
                </c:pt>
                <c:pt idx="2380">
                  <c:v>0</c:v>
                </c:pt>
                <c:pt idx="2381">
                  <c:v>0</c:v>
                </c:pt>
                <c:pt idx="2382">
                  <c:v>6</c:v>
                </c:pt>
                <c:pt idx="2383">
                  <c:v>39</c:v>
                </c:pt>
                <c:pt idx="2384">
                  <c:v>95</c:v>
                </c:pt>
                <c:pt idx="2385">
                  <c:v>254</c:v>
                </c:pt>
                <c:pt idx="2386">
                  <c:v>358</c:v>
                </c:pt>
                <c:pt idx="2387">
                  <c:v>600</c:v>
                </c:pt>
                <c:pt idx="2388">
                  <c:v>608</c:v>
                </c:pt>
                <c:pt idx="2389">
                  <c:v>573</c:v>
                </c:pt>
                <c:pt idx="2390">
                  <c:v>485</c:v>
                </c:pt>
                <c:pt idx="2391">
                  <c:v>446</c:v>
                </c:pt>
                <c:pt idx="2392">
                  <c:v>220</c:v>
                </c:pt>
                <c:pt idx="2393">
                  <c:v>10</c:v>
                </c:pt>
                <c:pt idx="2394">
                  <c:v>0</c:v>
                </c:pt>
                <c:pt idx="2395">
                  <c:v>0</c:v>
                </c:pt>
                <c:pt idx="2396">
                  <c:v>0</c:v>
                </c:pt>
                <c:pt idx="2397">
                  <c:v>0</c:v>
                </c:pt>
                <c:pt idx="2398">
                  <c:v>0</c:v>
                </c:pt>
                <c:pt idx="2399">
                  <c:v>0</c:v>
                </c:pt>
                <c:pt idx="2400">
                  <c:v>0</c:v>
                </c:pt>
                <c:pt idx="2401">
                  <c:v>0</c:v>
                </c:pt>
                <c:pt idx="2402">
                  <c:v>0</c:v>
                </c:pt>
                <c:pt idx="2403">
                  <c:v>0</c:v>
                </c:pt>
                <c:pt idx="2404">
                  <c:v>0</c:v>
                </c:pt>
                <c:pt idx="2405">
                  <c:v>0</c:v>
                </c:pt>
                <c:pt idx="2406">
                  <c:v>10</c:v>
                </c:pt>
                <c:pt idx="2407">
                  <c:v>80</c:v>
                </c:pt>
                <c:pt idx="2408">
                  <c:v>364</c:v>
                </c:pt>
                <c:pt idx="2409">
                  <c:v>608</c:v>
                </c:pt>
                <c:pt idx="2410">
                  <c:v>831</c:v>
                </c:pt>
                <c:pt idx="2411">
                  <c:v>922</c:v>
                </c:pt>
                <c:pt idx="2412">
                  <c:v>696</c:v>
                </c:pt>
                <c:pt idx="2413">
                  <c:v>449</c:v>
                </c:pt>
                <c:pt idx="2414">
                  <c:v>345</c:v>
                </c:pt>
                <c:pt idx="2415">
                  <c:v>244</c:v>
                </c:pt>
                <c:pt idx="2416">
                  <c:v>137</c:v>
                </c:pt>
                <c:pt idx="2417">
                  <c:v>5</c:v>
                </c:pt>
                <c:pt idx="2418">
                  <c:v>0</c:v>
                </c:pt>
                <c:pt idx="2419">
                  <c:v>0</c:v>
                </c:pt>
                <c:pt idx="2420">
                  <c:v>0</c:v>
                </c:pt>
                <c:pt idx="2421">
                  <c:v>0</c:v>
                </c:pt>
                <c:pt idx="2422">
                  <c:v>0</c:v>
                </c:pt>
                <c:pt idx="2423">
                  <c:v>0</c:v>
                </c:pt>
                <c:pt idx="2424">
                  <c:v>0</c:v>
                </c:pt>
                <c:pt idx="2425">
                  <c:v>0</c:v>
                </c:pt>
                <c:pt idx="2426">
                  <c:v>0</c:v>
                </c:pt>
                <c:pt idx="2427">
                  <c:v>0</c:v>
                </c:pt>
                <c:pt idx="2428">
                  <c:v>0</c:v>
                </c:pt>
                <c:pt idx="2429">
                  <c:v>0</c:v>
                </c:pt>
                <c:pt idx="2430">
                  <c:v>29</c:v>
                </c:pt>
                <c:pt idx="2431">
                  <c:v>238</c:v>
                </c:pt>
                <c:pt idx="2432">
                  <c:v>488</c:v>
                </c:pt>
                <c:pt idx="2433">
                  <c:v>702</c:v>
                </c:pt>
                <c:pt idx="2434">
                  <c:v>864</c:v>
                </c:pt>
                <c:pt idx="2435">
                  <c:v>961</c:v>
                </c:pt>
                <c:pt idx="2436">
                  <c:v>979</c:v>
                </c:pt>
                <c:pt idx="2437">
                  <c:v>898</c:v>
                </c:pt>
                <c:pt idx="2438">
                  <c:v>711</c:v>
                </c:pt>
                <c:pt idx="2439">
                  <c:v>484</c:v>
                </c:pt>
                <c:pt idx="2440">
                  <c:v>234</c:v>
                </c:pt>
                <c:pt idx="2441">
                  <c:v>5</c:v>
                </c:pt>
                <c:pt idx="2442">
                  <c:v>0</c:v>
                </c:pt>
                <c:pt idx="2443">
                  <c:v>0</c:v>
                </c:pt>
                <c:pt idx="2444">
                  <c:v>0</c:v>
                </c:pt>
                <c:pt idx="2445">
                  <c:v>0</c:v>
                </c:pt>
                <c:pt idx="2446">
                  <c:v>0</c:v>
                </c:pt>
                <c:pt idx="2447">
                  <c:v>0</c:v>
                </c:pt>
                <c:pt idx="2448">
                  <c:v>0</c:v>
                </c:pt>
                <c:pt idx="2449">
                  <c:v>0</c:v>
                </c:pt>
                <c:pt idx="2450">
                  <c:v>0</c:v>
                </c:pt>
                <c:pt idx="2451">
                  <c:v>0</c:v>
                </c:pt>
                <c:pt idx="2452">
                  <c:v>0</c:v>
                </c:pt>
                <c:pt idx="2453">
                  <c:v>0</c:v>
                </c:pt>
                <c:pt idx="2454">
                  <c:v>9</c:v>
                </c:pt>
                <c:pt idx="2455">
                  <c:v>112</c:v>
                </c:pt>
                <c:pt idx="2456">
                  <c:v>433</c:v>
                </c:pt>
                <c:pt idx="2457">
                  <c:v>687</c:v>
                </c:pt>
                <c:pt idx="2458">
                  <c:v>799</c:v>
                </c:pt>
                <c:pt idx="2459">
                  <c:v>908</c:v>
                </c:pt>
                <c:pt idx="2460">
                  <c:v>926</c:v>
                </c:pt>
                <c:pt idx="2461">
                  <c:v>821</c:v>
                </c:pt>
                <c:pt idx="2462">
                  <c:v>406</c:v>
                </c:pt>
                <c:pt idx="2463">
                  <c:v>217</c:v>
                </c:pt>
                <c:pt idx="2464">
                  <c:v>134</c:v>
                </c:pt>
                <c:pt idx="2465">
                  <c:v>1</c:v>
                </c:pt>
                <c:pt idx="2466">
                  <c:v>0</c:v>
                </c:pt>
                <c:pt idx="2467">
                  <c:v>0</c:v>
                </c:pt>
                <c:pt idx="2468">
                  <c:v>0</c:v>
                </c:pt>
                <c:pt idx="2469">
                  <c:v>0</c:v>
                </c:pt>
                <c:pt idx="2470">
                  <c:v>0</c:v>
                </c:pt>
                <c:pt idx="2471">
                  <c:v>0</c:v>
                </c:pt>
                <c:pt idx="2472">
                  <c:v>0</c:v>
                </c:pt>
                <c:pt idx="2473">
                  <c:v>0</c:v>
                </c:pt>
                <c:pt idx="2474">
                  <c:v>0</c:v>
                </c:pt>
                <c:pt idx="2475">
                  <c:v>0</c:v>
                </c:pt>
                <c:pt idx="2476">
                  <c:v>0</c:v>
                </c:pt>
                <c:pt idx="2477">
                  <c:v>0</c:v>
                </c:pt>
                <c:pt idx="2478">
                  <c:v>8</c:v>
                </c:pt>
                <c:pt idx="2479">
                  <c:v>66</c:v>
                </c:pt>
                <c:pt idx="2480">
                  <c:v>137</c:v>
                </c:pt>
                <c:pt idx="2481">
                  <c:v>176</c:v>
                </c:pt>
                <c:pt idx="2482">
                  <c:v>196</c:v>
                </c:pt>
                <c:pt idx="2483">
                  <c:v>262</c:v>
                </c:pt>
                <c:pt idx="2484">
                  <c:v>399</c:v>
                </c:pt>
                <c:pt idx="2485">
                  <c:v>488</c:v>
                </c:pt>
                <c:pt idx="2486">
                  <c:v>394</c:v>
                </c:pt>
                <c:pt idx="2487">
                  <c:v>328</c:v>
                </c:pt>
                <c:pt idx="2488">
                  <c:v>180</c:v>
                </c:pt>
                <c:pt idx="2489">
                  <c:v>2</c:v>
                </c:pt>
                <c:pt idx="2490">
                  <c:v>0</c:v>
                </c:pt>
                <c:pt idx="2491">
                  <c:v>0</c:v>
                </c:pt>
                <c:pt idx="2492">
                  <c:v>0</c:v>
                </c:pt>
                <c:pt idx="2493">
                  <c:v>0</c:v>
                </c:pt>
                <c:pt idx="2494">
                  <c:v>0</c:v>
                </c:pt>
                <c:pt idx="2495">
                  <c:v>0</c:v>
                </c:pt>
                <c:pt idx="2496">
                  <c:v>0</c:v>
                </c:pt>
                <c:pt idx="2497">
                  <c:v>0</c:v>
                </c:pt>
                <c:pt idx="2498">
                  <c:v>0</c:v>
                </c:pt>
                <c:pt idx="2499">
                  <c:v>0</c:v>
                </c:pt>
                <c:pt idx="2500">
                  <c:v>0</c:v>
                </c:pt>
                <c:pt idx="2501">
                  <c:v>0</c:v>
                </c:pt>
                <c:pt idx="2502">
                  <c:v>14</c:v>
                </c:pt>
                <c:pt idx="2503">
                  <c:v>119</c:v>
                </c:pt>
                <c:pt idx="2504">
                  <c:v>316</c:v>
                </c:pt>
                <c:pt idx="2505">
                  <c:v>570</c:v>
                </c:pt>
                <c:pt idx="2506">
                  <c:v>782</c:v>
                </c:pt>
                <c:pt idx="2507">
                  <c:v>900</c:v>
                </c:pt>
                <c:pt idx="2508">
                  <c:v>905</c:v>
                </c:pt>
                <c:pt idx="2509">
                  <c:v>819</c:v>
                </c:pt>
                <c:pt idx="2510">
                  <c:v>646</c:v>
                </c:pt>
                <c:pt idx="2511">
                  <c:v>369</c:v>
                </c:pt>
                <c:pt idx="2512">
                  <c:v>198</c:v>
                </c:pt>
                <c:pt idx="2513">
                  <c:v>0</c:v>
                </c:pt>
                <c:pt idx="2514">
                  <c:v>0</c:v>
                </c:pt>
                <c:pt idx="2515">
                  <c:v>0</c:v>
                </c:pt>
                <c:pt idx="2516">
                  <c:v>0</c:v>
                </c:pt>
                <c:pt idx="2517">
                  <c:v>0</c:v>
                </c:pt>
                <c:pt idx="2518">
                  <c:v>0</c:v>
                </c:pt>
                <c:pt idx="2519">
                  <c:v>0</c:v>
                </c:pt>
                <c:pt idx="2520">
                  <c:v>0</c:v>
                </c:pt>
                <c:pt idx="2521">
                  <c:v>0</c:v>
                </c:pt>
                <c:pt idx="2522">
                  <c:v>0</c:v>
                </c:pt>
                <c:pt idx="2523">
                  <c:v>0</c:v>
                </c:pt>
                <c:pt idx="2524">
                  <c:v>0</c:v>
                </c:pt>
                <c:pt idx="2525">
                  <c:v>0</c:v>
                </c:pt>
                <c:pt idx="2526">
                  <c:v>27</c:v>
                </c:pt>
                <c:pt idx="2527">
                  <c:v>230</c:v>
                </c:pt>
                <c:pt idx="2528">
                  <c:v>475</c:v>
                </c:pt>
                <c:pt idx="2529">
                  <c:v>688</c:v>
                </c:pt>
                <c:pt idx="2530">
                  <c:v>846</c:v>
                </c:pt>
                <c:pt idx="2531">
                  <c:v>936</c:v>
                </c:pt>
                <c:pt idx="2532">
                  <c:v>950</c:v>
                </c:pt>
                <c:pt idx="2533">
                  <c:v>886</c:v>
                </c:pt>
                <c:pt idx="2534">
                  <c:v>701</c:v>
                </c:pt>
                <c:pt idx="2535">
                  <c:v>325</c:v>
                </c:pt>
                <c:pt idx="2536">
                  <c:v>177</c:v>
                </c:pt>
                <c:pt idx="2537">
                  <c:v>0</c:v>
                </c:pt>
                <c:pt idx="2538">
                  <c:v>0</c:v>
                </c:pt>
                <c:pt idx="2539">
                  <c:v>0</c:v>
                </c:pt>
                <c:pt idx="2540">
                  <c:v>0</c:v>
                </c:pt>
                <c:pt idx="2541">
                  <c:v>0</c:v>
                </c:pt>
                <c:pt idx="2542">
                  <c:v>0</c:v>
                </c:pt>
                <c:pt idx="2543">
                  <c:v>0</c:v>
                </c:pt>
                <c:pt idx="2544">
                  <c:v>0</c:v>
                </c:pt>
                <c:pt idx="2545">
                  <c:v>0</c:v>
                </c:pt>
                <c:pt idx="2546">
                  <c:v>0</c:v>
                </c:pt>
                <c:pt idx="2547">
                  <c:v>0</c:v>
                </c:pt>
                <c:pt idx="2548">
                  <c:v>0</c:v>
                </c:pt>
                <c:pt idx="2549">
                  <c:v>0</c:v>
                </c:pt>
                <c:pt idx="2550">
                  <c:v>26</c:v>
                </c:pt>
                <c:pt idx="2551">
                  <c:v>229</c:v>
                </c:pt>
                <c:pt idx="2552">
                  <c:v>473</c:v>
                </c:pt>
                <c:pt idx="2553">
                  <c:v>686</c:v>
                </c:pt>
                <c:pt idx="2554">
                  <c:v>844</c:v>
                </c:pt>
                <c:pt idx="2555">
                  <c:v>934</c:v>
                </c:pt>
                <c:pt idx="2556">
                  <c:v>948</c:v>
                </c:pt>
                <c:pt idx="2557">
                  <c:v>884</c:v>
                </c:pt>
                <c:pt idx="2558">
                  <c:v>704</c:v>
                </c:pt>
                <c:pt idx="2559">
                  <c:v>422</c:v>
                </c:pt>
                <c:pt idx="2560">
                  <c:v>199</c:v>
                </c:pt>
                <c:pt idx="2561">
                  <c:v>0</c:v>
                </c:pt>
                <c:pt idx="2562">
                  <c:v>0</c:v>
                </c:pt>
                <c:pt idx="2563">
                  <c:v>0</c:v>
                </c:pt>
                <c:pt idx="2564">
                  <c:v>0</c:v>
                </c:pt>
                <c:pt idx="2565">
                  <c:v>0</c:v>
                </c:pt>
                <c:pt idx="2566">
                  <c:v>0</c:v>
                </c:pt>
                <c:pt idx="2567">
                  <c:v>0</c:v>
                </c:pt>
                <c:pt idx="2568">
                  <c:v>0</c:v>
                </c:pt>
                <c:pt idx="2569">
                  <c:v>0</c:v>
                </c:pt>
                <c:pt idx="2570">
                  <c:v>0</c:v>
                </c:pt>
                <c:pt idx="2571">
                  <c:v>0</c:v>
                </c:pt>
                <c:pt idx="2572">
                  <c:v>0</c:v>
                </c:pt>
                <c:pt idx="2573">
                  <c:v>0</c:v>
                </c:pt>
                <c:pt idx="2574">
                  <c:v>26</c:v>
                </c:pt>
                <c:pt idx="2575">
                  <c:v>226</c:v>
                </c:pt>
                <c:pt idx="2576">
                  <c:v>468</c:v>
                </c:pt>
                <c:pt idx="2577">
                  <c:v>682</c:v>
                </c:pt>
                <c:pt idx="2578">
                  <c:v>840</c:v>
                </c:pt>
                <c:pt idx="2579">
                  <c:v>930</c:v>
                </c:pt>
                <c:pt idx="2580">
                  <c:v>944</c:v>
                </c:pt>
                <c:pt idx="2581">
                  <c:v>880</c:v>
                </c:pt>
                <c:pt idx="2582">
                  <c:v>692</c:v>
                </c:pt>
                <c:pt idx="2583">
                  <c:v>459</c:v>
                </c:pt>
                <c:pt idx="2584">
                  <c:v>216</c:v>
                </c:pt>
                <c:pt idx="2585">
                  <c:v>0</c:v>
                </c:pt>
                <c:pt idx="2586">
                  <c:v>0</c:v>
                </c:pt>
                <c:pt idx="2587">
                  <c:v>0</c:v>
                </c:pt>
                <c:pt idx="2588">
                  <c:v>0</c:v>
                </c:pt>
                <c:pt idx="2589">
                  <c:v>0</c:v>
                </c:pt>
                <c:pt idx="2590">
                  <c:v>0</c:v>
                </c:pt>
                <c:pt idx="2591">
                  <c:v>0</c:v>
                </c:pt>
                <c:pt idx="2592">
                  <c:v>0</c:v>
                </c:pt>
                <c:pt idx="2593">
                  <c:v>0</c:v>
                </c:pt>
                <c:pt idx="2594">
                  <c:v>0</c:v>
                </c:pt>
                <c:pt idx="2595">
                  <c:v>0</c:v>
                </c:pt>
                <c:pt idx="2596">
                  <c:v>0</c:v>
                </c:pt>
                <c:pt idx="2597">
                  <c:v>0</c:v>
                </c:pt>
                <c:pt idx="2598">
                  <c:v>25</c:v>
                </c:pt>
                <c:pt idx="2599">
                  <c:v>226</c:v>
                </c:pt>
                <c:pt idx="2600">
                  <c:v>470</c:v>
                </c:pt>
                <c:pt idx="2601">
                  <c:v>681</c:v>
                </c:pt>
                <c:pt idx="2602">
                  <c:v>839</c:v>
                </c:pt>
                <c:pt idx="2603">
                  <c:v>928</c:v>
                </c:pt>
                <c:pt idx="2604">
                  <c:v>941</c:v>
                </c:pt>
                <c:pt idx="2605">
                  <c:v>875</c:v>
                </c:pt>
                <c:pt idx="2606">
                  <c:v>694</c:v>
                </c:pt>
                <c:pt idx="2607">
                  <c:v>444</c:v>
                </c:pt>
                <c:pt idx="2608">
                  <c:v>211</c:v>
                </c:pt>
                <c:pt idx="2609">
                  <c:v>0</c:v>
                </c:pt>
                <c:pt idx="2610">
                  <c:v>0</c:v>
                </c:pt>
                <c:pt idx="2611">
                  <c:v>0</c:v>
                </c:pt>
                <c:pt idx="2612">
                  <c:v>0</c:v>
                </c:pt>
                <c:pt idx="2613">
                  <c:v>0</c:v>
                </c:pt>
                <c:pt idx="2614">
                  <c:v>0</c:v>
                </c:pt>
                <c:pt idx="2615">
                  <c:v>0</c:v>
                </c:pt>
                <c:pt idx="2616">
                  <c:v>0</c:v>
                </c:pt>
                <c:pt idx="2617">
                  <c:v>0</c:v>
                </c:pt>
                <c:pt idx="2618">
                  <c:v>0</c:v>
                </c:pt>
                <c:pt idx="2619">
                  <c:v>0</c:v>
                </c:pt>
                <c:pt idx="2620">
                  <c:v>0</c:v>
                </c:pt>
                <c:pt idx="2621">
                  <c:v>0</c:v>
                </c:pt>
                <c:pt idx="2622">
                  <c:v>25</c:v>
                </c:pt>
                <c:pt idx="2623">
                  <c:v>223</c:v>
                </c:pt>
                <c:pt idx="2624">
                  <c:v>463</c:v>
                </c:pt>
                <c:pt idx="2625">
                  <c:v>678</c:v>
                </c:pt>
                <c:pt idx="2626">
                  <c:v>835</c:v>
                </c:pt>
                <c:pt idx="2627">
                  <c:v>924</c:v>
                </c:pt>
                <c:pt idx="2628">
                  <c:v>937</c:v>
                </c:pt>
                <c:pt idx="2629">
                  <c:v>867</c:v>
                </c:pt>
                <c:pt idx="2630">
                  <c:v>676</c:v>
                </c:pt>
                <c:pt idx="2631">
                  <c:v>448</c:v>
                </c:pt>
                <c:pt idx="2632">
                  <c:v>210</c:v>
                </c:pt>
                <c:pt idx="2633">
                  <c:v>0</c:v>
                </c:pt>
                <c:pt idx="2634">
                  <c:v>0</c:v>
                </c:pt>
                <c:pt idx="2635">
                  <c:v>0</c:v>
                </c:pt>
                <c:pt idx="2636">
                  <c:v>0</c:v>
                </c:pt>
                <c:pt idx="2637">
                  <c:v>0</c:v>
                </c:pt>
                <c:pt idx="2638">
                  <c:v>0</c:v>
                </c:pt>
                <c:pt idx="2639">
                  <c:v>0</c:v>
                </c:pt>
                <c:pt idx="2640">
                  <c:v>0</c:v>
                </c:pt>
                <c:pt idx="2641">
                  <c:v>0</c:v>
                </c:pt>
                <c:pt idx="2642">
                  <c:v>0</c:v>
                </c:pt>
                <c:pt idx="2643">
                  <c:v>0</c:v>
                </c:pt>
                <c:pt idx="2644">
                  <c:v>0</c:v>
                </c:pt>
                <c:pt idx="2645">
                  <c:v>0</c:v>
                </c:pt>
                <c:pt idx="2646">
                  <c:v>24</c:v>
                </c:pt>
                <c:pt idx="2647">
                  <c:v>222</c:v>
                </c:pt>
                <c:pt idx="2648">
                  <c:v>466</c:v>
                </c:pt>
                <c:pt idx="2649">
                  <c:v>677</c:v>
                </c:pt>
                <c:pt idx="2650">
                  <c:v>833</c:v>
                </c:pt>
                <c:pt idx="2651">
                  <c:v>920</c:v>
                </c:pt>
                <c:pt idx="2652">
                  <c:v>932</c:v>
                </c:pt>
                <c:pt idx="2653">
                  <c:v>868</c:v>
                </c:pt>
                <c:pt idx="2654">
                  <c:v>678</c:v>
                </c:pt>
                <c:pt idx="2655">
                  <c:v>441</c:v>
                </c:pt>
                <c:pt idx="2656">
                  <c:v>186</c:v>
                </c:pt>
                <c:pt idx="2657">
                  <c:v>0</c:v>
                </c:pt>
                <c:pt idx="2658">
                  <c:v>0</c:v>
                </c:pt>
                <c:pt idx="2659">
                  <c:v>0</c:v>
                </c:pt>
                <c:pt idx="2660">
                  <c:v>0</c:v>
                </c:pt>
                <c:pt idx="2661">
                  <c:v>0</c:v>
                </c:pt>
                <c:pt idx="2662">
                  <c:v>0</c:v>
                </c:pt>
                <c:pt idx="2663">
                  <c:v>0</c:v>
                </c:pt>
                <c:pt idx="2664">
                  <c:v>0</c:v>
                </c:pt>
                <c:pt idx="2665">
                  <c:v>0</c:v>
                </c:pt>
                <c:pt idx="2666">
                  <c:v>0</c:v>
                </c:pt>
                <c:pt idx="2667">
                  <c:v>0</c:v>
                </c:pt>
                <c:pt idx="2668">
                  <c:v>0</c:v>
                </c:pt>
                <c:pt idx="2669">
                  <c:v>0</c:v>
                </c:pt>
                <c:pt idx="2670">
                  <c:v>16</c:v>
                </c:pt>
                <c:pt idx="2671">
                  <c:v>117</c:v>
                </c:pt>
                <c:pt idx="2672">
                  <c:v>272</c:v>
                </c:pt>
                <c:pt idx="2673">
                  <c:v>415</c:v>
                </c:pt>
                <c:pt idx="2674">
                  <c:v>369</c:v>
                </c:pt>
                <c:pt idx="2675">
                  <c:v>368</c:v>
                </c:pt>
                <c:pt idx="2676">
                  <c:v>410</c:v>
                </c:pt>
                <c:pt idx="2677">
                  <c:v>540</c:v>
                </c:pt>
                <c:pt idx="2678">
                  <c:v>434</c:v>
                </c:pt>
                <c:pt idx="2679">
                  <c:v>431</c:v>
                </c:pt>
                <c:pt idx="2680">
                  <c:v>200</c:v>
                </c:pt>
                <c:pt idx="2681">
                  <c:v>0</c:v>
                </c:pt>
                <c:pt idx="2682">
                  <c:v>0</c:v>
                </c:pt>
                <c:pt idx="2683">
                  <c:v>0</c:v>
                </c:pt>
                <c:pt idx="2684">
                  <c:v>0</c:v>
                </c:pt>
                <c:pt idx="2685">
                  <c:v>0</c:v>
                </c:pt>
                <c:pt idx="2686">
                  <c:v>0</c:v>
                </c:pt>
                <c:pt idx="2687">
                  <c:v>0</c:v>
                </c:pt>
                <c:pt idx="2688">
                  <c:v>0</c:v>
                </c:pt>
                <c:pt idx="2689">
                  <c:v>0</c:v>
                </c:pt>
                <c:pt idx="2690">
                  <c:v>0</c:v>
                </c:pt>
                <c:pt idx="2691">
                  <c:v>0</c:v>
                </c:pt>
                <c:pt idx="2692">
                  <c:v>0</c:v>
                </c:pt>
                <c:pt idx="2693">
                  <c:v>0</c:v>
                </c:pt>
                <c:pt idx="2694">
                  <c:v>24</c:v>
                </c:pt>
                <c:pt idx="2695">
                  <c:v>221</c:v>
                </c:pt>
                <c:pt idx="2696">
                  <c:v>460</c:v>
                </c:pt>
                <c:pt idx="2697">
                  <c:v>669</c:v>
                </c:pt>
                <c:pt idx="2698">
                  <c:v>824</c:v>
                </c:pt>
                <c:pt idx="2699">
                  <c:v>803</c:v>
                </c:pt>
                <c:pt idx="2700">
                  <c:v>489</c:v>
                </c:pt>
                <c:pt idx="2701">
                  <c:v>289</c:v>
                </c:pt>
                <c:pt idx="2702">
                  <c:v>280</c:v>
                </c:pt>
                <c:pt idx="2703">
                  <c:v>234</c:v>
                </c:pt>
                <c:pt idx="2704">
                  <c:v>113</c:v>
                </c:pt>
                <c:pt idx="2705">
                  <c:v>0</c:v>
                </c:pt>
                <c:pt idx="2706">
                  <c:v>0</c:v>
                </c:pt>
                <c:pt idx="2707">
                  <c:v>0</c:v>
                </c:pt>
                <c:pt idx="2708">
                  <c:v>0</c:v>
                </c:pt>
                <c:pt idx="2709">
                  <c:v>0</c:v>
                </c:pt>
                <c:pt idx="2710">
                  <c:v>0</c:v>
                </c:pt>
                <c:pt idx="2711">
                  <c:v>0</c:v>
                </c:pt>
                <c:pt idx="2712">
                  <c:v>0</c:v>
                </c:pt>
                <c:pt idx="2713">
                  <c:v>0</c:v>
                </c:pt>
                <c:pt idx="2714">
                  <c:v>0</c:v>
                </c:pt>
                <c:pt idx="2715">
                  <c:v>0</c:v>
                </c:pt>
                <c:pt idx="2716">
                  <c:v>0</c:v>
                </c:pt>
                <c:pt idx="2717">
                  <c:v>0</c:v>
                </c:pt>
                <c:pt idx="2718">
                  <c:v>24</c:v>
                </c:pt>
                <c:pt idx="2719">
                  <c:v>223</c:v>
                </c:pt>
                <c:pt idx="2720">
                  <c:v>466</c:v>
                </c:pt>
                <c:pt idx="2721">
                  <c:v>675</c:v>
                </c:pt>
                <c:pt idx="2722">
                  <c:v>830</c:v>
                </c:pt>
                <c:pt idx="2723">
                  <c:v>915</c:v>
                </c:pt>
                <c:pt idx="2724">
                  <c:v>924</c:v>
                </c:pt>
                <c:pt idx="2725">
                  <c:v>857</c:v>
                </c:pt>
                <c:pt idx="2726">
                  <c:v>593</c:v>
                </c:pt>
                <c:pt idx="2727">
                  <c:v>328</c:v>
                </c:pt>
                <c:pt idx="2728">
                  <c:v>173</c:v>
                </c:pt>
                <c:pt idx="2729">
                  <c:v>0</c:v>
                </c:pt>
                <c:pt idx="2730">
                  <c:v>0</c:v>
                </c:pt>
                <c:pt idx="2731">
                  <c:v>0</c:v>
                </c:pt>
                <c:pt idx="2732">
                  <c:v>0</c:v>
                </c:pt>
                <c:pt idx="2733">
                  <c:v>0</c:v>
                </c:pt>
                <c:pt idx="2734">
                  <c:v>0</c:v>
                </c:pt>
                <c:pt idx="2735">
                  <c:v>0</c:v>
                </c:pt>
                <c:pt idx="2736">
                  <c:v>0</c:v>
                </c:pt>
                <c:pt idx="2737">
                  <c:v>0</c:v>
                </c:pt>
                <c:pt idx="2738">
                  <c:v>0</c:v>
                </c:pt>
                <c:pt idx="2739">
                  <c:v>0</c:v>
                </c:pt>
                <c:pt idx="2740">
                  <c:v>0</c:v>
                </c:pt>
                <c:pt idx="2741">
                  <c:v>0</c:v>
                </c:pt>
                <c:pt idx="2742">
                  <c:v>24</c:v>
                </c:pt>
                <c:pt idx="2743">
                  <c:v>222</c:v>
                </c:pt>
                <c:pt idx="2744">
                  <c:v>464</c:v>
                </c:pt>
                <c:pt idx="2745">
                  <c:v>673</c:v>
                </c:pt>
                <c:pt idx="2746">
                  <c:v>829</c:v>
                </c:pt>
                <c:pt idx="2747">
                  <c:v>916</c:v>
                </c:pt>
                <c:pt idx="2748">
                  <c:v>927</c:v>
                </c:pt>
                <c:pt idx="2749">
                  <c:v>859</c:v>
                </c:pt>
                <c:pt idx="2750">
                  <c:v>667</c:v>
                </c:pt>
                <c:pt idx="2751">
                  <c:v>429</c:v>
                </c:pt>
                <c:pt idx="2752">
                  <c:v>195</c:v>
                </c:pt>
                <c:pt idx="2753">
                  <c:v>0</c:v>
                </c:pt>
                <c:pt idx="2754">
                  <c:v>0</c:v>
                </c:pt>
                <c:pt idx="2755">
                  <c:v>0</c:v>
                </c:pt>
                <c:pt idx="2756">
                  <c:v>0</c:v>
                </c:pt>
                <c:pt idx="2757">
                  <c:v>0</c:v>
                </c:pt>
                <c:pt idx="2758">
                  <c:v>0</c:v>
                </c:pt>
                <c:pt idx="2759">
                  <c:v>0</c:v>
                </c:pt>
                <c:pt idx="2760">
                  <c:v>0</c:v>
                </c:pt>
                <c:pt idx="2761">
                  <c:v>0</c:v>
                </c:pt>
                <c:pt idx="2762">
                  <c:v>0</c:v>
                </c:pt>
                <c:pt idx="2763">
                  <c:v>0</c:v>
                </c:pt>
                <c:pt idx="2764">
                  <c:v>0</c:v>
                </c:pt>
                <c:pt idx="2765">
                  <c:v>0</c:v>
                </c:pt>
                <c:pt idx="2766">
                  <c:v>24</c:v>
                </c:pt>
                <c:pt idx="2767">
                  <c:v>224</c:v>
                </c:pt>
                <c:pt idx="2768">
                  <c:v>469</c:v>
                </c:pt>
                <c:pt idx="2769">
                  <c:v>680</c:v>
                </c:pt>
                <c:pt idx="2770">
                  <c:v>836</c:v>
                </c:pt>
                <c:pt idx="2771">
                  <c:v>924</c:v>
                </c:pt>
                <c:pt idx="2772">
                  <c:v>936</c:v>
                </c:pt>
                <c:pt idx="2773">
                  <c:v>819</c:v>
                </c:pt>
                <c:pt idx="2774">
                  <c:v>638</c:v>
                </c:pt>
                <c:pt idx="2775">
                  <c:v>432</c:v>
                </c:pt>
                <c:pt idx="2776">
                  <c:v>197</c:v>
                </c:pt>
                <c:pt idx="2777">
                  <c:v>0</c:v>
                </c:pt>
                <c:pt idx="2778">
                  <c:v>0</c:v>
                </c:pt>
                <c:pt idx="2779">
                  <c:v>0</c:v>
                </c:pt>
                <c:pt idx="2780">
                  <c:v>0</c:v>
                </c:pt>
                <c:pt idx="2781">
                  <c:v>0</c:v>
                </c:pt>
                <c:pt idx="2782">
                  <c:v>0</c:v>
                </c:pt>
                <c:pt idx="2783">
                  <c:v>0</c:v>
                </c:pt>
                <c:pt idx="2784">
                  <c:v>0</c:v>
                </c:pt>
                <c:pt idx="2785">
                  <c:v>0</c:v>
                </c:pt>
                <c:pt idx="2786">
                  <c:v>0</c:v>
                </c:pt>
                <c:pt idx="2787">
                  <c:v>0</c:v>
                </c:pt>
                <c:pt idx="2788">
                  <c:v>0</c:v>
                </c:pt>
                <c:pt idx="2789">
                  <c:v>0</c:v>
                </c:pt>
                <c:pt idx="2790">
                  <c:v>23</c:v>
                </c:pt>
                <c:pt idx="2791">
                  <c:v>223</c:v>
                </c:pt>
                <c:pt idx="2792">
                  <c:v>465</c:v>
                </c:pt>
                <c:pt idx="2793">
                  <c:v>676</c:v>
                </c:pt>
                <c:pt idx="2794">
                  <c:v>830</c:v>
                </c:pt>
                <c:pt idx="2795">
                  <c:v>915</c:v>
                </c:pt>
                <c:pt idx="2796">
                  <c:v>925</c:v>
                </c:pt>
                <c:pt idx="2797">
                  <c:v>851</c:v>
                </c:pt>
                <c:pt idx="2798">
                  <c:v>662</c:v>
                </c:pt>
                <c:pt idx="2799">
                  <c:v>418</c:v>
                </c:pt>
                <c:pt idx="2800">
                  <c:v>188</c:v>
                </c:pt>
                <c:pt idx="2801">
                  <c:v>0</c:v>
                </c:pt>
                <c:pt idx="2802">
                  <c:v>0</c:v>
                </c:pt>
                <c:pt idx="2803">
                  <c:v>0</c:v>
                </c:pt>
                <c:pt idx="2804">
                  <c:v>0</c:v>
                </c:pt>
                <c:pt idx="2805">
                  <c:v>0</c:v>
                </c:pt>
                <c:pt idx="2806">
                  <c:v>0</c:v>
                </c:pt>
                <c:pt idx="2807">
                  <c:v>0</c:v>
                </c:pt>
                <c:pt idx="2808">
                  <c:v>0</c:v>
                </c:pt>
                <c:pt idx="2809">
                  <c:v>0</c:v>
                </c:pt>
                <c:pt idx="2810">
                  <c:v>0</c:v>
                </c:pt>
                <c:pt idx="2811">
                  <c:v>0</c:v>
                </c:pt>
                <c:pt idx="2812">
                  <c:v>0</c:v>
                </c:pt>
                <c:pt idx="2813">
                  <c:v>0</c:v>
                </c:pt>
                <c:pt idx="2814">
                  <c:v>23</c:v>
                </c:pt>
                <c:pt idx="2815">
                  <c:v>217</c:v>
                </c:pt>
                <c:pt idx="2816">
                  <c:v>452</c:v>
                </c:pt>
                <c:pt idx="2817">
                  <c:v>658</c:v>
                </c:pt>
                <c:pt idx="2818">
                  <c:v>794</c:v>
                </c:pt>
                <c:pt idx="2819">
                  <c:v>853</c:v>
                </c:pt>
                <c:pt idx="2820">
                  <c:v>833</c:v>
                </c:pt>
                <c:pt idx="2821">
                  <c:v>734</c:v>
                </c:pt>
                <c:pt idx="2822">
                  <c:v>545</c:v>
                </c:pt>
                <c:pt idx="2823">
                  <c:v>229</c:v>
                </c:pt>
                <c:pt idx="2824">
                  <c:v>105</c:v>
                </c:pt>
                <c:pt idx="2825">
                  <c:v>0</c:v>
                </c:pt>
                <c:pt idx="2826">
                  <c:v>0</c:v>
                </c:pt>
                <c:pt idx="2827">
                  <c:v>0</c:v>
                </c:pt>
                <c:pt idx="2828">
                  <c:v>0</c:v>
                </c:pt>
                <c:pt idx="2829">
                  <c:v>0</c:v>
                </c:pt>
                <c:pt idx="2830">
                  <c:v>0</c:v>
                </c:pt>
                <c:pt idx="2831">
                  <c:v>0</c:v>
                </c:pt>
                <c:pt idx="2832">
                  <c:v>0</c:v>
                </c:pt>
                <c:pt idx="2833">
                  <c:v>0</c:v>
                </c:pt>
                <c:pt idx="2834">
                  <c:v>0</c:v>
                </c:pt>
                <c:pt idx="2835">
                  <c:v>0</c:v>
                </c:pt>
                <c:pt idx="2836">
                  <c:v>0</c:v>
                </c:pt>
                <c:pt idx="2837">
                  <c:v>0</c:v>
                </c:pt>
                <c:pt idx="2838">
                  <c:v>23</c:v>
                </c:pt>
                <c:pt idx="2839">
                  <c:v>220</c:v>
                </c:pt>
                <c:pt idx="2840">
                  <c:v>460</c:v>
                </c:pt>
                <c:pt idx="2841">
                  <c:v>668</c:v>
                </c:pt>
                <c:pt idx="2842">
                  <c:v>822</c:v>
                </c:pt>
                <c:pt idx="2843">
                  <c:v>890</c:v>
                </c:pt>
                <c:pt idx="2844">
                  <c:v>865</c:v>
                </c:pt>
                <c:pt idx="2845">
                  <c:v>765</c:v>
                </c:pt>
                <c:pt idx="2846">
                  <c:v>601</c:v>
                </c:pt>
                <c:pt idx="2847">
                  <c:v>418</c:v>
                </c:pt>
                <c:pt idx="2848">
                  <c:v>187</c:v>
                </c:pt>
                <c:pt idx="2849">
                  <c:v>0</c:v>
                </c:pt>
                <c:pt idx="2850">
                  <c:v>0</c:v>
                </c:pt>
                <c:pt idx="2851">
                  <c:v>0</c:v>
                </c:pt>
                <c:pt idx="2852">
                  <c:v>0</c:v>
                </c:pt>
                <c:pt idx="2853">
                  <c:v>0</c:v>
                </c:pt>
                <c:pt idx="2854">
                  <c:v>0</c:v>
                </c:pt>
                <c:pt idx="2855">
                  <c:v>0</c:v>
                </c:pt>
                <c:pt idx="2856">
                  <c:v>0</c:v>
                </c:pt>
                <c:pt idx="2857">
                  <c:v>0</c:v>
                </c:pt>
                <c:pt idx="2858">
                  <c:v>0</c:v>
                </c:pt>
                <c:pt idx="2859">
                  <c:v>0</c:v>
                </c:pt>
                <c:pt idx="2860">
                  <c:v>0</c:v>
                </c:pt>
                <c:pt idx="2861">
                  <c:v>0</c:v>
                </c:pt>
                <c:pt idx="2862">
                  <c:v>24</c:v>
                </c:pt>
                <c:pt idx="2863">
                  <c:v>205</c:v>
                </c:pt>
                <c:pt idx="2864">
                  <c:v>411</c:v>
                </c:pt>
                <c:pt idx="2865">
                  <c:v>634</c:v>
                </c:pt>
                <c:pt idx="2866">
                  <c:v>814</c:v>
                </c:pt>
                <c:pt idx="2867">
                  <c:v>900</c:v>
                </c:pt>
                <c:pt idx="2868">
                  <c:v>904</c:v>
                </c:pt>
                <c:pt idx="2869">
                  <c:v>802</c:v>
                </c:pt>
                <c:pt idx="2870">
                  <c:v>628</c:v>
                </c:pt>
                <c:pt idx="2871">
                  <c:v>426</c:v>
                </c:pt>
                <c:pt idx="2872">
                  <c:v>188</c:v>
                </c:pt>
                <c:pt idx="2873">
                  <c:v>0</c:v>
                </c:pt>
                <c:pt idx="2874">
                  <c:v>0</c:v>
                </c:pt>
                <c:pt idx="2875">
                  <c:v>0</c:v>
                </c:pt>
                <c:pt idx="2876">
                  <c:v>0</c:v>
                </c:pt>
                <c:pt idx="2877">
                  <c:v>0</c:v>
                </c:pt>
                <c:pt idx="2878">
                  <c:v>0</c:v>
                </c:pt>
                <c:pt idx="2879">
                  <c:v>0</c:v>
                </c:pt>
                <c:pt idx="2880">
                  <c:v>0</c:v>
                </c:pt>
                <c:pt idx="2881">
                  <c:v>0</c:v>
                </c:pt>
                <c:pt idx="2882">
                  <c:v>0</c:v>
                </c:pt>
                <c:pt idx="2883">
                  <c:v>0</c:v>
                </c:pt>
                <c:pt idx="2884">
                  <c:v>0</c:v>
                </c:pt>
                <c:pt idx="2885">
                  <c:v>0</c:v>
                </c:pt>
                <c:pt idx="2886">
                  <c:v>4</c:v>
                </c:pt>
                <c:pt idx="2887">
                  <c:v>36</c:v>
                </c:pt>
                <c:pt idx="2888">
                  <c:v>90</c:v>
                </c:pt>
                <c:pt idx="2889">
                  <c:v>208</c:v>
                </c:pt>
                <c:pt idx="2890">
                  <c:v>402</c:v>
                </c:pt>
                <c:pt idx="2891">
                  <c:v>521</c:v>
                </c:pt>
                <c:pt idx="2892">
                  <c:v>542</c:v>
                </c:pt>
                <c:pt idx="2893">
                  <c:v>536</c:v>
                </c:pt>
                <c:pt idx="2894">
                  <c:v>452</c:v>
                </c:pt>
                <c:pt idx="2895">
                  <c:v>409</c:v>
                </c:pt>
                <c:pt idx="2896">
                  <c:v>180</c:v>
                </c:pt>
                <c:pt idx="2897">
                  <c:v>0</c:v>
                </c:pt>
                <c:pt idx="2898">
                  <c:v>0</c:v>
                </c:pt>
                <c:pt idx="2899">
                  <c:v>0</c:v>
                </c:pt>
                <c:pt idx="2900">
                  <c:v>0</c:v>
                </c:pt>
                <c:pt idx="2901">
                  <c:v>0</c:v>
                </c:pt>
                <c:pt idx="2902">
                  <c:v>0</c:v>
                </c:pt>
                <c:pt idx="2903">
                  <c:v>0</c:v>
                </c:pt>
                <c:pt idx="2904">
                  <c:v>0</c:v>
                </c:pt>
                <c:pt idx="2905">
                  <c:v>0</c:v>
                </c:pt>
                <c:pt idx="2906">
                  <c:v>0</c:v>
                </c:pt>
                <c:pt idx="2907">
                  <c:v>0</c:v>
                </c:pt>
                <c:pt idx="2908">
                  <c:v>0</c:v>
                </c:pt>
                <c:pt idx="2909">
                  <c:v>0</c:v>
                </c:pt>
                <c:pt idx="2910">
                  <c:v>22</c:v>
                </c:pt>
                <c:pt idx="2911">
                  <c:v>215</c:v>
                </c:pt>
                <c:pt idx="2912">
                  <c:v>452</c:v>
                </c:pt>
                <c:pt idx="2913">
                  <c:v>658</c:v>
                </c:pt>
                <c:pt idx="2914">
                  <c:v>809</c:v>
                </c:pt>
                <c:pt idx="2915">
                  <c:v>893</c:v>
                </c:pt>
                <c:pt idx="2916">
                  <c:v>903</c:v>
                </c:pt>
                <c:pt idx="2917">
                  <c:v>833</c:v>
                </c:pt>
                <c:pt idx="2918">
                  <c:v>646</c:v>
                </c:pt>
                <c:pt idx="2919">
                  <c:v>418</c:v>
                </c:pt>
                <c:pt idx="2920">
                  <c:v>182</c:v>
                </c:pt>
                <c:pt idx="2921">
                  <c:v>0</c:v>
                </c:pt>
                <c:pt idx="2922">
                  <c:v>0</c:v>
                </c:pt>
                <c:pt idx="2923">
                  <c:v>0</c:v>
                </c:pt>
                <c:pt idx="2924">
                  <c:v>0</c:v>
                </c:pt>
                <c:pt idx="2925">
                  <c:v>0</c:v>
                </c:pt>
                <c:pt idx="2926">
                  <c:v>0</c:v>
                </c:pt>
                <c:pt idx="2927">
                  <c:v>0</c:v>
                </c:pt>
                <c:pt idx="2928">
                  <c:v>0</c:v>
                </c:pt>
                <c:pt idx="2929">
                  <c:v>0</c:v>
                </c:pt>
                <c:pt idx="2930">
                  <c:v>0</c:v>
                </c:pt>
                <c:pt idx="2931">
                  <c:v>0</c:v>
                </c:pt>
                <c:pt idx="2932">
                  <c:v>0</c:v>
                </c:pt>
                <c:pt idx="2933">
                  <c:v>0</c:v>
                </c:pt>
                <c:pt idx="2934">
                  <c:v>22</c:v>
                </c:pt>
                <c:pt idx="2935">
                  <c:v>211</c:v>
                </c:pt>
                <c:pt idx="2936">
                  <c:v>447</c:v>
                </c:pt>
                <c:pt idx="2937">
                  <c:v>651</c:v>
                </c:pt>
                <c:pt idx="2938">
                  <c:v>802</c:v>
                </c:pt>
                <c:pt idx="2939">
                  <c:v>885</c:v>
                </c:pt>
                <c:pt idx="2940">
                  <c:v>894</c:v>
                </c:pt>
                <c:pt idx="2941">
                  <c:v>828</c:v>
                </c:pt>
                <c:pt idx="2942">
                  <c:v>641</c:v>
                </c:pt>
                <c:pt idx="2943">
                  <c:v>414</c:v>
                </c:pt>
                <c:pt idx="2944">
                  <c:v>178</c:v>
                </c:pt>
                <c:pt idx="2945">
                  <c:v>0</c:v>
                </c:pt>
                <c:pt idx="2946">
                  <c:v>0</c:v>
                </c:pt>
                <c:pt idx="2947">
                  <c:v>0</c:v>
                </c:pt>
                <c:pt idx="2948">
                  <c:v>0</c:v>
                </c:pt>
                <c:pt idx="2949">
                  <c:v>0</c:v>
                </c:pt>
                <c:pt idx="2950">
                  <c:v>0</c:v>
                </c:pt>
                <c:pt idx="2951">
                  <c:v>0</c:v>
                </c:pt>
                <c:pt idx="2952">
                  <c:v>0</c:v>
                </c:pt>
                <c:pt idx="2953">
                  <c:v>0</c:v>
                </c:pt>
                <c:pt idx="2954">
                  <c:v>0</c:v>
                </c:pt>
                <c:pt idx="2955">
                  <c:v>0</c:v>
                </c:pt>
                <c:pt idx="2956">
                  <c:v>0</c:v>
                </c:pt>
                <c:pt idx="2957">
                  <c:v>0</c:v>
                </c:pt>
                <c:pt idx="2958">
                  <c:v>21</c:v>
                </c:pt>
                <c:pt idx="2959">
                  <c:v>204</c:v>
                </c:pt>
                <c:pt idx="2960">
                  <c:v>436</c:v>
                </c:pt>
                <c:pt idx="2961">
                  <c:v>638</c:v>
                </c:pt>
                <c:pt idx="2962">
                  <c:v>788</c:v>
                </c:pt>
                <c:pt idx="2963">
                  <c:v>871</c:v>
                </c:pt>
                <c:pt idx="2964">
                  <c:v>880</c:v>
                </c:pt>
                <c:pt idx="2965">
                  <c:v>816</c:v>
                </c:pt>
                <c:pt idx="2966">
                  <c:v>636</c:v>
                </c:pt>
                <c:pt idx="2967">
                  <c:v>413</c:v>
                </c:pt>
                <c:pt idx="2968">
                  <c:v>177</c:v>
                </c:pt>
                <c:pt idx="2969">
                  <c:v>0</c:v>
                </c:pt>
                <c:pt idx="2970">
                  <c:v>0</c:v>
                </c:pt>
                <c:pt idx="2971">
                  <c:v>0</c:v>
                </c:pt>
                <c:pt idx="2972">
                  <c:v>0</c:v>
                </c:pt>
                <c:pt idx="2973">
                  <c:v>0</c:v>
                </c:pt>
                <c:pt idx="2974">
                  <c:v>0</c:v>
                </c:pt>
                <c:pt idx="2975">
                  <c:v>0</c:v>
                </c:pt>
                <c:pt idx="2976">
                  <c:v>0</c:v>
                </c:pt>
                <c:pt idx="2977">
                  <c:v>0</c:v>
                </c:pt>
                <c:pt idx="2978">
                  <c:v>0</c:v>
                </c:pt>
                <c:pt idx="2979">
                  <c:v>0</c:v>
                </c:pt>
                <c:pt idx="2980">
                  <c:v>0</c:v>
                </c:pt>
                <c:pt idx="2981">
                  <c:v>0</c:v>
                </c:pt>
                <c:pt idx="2982">
                  <c:v>21</c:v>
                </c:pt>
                <c:pt idx="2983">
                  <c:v>204</c:v>
                </c:pt>
                <c:pt idx="2984">
                  <c:v>437</c:v>
                </c:pt>
                <c:pt idx="2985">
                  <c:v>640</c:v>
                </c:pt>
                <c:pt idx="2986">
                  <c:v>790</c:v>
                </c:pt>
                <c:pt idx="2987">
                  <c:v>873</c:v>
                </c:pt>
                <c:pt idx="2988">
                  <c:v>883</c:v>
                </c:pt>
                <c:pt idx="2989">
                  <c:v>813</c:v>
                </c:pt>
                <c:pt idx="2990">
                  <c:v>629</c:v>
                </c:pt>
                <c:pt idx="2991">
                  <c:v>407</c:v>
                </c:pt>
                <c:pt idx="2992">
                  <c:v>174</c:v>
                </c:pt>
                <c:pt idx="2993">
                  <c:v>0</c:v>
                </c:pt>
                <c:pt idx="2994">
                  <c:v>0</c:v>
                </c:pt>
                <c:pt idx="2995">
                  <c:v>0</c:v>
                </c:pt>
                <c:pt idx="2996">
                  <c:v>0</c:v>
                </c:pt>
                <c:pt idx="2997">
                  <c:v>0</c:v>
                </c:pt>
                <c:pt idx="2998">
                  <c:v>0</c:v>
                </c:pt>
                <c:pt idx="2999">
                  <c:v>0</c:v>
                </c:pt>
                <c:pt idx="3000">
                  <c:v>0</c:v>
                </c:pt>
                <c:pt idx="3001">
                  <c:v>0</c:v>
                </c:pt>
                <c:pt idx="3002">
                  <c:v>0</c:v>
                </c:pt>
                <c:pt idx="3003">
                  <c:v>0</c:v>
                </c:pt>
                <c:pt idx="3004">
                  <c:v>0</c:v>
                </c:pt>
                <c:pt idx="3005">
                  <c:v>0</c:v>
                </c:pt>
                <c:pt idx="3006">
                  <c:v>20</c:v>
                </c:pt>
                <c:pt idx="3007">
                  <c:v>201</c:v>
                </c:pt>
                <c:pt idx="3008">
                  <c:v>431</c:v>
                </c:pt>
                <c:pt idx="3009">
                  <c:v>630</c:v>
                </c:pt>
                <c:pt idx="3010">
                  <c:v>779</c:v>
                </c:pt>
                <c:pt idx="3011">
                  <c:v>862</c:v>
                </c:pt>
                <c:pt idx="3012">
                  <c:v>871</c:v>
                </c:pt>
                <c:pt idx="3013">
                  <c:v>803</c:v>
                </c:pt>
                <c:pt idx="3014">
                  <c:v>624</c:v>
                </c:pt>
                <c:pt idx="3015">
                  <c:v>395</c:v>
                </c:pt>
                <c:pt idx="3016">
                  <c:v>161</c:v>
                </c:pt>
                <c:pt idx="3017">
                  <c:v>0</c:v>
                </c:pt>
                <c:pt idx="3018">
                  <c:v>0</c:v>
                </c:pt>
                <c:pt idx="3019">
                  <c:v>0</c:v>
                </c:pt>
                <c:pt idx="3020">
                  <c:v>0</c:v>
                </c:pt>
                <c:pt idx="3021">
                  <c:v>0</c:v>
                </c:pt>
                <c:pt idx="3022">
                  <c:v>0</c:v>
                </c:pt>
                <c:pt idx="3023">
                  <c:v>0</c:v>
                </c:pt>
                <c:pt idx="3024">
                  <c:v>0</c:v>
                </c:pt>
                <c:pt idx="3025">
                  <c:v>0</c:v>
                </c:pt>
                <c:pt idx="3026">
                  <c:v>0</c:v>
                </c:pt>
                <c:pt idx="3027">
                  <c:v>0</c:v>
                </c:pt>
                <c:pt idx="3028">
                  <c:v>0</c:v>
                </c:pt>
                <c:pt idx="3029">
                  <c:v>0</c:v>
                </c:pt>
                <c:pt idx="3030">
                  <c:v>19</c:v>
                </c:pt>
                <c:pt idx="3031">
                  <c:v>199</c:v>
                </c:pt>
                <c:pt idx="3032">
                  <c:v>425</c:v>
                </c:pt>
                <c:pt idx="3033">
                  <c:v>623</c:v>
                </c:pt>
                <c:pt idx="3034">
                  <c:v>771</c:v>
                </c:pt>
                <c:pt idx="3035">
                  <c:v>853</c:v>
                </c:pt>
                <c:pt idx="3036">
                  <c:v>863</c:v>
                </c:pt>
                <c:pt idx="3037">
                  <c:v>800</c:v>
                </c:pt>
                <c:pt idx="3038">
                  <c:v>630</c:v>
                </c:pt>
                <c:pt idx="3039">
                  <c:v>404</c:v>
                </c:pt>
                <c:pt idx="3040">
                  <c:v>171</c:v>
                </c:pt>
                <c:pt idx="3041">
                  <c:v>0</c:v>
                </c:pt>
                <c:pt idx="3042">
                  <c:v>0</c:v>
                </c:pt>
                <c:pt idx="3043">
                  <c:v>0</c:v>
                </c:pt>
                <c:pt idx="3044">
                  <c:v>0</c:v>
                </c:pt>
                <c:pt idx="3045">
                  <c:v>0</c:v>
                </c:pt>
                <c:pt idx="3046">
                  <c:v>0</c:v>
                </c:pt>
                <c:pt idx="3047">
                  <c:v>0</c:v>
                </c:pt>
                <c:pt idx="3048">
                  <c:v>0</c:v>
                </c:pt>
                <c:pt idx="3049">
                  <c:v>0</c:v>
                </c:pt>
                <c:pt idx="3050">
                  <c:v>0</c:v>
                </c:pt>
                <c:pt idx="3051">
                  <c:v>0</c:v>
                </c:pt>
                <c:pt idx="3052">
                  <c:v>0</c:v>
                </c:pt>
                <c:pt idx="3053">
                  <c:v>0</c:v>
                </c:pt>
                <c:pt idx="3054">
                  <c:v>12</c:v>
                </c:pt>
                <c:pt idx="3055">
                  <c:v>79</c:v>
                </c:pt>
                <c:pt idx="3056">
                  <c:v>130</c:v>
                </c:pt>
                <c:pt idx="3057">
                  <c:v>201</c:v>
                </c:pt>
                <c:pt idx="3058">
                  <c:v>277</c:v>
                </c:pt>
                <c:pt idx="3059">
                  <c:v>461</c:v>
                </c:pt>
                <c:pt idx="3060">
                  <c:v>513</c:v>
                </c:pt>
                <c:pt idx="3061">
                  <c:v>471</c:v>
                </c:pt>
                <c:pt idx="3062">
                  <c:v>397</c:v>
                </c:pt>
                <c:pt idx="3063">
                  <c:v>394</c:v>
                </c:pt>
                <c:pt idx="3064">
                  <c:v>166</c:v>
                </c:pt>
                <c:pt idx="3065">
                  <c:v>0</c:v>
                </c:pt>
                <c:pt idx="3066">
                  <c:v>0</c:v>
                </c:pt>
                <c:pt idx="3067">
                  <c:v>0</c:v>
                </c:pt>
                <c:pt idx="3068">
                  <c:v>0</c:v>
                </c:pt>
                <c:pt idx="3069">
                  <c:v>0</c:v>
                </c:pt>
                <c:pt idx="3070">
                  <c:v>0</c:v>
                </c:pt>
                <c:pt idx="3071">
                  <c:v>0</c:v>
                </c:pt>
                <c:pt idx="3072">
                  <c:v>0</c:v>
                </c:pt>
                <c:pt idx="3073">
                  <c:v>0</c:v>
                </c:pt>
                <c:pt idx="3074">
                  <c:v>0</c:v>
                </c:pt>
                <c:pt idx="3075">
                  <c:v>0</c:v>
                </c:pt>
                <c:pt idx="3076">
                  <c:v>0</c:v>
                </c:pt>
                <c:pt idx="3077">
                  <c:v>0</c:v>
                </c:pt>
                <c:pt idx="3078">
                  <c:v>18</c:v>
                </c:pt>
                <c:pt idx="3079">
                  <c:v>193</c:v>
                </c:pt>
                <c:pt idx="3080">
                  <c:v>422</c:v>
                </c:pt>
                <c:pt idx="3081">
                  <c:v>621</c:v>
                </c:pt>
                <c:pt idx="3082">
                  <c:v>752</c:v>
                </c:pt>
                <c:pt idx="3083">
                  <c:v>845</c:v>
                </c:pt>
                <c:pt idx="3084">
                  <c:v>850</c:v>
                </c:pt>
                <c:pt idx="3085">
                  <c:v>674</c:v>
                </c:pt>
                <c:pt idx="3086">
                  <c:v>380</c:v>
                </c:pt>
                <c:pt idx="3087">
                  <c:v>228</c:v>
                </c:pt>
                <c:pt idx="3088">
                  <c:v>98</c:v>
                </c:pt>
                <c:pt idx="3089">
                  <c:v>0</c:v>
                </c:pt>
                <c:pt idx="3090">
                  <c:v>0</c:v>
                </c:pt>
                <c:pt idx="3091">
                  <c:v>0</c:v>
                </c:pt>
                <c:pt idx="3092">
                  <c:v>0</c:v>
                </c:pt>
                <c:pt idx="3093">
                  <c:v>0</c:v>
                </c:pt>
                <c:pt idx="3094">
                  <c:v>0</c:v>
                </c:pt>
                <c:pt idx="3095">
                  <c:v>0</c:v>
                </c:pt>
                <c:pt idx="3096">
                  <c:v>0</c:v>
                </c:pt>
                <c:pt idx="3097">
                  <c:v>0</c:v>
                </c:pt>
                <c:pt idx="3098">
                  <c:v>0</c:v>
                </c:pt>
                <c:pt idx="3099">
                  <c:v>0</c:v>
                </c:pt>
                <c:pt idx="3100">
                  <c:v>0</c:v>
                </c:pt>
                <c:pt idx="3101">
                  <c:v>0</c:v>
                </c:pt>
                <c:pt idx="3102">
                  <c:v>7</c:v>
                </c:pt>
                <c:pt idx="3103">
                  <c:v>63</c:v>
                </c:pt>
                <c:pt idx="3104">
                  <c:v>122</c:v>
                </c:pt>
                <c:pt idx="3105">
                  <c:v>189</c:v>
                </c:pt>
                <c:pt idx="3106">
                  <c:v>272</c:v>
                </c:pt>
                <c:pt idx="3107">
                  <c:v>432</c:v>
                </c:pt>
                <c:pt idx="3108">
                  <c:v>499</c:v>
                </c:pt>
                <c:pt idx="3109">
                  <c:v>457</c:v>
                </c:pt>
                <c:pt idx="3110">
                  <c:v>386</c:v>
                </c:pt>
                <c:pt idx="3111">
                  <c:v>130</c:v>
                </c:pt>
                <c:pt idx="3112">
                  <c:v>37</c:v>
                </c:pt>
                <c:pt idx="3113">
                  <c:v>0</c:v>
                </c:pt>
                <c:pt idx="3114">
                  <c:v>0</c:v>
                </c:pt>
                <c:pt idx="3115">
                  <c:v>0</c:v>
                </c:pt>
                <c:pt idx="3116">
                  <c:v>0</c:v>
                </c:pt>
                <c:pt idx="3117">
                  <c:v>0</c:v>
                </c:pt>
                <c:pt idx="3118">
                  <c:v>0</c:v>
                </c:pt>
                <c:pt idx="3119">
                  <c:v>0</c:v>
                </c:pt>
                <c:pt idx="3120">
                  <c:v>0</c:v>
                </c:pt>
                <c:pt idx="3121">
                  <c:v>0</c:v>
                </c:pt>
                <c:pt idx="3122">
                  <c:v>0</c:v>
                </c:pt>
                <c:pt idx="3123">
                  <c:v>0</c:v>
                </c:pt>
                <c:pt idx="3124">
                  <c:v>0</c:v>
                </c:pt>
                <c:pt idx="3125">
                  <c:v>0</c:v>
                </c:pt>
                <c:pt idx="3126">
                  <c:v>13</c:v>
                </c:pt>
                <c:pt idx="3127">
                  <c:v>123</c:v>
                </c:pt>
                <c:pt idx="3128">
                  <c:v>181</c:v>
                </c:pt>
                <c:pt idx="3129">
                  <c:v>234</c:v>
                </c:pt>
                <c:pt idx="3130">
                  <c:v>321</c:v>
                </c:pt>
                <c:pt idx="3131">
                  <c:v>488</c:v>
                </c:pt>
                <c:pt idx="3132">
                  <c:v>521</c:v>
                </c:pt>
                <c:pt idx="3133">
                  <c:v>467</c:v>
                </c:pt>
                <c:pt idx="3134">
                  <c:v>366</c:v>
                </c:pt>
                <c:pt idx="3135">
                  <c:v>286</c:v>
                </c:pt>
                <c:pt idx="3136">
                  <c:v>108</c:v>
                </c:pt>
                <c:pt idx="3137">
                  <c:v>0</c:v>
                </c:pt>
                <c:pt idx="3138">
                  <c:v>0</c:v>
                </c:pt>
                <c:pt idx="3139">
                  <c:v>0</c:v>
                </c:pt>
                <c:pt idx="3140">
                  <c:v>0</c:v>
                </c:pt>
                <c:pt idx="3141">
                  <c:v>0</c:v>
                </c:pt>
                <c:pt idx="3142">
                  <c:v>0</c:v>
                </c:pt>
                <c:pt idx="3143">
                  <c:v>0</c:v>
                </c:pt>
                <c:pt idx="3144">
                  <c:v>0</c:v>
                </c:pt>
                <c:pt idx="3145">
                  <c:v>0</c:v>
                </c:pt>
                <c:pt idx="3146">
                  <c:v>0</c:v>
                </c:pt>
                <c:pt idx="3147">
                  <c:v>0</c:v>
                </c:pt>
                <c:pt idx="3148">
                  <c:v>0</c:v>
                </c:pt>
                <c:pt idx="3149">
                  <c:v>0</c:v>
                </c:pt>
                <c:pt idx="3150">
                  <c:v>2</c:v>
                </c:pt>
                <c:pt idx="3151">
                  <c:v>33</c:v>
                </c:pt>
                <c:pt idx="3152">
                  <c:v>94</c:v>
                </c:pt>
                <c:pt idx="3153">
                  <c:v>133</c:v>
                </c:pt>
                <c:pt idx="3154">
                  <c:v>155</c:v>
                </c:pt>
                <c:pt idx="3155">
                  <c:v>181</c:v>
                </c:pt>
                <c:pt idx="3156">
                  <c:v>189</c:v>
                </c:pt>
                <c:pt idx="3157">
                  <c:v>181</c:v>
                </c:pt>
                <c:pt idx="3158">
                  <c:v>184</c:v>
                </c:pt>
                <c:pt idx="3159">
                  <c:v>149</c:v>
                </c:pt>
                <c:pt idx="3160">
                  <c:v>84</c:v>
                </c:pt>
                <c:pt idx="3161">
                  <c:v>0</c:v>
                </c:pt>
                <c:pt idx="3162">
                  <c:v>0</c:v>
                </c:pt>
                <c:pt idx="3163">
                  <c:v>0</c:v>
                </c:pt>
                <c:pt idx="3164">
                  <c:v>0</c:v>
                </c:pt>
                <c:pt idx="3165">
                  <c:v>0</c:v>
                </c:pt>
                <c:pt idx="3166">
                  <c:v>0</c:v>
                </c:pt>
                <c:pt idx="3167">
                  <c:v>0</c:v>
                </c:pt>
                <c:pt idx="3168">
                  <c:v>0</c:v>
                </c:pt>
                <c:pt idx="3169">
                  <c:v>0</c:v>
                </c:pt>
                <c:pt idx="3170">
                  <c:v>0</c:v>
                </c:pt>
                <c:pt idx="3171">
                  <c:v>0</c:v>
                </c:pt>
                <c:pt idx="3172">
                  <c:v>0</c:v>
                </c:pt>
                <c:pt idx="3173">
                  <c:v>0</c:v>
                </c:pt>
                <c:pt idx="3174">
                  <c:v>2</c:v>
                </c:pt>
                <c:pt idx="3175">
                  <c:v>23</c:v>
                </c:pt>
                <c:pt idx="3176">
                  <c:v>70</c:v>
                </c:pt>
                <c:pt idx="3177">
                  <c:v>155</c:v>
                </c:pt>
                <c:pt idx="3178">
                  <c:v>210</c:v>
                </c:pt>
                <c:pt idx="3179">
                  <c:v>285</c:v>
                </c:pt>
                <c:pt idx="3180">
                  <c:v>339</c:v>
                </c:pt>
                <c:pt idx="3181">
                  <c:v>378</c:v>
                </c:pt>
                <c:pt idx="3182">
                  <c:v>339</c:v>
                </c:pt>
                <c:pt idx="3183">
                  <c:v>236</c:v>
                </c:pt>
                <c:pt idx="3184">
                  <c:v>97</c:v>
                </c:pt>
                <c:pt idx="3185">
                  <c:v>0</c:v>
                </c:pt>
                <c:pt idx="3186">
                  <c:v>0</c:v>
                </c:pt>
                <c:pt idx="3187">
                  <c:v>0</c:v>
                </c:pt>
                <c:pt idx="3188">
                  <c:v>0</c:v>
                </c:pt>
                <c:pt idx="3189">
                  <c:v>0</c:v>
                </c:pt>
                <c:pt idx="3190">
                  <c:v>0</c:v>
                </c:pt>
                <c:pt idx="3191">
                  <c:v>0</c:v>
                </c:pt>
                <c:pt idx="3192">
                  <c:v>0</c:v>
                </c:pt>
                <c:pt idx="3193">
                  <c:v>0</c:v>
                </c:pt>
                <c:pt idx="3194">
                  <c:v>0</c:v>
                </c:pt>
                <c:pt idx="3195">
                  <c:v>0</c:v>
                </c:pt>
                <c:pt idx="3196">
                  <c:v>0</c:v>
                </c:pt>
                <c:pt idx="3197">
                  <c:v>0</c:v>
                </c:pt>
                <c:pt idx="3198">
                  <c:v>12</c:v>
                </c:pt>
                <c:pt idx="3199">
                  <c:v>100</c:v>
                </c:pt>
                <c:pt idx="3200">
                  <c:v>146</c:v>
                </c:pt>
                <c:pt idx="3201">
                  <c:v>192</c:v>
                </c:pt>
                <c:pt idx="3202">
                  <c:v>280</c:v>
                </c:pt>
                <c:pt idx="3203">
                  <c:v>497</c:v>
                </c:pt>
                <c:pt idx="3204">
                  <c:v>493</c:v>
                </c:pt>
                <c:pt idx="3205">
                  <c:v>482</c:v>
                </c:pt>
                <c:pt idx="3206">
                  <c:v>402</c:v>
                </c:pt>
                <c:pt idx="3207">
                  <c:v>341</c:v>
                </c:pt>
                <c:pt idx="3208">
                  <c:v>127</c:v>
                </c:pt>
                <c:pt idx="3209">
                  <c:v>0</c:v>
                </c:pt>
                <c:pt idx="3210">
                  <c:v>0</c:v>
                </c:pt>
                <c:pt idx="3211">
                  <c:v>0</c:v>
                </c:pt>
                <c:pt idx="3212">
                  <c:v>0</c:v>
                </c:pt>
                <c:pt idx="3213">
                  <c:v>0</c:v>
                </c:pt>
                <c:pt idx="3214">
                  <c:v>0</c:v>
                </c:pt>
                <c:pt idx="3215">
                  <c:v>0</c:v>
                </c:pt>
                <c:pt idx="3216">
                  <c:v>0</c:v>
                </c:pt>
                <c:pt idx="3217">
                  <c:v>0</c:v>
                </c:pt>
                <c:pt idx="3218">
                  <c:v>0</c:v>
                </c:pt>
                <c:pt idx="3219">
                  <c:v>0</c:v>
                </c:pt>
                <c:pt idx="3220">
                  <c:v>0</c:v>
                </c:pt>
                <c:pt idx="3221">
                  <c:v>0</c:v>
                </c:pt>
                <c:pt idx="3222">
                  <c:v>13</c:v>
                </c:pt>
                <c:pt idx="3223">
                  <c:v>153</c:v>
                </c:pt>
                <c:pt idx="3224">
                  <c:v>345</c:v>
                </c:pt>
                <c:pt idx="3225">
                  <c:v>438</c:v>
                </c:pt>
                <c:pt idx="3226">
                  <c:v>545</c:v>
                </c:pt>
                <c:pt idx="3227">
                  <c:v>641</c:v>
                </c:pt>
                <c:pt idx="3228">
                  <c:v>671</c:v>
                </c:pt>
                <c:pt idx="3229">
                  <c:v>625</c:v>
                </c:pt>
                <c:pt idx="3230">
                  <c:v>500</c:v>
                </c:pt>
                <c:pt idx="3231">
                  <c:v>386</c:v>
                </c:pt>
                <c:pt idx="3232">
                  <c:v>152</c:v>
                </c:pt>
                <c:pt idx="3233">
                  <c:v>0</c:v>
                </c:pt>
                <c:pt idx="3234">
                  <c:v>0</c:v>
                </c:pt>
                <c:pt idx="3235">
                  <c:v>0</c:v>
                </c:pt>
                <c:pt idx="3236">
                  <c:v>0</c:v>
                </c:pt>
                <c:pt idx="3237">
                  <c:v>0</c:v>
                </c:pt>
                <c:pt idx="3238">
                  <c:v>0</c:v>
                </c:pt>
                <c:pt idx="3239">
                  <c:v>0</c:v>
                </c:pt>
                <c:pt idx="3240">
                  <c:v>0</c:v>
                </c:pt>
                <c:pt idx="3241">
                  <c:v>0</c:v>
                </c:pt>
                <c:pt idx="3242">
                  <c:v>0</c:v>
                </c:pt>
                <c:pt idx="3243">
                  <c:v>0</c:v>
                </c:pt>
                <c:pt idx="3244">
                  <c:v>0</c:v>
                </c:pt>
                <c:pt idx="3245">
                  <c:v>0</c:v>
                </c:pt>
                <c:pt idx="3246">
                  <c:v>16</c:v>
                </c:pt>
                <c:pt idx="3247">
                  <c:v>187</c:v>
                </c:pt>
                <c:pt idx="3248">
                  <c:v>414</c:v>
                </c:pt>
                <c:pt idx="3249">
                  <c:v>611</c:v>
                </c:pt>
                <c:pt idx="3250">
                  <c:v>757</c:v>
                </c:pt>
                <c:pt idx="3251">
                  <c:v>838</c:v>
                </c:pt>
                <c:pt idx="3252">
                  <c:v>847</c:v>
                </c:pt>
                <c:pt idx="3253">
                  <c:v>784</c:v>
                </c:pt>
                <c:pt idx="3254">
                  <c:v>603</c:v>
                </c:pt>
                <c:pt idx="3255">
                  <c:v>384</c:v>
                </c:pt>
                <c:pt idx="3256">
                  <c:v>156</c:v>
                </c:pt>
                <c:pt idx="3257">
                  <c:v>0</c:v>
                </c:pt>
                <c:pt idx="3258">
                  <c:v>0</c:v>
                </c:pt>
                <c:pt idx="3259">
                  <c:v>0</c:v>
                </c:pt>
                <c:pt idx="3260">
                  <c:v>0</c:v>
                </c:pt>
                <c:pt idx="3261">
                  <c:v>0</c:v>
                </c:pt>
                <c:pt idx="3262">
                  <c:v>0</c:v>
                </c:pt>
                <c:pt idx="3263">
                  <c:v>0</c:v>
                </c:pt>
                <c:pt idx="3264">
                  <c:v>0</c:v>
                </c:pt>
                <c:pt idx="3265">
                  <c:v>0</c:v>
                </c:pt>
                <c:pt idx="3266">
                  <c:v>0</c:v>
                </c:pt>
                <c:pt idx="3267">
                  <c:v>0</c:v>
                </c:pt>
                <c:pt idx="3268">
                  <c:v>0</c:v>
                </c:pt>
                <c:pt idx="3269">
                  <c:v>0</c:v>
                </c:pt>
                <c:pt idx="3270">
                  <c:v>13</c:v>
                </c:pt>
                <c:pt idx="3271">
                  <c:v>142</c:v>
                </c:pt>
                <c:pt idx="3272">
                  <c:v>312</c:v>
                </c:pt>
                <c:pt idx="3273">
                  <c:v>433</c:v>
                </c:pt>
                <c:pt idx="3274">
                  <c:v>557</c:v>
                </c:pt>
                <c:pt idx="3275">
                  <c:v>689</c:v>
                </c:pt>
                <c:pt idx="3276">
                  <c:v>713</c:v>
                </c:pt>
                <c:pt idx="3277">
                  <c:v>655</c:v>
                </c:pt>
                <c:pt idx="3278">
                  <c:v>520</c:v>
                </c:pt>
                <c:pt idx="3279">
                  <c:v>384</c:v>
                </c:pt>
                <c:pt idx="3280">
                  <c:v>156</c:v>
                </c:pt>
                <c:pt idx="3281">
                  <c:v>0</c:v>
                </c:pt>
                <c:pt idx="3282">
                  <c:v>0</c:v>
                </c:pt>
                <c:pt idx="3283">
                  <c:v>0</c:v>
                </c:pt>
                <c:pt idx="3284">
                  <c:v>0</c:v>
                </c:pt>
                <c:pt idx="3285">
                  <c:v>0</c:v>
                </c:pt>
                <c:pt idx="3286">
                  <c:v>0</c:v>
                </c:pt>
                <c:pt idx="3287">
                  <c:v>0</c:v>
                </c:pt>
                <c:pt idx="3288">
                  <c:v>0</c:v>
                </c:pt>
                <c:pt idx="3289">
                  <c:v>0</c:v>
                </c:pt>
                <c:pt idx="3290">
                  <c:v>0</c:v>
                </c:pt>
                <c:pt idx="3291">
                  <c:v>0</c:v>
                </c:pt>
                <c:pt idx="3292">
                  <c:v>0</c:v>
                </c:pt>
                <c:pt idx="3293">
                  <c:v>0</c:v>
                </c:pt>
                <c:pt idx="3294">
                  <c:v>15</c:v>
                </c:pt>
                <c:pt idx="3295">
                  <c:v>183</c:v>
                </c:pt>
                <c:pt idx="3296">
                  <c:v>406</c:v>
                </c:pt>
                <c:pt idx="3297">
                  <c:v>601</c:v>
                </c:pt>
                <c:pt idx="3298">
                  <c:v>748</c:v>
                </c:pt>
                <c:pt idx="3299">
                  <c:v>830</c:v>
                </c:pt>
                <c:pt idx="3300">
                  <c:v>840</c:v>
                </c:pt>
                <c:pt idx="3301">
                  <c:v>773</c:v>
                </c:pt>
                <c:pt idx="3302">
                  <c:v>594</c:v>
                </c:pt>
                <c:pt idx="3303">
                  <c:v>381</c:v>
                </c:pt>
                <c:pt idx="3304">
                  <c:v>154</c:v>
                </c:pt>
                <c:pt idx="3305">
                  <c:v>0</c:v>
                </c:pt>
                <c:pt idx="3306">
                  <c:v>0</c:v>
                </c:pt>
                <c:pt idx="3307">
                  <c:v>0</c:v>
                </c:pt>
                <c:pt idx="3308">
                  <c:v>0</c:v>
                </c:pt>
                <c:pt idx="3309">
                  <c:v>0</c:v>
                </c:pt>
                <c:pt idx="3310">
                  <c:v>0</c:v>
                </c:pt>
                <c:pt idx="3311">
                  <c:v>0</c:v>
                </c:pt>
                <c:pt idx="3312">
                  <c:v>0</c:v>
                </c:pt>
                <c:pt idx="3313">
                  <c:v>0</c:v>
                </c:pt>
                <c:pt idx="3314">
                  <c:v>0</c:v>
                </c:pt>
                <c:pt idx="3315">
                  <c:v>0</c:v>
                </c:pt>
                <c:pt idx="3316">
                  <c:v>0</c:v>
                </c:pt>
                <c:pt idx="3317">
                  <c:v>0</c:v>
                </c:pt>
                <c:pt idx="3318">
                  <c:v>14</c:v>
                </c:pt>
                <c:pt idx="3319">
                  <c:v>180</c:v>
                </c:pt>
                <c:pt idx="3320">
                  <c:v>401</c:v>
                </c:pt>
                <c:pt idx="3321">
                  <c:v>600</c:v>
                </c:pt>
                <c:pt idx="3322">
                  <c:v>746</c:v>
                </c:pt>
                <c:pt idx="3323">
                  <c:v>827</c:v>
                </c:pt>
                <c:pt idx="3324">
                  <c:v>837</c:v>
                </c:pt>
                <c:pt idx="3325">
                  <c:v>767</c:v>
                </c:pt>
                <c:pt idx="3326">
                  <c:v>590</c:v>
                </c:pt>
                <c:pt idx="3327">
                  <c:v>381</c:v>
                </c:pt>
                <c:pt idx="3328">
                  <c:v>154</c:v>
                </c:pt>
                <c:pt idx="3329">
                  <c:v>0</c:v>
                </c:pt>
                <c:pt idx="3330">
                  <c:v>0</c:v>
                </c:pt>
                <c:pt idx="3331">
                  <c:v>0</c:v>
                </c:pt>
                <c:pt idx="3332">
                  <c:v>0</c:v>
                </c:pt>
                <c:pt idx="3333">
                  <c:v>0</c:v>
                </c:pt>
                <c:pt idx="3334">
                  <c:v>0</c:v>
                </c:pt>
                <c:pt idx="3335">
                  <c:v>0</c:v>
                </c:pt>
                <c:pt idx="3336">
                  <c:v>0</c:v>
                </c:pt>
                <c:pt idx="3337">
                  <c:v>0</c:v>
                </c:pt>
                <c:pt idx="3338">
                  <c:v>0</c:v>
                </c:pt>
                <c:pt idx="3339">
                  <c:v>0</c:v>
                </c:pt>
                <c:pt idx="3340">
                  <c:v>0</c:v>
                </c:pt>
                <c:pt idx="3341">
                  <c:v>0</c:v>
                </c:pt>
                <c:pt idx="3342">
                  <c:v>14</c:v>
                </c:pt>
                <c:pt idx="3343">
                  <c:v>182</c:v>
                </c:pt>
                <c:pt idx="3344">
                  <c:v>406</c:v>
                </c:pt>
                <c:pt idx="3345">
                  <c:v>602</c:v>
                </c:pt>
                <c:pt idx="3346">
                  <c:v>747</c:v>
                </c:pt>
                <c:pt idx="3347">
                  <c:v>828</c:v>
                </c:pt>
                <c:pt idx="3348">
                  <c:v>838</c:v>
                </c:pt>
                <c:pt idx="3349">
                  <c:v>775</c:v>
                </c:pt>
                <c:pt idx="3350">
                  <c:v>594</c:v>
                </c:pt>
                <c:pt idx="3351">
                  <c:v>376</c:v>
                </c:pt>
                <c:pt idx="3352">
                  <c:v>151</c:v>
                </c:pt>
                <c:pt idx="3353">
                  <c:v>0</c:v>
                </c:pt>
                <c:pt idx="3354">
                  <c:v>0</c:v>
                </c:pt>
                <c:pt idx="3355">
                  <c:v>0</c:v>
                </c:pt>
                <c:pt idx="3356">
                  <c:v>0</c:v>
                </c:pt>
                <c:pt idx="3357">
                  <c:v>0</c:v>
                </c:pt>
                <c:pt idx="3358">
                  <c:v>0</c:v>
                </c:pt>
                <c:pt idx="3359">
                  <c:v>0</c:v>
                </c:pt>
                <c:pt idx="3360">
                  <c:v>0</c:v>
                </c:pt>
                <c:pt idx="3361">
                  <c:v>0</c:v>
                </c:pt>
                <c:pt idx="3362">
                  <c:v>0</c:v>
                </c:pt>
                <c:pt idx="3363">
                  <c:v>0</c:v>
                </c:pt>
                <c:pt idx="3364">
                  <c:v>0</c:v>
                </c:pt>
                <c:pt idx="3365">
                  <c:v>0</c:v>
                </c:pt>
                <c:pt idx="3366">
                  <c:v>14</c:v>
                </c:pt>
                <c:pt idx="3367">
                  <c:v>181</c:v>
                </c:pt>
                <c:pt idx="3368">
                  <c:v>407</c:v>
                </c:pt>
                <c:pt idx="3369">
                  <c:v>603</c:v>
                </c:pt>
                <c:pt idx="3370">
                  <c:v>748</c:v>
                </c:pt>
                <c:pt idx="3371">
                  <c:v>830</c:v>
                </c:pt>
                <c:pt idx="3372">
                  <c:v>839</c:v>
                </c:pt>
                <c:pt idx="3373">
                  <c:v>774</c:v>
                </c:pt>
                <c:pt idx="3374">
                  <c:v>594</c:v>
                </c:pt>
                <c:pt idx="3375">
                  <c:v>377</c:v>
                </c:pt>
                <c:pt idx="3376">
                  <c:v>152</c:v>
                </c:pt>
                <c:pt idx="3377">
                  <c:v>0</c:v>
                </c:pt>
                <c:pt idx="3378">
                  <c:v>0</c:v>
                </c:pt>
                <c:pt idx="3379">
                  <c:v>0</c:v>
                </c:pt>
                <c:pt idx="3380">
                  <c:v>0</c:v>
                </c:pt>
                <c:pt idx="3381">
                  <c:v>0</c:v>
                </c:pt>
                <c:pt idx="3382">
                  <c:v>0</c:v>
                </c:pt>
                <c:pt idx="3383">
                  <c:v>0</c:v>
                </c:pt>
                <c:pt idx="3384">
                  <c:v>0</c:v>
                </c:pt>
                <c:pt idx="3385">
                  <c:v>0</c:v>
                </c:pt>
                <c:pt idx="3386">
                  <c:v>0</c:v>
                </c:pt>
                <c:pt idx="3387">
                  <c:v>0</c:v>
                </c:pt>
                <c:pt idx="3388">
                  <c:v>0</c:v>
                </c:pt>
                <c:pt idx="3389">
                  <c:v>0</c:v>
                </c:pt>
                <c:pt idx="3390">
                  <c:v>13</c:v>
                </c:pt>
                <c:pt idx="3391">
                  <c:v>180</c:v>
                </c:pt>
                <c:pt idx="3392">
                  <c:v>405</c:v>
                </c:pt>
                <c:pt idx="3393">
                  <c:v>601</c:v>
                </c:pt>
                <c:pt idx="3394">
                  <c:v>745</c:v>
                </c:pt>
                <c:pt idx="3395">
                  <c:v>826</c:v>
                </c:pt>
                <c:pt idx="3396">
                  <c:v>835</c:v>
                </c:pt>
                <c:pt idx="3397">
                  <c:v>771</c:v>
                </c:pt>
                <c:pt idx="3398">
                  <c:v>594</c:v>
                </c:pt>
                <c:pt idx="3399">
                  <c:v>377</c:v>
                </c:pt>
                <c:pt idx="3400">
                  <c:v>152</c:v>
                </c:pt>
                <c:pt idx="3401">
                  <c:v>0</c:v>
                </c:pt>
                <c:pt idx="3402">
                  <c:v>0</c:v>
                </c:pt>
                <c:pt idx="3403">
                  <c:v>0</c:v>
                </c:pt>
                <c:pt idx="3404">
                  <c:v>0</c:v>
                </c:pt>
                <c:pt idx="3405">
                  <c:v>0</c:v>
                </c:pt>
                <c:pt idx="3406">
                  <c:v>0</c:v>
                </c:pt>
                <c:pt idx="3407">
                  <c:v>0</c:v>
                </c:pt>
                <c:pt idx="3408">
                  <c:v>0</c:v>
                </c:pt>
                <c:pt idx="3409">
                  <c:v>0</c:v>
                </c:pt>
                <c:pt idx="3410">
                  <c:v>0</c:v>
                </c:pt>
                <c:pt idx="3411">
                  <c:v>0</c:v>
                </c:pt>
                <c:pt idx="3412">
                  <c:v>0</c:v>
                </c:pt>
                <c:pt idx="3413">
                  <c:v>0</c:v>
                </c:pt>
                <c:pt idx="3414">
                  <c:v>12</c:v>
                </c:pt>
                <c:pt idx="3415">
                  <c:v>175</c:v>
                </c:pt>
                <c:pt idx="3416">
                  <c:v>396</c:v>
                </c:pt>
                <c:pt idx="3417">
                  <c:v>579</c:v>
                </c:pt>
                <c:pt idx="3418">
                  <c:v>662</c:v>
                </c:pt>
                <c:pt idx="3419">
                  <c:v>706</c:v>
                </c:pt>
                <c:pt idx="3420">
                  <c:v>696</c:v>
                </c:pt>
                <c:pt idx="3421">
                  <c:v>626</c:v>
                </c:pt>
                <c:pt idx="3422">
                  <c:v>496</c:v>
                </c:pt>
                <c:pt idx="3423">
                  <c:v>373</c:v>
                </c:pt>
                <c:pt idx="3424">
                  <c:v>149</c:v>
                </c:pt>
                <c:pt idx="3425">
                  <c:v>0</c:v>
                </c:pt>
                <c:pt idx="3426">
                  <c:v>0</c:v>
                </c:pt>
                <c:pt idx="3427">
                  <c:v>0</c:v>
                </c:pt>
                <c:pt idx="3428">
                  <c:v>0</c:v>
                </c:pt>
                <c:pt idx="3429">
                  <c:v>0</c:v>
                </c:pt>
                <c:pt idx="3430">
                  <c:v>0</c:v>
                </c:pt>
                <c:pt idx="3431">
                  <c:v>0</c:v>
                </c:pt>
                <c:pt idx="3432">
                  <c:v>0</c:v>
                </c:pt>
                <c:pt idx="3433">
                  <c:v>0</c:v>
                </c:pt>
                <c:pt idx="3434">
                  <c:v>0</c:v>
                </c:pt>
                <c:pt idx="3435">
                  <c:v>0</c:v>
                </c:pt>
                <c:pt idx="3436">
                  <c:v>0</c:v>
                </c:pt>
                <c:pt idx="3437">
                  <c:v>0</c:v>
                </c:pt>
                <c:pt idx="3438">
                  <c:v>12</c:v>
                </c:pt>
                <c:pt idx="3439">
                  <c:v>175</c:v>
                </c:pt>
                <c:pt idx="3440">
                  <c:v>398</c:v>
                </c:pt>
                <c:pt idx="3441">
                  <c:v>595</c:v>
                </c:pt>
                <c:pt idx="3442">
                  <c:v>740</c:v>
                </c:pt>
                <c:pt idx="3443">
                  <c:v>821</c:v>
                </c:pt>
                <c:pt idx="3444">
                  <c:v>831</c:v>
                </c:pt>
                <c:pt idx="3445">
                  <c:v>736</c:v>
                </c:pt>
                <c:pt idx="3446">
                  <c:v>572</c:v>
                </c:pt>
                <c:pt idx="3447">
                  <c:v>373</c:v>
                </c:pt>
                <c:pt idx="3448">
                  <c:v>147</c:v>
                </c:pt>
                <c:pt idx="3449">
                  <c:v>0</c:v>
                </c:pt>
                <c:pt idx="3450">
                  <c:v>0</c:v>
                </c:pt>
                <c:pt idx="3451">
                  <c:v>0</c:v>
                </c:pt>
                <c:pt idx="3452">
                  <c:v>0</c:v>
                </c:pt>
                <c:pt idx="3453">
                  <c:v>0</c:v>
                </c:pt>
                <c:pt idx="3454">
                  <c:v>0</c:v>
                </c:pt>
                <c:pt idx="3455">
                  <c:v>0</c:v>
                </c:pt>
                <c:pt idx="3456">
                  <c:v>0</c:v>
                </c:pt>
                <c:pt idx="3457">
                  <c:v>0</c:v>
                </c:pt>
                <c:pt idx="3458">
                  <c:v>0</c:v>
                </c:pt>
                <c:pt idx="3459">
                  <c:v>0</c:v>
                </c:pt>
                <c:pt idx="3460">
                  <c:v>0</c:v>
                </c:pt>
                <c:pt idx="3461">
                  <c:v>0</c:v>
                </c:pt>
                <c:pt idx="3462">
                  <c:v>12</c:v>
                </c:pt>
                <c:pt idx="3463">
                  <c:v>175</c:v>
                </c:pt>
                <c:pt idx="3464">
                  <c:v>400</c:v>
                </c:pt>
                <c:pt idx="3465">
                  <c:v>596</c:v>
                </c:pt>
                <c:pt idx="3466">
                  <c:v>741</c:v>
                </c:pt>
                <c:pt idx="3467">
                  <c:v>822</c:v>
                </c:pt>
                <c:pt idx="3468">
                  <c:v>831</c:v>
                </c:pt>
                <c:pt idx="3469">
                  <c:v>764</c:v>
                </c:pt>
                <c:pt idx="3470">
                  <c:v>586</c:v>
                </c:pt>
                <c:pt idx="3471">
                  <c:v>371</c:v>
                </c:pt>
                <c:pt idx="3472">
                  <c:v>147</c:v>
                </c:pt>
                <c:pt idx="3473">
                  <c:v>0</c:v>
                </c:pt>
                <c:pt idx="3474">
                  <c:v>0</c:v>
                </c:pt>
                <c:pt idx="3475">
                  <c:v>0</c:v>
                </c:pt>
                <c:pt idx="3476">
                  <c:v>0</c:v>
                </c:pt>
                <c:pt idx="3477">
                  <c:v>0</c:v>
                </c:pt>
                <c:pt idx="3478">
                  <c:v>0</c:v>
                </c:pt>
                <c:pt idx="3479">
                  <c:v>0</c:v>
                </c:pt>
                <c:pt idx="3480">
                  <c:v>0</c:v>
                </c:pt>
                <c:pt idx="3481">
                  <c:v>0</c:v>
                </c:pt>
                <c:pt idx="3482">
                  <c:v>0</c:v>
                </c:pt>
                <c:pt idx="3483">
                  <c:v>0</c:v>
                </c:pt>
                <c:pt idx="3484">
                  <c:v>0</c:v>
                </c:pt>
                <c:pt idx="3485">
                  <c:v>0</c:v>
                </c:pt>
                <c:pt idx="3486">
                  <c:v>12</c:v>
                </c:pt>
                <c:pt idx="3487">
                  <c:v>176</c:v>
                </c:pt>
                <c:pt idx="3488">
                  <c:v>400</c:v>
                </c:pt>
                <c:pt idx="3489">
                  <c:v>597</c:v>
                </c:pt>
                <c:pt idx="3490">
                  <c:v>742</c:v>
                </c:pt>
                <c:pt idx="3491">
                  <c:v>824</c:v>
                </c:pt>
                <c:pt idx="3492">
                  <c:v>834</c:v>
                </c:pt>
                <c:pt idx="3493">
                  <c:v>763</c:v>
                </c:pt>
                <c:pt idx="3494">
                  <c:v>586</c:v>
                </c:pt>
                <c:pt idx="3495">
                  <c:v>371</c:v>
                </c:pt>
                <c:pt idx="3496">
                  <c:v>148</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11</c:v>
                </c:pt>
                <c:pt idx="3511">
                  <c:v>176</c:v>
                </c:pt>
                <c:pt idx="3512">
                  <c:v>402</c:v>
                </c:pt>
                <c:pt idx="3513">
                  <c:v>599</c:v>
                </c:pt>
                <c:pt idx="3514">
                  <c:v>744</c:v>
                </c:pt>
                <c:pt idx="3515">
                  <c:v>825</c:v>
                </c:pt>
                <c:pt idx="3516">
                  <c:v>835</c:v>
                </c:pt>
                <c:pt idx="3517">
                  <c:v>762</c:v>
                </c:pt>
                <c:pt idx="3518">
                  <c:v>585</c:v>
                </c:pt>
                <c:pt idx="3519">
                  <c:v>371</c:v>
                </c:pt>
                <c:pt idx="3520">
                  <c:v>149</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pt idx="3534">
                  <c:v>11</c:v>
                </c:pt>
                <c:pt idx="3535">
                  <c:v>177</c:v>
                </c:pt>
                <c:pt idx="3536">
                  <c:v>404</c:v>
                </c:pt>
                <c:pt idx="3537">
                  <c:v>601</c:v>
                </c:pt>
                <c:pt idx="3538">
                  <c:v>748</c:v>
                </c:pt>
                <c:pt idx="3539">
                  <c:v>829</c:v>
                </c:pt>
                <c:pt idx="3540">
                  <c:v>839</c:v>
                </c:pt>
                <c:pt idx="3541">
                  <c:v>758</c:v>
                </c:pt>
                <c:pt idx="3542">
                  <c:v>582</c:v>
                </c:pt>
                <c:pt idx="3543">
                  <c:v>368</c:v>
                </c:pt>
                <c:pt idx="3544">
                  <c:v>143</c:v>
                </c:pt>
                <c:pt idx="3545">
                  <c:v>0</c:v>
                </c:pt>
                <c:pt idx="3546">
                  <c:v>0</c:v>
                </c:pt>
                <c:pt idx="3547">
                  <c:v>0</c:v>
                </c:pt>
                <c:pt idx="3548">
                  <c:v>0</c:v>
                </c:pt>
                <c:pt idx="3549">
                  <c:v>0</c:v>
                </c:pt>
                <c:pt idx="3550">
                  <c:v>0</c:v>
                </c:pt>
                <c:pt idx="3551">
                  <c:v>0</c:v>
                </c:pt>
                <c:pt idx="3552">
                  <c:v>0</c:v>
                </c:pt>
                <c:pt idx="3553">
                  <c:v>0</c:v>
                </c:pt>
                <c:pt idx="3554">
                  <c:v>0</c:v>
                </c:pt>
                <c:pt idx="3555">
                  <c:v>0</c:v>
                </c:pt>
                <c:pt idx="3556">
                  <c:v>0</c:v>
                </c:pt>
                <c:pt idx="3557">
                  <c:v>0</c:v>
                </c:pt>
                <c:pt idx="3558">
                  <c:v>11</c:v>
                </c:pt>
                <c:pt idx="3559">
                  <c:v>174</c:v>
                </c:pt>
                <c:pt idx="3560">
                  <c:v>398</c:v>
                </c:pt>
                <c:pt idx="3561">
                  <c:v>595</c:v>
                </c:pt>
                <c:pt idx="3562">
                  <c:v>740</c:v>
                </c:pt>
                <c:pt idx="3563">
                  <c:v>821</c:v>
                </c:pt>
                <c:pt idx="3564">
                  <c:v>831</c:v>
                </c:pt>
                <c:pt idx="3565">
                  <c:v>757</c:v>
                </c:pt>
                <c:pt idx="3566">
                  <c:v>582</c:v>
                </c:pt>
                <c:pt idx="3567">
                  <c:v>369</c:v>
                </c:pt>
                <c:pt idx="3568">
                  <c:v>147</c:v>
                </c:pt>
                <c:pt idx="3569">
                  <c:v>0</c:v>
                </c:pt>
                <c:pt idx="3570">
                  <c:v>0</c:v>
                </c:pt>
                <c:pt idx="3571">
                  <c:v>0</c:v>
                </c:pt>
                <c:pt idx="3572">
                  <c:v>0</c:v>
                </c:pt>
                <c:pt idx="3573">
                  <c:v>0</c:v>
                </c:pt>
                <c:pt idx="3574">
                  <c:v>0</c:v>
                </c:pt>
                <c:pt idx="3575">
                  <c:v>0</c:v>
                </c:pt>
                <c:pt idx="3576">
                  <c:v>0</c:v>
                </c:pt>
                <c:pt idx="3577">
                  <c:v>0</c:v>
                </c:pt>
                <c:pt idx="3578">
                  <c:v>0</c:v>
                </c:pt>
                <c:pt idx="3579">
                  <c:v>0</c:v>
                </c:pt>
                <c:pt idx="3580">
                  <c:v>0</c:v>
                </c:pt>
                <c:pt idx="3581">
                  <c:v>0</c:v>
                </c:pt>
                <c:pt idx="3582">
                  <c:v>10</c:v>
                </c:pt>
                <c:pt idx="3583">
                  <c:v>172</c:v>
                </c:pt>
                <c:pt idx="3584">
                  <c:v>396</c:v>
                </c:pt>
                <c:pt idx="3585">
                  <c:v>592</c:v>
                </c:pt>
                <c:pt idx="3586">
                  <c:v>738</c:v>
                </c:pt>
                <c:pt idx="3587">
                  <c:v>818</c:v>
                </c:pt>
                <c:pt idx="3588">
                  <c:v>828</c:v>
                </c:pt>
                <c:pt idx="3589">
                  <c:v>756</c:v>
                </c:pt>
                <c:pt idx="3590">
                  <c:v>582</c:v>
                </c:pt>
                <c:pt idx="3591">
                  <c:v>369</c:v>
                </c:pt>
                <c:pt idx="3592">
                  <c:v>147</c:v>
                </c:pt>
                <c:pt idx="3593">
                  <c:v>0</c:v>
                </c:pt>
                <c:pt idx="3594">
                  <c:v>0</c:v>
                </c:pt>
                <c:pt idx="3595">
                  <c:v>0</c:v>
                </c:pt>
                <c:pt idx="3596">
                  <c:v>0</c:v>
                </c:pt>
                <c:pt idx="3597">
                  <c:v>0</c:v>
                </c:pt>
                <c:pt idx="3598">
                  <c:v>0</c:v>
                </c:pt>
                <c:pt idx="3599">
                  <c:v>0</c:v>
                </c:pt>
                <c:pt idx="3600">
                  <c:v>0</c:v>
                </c:pt>
                <c:pt idx="3601">
                  <c:v>0</c:v>
                </c:pt>
                <c:pt idx="3602">
                  <c:v>0</c:v>
                </c:pt>
                <c:pt idx="3603">
                  <c:v>0</c:v>
                </c:pt>
                <c:pt idx="3604">
                  <c:v>0</c:v>
                </c:pt>
                <c:pt idx="3605">
                  <c:v>0</c:v>
                </c:pt>
                <c:pt idx="3606">
                  <c:v>10</c:v>
                </c:pt>
                <c:pt idx="3607">
                  <c:v>171</c:v>
                </c:pt>
                <c:pt idx="3608">
                  <c:v>394</c:v>
                </c:pt>
                <c:pt idx="3609">
                  <c:v>590</c:v>
                </c:pt>
                <c:pt idx="3610">
                  <c:v>734</c:v>
                </c:pt>
                <c:pt idx="3611">
                  <c:v>815</c:v>
                </c:pt>
                <c:pt idx="3612">
                  <c:v>824</c:v>
                </c:pt>
                <c:pt idx="3613">
                  <c:v>753</c:v>
                </c:pt>
                <c:pt idx="3614">
                  <c:v>578</c:v>
                </c:pt>
                <c:pt idx="3615">
                  <c:v>365</c:v>
                </c:pt>
                <c:pt idx="3616">
                  <c:v>144</c:v>
                </c:pt>
                <c:pt idx="3617">
                  <c:v>0</c:v>
                </c:pt>
                <c:pt idx="3618">
                  <c:v>0</c:v>
                </c:pt>
                <c:pt idx="3619">
                  <c:v>0</c:v>
                </c:pt>
                <c:pt idx="3620">
                  <c:v>0</c:v>
                </c:pt>
                <c:pt idx="3621">
                  <c:v>0</c:v>
                </c:pt>
                <c:pt idx="3622">
                  <c:v>0</c:v>
                </c:pt>
                <c:pt idx="3623">
                  <c:v>0</c:v>
                </c:pt>
                <c:pt idx="3624">
                  <c:v>0</c:v>
                </c:pt>
                <c:pt idx="3625">
                  <c:v>0</c:v>
                </c:pt>
                <c:pt idx="3626">
                  <c:v>0</c:v>
                </c:pt>
                <c:pt idx="3627">
                  <c:v>0</c:v>
                </c:pt>
                <c:pt idx="3628">
                  <c:v>0</c:v>
                </c:pt>
                <c:pt idx="3629">
                  <c:v>0</c:v>
                </c:pt>
                <c:pt idx="3630">
                  <c:v>10</c:v>
                </c:pt>
                <c:pt idx="3631">
                  <c:v>168</c:v>
                </c:pt>
                <c:pt idx="3632">
                  <c:v>395</c:v>
                </c:pt>
                <c:pt idx="3633">
                  <c:v>593</c:v>
                </c:pt>
                <c:pt idx="3634">
                  <c:v>739</c:v>
                </c:pt>
                <c:pt idx="3635">
                  <c:v>822</c:v>
                </c:pt>
                <c:pt idx="3636">
                  <c:v>832</c:v>
                </c:pt>
                <c:pt idx="3637">
                  <c:v>749</c:v>
                </c:pt>
                <c:pt idx="3638">
                  <c:v>573</c:v>
                </c:pt>
                <c:pt idx="3639">
                  <c:v>362</c:v>
                </c:pt>
                <c:pt idx="3640">
                  <c:v>144</c:v>
                </c:pt>
                <c:pt idx="3641">
                  <c:v>0</c:v>
                </c:pt>
                <c:pt idx="3642">
                  <c:v>0</c:v>
                </c:pt>
                <c:pt idx="3643">
                  <c:v>0</c:v>
                </c:pt>
                <c:pt idx="3644">
                  <c:v>0</c:v>
                </c:pt>
                <c:pt idx="3645">
                  <c:v>0</c:v>
                </c:pt>
                <c:pt idx="3646">
                  <c:v>0</c:v>
                </c:pt>
                <c:pt idx="3647">
                  <c:v>0</c:v>
                </c:pt>
                <c:pt idx="3648">
                  <c:v>0</c:v>
                </c:pt>
                <c:pt idx="3649">
                  <c:v>0</c:v>
                </c:pt>
                <c:pt idx="3650">
                  <c:v>0</c:v>
                </c:pt>
                <c:pt idx="3651">
                  <c:v>0</c:v>
                </c:pt>
                <c:pt idx="3652">
                  <c:v>0</c:v>
                </c:pt>
                <c:pt idx="3653">
                  <c:v>0</c:v>
                </c:pt>
                <c:pt idx="3654">
                  <c:v>10</c:v>
                </c:pt>
                <c:pt idx="3655">
                  <c:v>169</c:v>
                </c:pt>
                <c:pt idx="3656">
                  <c:v>393</c:v>
                </c:pt>
                <c:pt idx="3657">
                  <c:v>589</c:v>
                </c:pt>
                <c:pt idx="3658">
                  <c:v>735</c:v>
                </c:pt>
                <c:pt idx="3659">
                  <c:v>817</c:v>
                </c:pt>
                <c:pt idx="3660">
                  <c:v>827</c:v>
                </c:pt>
                <c:pt idx="3661">
                  <c:v>752</c:v>
                </c:pt>
                <c:pt idx="3662">
                  <c:v>578</c:v>
                </c:pt>
                <c:pt idx="3663">
                  <c:v>367</c:v>
                </c:pt>
                <c:pt idx="3664">
                  <c:v>146</c:v>
                </c:pt>
                <c:pt idx="3665">
                  <c:v>0</c:v>
                </c:pt>
                <c:pt idx="3666">
                  <c:v>0</c:v>
                </c:pt>
                <c:pt idx="3667">
                  <c:v>0</c:v>
                </c:pt>
                <c:pt idx="3668">
                  <c:v>0</c:v>
                </c:pt>
                <c:pt idx="3669">
                  <c:v>0</c:v>
                </c:pt>
                <c:pt idx="3670">
                  <c:v>0</c:v>
                </c:pt>
                <c:pt idx="3671">
                  <c:v>0</c:v>
                </c:pt>
                <c:pt idx="3672">
                  <c:v>0</c:v>
                </c:pt>
                <c:pt idx="3673">
                  <c:v>0</c:v>
                </c:pt>
                <c:pt idx="3674">
                  <c:v>0</c:v>
                </c:pt>
                <c:pt idx="3675">
                  <c:v>0</c:v>
                </c:pt>
                <c:pt idx="3676">
                  <c:v>0</c:v>
                </c:pt>
                <c:pt idx="3677">
                  <c:v>0</c:v>
                </c:pt>
                <c:pt idx="3678">
                  <c:v>9</c:v>
                </c:pt>
                <c:pt idx="3679">
                  <c:v>164</c:v>
                </c:pt>
                <c:pt idx="3680">
                  <c:v>386</c:v>
                </c:pt>
                <c:pt idx="3681">
                  <c:v>581</c:v>
                </c:pt>
                <c:pt idx="3682">
                  <c:v>725</c:v>
                </c:pt>
                <c:pt idx="3683">
                  <c:v>806</c:v>
                </c:pt>
                <c:pt idx="3684">
                  <c:v>816</c:v>
                </c:pt>
                <c:pt idx="3685">
                  <c:v>749</c:v>
                </c:pt>
                <c:pt idx="3686">
                  <c:v>575</c:v>
                </c:pt>
                <c:pt idx="3687">
                  <c:v>301</c:v>
                </c:pt>
                <c:pt idx="3688">
                  <c:v>117</c:v>
                </c:pt>
                <c:pt idx="3689">
                  <c:v>0</c:v>
                </c:pt>
                <c:pt idx="3690">
                  <c:v>0</c:v>
                </c:pt>
                <c:pt idx="3691">
                  <c:v>0</c:v>
                </c:pt>
                <c:pt idx="3692">
                  <c:v>0</c:v>
                </c:pt>
                <c:pt idx="3693">
                  <c:v>0</c:v>
                </c:pt>
                <c:pt idx="3694">
                  <c:v>0</c:v>
                </c:pt>
                <c:pt idx="3695">
                  <c:v>0</c:v>
                </c:pt>
                <c:pt idx="3696">
                  <c:v>0</c:v>
                </c:pt>
                <c:pt idx="3697">
                  <c:v>0</c:v>
                </c:pt>
                <c:pt idx="3698">
                  <c:v>0</c:v>
                </c:pt>
                <c:pt idx="3699">
                  <c:v>0</c:v>
                </c:pt>
                <c:pt idx="3700">
                  <c:v>0</c:v>
                </c:pt>
                <c:pt idx="3701">
                  <c:v>0</c:v>
                </c:pt>
                <c:pt idx="3702">
                  <c:v>4</c:v>
                </c:pt>
                <c:pt idx="3703">
                  <c:v>103</c:v>
                </c:pt>
                <c:pt idx="3704">
                  <c:v>311</c:v>
                </c:pt>
                <c:pt idx="3705">
                  <c:v>569</c:v>
                </c:pt>
                <c:pt idx="3706">
                  <c:v>712</c:v>
                </c:pt>
                <c:pt idx="3707">
                  <c:v>793</c:v>
                </c:pt>
                <c:pt idx="3708">
                  <c:v>805</c:v>
                </c:pt>
                <c:pt idx="3709">
                  <c:v>735</c:v>
                </c:pt>
                <c:pt idx="3710">
                  <c:v>224</c:v>
                </c:pt>
                <c:pt idx="3711">
                  <c:v>104</c:v>
                </c:pt>
                <c:pt idx="3712">
                  <c:v>54</c:v>
                </c:pt>
                <c:pt idx="3713">
                  <c:v>0</c:v>
                </c:pt>
                <c:pt idx="3714">
                  <c:v>0</c:v>
                </c:pt>
                <c:pt idx="3715">
                  <c:v>0</c:v>
                </c:pt>
                <c:pt idx="3716">
                  <c:v>0</c:v>
                </c:pt>
                <c:pt idx="3717">
                  <c:v>0</c:v>
                </c:pt>
                <c:pt idx="3718">
                  <c:v>0</c:v>
                </c:pt>
                <c:pt idx="3719">
                  <c:v>0</c:v>
                </c:pt>
                <c:pt idx="3720">
                  <c:v>0</c:v>
                </c:pt>
                <c:pt idx="3721">
                  <c:v>0</c:v>
                </c:pt>
                <c:pt idx="3722">
                  <c:v>0</c:v>
                </c:pt>
                <c:pt idx="3723">
                  <c:v>0</c:v>
                </c:pt>
                <c:pt idx="3724">
                  <c:v>0</c:v>
                </c:pt>
                <c:pt idx="3725">
                  <c:v>0</c:v>
                </c:pt>
                <c:pt idx="3726">
                  <c:v>5</c:v>
                </c:pt>
                <c:pt idx="3727">
                  <c:v>48</c:v>
                </c:pt>
                <c:pt idx="3728">
                  <c:v>70</c:v>
                </c:pt>
                <c:pt idx="3729">
                  <c:v>98</c:v>
                </c:pt>
                <c:pt idx="3730">
                  <c:v>150</c:v>
                </c:pt>
                <c:pt idx="3731">
                  <c:v>331</c:v>
                </c:pt>
                <c:pt idx="3732">
                  <c:v>454</c:v>
                </c:pt>
                <c:pt idx="3733">
                  <c:v>421</c:v>
                </c:pt>
                <c:pt idx="3734">
                  <c:v>269</c:v>
                </c:pt>
                <c:pt idx="3735">
                  <c:v>104</c:v>
                </c:pt>
                <c:pt idx="3736">
                  <c:v>39</c:v>
                </c:pt>
                <c:pt idx="3737">
                  <c:v>0</c:v>
                </c:pt>
                <c:pt idx="3738">
                  <c:v>0</c:v>
                </c:pt>
                <c:pt idx="3739">
                  <c:v>0</c:v>
                </c:pt>
                <c:pt idx="3740">
                  <c:v>0</c:v>
                </c:pt>
                <c:pt idx="3741">
                  <c:v>0</c:v>
                </c:pt>
                <c:pt idx="3742">
                  <c:v>0</c:v>
                </c:pt>
                <c:pt idx="3743">
                  <c:v>0</c:v>
                </c:pt>
                <c:pt idx="3744">
                  <c:v>0</c:v>
                </c:pt>
                <c:pt idx="3745">
                  <c:v>0</c:v>
                </c:pt>
                <c:pt idx="3746">
                  <c:v>0</c:v>
                </c:pt>
                <c:pt idx="3747">
                  <c:v>0</c:v>
                </c:pt>
                <c:pt idx="3748">
                  <c:v>0</c:v>
                </c:pt>
                <c:pt idx="3749">
                  <c:v>0</c:v>
                </c:pt>
                <c:pt idx="3750">
                  <c:v>2</c:v>
                </c:pt>
                <c:pt idx="3751">
                  <c:v>26</c:v>
                </c:pt>
                <c:pt idx="3752">
                  <c:v>58</c:v>
                </c:pt>
                <c:pt idx="3753">
                  <c:v>79</c:v>
                </c:pt>
                <c:pt idx="3754">
                  <c:v>94</c:v>
                </c:pt>
                <c:pt idx="3755">
                  <c:v>188</c:v>
                </c:pt>
                <c:pt idx="3756">
                  <c:v>445</c:v>
                </c:pt>
                <c:pt idx="3757">
                  <c:v>398</c:v>
                </c:pt>
                <c:pt idx="3758">
                  <c:v>341</c:v>
                </c:pt>
                <c:pt idx="3759">
                  <c:v>347</c:v>
                </c:pt>
                <c:pt idx="3760">
                  <c:v>138</c:v>
                </c:pt>
                <c:pt idx="3761">
                  <c:v>0</c:v>
                </c:pt>
                <c:pt idx="3762">
                  <c:v>0</c:v>
                </c:pt>
                <c:pt idx="3763">
                  <c:v>0</c:v>
                </c:pt>
                <c:pt idx="3764">
                  <c:v>0</c:v>
                </c:pt>
                <c:pt idx="3765">
                  <c:v>0</c:v>
                </c:pt>
                <c:pt idx="3766">
                  <c:v>0</c:v>
                </c:pt>
                <c:pt idx="3767">
                  <c:v>0</c:v>
                </c:pt>
                <c:pt idx="3768">
                  <c:v>0</c:v>
                </c:pt>
                <c:pt idx="3769">
                  <c:v>0</c:v>
                </c:pt>
                <c:pt idx="3770">
                  <c:v>0</c:v>
                </c:pt>
                <c:pt idx="3771">
                  <c:v>0</c:v>
                </c:pt>
                <c:pt idx="3772">
                  <c:v>0</c:v>
                </c:pt>
                <c:pt idx="3773">
                  <c:v>0</c:v>
                </c:pt>
                <c:pt idx="3774">
                  <c:v>8</c:v>
                </c:pt>
                <c:pt idx="3775">
                  <c:v>154</c:v>
                </c:pt>
                <c:pt idx="3776">
                  <c:v>369</c:v>
                </c:pt>
                <c:pt idx="3777">
                  <c:v>555</c:v>
                </c:pt>
                <c:pt idx="3778">
                  <c:v>644</c:v>
                </c:pt>
                <c:pt idx="3779">
                  <c:v>653</c:v>
                </c:pt>
                <c:pt idx="3780">
                  <c:v>693</c:v>
                </c:pt>
                <c:pt idx="3781">
                  <c:v>601</c:v>
                </c:pt>
                <c:pt idx="3782">
                  <c:v>469</c:v>
                </c:pt>
                <c:pt idx="3783">
                  <c:v>259</c:v>
                </c:pt>
                <c:pt idx="3784">
                  <c:v>109</c:v>
                </c:pt>
                <c:pt idx="3785">
                  <c:v>0</c:v>
                </c:pt>
                <c:pt idx="3786">
                  <c:v>0</c:v>
                </c:pt>
                <c:pt idx="3787">
                  <c:v>0</c:v>
                </c:pt>
                <c:pt idx="3788">
                  <c:v>0</c:v>
                </c:pt>
                <c:pt idx="3789">
                  <c:v>0</c:v>
                </c:pt>
                <c:pt idx="3790">
                  <c:v>0</c:v>
                </c:pt>
                <c:pt idx="3791">
                  <c:v>0</c:v>
                </c:pt>
                <c:pt idx="3792">
                  <c:v>0</c:v>
                </c:pt>
                <c:pt idx="3793">
                  <c:v>0</c:v>
                </c:pt>
                <c:pt idx="3794">
                  <c:v>0</c:v>
                </c:pt>
                <c:pt idx="3795">
                  <c:v>0</c:v>
                </c:pt>
                <c:pt idx="3796">
                  <c:v>0</c:v>
                </c:pt>
                <c:pt idx="3797">
                  <c:v>0</c:v>
                </c:pt>
                <c:pt idx="3798">
                  <c:v>8</c:v>
                </c:pt>
                <c:pt idx="3799">
                  <c:v>149</c:v>
                </c:pt>
                <c:pt idx="3800">
                  <c:v>348</c:v>
                </c:pt>
                <c:pt idx="3801">
                  <c:v>533</c:v>
                </c:pt>
                <c:pt idx="3802">
                  <c:v>680</c:v>
                </c:pt>
                <c:pt idx="3803">
                  <c:v>784</c:v>
                </c:pt>
                <c:pt idx="3804">
                  <c:v>778</c:v>
                </c:pt>
                <c:pt idx="3805">
                  <c:v>693</c:v>
                </c:pt>
                <c:pt idx="3806">
                  <c:v>539</c:v>
                </c:pt>
                <c:pt idx="3807">
                  <c:v>361</c:v>
                </c:pt>
                <c:pt idx="3808">
                  <c:v>134</c:v>
                </c:pt>
                <c:pt idx="3809">
                  <c:v>0</c:v>
                </c:pt>
                <c:pt idx="3810">
                  <c:v>0</c:v>
                </c:pt>
                <c:pt idx="3811">
                  <c:v>0</c:v>
                </c:pt>
                <c:pt idx="3812">
                  <c:v>0</c:v>
                </c:pt>
                <c:pt idx="3813">
                  <c:v>0</c:v>
                </c:pt>
                <c:pt idx="3814">
                  <c:v>0</c:v>
                </c:pt>
                <c:pt idx="3815">
                  <c:v>0</c:v>
                </c:pt>
                <c:pt idx="3816">
                  <c:v>0</c:v>
                </c:pt>
                <c:pt idx="3817">
                  <c:v>0</c:v>
                </c:pt>
                <c:pt idx="3818">
                  <c:v>0</c:v>
                </c:pt>
                <c:pt idx="3819">
                  <c:v>0</c:v>
                </c:pt>
                <c:pt idx="3820">
                  <c:v>0</c:v>
                </c:pt>
                <c:pt idx="3821">
                  <c:v>0</c:v>
                </c:pt>
                <c:pt idx="3822">
                  <c:v>7</c:v>
                </c:pt>
                <c:pt idx="3823">
                  <c:v>99</c:v>
                </c:pt>
                <c:pt idx="3824">
                  <c:v>294</c:v>
                </c:pt>
                <c:pt idx="3825">
                  <c:v>494</c:v>
                </c:pt>
                <c:pt idx="3826">
                  <c:v>655</c:v>
                </c:pt>
                <c:pt idx="3827">
                  <c:v>746</c:v>
                </c:pt>
                <c:pt idx="3828">
                  <c:v>753</c:v>
                </c:pt>
                <c:pt idx="3829">
                  <c:v>671</c:v>
                </c:pt>
                <c:pt idx="3830">
                  <c:v>389</c:v>
                </c:pt>
                <c:pt idx="3831">
                  <c:v>215</c:v>
                </c:pt>
                <c:pt idx="3832">
                  <c:v>85</c:v>
                </c:pt>
                <c:pt idx="3833">
                  <c:v>0</c:v>
                </c:pt>
                <c:pt idx="3834">
                  <c:v>0</c:v>
                </c:pt>
                <c:pt idx="3835">
                  <c:v>0</c:v>
                </c:pt>
                <c:pt idx="3836">
                  <c:v>0</c:v>
                </c:pt>
                <c:pt idx="3837">
                  <c:v>0</c:v>
                </c:pt>
                <c:pt idx="3838">
                  <c:v>0</c:v>
                </c:pt>
                <c:pt idx="3839">
                  <c:v>0</c:v>
                </c:pt>
                <c:pt idx="3840">
                  <c:v>0</c:v>
                </c:pt>
                <c:pt idx="3841">
                  <c:v>0</c:v>
                </c:pt>
                <c:pt idx="3842">
                  <c:v>0</c:v>
                </c:pt>
                <c:pt idx="3843">
                  <c:v>0</c:v>
                </c:pt>
                <c:pt idx="3844">
                  <c:v>0</c:v>
                </c:pt>
                <c:pt idx="3845">
                  <c:v>0</c:v>
                </c:pt>
                <c:pt idx="3846">
                  <c:v>7</c:v>
                </c:pt>
                <c:pt idx="3847">
                  <c:v>150</c:v>
                </c:pt>
                <c:pt idx="3848">
                  <c:v>370</c:v>
                </c:pt>
                <c:pt idx="3849">
                  <c:v>565</c:v>
                </c:pt>
                <c:pt idx="3850">
                  <c:v>710</c:v>
                </c:pt>
                <c:pt idx="3851">
                  <c:v>792</c:v>
                </c:pt>
                <c:pt idx="3852">
                  <c:v>802</c:v>
                </c:pt>
                <c:pt idx="3853">
                  <c:v>736</c:v>
                </c:pt>
                <c:pt idx="3854">
                  <c:v>561</c:v>
                </c:pt>
                <c:pt idx="3855">
                  <c:v>126</c:v>
                </c:pt>
                <c:pt idx="3856">
                  <c:v>54</c:v>
                </c:pt>
                <c:pt idx="3857">
                  <c:v>0</c:v>
                </c:pt>
                <c:pt idx="3858">
                  <c:v>0</c:v>
                </c:pt>
                <c:pt idx="3859">
                  <c:v>0</c:v>
                </c:pt>
                <c:pt idx="3860">
                  <c:v>0</c:v>
                </c:pt>
                <c:pt idx="3861">
                  <c:v>0</c:v>
                </c:pt>
                <c:pt idx="3862">
                  <c:v>0</c:v>
                </c:pt>
                <c:pt idx="3863">
                  <c:v>0</c:v>
                </c:pt>
                <c:pt idx="3864">
                  <c:v>0</c:v>
                </c:pt>
                <c:pt idx="3865">
                  <c:v>0</c:v>
                </c:pt>
                <c:pt idx="3866">
                  <c:v>0</c:v>
                </c:pt>
                <c:pt idx="3867">
                  <c:v>0</c:v>
                </c:pt>
                <c:pt idx="3868">
                  <c:v>0</c:v>
                </c:pt>
                <c:pt idx="3869">
                  <c:v>0</c:v>
                </c:pt>
                <c:pt idx="3870">
                  <c:v>0</c:v>
                </c:pt>
                <c:pt idx="3871">
                  <c:v>147</c:v>
                </c:pt>
                <c:pt idx="3872">
                  <c:v>359</c:v>
                </c:pt>
                <c:pt idx="3873">
                  <c:v>552</c:v>
                </c:pt>
                <c:pt idx="3874">
                  <c:v>701</c:v>
                </c:pt>
                <c:pt idx="3875">
                  <c:v>601</c:v>
                </c:pt>
                <c:pt idx="3876">
                  <c:v>383</c:v>
                </c:pt>
                <c:pt idx="3877">
                  <c:v>309</c:v>
                </c:pt>
                <c:pt idx="3878">
                  <c:v>236</c:v>
                </c:pt>
                <c:pt idx="3879">
                  <c:v>125</c:v>
                </c:pt>
                <c:pt idx="3880">
                  <c:v>76</c:v>
                </c:pt>
                <c:pt idx="3881">
                  <c:v>0</c:v>
                </c:pt>
                <c:pt idx="3882">
                  <c:v>0</c:v>
                </c:pt>
                <c:pt idx="3883">
                  <c:v>0</c:v>
                </c:pt>
                <c:pt idx="3884">
                  <c:v>0</c:v>
                </c:pt>
                <c:pt idx="3885">
                  <c:v>0</c:v>
                </c:pt>
                <c:pt idx="3886">
                  <c:v>0</c:v>
                </c:pt>
                <c:pt idx="3887">
                  <c:v>0</c:v>
                </c:pt>
                <c:pt idx="3888">
                  <c:v>0</c:v>
                </c:pt>
                <c:pt idx="3889">
                  <c:v>0</c:v>
                </c:pt>
                <c:pt idx="3890">
                  <c:v>0</c:v>
                </c:pt>
                <c:pt idx="3891">
                  <c:v>0</c:v>
                </c:pt>
                <c:pt idx="3892">
                  <c:v>0</c:v>
                </c:pt>
                <c:pt idx="3893">
                  <c:v>0</c:v>
                </c:pt>
                <c:pt idx="3894">
                  <c:v>0</c:v>
                </c:pt>
                <c:pt idx="3895">
                  <c:v>148</c:v>
                </c:pt>
                <c:pt idx="3896">
                  <c:v>364</c:v>
                </c:pt>
                <c:pt idx="3897">
                  <c:v>561</c:v>
                </c:pt>
                <c:pt idx="3898">
                  <c:v>705</c:v>
                </c:pt>
                <c:pt idx="3899">
                  <c:v>774</c:v>
                </c:pt>
                <c:pt idx="3900">
                  <c:v>746</c:v>
                </c:pt>
                <c:pt idx="3901">
                  <c:v>516</c:v>
                </c:pt>
                <c:pt idx="3902">
                  <c:v>477</c:v>
                </c:pt>
                <c:pt idx="3903">
                  <c:v>226</c:v>
                </c:pt>
                <c:pt idx="3904">
                  <c:v>73</c:v>
                </c:pt>
                <c:pt idx="3905">
                  <c:v>0</c:v>
                </c:pt>
                <c:pt idx="3906">
                  <c:v>0</c:v>
                </c:pt>
                <c:pt idx="3907">
                  <c:v>0</c:v>
                </c:pt>
                <c:pt idx="3908">
                  <c:v>0</c:v>
                </c:pt>
                <c:pt idx="3909">
                  <c:v>0</c:v>
                </c:pt>
                <c:pt idx="3910">
                  <c:v>0</c:v>
                </c:pt>
                <c:pt idx="3911">
                  <c:v>0</c:v>
                </c:pt>
                <c:pt idx="3912">
                  <c:v>0</c:v>
                </c:pt>
                <c:pt idx="3913">
                  <c:v>0</c:v>
                </c:pt>
                <c:pt idx="3914">
                  <c:v>0</c:v>
                </c:pt>
                <c:pt idx="3915">
                  <c:v>0</c:v>
                </c:pt>
                <c:pt idx="3916">
                  <c:v>0</c:v>
                </c:pt>
                <c:pt idx="3917">
                  <c:v>0</c:v>
                </c:pt>
                <c:pt idx="3918">
                  <c:v>0</c:v>
                </c:pt>
                <c:pt idx="3919">
                  <c:v>148</c:v>
                </c:pt>
                <c:pt idx="3920">
                  <c:v>365</c:v>
                </c:pt>
                <c:pt idx="3921">
                  <c:v>555</c:v>
                </c:pt>
                <c:pt idx="3922">
                  <c:v>700</c:v>
                </c:pt>
                <c:pt idx="3923">
                  <c:v>781</c:v>
                </c:pt>
                <c:pt idx="3924">
                  <c:v>790</c:v>
                </c:pt>
                <c:pt idx="3925">
                  <c:v>424</c:v>
                </c:pt>
                <c:pt idx="3926">
                  <c:v>250</c:v>
                </c:pt>
                <c:pt idx="3927">
                  <c:v>152</c:v>
                </c:pt>
                <c:pt idx="3928">
                  <c:v>77</c:v>
                </c:pt>
                <c:pt idx="3929">
                  <c:v>0</c:v>
                </c:pt>
                <c:pt idx="3930">
                  <c:v>0</c:v>
                </c:pt>
                <c:pt idx="3931">
                  <c:v>0</c:v>
                </c:pt>
                <c:pt idx="3932">
                  <c:v>0</c:v>
                </c:pt>
                <c:pt idx="3933">
                  <c:v>0</c:v>
                </c:pt>
                <c:pt idx="3934">
                  <c:v>0</c:v>
                </c:pt>
                <c:pt idx="3935">
                  <c:v>0</c:v>
                </c:pt>
                <c:pt idx="3936">
                  <c:v>0</c:v>
                </c:pt>
                <c:pt idx="3937">
                  <c:v>0</c:v>
                </c:pt>
                <c:pt idx="3938">
                  <c:v>0</c:v>
                </c:pt>
                <c:pt idx="3939">
                  <c:v>0</c:v>
                </c:pt>
                <c:pt idx="3940">
                  <c:v>0</c:v>
                </c:pt>
                <c:pt idx="3941">
                  <c:v>0</c:v>
                </c:pt>
                <c:pt idx="3942">
                  <c:v>0</c:v>
                </c:pt>
                <c:pt idx="3943">
                  <c:v>148</c:v>
                </c:pt>
                <c:pt idx="3944">
                  <c:v>366</c:v>
                </c:pt>
                <c:pt idx="3945">
                  <c:v>562</c:v>
                </c:pt>
                <c:pt idx="3946">
                  <c:v>707</c:v>
                </c:pt>
                <c:pt idx="3947">
                  <c:v>790</c:v>
                </c:pt>
                <c:pt idx="3948">
                  <c:v>803</c:v>
                </c:pt>
                <c:pt idx="3949">
                  <c:v>738</c:v>
                </c:pt>
                <c:pt idx="3950">
                  <c:v>569</c:v>
                </c:pt>
                <c:pt idx="3951">
                  <c:v>326</c:v>
                </c:pt>
                <c:pt idx="3952">
                  <c:v>119</c:v>
                </c:pt>
                <c:pt idx="3953">
                  <c:v>0</c:v>
                </c:pt>
                <c:pt idx="3954">
                  <c:v>0</c:v>
                </c:pt>
                <c:pt idx="3955">
                  <c:v>0</c:v>
                </c:pt>
                <c:pt idx="3956">
                  <c:v>0</c:v>
                </c:pt>
                <c:pt idx="3957">
                  <c:v>0</c:v>
                </c:pt>
                <c:pt idx="3958">
                  <c:v>0</c:v>
                </c:pt>
                <c:pt idx="3959">
                  <c:v>0</c:v>
                </c:pt>
                <c:pt idx="3960">
                  <c:v>0</c:v>
                </c:pt>
                <c:pt idx="3961">
                  <c:v>0</c:v>
                </c:pt>
                <c:pt idx="3962">
                  <c:v>0</c:v>
                </c:pt>
                <c:pt idx="3963">
                  <c:v>0</c:v>
                </c:pt>
                <c:pt idx="3964">
                  <c:v>0</c:v>
                </c:pt>
                <c:pt idx="3965">
                  <c:v>0</c:v>
                </c:pt>
                <c:pt idx="3966">
                  <c:v>0</c:v>
                </c:pt>
                <c:pt idx="3967">
                  <c:v>148</c:v>
                </c:pt>
                <c:pt idx="3968">
                  <c:v>367</c:v>
                </c:pt>
                <c:pt idx="3969">
                  <c:v>561</c:v>
                </c:pt>
                <c:pt idx="3970">
                  <c:v>707</c:v>
                </c:pt>
                <c:pt idx="3971">
                  <c:v>790</c:v>
                </c:pt>
                <c:pt idx="3972">
                  <c:v>804</c:v>
                </c:pt>
                <c:pt idx="3973">
                  <c:v>742</c:v>
                </c:pt>
                <c:pt idx="3974">
                  <c:v>573</c:v>
                </c:pt>
                <c:pt idx="3975">
                  <c:v>364</c:v>
                </c:pt>
                <c:pt idx="3976">
                  <c:v>147</c:v>
                </c:pt>
                <c:pt idx="3977">
                  <c:v>0</c:v>
                </c:pt>
                <c:pt idx="3978">
                  <c:v>0</c:v>
                </c:pt>
                <c:pt idx="3979">
                  <c:v>0</c:v>
                </c:pt>
                <c:pt idx="3980">
                  <c:v>0</c:v>
                </c:pt>
                <c:pt idx="3981">
                  <c:v>0</c:v>
                </c:pt>
                <c:pt idx="3982">
                  <c:v>0</c:v>
                </c:pt>
                <c:pt idx="3983">
                  <c:v>0</c:v>
                </c:pt>
                <c:pt idx="3984">
                  <c:v>0</c:v>
                </c:pt>
                <c:pt idx="3985">
                  <c:v>0</c:v>
                </c:pt>
                <c:pt idx="3986">
                  <c:v>0</c:v>
                </c:pt>
                <c:pt idx="3987">
                  <c:v>0</c:v>
                </c:pt>
                <c:pt idx="3988">
                  <c:v>0</c:v>
                </c:pt>
                <c:pt idx="3989">
                  <c:v>0</c:v>
                </c:pt>
                <c:pt idx="3990">
                  <c:v>0</c:v>
                </c:pt>
                <c:pt idx="3991">
                  <c:v>145</c:v>
                </c:pt>
                <c:pt idx="3992">
                  <c:v>364</c:v>
                </c:pt>
                <c:pt idx="3993">
                  <c:v>559</c:v>
                </c:pt>
                <c:pt idx="3994">
                  <c:v>705</c:v>
                </c:pt>
                <c:pt idx="3995">
                  <c:v>789</c:v>
                </c:pt>
                <c:pt idx="3996">
                  <c:v>803</c:v>
                </c:pt>
                <c:pt idx="3997">
                  <c:v>742</c:v>
                </c:pt>
                <c:pt idx="3998">
                  <c:v>573</c:v>
                </c:pt>
                <c:pt idx="3999">
                  <c:v>365</c:v>
                </c:pt>
                <c:pt idx="4000">
                  <c:v>149</c:v>
                </c:pt>
                <c:pt idx="4001">
                  <c:v>0</c:v>
                </c:pt>
                <c:pt idx="4002">
                  <c:v>0</c:v>
                </c:pt>
                <c:pt idx="4003">
                  <c:v>0</c:v>
                </c:pt>
                <c:pt idx="4004">
                  <c:v>0</c:v>
                </c:pt>
                <c:pt idx="4005">
                  <c:v>0</c:v>
                </c:pt>
                <c:pt idx="4006">
                  <c:v>0</c:v>
                </c:pt>
                <c:pt idx="4007">
                  <c:v>0</c:v>
                </c:pt>
                <c:pt idx="4008">
                  <c:v>0</c:v>
                </c:pt>
                <c:pt idx="4009">
                  <c:v>0</c:v>
                </c:pt>
                <c:pt idx="4010">
                  <c:v>0</c:v>
                </c:pt>
                <c:pt idx="4011">
                  <c:v>0</c:v>
                </c:pt>
                <c:pt idx="4012">
                  <c:v>0</c:v>
                </c:pt>
                <c:pt idx="4013">
                  <c:v>0</c:v>
                </c:pt>
                <c:pt idx="4014">
                  <c:v>0</c:v>
                </c:pt>
                <c:pt idx="4015">
                  <c:v>146</c:v>
                </c:pt>
                <c:pt idx="4016">
                  <c:v>363</c:v>
                </c:pt>
                <c:pt idx="4017">
                  <c:v>554</c:v>
                </c:pt>
                <c:pt idx="4018">
                  <c:v>702</c:v>
                </c:pt>
                <c:pt idx="4019">
                  <c:v>789</c:v>
                </c:pt>
                <c:pt idx="4020">
                  <c:v>804</c:v>
                </c:pt>
                <c:pt idx="4021">
                  <c:v>732</c:v>
                </c:pt>
                <c:pt idx="4022">
                  <c:v>564</c:v>
                </c:pt>
                <c:pt idx="4023">
                  <c:v>353</c:v>
                </c:pt>
                <c:pt idx="4024">
                  <c:v>143</c:v>
                </c:pt>
                <c:pt idx="4025">
                  <c:v>0</c:v>
                </c:pt>
                <c:pt idx="4026">
                  <c:v>0</c:v>
                </c:pt>
                <c:pt idx="4027">
                  <c:v>0</c:v>
                </c:pt>
                <c:pt idx="4028">
                  <c:v>0</c:v>
                </c:pt>
                <c:pt idx="4029">
                  <c:v>0</c:v>
                </c:pt>
                <c:pt idx="4030">
                  <c:v>0</c:v>
                </c:pt>
                <c:pt idx="4031">
                  <c:v>0</c:v>
                </c:pt>
                <c:pt idx="4032">
                  <c:v>0</c:v>
                </c:pt>
                <c:pt idx="4033">
                  <c:v>0</c:v>
                </c:pt>
                <c:pt idx="4034">
                  <c:v>0</c:v>
                </c:pt>
                <c:pt idx="4035">
                  <c:v>0</c:v>
                </c:pt>
                <c:pt idx="4036">
                  <c:v>0</c:v>
                </c:pt>
                <c:pt idx="4037">
                  <c:v>0</c:v>
                </c:pt>
                <c:pt idx="4038">
                  <c:v>0</c:v>
                </c:pt>
                <c:pt idx="4039">
                  <c:v>22</c:v>
                </c:pt>
                <c:pt idx="4040">
                  <c:v>61</c:v>
                </c:pt>
                <c:pt idx="4041">
                  <c:v>127</c:v>
                </c:pt>
                <c:pt idx="4042">
                  <c:v>263</c:v>
                </c:pt>
                <c:pt idx="4043">
                  <c:v>410</c:v>
                </c:pt>
                <c:pt idx="4044">
                  <c:v>469</c:v>
                </c:pt>
                <c:pt idx="4045">
                  <c:v>388</c:v>
                </c:pt>
                <c:pt idx="4046">
                  <c:v>237</c:v>
                </c:pt>
                <c:pt idx="4047">
                  <c:v>148</c:v>
                </c:pt>
                <c:pt idx="4048">
                  <c:v>81</c:v>
                </c:pt>
                <c:pt idx="4049">
                  <c:v>0</c:v>
                </c:pt>
                <c:pt idx="4050">
                  <c:v>0</c:v>
                </c:pt>
                <c:pt idx="4051">
                  <c:v>0</c:v>
                </c:pt>
                <c:pt idx="4052">
                  <c:v>0</c:v>
                </c:pt>
                <c:pt idx="4053">
                  <c:v>0</c:v>
                </c:pt>
                <c:pt idx="4054">
                  <c:v>0</c:v>
                </c:pt>
                <c:pt idx="4055">
                  <c:v>0</c:v>
                </c:pt>
                <c:pt idx="4056">
                  <c:v>0</c:v>
                </c:pt>
                <c:pt idx="4057">
                  <c:v>0</c:v>
                </c:pt>
                <c:pt idx="4058">
                  <c:v>0</c:v>
                </c:pt>
                <c:pt idx="4059">
                  <c:v>0</c:v>
                </c:pt>
                <c:pt idx="4060">
                  <c:v>0</c:v>
                </c:pt>
                <c:pt idx="4061">
                  <c:v>0</c:v>
                </c:pt>
                <c:pt idx="4062">
                  <c:v>0</c:v>
                </c:pt>
                <c:pt idx="4063">
                  <c:v>62</c:v>
                </c:pt>
                <c:pt idx="4064">
                  <c:v>261</c:v>
                </c:pt>
                <c:pt idx="4065">
                  <c:v>461</c:v>
                </c:pt>
                <c:pt idx="4066">
                  <c:v>666</c:v>
                </c:pt>
                <c:pt idx="4067">
                  <c:v>758</c:v>
                </c:pt>
                <c:pt idx="4068">
                  <c:v>761</c:v>
                </c:pt>
                <c:pt idx="4069">
                  <c:v>676</c:v>
                </c:pt>
                <c:pt idx="4070">
                  <c:v>207</c:v>
                </c:pt>
                <c:pt idx="4071">
                  <c:v>128</c:v>
                </c:pt>
                <c:pt idx="4072">
                  <c:v>66</c:v>
                </c:pt>
                <c:pt idx="4073">
                  <c:v>0</c:v>
                </c:pt>
                <c:pt idx="4074">
                  <c:v>0</c:v>
                </c:pt>
                <c:pt idx="4075">
                  <c:v>0</c:v>
                </c:pt>
                <c:pt idx="4076">
                  <c:v>0</c:v>
                </c:pt>
                <c:pt idx="4077">
                  <c:v>0</c:v>
                </c:pt>
                <c:pt idx="4078">
                  <c:v>0</c:v>
                </c:pt>
                <c:pt idx="4079">
                  <c:v>0</c:v>
                </c:pt>
                <c:pt idx="4080">
                  <c:v>0</c:v>
                </c:pt>
                <c:pt idx="4081">
                  <c:v>0</c:v>
                </c:pt>
                <c:pt idx="4082">
                  <c:v>0</c:v>
                </c:pt>
                <c:pt idx="4083">
                  <c:v>0</c:v>
                </c:pt>
                <c:pt idx="4084">
                  <c:v>0</c:v>
                </c:pt>
                <c:pt idx="4085">
                  <c:v>0</c:v>
                </c:pt>
                <c:pt idx="4086">
                  <c:v>0</c:v>
                </c:pt>
                <c:pt idx="4087">
                  <c:v>65</c:v>
                </c:pt>
                <c:pt idx="4088">
                  <c:v>152</c:v>
                </c:pt>
                <c:pt idx="4089">
                  <c:v>306</c:v>
                </c:pt>
                <c:pt idx="4090">
                  <c:v>439</c:v>
                </c:pt>
                <c:pt idx="4091">
                  <c:v>445</c:v>
                </c:pt>
                <c:pt idx="4092">
                  <c:v>416</c:v>
                </c:pt>
                <c:pt idx="4093">
                  <c:v>407</c:v>
                </c:pt>
                <c:pt idx="4094">
                  <c:v>320</c:v>
                </c:pt>
                <c:pt idx="4095">
                  <c:v>219</c:v>
                </c:pt>
                <c:pt idx="4096">
                  <c:v>81</c:v>
                </c:pt>
                <c:pt idx="4097">
                  <c:v>0</c:v>
                </c:pt>
                <c:pt idx="4098">
                  <c:v>0</c:v>
                </c:pt>
                <c:pt idx="4099">
                  <c:v>0</c:v>
                </c:pt>
                <c:pt idx="4100">
                  <c:v>0</c:v>
                </c:pt>
                <c:pt idx="4101">
                  <c:v>0</c:v>
                </c:pt>
                <c:pt idx="4102">
                  <c:v>0</c:v>
                </c:pt>
                <c:pt idx="4103">
                  <c:v>0</c:v>
                </c:pt>
                <c:pt idx="4104">
                  <c:v>0</c:v>
                </c:pt>
                <c:pt idx="4105">
                  <c:v>0</c:v>
                </c:pt>
                <c:pt idx="4106">
                  <c:v>0</c:v>
                </c:pt>
                <c:pt idx="4107">
                  <c:v>0</c:v>
                </c:pt>
                <c:pt idx="4108">
                  <c:v>0</c:v>
                </c:pt>
                <c:pt idx="4109">
                  <c:v>0</c:v>
                </c:pt>
                <c:pt idx="4110">
                  <c:v>0</c:v>
                </c:pt>
                <c:pt idx="4111">
                  <c:v>89</c:v>
                </c:pt>
                <c:pt idx="4112">
                  <c:v>282</c:v>
                </c:pt>
                <c:pt idx="4113">
                  <c:v>529</c:v>
                </c:pt>
                <c:pt idx="4114">
                  <c:v>693</c:v>
                </c:pt>
                <c:pt idx="4115">
                  <c:v>777</c:v>
                </c:pt>
                <c:pt idx="4116">
                  <c:v>791</c:v>
                </c:pt>
                <c:pt idx="4117">
                  <c:v>615</c:v>
                </c:pt>
                <c:pt idx="4118">
                  <c:v>139</c:v>
                </c:pt>
                <c:pt idx="4119">
                  <c:v>82</c:v>
                </c:pt>
                <c:pt idx="4120">
                  <c:v>49</c:v>
                </c:pt>
                <c:pt idx="4121">
                  <c:v>0</c:v>
                </c:pt>
                <c:pt idx="4122">
                  <c:v>0</c:v>
                </c:pt>
                <c:pt idx="4123">
                  <c:v>0</c:v>
                </c:pt>
                <c:pt idx="4124">
                  <c:v>0</c:v>
                </c:pt>
                <c:pt idx="4125">
                  <c:v>0</c:v>
                </c:pt>
                <c:pt idx="4126">
                  <c:v>0</c:v>
                </c:pt>
                <c:pt idx="4127">
                  <c:v>0</c:v>
                </c:pt>
                <c:pt idx="4128">
                  <c:v>0</c:v>
                </c:pt>
                <c:pt idx="4129">
                  <c:v>0</c:v>
                </c:pt>
                <c:pt idx="4130">
                  <c:v>0</c:v>
                </c:pt>
                <c:pt idx="4131">
                  <c:v>0</c:v>
                </c:pt>
                <c:pt idx="4132">
                  <c:v>0</c:v>
                </c:pt>
                <c:pt idx="4133">
                  <c:v>0</c:v>
                </c:pt>
                <c:pt idx="4134">
                  <c:v>0</c:v>
                </c:pt>
                <c:pt idx="4135">
                  <c:v>141</c:v>
                </c:pt>
                <c:pt idx="4136">
                  <c:v>359</c:v>
                </c:pt>
                <c:pt idx="4137">
                  <c:v>553</c:v>
                </c:pt>
                <c:pt idx="4138">
                  <c:v>699</c:v>
                </c:pt>
                <c:pt idx="4139">
                  <c:v>782</c:v>
                </c:pt>
                <c:pt idx="4140">
                  <c:v>797</c:v>
                </c:pt>
                <c:pt idx="4141">
                  <c:v>741</c:v>
                </c:pt>
                <c:pt idx="4142">
                  <c:v>572</c:v>
                </c:pt>
                <c:pt idx="4143">
                  <c:v>345</c:v>
                </c:pt>
                <c:pt idx="4144">
                  <c:v>135</c:v>
                </c:pt>
                <c:pt idx="4145">
                  <c:v>0</c:v>
                </c:pt>
                <c:pt idx="4146">
                  <c:v>0</c:v>
                </c:pt>
                <c:pt idx="4147">
                  <c:v>0</c:v>
                </c:pt>
                <c:pt idx="4148">
                  <c:v>0</c:v>
                </c:pt>
                <c:pt idx="4149">
                  <c:v>0</c:v>
                </c:pt>
                <c:pt idx="4150">
                  <c:v>0</c:v>
                </c:pt>
                <c:pt idx="4151">
                  <c:v>0</c:v>
                </c:pt>
                <c:pt idx="4152">
                  <c:v>0</c:v>
                </c:pt>
                <c:pt idx="4153">
                  <c:v>0</c:v>
                </c:pt>
                <c:pt idx="4154">
                  <c:v>0</c:v>
                </c:pt>
                <c:pt idx="4155">
                  <c:v>0</c:v>
                </c:pt>
                <c:pt idx="4156">
                  <c:v>0</c:v>
                </c:pt>
                <c:pt idx="4157">
                  <c:v>0</c:v>
                </c:pt>
                <c:pt idx="4158">
                  <c:v>0</c:v>
                </c:pt>
                <c:pt idx="4159">
                  <c:v>139</c:v>
                </c:pt>
                <c:pt idx="4160">
                  <c:v>358</c:v>
                </c:pt>
                <c:pt idx="4161">
                  <c:v>555</c:v>
                </c:pt>
                <c:pt idx="4162">
                  <c:v>702</c:v>
                </c:pt>
                <c:pt idx="4163">
                  <c:v>787</c:v>
                </c:pt>
                <c:pt idx="4164">
                  <c:v>803</c:v>
                </c:pt>
                <c:pt idx="4165">
                  <c:v>741</c:v>
                </c:pt>
                <c:pt idx="4166">
                  <c:v>574</c:v>
                </c:pt>
                <c:pt idx="4167">
                  <c:v>371</c:v>
                </c:pt>
                <c:pt idx="4168">
                  <c:v>153</c:v>
                </c:pt>
                <c:pt idx="4169">
                  <c:v>0</c:v>
                </c:pt>
                <c:pt idx="4170">
                  <c:v>0</c:v>
                </c:pt>
                <c:pt idx="4171">
                  <c:v>0</c:v>
                </c:pt>
                <c:pt idx="4172">
                  <c:v>0</c:v>
                </c:pt>
                <c:pt idx="4173">
                  <c:v>0</c:v>
                </c:pt>
                <c:pt idx="4174">
                  <c:v>0</c:v>
                </c:pt>
                <c:pt idx="4175">
                  <c:v>0</c:v>
                </c:pt>
                <c:pt idx="4176">
                  <c:v>0</c:v>
                </c:pt>
                <c:pt idx="4177">
                  <c:v>0</c:v>
                </c:pt>
                <c:pt idx="4178">
                  <c:v>0</c:v>
                </c:pt>
                <c:pt idx="4179">
                  <c:v>0</c:v>
                </c:pt>
                <c:pt idx="4180">
                  <c:v>0</c:v>
                </c:pt>
                <c:pt idx="4181">
                  <c:v>0</c:v>
                </c:pt>
                <c:pt idx="4182">
                  <c:v>0</c:v>
                </c:pt>
                <c:pt idx="4183">
                  <c:v>142</c:v>
                </c:pt>
                <c:pt idx="4184">
                  <c:v>362</c:v>
                </c:pt>
                <c:pt idx="4185">
                  <c:v>556</c:v>
                </c:pt>
                <c:pt idx="4186">
                  <c:v>703</c:v>
                </c:pt>
                <c:pt idx="4187">
                  <c:v>789</c:v>
                </c:pt>
                <c:pt idx="4188">
                  <c:v>805</c:v>
                </c:pt>
                <c:pt idx="4189">
                  <c:v>746</c:v>
                </c:pt>
                <c:pt idx="4190">
                  <c:v>576</c:v>
                </c:pt>
                <c:pt idx="4191">
                  <c:v>353</c:v>
                </c:pt>
                <c:pt idx="4192">
                  <c:v>148</c:v>
                </c:pt>
                <c:pt idx="4193">
                  <c:v>0</c:v>
                </c:pt>
                <c:pt idx="4194">
                  <c:v>0</c:v>
                </c:pt>
                <c:pt idx="4195">
                  <c:v>0</c:v>
                </c:pt>
                <c:pt idx="4196">
                  <c:v>0</c:v>
                </c:pt>
                <c:pt idx="4197">
                  <c:v>0</c:v>
                </c:pt>
                <c:pt idx="4198">
                  <c:v>0</c:v>
                </c:pt>
                <c:pt idx="4199">
                  <c:v>0</c:v>
                </c:pt>
                <c:pt idx="4200">
                  <c:v>0</c:v>
                </c:pt>
                <c:pt idx="4201">
                  <c:v>0</c:v>
                </c:pt>
                <c:pt idx="4202">
                  <c:v>0</c:v>
                </c:pt>
                <c:pt idx="4203">
                  <c:v>0</c:v>
                </c:pt>
                <c:pt idx="4204">
                  <c:v>0</c:v>
                </c:pt>
                <c:pt idx="4205">
                  <c:v>0</c:v>
                </c:pt>
                <c:pt idx="4206">
                  <c:v>0</c:v>
                </c:pt>
                <c:pt idx="4207">
                  <c:v>138</c:v>
                </c:pt>
                <c:pt idx="4208">
                  <c:v>356</c:v>
                </c:pt>
                <c:pt idx="4209">
                  <c:v>551</c:v>
                </c:pt>
                <c:pt idx="4210">
                  <c:v>698</c:v>
                </c:pt>
                <c:pt idx="4211">
                  <c:v>784</c:v>
                </c:pt>
                <c:pt idx="4212">
                  <c:v>800</c:v>
                </c:pt>
                <c:pt idx="4213">
                  <c:v>744</c:v>
                </c:pt>
                <c:pt idx="4214">
                  <c:v>573</c:v>
                </c:pt>
                <c:pt idx="4215">
                  <c:v>361</c:v>
                </c:pt>
                <c:pt idx="4216">
                  <c:v>124</c:v>
                </c:pt>
                <c:pt idx="4217">
                  <c:v>0</c:v>
                </c:pt>
                <c:pt idx="4218">
                  <c:v>0</c:v>
                </c:pt>
                <c:pt idx="4219">
                  <c:v>0</c:v>
                </c:pt>
                <c:pt idx="4220">
                  <c:v>0</c:v>
                </c:pt>
                <c:pt idx="4221">
                  <c:v>0</c:v>
                </c:pt>
                <c:pt idx="4222">
                  <c:v>0</c:v>
                </c:pt>
                <c:pt idx="4223">
                  <c:v>0</c:v>
                </c:pt>
                <c:pt idx="4224">
                  <c:v>0</c:v>
                </c:pt>
                <c:pt idx="4225">
                  <c:v>0</c:v>
                </c:pt>
                <c:pt idx="4226">
                  <c:v>0</c:v>
                </c:pt>
                <c:pt idx="4227">
                  <c:v>0</c:v>
                </c:pt>
                <c:pt idx="4228">
                  <c:v>0</c:v>
                </c:pt>
                <c:pt idx="4229">
                  <c:v>0</c:v>
                </c:pt>
                <c:pt idx="4230">
                  <c:v>0</c:v>
                </c:pt>
                <c:pt idx="4231">
                  <c:v>132</c:v>
                </c:pt>
                <c:pt idx="4232">
                  <c:v>347</c:v>
                </c:pt>
                <c:pt idx="4233">
                  <c:v>547</c:v>
                </c:pt>
                <c:pt idx="4234">
                  <c:v>696</c:v>
                </c:pt>
                <c:pt idx="4235">
                  <c:v>782</c:v>
                </c:pt>
                <c:pt idx="4236">
                  <c:v>798</c:v>
                </c:pt>
                <c:pt idx="4237">
                  <c:v>729</c:v>
                </c:pt>
                <c:pt idx="4238">
                  <c:v>563</c:v>
                </c:pt>
                <c:pt idx="4239">
                  <c:v>357</c:v>
                </c:pt>
                <c:pt idx="4240">
                  <c:v>150</c:v>
                </c:pt>
                <c:pt idx="4241">
                  <c:v>0</c:v>
                </c:pt>
                <c:pt idx="4242">
                  <c:v>0</c:v>
                </c:pt>
                <c:pt idx="4243">
                  <c:v>0</c:v>
                </c:pt>
                <c:pt idx="4244">
                  <c:v>0</c:v>
                </c:pt>
                <c:pt idx="4245">
                  <c:v>0</c:v>
                </c:pt>
                <c:pt idx="4246">
                  <c:v>0</c:v>
                </c:pt>
                <c:pt idx="4247">
                  <c:v>0</c:v>
                </c:pt>
                <c:pt idx="4248">
                  <c:v>0</c:v>
                </c:pt>
                <c:pt idx="4249">
                  <c:v>0</c:v>
                </c:pt>
                <c:pt idx="4250">
                  <c:v>0</c:v>
                </c:pt>
                <c:pt idx="4251">
                  <c:v>0</c:v>
                </c:pt>
                <c:pt idx="4252">
                  <c:v>0</c:v>
                </c:pt>
                <c:pt idx="4253">
                  <c:v>0</c:v>
                </c:pt>
                <c:pt idx="4254">
                  <c:v>0</c:v>
                </c:pt>
                <c:pt idx="4255">
                  <c:v>138</c:v>
                </c:pt>
                <c:pt idx="4256">
                  <c:v>358</c:v>
                </c:pt>
                <c:pt idx="4257">
                  <c:v>555</c:v>
                </c:pt>
                <c:pt idx="4258">
                  <c:v>705</c:v>
                </c:pt>
                <c:pt idx="4259">
                  <c:v>792</c:v>
                </c:pt>
                <c:pt idx="4260">
                  <c:v>808</c:v>
                </c:pt>
                <c:pt idx="4261">
                  <c:v>741</c:v>
                </c:pt>
                <c:pt idx="4262">
                  <c:v>573</c:v>
                </c:pt>
                <c:pt idx="4263">
                  <c:v>367</c:v>
                </c:pt>
                <c:pt idx="4264">
                  <c:v>153</c:v>
                </c:pt>
                <c:pt idx="4265">
                  <c:v>0</c:v>
                </c:pt>
                <c:pt idx="4266">
                  <c:v>0</c:v>
                </c:pt>
                <c:pt idx="4267">
                  <c:v>0</c:v>
                </c:pt>
                <c:pt idx="4268">
                  <c:v>0</c:v>
                </c:pt>
                <c:pt idx="4269">
                  <c:v>0</c:v>
                </c:pt>
                <c:pt idx="4270">
                  <c:v>0</c:v>
                </c:pt>
                <c:pt idx="4271">
                  <c:v>0</c:v>
                </c:pt>
                <c:pt idx="4272">
                  <c:v>0</c:v>
                </c:pt>
                <c:pt idx="4273">
                  <c:v>0</c:v>
                </c:pt>
                <c:pt idx="4274">
                  <c:v>0</c:v>
                </c:pt>
                <c:pt idx="4275">
                  <c:v>0</c:v>
                </c:pt>
                <c:pt idx="4276">
                  <c:v>0</c:v>
                </c:pt>
                <c:pt idx="4277">
                  <c:v>0</c:v>
                </c:pt>
                <c:pt idx="4278">
                  <c:v>0</c:v>
                </c:pt>
                <c:pt idx="4279">
                  <c:v>134</c:v>
                </c:pt>
                <c:pt idx="4280">
                  <c:v>282</c:v>
                </c:pt>
                <c:pt idx="4281">
                  <c:v>336</c:v>
                </c:pt>
                <c:pt idx="4282">
                  <c:v>376</c:v>
                </c:pt>
                <c:pt idx="4283">
                  <c:v>570</c:v>
                </c:pt>
                <c:pt idx="4284">
                  <c:v>563</c:v>
                </c:pt>
                <c:pt idx="4285">
                  <c:v>528</c:v>
                </c:pt>
                <c:pt idx="4286">
                  <c:v>437</c:v>
                </c:pt>
                <c:pt idx="4287">
                  <c:v>364</c:v>
                </c:pt>
                <c:pt idx="4288">
                  <c:v>155</c:v>
                </c:pt>
                <c:pt idx="4289">
                  <c:v>0</c:v>
                </c:pt>
                <c:pt idx="4290">
                  <c:v>0</c:v>
                </c:pt>
                <c:pt idx="4291">
                  <c:v>0</c:v>
                </c:pt>
                <c:pt idx="4292">
                  <c:v>0</c:v>
                </c:pt>
                <c:pt idx="4293">
                  <c:v>0</c:v>
                </c:pt>
                <c:pt idx="4294">
                  <c:v>0</c:v>
                </c:pt>
                <c:pt idx="4295">
                  <c:v>0</c:v>
                </c:pt>
                <c:pt idx="4296">
                  <c:v>0</c:v>
                </c:pt>
                <c:pt idx="4297">
                  <c:v>0</c:v>
                </c:pt>
                <c:pt idx="4298">
                  <c:v>0</c:v>
                </c:pt>
                <c:pt idx="4299">
                  <c:v>0</c:v>
                </c:pt>
                <c:pt idx="4300">
                  <c:v>0</c:v>
                </c:pt>
                <c:pt idx="4301">
                  <c:v>0</c:v>
                </c:pt>
                <c:pt idx="4302">
                  <c:v>0</c:v>
                </c:pt>
                <c:pt idx="4303">
                  <c:v>139</c:v>
                </c:pt>
                <c:pt idx="4304">
                  <c:v>355</c:v>
                </c:pt>
                <c:pt idx="4305">
                  <c:v>554</c:v>
                </c:pt>
                <c:pt idx="4306">
                  <c:v>708</c:v>
                </c:pt>
                <c:pt idx="4307">
                  <c:v>796</c:v>
                </c:pt>
                <c:pt idx="4308">
                  <c:v>814</c:v>
                </c:pt>
                <c:pt idx="4309">
                  <c:v>735</c:v>
                </c:pt>
                <c:pt idx="4310">
                  <c:v>571</c:v>
                </c:pt>
                <c:pt idx="4311">
                  <c:v>376</c:v>
                </c:pt>
                <c:pt idx="4312">
                  <c:v>157</c:v>
                </c:pt>
                <c:pt idx="4313">
                  <c:v>0</c:v>
                </c:pt>
                <c:pt idx="4314">
                  <c:v>0</c:v>
                </c:pt>
                <c:pt idx="4315">
                  <c:v>0</c:v>
                </c:pt>
                <c:pt idx="4316">
                  <c:v>0</c:v>
                </c:pt>
                <c:pt idx="4317">
                  <c:v>0</c:v>
                </c:pt>
                <c:pt idx="4318">
                  <c:v>0</c:v>
                </c:pt>
                <c:pt idx="4319">
                  <c:v>0</c:v>
                </c:pt>
                <c:pt idx="4320">
                  <c:v>0</c:v>
                </c:pt>
                <c:pt idx="4321">
                  <c:v>0</c:v>
                </c:pt>
                <c:pt idx="4322">
                  <c:v>0</c:v>
                </c:pt>
                <c:pt idx="4323">
                  <c:v>0</c:v>
                </c:pt>
                <c:pt idx="4324">
                  <c:v>0</c:v>
                </c:pt>
                <c:pt idx="4325">
                  <c:v>0</c:v>
                </c:pt>
                <c:pt idx="4326">
                  <c:v>0</c:v>
                </c:pt>
                <c:pt idx="4327">
                  <c:v>126</c:v>
                </c:pt>
                <c:pt idx="4328">
                  <c:v>336</c:v>
                </c:pt>
                <c:pt idx="4329">
                  <c:v>531</c:v>
                </c:pt>
                <c:pt idx="4330">
                  <c:v>702</c:v>
                </c:pt>
                <c:pt idx="4331">
                  <c:v>790</c:v>
                </c:pt>
                <c:pt idx="4332">
                  <c:v>785</c:v>
                </c:pt>
                <c:pt idx="4333">
                  <c:v>696</c:v>
                </c:pt>
                <c:pt idx="4334">
                  <c:v>548</c:v>
                </c:pt>
                <c:pt idx="4335">
                  <c:v>369</c:v>
                </c:pt>
                <c:pt idx="4336">
                  <c:v>155</c:v>
                </c:pt>
                <c:pt idx="4337">
                  <c:v>0</c:v>
                </c:pt>
                <c:pt idx="4338">
                  <c:v>0</c:v>
                </c:pt>
                <c:pt idx="4339">
                  <c:v>0</c:v>
                </c:pt>
                <c:pt idx="4340">
                  <c:v>0</c:v>
                </c:pt>
                <c:pt idx="4341">
                  <c:v>0</c:v>
                </c:pt>
                <c:pt idx="4342">
                  <c:v>0</c:v>
                </c:pt>
                <c:pt idx="4343">
                  <c:v>0</c:v>
                </c:pt>
                <c:pt idx="4344">
                  <c:v>0</c:v>
                </c:pt>
                <c:pt idx="4345">
                  <c:v>0</c:v>
                </c:pt>
                <c:pt idx="4346">
                  <c:v>0</c:v>
                </c:pt>
                <c:pt idx="4347">
                  <c:v>0</c:v>
                </c:pt>
                <c:pt idx="4348">
                  <c:v>0</c:v>
                </c:pt>
                <c:pt idx="4349">
                  <c:v>0</c:v>
                </c:pt>
                <c:pt idx="4350">
                  <c:v>0</c:v>
                </c:pt>
                <c:pt idx="4351">
                  <c:v>140</c:v>
                </c:pt>
                <c:pt idx="4352">
                  <c:v>362</c:v>
                </c:pt>
                <c:pt idx="4353">
                  <c:v>562</c:v>
                </c:pt>
                <c:pt idx="4354">
                  <c:v>712</c:v>
                </c:pt>
                <c:pt idx="4355">
                  <c:v>801</c:v>
                </c:pt>
                <c:pt idx="4356">
                  <c:v>819</c:v>
                </c:pt>
                <c:pt idx="4357">
                  <c:v>747</c:v>
                </c:pt>
                <c:pt idx="4358">
                  <c:v>577</c:v>
                </c:pt>
                <c:pt idx="4359">
                  <c:v>343</c:v>
                </c:pt>
                <c:pt idx="4360">
                  <c:v>140</c:v>
                </c:pt>
                <c:pt idx="4361">
                  <c:v>0</c:v>
                </c:pt>
                <c:pt idx="4362">
                  <c:v>0</c:v>
                </c:pt>
                <c:pt idx="4363">
                  <c:v>0</c:v>
                </c:pt>
                <c:pt idx="4364">
                  <c:v>0</c:v>
                </c:pt>
                <c:pt idx="4365">
                  <c:v>0</c:v>
                </c:pt>
                <c:pt idx="4366">
                  <c:v>0</c:v>
                </c:pt>
                <c:pt idx="4367">
                  <c:v>0</c:v>
                </c:pt>
                <c:pt idx="4368">
                  <c:v>0</c:v>
                </c:pt>
                <c:pt idx="4369">
                  <c:v>0</c:v>
                </c:pt>
                <c:pt idx="4370">
                  <c:v>0</c:v>
                </c:pt>
                <c:pt idx="4371">
                  <c:v>0</c:v>
                </c:pt>
                <c:pt idx="4372">
                  <c:v>0</c:v>
                </c:pt>
                <c:pt idx="4373">
                  <c:v>0</c:v>
                </c:pt>
                <c:pt idx="4374">
                  <c:v>0</c:v>
                </c:pt>
                <c:pt idx="4375">
                  <c:v>137</c:v>
                </c:pt>
                <c:pt idx="4376">
                  <c:v>355</c:v>
                </c:pt>
                <c:pt idx="4377">
                  <c:v>558</c:v>
                </c:pt>
                <c:pt idx="4378">
                  <c:v>709</c:v>
                </c:pt>
                <c:pt idx="4379">
                  <c:v>797</c:v>
                </c:pt>
                <c:pt idx="4380">
                  <c:v>803</c:v>
                </c:pt>
                <c:pt idx="4381">
                  <c:v>710</c:v>
                </c:pt>
                <c:pt idx="4382">
                  <c:v>549</c:v>
                </c:pt>
                <c:pt idx="4383">
                  <c:v>353</c:v>
                </c:pt>
                <c:pt idx="4384">
                  <c:v>153</c:v>
                </c:pt>
                <c:pt idx="4385">
                  <c:v>0</c:v>
                </c:pt>
                <c:pt idx="4386">
                  <c:v>0</c:v>
                </c:pt>
                <c:pt idx="4387">
                  <c:v>0</c:v>
                </c:pt>
                <c:pt idx="4388">
                  <c:v>0</c:v>
                </c:pt>
                <c:pt idx="4389">
                  <c:v>0</c:v>
                </c:pt>
                <c:pt idx="4390">
                  <c:v>0</c:v>
                </c:pt>
                <c:pt idx="4391">
                  <c:v>0</c:v>
                </c:pt>
                <c:pt idx="4392">
                  <c:v>0</c:v>
                </c:pt>
                <c:pt idx="4393">
                  <c:v>0</c:v>
                </c:pt>
                <c:pt idx="4394">
                  <c:v>0</c:v>
                </c:pt>
                <c:pt idx="4395">
                  <c:v>0</c:v>
                </c:pt>
                <c:pt idx="4396">
                  <c:v>0</c:v>
                </c:pt>
                <c:pt idx="4397">
                  <c:v>0</c:v>
                </c:pt>
                <c:pt idx="4398">
                  <c:v>0</c:v>
                </c:pt>
                <c:pt idx="4399">
                  <c:v>137</c:v>
                </c:pt>
                <c:pt idx="4400">
                  <c:v>359</c:v>
                </c:pt>
                <c:pt idx="4401">
                  <c:v>559</c:v>
                </c:pt>
                <c:pt idx="4402">
                  <c:v>709</c:v>
                </c:pt>
                <c:pt idx="4403">
                  <c:v>797</c:v>
                </c:pt>
                <c:pt idx="4404">
                  <c:v>815</c:v>
                </c:pt>
                <c:pt idx="4405">
                  <c:v>744</c:v>
                </c:pt>
                <c:pt idx="4406">
                  <c:v>583</c:v>
                </c:pt>
                <c:pt idx="4407">
                  <c:v>382</c:v>
                </c:pt>
                <c:pt idx="4408">
                  <c:v>160</c:v>
                </c:pt>
                <c:pt idx="4409">
                  <c:v>0</c:v>
                </c:pt>
                <c:pt idx="4410">
                  <c:v>0</c:v>
                </c:pt>
                <c:pt idx="4411">
                  <c:v>0</c:v>
                </c:pt>
                <c:pt idx="4412">
                  <c:v>0</c:v>
                </c:pt>
                <c:pt idx="4413">
                  <c:v>0</c:v>
                </c:pt>
                <c:pt idx="4414">
                  <c:v>0</c:v>
                </c:pt>
                <c:pt idx="4415">
                  <c:v>0</c:v>
                </c:pt>
                <c:pt idx="4416">
                  <c:v>0</c:v>
                </c:pt>
                <c:pt idx="4417">
                  <c:v>0</c:v>
                </c:pt>
                <c:pt idx="4418">
                  <c:v>0</c:v>
                </c:pt>
                <c:pt idx="4419">
                  <c:v>0</c:v>
                </c:pt>
                <c:pt idx="4420">
                  <c:v>0</c:v>
                </c:pt>
                <c:pt idx="4421">
                  <c:v>0</c:v>
                </c:pt>
                <c:pt idx="4422">
                  <c:v>0</c:v>
                </c:pt>
                <c:pt idx="4423">
                  <c:v>141</c:v>
                </c:pt>
                <c:pt idx="4424">
                  <c:v>366</c:v>
                </c:pt>
                <c:pt idx="4425">
                  <c:v>565</c:v>
                </c:pt>
                <c:pt idx="4426">
                  <c:v>715</c:v>
                </c:pt>
                <c:pt idx="4427">
                  <c:v>803</c:v>
                </c:pt>
                <c:pt idx="4428">
                  <c:v>821</c:v>
                </c:pt>
                <c:pt idx="4429">
                  <c:v>755</c:v>
                </c:pt>
                <c:pt idx="4430">
                  <c:v>588</c:v>
                </c:pt>
                <c:pt idx="4431">
                  <c:v>381</c:v>
                </c:pt>
                <c:pt idx="4432">
                  <c:v>162</c:v>
                </c:pt>
                <c:pt idx="4433">
                  <c:v>0</c:v>
                </c:pt>
                <c:pt idx="4434">
                  <c:v>0</c:v>
                </c:pt>
                <c:pt idx="4435">
                  <c:v>0</c:v>
                </c:pt>
                <c:pt idx="4436">
                  <c:v>0</c:v>
                </c:pt>
                <c:pt idx="4437">
                  <c:v>0</c:v>
                </c:pt>
                <c:pt idx="4438">
                  <c:v>0</c:v>
                </c:pt>
                <c:pt idx="4439">
                  <c:v>0</c:v>
                </c:pt>
                <c:pt idx="4440">
                  <c:v>0</c:v>
                </c:pt>
                <c:pt idx="4441">
                  <c:v>0</c:v>
                </c:pt>
                <c:pt idx="4442">
                  <c:v>0</c:v>
                </c:pt>
                <c:pt idx="4443">
                  <c:v>0</c:v>
                </c:pt>
                <c:pt idx="4444">
                  <c:v>0</c:v>
                </c:pt>
                <c:pt idx="4445">
                  <c:v>0</c:v>
                </c:pt>
                <c:pt idx="4446">
                  <c:v>0</c:v>
                </c:pt>
                <c:pt idx="4447">
                  <c:v>141</c:v>
                </c:pt>
                <c:pt idx="4448">
                  <c:v>365</c:v>
                </c:pt>
                <c:pt idx="4449">
                  <c:v>566</c:v>
                </c:pt>
                <c:pt idx="4450">
                  <c:v>718</c:v>
                </c:pt>
                <c:pt idx="4451">
                  <c:v>808</c:v>
                </c:pt>
                <c:pt idx="4452">
                  <c:v>827</c:v>
                </c:pt>
                <c:pt idx="4453">
                  <c:v>757</c:v>
                </c:pt>
                <c:pt idx="4454">
                  <c:v>591</c:v>
                </c:pt>
                <c:pt idx="4455">
                  <c:v>384</c:v>
                </c:pt>
                <c:pt idx="4456">
                  <c:v>164</c:v>
                </c:pt>
                <c:pt idx="4457">
                  <c:v>0</c:v>
                </c:pt>
                <c:pt idx="4458">
                  <c:v>0</c:v>
                </c:pt>
                <c:pt idx="4459">
                  <c:v>0</c:v>
                </c:pt>
                <c:pt idx="4460">
                  <c:v>0</c:v>
                </c:pt>
                <c:pt idx="4461">
                  <c:v>0</c:v>
                </c:pt>
                <c:pt idx="4462">
                  <c:v>0</c:v>
                </c:pt>
                <c:pt idx="4463">
                  <c:v>0</c:v>
                </c:pt>
                <c:pt idx="4464">
                  <c:v>0</c:v>
                </c:pt>
                <c:pt idx="4465">
                  <c:v>0</c:v>
                </c:pt>
                <c:pt idx="4466">
                  <c:v>0</c:v>
                </c:pt>
                <c:pt idx="4467">
                  <c:v>0</c:v>
                </c:pt>
                <c:pt idx="4468">
                  <c:v>0</c:v>
                </c:pt>
                <c:pt idx="4469">
                  <c:v>0</c:v>
                </c:pt>
                <c:pt idx="4470">
                  <c:v>0</c:v>
                </c:pt>
                <c:pt idx="4471">
                  <c:v>143</c:v>
                </c:pt>
                <c:pt idx="4472">
                  <c:v>369</c:v>
                </c:pt>
                <c:pt idx="4473">
                  <c:v>571</c:v>
                </c:pt>
                <c:pt idx="4474">
                  <c:v>723</c:v>
                </c:pt>
                <c:pt idx="4475">
                  <c:v>812</c:v>
                </c:pt>
                <c:pt idx="4476">
                  <c:v>830</c:v>
                </c:pt>
                <c:pt idx="4477">
                  <c:v>759</c:v>
                </c:pt>
                <c:pt idx="4478">
                  <c:v>592</c:v>
                </c:pt>
                <c:pt idx="4479">
                  <c:v>382</c:v>
                </c:pt>
                <c:pt idx="4480">
                  <c:v>165</c:v>
                </c:pt>
                <c:pt idx="4481">
                  <c:v>0</c:v>
                </c:pt>
                <c:pt idx="4482">
                  <c:v>0</c:v>
                </c:pt>
                <c:pt idx="4483">
                  <c:v>0</c:v>
                </c:pt>
                <c:pt idx="4484">
                  <c:v>0</c:v>
                </c:pt>
                <c:pt idx="4485">
                  <c:v>0</c:v>
                </c:pt>
                <c:pt idx="4486">
                  <c:v>0</c:v>
                </c:pt>
                <c:pt idx="4487">
                  <c:v>0</c:v>
                </c:pt>
                <c:pt idx="4488">
                  <c:v>0</c:v>
                </c:pt>
                <c:pt idx="4489">
                  <c:v>0</c:v>
                </c:pt>
                <c:pt idx="4490">
                  <c:v>0</c:v>
                </c:pt>
                <c:pt idx="4491">
                  <c:v>0</c:v>
                </c:pt>
                <c:pt idx="4492">
                  <c:v>0</c:v>
                </c:pt>
                <c:pt idx="4493">
                  <c:v>0</c:v>
                </c:pt>
                <c:pt idx="4494">
                  <c:v>0</c:v>
                </c:pt>
                <c:pt idx="4495">
                  <c:v>143</c:v>
                </c:pt>
                <c:pt idx="4496">
                  <c:v>369</c:v>
                </c:pt>
                <c:pt idx="4497">
                  <c:v>571</c:v>
                </c:pt>
                <c:pt idx="4498">
                  <c:v>722</c:v>
                </c:pt>
                <c:pt idx="4499">
                  <c:v>811</c:v>
                </c:pt>
                <c:pt idx="4500">
                  <c:v>830</c:v>
                </c:pt>
                <c:pt idx="4501">
                  <c:v>747</c:v>
                </c:pt>
                <c:pt idx="4502">
                  <c:v>580</c:v>
                </c:pt>
                <c:pt idx="4503">
                  <c:v>378</c:v>
                </c:pt>
                <c:pt idx="4504">
                  <c:v>164</c:v>
                </c:pt>
                <c:pt idx="4505">
                  <c:v>0</c:v>
                </c:pt>
                <c:pt idx="4506">
                  <c:v>0</c:v>
                </c:pt>
                <c:pt idx="4507">
                  <c:v>0</c:v>
                </c:pt>
                <c:pt idx="4508">
                  <c:v>0</c:v>
                </c:pt>
                <c:pt idx="4509">
                  <c:v>0</c:v>
                </c:pt>
                <c:pt idx="4510">
                  <c:v>0</c:v>
                </c:pt>
                <c:pt idx="4511">
                  <c:v>0</c:v>
                </c:pt>
                <c:pt idx="4512">
                  <c:v>0</c:v>
                </c:pt>
                <c:pt idx="4513">
                  <c:v>0</c:v>
                </c:pt>
                <c:pt idx="4514">
                  <c:v>0</c:v>
                </c:pt>
                <c:pt idx="4515">
                  <c:v>0</c:v>
                </c:pt>
                <c:pt idx="4516">
                  <c:v>0</c:v>
                </c:pt>
                <c:pt idx="4517">
                  <c:v>0</c:v>
                </c:pt>
                <c:pt idx="4518">
                  <c:v>0</c:v>
                </c:pt>
                <c:pt idx="4519">
                  <c:v>141</c:v>
                </c:pt>
                <c:pt idx="4520">
                  <c:v>366</c:v>
                </c:pt>
                <c:pt idx="4521">
                  <c:v>567</c:v>
                </c:pt>
                <c:pt idx="4522">
                  <c:v>718</c:v>
                </c:pt>
                <c:pt idx="4523">
                  <c:v>807</c:v>
                </c:pt>
                <c:pt idx="4524">
                  <c:v>825</c:v>
                </c:pt>
                <c:pt idx="4525">
                  <c:v>762</c:v>
                </c:pt>
                <c:pt idx="4526">
                  <c:v>595</c:v>
                </c:pt>
                <c:pt idx="4527">
                  <c:v>388</c:v>
                </c:pt>
                <c:pt idx="4528">
                  <c:v>168</c:v>
                </c:pt>
                <c:pt idx="4529">
                  <c:v>0</c:v>
                </c:pt>
                <c:pt idx="4530">
                  <c:v>0</c:v>
                </c:pt>
                <c:pt idx="4531">
                  <c:v>0</c:v>
                </c:pt>
                <c:pt idx="4532">
                  <c:v>0</c:v>
                </c:pt>
                <c:pt idx="4533">
                  <c:v>0</c:v>
                </c:pt>
                <c:pt idx="4534">
                  <c:v>0</c:v>
                </c:pt>
                <c:pt idx="4535">
                  <c:v>0</c:v>
                </c:pt>
                <c:pt idx="4536">
                  <c:v>0</c:v>
                </c:pt>
                <c:pt idx="4537">
                  <c:v>0</c:v>
                </c:pt>
                <c:pt idx="4538">
                  <c:v>0</c:v>
                </c:pt>
                <c:pt idx="4539">
                  <c:v>0</c:v>
                </c:pt>
                <c:pt idx="4540">
                  <c:v>0</c:v>
                </c:pt>
                <c:pt idx="4541">
                  <c:v>0</c:v>
                </c:pt>
                <c:pt idx="4542">
                  <c:v>0</c:v>
                </c:pt>
                <c:pt idx="4543">
                  <c:v>134</c:v>
                </c:pt>
                <c:pt idx="4544">
                  <c:v>358</c:v>
                </c:pt>
                <c:pt idx="4545">
                  <c:v>560</c:v>
                </c:pt>
                <c:pt idx="4546">
                  <c:v>713</c:v>
                </c:pt>
                <c:pt idx="4547">
                  <c:v>805</c:v>
                </c:pt>
                <c:pt idx="4548">
                  <c:v>825</c:v>
                </c:pt>
                <c:pt idx="4549">
                  <c:v>750</c:v>
                </c:pt>
                <c:pt idx="4550">
                  <c:v>587</c:v>
                </c:pt>
                <c:pt idx="4551">
                  <c:v>386</c:v>
                </c:pt>
                <c:pt idx="4552">
                  <c:v>169</c:v>
                </c:pt>
                <c:pt idx="4553">
                  <c:v>0</c:v>
                </c:pt>
                <c:pt idx="4554">
                  <c:v>0</c:v>
                </c:pt>
                <c:pt idx="4555">
                  <c:v>0</c:v>
                </c:pt>
                <c:pt idx="4556">
                  <c:v>0</c:v>
                </c:pt>
                <c:pt idx="4557">
                  <c:v>0</c:v>
                </c:pt>
                <c:pt idx="4558">
                  <c:v>0</c:v>
                </c:pt>
                <c:pt idx="4559">
                  <c:v>0</c:v>
                </c:pt>
                <c:pt idx="4560">
                  <c:v>0</c:v>
                </c:pt>
                <c:pt idx="4561">
                  <c:v>0</c:v>
                </c:pt>
                <c:pt idx="4562">
                  <c:v>0</c:v>
                </c:pt>
                <c:pt idx="4563">
                  <c:v>0</c:v>
                </c:pt>
                <c:pt idx="4564">
                  <c:v>0</c:v>
                </c:pt>
                <c:pt idx="4565">
                  <c:v>0</c:v>
                </c:pt>
                <c:pt idx="4566">
                  <c:v>0</c:v>
                </c:pt>
                <c:pt idx="4567">
                  <c:v>138</c:v>
                </c:pt>
                <c:pt idx="4568">
                  <c:v>363</c:v>
                </c:pt>
                <c:pt idx="4569">
                  <c:v>566</c:v>
                </c:pt>
                <c:pt idx="4570">
                  <c:v>719</c:v>
                </c:pt>
                <c:pt idx="4571">
                  <c:v>811</c:v>
                </c:pt>
                <c:pt idx="4572">
                  <c:v>832</c:v>
                </c:pt>
                <c:pt idx="4573">
                  <c:v>761</c:v>
                </c:pt>
                <c:pt idx="4574">
                  <c:v>595</c:v>
                </c:pt>
                <c:pt idx="4575">
                  <c:v>390</c:v>
                </c:pt>
                <c:pt idx="4576">
                  <c:v>169</c:v>
                </c:pt>
                <c:pt idx="4577">
                  <c:v>0</c:v>
                </c:pt>
                <c:pt idx="4578">
                  <c:v>0</c:v>
                </c:pt>
                <c:pt idx="4579">
                  <c:v>0</c:v>
                </c:pt>
                <c:pt idx="4580">
                  <c:v>0</c:v>
                </c:pt>
                <c:pt idx="4581">
                  <c:v>0</c:v>
                </c:pt>
                <c:pt idx="4582">
                  <c:v>0</c:v>
                </c:pt>
                <c:pt idx="4583">
                  <c:v>0</c:v>
                </c:pt>
                <c:pt idx="4584">
                  <c:v>0</c:v>
                </c:pt>
                <c:pt idx="4585">
                  <c:v>0</c:v>
                </c:pt>
                <c:pt idx="4586">
                  <c:v>0</c:v>
                </c:pt>
                <c:pt idx="4587">
                  <c:v>0</c:v>
                </c:pt>
                <c:pt idx="4588">
                  <c:v>0</c:v>
                </c:pt>
                <c:pt idx="4589">
                  <c:v>0</c:v>
                </c:pt>
                <c:pt idx="4590">
                  <c:v>0</c:v>
                </c:pt>
                <c:pt idx="4591">
                  <c:v>65</c:v>
                </c:pt>
                <c:pt idx="4592">
                  <c:v>141</c:v>
                </c:pt>
                <c:pt idx="4593">
                  <c:v>237</c:v>
                </c:pt>
                <c:pt idx="4594">
                  <c:v>386</c:v>
                </c:pt>
                <c:pt idx="4595">
                  <c:v>512</c:v>
                </c:pt>
                <c:pt idx="4596">
                  <c:v>539</c:v>
                </c:pt>
                <c:pt idx="4597">
                  <c:v>529</c:v>
                </c:pt>
                <c:pt idx="4598">
                  <c:v>440</c:v>
                </c:pt>
                <c:pt idx="4599">
                  <c:v>390</c:v>
                </c:pt>
                <c:pt idx="4600">
                  <c:v>171</c:v>
                </c:pt>
                <c:pt idx="4601">
                  <c:v>0</c:v>
                </c:pt>
                <c:pt idx="4602">
                  <c:v>0</c:v>
                </c:pt>
                <c:pt idx="4603">
                  <c:v>0</c:v>
                </c:pt>
                <c:pt idx="4604">
                  <c:v>0</c:v>
                </c:pt>
                <c:pt idx="4605">
                  <c:v>0</c:v>
                </c:pt>
                <c:pt idx="4606">
                  <c:v>0</c:v>
                </c:pt>
                <c:pt idx="4607">
                  <c:v>0</c:v>
                </c:pt>
                <c:pt idx="4608">
                  <c:v>0</c:v>
                </c:pt>
                <c:pt idx="4609">
                  <c:v>0</c:v>
                </c:pt>
                <c:pt idx="4610">
                  <c:v>0</c:v>
                </c:pt>
                <c:pt idx="4611">
                  <c:v>0</c:v>
                </c:pt>
                <c:pt idx="4612">
                  <c:v>0</c:v>
                </c:pt>
                <c:pt idx="4613">
                  <c:v>0</c:v>
                </c:pt>
                <c:pt idx="4614">
                  <c:v>0</c:v>
                </c:pt>
                <c:pt idx="4615">
                  <c:v>130</c:v>
                </c:pt>
                <c:pt idx="4616">
                  <c:v>325</c:v>
                </c:pt>
                <c:pt idx="4617">
                  <c:v>516</c:v>
                </c:pt>
                <c:pt idx="4618">
                  <c:v>689</c:v>
                </c:pt>
                <c:pt idx="4619">
                  <c:v>763</c:v>
                </c:pt>
                <c:pt idx="4620">
                  <c:v>769</c:v>
                </c:pt>
                <c:pt idx="4621">
                  <c:v>700</c:v>
                </c:pt>
                <c:pt idx="4622">
                  <c:v>556</c:v>
                </c:pt>
                <c:pt idx="4623">
                  <c:v>395</c:v>
                </c:pt>
                <c:pt idx="4624">
                  <c:v>174</c:v>
                </c:pt>
                <c:pt idx="4625">
                  <c:v>0</c:v>
                </c:pt>
                <c:pt idx="4626">
                  <c:v>0</c:v>
                </c:pt>
                <c:pt idx="4627">
                  <c:v>0</c:v>
                </c:pt>
                <c:pt idx="4628">
                  <c:v>0</c:v>
                </c:pt>
                <c:pt idx="4629">
                  <c:v>0</c:v>
                </c:pt>
                <c:pt idx="4630">
                  <c:v>0</c:v>
                </c:pt>
                <c:pt idx="4631">
                  <c:v>0</c:v>
                </c:pt>
                <c:pt idx="4632">
                  <c:v>0</c:v>
                </c:pt>
                <c:pt idx="4633">
                  <c:v>0</c:v>
                </c:pt>
                <c:pt idx="4634">
                  <c:v>0</c:v>
                </c:pt>
                <c:pt idx="4635">
                  <c:v>0</c:v>
                </c:pt>
                <c:pt idx="4636">
                  <c:v>0</c:v>
                </c:pt>
                <c:pt idx="4637">
                  <c:v>0</c:v>
                </c:pt>
                <c:pt idx="4638">
                  <c:v>0</c:v>
                </c:pt>
                <c:pt idx="4639">
                  <c:v>139</c:v>
                </c:pt>
                <c:pt idx="4640">
                  <c:v>366</c:v>
                </c:pt>
                <c:pt idx="4641">
                  <c:v>570</c:v>
                </c:pt>
                <c:pt idx="4642">
                  <c:v>725</c:v>
                </c:pt>
                <c:pt idx="4643">
                  <c:v>816</c:v>
                </c:pt>
                <c:pt idx="4644">
                  <c:v>837</c:v>
                </c:pt>
                <c:pt idx="4645">
                  <c:v>771</c:v>
                </c:pt>
                <c:pt idx="4646">
                  <c:v>603</c:v>
                </c:pt>
                <c:pt idx="4647">
                  <c:v>395</c:v>
                </c:pt>
                <c:pt idx="4648">
                  <c:v>173</c:v>
                </c:pt>
                <c:pt idx="4649">
                  <c:v>0</c:v>
                </c:pt>
                <c:pt idx="4650">
                  <c:v>0</c:v>
                </c:pt>
                <c:pt idx="4651">
                  <c:v>0</c:v>
                </c:pt>
                <c:pt idx="4652">
                  <c:v>0</c:v>
                </c:pt>
                <c:pt idx="4653">
                  <c:v>0</c:v>
                </c:pt>
                <c:pt idx="4654">
                  <c:v>0</c:v>
                </c:pt>
                <c:pt idx="4655">
                  <c:v>0</c:v>
                </c:pt>
                <c:pt idx="4656">
                  <c:v>0</c:v>
                </c:pt>
                <c:pt idx="4657">
                  <c:v>0</c:v>
                </c:pt>
                <c:pt idx="4658">
                  <c:v>0</c:v>
                </c:pt>
                <c:pt idx="4659">
                  <c:v>0</c:v>
                </c:pt>
                <c:pt idx="4660">
                  <c:v>0</c:v>
                </c:pt>
                <c:pt idx="4661">
                  <c:v>0</c:v>
                </c:pt>
                <c:pt idx="4662">
                  <c:v>0</c:v>
                </c:pt>
                <c:pt idx="4663">
                  <c:v>139</c:v>
                </c:pt>
                <c:pt idx="4664">
                  <c:v>365</c:v>
                </c:pt>
                <c:pt idx="4665">
                  <c:v>567</c:v>
                </c:pt>
                <c:pt idx="4666">
                  <c:v>720</c:v>
                </c:pt>
                <c:pt idx="4667">
                  <c:v>811</c:v>
                </c:pt>
                <c:pt idx="4668">
                  <c:v>831</c:v>
                </c:pt>
                <c:pt idx="4669">
                  <c:v>771</c:v>
                </c:pt>
                <c:pt idx="4670">
                  <c:v>604</c:v>
                </c:pt>
                <c:pt idx="4671">
                  <c:v>396</c:v>
                </c:pt>
                <c:pt idx="4672">
                  <c:v>175</c:v>
                </c:pt>
                <c:pt idx="4673">
                  <c:v>0</c:v>
                </c:pt>
                <c:pt idx="4674">
                  <c:v>0</c:v>
                </c:pt>
                <c:pt idx="4675">
                  <c:v>0</c:v>
                </c:pt>
                <c:pt idx="4676">
                  <c:v>0</c:v>
                </c:pt>
                <c:pt idx="4677">
                  <c:v>0</c:v>
                </c:pt>
                <c:pt idx="4678">
                  <c:v>0</c:v>
                </c:pt>
                <c:pt idx="4679">
                  <c:v>0</c:v>
                </c:pt>
                <c:pt idx="4680">
                  <c:v>0</c:v>
                </c:pt>
                <c:pt idx="4681">
                  <c:v>0</c:v>
                </c:pt>
                <c:pt idx="4682">
                  <c:v>0</c:v>
                </c:pt>
                <c:pt idx="4683">
                  <c:v>0</c:v>
                </c:pt>
                <c:pt idx="4684">
                  <c:v>0</c:v>
                </c:pt>
                <c:pt idx="4685">
                  <c:v>0</c:v>
                </c:pt>
                <c:pt idx="4686">
                  <c:v>0</c:v>
                </c:pt>
                <c:pt idx="4687">
                  <c:v>138</c:v>
                </c:pt>
                <c:pt idx="4688">
                  <c:v>360</c:v>
                </c:pt>
                <c:pt idx="4689">
                  <c:v>561</c:v>
                </c:pt>
                <c:pt idx="4690">
                  <c:v>715</c:v>
                </c:pt>
                <c:pt idx="4691">
                  <c:v>804</c:v>
                </c:pt>
                <c:pt idx="4692">
                  <c:v>823</c:v>
                </c:pt>
                <c:pt idx="4693">
                  <c:v>632</c:v>
                </c:pt>
                <c:pt idx="4694">
                  <c:v>393</c:v>
                </c:pt>
                <c:pt idx="4695">
                  <c:v>239</c:v>
                </c:pt>
                <c:pt idx="4696">
                  <c:v>105</c:v>
                </c:pt>
                <c:pt idx="4697">
                  <c:v>0</c:v>
                </c:pt>
                <c:pt idx="4698">
                  <c:v>0</c:v>
                </c:pt>
                <c:pt idx="4699">
                  <c:v>0</c:v>
                </c:pt>
                <c:pt idx="4700">
                  <c:v>0</c:v>
                </c:pt>
                <c:pt idx="4701">
                  <c:v>0</c:v>
                </c:pt>
                <c:pt idx="4702">
                  <c:v>0</c:v>
                </c:pt>
                <c:pt idx="4703">
                  <c:v>0</c:v>
                </c:pt>
                <c:pt idx="4704">
                  <c:v>0</c:v>
                </c:pt>
                <c:pt idx="4705">
                  <c:v>0</c:v>
                </c:pt>
                <c:pt idx="4706">
                  <c:v>0</c:v>
                </c:pt>
                <c:pt idx="4707">
                  <c:v>0</c:v>
                </c:pt>
                <c:pt idx="4708">
                  <c:v>0</c:v>
                </c:pt>
                <c:pt idx="4709">
                  <c:v>0</c:v>
                </c:pt>
                <c:pt idx="4710">
                  <c:v>0</c:v>
                </c:pt>
                <c:pt idx="4711">
                  <c:v>138</c:v>
                </c:pt>
                <c:pt idx="4712">
                  <c:v>361</c:v>
                </c:pt>
                <c:pt idx="4713">
                  <c:v>562</c:v>
                </c:pt>
                <c:pt idx="4714">
                  <c:v>715</c:v>
                </c:pt>
                <c:pt idx="4715">
                  <c:v>784</c:v>
                </c:pt>
                <c:pt idx="4716">
                  <c:v>740</c:v>
                </c:pt>
                <c:pt idx="4717">
                  <c:v>669</c:v>
                </c:pt>
                <c:pt idx="4718">
                  <c:v>376</c:v>
                </c:pt>
                <c:pt idx="4719">
                  <c:v>237</c:v>
                </c:pt>
                <c:pt idx="4720">
                  <c:v>104</c:v>
                </c:pt>
                <c:pt idx="4721">
                  <c:v>0</c:v>
                </c:pt>
                <c:pt idx="4722">
                  <c:v>0</c:v>
                </c:pt>
                <c:pt idx="4723">
                  <c:v>0</c:v>
                </c:pt>
                <c:pt idx="4724">
                  <c:v>0</c:v>
                </c:pt>
                <c:pt idx="4725">
                  <c:v>0</c:v>
                </c:pt>
                <c:pt idx="4726">
                  <c:v>0</c:v>
                </c:pt>
                <c:pt idx="4727">
                  <c:v>0</c:v>
                </c:pt>
                <c:pt idx="4728">
                  <c:v>0</c:v>
                </c:pt>
                <c:pt idx="4729">
                  <c:v>0</c:v>
                </c:pt>
                <c:pt idx="4730">
                  <c:v>0</c:v>
                </c:pt>
                <c:pt idx="4731">
                  <c:v>0</c:v>
                </c:pt>
                <c:pt idx="4732">
                  <c:v>0</c:v>
                </c:pt>
                <c:pt idx="4733">
                  <c:v>0</c:v>
                </c:pt>
                <c:pt idx="4734">
                  <c:v>0</c:v>
                </c:pt>
                <c:pt idx="4735">
                  <c:v>137</c:v>
                </c:pt>
                <c:pt idx="4736">
                  <c:v>360</c:v>
                </c:pt>
                <c:pt idx="4737">
                  <c:v>561</c:v>
                </c:pt>
                <c:pt idx="4738">
                  <c:v>715</c:v>
                </c:pt>
                <c:pt idx="4739">
                  <c:v>786</c:v>
                </c:pt>
                <c:pt idx="4740">
                  <c:v>690</c:v>
                </c:pt>
                <c:pt idx="4741">
                  <c:v>384</c:v>
                </c:pt>
                <c:pt idx="4742">
                  <c:v>282</c:v>
                </c:pt>
                <c:pt idx="4743">
                  <c:v>223</c:v>
                </c:pt>
                <c:pt idx="4744">
                  <c:v>100</c:v>
                </c:pt>
                <c:pt idx="4745">
                  <c:v>0</c:v>
                </c:pt>
                <c:pt idx="4746">
                  <c:v>0</c:v>
                </c:pt>
                <c:pt idx="4747">
                  <c:v>0</c:v>
                </c:pt>
                <c:pt idx="4748">
                  <c:v>0</c:v>
                </c:pt>
                <c:pt idx="4749">
                  <c:v>0</c:v>
                </c:pt>
                <c:pt idx="4750">
                  <c:v>0</c:v>
                </c:pt>
                <c:pt idx="4751">
                  <c:v>0</c:v>
                </c:pt>
                <c:pt idx="4752">
                  <c:v>0</c:v>
                </c:pt>
                <c:pt idx="4753">
                  <c:v>0</c:v>
                </c:pt>
                <c:pt idx="4754">
                  <c:v>0</c:v>
                </c:pt>
                <c:pt idx="4755">
                  <c:v>0</c:v>
                </c:pt>
                <c:pt idx="4756">
                  <c:v>0</c:v>
                </c:pt>
                <c:pt idx="4757">
                  <c:v>0</c:v>
                </c:pt>
                <c:pt idx="4758">
                  <c:v>0</c:v>
                </c:pt>
                <c:pt idx="4759">
                  <c:v>144</c:v>
                </c:pt>
                <c:pt idx="4760">
                  <c:v>371</c:v>
                </c:pt>
                <c:pt idx="4761">
                  <c:v>576</c:v>
                </c:pt>
                <c:pt idx="4762">
                  <c:v>732</c:v>
                </c:pt>
                <c:pt idx="4763">
                  <c:v>825</c:v>
                </c:pt>
                <c:pt idx="4764">
                  <c:v>845</c:v>
                </c:pt>
                <c:pt idx="4765">
                  <c:v>778</c:v>
                </c:pt>
                <c:pt idx="4766">
                  <c:v>611</c:v>
                </c:pt>
                <c:pt idx="4767">
                  <c:v>406</c:v>
                </c:pt>
                <c:pt idx="4768">
                  <c:v>182</c:v>
                </c:pt>
                <c:pt idx="4769">
                  <c:v>0</c:v>
                </c:pt>
                <c:pt idx="4770">
                  <c:v>0</c:v>
                </c:pt>
                <c:pt idx="4771">
                  <c:v>0</c:v>
                </c:pt>
                <c:pt idx="4772">
                  <c:v>0</c:v>
                </c:pt>
                <c:pt idx="4773">
                  <c:v>0</c:v>
                </c:pt>
                <c:pt idx="4774">
                  <c:v>0</c:v>
                </c:pt>
                <c:pt idx="4775">
                  <c:v>0</c:v>
                </c:pt>
                <c:pt idx="4776">
                  <c:v>0</c:v>
                </c:pt>
                <c:pt idx="4777">
                  <c:v>0</c:v>
                </c:pt>
                <c:pt idx="4778">
                  <c:v>0</c:v>
                </c:pt>
                <c:pt idx="4779">
                  <c:v>0</c:v>
                </c:pt>
                <c:pt idx="4780">
                  <c:v>0</c:v>
                </c:pt>
                <c:pt idx="4781">
                  <c:v>0</c:v>
                </c:pt>
                <c:pt idx="4782">
                  <c:v>0</c:v>
                </c:pt>
                <c:pt idx="4783">
                  <c:v>143</c:v>
                </c:pt>
                <c:pt idx="4784">
                  <c:v>370</c:v>
                </c:pt>
                <c:pt idx="4785">
                  <c:v>573</c:v>
                </c:pt>
                <c:pt idx="4786">
                  <c:v>727</c:v>
                </c:pt>
                <c:pt idx="4787">
                  <c:v>819</c:v>
                </c:pt>
                <c:pt idx="4788">
                  <c:v>840</c:v>
                </c:pt>
                <c:pt idx="4789">
                  <c:v>786</c:v>
                </c:pt>
                <c:pt idx="4790">
                  <c:v>617</c:v>
                </c:pt>
                <c:pt idx="4791">
                  <c:v>405</c:v>
                </c:pt>
                <c:pt idx="4792">
                  <c:v>182</c:v>
                </c:pt>
                <c:pt idx="4793">
                  <c:v>0</c:v>
                </c:pt>
                <c:pt idx="4794">
                  <c:v>0</c:v>
                </c:pt>
                <c:pt idx="4795">
                  <c:v>0</c:v>
                </c:pt>
                <c:pt idx="4796">
                  <c:v>0</c:v>
                </c:pt>
                <c:pt idx="4797">
                  <c:v>0</c:v>
                </c:pt>
                <c:pt idx="4798">
                  <c:v>0</c:v>
                </c:pt>
                <c:pt idx="4799">
                  <c:v>0</c:v>
                </c:pt>
                <c:pt idx="4800">
                  <c:v>0</c:v>
                </c:pt>
                <c:pt idx="4801">
                  <c:v>0</c:v>
                </c:pt>
                <c:pt idx="4802">
                  <c:v>0</c:v>
                </c:pt>
                <c:pt idx="4803">
                  <c:v>0</c:v>
                </c:pt>
                <c:pt idx="4804">
                  <c:v>0</c:v>
                </c:pt>
                <c:pt idx="4805">
                  <c:v>0</c:v>
                </c:pt>
                <c:pt idx="4806">
                  <c:v>0</c:v>
                </c:pt>
                <c:pt idx="4807">
                  <c:v>141</c:v>
                </c:pt>
                <c:pt idx="4808">
                  <c:v>365</c:v>
                </c:pt>
                <c:pt idx="4809">
                  <c:v>568</c:v>
                </c:pt>
                <c:pt idx="4810">
                  <c:v>727</c:v>
                </c:pt>
                <c:pt idx="4811">
                  <c:v>819</c:v>
                </c:pt>
                <c:pt idx="4812">
                  <c:v>841</c:v>
                </c:pt>
                <c:pt idx="4813">
                  <c:v>777</c:v>
                </c:pt>
                <c:pt idx="4814">
                  <c:v>608</c:v>
                </c:pt>
                <c:pt idx="4815">
                  <c:v>390</c:v>
                </c:pt>
                <c:pt idx="4816">
                  <c:v>178</c:v>
                </c:pt>
                <c:pt idx="4817">
                  <c:v>0</c:v>
                </c:pt>
                <c:pt idx="4818">
                  <c:v>0</c:v>
                </c:pt>
                <c:pt idx="4819">
                  <c:v>0</c:v>
                </c:pt>
                <c:pt idx="4820">
                  <c:v>0</c:v>
                </c:pt>
                <c:pt idx="4821">
                  <c:v>0</c:v>
                </c:pt>
                <c:pt idx="4822">
                  <c:v>0</c:v>
                </c:pt>
                <c:pt idx="4823">
                  <c:v>0</c:v>
                </c:pt>
                <c:pt idx="4824">
                  <c:v>0</c:v>
                </c:pt>
                <c:pt idx="4825">
                  <c:v>0</c:v>
                </c:pt>
                <c:pt idx="4826">
                  <c:v>0</c:v>
                </c:pt>
                <c:pt idx="4827">
                  <c:v>0</c:v>
                </c:pt>
                <c:pt idx="4828">
                  <c:v>0</c:v>
                </c:pt>
                <c:pt idx="4829">
                  <c:v>0</c:v>
                </c:pt>
                <c:pt idx="4830">
                  <c:v>0</c:v>
                </c:pt>
                <c:pt idx="4831">
                  <c:v>143</c:v>
                </c:pt>
                <c:pt idx="4832">
                  <c:v>368</c:v>
                </c:pt>
                <c:pt idx="4833">
                  <c:v>571</c:v>
                </c:pt>
                <c:pt idx="4834">
                  <c:v>727</c:v>
                </c:pt>
                <c:pt idx="4835">
                  <c:v>807</c:v>
                </c:pt>
                <c:pt idx="4836">
                  <c:v>774</c:v>
                </c:pt>
                <c:pt idx="4837">
                  <c:v>317</c:v>
                </c:pt>
                <c:pt idx="4838">
                  <c:v>188</c:v>
                </c:pt>
                <c:pt idx="4839">
                  <c:v>133</c:v>
                </c:pt>
                <c:pt idx="4840">
                  <c:v>75</c:v>
                </c:pt>
                <c:pt idx="4841">
                  <c:v>0</c:v>
                </c:pt>
                <c:pt idx="4842">
                  <c:v>0</c:v>
                </c:pt>
                <c:pt idx="4843">
                  <c:v>0</c:v>
                </c:pt>
                <c:pt idx="4844">
                  <c:v>0</c:v>
                </c:pt>
                <c:pt idx="4845">
                  <c:v>0</c:v>
                </c:pt>
                <c:pt idx="4846">
                  <c:v>0</c:v>
                </c:pt>
                <c:pt idx="4847">
                  <c:v>0</c:v>
                </c:pt>
                <c:pt idx="4848">
                  <c:v>0</c:v>
                </c:pt>
                <c:pt idx="4849">
                  <c:v>0</c:v>
                </c:pt>
                <c:pt idx="4850">
                  <c:v>0</c:v>
                </c:pt>
                <c:pt idx="4851">
                  <c:v>0</c:v>
                </c:pt>
                <c:pt idx="4852">
                  <c:v>0</c:v>
                </c:pt>
                <c:pt idx="4853">
                  <c:v>0</c:v>
                </c:pt>
                <c:pt idx="4854">
                  <c:v>0</c:v>
                </c:pt>
                <c:pt idx="4855">
                  <c:v>94</c:v>
                </c:pt>
                <c:pt idx="4856">
                  <c:v>270</c:v>
                </c:pt>
                <c:pt idx="4857">
                  <c:v>516</c:v>
                </c:pt>
                <c:pt idx="4858">
                  <c:v>722</c:v>
                </c:pt>
                <c:pt idx="4859">
                  <c:v>818</c:v>
                </c:pt>
                <c:pt idx="4860">
                  <c:v>819</c:v>
                </c:pt>
                <c:pt idx="4861">
                  <c:v>693</c:v>
                </c:pt>
                <c:pt idx="4862">
                  <c:v>518</c:v>
                </c:pt>
                <c:pt idx="4863">
                  <c:v>286</c:v>
                </c:pt>
                <c:pt idx="4864">
                  <c:v>152</c:v>
                </c:pt>
                <c:pt idx="4865">
                  <c:v>0</c:v>
                </c:pt>
                <c:pt idx="4866">
                  <c:v>0</c:v>
                </c:pt>
                <c:pt idx="4867">
                  <c:v>0</c:v>
                </c:pt>
                <c:pt idx="4868">
                  <c:v>0</c:v>
                </c:pt>
                <c:pt idx="4869">
                  <c:v>0</c:v>
                </c:pt>
                <c:pt idx="4870">
                  <c:v>0</c:v>
                </c:pt>
                <c:pt idx="4871">
                  <c:v>0</c:v>
                </c:pt>
                <c:pt idx="4872">
                  <c:v>0</c:v>
                </c:pt>
                <c:pt idx="4873">
                  <c:v>0</c:v>
                </c:pt>
                <c:pt idx="4874">
                  <c:v>0</c:v>
                </c:pt>
                <c:pt idx="4875">
                  <c:v>0</c:v>
                </c:pt>
                <c:pt idx="4876">
                  <c:v>0</c:v>
                </c:pt>
                <c:pt idx="4877">
                  <c:v>0</c:v>
                </c:pt>
                <c:pt idx="4878">
                  <c:v>0</c:v>
                </c:pt>
                <c:pt idx="4879">
                  <c:v>146</c:v>
                </c:pt>
                <c:pt idx="4880">
                  <c:v>374</c:v>
                </c:pt>
                <c:pt idx="4881">
                  <c:v>578</c:v>
                </c:pt>
                <c:pt idx="4882">
                  <c:v>733</c:v>
                </c:pt>
                <c:pt idx="4883">
                  <c:v>825</c:v>
                </c:pt>
                <c:pt idx="4884">
                  <c:v>846</c:v>
                </c:pt>
                <c:pt idx="4885">
                  <c:v>795</c:v>
                </c:pt>
                <c:pt idx="4886">
                  <c:v>628</c:v>
                </c:pt>
                <c:pt idx="4887">
                  <c:v>405</c:v>
                </c:pt>
                <c:pt idx="4888">
                  <c:v>173</c:v>
                </c:pt>
                <c:pt idx="4889">
                  <c:v>0</c:v>
                </c:pt>
                <c:pt idx="4890">
                  <c:v>0</c:v>
                </c:pt>
                <c:pt idx="4891">
                  <c:v>0</c:v>
                </c:pt>
                <c:pt idx="4892">
                  <c:v>0</c:v>
                </c:pt>
                <c:pt idx="4893">
                  <c:v>0</c:v>
                </c:pt>
                <c:pt idx="4894">
                  <c:v>0</c:v>
                </c:pt>
                <c:pt idx="4895">
                  <c:v>0</c:v>
                </c:pt>
                <c:pt idx="4896">
                  <c:v>0</c:v>
                </c:pt>
                <c:pt idx="4897">
                  <c:v>0</c:v>
                </c:pt>
                <c:pt idx="4898">
                  <c:v>0</c:v>
                </c:pt>
                <c:pt idx="4899">
                  <c:v>0</c:v>
                </c:pt>
                <c:pt idx="4900">
                  <c:v>0</c:v>
                </c:pt>
                <c:pt idx="4901">
                  <c:v>0</c:v>
                </c:pt>
                <c:pt idx="4902">
                  <c:v>0</c:v>
                </c:pt>
                <c:pt idx="4903">
                  <c:v>151</c:v>
                </c:pt>
                <c:pt idx="4904">
                  <c:v>382</c:v>
                </c:pt>
                <c:pt idx="4905">
                  <c:v>587</c:v>
                </c:pt>
                <c:pt idx="4906">
                  <c:v>743</c:v>
                </c:pt>
                <c:pt idx="4907">
                  <c:v>836</c:v>
                </c:pt>
                <c:pt idx="4908">
                  <c:v>858</c:v>
                </c:pt>
                <c:pt idx="4909">
                  <c:v>800</c:v>
                </c:pt>
                <c:pt idx="4910">
                  <c:v>629</c:v>
                </c:pt>
                <c:pt idx="4911">
                  <c:v>416</c:v>
                </c:pt>
                <c:pt idx="4912">
                  <c:v>190</c:v>
                </c:pt>
                <c:pt idx="4913">
                  <c:v>0</c:v>
                </c:pt>
                <c:pt idx="4914">
                  <c:v>0</c:v>
                </c:pt>
                <c:pt idx="4915">
                  <c:v>0</c:v>
                </c:pt>
                <c:pt idx="4916">
                  <c:v>0</c:v>
                </c:pt>
                <c:pt idx="4917">
                  <c:v>0</c:v>
                </c:pt>
                <c:pt idx="4918">
                  <c:v>0</c:v>
                </c:pt>
                <c:pt idx="4919">
                  <c:v>0</c:v>
                </c:pt>
                <c:pt idx="4920">
                  <c:v>0</c:v>
                </c:pt>
                <c:pt idx="4921">
                  <c:v>0</c:v>
                </c:pt>
                <c:pt idx="4922">
                  <c:v>0</c:v>
                </c:pt>
                <c:pt idx="4923">
                  <c:v>0</c:v>
                </c:pt>
                <c:pt idx="4924">
                  <c:v>0</c:v>
                </c:pt>
                <c:pt idx="4925">
                  <c:v>0</c:v>
                </c:pt>
                <c:pt idx="4926">
                  <c:v>0</c:v>
                </c:pt>
                <c:pt idx="4927">
                  <c:v>149</c:v>
                </c:pt>
                <c:pt idx="4928">
                  <c:v>379</c:v>
                </c:pt>
                <c:pt idx="4929">
                  <c:v>583</c:v>
                </c:pt>
                <c:pt idx="4930">
                  <c:v>739</c:v>
                </c:pt>
                <c:pt idx="4931">
                  <c:v>833</c:v>
                </c:pt>
                <c:pt idx="4932">
                  <c:v>856</c:v>
                </c:pt>
                <c:pt idx="4933">
                  <c:v>779</c:v>
                </c:pt>
                <c:pt idx="4934">
                  <c:v>618</c:v>
                </c:pt>
                <c:pt idx="4935">
                  <c:v>420</c:v>
                </c:pt>
                <c:pt idx="4936">
                  <c:v>193</c:v>
                </c:pt>
                <c:pt idx="4937">
                  <c:v>0</c:v>
                </c:pt>
                <c:pt idx="4938">
                  <c:v>0</c:v>
                </c:pt>
                <c:pt idx="4939">
                  <c:v>0</c:v>
                </c:pt>
                <c:pt idx="4940">
                  <c:v>0</c:v>
                </c:pt>
                <c:pt idx="4941">
                  <c:v>0</c:v>
                </c:pt>
                <c:pt idx="4942">
                  <c:v>0</c:v>
                </c:pt>
                <c:pt idx="4943">
                  <c:v>0</c:v>
                </c:pt>
                <c:pt idx="4944">
                  <c:v>0</c:v>
                </c:pt>
                <c:pt idx="4945">
                  <c:v>0</c:v>
                </c:pt>
                <c:pt idx="4946">
                  <c:v>0</c:v>
                </c:pt>
                <c:pt idx="4947">
                  <c:v>0</c:v>
                </c:pt>
                <c:pt idx="4948">
                  <c:v>0</c:v>
                </c:pt>
                <c:pt idx="4949">
                  <c:v>0</c:v>
                </c:pt>
                <c:pt idx="4950">
                  <c:v>0</c:v>
                </c:pt>
                <c:pt idx="4951">
                  <c:v>152</c:v>
                </c:pt>
                <c:pt idx="4952">
                  <c:v>387</c:v>
                </c:pt>
                <c:pt idx="4953">
                  <c:v>594</c:v>
                </c:pt>
                <c:pt idx="4954">
                  <c:v>751</c:v>
                </c:pt>
                <c:pt idx="4955">
                  <c:v>845</c:v>
                </c:pt>
                <c:pt idx="4956">
                  <c:v>866</c:v>
                </c:pt>
                <c:pt idx="4957">
                  <c:v>805</c:v>
                </c:pt>
                <c:pt idx="4958">
                  <c:v>634</c:v>
                </c:pt>
                <c:pt idx="4959">
                  <c:v>420</c:v>
                </c:pt>
                <c:pt idx="4960">
                  <c:v>192</c:v>
                </c:pt>
                <c:pt idx="4961">
                  <c:v>0</c:v>
                </c:pt>
                <c:pt idx="4962">
                  <c:v>0</c:v>
                </c:pt>
                <c:pt idx="4963">
                  <c:v>0</c:v>
                </c:pt>
                <c:pt idx="4964">
                  <c:v>0</c:v>
                </c:pt>
                <c:pt idx="4965">
                  <c:v>0</c:v>
                </c:pt>
                <c:pt idx="4966">
                  <c:v>0</c:v>
                </c:pt>
                <c:pt idx="4967">
                  <c:v>0</c:v>
                </c:pt>
                <c:pt idx="4968">
                  <c:v>0</c:v>
                </c:pt>
                <c:pt idx="4969">
                  <c:v>0</c:v>
                </c:pt>
                <c:pt idx="4970">
                  <c:v>0</c:v>
                </c:pt>
                <c:pt idx="4971">
                  <c:v>0</c:v>
                </c:pt>
                <c:pt idx="4972">
                  <c:v>0</c:v>
                </c:pt>
                <c:pt idx="4973">
                  <c:v>0</c:v>
                </c:pt>
                <c:pt idx="4974">
                  <c:v>0</c:v>
                </c:pt>
                <c:pt idx="4975">
                  <c:v>157</c:v>
                </c:pt>
                <c:pt idx="4976">
                  <c:v>393</c:v>
                </c:pt>
                <c:pt idx="4977">
                  <c:v>603</c:v>
                </c:pt>
                <c:pt idx="4978">
                  <c:v>762</c:v>
                </c:pt>
                <c:pt idx="4979">
                  <c:v>857</c:v>
                </c:pt>
                <c:pt idx="4980">
                  <c:v>879</c:v>
                </c:pt>
                <c:pt idx="4981">
                  <c:v>809</c:v>
                </c:pt>
                <c:pt idx="4982">
                  <c:v>638</c:v>
                </c:pt>
                <c:pt idx="4983">
                  <c:v>423</c:v>
                </c:pt>
                <c:pt idx="4984">
                  <c:v>195</c:v>
                </c:pt>
                <c:pt idx="4985">
                  <c:v>0</c:v>
                </c:pt>
                <c:pt idx="4986">
                  <c:v>0</c:v>
                </c:pt>
                <c:pt idx="4987">
                  <c:v>0</c:v>
                </c:pt>
                <c:pt idx="4988">
                  <c:v>0</c:v>
                </c:pt>
                <c:pt idx="4989">
                  <c:v>0</c:v>
                </c:pt>
                <c:pt idx="4990">
                  <c:v>0</c:v>
                </c:pt>
                <c:pt idx="4991">
                  <c:v>0</c:v>
                </c:pt>
                <c:pt idx="4992">
                  <c:v>0</c:v>
                </c:pt>
                <c:pt idx="4993">
                  <c:v>0</c:v>
                </c:pt>
                <c:pt idx="4994">
                  <c:v>0</c:v>
                </c:pt>
                <c:pt idx="4995">
                  <c:v>0</c:v>
                </c:pt>
                <c:pt idx="4996">
                  <c:v>0</c:v>
                </c:pt>
                <c:pt idx="4997">
                  <c:v>0</c:v>
                </c:pt>
                <c:pt idx="4998">
                  <c:v>0</c:v>
                </c:pt>
                <c:pt idx="4999">
                  <c:v>155</c:v>
                </c:pt>
                <c:pt idx="5000">
                  <c:v>388</c:v>
                </c:pt>
                <c:pt idx="5001">
                  <c:v>596</c:v>
                </c:pt>
                <c:pt idx="5002">
                  <c:v>755</c:v>
                </c:pt>
                <c:pt idx="5003">
                  <c:v>849</c:v>
                </c:pt>
                <c:pt idx="5004">
                  <c:v>872</c:v>
                </c:pt>
                <c:pt idx="5005">
                  <c:v>811</c:v>
                </c:pt>
                <c:pt idx="5006">
                  <c:v>639</c:v>
                </c:pt>
                <c:pt idx="5007">
                  <c:v>424</c:v>
                </c:pt>
                <c:pt idx="5008">
                  <c:v>195</c:v>
                </c:pt>
                <c:pt idx="5009">
                  <c:v>0</c:v>
                </c:pt>
                <c:pt idx="5010">
                  <c:v>0</c:v>
                </c:pt>
                <c:pt idx="5011">
                  <c:v>0</c:v>
                </c:pt>
                <c:pt idx="5012">
                  <c:v>0</c:v>
                </c:pt>
                <c:pt idx="5013">
                  <c:v>0</c:v>
                </c:pt>
                <c:pt idx="5014">
                  <c:v>0</c:v>
                </c:pt>
                <c:pt idx="5015">
                  <c:v>0</c:v>
                </c:pt>
                <c:pt idx="5016">
                  <c:v>0</c:v>
                </c:pt>
                <c:pt idx="5017">
                  <c:v>0</c:v>
                </c:pt>
                <c:pt idx="5018">
                  <c:v>0</c:v>
                </c:pt>
                <c:pt idx="5019">
                  <c:v>0</c:v>
                </c:pt>
                <c:pt idx="5020">
                  <c:v>0</c:v>
                </c:pt>
                <c:pt idx="5021">
                  <c:v>0</c:v>
                </c:pt>
                <c:pt idx="5022">
                  <c:v>0</c:v>
                </c:pt>
                <c:pt idx="5023">
                  <c:v>142</c:v>
                </c:pt>
                <c:pt idx="5024">
                  <c:v>269</c:v>
                </c:pt>
                <c:pt idx="5025">
                  <c:v>349</c:v>
                </c:pt>
                <c:pt idx="5026">
                  <c:v>481</c:v>
                </c:pt>
                <c:pt idx="5027">
                  <c:v>613</c:v>
                </c:pt>
                <c:pt idx="5028">
                  <c:v>619</c:v>
                </c:pt>
                <c:pt idx="5029">
                  <c:v>590</c:v>
                </c:pt>
                <c:pt idx="5030">
                  <c:v>490</c:v>
                </c:pt>
                <c:pt idx="5031">
                  <c:v>425</c:v>
                </c:pt>
                <c:pt idx="5032">
                  <c:v>196</c:v>
                </c:pt>
                <c:pt idx="5033">
                  <c:v>0</c:v>
                </c:pt>
                <c:pt idx="5034">
                  <c:v>0</c:v>
                </c:pt>
                <c:pt idx="5035">
                  <c:v>0</c:v>
                </c:pt>
                <c:pt idx="5036">
                  <c:v>0</c:v>
                </c:pt>
                <c:pt idx="5037">
                  <c:v>0</c:v>
                </c:pt>
                <c:pt idx="5038">
                  <c:v>0</c:v>
                </c:pt>
                <c:pt idx="5039">
                  <c:v>0</c:v>
                </c:pt>
                <c:pt idx="5040">
                  <c:v>0</c:v>
                </c:pt>
                <c:pt idx="5041">
                  <c:v>0</c:v>
                </c:pt>
                <c:pt idx="5042">
                  <c:v>0</c:v>
                </c:pt>
                <c:pt idx="5043">
                  <c:v>0</c:v>
                </c:pt>
                <c:pt idx="5044">
                  <c:v>0</c:v>
                </c:pt>
                <c:pt idx="5045">
                  <c:v>0</c:v>
                </c:pt>
                <c:pt idx="5046">
                  <c:v>0</c:v>
                </c:pt>
                <c:pt idx="5047">
                  <c:v>23</c:v>
                </c:pt>
                <c:pt idx="5048">
                  <c:v>86</c:v>
                </c:pt>
                <c:pt idx="5049">
                  <c:v>157</c:v>
                </c:pt>
                <c:pt idx="5050">
                  <c:v>154</c:v>
                </c:pt>
                <c:pt idx="5051">
                  <c:v>226</c:v>
                </c:pt>
                <c:pt idx="5052">
                  <c:v>326</c:v>
                </c:pt>
                <c:pt idx="5053">
                  <c:v>436</c:v>
                </c:pt>
                <c:pt idx="5054">
                  <c:v>350</c:v>
                </c:pt>
                <c:pt idx="5055">
                  <c:v>171</c:v>
                </c:pt>
                <c:pt idx="5056">
                  <c:v>116</c:v>
                </c:pt>
                <c:pt idx="5057">
                  <c:v>0</c:v>
                </c:pt>
                <c:pt idx="5058">
                  <c:v>0</c:v>
                </c:pt>
                <c:pt idx="5059">
                  <c:v>0</c:v>
                </c:pt>
                <c:pt idx="5060">
                  <c:v>0</c:v>
                </c:pt>
                <c:pt idx="5061">
                  <c:v>0</c:v>
                </c:pt>
                <c:pt idx="5062">
                  <c:v>0</c:v>
                </c:pt>
                <c:pt idx="5063">
                  <c:v>0</c:v>
                </c:pt>
                <c:pt idx="5064">
                  <c:v>0</c:v>
                </c:pt>
                <c:pt idx="5065">
                  <c:v>0</c:v>
                </c:pt>
                <c:pt idx="5066">
                  <c:v>0</c:v>
                </c:pt>
                <c:pt idx="5067">
                  <c:v>0</c:v>
                </c:pt>
                <c:pt idx="5068">
                  <c:v>0</c:v>
                </c:pt>
                <c:pt idx="5069">
                  <c:v>0</c:v>
                </c:pt>
                <c:pt idx="5070">
                  <c:v>0</c:v>
                </c:pt>
                <c:pt idx="5071">
                  <c:v>146</c:v>
                </c:pt>
                <c:pt idx="5072">
                  <c:v>363</c:v>
                </c:pt>
                <c:pt idx="5073">
                  <c:v>573</c:v>
                </c:pt>
                <c:pt idx="5074">
                  <c:v>730</c:v>
                </c:pt>
                <c:pt idx="5075">
                  <c:v>671</c:v>
                </c:pt>
                <c:pt idx="5076">
                  <c:v>488</c:v>
                </c:pt>
                <c:pt idx="5077">
                  <c:v>200</c:v>
                </c:pt>
                <c:pt idx="5078">
                  <c:v>162</c:v>
                </c:pt>
                <c:pt idx="5079">
                  <c:v>118</c:v>
                </c:pt>
                <c:pt idx="5080">
                  <c:v>54</c:v>
                </c:pt>
                <c:pt idx="5081">
                  <c:v>0</c:v>
                </c:pt>
                <c:pt idx="5082">
                  <c:v>0</c:v>
                </c:pt>
                <c:pt idx="5083">
                  <c:v>0</c:v>
                </c:pt>
                <c:pt idx="5084">
                  <c:v>0</c:v>
                </c:pt>
                <c:pt idx="5085">
                  <c:v>0</c:v>
                </c:pt>
                <c:pt idx="5086">
                  <c:v>0</c:v>
                </c:pt>
                <c:pt idx="5087">
                  <c:v>0</c:v>
                </c:pt>
                <c:pt idx="5088">
                  <c:v>0</c:v>
                </c:pt>
                <c:pt idx="5089">
                  <c:v>0</c:v>
                </c:pt>
                <c:pt idx="5090">
                  <c:v>0</c:v>
                </c:pt>
                <c:pt idx="5091">
                  <c:v>0</c:v>
                </c:pt>
                <c:pt idx="5092">
                  <c:v>0</c:v>
                </c:pt>
                <c:pt idx="5093">
                  <c:v>0</c:v>
                </c:pt>
                <c:pt idx="5094">
                  <c:v>0</c:v>
                </c:pt>
                <c:pt idx="5095">
                  <c:v>70</c:v>
                </c:pt>
                <c:pt idx="5096">
                  <c:v>108</c:v>
                </c:pt>
                <c:pt idx="5097">
                  <c:v>178</c:v>
                </c:pt>
                <c:pt idx="5098">
                  <c:v>334</c:v>
                </c:pt>
                <c:pt idx="5099">
                  <c:v>525</c:v>
                </c:pt>
                <c:pt idx="5100">
                  <c:v>550</c:v>
                </c:pt>
                <c:pt idx="5101">
                  <c:v>539</c:v>
                </c:pt>
                <c:pt idx="5102">
                  <c:v>176</c:v>
                </c:pt>
                <c:pt idx="5103">
                  <c:v>87</c:v>
                </c:pt>
                <c:pt idx="5104">
                  <c:v>107</c:v>
                </c:pt>
                <c:pt idx="5105">
                  <c:v>0</c:v>
                </c:pt>
                <c:pt idx="5106">
                  <c:v>0</c:v>
                </c:pt>
                <c:pt idx="5107">
                  <c:v>0</c:v>
                </c:pt>
                <c:pt idx="5108">
                  <c:v>0</c:v>
                </c:pt>
                <c:pt idx="5109">
                  <c:v>0</c:v>
                </c:pt>
                <c:pt idx="5110">
                  <c:v>0</c:v>
                </c:pt>
                <c:pt idx="5111">
                  <c:v>0</c:v>
                </c:pt>
                <c:pt idx="5112">
                  <c:v>0</c:v>
                </c:pt>
                <c:pt idx="5113">
                  <c:v>0</c:v>
                </c:pt>
                <c:pt idx="5114">
                  <c:v>0</c:v>
                </c:pt>
                <c:pt idx="5115">
                  <c:v>0</c:v>
                </c:pt>
                <c:pt idx="5116">
                  <c:v>0</c:v>
                </c:pt>
                <c:pt idx="5117">
                  <c:v>0</c:v>
                </c:pt>
                <c:pt idx="5118">
                  <c:v>0</c:v>
                </c:pt>
                <c:pt idx="5119">
                  <c:v>55</c:v>
                </c:pt>
                <c:pt idx="5120">
                  <c:v>79</c:v>
                </c:pt>
                <c:pt idx="5121">
                  <c:v>101</c:v>
                </c:pt>
                <c:pt idx="5122">
                  <c:v>142</c:v>
                </c:pt>
                <c:pt idx="5123">
                  <c:v>223</c:v>
                </c:pt>
                <c:pt idx="5124">
                  <c:v>329</c:v>
                </c:pt>
                <c:pt idx="5125">
                  <c:v>442</c:v>
                </c:pt>
                <c:pt idx="5126">
                  <c:v>369</c:v>
                </c:pt>
                <c:pt idx="5127">
                  <c:v>401</c:v>
                </c:pt>
                <c:pt idx="5128">
                  <c:v>191</c:v>
                </c:pt>
                <c:pt idx="5129">
                  <c:v>0</c:v>
                </c:pt>
                <c:pt idx="5130">
                  <c:v>0</c:v>
                </c:pt>
                <c:pt idx="5131">
                  <c:v>0</c:v>
                </c:pt>
                <c:pt idx="5132">
                  <c:v>0</c:v>
                </c:pt>
                <c:pt idx="5133">
                  <c:v>0</c:v>
                </c:pt>
                <c:pt idx="5134">
                  <c:v>0</c:v>
                </c:pt>
                <c:pt idx="5135">
                  <c:v>0</c:v>
                </c:pt>
                <c:pt idx="5136">
                  <c:v>0</c:v>
                </c:pt>
                <c:pt idx="5137">
                  <c:v>0</c:v>
                </c:pt>
                <c:pt idx="5138">
                  <c:v>0</c:v>
                </c:pt>
                <c:pt idx="5139">
                  <c:v>0</c:v>
                </c:pt>
                <c:pt idx="5140">
                  <c:v>0</c:v>
                </c:pt>
                <c:pt idx="5141">
                  <c:v>0</c:v>
                </c:pt>
                <c:pt idx="5142">
                  <c:v>8</c:v>
                </c:pt>
                <c:pt idx="5143">
                  <c:v>161</c:v>
                </c:pt>
                <c:pt idx="5144">
                  <c:v>396</c:v>
                </c:pt>
                <c:pt idx="5145">
                  <c:v>605</c:v>
                </c:pt>
                <c:pt idx="5146">
                  <c:v>762</c:v>
                </c:pt>
                <c:pt idx="5147">
                  <c:v>494</c:v>
                </c:pt>
                <c:pt idx="5148">
                  <c:v>366</c:v>
                </c:pt>
                <c:pt idx="5149">
                  <c:v>312</c:v>
                </c:pt>
                <c:pt idx="5150">
                  <c:v>314</c:v>
                </c:pt>
                <c:pt idx="5151">
                  <c:v>246</c:v>
                </c:pt>
                <c:pt idx="5152">
                  <c:v>129</c:v>
                </c:pt>
                <c:pt idx="5153">
                  <c:v>0</c:v>
                </c:pt>
                <c:pt idx="5154">
                  <c:v>0</c:v>
                </c:pt>
                <c:pt idx="5155">
                  <c:v>0</c:v>
                </c:pt>
                <c:pt idx="5156">
                  <c:v>0</c:v>
                </c:pt>
                <c:pt idx="5157">
                  <c:v>0</c:v>
                </c:pt>
                <c:pt idx="5158">
                  <c:v>0</c:v>
                </c:pt>
                <c:pt idx="5159">
                  <c:v>0</c:v>
                </c:pt>
                <c:pt idx="5160">
                  <c:v>0</c:v>
                </c:pt>
                <c:pt idx="5161">
                  <c:v>0</c:v>
                </c:pt>
                <c:pt idx="5162">
                  <c:v>0</c:v>
                </c:pt>
                <c:pt idx="5163">
                  <c:v>0</c:v>
                </c:pt>
                <c:pt idx="5164">
                  <c:v>0</c:v>
                </c:pt>
                <c:pt idx="5165">
                  <c:v>0</c:v>
                </c:pt>
                <c:pt idx="5166">
                  <c:v>9</c:v>
                </c:pt>
                <c:pt idx="5167">
                  <c:v>161</c:v>
                </c:pt>
                <c:pt idx="5168">
                  <c:v>388</c:v>
                </c:pt>
                <c:pt idx="5169">
                  <c:v>587</c:v>
                </c:pt>
                <c:pt idx="5170">
                  <c:v>727</c:v>
                </c:pt>
                <c:pt idx="5171">
                  <c:v>788</c:v>
                </c:pt>
                <c:pt idx="5172">
                  <c:v>790</c:v>
                </c:pt>
                <c:pt idx="5173">
                  <c:v>750</c:v>
                </c:pt>
                <c:pt idx="5174">
                  <c:v>582</c:v>
                </c:pt>
                <c:pt idx="5175">
                  <c:v>331</c:v>
                </c:pt>
                <c:pt idx="5176">
                  <c:v>144</c:v>
                </c:pt>
                <c:pt idx="5177">
                  <c:v>0</c:v>
                </c:pt>
                <c:pt idx="5178">
                  <c:v>0</c:v>
                </c:pt>
                <c:pt idx="5179">
                  <c:v>0</c:v>
                </c:pt>
                <c:pt idx="5180">
                  <c:v>0</c:v>
                </c:pt>
                <c:pt idx="5181">
                  <c:v>0</c:v>
                </c:pt>
                <c:pt idx="5182">
                  <c:v>0</c:v>
                </c:pt>
                <c:pt idx="5183">
                  <c:v>0</c:v>
                </c:pt>
                <c:pt idx="5184">
                  <c:v>0</c:v>
                </c:pt>
                <c:pt idx="5185">
                  <c:v>0</c:v>
                </c:pt>
                <c:pt idx="5186">
                  <c:v>0</c:v>
                </c:pt>
                <c:pt idx="5187">
                  <c:v>0</c:v>
                </c:pt>
                <c:pt idx="5188">
                  <c:v>0</c:v>
                </c:pt>
                <c:pt idx="5189">
                  <c:v>0</c:v>
                </c:pt>
                <c:pt idx="5190">
                  <c:v>9</c:v>
                </c:pt>
                <c:pt idx="5191">
                  <c:v>164</c:v>
                </c:pt>
                <c:pt idx="5192">
                  <c:v>399</c:v>
                </c:pt>
                <c:pt idx="5193">
                  <c:v>608</c:v>
                </c:pt>
                <c:pt idx="5194">
                  <c:v>767</c:v>
                </c:pt>
                <c:pt idx="5195">
                  <c:v>803</c:v>
                </c:pt>
                <c:pt idx="5196">
                  <c:v>660</c:v>
                </c:pt>
                <c:pt idx="5197">
                  <c:v>381</c:v>
                </c:pt>
                <c:pt idx="5198">
                  <c:v>323</c:v>
                </c:pt>
                <c:pt idx="5199">
                  <c:v>252</c:v>
                </c:pt>
                <c:pt idx="5200">
                  <c:v>124</c:v>
                </c:pt>
                <c:pt idx="5201">
                  <c:v>0</c:v>
                </c:pt>
                <c:pt idx="5202">
                  <c:v>0</c:v>
                </c:pt>
                <c:pt idx="5203">
                  <c:v>0</c:v>
                </c:pt>
                <c:pt idx="5204">
                  <c:v>0</c:v>
                </c:pt>
                <c:pt idx="5205">
                  <c:v>0</c:v>
                </c:pt>
                <c:pt idx="5206">
                  <c:v>0</c:v>
                </c:pt>
                <c:pt idx="5207">
                  <c:v>0</c:v>
                </c:pt>
                <c:pt idx="5208">
                  <c:v>0</c:v>
                </c:pt>
                <c:pt idx="5209">
                  <c:v>0</c:v>
                </c:pt>
                <c:pt idx="5210">
                  <c:v>0</c:v>
                </c:pt>
                <c:pt idx="5211">
                  <c:v>0</c:v>
                </c:pt>
                <c:pt idx="5212">
                  <c:v>0</c:v>
                </c:pt>
                <c:pt idx="5213">
                  <c:v>0</c:v>
                </c:pt>
                <c:pt idx="5214">
                  <c:v>9</c:v>
                </c:pt>
                <c:pt idx="5215">
                  <c:v>165</c:v>
                </c:pt>
                <c:pt idx="5216">
                  <c:v>397</c:v>
                </c:pt>
                <c:pt idx="5217">
                  <c:v>479</c:v>
                </c:pt>
                <c:pt idx="5218">
                  <c:v>694</c:v>
                </c:pt>
                <c:pt idx="5219">
                  <c:v>811</c:v>
                </c:pt>
                <c:pt idx="5220">
                  <c:v>826</c:v>
                </c:pt>
                <c:pt idx="5221">
                  <c:v>742</c:v>
                </c:pt>
                <c:pt idx="5222">
                  <c:v>592</c:v>
                </c:pt>
                <c:pt idx="5223">
                  <c:v>311</c:v>
                </c:pt>
                <c:pt idx="5224">
                  <c:v>149</c:v>
                </c:pt>
                <c:pt idx="5225">
                  <c:v>0</c:v>
                </c:pt>
                <c:pt idx="5226">
                  <c:v>0</c:v>
                </c:pt>
                <c:pt idx="5227">
                  <c:v>0</c:v>
                </c:pt>
                <c:pt idx="5228">
                  <c:v>0</c:v>
                </c:pt>
                <c:pt idx="5229">
                  <c:v>0</c:v>
                </c:pt>
                <c:pt idx="5230">
                  <c:v>0</c:v>
                </c:pt>
                <c:pt idx="5231">
                  <c:v>0</c:v>
                </c:pt>
                <c:pt idx="5232">
                  <c:v>0</c:v>
                </c:pt>
                <c:pt idx="5233">
                  <c:v>0</c:v>
                </c:pt>
                <c:pt idx="5234">
                  <c:v>0</c:v>
                </c:pt>
                <c:pt idx="5235">
                  <c:v>0</c:v>
                </c:pt>
                <c:pt idx="5236">
                  <c:v>0</c:v>
                </c:pt>
                <c:pt idx="5237">
                  <c:v>0</c:v>
                </c:pt>
                <c:pt idx="5238">
                  <c:v>10</c:v>
                </c:pt>
                <c:pt idx="5239">
                  <c:v>170</c:v>
                </c:pt>
                <c:pt idx="5240">
                  <c:v>406</c:v>
                </c:pt>
                <c:pt idx="5241">
                  <c:v>460</c:v>
                </c:pt>
                <c:pt idx="5242">
                  <c:v>548</c:v>
                </c:pt>
                <c:pt idx="5243">
                  <c:v>689</c:v>
                </c:pt>
                <c:pt idx="5244">
                  <c:v>729</c:v>
                </c:pt>
                <c:pt idx="5245">
                  <c:v>679</c:v>
                </c:pt>
                <c:pt idx="5246">
                  <c:v>556</c:v>
                </c:pt>
                <c:pt idx="5247">
                  <c:v>445</c:v>
                </c:pt>
                <c:pt idx="5248">
                  <c:v>209</c:v>
                </c:pt>
                <c:pt idx="5249">
                  <c:v>0</c:v>
                </c:pt>
                <c:pt idx="5250">
                  <c:v>0</c:v>
                </c:pt>
                <c:pt idx="5251">
                  <c:v>0</c:v>
                </c:pt>
                <c:pt idx="5252">
                  <c:v>0</c:v>
                </c:pt>
                <c:pt idx="5253">
                  <c:v>0</c:v>
                </c:pt>
                <c:pt idx="5254">
                  <c:v>0</c:v>
                </c:pt>
                <c:pt idx="5255">
                  <c:v>0</c:v>
                </c:pt>
                <c:pt idx="5256">
                  <c:v>0</c:v>
                </c:pt>
                <c:pt idx="5257">
                  <c:v>0</c:v>
                </c:pt>
                <c:pt idx="5258">
                  <c:v>0</c:v>
                </c:pt>
                <c:pt idx="5259">
                  <c:v>0</c:v>
                </c:pt>
                <c:pt idx="5260">
                  <c:v>0</c:v>
                </c:pt>
                <c:pt idx="5261">
                  <c:v>0</c:v>
                </c:pt>
                <c:pt idx="5262">
                  <c:v>10</c:v>
                </c:pt>
                <c:pt idx="5263">
                  <c:v>176</c:v>
                </c:pt>
                <c:pt idx="5264">
                  <c:v>414</c:v>
                </c:pt>
                <c:pt idx="5265">
                  <c:v>627</c:v>
                </c:pt>
                <c:pt idx="5266">
                  <c:v>788</c:v>
                </c:pt>
                <c:pt idx="5267">
                  <c:v>884</c:v>
                </c:pt>
                <c:pt idx="5268">
                  <c:v>906</c:v>
                </c:pt>
                <c:pt idx="5269">
                  <c:v>844</c:v>
                </c:pt>
                <c:pt idx="5270">
                  <c:v>666</c:v>
                </c:pt>
                <c:pt idx="5271">
                  <c:v>444</c:v>
                </c:pt>
                <c:pt idx="5272">
                  <c:v>210</c:v>
                </c:pt>
                <c:pt idx="5273">
                  <c:v>0</c:v>
                </c:pt>
                <c:pt idx="5274">
                  <c:v>0</c:v>
                </c:pt>
                <c:pt idx="5275">
                  <c:v>0</c:v>
                </c:pt>
                <c:pt idx="5276">
                  <c:v>0</c:v>
                </c:pt>
                <c:pt idx="5277">
                  <c:v>0</c:v>
                </c:pt>
                <c:pt idx="5278">
                  <c:v>0</c:v>
                </c:pt>
                <c:pt idx="5279">
                  <c:v>0</c:v>
                </c:pt>
                <c:pt idx="5280">
                  <c:v>0</c:v>
                </c:pt>
                <c:pt idx="5281">
                  <c:v>0</c:v>
                </c:pt>
                <c:pt idx="5282">
                  <c:v>0</c:v>
                </c:pt>
                <c:pt idx="5283">
                  <c:v>0</c:v>
                </c:pt>
                <c:pt idx="5284">
                  <c:v>0</c:v>
                </c:pt>
                <c:pt idx="5285">
                  <c:v>0</c:v>
                </c:pt>
                <c:pt idx="5286">
                  <c:v>10</c:v>
                </c:pt>
                <c:pt idx="5287">
                  <c:v>177</c:v>
                </c:pt>
                <c:pt idx="5288">
                  <c:v>417</c:v>
                </c:pt>
                <c:pt idx="5289">
                  <c:v>629</c:v>
                </c:pt>
                <c:pt idx="5290">
                  <c:v>791</c:v>
                </c:pt>
                <c:pt idx="5291">
                  <c:v>885</c:v>
                </c:pt>
                <c:pt idx="5292">
                  <c:v>905</c:v>
                </c:pt>
                <c:pt idx="5293">
                  <c:v>823</c:v>
                </c:pt>
                <c:pt idx="5294">
                  <c:v>650</c:v>
                </c:pt>
                <c:pt idx="5295">
                  <c:v>438</c:v>
                </c:pt>
                <c:pt idx="5296">
                  <c:v>207</c:v>
                </c:pt>
                <c:pt idx="5297">
                  <c:v>0</c:v>
                </c:pt>
                <c:pt idx="5298">
                  <c:v>0</c:v>
                </c:pt>
                <c:pt idx="5299">
                  <c:v>0</c:v>
                </c:pt>
                <c:pt idx="5300">
                  <c:v>0</c:v>
                </c:pt>
                <c:pt idx="5301">
                  <c:v>0</c:v>
                </c:pt>
                <c:pt idx="5302">
                  <c:v>0</c:v>
                </c:pt>
                <c:pt idx="5303">
                  <c:v>0</c:v>
                </c:pt>
                <c:pt idx="5304">
                  <c:v>0</c:v>
                </c:pt>
                <c:pt idx="5305">
                  <c:v>0</c:v>
                </c:pt>
                <c:pt idx="5306">
                  <c:v>0</c:v>
                </c:pt>
                <c:pt idx="5307">
                  <c:v>0</c:v>
                </c:pt>
                <c:pt idx="5308">
                  <c:v>0</c:v>
                </c:pt>
                <c:pt idx="5309">
                  <c:v>0</c:v>
                </c:pt>
                <c:pt idx="5310">
                  <c:v>10</c:v>
                </c:pt>
                <c:pt idx="5311">
                  <c:v>178</c:v>
                </c:pt>
                <c:pt idx="5312">
                  <c:v>420</c:v>
                </c:pt>
                <c:pt idx="5313">
                  <c:v>635</c:v>
                </c:pt>
                <c:pt idx="5314">
                  <c:v>797</c:v>
                </c:pt>
                <c:pt idx="5315">
                  <c:v>893</c:v>
                </c:pt>
                <c:pt idx="5316">
                  <c:v>913</c:v>
                </c:pt>
                <c:pt idx="5317">
                  <c:v>839</c:v>
                </c:pt>
                <c:pt idx="5318">
                  <c:v>666</c:v>
                </c:pt>
                <c:pt idx="5319">
                  <c:v>448</c:v>
                </c:pt>
                <c:pt idx="5320">
                  <c:v>213</c:v>
                </c:pt>
                <c:pt idx="5321">
                  <c:v>0</c:v>
                </c:pt>
                <c:pt idx="5322">
                  <c:v>0</c:v>
                </c:pt>
                <c:pt idx="5323">
                  <c:v>0</c:v>
                </c:pt>
                <c:pt idx="5324">
                  <c:v>0</c:v>
                </c:pt>
                <c:pt idx="5325">
                  <c:v>0</c:v>
                </c:pt>
                <c:pt idx="5326">
                  <c:v>0</c:v>
                </c:pt>
                <c:pt idx="5327">
                  <c:v>0</c:v>
                </c:pt>
                <c:pt idx="5328">
                  <c:v>0</c:v>
                </c:pt>
                <c:pt idx="5329">
                  <c:v>0</c:v>
                </c:pt>
                <c:pt idx="5330">
                  <c:v>0</c:v>
                </c:pt>
                <c:pt idx="5331">
                  <c:v>0</c:v>
                </c:pt>
                <c:pt idx="5332">
                  <c:v>0</c:v>
                </c:pt>
                <c:pt idx="5333">
                  <c:v>0</c:v>
                </c:pt>
                <c:pt idx="5334">
                  <c:v>11</c:v>
                </c:pt>
                <c:pt idx="5335">
                  <c:v>181</c:v>
                </c:pt>
                <c:pt idx="5336">
                  <c:v>419</c:v>
                </c:pt>
                <c:pt idx="5337">
                  <c:v>631</c:v>
                </c:pt>
                <c:pt idx="5338">
                  <c:v>791</c:v>
                </c:pt>
                <c:pt idx="5339">
                  <c:v>886</c:v>
                </c:pt>
                <c:pt idx="5340">
                  <c:v>907</c:v>
                </c:pt>
                <c:pt idx="5341">
                  <c:v>852</c:v>
                </c:pt>
                <c:pt idx="5342">
                  <c:v>671</c:v>
                </c:pt>
                <c:pt idx="5343">
                  <c:v>444</c:v>
                </c:pt>
                <c:pt idx="5344">
                  <c:v>211</c:v>
                </c:pt>
                <c:pt idx="5345">
                  <c:v>0</c:v>
                </c:pt>
                <c:pt idx="5346">
                  <c:v>0</c:v>
                </c:pt>
                <c:pt idx="5347">
                  <c:v>0</c:v>
                </c:pt>
                <c:pt idx="5348">
                  <c:v>0</c:v>
                </c:pt>
                <c:pt idx="5349">
                  <c:v>0</c:v>
                </c:pt>
                <c:pt idx="5350">
                  <c:v>0</c:v>
                </c:pt>
                <c:pt idx="5351">
                  <c:v>0</c:v>
                </c:pt>
                <c:pt idx="5352">
                  <c:v>0</c:v>
                </c:pt>
                <c:pt idx="5353">
                  <c:v>0</c:v>
                </c:pt>
                <c:pt idx="5354">
                  <c:v>0</c:v>
                </c:pt>
                <c:pt idx="5355">
                  <c:v>0</c:v>
                </c:pt>
                <c:pt idx="5356">
                  <c:v>0</c:v>
                </c:pt>
                <c:pt idx="5357">
                  <c:v>0</c:v>
                </c:pt>
                <c:pt idx="5358">
                  <c:v>11</c:v>
                </c:pt>
                <c:pt idx="5359">
                  <c:v>180</c:v>
                </c:pt>
                <c:pt idx="5360">
                  <c:v>417</c:v>
                </c:pt>
                <c:pt idx="5361">
                  <c:v>627</c:v>
                </c:pt>
                <c:pt idx="5362">
                  <c:v>786</c:v>
                </c:pt>
                <c:pt idx="5363">
                  <c:v>880</c:v>
                </c:pt>
                <c:pt idx="5364">
                  <c:v>899</c:v>
                </c:pt>
                <c:pt idx="5365">
                  <c:v>689</c:v>
                </c:pt>
                <c:pt idx="5366">
                  <c:v>269</c:v>
                </c:pt>
                <c:pt idx="5367">
                  <c:v>204</c:v>
                </c:pt>
                <c:pt idx="5368">
                  <c:v>118</c:v>
                </c:pt>
                <c:pt idx="5369">
                  <c:v>0</c:v>
                </c:pt>
                <c:pt idx="5370">
                  <c:v>0</c:v>
                </c:pt>
                <c:pt idx="5371">
                  <c:v>0</c:v>
                </c:pt>
                <c:pt idx="5372">
                  <c:v>0</c:v>
                </c:pt>
                <c:pt idx="5373">
                  <c:v>0</c:v>
                </c:pt>
                <c:pt idx="5374">
                  <c:v>0</c:v>
                </c:pt>
                <c:pt idx="5375">
                  <c:v>0</c:v>
                </c:pt>
                <c:pt idx="5376">
                  <c:v>0</c:v>
                </c:pt>
                <c:pt idx="5377">
                  <c:v>0</c:v>
                </c:pt>
                <c:pt idx="5378">
                  <c:v>0</c:v>
                </c:pt>
                <c:pt idx="5379">
                  <c:v>0</c:v>
                </c:pt>
                <c:pt idx="5380">
                  <c:v>0</c:v>
                </c:pt>
                <c:pt idx="5381">
                  <c:v>0</c:v>
                </c:pt>
                <c:pt idx="5382">
                  <c:v>12</c:v>
                </c:pt>
                <c:pt idx="5383">
                  <c:v>187</c:v>
                </c:pt>
                <c:pt idx="5384">
                  <c:v>427</c:v>
                </c:pt>
                <c:pt idx="5385">
                  <c:v>640</c:v>
                </c:pt>
                <c:pt idx="5386">
                  <c:v>801</c:v>
                </c:pt>
                <c:pt idx="5387">
                  <c:v>896</c:v>
                </c:pt>
                <c:pt idx="5388">
                  <c:v>916</c:v>
                </c:pt>
                <c:pt idx="5389">
                  <c:v>860</c:v>
                </c:pt>
                <c:pt idx="5390">
                  <c:v>680</c:v>
                </c:pt>
                <c:pt idx="5391">
                  <c:v>454</c:v>
                </c:pt>
                <c:pt idx="5392">
                  <c:v>218</c:v>
                </c:pt>
                <c:pt idx="5393">
                  <c:v>0</c:v>
                </c:pt>
                <c:pt idx="5394">
                  <c:v>0</c:v>
                </c:pt>
                <c:pt idx="5395">
                  <c:v>0</c:v>
                </c:pt>
                <c:pt idx="5396">
                  <c:v>0</c:v>
                </c:pt>
                <c:pt idx="5397">
                  <c:v>0</c:v>
                </c:pt>
                <c:pt idx="5398">
                  <c:v>0</c:v>
                </c:pt>
                <c:pt idx="5399">
                  <c:v>0</c:v>
                </c:pt>
                <c:pt idx="5400">
                  <c:v>0</c:v>
                </c:pt>
                <c:pt idx="5401">
                  <c:v>0</c:v>
                </c:pt>
                <c:pt idx="5402">
                  <c:v>0</c:v>
                </c:pt>
                <c:pt idx="5403">
                  <c:v>0</c:v>
                </c:pt>
                <c:pt idx="5404">
                  <c:v>0</c:v>
                </c:pt>
                <c:pt idx="5405">
                  <c:v>0</c:v>
                </c:pt>
                <c:pt idx="5406">
                  <c:v>13</c:v>
                </c:pt>
                <c:pt idx="5407">
                  <c:v>186</c:v>
                </c:pt>
                <c:pt idx="5408">
                  <c:v>425</c:v>
                </c:pt>
                <c:pt idx="5409">
                  <c:v>637</c:v>
                </c:pt>
                <c:pt idx="5410">
                  <c:v>798</c:v>
                </c:pt>
                <c:pt idx="5411">
                  <c:v>892</c:v>
                </c:pt>
                <c:pt idx="5412">
                  <c:v>913</c:v>
                </c:pt>
                <c:pt idx="5413">
                  <c:v>857</c:v>
                </c:pt>
                <c:pt idx="5414">
                  <c:v>681</c:v>
                </c:pt>
                <c:pt idx="5415">
                  <c:v>457</c:v>
                </c:pt>
                <c:pt idx="5416">
                  <c:v>215</c:v>
                </c:pt>
                <c:pt idx="5417">
                  <c:v>0</c:v>
                </c:pt>
                <c:pt idx="5418">
                  <c:v>0</c:v>
                </c:pt>
                <c:pt idx="5419">
                  <c:v>0</c:v>
                </c:pt>
                <c:pt idx="5420">
                  <c:v>0</c:v>
                </c:pt>
                <c:pt idx="5421">
                  <c:v>0</c:v>
                </c:pt>
                <c:pt idx="5422">
                  <c:v>0</c:v>
                </c:pt>
                <c:pt idx="5423">
                  <c:v>0</c:v>
                </c:pt>
                <c:pt idx="5424">
                  <c:v>0</c:v>
                </c:pt>
                <c:pt idx="5425">
                  <c:v>0</c:v>
                </c:pt>
                <c:pt idx="5426">
                  <c:v>0</c:v>
                </c:pt>
                <c:pt idx="5427">
                  <c:v>0</c:v>
                </c:pt>
                <c:pt idx="5428">
                  <c:v>0</c:v>
                </c:pt>
                <c:pt idx="5429">
                  <c:v>0</c:v>
                </c:pt>
                <c:pt idx="5430">
                  <c:v>14</c:v>
                </c:pt>
                <c:pt idx="5431">
                  <c:v>189</c:v>
                </c:pt>
                <c:pt idx="5432">
                  <c:v>427</c:v>
                </c:pt>
                <c:pt idx="5433">
                  <c:v>637</c:v>
                </c:pt>
                <c:pt idx="5434">
                  <c:v>796</c:v>
                </c:pt>
                <c:pt idx="5435">
                  <c:v>890</c:v>
                </c:pt>
                <c:pt idx="5436">
                  <c:v>910</c:v>
                </c:pt>
                <c:pt idx="5437">
                  <c:v>856</c:v>
                </c:pt>
                <c:pt idx="5438">
                  <c:v>683</c:v>
                </c:pt>
                <c:pt idx="5439">
                  <c:v>456</c:v>
                </c:pt>
                <c:pt idx="5440">
                  <c:v>218</c:v>
                </c:pt>
                <c:pt idx="5441">
                  <c:v>0</c:v>
                </c:pt>
                <c:pt idx="5442">
                  <c:v>0</c:v>
                </c:pt>
                <c:pt idx="5443">
                  <c:v>0</c:v>
                </c:pt>
                <c:pt idx="5444">
                  <c:v>0</c:v>
                </c:pt>
                <c:pt idx="5445">
                  <c:v>0</c:v>
                </c:pt>
                <c:pt idx="5446">
                  <c:v>0</c:v>
                </c:pt>
                <c:pt idx="5447">
                  <c:v>0</c:v>
                </c:pt>
                <c:pt idx="5448">
                  <c:v>0</c:v>
                </c:pt>
                <c:pt idx="5449">
                  <c:v>0</c:v>
                </c:pt>
                <c:pt idx="5450">
                  <c:v>0</c:v>
                </c:pt>
                <c:pt idx="5451">
                  <c:v>0</c:v>
                </c:pt>
                <c:pt idx="5452">
                  <c:v>0</c:v>
                </c:pt>
                <c:pt idx="5453">
                  <c:v>0</c:v>
                </c:pt>
                <c:pt idx="5454">
                  <c:v>14</c:v>
                </c:pt>
                <c:pt idx="5455">
                  <c:v>193</c:v>
                </c:pt>
                <c:pt idx="5456">
                  <c:v>433</c:v>
                </c:pt>
                <c:pt idx="5457">
                  <c:v>646</c:v>
                </c:pt>
                <c:pt idx="5458">
                  <c:v>807</c:v>
                </c:pt>
                <c:pt idx="5459">
                  <c:v>901</c:v>
                </c:pt>
                <c:pt idx="5460">
                  <c:v>922</c:v>
                </c:pt>
                <c:pt idx="5461">
                  <c:v>867</c:v>
                </c:pt>
                <c:pt idx="5462">
                  <c:v>688</c:v>
                </c:pt>
                <c:pt idx="5463">
                  <c:v>462</c:v>
                </c:pt>
                <c:pt idx="5464">
                  <c:v>222</c:v>
                </c:pt>
                <c:pt idx="5465">
                  <c:v>0</c:v>
                </c:pt>
                <c:pt idx="5466">
                  <c:v>0</c:v>
                </c:pt>
                <c:pt idx="5467">
                  <c:v>0</c:v>
                </c:pt>
                <c:pt idx="5468">
                  <c:v>0</c:v>
                </c:pt>
                <c:pt idx="5469">
                  <c:v>0</c:v>
                </c:pt>
                <c:pt idx="5470">
                  <c:v>0</c:v>
                </c:pt>
                <c:pt idx="5471">
                  <c:v>0</c:v>
                </c:pt>
                <c:pt idx="5472">
                  <c:v>0</c:v>
                </c:pt>
                <c:pt idx="5473">
                  <c:v>0</c:v>
                </c:pt>
                <c:pt idx="5474">
                  <c:v>0</c:v>
                </c:pt>
                <c:pt idx="5475">
                  <c:v>0</c:v>
                </c:pt>
                <c:pt idx="5476">
                  <c:v>0</c:v>
                </c:pt>
                <c:pt idx="5477">
                  <c:v>0</c:v>
                </c:pt>
                <c:pt idx="5478">
                  <c:v>16</c:v>
                </c:pt>
                <c:pt idx="5479">
                  <c:v>201</c:v>
                </c:pt>
                <c:pt idx="5480">
                  <c:v>446</c:v>
                </c:pt>
                <c:pt idx="5481">
                  <c:v>662</c:v>
                </c:pt>
                <c:pt idx="5482">
                  <c:v>826</c:v>
                </c:pt>
                <c:pt idx="5483">
                  <c:v>922</c:v>
                </c:pt>
                <c:pt idx="5484">
                  <c:v>942</c:v>
                </c:pt>
                <c:pt idx="5485">
                  <c:v>872</c:v>
                </c:pt>
                <c:pt idx="5486">
                  <c:v>689</c:v>
                </c:pt>
                <c:pt idx="5487">
                  <c:v>457</c:v>
                </c:pt>
                <c:pt idx="5488">
                  <c:v>219</c:v>
                </c:pt>
                <c:pt idx="5489">
                  <c:v>0</c:v>
                </c:pt>
                <c:pt idx="5490">
                  <c:v>0</c:v>
                </c:pt>
                <c:pt idx="5491">
                  <c:v>0</c:v>
                </c:pt>
                <c:pt idx="5492">
                  <c:v>0</c:v>
                </c:pt>
                <c:pt idx="5493">
                  <c:v>0</c:v>
                </c:pt>
                <c:pt idx="5494">
                  <c:v>0</c:v>
                </c:pt>
                <c:pt idx="5495">
                  <c:v>0</c:v>
                </c:pt>
                <c:pt idx="5496">
                  <c:v>0</c:v>
                </c:pt>
                <c:pt idx="5497">
                  <c:v>0</c:v>
                </c:pt>
                <c:pt idx="5498">
                  <c:v>0</c:v>
                </c:pt>
                <c:pt idx="5499">
                  <c:v>0</c:v>
                </c:pt>
                <c:pt idx="5500">
                  <c:v>0</c:v>
                </c:pt>
                <c:pt idx="5501">
                  <c:v>0</c:v>
                </c:pt>
                <c:pt idx="5502">
                  <c:v>17</c:v>
                </c:pt>
                <c:pt idx="5503">
                  <c:v>202</c:v>
                </c:pt>
                <c:pt idx="5504">
                  <c:v>445</c:v>
                </c:pt>
                <c:pt idx="5505">
                  <c:v>660</c:v>
                </c:pt>
                <c:pt idx="5506">
                  <c:v>782</c:v>
                </c:pt>
                <c:pt idx="5507">
                  <c:v>893</c:v>
                </c:pt>
                <c:pt idx="5508">
                  <c:v>902</c:v>
                </c:pt>
                <c:pt idx="5509">
                  <c:v>812</c:v>
                </c:pt>
                <c:pt idx="5510">
                  <c:v>651</c:v>
                </c:pt>
                <c:pt idx="5511">
                  <c:v>463</c:v>
                </c:pt>
                <c:pt idx="5512">
                  <c:v>222</c:v>
                </c:pt>
                <c:pt idx="5513">
                  <c:v>0</c:v>
                </c:pt>
                <c:pt idx="5514">
                  <c:v>0</c:v>
                </c:pt>
                <c:pt idx="5515">
                  <c:v>0</c:v>
                </c:pt>
                <c:pt idx="5516">
                  <c:v>0</c:v>
                </c:pt>
                <c:pt idx="5517">
                  <c:v>0</c:v>
                </c:pt>
                <c:pt idx="5518">
                  <c:v>0</c:v>
                </c:pt>
                <c:pt idx="5519">
                  <c:v>0</c:v>
                </c:pt>
                <c:pt idx="5520">
                  <c:v>0</c:v>
                </c:pt>
                <c:pt idx="5521">
                  <c:v>0</c:v>
                </c:pt>
                <c:pt idx="5522">
                  <c:v>0</c:v>
                </c:pt>
                <c:pt idx="5523">
                  <c:v>0</c:v>
                </c:pt>
                <c:pt idx="5524">
                  <c:v>0</c:v>
                </c:pt>
                <c:pt idx="5525">
                  <c:v>0</c:v>
                </c:pt>
                <c:pt idx="5526">
                  <c:v>18</c:v>
                </c:pt>
                <c:pt idx="5527">
                  <c:v>206</c:v>
                </c:pt>
                <c:pt idx="5528">
                  <c:v>450</c:v>
                </c:pt>
                <c:pt idx="5529">
                  <c:v>663</c:v>
                </c:pt>
                <c:pt idx="5530">
                  <c:v>824</c:v>
                </c:pt>
                <c:pt idx="5531">
                  <c:v>918</c:v>
                </c:pt>
                <c:pt idx="5532">
                  <c:v>939</c:v>
                </c:pt>
                <c:pt idx="5533">
                  <c:v>877</c:v>
                </c:pt>
                <c:pt idx="5534">
                  <c:v>692</c:v>
                </c:pt>
                <c:pt idx="5535">
                  <c:v>464</c:v>
                </c:pt>
                <c:pt idx="5536">
                  <c:v>222</c:v>
                </c:pt>
                <c:pt idx="5537">
                  <c:v>0</c:v>
                </c:pt>
                <c:pt idx="5538">
                  <c:v>0</c:v>
                </c:pt>
                <c:pt idx="5539">
                  <c:v>0</c:v>
                </c:pt>
                <c:pt idx="5540">
                  <c:v>0</c:v>
                </c:pt>
                <c:pt idx="5541">
                  <c:v>0</c:v>
                </c:pt>
                <c:pt idx="5542">
                  <c:v>0</c:v>
                </c:pt>
                <c:pt idx="5543">
                  <c:v>0</c:v>
                </c:pt>
                <c:pt idx="5544">
                  <c:v>0</c:v>
                </c:pt>
                <c:pt idx="5545">
                  <c:v>0</c:v>
                </c:pt>
                <c:pt idx="5546">
                  <c:v>0</c:v>
                </c:pt>
                <c:pt idx="5547">
                  <c:v>0</c:v>
                </c:pt>
                <c:pt idx="5548">
                  <c:v>0</c:v>
                </c:pt>
                <c:pt idx="5549">
                  <c:v>0</c:v>
                </c:pt>
                <c:pt idx="5550">
                  <c:v>19</c:v>
                </c:pt>
                <c:pt idx="5551">
                  <c:v>207</c:v>
                </c:pt>
                <c:pt idx="5552">
                  <c:v>449</c:v>
                </c:pt>
                <c:pt idx="5553">
                  <c:v>662</c:v>
                </c:pt>
                <c:pt idx="5554">
                  <c:v>821</c:v>
                </c:pt>
                <c:pt idx="5555">
                  <c:v>916</c:v>
                </c:pt>
                <c:pt idx="5556">
                  <c:v>936</c:v>
                </c:pt>
                <c:pt idx="5557">
                  <c:v>870</c:v>
                </c:pt>
                <c:pt idx="5558">
                  <c:v>688</c:v>
                </c:pt>
                <c:pt idx="5559">
                  <c:v>468</c:v>
                </c:pt>
                <c:pt idx="5560">
                  <c:v>226</c:v>
                </c:pt>
                <c:pt idx="5561">
                  <c:v>0</c:v>
                </c:pt>
                <c:pt idx="5562">
                  <c:v>0</c:v>
                </c:pt>
                <c:pt idx="5563">
                  <c:v>0</c:v>
                </c:pt>
                <c:pt idx="5564">
                  <c:v>0</c:v>
                </c:pt>
                <c:pt idx="5565">
                  <c:v>0</c:v>
                </c:pt>
                <c:pt idx="5566">
                  <c:v>0</c:v>
                </c:pt>
                <c:pt idx="5567">
                  <c:v>0</c:v>
                </c:pt>
                <c:pt idx="5568">
                  <c:v>0</c:v>
                </c:pt>
                <c:pt idx="5569">
                  <c:v>0</c:v>
                </c:pt>
                <c:pt idx="5570">
                  <c:v>0</c:v>
                </c:pt>
                <c:pt idx="5571">
                  <c:v>0</c:v>
                </c:pt>
                <c:pt idx="5572">
                  <c:v>0</c:v>
                </c:pt>
                <c:pt idx="5573">
                  <c:v>0</c:v>
                </c:pt>
                <c:pt idx="5574">
                  <c:v>19</c:v>
                </c:pt>
                <c:pt idx="5575">
                  <c:v>205</c:v>
                </c:pt>
                <c:pt idx="5576">
                  <c:v>447</c:v>
                </c:pt>
                <c:pt idx="5577">
                  <c:v>659</c:v>
                </c:pt>
                <c:pt idx="5578">
                  <c:v>819</c:v>
                </c:pt>
                <c:pt idx="5579">
                  <c:v>912</c:v>
                </c:pt>
                <c:pt idx="5580">
                  <c:v>931</c:v>
                </c:pt>
                <c:pt idx="5581">
                  <c:v>875</c:v>
                </c:pt>
                <c:pt idx="5582">
                  <c:v>699</c:v>
                </c:pt>
                <c:pt idx="5583">
                  <c:v>469</c:v>
                </c:pt>
                <c:pt idx="5584">
                  <c:v>225</c:v>
                </c:pt>
                <c:pt idx="5585">
                  <c:v>0</c:v>
                </c:pt>
                <c:pt idx="5586">
                  <c:v>0</c:v>
                </c:pt>
                <c:pt idx="5587">
                  <c:v>0</c:v>
                </c:pt>
                <c:pt idx="5588">
                  <c:v>0</c:v>
                </c:pt>
                <c:pt idx="5589">
                  <c:v>0</c:v>
                </c:pt>
                <c:pt idx="5590">
                  <c:v>0</c:v>
                </c:pt>
                <c:pt idx="5591">
                  <c:v>0</c:v>
                </c:pt>
                <c:pt idx="5592">
                  <c:v>0</c:v>
                </c:pt>
                <c:pt idx="5593">
                  <c:v>0</c:v>
                </c:pt>
                <c:pt idx="5594">
                  <c:v>0</c:v>
                </c:pt>
                <c:pt idx="5595">
                  <c:v>0</c:v>
                </c:pt>
                <c:pt idx="5596">
                  <c:v>0</c:v>
                </c:pt>
                <c:pt idx="5597">
                  <c:v>0</c:v>
                </c:pt>
                <c:pt idx="5598">
                  <c:v>20</c:v>
                </c:pt>
                <c:pt idx="5599">
                  <c:v>209</c:v>
                </c:pt>
                <c:pt idx="5600">
                  <c:v>452</c:v>
                </c:pt>
                <c:pt idx="5601">
                  <c:v>666</c:v>
                </c:pt>
                <c:pt idx="5602">
                  <c:v>827</c:v>
                </c:pt>
                <c:pt idx="5603">
                  <c:v>922</c:v>
                </c:pt>
                <c:pt idx="5604">
                  <c:v>941</c:v>
                </c:pt>
                <c:pt idx="5605">
                  <c:v>883</c:v>
                </c:pt>
                <c:pt idx="5606">
                  <c:v>697</c:v>
                </c:pt>
                <c:pt idx="5607">
                  <c:v>469</c:v>
                </c:pt>
                <c:pt idx="5608">
                  <c:v>224</c:v>
                </c:pt>
                <c:pt idx="5609">
                  <c:v>0</c:v>
                </c:pt>
                <c:pt idx="5610">
                  <c:v>0</c:v>
                </c:pt>
                <c:pt idx="5611">
                  <c:v>0</c:v>
                </c:pt>
                <c:pt idx="5612">
                  <c:v>0</c:v>
                </c:pt>
                <c:pt idx="5613">
                  <c:v>0</c:v>
                </c:pt>
                <c:pt idx="5614">
                  <c:v>0</c:v>
                </c:pt>
                <c:pt idx="5615">
                  <c:v>0</c:v>
                </c:pt>
                <c:pt idx="5616">
                  <c:v>0</c:v>
                </c:pt>
                <c:pt idx="5617">
                  <c:v>0</c:v>
                </c:pt>
                <c:pt idx="5618">
                  <c:v>0</c:v>
                </c:pt>
                <c:pt idx="5619">
                  <c:v>0</c:v>
                </c:pt>
                <c:pt idx="5620">
                  <c:v>0</c:v>
                </c:pt>
                <c:pt idx="5621">
                  <c:v>0</c:v>
                </c:pt>
                <c:pt idx="5622">
                  <c:v>21</c:v>
                </c:pt>
                <c:pt idx="5623">
                  <c:v>213</c:v>
                </c:pt>
                <c:pt idx="5624">
                  <c:v>456</c:v>
                </c:pt>
                <c:pt idx="5625">
                  <c:v>674</c:v>
                </c:pt>
                <c:pt idx="5626">
                  <c:v>837</c:v>
                </c:pt>
                <c:pt idx="5627">
                  <c:v>933</c:v>
                </c:pt>
                <c:pt idx="5628">
                  <c:v>952</c:v>
                </c:pt>
                <c:pt idx="5629">
                  <c:v>883</c:v>
                </c:pt>
                <c:pt idx="5630">
                  <c:v>697</c:v>
                </c:pt>
                <c:pt idx="5631">
                  <c:v>465</c:v>
                </c:pt>
                <c:pt idx="5632">
                  <c:v>219</c:v>
                </c:pt>
                <c:pt idx="5633">
                  <c:v>0</c:v>
                </c:pt>
                <c:pt idx="5634">
                  <c:v>0</c:v>
                </c:pt>
                <c:pt idx="5635">
                  <c:v>0</c:v>
                </c:pt>
                <c:pt idx="5636">
                  <c:v>0</c:v>
                </c:pt>
                <c:pt idx="5637">
                  <c:v>0</c:v>
                </c:pt>
                <c:pt idx="5638">
                  <c:v>0</c:v>
                </c:pt>
                <c:pt idx="5639">
                  <c:v>0</c:v>
                </c:pt>
                <c:pt idx="5640">
                  <c:v>0</c:v>
                </c:pt>
                <c:pt idx="5641">
                  <c:v>0</c:v>
                </c:pt>
                <c:pt idx="5642">
                  <c:v>0</c:v>
                </c:pt>
                <c:pt idx="5643">
                  <c:v>0</c:v>
                </c:pt>
                <c:pt idx="5644">
                  <c:v>0</c:v>
                </c:pt>
                <c:pt idx="5645">
                  <c:v>0</c:v>
                </c:pt>
                <c:pt idx="5646">
                  <c:v>23</c:v>
                </c:pt>
                <c:pt idx="5647">
                  <c:v>220</c:v>
                </c:pt>
                <c:pt idx="5648">
                  <c:v>464</c:v>
                </c:pt>
                <c:pt idx="5649">
                  <c:v>679</c:v>
                </c:pt>
                <c:pt idx="5650">
                  <c:v>839</c:v>
                </c:pt>
                <c:pt idx="5651">
                  <c:v>933</c:v>
                </c:pt>
                <c:pt idx="5652">
                  <c:v>950</c:v>
                </c:pt>
                <c:pt idx="5653">
                  <c:v>889</c:v>
                </c:pt>
                <c:pt idx="5654">
                  <c:v>699</c:v>
                </c:pt>
                <c:pt idx="5655">
                  <c:v>459</c:v>
                </c:pt>
                <c:pt idx="5656">
                  <c:v>221</c:v>
                </c:pt>
                <c:pt idx="5657">
                  <c:v>0</c:v>
                </c:pt>
                <c:pt idx="5658">
                  <c:v>0</c:v>
                </c:pt>
                <c:pt idx="5659">
                  <c:v>0</c:v>
                </c:pt>
                <c:pt idx="5660">
                  <c:v>0</c:v>
                </c:pt>
                <c:pt idx="5661">
                  <c:v>0</c:v>
                </c:pt>
                <c:pt idx="5662">
                  <c:v>0</c:v>
                </c:pt>
                <c:pt idx="5663">
                  <c:v>0</c:v>
                </c:pt>
                <c:pt idx="5664">
                  <c:v>0</c:v>
                </c:pt>
                <c:pt idx="5665">
                  <c:v>0</c:v>
                </c:pt>
                <c:pt idx="5666">
                  <c:v>0</c:v>
                </c:pt>
                <c:pt idx="5667">
                  <c:v>0</c:v>
                </c:pt>
                <c:pt idx="5668">
                  <c:v>0</c:v>
                </c:pt>
                <c:pt idx="5669">
                  <c:v>0</c:v>
                </c:pt>
                <c:pt idx="5670">
                  <c:v>23</c:v>
                </c:pt>
                <c:pt idx="5671">
                  <c:v>221</c:v>
                </c:pt>
                <c:pt idx="5672">
                  <c:v>466</c:v>
                </c:pt>
                <c:pt idx="5673">
                  <c:v>681</c:v>
                </c:pt>
                <c:pt idx="5674">
                  <c:v>841</c:v>
                </c:pt>
                <c:pt idx="5675">
                  <c:v>932</c:v>
                </c:pt>
                <c:pt idx="5676">
                  <c:v>948</c:v>
                </c:pt>
                <c:pt idx="5677">
                  <c:v>888</c:v>
                </c:pt>
                <c:pt idx="5678">
                  <c:v>704</c:v>
                </c:pt>
                <c:pt idx="5679">
                  <c:v>270</c:v>
                </c:pt>
                <c:pt idx="5680">
                  <c:v>52</c:v>
                </c:pt>
                <c:pt idx="5681">
                  <c:v>1</c:v>
                </c:pt>
                <c:pt idx="5682">
                  <c:v>0</c:v>
                </c:pt>
                <c:pt idx="5683">
                  <c:v>0</c:v>
                </c:pt>
                <c:pt idx="5684">
                  <c:v>0</c:v>
                </c:pt>
                <c:pt idx="5685">
                  <c:v>0</c:v>
                </c:pt>
                <c:pt idx="5686">
                  <c:v>0</c:v>
                </c:pt>
                <c:pt idx="5687">
                  <c:v>0</c:v>
                </c:pt>
                <c:pt idx="5688">
                  <c:v>0</c:v>
                </c:pt>
                <c:pt idx="5689">
                  <c:v>0</c:v>
                </c:pt>
                <c:pt idx="5690">
                  <c:v>0</c:v>
                </c:pt>
                <c:pt idx="5691">
                  <c:v>0</c:v>
                </c:pt>
                <c:pt idx="5692">
                  <c:v>0</c:v>
                </c:pt>
                <c:pt idx="5693">
                  <c:v>0</c:v>
                </c:pt>
                <c:pt idx="5694">
                  <c:v>8</c:v>
                </c:pt>
                <c:pt idx="5695">
                  <c:v>101</c:v>
                </c:pt>
                <c:pt idx="5696">
                  <c:v>346</c:v>
                </c:pt>
                <c:pt idx="5697">
                  <c:v>612</c:v>
                </c:pt>
                <c:pt idx="5698">
                  <c:v>829</c:v>
                </c:pt>
                <c:pt idx="5699">
                  <c:v>935</c:v>
                </c:pt>
                <c:pt idx="5700">
                  <c:v>937</c:v>
                </c:pt>
                <c:pt idx="5701">
                  <c:v>841</c:v>
                </c:pt>
                <c:pt idx="5702">
                  <c:v>670</c:v>
                </c:pt>
                <c:pt idx="5703">
                  <c:v>469</c:v>
                </c:pt>
                <c:pt idx="5704">
                  <c:v>160</c:v>
                </c:pt>
                <c:pt idx="5705">
                  <c:v>1</c:v>
                </c:pt>
                <c:pt idx="5706">
                  <c:v>0</c:v>
                </c:pt>
                <c:pt idx="5707">
                  <c:v>0</c:v>
                </c:pt>
                <c:pt idx="5708">
                  <c:v>0</c:v>
                </c:pt>
                <c:pt idx="5709">
                  <c:v>0</c:v>
                </c:pt>
                <c:pt idx="5710">
                  <c:v>0</c:v>
                </c:pt>
                <c:pt idx="5711">
                  <c:v>0</c:v>
                </c:pt>
                <c:pt idx="5712">
                  <c:v>0</c:v>
                </c:pt>
                <c:pt idx="5713">
                  <c:v>0</c:v>
                </c:pt>
                <c:pt idx="5714">
                  <c:v>0</c:v>
                </c:pt>
                <c:pt idx="5715">
                  <c:v>0</c:v>
                </c:pt>
                <c:pt idx="5716">
                  <c:v>0</c:v>
                </c:pt>
                <c:pt idx="5717">
                  <c:v>0</c:v>
                </c:pt>
                <c:pt idx="5718">
                  <c:v>7</c:v>
                </c:pt>
                <c:pt idx="5719">
                  <c:v>70</c:v>
                </c:pt>
                <c:pt idx="5720">
                  <c:v>305</c:v>
                </c:pt>
                <c:pt idx="5721">
                  <c:v>535</c:v>
                </c:pt>
                <c:pt idx="5722">
                  <c:v>793</c:v>
                </c:pt>
                <c:pt idx="5723">
                  <c:v>913</c:v>
                </c:pt>
                <c:pt idx="5724">
                  <c:v>921</c:v>
                </c:pt>
                <c:pt idx="5725">
                  <c:v>827</c:v>
                </c:pt>
                <c:pt idx="5726">
                  <c:v>659</c:v>
                </c:pt>
                <c:pt idx="5727">
                  <c:v>380</c:v>
                </c:pt>
                <c:pt idx="5728">
                  <c:v>132</c:v>
                </c:pt>
                <c:pt idx="5729">
                  <c:v>1</c:v>
                </c:pt>
                <c:pt idx="5730">
                  <c:v>0</c:v>
                </c:pt>
                <c:pt idx="5731">
                  <c:v>0</c:v>
                </c:pt>
                <c:pt idx="5732">
                  <c:v>0</c:v>
                </c:pt>
                <c:pt idx="5733">
                  <c:v>0</c:v>
                </c:pt>
                <c:pt idx="5734">
                  <c:v>0</c:v>
                </c:pt>
                <c:pt idx="5735">
                  <c:v>0</c:v>
                </c:pt>
                <c:pt idx="5736">
                  <c:v>0</c:v>
                </c:pt>
                <c:pt idx="5737">
                  <c:v>0</c:v>
                </c:pt>
                <c:pt idx="5738">
                  <c:v>0</c:v>
                </c:pt>
                <c:pt idx="5739">
                  <c:v>0</c:v>
                </c:pt>
                <c:pt idx="5740">
                  <c:v>0</c:v>
                </c:pt>
                <c:pt idx="5741">
                  <c:v>0</c:v>
                </c:pt>
                <c:pt idx="5742">
                  <c:v>25</c:v>
                </c:pt>
                <c:pt idx="5743">
                  <c:v>227</c:v>
                </c:pt>
                <c:pt idx="5744">
                  <c:v>472</c:v>
                </c:pt>
                <c:pt idx="5745">
                  <c:v>686</c:v>
                </c:pt>
                <c:pt idx="5746">
                  <c:v>845</c:v>
                </c:pt>
                <c:pt idx="5747">
                  <c:v>937</c:v>
                </c:pt>
                <c:pt idx="5748">
                  <c:v>954</c:v>
                </c:pt>
                <c:pt idx="5749">
                  <c:v>892</c:v>
                </c:pt>
                <c:pt idx="5750">
                  <c:v>709</c:v>
                </c:pt>
                <c:pt idx="5751">
                  <c:v>471</c:v>
                </c:pt>
                <c:pt idx="5752">
                  <c:v>224</c:v>
                </c:pt>
                <c:pt idx="5753">
                  <c:v>1</c:v>
                </c:pt>
                <c:pt idx="5754">
                  <c:v>0</c:v>
                </c:pt>
                <c:pt idx="5755">
                  <c:v>0</c:v>
                </c:pt>
                <c:pt idx="5756">
                  <c:v>0</c:v>
                </c:pt>
                <c:pt idx="5757">
                  <c:v>0</c:v>
                </c:pt>
                <c:pt idx="5758">
                  <c:v>0</c:v>
                </c:pt>
                <c:pt idx="5759">
                  <c:v>0</c:v>
                </c:pt>
                <c:pt idx="5760">
                  <c:v>0</c:v>
                </c:pt>
                <c:pt idx="5761">
                  <c:v>0</c:v>
                </c:pt>
                <c:pt idx="5762">
                  <c:v>0</c:v>
                </c:pt>
                <c:pt idx="5763">
                  <c:v>0</c:v>
                </c:pt>
                <c:pt idx="5764">
                  <c:v>0</c:v>
                </c:pt>
                <c:pt idx="5765">
                  <c:v>0</c:v>
                </c:pt>
                <c:pt idx="5766">
                  <c:v>26</c:v>
                </c:pt>
                <c:pt idx="5767">
                  <c:v>231</c:v>
                </c:pt>
                <c:pt idx="5768">
                  <c:v>476</c:v>
                </c:pt>
                <c:pt idx="5769">
                  <c:v>690</c:v>
                </c:pt>
                <c:pt idx="5770">
                  <c:v>849</c:v>
                </c:pt>
                <c:pt idx="5771">
                  <c:v>941</c:v>
                </c:pt>
                <c:pt idx="5772">
                  <c:v>957</c:v>
                </c:pt>
                <c:pt idx="5773">
                  <c:v>897</c:v>
                </c:pt>
                <c:pt idx="5774">
                  <c:v>714</c:v>
                </c:pt>
                <c:pt idx="5775">
                  <c:v>478</c:v>
                </c:pt>
                <c:pt idx="5776">
                  <c:v>230</c:v>
                </c:pt>
                <c:pt idx="5777">
                  <c:v>0</c:v>
                </c:pt>
                <c:pt idx="5778">
                  <c:v>0</c:v>
                </c:pt>
                <c:pt idx="5779">
                  <c:v>0</c:v>
                </c:pt>
                <c:pt idx="5780">
                  <c:v>0</c:v>
                </c:pt>
                <c:pt idx="5781">
                  <c:v>0</c:v>
                </c:pt>
                <c:pt idx="5782">
                  <c:v>0</c:v>
                </c:pt>
                <c:pt idx="5783">
                  <c:v>0</c:v>
                </c:pt>
                <c:pt idx="5784">
                  <c:v>0</c:v>
                </c:pt>
                <c:pt idx="5785">
                  <c:v>0</c:v>
                </c:pt>
                <c:pt idx="5786">
                  <c:v>0</c:v>
                </c:pt>
                <c:pt idx="5787">
                  <c:v>0</c:v>
                </c:pt>
                <c:pt idx="5788">
                  <c:v>0</c:v>
                </c:pt>
                <c:pt idx="5789">
                  <c:v>0</c:v>
                </c:pt>
                <c:pt idx="5790">
                  <c:v>28</c:v>
                </c:pt>
                <c:pt idx="5791">
                  <c:v>233</c:v>
                </c:pt>
                <c:pt idx="5792">
                  <c:v>481</c:v>
                </c:pt>
                <c:pt idx="5793">
                  <c:v>694</c:v>
                </c:pt>
                <c:pt idx="5794">
                  <c:v>839</c:v>
                </c:pt>
                <c:pt idx="5795">
                  <c:v>934</c:v>
                </c:pt>
                <c:pt idx="5796">
                  <c:v>954</c:v>
                </c:pt>
                <c:pt idx="5797">
                  <c:v>846</c:v>
                </c:pt>
                <c:pt idx="5798">
                  <c:v>668</c:v>
                </c:pt>
                <c:pt idx="5799">
                  <c:v>466</c:v>
                </c:pt>
                <c:pt idx="5800">
                  <c:v>230</c:v>
                </c:pt>
                <c:pt idx="5801">
                  <c:v>3</c:v>
                </c:pt>
                <c:pt idx="5802">
                  <c:v>0</c:v>
                </c:pt>
                <c:pt idx="5803">
                  <c:v>0</c:v>
                </c:pt>
                <c:pt idx="5804">
                  <c:v>0</c:v>
                </c:pt>
                <c:pt idx="5805">
                  <c:v>0</c:v>
                </c:pt>
                <c:pt idx="5806">
                  <c:v>0</c:v>
                </c:pt>
                <c:pt idx="5807">
                  <c:v>0</c:v>
                </c:pt>
                <c:pt idx="5808">
                  <c:v>0</c:v>
                </c:pt>
                <c:pt idx="5809">
                  <c:v>0</c:v>
                </c:pt>
                <c:pt idx="5810">
                  <c:v>0</c:v>
                </c:pt>
                <c:pt idx="5811">
                  <c:v>0</c:v>
                </c:pt>
                <c:pt idx="5812">
                  <c:v>0</c:v>
                </c:pt>
                <c:pt idx="5813">
                  <c:v>0</c:v>
                </c:pt>
                <c:pt idx="5814">
                  <c:v>30</c:v>
                </c:pt>
                <c:pt idx="5815">
                  <c:v>240</c:v>
                </c:pt>
                <c:pt idx="5816">
                  <c:v>484</c:v>
                </c:pt>
                <c:pt idx="5817">
                  <c:v>698</c:v>
                </c:pt>
                <c:pt idx="5818">
                  <c:v>858</c:v>
                </c:pt>
                <c:pt idx="5819">
                  <c:v>949</c:v>
                </c:pt>
                <c:pt idx="5820">
                  <c:v>964</c:v>
                </c:pt>
                <c:pt idx="5821">
                  <c:v>902</c:v>
                </c:pt>
                <c:pt idx="5822">
                  <c:v>720</c:v>
                </c:pt>
                <c:pt idx="5823">
                  <c:v>478</c:v>
                </c:pt>
                <c:pt idx="5824">
                  <c:v>233</c:v>
                </c:pt>
                <c:pt idx="5825">
                  <c:v>3</c:v>
                </c:pt>
                <c:pt idx="5826">
                  <c:v>0</c:v>
                </c:pt>
                <c:pt idx="5827">
                  <c:v>0</c:v>
                </c:pt>
                <c:pt idx="5828">
                  <c:v>0</c:v>
                </c:pt>
                <c:pt idx="5829">
                  <c:v>0</c:v>
                </c:pt>
                <c:pt idx="5830">
                  <c:v>0</c:v>
                </c:pt>
                <c:pt idx="5831">
                  <c:v>0</c:v>
                </c:pt>
                <c:pt idx="5832">
                  <c:v>0</c:v>
                </c:pt>
                <c:pt idx="5833">
                  <c:v>0</c:v>
                </c:pt>
                <c:pt idx="5834">
                  <c:v>0</c:v>
                </c:pt>
                <c:pt idx="5835">
                  <c:v>0</c:v>
                </c:pt>
                <c:pt idx="5836">
                  <c:v>0</c:v>
                </c:pt>
                <c:pt idx="5837">
                  <c:v>0</c:v>
                </c:pt>
                <c:pt idx="5838">
                  <c:v>35</c:v>
                </c:pt>
                <c:pt idx="5839">
                  <c:v>260</c:v>
                </c:pt>
                <c:pt idx="5840">
                  <c:v>517</c:v>
                </c:pt>
                <c:pt idx="5841">
                  <c:v>739</c:v>
                </c:pt>
                <c:pt idx="5842">
                  <c:v>903</c:v>
                </c:pt>
                <c:pt idx="5843">
                  <c:v>997</c:v>
                </c:pt>
                <c:pt idx="5844">
                  <c:v>1013</c:v>
                </c:pt>
                <c:pt idx="5845">
                  <c:v>915</c:v>
                </c:pt>
                <c:pt idx="5846">
                  <c:v>717</c:v>
                </c:pt>
                <c:pt idx="5847">
                  <c:v>483</c:v>
                </c:pt>
                <c:pt idx="5848">
                  <c:v>230</c:v>
                </c:pt>
                <c:pt idx="5849">
                  <c:v>3</c:v>
                </c:pt>
                <c:pt idx="5850">
                  <c:v>0</c:v>
                </c:pt>
                <c:pt idx="5851">
                  <c:v>0</c:v>
                </c:pt>
                <c:pt idx="5852">
                  <c:v>0</c:v>
                </c:pt>
                <c:pt idx="5853">
                  <c:v>0</c:v>
                </c:pt>
                <c:pt idx="5854">
                  <c:v>0</c:v>
                </c:pt>
                <c:pt idx="5855">
                  <c:v>0</c:v>
                </c:pt>
                <c:pt idx="5856">
                  <c:v>0</c:v>
                </c:pt>
                <c:pt idx="5857">
                  <c:v>0</c:v>
                </c:pt>
                <c:pt idx="5858">
                  <c:v>0</c:v>
                </c:pt>
                <c:pt idx="5859">
                  <c:v>0</c:v>
                </c:pt>
                <c:pt idx="5860">
                  <c:v>0</c:v>
                </c:pt>
                <c:pt idx="5861">
                  <c:v>0</c:v>
                </c:pt>
                <c:pt idx="5862">
                  <c:v>36</c:v>
                </c:pt>
                <c:pt idx="5863">
                  <c:v>257</c:v>
                </c:pt>
                <c:pt idx="5864">
                  <c:v>511</c:v>
                </c:pt>
                <c:pt idx="5865">
                  <c:v>730</c:v>
                </c:pt>
                <c:pt idx="5866">
                  <c:v>893</c:v>
                </c:pt>
                <c:pt idx="5867">
                  <c:v>986</c:v>
                </c:pt>
                <c:pt idx="5868">
                  <c:v>1001</c:v>
                </c:pt>
                <c:pt idx="5869">
                  <c:v>919</c:v>
                </c:pt>
                <c:pt idx="5870">
                  <c:v>722</c:v>
                </c:pt>
                <c:pt idx="5871">
                  <c:v>443</c:v>
                </c:pt>
                <c:pt idx="5872">
                  <c:v>215</c:v>
                </c:pt>
                <c:pt idx="5873">
                  <c:v>5</c:v>
                </c:pt>
                <c:pt idx="5874">
                  <c:v>0</c:v>
                </c:pt>
                <c:pt idx="5875">
                  <c:v>0</c:v>
                </c:pt>
                <c:pt idx="5876">
                  <c:v>0</c:v>
                </c:pt>
                <c:pt idx="5877">
                  <c:v>0</c:v>
                </c:pt>
                <c:pt idx="5878">
                  <c:v>0</c:v>
                </c:pt>
                <c:pt idx="5879">
                  <c:v>0</c:v>
                </c:pt>
                <c:pt idx="5880">
                  <c:v>0</c:v>
                </c:pt>
                <c:pt idx="5881">
                  <c:v>0</c:v>
                </c:pt>
                <c:pt idx="5882">
                  <c:v>0</c:v>
                </c:pt>
                <c:pt idx="5883">
                  <c:v>0</c:v>
                </c:pt>
                <c:pt idx="5884">
                  <c:v>0</c:v>
                </c:pt>
                <c:pt idx="5885">
                  <c:v>0</c:v>
                </c:pt>
                <c:pt idx="5886">
                  <c:v>37</c:v>
                </c:pt>
                <c:pt idx="5887">
                  <c:v>260</c:v>
                </c:pt>
                <c:pt idx="5888">
                  <c:v>515</c:v>
                </c:pt>
                <c:pt idx="5889">
                  <c:v>734</c:v>
                </c:pt>
                <c:pt idx="5890">
                  <c:v>896</c:v>
                </c:pt>
                <c:pt idx="5891">
                  <c:v>988</c:v>
                </c:pt>
                <c:pt idx="5892">
                  <c:v>1004</c:v>
                </c:pt>
                <c:pt idx="5893">
                  <c:v>919</c:v>
                </c:pt>
                <c:pt idx="5894">
                  <c:v>727</c:v>
                </c:pt>
                <c:pt idx="5895">
                  <c:v>484</c:v>
                </c:pt>
                <c:pt idx="5896">
                  <c:v>238</c:v>
                </c:pt>
                <c:pt idx="5897">
                  <c:v>2</c:v>
                </c:pt>
                <c:pt idx="5898">
                  <c:v>0</c:v>
                </c:pt>
                <c:pt idx="5899">
                  <c:v>0</c:v>
                </c:pt>
                <c:pt idx="5900">
                  <c:v>0</c:v>
                </c:pt>
                <c:pt idx="5901">
                  <c:v>0</c:v>
                </c:pt>
                <c:pt idx="5902">
                  <c:v>0</c:v>
                </c:pt>
                <c:pt idx="5903">
                  <c:v>0</c:v>
                </c:pt>
                <c:pt idx="5904">
                  <c:v>0</c:v>
                </c:pt>
                <c:pt idx="5905">
                  <c:v>0</c:v>
                </c:pt>
                <c:pt idx="5906">
                  <c:v>0</c:v>
                </c:pt>
                <c:pt idx="5907">
                  <c:v>0</c:v>
                </c:pt>
                <c:pt idx="5908">
                  <c:v>0</c:v>
                </c:pt>
                <c:pt idx="5909">
                  <c:v>0</c:v>
                </c:pt>
                <c:pt idx="5910">
                  <c:v>38</c:v>
                </c:pt>
                <c:pt idx="5911">
                  <c:v>258</c:v>
                </c:pt>
                <c:pt idx="5912">
                  <c:v>508</c:v>
                </c:pt>
                <c:pt idx="5913">
                  <c:v>725</c:v>
                </c:pt>
                <c:pt idx="5914">
                  <c:v>886</c:v>
                </c:pt>
                <c:pt idx="5915">
                  <c:v>978</c:v>
                </c:pt>
                <c:pt idx="5916">
                  <c:v>993</c:v>
                </c:pt>
                <c:pt idx="5917">
                  <c:v>924</c:v>
                </c:pt>
                <c:pt idx="5918">
                  <c:v>725</c:v>
                </c:pt>
                <c:pt idx="5919">
                  <c:v>489</c:v>
                </c:pt>
                <c:pt idx="5920">
                  <c:v>234</c:v>
                </c:pt>
                <c:pt idx="5921">
                  <c:v>5</c:v>
                </c:pt>
                <c:pt idx="5922">
                  <c:v>0</c:v>
                </c:pt>
                <c:pt idx="5923">
                  <c:v>0</c:v>
                </c:pt>
                <c:pt idx="5924">
                  <c:v>0</c:v>
                </c:pt>
                <c:pt idx="5925">
                  <c:v>0</c:v>
                </c:pt>
                <c:pt idx="5926">
                  <c:v>0</c:v>
                </c:pt>
                <c:pt idx="5927">
                  <c:v>0</c:v>
                </c:pt>
                <c:pt idx="5928">
                  <c:v>0</c:v>
                </c:pt>
                <c:pt idx="5929">
                  <c:v>0</c:v>
                </c:pt>
                <c:pt idx="5930">
                  <c:v>0</c:v>
                </c:pt>
                <c:pt idx="5931">
                  <c:v>0</c:v>
                </c:pt>
                <c:pt idx="5932">
                  <c:v>0</c:v>
                </c:pt>
                <c:pt idx="5933">
                  <c:v>0</c:v>
                </c:pt>
                <c:pt idx="5934">
                  <c:v>38</c:v>
                </c:pt>
                <c:pt idx="5935">
                  <c:v>256</c:v>
                </c:pt>
                <c:pt idx="5936">
                  <c:v>505</c:v>
                </c:pt>
                <c:pt idx="5937">
                  <c:v>720</c:v>
                </c:pt>
                <c:pt idx="5938">
                  <c:v>879</c:v>
                </c:pt>
                <c:pt idx="5939">
                  <c:v>965</c:v>
                </c:pt>
                <c:pt idx="5940">
                  <c:v>975</c:v>
                </c:pt>
                <c:pt idx="5941">
                  <c:v>906</c:v>
                </c:pt>
                <c:pt idx="5942">
                  <c:v>551</c:v>
                </c:pt>
                <c:pt idx="5943">
                  <c:v>243</c:v>
                </c:pt>
                <c:pt idx="5944">
                  <c:v>144</c:v>
                </c:pt>
                <c:pt idx="5945">
                  <c:v>1</c:v>
                </c:pt>
                <c:pt idx="5946">
                  <c:v>0</c:v>
                </c:pt>
                <c:pt idx="5947">
                  <c:v>0</c:v>
                </c:pt>
                <c:pt idx="5948">
                  <c:v>0</c:v>
                </c:pt>
                <c:pt idx="5949">
                  <c:v>0</c:v>
                </c:pt>
                <c:pt idx="5950">
                  <c:v>0</c:v>
                </c:pt>
                <c:pt idx="5951">
                  <c:v>0</c:v>
                </c:pt>
                <c:pt idx="5952">
                  <c:v>0</c:v>
                </c:pt>
                <c:pt idx="5953">
                  <c:v>0</c:v>
                </c:pt>
                <c:pt idx="5954">
                  <c:v>0</c:v>
                </c:pt>
                <c:pt idx="5955">
                  <c:v>0</c:v>
                </c:pt>
                <c:pt idx="5956">
                  <c:v>0</c:v>
                </c:pt>
                <c:pt idx="5957">
                  <c:v>0</c:v>
                </c:pt>
                <c:pt idx="5958">
                  <c:v>22</c:v>
                </c:pt>
                <c:pt idx="5959">
                  <c:v>178</c:v>
                </c:pt>
                <c:pt idx="5960">
                  <c:v>466</c:v>
                </c:pt>
                <c:pt idx="5961">
                  <c:v>703</c:v>
                </c:pt>
                <c:pt idx="5962">
                  <c:v>873</c:v>
                </c:pt>
                <c:pt idx="5963">
                  <c:v>697</c:v>
                </c:pt>
                <c:pt idx="5964">
                  <c:v>565</c:v>
                </c:pt>
                <c:pt idx="5965">
                  <c:v>308</c:v>
                </c:pt>
                <c:pt idx="5966">
                  <c:v>303</c:v>
                </c:pt>
                <c:pt idx="5967">
                  <c:v>268</c:v>
                </c:pt>
                <c:pt idx="5968">
                  <c:v>134</c:v>
                </c:pt>
                <c:pt idx="5969">
                  <c:v>3</c:v>
                </c:pt>
                <c:pt idx="5970">
                  <c:v>0</c:v>
                </c:pt>
                <c:pt idx="5971">
                  <c:v>0</c:v>
                </c:pt>
                <c:pt idx="5972">
                  <c:v>0</c:v>
                </c:pt>
                <c:pt idx="5973">
                  <c:v>0</c:v>
                </c:pt>
                <c:pt idx="5974">
                  <c:v>0</c:v>
                </c:pt>
                <c:pt idx="5975">
                  <c:v>0</c:v>
                </c:pt>
                <c:pt idx="5976">
                  <c:v>0</c:v>
                </c:pt>
                <c:pt idx="5977">
                  <c:v>0</c:v>
                </c:pt>
                <c:pt idx="5978">
                  <c:v>0</c:v>
                </c:pt>
                <c:pt idx="5979">
                  <c:v>0</c:v>
                </c:pt>
                <c:pt idx="5980">
                  <c:v>0</c:v>
                </c:pt>
                <c:pt idx="5981">
                  <c:v>0</c:v>
                </c:pt>
                <c:pt idx="5982">
                  <c:v>41</c:v>
                </c:pt>
                <c:pt idx="5983">
                  <c:v>264</c:v>
                </c:pt>
                <c:pt idx="5984">
                  <c:v>509</c:v>
                </c:pt>
                <c:pt idx="5985">
                  <c:v>723</c:v>
                </c:pt>
                <c:pt idx="5986">
                  <c:v>881</c:v>
                </c:pt>
                <c:pt idx="5987">
                  <c:v>969</c:v>
                </c:pt>
                <c:pt idx="5988">
                  <c:v>981</c:v>
                </c:pt>
                <c:pt idx="5989">
                  <c:v>736</c:v>
                </c:pt>
                <c:pt idx="5990">
                  <c:v>678</c:v>
                </c:pt>
                <c:pt idx="5991">
                  <c:v>471</c:v>
                </c:pt>
                <c:pt idx="5992">
                  <c:v>230</c:v>
                </c:pt>
                <c:pt idx="5993">
                  <c:v>2</c:v>
                </c:pt>
                <c:pt idx="5994">
                  <c:v>0</c:v>
                </c:pt>
                <c:pt idx="5995">
                  <c:v>0</c:v>
                </c:pt>
                <c:pt idx="5996">
                  <c:v>0</c:v>
                </c:pt>
                <c:pt idx="5997">
                  <c:v>0</c:v>
                </c:pt>
                <c:pt idx="5998">
                  <c:v>0</c:v>
                </c:pt>
                <c:pt idx="5999">
                  <c:v>0</c:v>
                </c:pt>
                <c:pt idx="6000">
                  <c:v>0</c:v>
                </c:pt>
                <c:pt idx="6001">
                  <c:v>0</c:v>
                </c:pt>
                <c:pt idx="6002">
                  <c:v>0</c:v>
                </c:pt>
                <c:pt idx="6003">
                  <c:v>0</c:v>
                </c:pt>
                <c:pt idx="6004">
                  <c:v>0</c:v>
                </c:pt>
                <c:pt idx="6005">
                  <c:v>0</c:v>
                </c:pt>
                <c:pt idx="6006">
                  <c:v>44</c:v>
                </c:pt>
                <c:pt idx="6007">
                  <c:v>270</c:v>
                </c:pt>
                <c:pt idx="6008">
                  <c:v>522</c:v>
                </c:pt>
                <c:pt idx="6009">
                  <c:v>737</c:v>
                </c:pt>
                <c:pt idx="6010">
                  <c:v>895</c:v>
                </c:pt>
                <c:pt idx="6011">
                  <c:v>983</c:v>
                </c:pt>
                <c:pt idx="6012">
                  <c:v>994</c:v>
                </c:pt>
                <c:pt idx="6013">
                  <c:v>928</c:v>
                </c:pt>
                <c:pt idx="6014">
                  <c:v>730</c:v>
                </c:pt>
                <c:pt idx="6015">
                  <c:v>483</c:v>
                </c:pt>
                <c:pt idx="6016">
                  <c:v>192</c:v>
                </c:pt>
                <c:pt idx="6017">
                  <c:v>4</c:v>
                </c:pt>
                <c:pt idx="6018">
                  <c:v>0</c:v>
                </c:pt>
                <c:pt idx="6019">
                  <c:v>0</c:v>
                </c:pt>
                <c:pt idx="6020">
                  <c:v>0</c:v>
                </c:pt>
                <c:pt idx="6021">
                  <c:v>0</c:v>
                </c:pt>
                <c:pt idx="6022">
                  <c:v>0</c:v>
                </c:pt>
                <c:pt idx="6023">
                  <c:v>0</c:v>
                </c:pt>
                <c:pt idx="6024">
                  <c:v>0</c:v>
                </c:pt>
                <c:pt idx="6025">
                  <c:v>0</c:v>
                </c:pt>
                <c:pt idx="6026">
                  <c:v>0</c:v>
                </c:pt>
                <c:pt idx="6027">
                  <c:v>0</c:v>
                </c:pt>
                <c:pt idx="6028">
                  <c:v>0</c:v>
                </c:pt>
                <c:pt idx="6029">
                  <c:v>0</c:v>
                </c:pt>
                <c:pt idx="6030">
                  <c:v>44</c:v>
                </c:pt>
                <c:pt idx="6031">
                  <c:v>273</c:v>
                </c:pt>
                <c:pt idx="6032">
                  <c:v>525</c:v>
                </c:pt>
                <c:pt idx="6033">
                  <c:v>741</c:v>
                </c:pt>
                <c:pt idx="6034">
                  <c:v>899</c:v>
                </c:pt>
                <c:pt idx="6035">
                  <c:v>986</c:v>
                </c:pt>
                <c:pt idx="6036">
                  <c:v>997</c:v>
                </c:pt>
                <c:pt idx="6037">
                  <c:v>926</c:v>
                </c:pt>
                <c:pt idx="6038">
                  <c:v>727</c:v>
                </c:pt>
                <c:pt idx="6039">
                  <c:v>330</c:v>
                </c:pt>
                <c:pt idx="6040">
                  <c:v>160</c:v>
                </c:pt>
                <c:pt idx="6041">
                  <c:v>1</c:v>
                </c:pt>
                <c:pt idx="6042">
                  <c:v>0</c:v>
                </c:pt>
                <c:pt idx="6043">
                  <c:v>0</c:v>
                </c:pt>
                <c:pt idx="6044">
                  <c:v>0</c:v>
                </c:pt>
                <c:pt idx="6045">
                  <c:v>0</c:v>
                </c:pt>
                <c:pt idx="6046">
                  <c:v>0</c:v>
                </c:pt>
                <c:pt idx="6047">
                  <c:v>0</c:v>
                </c:pt>
                <c:pt idx="6048">
                  <c:v>0</c:v>
                </c:pt>
                <c:pt idx="6049">
                  <c:v>0</c:v>
                </c:pt>
                <c:pt idx="6050">
                  <c:v>0</c:v>
                </c:pt>
                <c:pt idx="6051">
                  <c:v>0</c:v>
                </c:pt>
                <c:pt idx="6052">
                  <c:v>0</c:v>
                </c:pt>
                <c:pt idx="6053">
                  <c:v>0</c:v>
                </c:pt>
                <c:pt idx="6054">
                  <c:v>45</c:v>
                </c:pt>
                <c:pt idx="6055">
                  <c:v>273</c:v>
                </c:pt>
                <c:pt idx="6056">
                  <c:v>525</c:v>
                </c:pt>
                <c:pt idx="6057">
                  <c:v>735</c:v>
                </c:pt>
                <c:pt idx="6058">
                  <c:v>895</c:v>
                </c:pt>
                <c:pt idx="6059">
                  <c:v>984</c:v>
                </c:pt>
                <c:pt idx="6060">
                  <c:v>995</c:v>
                </c:pt>
                <c:pt idx="6061">
                  <c:v>914</c:v>
                </c:pt>
                <c:pt idx="6062">
                  <c:v>718</c:v>
                </c:pt>
                <c:pt idx="6063">
                  <c:v>424</c:v>
                </c:pt>
                <c:pt idx="6064">
                  <c:v>176</c:v>
                </c:pt>
                <c:pt idx="6065">
                  <c:v>3</c:v>
                </c:pt>
                <c:pt idx="6066">
                  <c:v>0</c:v>
                </c:pt>
                <c:pt idx="6067">
                  <c:v>0</c:v>
                </c:pt>
                <c:pt idx="6068">
                  <c:v>0</c:v>
                </c:pt>
                <c:pt idx="6069">
                  <c:v>0</c:v>
                </c:pt>
                <c:pt idx="6070">
                  <c:v>0</c:v>
                </c:pt>
                <c:pt idx="6071">
                  <c:v>0</c:v>
                </c:pt>
                <c:pt idx="6072">
                  <c:v>0</c:v>
                </c:pt>
                <c:pt idx="6073">
                  <c:v>0</c:v>
                </c:pt>
                <c:pt idx="6074">
                  <c:v>0</c:v>
                </c:pt>
                <c:pt idx="6075">
                  <c:v>0</c:v>
                </c:pt>
                <c:pt idx="6076">
                  <c:v>0</c:v>
                </c:pt>
                <c:pt idx="6077">
                  <c:v>0</c:v>
                </c:pt>
                <c:pt idx="6078">
                  <c:v>48</c:v>
                </c:pt>
                <c:pt idx="6079">
                  <c:v>282</c:v>
                </c:pt>
                <c:pt idx="6080">
                  <c:v>534</c:v>
                </c:pt>
                <c:pt idx="6081">
                  <c:v>683</c:v>
                </c:pt>
                <c:pt idx="6082">
                  <c:v>814</c:v>
                </c:pt>
                <c:pt idx="6083">
                  <c:v>889</c:v>
                </c:pt>
                <c:pt idx="6084">
                  <c:v>890</c:v>
                </c:pt>
                <c:pt idx="6085">
                  <c:v>796</c:v>
                </c:pt>
                <c:pt idx="6086">
                  <c:v>624</c:v>
                </c:pt>
                <c:pt idx="6087">
                  <c:v>373</c:v>
                </c:pt>
                <c:pt idx="6088">
                  <c:v>184</c:v>
                </c:pt>
                <c:pt idx="6089">
                  <c:v>6</c:v>
                </c:pt>
                <c:pt idx="6090">
                  <c:v>0</c:v>
                </c:pt>
                <c:pt idx="6091">
                  <c:v>0</c:v>
                </c:pt>
                <c:pt idx="6092">
                  <c:v>0</c:v>
                </c:pt>
                <c:pt idx="6093">
                  <c:v>0</c:v>
                </c:pt>
                <c:pt idx="6094">
                  <c:v>0</c:v>
                </c:pt>
                <c:pt idx="6095">
                  <c:v>0</c:v>
                </c:pt>
                <c:pt idx="6096">
                  <c:v>0</c:v>
                </c:pt>
                <c:pt idx="6097">
                  <c:v>0</c:v>
                </c:pt>
                <c:pt idx="6098">
                  <c:v>0</c:v>
                </c:pt>
                <c:pt idx="6099">
                  <c:v>0</c:v>
                </c:pt>
                <c:pt idx="6100">
                  <c:v>0</c:v>
                </c:pt>
                <c:pt idx="6101">
                  <c:v>0</c:v>
                </c:pt>
                <c:pt idx="6102">
                  <c:v>51</c:v>
                </c:pt>
                <c:pt idx="6103">
                  <c:v>287</c:v>
                </c:pt>
                <c:pt idx="6104">
                  <c:v>540</c:v>
                </c:pt>
                <c:pt idx="6105">
                  <c:v>753</c:v>
                </c:pt>
                <c:pt idx="6106">
                  <c:v>909</c:v>
                </c:pt>
                <c:pt idx="6107">
                  <c:v>995</c:v>
                </c:pt>
                <c:pt idx="6108">
                  <c:v>1003</c:v>
                </c:pt>
                <c:pt idx="6109">
                  <c:v>931</c:v>
                </c:pt>
                <c:pt idx="6110">
                  <c:v>734</c:v>
                </c:pt>
                <c:pt idx="6111">
                  <c:v>300</c:v>
                </c:pt>
                <c:pt idx="6112">
                  <c:v>148</c:v>
                </c:pt>
                <c:pt idx="6113">
                  <c:v>3</c:v>
                </c:pt>
                <c:pt idx="6114">
                  <c:v>0</c:v>
                </c:pt>
                <c:pt idx="6115">
                  <c:v>0</c:v>
                </c:pt>
                <c:pt idx="6116">
                  <c:v>0</c:v>
                </c:pt>
                <c:pt idx="6117">
                  <c:v>0</c:v>
                </c:pt>
                <c:pt idx="6118">
                  <c:v>0</c:v>
                </c:pt>
                <c:pt idx="6119">
                  <c:v>0</c:v>
                </c:pt>
                <c:pt idx="6120">
                  <c:v>0</c:v>
                </c:pt>
                <c:pt idx="6121">
                  <c:v>0</c:v>
                </c:pt>
                <c:pt idx="6122">
                  <c:v>0</c:v>
                </c:pt>
                <c:pt idx="6123">
                  <c:v>0</c:v>
                </c:pt>
                <c:pt idx="6124">
                  <c:v>0</c:v>
                </c:pt>
                <c:pt idx="6125">
                  <c:v>0</c:v>
                </c:pt>
                <c:pt idx="6126">
                  <c:v>52</c:v>
                </c:pt>
                <c:pt idx="6127">
                  <c:v>288</c:v>
                </c:pt>
                <c:pt idx="6128">
                  <c:v>540</c:v>
                </c:pt>
                <c:pt idx="6129">
                  <c:v>755</c:v>
                </c:pt>
                <c:pt idx="6130">
                  <c:v>913</c:v>
                </c:pt>
                <c:pt idx="6131">
                  <c:v>1001</c:v>
                </c:pt>
                <c:pt idx="6132">
                  <c:v>1010</c:v>
                </c:pt>
                <c:pt idx="6133">
                  <c:v>942</c:v>
                </c:pt>
                <c:pt idx="6134">
                  <c:v>739</c:v>
                </c:pt>
                <c:pt idx="6135">
                  <c:v>498</c:v>
                </c:pt>
                <c:pt idx="6136">
                  <c:v>238</c:v>
                </c:pt>
                <c:pt idx="6137">
                  <c:v>8</c:v>
                </c:pt>
                <c:pt idx="6138">
                  <c:v>0</c:v>
                </c:pt>
                <c:pt idx="6139">
                  <c:v>0</c:v>
                </c:pt>
                <c:pt idx="6140">
                  <c:v>0</c:v>
                </c:pt>
                <c:pt idx="6141">
                  <c:v>0</c:v>
                </c:pt>
                <c:pt idx="6142">
                  <c:v>0</c:v>
                </c:pt>
                <c:pt idx="6143">
                  <c:v>0</c:v>
                </c:pt>
                <c:pt idx="6144">
                  <c:v>0</c:v>
                </c:pt>
                <c:pt idx="6145">
                  <c:v>0</c:v>
                </c:pt>
                <c:pt idx="6146">
                  <c:v>0</c:v>
                </c:pt>
                <c:pt idx="6147">
                  <c:v>0</c:v>
                </c:pt>
                <c:pt idx="6148">
                  <c:v>0</c:v>
                </c:pt>
                <c:pt idx="6149">
                  <c:v>0</c:v>
                </c:pt>
                <c:pt idx="6150">
                  <c:v>55</c:v>
                </c:pt>
                <c:pt idx="6151">
                  <c:v>293</c:v>
                </c:pt>
                <c:pt idx="6152">
                  <c:v>546</c:v>
                </c:pt>
                <c:pt idx="6153">
                  <c:v>762</c:v>
                </c:pt>
                <c:pt idx="6154">
                  <c:v>920</c:v>
                </c:pt>
                <c:pt idx="6155">
                  <c:v>1007</c:v>
                </c:pt>
                <c:pt idx="6156">
                  <c:v>1017</c:v>
                </c:pt>
                <c:pt idx="6157">
                  <c:v>944</c:v>
                </c:pt>
                <c:pt idx="6158">
                  <c:v>743</c:v>
                </c:pt>
                <c:pt idx="6159">
                  <c:v>494</c:v>
                </c:pt>
                <c:pt idx="6160">
                  <c:v>243</c:v>
                </c:pt>
                <c:pt idx="6161">
                  <c:v>4</c:v>
                </c:pt>
                <c:pt idx="6162">
                  <c:v>0</c:v>
                </c:pt>
                <c:pt idx="6163">
                  <c:v>0</c:v>
                </c:pt>
                <c:pt idx="6164">
                  <c:v>0</c:v>
                </c:pt>
                <c:pt idx="6165">
                  <c:v>0</c:v>
                </c:pt>
                <c:pt idx="6166">
                  <c:v>0</c:v>
                </c:pt>
                <c:pt idx="6167">
                  <c:v>0</c:v>
                </c:pt>
                <c:pt idx="6168">
                  <c:v>0</c:v>
                </c:pt>
                <c:pt idx="6169">
                  <c:v>0</c:v>
                </c:pt>
                <c:pt idx="6170">
                  <c:v>0</c:v>
                </c:pt>
                <c:pt idx="6171">
                  <c:v>0</c:v>
                </c:pt>
                <c:pt idx="6172">
                  <c:v>0</c:v>
                </c:pt>
                <c:pt idx="6173">
                  <c:v>0</c:v>
                </c:pt>
                <c:pt idx="6174">
                  <c:v>59</c:v>
                </c:pt>
                <c:pt idx="6175">
                  <c:v>302</c:v>
                </c:pt>
                <c:pt idx="6176">
                  <c:v>557</c:v>
                </c:pt>
                <c:pt idx="6177">
                  <c:v>774</c:v>
                </c:pt>
                <c:pt idx="6178">
                  <c:v>933</c:v>
                </c:pt>
                <c:pt idx="6179">
                  <c:v>1020</c:v>
                </c:pt>
                <c:pt idx="6180">
                  <c:v>1029</c:v>
                </c:pt>
                <c:pt idx="6181">
                  <c:v>948</c:v>
                </c:pt>
                <c:pt idx="6182">
                  <c:v>741</c:v>
                </c:pt>
                <c:pt idx="6183">
                  <c:v>498</c:v>
                </c:pt>
                <c:pt idx="6184">
                  <c:v>239</c:v>
                </c:pt>
                <c:pt idx="6185">
                  <c:v>7</c:v>
                </c:pt>
                <c:pt idx="6186">
                  <c:v>0</c:v>
                </c:pt>
                <c:pt idx="6187">
                  <c:v>0</c:v>
                </c:pt>
                <c:pt idx="6188">
                  <c:v>0</c:v>
                </c:pt>
                <c:pt idx="6189">
                  <c:v>0</c:v>
                </c:pt>
                <c:pt idx="6190">
                  <c:v>0</c:v>
                </c:pt>
                <c:pt idx="6191">
                  <c:v>0</c:v>
                </c:pt>
                <c:pt idx="6192">
                  <c:v>0</c:v>
                </c:pt>
                <c:pt idx="6193">
                  <c:v>0</c:v>
                </c:pt>
                <c:pt idx="6194">
                  <c:v>0</c:v>
                </c:pt>
                <c:pt idx="6195">
                  <c:v>0</c:v>
                </c:pt>
                <c:pt idx="6196">
                  <c:v>0</c:v>
                </c:pt>
                <c:pt idx="6197">
                  <c:v>0</c:v>
                </c:pt>
                <c:pt idx="6198">
                  <c:v>62</c:v>
                </c:pt>
                <c:pt idx="6199">
                  <c:v>307</c:v>
                </c:pt>
                <c:pt idx="6200">
                  <c:v>561</c:v>
                </c:pt>
                <c:pt idx="6201">
                  <c:v>778</c:v>
                </c:pt>
                <c:pt idx="6202">
                  <c:v>936</c:v>
                </c:pt>
                <c:pt idx="6203">
                  <c:v>1023</c:v>
                </c:pt>
                <c:pt idx="6204">
                  <c:v>1031</c:v>
                </c:pt>
                <c:pt idx="6205">
                  <c:v>947</c:v>
                </c:pt>
                <c:pt idx="6206">
                  <c:v>745</c:v>
                </c:pt>
                <c:pt idx="6207">
                  <c:v>495</c:v>
                </c:pt>
                <c:pt idx="6208">
                  <c:v>243</c:v>
                </c:pt>
                <c:pt idx="6209">
                  <c:v>4</c:v>
                </c:pt>
                <c:pt idx="6210">
                  <c:v>0</c:v>
                </c:pt>
                <c:pt idx="6211">
                  <c:v>0</c:v>
                </c:pt>
                <c:pt idx="6212">
                  <c:v>0</c:v>
                </c:pt>
                <c:pt idx="6213">
                  <c:v>0</c:v>
                </c:pt>
                <c:pt idx="6214">
                  <c:v>0</c:v>
                </c:pt>
                <c:pt idx="6215">
                  <c:v>0</c:v>
                </c:pt>
                <c:pt idx="6216">
                  <c:v>0</c:v>
                </c:pt>
                <c:pt idx="6217">
                  <c:v>0</c:v>
                </c:pt>
                <c:pt idx="6218">
                  <c:v>0</c:v>
                </c:pt>
                <c:pt idx="6219">
                  <c:v>0</c:v>
                </c:pt>
                <c:pt idx="6220">
                  <c:v>0</c:v>
                </c:pt>
                <c:pt idx="6221">
                  <c:v>0</c:v>
                </c:pt>
                <c:pt idx="6222">
                  <c:v>64</c:v>
                </c:pt>
                <c:pt idx="6223">
                  <c:v>309</c:v>
                </c:pt>
                <c:pt idx="6224">
                  <c:v>565</c:v>
                </c:pt>
                <c:pt idx="6225">
                  <c:v>781</c:v>
                </c:pt>
                <c:pt idx="6226">
                  <c:v>939</c:v>
                </c:pt>
                <c:pt idx="6227">
                  <c:v>1025</c:v>
                </c:pt>
                <c:pt idx="6228">
                  <c:v>1032</c:v>
                </c:pt>
                <c:pt idx="6229">
                  <c:v>951</c:v>
                </c:pt>
                <c:pt idx="6230">
                  <c:v>743</c:v>
                </c:pt>
                <c:pt idx="6231">
                  <c:v>499</c:v>
                </c:pt>
                <c:pt idx="6232">
                  <c:v>239</c:v>
                </c:pt>
                <c:pt idx="6233">
                  <c:v>7</c:v>
                </c:pt>
                <c:pt idx="6234">
                  <c:v>0</c:v>
                </c:pt>
                <c:pt idx="6235">
                  <c:v>0</c:v>
                </c:pt>
                <c:pt idx="6236">
                  <c:v>0</c:v>
                </c:pt>
                <c:pt idx="6237">
                  <c:v>0</c:v>
                </c:pt>
                <c:pt idx="6238">
                  <c:v>0</c:v>
                </c:pt>
                <c:pt idx="6239">
                  <c:v>0</c:v>
                </c:pt>
                <c:pt idx="6240">
                  <c:v>0</c:v>
                </c:pt>
                <c:pt idx="6241">
                  <c:v>0</c:v>
                </c:pt>
                <c:pt idx="6242">
                  <c:v>0</c:v>
                </c:pt>
                <c:pt idx="6243">
                  <c:v>0</c:v>
                </c:pt>
                <c:pt idx="6244">
                  <c:v>0</c:v>
                </c:pt>
                <c:pt idx="6245">
                  <c:v>0</c:v>
                </c:pt>
                <c:pt idx="6246">
                  <c:v>67</c:v>
                </c:pt>
                <c:pt idx="6247">
                  <c:v>313</c:v>
                </c:pt>
                <c:pt idx="6248">
                  <c:v>564</c:v>
                </c:pt>
                <c:pt idx="6249">
                  <c:v>765</c:v>
                </c:pt>
                <c:pt idx="6250">
                  <c:v>768</c:v>
                </c:pt>
                <c:pt idx="6251">
                  <c:v>851</c:v>
                </c:pt>
                <c:pt idx="6252">
                  <c:v>863</c:v>
                </c:pt>
                <c:pt idx="6253">
                  <c:v>787</c:v>
                </c:pt>
                <c:pt idx="6254">
                  <c:v>635</c:v>
                </c:pt>
                <c:pt idx="6255">
                  <c:v>496</c:v>
                </c:pt>
                <c:pt idx="6256">
                  <c:v>243</c:v>
                </c:pt>
                <c:pt idx="6257">
                  <c:v>4</c:v>
                </c:pt>
                <c:pt idx="6258">
                  <c:v>0</c:v>
                </c:pt>
                <c:pt idx="6259">
                  <c:v>0</c:v>
                </c:pt>
                <c:pt idx="6260">
                  <c:v>0</c:v>
                </c:pt>
                <c:pt idx="6261">
                  <c:v>0</c:v>
                </c:pt>
                <c:pt idx="6262">
                  <c:v>0</c:v>
                </c:pt>
                <c:pt idx="6263">
                  <c:v>0</c:v>
                </c:pt>
                <c:pt idx="6264">
                  <c:v>0</c:v>
                </c:pt>
                <c:pt idx="6265">
                  <c:v>0</c:v>
                </c:pt>
                <c:pt idx="6266">
                  <c:v>0</c:v>
                </c:pt>
                <c:pt idx="6267">
                  <c:v>0</c:v>
                </c:pt>
                <c:pt idx="6268">
                  <c:v>0</c:v>
                </c:pt>
                <c:pt idx="6269">
                  <c:v>0</c:v>
                </c:pt>
                <c:pt idx="6270">
                  <c:v>70</c:v>
                </c:pt>
                <c:pt idx="6271">
                  <c:v>318</c:v>
                </c:pt>
                <c:pt idx="6272">
                  <c:v>569</c:v>
                </c:pt>
                <c:pt idx="6273">
                  <c:v>784</c:v>
                </c:pt>
                <c:pt idx="6274">
                  <c:v>939</c:v>
                </c:pt>
                <c:pt idx="6275">
                  <c:v>1024</c:v>
                </c:pt>
                <c:pt idx="6276">
                  <c:v>1031</c:v>
                </c:pt>
                <c:pt idx="6277">
                  <c:v>953</c:v>
                </c:pt>
                <c:pt idx="6278">
                  <c:v>732</c:v>
                </c:pt>
                <c:pt idx="6279">
                  <c:v>391</c:v>
                </c:pt>
                <c:pt idx="6280">
                  <c:v>172</c:v>
                </c:pt>
                <c:pt idx="6281">
                  <c:v>5</c:v>
                </c:pt>
                <c:pt idx="6282">
                  <c:v>0</c:v>
                </c:pt>
                <c:pt idx="6283">
                  <c:v>0</c:v>
                </c:pt>
                <c:pt idx="6284">
                  <c:v>0</c:v>
                </c:pt>
                <c:pt idx="6285">
                  <c:v>0</c:v>
                </c:pt>
                <c:pt idx="6286">
                  <c:v>0</c:v>
                </c:pt>
                <c:pt idx="6287">
                  <c:v>0</c:v>
                </c:pt>
                <c:pt idx="6288">
                  <c:v>0</c:v>
                </c:pt>
                <c:pt idx="6289">
                  <c:v>0</c:v>
                </c:pt>
                <c:pt idx="6290">
                  <c:v>0</c:v>
                </c:pt>
                <c:pt idx="6291">
                  <c:v>0</c:v>
                </c:pt>
                <c:pt idx="6292">
                  <c:v>0</c:v>
                </c:pt>
                <c:pt idx="6293">
                  <c:v>0</c:v>
                </c:pt>
                <c:pt idx="6294">
                  <c:v>67</c:v>
                </c:pt>
                <c:pt idx="6295">
                  <c:v>309</c:v>
                </c:pt>
                <c:pt idx="6296">
                  <c:v>560</c:v>
                </c:pt>
                <c:pt idx="6297">
                  <c:v>773</c:v>
                </c:pt>
                <c:pt idx="6298">
                  <c:v>929</c:v>
                </c:pt>
                <c:pt idx="6299">
                  <c:v>1014</c:v>
                </c:pt>
                <c:pt idx="6300">
                  <c:v>1021</c:v>
                </c:pt>
                <c:pt idx="6301">
                  <c:v>950</c:v>
                </c:pt>
                <c:pt idx="6302">
                  <c:v>749</c:v>
                </c:pt>
                <c:pt idx="6303">
                  <c:v>495</c:v>
                </c:pt>
                <c:pt idx="6304">
                  <c:v>242</c:v>
                </c:pt>
                <c:pt idx="6305">
                  <c:v>4</c:v>
                </c:pt>
                <c:pt idx="6306">
                  <c:v>0</c:v>
                </c:pt>
                <c:pt idx="6307">
                  <c:v>0</c:v>
                </c:pt>
                <c:pt idx="6308">
                  <c:v>0</c:v>
                </c:pt>
                <c:pt idx="6309">
                  <c:v>0</c:v>
                </c:pt>
                <c:pt idx="6310">
                  <c:v>0</c:v>
                </c:pt>
                <c:pt idx="6311">
                  <c:v>0</c:v>
                </c:pt>
                <c:pt idx="6312">
                  <c:v>0</c:v>
                </c:pt>
                <c:pt idx="6313">
                  <c:v>0</c:v>
                </c:pt>
                <c:pt idx="6314">
                  <c:v>0</c:v>
                </c:pt>
                <c:pt idx="6315">
                  <c:v>0</c:v>
                </c:pt>
                <c:pt idx="6316">
                  <c:v>0</c:v>
                </c:pt>
                <c:pt idx="6317">
                  <c:v>0</c:v>
                </c:pt>
                <c:pt idx="6318">
                  <c:v>70</c:v>
                </c:pt>
                <c:pt idx="6319">
                  <c:v>314</c:v>
                </c:pt>
                <c:pt idx="6320">
                  <c:v>561</c:v>
                </c:pt>
                <c:pt idx="6321">
                  <c:v>773</c:v>
                </c:pt>
                <c:pt idx="6322">
                  <c:v>897</c:v>
                </c:pt>
                <c:pt idx="6323">
                  <c:v>954</c:v>
                </c:pt>
                <c:pt idx="6324">
                  <c:v>920</c:v>
                </c:pt>
                <c:pt idx="6325">
                  <c:v>559</c:v>
                </c:pt>
                <c:pt idx="6326">
                  <c:v>290</c:v>
                </c:pt>
                <c:pt idx="6327">
                  <c:v>268</c:v>
                </c:pt>
                <c:pt idx="6328">
                  <c:v>131</c:v>
                </c:pt>
                <c:pt idx="6329">
                  <c:v>4</c:v>
                </c:pt>
                <c:pt idx="6330">
                  <c:v>0</c:v>
                </c:pt>
                <c:pt idx="6331">
                  <c:v>0</c:v>
                </c:pt>
                <c:pt idx="6332">
                  <c:v>0</c:v>
                </c:pt>
                <c:pt idx="6333">
                  <c:v>0</c:v>
                </c:pt>
                <c:pt idx="6334">
                  <c:v>0</c:v>
                </c:pt>
                <c:pt idx="6335">
                  <c:v>0</c:v>
                </c:pt>
                <c:pt idx="6336">
                  <c:v>0</c:v>
                </c:pt>
                <c:pt idx="6337">
                  <c:v>0</c:v>
                </c:pt>
                <c:pt idx="6338">
                  <c:v>0</c:v>
                </c:pt>
                <c:pt idx="6339">
                  <c:v>0</c:v>
                </c:pt>
                <c:pt idx="6340">
                  <c:v>0</c:v>
                </c:pt>
                <c:pt idx="6341">
                  <c:v>0</c:v>
                </c:pt>
                <c:pt idx="6342">
                  <c:v>71</c:v>
                </c:pt>
                <c:pt idx="6343">
                  <c:v>308</c:v>
                </c:pt>
                <c:pt idx="6344">
                  <c:v>502</c:v>
                </c:pt>
                <c:pt idx="6345">
                  <c:v>794</c:v>
                </c:pt>
                <c:pt idx="6346">
                  <c:v>951</c:v>
                </c:pt>
                <c:pt idx="6347">
                  <c:v>1036</c:v>
                </c:pt>
                <c:pt idx="6348">
                  <c:v>1042</c:v>
                </c:pt>
                <c:pt idx="6349">
                  <c:v>961</c:v>
                </c:pt>
                <c:pt idx="6350">
                  <c:v>750</c:v>
                </c:pt>
                <c:pt idx="6351">
                  <c:v>495</c:v>
                </c:pt>
                <c:pt idx="6352">
                  <c:v>242</c:v>
                </c:pt>
                <c:pt idx="6353">
                  <c:v>4</c:v>
                </c:pt>
                <c:pt idx="6354">
                  <c:v>0</c:v>
                </c:pt>
                <c:pt idx="6355">
                  <c:v>0</c:v>
                </c:pt>
                <c:pt idx="6356">
                  <c:v>0</c:v>
                </c:pt>
                <c:pt idx="6357">
                  <c:v>0</c:v>
                </c:pt>
                <c:pt idx="6358">
                  <c:v>0</c:v>
                </c:pt>
                <c:pt idx="6359">
                  <c:v>0</c:v>
                </c:pt>
                <c:pt idx="6360">
                  <c:v>0</c:v>
                </c:pt>
                <c:pt idx="6361">
                  <c:v>0</c:v>
                </c:pt>
                <c:pt idx="6362">
                  <c:v>0</c:v>
                </c:pt>
                <c:pt idx="6363">
                  <c:v>0</c:v>
                </c:pt>
                <c:pt idx="6364">
                  <c:v>0</c:v>
                </c:pt>
                <c:pt idx="6365">
                  <c:v>0</c:v>
                </c:pt>
                <c:pt idx="6366">
                  <c:v>74</c:v>
                </c:pt>
                <c:pt idx="6367">
                  <c:v>326</c:v>
                </c:pt>
                <c:pt idx="6368">
                  <c:v>578</c:v>
                </c:pt>
                <c:pt idx="6369">
                  <c:v>791</c:v>
                </c:pt>
                <c:pt idx="6370">
                  <c:v>946</c:v>
                </c:pt>
                <c:pt idx="6371">
                  <c:v>1028</c:v>
                </c:pt>
                <c:pt idx="6372">
                  <c:v>1033</c:v>
                </c:pt>
                <c:pt idx="6373">
                  <c:v>957</c:v>
                </c:pt>
                <c:pt idx="6374">
                  <c:v>752</c:v>
                </c:pt>
                <c:pt idx="6375">
                  <c:v>500</c:v>
                </c:pt>
                <c:pt idx="6376">
                  <c:v>247</c:v>
                </c:pt>
                <c:pt idx="6377">
                  <c:v>7</c:v>
                </c:pt>
                <c:pt idx="6378">
                  <c:v>0</c:v>
                </c:pt>
                <c:pt idx="6379">
                  <c:v>0</c:v>
                </c:pt>
                <c:pt idx="6380">
                  <c:v>0</c:v>
                </c:pt>
                <c:pt idx="6381">
                  <c:v>0</c:v>
                </c:pt>
                <c:pt idx="6382">
                  <c:v>0</c:v>
                </c:pt>
                <c:pt idx="6383">
                  <c:v>0</c:v>
                </c:pt>
                <c:pt idx="6384">
                  <c:v>0</c:v>
                </c:pt>
                <c:pt idx="6385">
                  <c:v>0</c:v>
                </c:pt>
                <c:pt idx="6386">
                  <c:v>0</c:v>
                </c:pt>
                <c:pt idx="6387">
                  <c:v>0</c:v>
                </c:pt>
                <c:pt idx="6388">
                  <c:v>0</c:v>
                </c:pt>
                <c:pt idx="6389">
                  <c:v>0</c:v>
                </c:pt>
                <c:pt idx="6390">
                  <c:v>74</c:v>
                </c:pt>
                <c:pt idx="6391">
                  <c:v>322</c:v>
                </c:pt>
                <c:pt idx="6392">
                  <c:v>578</c:v>
                </c:pt>
                <c:pt idx="6393">
                  <c:v>791</c:v>
                </c:pt>
                <c:pt idx="6394">
                  <c:v>944</c:v>
                </c:pt>
                <c:pt idx="6395">
                  <c:v>1026</c:v>
                </c:pt>
                <c:pt idx="6396">
                  <c:v>1030</c:v>
                </c:pt>
                <c:pt idx="6397">
                  <c:v>955</c:v>
                </c:pt>
                <c:pt idx="6398">
                  <c:v>751</c:v>
                </c:pt>
                <c:pt idx="6399">
                  <c:v>501</c:v>
                </c:pt>
                <c:pt idx="6400">
                  <c:v>242</c:v>
                </c:pt>
                <c:pt idx="6401">
                  <c:v>10</c:v>
                </c:pt>
                <c:pt idx="6402">
                  <c:v>0</c:v>
                </c:pt>
                <c:pt idx="6403">
                  <c:v>0</c:v>
                </c:pt>
                <c:pt idx="6404">
                  <c:v>0</c:v>
                </c:pt>
                <c:pt idx="6405">
                  <c:v>0</c:v>
                </c:pt>
                <c:pt idx="6406">
                  <c:v>0</c:v>
                </c:pt>
                <c:pt idx="6407">
                  <c:v>0</c:v>
                </c:pt>
                <c:pt idx="6408">
                  <c:v>0</c:v>
                </c:pt>
                <c:pt idx="6409">
                  <c:v>0</c:v>
                </c:pt>
                <c:pt idx="6410">
                  <c:v>0</c:v>
                </c:pt>
                <c:pt idx="6411">
                  <c:v>0</c:v>
                </c:pt>
                <c:pt idx="6412">
                  <c:v>0</c:v>
                </c:pt>
                <c:pt idx="6413">
                  <c:v>0</c:v>
                </c:pt>
                <c:pt idx="6414">
                  <c:v>79</c:v>
                </c:pt>
                <c:pt idx="6415">
                  <c:v>331</c:v>
                </c:pt>
                <c:pt idx="6416">
                  <c:v>578</c:v>
                </c:pt>
                <c:pt idx="6417">
                  <c:v>791</c:v>
                </c:pt>
                <c:pt idx="6418">
                  <c:v>946</c:v>
                </c:pt>
                <c:pt idx="6419">
                  <c:v>1030</c:v>
                </c:pt>
                <c:pt idx="6420">
                  <c:v>1036</c:v>
                </c:pt>
                <c:pt idx="6421">
                  <c:v>919</c:v>
                </c:pt>
                <c:pt idx="6422">
                  <c:v>718</c:v>
                </c:pt>
                <c:pt idx="6423">
                  <c:v>486</c:v>
                </c:pt>
                <c:pt idx="6424">
                  <c:v>240</c:v>
                </c:pt>
                <c:pt idx="6425">
                  <c:v>6</c:v>
                </c:pt>
                <c:pt idx="6426">
                  <c:v>0</c:v>
                </c:pt>
                <c:pt idx="6427">
                  <c:v>0</c:v>
                </c:pt>
                <c:pt idx="6428">
                  <c:v>0</c:v>
                </c:pt>
                <c:pt idx="6429">
                  <c:v>0</c:v>
                </c:pt>
                <c:pt idx="6430">
                  <c:v>0</c:v>
                </c:pt>
                <c:pt idx="6431">
                  <c:v>0</c:v>
                </c:pt>
                <c:pt idx="6432">
                  <c:v>0</c:v>
                </c:pt>
                <c:pt idx="6433">
                  <c:v>0</c:v>
                </c:pt>
                <c:pt idx="6434">
                  <c:v>0</c:v>
                </c:pt>
                <c:pt idx="6435">
                  <c:v>0</c:v>
                </c:pt>
                <c:pt idx="6436">
                  <c:v>0</c:v>
                </c:pt>
                <c:pt idx="6437">
                  <c:v>0</c:v>
                </c:pt>
                <c:pt idx="6438">
                  <c:v>78</c:v>
                </c:pt>
                <c:pt idx="6439">
                  <c:v>325</c:v>
                </c:pt>
                <c:pt idx="6440">
                  <c:v>578</c:v>
                </c:pt>
                <c:pt idx="6441">
                  <c:v>608</c:v>
                </c:pt>
                <c:pt idx="6442">
                  <c:v>706</c:v>
                </c:pt>
                <c:pt idx="6443">
                  <c:v>757</c:v>
                </c:pt>
                <c:pt idx="6444">
                  <c:v>733</c:v>
                </c:pt>
                <c:pt idx="6445">
                  <c:v>629</c:v>
                </c:pt>
                <c:pt idx="6446">
                  <c:v>477</c:v>
                </c:pt>
                <c:pt idx="6447">
                  <c:v>270</c:v>
                </c:pt>
                <c:pt idx="6448">
                  <c:v>130</c:v>
                </c:pt>
                <c:pt idx="6449">
                  <c:v>5</c:v>
                </c:pt>
                <c:pt idx="6450">
                  <c:v>0</c:v>
                </c:pt>
                <c:pt idx="6451">
                  <c:v>0</c:v>
                </c:pt>
                <c:pt idx="6452">
                  <c:v>0</c:v>
                </c:pt>
                <c:pt idx="6453">
                  <c:v>0</c:v>
                </c:pt>
                <c:pt idx="6454">
                  <c:v>0</c:v>
                </c:pt>
                <c:pt idx="6455">
                  <c:v>0</c:v>
                </c:pt>
                <c:pt idx="6456">
                  <c:v>0</c:v>
                </c:pt>
                <c:pt idx="6457">
                  <c:v>0</c:v>
                </c:pt>
                <c:pt idx="6458">
                  <c:v>0</c:v>
                </c:pt>
                <c:pt idx="6459">
                  <c:v>0</c:v>
                </c:pt>
                <c:pt idx="6460">
                  <c:v>0</c:v>
                </c:pt>
                <c:pt idx="6461">
                  <c:v>0</c:v>
                </c:pt>
                <c:pt idx="6462">
                  <c:v>86</c:v>
                </c:pt>
                <c:pt idx="6463">
                  <c:v>308</c:v>
                </c:pt>
                <c:pt idx="6464">
                  <c:v>488</c:v>
                </c:pt>
                <c:pt idx="6465">
                  <c:v>802</c:v>
                </c:pt>
                <c:pt idx="6466">
                  <c:v>956</c:v>
                </c:pt>
                <c:pt idx="6467">
                  <c:v>1037</c:v>
                </c:pt>
                <c:pt idx="6468">
                  <c:v>1005</c:v>
                </c:pt>
                <c:pt idx="6469">
                  <c:v>871</c:v>
                </c:pt>
                <c:pt idx="6470">
                  <c:v>673</c:v>
                </c:pt>
                <c:pt idx="6471">
                  <c:v>387</c:v>
                </c:pt>
                <c:pt idx="6472">
                  <c:v>188</c:v>
                </c:pt>
                <c:pt idx="6473">
                  <c:v>5</c:v>
                </c:pt>
                <c:pt idx="6474">
                  <c:v>0</c:v>
                </c:pt>
                <c:pt idx="6475">
                  <c:v>0</c:v>
                </c:pt>
                <c:pt idx="6476">
                  <c:v>0</c:v>
                </c:pt>
                <c:pt idx="6477">
                  <c:v>0</c:v>
                </c:pt>
                <c:pt idx="6478">
                  <c:v>0</c:v>
                </c:pt>
                <c:pt idx="6479">
                  <c:v>0</c:v>
                </c:pt>
                <c:pt idx="6480">
                  <c:v>0</c:v>
                </c:pt>
                <c:pt idx="6481">
                  <c:v>0</c:v>
                </c:pt>
                <c:pt idx="6482">
                  <c:v>0</c:v>
                </c:pt>
                <c:pt idx="6483">
                  <c:v>0</c:v>
                </c:pt>
                <c:pt idx="6484">
                  <c:v>0</c:v>
                </c:pt>
                <c:pt idx="6485">
                  <c:v>0</c:v>
                </c:pt>
                <c:pt idx="6486">
                  <c:v>81</c:v>
                </c:pt>
                <c:pt idx="6487">
                  <c:v>340</c:v>
                </c:pt>
                <c:pt idx="6488">
                  <c:v>535</c:v>
                </c:pt>
                <c:pt idx="6489">
                  <c:v>680</c:v>
                </c:pt>
                <c:pt idx="6490">
                  <c:v>848</c:v>
                </c:pt>
                <c:pt idx="6491">
                  <c:v>942</c:v>
                </c:pt>
                <c:pt idx="6492">
                  <c:v>930</c:v>
                </c:pt>
                <c:pt idx="6493">
                  <c:v>824</c:v>
                </c:pt>
                <c:pt idx="6494">
                  <c:v>618</c:v>
                </c:pt>
                <c:pt idx="6495">
                  <c:v>294</c:v>
                </c:pt>
                <c:pt idx="6496">
                  <c:v>140</c:v>
                </c:pt>
                <c:pt idx="6497">
                  <c:v>6</c:v>
                </c:pt>
                <c:pt idx="6498">
                  <c:v>0</c:v>
                </c:pt>
                <c:pt idx="6499">
                  <c:v>0</c:v>
                </c:pt>
                <c:pt idx="6500">
                  <c:v>0</c:v>
                </c:pt>
                <c:pt idx="6501">
                  <c:v>0</c:v>
                </c:pt>
                <c:pt idx="6502">
                  <c:v>0</c:v>
                </c:pt>
                <c:pt idx="6503">
                  <c:v>0</c:v>
                </c:pt>
                <c:pt idx="6504">
                  <c:v>0</c:v>
                </c:pt>
                <c:pt idx="6505">
                  <c:v>0</c:v>
                </c:pt>
                <c:pt idx="6506">
                  <c:v>0</c:v>
                </c:pt>
                <c:pt idx="6507">
                  <c:v>0</c:v>
                </c:pt>
                <c:pt idx="6508">
                  <c:v>0</c:v>
                </c:pt>
                <c:pt idx="6509">
                  <c:v>0</c:v>
                </c:pt>
                <c:pt idx="6510">
                  <c:v>89</c:v>
                </c:pt>
                <c:pt idx="6511">
                  <c:v>342</c:v>
                </c:pt>
                <c:pt idx="6512">
                  <c:v>594</c:v>
                </c:pt>
                <c:pt idx="6513">
                  <c:v>804</c:v>
                </c:pt>
                <c:pt idx="6514">
                  <c:v>953</c:v>
                </c:pt>
                <c:pt idx="6515">
                  <c:v>1014</c:v>
                </c:pt>
                <c:pt idx="6516">
                  <c:v>970</c:v>
                </c:pt>
                <c:pt idx="6517">
                  <c:v>398</c:v>
                </c:pt>
                <c:pt idx="6518">
                  <c:v>211</c:v>
                </c:pt>
                <c:pt idx="6519">
                  <c:v>266</c:v>
                </c:pt>
                <c:pt idx="6520">
                  <c:v>136</c:v>
                </c:pt>
                <c:pt idx="6521">
                  <c:v>4</c:v>
                </c:pt>
                <c:pt idx="6522">
                  <c:v>0</c:v>
                </c:pt>
                <c:pt idx="6523">
                  <c:v>0</c:v>
                </c:pt>
                <c:pt idx="6524">
                  <c:v>0</c:v>
                </c:pt>
                <c:pt idx="6525">
                  <c:v>0</c:v>
                </c:pt>
                <c:pt idx="6526">
                  <c:v>0</c:v>
                </c:pt>
                <c:pt idx="6527">
                  <c:v>0</c:v>
                </c:pt>
                <c:pt idx="6528">
                  <c:v>0</c:v>
                </c:pt>
                <c:pt idx="6529">
                  <c:v>0</c:v>
                </c:pt>
                <c:pt idx="6530">
                  <c:v>0</c:v>
                </c:pt>
                <c:pt idx="6531">
                  <c:v>0</c:v>
                </c:pt>
                <c:pt idx="6532">
                  <c:v>0</c:v>
                </c:pt>
                <c:pt idx="6533">
                  <c:v>0</c:v>
                </c:pt>
                <c:pt idx="6534">
                  <c:v>21</c:v>
                </c:pt>
                <c:pt idx="6535">
                  <c:v>65</c:v>
                </c:pt>
                <c:pt idx="6536">
                  <c:v>120</c:v>
                </c:pt>
                <c:pt idx="6537">
                  <c:v>218</c:v>
                </c:pt>
                <c:pt idx="6538">
                  <c:v>370</c:v>
                </c:pt>
                <c:pt idx="6539">
                  <c:v>528</c:v>
                </c:pt>
                <c:pt idx="6540">
                  <c:v>582</c:v>
                </c:pt>
                <c:pt idx="6541">
                  <c:v>530</c:v>
                </c:pt>
                <c:pt idx="6542">
                  <c:v>426</c:v>
                </c:pt>
                <c:pt idx="6543">
                  <c:v>381</c:v>
                </c:pt>
                <c:pt idx="6544">
                  <c:v>186</c:v>
                </c:pt>
                <c:pt idx="6545">
                  <c:v>7</c:v>
                </c:pt>
                <c:pt idx="6546">
                  <c:v>0</c:v>
                </c:pt>
                <c:pt idx="6547">
                  <c:v>0</c:v>
                </c:pt>
                <c:pt idx="6548">
                  <c:v>0</c:v>
                </c:pt>
                <c:pt idx="6549">
                  <c:v>0</c:v>
                </c:pt>
                <c:pt idx="6550">
                  <c:v>0</c:v>
                </c:pt>
                <c:pt idx="6551">
                  <c:v>0</c:v>
                </c:pt>
                <c:pt idx="6552">
                  <c:v>0</c:v>
                </c:pt>
                <c:pt idx="6553">
                  <c:v>0</c:v>
                </c:pt>
                <c:pt idx="6554">
                  <c:v>0</c:v>
                </c:pt>
                <c:pt idx="6555">
                  <c:v>0</c:v>
                </c:pt>
                <c:pt idx="6556">
                  <c:v>0</c:v>
                </c:pt>
                <c:pt idx="6557">
                  <c:v>0</c:v>
                </c:pt>
                <c:pt idx="6558">
                  <c:v>94</c:v>
                </c:pt>
                <c:pt idx="6559">
                  <c:v>346</c:v>
                </c:pt>
                <c:pt idx="6560">
                  <c:v>594</c:v>
                </c:pt>
                <c:pt idx="6561">
                  <c:v>803</c:v>
                </c:pt>
                <c:pt idx="6562">
                  <c:v>953</c:v>
                </c:pt>
                <c:pt idx="6563">
                  <c:v>809</c:v>
                </c:pt>
                <c:pt idx="6564">
                  <c:v>335</c:v>
                </c:pt>
                <c:pt idx="6565">
                  <c:v>165</c:v>
                </c:pt>
                <c:pt idx="6566">
                  <c:v>131</c:v>
                </c:pt>
                <c:pt idx="6567">
                  <c:v>93</c:v>
                </c:pt>
                <c:pt idx="6568">
                  <c:v>59</c:v>
                </c:pt>
                <c:pt idx="6569">
                  <c:v>5</c:v>
                </c:pt>
                <c:pt idx="6570">
                  <c:v>0</c:v>
                </c:pt>
                <c:pt idx="6571">
                  <c:v>0</c:v>
                </c:pt>
                <c:pt idx="6572">
                  <c:v>0</c:v>
                </c:pt>
                <c:pt idx="6573">
                  <c:v>0</c:v>
                </c:pt>
                <c:pt idx="6574">
                  <c:v>0</c:v>
                </c:pt>
                <c:pt idx="6575">
                  <c:v>0</c:v>
                </c:pt>
                <c:pt idx="6576">
                  <c:v>0</c:v>
                </c:pt>
                <c:pt idx="6577">
                  <c:v>0</c:v>
                </c:pt>
                <c:pt idx="6578">
                  <c:v>0</c:v>
                </c:pt>
                <c:pt idx="6579">
                  <c:v>0</c:v>
                </c:pt>
                <c:pt idx="6580">
                  <c:v>0</c:v>
                </c:pt>
                <c:pt idx="6581">
                  <c:v>0</c:v>
                </c:pt>
                <c:pt idx="6582">
                  <c:v>36</c:v>
                </c:pt>
                <c:pt idx="6583">
                  <c:v>148</c:v>
                </c:pt>
                <c:pt idx="6584">
                  <c:v>373</c:v>
                </c:pt>
                <c:pt idx="6585">
                  <c:v>596</c:v>
                </c:pt>
                <c:pt idx="6586">
                  <c:v>822</c:v>
                </c:pt>
                <c:pt idx="6587">
                  <c:v>510</c:v>
                </c:pt>
                <c:pt idx="6588">
                  <c:v>270</c:v>
                </c:pt>
                <c:pt idx="6589">
                  <c:v>209</c:v>
                </c:pt>
                <c:pt idx="6590">
                  <c:v>188</c:v>
                </c:pt>
                <c:pt idx="6591">
                  <c:v>177</c:v>
                </c:pt>
                <c:pt idx="6592">
                  <c:v>129</c:v>
                </c:pt>
                <c:pt idx="6593">
                  <c:v>5</c:v>
                </c:pt>
                <c:pt idx="6594">
                  <c:v>0</c:v>
                </c:pt>
                <c:pt idx="6595">
                  <c:v>0</c:v>
                </c:pt>
                <c:pt idx="6596">
                  <c:v>0</c:v>
                </c:pt>
                <c:pt idx="6597">
                  <c:v>0</c:v>
                </c:pt>
                <c:pt idx="6598">
                  <c:v>0</c:v>
                </c:pt>
                <c:pt idx="6599">
                  <c:v>0</c:v>
                </c:pt>
                <c:pt idx="6600">
                  <c:v>0</c:v>
                </c:pt>
                <c:pt idx="6601">
                  <c:v>0</c:v>
                </c:pt>
                <c:pt idx="6602">
                  <c:v>0</c:v>
                </c:pt>
                <c:pt idx="6603">
                  <c:v>0</c:v>
                </c:pt>
                <c:pt idx="6604">
                  <c:v>0</c:v>
                </c:pt>
                <c:pt idx="6605">
                  <c:v>0</c:v>
                </c:pt>
                <c:pt idx="6606">
                  <c:v>48</c:v>
                </c:pt>
                <c:pt idx="6607">
                  <c:v>198</c:v>
                </c:pt>
                <c:pt idx="6608">
                  <c:v>430</c:v>
                </c:pt>
                <c:pt idx="6609">
                  <c:v>676</c:v>
                </c:pt>
                <c:pt idx="6610">
                  <c:v>882</c:v>
                </c:pt>
                <c:pt idx="6611">
                  <c:v>479</c:v>
                </c:pt>
                <c:pt idx="6612">
                  <c:v>285</c:v>
                </c:pt>
                <c:pt idx="6613">
                  <c:v>176</c:v>
                </c:pt>
                <c:pt idx="6614">
                  <c:v>188</c:v>
                </c:pt>
                <c:pt idx="6615">
                  <c:v>268</c:v>
                </c:pt>
                <c:pt idx="6616">
                  <c:v>169</c:v>
                </c:pt>
                <c:pt idx="6617">
                  <c:v>6</c:v>
                </c:pt>
                <c:pt idx="6618">
                  <c:v>0</c:v>
                </c:pt>
                <c:pt idx="6619">
                  <c:v>0</c:v>
                </c:pt>
                <c:pt idx="6620">
                  <c:v>0</c:v>
                </c:pt>
                <c:pt idx="6621">
                  <c:v>0</c:v>
                </c:pt>
                <c:pt idx="6622">
                  <c:v>0</c:v>
                </c:pt>
                <c:pt idx="6623">
                  <c:v>0</c:v>
                </c:pt>
                <c:pt idx="6624">
                  <c:v>0</c:v>
                </c:pt>
                <c:pt idx="6625">
                  <c:v>0</c:v>
                </c:pt>
                <c:pt idx="6626">
                  <c:v>0</c:v>
                </c:pt>
                <c:pt idx="6627">
                  <c:v>0</c:v>
                </c:pt>
                <c:pt idx="6628">
                  <c:v>0</c:v>
                </c:pt>
                <c:pt idx="6629">
                  <c:v>0</c:v>
                </c:pt>
                <c:pt idx="6630">
                  <c:v>53</c:v>
                </c:pt>
                <c:pt idx="6631">
                  <c:v>288</c:v>
                </c:pt>
                <c:pt idx="6632">
                  <c:v>431</c:v>
                </c:pt>
                <c:pt idx="6633">
                  <c:v>701</c:v>
                </c:pt>
                <c:pt idx="6634">
                  <c:v>725</c:v>
                </c:pt>
                <c:pt idx="6635">
                  <c:v>761</c:v>
                </c:pt>
                <c:pt idx="6636">
                  <c:v>747</c:v>
                </c:pt>
                <c:pt idx="6637">
                  <c:v>521</c:v>
                </c:pt>
                <c:pt idx="6638">
                  <c:v>355</c:v>
                </c:pt>
                <c:pt idx="6639">
                  <c:v>255</c:v>
                </c:pt>
                <c:pt idx="6640">
                  <c:v>139</c:v>
                </c:pt>
                <c:pt idx="6641">
                  <c:v>5</c:v>
                </c:pt>
                <c:pt idx="6642">
                  <c:v>0</c:v>
                </c:pt>
                <c:pt idx="6643">
                  <c:v>0</c:v>
                </c:pt>
                <c:pt idx="6644">
                  <c:v>0</c:v>
                </c:pt>
                <c:pt idx="6645">
                  <c:v>0</c:v>
                </c:pt>
                <c:pt idx="6646">
                  <c:v>0</c:v>
                </c:pt>
                <c:pt idx="6647">
                  <c:v>0</c:v>
                </c:pt>
                <c:pt idx="6648">
                  <c:v>0</c:v>
                </c:pt>
                <c:pt idx="6649">
                  <c:v>0</c:v>
                </c:pt>
                <c:pt idx="6650">
                  <c:v>0</c:v>
                </c:pt>
                <c:pt idx="6651">
                  <c:v>0</c:v>
                </c:pt>
                <c:pt idx="6652">
                  <c:v>0</c:v>
                </c:pt>
                <c:pt idx="6653">
                  <c:v>0</c:v>
                </c:pt>
                <c:pt idx="6654">
                  <c:v>108</c:v>
                </c:pt>
                <c:pt idx="6655">
                  <c:v>367</c:v>
                </c:pt>
                <c:pt idx="6656">
                  <c:v>617</c:v>
                </c:pt>
                <c:pt idx="6657">
                  <c:v>827</c:v>
                </c:pt>
                <c:pt idx="6658">
                  <c:v>965</c:v>
                </c:pt>
                <c:pt idx="6659">
                  <c:v>968</c:v>
                </c:pt>
                <c:pt idx="6660">
                  <c:v>918</c:v>
                </c:pt>
                <c:pt idx="6661">
                  <c:v>796</c:v>
                </c:pt>
                <c:pt idx="6662">
                  <c:v>625</c:v>
                </c:pt>
                <c:pt idx="6663">
                  <c:v>465</c:v>
                </c:pt>
                <c:pt idx="6664">
                  <c:v>233</c:v>
                </c:pt>
                <c:pt idx="6665">
                  <c:v>12</c:v>
                </c:pt>
                <c:pt idx="6666">
                  <c:v>0</c:v>
                </c:pt>
                <c:pt idx="6667">
                  <c:v>0</c:v>
                </c:pt>
                <c:pt idx="6668">
                  <c:v>0</c:v>
                </c:pt>
                <c:pt idx="6669">
                  <c:v>0</c:v>
                </c:pt>
                <c:pt idx="6670">
                  <c:v>0</c:v>
                </c:pt>
                <c:pt idx="6671">
                  <c:v>0</c:v>
                </c:pt>
                <c:pt idx="6672">
                  <c:v>0</c:v>
                </c:pt>
                <c:pt idx="6673">
                  <c:v>0</c:v>
                </c:pt>
                <c:pt idx="6674">
                  <c:v>0</c:v>
                </c:pt>
                <c:pt idx="6675">
                  <c:v>0</c:v>
                </c:pt>
                <c:pt idx="6676">
                  <c:v>0</c:v>
                </c:pt>
                <c:pt idx="6677">
                  <c:v>0</c:v>
                </c:pt>
                <c:pt idx="6678">
                  <c:v>109</c:v>
                </c:pt>
                <c:pt idx="6679">
                  <c:v>364</c:v>
                </c:pt>
                <c:pt idx="6680">
                  <c:v>612</c:v>
                </c:pt>
                <c:pt idx="6681">
                  <c:v>821</c:v>
                </c:pt>
                <c:pt idx="6682">
                  <c:v>955</c:v>
                </c:pt>
                <c:pt idx="6683">
                  <c:v>1013</c:v>
                </c:pt>
                <c:pt idx="6684">
                  <c:v>1005</c:v>
                </c:pt>
                <c:pt idx="6685">
                  <c:v>892</c:v>
                </c:pt>
                <c:pt idx="6686">
                  <c:v>707</c:v>
                </c:pt>
                <c:pt idx="6687">
                  <c:v>507</c:v>
                </c:pt>
                <c:pt idx="6688">
                  <c:v>247</c:v>
                </c:pt>
                <c:pt idx="6689">
                  <c:v>12</c:v>
                </c:pt>
                <c:pt idx="6690">
                  <c:v>0</c:v>
                </c:pt>
                <c:pt idx="6691">
                  <c:v>0</c:v>
                </c:pt>
                <c:pt idx="6692">
                  <c:v>0</c:v>
                </c:pt>
                <c:pt idx="6693">
                  <c:v>0</c:v>
                </c:pt>
                <c:pt idx="6694">
                  <c:v>0</c:v>
                </c:pt>
                <c:pt idx="6695">
                  <c:v>0</c:v>
                </c:pt>
                <c:pt idx="6696">
                  <c:v>0</c:v>
                </c:pt>
                <c:pt idx="6697">
                  <c:v>0</c:v>
                </c:pt>
                <c:pt idx="6698">
                  <c:v>0</c:v>
                </c:pt>
                <c:pt idx="6699">
                  <c:v>0</c:v>
                </c:pt>
                <c:pt idx="6700">
                  <c:v>0</c:v>
                </c:pt>
                <c:pt idx="6701">
                  <c:v>0</c:v>
                </c:pt>
                <c:pt idx="6702">
                  <c:v>109</c:v>
                </c:pt>
                <c:pt idx="6703">
                  <c:v>315</c:v>
                </c:pt>
                <c:pt idx="6704">
                  <c:v>559</c:v>
                </c:pt>
                <c:pt idx="6705">
                  <c:v>795</c:v>
                </c:pt>
                <c:pt idx="6706">
                  <c:v>985</c:v>
                </c:pt>
                <c:pt idx="6707">
                  <c:v>1064</c:v>
                </c:pt>
                <c:pt idx="6708">
                  <c:v>1051</c:v>
                </c:pt>
                <c:pt idx="6709">
                  <c:v>928</c:v>
                </c:pt>
                <c:pt idx="6710">
                  <c:v>728</c:v>
                </c:pt>
                <c:pt idx="6711">
                  <c:v>509</c:v>
                </c:pt>
                <c:pt idx="6712">
                  <c:v>249</c:v>
                </c:pt>
                <c:pt idx="6713">
                  <c:v>12</c:v>
                </c:pt>
                <c:pt idx="6714">
                  <c:v>0</c:v>
                </c:pt>
                <c:pt idx="6715">
                  <c:v>0</c:v>
                </c:pt>
                <c:pt idx="6716">
                  <c:v>0</c:v>
                </c:pt>
                <c:pt idx="6717">
                  <c:v>0</c:v>
                </c:pt>
                <c:pt idx="6718">
                  <c:v>0</c:v>
                </c:pt>
                <c:pt idx="6719">
                  <c:v>0</c:v>
                </c:pt>
                <c:pt idx="6720">
                  <c:v>0</c:v>
                </c:pt>
                <c:pt idx="6721">
                  <c:v>0</c:v>
                </c:pt>
                <c:pt idx="6722">
                  <c:v>0</c:v>
                </c:pt>
                <c:pt idx="6723">
                  <c:v>0</c:v>
                </c:pt>
                <c:pt idx="6724">
                  <c:v>0</c:v>
                </c:pt>
                <c:pt idx="6725">
                  <c:v>0</c:v>
                </c:pt>
                <c:pt idx="6726">
                  <c:v>117</c:v>
                </c:pt>
                <c:pt idx="6727">
                  <c:v>376</c:v>
                </c:pt>
                <c:pt idx="6728">
                  <c:v>630</c:v>
                </c:pt>
                <c:pt idx="6729">
                  <c:v>842</c:v>
                </c:pt>
                <c:pt idx="6730">
                  <c:v>993</c:v>
                </c:pt>
                <c:pt idx="6731">
                  <c:v>1070</c:v>
                </c:pt>
                <c:pt idx="6732">
                  <c:v>1069</c:v>
                </c:pt>
                <c:pt idx="6733">
                  <c:v>978</c:v>
                </c:pt>
                <c:pt idx="6734">
                  <c:v>763</c:v>
                </c:pt>
                <c:pt idx="6735">
                  <c:v>509</c:v>
                </c:pt>
                <c:pt idx="6736">
                  <c:v>249</c:v>
                </c:pt>
                <c:pt idx="6737">
                  <c:v>12</c:v>
                </c:pt>
                <c:pt idx="6738">
                  <c:v>0</c:v>
                </c:pt>
                <c:pt idx="6739">
                  <c:v>0</c:v>
                </c:pt>
                <c:pt idx="6740">
                  <c:v>0</c:v>
                </c:pt>
                <c:pt idx="6741">
                  <c:v>0</c:v>
                </c:pt>
                <c:pt idx="6742">
                  <c:v>0</c:v>
                </c:pt>
                <c:pt idx="6743">
                  <c:v>0</c:v>
                </c:pt>
                <c:pt idx="6744">
                  <c:v>0</c:v>
                </c:pt>
                <c:pt idx="6745">
                  <c:v>0</c:v>
                </c:pt>
                <c:pt idx="6746">
                  <c:v>0</c:v>
                </c:pt>
                <c:pt idx="6747">
                  <c:v>0</c:v>
                </c:pt>
                <c:pt idx="6748">
                  <c:v>0</c:v>
                </c:pt>
                <c:pt idx="6749">
                  <c:v>0</c:v>
                </c:pt>
                <c:pt idx="6750">
                  <c:v>121</c:v>
                </c:pt>
                <c:pt idx="6751">
                  <c:v>381</c:v>
                </c:pt>
                <c:pt idx="6752">
                  <c:v>633</c:v>
                </c:pt>
                <c:pt idx="6753">
                  <c:v>843</c:v>
                </c:pt>
                <c:pt idx="6754">
                  <c:v>992</c:v>
                </c:pt>
                <c:pt idx="6755">
                  <c:v>1070</c:v>
                </c:pt>
                <c:pt idx="6756">
                  <c:v>1068</c:v>
                </c:pt>
                <c:pt idx="6757">
                  <c:v>962</c:v>
                </c:pt>
                <c:pt idx="6758">
                  <c:v>754</c:v>
                </c:pt>
                <c:pt idx="6759">
                  <c:v>504</c:v>
                </c:pt>
                <c:pt idx="6760">
                  <c:v>248</c:v>
                </c:pt>
                <c:pt idx="6761">
                  <c:v>12</c:v>
                </c:pt>
                <c:pt idx="6762">
                  <c:v>0</c:v>
                </c:pt>
                <c:pt idx="6763">
                  <c:v>0</c:v>
                </c:pt>
                <c:pt idx="6764">
                  <c:v>0</c:v>
                </c:pt>
                <c:pt idx="6765">
                  <c:v>0</c:v>
                </c:pt>
                <c:pt idx="6766">
                  <c:v>0</c:v>
                </c:pt>
                <c:pt idx="6767">
                  <c:v>0</c:v>
                </c:pt>
                <c:pt idx="6768">
                  <c:v>0</c:v>
                </c:pt>
                <c:pt idx="6769">
                  <c:v>0</c:v>
                </c:pt>
                <c:pt idx="6770">
                  <c:v>0</c:v>
                </c:pt>
                <c:pt idx="6771">
                  <c:v>0</c:v>
                </c:pt>
                <c:pt idx="6772">
                  <c:v>0</c:v>
                </c:pt>
                <c:pt idx="6773">
                  <c:v>0</c:v>
                </c:pt>
                <c:pt idx="6774">
                  <c:v>124</c:v>
                </c:pt>
                <c:pt idx="6775">
                  <c:v>386</c:v>
                </c:pt>
                <c:pt idx="6776">
                  <c:v>640</c:v>
                </c:pt>
                <c:pt idx="6777">
                  <c:v>852</c:v>
                </c:pt>
                <c:pt idx="6778">
                  <c:v>1002</c:v>
                </c:pt>
                <c:pt idx="6779">
                  <c:v>1079</c:v>
                </c:pt>
                <c:pt idx="6780">
                  <c:v>1077</c:v>
                </c:pt>
                <c:pt idx="6781">
                  <c:v>977</c:v>
                </c:pt>
                <c:pt idx="6782">
                  <c:v>763</c:v>
                </c:pt>
                <c:pt idx="6783">
                  <c:v>509</c:v>
                </c:pt>
                <c:pt idx="6784">
                  <c:v>249</c:v>
                </c:pt>
                <c:pt idx="6785">
                  <c:v>12</c:v>
                </c:pt>
                <c:pt idx="6786">
                  <c:v>0</c:v>
                </c:pt>
                <c:pt idx="6787">
                  <c:v>0</c:v>
                </c:pt>
                <c:pt idx="6788">
                  <c:v>0</c:v>
                </c:pt>
                <c:pt idx="6789">
                  <c:v>0</c:v>
                </c:pt>
                <c:pt idx="6790">
                  <c:v>0</c:v>
                </c:pt>
                <c:pt idx="6791">
                  <c:v>0</c:v>
                </c:pt>
                <c:pt idx="6792">
                  <c:v>0</c:v>
                </c:pt>
                <c:pt idx="6793">
                  <c:v>0</c:v>
                </c:pt>
                <c:pt idx="6794">
                  <c:v>0</c:v>
                </c:pt>
                <c:pt idx="6795">
                  <c:v>0</c:v>
                </c:pt>
                <c:pt idx="6796">
                  <c:v>0</c:v>
                </c:pt>
                <c:pt idx="6797">
                  <c:v>0</c:v>
                </c:pt>
                <c:pt idx="6798">
                  <c:v>37</c:v>
                </c:pt>
                <c:pt idx="6799">
                  <c:v>94</c:v>
                </c:pt>
                <c:pt idx="6800">
                  <c:v>179</c:v>
                </c:pt>
                <c:pt idx="6801">
                  <c:v>393</c:v>
                </c:pt>
                <c:pt idx="6802">
                  <c:v>620</c:v>
                </c:pt>
                <c:pt idx="6803">
                  <c:v>686</c:v>
                </c:pt>
                <c:pt idx="6804">
                  <c:v>727</c:v>
                </c:pt>
                <c:pt idx="6805">
                  <c:v>695</c:v>
                </c:pt>
                <c:pt idx="6806">
                  <c:v>575</c:v>
                </c:pt>
                <c:pt idx="6807">
                  <c:v>507</c:v>
                </c:pt>
                <c:pt idx="6808">
                  <c:v>249</c:v>
                </c:pt>
                <c:pt idx="6809">
                  <c:v>15</c:v>
                </c:pt>
                <c:pt idx="6810">
                  <c:v>0</c:v>
                </c:pt>
                <c:pt idx="6811">
                  <c:v>0</c:v>
                </c:pt>
                <c:pt idx="6812">
                  <c:v>0</c:v>
                </c:pt>
                <c:pt idx="6813">
                  <c:v>0</c:v>
                </c:pt>
                <c:pt idx="6814">
                  <c:v>0</c:v>
                </c:pt>
                <c:pt idx="6815">
                  <c:v>0</c:v>
                </c:pt>
                <c:pt idx="6816">
                  <c:v>0</c:v>
                </c:pt>
                <c:pt idx="6817">
                  <c:v>0</c:v>
                </c:pt>
                <c:pt idx="6818">
                  <c:v>0</c:v>
                </c:pt>
                <c:pt idx="6819">
                  <c:v>0</c:v>
                </c:pt>
                <c:pt idx="6820">
                  <c:v>0</c:v>
                </c:pt>
                <c:pt idx="6821">
                  <c:v>0</c:v>
                </c:pt>
                <c:pt idx="6822">
                  <c:v>128</c:v>
                </c:pt>
                <c:pt idx="6823">
                  <c:v>388</c:v>
                </c:pt>
                <c:pt idx="6824">
                  <c:v>638</c:v>
                </c:pt>
                <c:pt idx="6825">
                  <c:v>845</c:v>
                </c:pt>
                <c:pt idx="6826">
                  <c:v>968</c:v>
                </c:pt>
                <c:pt idx="6827">
                  <c:v>908</c:v>
                </c:pt>
                <c:pt idx="6828">
                  <c:v>823</c:v>
                </c:pt>
                <c:pt idx="6829">
                  <c:v>682</c:v>
                </c:pt>
                <c:pt idx="6830">
                  <c:v>520</c:v>
                </c:pt>
                <c:pt idx="6831">
                  <c:v>313</c:v>
                </c:pt>
                <c:pt idx="6832">
                  <c:v>175</c:v>
                </c:pt>
                <c:pt idx="6833">
                  <c:v>12</c:v>
                </c:pt>
                <c:pt idx="6834">
                  <c:v>0</c:v>
                </c:pt>
                <c:pt idx="6835">
                  <c:v>0</c:v>
                </c:pt>
                <c:pt idx="6836">
                  <c:v>0</c:v>
                </c:pt>
                <c:pt idx="6837">
                  <c:v>0</c:v>
                </c:pt>
                <c:pt idx="6838">
                  <c:v>0</c:v>
                </c:pt>
                <c:pt idx="6839">
                  <c:v>0</c:v>
                </c:pt>
                <c:pt idx="6840">
                  <c:v>0</c:v>
                </c:pt>
                <c:pt idx="6841">
                  <c:v>0</c:v>
                </c:pt>
                <c:pt idx="6842">
                  <c:v>0</c:v>
                </c:pt>
                <c:pt idx="6843">
                  <c:v>0</c:v>
                </c:pt>
                <c:pt idx="6844">
                  <c:v>0</c:v>
                </c:pt>
                <c:pt idx="6845">
                  <c:v>0</c:v>
                </c:pt>
                <c:pt idx="6846">
                  <c:v>124</c:v>
                </c:pt>
                <c:pt idx="6847">
                  <c:v>385</c:v>
                </c:pt>
                <c:pt idx="6848">
                  <c:v>625</c:v>
                </c:pt>
                <c:pt idx="6849">
                  <c:v>777</c:v>
                </c:pt>
                <c:pt idx="6850">
                  <c:v>904</c:v>
                </c:pt>
                <c:pt idx="6851">
                  <c:v>978</c:v>
                </c:pt>
                <c:pt idx="6852">
                  <c:v>956</c:v>
                </c:pt>
                <c:pt idx="6853">
                  <c:v>845</c:v>
                </c:pt>
                <c:pt idx="6854">
                  <c:v>662</c:v>
                </c:pt>
                <c:pt idx="6855">
                  <c:v>412</c:v>
                </c:pt>
                <c:pt idx="6856">
                  <c:v>189</c:v>
                </c:pt>
                <c:pt idx="6857">
                  <c:v>10</c:v>
                </c:pt>
                <c:pt idx="6858">
                  <c:v>0</c:v>
                </c:pt>
                <c:pt idx="6859">
                  <c:v>0</c:v>
                </c:pt>
                <c:pt idx="6860">
                  <c:v>0</c:v>
                </c:pt>
                <c:pt idx="6861">
                  <c:v>0</c:v>
                </c:pt>
                <c:pt idx="6862">
                  <c:v>0</c:v>
                </c:pt>
                <c:pt idx="6863">
                  <c:v>0</c:v>
                </c:pt>
                <c:pt idx="6864">
                  <c:v>0</c:v>
                </c:pt>
                <c:pt idx="6865">
                  <c:v>0</c:v>
                </c:pt>
                <c:pt idx="6866">
                  <c:v>0</c:v>
                </c:pt>
                <c:pt idx="6867">
                  <c:v>0</c:v>
                </c:pt>
                <c:pt idx="6868">
                  <c:v>0</c:v>
                </c:pt>
                <c:pt idx="6869">
                  <c:v>0</c:v>
                </c:pt>
                <c:pt idx="6870">
                  <c:v>125</c:v>
                </c:pt>
                <c:pt idx="6871">
                  <c:v>352</c:v>
                </c:pt>
                <c:pt idx="6872">
                  <c:v>524</c:v>
                </c:pt>
                <c:pt idx="6873">
                  <c:v>585</c:v>
                </c:pt>
                <c:pt idx="6874">
                  <c:v>690</c:v>
                </c:pt>
                <c:pt idx="6875">
                  <c:v>701</c:v>
                </c:pt>
                <c:pt idx="6876">
                  <c:v>662</c:v>
                </c:pt>
                <c:pt idx="6877">
                  <c:v>577</c:v>
                </c:pt>
                <c:pt idx="6878">
                  <c:v>444</c:v>
                </c:pt>
                <c:pt idx="6879">
                  <c:v>281</c:v>
                </c:pt>
                <c:pt idx="6880">
                  <c:v>135</c:v>
                </c:pt>
                <c:pt idx="6881">
                  <c:v>8</c:v>
                </c:pt>
                <c:pt idx="6882">
                  <c:v>0</c:v>
                </c:pt>
                <c:pt idx="6883">
                  <c:v>0</c:v>
                </c:pt>
                <c:pt idx="6884">
                  <c:v>0</c:v>
                </c:pt>
                <c:pt idx="6885">
                  <c:v>0</c:v>
                </c:pt>
                <c:pt idx="6886">
                  <c:v>0</c:v>
                </c:pt>
                <c:pt idx="6887">
                  <c:v>0</c:v>
                </c:pt>
                <c:pt idx="6888">
                  <c:v>0</c:v>
                </c:pt>
                <c:pt idx="6889">
                  <c:v>0</c:v>
                </c:pt>
                <c:pt idx="6890">
                  <c:v>0</c:v>
                </c:pt>
                <c:pt idx="6891">
                  <c:v>0</c:v>
                </c:pt>
                <c:pt idx="6892">
                  <c:v>0</c:v>
                </c:pt>
                <c:pt idx="6893">
                  <c:v>0</c:v>
                </c:pt>
                <c:pt idx="6894">
                  <c:v>130</c:v>
                </c:pt>
                <c:pt idx="6895">
                  <c:v>383</c:v>
                </c:pt>
                <c:pt idx="6896">
                  <c:v>637</c:v>
                </c:pt>
                <c:pt idx="6897">
                  <c:v>848</c:v>
                </c:pt>
                <c:pt idx="6898">
                  <c:v>996</c:v>
                </c:pt>
                <c:pt idx="6899">
                  <c:v>1070</c:v>
                </c:pt>
                <c:pt idx="6900">
                  <c:v>1067</c:v>
                </c:pt>
                <c:pt idx="6901">
                  <c:v>634</c:v>
                </c:pt>
                <c:pt idx="6902">
                  <c:v>229</c:v>
                </c:pt>
                <c:pt idx="6903">
                  <c:v>136</c:v>
                </c:pt>
                <c:pt idx="6904">
                  <c:v>135</c:v>
                </c:pt>
                <c:pt idx="6905">
                  <c:v>10</c:v>
                </c:pt>
                <c:pt idx="6906">
                  <c:v>0</c:v>
                </c:pt>
                <c:pt idx="6907">
                  <c:v>0</c:v>
                </c:pt>
                <c:pt idx="6908">
                  <c:v>0</c:v>
                </c:pt>
                <c:pt idx="6909">
                  <c:v>0</c:v>
                </c:pt>
                <c:pt idx="6910">
                  <c:v>0</c:v>
                </c:pt>
                <c:pt idx="6911">
                  <c:v>0</c:v>
                </c:pt>
                <c:pt idx="6912">
                  <c:v>0</c:v>
                </c:pt>
                <c:pt idx="6913">
                  <c:v>0</c:v>
                </c:pt>
                <c:pt idx="6914">
                  <c:v>0</c:v>
                </c:pt>
                <c:pt idx="6915">
                  <c:v>0</c:v>
                </c:pt>
                <c:pt idx="6916">
                  <c:v>0</c:v>
                </c:pt>
                <c:pt idx="6917">
                  <c:v>0</c:v>
                </c:pt>
                <c:pt idx="6918">
                  <c:v>93</c:v>
                </c:pt>
                <c:pt idx="6919">
                  <c:v>319</c:v>
                </c:pt>
                <c:pt idx="6920">
                  <c:v>476</c:v>
                </c:pt>
                <c:pt idx="6921">
                  <c:v>848</c:v>
                </c:pt>
                <c:pt idx="6922">
                  <c:v>954</c:v>
                </c:pt>
                <c:pt idx="6923">
                  <c:v>925</c:v>
                </c:pt>
                <c:pt idx="6924">
                  <c:v>875</c:v>
                </c:pt>
                <c:pt idx="6925">
                  <c:v>777</c:v>
                </c:pt>
                <c:pt idx="6926">
                  <c:v>594</c:v>
                </c:pt>
                <c:pt idx="6927">
                  <c:v>249</c:v>
                </c:pt>
                <c:pt idx="6928">
                  <c:v>87</c:v>
                </c:pt>
                <c:pt idx="6929">
                  <c:v>9</c:v>
                </c:pt>
                <c:pt idx="6930">
                  <c:v>0</c:v>
                </c:pt>
                <c:pt idx="6931">
                  <c:v>0</c:v>
                </c:pt>
                <c:pt idx="6932">
                  <c:v>0</c:v>
                </c:pt>
                <c:pt idx="6933">
                  <c:v>0</c:v>
                </c:pt>
                <c:pt idx="6934">
                  <c:v>0</c:v>
                </c:pt>
                <c:pt idx="6935">
                  <c:v>0</c:v>
                </c:pt>
                <c:pt idx="6936">
                  <c:v>0</c:v>
                </c:pt>
                <c:pt idx="6937">
                  <c:v>0</c:v>
                </c:pt>
                <c:pt idx="6938">
                  <c:v>0</c:v>
                </c:pt>
                <c:pt idx="6939">
                  <c:v>0</c:v>
                </c:pt>
                <c:pt idx="6940">
                  <c:v>0</c:v>
                </c:pt>
                <c:pt idx="6941">
                  <c:v>0</c:v>
                </c:pt>
                <c:pt idx="6942">
                  <c:v>137</c:v>
                </c:pt>
                <c:pt idx="6943">
                  <c:v>393</c:v>
                </c:pt>
                <c:pt idx="6944">
                  <c:v>609</c:v>
                </c:pt>
                <c:pt idx="6945">
                  <c:v>741</c:v>
                </c:pt>
                <c:pt idx="6946">
                  <c:v>849</c:v>
                </c:pt>
                <c:pt idx="6947">
                  <c:v>877</c:v>
                </c:pt>
                <c:pt idx="6948">
                  <c:v>833</c:v>
                </c:pt>
                <c:pt idx="6949">
                  <c:v>282</c:v>
                </c:pt>
                <c:pt idx="6950">
                  <c:v>186</c:v>
                </c:pt>
                <c:pt idx="6951">
                  <c:v>134</c:v>
                </c:pt>
                <c:pt idx="6952">
                  <c:v>84</c:v>
                </c:pt>
                <c:pt idx="6953">
                  <c:v>9</c:v>
                </c:pt>
                <c:pt idx="6954">
                  <c:v>0</c:v>
                </c:pt>
                <c:pt idx="6955">
                  <c:v>0</c:v>
                </c:pt>
                <c:pt idx="6956">
                  <c:v>0</c:v>
                </c:pt>
                <c:pt idx="6957">
                  <c:v>0</c:v>
                </c:pt>
                <c:pt idx="6958">
                  <c:v>0</c:v>
                </c:pt>
                <c:pt idx="6959">
                  <c:v>0</c:v>
                </c:pt>
                <c:pt idx="6960">
                  <c:v>0</c:v>
                </c:pt>
                <c:pt idx="6961">
                  <c:v>0</c:v>
                </c:pt>
                <c:pt idx="6962">
                  <c:v>0</c:v>
                </c:pt>
                <c:pt idx="6963">
                  <c:v>0</c:v>
                </c:pt>
                <c:pt idx="6964">
                  <c:v>0</c:v>
                </c:pt>
                <c:pt idx="6965">
                  <c:v>0</c:v>
                </c:pt>
                <c:pt idx="6966">
                  <c:v>137</c:v>
                </c:pt>
                <c:pt idx="6967">
                  <c:v>388</c:v>
                </c:pt>
                <c:pt idx="6968">
                  <c:v>633</c:v>
                </c:pt>
                <c:pt idx="6969">
                  <c:v>730</c:v>
                </c:pt>
                <c:pt idx="6970">
                  <c:v>729</c:v>
                </c:pt>
                <c:pt idx="6971">
                  <c:v>718</c:v>
                </c:pt>
                <c:pt idx="6972">
                  <c:v>668</c:v>
                </c:pt>
                <c:pt idx="6973">
                  <c:v>579</c:v>
                </c:pt>
                <c:pt idx="6974">
                  <c:v>331</c:v>
                </c:pt>
                <c:pt idx="6975">
                  <c:v>199</c:v>
                </c:pt>
                <c:pt idx="6976">
                  <c:v>81</c:v>
                </c:pt>
                <c:pt idx="6977">
                  <c:v>9</c:v>
                </c:pt>
                <c:pt idx="6978">
                  <c:v>0</c:v>
                </c:pt>
                <c:pt idx="6979">
                  <c:v>0</c:v>
                </c:pt>
                <c:pt idx="6980">
                  <c:v>0</c:v>
                </c:pt>
                <c:pt idx="6981">
                  <c:v>0</c:v>
                </c:pt>
                <c:pt idx="6982">
                  <c:v>0</c:v>
                </c:pt>
                <c:pt idx="6983">
                  <c:v>0</c:v>
                </c:pt>
                <c:pt idx="6984">
                  <c:v>0</c:v>
                </c:pt>
                <c:pt idx="6985">
                  <c:v>0</c:v>
                </c:pt>
                <c:pt idx="6986">
                  <c:v>0</c:v>
                </c:pt>
                <c:pt idx="6987">
                  <c:v>0</c:v>
                </c:pt>
                <c:pt idx="6988">
                  <c:v>0</c:v>
                </c:pt>
                <c:pt idx="6989">
                  <c:v>0</c:v>
                </c:pt>
                <c:pt idx="6990">
                  <c:v>18</c:v>
                </c:pt>
                <c:pt idx="6991">
                  <c:v>98</c:v>
                </c:pt>
                <c:pt idx="6992">
                  <c:v>424</c:v>
                </c:pt>
                <c:pt idx="6993">
                  <c:v>597</c:v>
                </c:pt>
                <c:pt idx="6994">
                  <c:v>728</c:v>
                </c:pt>
                <c:pt idx="6995">
                  <c:v>835</c:v>
                </c:pt>
                <c:pt idx="6996">
                  <c:v>540</c:v>
                </c:pt>
                <c:pt idx="6997">
                  <c:v>320</c:v>
                </c:pt>
                <c:pt idx="6998">
                  <c:v>249</c:v>
                </c:pt>
                <c:pt idx="6999">
                  <c:v>148</c:v>
                </c:pt>
                <c:pt idx="7000">
                  <c:v>89</c:v>
                </c:pt>
                <c:pt idx="7001">
                  <c:v>11</c:v>
                </c:pt>
                <c:pt idx="7002">
                  <c:v>0</c:v>
                </c:pt>
                <c:pt idx="7003">
                  <c:v>0</c:v>
                </c:pt>
                <c:pt idx="7004">
                  <c:v>0</c:v>
                </c:pt>
                <c:pt idx="7005">
                  <c:v>0</c:v>
                </c:pt>
                <c:pt idx="7006">
                  <c:v>0</c:v>
                </c:pt>
                <c:pt idx="7007">
                  <c:v>0</c:v>
                </c:pt>
                <c:pt idx="7008">
                  <c:v>0</c:v>
                </c:pt>
                <c:pt idx="7009">
                  <c:v>0</c:v>
                </c:pt>
                <c:pt idx="7010">
                  <c:v>0</c:v>
                </c:pt>
                <c:pt idx="7011">
                  <c:v>0</c:v>
                </c:pt>
                <c:pt idx="7012">
                  <c:v>0</c:v>
                </c:pt>
                <c:pt idx="7013">
                  <c:v>0</c:v>
                </c:pt>
                <c:pt idx="7014">
                  <c:v>143</c:v>
                </c:pt>
                <c:pt idx="7015">
                  <c:v>399</c:v>
                </c:pt>
                <c:pt idx="7016">
                  <c:v>601</c:v>
                </c:pt>
                <c:pt idx="7017">
                  <c:v>847</c:v>
                </c:pt>
                <c:pt idx="7018">
                  <c:v>852</c:v>
                </c:pt>
                <c:pt idx="7019">
                  <c:v>826</c:v>
                </c:pt>
                <c:pt idx="7020">
                  <c:v>760</c:v>
                </c:pt>
                <c:pt idx="7021">
                  <c:v>690</c:v>
                </c:pt>
                <c:pt idx="7022">
                  <c:v>550</c:v>
                </c:pt>
                <c:pt idx="7023">
                  <c:v>396</c:v>
                </c:pt>
                <c:pt idx="7024">
                  <c:v>192</c:v>
                </c:pt>
                <c:pt idx="7025">
                  <c:v>15</c:v>
                </c:pt>
                <c:pt idx="7026">
                  <c:v>0</c:v>
                </c:pt>
                <c:pt idx="7027">
                  <c:v>0</c:v>
                </c:pt>
                <c:pt idx="7028">
                  <c:v>0</c:v>
                </c:pt>
                <c:pt idx="7029">
                  <c:v>0</c:v>
                </c:pt>
                <c:pt idx="7030">
                  <c:v>0</c:v>
                </c:pt>
                <c:pt idx="7031">
                  <c:v>0</c:v>
                </c:pt>
                <c:pt idx="7032">
                  <c:v>0</c:v>
                </c:pt>
                <c:pt idx="7033">
                  <c:v>0</c:v>
                </c:pt>
                <c:pt idx="7034">
                  <c:v>0</c:v>
                </c:pt>
                <c:pt idx="7035">
                  <c:v>0</c:v>
                </c:pt>
                <c:pt idx="7036">
                  <c:v>0</c:v>
                </c:pt>
                <c:pt idx="7037">
                  <c:v>0</c:v>
                </c:pt>
                <c:pt idx="7038">
                  <c:v>72</c:v>
                </c:pt>
                <c:pt idx="7039">
                  <c:v>321</c:v>
                </c:pt>
                <c:pt idx="7040">
                  <c:v>540</c:v>
                </c:pt>
                <c:pt idx="7041">
                  <c:v>859</c:v>
                </c:pt>
                <c:pt idx="7042">
                  <c:v>1005</c:v>
                </c:pt>
                <c:pt idx="7043">
                  <c:v>1079</c:v>
                </c:pt>
                <c:pt idx="7044">
                  <c:v>1074</c:v>
                </c:pt>
                <c:pt idx="7045">
                  <c:v>926</c:v>
                </c:pt>
                <c:pt idx="7046">
                  <c:v>708</c:v>
                </c:pt>
                <c:pt idx="7047">
                  <c:v>422</c:v>
                </c:pt>
                <c:pt idx="7048">
                  <c:v>214</c:v>
                </c:pt>
                <c:pt idx="7049">
                  <c:v>17</c:v>
                </c:pt>
                <c:pt idx="7050">
                  <c:v>0</c:v>
                </c:pt>
                <c:pt idx="7051">
                  <c:v>0</c:v>
                </c:pt>
                <c:pt idx="7052">
                  <c:v>0</c:v>
                </c:pt>
                <c:pt idx="7053">
                  <c:v>0</c:v>
                </c:pt>
                <c:pt idx="7054">
                  <c:v>0</c:v>
                </c:pt>
                <c:pt idx="7055">
                  <c:v>0</c:v>
                </c:pt>
                <c:pt idx="7056">
                  <c:v>0</c:v>
                </c:pt>
                <c:pt idx="7057">
                  <c:v>0</c:v>
                </c:pt>
                <c:pt idx="7058">
                  <c:v>0</c:v>
                </c:pt>
                <c:pt idx="7059">
                  <c:v>0</c:v>
                </c:pt>
                <c:pt idx="7060">
                  <c:v>0</c:v>
                </c:pt>
                <c:pt idx="7061">
                  <c:v>0</c:v>
                </c:pt>
                <c:pt idx="7062">
                  <c:v>152</c:v>
                </c:pt>
                <c:pt idx="7063">
                  <c:v>413</c:v>
                </c:pt>
                <c:pt idx="7064">
                  <c:v>661</c:v>
                </c:pt>
                <c:pt idx="7065">
                  <c:v>867</c:v>
                </c:pt>
                <c:pt idx="7066">
                  <c:v>1013</c:v>
                </c:pt>
                <c:pt idx="7067">
                  <c:v>1086</c:v>
                </c:pt>
                <c:pt idx="7068">
                  <c:v>1081</c:v>
                </c:pt>
                <c:pt idx="7069">
                  <c:v>989</c:v>
                </c:pt>
                <c:pt idx="7070">
                  <c:v>769</c:v>
                </c:pt>
                <c:pt idx="7071">
                  <c:v>512</c:v>
                </c:pt>
                <c:pt idx="7072">
                  <c:v>250</c:v>
                </c:pt>
                <c:pt idx="7073">
                  <c:v>22</c:v>
                </c:pt>
                <c:pt idx="7074">
                  <c:v>0</c:v>
                </c:pt>
                <c:pt idx="7075">
                  <c:v>0</c:v>
                </c:pt>
                <c:pt idx="7076">
                  <c:v>0</c:v>
                </c:pt>
                <c:pt idx="7077">
                  <c:v>0</c:v>
                </c:pt>
                <c:pt idx="7078">
                  <c:v>0</c:v>
                </c:pt>
                <c:pt idx="7079">
                  <c:v>0</c:v>
                </c:pt>
                <c:pt idx="7080">
                  <c:v>0</c:v>
                </c:pt>
                <c:pt idx="7081">
                  <c:v>0</c:v>
                </c:pt>
                <c:pt idx="7082">
                  <c:v>0</c:v>
                </c:pt>
                <c:pt idx="7083">
                  <c:v>0</c:v>
                </c:pt>
                <c:pt idx="7084">
                  <c:v>0</c:v>
                </c:pt>
                <c:pt idx="7085">
                  <c:v>0</c:v>
                </c:pt>
                <c:pt idx="7086">
                  <c:v>157</c:v>
                </c:pt>
                <c:pt idx="7087">
                  <c:v>420</c:v>
                </c:pt>
                <c:pt idx="7088">
                  <c:v>637</c:v>
                </c:pt>
                <c:pt idx="7089">
                  <c:v>853</c:v>
                </c:pt>
                <c:pt idx="7090">
                  <c:v>869</c:v>
                </c:pt>
                <c:pt idx="7091">
                  <c:v>812</c:v>
                </c:pt>
                <c:pt idx="7092">
                  <c:v>737</c:v>
                </c:pt>
                <c:pt idx="7093">
                  <c:v>629</c:v>
                </c:pt>
                <c:pt idx="7094">
                  <c:v>501</c:v>
                </c:pt>
                <c:pt idx="7095">
                  <c:v>292</c:v>
                </c:pt>
                <c:pt idx="7096">
                  <c:v>143</c:v>
                </c:pt>
                <c:pt idx="7097">
                  <c:v>13</c:v>
                </c:pt>
                <c:pt idx="7098">
                  <c:v>0</c:v>
                </c:pt>
                <c:pt idx="7099">
                  <c:v>0</c:v>
                </c:pt>
                <c:pt idx="7100">
                  <c:v>0</c:v>
                </c:pt>
                <c:pt idx="7101">
                  <c:v>0</c:v>
                </c:pt>
                <c:pt idx="7102">
                  <c:v>0</c:v>
                </c:pt>
                <c:pt idx="7103">
                  <c:v>0</c:v>
                </c:pt>
                <c:pt idx="7104">
                  <c:v>0</c:v>
                </c:pt>
                <c:pt idx="7105">
                  <c:v>0</c:v>
                </c:pt>
                <c:pt idx="7106">
                  <c:v>0</c:v>
                </c:pt>
                <c:pt idx="7107">
                  <c:v>0</c:v>
                </c:pt>
                <c:pt idx="7108">
                  <c:v>0</c:v>
                </c:pt>
                <c:pt idx="7109">
                  <c:v>0</c:v>
                </c:pt>
                <c:pt idx="7110">
                  <c:v>160</c:v>
                </c:pt>
                <c:pt idx="7111">
                  <c:v>424</c:v>
                </c:pt>
                <c:pt idx="7112">
                  <c:v>675</c:v>
                </c:pt>
                <c:pt idx="7113">
                  <c:v>882</c:v>
                </c:pt>
                <c:pt idx="7114">
                  <c:v>1026</c:v>
                </c:pt>
                <c:pt idx="7115">
                  <c:v>1099</c:v>
                </c:pt>
                <c:pt idx="7116">
                  <c:v>1094</c:v>
                </c:pt>
                <c:pt idx="7117">
                  <c:v>991</c:v>
                </c:pt>
                <c:pt idx="7118">
                  <c:v>775</c:v>
                </c:pt>
                <c:pt idx="7119">
                  <c:v>517</c:v>
                </c:pt>
                <c:pt idx="7120">
                  <c:v>258</c:v>
                </c:pt>
                <c:pt idx="7121">
                  <c:v>23</c:v>
                </c:pt>
                <c:pt idx="7122">
                  <c:v>0</c:v>
                </c:pt>
                <c:pt idx="7123">
                  <c:v>0</c:v>
                </c:pt>
                <c:pt idx="7124">
                  <c:v>0</c:v>
                </c:pt>
                <c:pt idx="7125">
                  <c:v>0</c:v>
                </c:pt>
                <c:pt idx="7126">
                  <c:v>0</c:v>
                </c:pt>
                <c:pt idx="7127">
                  <c:v>0</c:v>
                </c:pt>
                <c:pt idx="7128">
                  <c:v>0</c:v>
                </c:pt>
                <c:pt idx="7129">
                  <c:v>0</c:v>
                </c:pt>
                <c:pt idx="7130">
                  <c:v>0</c:v>
                </c:pt>
                <c:pt idx="7131">
                  <c:v>0</c:v>
                </c:pt>
                <c:pt idx="7132">
                  <c:v>0</c:v>
                </c:pt>
                <c:pt idx="7133">
                  <c:v>0</c:v>
                </c:pt>
                <c:pt idx="7134">
                  <c:v>163</c:v>
                </c:pt>
                <c:pt idx="7135">
                  <c:v>428</c:v>
                </c:pt>
                <c:pt idx="7136">
                  <c:v>677</c:v>
                </c:pt>
                <c:pt idx="7137">
                  <c:v>882</c:v>
                </c:pt>
                <c:pt idx="7138">
                  <c:v>1027</c:v>
                </c:pt>
                <c:pt idx="7139">
                  <c:v>1099</c:v>
                </c:pt>
                <c:pt idx="7140">
                  <c:v>1093</c:v>
                </c:pt>
                <c:pt idx="7141">
                  <c:v>990</c:v>
                </c:pt>
                <c:pt idx="7142">
                  <c:v>773</c:v>
                </c:pt>
                <c:pt idx="7143">
                  <c:v>515</c:v>
                </c:pt>
                <c:pt idx="7144">
                  <c:v>259</c:v>
                </c:pt>
                <c:pt idx="7145">
                  <c:v>25</c:v>
                </c:pt>
                <c:pt idx="7146">
                  <c:v>0</c:v>
                </c:pt>
                <c:pt idx="7147">
                  <c:v>0</c:v>
                </c:pt>
                <c:pt idx="7148">
                  <c:v>0</c:v>
                </c:pt>
                <c:pt idx="7149">
                  <c:v>0</c:v>
                </c:pt>
                <c:pt idx="7150">
                  <c:v>0</c:v>
                </c:pt>
                <c:pt idx="7151">
                  <c:v>0</c:v>
                </c:pt>
                <c:pt idx="7152">
                  <c:v>0</c:v>
                </c:pt>
                <c:pt idx="7153">
                  <c:v>0</c:v>
                </c:pt>
                <c:pt idx="7154">
                  <c:v>0</c:v>
                </c:pt>
                <c:pt idx="7155">
                  <c:v>0</c:v>
                </c:pt>
                <c:pt idx="7156">
                  <c:v>0</c:v>
                </c:pt>
                <c:pt idx="7157">
                  <c:v>0</c:v>
                </c:pt>
                <c:pt idx="7158">
                  <c:v>160</c:v>
                </c:pt>
                <c:pt idx="7159">
                  <c:v>424</c:v>
                </c:pt>
                <c:pt idx="7160">
                  <c:v>685</c:v>
                </c:pt>
                <c:pt idx="7161">
                  <c:v>892</c:v>
                </c:pt>
                <c:pt idx="7162">
                  <c:v>1036</c:v>
                </c:pt>
                <c:pt idx="7163">
                  <c:v>1109</c:v>
                </c:pt>
                <c:pt idx="7164">
                  <c:v>1102</c:v>
                </c:pt>
                <c:pt idx="7165">
                  <c:v>983</c:v>
                </c:pt>
                <c:pt idx="7166">
                  <c:v>768</c:v>
                </c:pt>
                <c:pt idx="7167">
                  <c:v>513</c:v>
                </c:pt>
                <c:pt idx="7168">
                  <c:v>258</c:v>
                </c:pt>
                <c:pt idx="7169">
                  <c:v>25</c:v>
                </c:pt>
                <c:pt idx="7170">
                  <c:v>0</c:v>
                </c:pt>
                <c:pt idx="7171">
                  <c:v>0</c:v>
                </c:pt>
                <c:pt idx="7172">
                  <c:v>0</c:v>
                </c:pt>
                <c:pt idx="7173">
                  <c:v>0</c:v>
                </c:pt>
                <c:pt idx="7174">
                  <c:v>0</c:v>
                </c:pt>
                <c:pt idx="7175">
                  <c:v>0</c:v>
                </c:pt>
                <c:pt idx="7176">
                  <c:v>0</c:v>
                </c:pt>
                <c:pt idx="7177">
                  <c:v>0</c:v>
                </c:pt>
                <c:pt idx="7178">
                  <c:v>0</c:v>
                </c:pt>
                <c:pt idx="7179">
                  <c:v>0</c:v>
                </c:pt>
                <c:pt idx="7180">
                  <c:v>0</c:v>
                </c:pt>
                <c:pt idx="7181">
                  <c:v>0</c:v>
                </c:pt>
                <c:pt idx="7182">
                  <c:v>163</c:v>
                </c:pt>
                <c:pt idx="7183">
                  <c:v>424</c:v>
                </c:pt>
                <c:pt idx="7184">
                  <c:v>670</c:v>
                </c:pt>
                <c:pt idx="7185">
                  <c:v>875</c:v>
                </c:pt>
                <c:pt idx="7186">
                  <c:v>1018</c:v>
                </c:pt>
                <c:pt idx="7187">
                  <c:v>1088</c:v>
                </c:pt>
                <c:pt idx="7188">
                  <c:v>1078</c:v>
                </c:pt>
                <c:pt idx="7189">
                  <c:v>975</c:v>
                </c:pt>
                <c:pt idx="7190">
                  <c:v>521</c:v>
                </c:pt>
                <c:pt idx="7191">
                  <c:v>189</c:v>
                </c:pt>
                <c:pt idx="7192">
                  <c:v>107</c:v>
                </c:pt>
                <c:pt idx="7193">
                  <c:v>16</c:v>
                </c:pt>
                <c:pt idx="7194">
                  <c:v>0</c:v>
                </c:pt>
                <c:pt idx="7195">
                  <c:v>0</c:v>
                </c:pt>
                <c:pt idx="7196">
                  <c:v>0</c:v>
                </c:pt>
                <c:pt idx="7197">
                  <c:v>0</c:v>
                </c:pt>
                <c:pt idx="7198">
                  <c:v>0</c:v>
                </c:pt>
                <c:pt idx="7199">
                  <c:v>0</c:v>
                </c:pt>
                <c:pt idx="7200">
                  <c:v>0</c:v>
                </c:pt>
                <c:pt idx="7201">
                  <c:v>0</c:v>
                </c:pt>
                <c:pt idx="7202">
                  <c:v>0</c:v>
                </c:pt>
                <c:pt idx="7203">
                  <c:v>0</c:v>
                </c:pt>
                <c:pt idx="7204">
                  <c:v>0</c:v>
                </c:pt>
                <c:pt idx="7205">
                  <c:v>0</c:v>
                </c:pt>
                <c:pt idx="7206">
                  <c:v>154</c:v>
                </c:pt>
                <c:pt idx="7207">
                  <c:v>403</c:v>
                </c:pt>
                <c:pt idx="7208">
                  <c:v>653</c:v>
                </c:pt>
                <c:pt idx="7209">
                  <c:v>860</c:v>
                </c:pt>
                <c:pt idx="7210">
                  <c:v>878</c:v>
                </c:pt>
                <c:pt idx="7211">
                  <c:v>782</c:v>
                </c:pt>
                <c:pt idx="7212">
                  <c:v>429</c:v>
                </c:pt>
                <c:pt idx="7213">
                  <c:v>332</c:v>
                </c:pt>
                <c:pt idx="7214">
                  <c:v>308</c:v>
                </c:pt>
                <c:pt idx="7215">
                  <c:v>222</c:v>
                </c:pt>
                <c:pt idx="7216">
                  <c:v>132</c:v>
                </c:pt>
                <c:pt idx="7217">
                  <c:v>15</c:v>
                </c:pt>
                <c:pt idx="7218">
                  <c:v>0</c:v>
                </c:pt>
                <c:pt idx="7219">
                  <c:v>0</c:v>
                </c:pt>
                <c:pt idx="7220">
                  <c:v>0</c:v>
                </c:pt>
                <c:pt idx="7221">
                  <c:v>0</c:v>
                </c:pt>
                <c:pt idx="7222">
                  <c:v>0</c:v>
                </c:pt>
                <c:pt idx="7223">
                  <c:v>0</c:v>
                </c:pt>
                <c:pt idx="7224">
                  <c:v>0</c:v>
                </c:pt>
                <c:pt idx="7225">
                  <c:v>0</c:v>
                </c:pt>
                <c:pt idx="7226">
                  <c:v>0</c:v>
                </c:pt>
                <c:pt idx="7227">
                  <c:v>0</c:v>
                </c:pt>
                <c:pt idx="7228">
                  <c:v>0</c:v>
                </c:pt>
                <c:pt idx="7229">
                  <c:v>0</c:v>
                </c:pt>
                <c:pt idx="7230">
                  <c:v>164</c:v>
                </c:pt>
                <c:pt idx="7231">
                  <c:v>423</c:v>
                </c:pt>
                <c:pt idx="7232">
                  <c:v>667</c:v>
                </c:pt>
                <c:pt idx="7233">
                  <c:v>871</c:v>
                </c:pt>
                <c:pt idx="7234">
                  <c:v>1014</c:v>
                </c:pt>
                <c:pt idx="7235">
                  <c:v>1085</c:v>
                </c:pt>
                <c:pt idx="7236">
                  <c:v>1078</c:v>
                </c:pt>
                <c:pt idx="7237">
                  <c:v>985</c:v>
                </c:pt>
                <c:pt idx="7238">
                  <c:v>764</c:v>
                </c:pt>
                <c:pt idx="7239">
                  <c:v>268</c:v>
                </c:pt>
                <c:pt idx="7240">
                  <c:v>116</c:v>
                </c:pt>
                <c:pt idx="7241">
                  <c:v>21</c:v>
                </c:pt>
                <c:pt idx="7242">
                  <c:v>0</c:v>
                </c:pt>
                <c:pt idx="7243">
                  <c:v>0</c:v>
                </c:pt>
                <c:pt idx="7244">
                  <c:v>0</c:v>
                </c:pt>
                <c:pt idx="7245">
                  <c:v>0</c:v>
                </c:pt>
                <c:pt idx="7246">
                  <c:v>0</c:v>
                </c:pt>
                <c:pt idx="7247">
                  <c:v>0</c:v>
                </c:pt>
                <c:pt idx="7248">
                  <c:v>0</c:v>
                </c:pt>
                <c:pt idx="7249">
                  <c:v>0</c:v>
                </c:pt>
                <c:pt idx="7250">
                  <c:v>0</c:v>
                </c:pt>
                <c:pt idx="7251">
                  <c:v>0</c:v>
                </c:pt>
                <c:pt idx="7252">
                  <c:v>0</c:v>
                </c:pt>
                <c:pt idx="7253">
                  <c:v>0</c:v>
                </c:pt>
                <c:pt idx="7254">
                  <c:v>166</c:v>
                </c:pt>
                <c:pt idx="7255">
                  <c:v>427</c:v>
                </c:pt>
                <c:pt idx="7256">
                  <c:v>672</c:v>
                </c:pt>
                <c:pt idx="7257">
                  <c:v>875</c:v>
                </c:pt>
                <c:pt idx="7258">
                  <c:v>1018</c:v>
                </c:pt>
                <c:pt idx="7259">
                  <c:v>1090</c:v>
                </c:pt>
                <c:pt idx="7260">
                  <c:v>1072</c:v>
                </c:pt>
                <c:pt idx="7261">
                  <c:v>929</c:v>
                </c:pt>
                <c:pt idx="7262">
                  <c:v>692</c:v>
                </c:pt>
                <c:pt idx="7263">
                  <c:v>493</c:v>
                </c:pt>
                <c:pt idx="7264">
                  <c:v>248</c:v>
                </c:pt>
                <c:pt idx="7265">
                  <c:v>28</c:v>
                </c:pt>
                <c:pt idx="7266">
                  <c:v>0</c:v>
                </c:pt>
                <c:pt idx="7267">
                  <c:v>0</c:v>
                </c:pt>
                <c:pt idx="7268">
                  <c:v>0</c:v>
                </c:pt>
                <c:pt idx="7269">
                  <c:v>0</c:v>
                </c:pt>
                <c:pt idx="7270">
                  <c:v>0</c:v>
                </c:pt>
                <c:pt idx="7271">
                  <c:v>0</c:v>
                </c:pt>
                <c:pt idx="7272">
                  <c:v>0</c:v>
                </c:pt>
                <c:pt idx="7273">
                  <c:v>0</c:v>
                </c:pt>
                <c:pt idx="7274">
                  <c:v>0</c:v>
                </c:pt>
                <c:pt idx="7275">
                  <c:v>0</c:v>
                </c:pt>
                <c:pt idx="7276">
                  <c:v>0</c:v>
                </c:pt>
                <c:pt idx="7277">
                  <c:v>0</c:v>
                </c:pt>
                <c:pt idx="7278">
                  <c:v>167</c:v>
                </c:pt>
                <c:pt idx="7279">
                  <c:v>428</c:v>
                </c:pt>
                <c:pt idx="7280">
                  <c:v>634</c:v>
                </c:pt>
                <c:pt idx="7281">
                  <c:v>874</c:v>
                </c:pt>
                <c:pt idx="7282">
                  <c:v>1017</c:v>
                </c:pt>
                <c:pt idx="7283">
                  <c:v>1084</c:v>
                </c:pt>
                <c:pt idx="7284">
                  <c:v>1029</c:v>
                </c:pt>
                <c:pt idx="7285">
                  <c:v>902</c:v>
                </c:pt>
                <c:pt idx="7286">
                  <c:v>705</c:v>
                </c:pt>
                <c:pt idx="7287">
                  <c:v>474</c:v>
                </c:pt>
                <c:pt idx="7288">
                  <c:v>247</c:v>
                </c:pt>
                <c:pt idx="7289">
                  <c:v>29</c:v>
                </c:pt>
                <c:pt idx="7290">
                  <c:v>0</c:v>
                </c:pt>
                <c:pt idx="7291">
                  <c:v>0</c:v>
                </c:pt>
                <c:pt idx="7292">
                  <c:v>0</c:v>
                </c:pt>
                <c:pt idx="7293">
                  <c:v>0</c:v>
                </c:pt>
                <c:pt idx="7294">
                  <c:v>0</c:v>
                </c:pt>
                <c:pt idx="7295">
                  <c:v>0</c:v>
                </c:pt>
                <c:pt idx="7296">
                  <c:v>0</c:v>
                </c:pt>
                <c:pt idx="7297">
                  <c:v>0</c:v>
                </c:pt>
                <c:pt idx="7298">
                  <c:v>0</c:v>
                </c:pt>
                <c:pt idx="7299">
                  <c:v>0</c:v>
                </c:pt>
                <c:pt idx="7300">
                  <c:v>0</c:v>
                </c:pt>
                <c:pt idx="7301">
                  <c:v>0</c:v>
                </c:pt>
                <c:pt idx="7302">
                  <c:v>163</c:v>
                </c:pt>
                <c:pt idx="7303">
                  <c:v>418</c:v>
                </c:pt>
                <c:pt idx="7304">
                  <c:v>624</c:v>
                </c:pt>
                <c:pt idx="7305">
                  <c:v>610</c:v>
                </c:pt>
                <c:pt idx="7306">
                  <c:v>859</c:v>
                </c:pt>
                <c:pt idx="7307">
                  <c:v>962</c:v>
                </c:pt>
                <c:pt idx="7308">
                  <c:v>847</c:v>
                </c:pt>
                <c:pt idx="7309">
                  <c:v>375</c:v>
                </c:pt>
                <c:pt idx="7310">
                  <c:v>276</c:v>
                </c:pt>
                <c:pt idx="7311">
                  <c:v>277</c:v>
                </c:pt>
                <c:pt idx="7312">
                  <c:v>152</c:v>
                </c:pt>
                <c:pt idx="7313">
                  <c:v>19</c:v>
                </c:pt>
                <c:pt idx="7314">
                  <c:v>0</c:v>
                </c:pt>
                <c:pt idx="7315">
                  <c:v>0</c:v>
                </c:pt>
                <c:pt idx="7316">
                  <c:v>0</c:v>
                </c:pt>
                <c:pt idx="7317">
                  <c:v>0</c:v>
                </c:pt>
                <c:pt idx="7318">
                  <c:v>0</c:v>
                </c:pt>
                <c:pt idx="7319">
                  <c:v>0</c:v>
                </c:pt>
                <c:pt idx="7320">
                  <c:v>0</c:v>
                </c:pt>
                <c:pt idx="7321">
                  <c:v>0</c:v>
                </c:pt>
                <c:pt idx="7322">
                  <c:v>0</c:v>
                </c:pt>
                <c:pt idx="7323">
                  <c:v>0</c:v>
                </c:pt>
                <c:pt idx="7324">
                  <c:v>0</c:v>
                </c:pt>
                <c:pt idx="7325">
                  <c:v>0</c:v>
                </c:pt>
                <c:pt idx="7326">
                  <c:v>167</c:v>
                </c:pt>
                <c:pt idx="7327">
                  <c:v>422</c:v>
                </c:pt>
                <c:pt idx="7328">
                  <c:v>660</c:v>
                </c:pt>
                <c:pt idx="7329">
                  <c:v>675</c:v>
                </c:pt>
                <c:pt idx="7330">
                  <c:v>797</c:v>
                </c:pt>
                <c:pt idx="7331">
                  <c:v>651</c:v>
                </c:pt>
                <c:pt idx="7332">
                  <c:v>317</c:v>
                </c:pt>
                <c:pt idx="7333">
                  <c:v>207</c:v>
                </c:pt>
                <c:pt idx="7334">
                  <c:v>202</c:v>
                </c:pt>
                <c:pt idx="7335">
                  <c:v>274</c:v>
                </c:pt>
                <c:pt idx="7336">
                  <c:v>146</c:v>
                </c:pt>
                <c:pt idx="7337">
                  <c:v>22</c:v>
                </c:pt>
                <c:pt idx="7338">
                  <c:v>0</c:v>
                </c:pt>
                <c:pt idx="7339">
                  <c:v>0</c:v>
                </c:pt>
                <c:pt idx="7340">
                  <c:v>0</c:v>
                </c:pt>
                <c:pt idx="7341">
                  <c:v>0</c:v>
                </c:pt>
                <c:pt idx="7342">
                  <c:v>0</c:v>
                </c:pt>
                <c:pt idx="7343">
                  <c:v>0</c:v>
                </c:pt>
                <c:pt idx="7344">
                  <c:v>0</c:v>
                </c:pt>
                <c:pt idx="7345">
                  <c:v>0</c:v>
                </c:pt>
                <c:pt idx="7346">
                  <c:v>0</c:v>
                </c:pt>
                <c:pt idx="7347">
                  <c:v>0</c:v>
                </c:pt>
                <c:pt idx="7348">
                  <c:v>0</c:v>
                </c:pt>
                <c:pt idx="7349">
                  <c:v>0</c:v>
                </c:pt>
                <c:pt idx="7350">
                  <c:v>170</c:v>
                </c:pt>
                <c:pt idx="7351">
                  <c:v>404</c:v>
                </c:pt>
                <c:pt idx="7352">
                  <c:v>611</c:v>
                </c:pt>
                <c:pt idx="7353">
                  <c:v>865</c:v>
                </c:pt>
                <c:pt idx="7354">
                  <c:v>1007</c:v>
                </c:pt>
                <c:pt idx="7355">
                  <c:v>699</c:v>
                </c:pt>
                <c:pt idx="7356">
                  <c:v>430</c:v>
                </c:pt>
                <c:pt idx="7357">
                  <c:v>168</c:v>
                </c:pt>
                <c:pt idx="7358">
                  <c:v>132</c:v>
                </c:pt>
                <c:pt idx="7359">
                  <c:v>133</c:v>
                </c:pt>
                <c:pt idx="7360">
                  <c:v>89</c:v>
                </c:pt>
                <c:pt idx="7361">
                  <c:v>21</c:v>
                </c:pt>
                <c:pt idx="7362">
                  <c:v>0</c:v>
                </c:pt>
                <c:pt idx="7363">
                  <c:v>0</c:v>
                </c:pt>
                <c:pt idx="7364">
                  <c:v>0</c:v>
                </c:pt>
                <c:pt idx="7365">
                  <c:v>0</c:v>
                </c:pt>
                <c:pt idx="7366">
                  <c:v>0</c:v>
                </c:pt>
                <c:pt idx="7367">
                  <c:v>0</c:v>
                </c:pt>
                <c:pt idx="7368">
                  <c:v>0</c:v>
                </c:pt>
                <c:pt idx="7369">
                  <c:v>0</c:v>
                </c:pt>
                <c:pt idx="7370">
                  <c:v>0</c:v>
                </c:pt>
                <c:pt idx="7371">
                  <c:v>0</c:v>
                </c:pt>
                <c:pt idx="7372">
                  <c:v>0</c:v>
                </c:pt>
                <c:pt idx="7373">
                  <c:v>8</c:v>
                </c:pt>
                <c:pt idx="7374">
                  <c:v>166</c:v>
                </c:pt>
                <c:pt idx="7375">
                  <c:v>420</c:v>
                </c:pt>
                <c:pt idx="7376">
                  <c:v>664</c:v>
                </c:pt>
                <c:pt idx="7377">
                  <c:v>865</c:v>
                </c:pt>
                <c:pt idx="7378">
                  <c:v>1006</c:v>
                </c:pt>
                <c:pt idx="7379">
                  <c:v>584</c:v>
                </c:pt>
                <c:pt idx="7380">
                  <c:v>242</c:v>
                </c:pt>
                <c:pt idx="7381">
                  <c:v>185</c:v>
                </c:pt>
                <c:pt idx="7382">
                  <c:v>155</c:v>
                </c:pt>
                <c:pt idx="7383">
                  <c:v>127</c:v>
                </c:pt>
                <c:pt idx="7384">
                  <c:v>69</c:v>
                </c:pt>
                <c:pt idx="7385">
                  <c:v>18</c:v>
                </c:pt>
                <c:pt idx="7386">
                  <c:v>0</c:v>
                </c:pt>
                <c:pt idx="7387">
                  <c:v>0</c:v>
                </c:pt>
                <c:pt idx="7388">
                  <c:v>0</c:v>
                </c:pt>
                <c:pt idx="7389">
                  <c:v>0</c:v>
                </c:pt>
                <c:pt idx="7390">
                  <c:v>0</c:v>
                </c:pt>
                <c:pt idx="7391">
                  <c:v>0</c:v>
                </c:pt>
                <c:pt idx="7392">
                  <c:v>0</c:v>
                </c:pt>
                <c:pt idx="7393">
                  <c:v>0</c:v>
                </c:pt>
                <c:pt idx="7394">
                  <c:v>0</c:v>
                </c:pt>
                <c:pt idx="7395">
                  <c:v>0</c:v>
                </c:pt>
                <c:pt idx="7396">
                  <c:v>0</c:v>
                </c:pt>
                <c:pt idx="7397">
                  <c:v>8</c:v>
                </c:pt>
                <c:pt idx="7398">
                  <c:v>148</c:v>
                </c:pt>
                <c:pt idx="7399">
                  <c:v>363</c:v>
                </c:pt>
                <c:pt idx="7400">
                  <c:v>502</c:v>
                </c:pt>
                <c:pt idx="7401">
                  <c:v>541</c:v>
                </c:pt>
                <c:pt idx="7402">
                  <c:v>606</c:v>
                </c:pt>
                <c:pt idx="7403">
                  <c:v>631</c:v>
                </c:pt>
                <c:pt idx="7404">
                  <c:v>598</c:v>
                </c:pt>
                <c:pt idx="7405">
                  <c:v>524</c:v>
                </c:pt>
                <c:pt idx="7406">
                  <c:v>319</c:v>
                </c:pt>
                <c:pt idx="7407">
                  <c:v>229</c:v>
                </c:pt>
                <c:pt idx="7408">
                  <c:v>101</c:v>
                </c:pt>
                <c:pt idx="7409">
                  <c:v>20</c:v>
                </c:pt>
                <c:pt idx="7410">
                  <c:v>0</c:v>
                </c:pt>
                <c:pt idx="7411">
                  <c:v>0</c:v>
                </c:pt>
                <c:pt idx="7412">
                  <c:v>0</c:v>
                </c:pt>
                <c:pt idx="7413">
                  <c:v>0</c:v>
                </c:pt>
                <c:pt idx="7414">
                  <c:v>0</c:v>
                </c:pt>
                <c:pt idx="7415">
                  <c:v>0</c:v>
                </c:pt>
                <c:pt idx="7416">
                  <c:v>0</c:v>
                </c:pt>
                <c:pt idx="7417">
                  <c:v>0</c:v>
                </c:pt>
                <c:pt idx="7418">
                  <c:v>0</c:v>
                </c:pt>
                <c:pt idx="7419">
                  <c:v>0</c:v>
                </c:pt>
                <c:pt idx="7420">
                  <c:v>0</c:v>
                </c:pt>
                <c:pt idx="7421">
                  <c:v>9</c:v>
                </c:pt>
                <c:pt idx="7422">
                  <c:v>176</c:v>
                </c:pt>
                <c:pt idx="7423">
                  <c:v>434</c:v>
                </c:pt>
                <c:pt idx="7424">
                  <c:v>653</c:v>
                </c:pt>
                <c:pt idx="7425">
                  <c:v>869</c:v>
                </c:pt>
                <c:pt idx="7426">
                  <c:v>1012</c:v>
                </c:pt>
                <c:pt idx="7427">
                  <c:v>955</c:v>
                </c:pt>
                <c:pt idx="7428">
                  <c:v>678</c:v>
                </c:pt>
                <c:pt idx="7429">
                  <c:v>392</c:v>
                </c:pt>
                <c:pt idx="7430">
                  <c:v>312</c:v>
                </c:pt>
                <c:pt idx="7431">
                  <c:v>197</c:v>
                </c:pt>
                <c:pt idx="7432">
                  <c:v>89</c:v>
                </c:pt>
                <c:pt idx="7433">
                  <c:v>22</c:v>
                </c:pt>
                <c:pt idx="7434">
                  <c:v>0</c:v>
                </c:pt>
                <c:pt idx="7435">
                  <c:v>0</c:v>
                </c:pt>
                <c:pt idx="7436">
                  <c:v>0</c:v>
                </c:pt>
                <c:pt idx="7437">
                  <c:v>0</c:v>
                </c:pt>
                <c:pt idx="7438">
                  <c:v>0</c:v>
                </c:pt>
                <c:pt idx="7439">
                  <c:v>0</c:v>
                </c:pt>
                <c:pt idx="7440">
                  <c:v>0</c:v>
                </c:pt>
                <c:pt idx="7441">
                  <c:v>0</c:v>
                </c:pt>
                <c:pt idx="7442">
                  <c:v>0</c:v>
                </c:pt>
                <c:pt idx="7443">
                  <c:v>0</c:v>
                </c:pt>
                <c:pt idx="7444">
                  <c:v>0</c:v>
                </c:pt>
                <c:pt idx="7445">
                  <c:v>9</c:v>
                </c:pt>
                <c:pt idx="7446">
                  <c:v>176</c:v>
                </c:pt>
                <c:pt idx="7447">
                  <c:v>433</c:v>
                </c:pt>
                <c:pt idx="7448">
                  <c:v>675</c:v>
                </c:pt>
                <c:pt idx="7449">
                  <c:v>876</c:v>
                </c:pt>
                <c:pt idx="7450">
                  <c:v>1015</c:v>
                </c:pt>
                <c:pt idx="7451">
                  <c:v>1077</c:v>
                </c:pt>
                <c:pt idx="7452">
                  <c:v>1024</c:v>
                </c:pt>
                <c:pt idx="7453">
                  <c:v>881</c:v>
                </c:pt>
                <c:pt idx="7454">
                  <c:v>228</c:v>
                </c:pt>
                <c:pt idx="7455">
                  <c:v>175</c:v>
                </c:pt>
                <c:pt idx="7456">
                  <c:v>146</c:v>
                </c:pt>
                <c:pt idx="7457">
                  <c:v>24</c:v>
                </c:pt>
                <c:pt idx="7458">
                  <c:v>0</c:v>
                </c:pt>
                <c:pt idx="7459">
                  <c:v>0</c:v>
                </c:pt>
                <c:pt idx="7460">
                  <c:v>0</c:v>
                </c:pt>
                <c:pt idx="7461">
                  <c:v>0</c:v>
                </c:pt>
                <c:pt idx="7462">
                  <c:v>0</c:v>
                </c:pt>
                <c:pt idx="7463">
                  <c:v>0</c:v>
                </c:pt>
                <c:pt idx="7464">
                  <c:v>0</c:v>
                </c:pt>
                <c:pt idx="7465">
                  <c:v>0</c:v>
                </c:pt>
                <c:pt idx="7466">
                  <c:v>0</c:v>
                </c:pt>
                <c:pt idx="7467">
                  <c:v>0</c:v>
                </c:pt>
                <c:pt idx="7468">
                  <c:v>0</c:v>
                </c:pt>
                <c:pt idx="7469">
                  <c:v>9</c:v>
                </c:pt>
                <c:pt idx="7470">
                  <c:v>173</c:v>
                </c:pt>
                <c:pt idx="7471">
                  <c:v>373</c:v>
                </c:pt>
                <c:pt idx="7472">
                  <c:v>527</c:v>
                </c:pt>
                <c:pt idx="7473">
                  <c:v>552</c:v>
                </c:pt>
                <c:pt idx="7474">
                  <c:v>615</c:v>
                </c:pt>
                <c:pt idx="7475">
                  <c:v>632</c:v>
                </c:pt>
                <c:pt idx="7476">
                  <c:v>409</c:v>
                </c:pt>
                <c:pt idx="7477">
                  <c:v>269</c:v>
                </c:pt>
                <c:pt idx="7478">
                  <c:v>212</c:v>
                </c:pt>
                <c:pt idx="7479">
                  <c:v>200</c:v>
                </c:pt>
                <c:pt idx="7480">
                  <c:v>86</c:v>
                </c:pt>
                <c:pt idx="7481">
                  <c:v>21</c:v>
                </c:pt>
                <c:pt idx="7482">
                  <c:v>0</c:v>
                </c:pt>
                <c:pt idx="7483">
                  <c:v>0</c:v>
                </c:pt>
                <c:pt idx="7484">
                  <c:v>0</c:v>
                </c:pt>
                <c:pt idx="7485">
                  <c:v>0</c:v>
                </c:pt>
                <c:pt idx="7486">
                  <c:v>0</c:v>
                </c:pt>
                <c:pt idx="7487">
                  <c:v>0</c:v>
                </c:pt>
                <c:pt idx="7488">
                  <c:v>0</c:v>
                </c:pt>
                <c:pt idx="7489">
                  <c:v>0</c:v>
                </c:pt>
                <c:pt idx="7490">
                  <c:v>0</c:v>
                </c:pt>
                <c:pt idx="7491">
                  <c:v>0</c:v>
                </c:pt>
                <c:pt idx="7492">
                  <c:v>0</c:v>
                </c:pt>
                <c:pt idx="7493">
                  <c:v>10</c:v>
                </c:pt>
                <c:pt idx="7494">
                  <c:v>175</c:v>
                </c:pt>
                <c:pt idx="7495">
                  <c:v>430</c:v>
                </c:pt>
                <c:pt idx="7496">
                  <c:v>669</c:v>
                </c:pt>
                <c:pt idx="7497">
                  <c:v>869</c:v>
                </c:pt>
                <c:pt idx="7498">
                  <c:v>1008</c:v>
                </c:pt>
                <c:pt idx="7499">
                  <c:v>546</c:v>
                </c:pt>
                <c:pt idx="7500">
                  <c:v>292</c:v>
                </c:pt>
                <c:pt idx="7501">
                  <c:v>195</c:v>
                </c:pt>
                <c:pt idx="7502">
                  <c:v>138</c:v>
                </c:pt>
                <c:pt idx="7503">
                  <c:v>86</c:v>
                </c:pt>
                <c:pt idx="7504">
                  <c:v>36</c:v>
                </c:pt>
                <c:pt idx="7505">
                  <c:v>9</c:v>
                </c:pt>
                <c:pt idx="7506">
                  <c:v>0</c:v>
                </c:pt>
                <c:pt idx="7507">
                  <c:v>0</c:v>
                </c:pt>
                <c:pt idx="7508">
                  <c:v>0</c:v>
                </c:pt>
                <c:pt idx="7509">
                  <c:v>0</c:v>
                </c:pt>
                <c:pt idx="7510">
                  <c:v>0</c:v>
                </c:pt>
                <c:pt idx="7511">
                  <c:v>0</c:v>
                </c:pt>
                <c:pt idx="7512">
                  <c:v>0</c:v>
                </c:pt>
                <c:pt idx="7513">
                  <c:v>0</c:v>
                </c:pt>
                <c:pt idx="7514">
                  <c:v>0</c:v>
                </c:pt>
                <c:pt idx="7515">
                  <c:v>0</c:v>
                </c:pt>
                <c:pt idx="7516">
                  <c:v>0</c:v>
                </c:pt>
                <c:pt idx="7517">
                  <c:v>9</c:v>
                </c:pt>
                <c:pt idx="7518">
                  <c:v>170</c:v>
                </c:pt>
                <c:pt idx="7519">
                  <c:v>378</c:v>
                </c:pt>
                <c:pt idx="7520">
                  <c:v>545</c:v>
                </c:pt>
                <c:pt idx="7521">
                  <c:v>807</c:v>
                </c:pt>
                <c:pt idx="7522">
                  <c:v>575</c:v>
                </c:pt>
                <c:pt idx="7523">
                  <c:v>442</c:v>
                </c:pt>
                <c:pt idx="7524">
                  <c:v>362</c:v>
                </c:pt>
                <c:pt idx="7525">
                  <c:v>381</c:v>
                </c:pt>
                <c:pt idx="7526">
                  <c:v>348</c:v>
                </c:pt>
                <c:pt idx="7527">
                  <c:v>280</c:v>
                </c:pt>
                <c:pt idx="7528">
                  <c:v>59</c:v>
                </c:pt>
                <c:pt idx="7529">
                  <c:v>21</c:v>
                </c:pt>
                <c:pt idx="7530">
                  <c:v>0</c:v>
                </c:pt>
                <c:pt idx="7531">
                  <c:v>0</c:v>
                </c:pt>
                <c:pt idx="7532">
                  <c:v>0</c:v>
                </c:pt>
                <c:pt idx="7533">
                  <c:v>0</c:v>
                </c:pt>
                <c:pt idx="7534">
                  <c:v>0</c:v>
                </c:pt>
                <c:pt idx="7535">
                  <c:v>0</c:v>
                </c:pt>
                <c:pt idx="7536">
                  <c:v>0</c:v>
                </c:pt>
                <c:pt idx="7537">
                  <c:v>0</c:v>
                </c:pt>
                <c:pt idx="7538">
                  <c:v>0</c:v>
                </c:pt>
                <c:pt idx="7539">
                  <c:v>0</c:v>
                </c:pt>
                <c:pt idx="7540">
                  <c:v>0</c:v>
                </c:pt>
                <c:pt idx="7541">
                  <c:v>10</c:v>
                </c:pt>
                <c:pt idx="7542">
                  <c:v>171</c:v>
                </c:pt>
                <c:pt idx="7543">
                  <c:v>422</c:v>
                </c:pt>
                <c:pt idx="7544">
                  <c:v>653</c:v>
                </c:pt>
                <c:pt idx="7545">
                  <c:v>573</c:v>
                </c:pt>
                <c:pt idx="7546">
                  <c:v>386</c:v>
                </c:pt>
                <c:pt idx="7547">
                  <c:v>517</c:v>
                </c:pt>
                <c:pt idx="7548">
                  <c:v>564</c:v>
                </c:pt>
                <c:pt idx="7549">
                  <c:v>570</c:v>
                </c:pt>
                <c:pt idx="7550">
                  <c:v>445</c:v>
                </c:pt>
                <c:pt idx="7551">
                  <c:v>396</c:v>
                </c:pt>
                <c:pt idx="7552">
                  <c:v>218</c:v>
                </c:pt>
                <c:pt idx="7553">
                  <c:v>39</c:v>
                </c:pt>
                <c:pt idx="7554">
                  <c:v>0</c:v>
                </c:pt>
                <c:pt idx="7555">
                  <c:v>0</c:v>
                </c:pt>
                <c:pt idx="7556">
                  <c:v>0</c:v>
                </c:pt>
                <c:pt idx="7557">
                  <c:v>0</c:v>
                </c:pt>
                <c:pt idx="7558">
                  <c:v>0</c:v>
                </c:pt>
                <c:pt idx="7559">
                  <c:v>0</c:v>
                </c:pt>
                <c:pt idx="7560">
                  <c:v>0</c:v>
                </c:pt>
                <c:pt idx="7561">
                  <c:v>0</c:v>
                </c:pt>
                <c:pt idx="7562">
                  <c:v>0</c:v>
                </c:pt>
                <c:pt idx="7563">
                  <c:v>0</c:v>
                </c:pt>
                <c:pt idx="7564">
                  <c:v>0</c:v>
                </c:pt>
                <c:pt idx="7565">
                  <c:v>10</c:v>
                </c:pt>
                <c:pt idx="7566">
                  <c:v>174</c:v>
                </c:pt>
                <c:pt idx="7567">
                  <c:v>423</c:v>
                </c:pt>
                <c:pt idx="7568">
                  <c:v>590</c:v>
                </c:pt>
                <c:pt idx="7569">
                  <c:v>635</c:v>
                </c:pt>
                <c:pt idx="7570">
                  <c:v>672</c:v>
                </c:pt>
                <c:pt idx="7571">
                  <c:v>686</c:v>
                </c:pt>
                <c:pt idx="7572">
                  <c:v>651</c:v>
                </c:pt>
                <c:pt idx="7573">
                  <c:v>570</c:v>
                </c:pt>
                <c:pt idx="7574">
                  <c:v>245</c:v>
                </c:pt>
                <c:pt idx="7575">
                  <c:v>144</c:v>
                </c:pt>
                <c:pt idx="7576">
                  <c:v>85</c:v>
                </c:pt>
                <c:pt idx="7577">
                  <c:v>27</c:v>
                </c:pt>
                <c:pt idx="7578">
                  <c:v>0</c:v>
                </c:pt>
                <c:pt idx="7579">
                  <c:v>0</c:v>
                </c:pt>
                <c:pt idx="7580">
                  <c:v>0</c:v>
                </c:pt>
                <c:pt idx="7581">
                  <c:v>0</c:v>
                </c:pt>
                <c:pt idx="7582">
                  <c:v>0</c:v>
                </c:pt>
                <c:pt idx="7583">
                  <c:v>0</c:v>
                </c:pt>
                <c:pt idx="7584">
                  <c:v>0</c:v>
                </c:pt>
                <c:pt idx="7585">
                  <c:v>0</c:v>
                </c:pt>
                <c:pt idx="7586">
                  <c:v>0</c:v>
                </c:pt>
                <c:pt idx="7587">
                  <c:v>0</c:v>
                </c:pt>
                <c:pt idx="7588">
                  <c:v>0</c:v>
                </c:pt>
                <c:pt idx="7589">
                  <c:v>8</c:v>
                </c:pt>
                <c:pt idx="7590">
                  <c:v>135</c:v>
                </c:pt>
                <c:pt idx="7591">
                  <c:v>310</c:v>
                </c:pt>
                <c:pt idx="7592">
                  <c:v>445</c:v>
                </c:pt>
                <c:pt idx="7593">
                  <c:v>634</c:v>
                </c:pt>
                <c:pt idx="7594">
                  <c:v>681</c:v>
                </c:pt>
                <c:pt idx="7595">
                  <c:v>694</c:v>
                </c:pt>
                <c:pt idx="7596">
                  <c:v>379</c:v>
                </c:pt>
                <c:pt idx="7597">
                  <c:v>221</c:v>
                </c:pt>
                <c:pt idx="7598">
                  <c:v>175</c:v>
                </c:pt>
                <c:pt idx="7599">
                  <c:v>56</c:v>
                </c:pt>
                <c:pt idx="7600">
                  <c:v>28</c:v>
                </c:pt>
                <c:pt idx="7601">
                  <c:v>13</c:v>
                </c:pt>
                <c:pt idx="7602">
                  <c:v>0</c:v>
                </c:pt>
                <c:pt idx="7603">
                  <c:v>0</c:v>
                </c:pt>
                <c:pt idx="7604">
                  <c:v>0</c:v>
                </c:pt>
                <c:pt idx="7605">
                  <c:v>0</c:v>
                </c:pt>
                <c:pt idx="7606">
                  <c:v>0</c:v>
                </c:pt>
                <c:pt idx="7607">
                  <c:v>0</c:v>
                </c:pt>
                <c:pt idx="7608">
                  <c:v>0</c:v>
                </c:pt>
                <c:pt idx="7609">
                  <c:v>0</c:v>
                </c:pt>
                <c:pt idx="7610">
                  <c:v>0</c:v>
                </c:pt>
                <c:pt idx="7611">
                  <c:v>0</c:v>
                </c:pt>
                <c:pt idx="7612">
                  <c:v>0</c:v>
                </c:pt>
                <c:pt idx="7613">
                  <c:v>10</c:v>
                </c:pt>
                <c:pt idx="7614">
                  <c:v>179</c:v>
                </c:pt>
                <c:pt idx="7615">
                  <c:v>433</c:v>
                </c:pt>
                <c:pt idx="7616">
                  <c:v>669</c:v>
                </c:pt>
                <c:pt idx="7617">
                  <c:v>848</c:v>
                </c:pt>
                <c:pt idx="7618">
                  <c:v>931</c:v>
                </c:pt>
                <c:pt idx="7619">
                  <c:v>953</c:v>
                </c:pt>
                <c:pt idx="7620">
                  <c:v>937</c:v>
                </c:pt>
                <c:pt idx="7621">
                  <c:v>833</c:v>
                </c:pt>
                <c:pt idx="7622">
                  <c:v>669</c:v>
                </c:pt>
                <c:pt idx="7623">
                  <c:v>284</c:v>
                </c:pt>
                <c:pt idx="7624">
                  <c:v>151</c:v>
                </c:pt>
                <c:pt idx="7625">
                  <c:v>27</c:v>
                </c:pt>
                <c:pt idx="7626">
                  <c:v>0</c:v>
                </c:pt>
                <c:pt idx="7627">
                  <c:v>0</c:v>
                </c:pt>
                <c:pt idx="7628">
                  <c:v>0</c:v>
                </c:pt>
                <c:pt idx="7629">
                  <c:v>0</c:v>
                </c:pt>
                <c:pt idx="7630">
                  <c:v>0</c:v>
                </c:pt>
                <c:pt idx="7631">
                  <c:v>0</c:v>
                </c:pt>
                <c:pt idx="7632">
                  <c:v>0</c:v>
                </c:pt>
                <c:pt idx="7633">
                  <c:v>0</c:v>
                </c:pt>
                <c:pt idx="7634">
                  <c:v>0</c:v>
                </c:pt>
                <c:pt idx="7635">
                  <c:v>0</c:v>
                </c:pt>
                <c:pt idx="7636">
                  <c:v>0</c:v>
                </c:pt>
                <c:pt idx="7637">
                  <c:v>10</c:v>
                </c:pt>
                <c:pt idx="7638">
                  <c:v>183</c:v>
                </c:pt>
                <c:pt idx="7639">
                  <c:v>423</c:v>
                </c:pt>
                <c:pt idx="7640">
                  <c:v>626</c:v>
                </c:pt>
                <c:pt idx="7641">
                  <c:v>891</c:v>
                </c:pt>
                <c:pt idx="7642">
                  <c:v>1033</c:v>
                </c:pt>
                <c:pt idx="7643">
                  <c:v>1105</c:v>
                </c:pt>
                <c:pt idx="7644">
                  <c:v>1100</c:v>
                </c:pt>
                <c:pt idx="7645">
                  <c:v>985</c:v>
                </c:pt>
                <c:pt idx="7646">
                  <c:v>782</c:v>
                </c:pt>
                <c:pt idx="7647">
                  <c:v>537</c:v>
                </c:pt>
                <c:pt idx="7648">
                  <c:v>290</c:v>
                </c:pt>
                <c:pt idx="7649">
                  <c:v>53</c:v>
                </c:pt>
                <c:pt idx="7650">
                  <c:v>0</c:v>
                </c:pt>
                <c:pt idx="7651">
                  <c:v>0</c:v>
                </c:pt>
                <c:pt idx="7652">
                  <c:v>0</c:v>
                </c:pt>
                <c:pt idx="7653">
                  <c:v>0</c:v>
                </c:pt>
                <c:pt idx="7654">
                  <c:v>0</c:v>
                </c:pt>
                <c:pt idx="7655">
                  <c:v>0</c:v>
                </c:pt>
                <c:pt idx="7656">
                  <c:v>0</c:v>
                </c:pt>
                <c:pt idx="7657">
                  <c:v>0</c:v>
                </c:pt>
                <c:pt idx="7658">
                  <c:v>0</c:v>
                </c:pt>
                <c:pt idx="7659">
                  <c:v>0</c:v>
                </c:pt>
                <c:pt idx="7660">
                  <c:v>0</c:v>
                </c:pt>
                <c:pt idx="7661">
                  <c:v>10</c:v>
                </c:pt>
                <c:pt idx="7662">
                  <c:v>183</c:v>
                </c:pt>
                <c:pt idx="7663">
                  <c:v>441</c:v>
                </c:pt>
                <c:pt idx="7664">
                  <c:v>670</c:v>
                </c:pt>
                <c:pt idx="7665">
                  <c:v>884</c:v>
                </c:pt>
                <c:pt idx="7666">
                  <c:v>1027</c:v>
                </c:pt>
                <c:pt idx="7667">
                  <c:v>1099</c:v>
                </c:pt>
                <c:pt idx="7668">
                  <c:v>1066</c:v>
                </c:pt>
                <c:pt idx="7669">
                  <c:v>862</c:v>
                </c:pt>
                <c:pt idx="7670">
                  <c:v>642</c:v>
                </c:pt>
                <c:pt idx="7671">
                  <c:v>510</c:v>
                </c:pt>
                <c:pt idx="7672">
                  <c:v>261</c:v>
                </c:pt>
                <c:pt idx="7673">
                  <c:v>44</c:v>
                </c:pt>
                <c:pt idx="7674">
                  <c:v>0</c:v>
                </c:pt>
                <c:pt idx="7675">
                  <c:v>0</c:v>
                </c:pt>
                <c:pt idx="7676">
                  <c:v>0</c:v>
                </c:pt>
                <c:pt idx="7677">
                  <c:v>0</c:v>
                </c:pt>
                <c:pt idx="7678">
                  <c:v>0</c:v>
                </c:pt>
                <c:pt idx="7679">
                  <c:v>0</c:v>
                </c:pt>
                <c:pt idx="7680">
                  <c:v>0</c:v>
                </c:pt>
                <c:pt idx="7681">
                  <c:v>0</c:v>
                </c:pt>
                <c:pt idx="7682">
                  <c:v>0</c:v>
                </c:pt>
                <c:pt idx="7683">
                  <c:v>0</c:v>
                </c:pt>
                <c:pt idx="7684">
                  <c:v>0</c:v>
                </c:pt>
                <c:pt idx="7685">
                  <c:v>10</c:v>
                </c:pt>
                <c:pt idx="7686">
                  <c:v>171</c:v>
                </c:pt>
                <c:pt idx="7687">
                  <c:v>307</c:v>
                </c:pt>
                <c:pt idx="7688">
                  <c:v>433</c:v>
                </c:pt>
                <c:pt idx="7689">
                  <c:v>565</c:v>
                </c:pt>
                <c:pt idx="7690">
                  <c:v>635</c:v>
                </c:pt>
                <c:pt idx="7691">
                  <c:v>657</c:v>
                </c:pt>
                <c:pt idx="7692">
                  <c:v>629</c:v>
                </c:pt>
                <c:pt idx="7693">
                  <c:v>600</c:v>
                </c:pt>
                <c:pt idx="7694">
                  <c:v>481</c:v>
                </c:pt>
                <c:pt idx="7695">
                  <c:v>253</c:v>
                </c:pt>
                <c:pt idx="7696">
                  <c:v>150</c:v>
                </c:pt>
                <c:pt idx="7697">
                  <c:v>30</c:v>
                </c:pt>
                <c:pt idx="7698">
                  <c:v>0</c:v>
                </c:pt>
                <c:pt idx="7699">
                  <c:v>0</c:v>
                </c:pt>
                <c:pt idx="7700">
                  <c:v>0</c:v>
                </c:pt>
                <c:pt idx="7701">
                  <c:v>0</c:v>
                </c:pt>
                <c:pt idx="7702">
                  <c:v>0</c:v>
                </c:pt>
                <c:pt idx="7703">
                  <c:v>0</c:v>
                </c:pt>
                <c:pt idx="7704">
                  <c:v>0</c:v>
                </c:pt>
                <c:pt idx="7705">
                  <c:v>0</c:v>
                </c:pt>
                <c:pt idx="7706">
                  <c:v>0</c:v>
                </c:pt>
                <c:pt idx="7707">
                  <c:v>0</c:v>
                </c:pt>
                <c:pt idx="7708">
                  <c:v>0</c:v>
                </c:pt>
                <c:pt idx="7709">
                  <c:v>11</c:v>
                </c:pt>
                <c:pt idx="7710">
                  <c:v>175</c:v>
                </c:pt>
                <c:pt idx="7711">
                  <c:v>336</c:v>
                </c:pt>
                <c:pt idx="7712">
                  <c:v>504</c:v>
                </c:pt>
                <c:pt idx="7713">
                  <c:v>611</c:v>
                </c:pt>
                <c:pt idx="7714">
                  <c:v>865</c:v>
                </c:pt>
                <c:pt idx="7715">
                  <c:v>965</c:v>
                </c:pt>
                <c:pt idx="7716">
                  <c:v>952</c:v>
                </c:pt>
                <c:pt idx="7717">
                  <c:v>847</c:v>
                </c:pt>
                <c:pt idx="7718">
                  <c:v>678</c:v>
                </c:pt>
                <c:pt idx="7719">
                  <c:v>495</c:v>
                </c:pt>
                <c:pt idx="7720">
                  <c:v>261</c:v>
                </c:pt>
                <c:pt idx="7721">
                  <c:v>55</c:v>
                </c:pt>
                <c:pt idx="7722">
                  <c:v>0</c:v>
                </c:pt>
                <c:pt idx="7723">
                  <c:v>0</c:v>
                </c:pt>
                <c:pt idx="7724">
                  <c:v>0</c:v>
                </c:pt>
                <c:pt idx="7725">
                  <c:v>0</c:v>
                </c:pt>
                <c:pt idx="7726">
                  <c:v>0</c:v>
                </c:pt>
                <c:pt idx="7727">
                  <c:v>0</c:v>
                </c:pt>
                <c:pt idx="7728">
                  <c:v>0</c:v>
                </c:pt>
                <c:pt idx="7729">
                  <c:v>0</c:v>
                </c:pt>
                <c:pt idx="7730">
                  <c:v>0</c:v>
                </c:pt>
                <c:pt idx="7731">
                  <c:v>0</c:v>
                </c:pt>
                <c:pt idx="7732">
                  <c:v>0</c:v>
                </c:pt>
                <c:pt idx="7733">
                  <c:v>10</c:v>
                </c:pt>
                <c:pt idx="7734">
                  <c:v>181</c:v>
                </c:pt>
                <c:pt idx="7735">
                  <c:v>435</c:v>
                </c:pt>
                <c:pt idx="7736">
                  <c:v>652</c:v>
                </c:pt>
                <c:pt idx="7737">
                  <c:v>784</c:v>
                </c:pt>
                <c:pt idx="7738">
                  <c:v>886</c:v>
                </c:pt>
                <c:pt idx="7739">
                  <c:v>722</c:v>
                </c:pt>
                <c:pt idx="7740">
                  <c:v>278</c:v>
                </c:pt>
                <c:pt idx="7741">
                  <c:v>167</c:v>
                </c:pt>
                <c:pt idx="7742">
                  <c:v>124</c:v>
                </c:pt>
                <c:pt idx="7743">
                  <c:v>88</c:v>
                </c:pt>
                <c:pt idx="7744">
                  <c:v>51</c:v>
                </c:pt>
                <c:pt idx="7745">
                  <c:v>30</c:v>
                </c:pt>
                <c:pt idx="7746">
                  <c:v>0</c:v>
                </c:pt>
                <c:pt idx="7747">
                  <c:v>0</c:v>
                </c:pt>
                <c:pt idx="7748">
                  <c:v>0</c:v>
                </c:pt>
                <c:pt idx="7749">
                  <c:v>0</c:v>
                </c:pt>
                <c:pt idx="7750">
                  <c:v>0</c:v>
                </c:pt>
                <c:pt idx="7751">
                  <c:v>0</c:v>
                </c:pt>
                <c:pt idx="7752">
                  <c:v>0</c:v>
                </c:pt>
                <c:pt idx="7753">
                  <c:v>0</c:v>
                </c:pt>
                <c:pt idx="7754">
                  <c:v>0</c:v>
                </c:pt>
                <c:pt idx="7755">
                  <c:v>0</c:v>
                </c:pt>
                <c:pt idx="7756">
                  <c:v>0</c:v>
                </c:pt>
                <c:pt idx="7757">
                  <c:v>10</c:v>
                </c:pt>
                <c:pt idx="7758">
                  <c:v>178</c:v>
                </c:pt>
                <c:pt idx="7759">
                  <c:v>431</c:v>
                </c:pt>
                <c:pt idx="7760">
                  <c:v>663</c:v>
                </c:pt>
                <c:pt idx="7761">
                  <c:v>775</c:v>
                </c:pt>
                <c:pt idx="7762">
                  <c:v>829</c:v>
                </c:pt>
                <c:pt idx="7763">
                  <c:v>449</c:v>
                </c:pt>
                <c:pt idx="7764">
                  <c:v>217</c:v>
                </c:pt>
                <c:pt idx="7765">
                  <c:v>140</c:v>
                </c:pt>
                <c:pt idx="7766">
                  <c:v>87</c:v>
                </c:pt>
                <c:pt idx="7767">
                  <c:v>49</c:v>
                </c:pt>
                <c:pt idx="7768">
                  <c:v>31</c:v>
                </c:pt>
                <c:pt idx="7769">
                  <c:v>19</c:v>
                </c:pt>
                <c:pt idx="7770">
                  <c:v>0</c:v>
                </c:pt>
                <c:pt idx="7771">
                  <c:v>0</c:v>
                </c:pt>
                <c:pt idx="7772">
                  <c:v>0</c:v>
                </c:pt>
                <c:pt idx="7773">
                  <c:v>0</c:v>
                </c:pt>
                <c:pt idx="7774">
                  <c:v>0</c:v>
                </c:pt>
                <c:pt idx="7775">
                  <c:v>0</c:v>
                </c:pt>
                <c:pt idx="7776">
                  <c:v>0</c:v>
                </c:pt>
                <c:pt idx="7777">
                  <c:v>0</c:v>
                </c:pt>
                <c:pt idx="7778">
                  <c:v>0</c:v>
                </c:pt>
                <c:pt idx="7779">
                  <c:v>0</c:v>
                </c:pt>
                <c:pt idx="7780">
                  <c:v>0</c:v>
                </c:pt>
                <c:pt idx="7781">
                  <c:v>8</c:v>
                </c:pt>
                <c:pt idx="7782">
                  <c:v>138</c:v>
                </c:pt>
                <c:pt idx="7783">
                  <c:v>303</c:v>
                </c:pt>
                <c:pt idx="7784">
                  <c:v>436</c:v>
                </c:pt>
                <c:pt idx="7785">
                  <c:v>284</c:v>
                </c:pt>
                <c:pt idx="7786">
                  <c:v>388</c:v>
                </c:pt>
                <c:pt idx="7787">
                  <c:v>511</c:v>
                </c:pt>
                <c:pt idx="7788">
                  <c:v>491</c:v>
                </c:pt>
                <c:pt idx="7789">
                  <c:v>531</c:v>
                </c:pt>
                <c:pt idx="7790">
                  <c:v>426</c:v>
                </c:pt>
                <c:pt idx="7791">
                  <c:v>326</c:v>
                </c:pt>
                <c:pt idx="7792">
                  <c:v>184</c:v>
                </c:pt>
                <c:pt idx="7793">
                  <c:v>40</c:v>
                </c:pt>
                <c:pt idx="7794">
                  <c:v>0</c:v>
                </c:pt>
                <c:pt idx="7795">
                  <c:v>0</c:v>
                </c:pt>
                <c:pt idx="7796">
                  <c:v>0</c:v>
                </c:pt>
                <c:pt idx="7797">
                  <c:v>0</c:v>
                </c:pt>
                <c:pt idx="7798">
                  <c:v>0</c:v>
                </c:pt>
                <c:pt idx="7799">
                  <c:v>0</c:v>
                </c:pt>
                <c:pt idx="7800">
                  <c:v>0</c:v>
                </c:pt>
                <c:pt idx="7801">
                  <c:v>0</c:v>
                </c:pt>
                <c:pt idx="7802">
                  <c:v>0</c:v>
                </c:pt>
                <c:pt idx="7803">
                  <c:v>0</c:v>
                </c:pt>
                <c:pt idx="7804">
                  <c:v>0</c:v>
                </c:pt>
                <c:pt idx="7805">
                  <c:v>10</c:v>
                </c:pt>
                <c:pt idx="7806">
                  <c:v>175</c:v>
                </c:pt>
                <c:pt idx="7807">
                  <c:v>418</c:v>
                </c:pt>
                <c:pt idx="7808">
                  <c:v>627</c:v>
                </c:pt>
                <c:pt idx="7809">
                  <c:v>868</c:v>
                </c:pt>
                <c:pt idx="7810">
                  <c:v>967</c:v>
                </c:pt>
                <c:pt idx="7811">
                  <c:v>477</c:v>
                </c:pt>
                <c:pt idx="7812">
                  <c:v>294</c:v>
                </c:pt>
                <c:pt idx="7813">
                  <c:v>204</c:v>
                </c:pt>
                <c:pt idx="7814">
                  <c:v>143</c:v>
                </c:pt>
                <c:pt idx="7815">
                  <c:v>148</c:v>
                </c:pt>
                <c:pt idx="7816">
                  <c:v>64</c:v>
                </c:pt>
                <c:pt idx="7817">
                  <c:v>25</c:v>
                </c:pt>
                <c:pt idx="7818">
                  <c:v>0</c:v>
                </c:pt>
                <c:pt idx="7819">
                  <c:v>0</c:v>
                </c:pt>
                <c:pt idx="7820">
                  <c:v>0</c:v>
                </c:pt>
                <c:pt idx="7821">
                  <c:v>0</c:v>
                </c:pt>
                <c:pt idx="7822">
                  <c:v>0</c:v>
                </c:pt>
                <c:pt idx="7823">
                  <c:v>0</c:v>
                </c:pt>
                <c:pt idx="7824">
                  <c:v>0</c:v>
                </c:pt>
                <c:pt idx="7825">
                  <c:v>0</c:v>
                </c:pt>
                <c:pt idx="7826">
                  <c:v>0</c:v>
                </c:pt>
                <c:pt idx="7827">
                  <c:v>0</c:v>
                </c:pt>
                <c:pt idx="7828">
                  <c:v>0</c:v>
                </c:pt>
                <c:pt idx="7829">
                  <c:v>10</c:v>
                </c:pt>
                <c:pt idx="7830">
                  <c:v>176</c:v>
                </c:pt>
                <c:pt idx="7831">
                  <c:v>427</c:v>
                </c:pt>
                <c:pt idx="7832">
                  <c:v>656</c:v>
                </c:pt>
                <c:pt idx="7833">
                  <c:v>535</c:v>
                </c:pt>
                <c:pt idx="7834">
                  <c:v>601</c:v>
                </c:pt>
                <c:pt idx="7835">
                  <c:v>623</c:v>
                </c:pt>
                <c:pt idx="7836">
                  <c:v>595</c:v>
                </c:pt>
                <c:pt idx="7837">
                  <c:v>522</c:v>
                </c:pt>
                <c:pt idx="7838">
                  <c:v>417</c:v>
                </c:pt>
                <c:pt idx="7839">
                  <c:v>320</c:v>
                </c:pt>
                <c:pt idx="7840">
                  <c:v>180</c:v>
                </c:pt>
                <c:pt idx="7841">
                  <c:v>40</c:v>
                </c:pt>
                <c:pt idx="7842">
                  <c:v>0</c:v>
                </c:pt>
                <c:pt idx="7843">
                  <c:v>0</c:v>
                </c:pt>
                <c:pt idx="7844">
                  <c:v>0</c:v>
                </c:pt>
                <c:pt idx="7845">
                  <c:v>0</c:v>
                </c:pt>
                <c:pt idx="7846">
                  <c:v>0</c:v>
                </c:pt>
                <c:pt idx="7847">
                  <c:v>0</c:v>
                </c:pt>
                <c:pt idx="7848">
                  <c:v>0</c:v>
                </c:pt>
                <c:pt idx="7849">
                  <c:v>0</c:v>
                </c:pt>
                <c:pt idx="7850">
                  <c:v>0</c:v>
                </c:pt>
                <c:pt idx="7851">
                  <c:v>0</c:v>
                </c:pt>
                <c:pt idx="7852">
                  <c:v>0</c:v>
                </c:pt>
                <c:pt idx="7853">
                  <c:v>3</c:v>
                </c:pt>
                <c:pt idx="7854">
                  <c:v>39</c:v>
                </c:pt>
                <c:pt idx="7855">
                  <c:v>71</c:v>
                </c:pt>
                <c:pt idx="7856">
                  <c:v>130</c:v>
                </c:pt>
                <c:pt idx="7857">
                  <c:v>249</c:v>
                </c:pt>
                <c:pt idx="7858">
                  <c:v>429</c:v>
                </c:pt>
                <c:pt idx="7859">
                  <c:v>606</c:v>
                </c:pt>
                <c:pt idx="7860">
                  <c:v>595</c:v>
                </c:pt>
                <c:pt idx="7861">
                  <c:v>522</c:v>
                </c:pt>
                <c:pt idx="7862">
                  <c:v>417</c:v>
                </c:pt>
                <c:pt idx="7863">
                  <c:v>288</c:v>
                </c:pt>
                <c:pt idx="7864">
                  <c:v>159</c:v>
                </c:pt>
                <c:pt idx="7865">
                  <c:v>36</c:v>
                </c:pt>
                <c:pt idx="7866">
                  <c:v>0</c:v>
                </c:pt>
                <c:pt idx="7867">
                  <c:v>0</c:v>
                </c:pt>
                <c:pt idx="7868">
                  <c:v>0</c:v>
                </c:pt>
                <c:pt idx="7869">
                  <c:v>0</c:v>
                </c:pt>
                <c:pt idx="7870">
                  <c:v>0</c:v>
                </c:pt>
                <c:pt idx="7871">
                  <c:v>0</c:v>
                </c:pt>
                <c:pt idx="7872">
                  <c:v>0</c:v>
                </c:pt>
                <c:pt idx="7873">
                  <c:v>0</c:v>
                </c:pt>
                <c:pt idx="7874">
                  <c:v>0</c:v>
                </c:pt>
                <c:pt idx="7875">
                  <c:v>0</c:v>
                </c:pt>
                <c:pt idx="7876">
                  <c:v>0</c:v>
                </c:pt>
                <c:pt idx="7877">
                  <c:v>10</c:v>
                </c:pt>
                <c:pt idx="7878">
                  <c:v>172</c:v>
                </c:pt>
                <c:pt idx="7879">
                  <c:v>421</c:v>
                </c:pt>
                <c:pt idx="7880">
                  <c:v>651</c:v>
                </c:pt>
                <c:pt idx="7881">
                  <c:v>811</c:v>
                </c:pt>
                <c:pt idx="7882">
                  <c:v>896</c:v>
                </c:pt>
                <c:pt idx="7883">
                  <c:v>914</c:v>
                </c:pt>
                <c:pt idx="7884">
                  <c:v>862</c:v>
                </c:pt>
                <c:pt idx="7885">
                  <c:v>735</c:v>
                </c:pt>
                <c:pt idx="7886">
                  <c:v>570</c:v>
                </c:pt>
                <c:pt idx="7887">
                  <c:v>358</c:v>
                </c:pt>
                <c:pt idx="7888">
                  <c:v>184</c:v>
                </c:pt>
                <c:pt idx="7889">
                  <c:v>43</c:v>
                </c:pt>
                <c:pt idx="7890">
                  <c:v>0</c:v>
                </c:pt>
                <c:pt idx="7891">
                  <c:v>0</c:v>
                </c:pt>
                <c:pt idx="7892">
                  <c:v>0</c:v>
                </c:pt>
                <c:pt idx="7893">
                  <c:v>0</c:v>
                </c:pt>
                <c:pt idx="7894">
                  <c:v>0</c:v>
                </c:pt>
                <c:pt idx="7895">
                  <c:v>0</c:v>
                </c:pt>
                <c:pt idx="7896">
                  <c:v>0</c:v>
                </c:pt>
                <c:pt idx="7897">
                  <c:v>0</c:v>
                </c:pt>
                <c:pt idx="7898">
                  <c:v>0</c:v>
                </c:pt>
                <c:pt idx="7899">
                  <c:v>0</c:v>
                </c:pt>
                <c:pt idx="7900">
                  <c:v>0</c:v>
                </c:pt>
                <c:pt idx="7901">
                  <c:v>3</c:v>
                </c:pt>
                <c:pt idx="7902">
                  <c:v>47</c:v>
                </c:pt>
                <c:pt idx="7903">
                  <c:v>115</c:v>
                </c:pt>
                <c:pt idx="7904">
                  <c:v>216</c:v>
                </c:pt>
                <c:pt idx="7905">
                  <c:v>447</c:v>
                </c:pt>
                <c:pt idx="7906">
                  <c:v>635</c:v>
                </c:pt>
                <c:pt idx="7907">
                  <c:v>729</c:v>
                </c:pt>
                <c:pt idx="7908">
                  <c:v>772</c:v>
                </c:pt>
                <c:pt idx="7909">
                  <c:v>707</c:v>
                </c:pt>
                <c:pt idx="7910">
                  <c:v>558</c:v>
                </c:pt>
                <c:pt idx="7911">
                  <c:v>421</c:v>
                </c:pt>
                <c:pt idx="7912">
                  <c:v>234</c:v>
                </c:pt>
                <c:pt idx="7913">
                  <c:v>53</c:v>
                </c:pt>
                <c:pt idx="7914">
                  <c:v>0</c:v>
                </c:pt>
                <c:pt idx="7915">
                  <c:v>0</c:v>
                </c:pt>
                <c:pt idx="7916">
                  <c:v>0</c:v>
                </c:pt>
                <c:pt idx="7917">
                  <c:v>0</c:v>
                </c:pt>
                <c:pt idx="7918">
                  <c:v>0</c:v>
                </c:pt>
                <c:pt idx="7919">
                  <c:v>0</c:v>
                </c:pt>
                <c:pt idx="7920">
                  <c:v>0</c:v>
                </c:pt>
                <c:pt idx="7921">
                  <c:v>0</c:v>
                </c:pt>
                <c:pt idx="7922">
                  <c:v>0</c:v>
                </c:pt>
                <c:pt idx="7923">
                  <c:v>0</c:v>
                </c:pt>
                <c:pt idx="7924">
                  <c:v>0</c:v>
                </c:pt>
                <c:pt idx="7925">
                  <c:v>10</c:v>
                </c:pt>
                <c:pt idx="7926">
                  <c:v>169</c:v>
                </c:pt>
                <c:pt idx="7927">
                  <c:v>334</c:v>
                </c:pt>
                <c:pt idx="7928">
                  <c:v>500</c:v>
                </c:pt>
                <c:pt idx="7929">
                  <c:v>853</c:v>
                </c:pt>
                <c:pt idx="7930">
                  <c:v>989</c:v>
                </c:pt>
                <c:pt idx="7931">
                  <c:v>1035</c:v>
                </c:pt>
                <c:pt idx="7932">
                  <c:v>990</c:v>
                </c:pt>
                <c:pt idx="7933">
                  <c:v>799</c:v>
                </c:pt>
                <c:pt idx="7934">
                  <c:v>414</c:v>
                </c:pt>
                <c:pt idx="7935">
                  <c:v>136</c:v>
                </c:pt>
                <c:pt idx="7936">
                  <c:v>76</c:v>
                </c:pt>
                <c:pt idx="7937">
                  <c:v>40</c:v>
                </c:pt>
                <c:pt idx="7938">
                  <c:v>0</c:v>
                </c:pt>
                <c:pt idx="7939">
                  <c:v>0</c:v>
                </c:pt>
                <c:pt idx="7940">
                  <c:v>0</c:v>
                </c:pt>
                <c:pt idx="7941">
                  <c:v>0</c:v>
                </c:pt>
                <c:pt idx="7942">
                  <c:v>0</c:v>
                </c:pt>
                <c:pt idx="7943">
                  <c:v>0</c:v>
                </c:pt>
                <c:pt idx="7944">
                  <c:v>0</c:v>
                </c:pt>
                <c:pt idx="7945">
                  <c:v>0</c:v>
                </c:pt>
                <c:pt idx="7946">
                  <c:v>0</c:v>
                </c:pt>
                <c:pt idx="7947">
                  <c:v>0</c:v>
                </c:pt>
                <c:pt idx="7948">
                  <c:v>0</c:v>
                </c:pt>
                <c:pt idx="7949">
                  <c:v>9</c:v>
                </c:pt>
                <c:pt idx="7950">
                  <c:v>168</c:v>
                </c:pt>
                <c:pt idx="7951">
                  <c:v>365</c:v>
                </c:pt>
                <c:pt idx="7952">
                  <c:v>552</c:v>
                </c:pt>
                <c:pt idx="7953">
                  <c:v>857</c:v>
                </c:pt>
                <c:pt idx="7954">
                  <c:v>1001</c:v>
                </c:pt>
                <c:pt idx="7955">
                  <c:v>1045</c:v>
                </c:pt>
                <c:pt idx="7956">
                  <c:v>970</c:v>
                </c:pt>
                <c:pt idx="7957">
                  <c:v>365</c:v>
                </c:pt>
                <c:pt idx="7958">
                  <c:v>251</c:v>
                </c:pt>
                <c:pt idx="7959">
                  <c:v>146</c:v>
                </c:pt>
                <c:pt idx="7960">
                  <c:v>86</c:v>
                </c:pt>
                <c:pt idx="7961">
                  <c:v>39</c:v>
                </c:pt>
                <c:pt idx="7962">
                  <c:v>0</c:v>
                </c:pt>
                <c:pt idx="7963">
                  <c:v>0</c:v>
                </c:pt>
                <c:pt idx="7964">
                  <c:v>0</c:v>
                </c:pt>
                <c:pt idx="7965">
                  <c:v>0</c:v>
                </c:pt>
                <c:pt idx="7966">
                  <c:v>0</c:v>
                </c:pt>
                <c:pt idx="7967">
                  <c:v>0</c:v>
                </c:pt>
                <c:pt idx="7968">
                  <c:v>0</c:v>
                </c:pt>
                <c:pt idx="7969">
                  <c:v>0</c:v>
                </c:pt>
                <c:pt idx="7970">
                  <c:v>0</c:v>
                </c:pt>
                <c:pt idx="7971">
                  <c:v>0</c:v>
                </c:pt>
                <c:pt idx="7972">
                  <c:v>0</c:v>
                </c:pt>
                <c:pt idx="7973">
                  <c:v>10</c:v>
                </c:pt>
                <c:pt idx="7974">
                  <c:v>175</c:v>
                </c:pt>
                <c:pt idx="7975">
                  <c:v>384</c:v>
                </c:pt>
                <c:pt idx="7976">
                  <c:v>577</c:v>
                </c:pt>
                <c:pt idx="7977">
                  <c:v>538</c:v>
                </c:pt>
                <c:pt idx="7978">
                  <c:v>656</c:v>
                </c:pt>
                <c:pt idx="7979">
                  <c:v>698</c:v>
                </c:pt>
                <c:pt idx="7980">
                  <c:v>350</c:v>
                </c:pt>
                <c:pt idx="7981">
                  <c:v>235</c:v>
                </c:pt>
                <c:pt idx="7982">
                  <c:v>189</c:v>
                </c:pt>
                <c:pt idx="7983">
                  <c:v>122</c:v>
                </c:pt>
                <c:pt idx="7984">
                  <c:v>64</c:v>
                </c:pt>
                <c:pt idx="7985">
                  <c:v>24</c:v>
                </c:pt>
                <c:pt idx="7986">
                  <c:v>0</c:v>
                </c:pt>
                <c:pt idx="7987">
                  <c:v>0</c:v>
                </c:pt>
                <c:pt idx="7988">
                  <c:v>0</c:v>
                </c:pt>
                <c:pt idx="7989">
                  <c:v>0</c:v>
                </c:pt>
                <c:pt idx="7990">
                  <c:v>0</c:v>
                </c:pt>
                <c:pt idx="7991">
                  <c:v>0</c:v>
                </c:pt>
                <c:pt idx="7992">
                  <c:v>0</c:v>
                </c:pt>
                <c:pt idx="7993">
                  <c:v>0</c:v>
                </c:pt>
                <c:pt idx="7994">
                  <c:v>0</c:v>
                </c:pt>
                <c:pt idx="7995">
                  <c:v>0</c:v>
                </c:pt>
                <c:pt idx="7996">
                  <c:v>0</c:v>
                </c:pt>
                <c:pt idx="7997">
                  <c:v>10</c:v>
                </c:pt>
                <c:pt idx="7998">
                  <c:v>173</c:v>
                </c:pt>
                <c:pt idx="7999">
                  <c:v>343</c:v>
                </c:pt>
                <c:pt idx="8000">
                  <c:v>525</c:v>
                </c:pt>
                <c:pt idx="8001">
                  <c:v>823</c:v>
                </c:pt>
                <c:pt idx="8002">
                  <c:v>844</c:v>
                </c:pt>
                <c:pt idx="8003">
                  <c:v>829</c:v>
                </c:pt>
                <c:pt idx="8004">
                  <c:v>786</c:v>
                </c:pt>
                <c:pt idx="8005">
                  <c:v>687</c:v>
                </c:pt>
                <c:pt idx="8006">
                  <c:v>534</c:v>
                </c:pt>
                <c:pt idx="8007">
                  <c:v>344</c:v>
                </c:pt>
                <c:pt idx="8008">
                  <c:v>179</c:v>
                </c:pt>
                <c:pt idx="8009">
                  <c:v>47</c:v>
                </c:pt>
                <c:pt idx="8010">
                  <c:v>0</c:v>
                </c:pt>
                <c:pt idx="8011">
                  <c:v>0</c:v>
                </c:pt>
                <c:pt idx="8012">
                  <c:v>0</c:v>
                </c:pt>
                <c:pt idx="8013">
                  <c:v>0</c:v>
                </c:pt>
                <c:pt idx="8014">
                  <c:v>0</c:v>
                </c:pt>
                <c:pt idx="8015">
                  <c:v>0</c:v>
                </c:pt>
                <c:pt idx="8016">
                  <c:v>0</c:v>
                </c:pt>
                <c:pt idx="8017">
                  <c:v>0</c:v>
                </c:pt>
                <c:pt idx="8018">
                  <c:v>0</c:v>
                </c:pt>
                <c:pt idx="8019">
                  <c:v>0</c:v>
                </c:pt>
                <c:pt idx="8020">
                  <c:v>0</c:v>
                </c:pt>
                <c:pt idx="8021">
                  <c:v>1</c:v>
                </c:pt>
                <c:pt idx="8022">
                  <c:v>12</c:v>
                </c:pt>
                <c:pt idx="8023">
                  <c:v>34</c:v>
                </c:pt>
                <c:pt idx="8024">
                  <c:v>59</c:v>
                </c:pt>
                <c:pt idx="8025">
                  <c:v>112</c:v>
                </c:pt>
                <c:pt idx="8026">
                  <c:v>166</c:v>
                </c:pt>
                <c:pt idx="8027">
                  <c:v>235</c:v>
                </c:pt>
                <c:pt idx="8028">
                  <c:v>281</c:v>
                </c:pt>
                <c:pt idx="8029">
                  <c:v>306</c:v>
                </c:pt>
                <c:pt idx="8030">
                  <c:v>275</c:v>
                </c:pt>
                <c:pt idx="8031">
                  <c:v>224</c:v>
                </c:pt>
                <c:pt idx="8032">
                  <c:v>165</c:v>
                </c:pt>
                <c:pt idx="8033">
                  <c:v>43</c:v>
                </c:pt>
                <c:pt idx="8034">
                  <c:v>0</c:v>
                </c:pt>
                <c:pt idx="8035">
                  <c:v>0</c:v>
                </c:pt>
                <c:pt idx="8036">
                  <c:v>0</c:v>
                </c:pt>
                <c:pt idx="8037">
                  <c:v>0</c:v>
                </c:pt>
                <c:pt idx="8038">
                  <c:v>0</c:v>
                </c:pt>
                <c:pt idx="8039">
                  <c:v>0</c:v>
                </c:pt>
                <c:pt idx="8040">
                  <c:v>0</c:v>
                </c:pt>
                <c:pt idx="8041">
                  <c:v>0</c:v>
                </c:pt>
                <c:pt idx="8042">
                  <c:v>0</c:v>
                </c:pt>
                <c:pt idx="8043">
                  <c:v>0</c:v>
                </c:pt>
                <c:pt idx="8044">
                  <c:v>0</c:v>
                </c:pt>
                <c:pt idx="8045">
                  <c:v>5</c:v>
                </c:pt>
                <c:pt idx="8046">
                  <c:v>63</c:v>
                </c:pt>
                <c:pt idx="8047">
                  <c:v>155</c:v>
                </c:pt>
                <c:pt idx="8048">
                  <c:v>319</c:v>
                </c:pt>
                <c:pt idx="8049">
                  <c:v>506</c:v>
                </c:pt>
                <c:pt idx="8050">
                  <c:v>618</c:v>
                </c:pt>
                <c:pt idx="8051">
                  <c:v>656</c:v>
                </c:pt>
                <c:pt idx="8052">
                  <c:v>695</c:v>
                </c:pt>
                <c:pt idx="8053">
                  <c:v>672</c:v>
                </c:pt>
                <c:pt idx="8054">
                  <c:v>551</c:v>
                </c:pt>
                <c:pt idx="8055">
                  <c:v>352</c:v>
                </c:pt>
                <c:pt idx="8056">
                  <c:v>190</c:v>
                </c:pt>
                <c:pt idx="8057">
                  <c:v>51</c:v>
                </c:pt>
                <c:pt idx="8058">
                  <c:v>0</c:v>
                </c:pt>
                <c:pt idx="8059">
                  <c:v>0</c:v>
                </c:pt>
                <c:pt idx="8060">
                  <c:v>0</c:v>
                </c:pt>
                <c:pt idx="8061">
                  <c:v>0</c:v>
                </c:pt>
                <c:pt idx="8062">
                  <c:v>0</c:v>
                </c:pt>
                <c:pt idx="8063">
                  <c:v>0</c:v>
                </c:pt>
                <c:pt idx="8064">
                  <c:v>0</c:v>
                </c:pt>
                <c:pt idx="8065">
                  <c:v>0</c:v>
                </c:pt>
                <c:pt idx="8066">
                  <c:v>0</c:v>
                </c:pt>
                <c:pt idx="8067">
                  <c:v>0</c:v>
                </c:pt>
                <c:pt idx="8068">
                  <c:v>0</c:v>
                </c:pt>
                <c:pt idx="8069">
                  <c:v>10</c:v>
                </c:pt>
                <c:pt idx="8070">
                  <c:v>174</c:v>
                </c:pt>
                <c:pt idx="8071">
                  <c:v>424</c:v>
                </c:pt>
                <c:pt idx="8072">
                  <c:v>664</c:v>
                </c:pt>
                <c:pt idx="8073">
                  <c:v>865</c:v>
                </c:pt>
                <c:pt idx="8074">
                  <c:v>1009</c:v>
                </c:pt>
                <c:pt idx="8075">
                  <c:v>1085</c:v>
                </c:pt>
                <c:pt idx="8076">
                  <c:v>1087</c:v>
                </c:pt>
                <c:pt idx="8077">
                  <c:v>1011</c:v>
                </c:pt>
                <c:pt idx="8078">
                  <c:v>809</c:v>
                </c:pt>
                <c:pt idx="8079">
                  <c:v>548</c:v>
                </c:pt>
                <c:pt idx="8080">
                  <c:v>311</c:v>
                </c:pt>
                <c:pt idx="8081">
                  <c:v>85</c:v>
                </c:pt>
                <c:pt idx="8082">
                  <c:v>0</c:v>
                </c:pt>
                <c:pt idx="8083">
                  <c:v>0</c:v>
                </c:pt>
                <c:pt idx="8084">
                  <c:v>0</c:v>
                </c:pt>
                <c:pt idx="8085">
                  <c:v>0</c:v>
                </c:pt>
                <c:pt idx="8086">
                  <c:v>0</c:v>
                </c:pt>
                <c:pt idx="8087">
                  <c:v>0</c:v>
                </c:pt>
                <c:pt idx="8088">
                  <c:v>0</c:v>
                </c:pt>
                <c:pt idx="8089">
                  <c:v>0</c:v>
                </c:pt>
                <c:pt idx="8090">
                  <c:v>0</c:v>
                </c:pt>
                <c:pt idx="8091">
                  <c:v>0</c:v>
                </c:pt>
                <c:pt idx="8092">
                  <c:v>0</c:v>
                </c:pt>
                <c:pt idx="8093">
                  <c:v>10</c:v>
                </c:pt>
                <c:pt idx="8094">
                  <c:v>177</c:v>
                </c:pt>
                <c:pt idx="8095">
                  <c:v>431</c:v>
                </c:pt>
                <c:pt idx="8096">
                  <c:v>672</c:v>
                </c:pt>
                <c:pt idx="8097">
                  <c:v>875</c:v>
                </c:pt>
                <c:pt idx="8098">
                  <c:v>1020</c:v>
                </c:pt>
                <c:pt idx="8099">
                  <c:v>1096</c:v>
                </c:pt>
                <c:pt idx="8100">
                  <c:v>1097</c:v>
                </c:pt>
                <c:pt idx="8101">
                  <c:v>1012</c:v>
                </c:pt>
                <c:pt idx="8102">
                  <c:v>808</c:v>
                </c:pt>
                <c:pt idx="8103">
                  <c:v>552</c:v>
                </c:pt>
                <c:pt idx="8104">
                  <c:v>308</c:v>
                </c:pt>
                <c:pt idx="8105">
                  <c:v>86</c:v>
                </c:pt>
                <c:pt idx="8106">
                  <c:v>0</c:v>
                </c:pt>
                <c:pt idx="8107">
                  <c:v>0</c:v>
                </c:pt>
                <c:pt idx="8108">
                  <c:v>0</c:v>
                </c:pt>
                <c:pt idx="8109">
                  <c:v>0</c:v>
                </c:pt>
                <c:pt idx="8110">
                  <c:v>0</c:v>
                </c:pt>
                <c:pt idx="8111">
                  <c:v>0</c:v>
                </c:pt>
                <c:pt idx="8112">
                  <c:v>0</c:v>
                </c:pt>
                <c:pt idx="8113">
                  <c:v>0</c:v>
                </c:pt>
                <c:pt idx="8114">
                  <c:v>0</c:v>
                </c:pt>
                <c:pt idx="8115">
                  <c:v>0</c:v>
                </c:pt>
                <c:pt idx="8116">
                  <c:v>0</c:v>
                </c:pt>
                <c:pt idx="8117">
                  <c:v>10</c:v>
                </c:pt>
                <c:pt idx="8118">
                  <c:v>173</c:v>
                </c:pt>
                <c:pt idx="8119">
                  <c:v>424</c:v>
                </c:pt>
                <c:pt idx="8120">
                  <c:v>665</c:v>
                </c:pt>
                <c:pt idx="8121">
                  <c:v>869</c:v>
                </c:pt>
                <c:pt idx="8122">
                  <c:v>1015</c:v>
                </c:pt>
                <c:pt idx="8123">
                  <c:v>1093</c:v>
                </c:pt>
                <c:pt idx="8124">
                  <c:v>1096</c:v>
                </c:pt>
                <c:pt idx="8125">
                  <c:v>1012</c:v>
                </c:pt>
                <c:pt idx="8126">
                  <c:v>813</c:v>
                </c:pt>
                <c:pt idx="8127">
                  <c:v>570</c:v>
                </c:pt>
                <c:pt idx="8128">
                  <c:v>322</c:v>
                </c:pt>
                <c:pt idx="8129">
                  <c:v>91</c:v>
                </c:pt>
                <c:pt idx="8130">
                  <c:v>0</c:v>
                </c:pt>
                <c:pt idx="8131">
                  <c:v>0</c:v>
                </c:pt>
                <c:pt idx="8132">
                  <c:v>0</c:v>
                </c:pt>
                <c:pt idx="8133">
                  <c:v>0</c:v>
                </c:pt>
                <c:pt idx="8134">
                  <c:v>0</c:v>
                </c:pt>
                <c:pt idx="8135">
                  <c:v>0</c:v>
                </c:pt>
                <c:pt idx="8136">
                  <c:v>0</c:v>
                </c:pt>
                <c:pt idx="8137">
                  <c:v>0</c:v>
                </c:pt>
                <c:pt idx="8138">
                  <c:v>0</c:v>
                </c:pt>
                <c:pt idx="8139">
                  <c:v>0</c:v>
                </c:pt>
                <c:pt idx="8140">
                  <c:v>0</c:v>
                </c:pt>
                <c:pt idx="8141">
                  <c:v>9</c:v>
                </c:pt>
                <c:pt idx="8142">
                  <c:v>172</c:v>
                </c:pt>
                <c:pt idx="8143">
                  <c:v>423</c:v>
                </c:pt>
                <c:pt idx="8144">
                  <c:v>662</c:v>
                </c:pt>
                <c:pt idx="8145">
                  <c:v>863</c:v>
                </c:pt>
                <c:pt idx="8146">
                  <c:v>1009</c:v>
                </c:pt>
                <c:pt idx="8147">
                  <c:v>1087</c:v>
                </c:pt>
                <c:pt idx="8148">
                  <c:v>1091</c:v>
                </c:pt>
                <c:pt idx="8149">
                  <c:v>1000</c:v>
                </c:pt>
                <c:pt idx="8150">
                  <c:v>800</c:v>
                </c:pt>
                <c:pt idx="8151">
                  <c:v>553</c:v>
                </c:pt>
                <c:pt idx="8152">
                  <c:v>302</c:v>
                </c:pt>
                <c:pt idx="8153">
                  <c:v>86</c:v>
                </c:pt>
                <c:pt idx="8154">
                  <c:v>0</c:v>
                </c:pt>
                <c:pt idx="8155">
                  <c:v>0</c:v>
                </c:pt>
                <c:pt idx="8156">
                  <c:v>0</c:v>
                </c:pt>
                <c:pt idx="8157">
                  <c:v>0</c:v>
                </c:pt>
                <c:pt idx="8158">
                  <c:v>0</c:v>
                </c:pt>
                <c:pt idx="8159">
                  <c:v>0</c:v>
                </c:pt>
                <c:pt idx="8160">
                  <c:v>0</c:v>
                </c:pt>
                <c:pt idx="8161">
                  <c:v>0</c:v>
                </c:pt>
                <c:pt idx="8162">
                  <c:v>0</c:v>
                </c:pt>
                <c:pt idx="8163">
                  <c:v>0</c:v>
                </c:pt>
                <c:pt idx="8164">
                  <c:v>0</c:v>
                </c:pt>
                <c:pt idx="8165">
                  <c:v>9</c:v>
                </c:pt>
                <c:pt idx="8166">
                  <c:v>166</c:v>
                </c:pt>
                <c:pt idx="8167">
                  <c:v>416</c:v>
                </c:pt>
                <c:pt idx="8168">
                  <c:v>605</c:v>
                </c:pt>
                <c:pt idx="8169">
                  <c:v>794</c:v>
                </c:pt>
                <c:pt idx="8170">
                  <c:v>916</c:v>
                </c:pt>
                <c:pt idx="8171">
                  <c:v>960</c:v>
                </c:pt>
                <c:pt idx="8172">
                  <c:v>937</c:v>
                </c:pt>
                <c:pt idx="8173">
                  <c:v>842</c:v>
                </c:pt>
                <c:pt idx="8174">
                  <c:v>687</c:v>
                </c:pt>
                <c:pt idx="8175">
                  <c:v>528</c:v>
                </c:pt>
                <c:pt idx="8176">
                  <c:v>297</c:v>
                </c:pt>
                <c:pt idx="8177">
                  <c:v>86</c:v>
                </c:pt>
                <c:pt idx="8178">
                  <c:v>0</c:v>
                </c:pt>
                <c:pt idx="8179">
                  <c:v>0</c:v>
                </c:pt>
                <c:pt idx="8180">
                  <c:v>0</c:v>
                </c:pt>
                <c:pt idx="8181">
                  <c:v>0</c:v>
                </c:pt>
                <c:pt idx="8182">
                  <c:v>0</c:v>
                </c:pt>
                <c:pt idx="8183">
                  <c:v>0</c:v>
                </c:pt>
                <c:pt idx="8184">
                  <c:v>0</c:v>
                </c:pt>
                <c:pt idx="8185">
                  <c:v>0</c:v>
                </c:pt>
                <c:pt idx="8186">
                  <c:v>0</c:v>
                </c:pt>
                <c:pt idx="8187">
                  <c:v>0</c:v>
                </c:pt>
                <c:pt idx="8188">
                  <c:v>0</c:v>
                </c:pt>
                <c:pt idx="8189">
                  <c:v>8</c:v>
                </c:pt>
                <c:pt idx="8190">
                  <c:v>155</c:v>
                </c:pt>
                <c:pt idx="8191">
                  <c:v>361</c:v>
                </c:pt>
                <c:pt idx="8192">
                  <c:v>529</c:v>
                </c:pt>
                <c:pt idx="8193">
                  <c:v>796</c:v>
                </c:pt>
                <c:pt idx="8194">
                  <c:v>443</c:v>
                </c:pt>
                <c:pt idx="8195">
                  <c:v>244</c:v>
                </c:pt>
                <c:pt idx="8196">
                  <c:v>194</c:v>
                </c:pt>
                <c:pt idx="8197">
                  <c:v>203</c:v>
                </c:pt>
                <c:pt idx="8198">
                  <c:v>260</c:v>
                </c:pt>
                <c:pt idx="8199">
                  <c:v>257</c:v>
                </c:pt>
                <c:pt idx="8200">
                  <c:v>179</c:v>
                </c:pt>
                <c:pt idx="8201">
                  <c:v>55</c:v>
                </c:pt>
                <c:pt idx="8202">
                  <c:v>0</c:v>
                </c:pt>
                <c:pt idx="8203">
                  <c:v>0</c:v>
                </c:pt>
                <c:pt idx="8204">
                  <c:v>0</c:v>
                </c:pt>
                <c:pt idx="8205">
                  <c:v>0</c:v>
                </c:pt>
                <c:pt idx="8206">
                  <c:v>0</c:v>
                </c:pt>
                <c:pt idx="8207">
                  <c:v>0</c:v>
                </c:pt>
                <c:pt idx="8208">
                  <c:v>0</c:v>
                </c:pt>
                <c:pt idx="8209">
                  <c:v>0</c:v>
                </c:pt>
                <c:pt idx="8210">
                  <c:v>0</c:v>
                </c:pt>
                <c:pt idx="8211">
                  <c:v>0</c:v>
                </c:pt>
                <c:pt idx="8212">
                  <c:v>0</c:v>
                </c:pt>
                <c:pt idx="8213">
                  <c:v>5</c:v>
                </c:pt>
                <c:pt idx="8214">
                  <c:v>98</c:v>
                </c:pt>
                <c:pt idx="8215">
                  <c:v>283</c:v>
                </c:pt>
                <c:pt idx="8216">
                  <c:v>418</c:v>
                </c:pt>
                <c:pt idx="8217">
                  <c:v>522</c:v>
                </c:pt>
                <c:pt idx="8218">
                  <c:v>593</c:v>
                </c:pt>
                <c:pt idx="8219">
                  <c:v>329</c:v>
                </c:pt>
                <c:pt idx="8220">
                  <c:v>273</c:v>
                </c:pt>
                <c:pt idx="8221">
                  <c:v>190</c:v>
                </c:pt>
                <c:pt idx="8222">
                  <c:v>220</c:v>
                </c:pt>
                <c:pt idx="8223">
                  <c:v>303</c:v>
                </c:pt>
                <c:pt idx="8224">
                  <c:v>173</c:v>
                </c:pt>
                <c:pt idx="8225">
                  <c:v>52</c:v>
                </c:pt>
                <c:pt idx="8226">
                  <c:v>0</c:v>
                </c:pt>
                <c:pt idx="8227">
                  <c:v>0</c:v>
                </c:pt>
                <c:pt idx="8228">
                  <c:v>0</c:v>
                </c:pt>
                <c:pt idx="8229">
                  <c:v>0</c:v>
                </c:pt>
                <c:pt idx="8230">
                  <c:v>0</c:v>
                </c:pt>
                <c:pt idx="8231">
                  <c:v>0</c:v>
                </c:pt>
                <c:pt idx="8232">
                  <c:v>0</c:v>
                </c:pt>
                <c:pt idx="8233">
                  <c:v>0</c:v>
                </c:pt>
                <c:pt idx="8234">
                  <c:v>0</c:v>
                </c:pt>
                <c:pt idx="8235">
                  <c:v>0</c:v>
                </c:pt>
                <c:pt idx="8236">
                  <c:v>0</c:v>
                </c:pt>
                <c:pt idx="8237">
                  <c:v>7</c:v>
                </c:pt>
                <c:pt idx="8238">
                  <c:v>120</c:v>
                </c:pt>
                <c:pt idx="8239">
                  <c:v>246</c:v>
                </c:pt>
                <c:pt idx="8240">
                  <c:v>350</c:v>
                </c:pt>
                <c:pt idx="8241">
                  <c:v>535</c:v>
                </c:pt>
                <c:pt idx="8242">
                  <c:v>617</c:v>
                </c:pt>
                <c:pt idx="8243">
                  <c:v>650</c:v>
                </c:pt>
                <c:pt idx="8244">
                  <c:v>396</c:v>
                </c:pt>
                <c:pt idx="8245">
                  <c:v>275</c:v>
                </c:pt>
                <c:pt idx="8246">
                  <c:v>170</c:v>
                </c:pt>
                <c:pt idx="8247">
                  <c:v>145</c:v>
                </c:pt>
                <c:pt idx="8248">
                  <c:v>65</c:v>
                </c:pt>
                <c:pt idx="8249">
                  <c:v>19</c:v>
                </c:pt>
                <c:pt idx="8250">
                  <c:v>0</c:v>
                </c:pt>
                <c:pt idx="8251">
                  <c:v>0</c:v>
                </c:pt>
                <c:pt idx="8252">
                  <c:v>0</c:v>
                </c:pt>
                <c:pt idx="8253">
                  <c:v>0</c:v>
                </c:pt>
                <c:pt idx="8254">
                  <c:v>0</c:v>
                </c:pt>
                <c:pt idx="8255">
                  <c:v>0</c:v>
                </c:pt>
                <c:pt idx="8256">
                  <c:v>0</c:v>
                </c:pt>
                <c:pt idx="8257">
                  <c:v>0</c:v>
                </c:pt>
                <c:pt idx="8258">
                  <c:v>0</c:v>
                </c:pt>
                <c:pt idx="8259">
                  <c:v>0</c:v>
                </c:pt>
                <c:pt idx="8260">
                  <c:v>0</c:v>
                </c:pt>
                <c:pt idx="8261">
                  <c:v>1</c:v>
                </c:pt>
                <c:pt idx="8262">
                  <c:v>17</c:v>
                </c:pt>
                <c:pt idx="8263">
                  <c:v>21</c:v>
                </c:pt>
                <c:pt idx="8264">
                  <c:v>20</c:v>
                </c:pt>
                <c:pt idx="8265">
                  <c:v>33</c:v>
                </c:pt>
                <c:pt idx="8266">
                  <c:v>104</c:v>
                </c:pt>
                <c:pt idx="8267">
                  <c:v>181</c:v>
                </c:pt>
                <c:pt idx="8268">
                  <c:v>206</c:v>
                </c:pt>
                <c:pt idx="8269">
                  <c:v>253</c:v>
                </c:pt>
                <c:pt idx="8270">
                  <c:v>230</c:v>
                </c:pt>
                <c:pt idx="8271">
                  <c:v>187</c:v>
                </c:pt>
                <c:pt idx="8272">
                  <c:v>111</c:v>
                </c:pt>
                <c:pt idx="8273">
                  <c:v>46</c:v>
                </c:pt>
                <c:pt idx="8274">
                  <c:v>0</c:v>
                </c:pt>
                <c:pt idx="8275">
                  <c:v>0</c:v>
                </c:pt>
                <c:pt idx="8276">
                  <c:v>0</c:v>
                </c:pt>
                <c:pt idx="8277">
                  <c:v>0</c:v>
                </c:pt>
                <c:pt idx="8278">
                  <c:v>0</c:v>
                </c:pt>
                <c:pt idx="8279">
                  <c:v>0</c:v>
                </c:pt>
                <c:pt idx="8280">
                  <c:v>0</c:v>
                </c:pt>
                <c:pt idx="8281">
                  <c:v>0</c:v>
                </c:pt>
                <c:pt idx="8282">
                  <c:v>0</c:v>
                </c:pt>
                <c:pt idx="8283">
                  <c:v>0</c:v>
                </c:pt>
                <c:pt idx="8284">
                  <c:v>0</c:v>
                </c:pt>
                <c:pt idx="8285">
                  <c:v>1</c:v>
                </c:pt>
                <c:pt idx="8286">
                  <c:v>12</c:v>
                </c:pt>
                <c:pt idx="8287">
                  <c:v>48</c:v>
                </c:pt>
                <c:pt idx="8288">
                  <c:v>138</c:v>
                </c:pt>
                <c:pt idx="8289">
                  <c:v>295</c:v>
                </c:pt>
                <c:pt idx="8290">
                  <c:v>437</c:v>
                </c:pt>
                <c:pt idx="8291">
                  <c:v>560</c:v>
                </c:pt>
                <c:pt idx="8292">
                  <c:v>556</c:v>
                </c:pt>
                <c:pt idx="8293">
                  <c:v>517</c:v>
                </c:pt>
                <c:pt idx="8294">
                  <c:v>417</c:v>
                </c:pt>
                <c:pt idx="8295">
                  <c:v>304</c:v>
                </c:pt>
                <c:pt idx="8296">
                  <c:v>177</c:v>
                </c:pt>
                <c:pt idx="8297">
                  <c:v>56</c:v>
                </c:pt>
                <c:pt idx="8298">
                  <c:v>0</c:v>
                </c:pt>
                <c:pt idx="8299">
                  <c:v>0</c:v>
                </c:pt>
                <c:pt idx="8300">
                  <c:v>0</c:v>
                </c:pt>
                <c:pt idx="8301">
                  <c:v>0</c:v>
                </c:pt>
                <c:pt idx="8302">
                  <c:v>0</c:v>
                </c:pt>
                <c:pt idx="8303">
                  <c:v>0</c:v>
                </c:pt>
                <c:pt idx="8304">
                  <c:v>0</c:v>
                </c:pt>
                <c:pt idx="8305">
                  <c:v>0</c:v>
                </c:pt>
                <c:pt idx="8306">
                  <c:v>0</c:v>
                </c:pt>
                <c:pt idx="8307">
                  <c:v>0</c:v>
                </c:pt>
                <c:pt idx="8308">
                  <c:v>0</c:v>
                </c:pt>
                <c:pt idx="8309">
                  <c:v>0</c:v>
                </c:pt>
                <c:pt idx="8310">
                  <c:v>135</c:v>
                </c:pt>
                <c:pt idx="8311">
                  <c:v>324</c:v>
                </c:pt>
                <c:pt idx="8312">
                  <c:v>498</c:v>
                </c:pt>
                <c:pt idx="8313">
                  <c:v>834</c:v>
                </c:pt>
                <c:pt idx="8314">
                  <c:v>985</c:v>
                </c:pt>
                <c:pt idx="8315">
                  <c:v>1032</c:v>
                </c:pt>
                <c:pt idx="8316">
                  <c:v>835</c:v>
                </c:pt>
                <c:pt idx="8317">
                  <c:v>863</c:v>
                </c:pt>
                <c:pt idx="8318">
                  <c:v>678</c:v>
                </c:pt>
                <c:pt idx="8319">
                  <c:v>470</c:v>
                </c:pt>
                <c:pt idx="8320">
                  <c:v>268</c:v>
                </c:pt>
                <c:pt idx="8321">
                  <c:v>90</c:v>
                </c:pt>
                <c:pt idx="8322">
                  <c:v>0</c:v>
                </c:pt>
                <c:pt idx="8323">
                  <c:v>0</c:v>
                </c:pt>
                <c:pt idx="8324">
                  <c:v>0</c:v>
                </c:pt>
                <c:pt idx="8325">
                  <c:v>0</c:v>
                </c:pt>
                <c:pt idx="8326">
                  <c:v>0</c:v>
                </c:pt>
                <c:pt idx="8327">
                  <c:v>0</c:v>
                </c:pt>
                <c:pt idx="8328">
                  <c:v>0</c:v>
                </c:pt>
                <c:pt idx="8329">
                  <c:v>0</c:v>
                </c:pt>
                <c:pt idx="8330">
                  <c:v>0</c:v>
                </c:pt>
                <c:pt idx="8331">
                  <c:v>0</c:v>
                </c:pt>
                <c:pt idx="8332">
                  <c:v>0</c:v>
                </c:pt>
                <c:pt idx="8333">
                  <c:v>0</c:v>
                </c:pt>
                <c:pt idx="8334">
                  <c:v>26</c:v>
                </c:pt>
                <c:pt idx="8335">
                  <c:v>180</c:v>
                </c:pt>
                <c:pt idx="8336">
                  <c:v>435</c:v>
                </c:pt>
                <c:pt idx="8337">
                  <c:v>811</c:v>
                </c:pt>
                <c:pt idx="8338">
                  <c:v>970</c:v>
                </c:pt>
                <c:pt idx="8339">
                  <c:v>1030</c:v>
                </c:pt>
                <c:pt idx="8340">
                  <c:v>1000</c:v>
                </c:pt>
                <c:pt idx="8341">
                  <c:v>873</c:v>
                </c:pt>
                <c:pt idx="8342">
                  <c:v>692</c:v>
                </c:pt>
                <c:pt idx="8343">
                  <c:v>450</c:v>
                </c:pt>
                <c:pt idx="8344">
                  <c:v>292</c:v>
                </c:pt>
                <c:pt idx="8345">
                  <c:v>96</c:v>
                </c:pt>
                <c:pt idx="8346">
                  <c:v>0</c:v>
                </c:pt>
                <c:pt idx="8347">
                  <c:v>0</c:v>
                </c:pt>
                <c:pt idx="8348">
                  <c:v>0</c:v>
                </c:pt>
                <c:pt idx="8349">
                  <c:v>0</c:v>
                </c:pt>
                <c:pt idx="8350">
                  <c:v>0</c:v>
                </c:pt>
                <c:pt idx="8351">
                  <c:v>0</c:v>
                </c:pt>
                <c:pt idx="8352">
                  <c:v>0</c:v>
                </c:pt>
                <c:pt idx="8353">
                  <c:v>0</c:v>
                </c:pt>
                <c:pt idx="8354">
                  <c:v>0</c:v>
                </c:pt>
                <c:pt idx="8355">
                  <c:v>0</c:v>
                </c:pt>
                <c:pt idx="8356">
                  <c:v>0</c:v>
                </c:pt>
                <c:pt idx="8357">
                  <c:v>0</c:v>
                </c:pt>
                <c:pt idx="8358">
                  <c:v>158</c:v>
                </c:pt>
                <c:pt idx="8359">
                  <c:v>406</c:v>
                </c:pt>
                <c:pt idx="8360">
                  <c:v>643</c:v>
                </c:pt>
                <c:pt idx="8361">
                  <c:v>845</c:v>
                </c:pt>
                <c:pt idx="8362">
                  <c:v>994</c:v>
                </c:pt>
                <c:pt idx="8363">
                  <c:v>1074</c:v>
                </c:pt>
                <c:pt idx="8364">
                  <c:v>1081</c:v>
                </c:pt>
                <c:pt idx="8365">
                  <c:v>952</c:v>
                </c:pt>
                <c:pt idx="8366">
                  <c:v>470</c:v>
                </c:pt>
                <c:pt idx="8367">
                  <c:v>194</c:v>
                </c:pt>
                <c:pt idx="8368">
                  <c:v>115</c:v>
                </c:pt>
                <c:pt idx="8369">
                  <c:v>35</c:v>
                </c:pt>
                <c:pt idx="8370">
                  <c:v>0</c:v>
                </c:pt>
                <c:pt idx="8371">
                  <c:v>0</c:v>
                </c:pt>
                <c:pt idx="8372">
                  <c:v>0</c:v>
                </c:pt>
                <c:pt idx="8373">
                  <c:v>0</c:v>
                </c:pt>
                <c:pt idx="8374">
                  <c:v>0</c:v>
                </c:pt>
                <c:pt idx="8375">
                  <c:v>0</c:v>
                </c:pt>
                <c:pt idx="8376">
                  <c:v>0</c:v>
                </c:pt>
                <c:pt idx="8377">
                  <c:v>0</c:v>
                </c:pt>
                <c:pt idx="8378">
                  <c:v>0</c:v>
                </c:pt>
                <c:pt idx="8379">
                  <c:v>0</c:v>
                </c:pt>
                <c:pt idx="8380">
                  <c:v>0</c:v>
                </c:pt>
                <c:pt idx="8381">
                  <c:v>0</c:v>
                </c:pt>
                <c:pt idx="8382">
                  <c:v>85</c:v>
                </c:pt>
                <c:pt idx="8383">
                  <c:v>300</c:v>
                </c:pt>
                <c:pt idx="8384">
                  <c:v>476</c:v>
                </c:pt>
                <c:pt idx="8385">
                  <c:v>842</c:v>
                </c:pt>
                <c:pt idx="8386">
                  <c:v>995</c:v>
                </c:pt>
                <c:pt idx="8387">
                  <c:v>1081</c:v>
                </c:pt>
                <c:pt idx="8388">
                  <c:v>1090</c:v>
                </c:pt>
                <c:pt idx="8389">
                  <c:v>984</c:v>
                </c:pt>
                <c:pt idx="8390">
                  <c:v>794</c:v>
                </c:pt>
                <c:pt idx="8391">
                  <c:v>496</c:v>
                </c:pt>
                <c:pt idx="8392">
                  <c:v>113</c:v>
                </c:pt>
                <c:pt idx="8393">
                  <c:v>25</c:v>
                </c:pt>
                <c:pt idx="8394">
                  <c:v>0</c:v>
                </c:pt>
                <c:pt idx="8395">
                  <c:v>0</c:v>
                </c:pt>
                <c:pt idx="8396">
                  <c:v>0</c:v>
                </c:pt>
                <c:pt idx="8397">
                  <c:v>0</c:v>
                </c:pt>
                <c:pt idx="8398">
                  <c:v>0</c:v>
                </c:pt>
                <c:pt idx="8399">
                  <c:v>0</c:v>
                </c:pt>
                <c:pt idx="8400">
                  <c:v>0</c:v>
                </c:pt>
                <c:pt idx="8401">
                  <c:v>0</c:v>
                </c:pt>
                <c:pt idx="8402">
                  <c:v>0</c:v>
                </c:pt>
                <c:pt idx="8403">
                  <c:v>0</c:v>
                </c:pt>
                <c:pt idx="8404">
                  <c:v>0</c:v>
                </c:pt>
                <c:pt idx="8405">
                  <c:v>0</c:v>
                </c:pt>
                <c:pt idx="8406">
                  <c:v>135</c:v>
                </c:pt>
                <c:pt idx="8407">
                  <c:v>358</c:v>
                </c:pt>
                <c:pt idx="8408">
                  <c:v>529</c:v>
                </c:pt>
                <c:pt idx="8409">
                  <c:v>657</c:v>
                </c:pt>
                <c:pt idx="8410">
                  <c:v>780</c:v>
                </c:pt>
                <c:pt idx="8411">
                  <c:v>834</c:v>
                </c:pt>
                <c:pt idx="8412">
                  <c:v>863</c:v>
                </c:pt>
                <c:pt idx="8413">
                  <c:v>811</c:v>
                </c:pt>
                <c:pt idx="8414">
                  <c:v>675</c:v>
                </c:pt>
                <c:pt idx="8415">
                  <c:v>316</c:v>
                </c:pt>
                <c:pt idx="8416">
                  <c:v>244</c:v>
                </c:pt>
                <c:pt idx="8417">
                  <c:v>78</c:v>
                </c:pt>
                <c:pt idx="8418">
                  <c:v>0</c:v>
                </c:pt>
                <c:pt idx="8419">
                  <c:v>0</c:v>
                </c:pt>
                <c:pt idx="8420">
                  <c:v>0</c:v>
                </c:pt>
                <c:pt idx="8421">
                  <c:v>0</c:v>
                </c:pt>
                <c:pt idx="8422">
                  <c:v>0</c:v>
                </c:pt>
                <c:pt idx="8423">
                  <c:v>0</c:v>
                </c:pt>
                <c:pt idx="8424">
                  <c:v>0</c:v>
                </c:pt>
                <c:pt idx="8425">
                  <c:v>0</c:v>
                </c:pt>
                <c:pt idx="8426">
                  <c:v>0</c:v>
                </c:pt>
                <c:pt idx="8427">
                  <c:v>0</c:v>
                </c:pt>
                <c:pt idx="8428">
                  <c:v>0</c:v>
                </c:pt>
                <c:pt idx="8429">
                  <c:v>0</c:v>
                </c:pt>
                <c:pt idx="8430">
                  <c:v>155</c:v>
                </c:pt>
                <c:pt idx="8431">
                  <c:v>406</c:v>
                </c:pt>
                <c:pt idx="8432">
                  <c:v>649</c:v>
                </c:pt>
                <c:pt idx="8433">
                  <c:v>857</c:v>
                </c:pt>
                <c:pt idx="8434">
                  <c:v>1009</c:v>
                </c:pt>
                <c:pt idx="8435">
                  <c:v>1092</c:v>
                </c:pt>
                <c:pt idx="8436">
                  <c:v>1101</c:v>
                </c:pt>
                <c:pt idx="8437">
                  <c:v>1022</c:v>
                </c:pt>
                <c:pt idx="8438">
                  <c:v>827</c:v>
                </c:pt>
                <c:pt idx="8439">
                  <c:v>460</c:v>
                </c:pt>
                <c:pt idx="8440">
                  <c:v>271</c:v>
                </c:pt>
                <c:pt idx="8441">
                  <c:v>87</c:v>
                </c:pt>
                <c:pt idx="8442">
                  <c:v>0</c:v>
                </c:pt>
                <c:pt idx="8443">
                  <c:v>0</c:v>
                </c:pt>
                <c:pt idx="8444">
                  <c:v>0</c:v>
                </c:pt>
                <c:pt idx="8445">
                  <c:v>0</c:v>
                </c:pt>
                <c:pt idx="8446">
                  <c:v>0</c:v>
                </c:pt>
                <c:pt idx="8447">
                  <c:v>0</c:v>
                </c:pt>
                <c:pt idx="8448">
                  <c:v>0</c:v>
                </c:pt>
                <c:pt idx="8449">
                  <c:v>0</c:v>
                </c:pt>
                <c:pt idx="8450">
                  <c:v>0</c:v>
                </c:pt>
                <c:pt idx="8451">
                  <c:v>0</c:v>
                </c:pt>
                <c:pt idx="8452">
                  <c:v>0</c:v>
                </c:pt>
                <c:pt idx="8453">
                  <c:v>0</c:v>
                </c:pt>
                <c:pt idx="8454">
                  <c:v>152</c:v>
                </c:pt>
                <c:pt idx="8455">
                  <c:v>401</c:v>
                </c:pt>
                <c:pt idx="8456">
                  <c:v>644</c:v>
                </c:pt>
                <c:pt idx="8457">
                  <c:v>849</c:v>
                </c:pt>
                <c:pt idx="8458">
                  <c:v>999</c:v>
                </c:pt>
                <c:pt idx="8459">
                  <c:v>1069</c:v>
                </c:pt>
                <c:pt idx="8460">
                  <c:v>1078</c:v>
                </c:pt>
                <c:pt idx="8461">
                  <c:v>436</c:v>
                </c:pt>
                <c:pt idx="8462">
                  <c:v>275</c:v>
                </c:pt>
                <c:pt idx="8463">
                  <c:v>240</c:v>
                </c:pt>
                <c:pt idx="8464">
                  <c:v>188</c:v>
                </c:pt>
                <c:pt idx="8465">
                  <c:v>65</c:v>
                </c:pt>
                <c:pt idx="8466">
                  <c:v>0</c:v>
                </c:pt>
                <c:pt idx="8467">
                  <c:v>0</c:v>
                </c:pt>
                <c:pt idx="8468">
                  <c:v>0</c:v>
                </c:pt>
                <c:pt idx="8469">
                  <c:v>0</c:v>
                </c:pt>
                <c:pt idx="8470">
                  <c:v>0</c:v>
                </c:pt>
                <c:pt idx="8471">
                  <c:v>0</c:v>
                </c:pt>
                <c:pt idx="8472">
                  <c:v>0</c:v>
                </c:pt>
                <c:pt idx="8473">
                  <c:v>0</c:v>
                </c:pt>
                <c:pt idx="8474">
                  <c:v>0</c:v>
                </c:pt>
                <c:pt idx="8475">
                  <c:v>0</c:v>
                </c:pt>
                <c:pt idx="8476">
                  <c:v>0</c:v>
                </c:pt>
                <c:pt idx="8477">
                  <c:v>0</c:v>
                </c:pt>
                <c:pt idx="8478">
                  <c:v>149</c:v>
                </c:pt>
                <c:pt idx="8479">
                  <c:v>396</c:v>
                </c:pt>
                <c:pt idx="8480">
                  <c:v>632</c:v>
                </c:pt>
                <c:pt idx="8481">
                  <c:v>572</c:v>
                </c:pt>
                <c:pt idx="8482">
                  <c:v>646</c:v>
                </c:pt>
                <c:pt idx="8483">
                  <c:v>679</c:v>
                </c:pt>
                <c:pt idx="8484">
                  <c:v>652</c:v>
                </c:pt>
                <c:pt idx="8485">
                  <c:v>575</c:v>
                </c:pt>
                <c:pt idx="8486">
                  <c:v>462</c:v>
                </c:pt>
                <c:pt idx="8487">
                  <c:v>247</c:v>
                </c:pt>
                <c:pt idx="8488">
                  <c:v>135</c:v>
                </c:pt>
                <c:pt idx="8489">
                  <c:v>63</c:v>
                </c:pt>
                <c:pt idx="8490">
                  <c:v>0</c:v>
                </c:pt>
                <c:pt idx="8491">
                  <c:v>0</c:v>
                </c:pt>
                <c:pt idx="8492">
                  <c:v>0</c:v>
                </c:pt>
                <c:pt idx="8493">
                  <c:v>0</c:v>
                </c:pt>
                <c:pt idx="8494">
                  <c:v>0</c:v>
                </c:pt>
                <c:pt idx="8495">
                  <c:v>0</c:v>
                </c:pt>
                <c:pt idx="8496">
                  <c:v>0</c:v>
                </c:pt>
                <c:pt idx="8497">
                  <c:v>0</c:v>
                </c:pt>
                <c:pt idx="8498">
                  <c:v>0</c:v>
                </c:pt>
                <c:pt idx="8499">
                  <c:v>0</c:v>
                </c:pt>
                <c:pt idx="8500">
                  <c:v>0</c:v>
                </c:pt>
                <c:pt idx="8501">
                  <c:v>0</c:v>
                </c:pt>
                <c:pt idx="8502">
                  <c:v>45</c:v>
                </c:pt>
                <c:pt idx="8503">
                  <c:v>209</c:v>
                </c:pt>
                <c:pt idx="8504">
                  <c:v>379</c:v>
                </c:pt>
                <c:pt idx="8505">
                  <c:v>514</c:v>
                </c:pt>
                <c:pt idx="8506">
                  <c:v>587</c:v>
                </c:pt>
                <c:pt idx="8507">
                  <c:v>617</c:v>
                </c:pt>
                <c:pt idx="8508">
                  <c:v>599</c:v>
                </c:pt>
                <c:pt idx="8509">
                  <c:v>536</c:v>
                </c:pt>
                <c:pt idx="8510">
                  <c:v>436</c:v>
                </c:pt>
                <c:pt idx="8511">
                  <c:v>317</c:v>
                </c:pt>
                <c:pt idx="8512">
                  <c:v>187</c:v>
                </c:pt>
                <c:pt idx="8513">
                  <c:v>64</c:v>
                </c:pt>
                <c:pt idx="8514">
                  <c:v>0</c:v>
                </c:pt>
                <c:pt idx="8515">
                  <c:v>0</c:v>
                </c:pt>
                <c:pt idx="8516">
                  <c:v>0</c:v>
                </c:pt>
                <c:pt idx="8517">
                  <c:v>0</c:v>
                </c:pt>
                <c:pt idx="8518">
                  <c:v>0</c:v>
                </c:pt>
                <c:pt idx="8519">
                  <c:v>0</c:v>
                </c:pt>
                <c:pt idx="8520">
                  <c:v>0</c:v>
                </c:pt>
                <c:pt idx="8521">
                  <c:v>0</c:v>
                </c:pt>
                <c:pt idx="8522">
                  <c:v>0</c:v>
                </c:pt>
                <c:pt idx="8523">
                  <c:v>0</c:v>
                </c:pt>
                <c:pt idx="8524">
                  <c:v>0</c:v>
                </c:pt>
                <c:pt idx="8525">
                  <c:v>0</c:v>
                </c:pt>
                <c:pt idx="8526">
                  <c:v>27</c:v>
                </c:pt>
                <c:pt idx="8527">
                  <c:v>159</c:v>
                </c:pt>
                <c:pt idx="8528">
                  <c:v>407</c:v>
                </c:pt>
                <c:pt idx="8529">
                  <c:v>528</c:v>
                </c:pt>
                <c:pt idx="8530">
                  <c:v>620</c:v>
                </c:pt>
                <c:pt idx="8531">
                  <c:v>686</c:v>
                </c:pt>
                <c:pt idx="8532">
                  <c:v>688</c:v>
                </c:pt>
                <c:pt idx="8533">
                  <c:v>611</c:v>
                </c:pt>
                <c:pt idx="8534">
                  <c:v>497</c:v>
                </c:pt>
                <c:pt idx="8535">
                  <c:v>372</c:v>
                </c:pt>
                <c:pt idx="8536">
                  <c:v>222</c:v>
                </c:pt>
                <c:pt idx="8537">
                  <c:v>77</c:v>
                </c:pt>
                <c:pt idx="8538">
                  <c:v>0</c:v>
                </c:pt>
                <c:pt idx="8539">
                  <c:v>0</c:v>
                </c:pt>
                <c:pt idx="8540">
                  <c:v>0</c:v>
                </c:pt>
                <c:pt idx="8541">
                  <c:v>0</c:v>
                </c:pt>
                <c:pt idx="8542">
                  <c:v>0</c:v>
                </c:pt>
                <c:pt idx="8543">
                  <c:v>0</c:v>
                </c:pt>
                <c:pt idx="8544">
                  <c:v>0</c:v>
                </c:pt>
                <c:pt idx="8545">
                  <c:v>0</c:v>
                </c:pt>
                <c:pt idx="8546">
                  <c:v>0</c:v>
                </c:pt>
                <c:pt idx="8547">
                  <c:v>0</c:v>
                </c:pt>
                <c:pt idx="8548">
                  <c:v>0</c:v>
                </c:pt>
                <c:pt idx="8549">
                  <c:v>0</c:v>
                </c:pt>
                <c:pt idx="8550">
                  <c:v>43</c:v>
                </c:pt>
                <c:pt idx="8551">
                  <c:v>155</c:v>
                </c:pt>
                <c:pt idx="8552">
                  <c:v>341</c:v>
                </c:pt>
                <c:pt idx="8553">
                  <c:v>529</c:v>
                </c:pt>
                <c:pt idx="8554">
                  <c:v>616</c:v>
                </c:pt>
                <c:pt idx="8555">
                  <c:v>664</c:v>
                </c:pt>
                <c:pt idx="8556">
                  <c:v>476</c:v>
                </c:pt>
                <c:pt idx="8557">
                  <c:v>335</c:v>
                </c:pt>
                <c:pt idx="8558">
                  <c:v>262</c:v>
                </c:pt>
                <c:pt idx="8559">
                  <c:v>165</c:v>
                </c:pt>
                <c:pt idx="8560">
                  <c:v>106</c:v>
                </c:pt>
                <c:pt idx="8561">
                  <c:v>35</c:v>
                </c:pt>
                <c:pt idx="8562">
                  <c:v>0</c:v>
                </c:pt>
                <c:pt idx="8563">
                  <c:v>0</c:v>
                </c:pt>
                <c:pt idx="8564">
                  <c:v>0</c:v>
                </c:pt>
                <c:pt idx="8565">
                  <c:v>0</c:v>
                </c:pt>
                <c:pt idx="8566">
                  <c:v>0</c:v>
                </c:pt>
                <c:pt idx="8567">
                  <c:v>0</c:v>
                </c:pt>
                <c:pt idx="8568">
                  <c:v>0</c:v>
                </c:pt>
                <c:pt idx="8569">
                  <c:v>0</c:v>
                </c:pt>
                <c:pt idx="8570">
                  <c:v>0</c:v>
                </c:pt>
                <c:pt idx="8571">
                  <c:v>0</c:v>
                </c:pt>
                <c:pt idx="8572">
                  <c:v>0</c:v>
                </c:pt>
                <c:pt idx="8573">
                  <c:v>0</c:v>
                </c:pt>
                <c:pt idx="8574">
                  <c:v>138</c:v>
                </c:pt>
                <c:pt idx="8575">
                  <c:v>383</c:v>
                </c:pt>
                <c:pt idx="8576">
                  <c:v>622</c:v>
                </c:pt>
                <c:pt idx="8577">
                  <c:v>827</c:v>
                </c:pt>
                <c:pt idx="8578">
                  <c:v>979</c:v>
                </c:pt>
                <c:pt idx="8579">
                  <c:v>1053</c:v>
                </c:pt>
                <c:pt idx="8580">
                  <c:v>1011</c:v>
                </c:pt>
                <c:pt idx="8581">
                  <c:v>561</c:v>
                </c:pt>
                <c:pt idx="8582">
                  <c:v>568</c:v>
                </c:pt>
                <c:pt idx="8583">
                  <c:v>363</c:v>
                </c:pt>
                <c:pt idx="8584">
                  <c:v>226</c:v>
                </c:pt>
                <c:pt idx="8585">
                  <c:v>85</c:v>
                </c:pt>
                <c:pt idx="8586">
                  <c:v>0</c:v>
                </c:pt>
                <c:pt idx="8587">
                  <c:v>0</c:v>
                </c:pt>
                <c:pt idx="8588">
                  <c:v>0</c:v>
                </c:pt>
                <c:pt idx="8589">
                  <c:v>0</c:v>
                </c:pt>
                <c:pt idx="8590">
                  <c:v>0</c:v>
                </c:pt>
                <c:pt idx="8591">
                  <c:v>0</c:v>
                </c:pt>
                <c:pt idx="8592">
                  <c:v>0</c:v>
                </c:pt>
                <c:pt idx="8593">
                  <c:v>0</c:v>
                </c:pt>
                <c:pt idx="8594">
                  <c:v>0</c:v>
                </c:pt>
                <c:pt idx="8595">
                  <c:v>0</c:v>
                </c:pt>
                <c:pt idx="8596">
                  <c:v>0</c:v>
                </c:pt>
                <c:pt idx="8597">
                  <c:v>0</c:v>
                </c:pt>
                <c:pt idx="8598">
                  <c:v>136</c:v>
                </c:pt>
                <c:pt idx="8599">
                  <c:v>380</c:v>
                </c:pt>
                <c:pt idx="8600">
                  <c:v>619</c:v>
                </c:pt>
                <c:pt idx="8601">
                  <c:v>824</c:v>
                </c:pt>
                <c:pt idx="8602">
                  <c:v>977</c:v>
                </c:pt>
                <c:pt idx="8603">
                  <c:v>1064</c:v>
                </c:pt>
                <c:pt idx="8604">
                  <c:v>1079</c:v>
                </c:pt>
                <c:pt idx="8605">
                  <c:v>1020</c:v>
                </c:pt>
                <c:pt idx="8606">
                  <c:v>653</c:v>
                </c:pt>
                <c:pt idx="8607">
                  <c:v>227</c:v>
                </c:pt>
                <c:pt idx="8608">
                  <c:v>70</c:v>
                </c:pt>
                <c:pt idx="8609">
                  <c:v>21</c:v>
                </c:pt>
                <c:pt idx="8610">
                  <c:v>0</c:v>
                </c:pt>
                <c:pt idx="8611">
                  <c:v>0</c:v>
                </c:pt>
                <c:pt idx="8612">
                  <c:v>0</c:v>
                </c:pt>
                <c:pt idx="8613">
                  <c:v>0</c:v>
                </c:pt>
                <c:pt idx="8614">
                  <c:v>0</c:v>
                </c:pt>
                <c:pt idx="8615">
                  <c:v>0</c:v>
                </c:pt>
                <c:pt idx="8616">
                  <c:v>0</c:v>
                </c:pt>
                <c:pt idx="8617">
                  <c:v>0</c:v>
                </c:pt>
                <c:pt idx="8618">
                  <c:v>0</c:v>
                </c:pt>
                <c:pt idx="8619">
                  <c:v>0</c:v>
                </c:pt>
                <c:pt idx="8620">
                  <c:v>0</c:v>
                </c:pt>
                <c:pt idx="8621">
                  <c:v>0</c:v>
                </c:pt>
                <c:pt idx="8622">
                  <c:v>89</c:v>
                </c:pt>
                <c:pt idx="8623">
                  <c:v>203</c:v>
                </c:pt>
                <c:pt idx="8624">
                  <c:v>520</c:v>
                </c:pt>
                <c:pt idx="8625">
                  <c:v>574</c:v>
                </c:pt>
                <c:pt idx="8626">
                  <c:v>711</c:v>
                </c:pt>
                <c:pt idx="8627">
                  <c:v>741</c:v>
                </c:pt>
                <c:pt idx="8628">
                  <c:v>755</c:v>
                </c:pt>
                <c:pt idx="8629">
                  <c:v>689</c:v>
                </c:pt>
                <c:pt idx="8630">
                  <c:v>587</c:v>
                </c:pt>
                <c:pt idx="8631">
                  <c:v>514</c:v>
                </c:pt>
                <c:pt idx="8632">
                  <c:v>276</c:v>
                </c:pt>
                <c:pt idx="8633">
                  <c:v>92</c:v>
                </c:pt>
                <c:pt idx="8634">
                  <c:v>0</c:v>
                </c:pt>
                <c:pt idx="8635">
                  <c:v>0</c:v>
                </c:pt>
                <c:pt idx="8636">
                  <c:v>0</c:v>
                </c:pt>
                <c:pt idx="8637">
                  <c:v>0</c:v>
                </c:pt>
                <c:pt idx="8638">
                  <c:v>0</c:v>
                </c:pt>
                <c:pt idx="8639">
                  <c:v>0</c:v>
                </c:pt>
                <c:pt idx="8640">
                  <c:v>0</c:v>
                </c:pt>
                <c:pt idx="8641">
                  <c:v>0</c:v>
                </c:pt>
                <c:pt idx="8642">
                  <c:v>0</c:v>
                </c:pt>
                <c:pt idx="8643">
                  <c:v>0</c:v>
                </c:pt>
                <c:pt idx="8644">
                  <c:v>0</c:v>
                </c:pt>
                <c:pt idx="8645">
                  <c:v>0</c:v>
                </c:pt>
                <c:pt idx="8646">
                  <c:v>111</c:v>
                </c:pt>
                <c:pt idx="8647">
                  <c:v>314</c:v>
                </c:pt>
                <c:pt idx="8648">
                  <c:v>551</c:v>
                </c:pt>
                <c:pt idx="8649">
                  <c:v>600</c:v>
                </c:pt>
                <c:pt idx="8650">
                  <c:v>707</c:v>
                </c:pt>
                <c:pt idx="8651">
                  <c:v>739</c:v>
                </c:pt>
                <c:pt idx="8652">
                  <c:v>748</c:v>
                </c:pt>
                <c:pt idx="8653">
                  <c:v>675</c:v>
                </c:pt>
                <c:pt idx="8654">
                  <c:v>552</c:v>
                </c:pt>
                <c:pt idx="8655">
                  <c:v>374</c:v>
                </c:pt>
                <c:pt idx="8656">
                  <c:v>231</c:v>
                </c:pt>
                <c:pt idx="8657">
                  <c:v>87</c:v>
                </c:pt>
                <c:pt idx="8658">
                  <c:v>0</c:v>
                </c:pt>
                <c:pt idx="8659">
                  <c:v>0</c:v>
                </c:pt>
                <c:pt idx="8660">
                  <c:v>0</c:v>
                </c:pt>
                <c:pt idx="8661">
                  <c:v>0</c:v>
                </c:pt>
                <c:pt idx="8662">
                  <c:v>0</c:v>
                </c:pt>
                <c:pt idx="8663">
                  <c:v>0</c:v>
                </c:pt>
                <c:pt idx="8664">
                  <c:v>0</c:v>
                </c:pt>
                <c:pt idx="8665">
                  <c:v>0</c:v>
                </c:pt>
                <c:pt idx="8666">
                  <c:v>0</c:v>
                </c:pt>
                <c:pt idx="8667">
                  <c:v>0</c:v>
                </c:pt>
                <c:pt idx="8668">
                  <c:v>0</c:v>
                </c:pt>
                <c:pt idx="8669">
                  <c:v>0</c:v>
                </c:pt>
                <c:pt idx="8670">
                  <c:v>53</c:v>
                </c:pt>
                <c:pt idx="8671">
                  <c:v>121</c:v>
                </c:pt>
                <c:pt idx="8672">
                  <c:v>260</c:v>
                </c:pt>
                <c:pt idx="8673">
                  <c:v>516</c:v>
                </c:pt>
                <c:pt idx="8674">
                  <c:v>469</c:v>
                </c:pt>
                <c:pt idx="8675">
                  <c:v>331</c:v>
                </c:pt>
                <c:pt idx="8676">
                  <c:v>322</c:v>
                </c:pt>
                <c:pt idx="8677">
                  <c:v>275</c:v>
                </c:pt>
                <c:pt idx="8678">
                  <c:v>339</c:v>
                </c:pt>
                <c:pt idx="8679">
                  <c:v>324</c:v>
                </c:pt>
                <c:pt idx="8680">
                  <c:v>194</c:v>
                </c:pt>
                <c:pt idx="8681">
                  <c:v>70</c:v>
                </c:pt>
                <c:pt idx="8682">
                  <c:v>0</c:v>
                </c:pt>
                <c:pt idx="8683">
                  <c:v>0</c:v>
                </c:pt>
                <c:pt idx="8684">
                  <c:v>0</c:v>
                </c:pt>
                <c:pt idx="8685">
                  <c:v>0</c:v>
                </c:pt>
                <c:pt idx="8686">
                  <c:v>0</c:v>
                </c:pt>
                <c:pt idx="8687">
                  <c:v>0</c:v>
                </c:pt>
                <c:pt idx="8688">
                  <c:v>0</c:v>
                </c:pt>
                <c:pt idx="8689">
                  <c:v>0</c:v>
                </c:pt>
                <c:pt idx="8690">
                  <c:v>0</c:v>
                </c:pt>
                <c:pt idx="8691">
                  <c:v>0</c:v>
                </c:pt>
                <c:pt idx="8692">
                  <c:v>0</c:v>
                </c:pt>
                <c:pt idx="8693">
                  <c:v>0</c:v>
                </c:pt>
                <c:pt idx="8694">
                  <c:v>20</c:v>
                </c:pt>
                <c:pt idx="8695">
                  <c:v>47</c:v>
                </c:pt>
                <c:pt idx="8696">
                  <c:v>81</c:v>
                </c:pt>
                <c:pt idx="8697">
                  <c:v>92</c:v>
                </c:pt>
                <c:pt idx="8698">
                  <c:v>123</c:v>
                </c:pt>
                <c:pt idx="8699">
                  <c:v>202</c:v>
                </c:pt>
                <c:pt idx="8700">
                  <c:v>288</c:v>
                </c:pt>
                <c:pt idx="8701">
                  <c:v>343</c:v>
                </c:pt>
                <c:pt idx="8702">
                  <c:v>322</c:v>
                </c:pt>
                <c:pt idx="8703">
                  <c:v>271</c:v>
                </c:pt>
                <c:pt idx="8704">
                  <c:v>194</c:v>
                </c:pt>
                <c:pt idx="8705">
                  <c:v>70</c:v>
                </c:pt>
                <c:pt idx="8706">
                  <c:v>0</c:v>
                </c:pt>
                <c:pt idx="8707">
                  <c:v>0</c:v>
                </c:pt>
                <c:pt idx="8708">
                  <c:v>0</c:v>
                </c:pt>
                <c:pt idx="8709">
                  <c:v>0</c:v>
                </c:pt>
                <c:pt idx="8710">
                  <c:v>0</c:v>
                </c:pt>
                <c:pt idx="8711">
                  <c:v>0</c:v>
                </c:pt>
                <c:pt idx="8712">
                  <c:v>0</c:v>
                </c:pt>
                <c:pt idx="8713">
                  <c:v>0</c:v>
                </c:pt>
                <c:pt idx="8714">
                  <c:v>0</c:v>
                </c:pt>
                <c:pt idx="8715">
                  <c:v>0</c:v>
                </c:pt>
                <c:pt idx="8716">
                  <c:v>0</c:v>
                </c:pt>
                <c:pt idx="8717">
                  <c:v>0</c:v>
                </c:pt>
                <c:pt idx="8718">
                  <c:v>18</c:v>
                </c:pt>
                <c:pt idx="8719">
                  <c:v>62</c:v>
                </c:pt>
                <c:pt idx="8720">
                  <c:v>105</c:v>
                </c:pt>
                <c:pt idx="8721">
                  <c:v>172</c:v>
                </c:pt>
                <c:pt idx="8722">
                  <c:v>301</c:v>
                </c:pt>
                <c:pt idx="8723">
                  <c:v>504</c:v>
                </c:pt>
                <c:pt idx="8724">
                  <c:v>602</c:v>
                </c:pt>
                <c:pt idx="8725">
                  <c:v>542</c:v>
                </c:pt>
                <c:pt idx="8726">
                  <c:v>444</c:v>
                </c:pt>
                <c:pt idx="8727">
                  <c:v>323</c:v>
                </c:pt>
                <c:pt idx="8728">
                  <c:v>194</c:v>
                </c:pt>
                <c:pt idx="8729">
                  <c:v>71</c:v>
                </c:pt>
                <c:pt idx="8730">
                  <c:v>0</c:v>
                </c:pt>
                <c:pt idx="8731">
                  <c:v>0</c:v>
                </c:pt>
                <c:pt idx="8732">
                  <c:v>0</c:v>
                </c:pt>
                <c:pt idx="8733">
                  <c:v>0</c:v>
                </c:pt>
                <c:pt idx="8734">
                  <c:v>0</c:v>
                </c:pt>
                <c:pt idx="8735">
                  <c:v>0</c:v>
                </c:pt>
                <c:pt idx="8736">
                  <c:v>0</c:v>
                </c:pt>
                <c:pt idx="8737">
                  <c:v>0</c:v>
                </c:pt>
                <c:pt idx="8738">
                  <c:v>0</c:v>
                </c:pt>
                <c:pt idx="8739">
                  <c:v>0</c:v>
                </c:pt>
                <c:pt idx="8740">
                  <c:v>0</c:v>
                </c:pt>
                <c:pt idx="8741">
                  <c:v>0</c:v>
                </c:pt>
                <c:pt idx="8742">
                  <c:v>90</c:v>
                </c:pt>
                <c:pt idx="8743">
                  <c:v>264</c:v>
                </c:pt>
                <c:pt idx="8744">
                  <c:v>443</c:v>
                </c:pt>
                <c:pt idx="8745">
                  <c:v>587</c:v>
                </c:pt>
                <c:pt idx="8746">
                  <c:v>722</c:v>
                </c:pt>
                <c:pt idx="8747">
                  <c:v>806</c:v>
                </c:pt>
                <c:pt idx="8748">
                  <c:v>826</c:v>
                </c:pt>
                <c:pt idx="8749">
                  <c:v>736</c:v>
                </c:pt>
                <c:pt idx="8750">
                  <c:v>609</c:v>
                </c:pt>
                <c:pt idx="8751">
                  <c:v>451</c:v>
                </c:pt>
                <c:pt idx="8752">
                  <c:v>267</c:v>
                </c:pt>
                <c:pt idx="8753">
                  <c:v>98</c:v>
                </c:pt>
                <c:pt idx="8754">
                  <c:v>0</c:v>
                </c:pt>
                <c:pt idx="8755">
                  <c:v>0</c:v>
                </c:pt>
                <c:pt idx="8756">
                  <c:v>0</c:v>
                </c:pt>
                <c:pt idx="8757">
                  <c:v>0</c:v>
                </c:pt>
                <c:pt idx="8758">
                  <c:v>0</c:v>
                </c:pt>
                <c:pt idx="8759">
                  <c:v>0</c:v>
                </c:pt>
              </c:numCache>
            </c:numRef>
          </c:val>
          <c:smooth val="0"/>
          <c:extLst>
            <c:ext xmlns:c16="http://schemas.microsoft.com/office/drawing/2014/chart" uri="{C3380CC4-5D6E-409C-BE32-E72D297353CC}">
              <c16:uniqueId val="{00000000-F752-48C7-8F05-D74CAAAB6763}"/>
            </c:ext>
          </c:extLst>
        </c:ser>
        <c:dLbls>
          <c:showLegendKey val="0"/>
          <c:showVal val="0"/>
          <c:showCatName val="0"/>
          <c:showSerName val="0"/>
          <c:showPercent val="0"/>
          <c:showBubbleSize val="0"/>
        </c:dLbls>
        <c:smooth val="0"/>
        <c:axId val="117507584"/>
        <c:axId val="117509120"/>
      </c:lineChart>
      <c:catAx>
        <c:axId val="117507584"/>
        <c:scaling>
          <c:orientation val="minMax"/>
        </c:scaling>
        <c:delete val="0"/>
        <c:axPos val="b"/>
        <c:numFmt formatCode="[$-409]mmm;@" sourceLinked="0"/>
        <c:majorTickMark val="out"/>
        <c:minorTickMark val="none"/>
        <c:tickLblPos val="nextTo"/>
        <c:crossAx val="117509120"/>
        <c:crosses val="autoZero"/>
        <c:auto val="0"/>
        <c:lblAlgn val="ctr"/>
        <c:lblOffset val="100"/>
        <c:tickLblSkip val="730"/>
        <c:tickMarkSkip val="730"/>
        <c:noMultiLvlLbl val="0"/>
      </c:catAx>
      <c:valAx>
        <c:axId val="117509120"/>
        <c:scaling>
          <c:orientation val="minMax"/>
        </c:scaling>
        <c:delete val="0"/>
        <c:axPos val="l"/>
        <c:majorGridlines>
          <c:spPr>
            <a:ln>
              <a:solidFill>
                <a:schemeClr val="bg1">
                  <a:lumMod val="85000"/>
                </a:schemeClr>
              </a:solidFill>
            </a:ln>
          </c:spPr>
        </c:majorGridlines>
        <c:title>
          <c:tx>
            <c:rich>
              <a:bodyPr rot="-5400000" vert="horz"/>
              <a:lstStyle/>
              <a:p>
                <a:pPr>
                  <a:defRPr/>
                </a:pPr>
                <a:r>
                  <a:rPr lang="en-US"/>
                  <a:t>Wh/h</a:t>
                </a:r>
              </a:p>
            </c:rich>
          </c:tx>
          <c:overlay val="0"/>
        </c:title>
        <c:numFmt formatCode="General" sourceLinked="1"/>
        <c:majorTickMark val="out"/>
        <c:minorTickMark val="none"/>
        <c:tickLblPos val="nextTo"/>
        <c:crossAx val="117507584"/>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340966754155732"/>
          <c:y val="6.9919072615923006E-2"/>
          <c:w val="0.81134514435695548"/>
          <c:h val="0.77066156693238619"/>
        </c:manualLayout>
      </c:layout>
      <c:lineChart>
        <c:grouping val="standard"/>
        <c:varyColors val="0"/>
        <c:ser>
          <c:idx val="2"/>
          <c:order val="0"/>
          <c:tx>
            <c:v>NREL average</c:v>
          </c:tx>
          <c:marker>
            <c:symbol val="none"/>
          </c:marker>
          <c:cat>
            <c:numRef>
              <c:f>[2]Sheet1!$E$2:$E$25</c:f>
              <c:numCache>
                <c:formatCode>General</c:formatCode>
                <c:ptCount val="24"/>
                <c:pt idx="0">
                  <c:v>0</c:v>
                </c:pt>
                <c:pt idx="1">
                  <c:v>4.1666666666666664E-2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[2]Sheet1!$D$2:$D$25</c:f>
              <c:numCache>
                <c:formatCode>General</c:formatCode>
                <c:ptCount val="24"/>
                <c:pt idx="0">
                  <c:v>1.1893004193525505</c:v>
                </c:pt>
                <c:pt idx="1">
                  <c:v>0.93294481961862374</c:v>
                </c:pt>
                <c:pt idx="2">
                  <c:v>0.79169557745233421</c:v>
                </c:pt>
                <c:pt idx="3">
                  <c:v>0.72543088153239721</c:v>
                </c:pt>
                <c:pt idx="4">
                  <c:v>0.72729168292563939</c:v>
                </c:pt>
                <c:pt idx="5">
                  <c:v>0.76116193488637629</c:v>
                </c:pt>
                <c:pt idx="6">
                  <c:v>1.0402121450742012</c:v>
                </c:pt>
                <c:pt idx="7">
                  <c:v>1.5091199297477094</c:v>
                </c:pt>
                <c:pt idx="8">
                  <c:v>2.0705436264136639</c:v>
                </c:pt>
                <c:pt idx="9">
                  <c:v>2.3226851318145747</c:v>
                </c:pt>
                <c:pt idx="10">
                  <c:v>2.4325257464337571</c:v>
                </c:pt>
                <c:pt idx="11">
                  <c:v>2.4167418506928704</c:v>
                </c:pt>
                <c:pt idx="12">
                  <c:v>2.1576962971311864</c:v>
                </c:pt>
                <c:pt idx="13">
                  <c:v>2.0772235117554589</c:v>
                </c:pt>
                <c:pt idx="14">
                  <c:v>2.0492448253344544</c:v>
                </c:pt>
                <c:pt idx="15">
                  <c:v>1.9495990357241935</c:v>
                </c:pt>
                <c:pt idx="16">
                  <c:v>2.0833109072671627</c:v>
                </c:pt>
                <c:pt idx="17">
                  <c:v>2.5195642524442152</c:v>
                </c:pt>
                <c:pt idx="18">
                  <c:v>3.3322494696157521</c:v>
                </c:pt>
                <c:pt idx="19">
                  <c:v>4.6178707356502002</c:v>
                </c:pt>
                <c:pt idx="20">
                  <c:v>5.7058645605663685</c:v>
                </c:pt>
                <c:pt idx="21">
                  <c:v>5.2370559408573891</c:v>
                </c:pt>
                <c:pt idx="22">
                  <c:v>3.4811602469407839</c:v>
                </c:pt>
                <c:pt idx="23">
                  <c:v>1.8722461967955333</c:v>
                </c:pt>
              </c:numCache>
            </c:numRef>
          </c:val>
          <c:smooth val="0"/>
          <c:extLst>
            <c:ext xmlns:c16="http://schemas.microsoft.com/office/drawing/2014/chart" uri="{C3380CC4-5D6E-409C-BE32-E72D297353CC}">
              <c16:uniqueId val="{00000000-28EC-4FC9-B19D-4DA998794E03}"/>
            </c:ext>
          </c:extLst>
        </c:ser>
        <c:ser>
          <c:idx val="0"/>
          <c:order val="1"/>
          <c:tx>
            <c:v>Business heavy</c:v>
          </c:tx>
          <c:spPr>
            <a:ln>
              <a:solidFill>
                <a:schemeClr val="accent5"/>
              </a:solidFill>
            </a:ln>
          </c:spPr>
          <c:marker>
            <c:symbol val="none"/>
          </c:marker>
          <c:cat>
            <c:numRef>
              <c:f>[2]Sheet1!$E$2:$E$25</c:f>
              <c:numCache>
                <c:formatCode>General</c:formatCode>
                <c:ptCount val="24"/>
                <c:pt idx="0">
                  <c:v>0</c:v>
                </c:pt>
                <c:pt idx="1">
                  <c:v>4.1666666666666664E-2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[2]Sheet1!$B$2:$B$25</c:f>
              <c:numCache>
                <c:formatCode>General</c:formatCode>
                <c:ptCount val="24"/>
                <c:pt idx="0">
                  <c:v>8.5072392951995465E-2</c:v>
                </c:pt>
                <c:pt idx="1">
                  <c:v>6.4817061296758446E-2</c:v>
                </c:pt>
                <c:pt idx="2">
                  <c:v>6.2791528131234745E-2</c:v>
                </c:pt>
                <c:pt idx="3">
                  <c:v>7.4944727124376956E-2</c:v>
                </c:pt>
                <c:pt idx="4">
                  <c:v>0.15799158691084872</c:v>
                </c:pt>
                <c:pt idx="5">
                  <c:v>0.52056202353959125</c:v>
                </c:pt>
                <c:pt idx="6">
                  <c:v>0.91554099081671314</c:v>
                </c:pt>
                <c:pt idx="7">
                  <c:v>1.6366307977431509</c:v>
                </c:pt>
                <c:pt idx="8">
                  <c:v>2.592682451870338</c:v>
                </c:pt>
                <c:pt idx="9">
                  <c:v>3.4231510497350555</c:v>
                </c:pt>
                <c:pt idx="10">
                  <c:v>3.9295343411159807</c:v>
                </c:pt>
                <c:pt idx="11">
                  <c:v>4.010555667736929</c:v>
                </c:pt>
                <c:pt idx="12">
                  <c:v>3.9700450044264546</c:v>
                </c:pt>
                <c:pt idx="13">
                  <c:v>3.8485130144950328</c:v>
                </c:pt>
                <c:pt idx="14">
                  <c:v>3.7269810245636106</c:v>
                </c:pt>
                <c:pt idx="15">
                  <c:v>3.4636617130455298</c:v>
                </c:pt>
                <c:pt idx="16">
                  <c:v>3.0990657432512632</c:v>
                </c:pt>
                <c:pt idx="17">
                  <c:v>3.3421297231141072</c:v>
                </c:pt>
                <c:pt idx="18">
                  <c:v>4.7600029389806986</c:v>
                </c:pt>
                <c:pt idx="19">
                  <c:v>4.7600029389806986</c:v>
                </c:pt>
                <c:pt idx="20">
                  <c:v>3.3826403864245815</c:v>
                </c:pt>
                <c:pt idx="21">
                  <c:v>1.5211754073082995</c:v>
                </c:pt>
                <c:pt idx="22">
                  <c:v>0.47194922756702251</c:v>
                </c:pt>
                <c:pt idx="23">
                  <c:v>0.18229798489713311</c:v>
                </c:pt>
              </c:numCache>
            </c:numRef>
          </c:val>
          <c:smooth val="0"/>
          <c:extLst>
            <c:ext xmlns:c16="http://schemas.microsoft.com/office/drawing/2014/chart" uri="{C3380CC4-5D6E-409C-BE32-E72D297353CC}">
              <c16:uniqueId val="{00000001-28EC-4FC9-B19D-4DA998794E03}"/>
            </c:ext>
          </c:extLst>
        </c:ser>
        <c:ser>
          <c:idx val="1"/>
          <c:order val="2"/>
          <c:tx>
            <c:v>Residential heavy</c:v>
          </c:tx>
          <c:spPr>
            <a:ln>
              <a:solidFill>
                <a:schemeClr val="accent4"/>
              </a:solidFill>
            </a:ln>
          </c:spPr>
          <c:marker>
            <c:symbol val="none"/>
          </c:marker>
          <c:cat>
            <c:numRef>
              <c:f>[2]Sheet1!$E$2:$E$25</c:f>
              <c:numCache>
                <c:formatCode>General</c:formatCode>
                <c:ptCount val="24"/>
                <c:pt idx="0">
                  <c:v>0</c:v>
                </c:pt>
                <c:pt idx="1">
                  <c:v>4.1666666666666664E-2</c:v>
                </c:pt>
                <c:pt idx="2">
                  <c:v>8.3333333333333301E-2</c:v>
                </c:pt>
                <c:pt idx="3">
                  <c:v>0.125</c:v>
                </c:pt>
                <c:pt idx="4">
                  <c:v>0.16666666666666699</c:v>
                </c:pt>
                <c:pt idx="5">
                  <c:v>0.20833333333333301</c:v>
                </c:pt>
                <c:pt idx="6">
                  <c:v>0.25</c:v>
                </c:pt>
                <c:pt idx="7">
                  <c:v>0.29166666666666702</c:v>
                </c:pt>
                <c:pt idx="8">
                  <c:v>0.33333333333333298</c:v>
                </c:pt>
                <c:pt idx="9">
                  <c:v>0.375</c:v>
                </c:pt>
                <c:pt idx="10">
                  <c:v>0.41666666666666702</c:v>
                </c:pt>
                <c:pt idx="11">
                  <c:v>0.45833333333333298</c:v>
                </c:pt>
                <c:pt idx="12">
                  <c:v>0.5</c:v>
                </c:pt>
                <c:pt idx="13">
                  <c:v>0.54166666666666696</c:v>
                </c:pt>
                <c:pt idx="14">
                  <c:v>0.58333333333333304</c:v>
                </c:pt>
                <c:pt idx="15">
                  <c:v>0.625</c:v>
                </c:pt>
                <c:pt idx="16">
                  <c:v>0.66666666666666696</c:v>
                </c:pt>
                <c:pt idx="17">
                  <c:v>0.70833333333333304</c:v>
                </c:pt>
                <c:pt idx="18">
                  <c:v>0.75</c:v>
                </c:pt>
                <c:pt idx="19">
                  <c:v>0.79166666666666696</c:v>
                </c:pt>
                <c:pt idx="20">
                  <c:v>0.83333333333333304</c:v>
                </c:pt>
                <c:pt idx="21">
                  <c:v>0.875</c:v>
                </c:pt>
                <c:pt idx="22">
                  <c:v>0.91666666666666696</c:v>
                </c:pt>
                <c:pt idx="23">
                  <c:v>0.95833333333333304</c:v>
                </c:pt>
              </c:numCache>
            </c:numRef>
          </c:cat>
          <c:val>
            <c:numRef>
              <c:f>[2]Sheet1!$C$2:$C$25</c:f>
              <c:numCache>
                <c:formatCode>General</c:formatCode>
                <c:ptCount val="24"/>
                <c:pt idx="0">
                  <c:v>0.59511085830498323</c:v>
                </c:pt>
                <c:pt idx="1">
                  <c:v>0.5189366684419453</c:v>
                </c:pt>
                <c:pt idx="2">
                  <c:v>0.55702376337346415</c:v>
                </c:pt>
                <c:pt idx="3">
                  <c:v>0.5189366684419453</c:v>
                </c:pt>
                <c:pt idx="4">
                  <c:v>0.67128504816802093</c:v>
                </c:pt>
                <c:pt idx="5">
                  <c:v>1.2568741327401243</c:v>
                </c:pt>
                <c:pt idx="6">
                  <c:v>1.2473523590072444</c:v>
                </c:pt>
                <c:pt idx="7">
                  <c:v>0.87124229655849528</c:v>
                </c:pt>
                <c:pt idx="8">
                  <c:v>1.5758535527915953</c:v>
                </c:pt>
                <c:pt idx="9">
                  <c:v>1.1235693004798082</c:v>
                </c:pt>
                <c:pt idx="10">
                  <c:v>1.2092652640757258</c:v>
                </c:pt>
                <c:pt idx="11">
                  <c:v>1.1426128479455675</c:v>
                </c:pt>
                <c:pt idx="12">
                  <c:v>1.2187870378086056</c:v>
                </c:pt>
                <c:pt idx="13">
                  <c:v>1.4520704942641587</c:v>
                </c:pt>
                <c:pt idx="14">
                  <c:v>1.4806358154627981</c:v>
                </c:pt>
                <c:pt idx="15">
                  <c:v>1.9519636152403448</c:v>
                </c:pt>
                <c:pt idx="16">
                  <c:v>1.8567458779115473</c:v>
                </c:pt>
                <c:pt idx="17">
                  <c:v>1.6377450820553134</c:v>
                </c:pt>
                <c:pt idx="18">
                  <c:v>7.0461125623310004</c:v>
                </c:pt>
                <c:pt idx="19">
                  <c:v>10.6167777121609</c:v>
                </c:pt>
                <c:pt idx="20">
                  <c:v>8.2363342789409657</c:v>
                </c:pt>
                <c:pt idx="21">
                  <c:v>4.4514292201212742</c:v>
                </c:pt>
                <c:pt idx="22">
                  <c:v>1.8186587829800285</c:v>
                </c:pt>
                <c:pt idx="23">
                  <c:v>0.94741648642153298</c:v>
                </c:pt>
              </c:numCache>
            </c:numRef>
          </c:val>
          <c:smooth val="0"/>
          <c:extLst>
            <c:ext xmlns:c16="http://schemas.microsoft.com/office/drawing/2014/chart" uri="{C3380CC4-5D6E-409C-BE32-E72D297353CC}">
              <c16:uniqueId val="{00000002-28EC-4FC9-B19D-4DA998794E03}"/>
            </c:ext>
          </c:extLst>
        </c:ser>
        <c:dLbls>
          <c:showLegendKey val="0"/>
          <c:showVal val="0"/>
          <c:showCatName val="0"/>
          <c:showSerName val="0"/>
          <c:showPercent val="0"/>
          <c:showBubbleSize val="0"/>
        </c:dLbls>
        <c:smooth val="0"/>
        <c:axId val="117565312"/>
        <c:axId val="117567488"/>
      </c:lineChart>
      <c:catAx>
        <c:axId val="117565312"/>
        <c:scaling>
          <c:orientation val="minMax"/>
        </c:scaling>
        <c:delete val="0"/>
        <c:axPos val="b"/>
        <c:title>
          <c:tx>
            <c:rich>
              <a:bodyPr/>
              <a:lstStyle/>
              <a:p>
                <a:pPr>
                  <a:defRPr/>
                </a:pPr>
                <a:r>
                  <a:rPr lang="en-US"/>
                  <a:t>Time of day</a:t>
                </a:r>
              </a:p>
            </c:rich>
          </c:tx>
          <c:overlay val="0"/>
        </c:title>
        <c:numFmt formatCode="h:mm;@" sourceLinked="0"/>
        <c:majorTickMark val="out"/>
        <c:minorTickMark val="none"/>
        <c:tickLblPos val="nextTo"/>
        <c:crossAx val="117567488"/>
        <c:crosses val="autoZero"/>
        <c:auto val="1"/>
        <c:lblAlgn val="ctr"/>
        <c:lblOffset val="100"/>
        <c:tickLblSkip val="4"/>
        <c:tickMarkSkip val="4"/>
        <c:noMultiLvlLbl val="0"/>
      </c:catAx>
      <c:valAx>
        <c:axId val="117567488"/>
        <c:scaling>
          <c:orientation val="minMax"/>
          <c:max val="14"/>
          <c:min val="0"/>
        </c:scaling>
        <c:delete val="0"/>
        <c:axPos val="l"/>
        <c:majorGridlines>
          <c:spPr>
            <a:ln>
              <a:solidFill>
                <a:schemeClr val="bg1">
                  <a:lumMod val="85000"/>
                </a:schemeClr>
              </a:solidFill>
            </a:ln>
          </c:spPr>
        </c:majorGridlines>
        <c:title>
          <c:tx>
            <c:rich>
              <a:bodyPr rot="-5400000" vert="horz"/>
              <a:lstStyle/>
              <a:p>
                <a:pPr>
                  <a:defRPr/>
                </a:pPr>
                <a:r>
                  <a:rPr lang="en-US"/>
                  <a:t>kW</a:t>
                </a:r>
              </a:p>
            </c:rich>
          </c:tx>
          <c:layout>
            <c:manualLayout>
              <c:xMode val="edge"/>
              <c:yMode val="edge"/>
              <c:x val="3.4740594925634298E-2"/>
              <c:y val="0.41422331502242515"/>
            </c:manualLayout>
          </c:layout>
          <c:overlay val="0"/>
        </c:title>
        <c:numFmt formatCode="#,##0" sourceLinked="0"/>
        <c:majorTickMark val="out"/>
        <c:minorTickMark val="none"/>
        <c:tickLblPos val="nextTo"/>
        <c:crossAx val="117565312"/>
        <c:crosses val="autoZero"/>
        <c:crossBetween val="between"/>
      </c:valAx>
      <c:spPr>
        <a:noFill/>
      </c:spPr>
    </c:plotArea>
    <c:legend>
      <c:legendPos val="r"/>
      <c:layout>
        <c:manualLayout>
          <c:xMode val="edge"/>
          <c:yMode val="edge"/>
          <c:x val="0.12737379702537183"/>
          <c:y val="5.0350118874545886E-2"/>
          <c:w val="0.83929286964129479"/>
          <c:h val="0.13078120443277924"/>
        </c:manualLayout>
      </c:layout>
      <c:overlay val="1"/>
    </c:legend>
    <c:plotVisOnly val="1"/>
    <c:dispBlanksAs val="gap"/>
    <c:showDLblsOverMax val="0"/>
  </c:chart>
  <c:spPr>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783310777559059E-2"/>
          <c:y val="8.012056779419427E-2"/>
          <c:w val="0.64840584502132548"/>
          <c:h val="0.82767824667983925"/>
        </c:manualLayout>
      </c:layout>
      <c:barChart>
        <c:barDir val="col"/>
        <c:grouping val="stacked"/>
        <c:varyColors val="0"/>
        <c:ser>
          <c:idx val="4"/>
          <c:order val="0"/>
          <c:tx>
            <c:strRef>
              <c:f>format_plot!$D$49</c:f>
              <c:strCache>
                <c:ptCount val="1"/>
                <c:pt idx="0">
                  <c:v>Distribution network </c:v>
                </c:pt>
              </c:strCache>
            </c:strRef>
          </c:tx>
          <c:spPr>
            <a:solidFill>
              <a:schemeClr val="tx2"/>
            </a:solidFill>
          </c:spPr>
          <c:invertIfNegative val="0"/>
          <c:val>
            <c:numRef>
              <c:f>format_plot!$E$49:$N$49</c:f>
              <c:numCache>
                <c:formatCode>General</c:formatCode>
                <c:ptCount val="10"/>
                <c:pt idx="0">
                  <c:v>0</c:v>
                </c:pt>
                <c:pt idx="1">
                  <c:v>0.11918180180530133</c:v>
                </c:pt>
                <c:pt idx="2">
                  <c:v>0.20836744163646079</c:v>
                </c:pt>
                <c:pt idx="3">
                  <c:v>0</c:v>
                </c:pt>
                <c:pt idx="4">
                  <c:v>0.11918180180530136</c:v>
                </c:pt>
                <c:pt idx="5">
                  <c:v>0.20836744163646076</c:v>
                </c:pt>
                <c:pt idx="6">
                  <c:v>0</c:v>
                </c:pt>
                <c:pt idx="7">
                  <c:v>0.11918180180530133</c:v>
                </c:pt>
                <c:pt idx="8">
                  <c:v>0.20836744163646076</c:v>
                </c:pt>
                <c:pt idx="9">
                  <c:v>0</c:v>
                </c:pt>
              </c:numCache>
            </c:numRef>
          </c:val>
          <c:extLst>
            <c:ext xmlns:c16="http://schemas.microsoft.com/office/drawing/2014/chart" uri="{C3380CC4-5D6E-409C-BE32-E72D297353CC}">
              <c16:uniqueId val="{00000000-9239-4335-8DDC-B38EF3DC6D3C}"/>
            </c:ext>
          </c:extLst>
        </c:ser>
        <c:ser>
          <c:idx val="3"/>
          <c:order val="1"/>
          <c:tx>
            <c:strRef>
              <c:f>format_plot!$D$50</c:f>
              <c:strCache>
                <c:ptCount val="1"/>
                <c:pt idx="0">
                  <c:v>Pre-operation soft costs</c:v>
                </c:pt>
              </c:strCache>
            </c:strRef>
          </c:tx>
          <c:spPr>
            <a:solidFill>
              <a:schemeClr val="accent5"/>
            </a:solidFill>
          </c:spPr>
          <c:invertIfNegative val="0"/>
          <c:val>
            <c:numRef>
              <c:f>format_plot!$E$50:$N$50</c:f>
              <c:numCache>
                <c:formatCode>General</c:formatCode>
                <c:ptCount val="10"/>
                <c:pt idx="0">
                  <c:v>0</c:v>
                </c:pt>
                <c:pt idx="1">
                  <c:v>4.0831685298496234E-2</c:v>
                </c:pt>
                <c:pt idx="2">
                  <c:v>5.9509741331373191E-2</c:v>
                </c:pt>
                <c:pt idx="3">
                  <c:v>0</c:v>
                </c:pt>
                <c:pt idx="4">
                  <c:v>4.0831685298496241E-2</c:v>
                </c:pt>
                <c:pt idx="5">
                  <c:v>5.9509741331373191E-2</c:v>
                </c:pt>
                <c:pt idx="6">
                  <c:v>0</c:v>
                </c:pt>
                <c:pt idx="7">
                  <c:v>4.0831685298496234E-2</c:v>
                </c:pt>
                <c:pt idx="8">
                  <c:v>5.9509741331373198E-2</c:v>
                </c:pt>
                <c:pt idx="9">
                  <c:v>0</c:v>
                </c:pt>
              </c:numCache>
            </c:numRef>
          </c:val>
          <c:extLst>
            <c:ext xmlns:c16="http://schemas.microsoft.com/office/drawing/2014/chart" uri="{C3380CC4-5D6E-409C-BE32-E72D297353CC}">
              <c16:uniqueId val="{00000001-9239-4335-8DDC-B38EF3DC6D3C}"/>
            </c:ext>
          </c:extLst>
        </c:ser>
        <c:ser>
          <c:idx val="5"/>
          <c:order val="2"/>
          <c:tx>
            <c:strRef>
              <c:f>format_plot!$D$48</c:f>
              <c:strCache>
                <c:ptCount val="1"/>
                <c:pt idx="0">
                  <c:v>Diesel CAPEX</c:v>
                </c:pt>
              </c:strCache>
            </c:strRef>
          </c:tx>
          <c:spPr>
            <a:solidFill>
              <a:srgbClr val="4B462B"/>
            </a:solidFill>
          </c:spPr>
          <c:invertIfNegative val="0"/>
          <c:val>
            <c:numRef>
              <c:f>format_plot!$E$48:$N$48</c:f>
              <c:numCache>
                <c:formatCode>General</c:formatCode>
                <c:ptCount val="10"/>
                <c:pt idx="0">
                  <c:v>0</c:v>
                </c:pt>
                <c:pt idx="1">
                  <c:v>2.3118528368786934E-2</c:v>
                </c:pt>
                <c:pt idx="2">
                  <c:v>2.9042254015289901E-2</c:v>
                </c:pt>
                <c:pt idx="3">
                  <c:v>0</c:v>
                </c:pt>
                <c:pt idx="4">
                  <c:v>0</c:v>
                </c:pt>
                <c:pt idx="5">
                  <c:v>0</c:v>
                </c:pt>
                <c:pt idx="6">
                  <c:v>0</c:v>
                </c:pt>
                <c:pt idx="7">
                  <c:v>2.3118528368786938E-2</c:v>
                </c:pt>
                <c:pt idx="8">
                  <c:v>2.9042254015289898E-2</c:v>
                </c:pt>
                <c:pt idx="9">
                  <c:v>0</c:v>
                </c:pt>
              </c:numCache>
            </c:numRef>
          </c:val>
          <c:extLst>
            <c:ext xmlns:c16="http://schemas.microsoft.com/office/drawing/2014/chart" uri="{C3380CC4-5D6E-409C-BE32-E72D297353CC}">
              <c16:uniqueId val="{00000002-9239-4335-8DDC-B38EF3DC6D3C}"/>
            </c:ext>
          </c:extLst>
        </c:ser>
        <c:ser>
          <c:idx val="6"/>
          <c:order val="3"/>
          <c:tx>
            <c:strRef>
              <c:f>format_plot!$D$47</c:f>
              <c:strCache>
                <c:ptCount val="1"/>
                <c:pt idx="0">
                  <c:v>RE CAPEX</c:v>
                </c:pt>
              </c:strCache>
            </c:strRef>
          </c:tx>
          <c:spPr>
            <a:solidFill>
              <a:srgbClr val="83BC58"/>
            </a:solidFill>
          </c:spPr>
          <c:invertIfNegative val="0"/>
          <c:val>
            <c:numRef>
              <c:f>format_plot!$E$47:$N$47</c:f>
              <c:numCache>
                <c:formatCode>General</c:formatCode>
                <c:ptCount val="10"/>
                <c:pt idx="0">
                  <c:v>0</c:v>
                </c:pt>
                <c:pt idx="1">
                  <c:v>0</c:v>
                </c:pt>
                <c:pt idx="2">
                  <c:v>0</c:v>
                </c:pt>
                <c:pt idx="3">
                  <c:v>0</c:v>
                </c:pt>
                <c:pt idx="4">
                  <c:v>0.66998510181296644</c:v>
                </c:pt>
                <c:pt idx="5">
                  <c:v>0.39864787124101714</c:v>
                </c:pt>
                <c:pt idx="6">
                  <c:v>0</c:v>
                </c:pt>
                <c:pt idx="7">
                  <c:v>7.2499338838026631E-2</c:v>
                </c:pt>
                <c:pt idx="8">
                  <c:v>9.774183299259756E-2</c:v>
                </c:pt>
                <c:pt idx="9">
                  <c:v>0</c:v>
                </c:pt>
              </c:numCache>
            </c:numRef>
          </c:val>
          <c:extLst>
            <c:ext xmlns:c16="http://schemas.microsoft.com/office/drawing/2014/chart" uri="{C3380CC4-5D6E-409C-BE32-E72D297353CC}">
              <c16:uniqueId val="{00000003-9239-4335-8DDC-B38EF3DC6D3C}"/>
            </c:ext>
          </c:extLst>
        </c:ser>
        <c:ser>
          <c:idx val="2"/>
          <c:order val="4"/>
          <c:tx>
            <c:strRef>
              <c:f>format_plot!$D$51</c:f>
              <c:strCache>
                <c:ptCount val="1"/>
                <c:pt idx="0">
                  <c:v>O&amp;M (excluding labor)</c:v>
                </c:pt>
              </c:strCache>
            </c:strRef>
          </c:tx>
          <c:spPr>
            <a:solidFill>
              <a:schemeClr val="accent6"/>
            </a:solidFill>
          </c:spPr>
          <c:invertIfNegative val="0"/>
          <c:val>
            <c:numRef>
              <c:f>format_plot!$E$51:$N$51</c:f>
              <c:numCache>
                <c:formatCode>General</c:formatCode>
                <c:ptCount val="10"/>
                <c:pt idx="0">
                  <c:v>0</c:v>
                </c:pt>
                <c:pt idx="1">
                  <c:v>7.2467858048805317E-2</c:v>
                </c:pt>
                <c:pt idx="2">
                  <c:v>6.7741826518187692E-2</c:v>
                </c:pt>
                <c:pt idx="3">
                  <c:v>0</c:v>
                </c:pt>
                <c:pt idx="4">
                  <c:v>0.17741295723200248</c:v>
                </c:pt>
                <c:pt idx="5">
                  <c:v>9.4969448531276951E-2</c:v>
                </c:pt>
                <c:pt idx="6">
                  <c:v>0</c:v>
                </c:pt>
                <c:pt idx="7">
                  <c:v>7.7053683983070317E-2</c:v>
                </c:pt>
                <c:pt idx="8">
                  <c:v>6.8017077697465456E-2</c:v>
                </c:pt>
                <c:pt idx="9">
                  <c:v>0</c:v>
                </c:pt>
              </c:numCache>
            </c:numRef>
          </c:val>
          <c:extLst>
            <c:ext xmlns:c16="http://schemas.microsoft.com/office/drawing/2014/chart" uri="{C3380CC4-5D6E-409C-BE32-E72D297353CC}">
              <c16:uniqueId val="{00000004-9239-4335-8DDC-B38EF3DC6D3C}"/>
            </c:ext>
          </c:extLst>
        </c:ser>
        <c:ser>
          <c:idx val="0"/>
          <c:order val="5"/>
          <c:tx>
            <c:strRef>
              <c:f>format_plot!$D$53</c:f>
              <c:strCache>
                <c:ptCount val="1"/>
                <c:pt idx="0">
                  <c:v>Labor</c:v>
                </c:pt>
              </c:strCache>
            </c:strRef>
          </c:tx>
          <c:spPr>
            <a:solidFill>
              <a:schemeClr val="accent2"/>
            </a:solidFill>
          </c:spPr>
          <c:invertIfNegative val="0"/>
          <c:val>
            <c:numRef>
              <c:f>format_plot!$E$53:$N$53</c:f>
              <c:numCache>
                <c:formatCode>General</c:formatCode>
                <c:ptCount val="10"/>
                <c:pt idx="0">
                  <c:v>0</c:v>
                </c:pt>
                <c:pt idx="1">
                  <c:v>0.15219927959007659</c:v>
                </c:pt>
                <c:pt idx="2">
                  <c:v>0.15219927959007665</c:v>
                </c:pt>
                <c:pt idx="3">
                  <c:v>0</c:v>
                </c:pt>
                <c:pt idx="4">
                  <c:v>0.15219927959007662</c:v>
                </c:pt>
                <c:pt idx="5">
                  <c:v>0.15219927959007662</c:v>
                </c:pt>
                <c:pt idx="6">
                  <c:v>0</c:v>
                </c:pt>
                <c:pt idx="7">
                  <c:v>0.15219927959007662</c:v>
                </c:pt>
                <c:pt idx="8">
                  <c:v>0.15219927959007659</c:v>
                </c:pt>
                <c:pt idx="9">
                  <c:v>0</c:v>
                </c:pt>
              </c:numCache>
            </c:numRef>
          </c:val>
          <c:extLst>
            <c:ext xmlns:c16="http://schemas.microsoft.com/office/drawing/2014/chart" uri="{C3380CC4-5D6E-409C-BE32-E72D297353CC}">
              <c16:uniqueId val="{00000005-9239-4335-8DDC-B38EF3DC6D3C}"/>
            </c:ext>
          </c:extLst>
        </c:ser>
        <c:ser>
          <c:idx val="1"/>
          <c:order val="6"/>
          <c:tx>
            <c:strRef>
              <c:f>format_plot!$D$52</c:f>
              <c:strCache>
                <c:ptCount val="1"/>
                <c:pt idx="0">
                  <c:v>Fuel</c:v>
                </c:pt>
              </c:strCache>
            </c:strRef>
          </c:tx>
          <c:spPr>
            <a:solidFill>
              <a:schemeClr val="bg2">
                <a:lumMod val="50000"/>
              </a:schemeClr>
            </a:solidFill>
          </c:spPr>
          <c:invertIfNegative val="0"/>
          <c:val>
            <c:numRef>
              <c:f>format_plot!$E$52:$N$52</c:f>
              <c:numCache>
                <c:formatCode>General</c:formatCode>
                <c:ptCount val="10"/>
                <c:pt idx="0">
                  <c:v>0</c:v>
                </c:pt>
                <c:pt idx="1">
                  <c:v>0.5563816780109635</c:v>
                </c:pt>
                <c:pt idx="2">
                  <c:v>0.32240792800329732</c:v>
                </c:pt>
                <c:pt idx="3">
                  <c:v>0</c:v>
                </c:pt>
                <c:pt idx="4">
                  <c:v>0</c:v>
                </c:pt>
                <c:pt idx="5">
                  <c:v>0</c:v>
                </c:pt>
                <c:pt idx="6">
                  <c:v>0</c:v>
                </c:pt>
                <c:pt idx="7">
                  <c:v>0.36871931675498176</c:v>
                </c:pt>
                <c:pt idx="8">
                  <c:v>0.16992525531525657</c:v>
                </c:pt>
                <c:pt idx="9">
                  <c:v>0</c:v>
                </c:pt>
              </c:numCache>
            </c:numRef>
          </c:val>
          <c:extLst>
            <c:ext xmlns:c16="http://schemas.microsoft.com/office/drawing/2014/chart" uri="{C3380CC4-5D6E-409C-BE32-E72D297353CC}">
              <c16:uniqueId val="{00000006-9239-4335-8DDC-B38EF3DC6D3C}"/>
            </c:ext>
          </c:extLst>
        </c:ser>
        <c:dLbls>
          <c:showLegendKey val="0"/>
          <c:showVal val="0"/>
          <c:showCatName val="0"/>
          <c:showSerName val="0"/>
          <c:showPercent val="0"/>
          <c:showBubbleSize val="0"/>
        </c:dLbls>
        <c:gapWidth val="25"/>
        <c:overlap val="100"/>
        <c:axId val="131937408"/>
        <c:axId val="131938944"/>
      </c:barChart>
      <c:lineChart>
        <c:grouping val="standard"/>
        <c:varyColors val="0"/>
        <c:ser>
          <c:idx val="7"/>
          <c:order val="7"/>
          <c:tx>
            <c:strRef>
              <c:f>format_plot!$B$55</c:f>
              <c:strCache>
                <c:ptCount val="1"/>
                <c:pt idx="0">
                  <c:v>Axis</c:v>
                </c:pt>
              </c:strCache>
            </c:strRef>
          </c:tx>
          <c:marker>
            <c:symbol val="none"/>
          </c:marker>
          <c:cat>
            <c:strRef>
              <c:f>format_plot!$A$56:$A$58</c:f>
              <c:strCache>
                <c:ptCount val="3"/>
                <c:pt idx="0">
                  <c:v>Diesel only</c:v>
                </c:pt>
                <c:pt idx="1">
                  <c:v>PV+battery</c:v>
                </c:pt>
                <c:pt idx="2">
                  <c:v>PV+battery+diesel</c:v>
                </c:pt>
              </c:strCache>
            </c:strRef>
          </c:cat>
          <c:val>
            <c:numRef>
              <c:f>format_plot!$B$56:$B$58</c:f>
              <c:numCache>
                <c:formatCode>General</c:formatCode>
                <c:ptCount val="3"/>
              </c:numCache>
            </c:numRef>
          </c:val>
          <c:smooth val="0"/>
          <c:extLst>
            <c:ext xmlns:c16="http://schemas.microsoft.com/office/drawing/2014/chart" uri="{C3380CC4-5D6E-409C-BE32-E72D297353CC}">
              <c16:uniqueId val="{00000007-9239-4335-8DDC-B38EF3DC6D3C}"/>
            </c:ext>
          </c:extLst>
        </c:ser>
        <c:dLbls>
          <c:showLegendKey val="0"/>
          <c:showVal val="0"/>
          <c:showCatName val="0"/>
          <c:showSerName val="0"/>
          <c:showPercent val="0"/>
          <c:showBubbleSize val="0"/>
        </c:dLbls>
        <c:marker val="1"/>
        <c:smooth val="0"/>
        <c:axId val="131950848"/>
        <c:axId val="131949312"/>
      </c:lineChart>
      <c:catAx>
        <c:axId val="131937408"/>
        <c:scaling>
          <c:orientation val="minMax"/>
        </c:scaling>
        <c:delete val="0"/>
        <c:axPos val="t"/>
        <c:majorTickMark val="none"/>
        <c:minorTickMark val="none"/>
        <c:tickLblPos val="none"/>
        <c:crossAx val="131938944"/>
        <c:crosses val="max"/>
        <c:auto val="1"/>
        <c:lblAlgn val="ctr"/>
        <c:lblOffset val="100"/>
        <c:noMultiLvlLbl val="0"/>
      </c:catAx>
      <c:valAx>
        <c:axId val="131938944"/>
        <c:scaling>
          <c:orientation val="minMax"/>
        </c:scaling>
        <c:delete val="0"/>
        <c:axPos val="l"/>
        <c:majorGridlines/>
        <c:title>
          <c:tx>
            <c:rich>
              <a:bodyPr rot="-5400000" vert="horz"/>
              <a:lstStyle/>
              <a:p>
                <a:pPr>
                  <a:defRPr sz="1200"/>
                </a:pPr>
                <a:r>
                  <a:rPr lang="en-US" sz="1200"/>
                  <a:t>LCOE ($/kWh)</a:t>
                </a:r>
              </a:p>
            </c:rich>
          </c:tx>
          <c:layout>
            <c:manualLayout>
              <c:xMode val="edge"/>
              <c:yMode val="edge"/>
              <c:x val="1.1393229166666666E-2"/>
              <c:y val="0.33737753098160578"/>
            </c:manualLayout>
          </c:layout>
          <c:overlay val="0"/>
        </c:title>
        <c:numFmt formatCode="General" sourceLinked="1"/>
        <c:majorTickMark val="out"/>
        <c:minorTickMark val="none"/>
        <c:tickLblPos val="nextTo"/>
        <c:txPr>
          <a:bodyPr/>
          <a:lstStyle/>
          <a:p>
            <a:pPr>
              <a:defRPr sz="1000"/>
            </a:pPr>
            <a:endParaRPr lang="en-US"/>
          </a:p>
        </c:txPr>
        <c:crossAx val="131937408"/>
        <c:crosses val="autoZero"/>
        <c:crossBetween val="midCat"/>
      </c:valAx>
      <c:valAx>
        <c:axId val="131949312"/>
        <c:scaling>
          <c:orientation val="minMax"/>
        </c:scaling>
        <c:delete val="1"/>
        <c:axPos val="r"/>
        <c:numFmt formatCode="General" sourceLinked="1"/>
        <c:majorTickMark val="out"/>
        <c:minorTickMark val="none"/>
        <c:tickLblPos val="nextTo"/>
        <c:crossAx val="131950848"/>
        <c:crosses val="max"/>
        <c:crossBetween val="between"/>
      </c:valAx>
      <c:catAx>
        <c:axId val="131950848"/>
        <c:scaling>
          <c:orientation val="minMax"/>
        </c:scaling>
        <c:delete val="0"/>
        <c:axPos val="b"/>
        <c:numFmt formatCode="General" sourceLinked="1"/>
        <c:majorTickMark val="out"/>
        <c:minorTickMark val="none"/>
        <c:tickLblPos val="nextTo"/>
        <c:txPr>
          <a:bodyPr/>
          <a:lstStyle/>
          <a:p>
            <a:pPr>
              <a:defRPr sz="1200"/>
            </a:pPr>
            <a:endParaRPr lang="en-US"/>
          </a:p>
        </c:txPr>
        <c:crossAx val="131949312"/>
        <c:crosses val="autoZero"/>
        <c:auto val="1"/>
        <c:lblAlgn val="ctr"/>
        <c:lblOffset val="100"/>
        <c:noMultiLvlLbl val="0"/>
      </c:catAx>
    </c:plotArea>
    <c:legend>
      <c:legendPos val="r"/>
      <c:legendEntry>
        <c:idx val="7"/>
        <c:delete val="1"/>
      </c:legendEntry>
      <c:overlay val="0"/>
      <c:txPr>
        <a:bodyPr/>
        <a:lstStyle/>
        <a:p>
          <a:pPr>
            <a:defRPr sz="1300"/>
          </a:pPr>
          <a:endParaRPr lang="en-US"/>
        </a:p>
      </c:txPr>
    </c:legend>
    <c:plotVisOnly val="1"/>
    <c:dispBlanksAs val="gap"/>
    <c:showDLblsOverMax val="0"/>
  </c:chart>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277812</xdr:colOff>
      <xdr:row>10</xdr:row>
      <xdr:rowOff>129219</xdr:rowOff>
    </xdr:from>
    <xdr:to>
      <xdr:col>16</xdr:col>
      <xdr:colOff>325438</xdr:colOff>
      <xdr:row>123</xdr:row>
      <xdr:rowOff>9525</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77812" y="1938969"/>
          <a:ext cx="9525001" cy="2033048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lang="en-US" sz="1100" b="1" i="0" u="none" strike="noStrike">
            <a:solidFill>
              <a:sysClr val="windowText" lastClr="000000"/>
            </a:solidFill>
            <a:effectLst/>
            <a:latin typeface="Arial" panose="020B0604020202020204" pitchFamily="34" charset="0"/>
            <a:ea typeface="+mn-ea"/>
            <a:cs typeface="Arial" panose="020B0604020202020204" pitchFamily="34" charset="0"/>
          </a:endParaRPr>
        </a:p>
        <a:p>
          <a:pPr algn="ctr"/>
          <a:r>
            <a:rPr lang="en-US" sz="1600" b="1" i="0" u="none" strike="noStrike">
              <a:solidFill>
                <a:sysClr val="windowText" lastClr="000000"/>
              </a:solidFill>
              <a:effectLst/>
              <a:latin typeface="Arial Black" panose="020B0A04020102020204" pitchFamily="34" charset="0"/>
              <a:ea typeface="+mn-ea"/>
              <a:cs typeface="Arial" panose="020B0604020202020204" pitchFamily="34" charset="0"/>
            </a:rPr>
            <a:t>Micro-grid</a:t>
          </a:r>
          <a:r>
            <a:rPr lang="en-US" sz="1600" b="1" i="0" u="none" strike="noStrike" baseline="0">
              <a:solidFill>
                <a:sysClr val="windowText" lastClr="000000"/>
              </a:solidFill>
              <a:effectLst/>
              <a:latin typeface="Arial Black" panose="020B0A04020102020204" pitchFamily="34" charset="0"/>
              <a:ea typeface="+mn-ea"/>
              <a:cs typeface="Arial" panose="020B0604020202020204" pitchFamily="34" charset="0"/>
            </a:rPr>
            <a:t> Tariff Assessment Tool </a:t>
          </a:r>
          <a:endParaRPr lang="en-US" sz="1600" b="1" u="none">
            <a:solidFill>
              <a:sysClr val="windowText" lastClr="000000"/>
            </a:solidFill>
            <a:latin typeface="Arial Black" panose="020B0A04020102020204" pitchFamily="34" charset="0"/>
            <a:cs typeface="Arial" panose="020B0604020202020204" pitchFamily="34" charset="0"/>
          </a:endParaRPr>
        </a:p>
        <a:p>
          <a:endParaRPr lang="en-US" sz="500" b="1" i="0" u="sng" strike="noStrike">
            <a:solidFill>
              <a:sysClr val="windowText" lastClr="000000"/>
            </a:solidFill>
            <a:effectLst/>
            <a:latin typeface="Arial" panose="020B0604020202020204" pitchFamily="34" charset="0"/>
            <a:ea typeface="+mn-ea"/>
            <a:cs typeface="Arial" panose="020B0604020202020204" pitchFamily="34" charset="0"/>
          </a:endParaRP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This tool is designed to inform high level thinking around micro-grid tariff decisions in sub-Saharan Africa. </a:t>
          </a:r>
          <a:r>
            <a:rPr lang="en-US" sz="1100" b="0" i="0" baseline="0">
              <a:solidFill>
                <a:schemeClr val="dk1"/>
              </a:solidFill>
              <a:effectLst/>
              <a:latin typeface="Arial" panose="020B0604020202020204" pitchFamily="34" charset="0"/>
              <a:ea typeface="+mn-ea"/>
              <a:cs typeface="Arial" panose="020B0604020202020204" pitchFamily="34" charset="0"/>
            </a:rPr>
            <a:t>The purpose of this tool is to display levelized cost of electricity (LCOE) modeling results for representative micro-grid systems serving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a rural village with 100 micro-grid connected homes, two shops, and one school. Cost-based modeling of these</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systems was done using NREL’s REopt tool. REopt is a techno-economic decision support model used to determine the optimal selection, sizing, and dispatch strategy of candidate technologies such that site energy requirements are met at the minimum life-cycle cost. </a:t>
          </a: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This tool allows the user to see how the optimized LCOE for different micro-grid configurations change as a wide range of input parameters vary.</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Available toggles include</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geographical location, fuel prices, discount rates, level of planned reliability, load profile, technology costs, distribution system costs, and other soft costs. Furthermore, a breakdown of the LCOE is provided showing how different cost components contribute to the final LCOE. </a:t>
          </a: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This tool can</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be used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to obtain a better understanding</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of what cost-reflective tariffs in sub-Saharan micro-grid systems must be </a:t>
          </a:r>
          <a:r>
            <a:rPr lang="en-US" sz="1100" b="0" i="0">
              <a:solidFill>
                <a:schemeClr val="dk1"/>
              </a:solidFill>
              <a:effectLst/>
              <a:latin typeface="Arial" panose="020B0604020202020204" pitchFamily="34" charset="0"/>
              <a:ea typeface="+mn-ea"/>
              <a:cs typeface="Arial" panose="020B0604020202020204" pitchFamily="34" charset="0"/>
            </a:rPr>
            <a:t>for different combinations of technical and economic project assumptions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in order for developers to recover costs and attract investment. The modeled LCOE can also be compared to existing tariff structures and provide insight into the</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scale of subsidies and grants necessary to make micro-grid projects economically viable under</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current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regulatory structures.</a:t>
          </a: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For background information on micro-grid tariff considerations in sub-Saharan Africa, see the accompanying article aavailable online  at  https://cleanenergysolutions.org/qaf.</a:t>
          </a:r>
        </a:p>
        <a:p>
          <a:endParaRPr lang="en-US" sz="1100" b="1" i="0" u="none" strike="noStrike">
            <a:solidFill>
              <a:srgbClr val="FF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The sections</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below provide instructions on how to use the Micro-grid Tariff Assessment Tool.</a:t>
          </a: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200" b="1" i="0" u="none" strike="noStrike">
              <a:solidFill>
                <a:sysClr val="windowText" lastClr="000000"/>
              </a:solidFill>
              <a:effectLst/>
              <a:latin typeface="Arial" panose="020B0604020202020204" pitchFamily="34" charset="0"/>
              <a:ea typeface="+mn-ea"/>
              <a:cs typeface="Arial" panose="020B0604020202020204" pitchFamily="34" charset="0"/>
            </a:rPr>
            <a:t>Getting started:</a:t>
          </a: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To get started, navigate to</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the "LCOE_breakdown" tab and enter values in the "Inputs" box to reflect a desired scenario. </a:t>
          </a:r>
          <a:r>
            <a:rPr lang="en-US" sz="1100" b="0" i="0" baseline="0">
              <a:solidFill>
                <a:schemeClr val="dk1"/>
              </a:solidFill>
              <a:effectLst/>
              <a:latin typeface="Arial" panose="020B0604020202020204" pitchFamily="34" charset="0"/>
              <a:ea typeface="+mn-ea"/>
              <a:cs typeface="Arial" panose="020B0604020202020204" pitchFamily="34" charset="0"/>
            </a:rPr>
            <a:t>Up to two scenarios can be compared simultaneously.</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baseline="0">
              <a:solidFill>
                <a:schemeClr val="dk1"/>
              </a:solidFill>
              <a:effectLst/>
              <a:latin typeface="Arial" panose="020B0604020202020204" pitchFamily="34" charset="0"/>
              <a:ea typeface="+mn-ea"/>
              <a:cs typeface="Arial" panose="020B0604020202020204" pitchFamily="34" charset="0"/>
            </a:rPr>
            <a:t>For more information on input data, figures are provided showing the solar resource available at the geographical locations modeled as well as the different load profile options. A detailed breakdown of installed technology costs is also shown. </a:t>
          </a:r>
          <a:endPar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endParaRPr>
        </a:p>
        <a:p>
          <a:endPar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As inputs are adjusted, the "Asumptions" box updates with scenario-specific costs and technology assumptions. </a:t>
          </a:r>
        </a:p>
        <a:p>
          <a:endPar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LCOE breakdown is plotted for three micro-grid system types (diesel-only, solar-plus-storage, and solar-storage-diesel) for each scenario. System sizes and additional project economics are summarized in the table below. </a:t>
          </a:r>
        </a:p>
        <a:p>
          <a:endPar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Additional information on how to navigate specific sections of the spreadsheet is provided below. </a:t>
          </a: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a:t>
          </a:r>
        </a:p>
        <a:p>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1" i="0" u="none" strike="noStrike">
              <a:solidFill>
                <a:sysClr val="windowText" lastClr="000000"/>
              </a:solidFill>
              <a:effectLst/>
              <a:latin typeface="Arial" panose="020B0604020202020204" pitchFamily="34" charset="0"/>
              <a:ea typeface="+mn-ea"/>
              <a:cs typeface="Arial" panose="020B0604020202020204" pitchFamily="34" charset="0"/>
            </a:rPr>
            <a:t>Inputs</a:t>
          </a: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The "Inputs" box allows a user to enter two sets of scenario assumptions, a Base Case and a Comparison case. For each scenario, the user may vary the following inputs:</a:t>
          </a: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Geographical region </a:t>
          </a:r>
        </a:p>
        <a:p>
          <a:endParaRPr lang="en-US" sz="3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Informs the solar resource </a:t>
          </a:r>
          <a:r>
            <a:rPr lang="en-US" sz="1100" b="0" i="0">
              <a:solidFill>
                <a:schemeClr val="dk1"/>
              </a:solidFill>
              <a:effectLst/>
              <a:latin typeface="Arial" panose="020B0604020202020204" pitchFamily="34" charset="0"/>
              <a:ea typeface="+mn-ea"/>
              <a:cs typeface="Arial" panose="020B0604020202020204" pitchFamily="34" charset="0"/>
            </a:rPr>
            <a:t>available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for PV systems. Currently</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t</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he user may choose between three different locations representing key 	regions in sub-Saharan</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Africa:</a:t>
          </a:r>
        </a:p>
        <a:p>
          <a:endParaRPr lang="en-US" sz="300" b="0" i="0" u="none" strike="noStrike" baseline="0">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  East Africa: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Lodwar, Kenya</a:t>
          </a: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West Africa:</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Accra, Ghana</a:t>
          </a: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  Southern Africa:</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Lusaka, Zambia</a:t>
          </a:r>
        </a:p>
        <a:p>
          <a:endParaRPr lang="en-US" sz="8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Load profile </a:t>
          </a:r>
        </a:p>
        <a:p>
          <a:endParaRPr lang="en-US" sz="3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A representative</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load profile for electricity consumption in rural villages in sub-Saharan Africa was built from the ground-up, considering 	typical device usage patterns and the most likely commercial entities present. Keeping annual consumption constant, a business-heavy 	load profile and a residential-heavy load profile derived from existing literature are also presented for comparison. </a:t>
          </a:r>
        </a:p>
        <a:p>
          <a:endParaRPr lang="en-US" sz="500" b="0" i="0" u="none" strike="noStrike" baseline="0">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Details on how the representative load profile was constructed can  be foudnd in the accompanying spreadsheet titled </a:t>
          </a:r>
          <a:r>
            <a:rPr lang="en-US" sz="1100" b="0" i="1" u="none" strike="noStrike" baseline="0">
              <a:solidFill>
                <a:sysClr val="windowText" lastClr="000000"/>
              </a:solidFill>
              <a:effectLst/>
              <a:latin typeface="Arial" panose="020B0604020202020204" pitchFamily="34" charset="0"/>
              <a:ea typeface="+mn-ea"/>
              <a:cs typeface="Arial" panose="020B0604020202020204" pitchFamily="34" charset="0"/>
            </a:rPr>
            <a:t>Microgrid 	Load Profile Explorer.</a:t>
          </a:r>
          <a:endParaRPr lang="en-US" sz="1100" b="0" i="1" u="none" strike="noStrike">
            <a:solidFill>
              <a:sysClr val="windowText" lastClr="000000"/>
            </a:solidFill>
            <a:effectLst/>
            <a:latin typeface="Arial" panose="020B0604020202020204" pitchFamily="34" charset="0"/>
            <a:ea typeface="+mn-ea"/>
            <a:cs typeface="Arial" panose="020B0604020202020204" pitchFamily="34" charset="0"/>
          </a:endParaRPr>
        </a:p>
        <a:p>
          <a:endParaRPr lang="en-US" sz="8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Percent of load served</a:t>
          </a:r>
        </a:p>
        <a:p>
          <a:endParaRPr lang="en-US" sz="3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Specifies the percent</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of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annual load served by the micro-grid. For example, if 80% is chosen, the optimal system is allowed to not</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meet 	20% of the desired annual consumption. This could result in total black outs or partial load served during certain hours of the year (e.g. 	when solar resource is low). This allows the user to evaluate the impact of reliability on system sizing and total costs. </a:t>
          </a:r>
        </a:p>
        <a:p>
          <a:endParaRPr lang="en-US" sz="8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Discount rate </a:t>
          </a: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Specifies th</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e interest rate the developer expects on capital invested into building and maintaining the micro-grid. The user may choose 	between two rates: 10% or 15%.</a:t>
          </a:r>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endParaRPr lang="en-US" sz="8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PV/Battery Costs </a:t>
          </a: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Three cost points are defined</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for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low,</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medium and high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estimates of current PV and battery costs in sub-Saharan Africa.</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Values 	represent total installed costs for each technology.</a:t>
          </a:r>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800" b="0" i="0" u="none" strike="noStrike">
              <a:solidFill>
                <a:sysClr val="windowText" lastClr="000000"/>
              </a:solidFill>
              <a:effectLst/>
              <a:latin typeface="Arial" panose="020B0604020202020204" pitchFamily="34" charset="0"/>
              <a:ea typeface="+mn-ea"/>
              <a:cs typeface="Arial" panose="020B0604020202020204" pitchFamily="34" charset="0"/>
            </a:rPr>
            <a:t>.</a:t>
          </a:r>
        </a:p>
        <a:p>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Diesel Generator Costs </a:t>
          </a: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a:t>
          </a:r>
          <a:r>
            <a:rPr lang="en-US" sz="1100" b="0" i="0">
              <a:solidFill>
                <a:schemeClr val="dk1"/>
              </a:solidFill>
              <a:effectLst/>
              <a:latin typeface="Arial" panose="020B0604020202020204" pitchFamily="34" charset="0"/>
              <a:ea typeface="+mn-ea"/>
              <a:cs typeface="Arial" panose="020B0604020202020204" pitchFamily="34" charset="0"/>
            </a:rPr>
            <a:t>Three cost</a:t>
          </a:r>
          <a:r>
            <a:rPr lang="en-US" sz="1100" b="0" i="0" baseline="0">
              <a:solidFill>
                <a:schemeClr val="dk1"/>
              </a:solidFill>
              <a:effectLst/>
              <a:latin typeface="Arial" panose="020B0604020202020204" pitchFamily="34" charset="0"/>
              <a:ea typeface="+mn-ea"/>
              <a:cs typeface="Arial" panose="020B0604020202020204" pitchFamily="34" charset="0"/>
            </a:rPr>
            <a:t> points are defined, s</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pecifying the installed cost and fuel consumption of the diesel generator</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The higher the cost point, the 	more expensive the generator</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and the more fuel the generator consumes per kWh generated. </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This is not meant to correspond to the	performance of actual units but</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to simulate overall "low-cost",</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"medium-cost", and "high-cost"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diesel generation</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conditions. </a:t>
          </a:r>
        </a:p>
        <a:p>
          <a:endParaRPr lang="en-US" sz="8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Diesel Fuel Price</a:t>
          </a:r>
        </a:p>
        <a:p>
          <a:endParaRPr lang="en-US" sz="5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Fuel prices are</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based on current national retail diesel costs from one representative country in each of the three geographical regions	considered in this study:</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a:t>
          </a:r>
        </a:p>
        <a:p>
          <a:endParaRPr lang="en-US" sz="5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a:solidFill>
                <a:schemeClr val="dk1"/>
              </a:solidFill>
              <a:effectLst/>
              <a:latin typeface="Arial" panose="020B0604020202020204" pitchFamily="34" charset="0"/>
              <a:ea typeface="+mn-ea"/>
              <a:cs typeface="Arial" panose="020B0604020202020204" pitchFamily="34" charset="0"/>
            </a:rPr>
            <a:t> 	</a:t>
          </a:r>
          <a:r>
            <a:rPr lang="en-US" sz="1100" b="0" i="0" baseline="0">
              <a:solidFill>
                <a:schemeClr val="dk1"/>
              </a:solidFill>
              <a:effectLst/>
              <a:latin typeface="Arial" panose="020B0604020202020204" pitchFamily="34" charset="0"/>
              <a:ea typeface="+mn-ea"/>
              <a:cs typeface="Arial" panose="020B0604020202020204" pitchFamily="34" charset="0"/>
            </a:rPr>
            <a:t>   	-  East Africa: </a:t>
          </a:r>
          <a:r>
            <a:rPr lang="en-US" sz="1100" b="0" i="0">
              <a:solidFill>
                <a:schemeClr val="dk1"/>
              </a:solidFill>
              <a:effectLst/>
              <a:latin typeface="Arial" panose="020B0604020202020204" pitchFamily="34" charset="0"/>
              <a:ea typeface="+mn-ea"/>
              <a:cs typeface="Arial" panose="020B0604020202020204" pitchFamily="34" charset="0"/>
            </a:rPr>
            <a:t>Tanzania - $3.20 / gallon</a:t>
          </a:r>
          <a:endParaRPr lang="en-US">
            <a:effectLst/>
            <a:latin typeface="Arial" panose="020B0604020202020204" pitchFamily="34" charset="0"/>
            <a:cs typeface="Arial" panose="020B0604020202020204" pitchFamily="34" charset="0"/>
          </a:endParaRPr>
        </a:p>
        <a:p>
          <a:r>
            <a:rPr lang="en-US" sz="1100" b="0" i="0">
              <a:solidFill>
                <a:schemeClr val="dk1"/>
              </a:solidFill>
              <a:effectLst/>
              <a:latin typeface="Arial" panose="020B0604020202020204" pitchFamily="34" charset="0"/>
              <a:ea typeface="+mn-ea"/>
              <a:cs typeface="Arial" panose="020B0604020202020204" pitchFamily="34" charset="0"/>
            </a:rPr>
            <a:t>		-</a:t>
          </a:r>
          <a:r>
            <a:rPr lang="en-US" sz="1100" b="0" i="0" baseline="0">
              <a:solidFill>
                <a:schemeClr val="dk1"/>
              </a:solidFill>
              <a:effectLst/>
              <a:latin typeface="Arial" panose="020B0604020202020204" pitchFamily="34" charset="0"/>
              <a:ea typeface="+mn-ea"/>
              <a:cs typeface="Arial" panose="020B0604020202020204" pitchFamily="34" charset="0"/>
            </a:rPr>
            <a:t>  </a:t>
          </a:r>
          <a:r>
            <a:rPr lang="en-US" sz="1100" b="0" i="0">
              <a:solidFill>
                <a:schemeClr val="dk1"/>
              </a:solidFill>
              <a:effectLst/>
              <a:latin typeface="Arial" panose="020B0604020202020204" pitchFamily="34" charset="0"/>
              <a:ea typeface="+mn-ea"/>
              <a:cs typeface="Arial" panose="020B0604020202020204" pitchFamily="34" charset="0"/>
            </a:rPr>
            <a:t>West Africa:</a:t>
          </a:r>
          <a:r>
            <a:rPr lang="en-US" sz="1100" b="0" i="0" baseline="0">
              <a:solidFill>
                <a:schemeClr val="dk1"/>
              </a:solidFill>
              <a:effectLst/>
              <a:latin typeface="Arial" panose="020B0604020202020204" pitchFamily="34" charset="0"/>
              <a:ea typeface="+mn-ea"/>
              <a:cs typeface="Arial" panose="020B0604020202020204" pitchFamily="34" charset="0"/>
            </a:rPr>
            <a:t> </a:t>
          </a:r>
          <a:r>
            <a:rPr lang="en-US" sz="1100" b="0" i="0">
              <a:solidFill>
                <a:schemeClr val="dk1"/>
              </a:solidFill>
              <a:effectLst/>
              <a:latin typeface="Arial" panose="020B0604020202020204" pitchFamily="34" charset="0"/>
              <a:ea typeface="+mn-ea"/>
              <a:cs typeface="Arial" panose="020B0604020202020204" pitchFamily="34" charset="0"/>
            </a:rPr>
            <a:t>Ghana - $3.60 / gallon</a:t>
          </a:r>
          <a:endParaRPr lang="en-US">
            <a:effectLst/>
            <a:latin typeface="Arial" panose="020B0604020202020204" pitchFamily="34" charset="0"/>
            <a:cs typeface="Arial" panose="020B0604020202020204" pitchFamily="34" charset="0"/>
          </a:endParaRPr>
        </a:p>
        <a:p>
          <a:r>
            <a:rPr lang="en-US" sz="1100" b="0" i="0">
              <a:solidFill>
                <a:schemeClr val="dk1"/>
              </a:solidFill>
              <a:effectLst/>
              <a:latin typeface="Arial" panose="020B0604020202020204" pitchFamily="34" charset="0"/>
              <a:ea typeface="+mn-ea"/>
              <a:cs typeface="Arial" panose="020B0604020202020204" pitchFamily="34" charset="0"/>
            </a:rPr>
            <a:t>		-  Southern Africa: Zambia - $4.40 / gallon</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a:t>
          </a:r>
        </a:p>
        <a:p>
          <a:endParaRPr lang="en-US" sz="8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Total distribution system costs </a:t>
          </a:r>
        </a:p>
        <a:p>
          <a:endParaRPr lang="en-US" sz="5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Specifies the</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total cost of constructing a distribution network that can serve a village with 100 connected households and 3 commercial 	entities. </a:t>
          </a:r>
          <a:r>
            <a:rPr lang="en-US" sz="1100" b="0" i="0">
              <a:solidFill>
                <a:schemeClr val="dk1"/>
              </a:solidFill>
              <a:effectLst/>
              <a:latin typeface="Arial" panose="020B0604020202020204" pitchFamily="34" charset="0"/>
              <a:ea typeface="+mn-ea"/>
              <a:cs typeface="Arial" panose="020B0604020202020204" pitchFamily="34" charset="0"/>
            </a:rPr>
            <a:t>The user may keep the default assumption or choose "User Input" and enter a new numerical value in the adjoining cell.  </a:t>
          </a:r>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endParaRPr lang="en-US" sz="8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Pre-operating soft costs ($/kW)</a:t>
          </a:r>
        </a:p>
        <a:p>
          <a:endParaRPr lang="en-US" sz="5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Includes site visits, feasibility</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studies,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surveying, </a:t>
          </a:r>
          <a:r>
            <a:rPr lang="en-US" sz="1100" b="0" i="0" baseline="0">
              <a:solidFill>
                <a:schemeClr val="dk1"/>
              </a:solidFill>
              <a:effectLst/>
              <a:latin typeface="Arial" panose="020B0604020202020204" pitchFamily="34" charset="0"/>
              <a:ea typeface="+mn-ea"/>
              <a:cs typeface="Arial" panose="020B0604020202020204" pitchFamily="34" charset="0"/>
            </a:rPr>
            <a:t>system design,</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permitting and licensing, approvals, agreements, and customer 	acquisition. </a:t>
          </a:r>
          <a:r>
            <a:rPr lang="en-US" sz="1100" b="0" i="0">
              <a:solidFill>
                <a:schemeClr val="dk1"/>
              </a:solidFill>
              <a:effectLst/>
              <a:latin typeface="Arial" panose="020B0604020202020204" pitchFamily="34" charset="0"/>
              <a:ea typeface="+mn-ea"/>
              <a:cs typeface="Arial" panose="020B0604020202020204" pitchFamily="34" charset="0"/>
            </a:rPr>
            <a:t>The user may</a:t>
          </a:r>
          <a:r>
            <a:rPr lang="en-US" sz="1100" b="0" i="0" baseline="0">
              <a:solidFill>
                <a:schemeClr val="dk1"/>
              </a:solidFill>
              <a:effectLst/>
              <a:latin typeface="Arial" panose="020B0604020202020204" pitchFamily="34" charset="0"/>
              <a:ea typeface="+mn-ea"/>
              <a:cs typeface="Arial" panose="020B0604020202020204" pitchFamily="34" charset="0"/>
            </a:rPr>
            <a:t> </a:t>
          </a:r>
          <a:r>
            <a:rPr lang="en-US" sz="1100" b="0" i="0">
              <a:solidFill>
                <a:schemeClr val="dk1"/>
              </a:solidFill>
              <a:effectLst/>
              <a:latin typeface="Arial" panose="020B0604020202020204" pitchFamily="34" charset="0"/>
              <a:ea typeface="+mn-ea"/>
              <a:cs typeface="Arial" panose="020B0604020202020204" pitchFamily="34" charset="0"/>
            </a:rPr>
            <a:t>keep the default assumption or choose "User Input" and enter a new numerical value in the adjoining cell.  </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a:t>
          </a:r>
        </a:p>
        <a:p>
          <a:endParaRPr lang="en-US" sz="8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Annual labor costs </a:t>
          </a:r>
        </a:p>
        <a:p>
          <a:endParaRPr lang="en-US" sz="5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Specifies annual labor costs to maintain micro-grid operation (e.g. salary for plant supervisors, technicians,</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sales agents, etc.)</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a:solidFill>
                <a:schemeClr val="dk1"/>
              </a:solidFill>
              <a:effectLst/>
              <a:latin typeface="Arial" panose="020B0604020202020204" pitchFamily="34" charset="0"/>
              <a:ea typeface="+mn-ea"/>
              <a:cs typeface="Arial" panose="020B0604020202020204" pitchFamily="34" charset="0"/>
            </a:rPr>
            <a:t>The user 	may keep the default assumption or choose "User Input" and enter a new numerical value in the adjoining cell.  </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endParaRPr lang="en-US" sz="8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baseline="0">
              <a:solidFill>
                <a:schemeClr val="dk1"/>
              </a:solidFill>
              <a:effectLst/>
              <a:latin typeface="+mn-lt"/>
              <a:ea typeface="+mn-ea"/>
              <a:cs typeface="+mn-cs"/>
            </a:rPr>
            <a:t>           </a:t>
          </a:r>
          <a:r>
            <a:rPr lang="en-US" sz="1100" b="0" i="0">
              <a:solidFill>
                <a:schemeClr val="dk1"/>
              </a:solidFill>
              <a:effectLst/>
              <a:latin typeface="+mn-lt"/>
              <a:ea typeface="+mn-ea"/>
              <a:cs typeface="+mn-cs"/>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Annual land lease costs </a:t>
          </a:r>
        </a:p>
        <a:p>
          <a:endParaRPr lang="en-US" sz="5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Specifies the</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annual lease</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payments necessary to secure land for </a:t>
          </a:r>
          <a:r>
            <a:rPr lang="en-US" sz="1100" b="0" i="0" baseline="0">
              <a:solidFill>
                <a:schemeClr val="dk1"/>
              </a:solidFill>
              <a:effectLst/>
              <a:latin typeface="Arial" panose="020B0604020202020204" pitchFamily="34" charset="0"/>
              <a:ea typeface="+mn-ea"/>
              <a:cs typeface="Arial" panose="020B0604020202020204" pitchFamily="34" charset="0"/>
            </a:rPr>
            <a:t>power distribution and </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micro-grid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equipment. </a:t>
          </a:r>
          <a:r>
            <a:rPr lang="en-US" sz="1100" b="0" i="0">
              <a:solidFill>
                <a:schemeClr val="dk1"/>
              </a:solidFill>
              <a:effectLst/>
              <a:latin typeface="Arial" panose="020B0604020202020204" pitchFamily="34" charset="0"/>
              <a:ea typeface="+mn-ea"/>
              <a:cs typeface="Arial" panose="020B0604020202020204" pitchFamily="34" charset="0"/>
            </a:rPr>
            <a:t>The user may keep the 	default assumption or choose "User Input" and enter a new numerical value in the adjoining cell.  </a:t>
          </a:r>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a:solidFill>
                <a:schemeClr val="dk1"/>
              </a:solidFill>
              <a:effectLst/>
              <a:latin typeface="Arial" panose="020B0604020202020204" pitchFamily="34" charset="0"/>
              <a:ea typeface="+mn-ea"/>
              <a:cs typeface="Arial" panose="020B0604020202020204" pitchFamily="34" charset="0"/>
            </a:rPr>
            <a:t>Note, all costs are in 2017 US</a:t>
          </a:r>
          <a:r>
            <a:rPr lang="en-US" sz="1100" b="0" i="0" baseline="0">
              <a:solidFill>
                <a:schemeClr val="dk1"/>
              </a:solidFill>
              <a:effectLst/>
              <a:latin typeface="Arial" panose="020B0604020202020204" pitchFamily="34" charset="0"/>
              <a:ea typeface="+mn-ea"/>
              <a:cs typeface="Arial" panose="020B0604020202020204" pitchFamily="34" charset="0"/>
            </a:rPr>
            <a:t> dollars</a:t>
          </a:r>
          <a:r>
            <a:rPr lang="en-US" sz="1100" b="0" i="0">
              <a:solidFill>
                <a:schemeClr val="dk1"/>
              </a:solidFill>
              <a:effectLst/>
              <a:latin typeface="Arial" panose="020B0604020202020204" pitchFamily="34" charset="0"/>
              <a:ea typeface="+mn-ea"/>
              <a:cs typeface="Arial" panose="020B0604020202020204" pitchFamily="34" charset="0"/>
            </a:rPr>
            <a:t>. </a:t>
          </a:r>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1" i="0" u="none" strike="noStrike">
              <a:solidFill>
                <a:sysClr val="windowText" lastClr="000000"/>
              </a:solidFill>
              <a:effectLst/>
              <a:latin typeface="Arial" panose="020B0604020202020204" pitchFamily="34" charset="0"/>
              <a:ea typeface="+mn-ea"/>
              <a:cs typeface="Arial" panose="020B0604020202020204" pitchFamily="34" charset="0"/>
            </a:rPr>
            <a:t>     Results</a:t>
          </a: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The</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main results are displayed in the figure "LCOE Breakdown by Scenario."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Side by side LCOE comparisons for three micro-grid system</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types </a:t>
          </a:r>
          <a:r>
            <a:rPr lang="en-US" sz="1100" b="0" i="0">
              <a:solidFill>
                <a:schemeClr val="dk1"/>
              </a:solidFill>
              <a:effectLst/>
              <a:latin typeface="Arial" panose="020B0604020202020204" pitchFamily="34" charset="0"/>
              <a:ea typeface="+mn-ea"/>
              <a:cs typeface="Arial" panose="020B0604020202020204" pitchFamily="34" charset="0"/>
            </a:rPr>
            <a:t>(diesel-only, solar-plus-storage, and solar-storage-diesel) </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are provided for the two scenarios </a:t>
          </a:r>
          <a:r>
            <a:rPr lang="en-US" sz="1100" b="0" i="0">
              <a:solidFill>
                <a:schemeClr val="dk1"/>
              </a:solidFill>
              <a:effectLst/>
              <a:latin typeface="Arial" panose="020B0604020202020204" pitchFamily="34" charset="0"/>
              <a:ea typeface="+mn-ea"/>
              <a:cs typeface="Arial" panose="020B0604020202020204" pitchFamily="34" charset="0"/>
            </a:rPr>
            <a:t>selected</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 The figure shows the level of contribution different cost components make to the final LCOE.</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Hover over a specific segment in the plot to see the numerical value the segment is contributing to the overall LCOE value. </a:t>
          </a: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A "R</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esults Summary" table is provided</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below</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the figure to show optimal technology sizes for each system type in each scenario, and to summarize additional economic results (project life-cycle cost, total CAPEX, total OPEX).</a:t>
          </a: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1" i="0" u="none" strike="noStrike">
              <a:solidFill>
                <a:sysClr val="windowText" lastClr="000000"/>
              </a:solidFill>
              <a:effectLst/>
              <a:latin typeface="Arial" panose="020B0604020202020204" pitchFamily="34" charset="0"/>
              <a:ea typeface="+mn-ea"/>
              <a:cs typeface="Arial" panose="020B0604020202020204" pitchFamily="34" charset="0"/>
            </a:rPr>
            <a:t>     </a:t>
          </a:r>
          <a:r>
            <a:rPr lang="en-US" sz="1100" b="1" i="1" u="none" strike="noStrike">
              <a:solidFill>
                <a:sysClr val="windowText" lastClr="000000"/>
              </a:solidFill>
              <a:effectLst/>
              <a:latin typeface="Arial" panose="020B0604020202020204" pitchFamily="34" charset="0"/>
              <a:ea typeface="+mn-ea"/>
              <a:cs typeface="Arial" panose="020B0604020202020204" pitchFamily="34" charset="0"/>
            </a:rPr>
            <a:t>Additional</a:t>
          </a:r>
          <a:r>
            <a:rPr lang="en-US" sz="1100" b="1" i="1" u="none" strike="noStrike" baseline="0">
              <a:solidFill>
                <a:sysClr val="windowText" lastClr="000000"/>
              </a:solidFill>
              <a:effectLst/>
              <a:latin typeface="Arial" panose="020B0604020202020204" pitchFamily="34" charset="0"/>
              <a:ea typeface="+mn-ea"/>
              <a:cs typeface="Arial" panose="020B0604020202020204" pitchFamily="34" charset="0"/>
            </a:rPr>
            <a:t> tabs: </a:t>
          </a:r>
          <a:r>
            <a:rPr lang="en-US" sz="1100" b="1" i="1" u="none" strike="noStrike">
              <a:solidFill>
                <a:sysClr val="windowText" lastClr="000000"/>
              </a:solidFill>
              <a:effectLst/>
              <a:latin typeface="Arial" panose="020B0604020202020204" pitchFamily="34" charset="0"/>
              <a:ea typeface="+mn-ea"/>
              <a:cs typeface="Arial" panose="020B0604020202020204" pitchFamily="34" charset="0"/>
            </a:rPr>
            <a:t>Raw REopt</a:t>
          </a:r>
          <a:r>
            <a:rPr lang="en-US" sz="1100" b="1" i="1" u="none" strike="noStrike" baseline="0">
              <a:solidFill>
                <a:sysClr val="windowText" lastClr="000000"/>
              </a:solidFill>
              <a:effectLst/>
              <a:latin typeface="Arial" panose="020B0604020202020204" pitchFamily="34" charset="0"/>
              <a:ea typeface="+mn-ea"/>
              <a:cs typeface="Arial" panose="020B0604020202020204" pitchFamily="34" charset="0"/>
            </a:rPr>
            <a:t> </a:t>
          </a:r>
          <a:r>
            <a:rPr lang="en-US" sz="1100" b="1" i="1" u="none" strike="noStrike">
              <a:solidFill>
                <a:sysClr val="windowText" lastClr="000000"/>
              </a:solidFill>
              <a:effectLst/>
              <a:latin typeface="Arial" panose="020B0604020202020204" pitchFamily="34" charset="0"/>
              <a:ea typeface="+mn-ea"/>
              <a:cs typeface="Arial" panose="020B0604020202020204" pitchFamily="34" charset="0"/>
            </a:rPr>
            <a:t>Outputs</a:t>
          </a:r>
        </a:p>
        <a:p>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The other</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tabs in this workbook contain raw data outputs from the REopt simulations used in the LCOE calculations. Each tab is named for a specific solar resource location and discount rate. Scenario names within each tab can be deciphered as follows:</a:t>
          </a:r>
        </a:p>
        <a:p>
          <a:r>
            <a:rPr lang="en-US" sz="500" b="0" i="0" u="none" strike="noStrike" baseline="0">
              <a:solidFill>
                <a:sysClr val="windowText" lastClr="000000"/>
              </a:solidFill>
              <a:effectLst/>
              <a:latin typeface="Arial" panose="020B0604020202020204" pitchFamily="34" charset="0"/>
              <a:ea typeface="+mn-ea"/>
              <a:cs typeface="Arial" panose="020B0604020202020204" pitchFamily="34" charset="0"/>
            </a:rPr>
            <a:t> </a:t>
          </a:r>
        </a:p>
        <a:p>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TMY_ + PV and battery cost point + diesel generator cost point + fuel cost + system type + load profile used</a:t>
          </a:r>
        </a:p>
        <a:p>
          <a:endPar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For example, </a:t>
          </a:r>
          <a:r>
            <a:rPr lang="en-US" sz="1100" b="0" i="0">
              <a:solidFill>
                <a:schemeClr val="dk1"/>
              </a:solidFill>
              <a:effectLst/>
              <a:latin typeface="Courier New" panose="02070309020205020404" pitchFamily="49" charset="0"/>
              <a:ea typeface="+mn-ea"/>
              <a:cs typeface="Courier New" panose="02070309020205020404" pitchFamily="49" charset="0"/>
            </a:rPr>
            <a:t>TMY_medPVBatt_LowDiesel_36_PBD_nrel</a:t>
          </a:r>
          <a:r>
            <a:rPr lang="en-US" sz="1100" b="1" i="0">
              <a:solidFill>
                <a:schemeClr val="dk1"/>
              </a:solidFill>
              <a:effectLst/>
              <a:latin typeface="+mn-lt"/>
              <a:ea typeface="+mn-ea"/>
              <a:cs typeface="Arial" panose="020B0604020202020204" pitchFamily="34" charset="0"/>
            </a:rPr>
            <a:t> </a:t>
          </a:r>
          <a:r>
            <a:rPr lang="en-US" sz="1100" b="0" i="0">
              <a:solidFill>
                <a:schemeClr val="dk1"/>
              </a:solidFill>
              <a:effectLst/>
              <a:latin typeface="Arial" panose="020B0604020202020204" pitchFamily="34" charset="0"/>
              <a:ea typeface="+mn-ea"/>
              <a:cs typeface="Arial" panose="020B0604020202020204" pitchFamily="34" charset="0"/>
            </a:rPr>
            <a:t>shows results for a scenario with medium</a:t>
          </a:r>
          <a:r>
            <a:rPr lang="en-US" sz="1100" b="0" i="0" baseline="0">
              <a:solidFill>
                <a:schemeClr val="dk1"/>
              </a:solidFill>
              <a:effectLst/>
              <a:latin typeface="Arial" panose="020B0604020202020204" pitchFamily="34" charset="0"/>
              <a:ea typeface="+mn-ea"/>
              <a:cs typeface="Arial" panose="020B0604020202020204" pitchFamily="34" charset="0"/>
            </a:rPr>
            <a:t> PV costs, low diesel generator costs, and $3.60/gallon fuel costs considering a PV-battery-diesel micro-grid using the NREL average load profile. Each of these scenarios has a column of results for different percentages of load served (varying from 100% to 80%).</a:t>
          </a:r>
          <a:endPar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endParaRPr>
        </a:p>
        <a:p>
          <a:endPar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endParaRPr>
        </a:p>
        <a:p>
          <a:r>
            <a:rPr lang="en-US" sz="1100" b="0" i="0" u="none" strike="noStrike">
              <a:solidFill>
                <a:sysClr val="windowText" lastClr="000000"/>
              </a:solidFill>
              <a:effectLst/>
              <a:latin typeface="Arial" panose="020B0604020202020204" pitchFamily="34" charset="0"/>
              <a:ea typeface="+mn-ea"/>
              <a:cs typeface="Arial" panose="020B0604020202020204" pitchFamily="34" charset="0"/>
            </a:rPr>
            <a:t>Load profiles change between scenarios displayed horizontally across each sheet, while cost</a:t>
          </a:r>
          <a:r>
            <a:rPr lang="en-US" sz="1100" b="0" i="0" u="none" strike="noStrike" baseline="0">
              <a:solidFill>
                <a:sysClr val="windowText" lastClr="000000"/>
              </a:solidFill>
              <a:effectLst/>
              <a:latin typeface="Arial" panose="020B0604020202020204" pitchFamily="34" charset="0"/>
              <a:ea typeface="+mn-ea"/>
              <a:cs typeface="Arial" panose="020B0604020202020204" pitchFamily="34" charset="0"/>
            </a:rPr>
            <a:t> points vary between scenarios vertically down the sheet.</a:t>
          </a:r>
          <a:endParaRPr lang="en-US" sz="1100" b="0" i="0" u="none" strike="noStrike">
            <a:solidFill>
              <a:sysClr val="windowText" lastClr="000000"/>
            </a:solidFill>
            <a:effectLst/>
            <a:latin typeface="Arial" panose="020B0604020202020204" pitchFamily="34" charset="0"/>
            <a:ea typeface="+mn-ea"/>
            <a:cs typeface="Arial" panose="020B0604020202020204" pitchFamily="34" charset="0"/>
          </a:endParaRPr>
        </a:p>
      </xdr:txBody>
    </xdr:sp>
    <xdr:clientData/>
  </xdr:twoCellAnchor>
  <xdr:twoCellAnchor>
    <xdr:from>
      <xdr:col>0</xdr:col>
      <xdr:colOff>269876</xdr:colOff>
      <xdr:row>0</xdr:row>
      <xdr:rowOff>154306</xdr:rowOff>
    </xdr:from>
    <xdr:to>
      <xdr:col>16</xdr:col>
      <xdr:colOff>330842</xdr:colOff>
      <xdr:row>9</xdr:row>
      <xdr:rowOff>111125</xdr:rowOff>
    </xdr:to>
    <xdr:grpSp>
      <xdr:nvGrpSpPr>
        <xdr:cNvPr id="12" name="Group 11">
          <a:extLst>
            <a:ext uri="{FF2B5EF4-FFF2-40B4-BE49-F238E27FC236}">
              <a16:creationId xmlns:a16="http://schemas.microsoft.com/office/drawing/2014/main" id="{00000000-0008-0000-0000-00000C000000}"/>
            </a:ext>
          </a:extLst>
        </xdr:cNvPr>
        <xdr:cNvGrpSpPr/>
      </xdr:nvGrpSpPr>
      <xdr:grpSpPr>
        <a:xfrm>
          <a:off x="269876" y="154306"/>
          <a:ext cx="9312122" cy="1671319"/>
          <a:chOff x="381001" y="733743"/>
          <a:chExt cx="9562154" cy="1599882"/>
        </a:xfrm>
      </xdr:grpSpPr>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23725" b="3250"/>
          <a:stretch/>
        </xdr:blipFill>
        <xdr:spPr>
          <a:xfrm>
            <a:off x="381001" y="769938"/>
            <a:ext cx="9562154" cy="1563687"/>
          </a:xfrm>
          <a:prstGeom prst="rect">
            <a:avLst/>
          </a:prstGeom>
        </xdr:spPr>
      </xdr:pic>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113982" y="733743"/>
            <a:ext cx="2779358" cy="685800"/>
          </a:xfrm>
          <a:prstGeom prst="rect">
            <a:avLst/>
          </a:prstGeom>
        </xdr:spPr>
      </xdr:pic>
      <xdr:pic>
        <xdr:nvPicPr>
          <xdr:cNvPr id="10" name="Picture 9" descr="NREL Logo2010white.eps">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cstate="print"/>
          <a:stretch>
            <a:fillRect/>
          </a:stretch>
        </xdr:blipFill>
        <xdr:spPr>
          <a:xfrm>
            <a:off x="511177" y="886778"/>
            <a:ext cx="1489073" cy="389356"/>
          </a:xfrm>
          <a:prstGeom prst="rect">
            <a:avLst/>
          </a:prstGeom>
        </xdr:spPr>
      </xdr:pic>
    </xdr:grpSp>
    <xdr:clientData/>
  </xdr:twoCellAnchor>
  <xdr:twoCellAnchor>
    <xdr:from>
      <xdr:col>0</xdr:col>
      <xdr:colOff>295275</xdr:colOff>
      <xdr:row>125</xdr:row>
      <xdr:rowOff>161924</xdr:rowOff>
    </xdr:from>
    <xdr:to>
      <xdr:col>16</xdr:col>
      <xdr:colOff>312232</xdr:colOff>
      <xdr:row>143</xdr:row>
      <xdr:rowOff>19049</xdr:rowOff>
    </xdr:to>
    <xdr:sp macro="" textlink="">
      <xdr:nvSpPr>
        <xdr:cNvPr id="13" name="Content Placeholder 1">
          <a:extLst>
            <a:ext uri="{FF2B5EF4-FFF2-40B4-BE49-F238E27FC236}">
              <a16:creationId xmlns:a16="http://schemas.microsoft.com/office/drawing/2014/main" id="{00000000-0008-0000-0000-00000D000000}"/>
            </a:ext>
          </a:extLst>
        </xdr:cNvPr>
        <xdr:cNvSpPr>
          <a:spLocks noGrp="1"/>
        </xdr:cNvSpPr>
      </xdr:nvSpPr>
      <xdr:spPr>
        <a:xfrm>
          <a:off x="295275" y="22783799"/>
          <a:ext cx="9494332" cy="3114675"/>
        </a:xfrm>
        <a:prstGeom prst="rect">
          <a:avLst/>
        </a:prstGeom>
      </xdr:spPr>
      <xdr:txBody>
        <a:bodyPr vert="horz" wrap="square" lIns="91440" tIns="45720" rIns="91440" bIns="45720" rtlCol="0">
          <a:normAutofit fontScale="47500" lnSpcReduction="20000"/>
        </a:bodyPr>
        <a:lstStyle>
          <a:lvl1pPr marL="342900" indent="-342900" algn="l" defTabSz="914400" rtl="0" eaLnBrk="1" latinLnBrk="0" hangingPunct="1">
            <a:spcBef>
              <a:spcPct val="20000"/>
            </a:spcBef>
            <a:buFont typeface="Arial" pitchFamily="34" charset="0"/>
            <a:buChar char="•"/>
            <a:defRPr sz="2800" b="0" kern="1200">
              <a:solidFill>
                <a:srgbClr val="353A3E"/>
              </a:solidFill>
              <a:latin typeface="Calibri"/>
              <a:ea typeface="+mn-ea"/>
              <a:cs typeface="Calibri"/>
            </a:defRPr>
          </a:lvl1pPr>
          <a:lvl2pPr marL="742950" indent="-285750" algn="l" defTabSz="914400" rtl="0" eaLnBrk="1" latinLnBrk="0" hangingPunct="1">
            <a:spcBef>
              <a:spcPct val="20000"/>
            </a:spcBef>
            <a:buSzPct val="80000"/>
            <a:buFont typeface="Courier New" pitchFamily="49" charset="0"/>
            <a:buChar char="o"/>
            <a:defRPr sz="2600" kern="1200">
              <a:solidFill>
                <a:srgbClr val="353A3E"/>
              </a:solidFill>
              <a:latin typeface="Calibri"/>
              <a:ea typeface="+mn-ea"/>
              <a:cs typeface="Calibri"/>
            </a:defRPr>
          </a:lvl2pPr>
          <a:lvl3pPr marL="1143000" indent="-228600" algn="l" defTabSz="914400" rtl="0" eaLnBrk="1" latinLnBrk="0" hangingPunct="1">
            <a:spcBef>
              <a:spcPct val="20000"/>
            </a:spcBef>
            <a:buFont typeface="Calibri" pitchFamily="34" charset="0"/>
            <a:buChar char="–"/>
            <a:defRPr sz="2400" kern="1200">
              <a:solidFill>
                <a:srgbClr val="353A3E"/>
              </a:solidFill>
              <a:latin typeface="Calibri"/>
              <a:ea typeface="+mn-ea"/>
              <a:cs typeface="Calibri"/>
            </a:defRPr>
          </a:lvl3pPr>
          <a:lvl4pPr marL="1600200" indent="-228600" algn="l" defTabSz="914400" rtl="0" eaLnBrk="1" latinLnBrk="0" hangingPunct="1">
            <a:spcBef>
              <a:spcPct val="20000"/>
            </a:spcBef>
            <a:buFont typeface="Wingdings" pitchFamily="2" charset="2"/>
            <a:buChar char="§"/>
            <a:defRPr sz="2000" kern="1200">
              <a:solidFill>
                <a:srgbClr val="353A3E"/>
              </a:solidFill>
              <a:latin typeface="Calibri"/>
              <a:ea typeface="+mn-ea"/>
              <a:cs typeface="Calibri"/>
            </a:defRPr>
          </a:lvl4pPr>
          <a:lvl5pPr marL="2057400" indent="-228600" algn="l" defTabSz="914400" rtl="0" eaLnBrk="1" latinLnBrk="0" hangingPunct="1">
            <a:spcBef>
              <a:spcPct val="20000"/>
            </a:spcBef>
            <a:buFont typeface="Arial" pitchFamily="34" charset="0"/>
            <a:buChar char="»"/>
            <a:defRPr sz="2000" kern="1200">
              <a:solidFill>
                <a:srgbClr val="353A3E"/>
              </a:solidFill>
              <a:latin typeface="Calibri"/>
              <a:ea typeface="+mn-ea"/>
              <a:cs typeface="Calibri"/>
            </a:defRPr>
          </a:lvl5pPr>
          <a:lvl6pPr marL="25146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6pPr>
          <a:lvl7pPr marL="29718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7pPr>
          <a:lvl8pPr marL="34290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8pPr>
          <a:lvl9pPr marL="3886200" indent="-228600" algn="l" defTabSz="914400" rtl="0" eaLnBrk="1" latinLnBrk="0" hangingPunct="1">
            <a:spcBef>
              <a:spcPct val="20000"/>
            </a:spcBef>
            <a:buFont typeface="Arial" pitchFamily="34" charset="0"/>
            <a:buChar char="•"/>
            <a:defRPr sz="2000" kern="1200">
              <a:solidFill>
                <a:schemeClr val="tx1"/>
              </a:solidFill>
              <a:latin typeface="+mn-lt"/>
              <a:ea typeface="+mn-ea"/>
              <a:cs typeface="+mn-cs"/>
            </a:defRPr>
          </a:lvl9pPr>
        </a:lstStyle>
        <a:p>
          <a:pPr marL="0" indent="0">
            <a:buNone/>
          </a:pPr>
          <a:r>
            <a:rPr lang="en-US" sz="2700" b="1"/>
            <a:t>Disclaimer</a:t>
          </a:r>
        </a:p>
        <a:p>
          <a:pPr marL="0" indent="0">
            <a:buNone/>
          </a:pPr>
          <a:endParaRPr lang="en-US" sz="2500" b="1"/>
        </a:p>
        <a:p>
          <a:pPr marL="0" marR="0" indent="0" algn="l" defTabSz="914400" rtl="0" eaLnBrk="1" fontAlgn="auto" latinLnBrk="0" hangingPunct="1">
            <a:lnSpc>
              <a:spcPct val="100000"/>
            </a:lnSpc>
            <a:spcBef>
              <a:spcPct val="20000"/>
            </a:spcBef>
            <a:spcAft>
              <a:spcPts val="0"/>
            </a:spcAft>
            <a:buClrTx/>
            <a:buSzTx/>
            <a:buFont typeface="Arial" pitchFamily="34" charset="0"/>
            <a:buNone/>
            <a:tabLst/>
            <a:defRPr/>
          </a:pPr>
          <a:r>
            <a:rPr lang="en-US" sz="2500" b="0" i="0" kern="1200">
              <a:solidFill>
                <a:srgbClr val="353A3E"/>
              </a:solidFill>
              <a:effectLst/>
              <a:latin typeface="+mn-lt"/>
              <a:ea typeface="+mn-ea"/>
              <a:cs typeface="Calibri"/>
            </a:rPr>
            <a:t>This tool was developed at NREL</a:t>
          </a:r>
          <a:r>
            <a:rPr lang="en-US" sz="2500" b="0" i="0" kern="1200" baseline="0">
              <a:solidFill>
                <a:srgbClr val="353A3E"/>
              </a:solidFill>
              <a:effectLst/>
              <a:latin typeface="+mn-lt"/>
              <a:ea typeface="+mn-ea"/>
              <a:cs typeface="Calibri"/>
            </a:rPr>
            <a:t> with support from Power Africa partners.</a:t>
          </a:r>
        </a:p>
        <a:p>
          <a:pPr marL="0" marR="0" indent="0" algn="l" defTabSz="914400" rtl="0" eaLnBrk="1" fontAlgn="auto" latinLnBrk="0" hangingPunct="1">
            <a:lnSpc>
              <a:spcPct val="100000"/>
            </a:lnSpc>
            <a:spcBef>
              <a:spcPct val="20000"/>
            </a:spcBef>
            <a:spcAft>
              <a:spcPts val="0"/>
            </a:spcAft>
            <a:buClrTx/>
            <a:buSzTx/>
            <a:buFont typeface="Arial" pitchFamily="34" charset="0"/>
            <a:buNone/>
            <a:tabLst/>
            <a:defRPr/>
          </a:pPr>
          <a:endParaRPr lang="en-US" sz="1100" b="0" i="0" kern="1200" baseline="0">
            <a:solidFill>
              <a:srgbClr val="353A3E"/>
            </a:solidFill>
            <a:effectLst/>
            <a:latin typeface="+mn-lt"/>
            <a:ea typeface="+mn-ea"/>
          </a:endParaRPr>
        </a:p>
        <a:p>
          <a:pPr marL="0" marR="0" indent="0" algn="l" defTabSz="914400" rtl="0" eaLnBrk="1" fontAlgn="auto" latinLnBrk="0" hangingPunct="1">
            <a:lnSpc>
              <a:spcPct val="100000"/>
            </a:lnSpc>
            <a:spcBef>
              <a:spcPct val="20000"/>
            </a:spcBef>
            <a:spcAft>
              <a:spcPts val="0"/>
            </a:spcAft>
            <a:buClrTx/>
            <a:buSzTx/>
            <a:buFont typeface="Arial" pitchFamily="34" charset="0"/>
            <a:buNone/>
            <a:tabLst/>
            <a:defRPr/>
          </a:pPr>
          <a:r>
            <a:rPr lang="en-US" sz="2500">
              <a:latin typeface="+mn-lt"/>
            </a:rPr>
            <a:t>Optimization</a:t>
          </a:r>
          <a:r>
            <a:rPr lang="en-US" sz="2500" baseline="0">
              <a:latin typeface="+mn-lt"/>
            </a:rPr>
            <a:t> </a:t>
          </a:r>
          <a:r>
            <a:rPr lang="en-US" sz="2500">
              <a:latin typeface="+mn-lt"/>
            </a:rPr>
            <a:t>results were obtained using NREL's REopt modeling tool</a:t>
          </a:r>
          <a:r>
            <a:rPr lang="en-US" sz="2500" baseline="0">
              <a:latin typeface="+mn-lt"/>
            </a:rPr>
            <a:t> </a:t>
          </a:r>
          <a:r>
            <a:rPr lang="en-US" sz="2500">
              <a:latin typeface="+mn-lt"/>
            </a:rPr>
            <a:t>(http://reopt.nrel.gov). </a:t>
          </a:r>
          <a:r>
            <a:rPr lang="en-US" sz="2500" b="0" i="0" u="none" strike="noStrike" baseline="0">
              <a:latin typeface="+mn-lt"/>
            </a:rPr>
            <a:t>REopt is a techno-economic decision support model that identifies the cost-optimal set of energy technologies and dispatch strategy to meet site energy requirements at minimum lifecycle cost, based on physical characteristics of the site and assumptions about energy technology costs and electricity and fuel prices. </a:t>
          </a:r>
          <a:r>
            <a:rPr lang="en-US" sz="2500" b="0" i="0" kern="1200" baseline="0">
              <a:solidFill>
                <a:srgbClr val="353A3E"/>
              </a:solidFill>
              <a:effectLst/>
              <a:latin typeface="+mn-lt"/>
              <a:ea typeface="+mn-ea"/>
              <a:cs typeface="Calibri"/>
            </a:rPr>
            <a:t>As a mixed integer optimization, the dispatch of the generators and energy storage are optimal for the loads and solar resource modeled and should be treated as a ‘best-bound’. Differing loads, solar resource, and uncertainty over operations time-horizons may result in different optimal system sizes and fuel requirements, consequently affecting the LCOE results.</a:t>
          </a:r>
        </a:p>
        <a:p>
          <a:pPr marL="0" indent="0">
            <a:buNone/>
          </a:pPr>
          <a:endParaRPr lang="en-US" sz="1100" b="0" i="0" kern="1200" baseline="0">
            <a:solidFill>
              <a:srgbClr val="353A3E"/>
            </a:solidFill>
            <a:effectLst/>
            <a:latin typeface="+mn-lt"/>
            <a:ea typeface="+mn-ea"/>
            <a:cs typeface="Calibri"/>
          </a:endParaRPr>
        </a:p>
        <a:p>
          <a:pPr marL="0" marR="0" indent="0" algn="l" defTabSz="914400" rtl="0" eaLnBrk="1" fontAlgn="auto" latinLnBrk="0" hangingPunct="1">
            <a:lnSpc>
              <a:spcPct val="100000"/>
            </a:lnSpc>
            <a:spcBef>
              <a:spcPct val="20000"/>
            </a:spcBef>
            <a:spcAft>
              <a:spcPts val="0"/>
            </a:spcAft>
            <a:buClrTx/>
            <a:buSzTx/>
            <a:buFont typeface="Arial" pitchFamily="34" charset="0"/>
            <a:buNone/>
            <a:tabLst/>
            <a:defRPr/>
          </a:pPr>
          <a:r>
            <a:rPr lang="en-US" sz="2500" b="0" kern="1200">
              <a:solidFill>
                <a:srgbClr val="353A3E"/>
              </a:solidFill>
              <a:effectLst/>
              <a:latin typeface="+mn-lt"/>
              <a:ea typeface="+mn-ea"/>
              <a:cs typeface="Calibri"/>
            </a:rPr>
            <a:t>Installed cost estimates for microgrids in Africa</a:t>
          </a:r>
          <a:r>
            <a:rPr lang="en-US" sz="2500" b="0" kern="1200" baseline="0">
              <a:solidFill>
                <a:srgbClr val="353A3E"/>
              </a:solidFill>
              <a:effectLst/>
              <a:latin typeface="+mn-lt"/>
              <a:ea typeface="+mn-ea"/>
              <a:cs typeface="Calibri"/>
            </a:rPr>
            <a:t> vary widely, depending </a:t>
          </a:r>
          <a:r>
            <a:rPr lang="en-US" sz="2500" b="0" kern="1200">
              <a:solidFill>
                <a:srgbClr val="353A3E"/>
              </a:solidFill>
              <a:effectLst/>
              <a:latin typeface="+mn-lt"/>
              <a:ea typeface="+mn-ea"/>
              <a:cs typeface="Calibri"/>
            </a:rPr>
            <a:t>on many factors,</a:t>
          </a:r>
          <a:r>
            <a:rPr lang="en-US" sz="2500" b="0" kern="1200" baseline="0">
              <a:solidFill>
                <a:srgbClr val="353A3E"/>
              </a:solidFill>
              <a:effectLst/>
              <a:latin typeface="+mn-lt"/>
              <a:ea typeface="+mn-ea"/>
              <a:cs typeface="Calibri"/>
            </a:rPr>
            <a:t> some of which include </a:t>
          </a:r>
          <a:r>
            <a:rPr lang="en-US" sz="2500" b="0" kern="1200">
              <a:solidFill>
                <a:srgbClr val="353A3E"/>
              </a:solidFill>
              <a:effectLst/>
              <a:latin typeface="+mn-lt"/>
              <a:ea typeface="+mn-ea"/>
              <a:cs typeface="Calibri"/>
            </a:rPr>
            <a:t>location, transport distances, technology selection, import tariffs, and quality </a:t>
          </a:r>
          <a:r>
            <a:rPr lang="en-US" sz="2500" b="0" kern="1200">
              <a:solidFill>
                <a:srgbClr val="353A3E"/>
              </a:solidFill>
              <a:effectLst/>
              <a:latin typeface="Calibri"/>
              <a:ea typeface="+mn-ea"/>
              <a:cs typeface="Calibri"/>
            </a:rPr>
            <a:t>warranties.  While this analysis attempted to account for as many input variations as possible, </a:t>
          </a:r>
          <a:r>
            <a:rPr lang="en-US" sz="2500" b="0" kern="1200" baseline="0">
              <a:solidFill>
                <a:srgbClr val="353A3E"/>
              </a:solidFill>
              <a:effectLst/>
              <a:latin typeface="Calibri"/>
              <a:ea typeface="+mn-ea"/>
              <a:cs typeface="Calibri"/>
            </a:rPr>
            <a:t>in-depth analysis of specific site conditions and project specifications are required to obtain an accurate project-specific LCOE.</a:t>
          </a:r>
          <a:endParaRPr lang="en-US" sz="2500">
            <a:effectLst/>
          </a:endParaRPr>
        </a:p>
        <a:p>
          <a:pPr marL="0" indent="0">
            <a:buNone/>
          </a:pPr>
          <a:endParaRPr lang="en-US" sz="1100" b="0" i="0" kern="1200" baseline="0">
            <a:solidFill>
              <a:srgbClr val="353A3E"/>
            </a:solidFill>
            <a:effectLst/>
            <a:latin typeface="Calibri"/>
            <a:ea typeface="+mn-ea"/>
            <a:cs typeface="Calibri"/>
          </a:endParaRPr>
        </a:p>
        <a:p>
          <a:pPr marL="0" indent="0">
            <a:buNone/>
          </a:pPr>
          <a:r>
            <a:rPr lang="en-US" sz="2500" b="0" i="0" kern="1200" baseline="0">
              <a:solidFill>
                <a:srgbClr val="353A3E"/>
              </a:solidFill>
              <a:effectLst/>
              <a:latin typeface="Calibri"/>
              <a:ea typeface="+mn-ea"/>
              <a:cs typeface="Calibri"/>
            </a:rPr>
            <a:t>Thefore, results presented here should be treated as the initial step in understanding micro-grid tariff decisions and not the final solution. The results are not intended to be the sole basis of financial decisions but rather to inform the decision-making process that includes multiple other factors not considered in this modeling exercise. </a:t>
          </a:r>
        </a:p>
        <a:p>
          <a:pPr marL="0" indent="0">
            <a:buNone/>
          </a:pPr>
          <a:endParaRPr lang="en-US" sz="1100" b="0" i="0" kern="1200" baseline="0">
            <a:solidFill>
              <a:srgbClr val="353A3E"/>
            </a:solidFill>
            <a:effectLst/>
            <a:latin typeface="Calibri"/>
            <a:ea typeface="+mn-ea"/>
          </a:endParaRPr>
        </a:p>
        <a:p>
          <a:pPr marL="0" indent="0">
            <a:buNone/>
          </a:pPr>
          <a:r>
            <a:rPr lang="en-US" sz="2500"/>
            <a:t>The data, results, and interpretations presented in this document have not been reviewed by technical experts outside of</a:t>
          </a:r>
          <a:r>
            <a:rPr lang="en-US" sz="2500" baseline="0"/>
            <a:t> </a:t>
          </a:r>
          <a:r>
            <a:rPr lang="en-US" sz="2500"/>
            <a:t>NREL.</a:t>
          </a:r>
          <a:endParaRPr lang="en-US" baseline="0"/>
        </a:p>
        <a:p>
          <a:pPr marL="342900" marR="0" indent="-342900" algn="l" defTabSz="914400" rtl="0" eaLnBrk="1" fontAlgn="auto" latinLnBrk="0" hangingPunct="1">
            <a:lnSpc>
              <a:spcPct val="100000"/>
            </a:lnSpc>
            <a:spcBef>
              <a:spcPct val="20000"/>
            </a:spcBef>
            <a:spcAft>
              <a:spcPts val="0"/>
            </a:spcAft>
            <a:buClrTx/>
            <a:buSzTx/>
            <a:buFont typeface="Arial" pitchFamily="34" charset="0"/>
            <a:buChar char="•"/>
            <a:tabLst/>
            <a:defRPr/>
          </a:pPr>
          <a:endParaRPr lang="en-US"/>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0</xdr:colOff>
      <xdr:row>1</xdr:row>
      <xdr:rowOff>7620</xdr:rowOff>
    </xdr:from>
    <xdr:to>
      <xdr:col>14</xdr:col>
      <xdr:colOff>0</xdr:colOff>
      <xdr:row>28</xdr:row>
      <xdr:rowOff>53340</xdr:rowOff>
    </xdr:to>
    <xdr:graphicFrame macro="">
      <xdr:nvGraphicFramePr>
        <xdr:cNvPr id="8" name="Chart 7">
          <a:extLst>
            <a:ext uri="{FF2B5EF4-FFF2-40B4-BE49-F238E27FC236}">
              <a16:creationId xmlns:a16="http://schemas.microsoft.com/office/drawing/2014/main" id="{00000000-0008-0000-01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350520</xdr:colOff>
      <xdr:row>46</xdr:row>
      <xdr:rowOff>114300</xdr:rowOff>
    </xdr:from>
    <xdr:to>
      <xdr:col>10</xdr:col>
      <xdr:colOff>541020</xdr:colOff>
      <xdr:row>61</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160020</xdr:colOff>
      <xdr:row>46</xdr:row>
      <xdr:rowOff>114300</xdr:rowOff>
    </xdr:from>
    <xdr:to>
      <xdr:col>5</xdr:col>
      <xdr:colOff>632460</xdr:colOff>
      <xdr:row>61</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883920</xdr:colOff>
      <xdr:row>46</xdr:row>
      <xdr:rowOff>114300</xdr:rowOff>
    </xdr:from>
    <xdr:to>
      <xdr:col>14</xdr:col>
      <xdr:colOff>792480</xdr:colOff>
      <xdr:row>61</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65</xdr:row>
      <xdr:rowOff>114300</xdr:rowOff>
    </xdr:from>
    <xdr:to>
      <xdr:col>6</xdr:col>
      <xdr:colOff>15240</xdr:colOff>
      <xdr:row>82</xdr:row>
      <xdr:rowOff>80010</xdr:rowOff>
    </xdr:to>
    <xdr:graphicFrame macro="">
      <xdr:nvGraphicFramePr>
        <xdr:cNvPr id="6" name="Chart 5">
          <a:extLst>
            <a:ext uri="{FF2B5EF4-FFF2-40B4-BE49-F238E27FC236}">
              <a16:creationId xmlns:a16="http://schemas.microsoft.com/office/drawing/2014/main" id="{00000000-0008-0000-01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0.12397</cdr:x>
      <cdr:y>0.14695</cdr:y>
    </cdr:from>
    <cdr:to>
      <cdr:x>0.30366</cdr:x>
      <cdr:y>0.22195</cdr:y>
    </cdr:to>
    <cdr:sp macro="" textlink="">
      <cdr:nvSpPr>
        <cdr:cNvPr id="2" name="TextBox 1"/>
        <cdr:cNvSpPr txBox="1"/>
      </cdr:nvSpPr>
      <cdr:spPr>
        <a:xfrm xmlns:a="http://schemas.openxmlformats.org/drawingml/2006/main">
          <a:off x="1039103" y="714409"/>
          <a:ext cx="1506161" cy="364617"/>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t>Base / Comparison</a:t>
          </a:r>
        </a:p>
      </cdr:txBody>
    </cdr:sp>
  </cdr:relSizeAnchor>
  <cdr:relSizeAnchor xmlns:cdr="http://schemas.openxmlformats.org/drawingml/2006/chartDrawing">
    <cdr:from>
      <cdr:x>0.32465</cdr:x>
      <cdr:y>0.14701</cdr:y>
    </cdr:from>
    <cdr:to>
      <cdr:x>0.50433</cdr:x>
      <cdr:y>0.22201</cdr:y>
    </cdr:to>
    <cdr:sp macro="" textlink="">
      <cdr:nvSpPr>
        <cdr:cNvPr id="6" name="TextBox 1"/>
        <cdr:cNvSpPr txBox="1"/>
      </cdr:nvSpPr>
      <cdr:spPr>
        <a:xfrm xmlns:a="http://schemas.openxmlformats.org/drawingml/2006/main">
          <a:off x="2721210" y="714686"/>
          <a:ext cx="1506077" cy="36461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Base / Comparison</a:t>
          </a:r>
        </a:p>
      </cdr:txBody>
    </cdr:sp>
  </cdr:relSizeAnchor>
  <cdr:relSizeAnchor xmlns:cdr="http://schemas.openxmlformats.org/drawingml/2006/chartDrawing">
    <cdr:from>
      <cdr:x>0.53255</cdr:x>
      <cdr:y>0.14685</cdr:y>
    </cdr:from>
    <cdr:to>
      <cdr:x>0.71224</cdr:x>
      <cdr:y>0.22185</cdr:y>
    </cdr:to>
    <cdr:sp macro="" textlink="">
      <cdr:nvSpPr>
        <cdr:cNvPr id="7" name="TextBox 1"/>
        <cdr:cNvSpPr txBox="1"/>
      </cdr:nvSpPr>
      <cdr:spPr>
        <a:xfrm xmlns:a="http://schemas.openxmlformats.org/drawingml/2006/main">
          <a:off x="4463844" y="713933"/>
          <a:ext cx="1506160" cy="364617"/>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Base / Comparison</a:t>
          </a:r>
        </a:p>
      </cdr:txBody>
    </cdr:sp>
  </cdr:relSizeAnchor>
</c:userShapes>
</file>

<file path=xl/drawings/drawing4.xml><?xml version="1.0" encoding="utf-8"?>
<xdr:wsDr xmlns:xdr="http://schemas.openxmlformats.org/drawingml/2006/spreadsheetDrawing" xmlns:a="http://schemas.openxmlformats.org/drawingml/2006/main">
  <xdr:twoCellAnchor>
    <xdr:from>
      <xdr:col>3</xdr:col>
      <xdr:colOff>76200</xdr:colOff>
      <xdr:row>53</xdr:row>
      <xdr:rowOff>106680</xdr:rowOff>
    </xdr:from>
    <xdr:to>
      <xdr:col>11</xdr:col>
      <xdr:colOff>274320</xdr:colOff>
      <xdr:row>75</xdr:row>
      <xdr:rowOff>152400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c:userShapes xmlns:c="http://schemas.openxmlformats.org/drawingml/2006/chart">
  <cdr:relSizeAnchor xmlns:cdr="http://schemas.openxmlformats.org/drawingml/2006/chartDrawing">
    <cdr:from>
      <cdr:x>0.11133</cdr:x>
      <cdr:y>0.00562</cdr:y>
    </cdr:from>
    <cdr:to>
      <cdr:x>0.29102</cdr:x>
      <cdr:y>0.08062</cdr:y>
    </cdr:to>
    <cdr:sp macro="" textlink="">
      <cdr:nvSpPr>
        <cdr:cNvPr id="2" name="TextBox 1"/>
        <cdr:cNvSpPr txBox="1"/>
      </cdr:nvSpPr>
      <cdr:spPr>
        <a:xfrm xmlns:a="http://schemas.openxmlformats.org/drawingml/2006/main">
          <a:off x="868680" y="22860"/>
          <a:ext cx="1402080" cy="305181"/>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200" b="1"/>
            <a:t>Base / Comparison</a:t>
          </a:r>
        </a:p>
      </cdr:txBody>
    </cdr:sp>
  </cdr:relSizeAnchor>
  <cdr:relSizeAnchor xmlns:cdr="http://schemas.openxmlformats.org/drawingml/2006/chartDrawing">
    <cdr:from>
      <cdr:x>0.32292</cdr:x>
      <cdr:y>0.00577</cdr:y>
    </cdr:from>
    <cdr:to>
      <cdr:x>0.5026</cdr:x>
      <cdr:y>0.08077</cdr:y>
    </cdr:to>
    <cdr:sp macro="" textlink="">
      <cdr:nvSpPr>
        <cdr:cNvPr id="6" name="TextBox 1"/>
        <cdr:cNvSpPr txBox="1"/>
      </cdr:nvSpPr>
      <cdr:spPr>
        <a:xfrm xmlns:a="http://schemas.openxmlformats.org/drawingml/2006/main">
          <a:off x="2519680" y="22860"/>
          <a:ext cx="1402080" cy="297180"/>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Base / Comparison</a:t>
          </a:r>
        </a:p>
      </cdr:txBody>
    </cdr:sp>
  </cdr:relSizeAnchor>
  <cdr:relSizeAnchor xmlns:cdr="http://schemas.openxmlformats.org/drawingml/2006/chartDrawing">
    <cdr:from>
      <cdr:x>0.54264</cdr:x>
      <cdr:y>0.00187</cdr:y>
    </cdr:from>
    <cdr:to>
      <cdr:x>0.72233</cdr:x>
      <cdr:y>0.07687</cdr:y>
    </cdr:to>
    <cdr:sp macro="" textlink="">
      <cdr:nvSpPr>
        <cdr:cNvPr id="7" name="TextBox 1"/>
        <cdr:cNvSpPr txBox="1"/>
      </cdr:nvSpPr>
      <cdr:spPr>
        <a:xfrm xmlns:a="http://schemas.openxmlformats.org/drawingml/2006/main">
          <a:off x="4234180" y="7620"/>
          <a:ext cx="1402080" cy="305181"/>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200" b="1"/>
            <a:t>Base / Comparison</a:t>
          </a: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quick_results/whyZambiaIsExpensive.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xli1/Documents/PROJECTS/PowerAfrica/loads/UpdateLoadProfile_2017-07-3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ow r="3">
          <cell r="B3">
            <v>0</v>
          </cell>
          <cell r="C3">
            <v>0</v>
          </cell>
          <cell r="D3">
            <v>0</v>
          </cell>
          <cell r="E3">
            <v>42736</v>
          </cell>
        </row>
        <row r="4">
          <cell r="B4">
            <v>0</v>
          </cell>
          <cell r="C4">
            <v>0</v>
          </cell>
          <cell r="D4">
            <v>0</v>
          </cell>
          <cell r="E4">
            <v>42736.041666666664</v>
          </cell>
        </row>
        <row r="5">
          <cell r="B5">
            <v>0</v>
          </cell>
          <cell r="C5">
            <v>0</v>
          </cell>
          <cell r="D5">
            <v>0</v>
          </cell>
          <cell r="E5">
            <v>42736.083333333328</v>
          </cell>
        </row>
        <row r="6">
          <cell r="B6">
            <v>0</v>
          </cell>
          <cell r="C6">
            <v>0</v>
          </cell>
          <cell r="D6">
            <v>0</v>
          </cell>
          <cell r="E6">
            <v>42736.124999999993</v>
          </cell>
        </row>
        <row r="7">
          <cell r="B7">
            <v>0</v>
          </cell>
          <cell r="C7">
            <v>0</v>
          </cell>
          <cell r="D7">
            <v>0</v>
          </cell>
          <cell r="E7">
            <v>42736.166666666657</v>
          </cell>
        </row>
        <row r="8">
          <cell r="B8">
            <v>0</v>
          </cell>
          <cell r="C8">
            <v>0</v>
          </cell>
          <cell r="D8">
            <v>0</v>
          </cell>
          <cell r="E8">
            <v>42736.208333333321</v>
          </cell>
        </row>
        <row r="9">
          <cell r="B9">
            <v>2</v>
          </cell>
          <cell r="C9">
            <v>31</v>
          </cell>
          <cell r="D9">
            <v>97</v>
          </cell>
          <cell r="E9">
            <v>42736.249999999985</v>
          </cell>
        </row>
        <row r="10">
          <cell r="B10">
            <v>109</v>
          </cell>
          <cell r="C10">
            <v>197</v>
          </cell>
          <cell r="D10">
            <v>353</v>
          </cell>
          <cell r="E10">
            <v>42736.29166666665</v>
          </cell>
        </row>
        <row r="11">
          <cell r="B11">
            <v>343</v>
          </cell>
          <cell r="C11">
            <v>440</v>
          </cell>
          <cell r="D11">
            <v>593</v>
          </cell>
          <cell r="E11">
            <v>42736.333333333314</v>
          </cell>
        </row>
        <row r="12">
          <cell r="B12">
            <v>538</v>
          </cell>
          <cell r="C12">
            <v>665</v>
          </cell>
          <cell r="D12">
            <v>624</v>
          </cell>
          <cell r="E12">
            <v>42736.374999999978</v>
          </cell>
        </row>
        <row r="13">
          <cell r="B13">
            <v>695</v>
          </cell>
          <cell r="C13">
            <v>829</v>
          </cell>
          <cell r="D13">
            <v>822</v>
          </cell>
          <cell r="E13">
            <v>42736.416666666642</v>
          </cell>
        </row>
        <row r="14">
          <cell r="B14">
            <v>762</v>
          </cell>
          <cell r="C14">
            <v>917</v>
          </cell>
          <cell r="D14">
            <v>860</v>
          </cell>
          <cell r="E14">
            <v>42736.458333333307</v>
          </cell>
        </row>
        <row r="15">
          <cell r="B15">
            <v>955</v>
          </cell>
          <cell r="C15">
            <v>874</v>
          </cell>
          <cell r="D15">
            <v>882</v>
          </cell>
          <cell r="E15">
            <v>42736.499999999971</v>
          </cell>
        </row>
        <row r="16">
          <cell r="B16">
            <v>907</v>
          </cell>
          <cell r="C16">
            <v>754</v>
          </cell>
          <cell r="D16">
            <v>832</v>
          </cell>
          <cell r="E16">
            <v>42736.541666666635</v>
          </cell>
        </row>
        <row r="17">
          <cell r="B17">
            <v>804</v>
          </cell>
          <cell r="C17">
            <v>689</v>
          </cell>
          <cell r="D17">
            <v>709</v>
          </cell>
          <cell r="E17">
            <v>42736.583333333299</v>
          </cell>
        </row>
        <row r="18">
          <cell r="B18">
            <v>636</v>
          </cell>
          <cell r="C18">
            <v>457</v>
          </cell>
          <cell r="D18">
            <v>599</v>
          </cell>
          <cell r="E18">
            <v>42736.624999999964</v>
          </cell>
        </row>
        <row r="19">
          <cell r="B19">
            <v>366</v>
          </cell>
          <cell r="C19">
            <v>186</v>
          </cell>
          <cell r="D19">
            <v>365</v>
          </cell>
          <cell r="E19">
            <v>42736.666666666628</v>
          </cell>
        </row>
        <row r="20">
          <cell r="B20">
            <v>196</v>
          </cell>
          <cell r="C20">
            <v>43</v>
          </cell>
          <cell r="D20">
            <v>134</v>
          </cell>
          <cell r="E20">
            <v>42736.708333333292</v>
          </cell>
        </row>
        <row r="21">
          <cell r="B21">
            <v>18</v>
          </cell>
          <cell r="C21">
            <v>0</v>
          </cell>
          <cell r="D21">
            <v>0</v>
          </cell>
          <cell r="E21">
            <v>42736.749999999956</v>
          </cell>
        </row>
        <row r="22">
          <cell r="B22">
            <v>0</v>
          </cell>
          <cell r="C22">
            <v>0</v>
          </cell>
          <cell r="D22">
            <v>0</v>
          </cell>
          <cell r="E22">
            <v>42736.791666666621</v>
          </cell>
        </row>
        <row r="23">
          <cell r="B23">
            <v>0</v>
          </cell>
          <cell r="C23">
            <v>0</v>
          </cell>
          <cell r="D23">
            <v>0</v>
          </cell>
          <cell r="E23">
            <v>42736.833333333285</v>
          </cell>
        </row>
        <row r="24">
          <cell r="B24">
            <v>0</v>
          </cell>
          <cell r="C24">
            <v>0</v>
          </cell>
          <cell r="D24">
            <v>0</v>
          </cell>
          <cell r="E24">
            <v>42736.874999999949</v>
          </cell>
        </row>
        <row r="25">
          <cell r="B25">
            <v>0</v>
          </cell>
          <cell r="C25">
            <v>0</v>
          </cell>
          <cell r="D25">
            <v>0</v>
          </cell>
          <cell r="E25">
            <v>42736.916666666613</v>
          </cell>
        </row>
        <row r="26">
          <cell r="B26">
            <v>0</v>
          </cell>
          <cell r="C26">
            <v>0</v>
          </cell>
          <cell r="D26">
            <v>0</v>
          </cell>
          <cell r="E26">
            <v>42736.958333333278</v>
          </cell>
        </row>
        <row r="27">
          <cell r="B27">
            <v>0</v>
          </cell>
          <cell r="C27">
            <v>0</v>
          </cell>
          <cell r="D27">
            <v>0</v>
          </cell>
          <cell r="E27">
            <v>42736.999999999942</v>
          </cell>
        </row>
        <row r="28">
          <cell r="B28">
            <v>0</v>
          </cell>
          <cell r="C28">
            <v>0</v>
          </cell>
          <cell r="D28">
            <v>0</v>
          </cell>
          <cell r="E28">
            <v>42737.041666666606</v>
          </cell>
        </row>
        <row r="29">
          <cell r="B29">
            <v>0</v>
          </cell>
          <cell r="C29">
            <v>0</v>
          </cell>
          <cell r="D29">
            <v>0</v>
          </cell>
          <cell r="E29">
            <v>42737.08333333327</v>
          </cell>
        </row>
        <row r="30">
          <cell r="B30">
            <v>0</v>
          </cell>
          <cell r="C30">
            <v>0</v>
          </cell>
          <cell r="D30">
            <v>0</v>
          </cell>
          <cell r="E30">
            <v>42737.124999999935</v>
          </cell>
        </row>
        <row r="31">
          <cell r="B31">
            <v>0</v>
          </cell>
          <cell r="C31">
            <v>0</v>
          </cell>
          <cell r="D31">
            <v>0</v>
          </cell>
          <cell r="E31">
            <v>42737.166666666599</v>
          </cell>
        </row>
        <row r="32">
          <cell r="B32">
            <v>0</v>
          </cell>
          <cell r="C32">
            <v>0</v>
          </cell>
          <cell r="D32">
            <v>0</v>
          </cell>
          <cell r="E32">
            <v>42737.208333333263</v>
          </cell>
        </row>
        <row r="33">
          <cell r="B33">
            <v>2</v>
          </cell>
          <cell r="C33">
            <v>29</v>
          </cell>
          <cell r="D33">
            <v>103</v>
          </cell>
          <cell r="E33">
            <v>42737.249999999927</v>
          </cell>
        </row>
        <row r="34">
          <cell r="B34">
            <v>83</v>
          </cell>
          <cell r="C34">
            <v>165</v>
          </cell>
          <cell r="D34">
            <v>325</v>
          </cell>
          <cell r="E34">
            <v>42737.291666666591</v>
          </cell>
        </row>
        <row r="35">
          <cell r="B35">
            <v>304</v>
          </cell>
          <cell r="C35">
            <v>385</v>
          </cell>
          <cell r="D35">
            <v>585</v>
          </cell>
          <cell r="E35">
            <v>42737.333333333256</v>
          </cell>
        </row>
        <row r="36">
          <cell r="B36">
            <v>533</v>
          </cell>
          <cell r="C36">
            <v>599</v>
          </cell>
          <cell r="D36">
            <v>797</v>
          </cell>
          <cell r="E36">
            <v>42737.37499999992</v>
          </cell>
        </row>
        <row r="37">
          <cell r="B37">
            <v>762</v>
          </cell>
          <cell r="C37">
            <v>764</v>
          </cell>
          <cell r="D37">
            <v>891</v>
          </cell>
          <cell r="E37">
            <v>42737.416666666584</v>
          </cell>
        </row>
        <row r="38">
          <cell r="B38">
            <v>846</v>
          </cell>
          <cell r="C38">
            <v>838</v>
          </cell>
          <cell r="D38">
            <v>948</v>
          </cell>
          <cell r="E38">
            <v>42737.458333333248</v>
          </cell>
        </row>
        <row r="39">
          <cell r="B39">
            <v>946</v>
          </cell>
          <cell r="C39">
            <v>868</v>
          </cell>
          <cell r="D39">
            <v>966</v>
          </cell>
          <cell r="E39">
            <v>42737.499999999913</v>
          </cell>
        </row>
        <row r="40">
          <cell r="B40">
            <v>778</v>
          </cell>
          <cell r="C40">
            <v>783</v>
          </cell>
          <cell r="D40">
            <v>929</v>
          </cell>
          <cell r="E40">
            <v>42737.541666666577</v>
          </cell>
        </row>
        <row r="41">
          <cell r="B41">
            <v>692</v>
          </cell>
          <cell r="C41">
            <v>627</v>
          </cell>
          <cell r="D41">
            <v>765</v>
          </cell>
          <cell r="E41">
            <v>42737.583333333241</v>
          </cell>
        </row>
        <row r="42">
          <cell r="B42">
            <v>611</v>
          </cell>
          <cell r="C42">
            <v>420</v>
          </cell>
          <cell r="D42">
            <v>385</v>
          </cell>
          <cell r="E42">
            <v>42737.624999999905</v>
          </cell>
        </row>
        <row r="43">
          <cell r="B43">
            <v>400</v>
          </cell>
          <cell r="C43">
            <v>196</v>
          </cell>
          <cell r="D43">
            <v>253</v>
          </cell>
          <cell r="E43">
            <v>42737.66666666657</v>
          </cell>
        </row>
        <row r="44">
          <cell r="B44">
            <v>184</v>
          </cell>
          <cell r="C44">
            <v>42</v>
          </cell>
          <cell r="D44">
            <v>91</v>
          </cell>
          <cell r="E44">
            <v>42737.708333333234</v>
          </cell>
        </row>
        <row r="45">
          <cell r="B45">
            <v>18</v>
          </cell>
          <cell r="C45">
            <v>0</v>
          </cell>
          <cell r="D45">
            <v>0</v>
          </cell>
          <cell r="E45">
            <v>42737.749999999898</v>
          </cell>
        </row>
        <row r="46">
          <cell r="B46">
            <v>0</v>
          </cell>
          <cell r="C46">
            <v>0</v>
          </cell>
          <cell r="D46">
            <v>0</v>
          </cell>
          <cell r="E46">
            <v>42737.791666666562</v>
          </cell>
        </row>
        <row r="47">
          <cell r="B47">
            <v>0</v>
          </cell>
          <cell r="C47">
            <v>0</v>
          </cell>
          <cell r="D47">
            <v>0</v>
          </cell>
          <cell r="E47">
            <v>42737.833333333227</v>
          </cell>
        </row>
        <row r="48">
          <cell r="B48">
            <v>0</v>
          </cell>
          <cell r="C48">
            <v>0</v>
          </cell>
          <cell r="D48">
            <v>0</v>
          </cell>
          <cell r="E48">
            <v>42737.874999999891</v>
          </cell>
        </row>
        <row r="49">
          <cell r="B49">
            <v>0</v>
          </cell>
          <cell r="C49">
            <v>0</v>
          </cell>
          <cell r="D49">
            <v>0</v>
          </cell>
          <cell r="E49">
            <v>42737.916666666555</v>
          </cell>
        </row>
        <row r="50">
          <cell r="B50">
            <v>0</v>
          </cell>
          <cell r="C50">
            <v>0</v>
          </cell>
          <cell r="D50">
            <v>0</v>
          </cell>
          <cell r="E50">
            <v>42737.958333333219</v>
          </cell>
        </row>
        <row r="51">
          <cell r="B51">
            <v>0</v>
          </cell>
          <cell r="C51">
            <v>0</v>
          </cell>
          <cell r="D51">
            <v>0</v>
          </cell>
          <cell r="E51">
            <v>42737.999999999884</v>
          </cell>
        </row>
        <row r="52">
          <cell r="B52">
            <v>0</v>
          </cell>
          <cell r="C52">
            <v>0</v>
          </cell>
          <cell r="D52">
            <v>0</v>
          </cell>
          <cell r="E52">
            <v>42738.041666666548</v>
          </cell>
        </row>
        <row r="53">
          <cell r="B53">
            <v>0</v>
          </cell>
          <cell r="C53">
            <v>0</v>
          </cell>
          <cell r="D53">
            <v>0</v>
          </cell>
          <cell r="E53">
            <v>42738.083333333212</v>
          </cell>
        </row>
        <row r="54">
          <cell r="B54">
            <v>0</v>
          </cell>
          <cell r="C54">
            <v>0</v>
          </cell>
          <cell r="D54">
            <v>0</v>
          </cell>
          <cell r="E54">
            <v>42738.124999999876</v>
          </cell>
        </row>
        <row r="55">
          <cell r="B55">
            <v>0</v>
          </cell>
          <cell r="C55">
            <v>0</v>
          </cell>
          <cell r="D55">
            <v>0</v>
          </cell>
          <cell r="E55">
            <v>42738.166666666541</v>
          </cell>
        </row>
        <row r="56">
          <cell r="B56">
            <v>0</v>
          </cell>
          <cell r="C56">
            <v>0</v>
          </cell>
          <cell r="D56">
            <v>0</v>
          </cell>
          <cell r="E56">
            <v>42738.208333333205</v>
          </cell>
        </row>
        <row r="57">
          <cell r="B57">
            <v>2</v>
          </cell>
          <cell r="C57">
            <v>29</v>
          </cell>
          <cell r="D57">
            <v>45</v>
          </cell>
          <cell r="E57">
            <v>42738.249999999869</v>
          </cell>
        </row>
        <row r="58">
          <cell r="B58">
            <v>85</v>
          </cell>
          <cell r="C58">
            <v>150</v>
          </cell>
          <cell r="D58">
            <v>182</v>
          </cell>
          <cell r="E58">
            <v>42738.291666666533</v>
          </cell>
        </row>
        <row r="59">
          <cell r="B59">
            <v>282</v>
          </cell>
          <cell r="C59">
            <v>347</v>
          </cell>
          <cell r="D59">
            <v>431</v>
          </cell>
          <cell r="E59">
            <v>42738.333333333198</v>
          </cell>
        </row>
        <row r="60">
          <cell r="B60">
            <v>545</v>
          </cell>
          <cell r="C60">
            <v>443</v>
          </cell>
          <cell r="D60">
            <v>781</v>
          </cell>
          <cell r="E60">
            <v>42738.374999999862</v>
          </cell>
        </row>
        <row r="61">
          <cell r="B61">
            <v>719</v>
          </cell>
          <cell r="C61">
            <v>766</v>
          </cell>
          <cell r="D61">
            <v>970</v>
          </cell>
          <cell r="E61">
            <v>42738.416666666526</v>
          </cell>
        </row>
        <row r="62">
          <cell r="B62">
            <v>820</v>
          </cell>
          <cell r="C62">
            <v>795</v>
          </cell>
          <cell r="D62">
            <v>1065</v>
          </cell>
          <cell r="E62">
            <v>42738.45833333319</v>
          </cell>
        </row>
        <row r="63">
          <cell r="B63">
            <v>915</v>
          </cell>
          <cell r="C63">
            <v>820</v>
          </cell>
          <cell r="D63">
            <v>1086</v>
          </cell>
          <cell r="E63">
            <v>42738.499999999854</v>
          </cell>
        </row>
        <row r="64">
          <cell r="B64">
            <v>903</v>
          </cell>
          <cell r="C64">
            <v>772</v>
          </cell>
          <cell r="D64">
            <v>991</v>
          </cell>
          <cell r="E64">
            <v>42738.541666666519</v>
          </cell>
        </row>
        <row r="65">
          <cell r="B65">
            <v>700</v>
          </cell>
          <cell r="C65">
            <v>642</v>
          </cell>
          <cell r="D65">
            <v>821</v>
          </cell>
          <cell r="E65">
            <v>42738.583333333183</v>
          </cell>
        </row>
        <row r="66">
          <cell r="B66">
            <v>545</v>
          </cell>
          <cell r="C66">
            <v>399</v>
          </cell>
          <cell r="D66">
            <v>548</v>
          </cell>
          <cell r="E66">
            <v>42738.624999999847</v>
          </cell>
        </row>
        <row r="67">
          <cell r="B67">
            <v>405</v>
          </cell>
          <cell r="C67">
            <v>177</v>
          </cell>
          <cell r="D67">
            <v>310</v>
          </cell>
          <cell r="E67">
            <v>42738.666666666511</v>
          </cell>
        </row>
        <row r="68">
          <cell r="B68">
            <v>122</v>
          </cell>
          <cell r="C68">
            <v>44</v>
          </cell>
          <cell r="D68">
            <v>114</v>
          </cell>
          <cell r="E68">
            <v>42738.708333333176</v>
          </cell>
        </row>
        <row r="69">
          <cell r="B69">
            <v>19</v>
          </cell>
          <cell r="C69">
            <v>0</v>
          </cell>
          <cell r="D69">
            <v>0</v>
          </cell>
          <cell r="E69">
            <v>42738.74999999984</v>
          </cell>
        </row>
        <row r="70">
          <cell r="B70">
            <v>0</v>
          </cell>
          <cell r="C70">
            <v>0</v>
          </cell>
          <cell r="D70">
            <v>0</v>
          </cell>
          <cell r="E70">
            <v>42738.791666666504</v>
          </cell>
        </row>
        <row r="71">
          <cell r="B71">
            <v>0</v>
          </cell>
          <cell r="C71">
            <v>0</v>
          </cell>
          <cell r="D71">
            <v>0</v>
          </cell>
          <cell r="E71">
            <v>42738.833333333168</v>
          </cell>
        </row>
        <row r="72">
          <cell r="B72">
            <v>0</v>
          </cell>
          <cell r="C72">
            <v>0</v>
          </cell>
          <cell r="D72">
            <v>0</v>
          </cell>
          <cell r="E72">
            <v>42738.874999999833</v>
          </cell>
        </row>
        <row r="73">
          <cell r="B73">
            <v>0</v>
          </cell>
          <cell r="C73">
            <v>0</v>
          </cell>
          <cell r="D73">
            <v>0</v>
          </cell>
          <cell r="E73">
            <v>42738.916666666497</v>
          </cell>
        </row>
        <row r="74">
          <cell r="B74">
            <v>0</v>
          </cell>
          <cell r="C74">
            <v>0</v>
          </cell>
          <cell r="D74">
            <v>0</v>
          </cell>
          <cell r="E74">
            <v>42738.958333333161</v>
          </cell>
        </row>
        <row r="75">
          <cell r="B75">
            <v>0</v>
          </cell>
          <cell r="C75">
            <v>0</v>
          </cell>
          <cell r="D75">
            <v>0</v>
          </cell>
          <cell r="E75">
            <v>42738.999999999825</v>
          </cell>
        </row>
        <row r="76">
          <cell r="B76">
            <v>0</v>
          </cell>
          <cell r="C76">
            <v>0</v>
          </cell>
          <cell r="D76">
            <v>0</v>
          </cell>
          <cell r="E76">
            <v>42739.04166666649</v>
          </cell>
        </row>
        <row r="77">
          <cell r="B77">
            <v>0</v>
          </cell>
          <cell r="C77">
            <v>0</v>
          </cell>
          <cell r="D77">
            <v>0</v>
          </cell>
          <cell r="E77">
            <v>42739.083333333154</v>
          </cell>
        </row>
        <row r="78">
          <cell r="B78">
            <v>0</v>
          </cell>
          <cell r="C78">
            <v>0</v>
          </cell>
          <cell r="D78">
            <v>0</v>
          </cell>
          <cell r="E78">
            <v>42739.124999999818</v>
          </cell>
        </row>
        <row r="79">
          <cell r="B79">
            <v>0</v>
          </cell>
          <cell r="C79">
            <v>0</v>
          </cell>
          <cell r="D79">
            <v>0</v>
          </cell>
          <cell r="E79">
            <v>42739.166666666482</v>
          </cell>
        </row>
        <row r="80">
          <cell r="B80">
            <v>0</v>
          </cell>
          <cell r="C80">
            <v>0</v>
          </cell>
          <cell r="D80">
            <v>0</v>
          </cell>
          <cell r="E80">
            <v>42739.208333333147</v>
          </cell>
        </row>
        <row r="81">
          <cell r="B81">
            <v>2</v>
          </cell>
          <cell r="C81">
            <v>28</v>
          </cell>
          <cell r="D81">
            <v>118</v>
          </cell>
          <cell r="E81">
            <v>42739.249999999811</v>
          </cell>
        </row>
        <row r="82">
          <cell r="B82">
            <v>106</v>
          </cell>
          <cell r="C82">
            <v>162</v>
          </cell>
          <cell r="D82">
            <v>365</v>
          </cell>
          <cell r="E82">
            <v>42739.291666666475</v>
          </cell>
        </row>
        <row r="83">
          <cell r="B83">
            <v>314</v>
          </cell>
          <cell r="C83">
            <v>361</v>
          </cell>
          <cell r="D83">
            <v>606</v>
          </cell>
          <cell r="E83">
            <v>42739.333333333139</v>
          </cell>
        </row>
        <row r="84">
          <cell r="B84">
            <v>543</v>
          </cell>
          <cell r="C84">
            <v>483</v>
          </cell>
          <cell r="D84">
            <v>817</v>
          </cell>
          <cell r="E84">
            <v>42739.374999999804</v>
          </cell>
        </row>
        <row r="85">
          <cell r="B85">
            <v>711</v>
          </cell>
          <cell r="C85">
            <v>703</v>
          </cell>
          <cell r="D85">
            <v>977</v>
          </cell>
          <cell r="E85">
            <v>42739.416666666468</v>
          </cell>
        </row>
        <row r="86">
          <cell r="B86">
            <v>894</v>
          </cell>
          <cell r="C86">
            <v>836</v>
          </cell>
          <cell r="D86">
            <v>1033</v>
          </cell>
          <cell r="E86">
            <v>42739.458333333132</v>
          </cell>
        </row>
        <row r="87">
          <cell r="B87">
            <v>929</v>
          </cell>
          <cell r="C87">
            <v>811</v>
          </cell>
          <cell r="D87">
            <v>987</v>
          </cell>
          <cell r="E87">
            <v>42739.499999999796</v>
          </cell>
        </row>
        <row r="88">
          <cell r="B88">
            <v>916</v>
          </cell>
          <cell r="C88">
            <v>776</v>
          </cell>
          <cell r="D88">
            <v>870</v>
          </cell>
          <cell r="E88">
            <v>42739.541666666461</v>
          </cell>
        </row>
        <row r="89">
          <cell r="B89">
            <v>830</v>
          </cell>
          <cell r="C89">
            <v>621</v>
          </cell>
          <cell r="D89">
            <v>709</v>
          </cell>
          <cell r="E89">
            <v>42739.583333333125</v>
          </cell>
        </row>
        <row r="90">
          <cell r="B90">
            <v>644</v>
          </cell>
          <cell r="C90">
            <v>432</v>
          </cell>
          <cell r="D90">
            <v>492</v>
          </cell>
          <cell r="E90">
            <v>42739.624999999789</v>
          </cell>
        </row>
        <row r="91">
          <cell r="B91">
            <v>451</v>
          </cell>
          <cell r="C91">
            <v>194</v>
          </cell>
          <cell r="D91">
            <v>307</v>
          </cell>
          <cell r="E91">
            <v>42739.666666666453</v>
          </cell>
        </row>
        <row r="92">
          <cell r="B92">
            <v>187</v>
          </cell>
          <cell r="C92">
            <v>45</v>
          </cell>
          <cell r="D92">
            <v>118</v>
          </cell>
          <cell r="E92">
            <v>42739.708333333117</v>
          </cell>
        </row>
        <row r="93">
          <cell r="B93">
            <v>20</v>
          </cell>
          <cell r="C93">
            <v>0</v>
          </cell>
          <cell r="D93">
            <v>0</v>
          </cell>
          <cell r="E93">
            <v>42739.749999999782</v>
          </cell>
        </row>
        <row r="94">
          <cell r="B94">
            <v>0</v>
          </cell>
          <cell r="C94">
            <v>0</v>
          </cell>
          <cell r="D94">
            <v>0</v>
          </cell>
          <cell r="E94">
            <v>42739.791666666446</v>
          </cell>
        </row>
        <row r="95">
          <cell r="B95">
            <v>0</v>
          </cell>
          <cell r="C95">
            <v>0</v>
          </cell>
          <cell r="D95">
            <v>0</v>
          </cell>
          <cell r="E95">
            <v>42739.83333333311</v>
          </cell>
        </row>
        <row r="96">
          <cell r="B96">
            <v>0</v>
          </cell>
          <cell r="C96">
            <v>0</v>
          </cell>
          <cell r="D96">
            <v>0</v>
          </cell>
          <cell r="E96">
            <v>42739.874999999774</v>
          </cell>
        </row>
        <row r="97">
          <cell r="B97">
            <v>0</v>
          </cell>
          <cell r="C97">
            <v>0</v>
          </cell>
          <cell r="D97">
            <v>0</v>
          </cell>
          <cell r="E97">
            <v>42739.916666666439</v>
          </cell>
        </row>
        <row r="98">
          <cell r="B98">
            <v>0</v>
          </cell>
          <cell r="C98">
            <v>0</v>
          </cell>
          <cell r="D98">
            <v>0</v>
          </cell>
          <cell r="E98">
            <v>42739.958333333103</v>
          </cell>
        </row>
        <row r="99">
          <cell r="B99">
            <v>0</v>
          </cell>
          <cell r="C99">
            <v>0</v>
          </cell>
          <cell r="D99">
            <v>0</v>
          </cell>
          <cell r="E99">
            <v>42739.999999999767</v>
          </cell>
        </row>
        <row r="100">
          <cell r="B100">
            <v>0</v>
          </cell>
          <cell r="C100">
            <v>0</v>
          </cell>
          <cell r="D100">
            <v>0</v>
          </cell>
          <cell r="E100">
            <v>42740.041666666431</v>
          </cell>
        </row>
        <row r="101">
          <cell r="B101">
            <v>0</v>
          </cell>
          <cell r="C101">
            <v>0</v>
          </cell>
          <cell r="D101">
            <v>0</v>
          </cell>
          <cell r="E101">
            <v>42740.083333333096</v>
          </cell>
        </row>
        <row r="102">
          <cell r="B102">
            <v>0</v>
          </cell>
          <cell r="C102">
            <v>0</v>
          </cell>
          <cell r="D102">
            <v>0</v>
          </cell>
          <cell r="E102">
            <v>42740.12499999976</v>
          </cell>
        </row>
        <row r="103">
          <cell r="B103">
            <v>0</v>
          </cell>
          <cell r="C103">
            <v>0</v>
          </cell>
          <cell r="D103">
            <v>0</v>
          </cell>
          <cell r="E103">
            <v>42740.166666666424</v>
          </cell>
        </row>
        <row r="104">
          <cell r="B104">
            <v>0</v>
          </cell>
          <cell r="C104">
            <v>0</v>
          </cell>
          <cell r="D104">
            <v>0</v>
          </cell>
          <cell r="E104">
            <v>42740.208333333088</v>
          </cell>
        </row>
        <row r="105">
          <cell r="B105">
            <v>2</v>
          </cell>
          <cell r="C105">
            <v>28</v>
          </cell>
          <cell r="D105">
            <v>96</v>
          </cell>
          <cell r="E105">
            <v>42740.249999999753</v>
          </cell>
        </row>
        <row r="106">
          <cell r="B106">
            <v>89</v>
          </cell>
          <cell r="C106">
            <v>155</v>
          </cell>
          <cell r="D106">
            <v>292</v>
          </cell>
          <cell r="E106">
            <v>42740.291666666417</v>
          </cell>
        </row>
        <row r="107">
          <cell r="B107">
            <v>316</v>
          </cell>
          <cell r="C107">
            <v>328</v>
          </cell>
          <cell r="D107">
            <v>499</v>
          </cell>
          <cell r="E107">
            <v>42740.333333333081</v>
          </cell>
        </row>
        <row r="108">
          <cell r="B108">
            <v>544</v>
          </cell>
          <cell r="C108">
            <v>540</v>
          </cell>
          <cell r="D108">
            <v>797</v>
          </cell>
          <cell r="E108">
            <v>42740.374999999745</v>
          </cell>
        </row>
        <row r="109">
          <cell r="B109">
            <v>757</v>
          </cell>
          <cell r="C109">
            <v>735</v>
          </cell>
          <cell r="D109">
            <v>977</v>
          </cell>
          <cell r="E109">
            <v>42740.41666666641</v>
          </cell>
        </row>
        <row r="110">
          <cell r="B110">
            <v>828</v>
          </cell>
          <cell r="C110">
            <v>838</v>
          </cell>
          <cell r="D110">
            <v>1038</v>
          </cell>
          <cell r="E110">
            <v>42740.458333333074</v>
          </cell>
        </row>
        <row r="111">
          <cell r="B111">
            <v>922</v>
          </cell>
          <cell r="C111">
            <v>843</v>
          </cell>
          <cell r="D111">
            <v>835</v>
          </cell>
          <cell r="E111">
            <v>42740.499999999738</v>
          </cell>
        </row>
        <row r="112">
          <cell r="B112">
            <v>859</v>
          </cell>
          <cell r="C112">
            <v>754</v>
          </cell>
          <cell r="D112">
            <v>776</v>
          </cell>
          <cell r="E112">
            <v>42740.541666666402</v>
          </cell>
        </row>
        <row r="113">
          <cell r="B113">
            <v>757</v>
          </cell>
          <cell r="C113">
            <v>595</v>
          </cell>
          <cell r="D113">
            <v>703</v>
          </cell>
          <cell r="E113">
            <v>42740.583333333067</v>
          </cell>
        </row>
        <row r="114">
          <cell r="B114">
            <v>634</v>
          </cell>
          <cell r="C114">
            <v>401</v>
          </cell>
          <cell r="D114">
            <v>409</v>
          </cell>
          <cell r="E114">
            <v>42740.624999999731</v>
          </cell>
        </row>
        <row r="115">
          <cell r="B115">
            <v>413</v>
          </cell>
          <cell r="C115">
            <v>188</v>
          </cell>
          <cell r="D115">
            <v>177</v>
          </cell>
          <cell r="E115">
            <v>42740.666666666395</v>
          </cell>
        </row>
        <row r="116">
          <cell r="B116">
            <v>166</v>
          </cell>
          <cell r="C116">
            <v>47</v>
          </cell>
          <cell r="D116">
            <v>62</v>
          </cell>
          <cell r="E116">
            <v>42740.708333333059</v>
          </cell>
        </row>
        <row r="117">
          <cell r="B117">
            <v>21</v>
          </cell>
          <cell r="C117">
            <v>0</v>
          </cell>
          <cell r="D117">
            <v>0</v>
          </cell>
          <cell r="E117">
            <v>42740.749999999724</v>
          </cell>
        </row>
        <row r="118">
          <cell r="B118">
            <v>0</v>
          </cell>
          <cell r="C118">
            <v>0</v>
          </cell>
          <cell r="D118">
            <v>0</v>
          </cell>
          <cell r="E118">
            <v>42740.791666666388</v>
          </cell>
        </row>
        <row r="119">
          <cell r="B119">
            <v>0</v>
          </cell>
          <cell r="C119">
            <v>0</v>
          </cell>
          <cell r="D119">
            <v>0</v>
          </cell>
          <cell r="E119">
            <v>42740.833333333052</v>
          </cell>
        </row>
        <row r="120">
          <cell r="B120">
            <v>0</v>
          </cell>
          <cell r="C120">
            <v>0</v>
          </cell>
          <cell r="D120">
            <v>0</v>
          </cell>
          <cell r="E120">
            <v>42740.874999999716</v>
          </cell>
        </row>
        <row r="121">
          <cell r="B121">
            <v>0</v>
          </cell>
          <cell r="C121">
            <v>0</v>
          </cell>
          <cell r="D121">
            <v>0</v>
          </cell>
          <cell r="E121">
            <v>42740.91666666638</v>
          </cell>
        </row>
        <row r="122">
          <cell r="B122">
            <v>0</v>
          </cell>
          <cell r="C122">
            <v>0</v>
          </cell>
          <cell r="D122">
            <v>0</v>
          </cell>
          <cell r="E122">
            <v>42740.958333333045</v>
          </cell>
        </row>
        <row r="123">
          <cell r="B123">
            <v>0</v>
          </cell>
          <cell r="C123">
            <v>0</v>
          </cell>
          <cell r="D123">
            <v>0</v>
          </cell>
          <cell r="E123">
            <v>42740.999999999709</v>
          </cell>
        </row>
        <row r="124">
          <cell r="B124">
            <v>0</v>
          </cell>
          <cell r="C124">
            <v>0</v>
          </cell>
          <cell r="D124">
            <v>0</v>
          </cell>
          <cell r="E124">
            <v>42741.041666666373</v>
          </cell>
        </row>
        <row r="125">
          <cell r="B125">
            <v>0</v>
          </cell>
          <cell r="C125">
            <v>0</v>
          </cell>
          <cell r="D125">
            <v>0</v>
          </cell>
          <cell r="E125">
            <v>42741.083333333037</v>
          </cell>
        </row>
        <row r="126">
          <cell r="B126">
            <v>0</v>
          </cell>
          <cell r="C126">
            <v>0</v>
          </cell>
          <cell r="D126">
            <v>0</v>
          </cell>
          <cell r="E126">
            <v>42741.124999999702</v>
          </cell>
        </row>
        <row r="127">
          <cell r="B127">
            <v>0</v>
          </cell>
          <cell r="C127">
            <v>0</v>
          </cell>
          <cell r="D127">
            <v>0</v>
          </cell>
          <cell r="E127">
            <v>42741.166666666366</v>
          </cell>
        </row>
        <row r="128">
          <cell r="B128">
            <v>0</v>
          </cell>
          <cell r="C128">
            <v>0</v>
          </cell>
          <cell r="D128">
            <v>0</v>
          </cell>
          <cell r="E128">
            <v>42741.20833333303</v>
          </cell>
        </row>
        <row r="129">
          <cell r="B129">
            <v>2</v>
          </cell>
          <cell r="C129">
            <v>27</v>
          </cell>
          <cell r="D129">
            <v>35</v>
          </cell>
          <cell r="E129">
            <v>42741.249999999694</v>
          </cell>
        </row>
        <row r="130">
          <cell r="B130">
            <v>82</v>
          </cell>
          <cell r="C130">
            <v>158</v>
          </cell>
          <cell r="D130">
            <v>72</v>
          </cell>
          <cell r="E130">
            <v>42741.291666666359</v>
          </cell>
        </row>
        <row r="131">
          <cell r="B131">
            <v>271</v>
          </cell>
          <cell r="C131">
            <v>352</v>
          </cell>
          <cell r="D131">
            <v>83</v>
          </cell>
          <cell r="E131">
            <v>42741.333333333023</v>
          </cell>
        </row>
        <row r="132">
          <cell r="B132">
            <v>563</v>
          </cell>
          <cell r="C132">
            <v>466</v>
          </cell>
          <cell r="D132">
            <v>91</v>
          </cell>
          <cell r="E132">
            <v>42741.374999999687</v>
          </cell>
        </row>
        <row r="133">
          <cell r="B133">
            <v>747</v>
          </cell>
          <cell r="C133">
            <v>663</v>
          </cell>
          <cell r="D133">
            <v>92</v>
          </cell>
          <cell r="E133">
            <v>42741.416666666351</v>
          </cell>
        </row>
        <row r="134">
          <cell r="B134">
            <v>842</v>
          </cell>
          <cell r="C134">
            <v>822</v>
          </cell>
          <cell r="D134">
            <v>184</v>
          </cell>
          <cell r="E134">
            <v>42741.458333333016</v>
          </cell>
        </row>
        <row r="135">
          <cell r="B135">
            <v>912</v>
          </cell>
          <cell r="C135">
            <v>840</v>
          </cell>
          <cell r="D135">
            <v>467</v>
          </cell>
          <cell r="E135">
            <v>42741.49999999968</v>
          </cell>
        </row>
        <row r="136">
          <cell r="B136">
            <v>856</v>
          </cell>
          <cell r="C136">
            <v>726</v>
          </cell>
          <cell r="D136">
            <v>547</v>
          </cell>
          <cell r="E136">
            <v>42741.541666666344</v>
          </cell>
        </row>
        <row r="137">
          <cell r="B137">
            <v>823</v>
          </cell>
          <cell r="C137">
            <v>608</v>
          </cell>
          <cell r="D137">
            <v>452</v>
          </cell>
          <cell r="E137">
            <v>42741.583333333008</v>
          </cell>
        </row>
        <row r="138">
          <cell r="B138">
            <v>634</v>
          </cell>
          <cell r="C138">
            <v>360</v>
          </cell>
          <cell r="D138">
            <v>331</v>
          </cell>
          <cell r="E138">
            <v>42741.624999999673</v>
          </cell>
        </row>
        <row r="139">
          <cell r="B139">
            <v>422</v>
          </cell>
          <cell r="C139">
            <v>188</v>
          </cell>
          <cell r="D139">
            <v>202</v>
          </cell>
          <cell r="E139">
            <v>42741.666666666337</v>
          </cell>
        </row>
        <row r="140">
          <cell r="B140">
            <v>167</v>
          </cell>
          <cell r="C140">
            <v>47</v>
          </cell>
          <cell r="D140">
            <v>76</v>
          </cell>
          <cell r="E140">
            <v>42741.708333333001</v>
          </cell>
        </row>
        <row r="141">
          <cell r="B141">
            <v>23</v>
          </cell>
          <cell r="C141">
            <v>0</v>
          </cell>
          <cell r="D141">
            <v>0</v>
          </cell>
          <cell r="E141">
            <v>42741.749999999665</v>
          </cell>
        </row>
        <row r="142">
          <cell r="B142">
            <v>0</v>
          </cell>
          <cell r="C142">
            <v>0</v>
          </cell>
          <cell r="D142">
            <v>0</v>
          </cell>
          <cell r="E142">
            <v>42741.79166666633</v>
          </cell>
        </row>
        <row r="143">
          <cell r="B143">
            <v>0</v>
          </cell>
          <cell r="C143">
            <v>0</v>
          </cell>
          <cell r="D143">
            <v>0</v>
          </cell>
          <cell r="E143">
            <v>42741.833333332994</v>
          </cell>
        </row>
        <row r="144">
          <cell r="B144">
            <v>0</v>
          </cell>
          <cell r="C144">
            <v>0</v>
          </cell>
          <cell r="D144">
            <v>0</v>
          </cell>
          <cell r="E144">
            <v>42741.874999999658</v>
          </cell>
        </row>
        <row r="145">
          <cell r="B145">
            <v>0</v>
          </cell>
          <cell r="C145">
            <v>0</v>
          </cell>
          <cell r="D145">
            <v>0</v>
          </cell>
          <cell r="E145">
            <v>42741.916666666322</v>
          </cell>
        </row>
        <row r="146">
          <cell r="B146">
            <v>0</v>
          </cell>
          <cell r="C146">
            <v>0</v>
          </cell>
          <cell r="D146">
            <v>0</v>
          </cell>
          <cell r="E146">
            <v>42741.958333332987</v>
          </cell>
        </row>
        <row r="147">
          <cell r="B147">
            <v>0</v>
          </cell>
          <cell r="C147">
            <v>0</v>
          </cell>
          <cell r="D147">
            <v>0</v>
          </cell>
          <cell r="E147">
            <v>42741.999999999651</v>
          </cell>
        </row>
        <row r="148">
          <cell r="B148">
            <v>0</v>
          </cell>
          <cell r="C148">
            <v>0</v>
          </cell>
          <cell r="D148">
            <v>0</v>
          </cell>
          <cell r="E148">
            <v>42742.041666666315</v>
          </cell>
        </row>
        <row r="149">
          <cell r="B149">
            <v>0</v>
          </cell>
          <cell r="C149">
            <v>0</v>
          </cell>
          <cell r="D149">
            <v>0</v>
          </cell>
          <cell r="E149">
            <v>42742.083333332979</v>
          </cell>
        </row>
        <row r="150">
          <cell r="B150">
            <v>0</v>
          </cell>
          <cell r="C150">
            <v>0</v>
          </cell>
          <cell r="D150">
            <v>0</v>
          </cell>
          <cell r="E150">
            <v>42742.124999999643</v>
          </cell>
        </row>
        <row r="151">
          <cell r="B151">
            <v>0</v>
          </cell>
          <cell r="C151">
            <v>0</v>
          </cell>
          <cell r="D151">
            <v>0</v>
          </cell>
          <cell r="E151">
            <v>42742.166666666308</v>
          </cell>
        </row>
        <row r="152">
          <cell r="B152">
            <v>0</v>
          </cell>
          <cell r="C152">
            <v>0</v>
          </cell>
          <cell r="D152">
            <v>0</v>
          </cell>
          <cell r="E152">
            <v>42742.208333332972</v>
          </cell>
        </row>
        <row r="153">
          <cell r="B153">
            <v>2</v>
          </cell>
          <cell r="C153">
            <v>26</v>
          </cell>
          <cell r="D153">
            <v>62</v>
          </cell>
          <cell r="E153">
            <v>42742.249999999636</v>
          </cell>
        </row>
        <row r="154">
          <cell r="B154">
            <v>93</v>
          </cell>
          <cell r="C154">
            <v>142</v>
          </cell>
          <cell r="D154">
            <v>130</v>
          </cell>
          <cell r="E154">
            <v>42742.2916666663</v>
          </cell>
        </row>
        <row r="155">
          <cell r="B155">
            <v>307</v>
          </cell>
          <cell r="C155">
            <v>314</v>
          </cell>
          <cell r="D155">
            <v>218</v>
          </cell>
          <cell r="E155">
            <v>42742.333333332965</v>
          </cell>
        </row>
        <row r="156">
          <cell r="B156">
            <v>569</v>
          </cell>
          <cell r="C156">
            <v>511</v>
          </cell>
          <cell r="D156">
            <v>379</v>
          </cell>
          <cell r="E156">
            <v>42742.374999999629</v>
          </cell>
        </row>
        <row r="157">
          <cell r="B157">
            <v>635</v>
          </cell>
          <cell r="C157">
            <v>601</v>
          </cell>
          <cell r="D157">
            <v>604</v>
          </cell>
          <cell r="E157">
            <v>42742.416666666293</v>
          </cell>
        </row>
        <row r="158">
          <cell r="B158">
            <v>865</v>
          </cell>
          <cell r="C158">
            <v>740</v>
          </cell>
          <cell r="D158">
            <v>656</v>
          </cell>
          <cell r="E158">
            <v>42742.458333332957</v>
          </cell>
        </row>
        <row r="159">
          <cell r="B159">
            <v>761</v>
          </cell>
          <cell r="C159">
            <v>714</v>
          </cell>
          <cell r="D159">
            <v>692</v>
          </cell>
          <cell r="E159">
            <v>42742.499999999622</v>
          </cell>
        </row>
        <row r="160">
          <cell r="B160">
            <v>679</v>
          </cell>
          <cell r="C160">
            <v>706</v>
          </cell>
          <cell r="D160">
            <v>669</v>
          </cell>
          <cell r="E160">
            <v>42742.541666666286</v>
          </cell>
        </row>
        <row r="161">
          <cell r="B161">
            <v>778</v>
          </cell>
          <cell r="C161">
            <v>567</v>
          </cell>
          <cell r="D161">
            <v>552</v>
          </cell>
          <cell r="E161">
            <v>42742.58333333295</v>
          </cell>
        </row>
        <row r="162">
          <cell r="B162">
            <v>637</v>
          </cell>
          <cell r="C162">
            <v>363</v>
          </cell>
          <cell r="D162">
            <v>380</v>
          </cell>
          <cell r="E162">
            <v>42742.624999999614</v>
          </cell>
        </row>
        <row r="163">
          <cell r="B163">
            <v>428</v>
          </cell>
          <cell r="C163">
            <v>183</v>
          </cell>
          <cell r="D163">
            <v>271</v>
          </cell>
          <cell r="E163">
            <v>42742.666666666279</v>
          </cell>
        </row>
        <row r="164">
          <cell r="B164">
            <v>182</v>
          </cell>
          <cell r="C164">
            <v>47</v>
          </cell>
          <cell r="D164">
            <v>108</v>
          </cell>
          <cell r="E164">
            <v>42742.708333332943</v>
          </cell>
        </row>
        <row r="165">
          <cell r="B165">
            <v>23</v>
          </cell>
          <cell r="C165">
            <v>0</v>
          </cell>
          <cell r="D165">
            <v>0</v>
          </cell>
          <cell r="E165">
            <v>42742.749999999607</v>
          </cell>
        </row>
        <row r="166">
          <cell r="B166">
            <v>0</v>
          </cell>
          <cell r="C166">
            <v>0</v>
          </cell>
          <cell r="D166">
            <v>0</v>
          </cell>
          <cell r="E166">
            <v>42742.791666666271</v>
          </cell>
        </row>
        <row r="167">
          <cell r="B167">
            <v>0</v>
          </cell>
          <cell r="C167">
            <v>0</v>
          </cell>
          <cell r="D167">
            <v>0</v>
          </cell>
          <cell r="E167">
            <v>42742.833333332936</v>
          </cell>
        </row>
        <row r="168">
          <cell r="B168">
            <v>0</v>
          </cell>
          <cell r="C168">
            <v>0</v>
          </cell>
          <cell r="D168">
            <v>0</v>
          </cell>
          <cell r="E168">
            <v>42742.8749999996</v>
          </cell>
        </row>
        <row r="169">
          <cell r="B169">
            <v>0</v>
          </cell>
          <cell r="C169">
            <v>0</v>
          </cell>
          <cell r="D169">
            <v>0</v>
          </cell>
          <cell r="E169">
            <v>42742.916666666264</v>
          </cell>
        </row>
        <row r="170">
          <cell r="B170">
            <v>0</v>
          </cell>
          <cell r="C170">
            <v>0</v>
          </cell>
          <cell r="D170">
            <v>0</v>
          </cell>
          <cell r="E170">
            <v>42742.958333332928</v>
          </cell>
        </row>
        <row r="171">
          <cell r="B171">
            <v>0</v>
          </cell>
          <cell r="C171">
            <v>0</v>
          </cell>
          <cell r="D171">
            <v>0</v>
          </cell>
          <cell r="E171">
            <v>42742.999999999593</v>
          </cell>
        </row>
        <row r="172">
          <cell r="B172">
            <v>0</v>
          </cell>
          <cell r="C172">
            <v>0</v>
          </cell>
          <cell r="D172">
            <v>0</v>
          </cell>
          <cell r="E172">
            <v>42743.041666666257</v>
          </cell>
        </row>
        <row r="173">
          <cell r="B173">
            <v>0</v>
          </cell>
          <cell r="C173">
            <v>0</v>
          </cell>
          <cell r="D173">
            <v>0</v>
          </cell>
          <cell r="E173">
            <v>42743.083333332921</v>
          </cell>
        </row>
        <row r="174">
          <cell r="B174">
            <v>0</v>
          </cell>
          <cell r="C174">
            <v>0</v>
          </cell>
          <cell r="D174">
            <v>0</v>
          </cell>
          <cell r="E174">
            <v>42743.124999999585</v>
          </cell>
        </row>
        <row r="175">
          <cell r="B175">
            <v>0</v>
          </cell>
          <cell r="C175">
            <v>0</v>
          </cell>
          <cell r="D175">
            <v>0</v>
          </cell>
          <cell r="E175">
            <v>42743.16666666625</v>
          </cell>
        </row>
        <row r="176">
          <cell r="B176">
            <v>0</v>
          </cell>
          <cell r="C176">
            <v>0</v>
          </cell>
          <cell r="D176">
            <v>0</v>
          </cell>
          <cell r="E176">
            <v>42743.208333332914</v>
          </cell>
        </row>
        <row r="177">
          <cell r="B177">
            <v>1</v>
          </cell>
          <cell r="C177">
            <v>31</v>
          </cell>
          <cell r="D177">
            <v>101</v>
          </cell>
          <cell r="E177">
            <v>42743.249999999578</v>
          </cell>
        </row>
        <row r="178">
          <cell r="B178">
            <v>92</v>
          </cell>
          <cell r="C178">
            <v>123</v>
          </cell>
          <cell r="D178">
            <v>249</v>
          </cell>
          <cell r="E178">
            <v>42743.291666666242</v>
          </cell>
        </row>
        <row r="179">
          <cell r="B179">
            <v>304</v>
          </cell>
          <cell r="C179">
            <v>310</v>
          </cell>
          <cell r="D179">
            <v>145</v>
          </cell>
          <cell r="E179">
            <v>42743.333333332906</v>
          </cell>
        </row>
        <row r="180">
          <cell r="B180">
            <v>566</v>
          </cell>
          <cell r="C180">
            <v>555</v>
          </cell>
          <cell r="D180">
            <v>117</v>
          </cell>
          <cell r="E180">
            <v>42743.374999999571</v>
          </cell>
        </row>
        <row r="181">
          <cell r="B181">
            <v>727</v>
          </cell>
          <cell r="C181">
            <v>518</v>
          </cell>
          <cell r="D181">
            <v>91</v>
          </cell>
          <cell r="E181">
            <v>42743.416666666235</v>
          </cell>
        </row>
        <row r="182">
          <cell r="B182">
            <v>810</v>
          </cell>
          <cell r="C182">
            <v>697</v>
          </cell>
          <cell r="D182">
            <v>113</v>
          </cell>
          <cell r="E182">
            <v>42743.458333332899</v>
          </cell>
        </row>
        <row r="183">
          <cell r="B183">
            <v>840</v>
          </cell>
          <cell r="C183">
            <v>686</v>
          </cell>
          <cell r="D183">
            <v>125</v>
          </cell>
          <cell r="E183">
            <v>42743.499999999563</v>
          </cell>
        </row>
        <row r="184">
          <cell r="B184">
            <v>802</v>
          </cell>
          <cell r="C184">
            <v>679</v>
          </cell>
          <cell r="D184">
            <v>270</v>
          </cell>
          <cell r="E184">
            <v>42743.541666666228</v>
          </cell>
        </row>
        <row r="185">
          <cell r="B185">
            <v>689</v>
          </cell>
          <cell r="C185">
            <v>567</v>
          </cell>
          <cell r="D185">
            <v>455</v>
          </cell>
          <cell r="E185">
            <v>42743.583333332892</v>
          </cell>
        </row>
        <row r="186">
          <cell r="B186">
            <v>571</v>
          </cell>
          <cell r="C186">
            <v>380</v>
          </cell>
          <cell r="D186">
            <v>331</v>
          </cell>
          <cell r="E186">
            <v>42743.624999999556</v>
          </cell>
        </row>
        <row r="187">
          <cell r="B187">
            <v>434</v>
          </cell>
          <cell r="C187">
            <v>257</v>
          </cell>
          <cell r="D187">
            <v>203</v>
          </cell>
          <cell r="E187">
            <v>42743.66666666622</v>
          </cell>
        </row>
        <row r="188">
          <cell r="B188">
            <v>190</v>
          </cell>
          <cell r="C188">
            <v>61</v>
          </cell>
          <cell r="D188">
            <v>78</v>
          </cell>
          <cell r="E188">
            <v>42743.708333332885</v>
          </cell>
        </row>
        <row r="189">
          <cell r="B189">
            <v>22</v>
          </cell>
          <cell r="C189">
            <v>0</v>
          </cell>
          <cell r="D189">
            <v>0</v>
          </cell>
          <cell r="E189">
            <v>42743.749999999549</v>
          </cell>
        </row>
        <row r="190">
          <cell r="B190">
            <v>0</v>
          </cell>
          <cell r="C190">
            <v>0</v>
          </cell>
          <cell r="D190">
            <v>0</v>
          </cell>
          <cell r="E190">
            <v>42743.791666666213</v>
          </cell>
        </row>
        <row r="191">
          <cell r="B191">
            <v>0</v>
          </cell>
          <cell r="C191">
            <v>0</v>
          </cell>
          <cell r="D191">
            <v>0</v>
          </cell>
          <cell r="E191">
            <v>42743.833333332877</v>
          </cell>
        </row>
        <row r="192">
          <cell r="B192">
            <v>0</v>
          </cell>
          <cell r="C192">
            <v>0</v>
          </cell>
          <cell r="D192">
            <v>0</v>
          </cell>
          <cell r="E192">
            <v>42743.874999999542</v>
          </cell>
        </row>
        <row r="193">
          <cell r="B193">
            <v>0</v>
          </cell>
          <cell r="C193">
            <v>0</v>
          </cell>
          <cell r="D193">
            <v>0</v>
          </cell>
          <cell r="E193">
            <v>42743.916666666206</v>
          </cell>
        </row>
        <row r="194">
          <cell r="B194">
            <v>0</v>
          </cell>
          <cell r="C194">
            <v>0</v>
          </cell>
          <cell r="D194">
            <v>0</v>
          </cell>
          <cell r="E194">
            <v>42743.95833333287</v>
          </cell>
        </row>
        <row r="195">
          <cell r="B195">
            <v>0</v>
          </cell>
          <cell r="C195">
            <v>0</v>
          </cell>
          <cell r="D195">
            <v>0</v>
          </cell>
          <cell r="E195">
            <v>42743.999999999534</v>
          </cell>
        </row>
        <row r="196">
          <cell r="B196">
            <v>0</v>
          </cell>
          <cell r="C196">
            <v>0</v>
          </cell>
          <cell r="D196">
            <v>0</v>
          </cell>
          <cell r="E196">
            <v>42744.041666666199</v>
          </cell>
        </row>
        <row r="197">
          <cell r="B197">
            <v>0</v>
          </cell>
          <cell r="C197">
            <v>0</v>
          </cell>
          <cell r="D197">
            <v>0</v>
          </cell>
          <cell r="E197">
            <v>42744.083333332863</v>
          </cell>
        </row>
        <row r="198">
          <cell r="B198">
            <v>0</v>
          </cell>
          <cell r="C198">
            <v>0</v>
          </cell>
          <cell r="D198">
            <v>0</v>
          </cell>
          <cell r="E198">
            <v>42744.124999999527</v>
          </cell>
        </row>
        <row r="199">
          <cell r="B199">
            <v>0</v>
          </cell>
          <cell r="C199">
            <v>0</v>
          </cell>
          <cell r="D199">
            <v>0</v>
          </cell>
          <cell r="E199">
            <v>42744.166666666191</v>
          </cell>
        </row>
        <row r="200">
          <cell r="B200">
            <v>0</v>
          </cell>
          <cell r="C200">
            <v>0</v>
          </cell>
          <cell r="D200">
            <v>0</v>
          </cell>
          <cell r="E200">
            <v>42744.208333332856</v>
          </cell>
        </row>
        <row r="201">
          <cell r="B201">
            <v>1</v>
          </cell>
          <cell r="C201">
            <v>26</v>
          </cell>
          <cell r="D201">
            <v>83</v>
          </cell>
          <cell r="E201">
            <v>42744.24999999952</v>
          </cell>
        </row>
        <row r="202">
          <cell r="B202">
            <v>81</v>
          </cell>
          <cell r="C202">
            <v>157</v>
          </cell>
          <cell r="D202">
            <v>261</v>
          </cell>
          <cell r="E202">
            <v>42744.291666666184</v>
          </cell>
        </row>
        <row r="203">
          <cell r="B203">
            <v>251</v>
          </cell>
          <cell r="C203">
            <v>395</v>
          </cell>
          <cell r="D203">
            <v>470</v>
          </cell>
          <cell r="E203">
            <v>42744.333333332848</v>
          </cell>
        </row>
        <row r="204">
          <cell r="B204">
            <v>461</v>
          </cell>
          <cell r="C204">
            <v>558</v>
          </cell>
          <cell r="D204">
            <v>673</v>
          </cell>
          <cell r="E204">
            <v>42744.374999999513</v>
          </cell>
        </row>
        <row r="205">
          <cell r="B205">
            <v>694</v>
          </cell>
          <cell r="C205">
            <v>699</v>
          </cell>
          <cell r="D205">
            <v>825</v>
          </cell>
          <cell r="E205">
            <v>42744.416666666177</v>
          </cell>
        </row>
        <row r="206">
          <cell r="B206">
            <v>842</v>
          </cell>
          <cell r="C206">
            <v>834</v>
          </cell>
          <cell r="D206">
            <v>854</v>
          </cell>
          <cell r="E206">
            <v>42744.458333332841</v>
          </cell>
        </row>
        <row r="207">
          <cell r="B207">
            <v>792</v>
          </cell>
          <cell r="C207">
            <v>814</v>
          </cell>
          <cell r="D207">
            <v>647</v>
          </cell>
          <cell r="E207">
            <v>42744.499999999505</v>
          </cell>
        </row>
        <row r="208">
          <cell r="B208">
            <v>911</v>
          </cell>
          <cell r="C208">
            <v>658</v>
          </cell>
          <cell r="D208">
            <v>642</v>
          </cell>
          <cell r="E208">
            <v>42744.541666666169</v>
          </cell>
        </row>
        <row r="209">
          <cell r="B209">
            <v>712</v>
          </cell>
          <cell r="C209">
            <v>665</v>
          </cell>
          <cell r="D209">
            <v>594</v>
          </cell>
          <cell r="E209">
            <v>42744.583333332834</v>
          </cell>
        </row>
        <row r="210">
          <cell r="B210">
            <v>471</v>
          </cell>
          <cell r="C210">
            <v>449</v>
          </cell>
          <cell r="D210">
            <v>332</v>
          </cell>
          <cell r="E210">
            <v>42744.624999999498</v>
          </cell>
        </row>
        <row r="211">
          <cell r="B211">
            <v>393</v>
          </cell>
          <cell r="C211">
            <v>195</v>
          </cell>
          <cell r="D211">
            <v>149</v>
          </cell>
          <cell r="E211">
            <v>42744.666666666162</v>
          </cell>
        </row>
        <row r="212">
          <cell r="B212">
            <v>141</v>
          </cell>
          <cell r="C212">
            <v>56</v>
          </cell>
          <cell r="D212">
            <v>78</v>
          </cell>
          <cell r="E212">
            <v>42744.708333332826</v>
          </cell>
        </row>
        <row r="213">
          <cell r="B213">
            <v>26</v>
          </cell>
          <cell r="C213">
            <v>0</v>
          </cell>
          <cell r="D213">
            <v>0</v>
          </cell>
          <cell r="E213">
            <v>42744.749999999491</v>
          </cell>
        </row>
        <row r="214">
          <cell r="B214">
            <v>0</v>
          </cell>
          <cell r="C214">
            <v>0</v>
          </cell>
          <cell r="D214">
            <v>0</v>
          </cell>
          <cell r="E214">
            <v>42744.791666666155</v>
          </cell>
        </row>
        <row r="215">
          <cell r="B215">
            <v>0</v>
          </cell>
          <cell r="C215">
            <v>0</v>
          </cell>
          <cell r="D215">
            <v>0</v>
          </cell>
          <cell r="E215">
            <v>42744.833333332819</v>
          </cell>
        </row>
        <row r="216">
          <cell r="B216">
            <v>0</v>
          </cell>
          <cell r="C216">
            <v>0</v>
          </cell>
          <cell r="D216">
            <v>0</v>
          </cell>
          <cell r="E216">
            <v>42744.874999999483</v>
          </cell>
        </row>
        <row r="217">
          <cell r="B217">
            <v>0</v>
          </cell>
          <cell r="C217">
            <v>0</v>
          </cell>
          <cell r="D217">
            <v>0</v>
          </cell>
          <cell r="E217">
            <v>42744.916666666148</v>
          </cell>
        </row>
        <row r="218">
          <cell r="B218">
            <v>0</v>
          </cell>
          <cell r="C218">
            <v>0</v>
          </cell>
          <cell r="D218">
            <v>0</v>
          </cell>
          <cell r="E218">
            <v>42744.958333332812</v>
          </cell>
        </row>
        <row r="219">
          <cell r="B219">
            <v>0</v>
          </cell>
          <cell r="C219">
            <v>0</v>
          </cell>
          <cell r="D219">
            <v>0</v>
          </cell>
          <cell r="E219">
            <v>42744.999999999476</v>
          </cell>
        </row>
        <row r="220">
          <cell r="B220">
            <v>0</v>
          </cell>
          <cell r="C220">
            <v>0</v>
          </cell>
          <cell r="D220">
            <v>0</v>
          </cell>
          <cell r="E220">
            <v>42745.04166666614</v>
          </cell>
        </row>
        <row r="221">
          <cell r="B221">
            <v>0</v>
          </cell>
          <cell r="C221">
            <v>0</v>
          </cell>
          <cell r="D221">
            <v>0</v>
          </cell>
          <cell r="E221">
            <v>42745.083333332805</v>
          </cell>
        </row>
        <row r="222">
          <cell r="B222">
            <v>0</v>
          </cell>
          <cell r="C222">
            <v>0</v>
          </cell>
          <cell r="D222">
            <v>0</v>
          </cell>
          <cell r="E222">
            <v>42745.124999999469</v>
          </cell>
        </row>
        <row r="223">
          <cell r="B223">
            <v>0</v>
          </cell>
          <cell r="C223">
            <v>0</v>
          </cell>
          <cell r="D223">
            <v>0</v>
          </cell>
          <cell r="E223">
            <v>42745.166666666133</v>
          </cell>
        </row>
        <row r="224">
          <cell r="B224">
            <v>0</v>
          </cell>
          <cell r="C224">
            <v>0</v>
          </cell>
          <cell r="D224">
            <v>0</v>
          </cell>
          <cell r="E224">
            <v>42745.208333332797</v>
          </cell>
        </row>
        <row r="225">
          <cell r="B225">
            <v>1</v>
          </cell>
          <cell r="C225">
            <v>24</v>
          </cell>
          <cell r="D225">
            <v>15</v>
          </cell>
          <cell r="E225">
            <v>42745.249999999462</v>
          </cell>
        </row>
        <row r="226">
          <cell r="B226">
            <v>81</v>
          </cell>
          <cell r="C226">
            <v>143</v>
          </cell>
          <cell r="D226">
            <v>99</v>
          </cell>
          <cell r="E226">
            <v>42745.291666666126</v>
          </cell>
        </row>
        <row r="227">
          <cell r="B227">
            <v>183</v>
          </cell>
          <cell r="C227">
            <v>312</v>
          </cell>
          <cell r="D227">
            <v>361</v>
          </cell>
          <cell r="E227">
            <v>42745.33333333279</v>
          </cell>
        </row>
        <row r="228">
          <cell r="B228">
            <v>533</v>
          </cell>
          <cell r="C228">
            <v>488</v>
          </cell>
          <cell r="D228">
            <v>536</v>
          </cell>
          <cell r="E228">
            <v>42745.374999999454</v>
          </cell>
        </row>
        <row r="229">
          <cell r="B229">
            <v>632</v>
          </cell>
          <cell r="C229">
            <v>683</v>
          </cell>
          <cell r="D229">
            <v>609</v>
          </cell>
          <cell r="E229">
            <v>42745.416666666119</v>
          </cell>
        </row>
        <row r="230">
          <cell r="B230">
            <v>760</v>
          </cell>
          <cell r="C230">
            <v>780</v>
          </cell>
          <cell r="D230">
            <v>642</v>
          </cell>
          <cell r="E230">
            <v>42745.458333332783</v>
          </cell>
        </row>
        <row r="231">
          <cell r="B231">
            <v>805</v>
          </cell>
          <cell r="C231">
            <v>791</v>
          </cell>
          <cell r="D231">
            <v>630</v>
          </cell>
          <cell r="E231">
            <v>42745.499999999447</v>
          </cell>
        </row>
        <row r="232">
          <cell r="B232">
            <v>803</v>
          </cell>
          <cell r="C232">
            <v>683</v>
          </cell>
          <cell r="D232">
            <v>588</v>
          </cell>
          <cell r="E232">
            <v>42745.541666666111</v>
          </cell>
        </row>
        <row r="233">
          <cell r="B233">
            <v>684</v>
          </cell>
          <cell r="C233">
            <v>492</v>
          </cell>
          <cell r="D233">
            <v>508</v>
          </cell>
          <cell r="E233">
            <v>42745.583333332776</v>
          </cell>
        </row>
        <row r="234">
          <cell r="B234">
            <v>663</v>
          </cell>
          <cell r="C234">
            <v>376</v>
          </cell>
          <cell r="D234">
            <v>350</v>
          </cell>
          <cell r="E234">
            <v>42745.62499999944</v>
          </cell>
        </row>
        <row r="235">
          <cell r="B235">
            <v>266</v>
          </cell>
          <cell r="C235">
            <v>185</v>
          </cell>
          <cell r="D235">
            <v>215</v>
          </cell>
          <cell r="E235">
            <v>42745.666666666104</v>
          </cell>
        </row>
        <row r="236">
          <cell r="B236">
            <v>172</v>
          </cell>
          <cell r="C236">
            <v>54</v>
          </cell>
          <cell r="D236">
            <v>84</v>
          </cell>
          <cell r="E236">
            <v>42745.708333332768</v>
          </cell>
        </row>
        <row r="237">
          <cell r="B237">
            <v>22</v>
          </cell>
          <cell r="C237">
            <v>0</v>
          </cell>
          <cell r="D237">
            <v>0</v>
          </cell>
          <cell r="E237">
            <v>42745.749999999432</v>
          </cell>
        </row>
        <row r="238">
          <cell r="B238">
            <v>0</v>
          </cell>
          <cell r="C238">
            <v>0</v>
          </cell>
          <cell r="D238">
            <v>0</v>
          </cell>
          <cell r="E238">
            <v>42745.791666666097</v>
          </cell>
        </row>
        <row r="239">
          <cell r="B239">
            <v>0</v>
          </cell>
          <cell r="C239">
            <v>0</v>
          </cell>
          <cell r="D239">
            <v>0</v>
          </cell>
          <cell r="E239">
            <v>42745.833333332761</v>
          </cell>
        </row>
        <row r="240">
          <cell r="B240">
            <v>0</v>
          </cell>
          <cell r="C240">
            <v>0</v>
          </cell>
          <cell r="D240">
            <v>0</v>
          </cell>
          <cell r="E240">
            <v>42745.874999999425</v>
          </cell>
        </row>
        <row r="241">
          <cell r="B241">
            <v>0</v>
          </cell>
          <cell r="C241">
            <v>0</v>
          </cell>
          <cell r="D241">
            <v>0</v>
          </cell>
          <cell r="E241">
            <v>42745.916666666089</v>
          </cell>
        </row>
        <row r="242">
          <cell r="B242">
            <v>0</v>
          </cell>
          <cell r="C242">
            <v>0</v>
          </cell>
          <cell r="D242">
            <v>0</v>
          </cell>
          <cell r="E242">
            <v>42745.958333332754</v>
          </cell>
        </row>
        <row r="243">
          <cell r="B243">
            <v>0</v>
          </cell>
          <cell r="C243">
            <v>0</v>
          </cell>
          <cell r="D243">
            <v>0</v>
          </cell>
          <cell r="E243">
            <v>42745.999999999418</v>
          </cell>
        </row>
        <row r="244">
          <cell r="B244">
            <v>0</v>
          </cell>
          <cell r="C244">
            <v>0</v>
          </cell>
          <cell r="D244">
            <v>0</v>
          </cell>
          <cell r="E244">
            <v>42746.041666666082</v>
          </cell>
        </row>
        <row r="245">
          <cell r="B245">
            <v>0</v>
          </cell>
          <cell r="C245">
            <v>0</v>
          </cell>
          <cell r="D245">
            <v>0</v>
          </cell>
          <cell r="E245">
            <v>42746.083333332746</v>
          </cell>
        </row>
        <row r="246">
          <cell r="B246">
            <v>0</v>
          </cell>
          <cell r="C246">
            <v>0</v>
          </cell>
          <cell r="D246">
            <v>0</v>
          </cell>
          <cell r="E246">
            <v>42746.124999999411</v>
          </cell>
        </row>
        <row r="247">
          <cell r="B247">
            <v>0</v>
          </cell>
          <cell r="C247">
            <v>0</v>
          </cell>
          <cell r="D247">
            <v>0</v>
          </cell>
          <cell r="E247">
            <v>42746.166666666075</v>
          </cell>
        </row>
        <row r="248">
          <cell r="B248">
            <v>0</v>
          </cell>
          <cell r="C248">
            <v>0</v>
          </cell>
          <cell r="D248">
            <v>0</v>
          </cell>
          <cell r="E248">
            <v>42746.208333332739</v>
          </cell>
        </row>
        <row r="249">
          <cell r="B249">
            <v>1</v>
          </cell>
          <cell r="C249">
            <v>24</v>
          </cell>
          <cell r="D249">
            <v>96</v>
          </cell>
          <cell r="E249">
            <v>42746.249999999403</v>
          </cell>
        </row>
        <row r="250">
          <cell r="B250">
            <v>63</v>
          </cell>
          <cell r="C250">
            <v>155</v>
          </cell>
          <cell r="D250">
            <v>322</v>
          </cell>
          <cell r="E250">
            <v>42746.291666666068</v>
          </cell>
        </row>
        <row r="251">
          <cell r="B251">
            <v>310</v>
          </cell>
          <cell r="C251">
            <v>301</v>
          </cell>
          <cell r="D251">
            <v>501</v>
          </cell>
          <cell r="E251">
            <v>42746.333333332732</v>
          </cell>
        </row>
        <row r="252">
          <cell r="B252">
            <v>506</v>
          </cell>
          <cell r="C252">
            <v>523</v>
          </cell>
          <cell r="D252">
            <v>803</v>
          </cell>
          <cell r="E252">
            <v>42746.374999999396</v>
          </cell>
        </row>
        <row r="253">
          <cell r="B253">
            <v>666</v>
          </cell>
          <cell r="C253">
            <v>675</v>
          </cell>
          <cell r="D253">
            <v>965</v>
          </cell>
          <cell r="E253">
            <v>42746.41666666606</v>
          </cell>
        </row>
        <row r="254">
          <cell r="B254">
            <v>841</v>
          </cell>
          <cell r="C254">
            <v>814</v>
          </cell>
          <cell r="D254">
            <v>1040</v>
          </cell>
          <cell r="E254">
            <v>42746.458333332725</v>
          </cell>
        </row>
        <row r="255">
          <cell r="B255">
            <v>919</v>
          </cell>
          <cell r="C255">
            <v>819</v>
          </cell>
          <cell r="D255">
            <v>1024</v>
          </cell>
          <cell r="E255">
            <v>42746.499999999389</v>
          </cell>
        </row>
        <row r="256">
          <cell r="B256">
            <v>654</v>
          </cell>
          <cell r="C256">
            <v>752</v>
          </cell>
          <cell r="D256">
            <v>922</v>
          </cell>
          <cell r="E256">
            <v>42746.541666666053</v>
          </cell>
        </row>
        <row r="257">
          <cell r="B257">
            <v>522</v>
          </cell>
          <cell r="C257">
            <v>614</v>
          </cell>
          <cell r="D257">
            <v>759</v>
          </cell>
          <cell r="E257">
            <v>42746.583333332717</v>
          </cell>
        </row>
        <row r="258">
          <cell r="B258">
            <v>599</v>
          </cell>
          <cell r="C258">
            <v>405</v>
          </cell>
          <cell r="D258">
            <v>553</v>
          </cell>
          <cell r="E258">
            <v>42746.624999999382</v>
          </cell>
        </row>
        <row r="259">
          <cell r="B259">
            <v>351</v>
          </cell>
          <cell r="C259">
            <v>199</v>
          </cell>
          <cell r="D259">
            <v>325</v>
          </cell>
          <cell r="E259">
            <v>42746.666666666046</v>
          </cell>
        </row>
        <row r="260">
          <cell r="B260">
            <v>125</v>
          </cell>
          <cell r="C260">
            <v>50</v>
          </cell>
          <cell r="D260">
            <v>121</v>
          </cell>
          <cell r="E260">
            <v>42746.70833333271</v>
          </cell>
        </row>
        <row r="261">
          <cell r="B261">
            <v>22</v>
          </cell>
          <cell r="C261">
            <v>0</v>
          </cell>
          <cell r="D261">
            <v>0</v>
          </cell>
          <cell r="E261">
            <v>42746.749999999374</v>
          </cell>
        </row>
        <row r="262">
          <cell r="B262">
            <v>0</v>
          </cell>
          <cell r="C262">
            <v>0</v>
          </cell>
          <cell r="D262">
            <v>0</v>
          </cell>
          <cell r="E262">
            <v>42746.791666666039</v>
          </cell>
        </row>
        <row r="263">
          <cell r="B263">
            <v>0</v>
          </cell>
          <cell r="C263">
            <v>0</v>
          </cell>
          <cell r="D263">
            <v>0</v>
          </cell>
          <cell r="E263">
            <v>42746.833333332703</v>
          </cell>
        </row>
        <row r="264">
          <cell r="B264">
            <v>0</v>
          </cell>
          <cell r="C264">
            <v>0</v>
          </cell>
          <cell r="D264">
            <v>0</v>
          </cell>
          <cell r="E264">
            <v>42746.874999999367</v>
          </cell>
        </row>
        <row r="265">
          <cell r="B265">
            <v>0</v>
          </cell>
          <cell r="C265">
            <v>0</v>
          </cell>
          <cell r="D265">
            <v>0</v>
          </cell>
          <cell r="E265">
            <v>42746.916666666031</v>
          </cell>
        </row>
        <row r="266">
          <cell r="B266">
            <v>0</v>
          </cell>
          <cell r="C266">
            <v>0</v>
          </cell>
          <cell r="D266">
            <v>0</v>
          </cell>
          <cell r="E266">
            <v>42746.958333332695</v>
          </cell>
        </row>
        <row r="267">
          <cell r="B267">
            <v>0</v>
          </cell>
          <cell r="C267">
            <v>0</v>
          </cell>
          <cell r="D267">
            <v>0</v>
          </cell>
          <cell r="E267">
            <v>42746.99999999936</v>
          </cell>
        </row>
        <row r="268">
          <cell r="B268">
            <v>0</v>
          </cell>
          <cell r="C268">
            <v>0</v>
          </cell>
          <cell r="D268">
            <v>0</v>
          </cell>
          <cell r="E268">
            <v>42747.041666666024</v>
          </cell>
        </row>
        <row r="269">
          <cell r="B269">
            <v>0</v>
          </cell>
          <cell r="C269">
            <v>0</v>
          </cell>
          <cell r="D269">
            <v>0</v>
          </cell>
          <cell r="E269">
            <v>42747.083333332688</v>
          </cell>
        </row>
        <row r="270">
          <cell r="B270">
            <v>0</v>
          </cell>
          <cell r="C270">
            <v>0</v>
          </cell>
          <cell r="D270">
            <v>0</v>
          </cell>
          <cell r="E270">
            <v>42747.124999999352</v>
          </cell>
        </row>
        <row r="271">
          <cell r="B271">
            <v>0</v>
          </cell>
          <cell r="C271">
            <v>0</v>
          </cell>
          <cell r="D271">
            <v>0</v>
          </cell>
          <cell r="E271">
            <v>42747.166666666017</v>
          </cell>
        </row>
        <row r="272">
          <cell r="B272">
            <v>0</v>
          </cell>
          <cell r="C272">
            <v>0</v>
          </cell>
          <cell r="D272">
            <v>0</v>
          </cell>
          <cell r="E272">
            <v>42747.208333332681</v>
          </cell>
        </row>
        <row r="273">
          <cell r="B273">
            <v>1</v>
          </cell>
          <cell r="C273">
            <v>24</v>
          </cell>
          <cell r="D273">
            <v>93</v>
          </cell>
          <cell r="E273">
            <v>42747.249999999345</v>
          </cell>
        </row>
        <row r="274">
          <cell r="B274">
            <v>80</v>
          </cell>
          <cell r="C274">
            <v>141</v>
          </cell>
          <cell r="D274">
            <v>335</v>
          </cell>
          <cell r="E274">
            <v>42747.291666666009</v>
          </cell>
        </row>
        <row r="275">
          <cell r="B275">
            <v>297</v>
          </cell>
          <cell r="C275">
            <v>316</v>
          </cell>
          <cell r="D275">
            <v>586</v>
          </cell>
          <cell r="E275">
            <v>42747.333333332674</v>
          </cell>
        </row>
        <row r="276">
          <cell r="B276">
            <v>520</v>
          </cell>
          <cell r="C276">
            <v>492</v>
          </cell>
          <cell r="D276">
            <v>803</v>
          </cell>
          <cell r="E276">
            <v>42747.374999999338</v>
          </cell>
        </row>
        <row r="277">
          <cell r="B277">
            <v>672</v>
          </cell>
          <cell r="C277">
            <v>593</v>
          </cell>
          <cell r="D277">
            <v>968</v>
          </cell>
          <cell r="E277">
            <v>42747.416666666002</v>
          </cell>
        </row>
        <row r="278">
          <cell r="B278">
            <v>894</v>
          </cell>
          <cell r="C278">
            <v>633</v>
          </cell>
          <cell r="D278">
            <v>1067</v>
          </cell>
          <cell r="E278">
            <v>42747.458333332666</v>
          </cell>
        </row>
        <row r="279">
          <cell r="B279">
            <v>943</v>
          </cell>
          <cell r="C279">
            <v>735</v>
          </cell>
          <cell r="D279">
            <v>1067</v>
          </cell>
          <cell r="E279">
            <v>42747.499999999331</v>
          </cell>
        </row>
        <row r="280">
          <cell r="B280">
            <v>870</v>
          </cell>
          <cell r="C280">
            <v>658</v>
          </cell>
          <cell r="D280">
            <v>971</v>
          </cell>
          <cell r="E280">
            <v>42747.541666665995</v>
          </cell>
        </row>
        <row r="281">
          <cell r="B281">
            <v>811</v>
          </cell>
          <cell r="C281">
            <v>562</v>
          </cell>
          <cell r="D281">
            <v>795</v>
          </cell>
          <cell r="E281">
            <v>42747.583333332659</v>
          </cell>
        </row>
        <row r="282">
          <cell r="B282">
            <v>637</v>
          </cell>
          <cell r="C282">
            <v>358</v>
          </cell>
          <cell r="D282">
            <v>563</v>
          </cell>
          <cell r="E282">
            <v>42747.624999999323</v>
          </cell>
        </row>
        <row r="283">
          <cell r="B283">
            <v>407</v>
          </cell>
          <cell r="C283">
            <v>193</v>
          </cell>
          <cell r="D283">
            <v>342</v>
          </cell>
          <cell r="E283">
            <v>42747.666666665988</v>
          </cell>
        </row>
        <row r="284">
          <cell r="B284">
            <v>171</v>
          </cell>
          <cell r="C284">
            <v>52</v>
          </cell>
          <cell r="D284">
            <v>133</v>
          </cell>
          <cell r="E284">
            <v>42747.708333332652</v>
          </cell>
        </row>
        <row r="285">
          <cell r="B285">
            <v>23</v>
          </cell>
          <cell r="C285">
            <v>0</v>
          </cell>
          <cell r="D285">
            <v>0</v>
          </cell>
          <cell r="E285">
            <v>42747.749999999316</v>
          </cell>
        </row>
        <row r="286">
          <cell r="B286">
            <v>0</v>
          </cell>
          <cell r="C286">
            <v>0</v>
          </cell>
          <cell r="D286">
            <v>0</v>
          </cell>
          <cell r="E286">
            <v>42747.79166666598</v>
          </cell>
        </row>
        <row r="287">
          <cell r="B287">
            <v>0</v>
          </cell>
          <cell r="C287">
            <v>0</v>
          </cell>
          <cell r="D287">
            <v>0</v>
          </cell>
          <cell r="E287">
            <v>42747.833333332645</v>
          </cell>
        </row>
        <row r="288">
          <cell r="B288">
            <v>0</v>
          </cell>
          <cell r="C288">
            <v>0</v>
          </cell>
          <cell r="D288">
            <v>0</v>
          </cell>
          <cell r="E288">
            <v>42747.874999999309</v>
          </cell>
        </row>
        <row r="289">
          <cell r="B289">
            <v>0</v>
          </cell>
          <cell r="C289">
            <v>0</v>
          </cell>
          <cell r="D289">
            <v>0</v>
          </cell>
          <cell r="E289">
            <v>42747.916666665973</v>
          </cell>
        </row>
        <row r="290">
          <cell r="B290">
            <v>0</v>
          </cell>
          <cell r="C290">
            <v>0</v>
          </cell>
          <cell r="D290">
            <v>0</v>
          </cell>
          <cell r="E290">
            <v>42747.958333332637</v>
          </cell>
        </row>
        <row r="291">
          <cell r="B291">
            <v>0</v>
          </cell>
          <cell r="C291">
            <v>0</v>
          </cell>
          <cell r="D291">
            <v>0</v>
          </cell>
          <cell r="E291">
            <v>42747.999999999302</v>
          </cell>
        </row>
        <row r="292">
          <cell r="B292">
            <v>0</v>
          </cell>
          <cell r="C292">
            <v>0</v>
          </cell>
          <cell r="D292">
            <v>0</v>
          </cell>
          <cell r="E292">
            <v>42748.041666665966</v>
          </cell>
        </row>
        <row r="293">
          <cell r="B293">
            <v>0</v>
          </cell>
          <cell r="C293">
            <v>0</v>
          </cell>
          <cell r="D293">
            <v>0</v>
          </cell>
          <cell r="E293">
            <v>42748.08333333263</v>
          </cell>
        </row>
        <row r="294">
          <cell r="B294">
            <v>0</v>
          </cell>
          <cell r="C294">
            <v>0</v>
          </cell>
          <cell r="D294">
            <v>0</v>
          </cell>
          <cell r="E294">
            <v>42748.124999999294</v>
          </cell>
        </row>
        <row r="295">
          <cell r="B295">
            <v>0</v>
          </cell>
          <cell r="C295">
            <v>0</v>
          </cell>
          <cell r="D295">
            <v>0</v>
          </cell>
          <cell r="E295">
            <v>42748.166666665958</v>
          </cell>
        </row>
        <row r="296">
          <cell r="B296">
            <v>0</v>
          </cell>
          <cell r="C296">
            <v>0</v>
          </cell>
          <cell r="D296">
            <v>0</v>
          </cell>
          <cell r="E296">
            <v>42748.208333332623</v>
          </cell>
        </row>
        <row r="297">
          <cell r="B297">
            <v>1</v>
          </cell>
          <cell r="C297">
            <v>24</v>
          </cell>
          <cell r="D297">
            <v>31</v>
          </cell>
          <cell r="E297">
            <v>42748.249999999287</v>
          </cell>
        </row>
        <row r="298">
          <cell r="B298">
            <v>89</v>
          </cell>
          <cell r="C298">
            <v>139</v>
          </cell>
          <cell r="D298">
            <v>118</v>
          </cell>
          <cell r="E298">
            <v>42748.291666665951</v>
          </cell>
        </row>
        <row r="299">
          <cell r="B299">
            <v>323</v>
          </cell>
          <cell r="C299">
            <v>342</v>
          </cell>
          <cell r="D299">
            <v>144</v>
          </cell>
          <cell r="E299">
            <v>42748.333333332615</v>
          </cell>
        </row>
        <row r="300">
          <cell r="B300">
            <v>563</v>
          </cell>
          <cell r="C300">
            <v>463</v>
          </cell>
          <cell r="D300">
            <v>156</v>
          </cell>
          <cell r="E300">
            <v>42748.37499999928</v>
          </cell>
        </row>
        <row r="301">
          <cell r="B301">
            <v>606</v>
          </cell>
          <cell r="C301">
            <v>715</v>
          </cell>
          <cell r="D301">
            <v>298</v>
          </cell>
          <cell r="E301">
            <v>42748.416666665944</v>
          </cell>
        </row>
        <row r="302">
          <cell r="B302">
            <v>730</v>
          </cell>
          <cell r="C302">
            <v>744</v>
          </cell>
          <cell r="D302">
            <v>622</v>
          </cell>
          <cell r="E302">
            <v>42748.458333332608</v>
          </cell>
        </row>
        <row r="303">
          <cell r="B303">
            <v>874</v>
          </cell>
          <cell r="C303">
            <v>716</v>
          </cell>
          <cell r="D303">
            <v>643</v>
          </cell>
          <cell r="E303">
            <v>42748.499999999272</v>
          </cell>
        </row>
        <row r="304">
          <cell r="B304">
            <v>875</v>
          </cell>
          <cell r="C304">
            <v>734</v>
          </cell>
          <cell r="D304">
            <v>614</v>
          </cell>
          <cell r="E304">
            <v>42748.541666665937</v>
          </cell>
        </row>
        <row r="305">
          <cell r="B305">
            <v>706</v>
          </cell>
          <cell r="C305">
            <v>574</v>
          </cell>
          <cell r="D305">
            <v>531</v>
          </cell>
          <cell r="E305">
            <v>42748.583333332601</v>
          </cell>
        </row>
        <row r="306">
          <cell r="B306">
            <v>652</v>
          </cell>
          <cell r="C306">
            <v>350</v>
          </cell>
          <cell r="D306">
            <v>390</v>
          </cell>
          <cell r="E306">
            <v>42748.624999999265</v>
          </cell>
        </row>
        <row r="307">
          <cell r="B307">
            <v>418</v>
          </cell>
          <cell r="C307">
            <v>185</v>
          </cell>
          <cell r="D307">
            <v>235</v>
          </cell>
          <cell r="E307">
            <v>42748.666666665929</v>
          </cell>
        </row>
        <row r="308">
          <cell r="B308">
            <v>199</v>
          </cell>
          <cell r="C308">
            <v>50</v>
          </cell>
          <cell r="D308">
            <v>93</v>
          </cell>
          <cell r="E308">
            <v>42748.708333332594</v>
          </cell>
        </row>
        <row r="309">
          <cell r="B309">
            <v>27</v>
          </cell>
          <cell r="C309">
            <v>0</v>
          </cell>
          <cell r="D309">
            <v>0</v>
          </cell>
          <cell r="E309">
            <v>42748.749999999258</v>
          </cell>
        </row>
        <row r="310">
          <cell r="B310">
            <v>0</v>
          </cell>
          <cell r="C310">
            <v>0</v>
          </cell>
          <cell r="D310">
            <v>0</v>
          </cell>
          <cell r="E310">
            <v>42748.791666665922</v>
          </cell>
        </row>
        <row r="311">
          <cell r="B311">
            <v>0</v>
          </cell>
          <cell r="C311">
            <v>0</v>
          </cell>
          <cell r="D311">
            <v>0</v>
          </cell>
          <cell r="E311">
            <v>42748.833333332586</v>
          </cell>
        </row>
        <row r="312">
          <cell r="B312">
            <v>0</v>
          </cell>
          <cell r="C312">
            <v>0</v>
          </cell>
          <cell r="D312">
            <v>0</v>
          </cell>
          <cell r="E312">
            <v>42748.874999999251</v>
          </cell>
        </row>
        <row r="313">
          <cell r="B313">
            <v>0</v>
          </cell>
          <cell r="C313">
            <v>0</v>
          </cell>
          <cell r="D313">
            <v>0</v>
          </cell>
          <cell r="E313">
            <v>42748.916666665915</v>
          </cell>
        </row>
        <row r="314">
          <cell r="B314">
            <v>0</v>
          </cell>
          <cell r="C314">
            <v>0</v>
          </cell>
          <cell r="D314">
            <v>0</v>
          </cell>
          <cell r="E314">
            <v>42748.958333332579</v>
          </cell>
        </row>
        <row r="315">
          <cell r="B315">
            <v>0</v>
          </cell>
          <cell r="C315">
            <v>0</v>
          </cell>
          <cell r="D315">
            <v>0</v>
          </cell>
          <cell r="E315">
            <v>42748.999999999243</v>
          </cell>
        </row>
        <row r="316">
          <cell r="B316">
            <v>0</v>
          </cell>
          <cell r="C316">
            <v>0</v>
          </cell>
          <cell r="D316">
            <v>0</v>
          </cell>
          <cell r="E316">
            <v>42749.041666665908</v>
          </cell>
        </row>
        <row r="317">
          <cell r="B317">
            <v>0</v>
          </cell>
          <cell r="C317">
            <v>0</v>
          </cell>
          <cell r="D317">
            <v>0</v>
          </cell>
          <cell r="E317">
            <v>42749.083333332572</v>
          </cell>
        </row>
        <row r="318">
          <cell r="B318">
            <v>0</v>
          </cell>
          <cell r="C318">
            <v>0</v>
          </cell>
          <cell r="D318">
            <v>0</v>
          </cell>
          <cell r="E318">
            <v>42749.124999999236</v>
          </cell>
        </row>
        <row r="319">
          <cell r="B319">
            <v>0</v>
          </cell>
          <cell r="C319">
            <v>0</v>
          </cell>
          <cell r="D319">
            <v>0</v>
          </cell>
          <cell r="E319">
            <v>42749.1666666659</v>
          </cell>
        </row>
        <row r="320">
          <cell r="B320">
            <v>0</v>
          </cell>
          <cell r="C320">
            <v>0</v>
          </cell>
          <cell r="D320">
            <v>0</v>
          </cell>
          <cell r="E320">
            <v>42749.208333332565</v>
          </cell>
        </row>
        <row r="321">
          <cell r="B321">
            <v>1</v>
          </cell>
          <cell r="C321">
            <v>23</v>
          </cell>
          <cell r="D321">
            <v>19</v>
          </cell>
          <cell r="E321">
            <v>42749.249999999229</v>
          </cell>
        </row>
        <row r="322">
          <cell r="B322">
            <v>76</v>
          </cell>
          <cell r="C322">
            <v>128</v>
          </cell>
          <cell r="D322">
            <v>65</v>
          </cell>
          <cell r="E322">
            <v>42749.291666665893</v>
          </cell>
        </row>
        <row r="323">
          <cell r="B323">
            <v>260</v>
          </cell>
          <cell r="C323">
            <v>309</v>
          </cell>
          <cell r="D323">
            <v>141</v>
          </cell>
          <cell r="E323">
            <v>42749.333333332557</v>
          </cell>
        </row>
        <row r="324">
          <cell r="B324">
            <v>513</v>
          </cell>
          <cell r="C324">
            <v>565</v>
          </cell>
          <cell r="D324">
            <v>377</v>
          </cell>
          <cell r="E324">
            <v>42749.374999999221</v>
          </cell>
        </row>
        <row r="325">
          <cell r="B325">
            <v>683</v>
          </cell>
          <cell r="C325">
            <v>654</v>
          </cell>
          <cell r="D325">
            <v>581</v>
          </cell>
          <cell r="E325">
            <v>42749.416666665886</v>
          </cell>
        </row>
        <row r="326">
          <cell r="B326">
            <v>849</v>
          </cell>
          <cell r="C326">
            <v>796</v>
          </cell>
          <cell r="D326">
            <v>618</v>
          </cell>
          <cell r="E326">
            <v>42749.45833333255</v>
          </cell>
        </row>
        <row r="327">
          <cell r="B327">
            <v>827</v>
          </cell>
          <cell r="C327">
            <v>861</v>
          </cell>
          <cell r="D327">
            <v>569</v>
          </cell>
          <cell r="E327">
            <v>42749.499999999214</v>
          </cell>
        </row>
        <row r="328">
          <cell r="B328">
            <v>894</v>
          </cell>
          <cell r="C328">
            <v>740</v>
          </cell>
          <cell r="D328">
            <v>558</v>
          </cell>
          <cell r="E328">
            <v>42749.541666665878</v>
          </cell>
        </row>
        <row r="329">
          <cell r="B329">
            <v>852</v>
          </cell>
          <cell r="C329">
            <v>649</v>
          </cell>
          <cell r="D329">
            <v>468</v>
          </cell>
          <cell r="E329">
            <v>42749.583333332543</v>
          </cell>
        </row>
        <row r="330">
          <cell r="B330">
            <v>553</v>
          </cell>
          <cell r="C330">
            <v>410</v>
          </cell>
          <cell r="D330">
            <v>338</v>
          </cell>
          <cell r="E330">
            <v>42749.624999999207</v>
          </cell>
        </row>
        <row r="331">
          <cell r="B331">
            <v>392</v>
          </cell>
          <cell r="C331">
            <v>182</v>
          </cell>
          <cell r="D331">
            <v>211</v>
          </cell>
          <cell r="E331">
            <v>42749.666666665871</v>
          </cell>
        </row>
        <row r="332">
          <cell r="B332">
            <v>165</v>
          </cell>
          <cell r="C332">
            <v>51</v>
          </cell>
          <cell r="D332">
            <v>94</v>
          </cell>
          <cell r="E332">
            <v>42749.708333332535</v>
          </cell>
        </row>
        <row r="333">
          <cell r="B333">
            <v>25</v>
          </cell>
          <cell r="C333">
            <v>0</v>
          </cell>
          <cell r="D333">
            <v>0</v>
          </cell>
          <cell r="E333">
            <v>42749.7499999992</v>
          </cell>
        </row>
        <row r="334">
          <cell r="B334">
            <v>0</v>
          </cell>
          <cell r="C334">
            <v>0</v>
          </cell>
          <cell r="D334">
            <v>0</v>
          </cell>
          <cell r="E334">
            <v>42749.791666665864</v>
          </cell>
        </row>
        <row r="335">
          <cell r="B335">
            <v>0</v>
          </cell>
          <cell r="C335">
            <v>0</v>
          </cell>
          <cell r="D335">
            <v>0</v>
          </cell>
          <cell r="E335">
            <v>42749.833333332528</v>
          </cell>
        </row>
        <row r="336">
          <cell r="B336">
            <v>0</v>
          </cell>
          <cell r="C336">
            <v>0</v>
          </cell>
          <cell r="D336">
            <v>0</v>
          </cell>
          <cell r="E336">
            <v>42749.874999999192</v>
          </cell>
        </row>
        <row r="337">
          <cell r="B337">
            <v>0</v>
          </cell>
          <cell r="C337">
            <v>0</v>
          </cell>
          <cell r="D337">
            <v>0</v>
          </cell>
          <cell r="E337">
            <v>42749.916666665857</v>
          </cell>
        </row>
        <row r="338">
          <cell r="B338">
            <v>0</v>
          </cell>
          <cell r="C338">
            <v>0</v>
          </cell>
          <cell r="D338">
            <v>0</v>
          </cell>
          <cell r="E338">
            <v>42749.958333332521</v>
          </cell>
        </row>
        <row r="339">
          <cell r="B339">
            <v>0</v>
          </cell>
          <cell r="C339">
            <v>0</v>
          </cell>
          <cell r="D339">
            <v>0</v>
          </cell>
          <cell r="E339">
            <v>42749.999999999185</v>
          </cell>
        </row>
        <row r="340">
          <cell r="B340">
            <v>0</v>
          </cell>
          <cell r="C340">
            <v>0</v>
          </cell>
          <cell r="D340">
            <v>0</v>
          </cell>
          <cell r="E340">
            <v>42750.041666665849</v>
          </cell>
        </row>
        <row r="341">
          <cell r="B341">
            <v>0</v>
          </cell>
          <cell r="C341">
            <v>0</v>
          </cell>
          <cell r="D341">
            <v>0</v>
          </cell>
          <cell r="E341">
            <v>42750.083333332514</v>
          </cell>
        </row>
        <row r="342">
          <cell r="B342">
            <v>0</v>
          </cell>
          <cell r="C342">
            <v>0</v>
          </cell>
          <cell r="D342">
            <v>0</v>
          </cell>
          <cell r="E342">
            <v>42750.124999999178</v>
          </cell>
        </row>
        <row r="343">
          <cell r="B343">
            <v>0</v>
          </cell>
          <cell r="C343">
            <v>0</v>
          </cell>
          <cell r="D343">
            <v>0</v>
          </cell>
          <cell r="E343">
            <v>42750.166666665842</v>
          </cell>
        </row>
        <row r="344">
          <cell r="B344">
            <v>0</v>
          </cell>
          <cell r="C344">
            <v>0</v>
          </cell>
          <cell r="D344">
            <v>0</v>
          </cell>
          <cell r="E344">
            <v>42750.208333332506</v>
          </cell>
        </row>
        <row r="345">
          <cell r="B345">
            <v>1</v>
          </cell>
          <cell r="C345">
            <v>22</v>
          </cell>
          <cell r="D345">
            <v>27</v>
          </cell>
          <cell r="E345">
            <v>42750.249999999171</v>
          </cell>
        </row>
        <row r="346">
          <cell r="B346">
            <v>79</v>
          </cell>
          <cell r="C346">
            <v>132</v>
          </cell>
          <cell r="D346">
            <v>85</v>
          </cell>
          <cell r="E346">
            <v>42750.291666665835</v>
          </cell>
        </row>
        <row r="347">
          <cell r="B347">
            <v>288</v>
          </cell>
          <cell r="C347">
            <v>303</v>
          </cell>
          <cell r="D347">
            <v>171</v>
          </cell>
          <cell r="E347">
            <v>42750.333333332499</v>
          </cell>
        </row>
        <row r="348">
          <cell r="B348">
            <v>535</v>
          </cell>
          <cell r="C348">
            <v>459</v>
          </cell>
          <cell r="D348">
            <v>337</v>
          </cell>
          <cell r="E348">
            <v>42750.374999999163</v>
          </cell>
        </row>
        <row r="349">
          <cell r="B349">
            <v>733</v>
          </cell>
          <cell r="C349">
            <v>653</v>
          </cell>
          <cell r="D349">
            <v>531</v>
          </cell>
          <cell r="E349">
            <v>42750.416666665828</v>
          </cell>
        </row>
        <row r="350">
          <cell r="B350">
            <v>866</v>
          </cell>
          <cell r="C350">
            <v>671</v>
          </cell>
          <cell r="D350">
            <v>684</v>
          </cell>
          <cell r="E350">
            <v>42750.458333332492</v>
          </cell>
        </row>
        <row r="351">
          <cell r="B351">
            <v>919</v>
          </cell>
          <cell r="C351">
            <v>801</v>
          </cell>
          <cell r="D351">
            <v>703</v>
          </cell>
          <cell r="E351">
            <v>42750.499999999156</v>
          </cell>
        </row>
        <row r="352">
          <cell r="B352">
            <v>872</v>
          </cell>
          <cell r="C352">
            <v>705</v>
          </cell>
          <cell r="D352">
            <v>701</v>
          </cell>
          <cell r="E352">
            <v>42750.54166666582</v>
          </cell>
        </row>
        <row r="353">
          <cell r="B353">
            <v>804</v>
          </cell>
          <cell r="C353">
            <v>617</v>
          </cell>
          <cell r="D353">
            <v>618</v>
          </cell>
          <cell r="E353">
            <v>42750.583333332484</v>
          </cell>
        </row>
        <row r="354">
          <cell r="B354">
            <v>676</v>
          </cell>
          <cell r="C354">
            <v>405</v>
          </cell>
          <cell r="D354">
            <v>405</v>
          </cell>
          <cell r="E354">
            <v>42750.624999999149</v>
          </cell>
        </row>
        <row r="355">
          <cell r="B355">
            <v>431</v>
          </cell>
          <cell r="C355">
            <v>191</v>
          </cell>
          <cell r="D355">
            <v>303</v>
          </cell>
          <cell r="E355">
            <v>42750.666666665813</v>
          </cell>
        </row>
        <row r="356">
          <cell r="B356">
            <v>167</v>
          </cell>
          <cell r="C356">
            <v>52</v>
          </cell>
          <cell r="D356">
            <v>129</v>
          </cell>
          <cell r="E356">
            <v>42750.708333332477</v>
          </cell>
        </row>
        <row r="357">
          <cell r="B357">
            <v>27</v>
          </cell>
          <cell r="C357">
            <v>0</v>
          </cell>
          <cell r="D357">
            <v>0</v>
          </cell>
          <cell r="E357">
            <v>42750.749999999141</v>
          </cell>
        </row>
        <row r="358">
          <cell r="B358">
            <v>0</v>
          </cell>
          <cell r="C358">
            <v>0</v>
          </cell>
          <cell r="D358">
            <v>0</v>
          </cell>
          <cell r="E358">
            <v>42750.791666665806</v>
          </cell>
        </row>
        <row r="359">
          <cell r="B359">
            <v>0</v>
          </cell>
          <cell r="C359">
            <v>0</v>
          </cell>
          <cell r="D359">
            <v>0</v>
          </cell>
          <cell r="E359">
            <v>42750.83333333247</v>
          </cell>
        </row>
        <row r="360">
          <cell r="B360">
            <v>0</v>
          </cell>
          <cell r="C360">
            <v>0</v>
          </cell>
          <cell r="D360">
            <v>0</v>
          </cell>
          <cell r="E360">
            <v>42750.874999999134</v>
          </cell>
        </row>
        <row r="361">
          <cell r="B361">
            <v>0</v>
          </cell>
          <cell r="C361">
            <v>0</v>
          </cell>
          <cell r="D361">
            <v>0</v>
          </cell>
          <cell r="E361">
            <v>42750.916666665798</v>
          </cell>
        </row>
        <row r="362">
          <cell r="B362">
            <v>0</v>
          </cell>
          <cell r="C362">
            <v>0</v>
          </cell>
          <cell r="D362">
            <v>0</v>
          </cell>
          <cell r="E362">
            <v>42750.958333332463</v>
          </cell>
        </row>
        <row r="363">
          <cell r="B363">
            <v>0</v>
          </cell>
          <cell r="C363">
            <v>0</v>
          </cell>
          <cell r="D363">
            <v>0</v>
          </cell>
          <cell r="E363">
            <v>42750.999999999127</v>
          </cell>
        </row>
        <row r="364">
          <cell r="B364">
            <v>0</v>
          </cell>
          <cell r="C364">
            <v>0</v>
          </cell>
          <cell r="D364">
            <v>0</v>
          </cell>
          <cell r="E364">
            <v>42751.041666665791</v>
          </cell>
        </row>
        <row r="365">
          <cell r="B365">
            <v>0</v>
          </cell>
          <cell r="C365">
            <v>0</v>
          </cell>
          <cell r="D365">
            <v>0</v>
          </cell>
          <cell r="E365">
            <v>42751.083333332455</v>
          </cell>
        </row>
        <row r="366">
          <cell r="B366">
            <v>0</v>
          </cell>
          <cell r="C366">
            <v>0</v>
          </cell>
          <cell r="D366">
            <v>0</v>
          </cell>
          <cell r="E366">
            <v>42751.12499999912</v>
          </cell>
        </row>
        <row r="367">
          <cell r="B367">
            <v>0</v>
          </cell>
          <cell r="C367">
            <v>0</v>
          </cell>
          <cell r="D367">
            <v>0</v>
          </cell>
          <cell r="E367">
            <v>42751.166666665784</v>
          </cell>
        </row>
        <row r="368">
          <cell r="B368">
            <v>0</v>
          </cell>
          <cell r="C368">
            <v>0</v>
          </cell>
          <cell r="D368">
            <v>0</v>
          </cell>
          <cell r="E368">
            <v>42751.208333332448</v>
          </cell>
        </row>
        <row r="369">
          <cell r="B369">
            <v>1</v>
          </cell>
          <cell r="C369">
            <v>25</v>
          </cell>
          <cell r="D369">
            <v>91</v>
          </cell>
          <cell r="E369">
            <v>42751.249999999112</v>
          </cell>
        </row>
        <row r="370">
          <cell r="B370">
            <v>88</v>
          </cell>
          <cell r="C370">
            <v>132</v>
          </cell>
          <cell r="D370">
            <v>334</v>
          </cell>
          <cell r="E370">
            <v>42751.291666665777</v>
          </cell>
        </row>
        <row r="371">
          <cell r="B371">
            <v>327</v>
          </cell>
          <cell r="C371">
            <v>299</v>
          </cell>
          <cell r="D371">
            <v>583</v>
          </cell>
          <cell r="E371">
            <v>42751.333333332441</v>
          </cell>
        </row>
        <row r="372">
          <cell r="B372">
            <v>587</v>
          </cell>
          <cell r="C372">
            <v>505</v>
          </cell>
          <cell r="D372">
            <v>531</v>
          </cell>
          <cell r="E372">
            <v>42751.374999999105</v>
          </cell>
        </row>
        <row r="373">
          <cell r="B373">
            <v>787</v>
          </cell>
          <cell r="C373">
            <v>675</v>
          </cell>
          <cell r="D373">
            <v>550</v>
          </cell>
          <cell r="E373">
            <v>42751.416666665769</v>
          </cell>
        </row>
        <row r="374">
          <cell r="B374">
            <v>934</v>
          </cell>
          <cell r="C374">
            <v>766</v>
          </cell>
          <cell r="D374">
            <v>689</v>
          </cell>
          <cell r="E374">
            <v>42751.458333332434</v>
          </cell>
        </row>
        <row r="375">
          <cell r="B375">
            <v>961</v>
          </cell>
          <cell r="C375">
            <v>736</v>
          </cell>
          <cell r="D375">
            <v>691</v>
          </cell>
          <cell r="E375">
            <v>42751.499999999098</v>
          </cell>
        </row>
        <row r="376">
          <cell r="B376">
            <v>944</v>
          </cell>
          <cell r="C376">
            <v>732</v>
          </cell>
          <cell r="D376">
            <v>665</v>
          </cell>
          <cell r="E376">
            <v>42751.541666665762</v>
          </cell>
        </row>
        <row r="377">
          <cell r="B377">
            <v>848</v>
          </cell>
          <cell r="C377">
            <v>621</v>
          </cell>
          <cell r="D377">
            <v>556</v>
          </cell>
          <cell r="E377">
            <v>42751.583333332426</v>
          </cell>
        </row>
        <row r="378">
          <cell r="B378">
            <v>691</v>
          </cell>
          <cell r="C378">
            <v>422</v>
          </cell>
          <cell r="D378">
            <v>392</v>
          </cell>
          <cell r="E378">
            <v>42751.624999999091</v>
          </cell>
        </row>
        <row r="379">
          <cell r="B379">
            <v>461</v>
          </cell>
          <cell r="C379">
            <v>210</v>
          </cell>
          <cell r="D379">
            <v>241</v>
          </cell>
          <cell r="E379">
            <v>42751.666666665755</v>
          </cell>
        </row>
        <row r="380">
          <cell r="B380">
            <v>233</v>
          </cell>
          <cell r="C380">
            <v>56</v>
          </cell>
          <cell r="D380">
            <v>100</v>
          </cell>
          <cell r="E380">
            <v>42751.708333332419</v>
          </cell>
        </row>
        <row r="381">
          <cell r="B381">
            <v>32</v>
          </cell>
          <cell r="C381">
            <v>0</v>
          </cell>
          <cell r="D381">
            <v>0</v>
          </cell>
          <cell r="E381">
            <v>42751.749999999083</v>
          </cell>
        </row>
        <row r="382">
          <cell r="B382">
            <v>0</v>
          </cell>
          <cell r="C382">
            <v>0</v>
          </cell>
          <cell r="D382">
            <v>0</v>
          </cell>
          <cell r="E382">
            <v>42751.791666665747</v>
          </cell>
        </row>
        <row r="383">
          <cell r="B383">
            <v>0</v>
          </cell>
          <cell r="C383">
            <v>0</v>
          </cell>
          <cell r="D383">
            <v>0</v>
          </cell>
          <cell r="E383">
            <v>42751.833333332412</v>
          </cell>
        </row>
        <row r="384">
          <cell r="B384">
            <v>0</v>
          </cell>
          <cell r="C384">
            <v>0</v>
          </cell>
          <cell r="D384">
            <v>0</v>
          </cell>
          <cell r="E384">
            <v>42751.874999999076</v>
          </cell>
        </row>
        <row r="385">
          <cell r="B385">
            <v>0</v>
          </cell>
          <cell r="C385">
            <v>0</v>
          </cell>
          <cell r="D385">
            <v>0</v>
          </cell>
          <cell r="E385">
            <v>42751.91666666574</v>
          </cell>
        </row>
        <row r="386">
          <cell r="B386">
            <v>0</v>
          </cell>
          <cell r="C386">
            <v>0</v>
          </cell>
          <cell r="D386">
            <v>0</v>
          </cell>
          <cell r="E386">
            <v>42751.958333332404</v>
          </cell>
        </row>
        <row r="387">
          <cell r="B387">
            <v>0</v>
          </cell>
          <cell r="C387">
            <v>0</v>
          </cell>
          <cell r="D387">
            <v>0</v>
          </cell>
          <cell r="E387">
            <v>42751.999999999069</v>
          </cell>
        </row>
        <row r="388">
          <cell r="B388">
            <v>0</v>
          </cell>
          <cell r="C388">
            <v>0</v>
          </cell>
          <cell r="D388">
            <v>0</v>
          </cell>
          <cell r="E388">
            <v>42752.041666665733</v>
          </cell>
        </row>
        <row r="389">
          <cell r="B389">
            <v>0</v>
          </cell>
          <cell r="C389">
            <v>0</v>
          </cell>
          <cell r="D389">
            <v>0</v>
          </cell>
          <cell r="E389">
            <v>42752.083333332397</v>
          </cell>
        </row>
        <row r="390">
          <cell r="B390">
            <v>0</v>
          </cell>
          <cell r="C390">
            <v>0</v>
          </cell>
          <cell r="D390">
            <v>0</v>
          </cell>
          <cell r="E390">
            <v>42752.124999999061</v>
          </cell>
        </row>
        <row r="391">
          <cell r="B391">
            <v>0</v>
          </cell>
          <cell r="C391">
            <v>0</v>
          </cell>
          <cell r="D391">
            <v>0</v>
          </cell>
          <cell r="E391">
            <v>42752.166666665726</v>
          </cell>
        </row>
        <row r="392">
          <cell r="B392">
            <v>0</v>
          </cell>
          <cell r="C392">
            <v>0</v>
          </cell>
          <cell r="D392">
            <v>0</v>
          </cell>
          <cell r="E392">
            <v>42752.20833333239</v>
          </cell>
        </row>
        <row r="393">
          <cell r="B393">
            <v>1</v>
          </cell>
          <cell r="C393">
            <v>22</v>
          </cell>
          <cell r="D393">
            <v>72</v>
          </cell>
          <cell r="E393">
            <v>42752.249999999054</v>
          </cell>
        </row>
        <row r="394">
          <cell r="B394">
            <v>71</v>
          </cell>
          <cell r="C394">
            <v>163</v>
          </cell>
          <cell r="D394">
            <v>263</v>
          </cell>
          <cell r="E394">
            <v>42752.291666665718</v>
          </cell>
        </row>
        <row r="395">
          <cell r="B395">
            <v>310</v>
          </cell>
          <cell r="C395">
            <v>400</v>
          </cell>
          <cell r="D395">
            <v>412</v>
          </cell>
          <cell r="E395">
            <v>42752.333333332383</v>
          </cell>
        </row>
        <row r="396">
          <cell r="B396">
            <v>544</v>
          </cell>
          <cell r="C396">
            <v>582</v>
          </cell>
          <cell r="D396">
            <v>509</v>
          </cell>
          <cell r="E396">
            <v>42752.374999999047</v>
          </cell>
        </row>
        <row r="397">
          <cell r="B397">
            <v>756</v>
          </cell>
          <cell r="C397">
            <v>766</v>
          </cell>
          <cell r="D397">
            <v>588</v>
          </cell>
          <cell r="E397">
            <v>42752.416666665711</v>
          </cell>
        </row>
        <row r="398">
          <cell r="B398">
            <v>871</v>
          </cell>
          <cell r="C398">
            <v>821</v>
          </cell>
          <cell r="D398">
            <v>632</v>
          </cell>
          <cell r="E398">
            <v>42752.458333332375</v>
          </cell>
        </row>
        <row r="399">
          <cell r="B399">
            <v>926</v>
          </cell>
          <cell r="C399">
            <v>852</v>
          </cell>
          <cell r="D399">
            <v>631</v>
          </cell>
          <cell r="E399">
            <v>42752.49999999904</v>
          </cell>
        </row>
        <row r="400">
          <cell r="B400">
            <v>974</v>
          </cell>
          <cell r="C400">
            <v>757</v>
          </cell>
          <cell r="D400">
            <v>574</v>
          </cell>
          <cell r="E400">
            <v>42752.541666665704</v>
          </cell>
        </row>
        <row r="401">
          <cell r="B401">
            <v>715</v>
          </cell>
          <cell r="C401">
            <v>691</v>
          </cell>
          <cell r="D401">
            <v>474</v>
          </cell>
          <cell r="E401">
            <v>42752.583333332368</v>
          </cell>
        </row>
        <row r="402">
          <cell r="B402">
            <v>677</v>
          </cell>
          <cell r="C402">
            <v>494</v>
          </cell>
          <cell r="D402">
            <v>350</v>
          </cell>
          <cell r="E402">
            <v>42752.624999999032</v>
          </cell>
        </row>
        <row r="403">
          <cell r="B403">
            <v>468</v>
          </cell>
          <cell r="C403">
            <v>234</v>
          </cell>
          <cell r="D403">
            <v>216</v>
          </cell>
          <cell r="E403">
            <v>42752.666666665697</v>
          </cell>
        </row>
        <row r="404">
          <cell r="B404">
            <v>207</v>
          </cell>
          <cell r="C404">
            <v>59</v>
          </cell>
          <cell r="D404">
            <v>89</v>
          </cell>
          <cell r="E404">
            <v>42752.708333332361</v>
          </cell>
        </row>
        <row r="405">
          <cell r="B405">
            <v>30</v>
          </cell>
          <cell r="C405">
            <v>0</v>
          </cell>
          <cell r="D405">
            <v>0</v>
          </cell>
          <cell r="E405">
            <v>42752.749999999025</v>
          </cell>
        </row>
        <row r="406">
          <cell r="B406">
            <v>0</v>
          </cell>
          <cell r="C406">
            <v>0</v>
          </cell>
          <cell r="D406">
            <v>0</v>
          </cell>
          <cell r="E406">
            <v>42752.791666665689</v>
          </cell>
        </row>
        <row r="407">
          <cell r="B407">
            <v>0</v>
          </cell>
          <cell r="C407">
            <v>0</v>
          </cell>
          <cell r="D407">
            <v>0</v>
          </cell>
          <cell r="E407">
            <v>42752.833333332354</v>
          </cell>
        </row>
        <row r="408">
          <cell r="B408">
            <v>0</v>
          </cell>
          <cell r="C408">
            <v>0</v>
          </cell>
          <cell r="D408">
            <v>0</v>
          </cell>
          <cell r="E408">
            <v>42752.874999999018</v>
          </cell>
        </row>
        <row r="409">
          <cell r="B409">
            <v>0</v>
          </cell>
          <cell r="C409">
            <v>0</v>
          </cell>
          <cell r="D409">
            <v>0</v>
          </cell>
          <cell r="E409">
            <v>42752.916666665682</v>
          </cell>
        </row>
        <row r="410">
          <cell r="B410">
            <v>0</v>
          </cell>
          <cell r="C410">
            <v>0</v>
          </cell>
          <cell r="D410">
            <v>0</v>
          </cell>
          <cell r="E410">
            <v>42752.958333332346</v>
          </cell>
        </row>
        <row r="411">
          <cell r="B411">
            <v>0</v>
          </cell>
          <cell r="C411">
            <v>0</v>
          </cell>
          <cell r="D411">
            <v>0</v>
          </cell>
          <cell r="E411">
            <v>42752.99999999901</v>
          </cell>
        </row>
        <row r="412">
          <cell r="B412">
            <v>0</v>
          </cell>
          <cell r="C412">
            <v>0</v>
          </cell>
          <cell r="D412">
            <v>0</v>
          </cell>
          <cell r="E412">
            <v>42753.041666665675</v>
          </cell>
        </row>
        <row r="413">
          <cell r="B413">
            <v>0</v>
          </cell>
          <cell r="C413">
            <v>0</v>
          </cell>
          <cell r="D413">
            <v>0</v>
          </cell>
          <cell r="E413">
            <v>42753.083333332339</v>
          </cell>
        </row>
        <row r="414">
          <cell r="B414">
            <v>0</v>
          </cell>
          <cell r="C414">
            <v>0</v>
          </cell>
          <cell r="D414">
            <v>0</v>
          </cell>
          <cell r="E414">
            <v>42753.124999999003</v>
          </cell>
        </row>
        <row r="415">
          <cell r="B415">
            <v>0</v>
          </cell>
          <cell r="C415">
            <v>0</v>
          </cell>
          <cell r="D415">
            <v>0</v>
          </cell>
          <cell r="E415">
            <v>42753.166666665667</v>
          </cell>
        </row>
        <row r="416">
          <cell r="B416">
            <v>0</v>
          </cell>
          <cell r="C416">
            <v>0</v>
          </cell>
          <cell r="D416">
            <v>0</v>
          </cell>
          <cell r="E416">
            <v>42753.208333332332</v>
          </cell>
        </row>
        <row r="417">
          <cell r="B417">
            <v>1</v>
          </cell>
          <cell r="C417">
            <v>22</v>
          </cell>
          <cell r="D417">
            <v>51</v>
          </cell>
          <cell r="E417">
            <v>42753.249999998996</v>
          </cell>
        </row>
        <row r="418">
          <cell r="B418">
            <v>76</v>
          </cell>
          <cell r="C418">
            <v>138</v>
          </cell>
          <cell r="D418">
            <v>255</v>
          </cell>
          <cell r="E418">
            <v>42753.29166666566</v>
          </cell>
        </row>
        <row r="419">
          <cell r="B419">
            <v>296</v>
          </cell>
          <cell r="C419">
            <v>317</v>
          </cell>
          <cell r="D419">
            <v>397</v>
          </cell>
          <cell r="E419">
            <v>42753.333333332324</v>
          </cell>
        </row>
        <row r="420">
          <cell r="B420">
            <v>545</v>
          </cell>
          <cell r="C420">
            <v>537</v>
          </cell>
          <cell r="D420">
            <v>496</v>
          </cell>
          <cell r="E420">
            <v>42753.374999998989</v>
          </cell>
        </row>
        <row r="421">
          <cell r="B421">
            <v>755</v>
          </cell>
          <cell r="C421">
            <v>704</v>
          </cell>
          <cell r="D421">
            <v>561</v>
          </cell>
          <cell r="E421">
            <v>42753.416666665653</v>
          </cell>
        </row>
        <row r="422">
          <cell r="B422">
            <v>887</v>
          </cell>
          <cell r="C422">
            <v>674</v>
          </cell>
          <cell r="D422">
            <v>619</v>
          </cell>
          <cell r="E422">
            <v>42753.458333332317</v>
          </cell>
        </row>
        <row r="423">
          <cell r="B423">
            <v>858</v>
          </cell>
          <cell r="C423">
            <v>669</v>
          </cell>
          <cell r="D423">
            <v>610</v>
          </cell>
          <cell r="E423">
            <v>42753.499999998981</v>
          </cell>
        </row>
        <row r="424">
          <cell r="B424">
            <v>846</v>
          </cell>
          <cell r="C424">
            <v>734</v>
          </cell>
          <cell r="D424">
            <v>555</v>
          </cell>
          <cell r="E424">
            <v>42753.541666665646</v>
          </cell>
        </row>
        <row r="425">
          <cell r="B425">
            <v>773</v>
          </cell>
          <cell r="C425">
            <v>581</v>
          </cell>
          <cell r="D425">
            <v>459</v>
          </cell>
          <cell r="E425">
            <v>42753.58333333231</v>
          </cell>
        </row>
        <row r="426">
          <cell r="B426">
            <v>479</v>
          </cell>
          <cell r="C426">
            <v>368</v>
          </cell>
          <cell r="D426">
            <v>447</v>
          </cell>
          <cell r="E426">
            <v>42753.624999998974</v>
          </cell>
        </row>
        <row r="427">
          <cell r="B427">
            <v>308</v>
          </cell>
          <cell r="C427">
            <v>205</v>
          </cell>
          <cell r="D427">
            <v>284</v>
          </cell>
          <cell r="E427">
            <v>42753.666666665638</v>
          </cell>
        </row>
        <row r="428">
          <cell r="B428">
            <v>163</v>
          </cell>
          <cell r="C428">
            <v>58</v>
          </cell>
          <cell r="D428">
            <v>117</v>
          </cell>
          <cell r="E428">
            <v>42753.708333332303</v>
          </cell>
        </row>
        <row r="429">
          <cell r="B429">
            <v>26</v>
          </cell>
          <cell r="C429">
            <v>0</v>
          </cell>
          <cell r="D429">
            <v>0</v>
          </cell>
          <cell r="E429">
            <v>42753.749999998967</v>
          </cell>
        </row>
        <row r="430">
          <cell r="B430">
            <v>0</v>
          </cell>
          <cell r="C430">
            <v>0</v>
          </cell>
          <cell r="D430">
            <v>0</v>
          </cell>
          <cell r="E430">
            <v>42753.791666665631</v>
          </cell>
        </row>
        <row r="431">
          <cell r="B431">
            <v>0</v>
          </cell>
          <cell r="C431">
            <v>0</v>
          </cell>
          <cell r="D431">
            <v>0</v>
          </cell>
          <cell r="E431">
            <v>42753.833333332295</v>
          </cell>
        </row>
        <row r="432">
          <cell r="B432">
            <v>0</v>
          </cell>
          <cell r="C432">
            <v>0</v>
          </cell>
          <cell r="D432">
            <v>0</v>
          </cell>
          <cell r="E432">
            <v>42753.87499999896</v>
          </cell>
        </row>
        <row r="433">
          <cell r="B433">
            <v>0</v>
          </cell>
          <cell r="C433">
            <v>0</v>
          </cell>
          <cell r="D433">
            <v>0</v>
          </cell>
          <cell r="E433">
            <v>42753.916666665624</v>
          </cell>
        </row>
        <row r="434">
          <cell r="B434">
            <v>0</v>
          </cell>
          <cell r="C434">
            <v>0</v>
          </cell>
          <cell r="D434">
            <v>0</v>
          </cell>
          <cell r="E434">
            <v>42753.958333332288</v>
          </cell>
        </row>
        <row r="435">
          <cell r="B435">
            <v>0</v>
          </cell>
          <cell r="C435">
            <v>0</v>
          </cell>
          <cell r="D435">
            <v>0</v>
          </cell>
          <cell r="E435">
            <v>42753.999999998952</v>
          </cell>
        </row>
        <row r="436">
          <cell r="B436">
            <v>0</v>
          </cell>
          <cell r="C436">
            <v>0</v>
          </cell>
          <cell r="D436">
            <v>0</v>
          </cell>
          <cell r="E436">
            <v>42754.041666665617</v>
          </cell>
        </row>
        <row r="437">
          <cell r="B437">
            <v>0</v>
          </cell>
          <cell r="C437">
            <v>0</v>
          </cell>
          <cell r="D437">
            <v>0</v>
          </cell>
          <cell r="E437">
            <v>42754.083333332281</v>
          </cell>
        </row>
        <row r="438">
          <cell r="B438">
            <v>0</v>
          </cell>
          <cell r="C438">
            <v>0</v>
          </cell>
          <cell r="D438">
            <v>0</v>
          </cell>
          <cell r="E438">
            <v>42754.124999998945</v>
          </cell>
        </row>
        <row r="439">
          <cell r="B439">
            <v>0</v>
          </cell>
          <cell r="C439">
            <v>0</v>
          </cell>
          <cell r="D439">
            <v>0</v>
          </cell>
          <cell r="E439">
            <v>42754.166666665609</v>
          </cell>
        </row>
        <row r="440">
          <cell r="B440">
            <v>0</v>
          </cell>
          <cell r="C440">
            <v>0</v>
          </cell>
          <cell r="D440">
            <v>0</v>
          </cell>
          <cell r="E440">
            <v>42754.208333332273</v>
          </cell>
        </row>
        <row r="441">
          <cell r="B441">
            <v>0</v>
          </cell>
          <cell r="C441">
            <v>22</v>
          </cell>
          <cell r="D441">
            <v>41</v>
          </cell>
          <cell r="E441">
            <v>42754.249999998938</v>
          </cell>
        </row>
        <row r="442">
          <cell r="B442">
            <v>62</v>
          </cell>
          <cell r="C442">
            <v>134</v>
          </cell>
          <cell r="D442">
            <v>149</v>
          </cell>
          <cell r="E442">
            <v>42754.291666665602</v>
          </cell>
        </row>
        <row r="443">
          <cell r="B443">
            <v>160</v>
          </cell>
          <cell r="C443">
            <v>351</v>
          </cell>
          <cell r="D443">
            <v>450</v>
          </cell>
          <cell r="E443">
            <v>42754.333333332266</v>
          </cell>
        </row>
        <row r="444">
          <cell r="B444">
            <v>330</v>
          </cell>
          <cell r="C444">
            <v>537</v>
          </cell>
          <cell r="D444">
            <v>561</v>
          </cell>
          <cell r="E444">
            <v>42754.37499999893</v>
          </cell>
        </row>
        <row r="445">
          <cell r="B445">
            <v>628</v>
          </cell>
          <cell r="C445">
            <v>629</v>
          </cell>
          <cell r="D445">
            <v>681</v>
          </cell>
          <cell r="E445">
            <v>42754.416666665595</v>
          </cell>
        </row>
        <row r="446">
          <cell r="B446">
            <v>820</v>
          </cell>
          <cell r="C446">
            <v>801</v>
          </cell>
          <cell r="D446">
            <v>721</v>
          </cell>
          <cell r="E446">
            <v>42754.458333332259</v>
          </cell>
        </row>
        <row r="447">
          <cell r="B447">
            <v>927</v>
          </cell>
          <cell r="C447">
            <v>812</v>
          </cell>
          <cell r="D447">
            <v>732</v>
          </cell>
          <cell r="E447">
            <v>42754.499999998923</v>
          </cell>
        </row>
        <row r="448">
          <cell r="B448">
            <v>884</v>
          </cell>
          <cell r="C448">
            <v>765</v>
          </cell>
          <cell r="D448">
            <v>677</v>
          </cell>
          <cell r="E448">
            <v>42754.541666665587</v>
          </cell>
        </row>
        <row r="449">
          <cell r="B449">
            <v>630</v>
          </cell>
          <cell r="C449">
            <v>623</v>
          </cell>
          <cell r="D449">
            <v>555</v>
          </cell>
          <cell r="E449">
            <v>42754.583333332252</v>
          </cell>
        </row>
        <row r="450">
          <cell r="B450">
            <v>625</v>
          </cell>
          <cell r="C450">
            <v>418</v>
          </cell>
          <cell r="D450">
            <v>345</v>
          </cell>
          <cell r="E450">
            <v>42754.624999998916</v>
          </cell>
        </row>
        <row r="451">
          <cell r="B451">
            <v>452</v>
          </cell>
          <cell r="C451">
            <v>205</v>
          </cell>
          <cell r="D451">
            <v>209</v>
          </cell>
          <cell r="E451">
            <v>42754.66666666558</v>
          </cell>
        </row>
        <row r="452">
          <cell r="B452">
            <v>168</v>
          </cell>
          <cell r="C452">
            <v>57</v>
          </cell>
          <cell r="D452">
            <v>84</v>
          </cell>
          <cell r="E452">
            <v>42754.708333332244</v>
          </cell>
        </row>
        <row r="453">
          <cell r="B453">
            <v>27</v>
          </cell>
          <cell r="C453">
            <v>0</v>
          </cell>
          <cell r="D453">
            <v>0</v>
          </cell>
          <cell r="E453">
            <v>42754.749999998909</v>
          </cell>
        </row>
        <row r="454">
          <cell r="B454">
            <v>0</v>
          </cell>
          <cell r="C454">
            <v>0</v>
          </cell>
          <cell r="D454">
            <v>0</v>
          </cell>
          <cell r="E454">
            <v>42754.791666665573</v>
          </cell>
        </row>
        <row r="455">
          <cell r="B455">
            <v>0</v>
          </cell>
          <cell r="C455">
            <v>0</v>
          </cell>
          <cell r="D455">
            <v>0</v>
          </cell>
          <cell r="E455">
            <v>42754.833333332237</v>
          </cell>
        </row>
        <row r="456">
          <cell r="B456">
            <v>0</v>
          </cell>
          <cell r="C456">
            <v>0</v>
          </cell>
          <cell r="D456">
            <v>0</v>
          </cell>
          <cell r="E456">
            <v>42754.874999998901</v>
          </cell>
        </row>
        <row r="457">
          <cell r="B457">
            <v>0</v>
          </cell>
          <cell r="C457">
            <v>0</v>
          </cell>
          <cell r="D457">
            <v>0</v>
          </cell>
          <cell r="E457">
            <v>42754.916666665566</v>
          </cell>
        </row>
        <row r="458">
          <cell r="B458">
            <v>0</v>
          </cell>
          <cell r="C458">
            <v>0</v>
          </cell>
          <cell r="D458">
            <v>0</v>
          </cell>
          <cell r="E458">
            <v>42754.95833333223</v>
          </cell>
        </row>
        <row r="459">
          <cell r="B459">
            <v>0</v>
          </cell>
          <cell r="C459">
            <v>0</v>
          </cell>
          <cell r="D459">
            <v>0</v>
          </cell>
          <cell r="E459">
            <v>42754.999999998894</v>
          </cell>
        </row>
        <row r="460">
          <cell r="B460">
            <v>0</v>
          </cell>
          <cell r="C460">
            <v>0</v>
          </cell>
          <cell r="D460">
            <v>0</v>
          </cell>
          <cell r="E460">
            <v>42755.041666665558</v>
          </cell>
        </row>
        <row r="461">
          <cell r="B461">
            <v>0</v>
          </cell>
          <cell r="C461">
            <v>0</v>
          </cell>
          <cell r="D461">
            <v>0</v>
          </cell>
          <cell r="E461">
            <v>42755.083333332223</v>
          </cell>
        </row>
        <row r="462">
          <cell r="B462">
            <v>0</v>
          </cell>
          <cell r="C462">
            <v>0</v>
          </cell>
          <cell r="D462">
            <v>0</v>
          </cell>
          <cell r="E462">
            <v>42755.124999998887</v>
          </cell>
        </row>
        <row r="463">
          <cell r="B463">
            <v>0</v>
          </cell>
          <cell r="C463">
            <v>0</v>
          </cell>
          <cell r="D463">
            <v>0</v>
          </cell>
          <cell r="E463">
            <v>42755.166666665551</v>
          </cell>
        </row>
        <row r="464">
          <cell r="B464">
            <v>0</v>
          </cell>
          <cell r="C464">
            <v>0</v>
          </cell>
          <cell r="D464">
            <v>0</v>
          </cell>
          <cell r="E464">
            <v>42755.208333332215</v>
          </cell>
        </row>
        <row r="465">
          <cell r="B465">
            <v>1</v>
          </cell>
          <cell r="C465">
            <v>29</v>
          </cell>
          <cell r="D465">
            <v>80</v>
          </cell>
          <cell r="E465">
            <v>42755.24999999888</v>
          </cell>
        </row>
        <row r="466">
          <cell r="B466">
            <v>92</v>
          </cell>
          <cell r="C466">
            <v>132</v>
          </cell>
          <cell r="D466">
            <v>308</v>
          </cell>
          <cell r="E466">
            <v>42755.291666665544</v>
          </cell>
        </row>
        <row r="467">
          <cell r="B467">
            <v>231</v>
          </cell>
          <cell r="C467">
            <v>292</v>
          </cell>
          <cell r="D467">
            <v>547</v>
          </cell>
          <cell r="E467">
            <v>42755.333333332208</v>
          </cell>
        </row>
        <row r="468">
          <cell r="B468">
            <v>393</v>
          </cell>
          <cell r="C468">
            <v>463</v>
          </cell>
          <cell r="D468">
            <v>773</v>
          </cell>
          <cell r="E468">
            <v>42755.374999998872</v>
          </cell>
        </row>
        <row r="469">
          <cell r="B469">
            <v>704</v>
          </cell>
          <cell r="C469">
            <v>601</v>
          </cell>
          <cell r="D469">
            <v>944</v>
          </cell>
          <cell r="E469">
            <v>42755.416666665536</v>
          </cell>
        </row>
        <row r="470">
          <cell r="B470">
            <v>880</v>
          </cell>
          <cell r="C470">
            <v>628</v>
          </cell>
          <cell r="D470">
            <v>997</v>
          </cell>
          <cell r="E470">
            <v>42755.458333332201</v>
          </cell>
        </row>
        <row r="471">
          <cell r="B471">
            <v>950</v>
          </cell>
          <cell r="C471">
            <v>698</v>
          </cell>
          <cell r="D471">
            <v>956</v>
          </cell>
          <cell r="E471">
            <v>42755.499999998865</v>
          </cell>
        </row>
        <row r="472">
          <cell r="B472">
            <v>697</v>
          </cell>
          <cell r="C472">
            <v>737</v>
          </cell>
          <cell r="D472">
            <v>818</v>
          </cell>
          <cell r="E472">
            <v>42755.541666665529</v>
          </cell>
        </row>
        <row r="473">
          <cell r="B473">
            <v>708</v>
          </cell>
          <cell r="C473">
            <v>536</v>
          </cell>
          <cell r="D473">
            <v>647</v>
          </cell>
          <cell r="E473">
            <v>42755.583333332193</v>
          </cell>
        </row>
        <row r="474">
          <cell r="B474">
            <v>591</v>
          </cell>
          <cell r="C474">
            <v>392</v>
          </cell>
          <cell r="D474">
            <v>356</v>
          </cell>
          <cell r="E474">
            <v>42755.624999998858</v>
          </cell>
        </row>
        <row r="475">
          <cell r="B475">
            <v>391</v>
          </cell>
          <cell r="C475">
            <v>194</v>
          </cell>
          <cell r="D475">
            <v>224</v>
          </cell>
          <cell r="E475">
            <v>42755.666666665522</v>
          </cell>
        </row>
        <row r="476">
          <cell r="B476">
            <v>212</v>
          </cell>
          <cell r="C476">
            <v>57</v>
          </cell>
          <cell r="D476">
            <v>92</v>
          </cell>
          <cell r="E476">
            <v>42755.708333332186</v>
          </cell>
        </row>
        <row r="477">
          <cell r="B477">
            <v>36</v>
          </cell>
          <cell r="C477">
            <v>0</v>
          </cell>
          <cell r="D477">
            <v>0</v>
          </cell>
          <cell r="E477">
            <v>42755.74999999885</v>
          </cell>
        </row>
        <row r="478">
          <cell r="B478">
            <v>0</v>
          </cell>
          <cell r="C478">
            <v>0</v>
          </cell>
          <cell r="D478">
            <v>0</v>
          </cell>
          <cell r="E478">
            <v>42755.791666665515</v>
          </cell>
        </row>
        <row r="479">
          <cell r="B479">
            <v>0</v>
          </cell>
          <cell r="C479">
            <v>0</v>
          </cell>
          <cell r="D479">
            <v>0</v>
          </cell>
          <cell r="E479">
            <v>42755.833333332179</v>
          </cell>
        </row>
        <row r="480">
          <cell r="B480">
            <v>0</v>
          </cell>
          <cell r="C480">
            <v>0</v>
          </cell>
          <cell r="D480">
            <v>0</v>
          </cell>
          <cell r="E480">
            <v>42755.874999998843</v>
          </cell>
        </row>
        <row r="481">
          <cell r="B481">
            <v>0</v>
          </cell>
          <cell r="C481">
            <v>0</v>
          </cell>
          <cell r="D481">
            <v>0</v>
          </cell>
          <cell r="E481">
            <v>42755.916666665507</v>
          </cell>
        </row>
        <row r="482">
          <cell r="B482">
            <v>0</v>
          </cell>
          <cell r="C482">
            <v>0</v>
          </cell>
          <cell r="D482">
            <v>0</v>
          </cell>
          <cell r="E482">
            <v>42755.958333332172</v>
          </cell>
        </row>
        <row r="483">
          <cell r="B483">
            <v>0</v>
          </cell>
          <cell r="C483">
            <v>0</v>
          </cell>
          <cell r="D483">
            <v>0</v>
          </cell>
          <cell r="E483">
            <v>42755.999999998836</v>
          </cell>
        </row>
        <row r="484">
          <cell r="B484">
            <v>0</v>
          </cell>
          <cell r="C484">
            <v>0</v>
          </cell>
          <cell r="D484">
            <v>0</v>
          </cell>
          <cell r="E484">
            <v>42756.0416666655</v>
          </cell>
        </row>
        <row r="485">
          <cell r="B485">
            <v>0</v>
          </cell>
          <cell r="C485">
            <v>0</v>
          </cell>
          <cell r="D485">
            <v>0</v>
          </cell>
          <cell r="E485">
            <v>42756.083333332164</v>
          </cell>
        </row>
        <row r="486">
          <cell r="B486">
            <v>0</v>
          </cell>
          <cell r="C486">
            <v>0</v>
          </cell>
          <cell r="D486">
            <v>0</v>
          </cell>
          <cell r="E486">
            <v>42756.124999998829</v>
          </cell>
        </row>
        <row r="487">
          <cell r="B487">
            <v>0</v>
          </cell>
          <cell r="C487">
            <v>0</v>
          </cell>
          <cell r="D487">
            <v>0</v>
          </cell>
          <cell r="E487">
            <v>42756.166666665493</v>
          </cell>
        </row>
        <row r="488">
          <cell r="B488">
            <v>0</v>
          </cell>
          <cell r="C488">
            <v>0</v>
          </cell>
          <cell r="D488">
            <v>0</v>
          </cell>
          <cell r="E488">
            <v>42756.208333332157</v>
          </cell>
        </row>
        <row r="489">
          <cell r="B489">
            <v>0</v>
          </cell>
          <cell r="C489">
            <v>22</v>
          </cell>
          <cell r="D489">
            <v>78</v>
          </cell>
          <cell r="E489">
            <v>42756.249999998821</v>
          </cell>
        </row>
        <row r="490">
          <cell r="B490">
            <v>68</v>
          </cell>
          <cell r="C490">
            <v>136</v>
          </cell>
          <cell r="D490">
            <v>307</v>
          </cell>
          <cell r="E490">
            <v>42756.291666665486</v>
          </cell>
        </row>
        <row r="491">
          <cell r="B491">
            <v>251</v>
          </cell>
          <cell r="C491">
            <v>359</v>
          </cell>
          <cell r="D491">
            <v>491</v>
          </cell>
          <cell r="E491">
            <v>42756.33333333215</v>
          </cell>
        </row>
        <row r="492">
          <cell r="B492">
            <v>489</v>
          </cell>
          <cell r="C492">
            <v>608</v>
          </cell>
          <cell r="D492">
            <v>574</v>
          </cell>
          <cell r="E492">
            <v>42756.374999998814</v>
          </cell>
        </row>
        <row r="493">
          <cell r="B493">
            <v>714</v>
          </cell>
          <cell r="C493">
            <v>633</v>
          </cell>
          <cell r="D493">
            <v>648</v>
          </cell>
          <cell r="E493">
            <v>42756.416666665478</v>
          </cell>
        </row>
        <row r="494">
          <cell r="B494">
            <v>868</v>
          </cell>
          <cell r="C494">
            <v>795</v>
          </cell>
          <cell r="D494">
            <v>678</v>
          </cell>
          <cell r="E494">
            <v>42756.458333332143</v>
          </cell>
        </row>
        <row r="495">
          <cell r="B495">
            <v>929</v>
          </cell>
          <cell r="C495">
            <v>670</v>
          </cell>
          <cell r="D495">
            <v>666</v>
          </cell>
          <cell r="E495">
            <v>42756.499999998807</v>
          </cell>
        </row>
        <row r="496">
          <cell r="B496">
            <v>909</v>
          </cell>
          <cell r="C496">
            <v>713</v>
          </cell>
          <cell r="D496">
            <v>610</v>
          </cell>
          <cell r="E496">
            <v>42756.541666665471</v>
          </cell>
        </row>
        <row r="497">
          <cell r="B497">
            <v>802</v>
          </cell>
          <cell r="C497">
            <v>485</v>
          </cell>
          <cell r="D497">
            <v>511</v>
          </cell>
          <cell r="E497">
            <v>42756.583333332135</v>
          </cell>
        </row>
        <row r="498">
          <cell r="B498">
            <v>643</v>
          </cell>
          <cell r="C498">
            <v>431</v>
          </cell>
          <cell r="D498">
            <v>343</v>
          </cell>
          <cell r="E498">
            <v>42756.624999998799</v>
          </cell>
        </row>
        <row r="499">
          <cell r="B499">
            <v>364</v>
          </cell>
          <cell r="C499">
            <v>209</v>
          </cell>
          <cell r="D499">
            <v>219</v>
          </cell>
          <cell r="E499">
            <v>42756.666666665464</v>
          </cell>
        </row>
        <row r="500">
          <cell r="B500">
            <v>170</v>
          </cell>
          <cell r="C500">
            <v>56</v>
          </cell>
          <cell r="D500">
            <v>87</v>
          </cell>
          <cell r="E500">
            <v>42756.708333332128</v>
          </cell>
        </row>
        <row r="501">
          <cell r="B501">
            <v>27</v>
          </cell>
          <cell r="C501">
            <v>0</v>
          </cell>
          <cell r="D501">
            <v>0</v>
          </cell>
          <cell r="E501">
            <v>42756.749999998792</v>
          </cell>
        </row>
        <row r="502">
          <cell r="B502">
            <v>0</v>
          </cell>
          <cell r="C502">
            <v>0</v>
          </cell>
          <cell r="D502">
            <v>0</v>
          </cell>
          <cell r="E502">
            <v>42756.791666665456</v>
          </cell>
        </row>
        <row r="503">
          <cell r="B503">
            <v>0</v>
          </cell>
          <cell r="C503">
            <v>0</v>
          </cell>
          <cell r="D503">
            <v>0</v>
          </cell>
          <cell r="E503">
            <v>42756.833333332121</v>
          </cell>
        </row>
        <row r="504">
          <cell r="B504">
            <v>0</v>
          </cell>
          <cell r="C504">
            <v>0</v>
          </cell>
          <cell r="D504">
            <v>0</v>
          </cell>
          <cell r="E504">
            <v>42756.874999998785</v>
          </cell>
        </row>
        <row r="505">
          <cell r="B505">
            <v>0</v>
          </cell>
          <cell r="C505">
            <v>0</v>
          </cell>
          <cell r="D505">
            <v>0</v>
          </cell>
          <cell r="E505">
            <v>42756.916666665449</v>
          </cell>
        </row>
        <row r="506">
          <cell r="B506">
            <v>0</v>
          </cell>
          <cell r="C506">
            <v>0</v>
          </cell>
          <cell r="D506">
            <v>0</v>
          </cell>
          <cell r="E506">
            <v>42756.958333332113</v>
          </cell>
        </row>
        <row r="507">
          <cell r="B507">
            <v>0</v>
          </cell>
          <cell r="C507">
            <v>0</v>
          </cell>
          <cell r="D507">
            <v>0</v>
          </cell>
          <cell r="E507">
            <v>42756.999999998778</v>
          </cell>
        </row>
        <row r="508">
          <cell r="B508">
            <v>0</v>
          </cell>
          <cell r="C508">
            <v>0</v>
          </cell>
          <cell r="D508">
            <v>0</v>
          </cell>
          <cell r="E508">
            <v>42757.041666665442</v>
          </cell>
        </row>
        <row r="509">
          <cell r="B509">
            <v>0</v>
          </cell>
          <cell r="C509">
            <v>0</v>
          </cell>
          <cell r="D509">
            <v>0</v>
          </cell>
          <cell r="E509">
            <v>42757.083333332106</v>
          </cell>
        </row>
        <row r="510">
          <cell r="B510">
            <v>0</v>
          </cell>
          <cell r="C510">
            <v>0</v>
          </cell>
          <cell r="D510">
            <v>0</v>
          </cell>
          <cell r="E510">
            <v>42757.12499999877</v>
          </cell>
        </row>
        <row r="511">
          <cell r="B511">
            <v>0</v>
          </cell>
          <cell r="C511">
            <v>0</v>
          </cell>
          <cell r="D511">
            <v>0</v>
          </cell>
          <cell r="E511">
            <v>42757.166666665435</v>
          </cell>
        </row>
        <row r="512">
          <cell r="B512">
            <v>0</v>
          </cell>
          <cell r="C512">
            <v>0</v>
          </cell>
          <cell r="D512">
            <v>0</v>
          </cell>
          <cell r="E512">
            <v>42757.208333332099</v>
          </cell>
        </row>
        <row r="513">
          <cell r="B513">
            <v>0</v>
          </cell>
          <cell r="C513">
            <v>23</v>
          </cell>
          <cell r="D513">
            <v>73</v>
          </cell>
          <cell r="E513">
            <v>42757.249999998763</v>
          </cell>
        </row>
        <row r="514">
          <cell r="B514">
            <v>84</v>
          </cell>
          <cell r="C514">
            <v>125</v>
          </cell>
          <cell r="D514">
            <v>286</v>
          </cell>
          <cell r="E514">
            <v>42757.291666665427</v>
          </cell>
        </row>
        <row r="515">
          <cell r="B515">
            <v>318</v>
          </cell>
          <cell r="C515">
            <v>334</v>
          </cell>
          <cell r="D515">
            <v>481</v>
          </cell>
          <cell r="E515">
            <v>42757.333333332092</v>
          </cell>
        </row>
        <row r="516">
          <cell r="B516">
            <v>576</v>
          </cell>
          <cell r="C516">
            <v>548</v>
          </cell>
          <cell r="D516">
            <v>556</v>
          </cell>
          <cell r="E516">
            <v>42757.374999998756</v>
          </cell>
        </row>
        <row r="517">
          <cell r="B517">
            <v>780</v>
          </cell>
          <cell r="C517">
            <v>682</v>
          </cell>
          <cell r="D517">
            <v>409</v>
          </cell>
          <cell r="E517">
            <v>42757.41666666542</v>
          </cell>
        </row>
        <row r="518">
          <cell r="B518">
            <v>926</v>
          </cell>
          <cell r="C518">
            <v>813</v>
          </cell>
          <cell r="D518">
            <v>550</v>
          </cell>
          <cell r="E518">
            <v>42757.458333332084</v>
          </cell>
        </row>
        <row r="519">
          <cell r="B519">
            <v>988</v>
          </cell>
          <cell r="C519">
            <v>862</v>
          </cell>
          <cell r="D519">
            <v>556</v>
          </cell>
          <cell r="E519">
            <v>42757.499999998749</v>
          </cell>
        </row>
        <row r="520">
          <cell r="B520">
            <v>961</v>
          </cell>
          <cell r="C520">
            <v>774</v>
          </cell>
          <cell r="D520">
            <v>608</v>
          </cell>
          <cell r="E520">
            <v>42757.541666665413</v>
          </cell>
        </row>
        <row r="521">
          <cell r="B521">
            <v>815</v>
          </cell>
          <cell r="C521">
            <v>681</v>
          </cell>
          <cell r="D521">
            <v>518</v>
          </cell>
          <cell r="E521">
            <v>42757.583333332077</v>
          </cell>
        </row>
        <row r="522">
          <cell r="B522">
            <v>676</v>
          </cell>
          <cell r="C522">
            <v>473</v>
          </cell>
          <cell r="D522">
            <v>545</v>
          </cell>
          <cell r="E522">
            <v>42757.624999998741</v>
          </cell>
        </row>
        <row r="523">
          <cell r="B523">
            <v>416</v>
          </cell>
          <cell r="C523">
            <v>231</v>
          </cell>
          <cell r="D523">
            <v>341</v>
          </cell>
          <cell r="E523">
            <v>42757.666666665406</v>
          </cell>
        </row>
        <row r="524">
          <cell r="B524">
            <v>215</v>
          </cell>
          <cell r="C524">
            <v>61</v>
          </cell>
          <cell r="D524">
            <v>130</v>
          </cell>
          <cell r="E524">
            <v>42757.70833333207</v>
          </cell>
        </row>
        <row r="525">
          <cell r="B525">
            <v>34</v>
          </cell>
          <cell r="C525">
            <v>0</v>
          </cell>
          <cell r="D525">
            <v>0</v>
          </cell>
          <cell r="E525">
            <v>42757.749999998734</v>
          </cell>
        </row>
        <row r="526">
          <cell r="B526">
            <v>0</v>
          </cell>
          <cell r="C526">
            <v>0</v>
          </cell>
          <cell r="D526">
            <v>0</v>
          </cell>
          <cell r="E526">
            <v>42757.791666665398</v>
          </cell>
        </row>
        <row r="527">
          <cell r="B527">
            <v>0</v>
          </cell>
          <cell r="C527">
            <v>0</v>
          </cell>
          <cell r="D527">
            <v>0</v>
          </cell>
          <cell r="E527">
            <v>42757.833333332062</v>
          </cell>
        </row>
        <row r="528">
          <cell r="B528">
            <v>0</v>
          </cell>
          <cell r="C528">
            <v>0</v>
          </cell>
          <cell r="D528">
            <v>0</v>
          </cell>
          <cell r="E528">
            <v>42757.874999998727</v>
          </cell>
        </row>
        <row r="529">
          <cell r="B529">
            <v>0</v>
          </cell>
          <cell r="C529">
            <v>0</v>
          </cell>
          <cell r="D529">
            <v>0</v>
          </cell>
          <cell r="E529">
            <v>42757.916666665391</v>
          </cell>
        </row>
        <row r="530">
          <cell r="B530">
            <v>0</v>
          </cell>
          <cell r="C530">
            <v>0</v>
          </cell>
          <cell r="D530">
            <v>0</v>
          </cell>
          <cell r="E530">
            <v>42757.958333332055</v>
          </cell>
        </row>
        <row r="531">
          <cell r="B531">
            <v>0</v>
          </cell>
          <cell r="C531">
            <v>0</v>
          </cell>
          <cell r="D531">
            <v>0</v>
          </cell>
          <cell r="E531">
            <v>42757.999999998719</v>
          </cell>
        </row>
        <row r="532">
          <cell r="B532">
            <v>0</v>
          </cell>
          <cell r="C532">
            <v>0</v>
          </cell>
          <cell r="D532">
            <v>0</v>
          </cell>
          <cell r="E532">
            <v>42758.041666665384</v>
          </cell>
        </row>
        <row r="533">
          <cell r="B533">
            <v>0</v>
          </cell>
          <cell r="C533">
            <v>0</v>
          </cell>
          <cell r="D533">
            <v>0</v>
          </cell>
          <cell r="E533">
            <v>42758.083333332048</v>
          </cell>
        </row>
        <row r="534">
          <cell r="B534">
            <v>0</v>
          </cell>
          <cell r="C534">
            <v>0</v>
          </cell>
          <cell r="D534">
            <v>0</v>
          </cell>
          <cell r="E534">
            <v>42758.124999998712</v>
          </cell>
        </row>
        <row r="535">
          <cell r="B535">
            <v>0</v>
          </cell>
          <cell r="C535">
            <v>0</v>
          </cell>
          <cell r="D535">
            <v>0</v>
          </cell>
          <cell r="E535">
            <v>42758.166666665376</v>
          </cell>
        </row>
        <row r="536">
          <cell r="B536">
            <v>0</v>
          </cell>
          <cell r="C536">
            <v>0</v>
          </cell>
          <cell r="D536">
            <v>0</v>
          </cell>
          <cell r="E536">
            <v>42758.208333332041</v>
          </cell>
        </row>
        <row r="537">
          <cell r="B537">
            <v>0</v>
          </cell>
          <cell r="C537">
            <v>22</v>
          </cell>
          <cell r="D537">
            <v>76</v>
          </cell>
          <cell r="E537">
            <v>42758.249999998705</v>
          </cell>
        </row>
        <row r="538">
          <cell r="B538">
            <v>89</v>
          </cell>
          <cell r="C538">
            <v>138</v>
          </cell>
          <cell r="D538">
            <v>307</v>
          </cell>
          <cell r="E538">
            <v>42758.291666665369</v>
          </cell>
        </row>
        <row r="539">
          <cell r="B539">
            <v>331</v>
          </cell>
          <cell r="C539">
            <v>321</v>
          </cell>
          <cell r="D539">
            <v>556</v>
          </cell>
          <cell r="E539">
            <v>42758.333333332033</v>
          </cell>
        </row>
        <row r="540">
          <cell r="B540">
            <v>586</v>
          </cell>
          <cell r="C540">
            <v>562</v>
          </cell>
          <cell r="D540">
            <v>685</v>
          </cell>
          <cell r="E540">
            <v>42758.374999998698</v>
          </cell>
        </row>
        <row r="541">
          <cell r="B541">
            <v>789</v>
          </cell>
          <cell r="C541">
            <v>641</v>
          </cell>
          <cell r="D541">
            <v>857</v>
          </cell>
          <cell r="E541">
            <v>42758.416666665362</v>
          </cell>
        </row>
        <row r="542">
          <cell r="B542">
            <v>944</v>
          </cell>
          <cell r="C542">
            <v>790</v>
          </cell>
          <cell r="D542">
            <v>972</v>
          </cell>
          <cell r="E542">
            <v>42758.458333332026</v>
          </cell>
        </row>
        <row r="543">
          <cell r="B543">
            <v>996</v>
          </cell>
          <cell r="C543">
            <v>783</v>
          </cell>
          <cell r="D543">
            <v>986</v>
          </cell>
          <cell r="E543">
            <v>42758.49999999869</v>
          </cell>
        </row>
        <row r="544">
          <cell r="B544">
            <v>968</v>
          </cell>
          <cell r="C544">
            <v>774</v>
          </cell>
          <cell r="D544">
            <v>907</v>
          </cell>
          <cell r="E544">
            <v>42758.541666665355</v>
          </cell>
        </row>
        <row r="545">
          <cell r="B545">
            <v>790</v>
          </cell>
          <cell r="C545">
            <v>620</v>
          </cell>
          <cell r="D545">
            <v>768</v>
          </cell>
          <cell r="E545">
            <v>42758.583333332019</v>
          </cell>
        </row>
        <row r="546">
          <cell r="B546">
            <v>695</v>
          </cell>
          <cell r="C546">
            <v>431</v>
          </cell>
          <cell r="D546">
            <v>544</v>
          </cell>
          <cell r="E546">
            <v>42758.624999998683</v>
          </cell>
        </row>
        <row r="547">
          <cell r="B547">
            <v>495</v>
          </cell>
          <cell r="C547">
            <v>209</v>
          </cell>
          <cell r="D547">
            <v>356</v>
          </cell>
          <cell r="E547">
            <v>42758.666666665347</v>
          </cell>
        </row>
        <row r="548">
          <cell r="B548">
            <v>237</v>
          </cell>
          <cell r="C548">
            <v>61</v>
          </cell>
          <cell r="D548">
            <v>138</v>
          </cell>
          <cell r="E548">
            <v>42758.708333332012</v>
          </cell>
        </row>
        <row r="549">
          <cell r="B549">
            <v>36</v>
          </cell>
          <cell r="C549">
            <v>0</v>
          </cell>
          <cell r="D549">
            <v>0</v>
          </cell>
          <cell r="E549">
            <v>42758.749999998676</v>
          </cell>
        </row>
        <row r="550">
          <cell r="B550">
            <v>0</v>
          </cell>
          <cell r="C550">
            <v>0</v>
          </cell>
          <cell r="D550">
            <v>0</v>
          </cell>
          <cell r="E550">
            <v>42758.79166666534</v>
          </cell>
        </row>
        <row r="551">
          <cell r="B551">
            <v>0</v>
          </cell>
          <cell r="C551">
            <v>0</v>
          </cell>
          <cell r="D551">
            <v>0</v>
          </cell>
          <cell r="E551">
            <v>42758.833333332004</v>
          </cell>
        </row>
        <row r="552">
          <cell r="B552">
            <v>0</v>
          </cell>
          <cell r="C552">
            <v>0</v>
          </cell>
          <cell r="D552">
            <v>0</v>
          </cell>
          <cell r="E552">
            <v>42758.874999998668</v>
          </cell>
        </row>
        <row r="553">
          <cell r="B553">
            <v>0</v>
          </cell>
          <cell r="C553">
            <v>0</v>
          </cell>
          <cell r="D553">
            <v>0</v>
          </cell>
          <cell r="E553">
            <v>42758.916666665333</v>
          </cell>
        </row>
        <row r="554">
          <cell r="B554">
            <v>0</v>
          </cell>
          <cell r="C554">
            <v>0</v>
          </cell>
          <cell r="D554">
            <v>0</v>
          </cell>
          <cell r="E554">
            <v>42758.958333331997</v>
          </cell>
        </row>
        <row r="555">
          <cell r="B555">
            <v>0</v>
          </cell>
          <cell r="C555">
            <v>0</v>
          </cell>
          <cell r="D555">
            <v>0</v>
          </cell>
          <cell r="E555">
            <v>42758.999999998661</v>
          </cell>
        </row>
        <row r="556">
          <cell r="B556">
            <v>0</v>
          </cell>
          <cell r="C556">
            <v>0</v>
          </cell>
          <cell r="D556">
            <v>0</v>
          </cell>
          <cell r="E556">
            <v>42759.041666665325</v>
          </cell>
        </row>
        <row r="557">
          <cell r="B557">
            <v>0</v>
          </cell>
          <cell r="C557">
            <v>0</v>
          </cell>
          <cell r="D557">
            <v>0</v>
          </cell>
          <cell r="E557">
            <v>42759.08333333199</v>
          </cell>
        </row>
        <row r="558">
          <cell r="B558">
            <v>0</v>
          </cell>
          <cell r="C558">
            <v>0</v>
          </cell>
          <cell r="D558">
            <v>0</v>
          </cell>
          <cell r="E558">
            <v>42759.124999998654</v>
          </cell>
        </row>
        <row r="559">
          <cell r="B559">
            <v>0</v>
          </cell>
          <cell r="C559">
            <v>0</v>
          </cell>
          <cell r="D559">
            <v>0</v>
          </cell>
          <cell r="E559">
            <v>42759.166666665318</v>
          </cell>
        </row>
        <row r="560">
          <cell r="B560">
            <v>0</v>
          </cell>
          <cell r="C560">
            <v>0</v>
          </cell>
          <cell r="D560">
            <v>0</v>
          </cell>
          <cell r="E560">
            <v>42759.208333331982</v>
          </cell>
        </row>
        <row r="561">
          <cell r="B561">
            <v>0</v>
          </cell>
          <cell r="C561">
            <v>21</v>
          </cell>
          <cell r="D561">
            <v>77</v>
          </cell>
          <cell r="E561">
            <v>42759.249999998647</v>
          </cell>
        </row>
        <row r="562">
          <cell r="B562">
            <v>68</v>
          </cell>
          <cell r="C562">
            <v>137</v>
          </cell>
          <cell r="D562">
            <v>321</v>
          </cell>
          <cell r="E562">
            <v>42759.291666665311</v>
          </cell>
        </row>
        <row r="563">
          <cell r="B563">
            <v>263</v>
          </cell>
          <cell r="C563">
            <v>309</v>
          </cell>
          <cell r="D563">
            <v>554</v>
          </cell>
          <cell r="E563">
            <v>42759.333333331975</v>
          </cell>
        </row>
        <row r="564">
          <cell r="B564">
            <v>503</v>
          </cell>
          <cell r="C564">
            <v>497</v>
          </cell>
          <cell r="D564">
            <v>792</v>
          </cell>
          <cell r="E564">
            <v>42759.374999998639</v>
          </cell>
        </row>
        <row r="565">
          <cell r="B565">
            <v>747</v>
          </cell>
          <cell r="C565">
            <v>644</v>
          </cell>
          <cell r="D565">
            <v>950</v>
          </cell>
          <cell r="E565">
            <v>42759.416666665304</v>
          </cell>
        </row>
        <row r="566">
          <cell r="B566">
            <v>893</v>
          </cell>
          <cell r="C566">
            <v>693</v>
          </cell>
          <cell r="D566">
            <v>1011</v>
          </cell>
          <cell r="E566">
            <v>42759.458333331968</v>
          </cell>
        </row>
        <row r="567">
          <cell r="B567">
            <v>968</v>
          </cell>
          <cell r="C567">
            <v>767</v>
          </cell>
          <cell r="D567">
            <v>988</v>
          </cell>
          <cell r="E567">
            <v>42759.499999998632</v>
          </cell>
        </row>
        <row r="568">
          <cell r="B568">
            <v>873</v>
          </cell>
          <cell r="C568">
            <v>698</v>
          </cell>
          <cell r="D568">
            <v>914</v>
          </cell>
          <cell r="E568">
            <v>42759.541666665296</v>
          </cell>
        </row>
        <row r="569">
          <cell r="B569">
            <v>823</v>
          </cell>
          <cell r="C569">
            <v>509</v>
          </cell>
          <cell r="D569">
            <v>765</v>
          </cell>
          <cell r="E569">
            <v>42759.583333331961</v>
          </cell>
        </row>
        <row r="570">
          <cell r="B570">
            <v>661</v>
          </cell>
          <cell r="C570">
            <v>491</v>
          </cell>
          <cell r="D570">
            <v>599</v>
          </cell>
          <cell r="E570">
            <v>42759.624999998625</v>
          </cell>
        </row>
        <row r="571">
          <cell r="B571">
            <v>406</v>
          </cell>
          <cell r="C571">
            <v>211</v>
          </cell>
          <cell r="D571">
            <v>371</v>
          </cell>
          <cell r="E571">
            <v>42759.666666665289</v>
          </cell>
        </row>
        <row r="572">
          <cell r="B572">
            <v>181</v>
          </cell>
          <cell r="C572">
            <v>61</v>
          </cell>
          <cell r="D572">
            <v>144</v>
          </cell>
          <cell r="E572">
            <v>42759.708333331953</v>
          </cell>
        </row>
        <row r="573">
          <cell r="B573">
            <v>33</v>
          </cell>
          <cell r="C573">
            <v>0</v>
          </cell>
          <cell r="D573">
            <v>0</v>
          </cell>
          <cell r="E573">
            <v>42759.749999998618</v>
          </cell>
        </row>
        <row r="574">
          <cell r="B574">
            <v>0</v>
          </cell>
          <cell r="C574">
            <v>0</v>
          </cell>
          <cell r="D574">
            <v>0</v>
          </cell>
          <cell r="E574">
            <v>42759.791666665282</v>
          </cell>
        </row>
        <row r="575">
          <cell r="B575">
            <v>0</v>
          </cell>
          <cell r="C575">
            <v>0</v>
          </cell>
          <cell r="D575">
            <v>0</v>
          </cell>
          <cell r="E575">
            <v>42759.833333331946</v>
          </cell>
        </row>
        <row r="576">
          <cell r="B576">
            <v>0</v>
          </cell>
          <cell r="C576">
            <v>0</v>
          </cell>
          <cell r="D576">
            <v>0</v>
          </cell>
          <cell r="E576">
            <v>42759.87499999861</v>
          </cell>
        </row>
        <row r="577">
          <cell r="B577">
            <v>0</v>
          </cell>
          <cell r="C577">
            <v>0</v>
          </cell>
          <cell r="D577">
            <v>0</v>
          </cell>
          <cell r="E577">
            <v>42759.916666665275</v>
          </cell>
        </row>
        <row r="578">
          <cell r="B578">
            <v>0</v>
          </cell>
          <cell r="C578">
            <v>0</v>
          </cell>
          <cell r="D578">
            <v>0</v>
          </cell>
          <cell r="E578">
            <v>42759.958333331939</v>
          </cell>
        </row>
        <row r="579">
          <cell r="B579">
            <v>0</v>
          </cell>
          <cell r="C579">
            <v>0</v>
          </cell>
          <cell r="D579">
            <v>0</v>
          </cell>
          <cell r="E579">
            <v>42759.999999998603</v>
          </cell>
        </row>
        <row r="580">
          <cell r="B580">
            <v>0</v>
          </cell>
          <cell r="C580">
            <v>0</v>
          </cell>
          <cell r="D580">
            <v>0</v>
          </cell>
          <cell r="E580">
            <v>42760.041666665267</v>
          </cell>
        </row>
        <row r="581">
          <cell r="B581">
            <v>0</v>
          </cell>
          <cell r="C581">
            <v>0</v>
          </cell>
          <cell r="D581">
            <v>0</v>
          </cell>
          <cell r="E581">
            <v>42760.083333331931</v>
          </cell>
        </row>
        <row r="582">
          <cell r="B582">
            <v>0</v>
          </cell>
          <cell r="C582">
            <v>0</v>
          </cell>
          <cell r="D582">
            <v>0</v>
          </cell>
          <cell r="E582">
            <v>42760.124999998596</v>
          </cell>
        </row>
        <row r="583">
          <cell r="B583">
            <v>0</v>
          </cell>
          <cell r="C583">
            <v>0</v>
          </cell>
          <cell r="D583">
            <v>0</v>
          </cell>
          <cell r="E583">
            <v>42760.16666666526</v>
          </cell>
        </row>
        <row r="584">
          <cell r="B584">
            <v>0</v>
          </cell>
          <cell r="C584">
            <v>0</v>
          </cell>
          <cell r="D584">
            <v>0</v>
          </cell>
          <cell r="E584">
            <v>42760.208333331924</v>
          </cell>
        </row>
        <row r="585">
          <cell r="B585">
            <v>0</v>
          </cell>
          <cell r="C585">
            <v>21</v>
          </cell>
          <cell r="D585">
            <v>56</v>
          </cell>
          <cell r="E585">
            <v>42760.249999998588</v>
          </cell>
        </row>
        <row r="586">
          <cell r="B586">
            <v>67</v>
          </cell>
          <cell r="C586">
            <v>129</v>
          </cell>
          <cell r="D586">
            <v>235</v>
          </cell>
          <cell r="E586">
            <v>42760.291666665253</v>
          </cell>
        </row>
        <row r="587">
          <cell r="B587">
            <v>255</v>
          </cell>
          <cell r="C587">
            <v>357</v>
          </cell>
          <cell r="D587">
            <v>399</v>
          </cell>
          <cell r="E587">
            <v>42760.333333331917</v>
          </cell>
        </row>
        <row r="588">
          <cell r="B588">
            <v>499</v>
          </cell>
          <cell r="C588">
            <v>528</v>
          </cell>
          <cell r="D588">
            <v>521</v>
          </cell>
          <cell r="E588">
            <v>42760.374999998581</v>
          </cell>
        </row>
        <row r="589">
          <cell r="B589">
            <v>701</v>
          </cell>
          <cell r="C589">
            <v>709</v>
          </cell>
          <cell r="D589">
            <v>562</v>
          </cell>
          <cell r="E589">
            <v>42760.416666665245</v>
          </cell>
        </row>
        <row r="590">
          <cell r="B590">
            <v>836</v>
          </cell>
          <cell r="C590">
            <v>748</v>
          </cell>
          <cell r="D590">
            <v>711</v>
          </cell>
          <cell r="E590">
            <v>42760.45833333191</v>
          </cell>
        </row>
        <row r="591">
          <cell r="B591">
            <v>882</v>
          </cell>
          <cell r="C591">
            <v>780</v>
          </cell>
          <cell r="D591">
            <v>725</v>
          </cell>
          <cell r="E591">
            <v>42760.499999998574</v>
          </cell>
        </row>
        <row r="592">
          <cell r="B592">
            <v>850</v>
          </cell>
          <cell r="C592">
            <v>760</v>
          </cell>
          <cell r="D592">
            <v>696</v>
          </cell>
          <cell r="E592">
            <v>42760.541666665238</v>
          </cell>
        </row>
        <row r="593">
          <cell r="B593">
            <v>687</v>
          </cell>
          <cell r="C593">
            <v>647</v>
          </cell>
          <cell r="D593">
            <v>579</v>
          </cell>
          <cell r="E593">
            <v>42760.583333331902</v>
          </cell>
        </row>
        <row r="594">
          <cell r="B594">
            <v>664</v>
          </cell>
          <cell r="C594">
            <v>444</v>
          </cell>
          <cell r="D594">
            <v>398</v>
          </cell>
          <cell r="E594">
            <v>42760.624999998567</v>
          </cell>
        </row>
        <row r="595">
          <cell r="B595">
            <v>421</v>
          </cell>
          <cell r="C595">
            <v>187</v>
          </cell>
          <cell r="D595">
            <v>276</v>
          </cell>
          <cell r="E595">
            <v>42760.666666665231</v>
          </cell>
        </row>
        <row r="596">
          <cell r="B596">
            <v>181</v>
          </cell>
          <cell r="C596">
            <v>60</v>
          </cell>
          <cell r="D596">
            <v>116</v>
          </cell>
          <cell r="E596">
            <v>42760.708333331895</v>
          </cell>
        </row>
        <row r="597">
          <cell r="B597">
            <v>29</v>
          </cell>
          <cell r="C597">
            <v>0</v>
          </cell>
          <cell r="D597">
            <v>0</v>
          </cell>
          <cell r="E597">
            <v>42760.749999998559</v>
          </cell>
        </row>
        <row r="598">
          <cell r="B598">
            <v>0</v>
          </cell>
          <cell r="C598">
            <v>0</v>
          </cell>
          <cell r="D598">
            <v>0</v>
          </cell>
          <cell r="E598">
            <v>42760.791666665224</v>
          </cell>
        </row>
        <row r="599">
          <cell r="B599">
            <v>0</v>
          </cell>
          <cell r="C599">
            <v>0</v>
          </cell>
          <cell r="D599">
            <v>0</v>
          </cell>
          <cell r="E599">
            <v>42760.833333331888</v>
          </cell>
        </row>
        <row r="600">
          <cell r="B600">
            <v>0</v>
          </cell>
          <cell r="C600">
            <v>0</v>
          </cell>
          <cell r="D600">
            <v>0</v>
          </cell>
          <cell r="E600">
            <v>42760.874999998552</v>
          </cell>
        </row>
        <row r="601">
          <cell r="B601">
            <v>0</v>
          </cell>
          <cell r="C601">
            <v>0</v>
          </cell>
          <cell r="D601">
            <v>0</v>
          </cell>
          <cell r="E601">
            <v>42760.916666665216</v>
          </cell>
        </row>
        <row r="602">
          <cell r="B602">
            <v>0</v>
          </cell>
          <cell r="C602">
            <v>0</v>
          </cell>
          <cell r="D602">
            <v>0</v>
          </cell>
          <cell r="E602">
            <v>42760.958333331881</v>
          </cell>
        </row>
        <row r="603">
          <cell r="B603">
            <v>0</v>
          </cell>
          <cell r="C603">
            <v>0</v>
          </cell>
          <cell r="D603">
            <v>0</v>
          </cell>
          <cell r="E603">
            <v>42760.999999998545</v>
          </cell>
        </row>
        <row r="604">
          <cell r="B604">
            <v>0</v>
          </cell>
          <cell r="C604">
            <v>0</v>
          </cell>
          <cell r="D604">
            <v>0</v>
          </cell>
          <cell r="E604">
            <v>42761.041666665209</v>
          </cell>
        </row>
        <row r="605">
          <cell r="B605">
            <v>0</v>
          </cell>
          <cell r="C605">
            <v>0</v>
          </cell>
          <cell r="D605">
            <v>0</v>
          </cell>
          <cell r="E605">
            <v>42761.083333331873</v>
          </cell>
        </row>
        <row r="606">
          <cell r="B606">
            <v>0</v>
          </cell>
          <cell r="C606">
            <v>0</v>
          </cell>
          <cell r="D606">
            <v>0</v>
          </cell>
          <cell r="E606">
            <v>42761.124999998538</v>
          </cell>
        </row>
        <row r="607">
          <cell r="B607">
            <v>0</v>
          </cell>
          <cell r="C607">
            <v>0</v>
          </cell>
          <cell r="D607">
            <v>0</v>
          </cell>
          <cell r="E607">
            <v>42761.166666665202</v>
          </cell>
        </row>
        <row r="608">
          <cell r="B608">
            <v>0</v>
          </cell>
          <cell r="C608">
            <v>0</v>
          </cell>
          <cell r="D608">
            <v>0</v>
          </cell>
          <cell r="E608">
            <v>42761.208333331866</v>
          </cell>
        </row>
        <row r="609">
          <cell r="B609">
            <v>0</v>
          </cell>
          <cell r="C609">
            <v>20</v>
          </cell>
          <cell r="D609">
            <v>70</v>
          </cell>
          <cell r="E609">
            <v>42761.24999999853</v>
          </cell>
        </row>
        <row r="610">
          <cell r="B610">
            <v>83</v>
          </cell>
          <cell r="C610">
            <v>142</v>
          </cell>
          <cell r="D610">
            <v>291</v>
          </cell>
          <cell r="E610">
            <v>42761.291666665194</v>
          </cell>
        </row>
        <row r="611">
          <cell r="B611">
            <v>327</v>
          </cell>
          <cell r="C611">
            <v>324</v>
          </cell>
          <cell r="D611">
            <v>459</v>
          </cell>
          <cell r="E611">
            <v>42761.333333331859</v>
          </cell>
        </row>
        <row r="612">
          <cell r="B612">
            <v>556</v>
          </cell>
          <cell r="C612">
            <v>516</v>
          </cell>
          <cell r="D612">
            <v>502</v>
          </cell>
          <cell r="E612">
            <v>42761.374999998523</v>
          </cell>
        </row>
        <row r="613">
          <cell r="B613">
            <v>776</v>
          </cell>
          <cell r="C613">
            <v>535</v>
          </cell>
          <cell r="D613">
            <v>584</v>
          </cell>
          <cell r="E613">
            <v>42761.416666665187</v>
          </cell>
        </row>
        <row r="614">
          <cell r="B614">
            <v>779</v>
          </cell>
          <cell r="C614">
            <v>769</v>
          </cell>
          <cell r="D614">
            <v>626</v>
          </cell>
          <cell r="E614">
            <v>42761.458333331851</v>
          </cell>
        </row>
        <row r="615">
          <cell r="B615">
            <v>992</v>
          </cell>
          <cell r="C615">
            <v>800</v>
          </cell>
          <cell r="D615">
            <v>618</v>
          </cell>
          <cell r="E615">
            <v>42761.499999998516</v>
          </cell>
        </row>
        <row r="616">
          <cell r="B616">
            <v>915</v>
          </cell>
          <cell r="C616">
            <v>750</v>
          </cell>
          <cell r="D616">
            <v>562</v>
          </cell>
          <cell r="E616">
            <v>42761.54166666518</v>
          </cell>
        </row>
        <row r="617">
          <cell r="B617">
            <v>774</v>
          </cell>
          <cell r="C617">
            <v>695</v>
          </cell>
          <cell r="D617">
            <v>467</v>
          </cell>
          <cell r="E617">
            <v>42761.583333331844</v>
          </cell>
        </row>
        <row r="618">
          <cell r="B618">
            <v>681</v>
          </cell>
          <cell r="C618">
            <v>424</v>
          </cell>
          <cell r="D618">
            <v>343</v>
          </cell>
          <cell r="E618">
            <v>42761.624999998508</v>
          </cell>
        </row>
        <row r="619">
          <cell r="B619">
            <v>471</v>
          </cell>
          <cell r="C619">
            <v>262</v>
          </cell>
          <cell r="D619">
            <v>210</v>
          </cell>
          <cell r="E619">
            <v>42761.666666665173</v>
          </cell>
        </row>
        <row r="620">
          <cell r="B620">
            <v>185</v>
          </cell>
          <cell r="C620">
            <v>68</v>
          </cell>
          <cell r="D620">
            <v>83</v>
          </cell>
          <cell r="E620">
            <v>42761.708333331837</v>
          </cell>
        </row>
        <row r="621">
          <cell r="B621">
            <v>35</v>
          </cell>
          <cell r="C621">
            <v>0</v>
          </cell>
          <cell r="D621">
            <v>0</v>
          </cell>
          <cell r="E621">
            <v>42761.749999998501</v>
          </cell>
        </row>
        <row r="622">
          <cell r="B622">
            <v>0</v>
          </cell>
          <cell r="C622">
            <v>0</v>
          </cell>
          <cell r="D622">
            <v>0</v>
          </cell>
          <cell r="E622">
            <v>42761.791666665165</v>
          </cell>
        </row>
        <row r="623">
          <cell r="B623">
            <v>0</v>
          </cell>
          <cell r="C623">
            <v>0</v>
          </cell>
          <cell r="D623">
            <v>0</v>
          </cell>
          <cell r="E623">
            <v>42761.83333333183</v>
          </cell>
        </row>
        <row r="624">
          <cell r="B624">
            <v>0</v>
          </cell>
          <cell r="C624">
            <v>0</v>
          </cell>
          <cell r="D624">
            <v>0</v>
          </cell>
          <cell r="E624">
            <v>42761.874999998494</v>
          </cell>
        </row>
        <row r="625">
          <cell r="B625">
            <v>0</v>
          </cell>
          <cell r="C625">
            <v>0</v>
          </cell>
          <cell r="D625">
            <v>0</v>
          </cell>
          <cell r="E625">
            <v>42761.916666665158</v>
          </cell>
        </row>
        <row r="626">
          <cell r="B626">
            <v>0</v>
          </cell>
          <cell r="C626">
            <v>0</v>
          </cell>
          <cell r="D626">
            <v>0</v>
          </cell>
          <cell r="E626">
            <v>42761.958333331822</v>
          </cell>
        </row>
        <row r="627">
          <cell r="B627">
            <v>0</v>
          </cell>
          <cell r="C627">
            <v>0</v>
          </cell>
          <cell r="D627">
            <v>0</v>
          </cell>
          <cell r="E627">
            <v>42761.999999998487</v>
          </cell>
        </row>
        <row r="628">
          <cell r="B628">
            <v>0</v>
          </cell>
          <cell r="C628">
            <v>0</v>
          </cell>
          <cell r="D628">
            <v>0</v>
          </cell>
          <cell r="E628">
            <v>42762.041666665151</v>
          </cell>
        </row>
        <row r="629">
          <cell r="B629">
            <v>0</v>
          </cell>
          <cell r="C629">
            <v>0</v>
          </cell>
          <cell r="D629">
            <v>0</v>
          </cell>
          <cell r="E629">
            <v>42762.083333331815</v>
          </cell>
        </row>
        <row r="630">
          <cell r="B630">
            <v>0</v>
          </cell>
          <cell r="C630">
            <v>0</v>
          </cell>
          <cell r="D630">
            <v>0</v>
          </cell>
          <cell r="E630">
            <v>42762.124999998479</v>
          </cell>
        </row>
        <row r="631">
          <cell r="B631">
            <v>0</v>
          </cell>
          <cell r="C631">
            <v>0</v>
          </cell>
          <cell r="D631">
            <v>0</v>
          </cell>
          <cell r="E631">
            <v>42762.166666665144</v>
          </cell>
        </row>
        <row r="632">
          <cell r="B632">
            <v>0</v>
          </cell>
          <cell r="C632">
            <v>0</v>
          </cell>
          <cell r="D632">
            <v>0</v>
          </cell>
          <cell r="E632">
            <v>42762.208333331808</v>
          </cell>
        </row>
        <row r="633">
          <cell r="B633">
            <v>0</v>
          </cell>
          <cell r="C633">
            <v>20</v>
          </cell>
          <cell r="D633">
            <v>53</v>
          </cell>
          <cell r="E633">
            <v>42762.249999998472</v>
          </cell>
        </row>
        <row r="634">
          <cell r="B634">
            <v>64</v>
          </cell>
          <cell r="C634">
            <v>139</v>
          </cell>
          <cell r="D634">
            <v>212</v>
          </cell>
          <cell r="E634">
            <v>42762.291666665136</v>
          </cell>
        </row>
        <row r="635">
          <cell r="B635">
            <v>270</v>
          </cell>
          <cell r="C635">
            <v>352</v>
          </cell>
          <cell r="D635">
            <v>387</v>
          </cell>
          <cell r="E635">
            <v>42762.333333331801</v>
          </cell>
        </row>
        <row r="636">
          <cell r="B636">
            <v>545</v>
          </cell>
          <cell r="C636">
            <v>583</v>
          </cell>
          <cell r="D636">
            <v>492</v>
          </cell>
          <cell r="E636">
            <v>42762.374999998465</v>
          </cell>
        </row>
        <row r="637">
          <cell r="B637">
            <v>658</v>
          </cell>
          <cell r="C637">
            <v>727</v>
          </cell>
          <cell r="D637">
            <v>580</v>
          </cell>
          <cell r="E637">
            <v>42762.416666665129</v>
          </cell>
        </row>
        <row r="638">
          <cell r="B638">
            <v>800</v>
          </cell>
          <cell r="C638">
            <v>839</v>
          </cell>
          <cell r="D638">
            <v>621</v>
          </cell>
          <cell r="E638">
            <v>42762.458333331793</v>
          </cell>
        </row>
        <row r="639">
          <cell r="B639">
            <v>947</v>
          </cell>
          <cell r="C639">
            <v>868</v>
          </cell>
          <cell r="D639">
            <v>614</v>
          </cell>
          <cell r="E639">
            <v>42762.499999998457</v>
          </cell>
        </row>
        <row r="640">
          <cell r="B640">
            <v>971</v>
          </cell>
          <cell r="C640">
            <v>804</v>
          </cell>
          <cell r="D640">
            <v>564</v>
          </cell>
          <cell r="E640">
            <v>42762.541666665122</v>
          </cell>
        </row>
        <row r="641">
          <cell r="B641">
            <v>813</v>
          </cell>
          <cell r="C641">
            <v>672</v>
          </cell>
          <cell r="D641">
            <v>470</v>
          </cell>
          <cell r="E641">
            <v>42762.583333331786</v>
          </cell>
        </row>
        <row r="642">
          <cell r="B642">
            <v>668</v>
          </cell>
          <cell r="C642">
            <v>437</v>
          </cell>
          <cell r="D642">
            <v>355</v>
          </cell>
          <cell r="E642">
            <v>42762.62499999845</v>
          </cell>
        </row>
        <row r="643">
          <cell r="B643">
            <v>381</v>
          </cell>
          <cell r="C643">
            <v>233</v>
          </cell>
          <cell r="D643">
            <v>219</v>
          </cell>
          <cell r="E643">
            <v>42762.666666665114</v>
          </cell>
        </row>
        <row r="644">
          <cell r="B644">
            <v>172</v>
          </cell>
          <cell r="C644">
            <v>63</v>
          </cell>
          <cell r="D644">
            <v>87</v>
          </cell>
          <cell r="E644">
            <v>42762.708333331779</v>
          </cell>
        </row>
        <row r="645">
          <cell r="B645">
            <v>31</v>
          </cell>
          <cell r="C645">
            <v>0</v>
          </cell>
          <cell r="D645">
            <v>0</v>
          </cell>
          <cell r="E645">
            <v>42762.749999998443</v>
          </cell>
        </row>
        <row r="646">
          <cell r="B646">
            <v>0</v>
          </cell>
          <cell r="C646">
            <v>0</v>
          </cell>
          <cell r="D646">
            <v>0</v>
          </cell>
          <cell r="E646">
            <v>42762.791666665107</v>
          </cell>
        </row>
        <row r="647">
          <cell r="B647">
            <v>0</v>
          </cell>
          <cell r="C647">
            <v>0</v>
          </cell>
          <cell r="D647">
            <v>0</v>
          </cell>
          <cell r="E647">
            <v>42762.833333331771</v>
          </cell>
        </row>
        <row r="648">
          <cell r="B648">
            <v>0</v>
          </cell>
          <cell r="C648">
            <v>0</v>
          </cell>
          <cell r="D648">
            <v>0</v>
          </cell>
          <cell r="E648">
            <v>42762.874999998436</v>
          </cell>
        </row>
        <row r="649">
          <cell r="B649">
            <v>0</v>
          </cell>
          <cell r="C649">
            <v>0</v>
          </cell>
          <cell r="D649">
            <v>0</v>
          </cell>
          <cell r="E649">
            <v>42762.9166666651</v>
          </cell>
        </row>
        <row r="650">
          <cell r="B650">
            <v>0</v>
          </cell>
          <cell r="C650">
            <v>0</v>
          </cell>
          <cell r="D650">
            <v>0</v>
          </cell>
          <cell r="E650">
            <v>42762.958333331764</v>
          </cell>
        </row>
        <row r="651">
          <cell r="B651">
            <v>0</v>
          </cell>
          <cell r="C651">
            <v>0</v>
          </cell>
          <cell r="D651">
            <v>0</v>
          </cell>
          <cell r="E651">
            <v>42762.999999998428</v>
          </cell>
        </row>
        <row r="652">
          <cell r="B652">
            <v>0</v>
          </cell>
          <cell r="C652">
            <v>0</v>
          </cell>
          <cell r="D652">
            <v>0</v>
          </cell>
          <cell r="E652">
            <v>42763.041666665093</v>
          </cell>
        </row>
        <row r="653">
          <cell r="B653">
            <v>0</v>
          </cell>
          <cell r="C653">
            <v>0</v>
          </cell>
          <cell r="D653">
            <v>0</v>
          </cell>
          <cell r="E653">
            <v>42763.083333331757</v>
          </cell>
        </row>
        <row r="654">
          <cell r="B654">
            <v>0</v>
          </cell>
          <cell r="C654">
            <v>0</v>
          </cell>
          <cell r="D654">
            <v>0</v>
          </cell>
          <cell r="E654">
            <v>42763.124999998421</v>
          </cell>
        </row>
        <row r="655">
          <cell r="B655">
            <v>0</v>
          </cell>
          <cell r="C655">
            <v>0</v>
          </cell>
          <cell r="D655">
            <v>0</v>
          </cell>
          <cell r="E655">
            <v>42763.166666665085</v>
          </cell>
        </row>
        <row r="656">
          <cell r="B656">
            <v>0</v>
          </cell>
          <cell r="C656">
            <v>0</v>
          </cell>
          <cell r="D656">
            <v>0</v>
          </cell>
          <cell r="E656">
            <v>42763.20833333175</v>
          </cell>
        </row>
        <row r="657">
          <cell r="B657">
            <v>0</v>
          </cell>
          <cell r="C657">
            <v>20</v>
          </cell>
          <cell r="D657">
            <v>66</v>
          </cell>
          <cell r="E657">
            <v>42763.249999998414</v>
          </cell>
        </row>
        <row r="658">
          <cell r="B658">
            <v>71</v>
          </cell>
          <cell r="C658">
            <v>131</v>
          </cell>
          <cell r="D658">
            <v>302</v>
          </cell>
          <cell r="E658">
            <v>42763.291666665078</v>
          </cell>
        </row>
        <row r="659">
          <cell r="B659">
            <v>284</v>
          </cell>
          <cell r="C659">
            <v>292</v>
          </cell>
          <cell r="D659">
            <v>536</v>
          </cell>
          <cell r="E659">
            <v>42763.333333331742</v>
          </cell>
        </row>
        <row r="660">
          <cell r="B660">
            <v>535</v>
          </cell>
          <cell r="C660">
            <v>516</v>
          </cell>
          <cell r="D660">
            <v>499</v>
          </cell>
          <cell r="E660">
            <v>42763.374999998407</v>
          </cell>
        </row>
        <row r="661">
          <cell r="B661">
            <v>761</v>
          </cell>
          <cell r="C661">
            <v>716</v>
          </cell>
          <cell r="D661">
            <v>335</v>
          </cell>
          <cell r="E661">
            <v>42763.416666665071</v>
          </cell>
        </row>
        <row r="662">
          <cell r="B662">
            <v>886</v>
          </cell>
          <cell r="C662">
            <v>719</v>
          </cell>
          <cell r="D662">
            <v>623</v>
          </cell>
          <cell r="E662">
            <v>42763.458333331735</v>
          </cell>
        </row>
        <row r="663">
          <cell r="B663">
            <v>932</v>
          </cell>
          <cell r="C663">
            <v>716</v>
          </cell>
          <cell r="D663">
            <v>618</v>
          </cell>
          <cell r="E663">
            <v>42763.499999998399</v>
          </cell>
        </row>
        <row r="664">
          <cell r="B664">
            <v>925</v>
          </cell>
          <cell r="C664">
            <v>807</v>
          </cell>
          <cell r="D664">
            <v>575</v>
          </cell>
          <cell r="E664">
            <v>42763.541666665064</v>
          </cell>
        </row>
        <row r="665">
          <cell r="B665">
            <v>757</v>
          </cell>
          <cell r="C665">
            <v>660</v>
          </cell>
          <cell r="D665">
            <v>487</v>
          </cell>
          <cell r="E665">
            <v>42763.583333331728</v>
          </cell>
        </row>
        <row r="666">
          <cell r="B666">
            <v>680</v>
          </cell>
          <cell r="C666">
            <v>479</v>
          </cell>
          <cell r="D666">
            <v>378</v>
          </cell>
          <cell r="E666">
            <v>42763.624999998392</v>
          </cell>
        </row>
        <row r="667">
          <cell r="B667">
            <v>414</v>
          </cell>
          <cell r="C667">
            <v>224</v>
          </cell>
          <cell r="D667">
            <v>253</v>
          </cell>
          <cell r="E667">
            <v>42763.666666665056</v>
          </cell>
        </row>
        <row r="668">
          <cell r="B668">
            <v>211</v>
          </cell>
          <cell r="C668">
            <v>62</v>
          </cell>
          <cell r="D668">
            <v>106</v>
          </cell>
          <cell r="E668">
            <v>42763.70833333172</v>
          </cell>
        </row>
        <row r="669">
          <cell r="B669">
            <v>33</v>
          </cell>
          <cell r="C669">
            <v>0</v>
          </cell>
          <cell r="D669">
            <v>0</v>
          </cell>
          <cell r="E669">
            <v>42763.749999998385</v>
          </cell>
        </row>
        <row r="670">
          <cell r="B670">
            <v>0</v>
          </cell>
          <cell r="C670">
            <v>0</v>
          </cell>
          <cell r="D670">
            <v>0</v>
          </cell>
          <cell r="E670">
            <v>42763.791666665049</v>
          </cell>
        </row>
        <row r="671">
          <cell r="B671">
            <v>0</v>
          </cell>
          <cell r="C671">
            <v>0</v>
          </cell>
          <cell r="D671">
            <v>0</v>
          </cell>
          <cell r="E671">
            <v>42763.833333331713</v>
          </cell>
        </row>
        <row r="672">
          <cell r="B672">
            <v>0</v>
          </cell>
          <cell r="C672">
            <v>0</v>
          </cell>
          <cell r="D672">
            <v>0</v>
          </cell>
          <cell r="E672">
            <v>42763.874999998377</v>
          </cell>
        </row>
        <row r="673">
          <cell r="B673">
            <v>0</v>
          </cell>
          <cell r="C673">
            <v>0</v>
          </cell>
          <cell r="D673">
            <v>0</v>
          </cell>
          <cell r="E673">
            <v>42763.916666665042</v>
          </cell>
        </row>
        <row r="674">
          <cell r="B674">
            <v>0</v>
          </cell>
          <cell r="C674">
            <v>0</v>
          </cell>
          <cell r="D674">
            <v>0</v>
          </cell>
          <cell r="E674">
            <v>42763.958333331706</v>
          </cell>
        </row>
        <row r="675">
          <cell r="B675">
            <v>0</v>
          </cell>
          <cell r="C675">
            <v>0</v>
          </cell>
          <cell r="D675">
            <v>0</v>
          </cell>
          <cell r="E675">
            <v>42763.99999999837</v>
          </cell>
        </row>
        <row r="676">
          <cell r="B676">
            <v>0</v>
          </cell>
          <cell r="C676">
            <v>0</v>
          </cell>
          <cell r="D676">
            <v>0</v>
          </cell>
          <cell r="E676">
            <v>42764.041666665034</v>
          </cell>
        </row>
        <row r="677">
          <cell r="B677">
            <v>0</v>
          </cell>
          <cell r="C677">
            <v>0</v>
          </cell>
          <cell r="D677">
            <v>0</v>
          </cell>
          <cell r="E677">
            <v>42764.083333331699</v>
          </cell>
        </row>
        <row r="678">
          <cell r="B678">
            <v>0</v>
          </cell>
          <cell r="C678">
            <v>0</v>
          </cell>
          <cell r="D678">
            <v>0</v>
          </cell>
          <cell r="E678">
            <v>42764.124999998363</v>
          </cell>
        </row>
        <row r="679">
          <cell r="B679">
            <v>0</v>
          </cell>
          <cell r="C679">
            <v>0</v>
          </cell>
          <cell r="D679">
            <v>0</v>
          </cell>
          <cell r="E679">
            <v>42764.166666665027</v>
          </cell>
        </row>
        <row r="680">
          <cell r="B680">
            <v>0</v>
          </cell>
          <cell r="C680">
            <v>0</v>
          </cell>
          <cell r="D680">
            <v>0</v>
          </cell>
          <cell r="E680">
            <v>42764.208333331691</v>
          </cell>
        </row>
        <row r="681">
          <cell r="B681">
            <v>0</v>
          </cell>
          <cell r="C681">
            <v>20</v>
          </cell>
          <cell r="D681">
            <v>1</v>
          </cell>
          <cell r="E681">
            <v>42764.249999998356</v>
          </cell>
        </row>
        <row r="682">
          <cell r="B682">
            <v>78</v>
          </cell>
          <cell r="C682">
            <v>163</v>
          </cell>
          <cell r="D682">
            <v>8</v>
          </cell>
          <cell r="E682">
            <v>42764.29166666502</v>
          </cell>
        </row>
        <row r="683">
          <cell r="B683">
            <v>288</v>
          </cell>
          <cell r="C683">
            <v>353</v>
          </cell>
          <cell r="D683">
            <v>34</v>
          </cell>
          <cell r="E683">
            <v>42764.333333331684</v>
          </cell>
        </row>
        <row r="684">
          <cell r="B684">
            <v>478</v>
          </cell>
          <cell r="C684">
            <v>538</v>
          </cell>
          <cell r="D684">
            <v>87</v>
          </cell>
          <cell r="E684">
            <v>42764.374999998348</v>
          </cell>
        </row>
        <row r="685">
          <cell r="B685">
            <v>742</v>
          </cell>
          <cell r="C685">
            <v>736</v>
          </cell>
          <cell r="D685">
            <v>232</v>
          </cell>
          <cell r="E685">
            <v>42764.416666665013</v>
          </cell>
        </row>
        <row r="686">
          <cell r="B686">
            <v>765</v>
          </cell>
          <cell r="C686">
            <v>789</v>
          </cell>
          <cell r="D686">
            <v>425</v>
          </cell>
          <cell r="E686">
            <v>42764.458333331677</v>
          </cell>
        </row>
        <row r="687">
          <cell r="B687">
            <v>887</v>
          </cell>
          <cell r="C687">
            <v>821</v>
          </cell>
          <cell r="D687">
            <v>614</v>
          </cell>
          <cell r="E687">
            <v>42764.499999998341</v>
          </cell>
        </row>
        <row r="688">
          <cell r="B688">
            <v>962</v>
          </cell>
          <cell r="C688">
            <v>671</v>
          </cell>
          <cell r="D688">
            <v>560</v>
          </cell>
          <cell r="E688">
            <v>42764.541666665005</v>
          </cell>
        </row>
        <row r="689">
          <cell r="B689">
            <v>859</v>
          </cell>
          <cell r="C689">
            <v>536</v>
          </cell>
          <cell r="D689">
            <v>464</v>
          </cell>
          <cell r="E689">
            <v>42764.58333333167</v>
          </cell>
        </row>
        <row r="690">
          <cell r="B690">
            <v>687</v>
          </cell>
          <cell r="C690">
            <v>443</v>
          </cell>
          <cell r="D690">
            <v>344</v>
          </cell>
          <cell r="E690">
            <v>42764.624999998334</v>
          </cell>
        </row>
        <row r="691">
          <cell r="B691">
            <v>472</v>
          </cell>
          <cell r="C691">
            <v>248</v>
          </cell>
          <cell r="D691">
            <v>210</v>
          </cell>
          <cell r="E691">
            <v>42764.666666664998</v>
          </cell>
        </row>
        <row r="692">
          <cell r="B692">
            <v>230</v>
          </cell>
          <cell r="C692">
            <v>65</v>
          </cell>
          <cell r="D692">
            <v>84</v>
          </cell>
          <cell r="E692">
            <v>42764.708333331662</v>
          </cell>
        </row>
        <row r="693">
          <cell r="B693">
            <v>36</v>
          </cell>
          <cell r="C693">
            <v>1</v>
          </cell>
          <cell r="D693">
            <v>0</v>
          </cell>
          <cell r="E693">
            <v>42764.749999998327</v>
          </cell>
        </row>
        <row r="694">
          <cell r="B694">
            <v>0</v>
          </cell>
          <cell r="C694">
            <v>0</v>
          </cell>
          <cell r="D694">
            <v>0</v>
          </cell>
          <cell r="E694">
            <v>42764.791666664991</v>
          </cell>
        </row>
        <row r="695">
          <cell r="B695">
            <v>0</v>
          </cell>
          <cell r="C695">
            <v>0</v>
          </cell>
          <cell r="D695">
            <v>0</v>
          </cell>
          <cell r="E695">
            <v>42764.833333331655</v>
          </cell>
        </row>
        <row r="696">
          <cell r="B696">
            <v>0</v>
          </cell>
          <cell r="C696">
            <v>0</v>
          </cell>
          <cell r="D696">
            <v>0</v>
          </cell>
          <cell r="E696">
            <v>42764.874999998319</v>
          </cell>
        </row>
        <row r="697">
          <cell r="B697">
            <v>0</v>
          </cell>
          <cell r="C697">
            <v>0</v>
          </cell>
          <cell r="D697">
            <v>0</v>
          </cell>
          <cell r="E697">
            <v>42764.916666664983</v>
          </cell>
        </row>
        <row r="698">
          <cell r="B698">
            <v>0</v>
          </cell>
          <cell r="C698">
            <v>0</v>
          </cell>
          <cell r="D698">
            <v>0</v>
          </cell>
          <cell r="E698">
            <v>42764.958333331648</v>
          </cell>
        </row>
        <row r="699">
          <cell r="B699">
            <v>0</v>
          </cell>
          <cell r="C699">
            <v>0</v>
          </cell>
          <cell r="D699">
            <v>0</v>
          </cell>
          <cell r="E699">
            <v>42764.999999998312</v>
          </cell>
        </row>
        <row r="700">
          <cell r="B700">
            <v>0</v>
          </cell>
          <cell r="C700">
            <v>0</v>
          </cell>
          <cell r="D700">
            <v>0</v>
          </cell>
          <cell r="E700">
            <v>42765.041666664976</v>
          </cell>
        </row>
        <row r="701">
          <cell r="B701">
            <v>0</v>
          </cell>
          <cell r="C701">
            <v>0</v>
          </cell>
          <cell r="D701">
            <v>0</v>
          </cell>
          <cell r="E701">
            <v>42765.08333333164</v>
          </cell>
        </row>
        <row r="702">
          <cell r="B702">
            <v>0</v>
          </cell>
          <cell r="C702">
            <v>0</v>
          </cell>
          <cell r="D702">
            <v>0</v>
          </cell>
          <cell r="E702">
            <v>42765.124999998305</v>
          </cell>
        </row>
        <row r="703">
          <cell r="B703">
            <v>0</v>
          </cell>
          <cell r="C703">
            <v>0</v>
          </cell>
          <cell r="D703">
            <v>0</v>
          </cell>
          <cell r="E703">
            <v>42765.166666664969</v>
          </cell>
        </row>
        <row r="704">
          <cell r="B704">
            <v>0</v>
          </cell>
          <cell r="C704">
            <v>0</v>
          </cell>
          <cell r="D704">
            <v>0</v>
          </cell>
          <cell r="E704">
            <v>42765.208333331633</v>
          </cell>
        </row>
        <row r="705">
          <cell r="B705">
            <v>0</v>
          </cell>
          <cell r="C705">
            <v>20</v>
          </cell>
          <cell r="D705">
            <v>47</v>
          </cell>
          <cell r="E705">
            <v>42765.249999998297</v>
          </cell>
        </row>
        <row r="706">
          <cell r="B706">
            <v>58</v>
          </cell>
          <cell r="C706">
            <v>137</v>
          </cell>
          <cell r="D706">
            <v>206</v>
          </cell>
          <cell r="E706">
            <v>42765.291666664962</v>
          </cell>
        </row>
        <row r="707">
          <cell r="B707">
            <v>269</v>
          </cell>
          <cell r="C707">
            <v>283</v>
          </cell>
          <cell r="D707">
            <v>376</v>
          </cell>
          <cell r="E707">
            <v>42765.333333331626</v>
          </cell>
        </row>
        <row r="708">
          <cell r="B708">
            <v>369</v>
          </cell>
          <cell r="C708">
            <v>563</v>
          </cell>
          <cell r="D708">
            <v>490</v>
          </cell>
          <cell r="E708">
            <v>42765.37499999829</v>
          </cell>
        </row>
        <row r="709">
          <cell r="B709">
            <v>592</v>
          </cell>
          <cell r="C709">
            <v>761</v>
          </cell>
          <cell r="D709">
            <v>578</v>
          </cell>
          <cell r="E709">
            <v>42765.416666664954</v>
          </cell>
        </row>
        <row r="710">
          <cell r="B710">
            <v>948</v>
          </cell>
          <cell r="C710">
            <v>841</v>
          </cell>
          <cell r="D710">
            <v>621</v>
          </cell>
          <cell r="E710">
            <v>42765.458333331619</v>
          </cell>
        </row>
        <row r="711">
          <cell r="B711">
            <v>685</v>
          </cell>
          <cell r="C711">
            <v>843</v>
          </cell>
          <cell r="D711">
            <v>615</v>
          </cell>
          <cell r="E711">
            <v>42765.499999998283</v>
          </cell>
        </row>
        <row r="712">
          <cell r="B712">
            <v>917</v>
          </cell>
          <cell r="C712">
            <v>757</v>
          </cell>
          <cell r="D712">
            <v>560</v>
          </cell>
          <cell r="E712">
            <v>42765.541666664947</v>
          </cell>
        </row>
        <row r="713">
          <cell r="B713">
            <v>632</v>
          </cell>
          <cell r="C713">
            <v>675</v>
          </cell>
          <cell r="D713">
            <v>467</v>
          </cell>
          <cell r="E713">
            <v>42765.583333331611</v>
          </cell>
        </row>
        <row r="714">
          <cell r="B714">
            <v>503</v>
          </cell>
          <cell r="C714">
            <v>431</v>
          </cell>
          <cell r="D714">
            <v>341</v>
          </cell>
          <cell r="E714">
            <v>42765.624999998276</v>
          </cell>
        </row>
        <row r="715">
          <cell r="B715">
            <v>304</v>
          </cell>
          <cell r="C715">
            <v>211</v>
          </cell>
          <cell r="D715">
            <v>211</v>
          </cell>
          <cell r="E715">
            <v>42765.66666666494</v>
          </cell>
        </row>
        <row r="716">
          <cell r="B716">
            <v>180</v>
          </cell>
          <cell r="C716">
            <v>66</v>
          </cell>
          <cell r="D716">
            <v>81</v>
          </cell>
          <cell r="E716">
            <v>42765.708333331604</v>
          </cell>
        </row>
        <row r="717">
          <cell r="B717">
            <v>30</v>
          </cell>
          <cell r="C717">
            <v>0</v>
          </cell>
          <cell r="D717">
            <v>0</v>
          </cell>
          <cell r="E717">
            <v>42765.749999998268</v>
          </cell>
        </row>
        <row r="718">
          <cell r="B718">
            <v>0</v>
          </cell>
          <cell r="C718">
            <v>0</v>
          </cell>
          <cell r="D718">
            <v>0</v>
          </cell>
          <cell r="E718">
            <v>42765.791666664933</v>
          </cell>
        </row>
        <row r="719">
          <cell r="B719">
            <v>0</v>
          </cell>
          <cell r="C719">
            <v>0</v>
          </cell>
          <cell r="D719">
            <v>0</v>
          </cell>
          <cell r="E719">
            <v>42765.833333331597</v>
          </cell>
        </row>
        <row r="720">
          <cell r="B720">
            <v>0</v>
          </cell>
          <cell r="C720">
            <v>0</v>
          </cell>
          <cell r="D720">
            <v>0</v>
          </cell>
          <cell r="E720">
            <v>42765.874999998261</v>
          </cell>
        </row>
        <row r="721">
          <cell r="B721">
            <v>0</v>
          </cell>
          <cell r="C721">
            <v>0</v>
          </cell>
          <cell r="D721">
            <v>0</v>
          </cell>
          <cell r="E721">
            <v>42765.916666664925</v>
          </cell>
        </row>
        <row r="722">
          <cell r="B722">
            <v>0</v>
          </cell>
          <cell r="C722">
            <v>0</v>
          </cell>
          <cell r="D722">
            <v>0</v>
          </cell>
          <cell r="E722">
            <v>42765.95833333159</v>
          </cell>
        </row>
        <row r="723">
          <cell r="B723">
            <v>0</v>
          </cell>
          <cell r="C723">
            <v>0</v>
          </cell>
          <cell r="D723">
            <v>0</v>
          </cell>
          <cell r="E723">
            <v>42765.999999998254</v>
          </cell>
        </row>
        <row r="724">
          <cell r="B724">
            <v>0</v>
          </cell>
          <cell r="C724">
            <v>0</v>
          </cell>
          <cell r="D724">
            <v>0</v>
          </cell>
          <cell r="E724">
            <v>42766.041666664918</v>
          </cell>
        </row>
        <row r="725">
          <cell r="B725">
            <v>0</v>
          </cell>
          <cell r="C725">
            <v>0</v>
          </cell>
          <cell r="D725">
            <v>0</v>
          </cell>
          <cell r="E725">
            <v>42766.083333331582</v>
          </cell>
        </row>
        <row r="726">
          <cell r="B726">
            <v>0</v>
          </cell>
          <cell r="C726">
            <v>0</v>
          </cell>
          <cell r="D726">
            <v>0</v>
          </cell>
          <cell r="E726">
            <v>42766.124999998246</v>
          </cell>
        </row>
        <row r="727">
          <cell r="B727">
            <v>0</v>
          </cell>
          <cell r="C727">
            <v>0</v>
          </cell>
          <cell r="D727">
            <v>0</v>
          </cell>
          <cell r="E727">
            <v>42766.166666664911</v>
          </cell>
        </row>
        <row r="728">
          <cell r="B728">
            <v>0</v>
          </cell>
          <cell r="C728">
            <v>0</v>
          </cell>
          <cell r="D728">
            <v>0</v>
          </cell>
          <cell r="E728">
            <v>42766.208333331575</v>
          </cell>
        </row>
        <row r="729">
          <cell r="B729">
            <v>0</v>
          </cell>
          <cell r="C729">
            <v>21</v>
          </cell>
          <cell r="D729">
            <v>51</v>
          </cell>
          <cell r="E729">
            <v>42766.249999998239</v>
          </cell>
        </row>
        <row r="730">
          <cell r="B730">
            <v>46</v>
          </cell>
          <cell r="C730">
            <v>136</v>
          </cell>
          <cell r="D730">
            <v>259</v>
          </cell>
          <cell r="E730">
            <v>42766.291666664903</v>
          </cell>
        </row>
        <row r="731">
          <cell r="B731">
            <v>276</v>
          </cell>
          <cell r="C731">
            <v>311</v>
          </cell>
          <cell r="D731">
            <v>402</v>
          </cell>
          <cell r="E731">
            <v>42766.333333331568</v>
          </cell>
        </row>
        <row r="732">
          <cell r="B732">
            <v>511</v>
          </cell>
          <cell r="C732">
            <v>483</v>
          </cell>
          <cell r="D732">
            <v>530</v>
          </cell>
          <cell r="E732">
            <v>42766.374999998232</v>
          </cell>
        </row>
        <row r="733">
          <cell r="B733">
            <v>789</v>
          </cell>
          <cell r="C733">
            <v>665</v>
          </cell>
          <cell r="D733">
            <v>626</v>
          </cell>
          <cell r="E733">
            <v>42766.416666664896</v>
          </cell>
        </row>
        <row r="734">
          <cell r="B734">
            <v>817</v>
          </cell>
          <cell r="C734">
            <v>706</v>
          </cell>
          <cell r="D734">
            <v>728</v>
          </cell>
          <cell r="E734">
            <v>42766.45833333156</v>
          </cell>
        </row>
        <row r="735">
          <cell r="B735">
            <v>893</v>
          </cell>
          <cell r="C735">
            <v>767</v>
          </cell>
          <cell r="D735">
            <v>738</v>
          </cell>
          <cell r="E735">
            <v>42766.499999998225</v>
          </cell>
        </row>
        <row r="736">
          <cell r="B736">
            <v>987</v>
          </cell>
          <cell r="C736">
            <v>687</v>
          </cell>
          <cell r="D736">
            <v>614</v>
          </cell>
          <cell r="E736">
            <v>42766.541666664889</v>
          </cell>
        </row>
        <row r="737">
          <cell r="B737">
            <v>825</v>
          </cell>
          <cell r="C737">
            <v>566</v>
          </cell>
          <cell r="D737">
            <v>540</v>
          </cell>
          <cell r="E737">
            <v>42766.583333331553</v>
          </cell>
        </row>
        <row r="738">
          <cell r="B738">
            <v>668</v>
          </cell>
          <cell r="C738">
            <v>405</v>
          </cell>
          <cell r="D738">
            <v>373</v>
          </cell>
          <cell r="E738">
            <v>42766.624999998217</v>
          </cell>
        </row>
        <row r="739">
          <cell r="B739">
            <v>498</v>
          </cell>
          <cell r="C739">
            <v>216</v>
          </cell>
          <cell r="D739">
            <v>237</v>
          </cell>
          <cell r="E739">
            <v>42766.666666664882</v>
          </cell>
        </row>
        <row r="740">
          <cell r="B740">
            <v>215</v>
          </cell>
          <cell r="C740">
            <v>67</v>
          </cell>
          <cell r="D740">
            <v>96</v>
          </cell>
          <cell r="E740">
            <v>42766.708333331546</v>
          </cell>
        </row>
        <row r="741">
          <cell r="B741">
            <v>40</v>
          </cell>
          <cell r="C741">
            <v>1</v>
          </cell>
          <cell r="D741">
            <v>0</v>
          </cell>
          <cell r="E741">
            <v>42766.74999999821</v>
          </cell>
        </row>
        <row r="742">
          <cell r="B742">
            <v>0</v>
          </cell>
          <cell r="C742">
            <v>0</v>
          </cell>
          <cell r="D742">
            <v>0</v>
          </cell>
          <cell r="E742">
            <v>42766.791666664874</v>
          </cell>
        </row>
        <row r="743">
          <cell r="B743">
            <v>0</v>
          </cell>
          <cell r="C743">
            <v>0</v>
          </cell>
          <cell r="D743">
            <v>0</v>
          </cell>
          <cell r="E743">
            <v>42766.833333331539</v>
          </cell>
        </row>
        <row r="744">
          <cell r="B744">
            <v>0</v>
          </cell>
          <cell r="C744">
            <v>0</v>
          </cell>
          <cell r="D744">
            <v>0</v>
          </cell>
          <cell r="E744">
            <v>42766.874999998203</v>
          </cell>
        </row>
        <row r="745">
          <cell r="B745">
            <v>0</v>
          </cell>
          <cell r="C745">
            <v>0</v>
          </cell>
          <cell r="D745">
            <v>0</v>
          </cell>
          <cell r="E745">
            <v>42766.916666664867</v>
          </cell>
        </row>
        <row r="746">
          <cell r="B746">
            <v>0</v>
          </cell>
          <cell r="C746">
            <v>0</v>
          </cell>
          <cell r="D746">
            <v>0</v>
          </cell>
          <cell r="E746">
            <v>42766.958333331531</v>
          </cell>
        </row>
        <row r="747">
          <cell r="B747">
            <v>0</v>
          </cell>
          <cell r="C747">
            <v>0</v>
          </cell>
          <cell r="D747">
            <v>0</v>
          </cell>
          <cell r="E747">
            <v>42766.999999998196</v>
          </cell>
        </row>
        <row r="748">
          <cell r="B748">
            <v>0</v>
          </cell>
          <cell r="C748">
            <v>0</v>
          </cell>
          <cell r="D748">
            <v>0</v>
          </cell>
          <cell r="E748">
            <v>42767.04166666486</v>
          </cell>
        </row>
        <row r="749">
          <cell r="B749">
            <v>0</v>
          </cell>
          <cell r="C749">
            <v>0</v>
          </cell>
          <cell r="D749">
            <v>0</v>
          </cell>
          <cell r="E749">
            <v>42767.083333331524</v>
          </cell>
        </row>
        <row r="750">
          <cell r="B750">
            <v>0</v>
          </cell>
          <cell r="C750">
            <v>0</v>
          </cell>
          <cell r="D750">
            <v>0</v>
          </cell>
          <cell r="E750">
            <v>42767.124999998188</v>
          </cell>
        </row>
        <row r="751">
          <cell r="B751">
            <v>0</v>
          </cell>
          <cell r="C751">
            <v>0</v>
          </cell>
          <cell r="D751">
            <v>0</v>
          </cell>
          <cell r="E751">
            <v>42767.166666664853</v>
          </cell>
        </row>
        <row r="752">
          <cell r="B752">
            <v>0</v>
          </cell>
          <cell r="C752">
            <v>0</v>
          </cell>
          <cell r="D752">
            <v>0</v>
          </cell>
          <cell r="E752">
            <v>42767.208333331517</v>
          </cell>
        </row>
        <row r="753">
          <cell r="B753">
            <v>0</v>
          </cell>
          <cell r="C753">
            <v>20</v>
          </cell>
          <cell r="D753">
            <v>9</v>
          </cell>
          <cell r="E753">
            <v>42767.249999998181</v>
          </cell>
        </row>
        <row r="754">
          <cell r="B754">
            <v>71</v>
          </cell>
          <cell r="C754">
            <v>128</v>
          </cell>
          <cell r="D754">
            <v>28</v>
          </cell>
          <cell r="E754">
            <v>42767.291666664845</v>
          </cell>
        </row>
        <row r="755">
          <cell r="B755">
            <v>294</v>
          </cell>
          <cell r="C755">
            <v>241</v>
          </cell>
          <cell r="D755">
            <v>39</v>
          </cell>
          <cell r="E755">
            <v>42767.333333331509</v>
          </cell>
        </row>
        <row r="756">
          <cell r="B756">
            <v>531</v>
          </cell>
          <cell r="C756">
            <v>437</v>
          </cell>
          <cell r="D756">
            <v>51</v>
          </cell>
          <cell r="E756">
            <v>42767.374999998174</v>
          </cell>
        </row>
        <row r="757">
          <cell r="B757">
            <v>748</v>
          </cell>
          <cell r="C757">
            <v>675</v>
          </cell>
          <cell r="D757">
            <v>94</v>
          </cell>
          <cell r="E757">
            <v>42767.416666664838</v>
          </cell>
        </row>
        <row r="758">
          <cell r="B758">
            <v>852</v>
          </cell>
          <cell r="C758">
            <v>672</v>
          </cell>
          <cell r="D758">
            <v>141</v>
          </cell>
          <cell r="E758">
            <v>42767.458333331502</v>
          </cell>
        </row>
        <row r="759">
          <cell r="B759">
            <v>978</v>
          </cell>
          <cell r="C759">
            <v>821</v>
          </cell>
          <cell r="D759">
            <v>132</v>
          </cell>
          <cell r="E759">
            <v>42767.499999998166</v>
          </cell>
        </row>
        <row r="760">
          <cell r="B760">
            <v>933</v>
          </cell>
          <cell r="C760">
            <v>752</v>
          </cell>
          <cell r="D760">
            <v>153</v>
          </cell>
          <cell r="E760">
            <v>42767.541666664831</v>
          </cell>
        </row>
        <row r="761">
          <cell r="B761">
            <v>830</v>
          </cell>
          <cell r="C761">
            <v>610</v>
          </cell>
          <cell r="D761">
            <v>206</v>
          </cell>
          <cell r="E761">
            <v>42767.583333331495</v>
          </cell>
        </row>
        <row r="762">
          <cell r="B762">
            <v>671</v>
          </cell>
          <cell r="C762">
            <v>373</v>
          </cell>
          <cell r="D762">
            <v>343</v>
          </cell>
          <cell r="E762">
            <v>42767.624999998159</v>
          </cell>
        </row>
        <row r="763">
          <cell r="B763">
            <v>470</v>
          </cell>
          <cell r="C763">
            <v>229</v>
          </cell>
          <cell r="D763">
            <v>210</v>
          </cell>
          <cell r="E763">
            <v>42767.666666664823</v>
          </cell>
        </row>
        <row r="764">
          <cell r="B764">
            <v>212</v>
          </cell>
          <cell r="C764">
            <v>68</v>
          </cell>
          <cell r="D764">
            <v>82</v>
          </cell>
          <cell r="E764">
            <v>42767.708333331488</v>
          </cell>
        </row>
        <row r="765">
          <cell r="B765">
            <v>41</v>
          </cell>
          <cell r="C765">
            <v>1</v>
          </cell>
          <cell r="D765">
            <v>0</v>
          </cell>
          <cell r="E765">
            <v>42767.749999998152</v>
          </cell>
        </row>
        <row r="766">
          <cell r="B766">
            <v>0</v>
          </cell>
          <cell r="C766">
            <v>0</v>
          </cell>
          <cell r="D766">
            <v>0</v>
          </cell>
          <cell r="E766">
            <v>42767.791666664816</v>
          </cell>
        </row>
        <row r="767">
          <cell r="B767">
            <v>0</v>
          </cell>
          <cell r="C767">
            <v>0</v>
          </cell>
          <cell r="D767">
            <v>0</v>
          </cell>
          <cell r="E767">
            <v>42767.83333333148</v>
          </cell>
        </row>
        <row r="768">
          <cell r="B768">
            <v>0</v>
          </cell>
          <cell r="C768">
            <v>0</v>
          </cell>
          <cell r="D768">
            <v>0</v>
          </cell>
          <cell r="E768">
            <v>42767.874999998145</v>
          </cell>
        </row>
        <row r="769">
          <cell r="B769">
            <v>0</v>
          </cell>
          <cell r="C769">
            <v>0</v>
          </cell>
          <cell r="D769">
            <v>0</v>
          </cell>
          <cell r="E769">
            <v>42767.916666664809</v>
          </cell>
        </row>
        <row r="770">
          <cell r="B770">
            <v>0</v>
          </cell>
          <cell r="C770">
            <v>0</v>
          </cell>
          <cell r="D770">
            <v>0</v>
          </cell>
          <cell r="E770">
            <v>42767.958333331473</v>
          </cell>
        </row>
        <row r="771">
          <cell r="B771">
            <v>0</v>
          </cell>
          <cell r="C771">
            <v>0</v>
          </cell>
          <cell r="D771">
            <v>0</v>
          </cell>
          <cell r="E771">
            <v>42767.999999998137</v>
          </cell>
        </row>
        <row r="772">
          <cell r="B772">
            <v>0</v>
          </cell>
          <cell r="C772">
            <v>0</v>
          </cell>
          <cell r="D772">
            <v>0</v>
          </cell>
          <cell r="E772">
            <v>42768.041666664802</v>
          </cell>
        </row>
        <row r="773">
          <cell r="B773">
            <v>0</v>
          </cell>
          <cell r="C773">
            <v>0</v>
          </cell>
          <cell r="D773">
            <v>0</v>
          </cell>
          <cell r="E773">
            <v>42768.083333331466</v>
          </cell>
        </row>
        <row r="774">
          <cell r="B774">
            <v>0</v>
          </cell>
          <cell r="C774">
            <v>0</v>
          </cell>
          <cell r="D774">
            <v>0</v>
          </cell>
          <cell r="E774">
            <v>42768.12499999813</v>
          </cell>
        </row>
        <row r="775">
          <cell r="B775">
            <v>0</v>
          </cell>
          <cell r="C775">
            <v>0</v>
          </cell>
          <cell r="D775">
            <v>0</v>
          </cell>
          <cell r="E775">
            <v>42768.166666664794</v>
          </cell>
        </row>
        <row r="776">
          <cell r="B776">
            <v>0</v>
          </cell>
          <cell r="C776">
            <v>0</v>
          </cell>
          <cell r="D776">
            <v>0</v>
          </cell>
          <cell r="E776">
            <v>42768.208333331459</v>
          </cell>
        </row>
        <row r="777">
          <cell r="B777">
            <v>0</v>
          </cell>
          <cell r="C777">
            <v>20</v>
          </cell>
          <cell r="D777">
            <v>52</v>
          </cell>
          <cell r="E777">
            <v>42768.249999998123</v>
          </cell>
        </row>
        <row r="778">
          <cell r="B778">
            <v>73</v>
          </cell>
          <cell r="C778">
            <v>134</v>
          </cell>
          <cell r="D778">
            <v>251</v>
          </cell>
          <cell r="E778">
            <v>42768.291666664787</v>
          </cell>
        </row>
        <row r="779">
          <cell r="B779">
            <v>303</v>
          </cell>
          <cell r="C779">
            <v>315</v>
          </cell>
          <cell r="D779">
            <v>388</v>
          </cell>
          <cell r="E779">
            <v>42768.333333331451</v>
          </cell>
        </row>
        <row r="780">
          <cell r="B780">
            <v>565</v>
          </cell>
          <cell r="C780">
            <v>497</v>
          </cell>
          <cell r="D780">
            <v>499</v>
          </cell>
          <cell r="E780">
            <v>42768.374999998116</v>
          </cell>
        </row>
        <row r="781">
          <cell r="B781">
            <v>793</v>
          </cell>
          <cell r="C781">
            <v>676</v>
          </cell>
          <cell r="D781">
            <v>586</v>
          </cell>
          <cell r="E781">
            <v>42768.41666666478</v>
          </cell>
        </row>
        <row r="782">
          <cell r="B782">
            <v>816</v>
          </cell>
          <cell r="C782">
            <v>803</v>
          </cell>
          <cell r="D782">
            <v>630</v>
          </cell>
          <cell r="E782">
            <v>42768.458333331444</v>
          </cell>
        </row>
        <row r="783">
          <cell r="B783">
            <v>1021</v>
          </cell>
          <cell r="C783">
            <v>835</v>
          </cell>
          <cell r="D783">
            <v>628</v>
          </cell>
          <cell r="E783">
            <v>42768.499999998108</v>
          </cell>
        </row>
        <row r="784">
          <cell r="B784">
            <v>1009</v>
          </cell>
          <cell r="C784">
            <v>750</v>
          </cell>
          <cell r="D784">
            <v>584</v>
          </cell>
          <cell r="E784">
            <v>42768.541666664772</v>
          </cell>
        </row>
        <row r="785">
          <cell r="B785">
            <v>919</v>
          </cell>
          <cell r="C785">
            <v>614</v>
          </cell>
          <cell r="D785">
            <v>488</v>
          </cell>
          <cell r="E785">
            <v>42768.583333331437</v>
          </cell>
        </row>
        <row r="786">
          <cell r="B786">
            <v>739</v>
          </cell>
          <cell r="C786">
            <v>423</v>
          </cell>
          <cell r="D786">
            <v>355</v>
          </cell>
          <cell r="E786">
            <v>42768.624999998101</v>
          </cell>
        </row>
        <row r="787">
          <cell r="B787">
            <v>501</v>
          </cell>
          <cell r="C787">
            <v>223</v>
          </cell>
          <cell r="D787">
            <v>217</v>
          </cell>
          <cell r="E787">
            <v>42768.666666664765</v>
          </cell>
        </row>
        <row r="788">
          <cell r="B788">
            <v>227</v>
          </cell>
          <cell r="C788">
            <v>69</v>
          </cell>
          <cell r="D788">
            <v>87</v>
          </cell>
          <cell r="E788">
            <v>42768.708333331429</v>
          </cell>
        </row>
        <row r="789">
          <cell r="B789">
            <v>34</v>
          </cell>
          <cell r="C789">
            <v>1</v>
          </cell>
          <cell r="D789">
            <v>0</v>
          </cell>
          <cell r="E789">
            <v>42768.749999998094</v>
          </cell>
        </row>
        <row r="790">
          <cell r="B790">
            <v>0</v>
          </cell>
          <cell r="C790">
            <v>0</v>
          </cell>
          <cell r="D790">
            <v>0</v>
          </cell>
          <cell r="E790">
            <v>42768.791666664758</v>
          </cell>
        </row>
        <row r="791">
          <cell r="B791">
            <v>0</v>
          </cell>
          <cell r="C791">
            <v>0</v>
          </cell>
          <cell r="D791">
            <v>0</v>
          </cell>
          <cell r="E791">
            <v>42768.833333331422</v>
          </cell>
        </row>
        <row r="792">
          <cell r="B792">
            <v>0</v>
          </cell>
          <cell r="C792">
            <v>0</v>
          </cell>
          <cell r="D792">
            <v>0</v>
          </cell>
          <cell r="E792">
            <v>42768.874999998086</v>
          </cell>
        </row>
        <row r="793">
          <cell r="B793">
            <v>0</v>
          </cell>
          <cell r="C793">
            <v>0</v>
          </cell>
          <cell r="D793">
            <v>0</v>
          </cell>
          <cell r="E793">
            <v>42768.916666664751</v>
          </cell>
        </row>
        <row r="794">
          <cell r="B794">
            <v>0</v>
          </cell>
          <cell r="C794">
            <v>0</v>
          </cell>
          <cell r="D794">
            <v>0</v>
          </cell>
          <cell r="E794">
            <v>42768.958333331415</v>
          </cell>
        </row>
        <row r="795">
          <cell r="B795">
            <v>0</v>
          </cell>
          <cell r="C795">
            <v>0</v>
          </cell>
          <cell r="D795">
            <v>0</v>
          </cell>
          <cell r="E795">
            <v>42768.999999998079</v>
          </cell>
        </row>
        <row r="796">
          <cell r="B796">
            <v>0</v>
          </cell>
          <cell r="C796">
            <v>0</v>
          </cell>
          <cell r="D796">
            <v>0</v>
          </cell>
          <cell r="E796">
            <v>42769.041666664743</v>
          </cell>
        </row>
        <row r="797">
          <cell r="B797">
            <v>0</v>
          </cell>
          <cell r="C797">
            <v>0</v>
          </cell>
          <cell r="D797">
            <v>0</v>
          </cell>
          <cell r="E797">
            <v>42769.083333331408</v>
          </cell>
        </row>
        <row r="798">
          <cell r="B798">
            <v>0</v>
          </cell>
          <cell r="C798">
            <v>0</v>
          </cell>
          <cell r="D798">
            <v>0</v>
          </cell>
          <cell r="E798">
            <v>42769.124999998072</v>
          </cell>
        </row>
        <row r="799">
          <cell r="B799">
            <v>0</v>
          </cell>
          <cell r="C799">
            <v>0</v>
          </cell>
          <cell r="D799">
            <v>0</v>
          </cell>
          <cell r="E799">
            <v>42769.166666664736</v>
          </cell>
        </row>
        <row r="800">
          <cell r="B800">
            <v>0</v>
          </cell>
          <cell r="C800">
            <v>0</v>
          </cell>
          <cell r="D800">
            <v>0</v>
          </cell>
          <cell r="E800">
            <v>42769.2083333314</v>
          </cell>
        </row>
        <row r="801">
          <cell r="B801">
            <v>0</v>
          </cell>
          <cell r="C801">
            <v>20</v>
          </cell>
          <cell r="D801">
            <v>15</v>
          </cell>
          <cell r="E801">
            <v>42769.249999998065</v>
          </cell>
        </row>
        <row r="802">
          <cell r="B802">
            <v>66</v>
          </cell>
          <cell r="C802">
            <v>136</v>
          </cell>
          <cell r="D802">
            <v>89</v>
          </cell>
          <cell r="E802">
            <v>42769.291666664729</v>
          </cell>
        </row>
        <row r="803">
          <cell r="B803">
            <v>265</v>
          </cell>
          <cell r="C803">
            <v>279</v>
          </cell>
          <cell r="D803">
            <v>213</v>
          </cell>
          <cell r="E803">
            <v>42769.333333331393</v>
          </cell>
        </row>
        <row r="804">
          <cell r="B804">
            <v>518</v>
          </cell>
          <cell r="C804">
            <v>554</v>
          </cell>
          <cell r="D804">
            <v>274</v>
          </cell>
          <cell r="E804">
            <v>42769.374999998057</v>
          </cell>
        </row>
        <row r="805">
          <cell r="B805">
            <v>723</v>
          </cell>
          <cell r="C805">
            <v>701</v>
          </cell>
          <cell r="D805">
            <v>353</v>
          </cell>
          <cell r="E805">
            <v>42769.416666664722</v>
          </cell>
        </row>
        <row r="806">
          <cell r="B806">
            <v>875</v>
          </cell>
          <cell r="C806">
            <v>817</v>
          </cell>
          <cell r="D806">
            <v>565</v>
          </cell>
          <cell r="E806">
            <v>42769.458333331386</v>
          </cell>
        </row>
        <row r="807">
          <cell r="B807">
            <v>985</v>
          </cell>
          <cell r="C807">
            <v>819</v>
          </cell>
          <cell r="D807">
            <v>663</v>
          </cell>
          <cell r="E807">
            <v>42769.49999999805</v>
          </cell>
        </row>
        <row r="808">
          <cell r="B808">
            <v>963</v>
          </cell>
          <cell r="C808">
            <v>803</v>
          </cell>
          <cell r="D808">
            <v>612</v>
          </cell>
          <cell r="E808">
            <v>42769.541666664714</v>
          </cell>
        </row>
        <row r="809">
          <cell r="B809">
            <v>839</v>
          </cell>
          <cell r="C809">
            <v>559</v>
          </cell>
          <cell r="D809">
            <v>533</v>
          </cell>
          <cell r="E809">
            <v>42769.583333331379</v>
          </cell>
        </row>
        <row r="810">
          <cell r="B810">
            <v>642</v>
          </cell>
          <cell r="C810">
            <v>417</v>
          </cell>
          <cell r="D810">
            <v>392</v>
          </cell>
          <cell r="E810">
            <v>42769.624999998043</v>
          </cell>
        </row>
        <row r="811">
          <cell r="B811">
            <v>444</v>
          </cell>
          <cell r="C811">
            <v>233</v>
          </cell>
          <cell r="D811">
            <v>241</v>
          </cell>
          <cell r="E811">
            <v>42769.666666664707</v>
          </cell>
        </row>
        <row r="812">
          <cell r="B812">
            <v>199</v>
          </cell>
          <cell r="C812">
            <v>69</v>
          </cell>
          <cell r="D812">
            <v>97</v>
          </cell>
          <cell r="E812">
            <v>42769.708333331371</v>
          </cell>
        </row>
        <row r="813">
          <cell r="B813">
            <v>33</v>
          </cell>
          <cell r="C813">
            <v>1</v>
          </cell>
          <cell r="D813">
            <v>0</v>
          </cell>
          <cell r="E813">
            <v>42769.749999998035</v>
          </cell>
        </row>
        <row r="814">
          <cell r="B814">
            <v>0</v>
          </cell>
          <cell r="C814">
            <v>0</v>
          </cell>
          <cell r="D814">
            <v>0</v>
          </cell>
          <cell r="E814">
            <v>42769.7916666647</v>
          </cell>
        </row>
        <row r="815">
          <cell r="B815">
            <v>0</v>
          </cell>
          <cell r="C815">
            <v>0</v>
          </cell>
          <cell r="D815">
            <v>0</v>
          </cell>
          <cell r="E815">
            <v>42769.833333331364</v>
          </cell>
        </row>
        <row r="816">
          <cell r="B816">
            <v>0</v>
          </cell>
          <cell r="C816">
            <v>0</v>
          </cell>
          <cell r="D816">
            <v>0</v>
          </cell>
          <cell r="E816">
            <v>42769.874999998028</v>
          </cell>
        </row>
        <row r="817">
          <cell r="B817">
            <v>0</v>
          </cell>
          <cell r="C817">
            <v>0</v>
          </cell>
          <cell r="D817">
            <v>0</v>
          </cell>
          <cell r="E817">
            <v>42769.916666664692</v>
          </cell>
        </row>
        <row r="818">
          <cell r="B818">
            <v>0</v>
          </cell>
          <cell r="C818">
            <v>0</v>
          </cell>
          <cell r="D818">
            <v>0</v>
          </cell>
          <cell r="E818">
            <v>42769.958333331357</v>
          </cell>
        </row>
        <row r="819">
          <cell r="B819">
            <v>0</v>
          </cell>
          <cell r="C819">
            <v>0</v>
          </cell>
          <cell r="D819">
            <v>0</v>
          </cell>
          <cell r="E819">
            <v>42769.999999998021</v>
          </cell>
        </row>
        <row r="820">
          <cell r="B820">
            <v>0</v>
          </cell>
          <cell r="C820">
            <v>0</v>
          </cell>
          <cell r="D820">
            <v>0</v>
          </cell>
          <cell r="E820">
            <v>42770.041666664685</v>
          </cell>
        </row>
        <row r="821">
          <cell r="B821">
            <v>0</v>
          </cell>
          <cell r="C821">
            <v>0</v>
          </cell>
          <cell r="D821">
            <v>0</v>
          </cell>
          <cell r="E821">
            <v>42770.083333331349</v>
          </cell>
        </row>
        <row r="822">
          <cell r="B822">
            <v>0</v>
          </cell>
          <cell r="C822">
            <v>0</v>
          </cell>
          <cell r="D822">
            <v>0</v>
          </cell>
          <cell r="E822">
            <v>42770.124999998014</v>
          </cell>
        </row>
        <row r="823">
          <cell r="B823">
            <v>0</v>
          </cell>
          <cell r="C823">
            <v>0</v>
          </cell>
          <cell r="D823">
            <v>0</v>
          </cell>
          <cell r="E823">
            <v>42770.166666664678</v>
          </cell>
        </row>
        <row r="824">
          <cell r="B824">
            <v>0</v>
          </cell>
          <cell r="C824">
            <v>0</v>
          </cell>
          <cell r="D824">
            <v>0</v>
          </cell>
          <cell r="E824">
            <v>42770.208333331342</v>
          </cell>
        </row>
        <row r="825">
          <cell r="B825">
            <v>0</v>
          </cell>
          <cell r="C825">
            <v>20</v>
          </cell>
          <cell r="D825">
            <v>60</v>
          </cell>
          <cell r="E825">
            <v>42770.249999998006</v>
          </cell>
        </row>
        <row r="826">
          <cell r="B826">
            <v>76</v>
          </cell>
          <cell r="C826">
            <v>139</v>
          </cell>
          <cell r="D826">
            <v>291</v>
          </cell>
          <cell r="E826">
            <v>42770.291666664671</v>
          </cell>
        </row>
        <row r="827">
          <cell r="B827">
            <v>315</v>
          </cell>
          <cell r="C827">
            <v>298</v>
          </cell>
          <cell r="D827">
            <v>546</v>
          </cell>
          <cell r="E827">
            <v>42770.333333331335</v>
          </cell>
        </row>
        <row r="828">
          <cell r="B828">
            <v>566</v>
          </cell>
          <cell r="C828">
            <v>622</v>
          </cell>
          <cell r="D828">
            <v>775</v>
          </cell>
          <cell r="E828">
            <v>42770.374999997999</v>
          </cell>
        </row>
        <row r="829">
          <cell r="B829">
            <v>790</v>
          </cell>
          <cell r="C829">
            <v>717</v>
          </cell>
          <cell r="D829">
            <v>953</v>
          </cell>
          <cell r="E829">
            <v>42770.416666664663</v>
          </cell>
        </row>
        <row r="830">
          <cell r="B830">
            <v>908</v>
          </cell>
          <cell r="C830">
            <v>757</v>
          </cell>
          <cell r="D830">
            <v>1061</v>
          </cell>
          <cell r="E830">
            <v>42770.458333331328</v>
          </cell>
        </row>
        <row r="831">
          <cell r="B831">
            <v>991</v>
          </cell>
          <cell r="C831">
            <v>902</v>
          </cell>
          <cell r="D831">
            <v>1075</v>
          </cell>
          <cell r="E831">
            <v>42770.499999997992</v>
          </cell>
        </row>
        <row r="832">
          <cell r="B832">
            <v>988</v>
          </cell>
          <cell r="C832">
            <v>780</v>
          </cell>
          <cell r="D832">
            <v>910</v>
          </cell>
          <cell r="E832">
            <v>42770.541666664656</v>
          </cell>
        </row>
        <row r="833">
          <cell r="B833">
            <v>911</v>
          </cell>
          <cell r="C833">
            <v>684</v>
          </cell>
          <cell r="D833">
            <v>542</v>
          </cell>
          <cell r="E833">
            <v>42770.58333333132</v>
          </cell>
        </row>
        <row r="834">
          <cell r="B834">
            <v>744</v>
          </cell>
          <cell r="C834">
            <v>452</v>
          </cell>
          <cell r="D834">
            <v>130</v>
          </cell>
          <cell r="E834">
            <v>42770.624999997985</v>
          </cell>
        </row>
        <row r="835">
          <cell r="B835">
            <v>510</v>
          </cell>
          <cell r="C835">
            <v>267</v>
          </cell>
          <cell r="D835">
            <v>62</v>
          </cell>
          <cell r="E835">
            <v>42770.666666664649</v>
          </cell>
        </row>
        <row r="836">
          <cell r="B836">
            <v>238</v>
          </cell>
          <cell r="C836">
            <v>70</v>
          </cell>
          <cell r="D836">
            <v>47</v>
          </cell>
          <cell r="E836">
            <v>42770.708333331313</v>
          </cell>
        </row>
        <row r="837">
          <cell r="B837">
            <v>38</v>
          </cell>
          <cell r="C837">
            <v>1</v>
          </cell>
          <cell r="D837">
            <v>0</v>
          </cell>
          <cell r="E837">
            <v>42770.749999997977</v>
          </cell>
        </row>
        <row r="838">
          <cell r="B838">
            <v>0</v>
          </cell>
          <cell r="C838">
            <v>0</v>
          </cell>
          <cell r="D838">
            <v>0</v>
          </cell>
          <cell r="E838">
            <v>42770.791666664642</v>
          </cell>
        </row>
        <row r="839">
          <cell r="B839">
            <v>0</v>
          </cell>
          <cell r="C839">
            <v>0</v>
          </cell>
          <cell r="D839">
            <v>0</v>
          </cell>
          <cell r="E839">
            <v>42770.833333331306</v>
          </cell>
        </row>
        <row r="840">
          <cell r="B840">
            <v>0</v>
          </cell>
          <cell r="C840">
            <v>0</v>
          </cell>
          <cell r="D840">
            <v>0</v>
          </cell>
          <cell r="E840">
            <v>42770.87499999797</v>
          </cell>
        </row>
        <row r="841">
          <cell r="B841">
            <v>0</v>
          </cell>
          <cell r="C841">
            <v>0</v>
          </cell>
          <cell r="D841">
            <v>0</v>
          </cell>
          <cell r="E841">
            <v>42770.916666664634</v>
          </cell>
        </row>
        <row r="842">
          <cell r="B842">
            <v>0</v>
          </cell>
          <cell r="C842">
            <v>0</v>
          </cell>
          <cell r="D842">
            <v>0</v>
          </cell>
          <cell r="E842">
            <v>42770.958333331298</v>
          </cell>
        </row>
        <row r="843">
          <cell r="B843">
            <v>0</v>
          </cell>
          <cell r="C843">
            <v>0</v>
          </cell>
          <cell r="D843">
            <v>0</v>
          </cell>
          <cell r="E843">
            <v>42770.999999997963</v>
          </cell>
        </row>
        <row r="844">
          <cell r="B844">
            <v>0</v>
          </cell>
          <cell r="C844">
            <v>0</v>
          </cell>
          <cell r="D844">
            <v>0</v>
          </cell>
          <cell r="E844">
            <v>42771.041666664627</v>
          </cell>
        </row>
        <row r="845">
          <cell r="B845">
            <v>0</v>
          </cell>
          <cell r="C845">
            <v>0</v>
          </cell>
          <cell r="D845">
            <v>0</v>
          </cell>
          <cell r="E845">
            <v>42771.083333331291</v>
          </cell>
        </row>
        <row r="846">
          <cell r="B846">
            <v>0</v>
          </cell>
          <cell r="C846">
            <v>0</v>
          </cell>
          <cell r="D846">
            <v>0</v>
          </cell>
          <cell r="E846">
            <v>42771.124999997955</v>
          </cell>
        </row>
        <row r="847">
          <cell r="B847">
            <v>0</v>
          </cell>
          <cell r="C847">
            <v>0</v>
          </cell>
          <cell r="D847">
            <v>0</v>
          </cell>
          <cell r="E847">
            <v>42771.16666666462</v>
          </cell>
        </row>
        <row r="848">
          <cell r="B848">
            <v>0</v>
          </cell>
          <cell r="C848">
            <v>0</v>
          </cell>
          <cell r="D848">
            <v>0</v>
          </cell>
          <cell r="E848">
            <v>42771.208333331284</v>
          </cell>
        </row>
        <row r="849">
          <cell r="B849">
            <v>0</v>
          </cell>
          <cell r="C849">
            <v>20</v>
          </cell>
          <cell r="D849">
            <v>60</v>
          </cell>
          <cell r="E849">
            <v>42771.249999997948</v>
          </cell>
        </row>
        <row r="850">
          <cell r="B850">
            <v>93</v>
          </cell>
          <cell r="C850">
            <v>131</v>
          </cell>
          <cell r="D850">
            <v>268</v>
          </cell>
          <cell r="E850">
            <v>42771.291666664612</v>
          </cell>
        </row>
        <row r="851">
          <cell r="B851">
            <v>304</v>
          </cell>
          <cell r="C851">
            <v>333</v>
          </cell>
          <cell r="D851">
            <v>226</v>
          </cell>
          <cell r="E851">
            <v>42771.333333331277</v>
          </cell>
        </row>
        <row r="852">
          <cell r="B852">
            <v>572</v>
          </cell>
          <cell r="C852">
            <v>534</v>
          </cell>
          <cell r="D852">
            <v>175</v>
          </cell>
          <cell r="E852">
            <v>42771.374999997941</v>
          </cell>
        </row>
        <row r="853">
          <cell r="B853">
            <v>774</v>
          </cell>
          <cell r="C853">
            <v>725</v>
          </cell>
          <cell r="D853">
            <v>303</v>
          </cell>
          <cell r="E853">
            <v>42771.416666664605</v>
          </cell>
        </row>
        <row r="854">
          <cell r="B854">
            <v>919</v>
          </cell>
          <cell r="C854">
            <v>789</v>
          </cell>
          <cell r="D854">
            <v>661</v>
          </cell>
          <cell r="E854">
            <v>42771.458333331269</v>
          </cell>
        </row>
        <row r="855">
          <cell r="B855">
            <v>977</v>
          </cell>
          <cell r="C855">
            <v>813</v>
          </cell>
          <cell r="D855">
            <v>679</v>
          </cell>
          <cell r="E855">
            <v>42771.499999997934</v>
          </cell>
        </row>
        <row r="856">
          <cell r="B856">
            <v>986</v>
          </cell>
          <cell r="C856">
            <v>783</v>
          </cell>
          <cell r="D856">
            <v>676</v>
          </cell>
          <cell r="E856">
            <v>42771.541666664598</v>
          </cell>
        </row>
        <row r="857">
          <cell r="B857">
            <v>852</v>
          </cell>
          <cell r="C857">
            <v>590</v>
          </cell>
          <cell r="D857">
            <v>568</v>
          </cell>
          <cell r="E857">
            <v>42771.583333331262</v>
          </cell>
        </row>
        <row r="858">
          <cell r="B858">
            <v>688</v>
          </cell>
          <cell r="C858">
            <v>464</v>
          </cell>
          <cell r="D858">
            <v>603</v>
          </cell>
          <cell r="E858">
            <v>42771.624999997926</v>
          </cell>
        </row>
        <row r="859">
          <cell r="B859">
            <v>513</v>
          </cell>
          <cell r="C859">
            <v>258</v>
          </cell>
          <cell r="D859">
            <v>371</v>
          </cell>
          <cell r="E859">
            <v>42771.666666664591</v>
          </cell>
        </row>
        <row r="860">
          <cell r="B860">
            <v>266</v>
          </cell>
          <cell r="C860">
            <v>71</v>
          </cell>
          <cell r="D860">
            <v>145</v>
          </cell>
          <cell r="E860">
            <v>42771.708333331255</v>
          </cell>
        </row>
        <row r="861">
          <cell r="B861">
            <v>45</v>
          </cell>
          <cell r="C861">
            <v>1</v>
          </cell>
          <cell r="D861">
            <v>0</v>
          </cell>
          <cell r="E861">
            <v>42771.749999997919</v>
          </cell>
        </row>
        <row r="862">
          <cell r="B862">
            <v>0</v>
          </cell>
          <cell r="C862">
            <v>0</v>
          </cell>
          <cell r="D862">
            <v>0</v>
          </cell>
          <cell r="E862">
            <v>42771.791666664583</v>
          </cell>
        </row>
        <row r="863">
          <cell r="B863">
            <v>0</v>
          </cell>
          <cell r="C863">
            <v>0</v>
          </cell>
          <cell r="D863">
            <v>0</v>
          </cell>
          <cell r="E863">
            <v>42771.833333331248</v>
          </cell>
        </row>
        <row r="864">
          <cell r="B864">
            <v>0</v>
          </cell>
          <cell r="C864">
            <v>0</v>
          </cell>
          <cell r="D864">
            <v>0</v>
          </cell>
          <cell r="E864">
            <v>42771.874999997912</v>
          </cell>
        </row>
        <row r="865">
          <cell r="B865">
            <v>0</v>
          </cell>
          <cell r="C865">
            <v>0</v>
          </cell>
          <cell r="D865">
            <v>0</v>
          </cell>
          <cell r="E865">
            <v>42771.916666664576</v>
          </cell>
        </row>
        <row r="866">
          <cell r="B866">
            <v>0</v>
          </cell>
          <cell r="C866">
            <v>0</v>
          </cell>
          <cell r="D866">
            <v>0</v>
          </cell>
          <cell r="E866">
            <v>42771.95833333124</v>
          </cell>
        </row>
        <row r="867">
          <cell r="B867">
            <v>0</v>
          </cell>
          <cell r="C867">
            <v>0</v>
          </cell>
          <cell r="D867">
            <v>0</v>
          </cell>
          <cell r="E867">
            <v>42771.999999997905</v>
          </cell>
        </row>
        <row r="868">
          <cell r="B868">
            <v>0</v>
          </cell>
          <cell r="C868">
            <v>0</v>
          </cell>
          <cell r="D868">
            <v>0</v>
          </cell>
          <cell r="E868">
            <v>42772.041666664569</v>
          </cell>
        </row>
        <row r="869">
          <cell r="B869">
            <v>0</v>
          </cell>
          <cell r="C869">
            <v>0</v>
          </cell>
          <cell r="D869">
            <v>0</v>
          </cell>
          <cell r="E869">
            <v>42772.083333331233</v>
          </cell>
        </row>
        <row r="870">
          <cell r="B870">
            <v>0</v>
          </cell>
          <cell r="C870">
            <v>0</v>
          </cell>
          <cell r="D870">
            <v>0</v>
          </cell>
          <cell r="E870">
            <v>42772.124999997897</v>
          </cell>
        </row>
        <row r="871">
          <cell r="B871">
            <v>0</v>
          </cell>
          <cell r="C871">
            <v>0</v>
          </cell>
          <cell r="D871">
            <v>0</v>
          </cell>
          <cell r="E871">
            <v>42772.166666664561</v>
          </cell>
        </row>
        <row r="872">
          <cell r="B872">
            <v>0</v>
          </cell>
          <cell r="C872">
            <v>0</v>
          </cell>
          <cell r="D872">
            <v>0</v>
          </cell>
          <cell r="E872">
            <v>42772.208333331226</v>
          </cell>
        </row>
        <row r="873">
          <cell r="B873">
            <v>0</v>
          </cell>
          <cell r="C873">
            <v>21</v>
          </cell>
          <cell r="D873">
            <v>30</v>
          </cell>
          <cell r="E873">
            <v>42772.24999999789</v>
          </cell>
        </row>
        <row r="874">
          <cell r="B874">
            <v>85</v>
          </cell>
          <cell r="C874">
            <v>136</v>
          </cell>
          <cell r="D874">
            <v>135</v>
          </cell>
          <cell r="E874">
            <v>42772.291666664554</v>
          </cell>
        </row>
        <row r="875">
          <cell r="B875">
            <v>332</v>
          </cell>
          <cell r="C875">
            <v>320</v>
          </cell>
          <cell r="D875">
            <v>304</v>
          </cell>
          <cell r="E875">
            <v>42772.333333331218</v>
          </cell>
        </row>
        <row r="876">
          <cell r="B876">
            <v>593</v>
          </cell>
          <cell r="C876">
            <v>521</v>
          </cell>
          <cell r="D876">
            <v>456</v>
          </cell>
          <cell r="E876">
            <v>42772.374999997883</v>
          </cell>
        </row>
        <row r="877">
          <cell r="B877">
            <v>810</v>
          </cell>
          <cell r="C877">
            <v>788</v>
          </cell>
          <cell r="D877">
            <v>591</v>
          </cell>
          <cell r="E877">
            <v>42772.416666664547</v>
          </cell>
        </row>
        <row r="878">
          <cell r="B878">
            <v>953</v>
          </cell>
          <cell r="C878">
            <v>939</v>
          </cell>
          <cell r="D878">
            <v>706</v>
          </cell>
          <cell r="E878">
            <v>42772.458333331211</v>
          </cell>
        </row>
        <row r="879">
          <cell r="B879">
            <v>1035</v>
          </cell>
          <cell r="C879">
            <v>881</v>
          </cell>
          <cell r="D879">
            <v>720</v>
          </cell>
          <cell r="E879">
            <v>42772.499999997875</v>
          </cell>
        </row>
        <row r="880">
          <cell r="B880">
            <v>1009</v>
          </cell>
          <cell r="C880">
            <v>888</v>
          </cell>
          <cell r="D880">
            <v>683</v>
          </cell>
          <cell r="E880">
            <v>42772.54166666454</v>
          </cell>
        </row>
        <row r="881">
          <cell r="B881">
            <v>918</v>
          </cell>
          <cell r="C881">
            <v>745</v>
          </cell>
          <cell r="D881">
            <v>574</v>
          </cell>
          <cell r="E881">
            <v>42772.583333331204</v>
          </cell>
        </row>
        <row r="882">
          <cell r="B882">
            <v>738</v>
          </cell>
          <cell r="C882">
            <v>509</v>
          </cell>
          <cell r="D882">
            <v>493</v>
          </cell>
          <cell r="E882">
            <v>42772.624999997868</v>
          </cell>
        </row>
        <row r="883">
          <cell r="B883">
            <v>522</v>
          </cell>
          <cell r="C883">
            <v>246</v>
          </cell>
          <cell r="D883">
            <v>317</v>
          </cell>
          <cell r="E883">
            <v>42772.666666664532</v>
          </cell>
        </row>
        <row r="884">
          <cell r="B884">
            <v>252</v>
          </cell>
          <cell r="C884">
            <v>72</v>
          </cell>
          <cell r="D884">
            <v>126</v>
          </cell>
          <cell r="E884">
            <v>42772.708333331197</v>
          </cell>
        </row>
        <row r="885">
          <cell r="B885">
            <v>42</v>
          </cell>
          <cell r="C885">
            <v>1</v>
          </cell>
          <cell r="D885">
            <v>0</v>
          </cell>
          <cell r="E885">
            <v>42772.749999997861</v>
          </cell>
        </row>
        <row r="886">
          <cell r="B886">
            <v>0</v>
          </cell>
          <cell r="C886">
            <v>0</v>
          </cell>
          <cell r="D886">
            <v>0</v>
          </cell>
          <cell r="E886">
            <v>42772.791666664525</v>
          </cell>
        </row>
        <row r="887">
          <cell r="B887">
            <v>0</v>
          </cell>
          <cell r="C887">
            <v>0</v>
          </cell>
          <cell r="D887">
            <v>0</v>
          </cell>
          <cell r="E887">
            <v>42772.833333331189</v>
          </cell>
        </row>
        <row r="888">
          <cell r="B888">
            <v>0</v>
          </cell>
          <cell r="C888">
            <v>0</v>
          </cell>
          <cell r="D888">
            <v>0</v>
          </cell>
          <cell r="E888">
            <v>42772.874999997854</v>
          </cell>
        </row>
        <row r="889">
          <cell r="B889">
            <v>0</v>
          </cell>
          <cell r="C889">
            <v>0</v>
          </cell>
          <cell r="D889">
            <v>0</v>
          </cell>
          <cell r="E889">
            <v>42772.916666664518</v>
          </cell>
        </row>
        <row r="890">
          <cell r="B890">
            <v>0</v>
          </cell>
          <cell r="C890">
            <v>0</v>
          </cell>
          <cell r="D890">
            <v>0</v>
          </cell>
          <cell r="E890">
            <v>42772.958333331182</v>
          </cell>
        </row>
        <row r="891">
          <cell r="B891">
            <v>0</v>
          </cell>
          <cell r="C891">
            <v>0</v>
          </cell>
          <cell r="D891">
            <v>0</v>
          </cell>
          <cell r="E891">
            <v>42772.999999997846</v>
          </cell>
        </row>
        <row r="892">
          <cell r="B892">
            <v>0</v>
          </cell>
          <cell r="C892">
            <v>0</v>
          </cell>
          <cell r="D892">
            <v>0</v>
          </cell>
          <cell r="E892">
            <v>42773.041666664511</v>
          </cell>
        </row>
        <row r="893">
          <cell r="B893">
            <v>0</v>
          </cell>
          <cell r="C893">
            <v>0</v>
          </cell>
          <cell r="D893">
            <v>0</v>
          </cell>
          <cell r="E893">
            <v>42773.083333331175</v>
          </cell>
        </row>
        <row r="894">
          <cell r="B894">
            <v>0</v>
          </cell>
          <cell r="C894">
            <v>0</v>
          </cell>
          <cell r="D894">
            <v>0</v>
          </cell>
          <cell r="E894">
            <v>42773.124999997839</v>
          </cell>
        </row>
        <row r="895">
          <cell r="B895">
            <v>0</v>
          </cell>
          <cell r="C895">
            <v>0</v>
          </cell>
          <cell r="D895">
            <v>0</v>
          </cell>
          <cell r="E895">
            <v>42773.166666664503</v>
          </cell>
        </row>
        <row r="896">
          <cell r="B896">
            <v>0</v>
          </cell>
          <cell r="C896">
            <v>0</v>
          </cell>
          <cell r="D896">
            <v>0</v>
          </cell>
          <cell r="E896">
            <v>42773.208333331168</v>
          </cell>
        </row>
        <row r="897">
          <cell r="B897">
            <v>0</v>
          </cell>
          <cell r="C897">
            <v>21</v>
          </cell>
          <cell r="D897">
            <v>51</v>
          </cell>
          <cell r="E897">
            <v>42773.249999997832</v>
          </cell>
        </row>
        <row r="898">
          <cell r="B898">
            <v>68</v>
          </cell>
          <cell r="C898">
            <v>149</v>
          </cell>
          <cell r="D898">
            <v>277</v>
          </cell>
          <cell r="E898">
            <v>42773.291666664496</v>
          </cell>
        </row>
        <row r="899">
          <cell r="B899">
            <v>266</v>
          </cell>
          <cell r="C899">
            <v>345</v>
          </cell>
          <cell r="D899">
            <v>414</v>
          </cell>
          <cell r="E899">
            <v>42773.33333333116</v>
          </cell>
        </row>
        <row r="900">
          <cell r="B900">
            <v>510</v>
          </cell>
          <cell r="C900">
            <v>538</v>
          </cell>
          <cell r="D900">
            <v>536</v>
          </cell>
          <cell r="E900">
            <v>42773.374999997824</v>
          </cell>
        </row>
        <row r="901">
          <cell r="B901">
            <v>755</v>
          </cell>
          <cell r="C901">
            <v>727</v>
          </cell>
          <cell r="D901">
            <v>627</v>
          </cell>
          <cell r="E901">
            <v>42773.416666664489</v>
          </cell>
        </row>
        <row r="902">
          <cell r="B902">
            <v>882</v>
          </cell>
          <cell r="C902">
            <v>838</v>
          </cell>
          <cell r="D902">
            <v>678</v>
          </cell>
          <cell r="E902">
            <v>42773.458333331153</v>
          </cell>
        </row>
        <row r="903">
          <cell r="B903">
            <v>959</v>
          </cell>
          <cell r="C903">
            <v>889</v>
          </cell>
          <cell r="D903">
            <v>584</v>
          </cell>
          <cell r="E903">
            <v>42773.499999997817</v>
          </cell>
        </row>
        <row r="904">
          <cell r="B904">
            <v>889</v>
          </cell>
          <cell r="C904">
            <v>739</v>
          </cell>
          <cell r="D904">
            <v>636</v>
          </cell>
          <cell r="E904">
            <v>42773.541666664481</v>
          </cell>
        </row>
        <row r="905">
          <cell r="B905">
            <v>833</v>
          </cell>
          <cell r="C905">
            <v>609</v>
          </cell>
          <cell r="D905">
            <v>524</v>
          </cell>
          <cell r="E905">
            <v>42773.583333331146</v>
          </cell>
        </row>
        <row r="906">
          <cell r="B906">
            <v>678</v>
          </cell>
          <cell r="C906">
            <v>469</v>
          </cell>
          <cell r="D906">
            <v>376</v>
          </cell>
          <cell r="E906">
            <v>42773.62499999781</v>
          </cell>
        </row>
        <row r="907">
          <cell r="B907">
            <v>446</v>
          </cell>
          <cell r="C907">
            <v>253</v>
          </cell>
          <cell r="D907">
            <v>228</v>
          </cell>
          <cell r="E907">
            <v>42773.666666664474</v>
          </cell>
        </row>
        <row r="908">
          <cell r="B908">
            <v>201</v>
          </cell>
          <cell r="C908">
            <v>70</v>
          </cell>
          <cell r="D908">
            <v>88</v>
          </cell>
          <cell r="E908">
            <v>42773.708333331138</v>
          </cell>
        </row>
        <row r="909">
          <cell r="B909">
            <v>35</v>
          </cell>
          <cell r="C909">
            <v>1</v>
          </cell>
          <cell r="D909">
            <v>0</v>
          </cell>
          <cell r="E909">
            <v>42773.749999997803</v>
          </cell>
        </row>
        <row r="910">
          <cell r="B910">
            <v>0</v>
          </cell>
          <cell r="C910">
            <v>0</v>
          </cell>
          <cell r="D910">
            <v>0</v>
          </cell>
          <cell r="E910">
            <v>42773.791666664467</v>
          </cell>
        </row>
        <row r="911">
          <cell r="B911">
            <v>0</v>
          </cell>
          <cell r="C911">
            <v>0</v>
          </cell>
          <cell r="D911">
            <v>0</v>
          </cell>
          <cell r="E911">
            <v>42773.833333331131</v>
          </cell>
        </row>
        <row r="912">
          <cell r="B912">
            <v>0</v>
          </cell>
          <cell r="C912">
            <v>0</v>
          </cell>
          <cell r="D912">
            <v>0</v>
          </cell>
          <cell r="E912">
            <v>42773.874999997795</v>
          </cell>
        </row>
        <row r="913">
          <cell r="B913">
            <v>0</v>
          </cell>
          <cell r="C913">
            <v>0</v>
          </cell>
          <cell r="D913">
            <v>0</v>
          </cell>
          <cell r="E913">
            <v>42773.91666666446</v>
          </cell>
        </row>
        <row r="914">
          <cell r="B914">
            <v>0</v>
          </cell>
          <cell r="C914">
            <v>0</v>
          </cell>
          <cell r="D914">
            <v>0</v>
          </cell>
          <cell r="E914">
            <v>42773.958333331124</v>
          </cell>
        </row>
        <row r="915">
          <cell r="B915">
            <v>0</v>
          </cell>
          <cell r="C915">
            <v>0</v>
          </cell>
          <cell r="D915">
            <v>0</v>
          </cell>
          <cell r="E915">
            <v>42773.999999997788</v>
          </cell>
        </row>
        <row r="916">
          <cell r="B916">
            <v>0</v>
          </cell>
          <cell r="C916">
            <v>0</v>
          </cell>
          <cell r="D916">
            <v>0</v>
          </cell>
          <cell r="E916">
            <v>42774.041666664452</v>
          </cell>
        </row>
        <row r="917">
          <cell r="B917">
            <v>0</v>
          </cell>
          <cell r="C917">
            <v>0</v>
          </cell>
          <cell r="D917">
            <v>0</v>
          </cell>
          <cell r="E917">
            <v>42774.083333331117</v>
          </cell>
        </row>
        <row r="918">
          <cell r="B918">
            <v>0</v>
          </cell>
          <cell r="C918">
            <v>0</v>
          </cell>
          <cell r="D918">
            <v>0</v>
          </cell>
          <cell r="E918">
            <v>42774.124999997781</v>
          </cell>
        </row>
        <row r="919">
          <cell r="B919">
            <v>0</v>
          </cell>
          <cell r="C919">
            <v>0</v>
          </cell>
          <cell r="D919">
            <v>0</v>
          </cell>
          <cell r="E919">
            <v>42774.166666664445</v>
          </cell>
        </row>
        <row r="920">
          <cell r="B920">
            <v>0</v>
          </cell>
          <cell r="C920">
            <v>0</v>
          </cell>
          <cell r="D920">
            <v>0</v>
          </cell>
          <cell r="E920">
            <v>42774.208333331109</v>
          </cell>
        </row>
        <row r="921">
          <cell r="B921">
            <v>0</v>
          </cell>
          <cell r="C921">
            <v>20</v>
          </cell>
          <cell r="D921">
            <v>24</v>
          </cell>
          <cell r="E921">
            <v>42774.249999997774</v>
          </cell>
        </row>
        <row r="922">
          <cell r="B922">
            <v>87</v>
          </cell>
          <cell r="C922">
            <v>145</v>
          </cell>
          <cell r="D922">
            <v>107</v>
          </cell>
          <cell r="E922">
            <v>42774.291666664438</v>
          </cell>
        </row>
        <row r="923">
          <cell r="B923">
            <v>347</v>
          </cell>
          <cell r="C923">
            <v>430</v>
          </cell>
          <cell r="D923">
            <v>208</v>
          </cell>
          <cell r="E923">
            <v>42774.333333331102</v>
          </cell>
        </row>
        <row r="924">
          <cell r="B924">
            <v>602</v>
          </cell>
          <cell r="C924">
            <v>631</v>
          </cell>
          <cell r="D924">
            <v>448</v>
          </cell>
          <cell r="E924">
            <v>42774.374999997766</v>
          </cell>
        </row>
        <row r="925">
          <cell r="B925">
            <v>820</v>
          </cell>
          <cell r="C925">
            <v>755</v>
          </cell>
          <cell r="D925">
            <v>617</v>
          </cell>
          <cell r="E925">
            <v>42774.416666664431</v>
          </cell>
        </row>
        <row r="926">
          <cell r="B926">
            <v>984</v>
          </cell>
          <cell r="C926">
            <v>793</v>
          </cell>
          <cell r="D926">
            <v>727</v>
          </cell>
          <cell r="E926">
            <v>42774.458333331095</v>
          </cell>
        </row>
        <row r="927">
          <cell r="B927">
            <v>1056</v>
          </cell>
          <cell r="C927">
            <v>856</v>
          </cell>
          <cell r="D927">
            <v>783</v>
          </cell>
          <cell r="E927">
            <v>42774.499999997759</v>
          </cell>
        </row>
        <row r="928">
          <cell r="B928">
            <v>1041</v>
          </cell>
          <cell r="C928">
            <v>715</v>
          </cell>
          <cell r="D928">
            <v>679</v>
          </cell>
          <cell r="E928">
            <v>42774.541666664423</v>
          </cell>
        </row>
        <row r="929">
          <cell r="B929">
            <v>941</v>
          </cell>
          <cell r="C929">
            <v>621</v>
          </cell>
          <cell r="D929">
            <v>594</v>
          </cell>
          <cell r="E929">
            <v>42774.583333331087</v>
          </cell>
        </row>
        <row r="930">
          <cell r="B930">
            <v>755</v>
          </cell>
          <cell r="C930">
            <v>426</v>
          </cell>
          <cell r="D930">
            <v>384</v>
          </cell>
          <cell r="E930">
            <v>42774.624999997752</v>
          </cell>
        </row>
        <row r="931">
          <cell r="B931">
            <v>545</v>
          </cell>
          <cell r="C931">
            <v>200</v>
          </cell>
          <cell r="D931">
            <v>237</v>
          </cell>
          <cell r="E931">
            <v>42774.666666664416</v>
          </cell>
        </row>
        <row r="932">
          <cell r="B932">
            <v>257</v>
          </cell>
          <cell r="C932">
            <v>71</v>
          </cell>
          <cell r="D932">
            <v>95</v>
          </cell>
          <cell r="E932">
            <v>42774.70833333108</v>
          </cell>
        </row>
        <row r="933">
          <cell r="B933">
            <v>45</v>
          </cell>
          <cell r="C933">
            <v>1</v>
          </cell>
          <cell r="D933">
            <v>0</v>
          </cell>
          <cell r="E933">
            <v>42774.749999997744</v>
          </cell>
        </row>
        <row r="934">
          <cell r="B934">
            <v>0</v>
          </cell>
          <cell r="C934">
            <v>0</v>
          </cell>
          <cell r="D934">
            <v>0</v>
          </cell>
          <cell r="E934">
            <v>42774.791666664409</v>
          </cell>
        </row>
        <row r="935">
          <cell r="B935">
            <v>0</v>
          </cell>
          <cell r="C935">
            <v>0</v>
          </cell>
          <cell r="D935">
            <v>0</v>
          </cell>
          <cell r="E935">
            <v>42774.833333331073</v>
          </cell>
        </row>
        <row r="936">
          <cell r="B936">
            <v>0</v>
          </cell>
          <cell r="C936">
            <v>0</v>
          </cell>
          <cell r="D936">
            <v>0</v>
          </cell>
          <cell r="E936">
            <v>42774.874999997737</v>
          </cell>
        </row>
        <row r="937">
          <cell r="B937">
            <v>0</v>
          </cell>
          <cell r="C937">
            <v>0</v>
          </cell>
          <cell r="D937">
            <v>0</v>
          </cell>
          <cell r="E937">
            <v>42774.916666664401</v>
          </cell>
        </row>
        <row r="938">
          <cell r="B938">
            <v>0</v>
          </cell>
          <cell r="C938">
            <v>0</v>
          </cell>
          <cell r="D938">
            <v>0</v>
          </cell>
          <cell r="E938">
            <v>42774.958333331066</v>
          </cell>
        </row>
        <row r="939">
          <cell r="B939">
            <v>0</v>
          </cell>
          <cell r="C939">
            <v>0</v>
          </cell>
          <cell r="D939">
            <v>0</v>
          </cell>
          <cell r="E939">
            <v>42774.99999999773</v>
          </cell>
        </row>
        <row r="940">
          <cell r="B940">
            <v>0</v>
          </cell>
          <cell r="C940">
            <v>0</v>
          </cell>
          <cell r="D940">
            <v>0</v>
          </cell>
          <cell r="E940">
            <v>42775.041666664394</v>
          </cell>
        </row>
        <row r="941">
          <cell r="B941">
            <v>0</v>
          </cell>
          <cell r="C941">
            <v>0</v>
          </cell>
          <cell r="D941">
            <v>0</v>
          </cell>
          <cell r="E941">
            <v>42775.083333331058</v>
          </cell>
        </row>
        <row r="942">
          <cell r="B942">
            <v>0</v>
          </cell>
          <cell r="C942">
            <v>0</v>
          </cell>
          <cell r="D942">
            <v>0</v>
          </cell>
          <cell r="E942">
            <v>42775.124999997723</v>
          </cell>
        </row>
        <row r="943">
          <cell r="B943">
            <v>0</v>
          </cell>
          <cell r="C943">
            <v>0</v>
          </cell>
          <cell r="D943">
            <v>0</v>
          </cell>
          <cell r="E943">
            <v>42775.166666664387</v>
          </cell>
        </row>
        <row r="944">
          <cell r="B944">
            <v>0</v>
          </cell>
          <cell r="C944">
            <v>0</v>
          </cell>
          <cell r="D944">
            <v>0</v>
          </cell>
          <cell r="E944">
            <v>42775.208333331051</v>
          </cell>
        </row>
        <row r="945">
          <cell r="B945">
            <v>0</v>
          </cell>
          <cell r="C945">
            <v>22</v>
          </cell>
          <cell r="D945">
            <v>19</v>
          </cell>
          <cell r="E945">
            <v>42775.249999997715</v>
          </cell>
        </row>
        <row r="946">
          <cell r="B946">
            <v>66</v>
          </cell>
          <cell r="C946">
            <v>142</v>
          </cell>
          <cell r="D946">
            <v>57</v>
          </cell>
          <cell r="E946">
            <v>42775.29166666438</v>
          </cell>
        </row>
        <row r="947">
          <cell r="B947">
            <v>271</v>
          </cell>
          <cell r="C947">
            <v>337</v>
          </cell>
          <cell r="D947">
            <v>87</v>
          </cell>
          <cell r="E947">
            <v>42775.333333331044</v>
          </cell>
        </row>
        <row r="948">
          <cell r="B948">
            <v>532</v>
          </cell>
          <cell r="C948">
            <v>581</v>
          </cell>
          <cell r="D948">
            <v>115</v>
          </cell>
          <cell r="E948">
            <v>42775.374999997708</v>
          </cell>
        </row>
        <row r="949">
          <cell r="B949">
            <v>735</v>
          </cell>
          <cell r="C949">
            <v>763</v>
          </cell>
          <cell r="D949">
            <v>154</v>
          </cell>
          <cell r="E949">
            <v>42775.416666664372</v>
          </cell>
        </row>
        <row r="950">
          <cell r="B950">
            <v>887</v>
          </cell>
          <cell r="C950">
            <v>879</v>
          </cell>
          <cell r="D950">
            <v>258</v>
          </cell>
          <cell r="E950">
            <v>42775.458333331037</v>
          </cell>
        </row>
        <row r="951">
          <cell r="B951">
            <v>962</v>
          </cell>
          <cell r="C951">
            <v>912</v>
          </cell>
          <cell r="D951">
            <v>434</v>
          </cell>
          <cell r="E951">
            <v>42775.499999997701</v>
          </cell>
        </row>
        <row r="952">
          <cell r="B952">
            <v>934</v>
          </cell>
          <cell r="C952">
            <v>845</v>
          </cell>
          <cell r="D952">
            <v>582</v>
          </cell>
          <cell r="E952">
            <v>42775.541666664365</v>
          </cell>
        </row>
        <row r="953">
          <cell r="B953">
            <v>854</v>
          </cell>
          <cell r="C953">
            <v>560</v>
          </cell>
          <cell r="D953">
            <v>520</v>
          </cell>
          <cell r="E953">
            <v>42775.583333331029</v>
          </cell>
        </row>
        <row r="954">
          <cell r="B954">
            <v>673</v>
          </cell>
          <cell r="C954">
            <v>465</v>
          </cell>
          <cell r="D954">
            <v>610</v>
          </cell>
          <cell r="E954">
            <v>42775.624999997694</v>
          </cell>
        </row>
        <row r="955">
          <cell r="B955">
            <v>447</v>
          </cell>
          <cell r="C955">
            <v>210</v>
          </cell>
          <cell r="D955">
            <v>365</v>
          </cell>
          <cell r="E955">
            <v>42775.666666664358</v>
          </cell>
        </row>
        <row r="956">
          <cell r="B956">
            <v>205</v>
          </cell>
          <cell r="C956">
            <v>69</v>
          </cell>
          <cell r="D956">
            <v>126</v>
          </cell>
          <cell r="E956">
            <v>42775.708333331022</v>
          </cell>
        </row>
        <row r="957">
          <cell r="B957">
            <v>35</v>
          </cell>
          <cell r="C957">
            <v>1</v>
          </cell>
          <cell r="D957">
            <v>0</v>
          </cell>
          <cell r="E957">
            <v>42775.749999997686</v>
          </cell>
        </row>
        <row r="958">
          <cell r="B958">
            <v>0</v>
          </cell>
          <cell r="C958">
            <v>0</v>
          </cell>
          <cell r="D958">
            <v>0</v>
          </cell>
          <cell r="E958">
            <v>42775.79166666435</v>
          </cell>
        </row>
        <row r="959">
          <cell r="B959">
            <v>0</v>
          </cell>
          <cell r="C959">
            <v>0</v>
          </cell>
          <cell r="D959">
            <v>0</v>
          </cell>
          <cell r="E959">
            <v>42775.833333331015</v>
          </cell>
        </row>
        <row r="960">
          <cell r="B960">
            <v>0</v>
          </cell>
          <cell r="C960">
            <v>0</v>
          </cell>
          <cell r="D960">
            <v>0</v>
          </cell>
          <cell r="E960">
            <v>42775.874999997679</v>
          </cell>
        </row>
        <row r="961">
          <cell r="B961">
            <v>0</v>
          </cell>
          <cell r="C961">
            <v>0</v>
          </cell>
          <cell r="D961">
            <v>0</v>
          </cell>
          <cell r="E961">
            <v>42775.916666664343</v>
          </cell>
        </row>
        <row r="962">
          <cell r="B962">
            <v>0</v>
          </cell>
          <cell r="C962">
            <v>0</v>
          </cell>
          <cell r="D962">
            <v>0</v>
          </cell>
          <cell r="E962">
            <v>42775.958333331007</v>
          </cell>
        </row>
        <row r="963">
          <cell r="B963">
            <v>0</v>
          </cell>
          <cell r="C963">
            <v>0</v>
          </cell>
          <cell r="D963">
            <v>0</v>
          </cell>
          <cell r="E963">
            <v>42775.999999997672</v>
          </cell>
        </row>
        <row r="964">
          <cell r="B964">
            <v>0</v>
          </cell>
          <cell r="C964">
            <v>0</v>
          </cell>
          <cell r="D964">
            <v>0</v>
          </cell>
          <cell r="E964">
            <v>42776.041666664336</v>
          </cell>
        </row>
        <row r="965">
          <cell r="B965">
            <v>0</v>
          </cell>
          <cell r="C965">
            <v>0</v>
          </cell>
          <cell r="D965">
            <v>0</v>
          </cell>
          <cell r="E965">
            <v>42776.083333331</v>
          </cell>
        </row>
        <row r="966">
          <cell r="B966">
            <v>0</v>
          </cell>
          <cell r="C966">
            <v>0</v>
          </cell>
          <cell r="D966">
            <v>0</v>
          </cell>
          <cell r="E966">
            <v>42776.124999997664</v>
          </cell>
        </row>
        <row r="967">
          <cell r="B967">
            <v>0</v>
          </cell>
          <cell r="C967">
            <v>0</v>
          </cell>
          <cell r="D967">
            <v>0</v>
          </cell>
          <cell r="E967">
            <v>42776.166666664329</v>
          </cell>
        </row>
        <row r="968">
          <cell r="B968">
            <v>0</v>
          </cell>
          <cell r="C968">
            <v>0</v>
          </cell>
          <cell r="D968">
            <v>0</v>
          </cell>
          <cell r="E968">
            <v>42776.208333330993</v>
          </cell>
        </row>
        <row r="969">
          <cell r="B969">
            <v>0</v>
          </cell>
          <cell r="C969">
            <v>21</v>
          </cell>
          <cell r="D969">
            <v>40</v>
          </cell>
          <cell r="E969">
            <v>42776.249999997657</v>
          </cell>
        </row>
        <row r="970">
          <cell r="B970">
            <v>67</v>
          </cell>
          <cell r="C970">
            <v>131</v>
          </cell>
          <cell r="D970">
            <v>172</v>
          </cell>
          <cell r="E970">
            <v>42776.291666664321</v>
          </cell>
        </row>
        <row r="971">
          <cell r="B971">
            <v>264</v>
          </cell>
          <cell r="C971">
            <v>330</v>
          </cell>
          <cell r="D971">
            <v>185</v>
          </cell>
          <cell r="E971">
            <v>42776.333333330986</v>
          </cell>
        </row>
        <row r="972">
          <cell r="B972">
            <v>509</v>
          </cell>
          <cell r="C972">
            <v>596</v>
          </cell>
          <cell r="D972">
            <v>191</v>
          </cell>
          <cell r="E972">
            <v>42776.37499999765</v>
          </cell>
        </row>
        <row r="973">
          <cell r="B973">
            <v>744</v>
          </cell>
          <cell r="C973">
            <v>713</v>
          </cell>
          <cell r="D973">
            <v>316</v>
          </cell>
          <cell r="E973">
            <v>42776.416666664314</v>
          </cell>
        </row>
        <row r="974">
          <cell r="B974">
            <v>909</v>
          </cell>
          <cell r="C974">
            <v>651</v>
          </cell>
          <cell r="D974">
            <v>591</v>
          </cell>
          <cell r="E974">
            <v>42776.458333330978</v>
          </cell>
        </row>
        <row r="975">
          <cell r="B975">
            <v>916</v>
          </cell>
          <cell r="C975">
            <v>803</v>
          </cell>
          <cell r="D975">
            <v>655</v>
          </cell>
          <cell r="E975">
            <v>42776.499999997643</v>
          </cell>
        </row>
        <row r="976">
          <cell r="B976">
            <v>802</v>
          </cell>
          <cell r="C976">
            <v>678</v>
          </cell>
          <cell r="D976">
            <v>621</v>
          </cell>
          <cell r="E976">
            <v>42776.541666664307</v>
          </cell>
        </row>
        <row r="977">
          <cell r="B977">
            <v>748</v>
          </cell>
          <cell r="C977">
            <v>581</v>
          </cell>
          <cell r="D977">
            <v>534</v>
          </cell>
          <cell r="E977">
            <v>42776.583333330971</v>
          </cell>
        </row>
        <row r="978">
          <cell r="B978">
            <v>651</v>
          </cell>
          <cell r="C978">
            <v>390</v>
          </cell>
          <cell r="D978">
            <v>489</v>
          </cell>
          <cell r="E978">
            <v>42776.624999997635</v>
          </cell>
        </row>
        <row r="979">
          <cell r="B979">
            <v>434</v>
          </cell>
          <cell r="C979">
            <v>230</v>
          </cell>
          <cell r="D979">
            <v>294</v>
          </cell>
          <cell r="E979">
            <v>42776.6666666643</v>
          </cell>
        </row>
        <row r="980">
          <cell r="B980">
            <v>191</v>
          </cell>
          <cell r="C980">
            <v>71</v>
          </cell>
          <cell r="D980">
            <v>109</v>
          </cell>
          <cell r="E980">
            <v>42776.708333330964</v>
          </cell>
        </row>
        <row r="981">
          <cell r="B981">
            <v>35</v>
          </cell>
          <cell r="C981">
            <v>1</v>
          </cell>
          <cell r="D981">
            <v>0</v>
          </cell>
          <cell r="E981">
            <v>42776.749999997628</v>
          </cell>
        </row>
        <row r="982">
          <cell r="B982">
            <v>0</v>
          </cell>
          <cell r="C982">
            <v>0</v>
          </cell>
          <cell r="D982">
            <v>0</v>
          </cell>
          <cell r="E982">
            <v>42776.791666664292</v>
          </cell>
        </row>
        <row r="983">
          <cell r="B983">
            <v>0</v>
          </cell>
          <cell r="C983">
            <v>0</v>
          </cell>
          <cell r="D983">
            <v>0</v>
          </cell>
          <cell r="E983">
            <v>42776.833333330957</v>
          </cell>
        </row>
        <row r="984">
          <cell r="B984">
            <v>0</v>
          </cell>
          <cell r="C984">
            <v>0</v>
          </cell>
          <cell r="D984">
            <v>0</v>
          </cell>
          <cell r="E984">
            <v>42776.874999997621</v>
          </cell>
        </row>
        <row r="985">
          <cell r="B985">
            <v>0</v>
          </cell>
          <cell r="C985">
            <v>0</v>
          </cell>
          <cell r="D985">
            <v>0</v>
          </cell>
          <cell r="E985">
            <v>42776.916666664285</v>
          </cell>
        </row>
        <row r="986">
          <cell r="B986">
            <v>0</v>
          </cell>
          <cell r="C986">
            <v>0</v>
          </cell>
          <cell r="D986">
            <v>0</v>
          </cell>
          <cell r="E986">
            <v>42776.958333330949</v>
          </cell>
        </row>
        <row r="987">
          <cell r="B987">
            <v>0</v>
          </cell>
          <cell r="C987">
            <v>0</v>
          </cell>
          <cell r="D987">
            <v>0</v>
          </cell>
          <cell r="E987">
            <v>42776.999999997613</v>
          </cell>
        </row>
        <row r="988">
          <cell r="B988">
            <v>0</v>
          </cell>
          <cell r="C988">
            <v>0</v>
          </cell>
          <cell r="D988">
            <v>0</v>
          </cell>
          <cell r="E988">
            <v>42777.041666664278</v>
          </cell>
        </row>
        <row r="989">
          <cell r="B989">
            <v>0</v>
          </cell>
          <cell r="C989">
            <v>0</v>
          </cell>
          <cell r="D989">
            <v>0</v>
          </cell>
          <cell r="E989">
            <v>42777.083333330942</v>
          </cell>
        </row>
        <row r="990">
          <cell r="B990">
            <v>0</v>
          </cell>
          <cell r="C990">
            <v>0</v>
          </cell>
          <cell r="D990">
            <v>0</v>
          </cell>
          <cell r="E990">
            <v>42777.124999997606</v>
          </cell>
        </row>
        <row r="991">
          <cell r="B991">
            <v>0</v>
          </cell>
          <cell r="C991">
            <v>0</v>
          </cell>
          <cell r="D991">
            <v>0</v>
          </cell>
          <cell r="E991">
            <v>42777.16666666427</v>
          </cell>
        </row>
        <row r="992">
          <cell r="B992">
            <v>0</v>
          </cell>
          <cell r="C992">
            <v>0</v>
          </cell>
          <cell r="D992">
            <v>0</v>
          </cell>
          <cell r="E992">
            <v>42777.208333330935</v>
          </cell>
        </row>
        <row r="993">
          <cell r="B993">
            <v>0</v>
          </cell>
          <cell r="C993">
            <v>21</v>
          </cell>
          <cell r="D993">
            <v>12</v>
          </cell>
          <cell r="E993">
            <v>42777.249999997599</v>
          </cell>
        </row>
        <row r="994">
          <cell r="B994">
            <v>78</v>
          </cell>
          <cell r="C994">
            <v>137</v>
          </cell>
          <cell r="D994">
            <v>56</v>
          </cell>
          <cell r="E994">
            <v>42777.291666664263</v>
          </cell>
        </row>
        <row r="995">
          <cell r="B995">
            <v>300</v>
          </cell>
          <cell r="C995">
            <v>369</v>
          </cell>
          <cell r="D995">
            <v>99</v>
          </cell>
          <cell r="E995">
            <v>42777.333333330927</v>
          </cell>
        </row>
        <row r="996">
          <cell r="B996">
            <v>518</v>
          </cell>
          <cell r="C996">
            <v>576</v>
          </cell>
          <cell r="D996">
            <v>138</v>
          </cell>
          <cell r="E996">
            <v>42777.374999997592</v>
          </cell>
        </row>
        <row r="997">
          <cell r="B997">
            <v>772</v>
          </cell>
          <cell r="C997">
            <v>770</v>
          </cell>
          <cell r="D997">
            <v>175</v>
          </cell>
          <cell r="E997">
            <v>42777.416666664256</v>
          </cell>
        </row>
        <row r="998">
          <cell r="B998">
            <v>938</v>
          </cell>
          <cell r="C998">
            <v>904</v>
          </cell>
          <cell r="D998">
            <v>269</v>
          </cell>
          <cell r="E998">
            <v>42777.45833333092</v>
          </cell>
        </row>
        <row r="999">
          <cell r="B999">
            <v>1006</v>
          </cell>
          <cell r="C999">
            <v>807</v>
          </cell>
          <cell r="D999">
            <v>379</v>
          </cell>
          <cell r="E999">
            <v>42777.499999997584</v>
          </cell>
        </row>
        <row r="1000">
          <cell r="B1000">
            <v>1064</v>
          </cell>
          <cell r="C1000">
            <v>855</v>
          </cell>
          <cell r="D1000">
            <v>562</v>
          </cell>
          <cell r="E1000">
            <v>42777.541666664249</v>
          </cell>
        </row>
        <row r="1001">
          <cell r="B1001">
            <v>813</v>
          </cell>
          <cell r="C1001">
            <v>707</v>
          </cell>
          <cell r="D1001">
            <v>470</v>
          </cell>
          <cell r="E1001">
            <v>42777.583333330913</v>
          </cell>
        </row>
        <row r="1002">
          <cell r="B1002">
            <v>491</v>
          </cell>
          <cell r="C1002">
            <v>520</v>
          </cell>
          <cell r="D1002">
            <v>355</v>
          </cell>
          <cell r="E1002">
            <v>42777.624999997577</v>
          </cell>
        </row>
        <row r="1003">
          <cell r="B1003">
            <v>470</v>
          </cell>
          <cell r="C1003">
            <v>238</v>
          </cell>
          <cell r="D1003">
            <v>212</v>
          </cell>
          <cell r="E1003">
            <v>42777.666666664241</v>
          </cell>
        </row>
        <row r="1004">
          <cell r="B1004">
            <v>165</v>
          </cell>
          <cell r="C1004">
            <v>71</v>
          </cell>
          <cell r="D1004">
            <v>80</v>
          </cell>
          <cell r="E1004">
            <v>42777.708333330906</v>
          </cell>
        </row>
        <row r="1005">
          <cell r="B1005">
            <v>49</v>
          </cell>
          <cell r="C1005">
            <v>1</v>
          </cell>
          <cell r="D1005">
            <v>0</v>
          </cell>
          <cell r="E1005">
            <v>42777.74999999757</v>
          </cell>
        </row>
        <row r="1006">
          <cell r="B1006">
            <v>0</v>
          </cell>
          <cell r="C1006">
            <v>0</v>
          </cell>
          <cell r="D1006">
            <v>0</v>
          </cell>
          <cell r="E1006">
            <v>42777.791666664234</v>
          </cell>
        </row>
        <row r="1007">
          <cell r="B1007">
            <v>0</v>
          </cell>
          <cell r="C1007">
            <v>0</v>
          </cell>
          <cell r="D1007">
            <v>0</v>
          </cell>
          <cell r="E1007">
            <v>42777.833333330898</v>
          </cell>
        </row>
        <row r="1008">
          <cell r="B1008">
            <v>0</v>
          </cell>
          <cell r="C1008">
            <v>0</v>
          </cell>
          <cell r="D1008">
            <v>0</v>
          </cell>
          <cell r="E1008">
            <v>42777.874999997563</v>
          </cell>
        </row>
        <row r="1009">
          <cell r="B1009">
            <v>0</v>
          </cell>
          <cell r="C1009">
            <v>0</v>
          </cell>
          <cell r="D1009">
            <v>0</v>
          </cell>
          <cell r="E1009">
            <v>42777.916666664227</v>
          </cell>
        </row>
        <row r="1010">
          <cell r="B1010">
            <v>0</v>
          </cell>
          <cell r="C1010">
            <v>0</v>
          </cell>
          <cell r="D1010">
            <v>0</v>
          </cell>
          <cell r="E1010">
            <v>42777.958333330891</v>
          </cell>
        </row>
        <row r="1011">
          <cell r="B1011">
            <v>0</v>
          </cell>
          <cell r="C1011">
            <v>0</v>
          </cell>
          <cell r="D1011">
            <v>0</v>
          </cell>
          <cell r="E1011">
            <v>42777.999999997555</v>
          </cell>
        </row>
        <row r="1012">
          <cell r="B1012">
            <v>0</v>
          </cell>
          <cell r="C1012">
            <v>0</v>
          </cell>
          <cell r="D1012">
            <v>0</v>
          </cell>
          <cell r="E1012">
            <v>42778.04166666422</v>
          </cell>
        </row>
        <row r="1013">
          <cell r="B1013">
            <v>0</v>
          </cell>
          <cell r="C1013">
            <v>0</v>
          </cell>
          <cell r="D1013">
            <v>0</v>
          </cell>
          <cell r="E1013">
            <v>42778.083333330884</v>
          </cell>
        </row>
        <row r="1014">
          <cell r="B1014">
            <v>0</v>
          </cell>
          <cell r="C1014">
            <v>0</v>
          </cell>
          <cell r="D1014">
            <v>0</v>
          </cell>
          <cell r="E1014">
            <v>42778.124999997548</v>
          </cell>
        </row>
        <row r="1015">
          <cell r="B1015">
            <v>0</v>
          </cell>
          <cell r="C1015">
            <v>0</v>
          </cell>
          <cell r="D1015">
            <v>0</v>
          </cell>
          <cell r="E1015">
            <v>42778.166666664212</v>
          </cell>
        </row>
        <row r="1016">
          <cell r="B1016">
            <v>0</v>
          </cell>
          <cell r="C1016">
            <v>0</v>
          </cell>
          <cell r="D1016">
            <v>0</v>
          </cell>
          <cell r="E1016">
            <v>42778.208333330876</v>
          </cell>
        </row>
        <row r="1017">
          <cell r="B1017">
            <v>0</v>
          </cell>
          <cell r="C1017">
            <v>22</v>
          </cell>
          <cell r="D1017">
            <v>22</v>
          </cell>
          <cell r="E1017">
            <v>42778.249999997541</v>
          </cell>
        </row>
        <row r="1018">
          <cell r="B1018">
            <v>81</v>
          </cell>
          <cell r="C1018">
            <v>132</v>
          </cell>
          <cell r="D1018">
            <v>121</v>
          </cell>
          <cell r="E1018">
            <v>42778.291666664205</v>
          </cell>
        </row>
        <row r="1019">
          <cell r="B1019">
            <v>307</v>
          </cell>
          <cell r="C1019">
            <v>446</v>
          </cell>
          <cell r="D1019">
            <v>234</v>
          </cell>
          <cell r="E1019">
            <v>42778.333333330869</v>
          </cell>
        </row>
        <row r="1020">
          <cell r="B1020">
            <v>354</v>
          </cell>
          <cell r="C1020">
            <v>618</v>
          </cell>
          <cell r="D1020">
            <v>264</v>
          </cell>
          <cell r="E1020">
            <v>42778.374999997533</v>
          </cell>
        </row>
        <row r="1021">
          <cell r="B1021">
            <v>692</v>
          </cell>
          <cell r="C1021">
            <v>797</v>
          </cell>
          <cell r="D1021">
            <v>233</v>
          </cell>
          <cell r="E1021">
            <v>42778.416666664198</v>
          </cell>
        </row>
        <row r="1022">
          <cell r="B1022">
            <v>652</v>
          </cell>
          <cell r="C1022">
            <v>892</v>
          </cell>
          <cell r="D1022">
            <v>284</v>
          </cell>
          <cell r="E1022">
            <v>42778.458333330862</v>
          </cell>
        </row>
        <row r="1023">
          <cell r="B1023">
            <v>846</v>
          </cell>
          <cell r="C1023">
            <v>892</v>
          </cell>
          <cell r="D1023">
            <v>278</v>
          </cell>
          <cell r="E1023">
            <v>42778.499999997526</v>
          </cell>
        </row>
        <row r="1024">
          <cell r="B1024">
            <v>961</v>
          </cell>
          <cell r="C1024">
            <v>865</v>
          </cell>
          <cell r="D1024">
            <v>555</v>
          </cell>
          <cell r="E1024">
            <v>42778.54166666419</v>
          </cell>
        </row>
        <row r="1025">
          <cell r="B1025">
            <v>822</v>
          </cell>
          <cell r="C1025">
            <v>641</v>
          </cell>
          <cell r="D1025">
            <v>485</v>
          </cell>
          <cell r="E1025">
            <v>42778.583333330855</v>
          </cell>
        </row>
        <row r="1026">
          <cell r="B1026">
            <v>648</v>
          </cell>
          <cell r="C1026">
            <v>394</v>
          </cell>
          <cell r="D1026">
            <v>367</v>
          </cell>
          <cell r="E1026">
            <v>42778.624999997519</v>
          </cell>
        </row>
        <row r="1027">
          <cell r="B1027">
            <v>466</v>
          </cell>
          <cell r="C1027">
            <v>318</v>
          </cell>
          <cell r="D1027">
            <v>250</v>
          </cell>
          <cell r="E1027">
            <v>42778.666666664183</v>
          </cell>
        </row>
        <row r="1028">
          <cell r="B1028">
            <v>204</v>
          </cell>
          <cell r="C1028">
            <v>81</v>
          </cell>
          <cell r="D1028">
            <v>99</v>
          </cell>
          <cell r="E1028">
            <v>42778.708333330847</v>
          </cell>
        </row>
        <row r="1029">
          <cell r="B1029">
            <v>48</v>
          </cell>
          <cell r="C1029">
            <v>1</v>
          </cell>
          <cell r="D1029">
            <v>0</v>
          </cell>
          <cell r="E1029">
            <v>42778.749999997512</v>
          </cell>
        </row>
        <row r="1030">
          <cell r="B1030">
            <v>0</v>
          </cell>
          <cell r="C1030">
            <v>0</v>
          </cell>
          <cell r="D1030">
            <v>0</v>
          </cell>
          <cell r="E1030">
            <v>42778.791666664176</v>
          </cell>
        </row>
        <row r="1031">
          <cell r="B1031">
            <v>0</v>
          </cell>
          <cell r="C1031">
            <v>0</v>
          </cell>
          <cell r="D1031">
            <v>0</v>
          </cell>
          <cell r="E1031">
            <v>42778.83333333084</v>
          </cell>
        </row>
        <row r="1032">
          <cell r="B1032">
            <v>0</v>
          </cell>
          <cell r="C1032">
            <v>0</v>
          </cell>
          <cell r="D1032">
            <v>0</v>
          </cell>
          <cell r="E1032">
            <v>42778.874999997504</v>
          </cell>
        </row>
        <row r="1033">
          <cell r="B1033">
            <v>0</v>
          </cell>
          <cell r="C1033">
            <v>0</v>
          </cell>
          <cell r="D1033">
            <v>0</v>
          </cell>
          <cell r="E1033">
            <v>42778.916666664169</v>
          </cell>
        </row>
        <row r="1034">
          <cell r="B1034">
            <v>0</v>
          </cell>
          <cell r="C1034">
            <v>0</v>
          </cell>
          <cell r="D1034">
            <v>0</v>
          </cell>
          <cell r="E1034">
            <v>42778.958333330833</v>
          </cell>
        </row>
        <row r="1035">
          <cell r="B1035">
            <v>0</v>
          </cell>
          <cell r="C1035">
            <v>0</v>
          </cell>
          <cell r="D1035">
            <v>0</v>
          </cell>
          <cell r="E1035">
            <v>42778.999999997497</v>
          </cell>
        </row>
        <row r="1036">
          <cell r="B1036">
            <v>0</v>
          </cell>
          <cell r="C1036">
            <v>0</v>
          </cell>
          <cell r="D1036">
            <v>0</v>
          </cell>
          <cell r="E1036">
            <v>42779.041666664161</v>
          </cell>
        </row>
        <row r="1037">
          <cell r="B1037">
            <v>0</v>
          </cell>
          <cell r="C1037">
            <v>0</v>
          </cell>
          <cell r="D1037">
            <v>0</v>
          </cell>
          <cell r="E1037">
            <v>42779.083333330826</v>
          </cell>
        </row>
        <row r="1038">
          <cell r="B1038">
            <v>0</v>
          </cell>
          <cell r="C1038">
            <v>0</v>
          </cell>
          <cell r="D1038">
            <v>0</v>
          </cell>
          <cell r="E1038">
            <v>42779.12499999749</v>
          </cell>
        </row>
        <row r="1039">
          <cell r="B1039">
            <v>0</v>
          </cell>
          <cell r="C1039">
            <v>0</v>
          </cell>
          <cell r="D1039">
            <v>0</v>
          </cell>
          <cell r="E1039">
            <v>42779.166666664154</v>
          </cell>
        </row>
        <row r="1040">
          <cell r="B1040">
            <v>0</v>
          </cell>
          <cell r="C1040">
            <v>0</v>
          </cell>
          <cell r="D1040">
            <v>0</v>
          </cell>
          <cell r="E1040">
            <v>42779.208333330818</v>
          </cell>
        </row>
        <row r="1041">
          <cell r="B1041">
            <v>0</v>
          </cell>
          <cell r="C1041">
            <v>25</v>
          </cell>
          <cell r="D1041">
            <v>23</v>
          </cell>
          <cell r="E1041">
            <v>42779.249999997483</v>
          </cell>
        </row>
        <row r="1042">
          <cell r="B1042">
            <v>67</v>
          </cell>
          <cell r="C1042">
            <v>156</v>
          </cell>
          <cell r="D1042">
            <v>102</v>
          </cell>
          <cell r="E1042">
            <v>42779.291666664147</v>
          </cell>
        </row>
        <row r="1043">
          <cell r="B1043">
            <v>334</v>
          </cell>
          <cell r="C1043">
            <v>343</v>
          </cell>
          <cell r="D1043">
            <v>158</v>
          </cell>
          <cell r="E1043">
            <v>42779.333333330811</v>
          </cell>
        </row>
        <row r="1044">
          <cell r="B1044">
            <v>505</v>
          </cell>
          <cell r="C1044">
            <v>657</v>
          </cell>
          <cell r="D1044">
            <v>208</v>
          </cell>
          <cell r="E1044">
            <v>42779.374999997475</v>
          </cell>
        </row>
        <row r="1045">
          <cell r="B1045">
            <v>793</v>
          </cell>
          <cell r="C1045">
            <v>809</v>
          </cell>
          <cell r="D1045">
            <v>212</v>
          </cell>
          <cell r="E1045">
            <v>42779.416666664139</v>
          </cell>
        </row>
        <row r="1046">
          <cell r="B1046">
            <v>940</v>
          </cell>
          <cell r="C1046">
            <v>909</v>
          </cell>
          <cell r="D1046">
            <v>454</v>
          </cell>
          <cell r="E1046">
            <v>42779.458333330804</v>
          </cell>
        </row>
        <row r="1047">
          <cell r="B1047">
            <v>1048</v>
          </cell>
          <cell r="C1047">
            <v>949</v>
          </cell>
          <cell r="D1047">
            <v>616</v>
          </cell>
          <cell r="E1047">
            <v>42779.499999997468</v>
          </cell>
        </row>
        <row r="1048">
          <cell r="B1048">
            <v>934</v>
          </cell>
          <cell r="C1048">
            <v>903</v>
          </cell>
          <cell r="D1048">
            <v>562</v>
          </cell>
          <cell r="E1048">
            <v>42779.541666664132</v>
          </cell>
        </row>
        <row r="1049">
          <cell r="B1049">
            <v>738</v>
          </cell>
          <cell r="C1049">
            <v>678</v>
          </cell>
          <cell r="D1049">
            <v>466</v>
          </cell>
          <cell r="E1049">
            <v>42779.583333330796</v>
          </cell>
        </row>
        <row r="1050">
          <cell r="B1050">
            <v>645</v>
          </cell>
          <cell r="C1050">
            <v>500</v>
          </cell>
          <cell r="D1050">
            <v>347</v>
          </cell>
          <cell r="E1050">
            <v>42779.624999997461</v>
          </cell>
        </row>
        <row r="1051">
          <cell r="B1051">
            <v>456</v>
          </cell>
          <cell r="C1051">
            <v>264</v>
          </cell>
          <cell r="D1051">
            <v>210</v>
          </cell>
          <cell r="E1051">
            <v>42779.666666664125</v>
          </cell>
        </row>
        <row r="1052">
          <cell r="B1052">
            <v>248</v>
          </cell>
          <cell r="C1052">
            <v>74</v>
          </cell>
          <cell r="D1052">
            <v>79</v>
          </cell>
          <cell r="E1052">
            <v>42779.708333330789</v>
          </cell>
        </row>
        <row r="1053">
          <cell r="B1053">
            <v>40</v>
          </cell>
          <cell r="C1053">
            <v>1</v>
          </cell>
          <cell r="D1053">
            <v>0</v>
          </cell>
          <cell r="E1053">
            <v>42779.749999997453</v>
          </cell>
        </row>
        <row r="1054">
          <cell r="B1054">
            <v>0</v>
          </cell>
          <cell r="C1054">
            <v>0</v>
          </cell>
          <cell r="D1054">
            <v>0</v>
          </cell>
          <cell r="E1054">
            <v>42779.791666664118</v>
          </cell>
        </row>
        <row r="1055">
          <cell r="B1055">
            <v>0</v>
          </cell>
          <cell r="C1055">
            <v>0</v>
          </cell>
          <cell r="D1055">
            <v>0</v>
          </cell>
          <cell r="E1055">
            <v>42779.833333330782</v>
          </cell>
        </row>
        <row r="1056">
          <cell r="B1056">
            <v>0</v>
          </cell>
          <cell r="C1056">
            <v>0</v>
          </cell>
          <cell r="D1056">
            <v>0</v>
          </cell>
          <cell r="E1056">
            <v>42779.874999997446</v>
          </cell>
        </row>
        <row r="1057">
          <cell r="B1057">
            <v>0</v>
          </cell>
          <cell r="C1057">
            <v>0</v>
          </cell>
          <cell r="D1057">
            <v>0</v>
          </cell>
          <cell r="E1057">
            <v>42779.91666666411</v>
          </cell>
        </row>
        <row r="1058">
          <cell r="B1058">
            <v>0</v>
          </cell>
          <cell r="C1058">
            <v>0</v>
          </cell>
          <cell r="D1058">
            <v>0</v>
          </cell>
          <cell r="E1058">
            <v>42779.958333330775</v>
          </cell>
        </row>
        <row r="1059">
          <cell r="B1059">
            <v>0</v>
          </cell>
          <cell r="C1059">
            <v>0</v>
          </cell>
          <cell r="D1059">
            <v>0</v>
          </cell>
          <cell r="E1059">
            <v>42779.999999997439</v>
          </cell>
        </row>
        <row r="1060">
          <cell r="B1060">
            <v>0</v>
          </cell>
          <cell r="C1060">
            <v>0</v>
          </cell>
          <cell r="D1060">
            <v>0</v>
          </cell>
          <cell r="E1060">
            <v>42780.041666664103</v>
          </cell>
        </row>
        <row r="1061">
          <cell r="B1061">
            <v>0</v>
          </cell>
          <cell r="C1061">
            <v>0</v>
          </cell>
          <cell r="D1061">
            <v>0</v>
          </cell>
          <cell r="E1061">
            <v>42780.083333330767</v>
          </cell>
        </row>
        <row r="1062">
          <cell r="B1062">
            <v>0</v>
          </cell>
          <cell r="C1062">
            <v>0</v>
          </cell>
          <cell r="D1062">
            <v>0</v>
          </cell>
          <cell r="E1062">
            <v>42780.124999997432</v>
          </cell>
        </row>
        <row r="1063">
          <cell r="B1063">
            <v>0</v>
          </cell>
          <cell r="C1063">
            <v>0</v>
          </cell>
          <cell r="D1063">
            <v>0</v>
          </cell>
          <cell r="E1063">
            <v>42780.166666664096</v>
          </cell>
        </row>
        <row r="1064">
          <cell r="B1064">
            <v>0</v>
          </cell>
          <cell r="C1064">
            <v>0</v>
          </cell>
          <cell r="D1064">
            <v>0</v>
          </cell>
          <cell r="E1064">
            <v>42780.20833333076</v>
          </cell>
        </row>
        <row r="1065">
          <cell r="B1065">
            <v>0</v>
          </cell>
          <cell r="C1065">
            <v>22</v>
          </cell>
          <cell r="D1065">
            <v>40</v>
          </cell>
          <cell r="E1065">
            <v>42780.249999997424</v>
          </cell>
        </row>
        <row r="1066">
          <cell r="B1066">
            <v>56</v>
          </cell>
          <cell r="C1066">
            <v>141</v>
          </cell>
          <cell r="D1066">
            <v>174</v>
          </cell>
          <cell r="E1066">
            <v>42780.291666664089</v>
          </cell>
        </row>
        <row r="1067">
          <cell r="B1067">
            <v>230</v>
          </cell>
          <cell r="C1067">
            <v>338</v>
          </cell>
          <cell r="D1067">
            <v>367</v>
          </cell>
          <cell r="E1067">
            <v>42780.333333330753</v>
          </cell>
        </row>
        <row r="1068">
          <cell r="B1068">
            <v>318</v>
          </cell>
          <cell r="C1068">
            <v>552</v>
          </cell>
          <cell r="D1068">
            <v>486</v>
          </cell>
          <cell r="E1068">
            <v>42780.374999997417</v>
          </cell>
        </row>
        <row r="1069">
          <cell r="B1069">
            <v>245</v>
          </cell>
          <cell r="C1069">
            <v>718</v>
          </cell>
          <cell r="D1069">
            <v>575</v>
          </cell>
          <cell r="E1069">
            <v>42780.416666664081</v>
          </cell>
        </row>
        <row r="1070">
          <cell r="B1070">
            <v>627</v>
          </cell>
          <cell r="C1070">
            <v>815</v>
          </cell>
          <cell r="D1070">
            <v>624</v>
          </cell>
          <cell r="E1070">
            <v>42780.458333330746</v>
          </cell>
        </row>
        <row r="1071">
          <cell r="B1071">
            <v>852</v>
          </cell>
          <cell r="C1071">
            <v>841</v>
          </cell>
          <cell r="D1071">
            <v>629</v>
          </cell>
          <cell r="E1071">
            <v>42780.49999999741</v>
          </cell>
        </row>
        <row r="1072">
          <cell r="B1072">
            <v>610</v>
          </cell>
          <cell r="C1072">
            <v>780</v>
          </cell>
          <cell r="D1072">
            <v>585</v>
          </cell>
          <cell r="E1072">
            <v>42780.541666664074</v>
          </cell>
        </row>
        <row r="1073">
          <cell r="B1073">
            <v>804</v>
          </cell>
          <cell r="C1073">
            <v>624</v>
          </cell>
          <cell r="D1073">
            <v>488</v>
          </cell>
          <cell r="E1073">
            <v>42780.583333330738</v>
          </cell>
        </row>
        <row r="1074">
          <cell r="B1074">
            <v>687</v>
          </cell>
          <cell r="C1074">
            <v>411</v>
          </cell>
          <cell r="D1074">
            <v>369</v>
          </cell>
          <cell r="E1074">
            <v>42780.624999997402</v>
          </cell>
        </row>
        <row r="1075">
          <cell r="B1075">
            <v>432</v>
          </cell>
          <cell r="C1075">
            <v>222</v>
          </cell>
          <cell r="D1075">
            <v>220</v>
          </cell>
          <cell r="E1075">
            <v>42780.666666664067</v>
          </cell>
        </row>
        <row r="1076">
          <cell r="B1076">
            <v>211</v>
          </cell>
          <cell r="C1076">
            <v>72</v>
          </cell>
          <cell r="D1076">
            <v>80</v>
          </cell>
          <cell r="E1076">
            <v>42780.708333330731</v>
          </cell>
        </row>
        <row r="1077">
          <cell r="B1077">
            <v>39</v>
          </cell>
          <cell r="C1077">
            <v>1</v>
          </cell>
          <cell r="D1077">
            <v>0</v>
          </cell>
          <cell r="E1077">
            <v>42780.749999997395</v>
          </cell>
        </row>
        <row r="1078">
          <cell r="B1078">
            <v>0</v>
          </cell>
          <cell r="C1078">
            <v>0</v>
          </cell>
          <cell r="D1078">
            <v>0</v>
          </cell>
          <cell r="E1078">
            <v>42780.791666664059</v>
          </cell>
        </row>
        <row r="1079">
          <cell r="B1079">
            <v>0</v>
          </cell>
          <cell r="C1079">
            <v>0</v>
          </cell>
          <cell r="D1079">
            <v>0</v>
          </cell>
          <cell r="E1079">
            <v>42780.833333330724</v>
          </cell>
        </row>
        <row r="1080">
          <cell r="B1080">
            <v>0</v>
          </cell>
          <cell r="C1080">
            <v>0</v>
          </cell>
          <cell r="D1080">
            <v>0</v>
          </cell>
          <cell r="E1080">
            <v>42780.874999997388</v>
          </cell>
        </row>
        <row r="1081">
          <cell r="B1081">
            <v>0</v>
          </cell>
          <cell r="C1081">
            <v>0</v>
          </cell>
          <cell r="D1081">
            <v>0</v>
          </cell>
          <cell r="E1081">
            <v>42780.916666664052</v>
          </cell>
        </row>
        <row r="1082">
          <cell r="B1082">
            <v>0</v>
          </cell>
          <cell r="C1082">
            <v>0</v>
          </cell>
          <cell r="D1082">
            <v>0</v>
          </cell>
          <cell r="E1082">
            <v>42780.958333330716</v>
          </cell>
        </row>
        <row r="1083">
          <cell r="B1083">
            <v>0</v>
          </cell>
          <cell r="C1083">
            <v>0</v>
          </cell>
          <cell r="D1083">
            <v>0</v>
          </cell>
          <cell r="E1083">
            <v>42780.999999997381</v>
          </cell>
        </row>
        <row r="1084">
          <cell r="B1084">
            <v>0</v>
          </cell>
          <cell r="C1084">
            <v>0</v>
          </cell>
          <cell r="D1084">
            <v>0</v>
          </cell>
          <cell r="E1084">
            <v>42781.041666664045</v>
          </cell>
        </row>
        <row r="1085">
          <cell r="B1085">
            <v>0</v>
          </cell>
          <cell r="C1085">
            <v>0</v>
          </cell>
          <cell r="D1085">
            <v>0</v>
          </cell>
          <cell r="E1085">
            <v>42781.083333330709</v>
          </cell>
        </row>
        <row r="1086">
          <cell r="B1086">
            <v>0</v>
          </cell>
          <cell r="C1086">
            <v>0</v>
          </cell>
          <cell r="D1086">
            <v>0</v>
          </cell>
          <cell r="E1086">
            <v>42781.124999997373</v>
          </cell>
        </row>
        <row r="1087">
          <cell r="B1087">
            <v>0</v>
          </cell>
          <cell r="C1087">
            <v>0</v>
          </cell>
          <cell r="D1087">
            <v>0</v>
          </cell>
          <cell r="E1087">
            <v>42781.166666664038</v>
          </cell>
        </row>
        <row r="1088">
          <cell r="B1088">
            <v>0</v>
          </cell>
          <cell r="C1088">
            <v>0</v>
          </cell>
          <cell r="D1088">
            <v>0</v>
          </cell>
          <cell r="E1088">
            <v>42781.208333330702</v>
          </cell>
        </row>
        <row r="1089">
          <cell r="B1089">
            <v>0</v>
          </cell>
          <cell r="C1089">
            <v>23</v>
          </cell>
          <cell r="D1089">
            <v>47</v>
          </cell>
          <cell r="E1089">
            <v>42781.249999997366</v>
          </cell>
        </row>
        <row r="1090">
          <cell r="B1090">
            <v>88</v>
          </cell>
          <cell r="C1090">
            <v>145</v>
          </cell>
          <cell r="D1090">
            <v>247</v>
          </cell>
          <cell r="E1090">
            <v>42781.29166666403</v>
          </cell>
        </row>
        <row r="1091">
          <cell r="B1091">
            <v>324</v>
          </cell>
          <cell r="C1091">
            <v>329</v>
          </cell>
          <cell r="D1091">
            <v>405</v>
          </cell>
          <cell r="E1091">
            <v>42781.333333330695</v>
          </cell>
        </row>
        <row r="1092">
          <cell r="B1092">
            <v>576</v>
          </cell>
          <cell r="C1092">
            <v>536</v>
          </cell>
          <cell r="D1092">
            <v>689</v>
          </cell>
          <cell r="E1092">
            <v>42781.374999997359</v>
          </cell>
        </row>
        <row r="1093">
          <cell r="B1093">
            <v>778</v>
          </cell>
          <cell r="C1093">
            <v>440</v>
          </cell>
          <cell r="D1093">
            <v>782</v>
          </cell>
          <cell r="E1093">
            <v>42781.416666664023</v>
          </cell>
        </row>
        <row r="1094">
          <cell r="B1094">
            <v>904</v>
          </cell>
          <cell r="C1094">
            <v>605</v>
          </cell>
          <cell r="D1094">
            <v>801</v>
          </cell>
          <cell r="E1094">
            <v>42781.458333330687</v>
          </cell>
        </row>
        <row r="1095">
          <cell r="B1095">
            <v>965</v>
          </cell>
          <cell r="C1095">
            <v>580</v>
          </cell>
          <cell r="D1095">
            <v>784</v>
          </cell>
          <cell r="E1095">
            <v>42781.499999997352</v>
          </cell>
        </row>
        <row r="1096">
          <cell r="B1096">
            <v>993</v>
          </cell>
          <cell r="C1096">
            <v>737</v>
          </cell>
          <cell r="D1096">
            <v>698</v>
          </cell>
          <cell r="E1096">
            <v>42781.541666664016</v>
          </cell>
        </row>
        <row r="1097">
          <cell r="B1097">
            <v>671</v>
          </cell>
          <cell r="C1097">
            <v>676</v>
          </cell>
          <cell r="D1097">
            <v>569</v>
          </cell>
          <cell r="E1097">
            <v>42781.58333333068</v>
          </cell>
        </row>
        <row r="1098">
          <cell r="B1098">
            <v>687</v>
          </cell>
          <cell r="C1098">
            <v>408</v>
          </cell>
          <cell r="D1098">
            <v>370</v>
          </cell>
          <cell r="E1098">
            <v>42781.624999997344</v>
          </cell>
        </row>
        <row r="1099">
          <cell r="B1099">
            <v>498</v>
          </cell>
          <cell r="C1099">
            <v>245</v>
          </cell>
          <cell r="D1099">
            <v>218</v>
          </cell>
          <cell r="E1099">
            <v>42781.666666664009</v>
          </cell>
        </row>
        <row r="1100">
          <cell r="B1100">
            <v>230</v>
          </cell>
          <cell r="C1100">
            <v>79</v>
          </cell>
          <cell r="D1100">
            <v>80</v>
          </cell>
          <cell r="E1100">
            <v>42781.708333330673</v>
          </cell>
        </row>
        <row r="1101">
          <cell r="B1101">
            <v>44</v>
          </cell>
          <cell r="C1101">
            <v>1</v>
          </cell>
          <cell r="D1101">
            <v>0</v>
          </cell>
          <cell r="E1101">
            <v>42781.749999997337</v>
          </cell>
        </row>
        <row r="1102">
          <cell r="B1102">
            <v>0</v>
          </cell>
          <cell r="C1102">
            <v>0</v>
          </cell>
          <cell r="D1102">
            <v>0</v>
          </cell>
          <cell r="E1102">
            <v>42781.791666664001</v>
          </cell>
        </row>
        <row r="1103">
          <cell r="B1103">
            <v>0</v>
          </cell>
          <cell r="C1103">
            <v>0</v>
          </cell>
          <cell r="D1103">
            <v>0</v>
          </cell>
          <cell r="E1103">
            <v>42781.833333330665</v>
          </cell>
        </row>
        <row r="1104">
          <cell r="B1104">
            <v>0</v>
          </cell>
          <cell r="C1104">
            <v>0</v>
          </cell>
          <cell r="D1104">
            <v>0</v>
          </cell>
          <cell r="E1104">
            <v>42781.87499999733</v>
          </cell>
        </row>
        <row r="1105">
          <cell r="B1105">
            <v>0</v>
          </cell>
          <cell r="C1105">
            <v>0</v>
          </cell>
          <cell r="D1105">
            <v>0</v>
          </cell>
          <cell r="E1105">
            <v>42781.916666663994</v>
          </cell>
        </row>
        <row r="1106">
          <cell r="B1106">
            <v>0</v>
          </cell>
          <cell r="C1106">
            <v>0</v>
          </cell>
          <cell r="D1106">
            <v>0</v>
          </cell>
          <cell r="E1106">
            <v>42781.958333330658</v>
          </cell>
        </row>
        <row r="1107">
          <cell r="B1107">
            <v>0</v>
          </cell>
          <cell r="C1107">
            <v>0</v>
          </cell>
          <cell r="D1107">
            <v>0</v>
          </cell>
          <cell r="E1107">
            <v>42781.999999997322</v>
          </cell>
        </row>
        <row r="1108">
          <cell r="B1108">
            <v>0</v>
          </cell>
          <cell r="C1108">
            <v>0</v>
          </cell>
          <cell r="D1108">
            <v>0</v>
          </cell>
          <cell r="E1108">
            <v>42782.041666663987</v>
          </cell>
        </row>
        <row r="1109">
          <cell r="B1109">
            <v>0</v>
          </cell>
          <cell r="C1109">
            <v>0</v>
          </cell>
          <cell r="D1109">
            <v>0</v>
          </cell>
          <cell r="E1109">
            <v>42782.083333330651</v>
          </cell>
        </row>
        <row r="1110">
          <cell r="B1110">
            <v>0</v>
          </cell>
          <cell r="C1110">
            <v>0</v>
          </cell>
          <cell r="D1110">
            <v>0</v>
          </cell>
          <cell r="E1110">
            <v>42782.124999997315</v>
          </cell>
        </row>
        <row r="1111">
          <cell r="B1111">
            <v>0</v>
          </cell>
          <cell r="C1111">
            <v>0</v>
          </cell>
          <cell r="D1111">
            <v>0</v>
          </cell>
          <cell r="E1111">
            <v>42782.166666663979</v>
          </cell>
        </row>
        <row r="1112">
          <cell r="B1112">
            <v>0</v>
          </cell>
          <cell r="C1112">
            <v>0</v>
          </cell>
          <cell r="D1112">
            <v>0</v>
          </cell>
          <cell r="E1112">
            <v>42782.208333330644</v>
          </cell>
        </row>
        <row r="1113">
          <cell r="B1113">
            <v>0</v>
          </cell>
          <cell r="C1113">
            <v>22</v>
          </cell>
          <cell r="D1113">
            <v>30</v>
          </cell>
          <cell r="E1113">
            <v>42782.249999997308</v>
          </cell>
        </row>
        <row r="1114">
          <cell r="B1114">
            <v>78</v>
          </cell>
          <cell r="C1114">
            <v>138</v>
          </cell>
          <cell r="D1114">
            <v>167</v>
          </cell>
          <cell r="E1114">
            <v>42782.291666663972</v>
          </cell>
        </row>
        <row r="1115">
          <cell r="B1115">
            <v>299</v>
          </cell>
          <cell r="C1115">
            <v>290</v>
          </cell>
          <cell r="D1115">
            <v>370</v>
          </cell>
          <cell r="E1115">
            <v>42782.333333330636</v>
          </cell>
        </row>
        <row r="1116">
          <cell r="B1116">
            <v>521</v>
          </cell>
          <cell r="C1116">
            <v>626</v>
          </cell>
          <cell r="D1116">
            <v>520</v>
          </cell>
          <cell r="E1116">
            <v>42782.374999997301</v>
          </cell>
        </row>
        <row r="1117">
          <cell r="B1117">
            <v>761</v>
          </cell>
          <cell r="C1117">
            <v>566</v>
          </cell>
          <cell r="D1117">
            <v>635</v>
          </cell>
          <cell r="E1117">
            <v>42782.416666663965</v>
          </cell>
        </row>
        <row r="1118">
          <cell r="B1118">
            <v>944</v>
          </cell>
          <cell r="C1118">
            <v>815</v>
          </cell>
          <cell r="D1118">
            <v>715</v>
          </cell>
          <cell r="E1118">
            <v>42782.458333330629</v>
          </cell>
        </row>
        <row r="1119">
          <cell r="B1119">
            <v>929</v>
          </cell>
          <cell r="C1119">
            <v>850</v>
          </cell>
          <cell r="D1119">
            <v>735</v>
          </cell>
          <cell r="E1119">
            <v>42782.499999997293</v>
          </cell>
        </row>
        <row r="1120">
          <cell r="B1120">
            <v>900</v>
          </cell>
          <cell r="C1120">
            <v>746</v>
          </cell>
          <cell r="D1120">
            <v>666</v>
          </cell>
          <cell r="E1120">
            <v>42782.541666663958</v>
          </cell>
        </row>
        <row r="1121">
          <cell r="B1121">
            <v>784</v>
          </cell>
          <cell r="C1121">
            <v>557</v>
          </cell>
          <cell r="D1121">
            <v>550</v>
          </cell>
          <cell r="E1121">
            <v>42782.583333330622</v>
          </cell>
        </row>
        <row r="1122">
          <cell r="B1122">
            <v>705</v>
          </cell>
          <cell r="C1122">
            <v>462</v>
          </cell>
          <cell r="D1122">
            <v>365</v>
          </cell>
          <cell r="E1122">
            <v>42782.624999997286</v>
          </cell>
        </row>
        <row r="1123">
          <cell r="B1123">
            <v>304</v>
          </cell>
          <cell r="C1123">
            <v>217</v>
          </cell>
          <cell r="D1123">
            <v>221</v>
          </cell>
          <cell r="E1123">
            <v>42782.66666666395</v>
          </cell>
        </row>
        <row r="1124">
          <cell r="B1124">
            <v>180</v>
          </cell>
          <cell r="C1124">
            <v>74</v>
          </cell>
          <cell r="D1124">
            <v>81</v>
          </cell>
          <cell r="E1124">
            <v>42782.708333330615</v>
          </cell>
        </row>
        <row r="1125">
          <cell r="B1125">
            <v>39</v>
          </cell>
          <cell r="C1125">
            <v>1</v>
          </cell>
          <cell r="D1125">
            <v>0</v>
          </cell>
          <cell r="E1125">
            <v>42782.749999997279</v>
          </cell>
        </row>
        <row r="1126">
          <cell r="B1126">
            <v>0</v>
          </cell>
          <cell r="C1126">
            <v>0</v>
          </cell>
          <cell r="D1126">
            <v>0</v>
          </cell>
          <cell r="E1126">
            <v>42782.791666663943</v>
          </cell>
        </row>
        <row r="1127">
          <cell r="B1127">
            <v>0</v>
          </cell>
          <cell r="C1127">
            <v>0</v>
          </cell>
          <cell r="D1127">
            <v>0</v>
          </cell>
          <cell r="E1127">
            <v>42782.833333330607</v>
          </cell>
        </row>
        <row r="1128">
          <cell r="B1128">
            <v>0</v>
          </cell>
          <cell r="C1128">
            <v>0</v>
          </cell>
          <cell r="D1128">
            <v>0</v>
          </cell>
          <cell r="E1128">
            <v>42782.874999997272</v>
          </cell>
        </row>
        <row r="1129">
          <cell r="B1129">
            <v>0</v>
          </cell>
          <cell r="C1129">
            <v>0</v>
          </cell>
          <cell r="D1129">
            <v>0</v>
          </cell>
          <cell r="E1129">
            <v>42782.916666663936</v>
          </cell>
        </row>
        <row r="1130">
          <cell r="B1130">
            <v>0</v>
          </cell>
          <cell r="C1130">
            <v>0</v>
          </cell>
          <cell r="D1130">
            <v>0</v>
          </cell>
          <cell r="E1130">
            <v>42782.9583333306</v>
          </cell>
        </row>
        <row r="1131">
          <cell r="B1131">
            <v>0</v>
          </cell>
          <cell r="C1131">
            <v>0</v>
          </cell>
          <cell r="D1131">
            <v>0</v>
          </cell>
          <cell r="E1131">
            <v>42782.999999997264</v>
          </cell>
        </row>
        <row r="1132">
          <cell r="B1132">
            <v>0</v>
          </cell>
          <cell r="C1132">
            <v>0</v>
          </cell>
          <cell r="D1132">
            <v>0</v>
          </cell>
          <cell r="E1132">
            <v>42783.041666663928</v>
          </cell>
        </row>
        <row r="1133">
          <cell r="B1133">
            <v>0</v>
          </cell>
          <cell r="C1133">
            <v>0</v>
          </cell>
          <cell r="D1133">
            <v>0</v>
          </cell>
          <cell r="E1133">
            <v>42783.083333330593</v>
          </cell>
        </row>
        <row r="1134">
          <cell r="B1134">
            <v>0</v>
          </cell>
          <cell r="C1134">
            <v>0</v>
          </cell>
          <cell r="D1134">
            <v>0</v>
          </cell>
          <cell r="E1134">
            <v>42783.124999997257</v>
          </cell>
        </row>
        <row r="1135">
          <cell r="B1135">
            <v>0</v>
          </cell>
          <cell r="C1135">
            <v>0</v>
          </cell>
          <cell r="D1135">
            <v>0</v>
          </cell>
          <cell r="E1135">
            <v>42783.166666663921</v>
          </cell>
        </row>
        <row r="1136">
          <cell r="B1136">
            <v>0</v>
          </cell>
          <cell r="C1136">
            <v>0</v>
          </cell>
          <cell r="D1136">
            <v>0</v>
          </cell>
          <cell r="E1136">
            <v>42783.208333330585</v>
          </cell>
        </row>
        <row r="1137">
          <cell r="B1137">
            <v>0</v>
          </cell>
          <cell r="C1137">
            <v>22</v>
          </cell>
          <cell r="D1137">
            <v>16</v>
          </cell>
          <cell r="E1137">
            <v>42783.24999999725</v>
          </cell>
        </row>
        <row r="1138">
          <cell r="B1138">
            <v>63</v>
          </cell>
          <cell r="C1138">
            <v>142</v>
          </cell>
          <cell r="D1138">
            <v>189</v>
          </cell>
          <cell r="E1138">
            <v>42783.291666663914</v>
          </cell>
        </row>
        <row r="1139">
          <cell r="B1139">
            <v>269</v>
          </cell>
          <cell r="C1139">
            <v>335</v>
          </cell>
          <cell r="D1139">
            <v>376</v>
          </cell>
          <cell r="E1139">
            <v>42783.333333330578</v>
          </cell>
        </row>
        <row r="1140">
          <cell r="B1140">
            <v>532</v>
          </cell>
          <cell r="C1140">
            <v>534</v>
          </cell>
          <cell r="D1140">
            <v>621</v>
          </cell>
          <cell r="E1140">
            <v>42783.374999997242</v>
          </cell>
        </row>
        <row r="1141">
          <cell r="B1141">
            <v>432</v>
          </cell>
          <cell r="C1141">
            <v>766</v>
          </cell>
          <cell r="D1141">
            <v>759</v>
          </cell>
          <cell r="E1141">
            <v>42783.416666663907</v>
          </cell>
        </row>
        <row r="1142">
          <cell r="B1142">
            <v>804</v>
          </cell>
          <cell r="C1142">
            <v>800</v>
          </cell>
          <cell r="D1142">
            <v>882</v>
          </cell>
          <cell r="E1142">
            <v>42783.458333330571</v>
          </cell>
        </row>
        <row r="1143">
          <cell r="B1143">
            <v>988</v>
          </cell>
          <cell r="C1143">
            <v>918</v>
          </cell>
          <cell r="D1143">
            <v>923</v>
          </cell>
          <cell r="E1143">
            <v>42783.499999997235</v>
          </cell>
        </row>
        <row r="1144">
          <cell r="B1144">
            <v>950</v>
          </cell>
          <cell r="C1144">
            <v>860</v>
          </cell>
          <cell r="D1144">
            <v>850</v>
          </cell>
          <cell r="E1144">
            <v>42783.541666663899</v>
          </cell>
        </row>
        <row r="1145">
          <cell r="B1145">
            <v>835</v>
          </cell>
          <cell r="C1145">
            <v>611</v>
          </cell>
          <cell r="D1145">
            <v>689</v>
          </cell>
          <cell r="E1145">
            <v>42783.583333330564</v>
          </cell>
        </row>
        <row r="1146">
          <cell r="B1146">
            <v>725</v>
          </cell>
          <cell r="C1146">
            <v>462</v>
          </cell>
          <cell r="D1146">
            <v>357</v>
          </cell>
          <cell r="E1146">
            <v>42783.624999997228</v>
          </cell>
        </row>
        <row r="1147">
          <cell r="B1147">
            <v>453</v>
          </cell>
          <cell r="C1147">
            <v>227</v>
          </cell>
          <cell r="D1147">
            <v>192</v>
          </cell>
          <cell r="E1147">
            <v>42783.666666663892</v>
          </cell>
        </row>
        <row r="1148">
          <cell r="B1148">
            <v>206</v>
          </cell>
          <cell r="C1148">
            <v>74</v>
          </cell>
          <cell r="D1148">
            <v>64</v>
          </cell>
          <cell r="E1148">
            <v>42783.708333330556</v>
          </cell>
        </row>
        <row r="1149">
          <cell r="B1149">
            <v>37</v>
          </cell>
          <cell r="C1149">
            <v>1</v>
          </cell>
          <cell r="D1149">
            <v>0</v>
          </cell>
          <cell r="E1149">
            <v>42783.749999997221</v>
          </cell>
        </row>
        <row r="1150">
          <cell r="B1150">
            <v>0</v>
          </cell>
          <cell r="C1150">
            <v>0</v>
          </cell>
          <cell r="D1150">
            <v>0</v>
          </cell>
          <cell r="E1150">
            <v>42783.791666663885</v>
          </cell>
        </row>
        <row r="1151">
          <cell r="B1151">
            <v>0</v>
          </cell>
          <cell r="C1151">
            <v>0</v>
          </cell>
          <cell r="D1151">
            <v>0</v>
          </cell>
          <cell r="E1151">
            <v>42783.833333330549</v>
          </cell>
        </row>
        <row r="1152">
          <cell r="B1152">
            <v>0</v>
          </cell>
          <cell r="C1152">
            <v>0</v>
          </cell>
          <cell r="D1152">
            <v>0</v>
          </cell>
          <cell r="E1152">
            <v>42783.874999997213</v>
          </cell>
        </row>
        <row r="1153">
          <cell r="B1153">
            <v>0</v>
          </cell>
          <cell r="C1153">
            <v>0</v>
          </cell>
          <cell r="D1153">
            <v>0</v>
          </cell>
          <cell r="E1153">
            <v>42783.916666663878</v>
          </cell>
        </row>
        <row r="1154">
          <cell r="B1154">
            <v>0</v>
          </cell>
          <cell r="C1154">
            <v>0</v>
          </cell>
          <cell r="D1154">
            <v>0</v>
          </cell>
          <cell r="E1154">
            <v>42783.958333330542</v>
          </cell>
        </row>
        <row r="1155">
          <cell r="B1155">
            <v>0</v>
          </cell>
          <cell r="C1155">
            <v>0</v>
          </cell>
          <cell r="D1155">
            <v>0</v>
          </cell>
          <cell r="E1155">
            <v>42783.999999997206</v>
          </cell>
        </row>
        <row r="1156">
          <cell r="B1156">
            <v>0</v>
          </cell>
          <cell r="C1156">
            <v>0</v>
          </cell>
          <cell r="D1156">
            <v>0</v>
          </cell>
          <cell r="E1156">
            <v>42784.04166666387</v>
          </cell>
        </row>
        <row r="1157">
          <cell r="B1157">
            <v>0</v>
          </cell>
          <cell r="C1157">
            <v>0</v>
          </cell>
          <cell r="D1157">
            <v>0</v>
          </cell>
          <cell r="E1157">
            <v>42784.083333330535</v>
          </cell>
        </row>
        <row r="1158">
          <cell r="B1158">
            <v>0</v>
          </cell>
          <cell r="C1158">
            <v>0</v>
          </cell>
          <cell r="D1158">
            <v>0</v>
          </cell>
          <cell r="E1158">
            <v>42784.124999997199</v>
          </cell>
        </row>
        <row r="1159">
          <cell r="B1159">
            <v>0</v>
          </cell>
          <cell r="C1159">
            <v>0</v>
          </cell>
          <cell r="D1159">
            <v>0</v>
          </cell>
          <cell r="E1159">
            <v>42784.166666663863</v>
          </cell>
        </row>
        <row r="1160">
          <cell r="B1160">
            <v>0</v>
          </cell>
          <cell r="C1160">
            <v>0</v>
          </cell>
          <cell r="D1160">
            <v>0</v>
          </cell>
          <cell r="E1160">
            <v>42784.208333330527</v>
          </cell>
        </row>
        <row r="1161">
          <cell r="B1161">
            <v>0</v>
          </cell>
          <cell r="C1161">
            <v>23</v>
          </cell>
          <cell r="D1161">
            <v>9</v>
          </cell>
          <cell r="E1161">
            <v>42784.249999997191</v>
          </cell>
        </row>
        <row r="1162">
          <cell r="B1162">
            <v>79</v>
          </cell>
          <cell r="C1162">
            <v>169</v>
          </cell>
          <cell r="D1162">
            <v>56</v>
          </cell>
          <cell r="E1162">
            <v>42784.291666663856</v>
          </cell>
        </row>
        <row r="1163">
          <cell r="B1163">
            <v>316</v>
          </cell>
          <cell r="C1163">
            <v>418</v>
          </cell>
          <cell r="D1163">
            <v>174</v>
          </cell>
          <cell r="E1163">
            <v>42784.33333333052</v>
          </cell>
        </row>
        <row r="1164">
          <cell r="B1164">
            <v>506</v>
          </cell>
          <cell r="C1164">
            <v>489</v>
          </cell>
          <cell r="D1164">
            <v>497</v>
          </cell>
          <cell r="E1164">
            <v>42784.374999997184</v>
          </cell>
        </row>
        <row r="1165">
          <cell r="B1165">
            <v>739</v>
          </cell>
          <cell r="C1165">
            <v>731</v>
          </cell>
          <cell r="D1165">
            <v>712</v>
          </cell>
          <cell r="E1165">
            <v>42784.416666663848</v>
          </cell>
        </row>
        <row r="1166">
          <cell r="B1166">
            <v>757</v>
          </cell>
          <cell r="C1166">
            <v>772</v>
          </cell>
          <cell r="D1166">
            <v>833</v>
          </cell>
          <cell r="E1166">
            <v>42784.458333330513</v>
          </cell>
        </row>
        <row r="1167">
          <cell r="B1167">
            <v>875</v>
          </cell>
          <cell r="C1167">
            <v>822</v>
          </cell>
          <cell r="D1167">
            <v>869</v>
          </cell>
          <cell r="E1167">
            <v>42784.499999997177</v>
          </cell>
        </row>
        <row r="1168">
          <cell r="B1168">
            <v>1020</v>
          </cell>
          <cell r="C1168">
            <v>712</v>
          </cell>
          <cell r="D1168">
            <v>704</v>
          </cell>
          <cell r="E1168">
            <v>42784.541666663841</v>
          </cell>
        </row>
        <row r="1169">
          <cell r="B1169">
            <v>874</v>
          </cell>
          <cell r="C1169">
            <v>593</v>
          </cell>
          <cell r="D1169">
            <v>407</v>
          </cell>
          <cell r="E1169">
            <v>42784.583333330505</v>
          </cell>
        </row>
        <row r="1170">
          <cell r="B1170">
            <v>713</v>
          </cell>
          <cell r="C1170">
            <v>472</v>
          </cell>
          <cell r="D1170">
            <v>309</v>
          </cell>
          <cell r="E1170">
            <v>42784.62499999717</v>
          </cell>
        </row>
        <row r="1171">
          <cell r="B1171">
            <v>515</v>
          </cell>
          <cell r="C1171">
            <v>282</v>
          </cell>
          <cell r="D1171">
            <v>222</v>
          </cell>
          <cell r="E1171">
            <v>42784.666666663834</v>
          </cell>
        </row>
        <row r="1172">
          <cell r="B1172">
            <v>223</v>
          </cell>
          <cell r="C1172">
            <v>74</v>
          </cell>
          <cell r="D1172">
            <v>81</v>
          </cell>
          <cell r="E1172">
            <v>42784.708333330498</v>
          </cell>
        </row>
        <row r="1173">
          <cell r="B1173">
            <v>37</v>
          </cell>
          <cell r="C1173">
            <v>1</v>
          </cell>
          <cell r="D1173">
            <v>0</v>
          </cell>
          <cell r="E1173">
            <v>42784.749999997162</v>
          </cell>
        </row>
        <row r="1174">
          <cell r="B1174">
            <v>0</v>
          </cell>
          <cell r="C1174">
            <v>0</v>
          </cell>
          <cell r="D1174">
            <v>0</v>
          </cell>
          <cell r="E1174">
            <v>42784.791666663827</v>
          </cell>
        </row>
        <row r="1175">
          <cell r="B1175">
            <v>0</v>
          </cell>
          <cell r="C1175">
            <v>0</v>
          </cell>
          <cell r="D1175">
            <v>0</v>
          </cell>
          <cell r="E1175">
            <v>42784.833333330491</v>
          </cell>
        </row>
        <row r="1176">
          <cell r="B1176">
            <v>0</v>
          </cell>
          <cell r="C1176">
            <v>0</v>
          </cell>
          <cell r="D1176">
            <v>0</v>
          </cell>
          <cell r="E1176">
            <v>42784.874999997155</v>
          </cell>
        </row>
        <row r="1177">
          <cell r="B1177">
            <v>0</v>
          </cell>
          <cell r="C1177">
            <v>0</v>
          </cell>
          <cell r="D1177">
            <v>0</v>
          </cell>
          <cell r="E1177">
            <v>42784.916666663819</v>
          </cell>
        </row>
        <row r="1178">
          <cell r="B1178">
            <v>0</v>
          </cell>
          <cell r="C1178">
            <v>0</v>
          </cell>
          <cell r="D1178">
            <v>0</v>
          </cell>
          <cell r="E1178">
            <v>42784.958333330484</v>
          </cell>
        </row>
        <row r="1179">
          <cell r="B1179">
            <v>0</v>
          </cell>
          <cell r="C1179">
            <v>0</v>
          </cell>
          <cell r="D1179">
            <v>0</v>
          </cell>
          <cell r="E1179">
            <v>42784.999999997148</v>
          </cell>
        </row>
        <row r="1180">
          <cell r="B1180">
            <v>0</v>
          </cell>
          <cell r="C1180">
            <v>0</v>
          </cell>
          <cell r="D1180">
            <v>0</v>
          </cell>
          <cell r="E1180">
            <v>42785.041666663812</v>
          </cell>
        </row>
        <row r="1181">
          <cell r="B1181">
            <v>0</v>
          </cell>
          <cell r="C1181">
            <v>0</v>
          </cell>
          <cell r="D1181">
            <v>0</v>
          </cell>
          <cell r="E1181">
            <v>42785.083333330476</v>
          </cell>
        </row>
        <row r="1182">
          <cell r="B1182">
            <v>0</v>
          </cell>
          <cell r="C1182">
            <v>0</v>
          </cell>
          <cell r="D1182">
            <v>0</v>
          </cell>
          <cell r="E1182">
            <v>42785.124999997141</v>
          </cell>
        </row>
        <row r="1183">
          <cell r="B1183">
            <v>0</v>
          </cell>
          <cell r="C1183">
            <v>0</v>
          </cell>
          <cell r="D1183">
            <v>0</v>
          </cell>
          <cell r="E1183">
            <v>42785.166666663805</v>
          </cell>
        </row>
        <row r="1184">
          <cell r="B1184">
            <v>0</v>
          </cell>
          <cell r="C1184">
            <v>0</v>
          </cell>
          <cell r="D1184">
            <v>0</v>
          </cell>
          <cell r="E1184">
            <v>42785.208333330469</v>
          </cell>
        </row>
        <row r="1185">
          <cell r="B1185">
            <v>0</v>
          </cell>
          <cell r="C1185">
            <v>32</v>
          </cell>
          <cell r="D1185">
            <v>10</v>
          </cell>
          <cell r="E1185">
            <v>42785.249999997133</v>
          </cell>
        </row>
        <row r="1186">
          <cell r="B1186">
            <v>82</v>
          </cell>
          <cell r="C1186">
            <v>133</v>
          </cell>
          <cell r="D1186">
            <v>102</v>
          </cell>
          <cell r="E1186">
            <v>42785.291666663798</v>
          </cell>
        </row>
        <row r="1187">
          <cell r="B1187">
            <v>308</v>
          </cell>
          <cell r="C1187">
            <v>310</v>
          </cell>
          <cell r="D1187">
            <v>420</v>
          </cell>
          <cell r="E1187">
            <v>42785.333333330462</v>
          </cell>
        </row>
        <row r="1188">
          <cell r="B1188">
            <v>536</v>
          </cell>
          <cell r="C1188">
            <v>590</v>
          </cell>
          <cell r="D1188">
            <v>576</v>
          </cell>
          <cell r="E1188">
            <v>42785.374999997126</v>
          </cell>
        </row>
        <row r="1189">
          <cell r="B1189">
            <v>695</v>
          </cell>
          <cell r="C1189">
            <v>721</v>
          </cell>
          <cell r="D1189">
            <v>536</v>
          </cell>
          <cell r="E1189">
            <v>42785.41666666379</v>
          </cell>
        </row>
        <row r="1190">
          <cell r="B1190">
            <v>946</v>
          </cell>
          <cell r="C1190">
            <v>920</v>
          </cell>
          <cell r="D1190">
            <v>697</v>
          </cell>
          <cell r="E1190">
            <v>42785.458333330454</v>
          </cell>
        </row>
        <row r="1191">
          <cell r="B1191">
            <v>952</v>
          </cell>
          <cell r="C1191">
            <v>863</v>
          </cell>
          <cell r="D1191">
            <v>627</v>
          </cell>
          <cell r="E1191">
            <v>42785.499999997119</v>
          </cell>
        </row>
        <row r="1192">
          <cell r="B1192">
            <v>994</v>
          </cell>
          <cell r="C1192">
            <v>631</v>
          </cell>
          <cell r="D1192">
            <v>593</v>
          </cell>
          <cell r="E1192">
            <v>42785.541666663783</v>
          </cell>
        </row>
        <row r="1193">
          <cell r="B1193">
            <v>878</v>
          </cell>
          <cell r="C1193">
            <v>697</v>
          </cell>
          <cell r="D1193">
            <v>518</v>
          </cell>
          <cell r="E1193">
            <v>42785.583333330447</v>
          </cell>
        </row>
        <row r="1194">
          <cell r="B1194">
            <v>589</v>
          </cell>
          <cell r="C1194">
            <v>498</v>
          </cell>
          <cell r="D1194">
            <v>380</v>
          </cell>
          <cell r="E1194">
            <v>42785.624999997111</v>
          </cell>
        </row>
        <row r="1195">
          <cell r="B1195">
            <v>419</v>
          </cell>
          <cell r="C1195">
            <v>198</v>
          </cell>
          <cell r="D1195">
            <v>248</v>
          </cell>
          <cell r="E1195">
            <v>42785.666666663776</v>
          </cell>
        </row>
        <row r="1196">
          <cell r="B1196">
            <v>140</v>
          </cell>
          <cell r="C1196">
            <v>68</v>
          </cell>
          <cell r="D1196">
            <v>97</v>
          </cell>
          <cell r="E1196">
            <v>42785.70833333044</v>
          </cell>
        </row>
        <row r="1197">
          <cell r="B1197">
            <v>34</v>
          </cell>
          <cell r="C1197">
            <v>1</v>
          </cell>
          <cell r="D1197">
            <v>0</v>
          </cell>
          <cell r="E1197">
            <v>42785.749999997104</v>
          </cell>
        </row>
        <row r="1198">
          <cell r="B1198">
            <v>0</v>
          </cell>
          <cell r="C1198">
            <v>0</v>
          </cell>
          <cell r="D1198">
            <v>0</v>
          </cell>
          <cell r="E1198">
            <v>42785.791666663768</v>
          </cell>
        </row>
        <row r="1199">
          <cell r="B1199">
            <v>0</v>
          </cell>
          <cell r="C1199">
            <v>0</v>
          </cell>
          <cell r="D1199">
            <v>0</v>
          </cell>
          <cell r="E1199">
            <v>42785.833333330433</v>
          </cell>
        </row>
        <row r="1200">
          <cell r="B1200">
            <v>0</v>
          </cell>
          <cell r="C1200">
            <v>0</v>
          </cell>
          <cell r="D1200">
            <v>0</v>
          </cell>
          <cell r="E1200">
            <v>42785.874999997097</v>
          </cell>
        </row>
        <row r="1201">
          <cell r="B1201">
            <v>0</v>
          </cell>
          <cell r="C1201">
            <v>0</v>
          </cell>
          <cell r="D1201">
            <v>0</v>
          </cell>
          <cell r="E1201">
            <v>42785.916666663761</v>
          </cell>
        </row>
        <row r="1202">
          <cell r="B1202">
            <v>0</v>
          </cell>
          <cell r="C1202">
            <v>0</v>
          </cell>
          <cell r="D1202">
            <v>0</v>
          </cell>
          <cell r="E1202">
            <v>42785.958333330425</v>
          </cell>
        </row>
        <row r="1203">
          <cell r="B1203">
            <v>0</v>
          </cell>
          <cell r="C1203">
            <v>0</v>
          </cell>
          <cell r="D1203">
            <v>0</v>
          </cell>
          <cell r="E1203">
            <v>42785.99999999709</v>
          </cell>
        </row>
        <row r="1204">
          <cell r="B1204">
            <v>0</v>
          </cell>
          <cell r="C1204">
            <v>0</v>
          </cell>
          <cell r="D1204">
            <v>0</v>
          </cell>
          <cell r="E1204">
            <v>42786.041666663754</v>
          </cell>
        </row>
        <row r="1205">
          <cell r="B1205">
            <v>0</v>
          </cell>
          <cell r="C1205">
            <v>0</v>
          </cell>
          <cell r="D1205">
            <v>0</v>
          </cell>
          <cell r="E1205">
            <v>42786.083333330418</v>
          </cell>
        </row>
        <row r="1206">
          <cell r="B1206">
            <v>0</v>
          </cell>
          <cell r="C1206">
            <v>0</v>
          </cell>
          <cell r="D1206">
            <v>0</v>
          </cell>
          <cell r="E1206">
            <v>42786.124999997082</v>
          </cell>
        </row>
        <row r="1207">
          <cell r="B1207">
            <v>0</v>
          </cell>
          <cell r="C1207">
            <v>0</v>
          </cell>
          <cell r="D1207">
            <v>0</v>
          </cell>
          <cell r="E1207">
            <v>42786.166666663747</v>
          </cell>
        </row>
        <row r="1208">
          <cell r="B1208">
            <v>0</v>
          </cell>
          <cell r="C1208">
            <v>0</v>
          </cell>
          <cell r="D1208">
            <v>0</v>
          </cell>
          <cell r="E1208">
            <v>42786.208333330411</v>
          </cell>
        </row>
        <row r="1209">
          <cell r="B1209">
            <v>0</v>
          </cell>
          <cell r="C1209">
            <v>23</v>
          </cell>
          <cell r="D1209">
            <v>5</v>
          </cell>
          <cell r="E1209">
            <v>42786.249999997075</v>
          </cell>
        </row>
        <row r="1210">
          <cell r="B1210">
            <v>78</v>
          </cell>
          <cell r="C1210">
            <v>151</v>
          </cell>
          <cell r="D1210">
            <v>29</v>
          </cell>
          <cell r="E1210">
            <v>42786.291666663739</v>
          </cell>
        </row>
        <row r="1211">
          <cell r="B1211">
            <v>163</v>
          </cell>
          <cell r="C1211">
            <v>315</v>
          </cell>
          <cell r="D1211">
            <v>53</v>
          </cell>
          <cell r="E1211">
            <v>42786.333333330404</v>
          </cell>
        </row>
        <row r="1212">
          <cell r="B1212">
            <v>284</v>
          </cell>
          <cell r="C1212">
            <v>500</v>
          </cell>
          <cell r="D1212">
            <v>90</v>
          </cell>
          <cell r="E1212">
            <v>42786.374999997068</v>
          </cell>
        </row>
        <row r="1213">
          <cell r="B1213">
            <v>406</v>
          </cell>
          <cell r="C1213">
            <v>687</v>
          </cell>
          <cell r="D1213">
            <v>168</v>
          </cell>
          <cell r="E1213">
            <v>42786.416666663732</v>
          </cell>
        </row>
        <row r="1214">
          <cell r="B1214">
            <v>563</v>
          </cell>
          <cell r="C1214">
            <v>827</v>
          </cell>
          <cell r="D1214">
            <v>331</v>
          </cell>
          <cell r="E1214">
            <v>42786.458333330396</v>
          </cell>
        </row>
        <row r="1215">
          <cell r="B1215">
            <v>441</v>
          </cell>
          <cell r="C1215">
            <v>807</v>
          </cell>
          <cell r="D1215">
            <v>613</v>
          </cell>
          <cell r="E1215">
            <v>42786.499999997061</v>
          </cell>
        </row>
        <row r="1216">
          <cell r="B1216">
            <v>799</v>
          </cell>
          <cell r="C1216">
            <v>783</v>
          </cell>
          <cell r="D1216">
            <v>584</v>
          </cell>
          <cell r="E1216">
            <v>42786.541666663725</v>
          </cell>
        </row>
        <row r="1217">
          <cell r="B1217">
            <v>735</v>
          </cell>
          <cell r="C1217">
            <v>650</v>
          </cell>
          <cell r="D1217">
            <v>502</v>
          </cell>
          <cell r="E1217">
            <v>42786.583333330389</v>
          </cell>
        </row>
        <row r="1218">
          <cell r="B1218">
            <v>504</v>
          </cell>
          <cell r="C1218">
            <v>455</v>
          </cell>
          <cell r="D1218">
            <v>395</v>
          </cell>
          <cell r="E1218">
            <v>42786.624999997053</v>
          </cell>
        </row>
        <row r="1219">
          <cell r="B1219">
            <v>316</v>
          </cell>
          <cell r="C1219">
            <v>240</v>
          </cell>
          <cell r="D1219">
            <v>235</v>
          </cell>
          <cell r="E1219">
            <v>42786.666666663717</v>
          </cell>
        </row>
        <row r="1220">
          <cell r="B1220">
            <v>130</v>
          </cell>
          <cell r="C1220">
            <v>75</v>
          </cell>
          <cell r="D1220">
            <v>88</v>
          </cell>
          <cell r="E1220">
            <v>42786.708333330382</v>
          </cell>
        </row>
        <row r="1221">
          <cell r="B1221">
            <v>33</v>
          </cell>
          <cell r="C1221">
            <v>1</v>
          </cell>
          <cell r="D1221">
            <v>0</v>
          </cell>
          <cell r="E1221">
            <v>42786.749999997046</v>
          </cell>
        </row>
        <row r="1222">
          <cell r="B1222">
            <v>0</v>
          </cell>
          <cell r="C1222">
            <v>0</v>
          </cell>
          <cell r="D1222">
            <v>0</v>
          </cell>
          <cell r="E1222">
            <v>42786.79166666371</v>
          </cell>
        </row>
        <row r="1223">
          <cell r="B1223">
            <v>0</v>
          </cell>
          <cell r="C1223">
            <v>0</v>
          </cell>
          <cell r="D1223">
            <v>0</v>
          </cell>
          <cell r="E1223">
            <v>42786.833333330374</v>
          </cell>
        </row>
        <row r="1224">
          <cell r="B1224">
            <v>0</v>
          </cell>
          <cell r="C1224">
            <v>0</v>
          </cell>
          <cell r="D1224">
            <v>0</v>
          </cell>
          <cell r="E1224">
            <v>42786.874999997039</v>
          </cell>
        </row>
        <row r="1225">
          <cell r="B1225">
            <v>0</v>
          </cell>
          <cell r="C1225">
            <v>0</v>
          </cell>
          <cell r="D1225">
            <v>0</v>
          </cell>
          <cell r="E1225">
            <v>42786.916666663703</v>
          </cell>
        </row>
        <row r="1226">
          <cell r="B1226">
            <v>0</v>
          </cell>
          <cell r="C1226">
            <v>0</v>
          </cell>
          <cell r="D1226">
            <v>0</v>
          </cell>
          <cell r="E1226">
            <v>42786.958333330367</v>
          </cell>
        </row>
        <row r="1227">
          <cell r="B1227">
            <v>0</v>
          </cell>
          <cell r="C1227">
            <v>0</v>
          </cell>
          <cell r="D1227">
            <v>0</v>
          </cell>
          <cell r="E1227">
            <v>42786.999999997031</v>
          </cell>
        </row>
        <row r="1228">
          <cell r="B1228">
            <v>0</v>
          </cell>
          <cell r="C1228">
            <v>0</v>
          </cell>
          <cell r="D1228">
            <v>0</v>
          </cell>
          <cell r="E1228">
            <v>42787.041666663696</v>
          </cell>
        </row>
        <row r="1229">
          <cell r="B1229">
            <v>0</v>
          </cell>
          <cell r="C1229">
            <v>0</v>
          </cell>
          <cell r="D1229">
            <v>0</v>
          </cell>
          <cell r="E1229">
            <v>42787.08333333036</v>
          </cell>
        </row>
        <row r="1230">
          <cell r="B1230">
            <v>0</v>
          </cell>
          <cell r="C1230">
            <v>0</v>
          </cell>
          <cell r="D1230">
            <v>0</v>
          </cell>
          <cell r="E1230">
            <v>42787.124999997024</v>
          </cell>
        </row>
        <row r="1231">
          <cell r="B1231">
            <v>0</v>
          </cell>
          <cell r="C1231">
            <v>0</v>
          </cell>
          <cell r="D1231">
            <v>0</v>
          </cell>
          <cell r="E1231">
            <v>42787.166666663688</v>
          </cell>
        </row>
        <row r="1232">
          <cell r="B1232">
            <v>0</v>
          </cell>
          <cell r="C1232">
            <v>0</v>
          </cell>
          <cell r="D1232">
            <v>0</v>
          </cell>
          <cell r="E1232">
            <v>42787.208333330353</v>
          </cell>
        </row>
        <row r="1233">
          <cell r="B1233">
            <v>0</v>
          </cell>
          <cell r="C1233">
            <v>24</v>
          </cell>
          <cell r="D1233">
            <v>26</v>
          </cell>
          <cell r="E1233">
            <v>42787.249999997017</v>
          </cell>
        </row>
        <row r="1234">
          <cell r="B1234">
            <v>60</v>
          </cell>
          <cell r="C1234">
            <v>146</v>
          </cell>
          <cell r="D1234">
            <v>127</v>
          </cell>
          <cell r="E1234">
            <v>42787.291666663681</v>
          </cell>
        </row>
        <row r="1235">
          <cell r="B1235">
            <v>196</v>
          </cell>
          <cell r="C1235">
            <v>334</v>
          </cell>
          <cell r="D1235">
            <v>225</v>
          </cell>
          <cell r="E1235">
            <v>42787.333333330345</v>
          </cell>
        </row>
        <row r="1236">
          <cell r="B1236">
            <v>462</v>
          </cell>
          <cell r="C1236">
            <v>550</v>
          </cell>
          <cell r="D1236">
            <v>283</v>
          </cell>
          <cell r="E1236">
            <v>42787.37499999701</v>
          </cell>
        </row>
        <row r="1237">
          <cell r="B1237">
            <v>454</v>
          </cell>
          <cell r="C1237">
            <v>720</v>
          </cell>
          <cell r="D1237">
            <v>343</v>
          </cell>
          <cell r="E1237">
            <v>42787.416666663674</v>
          </cell>
        </row>
        <row r="1238">
          <cell r="B1238">
            <v>801</v>
          </cell>
          <cell r="C1238">
            <v>841</v>
          </cell>
          <cell r="D1238">
            <v>498</v>
          </cell>
          <cell r="E1238">
            <v>42787.458333330338</v>
          </cell>
        </row>
        <row r="1239">
          <cell r="B1239">
            <v>985</v>
          </cell>
          <cell r="C1239">
            <v>860</v>
          </cell>
          <cell r="D1239">
            <v>605</v>
          </cell>
          <cell r="E1239">
            <v>42787.499999997002</v>
          </cell>
        </row>
        <row r="1240">
          <cell r="B1240">
            <v>855</v>
          </cell>
          <cell r="C1240">
            <v>794</v>
          </cell>
          <cell r="D1240">
            <v>584</v>
          </cell>
          <cell r="E1240">
            <v>42787.541666663667</v>
          </cell>
        </row>
        <row r="1241">
          <cell r="B1241">
            <v>755</v>
          </cell>
          <cell r="C1241">
            <v>644</v>
          </cell>
          <cell r="D1241">
            <v>489</v>
          </cell>
          <cell r="E1241">
            <v>42787.583333330331</v>
          </cell>
        </row>
        <row r="1242">
          <cell r="B1242">
            <v>464</v>
          </cell>
          <cell r="C1242">
            <v>441</v>
          </cell>
          <cell r="D1242">
            <v>229</v>
          </cell>
          <cell r="E1242">
            <v>42787.624999996995</v>
          </cell>
        </row>
        <row r="1243">
          <cell r="B1243">
            <v>419</v>
          </cell>
          <cell r="C1243">
            <v>235</v>
          </cell>
          <cell r="D1243">
            <v>101</v>
          </cell>
          <cell r="E1243">
            <v>42787.666666663659</v>
          </cell>
        </row>
        <row r="1244">
          <cell r="B1244">
            <v>192</v>
          </cell>
          <cell r="C1244">
            <v>74</v>
          </cell>
          <cell r="D1244">
            <v>42</v>
          </cell>
          <cell r="E1244">
            <v>42787.708333330324</v>
          </cell>
        </row>
        <row r="1245">
          <cell r="B1245">
            <v>35</v>
          </cell>
          <cell r="C1245">
            <v>1</v>
          </cell>
          <cell r="D1245">
            <v>0</v>
          </cell>
          <cell r="E1245">
            <v>42787.749999996988</v>
          </cell>
        </row>
        <row r="1246">
          <cell r="B1246">
            <v>0</v>
          </cell>
          <cell r="C1246">
            <v>0</v>
          </cell>
          <cell r="D1246">
            <v>0</v>
          </cell>
          <cell r="E1246">
            <v>42787.791666663652</v>
          </cell>
        </row>
        <row r="1247">
          <cell r="B1247">
            <v>0</v>
          </cell>
          <cell r="C1247">
            <v>0</v>
          </cell>
          <cell r="D1247">
            <v>0</v>
          </cell>
          <cell r="E1247">
            <v>42787.833333330316</v>
          </cell>
        </row>
        <row r="1248">
          <cell r="B1248">
            <v>0</v>
          </cell>
          <cell r="C1248">
            <v>0</v>
          </cell>
          <cell r="D1248">
            <v>0</v>
          </cell>
          <cell r="E1248">
            <v>42787.87499999698</v>
          </cell>
        </row>
        <row r="1249">
          <cell r="B1249">
            <v>0</v>
          </cell>
          <cell r="C1249">
            <v>0</v>
          </cell>
          <cell r="D1249">
            <v>0</v>
          </cell>
          <cell r="E1249">
            <v>42787.916666663645</v>
          </cell>
        </row>
        <row r="1250">
          <cell r="B1250">
            <v>0</v>
          </cell>
          <cell r="C1250">
            <v>0</v>
          </cell>
          <cell r="D1250">
            <v>0</v>
          </cell>
          <cell r="E1250">
            <v>42787.958333330309</v>
          </cell>
        </row>
        <row r="1251">
          <cell r="B1251">
            <v>0</v>
          </cell>
          <cell r="C1251">
            <v>0</v>
          </cell>
          <cell r="D1251">
            <v>0</v>
          </cell>
          <cell r="E1251">
            <v>42787.999999996973</v>
          </cell>
        </row>
        <row r="1252">
          <cell r="B1252">
            <v>0</v>
          </cell>
          <cell r="C1252">
            <v>0</v>
          </cell>
          <cell r="D1252">
            <v>0</v>
          </cell>
          <cell r="E1252">
            <v>42788.041666663637</v>
          </cell>
        </row>
        <row r="1253">
          <cell r="B1253">
            <v>0</v>
          </cell>
          <cell r="C1253">
            <v>0</v>
          </cell>
          <cell r="D1253">
            <v>0</v>
          </cell>
          <cell r="E1253">
            <v>42788.083333330302</v>
          </cell>
        </row>
        <row r="1254">
          <cell r="B1254">
            <v>0</v>
          </cell>
          <cell r="C1254">
            <v>0</v>
          </cell>
          <cell r="D1254">
            <v>0</v>
          </cell>
          <cell r="E1254">
            <v>42788.124999996966</v>
          </cell>
        </row>
        <row r="1255">
          <cell r="B1255">
            <v>0</v>
          </cell>
          <cell r="C1255">
            <v>0</v>
          </cell>
          <cell r="D1255">
            <v>0</v>
          </cell>
          <cell r="E1255">
            <v>42788.16666666363</v>
          </cell>
        </row>
        <row r="1256">
          <cell r="B1256">
            <v>0</v>
          </cell>
          <cell r="C1256">
            <v>0</v>
          </cell>
          <cell r="D1256">
            <v>0</v>
          </cell>
          <cell r="E1256">
            <v>42788.208333330294</v>
          </cell>
        </row>
        <row r="1257">
          <cell r="B1257">
            <v>0</v>
          </cell>
          <cell r="C1257">
            <v>25</v>
          </cell>
          <cell r="D1257">
            <v>25</v>
          </cell>
          <cell r="E1257">
            <v>42788.249999996959</v>
          </cell>
        </row>
        <row r="1258">
          <cell r="B1258">
            <v>77</v>
          </cell>
          <cell r="C1258">
            <v>177</v>
          </cell>
          <cell r="D1258">
            <v>157</v>
          </cell>
          <cell r="E1258">
            <v>42788.291666663623</v>
          </cell>
        </row>
        <row r="1259">
          <cell r="B1259">
            <v>243</v>
          </cell>
          <cell r="C1259">
            <v>338</v>
          </cell>
          <cell r="D1259">
            <v>370</v>
          </cell>
          <cell r="E1259">
            <v>42788.333333330287</v>
          </cell>
        </row>
        <row r="1260">
          <cell r="B1260">
            <v>386</v>
          </cell>
          <cell r="C1260">
            <v>509</v>
          </cell>
          <cell r="D1260">
            <v>491</v>
          </cell>
          <cell r="E1260">
            <v>42788.374999996951</v>
          </cell>
        </row>
        <row r="1261">
          <cell r="B1261">
            <v>336</v>
          </cell>
          <cell r="C1261">
            <v>774</v>
          </cell>
          <cell r="D1261">
            <v>584</v>
          </cell>
          <cell r="E1261">
            <v>42788.416666663616</v>
          </cell>
        </row>
        <row r="1262">
          <cell r="B1262">
            <v>507</v>
          </cell>
          <cell r="C1262">
            <v>812</v>
          </cell>
          <cell r="D1262">
            <v>631</v>
          </cell>
          <cell r="E1262">
            <v>42788.45833333028</v>
          </cell>
        </row>
        <row r="1263">
          <cell r="B1263">
            <v>639</v>
          </cell>
          <cell r="C1263">
            <v>900</v>
          </cell>
          <cell r="D1263">
            <v>571</v>
          </cell>
          <cell r="E1263">
            <v>42788.499999996944</v>
          </cell>
        </row>
        <row r="1264">
          <cell r="B1264">
            <v>641</v>
          </cell>
          <cell r="C1264">
            <v>701</v>
          </cell>
          <cell r="D1264">
            <v>343</v>
          </cell>
          <cell r="E1264">
            <v>42788.541666663608</v>
          </cell>
        </row>
        <row r="1265">
          <cell r="B1265">
            <v>818</v>
          </cell>
          <cell r="C1265">
            <v>649</v>
          </cell>
          <cell r="D1265">
            <v>313</v>
          </cell>
          <cell r="E1265">
            <v>42788.583333330273</v>
          </cell>
        </row>
        <row r="1266">
          <cell r="B1266">
            <v>655</v>
          </cell>
          <cell r="C1266">
            <v>485</v>
          </cell>
          <cell r="D1266">
            <v>220</v>
          </cell>
          <cell r="E1266">
            <v>42788.624999996937</v>
          </cell>
        </row>
        <row r="1267">
          <cell r="B1267">
            <v>291</v>
          </cell>
          <cell r="C1267">
            <v>305</v>
          </cell>
          <cell r="D1267">
            <v>167</v>
          </cell>
          <cell r="E1267">
            <v>42788.666666663601</v>
          </cell>
        </row>
        <row r="1268">
          <cell r="B1268">
            <v>152</v>
          </cell>
          <cell r="C1268">
            <v>72</v>
          </cell>
          <cell r="D1268">
            <v>70</v>
          </cell>
          <cell r="E1268">
            <v>42788.708333330265</v>
          </cell>
        </row>
        <row r="1269">
          <cell r="B1269">
            <v>49</v>
          </cell>
          <cell r="C1269">
            <v>1</v>
          </cell>
          <cell r="D1269">
            <v>0</v>
          </cell>
          <cell r="E1269">
            <v>42788.74999999693</v>
          </cell>
        </row>
        <row r="1270">
          <cell r="B1270">
            <v>0</v>
          </cell>
          <cell r="C1270">
            <v>0</v>
          </cell>
          <cell r="D1270">
            <v>0</v>
          </cell>
          <cell r="E1270">
            <v>42788.791666663594</v>
          </cell>
        </row>
        <row r="1271">
          <cell r="B1271">
            <v>0</v>
          </cell>
          <cell r="C1271">
            <v>0</v>
          </cell>
          <cell r="D1271">
            <v>0</v>
          </cell>
          <cell r="E1271">
            <v>42788.833333330258</v>
          </cell>
        </row>
        <row r="1272">
          <cell r="B1272">
            <v>0</v>
          </cell>
          <cell r="C1272">
            <v>0</v>
          </cell>
          <cell r="D1272">
            <v>0</v>
          </cell>
          <cell r="E1272">
            <v>42788.874999996922</v>
          </cell>
        </row>
        <row r="1273">
          <cell r="B1273">
            <v>0</v>
          </cell>
          <cell r="C1273">
            <v>0</v>
          </cell>
          <cell r="D1273">
            <v>0</v>
          </cell>
          <cell r="E1273">
            <v>42788.916666663587</v>
          </cell>
        </row>
        <row r="1274">
          <cell r="B1274">
            <v>0</v>
          </cell>
          <cell r="C1274">
            <v>0</v>
          </cell>
          <cell r="D1274">
            <v>0</v>
          </cell>
          <cell r="E1274">
            <v>42788.958333330251</v>
          </cell>
        </row>
        <row r="1275">
          <cell r="B1275">
            <v>0</v>
          </cell>
          <cell r="C1275">
            <v>0</v>
          </cell>
          <cell r="D1275">
            <v>0</v>
          </cell>
          <cell r="E1275">
            <v>42788.999999996915</v>
          </cell>
        </row>
        <row r="1276">
          <cell r="B1276">
            <v>0</v>
          </cell>
          <cell r="C1276">
            <v>0</v>
          </cell>
          <cell r="D1276">
            <v>0</v>
          </cell>
          <cell r="E1276">
            <v>42789.041666663579</v>
          </cell>
        </row>
        <row r="1277">
          <cell r="B1277">
            <v>0</v>
          </cell>
          <cell r="C1277">
            <v>0</v>
          </cell>
          <cell r="D1277">
            <v>0</v>
          </cell>
          <cell r="E1277">
            <v>42789.083333330243</v>
          </cell>
        </row>
        <row r="1278">
          <cell r="B1278">
            <v>0</v>
          </cell>
          <cell r="C1278">
            <v>0</v>
          </cell>
          <cell r="D1278">
            <v>0</v>
          </cell>
          <cell r="E1278">
            <v>42789.124999996908</v>
          </cell>
        </row>
        <row r="1279">
          <cell r="B1279">
            <v>0</v>
          </cell>
          <cell r="C1279">
            <v>0</v>
          </cell>
          <cell r="D1279">
            <v>0</v>
          </cell>
          <cell r="E1279">
            <v>42789.166666663572</v>
          </cell>
        </row>
        <row r="1280">
          <cell r="B1280">
            <v>0</v>
          </cell>
          <cell r="C1280">
            <v>0</v>
          </cell>
          <cell r="D1280">
            <v>0</v>
          </cell>
          <cell r="E1280">
            <v>42789.208333330236</v>
          </cell>
        </row>
        <row r="1281">
          <cell r="B1281">
            <v>0</v>
          </cell>
          <cell r="C1281">
            <v>24</v>
          </cell>
          <cell r="D1281">
            <v>16</v>
          </cell>
          <cell r="E1281">
            <v>42789.2499999969</v>
          </cell>
        </row>
        <row r="1282">
          <cell r="B1282">
            <v>69</v>
          </cell>
          <cell r="C1282">
            <v>146</v>
          </cell>
          <cell r="D1282">
            <v>83</v>
          </cell>
          <cell r="E1282">
            <v>42789.291666663565</v>
          </cell>
        </row>
        <row r="1283">
          <cell r="B1283">
            <v>296</v>
          </cell>
          <cell r="C1283">
            <v>341</v>
          </cell>
          <cell r="D1283">
            <v>231</v>
          </cell>
          <cell r="E1283">
            <v>42789.333333330229</v>
          </cell>
        </row>
        <row r="1284">
          <cell r="B1284">
            <v>516</v>
          </cell>
          <cell r="C1284">
            <v>530</v>
          </cell>
          <cell r="D1284">
            <v>455</v>
          </cell>
          <cell r="E1284">
            <v>42789.374999996893</v>
          </cell>
        </row>
        <row r="1285">
          <cell r="B1285">
            <v>731</v>
          </cell>
          <cell r="C1285">
            <v>670</v>
          </cell>
          <cell r="D1285">
            <v>586</v>
          </cell>
          <cell r="E1285">
            <v>42789.416666663557</v>
          </cell>
        </row>
        <row r="1286">
          <cell r="B1286">
            <v>552</v>
          </cell>
          <cell r="C1286">
            <v>755</v>
          </cell>
          <cell r="D1286">
            <v>633</v>
          </cell>
          <cell r="E1286">
            <v>42789.458333330222</v>
          </cell>
        </row>
        <row r="1287">
          <cell r="B1287">
            <v>1017</v>
          </cell>
          <cell r="C1287">
            <v>866</v>
          </cell>
          <cell r="D1287">
            <v>633</v>
          </cell>
          <cell r="E1287">
            <v>42789.499999996886</v>
          </cell>
        </row>
        <row r="1288">
          <cell r="B1288">
            <v>837</v>
          </cell>
          <cell r="C1288">
            <v>780</v>
          </cell>
          <cell r="D1288">
            <v>575</v>
          </cell>
          <cell r="E1288">
            <v>42789.54166666355</v>
          </cell>
        </row>
        <row r="1289">
          <cell r="B1289">
            <v>458</v>
          </cell>
          <cell r="C1289">
            <v>692</v>
          </cell>
          <cell r="D1289">
            <v>474</v>
          </cell>
          <cell r="E1289">
            <v>42789.583333330214</v>
          </cell>
        </row>
        <row r="1290">
          <cell r="B1290">
            <v>616</v>
          </cell>
          <cell r="C1290">
            <v>466</v>
          </cell>
          <cell r="D1290">
            <v>353</v>
          </cell>
          <cell r="E1290">
            <v>42789.624999996879</v>
          </cell>
        </row>
        <row r="1291">
          <cell r="B1291">
            <v>349</v>
          </cell>
          <cell r="C1291">
            <v>243</v>
          </cell>
          <cell r="D1291">
            <v>212</v>
          </cell>
          <cell r="E1291">
            <v>42789.666666663543</v>
          </cell>
        </row>
        <row r="1292">
          <cell r="B1292">
            <v>251</v>
          </cell>
          <cell r="C1292">
            <v>75</v>
          </cell>
          <cell r="D1292">
            <v>72</v>
          </cell>
          <cell r="E1292">
            <v>42789.708333330207</v>
          </cell>
        </row>
        <row r="1293">
          <cell r="B1293">
            <v>35</v>
          </cell>
          <cell r="C1293">
            <v>1</v>
          </cell>
          <cell r="D1293">
            <v>0</v>
          </cell>
          <cell r="E1293">
            <v>42789.749999996871</v>
          </cell>
        </row>
        <row r="1294">
          <cell r="B1294">
            <v>0</v>
          </cell>
          <cell r="C1294">
            <v>0</v>
          </cell>
          <cell r="D1294">
            <v>0</v>
          </cell>
          <cell r="E1294">
            <v>42789.791666663536</v>
          </cell>
        </row>
        <row r="1295">
          <cell r="B1295">
            <v>0</v>
          </cell>
          <cell r="C1295">
            <v>0</v>
          </cell>
          <cell r="D1295">
            <v>0</v>
          </cell>
          <cell r="E1295">
            <v>42789.8333333302</v>
          </cell>
        </row>
        <row r="1296">
          <cell r="B1296">
            <v>0</v>
          </cell>
          <cell r="C1296">
            <v>0</v>
          </cell>
          <cell r="D1296">
            <v>0</v>
          </cell>
          <cell r="E1296">
            <v>42789.874999996864</v>
          </cell>
        </row>
        <row r="1297">
          <cell r="B1297">
            <v>0</v>
          </cell>
          <cell r="C1297">
            <v>0</v>
          </cell>
          <cell r="D1297">
            <v>0</v>
          </cell>
          <cell r="E1297">
            <v>42789.916666663528</v>
          </cell>
        </row>
        <row r="1298">
          <cell r="B1298">
            <v>0</v>
          </cell>
          <cell r="C1298">
            <v>0</v>
          </cell>
          <cell r="D1298">
            <v>0</v>
          </cell>
          <cell r="E1298">
            <v>42789.958333330193</v>
          </cell>
        </row>
        <row r="1299">
          <cell r="B1299">
            <v>0</v>
          </cell>
          <cell r="C1299">
            <v>0</v>
          </cell>
          <cell r="D1299">
            <v>0</v>
          </cell>
          <cell r="E1299">
            <v>42789.999999996857</v>
          </cell>
        </row>
        <row r="1300">
          <cell r="B1300">
            <v>0</v>
          </cell>
          <cell r="C1300">
            <v>0</v>
          </cell>
          <cell r="D1300">
            <v>0</v>
          </cell>
          <cell r="E1300">
            <v>42790.041666663521</v>
          </cell>
        </row>
        <row r="1301">
          <cell r="B1301">
            <v>0</v>
          </cell>
          <cell r="C1301">
            <v>0</v>
          </cell>
          <cell r="D1301">
            <v>0</v>
          </cell>
          <cell r="E1301">
            <v>42790.083333330185</v>
          </cell>
        </row>
        <row r="1302">
          <cell r="B1302">
            <v>0</v>
          </cell>
          <cell r="C1302">
            <v>0</v>
          </cell>
          <cell r="D1302">
            <v>0</v>
          </cell>
          <cell r="E1302">
            <v>42790.12499999685</v>
          </cell>
        </row>
        <row r="1303">
          <cell r="B1303">
            <v>0</v>
          </cell>
          <cell r="C1303">
            <v>0</v>
          </cell>
          <cell r="D1303">
            <v>0</v>
          </cell>
          <cell r="E1303">
            <v>42790.166666663514</v>
          </cell>
        </row>
        <row r="1304">
          <cell r="B1304">
            <v>0</v>
          </cell>
          <cell r="C1304">
            <v>0</v>
          </cell>
          <cell r="D1304">
            <v>0</v>
          </cell>
          <cell r="E1304">
            <v>42790.208333330178</v>
          </cell>
        </row>
        <row r="1305">
          <cell r="B1305">
            <v>0</v>
          </cell>
          <cell r="C1305">
            <v>25</v>
          </cell>
          <cell r="D1305">
            <v>23</v>
          </cell>
          <cell r="E1305">
            <v>42790.249999996842</v>
          </cell>
        </row>
        <row r="1306">
          <cell r="B1306">
            <v>85</v>
          </cell>
          <cell r="C1306">
            <v>175</v>
          </cell>
          <cell r="D1306">
            <v>121</v>
          </cell>
          <cell r="E1306">
            <v>42790.291666663506</v>
          </cell>
        </row>
        <row r="1307">
          <cell r="B1307">
            <v>329</v>
          </cell>
          <cell r="C1307">
            <v>413</v>
          </cell>
          <cell r="D1307">
            <v>260</v>
          </cell>
          <cell r="E1307">
            <v>42790.333333330171</v>
          </cell>
        </row>
        <row r="1308">
          <cell r="B1308">
            <v>555</v>
          </cell>
          <cell r="C1308">
            <v>605</v>
          </cell>
          <cell r="D1308">
            <v>449</v>
          </cell>
          <cell r="E1308">
            <v>42790.374999996835</v>
          </cell>
        </row>
        <row r="1309">
          <cell r="B1309">
            <v>743</v>
          </cell>
          <cell r="C1309">
            <v>788</v>
          </cell>
          <cell r="D1309">
            <v>521</v>
          </cell>
          <cell r="E1309">
            <v>42790.416666663499</v>
          </cell>
        </row>
        <row r="1310">
          <cell r="B1310">
            <v>928</v>
          </cell>
          <cell r="C1310">
            <v>907</v>
          </cell>
          <cell r="D1310">
            <v>627</v>
          </cell>
          <cell r="E1310">
            <v>42790.458333330163</v>
          </cell>
        </row>
        <row r="1311">
          <cell r="B1311">
            <v>869</v>
          </cell>
          <cell r="C1311">
            <v>916</v>
          </cell>
          <cell r="D1311">
            <v>627</v>
          </cell>
          <cell r="E1311">
            <v>42790.499999996828</v>
          </cell>
        </row>
        <row r="1312">
          <cell r="B1312">
            <v>1006</v>
          </cell>
          <cell r="C1312">
            <v>806</v>
          </cell>
          <cell r="D1312">
            <v>569</v>
          </cell>
          <cell r="E1312">
            <v>42790.541666663492</v>
          </cell>
        </row>
        <row r="1313">
          <cell r="B1313">
            <v>902</v>
          </cell>
          <cell r="C1313">
            <v>697</v>
          </cell>
          <cell r="D1313">
            <v>471</v>
          </cell>
          <cell r="E1313">
            <v>42790.583333330156</v>
          </cell>
        </row>
        <row r="1314">
          <cell r="B1314">
            <v>739</v>
          </cell>
          <cell r="C1314">
            <v>485</v>
          </cell>
          <cell r="D1314">
            <v>343</v>
          </cell>
          <cell r="E1314">
            <v>42790.62499999682</v>
          </cell>
        </row>
        <row r="1315">
          <cell r="B1315">
            <v>526</v>
          </cell>
          <cell r="C1315">
            <v>256</v>
          </cell>
          <cell r="D1315">
            <v>155</v>
          </cell>
          <cell r="E1315">
            <v>42790.666666663485</v>
          </cell>
        </row>
        <row r="1316">
          <cell r="B1316">
            <v>244</v>
          </cell>
          <cell r="C1316">
            <v>75</v>
          </cell>
          <cell r="D1316">
            <v>26</v>
          </cell>
          <cell r="E1316">
            <v>42790.708333330149</v>
          </cell>
        </row>
        <row r="1317">
          <cell r="B1317">
            <v>40</v>
          </cell>
          <cell r="C1317">
            <v>1</v>
          </cell>
          <cell r="D1317">
            <v>0</v>
          </cell>
          <cell r="E1317">
            <v>42790.749999996813</v>
          </cell>
        </row>
        <row r="1318">
          <cell r="B1318">
            <v>0</v>
          </cell>
          <cell r="C1318">
            <v>0</v>
          </cell>
          <cell r="D1318">
            <v>0</v>
          </cell>
          <cell r="E1318">
            <v>42790.791666663477</v>
          </cell>
        </row>
        <row r="1319">
          <cell r="B1319">
            <v>0</v>
          </cell>
          <cell r="C1319">
            <v>0</v>
          </cell>
          <cell r="D1319">
            <v>0</v>
          </cell>
          <cell r="E1319">
            <v>42790.833333330142</v>
          </cell>
        </row>
        <row r="1320">
          <cell r="B1320">
            <v>0</v>
          </cell>
          <cell r="C1320">
            <v>0</v>
          </cell>
          <cell r="D1320">
            <v>0</v>
          </cell>
          <cell r="E1320">
            <v>42790.874999996806</v>
          </cell>
        </row>
        <row r="1321">
          <cell r="B1321">
            <v>0</v>
          </cell>
          <cell r="C1321">
            <v>0</v>
          </cell>
          <cell r="D1321">
            <v>0</v>
          </cell>
          <cell r="E1321">
            <v>42790.91666666347</v>
          </cell>
        </row>
        <row r="1322">
          <cell r="B1322">
            <v>0</v>
          </cell>
          <cell r="C1322">
            <v>0</v>
          </cell>
          <cell r="D1322">
            <v>0</v>
          </cell>
          <cell r="E1322">
            <v>42790.958333330134</v>
          </cell>
        </row>
        <row r="1323">
          <cell r="B1323">
            <v>0</v>
          </cell>
          <cell r="C1323">
            <v>0</v>
          </cell>
          <cell r="D1323">
            <v>0</v>
          </cell>
          <cell r="E1323">
            <v>42790.999999996799</v>
          </cell>
        </row>
        <row r="1324">
          <cell r="B1324">
            <v>0</v>
          </cell>
          <cell r="C1324">
            <v>0</v>
          </cell>
          <cell r="D1324">
            <v>0</v>
          </cell>
          <cell r="E1324">
            <v>42791.041666663463</v>
          </cell>
        </row>
        <row r="1325">
          <cell r="B1325">
            <v>0</v>
          </cell>
          <cell r="C1325">
            <v>0</v>
          </cell>
          <cell r="D1325">
            <v>0</v>
          </cell>
          <cell r="E1325">
            <v>42791.083333330127</v>
          </cell>
        </row>
        <row r="1326">
          <cell r="B1326">
            <v>0</v>
          </cell>
          <cell r="C1326">
            <v>0</v>
          </cell>
          <cell r="D1326">
            <v>0</v>
          </cell>
          <cell r="E1326">
            <v>42791.124999996791</v>
          </cell>
        </row>
        <row r="1327">
          <cell r="B1327">
            <v>0</v>
          </cell>
          <cell r="C1327">
            <v>0</v>
          </cell>
          <cell r="D1327">
            <v>0</v>
          </cell>
          <cell r="E1327">
            <v>42791.166666663456</v>
          </cell>
        </row>
        <row r="1328">
          <cell r="B1328">
            <v>0</v>
          </cell>
          <cell r="C1328">
            <v>0</v>
          </cell>
          <cell r="D1328">
            <v>0</v>
          </cell>
          <cell r="E1328">
            <v>42791.20833333012</v>
          </cell>
        </row>
        <row r="1329">
          <cell r="B1329">
            <v>1</v>
          </cell>
          <cell r="C1329">
            <v>26</v>
          </cell>
          <cell r="D1329">
            <v>5</v>
          </cell>
          <cell r="E1329">
            <v>42791.249999996784</v>
          </cell>
        </row>
        <row r="1330">
          <cell r="B1330">
            <v>99</v>
          </cell>
          <cell r="C1330">
            <v>158</v>
          </cell>
          <cell r="D1330">
            <v>35</v>
          </cell>
          <cell r="E1330">
            <v>42791.291666663448</v>
          </cell>
        </row>
        <row r="1331">
          <cell r="B1331">
            <v>348</v>
          </cell>
          <cell r="C1331">
            <v>345</v>
          </cell>
          <cell r="D1331">
            <v>89</v>
          </cell>
          <cell r="E1331">
            <v>42791.333333330113</v>
          </cell>
        </row>
        <row r="1332">
          <cell r="B1332">
            <v>587</v>
          </cell>
          <cell r="C1332">
            <v>557</v>
          </cell>
          <cell r="D1332">
            <v>180</v>
          </cell>
          <cell r="E1332">
            <v>42791.374999996777</v>
          </cell>
        </row>
        <row r="1333">
          <cell r="B1333">
            <v>714</v>
          </cell>
          <cell r="C1333">
            <v>726</v>
          </cell>
          <cell r="D1333">
            <v>264</v>
          </cell>
          <cell r="E1333">
            <v>42791.416666663441</v>
          </cell>
        </row>
        <row r="1334">
          <cell r="B1334">
            <v>966</v>
          </cell>
          <cell r="C1334">
            <v>820</v>
          </cell>
          <cell r="D1334">
            <v>356</v>
          </cell>
          <cell r="E1334">
            <v>42791.458333330105</v>
          </cell>
        </row>
        <row r="1335">
          <cell r="B1335">
            <v>943</v>
          </cell>
          <cell r="C1335">
            <v>838</v>
          </cell>
          <cell r="D1335">
            <v>414</v>
          </cell>
          <cell r="E1335">
            <v>42791.499999996769</v>
          </cell>
        </row>
        <row r="1336">
          <cell r="B1336">
            <v>1021</v>
          </cell>
          <cell r="C1336">
            <v>796</v>
          </cell>
          <cell r="D1336">
            <v>462</v>
          </cell>
          <cell r="E1336">
            <v>42791.541666663434</v>
          </cell>
        </row>
        <row r="1337">
          <cell r="B1337">
            <v>905</v>
          </cell>
          <cell r="C1337">
            <v>626</v>
          </cell>
          <cell r="D1337">
            <v>433</v>
          </cell>
          <cell r="E1337">
            <v>42791.583333330098</v>
          </cell>
        </row>
        <row r="1338">
          <cell r="B1338">
            <v>747</v>
          </cell>
          <cell r="C1338">
            <v>458</v>
          </cell>
          <cell r="D1338">
            <v>331</v>
          </cell>
          <cell r="E1338">
            <v>42791.624999996762</v>
          </cell>
        </row>
        <row r="1339">
          <cell r="B1339">
            <v>535</v>
          </cell>
          <cell r="C1339">
            <v>239</v>
          </cell>
          <cell r="D1339">
            <v>197</v>
          </cell>
          <cell r="E1339">
            <v>42791.666666663426</v>
          </cell>
        </row>
        <row r="1340">
          <cell r="B1340">
            <v>264</v>
          </cell>
          <cell r="C1340">
            <v>83</v>
          </cell>
          <cell r="D1340">
            <v>67</v>
          </cell>
          <cell r="E1340">
            <v>42791.708333330091</v>
          </cell>
        </row>
        <row r="1341">
          <cell r="B1341">
            <v>40</v>
          </cell>
          <cell r="C1341">
            <v>1</v>
          </cell>
          <cell r="D1341">
            <v>0</v>
          </cell>
          <cell r="E1341">
            <v>42791.749999996755</v>
          </cell>
        </row>
        <row r="1342">
          <cell r="B1342">
            <v>0</v>
          </cell>
          <cell r="C1342">
            <v>0</v>
          </cell>
          <cell r="D1342">
            <v>0</v>
          </cell>
          <cell r="E1342">
            <v>42791.791666663419</v>
          </cell>
        </row>
        <row r="1343">
          <cell r="B1343">
            <v>0</v>
          </cell>
          <cell r="C1343">
            <v>0</v>
          </cell>
          <cell r="D1343">
            <v>0</v>
          </cell>
          <cell r="E1343">
            <v>42791.833333330083</v>
          </cell>
        </row>
        <row r="1344">
          <cell r="B1344">
            <v>0</v>
          </cell>
          <cell r="C1344">
            <v>0</v>
          </cell>
          <cell r="D1344">
            <v>0</v>
          </cell>
          <cell r="E1344">
            <v>42791.874999996748</v>
          </cell>
        </row>
        <row r="1345">
          <cell r="B1345">
            <v>0</v>
          </cell>
          <cell r="C1345">
            <v>0</v>
          </cell>
          <cell r="D1345">
            <v>0</v>
          </cell>
          <cell r="E1345">
            <v>42791.916666663412</v>
          </cell>
        </row>
        <row r="1346">
          <cell r="B1346">
            <v>0</v>
          </cell>
          <cell r="C1346">
            <v>0</v>
          </cell>
          <cell r="D1346">
            <v>0</v>
          </cell>
          <cell r="E1346">
            <v>42791.958333330076</v>
          </cell>
        </row>
        <row r="1347">
          <cell r="B1347">
            <v>0</v>
          </cell>
          <cell r="C1347">
            <v>0</v>
          </cell>
          <cell r="D1347">
            <v>0</v>
          </cell>
          <cell r="E1347">
            <v>42791.99999999674</v>
          </cell>
        </row>
        <row r="1348">
          <cell r="B1348">
            <v>0</v>
          </cell>
          <cell r="C1348">
            <v>0</v>
          </cell>
          <cell r="D1348">
            <v>0</v>
          </cell>
          <cell r="E1348">
            <v>42792.041666663405</v>
          </cell>
        </row>
        <row r="1349">
          <cell r="B1349">
            <v>0</v>
          </cell>
          <cell r="C1349">
            <v>0</v>
          </cell>
          <cell r="D1349">
            <v>0</v>
          </cell>
          <cell r="E1349">
            <v>42792.083333330069</v>
          </cell>
        </row>
        <row r="1350">
          <cell r="B1350">
            <v>0</v>
          </cell>
          <cell r="C1350">
            <v>0</v>
          </cell>
          <cell r="D1350">
            <v>0</v>
          </cell>
          <cell r="E1350">
            <v>42792.124999996733</v>
          </cell>
        </row>
        <row r="1351">
          <cell r="B1351">
            <v>0</v>
          </cell>
          <cell r="C1351">
            <v>0</v>
          </cell>
          <cell r="D1351">
            <v>0</v>
          </cell>
          <cell r="E1351">
            <v>42792.166666663397</v>
          </cell>
        </row>
        <row r="1352">
          <cell r="B1352">
            <v>0</v>
          </cell>
          <cell r="C1352">
            <v>0</v>
          </cell>
          <cell r="D1352">
            <v>0</v>
          </cell>
          <cell r="E1352">
            <v>42792.208333330062</v>
          </cell>
        </row>
        <row r="1353">
          <cell r="B1353">
            <v>1</v>
          </cell>
          <cell r="C1353">
            <v>25</v>
          </cell>
          <cell r="D1353">
            <v>3</v>
          </cell>
          <cell r="E1353">
            <v>42792.249999996726</v>
          </cell>
        </row>
        <row r="1354">
          <cell r="B1354">
            <v>93</v>
          </cell>
          <cell r="C1354">
            <v>155</v>
          </cell>
          <cell r="D1354">
            <v>16</v>
          </cell>
          <cell r="E1354">
            <v>42792.29166666339</v>
          </cell>
        </row>
        <row r="1355">
          <cell r="B1355">
            <v>343</v>
          </cell>
          <cell r="C1355">
            <v>352</v>
          </cell>
          <cell r="D1355">
            <v>32</v>
          </cell>
          <cell r="E1355">
            <v>42792.333333330054</v>
          </cell>
        </row>
        <row r="1356">
          <cell r="B1356">
            <v>580</v>
          </cell>
          <cell r="C1356">
            <v>495</v>
          </cell>
          <cell r="D1356">
            <v>61</v>
          </cell>
          <cell r="E1356">
            <v>42792.374999996719</v>
          </cell>
        </row>
        <row r="1357">
          <cell r="B1357">
            <v>727</v>
          </cell>
          <cell r="C1357">
            <v>719</v>
          </cell>
          <cell r="D1357">
            <v>75</v>
          </cell>
          <cell r="E1357">
            <v>42792.416666663383</v>
          </cell>
        </row>
        <row r="1358">
          <cell r="B1358">
            <v>860</v>
          </cell>
          <cell r="C1358">
            <v>913</v>
          </cell>
          <cell r="D1358">
            <v>77</v>
          </cell>
          <cell r="E1358">
            <v>42792.458333330047</v>
          </cell>
        </row>
        <row r="1359">
          <cell r="B1359">
            <v>827</v>
          </cell>
          <cell r="C1359">
            <v>908</v>
          </cell>
          <cell r="D1359">
            <v>73</v>
          </cell>
          <cell r="E1359">
            <v>42792.499999996711</v>
          </cell>
        </row>
        <row r="1360">
          <cell r="B1360">
            <v>900</v>
          </cell>
          <cell r="C1360">
            <v>797</v>
          </cell>
          <cell r="D1360">
            <v>64</v>
          </cell>
          <cell r="E1360">
            <v>42792.541666663376</v>
          </cell>
        </row>
        <row r="1361">
          <cell r="B1361">
            <v>785</v>
          </cell>
          <cell r="C1361">
            <v>640</v>
          </cell>
          <cell r="D1361">
            <v>48</v>
          </cell>
          <cell r="E1361">
            <v>42792.58333333004</v>
          </cell>
        </row>
        <row r="1362">
          <cell r="B1362">
            <v>701</v>
          </cell>
          <cell r="C1362">
            <v>492</v>
          </cell>
          <cell r="D1362">
            <v>36</v>
          </cell>
          <cell r="E1362">
            <v>42792.624999996704</v>
          </cell>
        </row>
        <row r="1363">
          <cell r="B1363">
            <v>509</v>
          </cell>
          <cell r="C1363">
            <v>271</v>
          </cell>
          <cell r="D1363">
            <v>28</v>
          </cell>
          <cell r="E1363">
            <v>42792.666666663368</v>
          </cell>
        </row>
        <row r="1364">
          <cell r="B1364">
            <v>202</v>
          </cell>
          <cell r="C1364">
            <v>77</v>
          </cell>
          <cell r="D1364">
            <v>15</v>
          </cell>
          <cell r="E1364">
            <v>42792.708333330032</v>
          </cell>
        </row>
        <row r="1365">
          <cell r="B1365">
            <v>41</v>
          </cell>
          <cell r="C1365">
            <v>1</v>
          </cell>
          <cell r="D1365">
            <v>0</v>
          </cell>
          <cell r="E1365">
            <v>42792.749999996697</v>
          </cell>
        </row>
        <row r="1366">
          <cell r="B1366">
            <v>0</v>
          </cell>
          <cell r="C1366">
            <v>0</v>
          </cell>
          <cell r="D1366">
            <v>0</v>
          </cell>
          <cell r="E1366">
            <v>42792.791666663361</v>
          </cell>
        </row>
        <row r="1367">
          <cell r="B1367">
            <v>0</v>
          </cell>
          <cell r="C1367">
            <v>0</v>
          </cell>
          <cell r="D1367">
            <v>0</v>
          </cell>
          <cell r="E1367">
            <v>42792.833333330025</v>
          </cell>
        </row>
        <row r="1368">
          <cell r="B1368">
            <v>0</v>
          </cell>
          <cell r="C1368">
            <v>0</v>
          </cell>
          <cell r="D1368">
            <v>0</v>
          </cell>
          <cell r="E1368">
            <v>42792.874999996689</v>
          </cell>
        </row>
        <row r="1369">
          <cell r="B1369">
            <v>0</v>
          </cell>
          <cell r="C1369">
            <v>0</v>
          </cell>
          <cell r="D1369">
            <v>0</v>
          </cell>
          <cell r="E1369">
            <v>42792.916666663354</v>
          </cell>
        </row>
        <row r="1370">
          <cell r="B1370">
            <v>0</v>
          </cell>
          <cell r="C1370">
            <v>0</v>
          </cell>
          <cell r="D1370">
            <v>0</v>
          </cell>
          <cell r="E1370">
            <v>42792.958333330018</v>
          </cell>
        </row>
        <row r="1371">
          <cell r="B1371">
            <v>0</v>
          </cell>
          <cell r="C1371">
            <v>0</v>
          </cell>
          <cell r="D1371">
            <v>0</v>
          </cell>
          <cell r="E1371">
            <v>42792.999999996682</v>
          </cell>
        </row>
        <row r="1372">
          <cell r="B1372">
            <v>0</v>
          </cell>
          <cell r="C1372">
            <v>0</v>
          </cell>
          <cell r="D1372">
            <v>0</v>
          </cell>
          <cell r="E1372">
            <v>42793.041666663346</v>
          </cell>
        </row>
        <row r="1373">
          <cell r="B1373">
            <v>0</v>
          </cell>
          <cell r="C1373">
            <v>0</v>
          </cell>
          <cell r="D1373">
            <v>0</v>
          </cell>
          <cell r="E1373">
            <v>42793.083333330011</v>
          </cell>
        </row>
        <row r="1374">
          <cell r="B1374">
            <v>0</v>
          </cell>
          <cell r="C1374">
            <v>0</v>
          </cell>
          <cell r="D1374">
            <v>0</v>
          </cell>
          <cell r="E1374">
            <v>42793.124999996675</v>
          </cell>
        </row>
        <row r="1375">
          <cell r="B1375">
            <v>0</v>
          </cell>
          <cell r="C1375">
            <v>0</v>
          </cell>
          <cell r="D1375">
            <v>0</v>
          </cell>
          <cell r="E1375">
            <v>42793.166666663339</v>
          </cell>
        </row>
        <row r="1376">
          <cell r="B1376">
            <v>0</v>
          </cell>
          <cell r="C1376">
            <v>0</v>
          </cell>
          <cell r="D1376">
            <v>0</v>
          </cell>
          <cell r="E1376">
            <v>42793.208333330003</v>
          </cell>
        </row>
        <row r="1377">
          <cell r="B1377">
            <v>1</v>
          </cell>
          <cell r="C1377">
            <v>27</v>
          </cell>
          <cell r="D1377">
            <v>9</v>
          </cell>
          <cell r="E1377">
            <v>42793.249999996668</v>
          </cell>
        </row>
        <row r="1378">
          <cell r="B1378">
            <v>87</v>
          </cell>
          <cell r="C1378">
            <v>146</v>
          </cell>
          <cell r="D1378">
            <v>46</v>
          </cell>
          <cell r="E1378">
            <v>42793.291666663332</v>
          </cell>
        </row>
        <row r="1379">
          <cell r="B1379">
            <v>320</v>
          </cell>
          <cell r="C1379">
            <v>332</v>
          </cell>
          <cell r="D1379">
            <v>72</v>
          </cell>
          <cell r="E1379">
            <v>42793.333333329996</v>
          </cell>
        </row>
        <row r="1380">
          <cell r="B1380">
            <v>568</v>
          </cell>
          <cell r="C1380">
            <v>542</v>
          </cell>
          <cell r="D1380">
            <v>89</v>
          </cell>
          <cell r="E1380">
            <v>42793.37499999666</v>
          </cell>
        </row>
        <row r="1381">
          <cell r="B1381">
            <v>708</v>
          </cell>
          <cell r="C1381">
            <v>826</v>
          </cell>
          <cell r="D1381">
            <v>105</v>
          </cell>
          <cell r="E1381">
            <v>42793.416666663325</v>
          </cell>
        </row>
        <row r="1382">
          <cell r="B1382">
            <v>907</v>
          </cell>
          <cell r="C1382">
            <v>878</v>
          </cell>
          <cell r="D1382">
            <v>129</v>
          </cell>
          <cell r="E1382">
            <v>42793.458333329989</v>
          </cell>
        </row>
        <row r="1383">
          <cell r="B1383">
            <v>978</v>
          </cell>
          <cell r="C1383">
            <v>945</v>
          </cell>
          <cell r="D1383">
            <v>140</v>
          </cell>
          <cell r="E1383">
            <v>42793.499999996653</v>
          </cell>
        </row>
        <row r="1384">
          <cell r="B1384">
            <v>984</v>
          </cell>
          <cell r="C1384">
            <v>742</v>
          </cell>
          <cell r="D1384">
            <v>144</v>
          </cell>
          <cell r="E1384">
            <v>42793.541666663317</v>
          </cell>
        </row>
        <row r="1385">
          <cell r="B1385">
            <v>862</v>
          </cell>
          <cell r="C1385">
            <v>697</v>
          </cell>
          <cell r="D1385">
            <v>117</v>
          </cell>
          <cell r="E1385">
            <v>42793.583333329982</v>
          </cell>
        </row>
        <row r="1386">
          <cell r="B1386">
            <v>695</v>
          </cell>
          <cell r="C1386">
            <v>553</v>
          </cell>
          <cell r="D1386">
            <v>108</v>
          </cell>
          <cell r="E1386">
            <v>42793.624999996646</v>
          </cell>
        </row>
        <row r="1387">
          <cell r="B1387">
            <v>513</v>
          </cell>
          <cell r="C1387">
            <v>224</v>
          </cell>
          <cell r="D1387">
            <v>104</v>
          </cell>
          <cell r="E1387">
            <v>42793.66666666331</v>
          </cell>
        </row>
        <row r="1388">
          <cell r="B1388">
            <v>226</v>
          </cell>
          <cell r="C1388">
            <v>77</v>
          </cell>
          <cell r="D1388">
            <v>63</v>
          </cell>
          <cell r="E1388">
            <v>42793.708333329974</v>
          </cell>
        </row>
        <row r="1389">
          <cell r="B1389">
            <v>38</v>
          </cell>
          <cell r="C1389">
            <v>1</v>
          </cell>
          <cell r="D1389">
            <v>0</v>
          </cell>
          <cell r="E1389">
            <v>42793.749999996639</v>
          </cell>
        </row>
        <row r="1390">
          <cell r="B1390">
            <v>0</v>
          </cell>
          <cell r="C1390">
            <v>0</v>
          </cell>
          <cell r="D1390">
            <v>0</v>
          </cell>
          <cell r="E1390">
            <v>42793.791666663303</v>
          </cell>
        </row>
        <row r="1391">
          <cell r="B1391">
            <v>0</v>
          </cell>
          <cell r="C1391">
            <v>0</v>
          </cell>
          <cell r="D1391">
            <v>0</v>
          </cell>
          <cell r="E1391">
            <v>42793.833333329967</v>
          </cell>
        </row>
        <row r="1392">
          <cell r="B1392">
            <v>0</v>
          </cell>
          <cell r="C1392">
            <v>0</v>
          </cell>
          <cell r="D1392">
            <v>0</v>
          </cell>
          <cell r="E1392">
            <v>42793.874999996631</v>
          </cell>
        </row>
        <row r="1393">
          <cell r="B1393">
            <v>0</v>
          </cell>
          <cell r="C1393">
            <v>0</v>
          </cell>
          <cell r="D1393">
            <v>0</v>
          </cell>
          <cell r="E1393">
            <v>42793.916666663295</v>
          </cell>
        </row>
        <row r="1394">
          <cell r="B1394">
            <v>0</v>
          </cell>
          <cell r="C1394">
            <v>0</v>
          </cell>
          <cell r="D1394">
            <v>0</v>
          </cell>
          <cell r="E1394">
            <v>42793.95833332996</v>
          </cell>
        </row>
        <row r="1395">
          <cell r="B1395">
            <v>0</v>
          </cell>
          <cell r="C1395">
            <v>0</v>
          </cell>
          <cell r="D1395">
            <v>0</v>
          </cell>
          <cell r="E1395">
            <v>42793.999999996624</v>
          </cell>
        </row>
        <row r="1396">
          <cell r="B1396">
            <v>0</v>
          </cell>
          <cell r="C1396">
            <v>0</v>
          </cell>
          <cell r="D1396">
            <v>0</v>
          </cell>
          <cell r="E1396">
            <v>42794.041666663288</v>
          </cell>
        </row>
        <row r="1397">
          <cell r="B1397">
            <v>0</v>
          </cell>
          <cell r="C1397">
            <v>0</v>
          </cell>
          <cell r="D1397">
            <v>0</v>
          </cell>
          <cell r="E1397">
            <v>42794.083333329952</v>
          </cell>
        </row>
        <row r="1398">
          <cell r="B1398">
            <v>0</v>
          </cell>
          <cell r="C1398">
            <v>0</v>
          </cell>
          <cell r="D1398">
            <v>0</v>
          </cell>
          <cell r="E1398">
            <v>42794.124999996617</v>
          </cell>
        </row>
        <row r="1399">
          <cell r="B1399">
            <v>0</v>
          </cell>
          <cell r="C1399">
            <v>0</v>
          </cell>
          <cell r="D1399">
            <v>0</v>
          </cell>
          <cell r="E1399">
            <v>42794.166666663281</v>
          </cell>
        </row>
        <row r="1400">
          <cell r="B1400">
            <v>0</v>
          </cell>
          <cell r="C1400">
            <v>0</v>
          </cell>
          <cell r="D1400">
            <v>0</v>
          </cell>
          <cell r="E1400">
            <v>42794.208333329945</v>
          </cell>
        </row>
        <row r="1401">
          <cell r="B1401">
            <v>1</v>
          </cell>
          <cell r="C1401">
            <v>27</v>
          </cell>
          <cell r="D1401">
            <v>6</v>
          </cell>
          <cell r="E1401">
            <v>42794.249999996609</v>
          </cell>
        </row>
        <row r="1402">
          <cell r="B1402">
            <v>82</v>
          </cell>
          <cell r="C1402">
            <v>151</v>
          </cell>
          <cell r="D1402">
            <v>48</v>
          </cell>
          <cell r="E1402">
            <v>42794.291666663274</v>
          </cell>
        </row>
        <row r="1403">
          <cell r="B1403">
            <v>310</v>
          </cell>
          <cell r="C1403">
            <v>351</v>
          </cell>
          <cell r="D1403">
            <v>160</v>
          </cell>
          <cell r="E1403">
            <v>42794.333333329938</v>
          </cell>
        </row>
        <row r="1404">
          <cell r="B1404">
            <v>563</v>
          </cell>
          <cell r="C1404">
            <v>527</v>
          </cell>
          <cell r="D1404">
            <v>451</v>
          </cell>
          <cell r="E1404">
            <v>42794.374999996602</v>
          </cell>
        </row>
        <row r="1405">
          <cell r="B1405">
            <v>788</v>
          </cell>
          <cell r="C1405">
            <v>737</v>
          </cell>
          <cell r="D1405">
            <v>638</v>
          </cell>
          <cell r="E1405">
            <v>42794.416666663266</v>
          </cell>
        </row>
        <row r="1406">
          <cell r="B1406">
            <v>934</v>
          </cell>
          <cell r="C1406">
            <v>782</v>
          </cell>
          <cell r="D1406">
            <v>745</v>
          </cell>
          <cell r="E1406">
            <v>42794.458333329931</v>
          </cell>
        </row>
        <row r="1407">
          <cell r="B1407">
            <v>1016</v>
          </cell>
          <cell r="C1407">
            <v>771</v>
          </cell>
          <cell r="D1407">
            <v>777</v>
          </cell>
          <cell r="E1407">
            <v>42794.499999996595</v>
          </cell>
        </row>
        <row r="1408">
          <cell r="B1408">
            <v>958</v>
          </cell>
          <cell r="C1408">
            <v>831</v>
          </cell>
          <cell r="D1408">
            <v>764</v>
          </cell>
          <cell r="E1408">
            <v>42794.541666663259</v>
          </cell>
        </row>
        <row r="1409">
          <cell r="B1409">
            <v>901</v>
          </cell>
          <cell r="C1409">
            <v>611</v>
          </cell>
          <cell r="D1409">
            <v>659</v>
          </cell>
          <cell r="E1409">
            <v>42794.583333329923</v>
          </cell>
        </row>
        <row r="1410">
          <cell r="B1410">
            <v>741</v>
          </cell>
          <cell r="C1410">
            <v>449</v>
          </cell>
          <cell r="D1410">
            <v>579</v>
          </cell>
          <cell r="E1410">
            <v>42794.624999996588</v>
          </cell>
        </row>
        <row r="1411">
          <cell r="B1411">
            <v>506</v>
          </cell>
          <cell r="C1411">
            <v>233</v>
          </cell>
          <cell r="D1411">
            <v>351</v>
          </cell>
          <cell r="E1411">
            <v>42794.666666663252</v>
          </cell>
        </row>
        <row r="1412">
          <cell r="B1412">
            <v>219</v>
          </cell>
          <cell r="C1412">
            <v>75</v>
          </cell>
          <cell r="D1412">
            <v>113</v>
          </cell>
          <cell r="E1412">
            <v>42794.708333329916</v>
          </cell>
        </row>
        <row r="1413">
          <cell r="B1413">
            <v>36</v>
          </cell>
          <cell r="C1413">
            <v>1</v>
          </cell>
          <cell r="D1413">
            <v>0</v>
          </cell>
          <cell r="E1413">
            <v>42794.74999999658</v>
          </cell>
        </row>
        <row r="1414">
          <cell r="B1414">
            <v>0</v>
          </cell>
          <cell r="C1414">
            <v>0</v>
          </cell>
          <cell r="D1414">
            <v>0</v>
          </cell>
          <cell r="E1414">
            <v>42794.791666663245</v>
          </cell>
        </row>
        <row r="1415">
          <cell r="B1415">
            <v>0</v>
          </cell>
          <cell r="C1415">
            <v>0</v>
          </cell>
          <cell r="D1415">
            <v>0</v>
          </cell>
          <cell r="E1415">
            <v>42794.833333329909</v>
          </cell>
        </row>
        <row r="1416">
          <cell r="B1416">
            <v>0</v>
          </cell>
          <cell r="C1416">
            <v>0</v>
          </cell>
          <cell r="D1416">
            <v>0</v>
          </cell>
          <cell r="E1416">
            <v>42794.874999996573</v>
          </cell>
        </row>
        <row r="1417">
          <cell r="B1417">
            <v>0</v>
          </cell>
          <cell r="C1417">
            <v>0</v>
          </cell>
          <cell r="D1417">
            <v>0</v>
          </cell>
          <cell r="E1417">
            <v>42794.916666663237</v>
          </cell>
        </row>
        <row r="1418">
          <cell r="B1418">
            <v>0</v>
          </cell>
          <cell r="C1418">
            <v>0</v>
          </cell>
          <cell r="D1418">
            <v>0</v>
          </cell>
          <cell r="E1418">
            <v>42794.958333329902</v>
          </cell>
        </row>
        <row r="1419">
          <cell r="B1419">
            <v>0</v>
          </cell>
          <cell r="C1419">
            <v>0</v>
          </cell>
          <cell r="D1419">
            <v>0</v>
          </cell>
          <cell r="E1419">
            <v>42794.999999996566</v>
          </cell>
        </row>
        <row r="1420">
          <cell r="B1420">
            <v>0</v>
          </cell>
          <cell r="C1420">
            <v>0</v>
          </cell>
          <cell r="D1420">
            <v>0</v>
          </cell>
          <cell r="E1420">
            <v>42795.04166666323</v>
          </cell>
        </row>
        <row r="1421">
          <cell r="B1421">
            <v>0</v>
          </cell>
          <cell r="C1421">
            <v>0</v>
          </cell>
          <cell r="D1421">
            <v>0</v>
          </cell>
          <cell r="E1421">
            <v>42795.083333329894</v>
          </cell>
        </row>
        <row r="1422">
          <cell r="B1422">
            <v>0</v>
          </cell>
          <cell r="C1422">
            <v>0</v>
          </cell>
          <cell r="D1422">
            <v>0</v>
          </cell>
          <cell r="E1422">
            <v>42795.124999996558</v>
          </cell>
        </row>
        <row r="1423">
          <cell r="B1423">
            <v>0</v>
          </cell>
          <cell r="C1423">
            <v>0</v>
          </cell>
          <cell r="D1423">
            <v>0</v>
          </cell>
          <cell r="E1423">
            <v>42795.166666663223</v>
          </cell>
        </row>
        <row r="1424">
          <cell r="B1424">
            <v>0</v>
          </cell>
          <cell r="C1424">
            <v>0</v>
          </cell>
          <cell r="D1424">
            <v>0</v>
          </cell>
          <cell r="E1424">
            <v>42795.208333329887</v>
          </cell>
        </row>
        <row r="1425">
          <cell r="B1425">
            <v>1</v>
          </cell>
          <cell r="C1425">
            <v>26</v>
          </cell>
          <cell r="D1425">
            <v>17</v>
          </cell>
          <cell r="E1425">
            <v>42795.249999996551</v>
          </cell>
        </row>
        <row r="1426">
          <cell r="B1426">
            <v>64</v>
          </cell>
          <cell r="C1426">
            <v>154</v>
          </cell>
          <cell r="D1426">
            <v>149</v>
          </cell>
          <cell r="E1426">
            <v>42795.291666663215</v>
          </cell>
        </row>
        <row r="1427">
          <cell r="B1427">
            <v>306</v>
          </cell>
          <cell r="C1427">
            <v>375</v>
          </cell>
          <cell r="D1427">
            <v>415</v>
          </cell>
          <cell r="E1427">
            <v>42795.33333332988</v>
          </cell>
        </row>
        <row r="1428">
          <cell r="B1428">
            <v>482</v>
          </cell>
          <cell r="C1428">
            <v>511</v>
          </cell>
          <cell r="D1428">
            <v>706</v>
          </cell>
          <cell r="E1428">
            <v>42795.374999996544</v>
          </cell>
        </row>
        <row r="1429">
          <cell r="B1429">
            <v>760</v>
          </cell>
          <cell r="C1429">
            <v>838</v>
          </cell>
          <cell r="D1429">
            <v>904</v>
          </cell>
          <cell r="E1429">
            <v>42795.416666663208</v>
          </cell>
        </row>
        <row r="1430">
          <cell r="B1430">
            <v>901</v>
          </cell>
          <cell r="C1430">
            <v>928</v>
          </cell>
          <cell r="D1430">
            <v>1028</v>
          </cell>
          <cell r="E1430">
            <v>42795.458333329872</v>
          </cell>
        </row>
        <row r="1431">
          <cell r="B1431">
            <v>988</v>
          </cell>
          <cell r="C1431">
            <v>908</v>
          </cell>
          <cell r="D1431">
            <v>1027</v>
          </cell>
          <cell r="E1431">
            <v>42795.499999996537</v>
          </cell>
        </row>
        <row r="1432">
          <cell r="B1432">
            <v>991</v>
          </cell>
          <cell r="C1432">
            <v>826</v>
          </cell>
          <cell r="D1432">
            <v>562</v>
          </cell>
          <cell r="E1432">
            <v>42795.541666663201</v>
          </cell>
        </row>
        <row r="1433">
          <cell r="B1433">
            <v>809</v>
          </cell>
          <cell r="C1433">
            <v>699</v>
          </cell>
          <cell r="D1433">
            <v>380</v>
          </cell>
          <cell r="E1433">
            <v>42795.583333329865</v>
          </cell>
        </row>
        <row r="1434">
          <cell r="B1434">
            <v>681</v>
          </cell>
          <cell r="C1434">
            <v>501</v>
          </cell>
          <cell r="D1434">
            <v>193</v>
          </cell>
          <cell r="E1434">
            <v>42795.624999996529</v>
          </cell>
        </row>
        <row r="1435">
          <cell r="B1435">
            <v>515</v>
          </cell>
          <cell r="C1435">
            <v>222</v>
          </cell>
          <cell r="D1435">
            <v>98</v>
          </cell>
          <cell r="E1435">
            <v>42795.666666663194</v>
          </cell>
        </row>
        <row r="1436">
          <cell r="B1436">
            <v>201</v>
          </cell>
          <cell r="C1436">
            <v>74</v>
          </cell>
          <cell r="D1436">
            <v>44</v>
          </cell>
          <cell r="E1436">
            <v>42795.708333329858</v>
          </cell>
        </row>
        <row r="1437">
          <cell r="B1437">
            <v>38</v>
          </cell>
          <cell r="C1437">
            <v>1</v>
          </cell>
          <cell r="D1437">
            <v>0</v>
          </cell>
          <cell r="E1437">
            <v>42795.749999996522</v>
          </cell>
        </row>
        <row r="1438">
          <cell r="B1438">
            <v>0</v>
          </cell>
          <cell r="C1438">
            <v>0</v>
          </cell>
          <cell r="D1438">
            <v>0</v>
          </cell>
          <cell r="E1438">
            <v>42795.791666663186</v>
          </cell>
        </row>
        <row r="1439">
          <cell r="B1439">
            <v>0</v>
          </cell>
          <cell r="C1439">
            <v>0</v>
          </cell>
          <cell r="D1439">
            <v>0</v>
          </cell>
          <cell r="E1439">
            <v>42795.833333329851</v>
          </cell>
        </row>
        <row r="1440">
          <cell r="B1440">
            <v>0</v>
          </cell>
          <cell r="C1440">
            <v>0</v>
          </cell>
          <cell r="D1440">
            <v>0</v>
          </cell>
          <cell r="E1440">
            <v>42795.874999996515</v>
          </cell>
        </row>
        <row r="1441">
          <cell r="B1441">
            <v>0</v>
          </cell>
          <cell r="C1441">
            <v>0</v>
          </cell>
          <cell r="D1441">
            <v>0</v>
          </cell>
          <cell r="E1441">
            <v>42795.916666663179</v>
          </cell>
        </row>
        <row r="1442">
          <cell r="B1442">
            <v>0</v>
          </cell>
          <cell r="C1442">
            <v>0</v>
          </cell>
          <cell r="D1442">
            <v>0</v>
          </cell>
          <cell r="E1442">
            <v>42795.958333329843</v>
          </cell>
        </row>
        <row r="1443">
          <cell r="B1443">
            <v>0</v>
          </cell>
          <cell r="C1443">
            <v>0</v>
          </cell>
          <cell r="D1443">
            <v>0</v>
          </cell>
          <cell r="E1443">
            <v>42795.999999996508</v>
          </cell>
        </row>
        <row r="1444">
          <cell r="B1444">
            <v>0</v>
          </cell>
          <cell r="C1444">
            <v>0</v>
          </cell>
          <cell r="D1444">
            <v>0</v>
          </cell>
          <cell r="E1444">
            <v>42796.041666663172</v>
          </cell>
        </row>
        <row r="1445">
          <cell r="B1445">
            <v>0</v>
          </cell>
          <cell r="C1445">
            <v>0</v>
          </cell>
          <cell r="D1445">
            <v>0</v>
          </cell>
          <cell r="E1445">
            <v>42796.083333329836</v>
          </cell>
        </row>
        <row r="1446">
          <cell r="B1446">
            <v>0</v>
          </cell>
          <cell r="C1446">
            <v>0</v>
          </cell>
          <cell r="D1446">
            <v>0</v>
          </cell>
          <cell r="E1446">
            <v>42796.1249999965</v>
          </cell>
        </row>
        <row r="1447">
          <cell r="B1447">
            <v>0</v>
          </cell>
          <cell r="C1447">
            <v>0</v>
          </cell>
          <cell r="D1447">
            <v>0</v>
          </cell>
          <cell r="E1447">
            <v>42796.166666663165</v>
          </cell>
        </row>
        <row r="1448">
          <cell r="B1448">
            <v>0</v>
          </cell>
          <cell r="C1448">
            <v>0</v>
          </cell>
          <cell r="D1448">
            <v>0</v>
          </cell>
          <cell r="E1448">
            <v>42796.208333329829</v>
          </cell>
        </row>
        <row r="1449">
          <cell r="B1449">
            <v>1</v>
          </cell>
          <cell r="C1449">
            <v>27</v>
          </cell>
          <cell r="D1449">
            <v>5</v>
          </cell>
          <cell r="E1449">
            <v>42796.249999996493</v>
          </cell>
        </row>
        <row r="1450">
          <cell r="B1450">
            <v>66</v>
          </cell>
          <cell r="C1450">
            <v>153</v>
          </cell>
          <cell r="D1450">
            <v>25</v>
          </cell>
          <cell r="E1450">
            <v>42796.291666663157</v>
          </cell>
        </row>
        <row r="1451">
          <cell r="B1451">
            <v>231</v>
          </cell>
          <cell r="C1451">
            <v>350</v>
          </cell>
          <cell r="D1451">
            <v>58</v>
          </cell>
          <cell r="E1451">
            <v>42796.333333329821</v>
          </cell>
        </row>
        <row r="1452">
          <cell r="B1452">
            <v>588</v>
          </cell>
          <cell r="C1452">
            <v>553</v>
          </cell>
          <cell r="D1452">
            <v>137</v>
          </cell>
          <cell r="E1452">
            <v>42796.374999996486</v>
          </cell>
        </row>
        <row r="1453">
          <cell r="B1453">
            <v>781</v>
          </cell>
          <cell r="C1453">
            <v>752</v>
          </cell>
          <cell r="D1453">
            <v>308</v>
          </cell>
          <cell r="E1453">
            <v>42796.41666666315</v>
          </cell>
        </row>
        <row r="1454">
          <cell r="B1454">
            <v>892</v>
          </cell>
          <cell r="C1454">
            <v>854</v>
          </cell>
          <cell r="D1454">
            <v>570</v>
          </cell>
          <cell r="E1454">
            <v>42796.458333329814</v>
          </cell>
        </row>
        <row r="1455">
          <cell r="B1455">
            <v>1071</v>
          </cell>
          <cell r="C1455">
            <v>801</v>
          </cell>
          <cell r="D1455">
            <v>642</v>
          </cell>
          <cell r="E1455">
            <v>42796.499999996478</v>
          </cell>
        </row>
        <row r="1456">
          <cell r="B1456">
            <v>960</v>
          </cell>
          <cell r="C1456">
            <v>775</v>
          </cell>
          <cell r="D1456">
            <v>630</v>
          </cell>
          <cell r="E1456">
            <v>42796.541666663143</v>
          </cell>
        </row>
        <row r="1457">
          <cell r="B1457">
            <v>797</v>
          </cell>
          <cell r="C1457">
            <v>657</v>
          </cell>
          <cell r="D1457">
            <v>302</v>
          </cell>
          <cell r="E1457">
            <v>42796.583333329807</v>
          </cell>
        </row>
        <row r="1458">
          <cell r="B1458">
            <v>771</v>
          </cell>
          <cell r="C1458">
            <v>507</v>
          </cell>
          <cell r="D1458">
            <v>338</v>
          </cell>
          <cell r="E1458">
            <v>42796.624999996471</v>
          </cell>
        </row>
        <row r="1459">
          <cell r="B1459">
            <v>478</v>
          </cell>
          <cell r="C1459">
            <v>243</v>
          </cell>
          <cell r="D1459">
            <v>211</v>
          </cell>
          <cell r="E1459">
            <v>42796.666666663135</v>
          </cell>
        </row>
        <row r="1460">
          <cell r="B1460">
            <v>260</v>
          </cell>
          <cell r="C1460">
            <v>75</v>
          </cell>
          <cell r="D1460">
            <v>82</v>
          </cell>
          <cell r="E1460">
            <v>42796.7083333298</v>
          </cell>
        </row>
        <row r="1461">
          <cell r="B1461">
            <v>36</v>
          </cell>
          <cell r="C1461">
            <v>1</v>
          </cell>
          <cell r="D1461">
            <v>0</v>
          </cell>
          <cell r="E1461">
            <v>42796.749999996464</v>
          </cell>
        </row>
        <row r="1462">
          <cell r="B1462">
            <v>0</v>
          </cell>
          <cell r="C1462">
            <v>0</v>
          </cell>
          <cell r="D1462">
            <v>0</v>
          </cell>
          <cell r="E1462">
            <v>42796.791666663128</v>
          </cell>
        </row>
        <row r="1463">
          <cell r="B1463">
            <v>0</v>
          </cell>
          <cell r="C1463">
            <v>0</v>
          </cell>
          <cell r="D1463">
            <v>0</v>
          </cell>
          <cell r="E1463">
            <v>42796.833333329792</v>
          </cell>
        </row>
        <row r="1464">
          <cell r="B1464">
            <v>0</v>
          </cell>
          <cell r="C1464">
            <v>0</v>
          </cell>
          <cell r="D1464">
            <v>0</v>
          </cell>
          <cell r="E1464">
            <v>42796.874999996457</v>
          </cell>
        </row>
        <row r="1465">
          <cell r="B1465">
            <v>0</v>
          </cell>
          <cell r="C1465">
            <v>0</v>
          </cell>
          <cell r="D1465">
            <v>0</v>
          </cell>
          <cell r="E1465">
            <v>42796.916666663121</v>
          </cell>
        </row>
        <row r="1466">
          <cell r="B1466">
            <v>0</v>
          </cell>
          <cell r="C1466">
            <v>0</v>
          </cell>
          <cell r="D1466">
            <v>0</v>
          </cell>
          <cell r="E1466">
            <v>42796.958333329785</v>
          </cell>
        </row>
        <row r="1467">
          <cell r="B1467">
            <v>0</v>
          </cell>
          <cell r="C1467">
            <v>0</v>
          </cell>
          <cell r="D1467">
            <v>0</v>
          </cell>
          <cell r="E1467">
            <v>42796.999999996449</v>
          </cell>
        </row>
        <row r="1468">
          <cell r="B1468">
            <v>0</v>
          </cell>
          <cell r="C1468">
            <v>0</v>
          </cell>
          <cell r="D1468">
            <v>0</v>
          </cell>
          <cell r="E1468">
            <v>42797.041666663114</v>
          </cell>
        </row>
        <row r="1469">
          <cell r="B1469">
            <v>0</v>
          </cell>
          <cell r="C1469">
            <v>0</v>
          </cell>
          <cell r="D1469">
            <v>0</v>
          </cell>
          <cell r="E1469">
            <v>42797.083333329778</v>
          </cell>
        </row>
        <row r="1470">
          <cell r="B1470">
            <v>0</v>
          </cell>
          <cell r="C1470">
            <v>0</v>
          </cell>
          <cell r="D1470">
            <v>0</v>
          </cell>
          <cell r="E1470">
            <v>42797.124999996442</v>
          </cell>
        </row>
        <row r="1471">
          <cell r="B1471">
            <v>0</v>
          </cell>
          <cell r="C1471">
            <v>0</v>
          </cell>
          <cell r="D1471">
            <v>0</v>
          </cell>
          <cell r="E1471">
            <v>42797.166666663106</v>
          </cell>
        </row>
        <row r="1472">
          <cell r="B1472">
            <v>0</v>
          </cell>
          <cell r="C1472">
            <v>0</v>
          </cell>
          <cell r="D1472">
            <v>0</v>
          </cell>
          <cell r="E1472">
            <v>42797.208333329771</v>
          </cell>
        </row>
        <row r="1473">
          <cell r="B1473">
            <v>1</v>
          </cell>
          <cell r="C1473">
            <v>28</v>
          </cell>
          <cell r="D1473">
            <v>27</v>
          </cell>
          <cell r="E1473">
            <v>42797.249999996435</v>
          </cell>
        </row>
        <row r="1474">
          <cell r="B1474">
            <v>80</v>
          </cell>
          <cell r="C1474">
            <v>157</v>
          </cell>
          <cell r="D1474">
            <v>117</v>
          </cell>
          <cell r="E1474">
            <v>42797.291666663099</v>
          </cell>
        </row>
        <row r="1475">
          <cell r="B1475">
            <v>248</v>
          </cell>
          <cell r="C1475">
            <v>336</v>
          </cell>
          <cell r="D1475">
            <v>214</v>
          </cell>
          <cell r="E1475">
            <v>42797.333333329763</v>
          </cell>
        </row>
        <row r="1476">
          <cell r="B1476">
            <v>488</v>
          </cell>
          <cell r="C1476">
            <v>576</v>
          </cell>
          <cell r="D1476">
            <v>513</v>
          </cell>
          <cell r="E1476">
            <v>42797.374999996428</v>
          </cell>
        </row>
        <row r="1477">
          <cell r="B1477">
            <v>612</v>
          </cell>
          <cell r="C1477">
            <v>741</v>
          </cell>
          <cell r="D1477">
            <v>711</v>
          </cell>
          <cell r="E1477">
            <v>42797.416666663092</v>
          </cell>
        </row>
        <row r="1478">
          <cell r="B1478">
            <v>845</v>
          </cell>
          <cell r="C1478">
            <v>860</v>
          </cell>
          <cell r="D1478">
            <v>844</v>
          </cell>
          <cell r="E1478">
            <v>42797.458333329756</v>
          </cell>
        </row>
        <row r="1479">
          <cell r="B1479">
            <v>1065</v>
          </cell>
          <cell r="C1479">
            <v>874</v>
          </cell>
          <cell r="D1479">
            <v>896</v>
          </cell>
          <cell r="E1479">
            <v>42797.49999999642</v>
          </cell>
        </row>
        <row r="1480">
          <cell r="B1480">
            <v>543</v>
          </cell>
          <cell r="C1480">
            <v>808</v>
          </cell>
          <cell r="D1480">
            <v>853</v>
          </cell>
          <cell r="E1480">
            <v>42797.541666663084</v>
          </cell>
        </row>
        <row r="1481">
          <cell r="B1481">
            <v>800</v>
          </cell>
          <cell r="C1481">
            <v>673</v>
          </cell>
          <cell r="D1481">
            <v>724</v>
          </cell>
          <cell r="E1481">
            <v>42797.583333329749</v>
          </cell>
        </row>
        <row r="1482">
          <cell r="B1482">
            <v>658</v>
          </cell>
          <cell r="C1482">
            <v>458</v>
          </cell>
          <cell r="D1482">
            <v>614</v>
          </cell>
          <cell r="E1482">
            <v>42797.624999996413</v>
          </cell>
        </row>
        <row r="1483">
          <cell r="B1483">
            <v>296</v>
          </cell>
          <cell r="C1483">
            <v>238</v>
          </cell>
          <cell r="D1483">
            <v>357</v>
          </cell>
          <cell r="E1483">
            <v>42797.666666663077</v>
          </cell>
        </row>
        <row r="1484">
          <cell r="B1484">
            <v>210</v>
          </cell>
          <cell r="C1484">
            <v>74</v>
          </cell>
          <cell r="D1484">
            <v>113</v>
          </cell>
          <cell r="E1484">
            <v>42797.708333329741</v>
          </cell>
        </row>
        <row r="1485">
          <cell r="B1485">
            <v>33</v>
          </cell>
          <cell r="C1485">
            <v>1</v>
          </cell>
          <cell r="D1485">
            <v>0</v>
          </cell>
          <cell r="E1485">
            <v>42797.749999996406</v>
          </cell>
        </row>
        <row r="1486">
          <cell r="B1486">
            <v>0</v>
          </cell>
          <cell r="C1486">
            <v>0</v>
          </cell>
          <cell r="D1486">
            <v>0</v>
          </cell>
          <cell r="E1486">
            <v>42797.79166666307</v>
          </cell>
        </row>
        <row r="1487">
          <cell r="B1487">
            <v>0</v>
          </cell>
          <cell r="C1487">
            <v>0</v>
          </cell>
          <cell r="D1487">
            <v>0</v>
          </cell>
          <cell r="E1487">
            <v>42797.833333329734</v>
          </cell>
        </row>
        <row r="1488">
          <cell r="B1488">
            <v>0</v>
          </cell>
          <cell r="C1488">
            <v>0</v>
          </cell>
          <cell r="D1488">
            <v>0</v>
          </cell>
          <cell r="E1488">
            <v>42797.874999996398</v>
          </cell>
        </row>
        <row r="1489">
          <cell r="B1489">
            <v>0</v>
          </cell>
          <cell r="C1489">
            <v>0</v>
          </cell>
          <cell r="D1489">
            <v>0</v>
          </cell>
          <cell r="E1489">
            <v>42797.916666663063</v>
          </cell>
        </row>
        <row r="1490">
          <cell r="B1490">
            <v>0</v>
          </cell>
          <cell r="C1490">
            <v>0</v>
          </cell>
          <cell r="D1490">
            <v>0</v>
          </cell>
          <cell r="E1490">
            <v>42797.958333329727</v>
          </cell>
        </row>
        <row r="1491">
          <cell r="B1491">
            <v>0</v>
          </cell>
          <cell r="C1491">
            <v>0</v>
          </cell>
          <cell r="D1491">
            <v>0</v>
          </cell>
          <cell r="E1491">
            <v>42797.999999996391</v>
          </cell>
        </row>
        <row r="1492">
          <cell r="B1492">
            <v>0</v>
          </cell>
          <cell r="C1492">
            <v>0</v>
          </cell>
          <cell r="D1492">
            <v>0</v>
          </cell>
          <cell r="E1492">
            <v>42798.041666663055</v>
          </cell>
        </row>
        <row r="1493">
          <cell r="B1493">
            <v>0</v>
          </cell>
          <cell r="C1493">
            <v>0</v>
          </cell>
          <cell r="D1493">
            <v>0</v>
          </cell>
          <cell r="E1493">
            <v>42798.08333332972</v>
          </cell>
        </row>
        <row r="1494">
          <cell r="B1494">
            <v>0</v>
          </cell>
          <cell r="C1494">
            <v>0</v>
          </cell>
          <cell r="D1494">
            <v>0</v>
          </cell>
          <cell r="E1494">
            <v>42798.124999996384</v>
          </cell>
        </row>
        <row r="1495">
          <cell r="B1495">
            <v>0</v>
          </cell>
          <cell r="C1495">
            <v>0</v>
          </cell>
          <cell r="D1495">
            <v>0</v>
          </cell>
          <cell r="E1495">
            <v>42798.166666663048</v>
          </cell>
        </row>
        <row r="1496">
          <cell r="B1496">
            <v>0</v>
          </cell>
          <cell r="C1496">
            <v>0</v>
          </cell>
          <cell r="D1496">
            <v>0</v>
          </cell>
          <cell r="E1496">
            <v>42798.208333329712</v>
          </cell>
        </row>
        <row r="1497">
          <cell r="B1497">
            <v>1</v>
          </cell>
          <cell r="C1497">
            <v>29</v>
          </cell>
          <cell r="D1497">
            <v>42</v>
          </cell>
          <cell r="E1497">
            <v>42798.249999996377</v>
          </cell>
        </row>
        <row r="1498">
          <cell r="B1498">
            <v>72</v>
          </cell>
          <cell r="C1498">
            <v>159</v>
          </cell>
          <cell r="D1498">
            <v>268</v>
          </cell>
          <cell r="E1498">
            <v>42798.291666663041</v>
          </cell>
        </row>
        <row r="1499">
          <cell r="B1499">
            <v>314</v>
          </cell>
          <cell r="C1499">
            <v>358</v>
          </cell>
          <cell r="D1499">
            <v>525</v>
          </cell>
          <cell r="E1499">
            <v>42798.333333329705</v>
          </cell>
        </row>
        <row r="1500">
          <cell r="B1500">
            <v>472</v>
          </cell>
          <cell r="C1500">
            <v>603</v>
          </cell>
          <cell r="D1500">
            <v>753</v>
          </cell>
          <cell r="E1500">
            <v>42798.374999996369</v>
          </cell>
        </row>
        <row r="1501">
          <cell r="B1501">
            <v>726</v>
          </cell>
          <cell r="C1501">
            <v>709</v>
          </cell>
          <cell r="D1501">
            <v>928</v>
          </cell>
          <cell r="E1501">
            <v>42798.416666663034</v>
          </cell>
        </row>
        <row r="1502">
          <cell r="B1502">
            <v>777</v>
          </cell>
          <cell r="C1502">
            <v>876</v>
          </cell>
          <cell r="D1502">
            <v>1035</v>
          </cell>
          <cell r="E1502">
            <v>42798.458333329698</v>
          </cell>
        </row>
        <row r="1503">
          <cell r="B1503">
            <v>960</v>
          </cell>
          <cell r="C1503">
            <v>870</v>
          </cell>
          <cell r="D1503">
            <v>1064</v>
          </cell>
          <cell r="E1503">
            <v>42798.499999996362</v>
          </cell>
        </row>
        <row r="1504">
          <cell r="B1504">
            <v>990</v>
          </cell>
          <cell r="C1504">
            <v>796</v>
          </cell>
          <cell r="D1504">
            <v>1015</v>
          </cell>
          <cell r="E1504">
            <v>42798.541666663026</v>
          </cell>
        </row>
        <row r="1505">
          <cell r="B1505">
            <v>807</v>
          </cell>
          <cell r="C1505">
            <v>646</v>
          </cell>
          <cell r="D1505">
            <v>864</v>
          </cell>
          <cell r="E1505">
            <v>42798.583333329691</v>
          </cell>
        </row>
        <row r="1506">
          <cell r="B1506">
            <v>571</v>
          </cell>
          <cell r="C1506">
            <v>433</v>
          </cell>
          <cell r="D1506">
            <v>615</v>
          </cell>
          <cell r="E1506">
            <v>42798.624999996355</v>
          </cell>
        </row>
        <row r="1507">
          <cell r="B1507">
            <v>434</v>
          </cell>
          <cell r="C1507">
            <v>224</v>
          </cell>
          <cell r="D1507">
            <v>357</v>
          </cell>
          <cell r="E1507">
            <v>42798.666666663019</v>
          </cell>
        </row>
        <row r="1508">
          <cell r="B1508">
            <v>177</v>
          </cell>
          <cell r="C1508">
            <v>73</v>
          </cell>
          <cell r="D1508">
            <v>110</v>
          </cell>
          <cell r="E1508">
            <v>42798.708333329683</v>
          </cell>
        </row>
        <row r="1509">
          <cell r="B1509">
            <v>33</v>
          </cell>
          <cell r="C1509">
            <v>1</v>
          </cell>
          <cell r="D1509">
            <v>0</v>
          </cell>
          <cell r="E1509">
            <v>42798.749999996347</v>
          </cell>
        </row>
        <row r="1510">
          <cell r="B1510">
            <v>0</v>
          </cell>
          <cell r="C1510">
            <v>0</v>
          </cell>
          <cell r="D1510">
            <v>0</v>
          </cell>
          <cell r="E1510">
            <v>42798.791666663012</v>
          </cell>
        </row>
        <row r="1511">
          <cell r="B1511">
            <v>0</v>
          </cell>
          <cell r="C1511">
            <v>0</v>
          </cell>
          <cell r="D1511">
            <v>0</v>
          </cell>
          <cell r="E1511">
            <v>42798.833333329676</v>
          </cell>
        </row>
        <row r="1512">
          <cell r="B1512">
            <v>0</v>
          </cell>
          <cell r="C1512">
            <v>0</v>
          </cell>
          <cell r="D1512">
            <v>0</v>
          </cell>
          <cell r="E1512">
            <v>42798.87499999634</v>
          </cell>
        </row>
        <row r="1513">
          <cell r="B1513">
            <v>0</v>
          </cell>
          <cell r="C1513">
            <v>0</v>
          </cell>
          <cell r="D1513">
            <v>0</v>
          </cell>
          <cell r="E1513">
            <v>42798.916666663004</v>
          </cell>
        </row>
        <row r="1514">
          <cell r="B1514">
            <v>0</v>
          </cell>
          <cell r="C1514">
            <v>0</v>
          </cell>
          <cell r="D1514">
            <v>0</v>
          </cell>
          <cell r="E1514">
            <v>42798.958333329669</v>
          </cell>
        </row>
        <row r="1515">
          <cell r="B1515">
            <v>0</v>
          </cell>
          <cell r="C1515">
            <v>0</v>
          </cell>
          <cell r="D1515">
            <v>0</v>
          </cell>
          <cell r="E1515">
            <v>42798.999999996333</v>
          </cell>
        </row>
        <row r="1516">
          <cell r="B1516">
            <v>0</v>
          </cell>
          <cell r="C1516">
            <v>0</v>
          </cell>
          <cell r="D1516">
            <v>0</v>
          </cell>
          <cell r="E1516">
            <v>42799.041666662997</v>
          </cell>
        </row>
        <row r="1517">
          <cell r="B1517">
            <v>0</v>
          </cell>
          <cell r="C1517">
            <v>0</v>
          </cell>
          <cell r="D1517">
            <v>0</v>
          </cell>
          <cell r="E1517">
            <v>42799.083333329661</v>
          </cell>
        </row>
        <row r="1518">
          <cell r="B1518">
            <v>0</v>
          </cell>
          <cell r="C1518">
            <v>0</v>
          </cell>
          <cell r="D1518">
            <v>0</v>
          </cell>
          <cell r="E1518">
            <v>42799.124999996326</v>
          </cell>
        </row>
        <row r="1519">
          <cell r="B1519">
            <v>0</v>
          </cell>
          <cell r="C1519">
            <v>0</v>
          </cell>
          <cell r="D1519">
            <v>0</v>
          </cell>
          <cell r="E1519">
            <v>42799.16666666299</v>
          </cell>
        </row>
        <row r="1520">
          <cell r="B1520">
            <v>0</v>
          </cell>
          <cell r="C1520">
            <v>0</v>
          </cell>
          <cell r="D1520">
            <v>0</v>
          </cell>
          <cell r="E1520">
            <v>42799.208333329654</v>
          </cell>
        </row>
        <row r="1521">
          <cell r="B1521">
            <v>1</v>
          </cell>
          <cell r="C1521">
            <v>29</v>
          </cell>
          <cell r="D1521">
            <v>41</v>
          </cell>
          <cell r="E1521">
            <v>42799.249999996318</v>
          </cell>
        </row>
        <row r="1522">
          <cell r="B1522">
            <v>111</v>
          </cell>
          <cell r="C1522">
            <v>194</v>
          </cell>
          <cell r="D1522">
            <v>264</v>
          </cell>
          <cell r="E1522">
            <v>42799.291666662983</v>
          </cell>
        </row>
        <row r="1523">
          <cell r="B1523">
            <v>344</v>
          </cell>
          <cell r="C1523">
            <v>322</v>
          </cell>
          <cell r="D1523">
            <v>520</v>
          </cell>
          <cell r="E1523">
            <v>42799.333333329647</v>
          </cell>
        </row>
        <row r="1524">
          <cell r="B1524">
            <v>443</v>
          </cell>
          <cell r="C1524">
            <v>536</v>
          </cell>
          <cell r="D1524">
            <v>747</v>
          </cell>
          <cell r="E1524">
            <v>42799.374999996311</v>
          </cell>
        </row>
        <row r="1525">
          <cell r="B1525">
            <v>743</v>
          </cell>
          <cell r="C1525">
            <v>729</v>
          </cell>
          <cell r="D1525">
            <v>903</v>
          </cell>
          <cell r="E1525">
            <v>42799.416666662975</v>
          </cell>
        </row>
        <row r="1526">
          <cell r="B1526">
            <v>950</v>
          </cell>
          <cell r="C1526">
            <v>860</v>
          </cell>
          <cell r="D1526">
            <v>979</v>
          </cell>
          <cell r="E1526">
            <v>42799.45833332964</v>
          </cell>
        </row>
        <row r="1527">
          <cell r="B1527">
            <v>896</v>
          </cell>
          <cell r="C1527">
            <v>779</v>
          </cell>
          <cell r="D1527">
            <v>997</v>
          </cell>
          <cell r="E1527">
            <v>42799.499999996304</v>
          </cell>
        </row>
        <row r="1528">
          <cell r="B1528">
            <v>908</v>
          </cell>
          <cell r="C1528">
            <v>810</v>
          </cell>
          <cell r="D1528">
            <v>809</v>
          </cell>
          <cell r="E1528">
            <v>42799.541666662968</v>
          </cell>
        </row>
        <row r="1529">
          <cell r="B1529">
            <v>764</v>
          </cell>
          <cell r="C1529">
            <v>558</v>
          </cell>
          <cell r="D1529">
            <v>469</v>
          </cell>
          <cell r="E1529">
            <v>42799.583333329632</v>
          </cell>
        </row>
        <row r="1530">
          <cell r="B1530">
            <v>628</v>
          </cell>
          <cell r="C1530">
            <v>392</v>
          </cell>
          <cell r="D1530">
            <v>348</v>
          </cell>
          <cell r="E1530">
            <v>42799.624999996297</v>
          </cell>
        </row>
        <row r="1531">
          <cell r="B1531">
            <v>495</v>
          </cell>
          <cell r="C1531">
            <v>221</v>
          </cell>
          <cell r="D1531">
            <v>204</v>
          </cell>
          <cell r="E1531">
            <v>42799.666666662961</v>
          </cell>
        </row>
        <row r="1532">
          <cell r="B1532">
            <v>232</v>
          </cell>
          <cell r="C1532">
            <v>75</v>
          </cell>
          <cell r="D1532">
            <v>65</v>
          </cell>
          <cell r="E1532">
            <v>42799.708333329625</v>
          </cell>
        </row>
        <row r="1533">
          <cell r="B1533">
            <v>38</v>
          </cell>
          <cell r="C1533">
            <v>1</v>
          </cell>
          <cell r="D1533">
            <v>0</v>
          </cell>
          <cell r="E1533">
            <v>42799.749999996289</v>
          </cell>
        </row>
        <row r="1534">
          <cell r="B1534">
            <v>0</v>
          </cell>
          <cell r="C1534">
            <v>0</v>
          </cell>
          <cell r="D1534">
            <v>0</v>
          </cell>
          <cell r="E1534">
            <v>42799.791666662954</v>
          </cell>
        </row>
        <row r="1535">
          <cell r="B1535">
            <v>0</v>
          </cell>
          <cell r="C1535">
            <v>0</v>
          </cell>
          <cell r="D1535">
            <v>0</v>
          </cell>
          <cell r="E1535">
            <v>42799.833333329618</v>
          </cell>
        </row>
        <row r="1536">
          <cell r="B1536">
            <v>0</v>
          </cell>
          <cell r="C1536">
            <v>0</v>
          </cell>
          <cell r="D1536">
            <v>0</v>
          </cell>
          <cell r="E1536">
            <v>42799.874999996282</v>
          </cell>
        </row>
        <row r="1537">
          <cell r="B1537">
            <v>0</v>
          </cell>
          <cell r="C1537">
            <v>0</v>
          </cell>
          <cell r="D1537">
            <v>0</v>
          </cell>
          <cell r="E1537">
            <v>42799.916666662946</v>
          </cell>
        </row>
        <row r="1538">
          <cell r="B1538">
            <v>0</v>
          </cell>
          <cell r="C1538">
            <v>0</v>
          </cell>
          <cell r="D1538">
            <v>0</v>
          </cell>
          <cell r="E1538">
            <v>42799.95833332961</v>
          </cell>
        </row>
        <row r="1539">
          <cell r="B1539">
            <v>0</v>
          </cell>
          <cell r="C1539">
            <v>0</v>
          </cell>
          <cell r="D1539">
            <v>0</v>
          </cell>
          <cell r="E1539">
            <v>42799.999999996275</v>
          </cell>
        </row>
        <row r="1540">
          <cell r="B1540">
            <v>0</v>
          </cell>
          <cell r="C1540">
            <v>0</v>
          </cell>
          <cell r="D1540">
            <v>0</v>
          </cell>
          <cell r="E1540">
            <v>42800.041666662939</v>
          </cell>
        </row>
        <row r="1541">
          <cell r="B1541">
            <v>0</v>
          </cell>
          <cell r="C1541">
            <v>0</v>
          </cell>
          <cell r="D1541">
            <v>0</v>
          </cell>
          <cell r="E1541">
            <v>42800.083333329603</v>
          </cell>
        </row>
        <row r="1542">
          <cell r="B1542">
            <v>0</v>
          </cell>
          <cell r="C1542">
            <v>0</v>
          </cell>
          <cell r="D1542">
            <v>0</v>
          </cell>
          <cell r="E1542">
            <v>42800.124999996267</v>
          </cell>
        </row>
        <row r="1543">
          <cell r="B1543">
            <v>0</v>
          </cell>
          <cell r="C1543">
            <v>0</v>
          </cell>
          <cell r="D1543">
            <v>0</v>
          </cell>
          <cell r="E1543">
            <v>42800.166666662932</v>
          </cell>
        </row>
        <row r="1544">
          <cell r="B1544">
            <v>0</v>
          </cell>
          <cell r="C1544">
            <v>0</v>
          </cell>
          <cell r="D1544">
            <v>0</v>
          </cell>
          <cell r="E1544">
            <v>42800.208333329596</v>
          </cell>
        </row>
        <row r="1545">
          <cell r="B1545">
            <v>1</v>
          </cell>
          <cell r="C1545">
            <v>30</v>
          </cell>
          <cell r="D1545">
            <v>39</v>
          </cell>
          <cell r="E1545">
            <v>42800.24999999626</v>
          </cell>
        </row>
        <row r="1546">
          <cell r="B1546">
            <v>86</v>
          </cell>
          <cell r="C1546">
            <v>140</v>
          </cell>
          <cell r="D1546">
            <v>260</v>
          </cell>
          <cell r="E1546">
            <v>42800.291666662924</v>
          </cell>
        </row>
        <row r="1547">
          <cell r="B1547">
            <v>295</v>
          </cell>
          <cell r="C1547">
            <v>426</v>
          </cell>
          <cell r="D1547">
            <v>515</v>
          </cell>
          <cell r="E1547">
            <v>42800.333333329589</v>
          </cell>
        </row>
        <row r="1548">
          <cell r="B1548">
            <v>547</v>
          </cell>
          <cell r="C1548">
            <v>664</v>
          </cell>
          <cell r="D1548">
            <v>740</v>
          </cell>
          <cell r="E1548">
            <v>42800.374999996253</v>
          </cell>
        </row>
        <row r="1549">
          <cell r="B1549">
            <v>776</v>
          </cell>
          <cell r="C1549">
            <v>837</v>
          </cell>
          <cell r="D1549">
            <v>887</v>
          </cell>
          <cell r="E1549">
            <v>42800.416666662917</v>
          </cell>
        </row>
        <row r="1550">
          <cell r="B1550">
            <v>958</v>
          </cell>
          <cell r="C1550">
            <v>935</v>
          </cell>
          <cell r="D1550">
            <v>947</v>
          </cell>
          <cell r="E1550">
            <v>42800.458333329581</v>
          </cell>
        </row>
        <row r="1551">
          <cell r="B1551">
            <v>987</v>
          </cell>
          <cell r="C1551">
            <v>958</v>
          </cell>
          <cell r="D1551">
            <v>942</v>
          </cell>
          <cell r="E1551">
            <v>42800.499999996246</v>
          </cell>
        </row>
        <row r="1552">
          <cell r="B1552">
            <v>982</v>
          </cell>
          <cell r="C1552">
            <v>871</v>
          </cell>
          <cell r="D1552">
            <v>859</v>
          </cell>
          <cell r="E1552">
            <v>42800.54166666291</v>
          </cell>
        </row>
        <row r="1553">
          <cell r="B1553">
            <v>743</v>
          </cell>
          <cell r="C1553">
            <v>738</v>
          </cell>
          <cell r="D1553">
            <v>696</v>
          </cell>
          <cell r="E1553">
            <v>42800.583333329574</v>
          </cell>
        </row>
        <row r="1554">
          <cell r="B1554">
            <v>689</v>
          </cell>
          <cell r="C1554">
            <v>530</v>
          </cell>
          <cell r="D1554">
            <v>416</v>
          </cell>
          <cell r="E1554">
            <v>42800.624999996238</v>
          </cell>
        </row>
        <row r="1555">
          <cell r="B1555">
            <v>464</v>
          </cell>
          <cell r="C1555">
            <v>264</v>
          </cell>
          <cell r="D1555">
            <v>234</v>
          </cell>
          <cell r="E1555">
            <v>42800.666666662903</v>
          </cell>
        </row>
        <row r="1556">
          <cell r="B1556">
            <v>218</v>
          </cell>
          <cell r="C1556">
            <v>81</v>
          </cell>
          <cell r="D1556">
            <v>70</v>
          </cell>
          <cell r="E1556">
            <v>42800.708333329567</v>
          </cell>
        </row>
        <row r="1557">
          <cell r="B1557">
            <v>34</v>
          </cell>
          <cell r="C1557">
            <v>1</v>
          </cell>
          <cell r="D1557">
            <v>0</v>
          </cell>
          <cell r="E1557">
            <v>42800.749999996231</v>
          </cell>
        </row>
        <row r="1558">
          <cell r="B1558">
            <v>0</v>
          </cell>
          <cell r="C1558">
            <v>0</v>
          </cell>
          <cell r="D1558">
            <v>0</v>
          </cell>
          <cell r="E1558">
            <v>42800.791666662895</v>
          </cell>
        </row>
        <row r="1559">
          <cell r="B1559">
            <v>0</v>
          </cell>
          <cell r="C1559">
            <v>0</v>
          </cell>
          <cell r="D1559">
            <v>0</v>
          </cell>
          <cell r="E1559">
            <v>42800.83333332956</v>
          </cell>
        </row>
        <row r="1560">
          <cell r="B1560">
            <v>0</v>
          </cell>
          <cell r="C1560">
            <v>0</v>
          </cell>
          <cell r="D1560">
            <v>0</v>
          </cell>
          <cell r="E1560">
            <v>42800.874999996224</v>
          </cell>
        </row>
        <row r="1561">
          <cell r="B1561">
            <v>0</v>
          </cell>
          <cell r="C1561">
            <v>0</v>
          </cell>
          <cell r="D1561">
            <v>0</v>
          </cell>
          <cell r="E1561">
            <v>42800.916666662888</v>
          </cell>
        </row>
        <row r="1562">
          <cell r="B1562">
            <v>0</v>
          </cell>
          <cell r="C1562">
            <v>0</v>
          </cell>
          <cell r="D1562">
            <v>0</v>
          </cell>
          <cell r="E1562">
            <v>42800.958333329552</v>
          </cell>
        </row>
        <row r="1563">
          <cell r="B1563">
            <v>0</v>
          </cell>
          <cell r="C1563">
            <v>0</v>
          </cell>
          <cell r="D1563">
            <v>0</v>
          </cell>
          <cell r="E1563">
            <v>42800.999999996217</v>
          </cell>
        </row>
        <row r="1564">
          <cell r="B1564">
            <v>0</v>
          </cell>
          <cell r="C1564">
            <v>0</v>
          </cell>
          <cell r="D1564">
            <v>0</v>
          </cell>
          <cell r="E1564">
            <v>42801.041666662881</v>
          </cell>
        </row>
        <row r="1565">
          <cell r="B1565">
            <v>0</v>
          </cell>
          <cell r="C1565">
            <v>0</v>
          </cell>
          <cell r="D1565">
            <v>0</v>
          </cell>
          <cell r="E1565">
            <v>42801.083333329545</v>
          </cell>
        </row>
        <row r="1566">
          <cell r="B1566">
            <v>0</v>
          </cell>
          <cell r="C1566">
            <v>0</v>
          </cell>
          <cell r="D1566">
            <v>0</v>
          </cell>
          <cell r="E1566">
            <v>42801.124999996209</v>
          </cell>
        </row>
        <row r="1567">
          <cell r="B1567">
            <v>0</v>
          </cell>
          <cell r="C1567">
            <v>0</v>
          </cell>
          <cell r="D1567">
            <v>0</v>
          </cell>
          <cell r="E1567">
            <v>42801.166666662873</v>
          </cell>
        </row>
        <row r="1568">
          <cell r="B1568">
            <v>0</v>
          </cell>
          <cell r="C1568">
            <v>0</v>
          </cell>
          <cell r="D1568">
            <v>0</v>
          </cell>
          <cell r="E1568">
            <v>42801.208333329538</v>
          </cell>
        </row>
        <row r="1569">
          <cell r="B1569">
            <v>1</v>
          </cell>
          <cell r="C1569">
            <v>30</v>
          </cell>
          <cell r="D1569">
            <v>38</v>
          </cell>
          <cell r="E1569">
            <v>42801.249999996202</v>
          </cell>
        </row>
        <row r="1570">
          <cell r="B1570">
            <v>91</v>
          </cell>
          <cell r="C1570">
            <v>168</v>
          </cell>
          <cell r="D1570">
            <v>258</v>
          </cell>
          <cell r="E1570">
            <v>42801.291666662866</v>
          </cell>
        </row>
        <row r="1571">
          <cell r="B1571">
            <v>232</v>
          </cell>
          <cell r="C1571">
            <v>406</v>
          </cell>
          <cell r="D1571">
            <v>478</v>
          </cell>
          <cell r="E1571">
            <v>42801.33333332953</v>
          </cell>
        </row>
        <row r="1572">
          <cell r="B1572">
            <v>416</v>
          </cell>
          <cell r="C1572">
            <v>519</v>
          </cell>
          <cell r="D1572">
            <v>746</v>
          </cell>
          <cell r="E1572">
            <v>42801.374999996195</v>
          </cell>
        </row>
        <row r="1573">
          <cell r="B1573">
            <v>627</v>
          </cell>
          <cell r="C1573">
            <v>798</v>
          </cell>
          <cell r="D1573">
            <v>928</v>
          </cell>
          <cell r="E1573">
            <v>42801.416666662859</v>
          </cell>
        </row>
        <row r="1574">
          <cell r="B1574">
            <v>859</v>
          </cell>
          <cell r="C1574">
            <v>866</v>
          </cell>
          <cell r="D1574">
            <v>1014</v>
          </cell>
          <cell r="E1574">
            <v>42801.458333329523</v>
          </cell>
        </row>
        <row r="1575">
          <cell r="B1575">
            <v>786</v>
          </cell>
          <cell r="C1575">
            <v>931</v>
          </cell>
          <cell r="D1575">
            <v>961</v>
          </cell>
          <cell r="E1575">
            <v>42801.499999996187</v>
          </cell>
        </row>
        <row r="1576">
          <cell r="B1576">
            <v>937</v>
          </cell>
          <cell r="C1576">
            <v>899</v>
          </cell>
          <cell r="D1576">
            <v>512</v>
          </cell>
          <cell r="E1576">
            <v>42801.541666662852</v>
          </cell>
        </row>
        <row r="1577">
          <cell r="B1577">
            <v>798</v>
          </cell>
          <cell r="C1577">
            <v>712</v>
          </cell>
          <cell r="D1577">
            <v>470</v>
          </cell>
          <cell r="E1577">
            <v>42801.583333329516</v>
          </cell>
        </row>
        <row r="1578">
          <cell r="B1578">
            <v>697</v>
          </cell>
          <cell r="C1578">
            <v>537</v>
          </cell>
          <cell r="D1578">
            <v>339</v>
          </cell>
          <cell r="E1578">
            <v>42801.62499999618</v>
          </cell>
        </row>
        <row r="1579">
          <cell r="B1579">
            <v>371</v>
          </cell>
          <cell r="C1579">
            <v>272</v>
          </cell>
          <cell r="D1579">
            <v>199</v>
          </cell>
          <cell r="E1579">
            <v>42801.666666662844</v>
          </cell>
        </row>
        <row r="1580">
          <cell r="B1580">
            <v>222</v>
          </cell>
          <cell r="C1580">
            <v>74</v>
          </cell>
          <cell r="D1580">
            <v>59</v>
          </cell>
          <cell r="E1580">
            <v>42801.708333329509</v>
          </cell>
        </row>
        <row r="1581">
          <cell r="B1581">
            <v>35</v>
          </cell>
          <cell r="C1581">
            <v>1</v>
          </cell>
          <cell r="D1581">
            <v>0</v>
          </cell>
          <cell r="E1581">
            <v>42801.749999996173</v>
          </cell>
        </row>
        <row r="1582">
          <cell r="B1582">
            <v>0</v>
          </cell>
          <cell r="C1582">
            <v>0</v>
          </cell>
          <cell r="D1582">
            <v>0</v>
          </cell>
          <cell r="E1582">
            <v>42801.791666662837</v>
          </cell>
        </row>
        <row r="1583">
          <cell r="B1583">
            <v>0</v>
          </cell>
          <cell r="C1583">
            <v>0</v>
          </cell>
          <cell r="D1583">
            <v>0</v>
          </cell>
          <cell r="E1583">
            <v>42801.833333329501</v>
          </cell>
        </row>
        <row r="1584">
          <cell r="B1584">
            <v>0</v>
          </cell>
          <cell r="C1584">
            <v>0</v>
          </cell>
          <cell r="D1584">
            <v>0</v>
          </cell>
          <cell r="E1584">
            <v>42801.874999996166</v>
          </cell>
        </row>
        <row r="1585">
          <cell r="B1585">
            <v>0</v>
          </cell>
          <cell r="C1585">
            <v>0</v>
          </cell>
          <cell r="D1585">
            <v>0</v>
          </cell>
          <cell r="E1585">
            <v>42801.91666666283</v>
          </cell>
        </row>
        <row r="1586">
          <cell r="B1586">
            <v>0</v>
          </cell>
          <cell r="C1586">
            <v>0</v>
          </cell>
          <cell r="D1586">
            <v>0</v>
          </cell>
          <cell r="E1586">
            <v>42801.958333329494</v>
          </cell>
        </row>
        <row r="1587">
          <cell r="B1587">
            <v>0</v>
          </cell>
          <cell r="C1587">
            <v>0</v>
          </cell>
          <cell r="D1587">
            <v>0</v>
          </cell>
          <cell r="E1587">
            <v>42801.999999996158</v>
          </cell>
        </row>
        <row r="1588">
          <cell r="B1588">
            <v>0</v>
          </cell>
          <cell r="C1588">
            <v>0</v>
          </cell>
          <cell r="D1588">
            <v>0</v>
          </cell>
          <cell r="E1588">
            <v>42802.041666662823</v>
          </cell>
        </row>
        <row r="1589">
          <cell r="B1589">
            <v>0</v>
          </cell>
          <cell r="C1589">
            <v>0</v>
          </cell>
          <cell r="D1589">
            <v>0</v>
          </cell>
          <cell r="E1589">
            <v>42802.083333329487</v>
          </cell>
        </row>
        <row r="1590">
          <cell r="B1590">
            <v>0</v>
          </cell>
          <cell r="C1590">
            <v>0</v>
          </cell>
          <cell r="D1590">
            <v>0</v>
          </cell>
          <cell r="E1590">
            <v>42802.124999996151</v>
          </cell>
        </row>
        <row r="1591">
          <cell r="B1591">
            <v>0</v>
          </cell>
          <cell r="C1591">
            <v>0</v>
          </cell>
          <cell r="D1591">
            <v>0</v>
          </cell>
          <cell r="E1591">
            <v>42802.166666662815</v>
          </cell>
        </row>
        <row r="1592">
          <cell r="B1592">
            <v>0</v>
          </cell>
          <cell r="C1592">
            <v>0</v>
          </cell>
          <cell r="D1592">
            <v>0</v>
          </cell>
          <cell r="E1592">
            <v>42802.20833332948</v>
          </cell>
        </row>
        <row r="1593">
          <cell r="B1593">
            <v>1</v>
          </cell>
          <cell r="C1593">
            <v>32</v>
          </cell>
          <cell r="D1593">
            <v>33</v>
          </cell>
          <cell r="E1593">
            <v>42802.249999996144</v>
          </cell>
        </row>
        <row r="1594">
          <cell r="B1594">
            <v>95</v>
          </cell>
          <cell r="C1594">
            <v>213</v>
          </cell>
          <cell r="D1594">
            <v>191</v>
          </cell>
          <cell r="E1594">
            <v>42802.291666662808</v>
          </cell>
        </row>
        <row r="1595">
          <cell r="B1595">
            <v>341</v>
          </cell>
          <cell r="C1595">
            <v>378</v>
          </cell>
          <cell r="D1595">
            <v>188</v>
          </cell>
          <cell r="E1595">
            <v>42802.333333329472</v>
          </cell>
        </row>
        <row r="1596">
          <cell r="B1596">
            <v>599</v>
          </cell>
          <cell r="C1596">
            <v>604</v>
          </cell>
          <cell r="D1596">
            <v>244</v>
          </cell>
          <cell r="E1596">
            <v>42802.374999996136</v>
          </cell>
        </row>
        <row r="1597">
          <cell r="B1597">
            <v>792</v>
          </cell>
          <cell r="C1597">
            <v>818</v>
          </cell>
          <cell r="D1597">
            <v>317</v>
          </cell>
          <cell r="E1597">
            <v>42802.416666662801</v>
          </cell>
        </row>
        <row r="1598">
          <cell r="B1598">
            <v>953</v>
          </cell>
          <cell r="C1598">
            <v>954</v>
          </cell>
          <cell r="D1598">
            <v>573</v>
          </cell>
          <cell r="E1598">
            <v>42802.458333329465</v>
          </cell>
        </row>
        <row r="1599">
          <cell r="B1599">
            <v>1034</v>
          </cell>
          <cell r="C1599">
            <v>985</v>
          </cell>
          <cell r="D1599">
            <v>626</v>
          </cell>
          <cell r="E1599">
            <v>42802.499999996129</v>
          </cell>
        </row>
        <row r="1600">
          <cell r="B1600">
            <v>1010</v>
          </cell>
          <cell r="C1600">
            <v>903</v>
          </cell>
          <cell r="D1600">
            <v>576</v>
          </cell>
          <cell r="E1600">
            <v>42802.541666662793</v>
          </cell>
        </row>
        <row r="1601">
          <cell r="B1601">
            <v>898</v>
          </cell>
          <cell r="C1601">
            <v>760</v>
          </cell>
          <cell r="D1601">
            <v>476</v>
          </cell>
          <cell r="E1601">
            <v>42802.583333329458</v>
          </cell>
        </row>
        <row r="1602">
          <cell r="B1602">
            <v>727</v>
          </cell>
          <cell r="C1602">
            <v>536</v>
          </cell>
          <cell r="D1602">
            <v>399</v>
          </cell>
          <cell r="E1602">
            <v>42802.624999996122</v>
          </cell>
        </row>
        <row r="1603">
          <cell r="B1603">
            <v>513</v>
          </cell>
          <cell r="C1603">
            <v>220</v>
          </cell>
          <cell r="D1603">
            <v>228</v>
          </cell>
          <cell r="E1603">
            <v>42802.666666662786</v>
          </cell>
        </row>
        <row r="1604">
          <cell r="B1604">
            <v>242</v>
          </cell>
          <cell r="C1604">
            <v>72</v>
          </cell>
          <cell r="D1604">
            <v>66</v>
          </cell>
          <cell r="E1604">
            <v>42802.70833332945</v>
          </cell>
        </row>
        <row r="1605">
          <cell r="B1605">
            <v>37</v>
          </cell>
          <cell r="C1605">
            <v>1</v>
          </cell>
          <cell r="D1605">
            <v>0</v>
          </cell>
          <cell r="E1605">
            <v>42802.749999996115</v>
          </cell>
        </row>
        <row r="1606">
          <cell r="B1606">
            <v>0</v>
          </cell>
          <cell r="C1606">
            <v>0</v>
          </cell>
          <cell r="D1606">
            <v>0</v>
          </cell>
          <cell r="E1606">
            <v>42802.791666662779</v>
          </cell>
        </row>
        <row r="1607">
          <cell r="B1607">
            <v>0</v>
          </cell>
          <cell r="C1607">
            <v>0</v>
          </cell>
          <cell r="D1607">
            <v>0</v>
          </cell>
          <cell r="E1607">
            <v>42802.833333329443</v>
          </cell>
        </row>
        <row r="1608">
          <cell r="B1608">
            <v>0</v>
          </cell>
          <cell r="C1608">
            <v>0</v>
          </cell>
          <cell r="D1608">
            <v>0</v>
          </cell>
          <cell r="E1608">
            <v>42802.874999996107</v>
          </cell>
        </row>
        <row r="1609">
          <cell r="B1609">
            <v>0</v>
          </cell>
          <cell r="C1609">
            <v>0</v>
          </cell>
          <cell r="D1609">
            <v>0</v>
          </cell>
          <cell r="E1609">
            <v>42802.916666662772</v>
          </cell>
        </row>
        <row r="1610">
          <cell r="B1610">
            <v>0</v>
          </cell>
          <cell r="C1610">
            <v>0</v>
          </cell>
          <cell r="D1610">
            <v>0</v>
          </cell>
          <cell r="E1610">
            <v>42802.958333329436</v>
          </cell>
        </row>
        <row r="1611">
          <cell r="B1611">
            <v>0</v>
          </cell>
          <cell r="C1611">
            <v>0</v>
          </cell>
          <cell r="D1611">
            <v>0</v>
          </cell>
          <cell r="E1611">
            <v>42802.9999999961</v>
          </cell>
        </row>
        <row r="1612">
          <cell r="B1612">
            <v>0</v>
          </cell>
          <cell r="C1612">
            <v>0</v>
          </cell>
          <cell r="D1612">
            <v>0</v>
          </cell>
          <cell r="E1612">
            <v>42803.041666662764</v>
          </cell>
        </row>
        <row r="1613">
          <cell r="B1613">
            <v>0</v>
          </cell>
          <cell r="C1613">
            <v>0</v>
          </cell>
          <cell r="D1613">
            <v>0</v>
          </cell>
          <cell r="E1613">
            <v>42803.083333329429</v>
          </cell>
        </row>
        <row r="1614">
          <cell r="B1614">
            <v>0</v>
          </cell>
          <cell r="C1614">
            <v>0</v>
          </cell>
          <cell r="D1614">
            <v>0</v>
          </cell>
          <cell r="E1614">
            <v>42803.124999996093</v>
          </cell>
        </row>
        <row r="1615">
          <cell r="B1615">
            <v>0</v>
          </cell>
          <cell r="C1615">
            <v>0</v>
          </cell>
          <cell r="D1615">
            <v>0</v>
          </cell>
          <cell r="E1615">
            <v>42803.166666662757</v>
          </cell>
        </row>
        <row r="1616">
          <cell r="B1616">
            <v>0</v>
          </cell>
          <cell r="C1616">
            <v>0</v>
          </cell>
          <cell r="D1616">
            <v>0</v>
          </cell>
          <cell r="E1616">
            <v>42803.208333329421</v>
          </cell>
        </row>
        <row r="1617">
          <cell r="B1617">
            <v>1</v>
          </cell>
          <cell r="C1617">
            <v>33</v>
          </cell>
          <cell r="D1617">
            <v>14</v>
          </cell>
          <cell r="E1617">
            <v>42803.249999996086</v>
          </cell>
        </row>
        <row r="1618">
          <cell r="B1618">
            <v>98</v>
          </cell>
          <cell r="C1618">
            <v>199</v>
          </cell>
          <cell r="D1618">
            <v>83</v>
          </cell>
          <cell r="E1618">
            <v>42803.29166666275</v>
          </cell>
        </row>
        <row r="1619">
          <cell r="B1619">
            <v>347</v>
          </cell>
          <cell r="C1619">
            <v>466</v>
          </cell>
          <cell r="D1619">
            <v>139</v>
          </cell>
          <cell r="E1619">
            <v>42803.333333329414</v>
          </cell>
        </row>
        <row r="1620">
          <cell r="B1620">
            <v>614</v>
          </cell>
          <cell r="C1620">
            <v>698</v>
          </cell>
          <cell r="D1620">
            <v>189</v>
          </cell>
          <cell r="E1620">
            <v>42803.374999996078</v>
          </cell>
        </row>
        <row r="1621">
          <cell r="B1621">
            <v>836</v>
          </cell>
          <cell r="C1621">
            <v>790</v>
          </cell>
          <cell r="D1621">
            <v>193</v>
          </cell>
          <cell r="E1621">
            <v>42803.416666662743</v>
          </cell>
        </row>
        <row r="1622">
          <cell r="B1622">
            <v>940</v>
          </cell>
          <cell r="C1622">
            <v>766</v>
          </cell>
          <cell r="D1622">
            <v>189</v>
          </cell>
          <cell r="E1622">
            <v>42803.458333329407</v>
          </cell>
        </row>
        <row r="1623">
          <cell r="B1623">
            <v>1050</v>
          </cell>
          <cell r="C1623">
            <v>920</v>
          </cell>
          <cell r="D1623">
            <v>208</v>
          </cell>
          <cell r="E1623">
            <v>42803.499999996071</v>
          </cell>
        </row>
        <row r="1624">
          <cell r="B1624">
            <v>1038</v>
          </cell>
          <cell r="C1624">
            <v>914</v>
          </cell>
          <cell r="D1624">
            <v>215</v>
          </cell>
          <cell r="E1624">
            <v>42803.541666662735</v>
          </cell>
        </row>
        <row r="1625">
          <cell r="B1625">
            <v>948</v>
          </cell>
          <cell r="C1625">
            <v>604</v>
          </cell>
          <cell r="D1625">
            <v>215</v>
          </cell>
          <cell r="E1625">
            <v>42803.583333329399</v>
          </cell>
        </row>
        <row r="1626">
          <cell r="B1626">
            <v>726</v>
          </cell>
          <cell r="C1626">
            <v>423</v>
          </cell>
          <cell r="D1626">
            <v>153</v>
          </cell>
          <cell r="E1626">
            <v>42803.624999996064</v>
          </cell>
        </row>
        <row r="1627">
          <cell r="B1627">
            <v>520</v>
          </cell>
          <cell r="C1627">
            <v>210</v>
          </cell>
          <cell r="D1627">
            <v>104</v>
          </cell>
          <cell r="E1627">
            <v>42803.666666662728</v>
          </cell>
        </row>
        <row r="1628">
          <cell r="B1628">
            <v>243</v>
          </cell>
          <cell r="C1628">
            <v>67</v>
          </cell>
          <cell r="D1628">
            <v>37</v>
          </cell>
          <cell r="E1628">
            <v>42803.708333329392</v>
          </cell>
        </row>
        <row r="1629">
          <cell r="B1629">
            <v>37</v>
          </cell>
          <cell r="C1629">
            <v>1</v>
          </cell>
          <cell r="D1629">
            <v>0</v>
          </cell>
          <cell r="E1629">
            <v>42803.749999996056</v>
          </cell>
        </row>
        <row r="1630">
          <cell r="B1630">
            <v>0</v>
          </cell>
          <cell r="C1630">
            <v>0</v>
          </cell>
          <cell r="D1630">
            <v>0</v>
          </cell>
          <cell r="E1630">
            <v>42803.791666662721</v>
          </cell>
        </row>
        <row r="1631">
          <cell r="B1631">
            <v>0</v>
          </cell>
          <cell r="C1631">
            <v>0</v>
          </cell>
          <cell r="D1631">
            <v>0</v>
          </cell>
          <cell r="E1631">
            <v>42803.833333329385</v>
          </cell>
        </row>
        <row r="1632">
          <cell r="B1632">
            <v>0</v>
          </cell>
          <cell r="C1632">
            <v>0</v>
          </cell>
          <cell r="D1632">
            <v>0</v>
          </cell>
          <cell r="E1632">
            <v>42803.874999996049</v>
          </cell>
        </row>
        <row r="1633">
          <cell r="B1633">
            <v>0</v>
          </cell>
          <cell r="C1633">
            <v>0</v>
          </cell>
          <cell r="D1633">
            <v>0</v>
          </cell>
          <cell r="E1633">
            <v>42803.916666662713</v>
          </cell>
        </row>
        <row r="1634">
          <cell r="B1634">
            <v>0</v>
          </cell>
          <cell r="C1634">
            <v>0</v>
          </cell>
          <cell r="D1634">
            <v>0</v>
          </cell>
          <cell r="E1634">
            <v>42803.958333329378</v>
          </cell>
        </row>
        <row r="1635">
          <cell r="B1635">
            <v>0</v>
          </cell>
          <cell r="C1635">
            <v>0</v>
          </cell>
          <cell r="D1635">
            <v>0</v>
          </cell>
          <cell r="E1635">
            <v>42803.999999996042</v>
          </cell>
        </row>
        <row r="1636">
          <cell r="B1636">
            <v>0</v>
          </cell>
          <cell r="C1636">
            <v>0</v>
          </cell>
          <cell r="D1636">
            <v>0</v>
          </cell>
          <cell r="E1636">
            <v>42804.041666662706</v>
          </cell>
        </row>
        <row r="1637">
          <cell r="B1637">
            <v>0</v>
          </cell>
          <cell r="C1637">
            <v>0</v>
          </cell>
          <cell r="D1637">
            <v>0</v>
          </cell>
          <cell r="E1637">
            <v>42804.08333332937</v>
          </cell>
        </row>
        <row r="1638">
          <cell r="B1638">
            <v>0</v>
          </cell>
          <cell r="C1638">
            <v>0</v>
          </cell>
          <cell r="D1638">
            <v>0</v>
          </cell>
          <cell r="E1638">
            <v>42804.124999996035</v>
          </cell>
        </row>
        <row r="1639">
          <cell r="B1639">
            <v>0</v>
          </cell>
          <cell r="C1639">
            <v>0</v>
          </cell>
          <cell r="D1639">
            <v>0</v>
          </cell>
          <cell r="E1639">
            <v>42804.166666662699</v>
          </cell>
        </row>
        <row r="1640">
          <cell r="B1640">
            <v>0</v>
          </cell>
          <cell r="C1640">
            <v>0</v>
          </cell>
          <cell r="D1640">
            <v>0</v>
          </cell>
          <cell r="E1640">
            <v>42804.208333329363</v>
          </cell>
        </row>
        <row r="1641">
          <cell r="B1641">
            <v>2</v>
          </cell>
          <cell r="C1641">
            <v>30</v>
          </cell>
          <cell r="D1641">
            <v>12</v>
          </cell>
          <cell r="E1641">
            <v>42804.249999996027</v>
          </cell>
        </row>
        <row r="1642">
          <cell r="B1642">
            <v>109</v>
          </cell>
          <cell r="C1642">
            <v>156</v>
          </cell>
          <cell r="D1642">
            <v>73</v>
          </cell>
          <cell r="E1642">
            <v>42804.291666662692</v>
          </cell>
        </row>
        <row r="1643">
          <cell r="B1643">
            <v>321</v>
          </cell>
          <cell r="C1643">
            <v>330</v>
          </cell>
          <cell r="D1643">
            <v>111</v>
          </cell>
          <cell r="E1643">
            <v>42804.333333329356</v>
          </cell>
        </row>
        <row r="1644">
          <cell r="B1644">
            <v>532</v>
          </cell>
          <cell r="C1644">
            <v>481</v>
          </cell>
          <cell r="D1644">
            <v>148</v>
          </cell>
          <cell r="E1644">
            <v>42804.37499999602</v>
          </cell>
        </row>
        <row r="1645">
          <cell r="B1645">
            <v>777</v>
          </cell>
          <cell r="C1645">
            <v>727</v>
          </cell>
          <cell r="D1645">
            <v>173</v>
          </cell>
          <cell r="E1645">
            <v>42804.416666662684</v>
          </cell>
        </row>
        <row r="1646">
          <cell r="B1646">
            <v>965</v>
          </cell>
          <cell r="C1646">
            <v>751</v>
          </cell>
          <cell r="D1646">
            <v>219</v>
          </cell>
          <cell r="E1646">
            <v>42804.458333329349</v>
          </cell>
        </row>
        <row r="1647">
          <cell r="B1647">
            <v>993</v>
          </cell>
          <cell r="C1647">
            <v>676</v>
          </cell>
          <cell r="D1647">
            <v>247</v>
          </cell>
          <cell r="E1647">
            <v>42804.499999996013</v>
          </cell>
        </row>
        <row r="1648">
          <cell r="B1648">
            <v>972</v>
          </cell>
          <cell r="C1648">
            <v>700</v>
          </cell>
          <cell r="D1648">
            <v>266</v>
          </cell>
          <cell r="E1648">
            <v>42804.541666662677</v>
          </cell>
        </row>
        <row r="1649">
          <cell r="B1649">
            <v>938</v>
          </cell>
          <cell r="C1649">
            <v>643</v>
          </cell>
          <cell r="D1649">
            <v>233</v>
          </cell>
          <cell r="E1649">
            <v>42804.583333329341</v>
          </cell>
        </row>
        <row r="1650">
          <cell r="B1650">
            <v>702</v>
          </cell>
          <cell r="C1650">
            <v>422</v>
          </cell>
          <cell r="D1650">
            <v>179</v>
          </cell>
          <cell r="E1650">
            <v>42804.624999996005</v>
          </cell>
        </row>
        <row r="1651">
          <cell r="B1651">
            <v>490</v>
          </cell>
          <cell r="C1651">
            <v>228</v>
          </cell>
          <cell r="D1651">
            <v>105</v>
          </cell>
          <cell r="E1651">
            <v>42804.66666666267</v>
          </cell>
        </row>
        <row r="1652">
          <cell r="B1652">
            <v>172</v>
          </cell>
          <cell r="C1652">
            <v>72</v>
          </cell>
          <cell r="D1652">
            <v>40</v>
          </cell>
          <cell r="E1652">
            <v>42804.708333329334</v>
          </cell>
        </row>
        <row r="1653">
          <cell r="B1653">
            <v>41</v>
          </cell>
          <cell r="C1653">
            <v>1</v>
          </cell>
          <cell r="D1653">
            <v>0</v>
          </cell>
          <cell r="E1653">
            <v>42804.749999995998</v>
          </cell>
        </row>
        <row r="1654">
          <cell r="B1654">
            <v>0</v>
          </cell>
          <cell r="C1654">
            <v>0</v>
          </cell>
          <cell r="D1654">
            <v>0</v>
          </cell>
          <cell r="E1654">
            <v>42804.791666662662</v>
          </cell>
        </row>
        <row r="1655">
          <cell r="B1655">
            <v>0</v>
          </cell>
          <cell r="C1655">
            <v>0</v>
          </cell>
          <cell r="D1655">
            <v>0</v>
          </cell>
          <cell r="E1655">
            <v>42804.833333329327</v>
          </cell>
        </row>
        <row r="1656">
          <cell r="B1656">
            <v>0</v>
          </cell>
          <cell r="C1656">
            <v>0</v>
          </cell>
          <cell r="D1656">
            <v>0</v>
          </cell>
          <cell r="E1656">
            <v>42804.874999995991</v>
          </cell>
        </row>
        <row r="1657">
          <cell r="B1657">
            <v>0</v>
          </cell>
          <cell r="C1657">
            <v>0</v>
          </cell>
          <cell r="D1657">
            <v>0</v>
          </cell>
          <cell r="E1657">
            <v>42804.916666662655</v>
          </cell>
        </row>
        <row r="1658">
          <cell r="B1658">
            <v>0</v>
          </cell>
          <cell r="C1658">
            <v>0</v>
          </cell>
          <cell r="D1658">
            <v>0</v>
          </cell>
          <cell r="E1658">
            <v>42804.958333329319</v>
          </cell>
        </row>
        <row r="1659">
          <cell r="B1659">
            <v>0</v>
          </cell>
          <cell r="C1659">
            <v>0</v>
          </cell>
          <cell r="D1659">
            <v>0</v>
          </cell>
          <cell r="E1659">
            <v>42804.999999995984</v>
          </cell>
        </row>
        <row r="1660">
          <cell r="B1660">
            <v>0</v>
          </cell>
          <cell r="C1660">
            <v>0</v>
          </cell>
          <cell r="D1660">
            <v>0</v>
          </cell>
          <cell r="E1660">
            <v>42805.041666662648</v>
          </cell>
        </row>
        <row r="1661">
          <cell r="B1661">
            <v>0</v>
          </cell>
          <cell r="C1661">
            <v>0</v>
          </cell>
          <cell r="D1661">
            <v>0</v>
          </cell>
          <cell r="E1661">
            <v>42805.083333329312</v>
          </cell>
        </row>
        <row r="1662">
          <cell r="B1662">
            <v>0</v>
          </cell>
          <cell r="C1662">
            <v>0</v>
          </cell>
          <cell r="D1662">
            <v>0</v>
          </cell>
          <cell r="E1662">
            <v>42805.124999995976</v>
          </cell>
        </row>
        <row r="1663">
          <cell r="B1663">
            <v>0</v>
          </cell>
          <cell r="C1663">
            <v>0</v>
          </cell>
          <cell r="D1663">
            <v>0</v>
          </cell>
          <cell r="E1663">
            <v>42805.166666662641</v>
          </cell>
        </row>
        <row r="1664">
          <cell r="B1664">
            <v>0</v>
          </cell>
          <cell r="C1664">
            <v>0</v>
          </cell>
          <cell r="D1664">
            <v>0</v>
          </cell>
          <cell r="E1664">
            <v>42805.208333329305</v>
          </cell>
        </row>
        <row r="1665">
          <cell r="B1665">
            <v>2</v>
          </cell>
          <cell r="C1665">
            <v>31</v>
          </cell>
          <cell r="D1665">
            <v>12</v>
          </cell>
          <cell r="E1665">
            <v>42805.249999995969</v>
          </cell>
        </row>
        <row r="1666">
          <cell r="B1666">
            <v>99</v>
          </cell>
          <cell r="C1666">
            <v>200</v>
          </cell>
          <cell r="D1666">
            <v>54</v>
          </cell>
          <cell r="E1666">
            <v>42805.291666662633</v>
          </cell>
        </row>
        <row r="1667">
          <cell r="B1667">
            <v>336</v>
          </cell>
          <cell r="C1667">
            <v>345</v>
          </cell>
          <cell r="D1667">
            <v>86</v>
          </cell>
          <cell r="E1667">
            <v>42805.333333329298</v>
          </cell>
        </row>
        <row r="1668">
          <cell r="B1668">
            <v>581</v>
          </cell>
          <cell r="C1668">
            <v>637</v>
          </cell>
          <cell r="D1668">
            <v>95</v>
          </cell>
          <cell r="E1668">
            <v>42805.374999995962</v>
          </cell>
        </row>
        <row r="1669">
          <cell r="B1669">
            <v>874</v>
          </cell>
          <cell r="C1669">
            <v>770</v>
          </cell>
          <cell r="D1669">
            <v>103</v>
          </cell>
          <cell r="E1669">
            <v>42805.416666662626</v>
          </cell>
        </row>
        <row r="1670">
          <cell r="B1670">
            <v>942</v>
          </cell>
          <cell r="C1670">
            <v>875</v>
          </cell>
          <cell r="D1670">
            <v>170</v>
          </cell>
          <cell r="E1670">
            <v>42805.45833332929</v>
          </cell>
        </row>
        <row r="1671">
          <cell r="B1671">
            <v>1036</v>
          </cell>
          <cell r="C1671">
            <v>899</v>
          </cell>
          <cell r="D1671">
            <v>265</v>
          </cell>
          <cell r="E1671">
            <v>42805.499999995955</v>
          </cell>
        </row>
        <row r="1672">
          <cell r="B1672">
            <v>1015</v>
          </cell>
          <cell r="C1672">
            <v>912</v>
          </cell>
          <cell r="D1672">
            <v>548</v>
          </cell>
          <cell r="E1672">
            <v>42805.541666662619</v>
          </cell>
        </row>
        <row r="1673">
          <cell r="B1673">
            <v>888</v>
          </cell>
          <cell r="C1673">
            <v>689</v>
          </cell>
          <cell r="D1673">
            <v>459</v>
          </cell>
          <cell r="E1673">
            <v>42805.583333329283</v>
          </cell>
        </row>
        <row r="1674">
          <cell r="B1674">
            <v>738</v>
          </cell>
          <cell r="C1674">
            <v>521</v>
          </cell>
          <cell r="D1674">
            <v>531</v>
          </cell>
          <cell r="E1674">
            <v>42805.624999995947</v>
          </cell>
        </row>
        <row r="1675">
          <cell r="B1675">
            <v>505</v>
          </cell>
          <cell r="C1675">
            <v>280</v>
          </cell>
          <cell r="D1675">
            <v>316</v>
          </cell>
          <cell r="E1675">
            <v>42805.666666662612</v>
          </cell>
        </row>
        <row r="1676">
          <cell r="B1676">
            <v>234</v>
          </cell>
          <cell r="C1676">
            <v>76</v>
          </cell>
          <cell r="D1676">
            <v>89</v>
          </cell>
          <cell r="E1676">
            <v>42805.708333329276</v>
          </cell>
        </row>
        <row r="1677">
          <cell r="B1677">
            <v>39</v>
          </cell>
          <cell r="C1677">
            <v>1</v>
          </cell>
          <cell r="D1677">
            <v>0</v>
          </cell>
          <cell r="E1677">
            <v>42805.74999999594</v>
          </cell>
        </row>
        <row r="1678">
          <cell r="B1678">
            <v>0</v>
          </cell>
          <cell r="C1678">
            <v>0</v>
          </cell>
          <cell r="D1678">
            <v>0</v>
          </cell>
          <cell r="E1678">
            <v>42805.791666662604</v>
          </cell>
        </row>
        <row r="1679">
          <cell r="B1679">
            <v>0</v>
          </cell>
          <cell r="C1679">
            <v>0</v>
          </cell>
          <cell r="D1679">
            <v>0</v>
          </cell>
          <cell r="E1679">
            <v>42805.833333329268</v>
          </cell>
        </row>
        <row r="1680">
          <cell r="B1680">
            <v>0</v>
          </cell>
          <cell r="C1680">
            <v>0</v>
          </cell>
          <cell r="D1680">
            <v>0</v>
          </cell>
          <cell r="E1680">
            <v>42805.874999995933</v>
          </cell>
        </row>
        <row r="1681">
          <cell r="B1681">
            <v>0</v>
          </cell>
          <cell r="C1681">
            <v>0</v>
          </cell>
          <cell r="D1681">
            <v>0</v>
          </cell>
          <cell r="E1681">
            <v>42805.916666662597</v>
          </cell>
        </row>
        <row r="1682">
          <cell r="B1682">
            <v>0</v>
          </cell>
          <cell r="C1682">
            <v>0</v>
          </cell>
          <cell r="D1682">
            <v>0</v>
          </cell>
          <cell r="E1682">
            <v>42805.958333329261</v>
          </cell>
        </row>
        <row r="1683">
          <cell r="B1683">
            <v>0</v>
          </cell>
          <cell r="C1683">
            <v>0</v>
          </cell>
          <cell r="D1683">
            <v>0</v>
          </cell>
          <cell r="E1683">
            <v>42805.999999995925</v>
          </cell>
        </row>
        <row r="1684">
          <cell r="B1684">
            <v>0</v>
          </cell>
          <cell r="C1684">
            <v>0</v>
          </cell>
          <cell r="D1684">
            <v>0</v>
          </cell>
          <cell r="E1684">
            <v>42806.04166666259</v>
          </cell>
        </row>
        <row r="1685">
          <cell r="B1685">
            <v>0</v>
          </cell>
          <cell r="C1685">
            <v>0</v>
          </cell>
          <cell r="D1685">
            <v>0</v>
          </cell>
          <cell r="E1685">
            <v>42806.083333329254</v>
          </cell>
        </row>
        <row r="1686">
          <cell r="B1686">
            <v>0</v>
          </cell>
          <cell r="C1686">
            <v>0</v>
          </cell>
          <cell r="D1686">
            <v>0</v>
          </cell>
          <cell r="E1686">
            <v>42806.124999995918</v>
          </cell>
        </row>
        <row r="1687">
          <cell r="B1687">
            <v>0</v>
          </cell>
          <cell r="C1687">
            <v>0</v>
          </cell>
          <cell r="D1687">
            <v>0</v>
          </cell>
          <cell r="E1687">
            <v>42806.166666662582</v>
          </cell>
        </row>
        <row r="1688">
          <cell r="B1688">
            <v>0</v>
          </cell>
          <cell r="C1688">
            <v>0</v>
          </cell>
          <cell r="D1688">
            <v>0</v>
          </cell>
          <cell r="E1688">
            <v>42806.208333329247</v>
          </cell>
        </row>
        <row r="1689">
          <cell r="B1689">
            <v>2</v>
          </cell>
          <cell r="C1689">
            <v>37</v>
          </cell>
          <cell r="D1689">
            <v>39</v>
          </cell>
          <cell r="E1689">
            <v>42806.249999995911</v>
          </cell>
        </row>
        <row r="1690">
          <cell r="B1690">
            <v>91</v>
          </cell>
          <cell r="C1690">
            <v>182</v>
          </cell>
          <cell r="D1690">
            <v>262</v>
          </cell>
          <cell r="E1690">
            <v>42806.291666662575</v>
          </cell>
        </row>
        <row r="1691">
          <cell r="B1691">
            <v>336</v>
          </cell>
          <cell r="C1691">
            <v>376</v>
          </cell>
          <cell r="D1691">
            <v>519</v>
          </cell>
          <cell r="E1691">
            <v>42806.333333329239</v>
          </cell>
        </row>
        <row r="1692">
          <cell r="B1692">
            <v>578</v>
          </cell>
          <cell r="C1692">
            <v>624</v>
          </cell>
          <cell r="D1692">
            <v>746</v>
          </cell>
          <cell r="E1692">
            <v>42806.374999995904</v>
          </cell>
        </row>
        <row r="1693">
          <cell r="B1693">
            <v>805</v>
          </cell>
          <cell r="C1693">
            <v>776</v>
          </cell>
          <cell r="D1693">
            <v>920</v>
          </cell>
          <cell r="E1693">
            <v>42806.416666662568</v>
          </cell>
        </row>
        <row r="1694">
          <cell r="B1694">
            <v>938</v>
          </cell>
          <cell r="C1694">
            <v>811</v>
          </cell>
          <cell r="D1694">
            <v>1023</v>
          </cell>
          <cell r="E1694">
            <v>42806.458333329232</v>
          </cell>
        </row>
        <row r="1695">
          <cell r="B1695">
            <v>917</v>
          </cell>
          <cell r="C1695">
            <v>693</v>
          </cell>
          <cell r="D1695">
            <v>1052</v>
          </cell>
          <cell r="E1695">
            <v>42806.499999995896</v>
          </cell>
        </row>
        <row r="1696">
          <cell r="B1696">
            <v>1004</v>
          </cell>
          <cell r="C1696">
            <v>788</v>
          </cell>
          <cell r="D1696">
            <v>945</v>
          </cell>
          <cell r="E1696">
            <v>42806.541666662561</v>
          </cell>
        </row>
        <row r="1697">
          <cell r="B1697">
            <v>906</v>
          </cell>
          <cell r="C1697">
            <v>574</v>
          </cell>
          <cell r="D1697">
            <v>816</v>
          </cell>
          <cell r="E1697">
            <v>42806.583333329225</v>
          </cell>
        </row>
        <row r="1698">
          <cell r="B1698">
            <v>712</v>
          </cell>
          <cell r="C1698">
            <v>357</v>
          </cell>
          <cell r="D1698">
            <v>531</v>
          </cell>
          <cell r="E1698">
            <v>42806.624999995889</v>
          </cell>
        </row>
        <row r="1699">
          <cell r="B1699">
            <v>476</v>
          </cell>
          <cell r="C1699">
            <v>261</v>
          </cell>
          <cell r="D1699">
            <v>314</v>
          </cell>
          <cell r="E1699">
            <v>42806.666666662553</v>
          </cell>
        </row>
        <row r="1700">
          <cell r="B1700">
            <v>194</v>
          </cell>
          <cell r="C1700">
            <v>81</v>
          </cell>
          <cell r="D1700">
            <v>86</v>
          </cell>
          <cell r="E1700">
            <v>42806.708333329218</v>
          </cell>
        </row>
        <row r="1701">
          <cell r="B1701">
            <v>37</v>
          </cell>
          <cell r="C1701">
            <v>1</v>
          </cell>
          <cell r="D1701">
            <v>0</v>
          </cell>
          <cell r="E1701">
            <v>42806.749999995882</v>
          </cell>
        </row>
        <row r="1702">
          <cell r="B1702">
            <v>0</v>
          </cell>
          <cell r="C1702">
            <v>0</v>
          </cell>
          <cell r="D1702">
            <v>0</v>
          </cell>
          <cell r="E1702">
            <v>42806.791666662546</v>
          </cell>
        </row>
        <row r="1703">
          <cell r="B1703">
            <v>0</v>
          </cell>
          <cell r="C1703">
            <v>0</v>
          </cell>
          <cell r="D1703">
            <v>0</v>
          </cell>
          <cell r="E1703">
            <v>42806.83333332921</v>
          </cell>
        </row>
        <row r="1704">
          <cell r="B1704">
            <v>0</v>
          </cell>
          <cell r="C1704">
            <v>0</v>
          </cell>
          <cell r="D1704">
            <v>0</v>
          </cell>
          <cell r="E1704">
            <v>42806.874999995875</v>
          </cell>
        </row>
        <row r="1705">
          <cell r="B1705">
            <v>0</v>
          </cell>
          <cell r="C1705">
            <v>0</v>
          </cell>
          <cell r="D1705">
            <v>0</v>
          </cell>
          <cell r="E1705">
            <v>42806.916666662539</v>
          </cell>
        </row>
        <row r="1706">
          <cell r="B1706">
            <v>0</v>
          </cell>
          <cell r="C1706">
            <v>0</v>
          </cell>
          <cell r="D1706">
            <v>0</v>
          </cell>
          <cell r="E1706">
            <v>42806.958333329203</v>
          </cell>
        </row>
        <row r="1707">
          <cell r="B1707">
            <v>0</v>
          </cell>
          <cell r="C1707">
            <v>0</v>
          </cell>
          <cell r="D1707">
            <v>0</v>
          </cell>
          <cell r="E1707">
            <v>42806.999999995867</v>
          </cell>
        </row>
        <row r="1708">
          <cell r="B1708">
            <v>0</v>
          </cell>
          <cell r="C1708">
            <v>0</v>
          </cell>
          <cell r="D1708">
            <v>0</v>
          </cell>
          <cell r="E1708">
            <v>42807.041666662531</v>
          </cell>
        </row>
        <row r="1709">
          <cell r="B1709">
            <v>0</v>
          </cell>
          <cell r="C1709">
            <v>0</v>
          </cell>
          <cell r="D1709">
            <v>0</v>
          </cell>
          <cell r="E1709">
            <v>42807.083333329196</v>
          </cell>
        </row>
        <row r="1710">
          <cell r="B1710">
            <v>0</v>
          </cell>
          <cell r="C1710">
            <v>0</v>
          </cell>
          <cell r="D1710">
            <v>0</v>
          </cell>
          <cell r="E1710">
            <v>42807.12499999586</v>
          </cell>
        </row>
        <row r="1711">
          <cell r="B1711">
            <v>0</v>
          </cell>
          <cell r="C1711">
            <v>0</v>
          </cell>
          <cell r="D1711">
            <v>0</v>
          </cell>
          <cell r="E1711">
            <v>42807.166666662524</v>
          </cell>
        </row>
        <row r="1712">
          <cell r="B1712">
            <v>0</v>
          </cell>
          <cell r="C1712">
            <v>0</v>
          </cell>
          <cell r="D1712">
            <v>0</v>
          </cell>
          <cell r="E1712">
            <v>42807.208333329188</v>
          </cell>
        </row>
        <row r="1713">
          <cell r="B1713">
            <v>2</v>
          </cell>
          <cell r="C1713">
            <v>35</v>
          </cell>
          <cell r="D1713">
            <v>22</v>
          </cell>
          <cell r="E1713">
            <v>42807.249999995853</v>
          </cell>
        </row>
        <row r="1714">
          <cell r="B1714">
            <v>117</v>
          </cell>
          <cell r="C1714">
            <v>201</v>
          </cell>
          <cell r="D1714">
            <v>142</v>
          </cell>
          <cell r="E1714">
            <v>42807.291666662517</v>
          </cell>
        </row>
        <row r="1715">
          <cell r="B1715">
            <v>306</v>
          </cell>
          <cell r="C1715">
            <v>448</v>
          </cell>
          <cell r="D1715">
            <v>361</v>
          </cell>
          <cell r="E1715">
            <v>42807.333333329181</v>
          </cell>
        </row>
        <row r="1716">
          <cell r="B1716">
            <v>626</v>
          </cell>
          <cell r="C1716">
            <v>695</v>
          </cell>
          <cell r="D1716">
            <v>607</v>
          </cell>
          <cell r="E1716">
            <v>42807.374999995845</v>
          </cell>
        </row>
        <row r="1717">
          <cell r="B1717">
            <v>832</v>
          </cell>
          <cell r="C1717">
            <v>848</v>
          </cell>
          <cell r="D1717">
            <v>762</v>
          </cell>
          <cell r="E1717">
            <v>42807.41666666251</v>
          </cell>
        </row>
        <row r="1718">
          <cell r="B1718">
            <v>950</v>
          </cell>
          <cell r="C1718">
            <v>975</v>
          </cell>
          <cell r="D1718">
            <v>815</v>
          </cell>
          <cell r="E1718">
            <v>42807.458333329174</v>
          </cell>
        </row>
        <row r="1719">
          <cell r="B1719">
            <v>1018</v>
          </cell>
          <cell r="C1719">
            <v>986</v>
          </cell>
          <cell r="D1719">
            <v>843</v>
          </cell>
          <cell r="E1719">
            <v>42807.499999995838</v>
          </cell>
        </row>
        <row r="1720">
          <cell r="B1720">
            <v>933</v>
          </cell>
          <cell r="C1720">
            <v>910</v>
          </cell>
          <cell r="D1720">
            <v>790</v>
          </cell>
          <cell r="E1720">
            <v>42807.541666662502</v>
          </cell>
        </row>
        <row r="1721">
          <cell r="B1721">
            <v>955</v>
          </cell>
          <cell r="C1721">
            <v>742</v>
          </cell>
          <cell r="D1721">
            <v>652</v>
          </cell>
          <cell r="E1721">
            <v>42807.583333329167</v>
          </cell>
        </row>
        <row r="1722">
          <cell r="B1722">
            <v>715</v>
          </cell>
          <cell r="C1722">
            <v>536</v>
          </cell>
          <cell r="D1722">
            <v>558</v>
          </cell>
          <cell r="E1722">
            <v>42807.624999995831</v>
          </cell>
        </row>
        <row r="1723">
          <cell r="B1723">
            <v>508</v>
          </cell>
          <cell r="C1723">
            <v>286</v>
          </cell>
          <cell r="D1723">
            <v>294</v>
          </cell>
          <cell r="E1723">
            <v>42807.666666662495</v>
          </cell>
        </row>
        <row r="1724">
          <cell r="B1724">
            <v>238</v>
          </cell>
          <cell r="C1724">
            <v>76</v>
          </cell>
          <cell r="D1724">
            <v>80</v>
          </cell>
          <cell r="E1724">
            <v>42807.708333329159</v>
          </cell>
        </row>
        <row r="1725">
          <cell r="B1725">
            <v>40</v>
          </cell>
          <cell r="C1725">
            <v>1</v>
          </cell>
          <cell r="D1725">
            <v>0</v>
          </cell>
          <cell r="E1725">
            <v>42807.749999995824</v>
          </cell>
        </row>
        <row r="1726">
          <cell r="B1726">
            <v>0</v>
          </cell>
          <cell r="C1726">
            <v>0</v>
          </cell>
          <cell r="D1726">
            <v>0</v>
          </cell>
          <cell r="E1726">
            <v>42807.791666662488</v>
          </cell>
        </row>
        <row r="1727">
          <cell r="B1727">
            <v>0</v>
          </cell>
          <cell r="C1727">
            <v>0</v>
          </cell>
          <cell r="D1727">
            <v>0</v>
          </cell>
          <cell r="E1727">
            <v>42807.833333329152</v>
          </cell>
        </row>
        <row r="1728">
          <cell r="B1728">
            <v>0</v>
          </cell>
          <cell r="C1728">
            <v>0</v>
          </cell>
          <cell r="D1728">
            <v>0</v>
          </cell>
          <cell r="E1728">
            <v>42807.874999995816</v>
          </cell>
        </row>
        <row r="1729">
          <cell r="B1729">
            <v>0</v>
          </cell>
          <cell r="C1729">
            <v>0</v>
          </cell>
          <cell r="D1729">
            <v>0</v>
          </cell>
          <cell r="E1729">
            <v>42807.916666662481</v>
          </cell>
        </row>
        <row r="1730">
          <cell r="B1730">
            <v>0</v>
          </cell>
          <cell r="C1730">
            <v>0</v>
          </cell>
          <cell r="D1730">
            <v>0</v>
          </cell>
          <cell r="E1730">
            <v>42807.958333329145</v>
          </cell>
        </row>
        <row r="1731">
          <cell r="B1731">
            <v>0</v>
          </cell>
          <cell r="C1731">
            <v>0</v>
          </cell>
          <cell r="D1731">
            <v>0</v>
          </cell>
          <cell r="E1731">
            <v>42807.999999995809</v>
          </cell>
        </row>
        <row r="1732">
          <cell r="B1732">
            <v>0</v>
          </cell>
          <cell r="C1732">
            <v>0</v>
          </cell>
          <cell r="D1732">
            <v>0</v>
          </cell>
          <cell r="E1732">
            <v>42808.041666662473</v>
          </cell>
        </row>
        <row r="1733">
          <cell r="B1733">
            <v>0</v>
          </cell>
          <cell r="C1733">
            <v>0</v>
          </cell>
          <cell r="D1733">
            <v>0</v>
          </cell>
          <cell r="E1733">
            <v>42808.083333329138</v>
          </cell>
        </row>
        <row r="1734">
          <cell r="B1734">
            <v>0</v>
          </cell>
          <cell r="C1734">
            <v>0</v>
          </cell>
          <cell r="D1734">
            <v>0</v>
          </cell>
          <cell r="E1734">
            <v>42808.124999995802</v>
          </cell>
        </row>
        <row r="1735">
          <cell r="B1735">
            <v>0</v>
          </cell>
          <cell r="C1735">
            <v>0</v>
          </cell>
          <cell r="D1735">
            <v>0</v>
          </cell>
          <cell r="E1735">
            <v>42808.166666662466</v>
          </cell>
        </row>
        <row r="1736">
          <cell r="B1736">
            <v>0</v>
          </cell>
          <cell r="C1736">
            <v>0</v>
          </cell>
          <cell r="D1736">
            <v>0</v>
          </cell>
          <cell r="E1736">
            <v>42808.20833332913</v>
          </cell>
        </row>
        <row r="1737">
          <cell r="B1737">
            <v>2</v>
          </cell>
          <cell r="C1737">
            <v>33</v>
          </cell>
          <cell r="D1737">
            <v>6</v>
          </cell>
          <cell r="E1737">
            <v>42808.249999995794</v>
          </cell>
        </row>
        <row r="1738">
          <cell r="B1738">
            <v>98</v>
          </cell>
          <cell r="C1738">
            <v>219</v>
          </cell>
          <cell r="D1738">
            <v>23</v>
          </cell>
          <cell r="E1738">
            <v>42808.291666662459</v>
          </cell>
        </row>
        <row r="1739">
          <cell r="B1739">
            <v>332</v>
          </cell>
          <cell r="C1739">
            <v>383</v>
          </cell>
          <cell r="D1739">
            <v>32</v>
          </cell>
          <cell r="E1739">
            <v>42808.333333329123</v>
          </cell>
        </row>
        <row r="1740">
          <cell r="B1740">
            <v>551</v>
          </cell>
          <cell r="C1740">
            <v>599</v>
          </cell>
          <cell r="D1740">
            <v>50</v>
          </cell>
          <cell r="E1740">
            <v>42808.374999995787</v>
          </cell>
        </row>
        <row r="1741">
          <cell r="B1741">
            <v>812</v>
          </cell>
          <cell r="C1741">
            <v>765</v>
          </cell>
          <cell r="D1741">
            <v>202</v>
          </cell>
          <cell r="E1741">
            <v>42808.416666662451</v>
          </cell>
        </row>
        <row r="1742">
          <cell r="B1742">
            <v>945</v>
          </cell>
          <cell r="C1742">
            <v>875</v>
          </cell>
          <cell r="D1742">
            <v>425</v>
          </cell>
          <cell r="E1742">
            <v>42808.458333329116</v>
          </cell>
        </row>
        <row r="1743">
          <cell r="B1743">
            <v>1005</v>
          </cell>
          <cell r="C1743">
            <v>875</v>
          </cell>
          <cell r="D1743">
            <v>594</v>
          </cell>
          <cell r="E1743">
            <v>42808.49999999578</v>
          </cell>
        </row>
        <row r="1744">
          <cell r="B1744">
            <v>1000</v>
          </cell>
          <cell r="C1744">
            <v>846</v>
          </cell>
          <cell r="D1744">
            <v>537</v>
          </cell>
          <cell r="E1744">
            <v>42808.541666662444</v>
          </cell>
        </row>
        <row r="1745">
          <cell r="B1745">
            <v>761</v>
          </cell>
          <cell r="C1745">
            <v>428</v>
          </cell>
          <cell r="D1745">
            <v>436</v>
          </cell>
          <cell r="E1745">
            <v>42808.583333329108</v>
          </cell>
        </row>
        <row r="1746">
          <cell r="B1746">
            <v>579</v>
          </cell>
          <cell r="C1746">
            <v>428</v>
          </cell>
          <cell r="D1746">
            <v>311</v>
          </cell>
          <cell r="E1746">
            <v>42808.624999995773</v>
          </cell>
        </row>
        <row r="1747">
          <cell r="B1747">
            <v>492</v>
          </cell>
          <cell r="C1747">
            <v>200</v>
          </cell>
          <cell r="D1747">
            <v>179</v>
          </cell>
          <cell r="E1747">
            <v>42808.666666662437</v>
          </cell>
        </row>
        <row r="1748">
          <cell r="B1748">
            <v>250</v>
          </cell>
          <cell r="C1748">
            <v>71</v>
          </cell>
          <cell r="D1748">
            <v>52</v>
          </cell>
          <cell r="E1748">
            <v>42808.708333329101</v>
          </cell>
        </row>
        <row r="1749">
          <cell r="B1749">
            <v>37</v>
          </cell>
          <cell r="C1749">
            <v>1</v>
          </cell>
          <cell r="D1749">
            <v>0</v>
          </cell>
          <cell r="E1749">
            <v>42808.749999995765</v>
          </cell>
        </row>
        <row r="1750">
          <cell r="B1750">
            <v>0</v>
          </cell>
          <cell r="C1750">
            <v>0</v>
          </cell>
          <cell r="D1750">
            <v>0</v>
          </cell>
          <cell r="E1750">
            <v>42808.79166666243</v>
          </cell>
        </row>
        <row r="1751">
          <cell r="B1751">
            <v>0</v>
          </cell>
          <cell r="C1751">
            <v>0</v>
          </cell>
          <cell r="D1751">
            <v>0</v>
          </cell>
          <cell r="E1751">
            <v>42808.833333329094</v>
          </cell>
        </row>
        <row r="1752">
          <cell r="B1752">
            <v>0</v>
          </cell>
          <cell r="C1752">
            <v>0</v>
          </cell>
          <cell r="D1752">
            <v>0</v>
          </cell>
          <cell r="E1752">
            <v>42808.874999995758</v>
          </cell>
        </row>
        <row r="1753">
          <cell r="B1753">
            <v>0</v>
          </cell>
          <cell r="C1753">
            <v>0</v>
          </cell>
          <cell r="D1753">
            <v>0</v>
          </cell>
          <cell r="E1753">
            <v>42808.916666662422</v>
          </cell>
        </row>
        <row r="1754">
          <cell r="B1754">
            <v>0</v>
          </cell>
          <cell r="C1754">
            <v>0</v>
          </cell>
          <cell r="D1754">
            <v>0</v>
          </cell>
          <cell r="E1754">
            <v>42808.958333329087</v>
          </cell>
        </row>
        <row r="1755">
          <cell r="B1755">
            <v>0</v>
          </cell>
          <cell r="C1755">
            <v>0</v>
          </cell>
          <cell r="D1755">
            <v>0</v>
          </cell>
          <cell r="E1755">
            <v>42808.999999995751</v>
          </cell>
        </row>
        <row r="1756">
          <cell r="B1756">
            <v>0</v>
          </cell>
          <cell r="C1756">
            <v>0</v>
          </cell>
          <cell r="D1756">
            <v>0</v>
          </cell>
          <cell r="E1756">
            <v>42809.041666662415</v>
          </cell>
        </row>
        <row r="1757">
          <cell r="B1757">
            <v>0</v>
          </cell>
          <cell r="C1757">
            <v>0</v>
          </cell>
          <cell r="D1757">
            <v>0</v>
          </cell>
          <cell r="E1757">
            <v>42809.083333329079</v>
          </cell>
        </row>
        <row r="1758">
          <cell r="B1758">
            <v>0</v>
          </cell>
          <cell r="C1758">
            <v>0</v>
          </cell>
          <cell r="D1758">
            <v>0</v>
          </cell>
          <cell r="E1758">
            <v>42809.124999995744</v>
          </cell>
        </row>
        <row r="1759">
          <cell r="B1759">
            <v>0</v>
          </cell>
          <cell r="C1759">
            <v>0</v>
          </cell>
          <cell r="D1759">
            <v>0</v>
          </cell>
          <cell r="E1759">
            <v>42809.166666662408</v>
          </cell>
        </row>
        <row r="1760">
          <cell r="B1760">
            <v>0</v>
          </cell>
          <cell r="C1760">
            <v>0</v>
          </cell>
          <cell r="D1760">
            <v>0</v>
          </cell>
          <cell r="E1760">
            <v>42809.208333329072</v>
          </cell>
        </row>
        <row r="1761">
          <cell r="B1761">
            <v>2</v>
          </cell>
          <cell r="C1761">
            <v>38</v>
          </cell>
          <cell r="D1761">
            <v>12</v>
          </cell>
          <cell r="E1761">
            <v>42809.249999995736</v>
          </cell>
        </row>
        <row r="1762">
          <cell r="B1762">
            <v>103</v>
          </cell>
          <cell r="C1762">
            <v>174</v>
          </cell>
          <cell r="D1762">
            <v>71</v>
          </cell>
          <cell r="E1762">
            <v>42809.291666662401</v>
          </cell>
        </row>
        <row r="1763">
          <cell r="B1763">
            <v>327</v>
          </cell>
          <cell r="C1763">
            <v>236</v>
          </cell>
          <cell r="D1763">
            <v>218</v>
          </cell>
          <cell r="E1763">
            <v>42809.333333329065</v>
          </cell>
        </row>
        <row r="1764">
          <cell r="B1764">
            <v>627</v>
          </cell>
          <cell r="C1764">
            <v>602</v>
          </cell>
          <cell r="D1764">
            <v>478</v>
          </cell>
          <cell r="E1764">
            <v>42809.374999995729</v>
          </cell>
        </row>
        <row r="1765">
          <cell r="B1765">
            <v>742</v>
          </cell>
          <cell r="C1765">
            <v>788</v>
          </cell>
          <cell r="D1765">
            <v>597</v>
          </cell>
          <cell r="E1765">
            <v>42809.416666662393</v>
          </cell>
        </row>
        <row r="1766">
          <cell r="B1766">
            <v>707</v>
          </cell>
          <cell r="C1766">
            <v>653</v>
          </cell>
          <cell r="D1766">
            <v>651</v>
          </cell>
          <cell r="E1766">
            <v>42809.458333329057</v>
          </cell>
        </row>
        <row r="1767">
          <cell r="B1767">
            <v>1007</v>
          </cell>
          <cell r="C1767">
            <v>932</v>
          </cell>
          <cell r="D1767">
            <v>643</v>
          </cell>
          <cell r="E1767">
            <v>42809.499999995722</v>
          </cell>
        </row>
        <row r="1768">
          <cell r="B1768">
            <v>887</v>
          </cell>
          <cell r="C1768">
            <v>816</v>
          </cell>
          <cell r="D1768">
            <v>583</v>
          </cell>
          <cell r="E1768">
            <v>42809.541666662386</v>
          </cell>
        </row>
        <row r="1769">
          <cell r="B1769">
            <v>831</v>
          </cell>
          <cell r="C1769">
            <v>709</v>
          </cell>
          <cell r="D1769">
            <v>473</v>
          </cell>
          <cell r="E1769">
            <v>42809.58333332905</v>
          </cell>
        </row>
        <row r="1770">
          <cell r="B1770">
            <v>725</v>
          </cell>
          <cell r="C1770">
            <v>483</v>
          </cell>
          <cell r="D1770">
            <v>319</v>
          </cell>
          <cell r="E1770">
            <v>42809.624999995714</v>
          </cell>
        </row>
        <row r="1771">
          <cell r="B1771">
            <v>492</v>
          </cell>
          <cell r="C1771">
            <v>239</v>
          </cell>
          <cell r="D1771">
            <v>180</v>
          </cell>
          <cell r="E1771">
            <v>42809.666666662379</v>
          </cell>
        </row>
        <row r="1772">
          <cell r="B1772">
            <v>181</v>
          </cell>
          <cell r="C1772">
            <v>78</v>
          </cell>
          <cell r="D1772">
            <v>46</v>
          </cell>
          <cell r="E1772">
            <v>42809.708333329043</v>
          </cell>
        </row>
        <row r="1773">
          <cell r="B1773">
            <v>36</v>
          </cell>
          <cell r="C1773">
            <v>1</v>
          </cell>
          <cell r="D1773">
            <v>0</v>
          </cell>
          <cell r="E1773">
            <v>42809.749999995707</v>
          </cell>
        </row>
        <row r="1774">
          <cell r="B1774">
            <v>0</v>
          </cell>
          <cell r="C1774">
            <v>0</v>
          </cell>
          <cell r="D1774">
            <v>0</v>
          </cell>
          <cell r="E1774">
            <v>42809.791666662371</v>
          </cell>
        </row>
        <row r="1775">
          <cell r="B1775">
            <v>0</v>
          </cell>
          <cell r="C1775">
            <v>0</v>
          </cell>
          <cell r="D1775">
            <v>0</v>
          </cell>
          <cell r="E1775">
            <v>42809.833333329036</v>
          </cell>
        </row>
        <row r="1776">
          <cell r="B1776">
            <v>0</v>
          </cell>
          <cell r="C1776">
            <v>0</v>
          </cell>
          <cell r="D1776">
            <v>0</v>
          </cell>
          <cell r="E1776">
            <v>42809.8749999957</v>
          </cell>
        </row>
        <row r="1777">
          <cell r="B1777">
            <v>0</v>
          </cell>
          <cell r="C1777">
            <v>0</v>
          </cell>
          <cell r="D1777">
            <v>0</v>
          </cell>
          <cell r="E1777">
            <v>42809.916666662364</v>
          </cell>
        </row>
        <row r="1778">
          <cell r="B1778">
            <v>0</v>
          </cell>
          <cell r="C1778">
            <v>0</v>
          </cell>
          <cell r="D1778">
            <v>0</v>
          </cell>
          <cell r="E1778">
            <v>42809.958333329028</v>
          </cell>
        </row>
        <row r="1779">
          <cell r="B1779">
            <v>0</v>
          </cell>
          <cell r="C1779">
            <v>0</v>
          </cell>
          <cell r="D1779">
            <v>0</v>
          </cell>
          <cell r="E1779">
            <v>42809.999999995693</v>
          </cell>
        </row>
        <row r="1780">
          <cell r="B1780">
            <v>0</v>
          </cell>
          <cell r="C1780">
            <v>0</v>
          </cell>
          <cell r="D1780">
            <v>0</v>
          </cell>
          <cell r="E1780">
            <v>42810.041666662357</v>
          </cell>
        </row>
        <row r="1781">
          <cell r="B1781">
            <v>0</v>
          </cell>
          <cell r="C1781">
            <v>0</v>
          </cell>
          <cell r="D1781">
            <v>0</v>
          </cell>
          <cell r="E1781">
            <v>42810.083333329021</v>
          </cell>
        </row>
        <row r="1782">
          <cell r="B1782">
            <v>0</v>
          </cell>
          <cell r="C1782">
            <v>0</v>
          </cell>
          <cell r="D1782">
            <v>0</v>
          </cell>
          <cell r="E1782">
            <v>42810.124999995685</v>
          </cell>
        </row>
        <row r="1783">
          <cell r="B1783">
            <v>0</v>
          </cell>
          <cell r="C1783">
            <v>0</v>
          </cell>
          <cell r="D1783">
            <v>0</v>
          </cell>
          <cell r="E1783">
            <v>42810.16666666235</v>
          </cell>
        </row>
        <row r="1784">
          <cell r="B1784">
            <v>0</v>
          </cell>
          <cell r="C1784">
            <v>0</v>
          </cell>
          <cell r="D1784">
            <v>0</v>
          </cell>
          <cell r="E1784">
            <v>42810.208333329014</v>
          </cell>
        </row>
        <row r="1785">
          <cell r="B1785">
            <v>2</v>
          </cell>
          <cell r="C1785">
            <v>35</v>
          </cell>
          <cell r="D1785">
            <v>15</v>
          </cell>
          <cell r="E1785">
            <v>42810.249999995678</v>
          </cell>
        </row>
        <row r="1786">
          <cell r="B1786">
            <v>113</v>
          </cell>
          <cell r="C1786">
            <v>153</v>
          </cell>
          <cell r="D1786">
            <v>84</v>
          </cell>
          <cell r="E1786">
            <v>42810.291666662342</v>
          </cell>
        </row>
        <row r="1787">
          <cell r="B1787">
            <v>380</v>
          </cell>
          <cell r="C1787">
            <v>402</v>
          </cell>
          <cell r="D1787">
            <v>160</v>
          </cell>
          <cell r="E1787">
            <v>42810.333333329007</v>
          </cell>
        </row>
        <row r="1788">
          <cell r="B1788">
            <v>647</v>
          </cell>
          <cell r="C1788">
            <v>423</v>
          </cell>
          <cell r="D1788">
            <v>376</v>
          </cell>
          <cell r="E1788">
            <v>42810.374999995671</v>
          </cell>
        </row>
        <row r="1789">
          <cell r="B1789">
            <v>856</v>
          </cell>
          <cell r="C1789">
            <v>719</v>
          </cell>
          <cell r="D1789">
            <v>592</v>
          </cell>
          <cell r="E1789">
            <v>42810.416666662335</v>
          </cell>
        </row>
        <row r="1790">
          <cell r="B1790">
            <v>1010</v>
          </cell>
          <cell r="C1790">
            <v>983</v>
          </cell>
          <cell r="D1790">
            <v>696</v>
          </cell>
          <cell r="E1790">
            <v>42810.458333328999</v>
          </cell>
        </row>
        <row r="1791">
          <cell r="B1791">
            <v>1038</v>
          </cell>
          <cell r="C1791">
            <v>892</v>
          </cell>
          <cell r="D1791">
            <v>737</v>
          </cell>
          <cell r="E1791">
            <v>42810.499999995664</v>
          </cell>
        </row>
        <row r="1792">
          <cell r="B1792">
            <v>1008</v>
          </cell>
          <cell r="C1792">
            <v>902</v>
          </cell>
          <cell r="D1792">
            <v>412</v>
          </cell>
          <cell r="E1792">
            <v>42810.541666662328</v>
          </cell>
        </row>
        <row r="1793">
          <cell r="B1793">
            <v>867</v>
          </cell>
          <cell r="C1793">
            <v>661</v>
          </cell>
          <cell r="D1793">
            <v>502</v>
          </cell>
          <cell r="E1793">
            <v>42810.583333328992</v>
          </cell>
        </row>
        <row r="1794">
          <cell r="B1794">
            <v>623</v>
          </cell>
          <cell r="C1794">
            <v>416</v>
          </cell>
          <cell r="D1794">
            <v>327</v>
          </cell>
          <cell r="E1794">
            <v>42810.624999995656</v>
          </cell>
        </row>
        <row r="1795">
          <cell r="B1795">
            <v>507</v>
          </cell>
          <cell r="C1795">
            <v>206</v>
          </cell>
          <cell r="D1795">
            <v>220</v>
          </cell>
          <cell r="E1795">
            <v>42810.66666666232</v>
          </cell>
        </row>
        <row r="1796">
          <cell r="B1796">
            <v>238</v>
          </cell>
          <cell r="C1796">
            <v>68</v>
          </cell>
          <cell r="D1796">
            <v>62</v>
          </cell>
          <cell r="E1796">
            <v>42810.708333328985</v>
          </cell>
        </row>
        <row r="1797">
          <cell r="B1797">
            <v>35</v>
          </cell>
          <cell r="C1797">
            <v>1</v>
          </cell>
          <cell r="D1797">
            <v>0</v>
          </cell>
          <cell r="E1797">
            <v>42810.749999995649</v>
          </cell>
        </row>
        <row r="1798">
          <cell r="B1798">
            <v>0</v>
          </cell>
          <cell r="C1798">
            <v>0</v>
          </cell>
          <cell r="D1798">
            <v>0</v>
          </cell>
          <cell r="E1798">
            <v>42810.791666662313</v>
          </cell>
        </row>
        <row r="1799">
          <cell r="B1799">
            <v>0</v>
          </cell>
          <cell r="C1799">
            <v>0</v>
          </cell>
          <cell r="D1799">
            <v>0</v>
          </cell>
          <cell r="E1799">
            <v>42810.833333328977</v>
          </cell>
        </row>
        <row r="1800">
          <cell r="B1800">
            <v>0</v>
          </cell>
          <cell r="C1800">
            <v>0</v>
          </cell>
          <cell r="D1800">
            <v>0</v>
          </cell>
          <cell r="E1800">
            <v>42810.874999995642</v>
          </cell>
        </row>
        <row r="1801">
          <cell r="B1801">
            <v>0</v>
          </cell>
          <cell r="C1801">
            <v>0</v>
          </cell>
          <cell r="D1801">
            <v>0</v>
          </cell>
          <cell r="E1801">
            <v>42810.916666662306</v>
          </cell>
        </row>
        <row r="1802">
          <cell r="B1802">
            <v>0</v>
          </cell>
          <cell r="C1802">
            <v>0</v>
          </cell>
          <cell r="D1802">
            <v>0</v>
          </cell>
          <cell r="E1802">
            <v>42810.95833332897</v>
          </cell>
        </row>
        <row r="1803">
          <cell r="B1803">
            <v>0</v>
          </cell>
          <cell r="C1803">
            <v>0</v>
          </cell>
          <cell r="D1803">
            <v>0</v>
          </cell>
          <cell r="E1803">
            <v>42810.999999995634</v>
          </cell>
        </row>
        <row r="1804">
          <cell r="B1804">
            <v>0</v>
          </cell>
          <cell r="C1804">
            <v>0</v>
          </cell>
          <cell r="D1804">
            <v>0</v>
          </cell>
          <cell r="E1804">
            <v>42811.041666662299</v>
          </cell>
        </row>
        <row r="1805">
          <cell r="B1805">
            <v>0</v>
          </cell>
          <cell r="C1805">
            <v>0</v>
          </cell>
          <cell r="D1805">
            <v>0</v>
          </cell>
          <cell r="E1805">
            <v>42811.083333328963</v>
          </cell>
        </row>
        <row r="1806">
          <cell r="B1806">
            <v>0</v>
          </cell>
          <cell r="C1806">
            <v>0</v>
          </cell>
          <cell r="D1806">
            <v>0</v>
          </cell>
          <cell r="E1806">
            <v>42811.124999995627</v>
          </cell>
        </row>
        <row r="1807">
          <cell r="B1807">
            <v>0</v>
          </cell>
          <cell r="C1807">
            <v>0</v>
          </cell>
          <cell r="D1807">
            <v>0</v>
          </cell>
          <cell r="E1807">
            <v>42811.166666662291</v>
          </cell>
        </row>
        <row r="1808">
          <cell r="B1808">
            <v>0</v>
          </cell>
          <cell r="C1808">
            <v>0</v>
          </cell>
          <cell r="D1808">
            <v>0</v>
          </cell>
          <cell r="E1808">
            <v>42811.208333328956</v>
          </cell>
        </row>
        <row r="1809">
          <cell r="B1809">
            <v>2</v>
          </cell>
          <cell r="C1809">
            <v>36</v>
          </cell>
          <cell r="D1809">
            <v>38</v>
          </cell>
          <cell r="E1809">
            <v>42811.24999999562</v>
          </cell>
        </row>
        <row r="1810">
          <cell r="B1810">
            <v>96</v>
          </cell>
          <cell r="C1810">
            <v>171</v>
          </cell>
          <cell r="D1810">
            <v>262</v>
          </cell>
          <cell r="E1810">
            <v>42811.291666662284</v>
          </cell>
        </row>
        <row r="1811">
          <cell r="B1811">
            <v>326</v>
          </cell>
          <cell r="C1811">
            <v>330</v>
          </cell>
          <cell r="D1811">
            <v>522</v>
          </cell>
          <cell r="E1811">
            <v>42811.333333328948</v>
          </cell>
        </row>
        <row r="1812">
          <cell r="B1812">
            <v>586</v>
          </cell>
          <cell r="C1812">
            <v>609</v>
          </cell>
          <cell r="D1812">
            <v>751</v>
          </cell>
          <cell r="E1812">
            <v>42811.374999995613</v>
          </cell>
        </row>
        <row r="1813">
          <cell r="B1813">
            <v>772</v>
          </cell>
          <cell r="C1813">
            <v>803</v>
          </cell>
          <cell r="D1813">
            <v>926</v>
          </cell>
          <cell r="E1813">
            <v>42811.416666662277</v>
          </cell>
        </row>
        <row r="1814">
          <cell r="B1814">
            <v>851</v>
          </cell>
          <cell r="C1814">
            <v>891</v>
          </cell>
          <cell r="D1814">
            <v>1032</v>
          </cell>
          <cell r="E1814">
            <v>42811.458333328941</v>
          </cell>
        </row>
        <row r="1815">
          <cell r="B1815">
            <v>1002</v>
          </cell>
          <cell r="C1815">
            <v>915</v>
          </cell>
          <cell r="D1815">
            <v>1042</v>
          </cell>
          <cell r="E1815">
            <v>42811.499999995605</v>
          </cell>
        </row>
        <row r="1816">
          <cell r="B1816">
            <v>935</v>
          </cell>
          <cell r="C1816">
            <v>834</v>
          </cell>
          <cell r="D1816">
            <v>937</v>
          </cell>
          <cell r="E1816">
            <v>42811.54166666227</v>
          </cell>
        </row>
        <row r="1817">
          <cell r="B1817">
            <v>873</v>
          </cell>
          <cell r="C1817">
            <v>695</v>
          </cell>
          <cell r="D1817">
            <v>760</v>
          </cell>
          <cell r="E1817">
            <v>42811.583333328934</v>
          </cell>
        </row>
        <row r="1818">
          <cell r="B1818">
            <v>723</v>
          </cell>
          <cell r="C1818">
            <v>474</v>
          </cell>
          <cell r="D1818">
            <v>361</v>
          </cell>
          <cell r="E1818">
            <v>42811.624999995598</v>
          </cell>
        </row>
        <row r="1819">
          <cell r="B1819">
            <v>473</v>
          </cell>
          <cell r="C1819">
            <v>234</v>
          </cell>
          <cell r="D1819">
            <v>197</v>
          </cell>
          <cell r="E1819">
            <v>42811.666666662262</v>
          </cell>
        </row>
        <row r="1820">
          <cell r="B1820">
            <v>201</v>
          </cell>
          <cell r="C1820">
            <v>84</v>
          </cell>
          <cell r="D1820">
            <v>47</v>
          </cell>
          <cell r="E1820">
            <v>42811.708333328927</v>
          </cell>
        </row>
        <row r="1821">
          <cell r="B1821">
            <v>35</v>
          </cell>
          <cell r="C1821">
            <v>1</v>
          </cell>
          <cell r="D1821">
            <v>0</v>
          </cell>
          <cell r="E1821">
            <v>42811.749999995591</v>
          </cell>
        </row>
        <row r="1822">
          <cell r="B1822">
            <v>0</v>
          </cell>
          <cell r="C1822">
            <v>0</v>
          </cell>
          <cell r="D1822">
            <v>0</v>
          </cell>
          <cell r="E1822">
            <v>42811.791666662255</v>
          </cell>
        </row>
        <row r="1823">
          <cell r="B1823">
            <v>0</v>
          </cell>
          <cell r="C1823">
            <v>0</v>
          </cell>
          <cell r="D1823">
            <v>0</v>
          </cell>
          <cell r="E1823">
            <v>42811.833333328919</v>
          </cell>
        </row>
        <row r="1824">
          <cell r="B1824">
            <v>0</v>
          </cell>
          <cell r="C1824">
            <v>0</v>
          </cell>
          <cell r="D1824">
            <v>0</v>
          </cell>
          <cell r="E1824">
            <v>42811.874999995583</v>
          </cell>
        </row>
        <row r="1825">
          <cell r="B1825">
            <v>0</v>
          </cell>
          <cell r="C1825">
            <v>0</v>
          </cell>
          <cell r="D1825">
            <v>0</v>
          </cell>
          <cell r="E1825">
            <v>42811.916666662248</v>
          </cell>
        </row>
        <row r="1826">
          <cell r="B1826">
            <v>0</v>
          </cell>
          <cell r="C1826">
            <v>0</v>
          </cell>
          <cell r="D1826">
            <v>0</v>
          </cell>
          <cell r="E1826">
            <v>42811.958333328912</v>
          </cell>
        </row>
        <row r="1827">
          <cell r="B1827">
            <v>0</v>
          </cell>
          <cell r="C1827">
            <v>0</v>
          </cell>
          <cell r="D1827">
            <v>0</v>
          </cell>
          <cell r="E1827">
            <v>42811.999999995576</v>
          </cell>
        </row>
        <row r="1828">
          <cell r="B1828">
            <v>0</v>
          </cell>
          <cell r="C1828">
            <v>0</v>
          </cell>
          <cell r="D1828">
            <v>0</v>
          </cell>
          <cell r="E1828">
            <v>42812.04166666224</v>
          </cell>
        </row>
        <row r="1829">
          <cell r="B1829">
            <v>0</v>
          </cell>
          <cell r="C1829">
            <v>0</v>
          </cell>
          <cell r="D1829">
            <v>0</v>
          </cell>
          <cell r="E1829">
            <v>42812.083333328905</v>
          </cell>
        </row>
        <row r="1830">
          <cell r="B1830">
            <v>0</v>
          </cell>
          <cell r="C1830">
            <v>0</v>
          </cell>
          <cell r="D1830">
            <v>0</v>
          </cell>
          <cell r="E1830">
            <v>42812.124999995569</v>
          </cell>
        </row>
        <row r="1831">
          <cell r="B1831">
            <v>0</v>
          </cell>
          <cell r="C1831">
            <v>0</v>
          </cell>
          <cell r="D1831">
            <v>0</v>
          </cell>
          <cell r="E1831">
            <v>42812.166666662233</v>
          </cell>
        </row>
        <row r="1832">
          <cell r="B1832">
            <v>0</v>
          </cell>
          <cell r="C1832">
            <v>0</v>
          </cell>
          <cell r="D1832">
            <v>0</v>
          </cell>
          <cell r="E1832">
            <v>42812.208333328897</v>
          </cell>
        </row>
        <row r="1833">
          <cell r="B1833">
            <v>3</v>
          </cell>
          <cell r="C1833">
            <v>36</v>
          </cell>
          <cell r="D1833">
            <v>38</v>
          </cell>
          <cell r="E1833">
            <v>42812.249999995562</v>
          </cell>
        </row>
        <row r="1834">
          <cell r="B1834">
            <v>104</v>
          </cell>
          <cell r="C1834">
            <v>226</v>
          </cell>
          <cell r="D1834">
            <v>261</v>
          </cell>
          <cell r="E1834">
            <v>42812.291666662226</v>
          </cell>
        </row>
        <row r="1835">
          <cell r="B1835">
            <v>314</v>
          </cell>
          <cell r="C1835">
            <v>371</v>
          </cell>
          <cell r="D1835">
            <v>518</v>
          </cell>
          <cell r="E1835">
            <v>42812.33333332889</v>
          </cell>
        </row>
        <row r="1836">
          <cell r="B1836">
            <v>555</v>
          </cell>
          <cell r="C1836">
            <v>571</v>
          </cell>
          <cell r="D1836">
            <v>653</v>
          </cell>
          <cell r="E1836">
            <v>42812.374999995554</v>
          </cell>
        </row>
        <row r="1837">
          <cell r="B1837">
            <v>808</v>
          </cell>
          <cell r="C1837">
            <v>729</v>
          </cell>
          <cell r="D1837">
            <v>689</v>
          </cell>
          <cell r="E1837">
            <v>42812.416666662219</v>
          </cell>
        </row>
        <row r="1838">
          <cell r="B1838">
            <v>900</v>
          </cell>
          <cell r="C1838">
            <v>829</v>
          </cell>
          <cell r="D1838">
            <v>704</v>
          </cell>
          <cell r="E1838">
            <v>42812.458333328883</v>
          </cell>
        </row>
        <row r="1839">
          <cell r="B1839">
            <v>924</v>
          </cell>
          <cell r="C1839">
            <v>820</v>
          </cell>
          <cell r="D1839">
            <v>676</v>
          </cell>
          <cell r="E1839">
            <v>42812.499999995547</v>
          </cell>
        </row>
        <row r="1840">
          <cell r="B1840">
            <v>874</v>
          </cell>
          <cell r="C1840">
            <v>742</v>
          </cell>
          <cell r="D1840">
            <v>597</v>
          </cell>
          <cell r="E1840">
            <v>42812.541666662211</v>
          </cell>
        </row>
        <row r="1841">
          <cell r="B1841">
            <v>762</v>
          </cell>
          <cell r="C1841">
            <v>622</v>
          </cell>
          <cell r="D1841">
            <v>480</v>
          </cell>
          <cell r="E1841">
            <v>42812.583333328876</v>
          </cell>
        </row>
        <row r="1842">
          <cell r="B1842">
            <v>523</v>
          </cell>
          <cell r="C1842">
            <v>436</v>
          </cell>
          <cell r="D1842">
            <v>402</v>
          </cell>
          <cell r="E1842">
            <v>42812.62499999554</v>
          </cell>
        </row>
        <row r="1843">
          <cell r="B1843">
            <v>434</v>
          </cell>
          <cell r="C1843">
            <v>229</v>
          </cell>
          <cell r="D1843">
            <v>231</v>
          </cell>
          <cell r="E1843">
            <v>42812.666666662204</v>
          </cell>
        </row>
        <row r="1844">
          <cell r="B1844">
            <v>148</v>
          </cell>
          <cell r="C1844">
            <v>72</v>
          </cell>
          <cell r="D1844">
            <v>57</v>
          </cell>
          <cell r="E1844">
            <v>42812.708333328868</v>
          </cell>
        </row>
        <row r="1845">
          <cell r="B1845">
            <v>32</v>
          </cell>
          <cell r="C1845">
            <v>1</v>
          </cell>
          <cell r="D1845">
            <v>0</v>
          </cell>
          <cell r="E1845">
            <v>42812.749999995533</v>
          </cell>
        </row>
        <row r="1846">
          <cell r="B1846">
            <v>0</v>
          </cell>
          <cell r="C1846">
            <v>0</v>
          </cell>
          <cell r="D1846">
            <v>0</v>
          </cell>
          <cell r="E1846">
            <v>42812.791666662197</v>
          </cell>
        </row>
        <row r="1847">
          <cell r="B1847">
            <v>0</v>
          </cell>
          <cell r="C1847">
            <v>0</v>
          </cell>
          <cell r="D1847">
            <v>0</v>
          </cell>
          <cell r="E1847">
            <v>42812.833333328861</v>
          </cell>
        </row>
        <row r="1848">
          <cell r="B1848">
            <v>0</v>
          </cell>
          <cell r="C1848">
            <v>0</v>
          </cell>
          <cell r="D1848">
            <v>0</v>
          </cell>
          <cell r="E1848">
            <v>42812.874999995525</v>
          </cell>
        </row>
        <row r="1849">
          <cell r="B1849">
            <v>0</v>
          </cell>
          <cell r="C1849">
            <v>0</v>
          </cell>
          <cell r="D1849">
            <v>0</v>
          </cell>
          <cell r="E1849">
            <v>42812.91666666219</v>
          </cell>
        </row>
        <row r="1850">
          <cell r="B1850">
            <v>0</v>
          </cell>
          <cell r="C1850">
            <v>0</v>
          </cell>
          <cell r="D1850">
            <v>0</v>
          </cell>
          <cell r="E1850">
            <v>42812.958333328854</v>
          </cell>
        </row>
        <row r="1851">
          <cell r="B1851">
            <v>0</v>
          </cell>
          <cell r="C1851">
            <v>0</v>
          </cell>
          <cell r="D1851">
            <v>0</v>
          </cell>
          <cell r="E1851">
            <v>42812.999999995518</v>
          </cell>
        </row>
        <row r="1852">
          <cell r="B1852">
            <v>0</v>
          </cell>
          <cell r="C1852">
            <v>0</v>
          </cell>
          <cell r="D1852">
            <v>0</v>
          </cell>
          <cell r="E1852">
            <v>42813.041666662182</v>
          </cell>
        </row>
        <row r="1853">
          <cell r="B1853">
            <v>0</v>
          </cell>
          <cell r="C1853">
            <v>0</v>
          </cell>
          <cell r="D1853">
            <v>0</v>
          </cell>
          <cell r="E1853">
            <v>42813.083333328846</v>
          </cell>
        </row>
        <row r="1854">
          <cell r="B1854">
            <v>0</v>
          </cell>
          <cell r="C1854">
            <v>0</v>
          </cell>
          <cell r="D1854">
            <v>0</v>
          </cell>
          <cell r="E1854">
            <v>42813.124999995511</v>
          </cell>
        </row>
        <row r="1855">
          <cell r="B1855">
            <v>0</v>
          </cell>
          <cell r="C1855">
            <v>0</v>
          </cell>
          <cell r="D1855">
            <v>0</v>
          </cell>
          <cell r="E1855">
            <v>42813.166666662175</v>
          </cell>
        </row>
        <row r="1856">
          <cell r="B1856">
            <v>0</v>
          </cell>
          <cell r="C1856">
            <v>0</v>
          </cell>
          <cell r="D1856">
            <v>0</v>
          </cell>
          <cell r="E1856">
            <v>42813.208333328839</v>
          </cell>
        </row>
        <row r="1857">
          <cell r="B1857">
            <v>3</v>
          </cell>
          <cell r="C1857">
            <v>39</v>
          </cell>
          <cell r="D1857">
            <v>29</v>
          </cell>
          <cell r="E1857">
            <v>42813.249999995503</v>
          </cell>
        </row>
        <row r="1858">
          <cell r="B1858">
            <v>74</v>
          </cell>
          <cell r="C1858">
            <v>231</v>
          </cell>
          <cell r="D1858">
            <v>219</v>
          </cell>
          <cell r="E1858">
            <v>42813.291666662168</v>
          </cell>
        </row>
        <row r="1859">
          <cell r="B1859">
            <v>188</v>
          </cell>
          <cell r="C1859">
            <v>433</v>
          </cell>
          <cell r="D1859">
            <v>448</v>
          </cell>
          <cell r="E1859">
            <v>42813.333333328832</v>
          </cell>
        </row>
        <row r="1860">
          <cell r="B1860">
            <v>572</v>
          </cell>
          <cell r="C1860">
            <v>715</v>
          </cell>
          <cell r="D1860">
            <v>733</v>
          </cell>
          <cell r="E1860">
            <v>42813.374999995496</v>
          </cell>
        </row>
        <row r="1861">
          <cell r="B1861">
            <v>556</v>
          </cell>
          <cell r="C1861">
            <v>831</v>
          </cell>
          <cell r="D1861">
            <v>876</v>
          </cell>
          <cell r="E1861">
            <v>42813.41666666216</v>
          </cell>
        </row>
        <row r="1862">
          <cell r="B1862">
            <v>826</v>
          </cell>
          <cell r="C1862">
            <v>972</v>
          </cell>
          <cell r="D1862">
            <v>919</v>
          </cell>
          <cell r="E1862">
            <v>42813.458333328825</v>
          </cell>
        </row>
        <row r="1863">
          <cell r="B1863">
            <v>769</v>
          </cell>
          <cell r="C1863">
            <v>930</v>
          </cell>
          <cell r="D1863">
            <v>913</v>
          </cell>
          <cell r="E1863">
            <v>42813.499999995489</v>
          </cell>
        </row>
        <row r="1864">
          <cell r="B1864">
            <v>753</v>
          </cell>
          <cell r="C1864">
            <v>910</v>
          </cell>
          <cell r="D1864">
            <v>832</v>
          </cell>
          <cell r="E1864">
            <v>42813.541666662153</v>
          </cell>
        </row>
        <row r="1865">
          <cell r="B1865">
            <v>837</v>
          </cell>
          <cell r="C1865">
            <v>734</v>
          </cell>
          <cell r="D1865">
            <v>689</v>
          </cell>
          <cell r="E1865">
            <v>42813.583333328817</v>
          </cell>
        </row>
        <row r="1866">
          <cell r="B1866">
            <v>459</v>
          </cell>
          <cell r="C1866">
            <v>534</v>
          </cell>
          <cell r="D1866">
            <v>547</v>
          </cell>
          <cell r="E1866">
            <v>42813.624999995482</v>
          </cell>
        </row>
        <row r="1867">
          <cell r="B1867">
            <v>412</v>
          </cell>
          <cell r="C1867">
            <v>253</v>
          </cell>
          <cell r="D1867">
            <v>285</v>
          </cell>
          <cell r="E1867">
            <v>42813.666666662146</v>
          </cell>
        </row>
        <row r="1868">
          <cell r="B1868">
            <v>181</v>
          </cell>
          <cell r="C1868">
            <v>68</v>
          </cell>
          <cell r="D1868">
            <v>63</v>
          </cell>
          <cell r="E1868">
            <v>42813.70833332881</v>
          </cell>
        </row>
        <row r="1869">
          <cell r="B1869">
            <v>30</v>
          </cell>
          <cell r="C1869">
            <v>1</v>
          </cell>
          <cell r="D1869">
            <v>0</v>
          </cell>
          <cell r="E1869">
            <v>42813.749999995474</v>
          </cell>
        </row>
        <row r="1870">
          <cell r="B1870">
            <v>0</v>
          </cell>
          <cell r="C1870">
            <v>0</v>
          </cell>
          <cell r="D1870">
            <v>0</v>
          </cell>
          <cell r="E1870">
            <v>42813.791666662139</v>
          </cell>
        </row>
        <row r="1871">
          <cell r="B1871">
            <v>0</v>
          </cell>
          <cell r="C1871">
            <v>0</v>
          </cell>
          <cell r="D1871">
            <v>0</v>
          </cell>
          <cell r="E1871">
            <v>42813.833333328803</v>
          </cell>
        </row>
        <row r="1872">
          <cell r="B1872">
            <v>0</v>
          </cell>
          <cell r="C1872">
            <v>0</v>
          </cell>
          <cell r="D1872">
            <v>0</v>
          </cell>
          <cell r="E1872">
            <v>42813.874999995467</v>
          </cell>
        </row>
        <row r="1873">
          <cell r="B1873">
            <v>0</v>
          </cell>
          <cell r="C1873">
            <v>0</v>
          </cell>
          <cell r="D1873">
            <v>0</v>
          </cell>
          <cell r="E1873">
            <v>42813.916666662131</v>
          </cell>
        </row>
        <row r="1874">
          <cell r="B1874">
            <v>0</v>
          </cell>
          <cell r="C1874">
            <v>0</v>
          </cell>
          <cell r="D1874">
            <v>0</v>
          </cell>
          <cell r="E1874">
            <v>42813.958333328796</v>
          </cell>
        </row>
        <row r="1875">
          <cell r="B1875">
            <v>0</v>
          </cell>
          <cell r="C1875">
            <v>0</v>
          </cell>
          <cell r="D1875">
            <v>0</v>
          </cell>
          <cell r="E1875">
            <v>42813.99999999546</v>
          </cell>
        </row>
        <row r="1876">
          <cell r="B1876">
            <v>0</v>
          </cell>
          <cell r="C1876">
            <v>0</v>
          </cell>
          <cell r="D1876">
            <v>0</v>
          </cell>
          <cell r="E1876">
            <v>42814.041666662124</v>
          </cell>
        </row>
        <row r="1877">
          <cell r="B1877">
            <v>0</v>
          </cell>
          <cell r="C1877">
            <v>0</v>
          </cell>
          <cell r="D1877">
            <v>0</v>
          </cell>
          <cell r="E1877">
            <v>42814.083333328788</v>
          </cell>
        </row>
        <row r="1878">
          <cell r="B1878">
            <v>0</v>
          </cell>
          <cell r="C1878">
            <v>0</v>
          </cell>
          <cell r="D1878">
            <v>0</v>
          </cell>
          <cell r="E1878">
            <v>42814.124999995453</v>
          </cell>
        </row>
        <row r="1879">
          <cell r="B1879">
            <v>0</v>
          </cell>
          <cell r="C1879">
            <v>0</v>
          </cell>
          <cell r="D1879">
            <v>0</v>
          </cell>
          <cell r="E1879">
            <v>42814.166666662117</v>
          </cell>
        </row>
        <row r="1880">
          <cell r="B1880">
            <v>0</v>
          </cell>
          <cell r="C1880">
            <v>0</v>
          </cell>
          <cell r="D1880">
            <v>0</v>
          </cell>
          <cell r="E1880">
            <v>42814.208333328781</v>
          </cell>
        </row>
        <row r="1881">
          <cell r="B1881">
            <v>2</v>
          </cell>
          <cell r="C1881">
            <v>38</v>
          </cell>
          <cell r="D1881">
            <v>36</v>
          </cell>
          <cell r="E1881">
            <v>42814.249999995445</v>
          </cell>
        </row>
        <row r="1882">
          <cell r="B1882">
            <v>92</v>
          </cell>
          <cell r="C1882">
            <v>171</v>
          </cell>
          <cell r="D1882">
            <v>255</v>
          </cell>
          <cell r="E1882">
            <v>42814.291666662109</v>
          </cell>
        </row>
        <row r="1883">
          <cell r="B1883">
            <v>205</v>
          </cell>
          <cell r="C1883">
            <v>400</v>
          </cell>
          <cell r="D1883">
            <v>508</v>
          </cell>
          <cell r="E1883">
            <v>42814.333333328774</v>
          </cell>
        </row>
        <row r="1884">
          <cell r="B1884">
            <v>483</v>
          </cell>
          <cell r="C1884">
            <v>559</v>
          </cell>
          <cell r="D1884">
            <v>731</v>
          </cell>
          <cell r="E1884">
            <v>42814.374999995438</v>
          </cell>
        </row>
        <row r="1885">
          <cell r="B1885">
            <v>752</v>
          </cell>
          <cell r="C1885">
            <v>793</v>
          </cell>
          <cell r="D1885">
            <v>900</v>
          </cell>
          <cell r="E1885">
            <v>42814.416666662102</v>
          </cell>
        </row>
        <row r="1886">
          <cell r="B1886">
            <v>785</v>
          </cell>
          <cell r="C1886">
            <v>940</v>
          </cell>
          <cell r="D1886">
            <v>988</v>
          </cell>
          <cell r="E1886">
            <v>42814.458333328766</v>
          </cell>
        </row>
        <row r="1887">
          <cell r="B1887">
            <v>885</v>
          </cell>
          <cell r="C1887">
            <v>941</v>
          </cell>
          <cell r="D1887">
            <v>970</v>
          </cell>
          <cell r="E1887">
            <v>42814.499999995431</v>
          </cell>
        </row>
        <row r="1888">
          <cell r="B1888">
            <v>837</v>
          </cell>
          <cell r="C1888">
            <v>853</v>
          </cell>
          <cell r="D1888">
            <v>605</v>
          </cell>
          <cell r="E1888">
            <v>42814.541666662095</v>
          </cell>
        </row>
        <row r="1889">
          <cell r="B1889">
            <v>593</v>
          </cell>
          <cell r="C1889">
            <v>723</v>
          </cell>
          <cell r="D1889">
            <v>329</v>
          </cell>
          <cell r="E1889">
            <v>42814.583333328759</v>
          </cell>
        </row>
        <row r="1890">
          <cell r="B1890">
            <v>698</v>
          </cell>
          <cell r="C1890">
            <v>481</v>
          </cell>
          <cell r="D1890">
            <v>177</v>
          </cell>
          <cell r="E1890">
            <v>42814.624999995423</v>
          </cell>
        </row>
        <row r="1891">
          <cell r="B1891">
            <v>373</v>
          </cell>
          <cell r="C1891">
            <v>229</v>
          </cell>
          <cell r="D1891">
            <v>127</v>
          </cell>
          <cell r="E1891">
            <v>42814.666666662088</v>
          </cell>
        </row>
        <row r="1892">
          <cell r="B1892">
            <v>187</v>
          </cell>
          <cell r="C1892">
            <v>71</v>
          </cell>
          <cell r="D1892">
            <v>38</v>
          </cell>
          <cell r="E1892">
            <v>42814.708333328752</v>
          </cell>
        </row>
        <row r="1893">
          <cell r="B1893">
            <v>29</v>
          </cell>
          <cell r="C1893">
            <v>1</v>
          </cell>
          <cell r="D1893">
            <v>0</v>
          </cell>
          <cell r="E1893">
            <v>42814.749999995416</v>
          </cell>
        </row>
        <row r="1894">
          <cell r="B1894">
            <v>0</v>
          </cell>
          <cell r="C1894">
            <v>0</v>
          </cell>
          <cell r="D1894">
            <v>0</v>
          </cell>
          <cell r="E1894">
            <v>42814.79166666208</v>
          </cell>
        </row>
        <row r="1895">
          <cell r="B1895">
            <v>0</v>
          </cell>
          <cell r="C1895">
            <v>0</v>
          </cell>
          <cell r="D1895">
            <v>0</v>
          </cell>
          <cell r="E1895">
            <v>42814.833333328745</v>
          </cell>
        </row>
        <row r="1896">
          <cell r="B1896">
            <v>0</v>
          </cell>
          <cell r="C1896">
            <v>0</v>
          </cell>
          <cell r="D1896">
            <v>0</v>
          </cell>
          <cell r="E1896">
            <v>42814.874999995409</v>
          </cell>
        </row>
        <row r="1897">
          <cell r="B1897">
            <v>0</v>
          </cell>
          <cell r="C1897">
            <v>0</v>
          </cell>
          <cell r="D1897">
            <v>0</v>
          </cell>
          <cell r="E1897">
            <v>42814.916666662073</v>
          </cell>
        </row>
        <row r="1898">
          <cell r="B1898">
            <v>0</v>
          </cell>
          <cell r="C1898">
            <v>0</v>
          </cell>
          <cell r="D1898">
            <v>0</v>
          </cell>
          <cell r="E1898">
            <v>42814.958333328737</v>
          </cell>
        </row>
        <row r="1899">
          <cell r="B1899">
            <v>0</v>
          </cell>
          <cell r="C1899">
            <v>0</v>
          </cell>
          <cell r="D1899">
            <v>0</v>
          </cell>
          <cell r="E1899">
            <v>42814.999999995402</v>
          </cell>
        </row>
        <row r="1900">
          <cell r="B1900">
            <v>0</v>
          </cell>
          <cell r="C1900">
            <v>0</v>
          </cell>
          <cell r="D1900">
            <v>0</v>
          </cell>
          <cell r="E1900">
            <v>42815.041666662066</v>
          </cell>
        </row>
        <row r="1901">
          <cell r="B1901">
            <v>0</v>
          </cell>
          <cell r="C1901">
            <v>0</v>
          </cell>
          <cell r="D1901">
            <v>0</v>
          </cell>
          <cell r="E1901">
            <v>42815.08333332873</v>
          </cell>
        </row>
        <row r="1902">
          <cell r="B1902">
            <v>0</v>
          </cell>
          <cell r="C1902">
            <v>0</v>
          </cell>
          <cell r="D1902">
            <v>0</v>
          </cell>
          <cell r="E1902">
            <v>42815.124999995394</v>
          </cell>
        </row>
        <row r="1903">
          <cell r="B1903">
            <v>0</v>
          </cell>
          <cell r="C1903">
            <v>0</v>
          </cell>
          <cell r="D1903">
            <v>0</v>
          </cell>
          <cell r="E1903">
            <v>42815.166666662059</v>
          </cell>
        </row>
        <row r="1904">
          <cell r="B1904">
            <v>0</v>
          </cell>
          <cell r="C1904">
            <v>0</v>
          </cell>
          <cell r="D1904">
            <v>0</v>
          </cell>
          <cell r="E1904">
            <v>42815.208333328723</v>
          </cell>
        </row>
        <row r="1905">
          <cell r="B1905">
            <v>3</v>
          </cell>
          <cell r="C1905">
            <v>39</v>
          </cell>
          <cell r="D1905">
            <v>36</v>
          </cell>
          <cell r="E1905">
            <v>42815.249999995387</v>
          </cell>
        </row>
        <row r="1906">
          <cell r="B1906">
            <v>104</v>
          </cell>
          <cell r="C1906">
            <v>208</v>
          </cell>
          <cell r="D1906">
            <v>254</v>
          </cell>
          <cell r="E1906">
            <v>42815.291666662051</v>
          </cell>
        </row>
        <row r="1907">
          <cell r="B1907">
            <v>348</v>
          </cell>
          <cell r="C1907">
            <v>293</v>
          </cell>
          <cell r="D1907">
            <v>510</v>
          </cell>
          <cell r="E1907">
            <v>42815.333333328716</v>
          </cell>
        </row>
        <row r="1908">
          <cell r="B1908">
            <v>439</v>
          </cell>
          <cell r="C1908">
            <v>659</v>
          </cell>
          <cell r="D1908">
            <v>734</v>
          </cell>
          <cell r="E1908">
            <v>42815.37499999538</v>
          </cell>
        </row>
        <row r="1909">
          <cell r="B1909">
            <v>853</v>
          </cell>
          <cell r="C1909">
            <v>854</v>
          </cell>
          <cell r="D1909">
            <v>905</v>
          </cell>
          <cell r="E1909">
            <v>42815.416666662044</v>
          </cell>
        </row>
        <row r="1910">
          <cell r="B1910">
            <v>669</v>
          </cell>
          <cell r="C1910">
            <v>924</v>
          </cell>
          <cell r="D1910">
            <v>964</v>
          </cell>
          <cell r="E1910">
            <v>42815.458333328708</v>
          </cell>
        </row>
        <row r="1911">
          <cell r="B1911">
            <v>736</v>
          </cell>
          <cell r="C1911">
            <v>602</v>
          </cell>
          <cell r="D1911">
            <v>946</v>
          </cell>
          <cell r="E1911">
            <v>42815.499999995372</v>
          </cell>
        </row>
        <row r="1912">
          <cell r="B1912">
            <v>934</v>
          </cell>
          <cell r="C1912">
            <v>833</v>
          </cell>
          <cell r="D1912">
            <v>851</v>
          </cell>
          <cell r="E1912">
            <v>42815.541666662037</v>
          </cell>
        </row>
        <row r="1913">
          <cell r="B1913">
            <v>881</v>
          </cell>
          <cell r="C1913">
            <v>703</v>
          </cell>
          <cell r="D1913">
            <v>689</v>
          </cell>
          <cell r="E1913">
            <v>42815.583333328701</v>
          </cell>
        </row>
        <row r="1914">
          <cell r="B1914">
            <v>612</v>
          </cell>
          <cell r="C1914">
            <v>386</v>
          </cell>
          <cell r="D1914">
            <v>477</v>
          </cell>
          <cell r="E1914">
            <v>42815.624999995365</v>
          </cell>
        </row>
        <row r="1915">
          <cell r="B1915">
            <v>370</v>
          </cell>
          <cell r="C1915">
            <v>258</v>
          </cell>
          <cell r="D1915">
            <v>255</v>
          </cell>
          <cell r="E1915">
            <v>42815.666666662029</v>
          </cell>
        </row>
        <row r="1916">
          <cell r="B1916">
            <v>190</v>
          </cell>
          <cell r="C1916">
            <v>65</v>
          </cell>
          <cell r="D1916">
            <v>54</v>
          </cell>
          <cell r="E1916">
            <v>42815.708333328694</v>
          </cell>
        </row>
        <row r="1917">
          <cell r="B1917">
            <v>32</v>
          </cell>
          <cell r="C1917">
            <v>1</v>
          </cell>
          <cell r="D1917">
            <v>0</v>
          </cell>
          <cell r="E1917">
            <v>42815.749999995358</v>
          </cell>
        </row>
        <row r="1918">
          <cell r="B1918">
            <v>0</v>
          </cell>
          <cell r="C1918">
            <v>0</v>
          </cell>
          <cell r="D1918">
            <v>0</v>
          </cell>
          <cell r="E1918">
            <v>42815.791666662022</v>
          </cell>
        </row>
        <row r="1919">
          <cell r="B1919">
            <v>0</v>
          </cell>
          <cell r="C1919">
            <v>0</v>
          </cell>
          <cell r="D1919">
            <v>0</v>
          </cell>
          <cell r="E1919">
            <v>42815.833333328686</v>
          </cell>
        </row>
        <row r="1920">
          <cell r="B1920">
            <v>0</v>
          </cell>
          <cell r="C1920">
            <v>0</v>
          </cell>
          <cell r="D1920">
            <v>0</v>
          </cell>
          <cell r="E1920">
            <v>42815.874999995351</v>
          </cell>
        </row>
        <row r="1921">
          <cell r="B1921">
            <v>0</v>
          </cell>
          <cell r="C1921">
            <v>0</v>
          </cell>
          <cell r="D1921">
            <v>0</v>
          </cell>
          <cell r="E1921">
            <v>42815.916666662015</v>
          </cell>
        </row>
        <row r="1922">
          <cell r="B1922">
            <v>0</v>
          </cell>
          <cell r="C1922">
            <v>0</v>
          </cell>
          <cell r="D1922">
            <v>0</v>
          </cell>
          <cell r="E1922">
            <v>42815.958333328679</v>
          </cell>
        </row>
        <row r="1923">
          <cell r="B1923">
            <v>0</v>
          </cell>
          <cell r="C1923">
            <v>0</v>
          </cell>
          <cell r="D1923">
            <v>0</v>
          </cell>
          <cell r="E1923">
            <v>42815.999999995343</v>
          </cell>
        </row>
        <row r="1924">
          <cell r="B1924">
            <v>0</v>
          </cell>
          <cell r="C1924">
            <v>0</v>
          </cell>
          <cell r="D1924">
            <v>0</v>
          </cell>
          <cell r="E1924">
            <v>42816.041666662008</v>
          </cell>
        </row>
        <row r="1925">
          <cell r="B1925">
            <v>0</v>
          </cell>
          <cell r="C1925">
            <v>0</v>
          </cell>
          <cell r="D1925">
            <v>0</v>
          </cell>
          <cell r="E1925">
            <v>42816.083333328672</v>
          </cell>
        </row>
        <row r="1926">
          <cell r="B1926">
            <v>0</v>
          </cell>
          <cell r="C1926">
            <v>0</v>
          </cell>
          <cell r="D1926">
            <v>0</v>
          </cell>
          <cell r="E1926">
            <v>42816.124999995336</v>
          </cell>
        </row>
        <row r="1927">
          <cell r="B1927">
            <v>0</v>
          </cell>
          <cell r="C1927">
            <v>0</v>
          </cell>
          <cell r="D1927">
            <v>0</v>
          </cell>
          <cell r="E1927">
            <v>42816.166666662</v>
          </cell>
        </row>
        <row r="1928">
          <cell r="B1928">
            <v>0</v>
          </cell>
          <cell r="C1928">
            <v>0</v>
          </cell>
          <cell r="D1928">
            <v>0</v>
          </cell>
          <cell r="E1928">
            <v>42816.208333328665</v>
          </cell>
        </row>
        <row r="1929">
          <cell r="B1929">
            <v>3</v>
          </cell>
          <cell r="C1929">
            <v>38</v>
          </cell>
          <cell r="D1929">
            <v>35</v>
          </cell>
          <cell r="E1929">
            <v>42816.249999995329</v>
          </cell>
        </row>
        <row r="1930">
          <cell r="B1930">
            <v>95</v>
          </cell>
          <cell r="C1930">
            <v>186</v>
          </cell>
          <cell r="D1930">
            <v>253</v>
          </cell>
          <cell r="E1930">
            <v>42816.291666661993</v>
          </cell>
        </row>
        <row r="1931">
          <cell r="B1931">
            <v>316</v>
          </cell>
          <cell r="C1931">
            <v>363</v>
          </cell>
          <cell r="D1931">
            <v>507</v>
          </cell>
          <cell r="E1931">
            <v>42816.333333328657</v>
          </cell>
        </row>
        <row r="1932">
          <cell r="B1932">
            <v>509</v>
          </cell>
          <cell r="C1932">
            <v>518</v>
          </cell>
          <cell r="D1932">
            <v>730</v>
          </cell>
          <cell r="E1932">
            <v>42816.374999995322</v>
          </cell>
        </row>
        <row r="1933">
          <cell r="B1933">
            <v>562</v>
          </cell>
          <cell r="C1933">
            <v>491</v>
          </cell>
          <cell r="D1933">
            <v>899</v>
          </cell>
          <cell r="E1933">
            <v>42816.416666661986</v>
          </cell>
        </row>
        <row r="1934">
          <cell r="B1934">
            <v>746</v>
          </cell>
          <cell r="C1934">
            <v>770</v>
          </cell>
          <cell r="D1934">
            <v>999</v>
          </cell>
          <cell r="E1934">
            <v>42816.45833332865</v>
          </cell>
        </row>
        <row r="1935">
          <cell r="B1935">
            <v>1023</v>
          </cell>
          <cell r="C1935">
            <v>852</v>
          </cell>
          <cell r="D1935">
            <v>1023</v>
          </cell>
          <cell r="E1935">
            <v>42816.499999995314</v>
          </cell>
        </row>
        <row r="1936">
          <cell r="B1936">
            <v>884</v>
          </cell>
          <cell r="C1936">
            <v>711</v>
          </cell>
          <cell r="D1936">
            <v>936</v>
          </cell>
          <cell r="E1936">
            <v>42816.541666661979</v>
          </cell>
        </row>
        <row r="1937">
          <cell r="B1937">
            <v>474</v>
          </cell>
          <cell r="C1937">
            <v>550</v>
          </cell>
          <cell r="D1937">
            <v>759</v>
          </cell>
          <cell r="E1937">
            <v>42816.583333328643</v>
          </cell>
        </row>
        <row r="1938">
          <cell r="B1938">
            <v>461</v>
          </cell>
          <cell r="C1938">
            <v>421</v>
          </cell>
          <cell r="D1938">
            <v>542</v>
          </cell>
          <cell r="E1938">
            <v>42816.624999995307</v>
          </cell>
        </row>
        <row r="1939">
          <cell r="B1939">
            <v>363</v>
          </cell>
          <cell r="C1939">
            <v>204</v>
          </cell>
          <cell r="D1939">
            <v>284</v>
          </cell>
          <cell r="E1939">
            <v>42816.666666661971</v>
          </cell>
        </row>
        <row r="1940">
          <cell r="B1940">
            <v>181</v>
          </cell>
          <cell r="C1940">
            <v>66</v>
          </cell>
          <cell r="D1940">
            <v>55</v>
          </cell>
          <cell r="E1940">
            <v>42816.708333328635</v>
          </cell>
        </row>
        <row r="1941">
          <cell r="B1941">
            <v>28</v>
          </cell>
          <cell r="C1941">
            <v>1</v>
          </cell>
          <cell r="D1941">
            <v>0</v>
          </cell>
          <cell r="E1941">
            <v>42816.7499999953</v>
          </cell>
        </row>
        <row r="1942">
          <cell r="B1942">
            <v>0</v>
          </cell>
          <cell r="C1942">
            <v>0</v>
          </cell>
          <cell r="D1942">
            <v>0</v>
          </cell>
          <cell r="E1942">
            <v>42816.791666661964</v>
          </cell>
        </row>
        <row r="1943">
          <cell r="B1943">
            <v>0</v>
          </cell>
          <cell r="C1943">
            <v>0</v>
          </cell>
          <cell r="D1943">
            <v>0</v>
          </cell>
          <cell r="E1943">
            <v>42816.833333328628</v>
          </cell>
        </row>
        <row r="1944">
          <cell r="B1944">
            <v>0</v>
          </cell>
          <cell r="C1944">
            <v>0</v>
          </cell>
          <cell r="D1944">
            <v>0</v>
          </cell>
          <cell r="E1944">
            <v>42816.874999995292</v>
          </cell>
        </row>
        <row r="1945">
          <cell r="B1945">
            <v>0</v>
          </cell>
          <cell r="C1945">
            <v>0</v>
          </cell>
          <cell r="D1945">
            <v>0</v>
          </cell>
          <cell r="E1945">
            <v>42816.916666661957</v>
          </cell>
        </row>
        <row r="1946">
          <cell r="B1946">
            <v>0</v>
          </cell>
          <cell r="C1946">
            <v>0</v>
          </cell>
          <cell r="D1946">
            <v>0</v>
          </cell>
          <cell r="E1946">
            <v>42816.958333328621</v>
          </cell>
        </row>
        <row r="1947">
          <cell r="B1947">
            <v>0</v>
          </cell>
          <cell r="C1947">
            <v>0</v>
          </cell>
          <cell r="D1947">
            <v>0</v>
          </cell>
          <cell r="E1947">
            <v>42816.999999995285</v>
          </cell>
        </row>
        <row r="1948">
          <cell r="B1948">
            <v>0</v>
          </cell>
          <cell r="C1948">
            <v>0</v>
          </cell>
          <cell r="D1948">
            <v>0</v>
          </cell>
          <cell r="E1948">
            <v>42817.041666661949</v>
          </cell>
        </row>
        <row r="1949">
          <cell r="B1949">
            <v>0</v>
          </cell>
          <cell r="C1949">
            <v>0</v>
          </cell>
          <cell r="D1949">
            <v>0</v>
          </cell>
          <cell r="E1949">
            <v>42817.083333328614</v>
          </cell>
        </row>
        <row r="1950">
          <cell r="B1950">
            <v>0</v>
          </cell>
          <cell r="C1950">
            <v>0</v>
          </cell>
          <cell r="D1950">
            <v>0</v>
          </cell>
          <cell r="E1950">
            <v>42817.124999995278</v>
          </cell>
        </row>
        <row r="1951">
          <cell r="B1951">
            <v>0</v>
          </cell>
          <cell r="C1951">
            <v>0</v>
          </cell>
          <cell r="D1951">
            <v>0</v>
          </cell>
          <cell r="E1951">
            <v>42817.166666661942</v>
          </cell>
        </row>
        <row r="1952">
          <cell r="B1952">
            <v>0</v>
          </cell>
          <cell r="C1952">
            <v>0</v>
          </cell>
          <cell r="D1952">
            <v>0</v>
          </cell>
          <cell r="E1952">
            <v>42817.208333328606</v>
          </cell>
        </row>
        <row r="1953">
          <cell r="B1953">
            <v>4</v>
          </cell>
          <cell r="C1953">
            <v>40</v>
          </cell>
          <cell r="D1953">
            <v>34</v>
          </cell>
          <cell r="E1953">
            <v>42817.249999995271</v>
          </cell>
        </row>
        <row r="1954">
          <cell r="B1954">
            <v>91</v>
          </cell>
          <cell r="C1954">
            <v>182</v>
          </cell>
          <cell r="D1954">
            <v>250</v>
          </cell>
          <cell r="E1954">
            <v>42817.291666661935</v>
          </cell>
        </row>
        <row r="1955">
          <cell r="B1955">
            <v>309</v>
          </cell>
          <cell r="C1955">
            <v>416</v>
          </cell>
          <cell r="D1955">
            <v>501</v>
          </cell>
          <cell r="E1955">
            <v>42817.333333328599</v>
          </cell>
        </row>
        <row r="1956">
          <cell r="B1956">
            <v>610</v>
          </cell>
          <cell r="C1956">
            <v>616</v>
          </cell>
          <cell r="D1956">
            <v>724</v>
          </cell>
          <cell r="E1956">
            <v>42817.374999995263</v>
          </cell>
        </row>
        <row r="1957">
          <cell r="B1957">
            <v>791</v>
          </cell>
          <cell r="C1957">
            <v>824</v>
          </cell>
          <cell r="D1957">
            <v>895</v>
          </cell>
          <cell r="E1957">
            <v>42817.416666661928</v>
          </cell>
        </row>
        <row r="1958">
          <cell r="B1958">
            <v>861</v>
          </cell>
          <cell r="C1958">
            <v>899</v>
          </cell>
          <cell r="D1958">
            <v>997</v>
          </cell>
          <cell r="E1958">
            <v>42817.458333328592</v>
          </cell>
        </row>
        <row r="1959">
          <cell r="B1959">
            <v>822</v>
          </cell>
          <cell r="C1959">
            <v>900</v>
          </cell>
          <cell r="D1959">
            <v>1021</v>
          </cell>
          <cell r="E1959">
            <v>42817.499999995256</v>
          </cell>
        </row>
        <row r="1960">
          <cell r="B1960">
            <v>934</v>
          </cell>
          <cell r="C1960">
            <v>866</v>
          </cell>
          <cell r="D1960">
            <v>966</v>
          </cell>
          <cell r="E1960">
            <v>42817.54166666192</v>
          </cell>
        </row>
        <row r="1961">
          <cell r="B1961">
            <v>807</v>
          </cell>
          <cell r="C1961">
            <v>622</v>
          </cell>
          <cell r="D1961">
            <v>800</v>
          </cell>
          <cell r="E1961">
            <v>42817.583333328585</v>
          </cell>
        </row>
        <row r="1962">
          <cell r="B1962">
            <v>413</v>
          </cell>
          <cell r="C1962">
            <v>442</v>
          </cell>
          <cell r="D1962">
            <v>560</v>
          </cell>
          <cell r="E1962">
            <v>42817.624999995249</v>
          </cell>
        </row>
        <row r="1963">
          <cell r="B1963">
            <v>302</v>
          </cell>
          <cell r="C1963">
            <v>218</v>
          </cell>
          <cell r="D1963">
            <v>287</v>
          </cell>
          <cell r="E1963">
            <v>42817.666666661913</v>
          </cell>
        </row>
        <row r="1964">
          <cell r="B1964">
            <v>255</v>
          </cell>
          <cell r="C1964">
            <v>67</v>
          </cell>
          <cell r="D1964">
            <v>58</v>
          </cell>
          <cell r="E1964">
            <v>42817.708333328577</v>
          </cell>
        </row>
        <row r="1965">
          <cell r="B1965">
            <v>40</v>
          </cell>
          <cell r="C1965">
            <v>1</v>
          </cell>
          <cell r="D1965">
            <v>0</v>
          </cell>
          <cell r="E1965">
            <v>42817.749999995242</v>
          </cell>
        </row>
        <row r="1966">
          <cell r="B1966">
            <v>0</v>
          </cell>
          <cell r="C1966">
            <v>0</v>
          </cell>
          <cell r="D1966">
            <v>0</v>
          </cell>
          <cell r="E1966">
            <v>42817.791666661906</v>
          </cell>
        </row>
        <row r="1967">
          <cell r="B1967">
            <v>0</v>
          </cell>
          <cell r="C1967">
            <v>0</v>
          </cell>
          <cell r="D1967">
            <v>0</v>
          </cell>
          <cell r="E1967">
            <v>42817.83333332857</v>
          </cell>
        </row>
        <row r="1968">
          <cell r="B1968">
            <v>0</v>
          </cell>
          <cell r="C1968">
            <v>0</v>
          </cell>
          <cell r="D1968">
            <v>0</v>
          </cell>
          <cell r="E1968">
            <v>42817.874999995234</v>
          </cell>
        </row>
        <row r="1969">
          <cell r="B1969">
            <v>0</v>
          </cell>
          <cell r="C1969">
            <v>0</v>
          </cell>
          <cell r="D1969">
            <v>0</v>
          </cell>
          <cell r="E1969">
            <v>42817.916666661898</v>
          </cell>
        </row>
        <row r="1970">
          <cell r="B1970">
            <v>0</v>
          </cell>
          <cell r="C1970">
            <v>0</v>
          </cell>
          <cell r="D1970">
            <v>0</v>
          </cell>
          <cell r="E1970">
            <v>42817.958333328563</v>
          </cell>
        </row>
        <row r="1971">
          <cell r="B1971">
            <v>0</v>
          </cell>
          <cell r="C1971">
            <v>0</v>
          </cell>
          <cell r="D1971">
            <v>0</v>
          </cell>
          <cell r="E1971">
            <v>42817.999999995227</v>
          </cell>
        </row>
        <row r="1972">
          <cell r="B1972">
            <v>0</v>
          </cell>
          <cell r="C1972">
            <v>0</v>
          </cell>
          <cell r="D1972">
            <v>0</v>
          </cell>
          <cell r="E1972">
            <v>42818.041666661891</v>
          </cell>
        </row>
        <row r="1973">
          <cell r="B1973">
            <v>0</v>
          </cell>
          <cell r="C1973">
            <v>0</v>
          </cell>
          <cell r="D1973">
            <v>0</v>
          </cell>
          <cell r="E1973">
            <v>42818.083333328555</v>
          </cell>
        </row>
        <row r="1974">
          <cell r="B1974">
            <v>0</v>
          </cell>
          <cell r="C1974">
            <v>0</v>
          </cell>
          <cell r="D1974">
            <v>0</v>
          </cell>
          <cell r="E1974">
            <v>42818.12499999522</v>
          </cell>
        </row>
        <row r="1975">
          <cell r="B1975">
            <v>0</v>
          </cell>
          <cell r="C1975">
            <v>0</v>
          </cell>
          <cell r="D1975">
            <v>0</v>
          </cell>
          <cell r="E1975">
            <v>42818.166666661884</v>
          </cell>
        </row>
        <row r="1976">
          <cell r="B1976">
            <v>0</v>
          </cell>
          <cell r="C1976">
            <v>0</v>
          </cell>
          <cell r="D1976">
            <v>0</v>
          </cell>
          <cell r="E1976">
            <v>42818.208333328548</v>
          </cell>
        </row>
        <row r="1977">
          <cell r="B1977">
            <v>3</v>
          </cell>
          <cell r="C1977">
            <v>40</v>
          </cell>
          <cell r="D1977">
            <v>32</v>
          </cell>
          <cell r="E1977">
            <v>42818.249999995212</v>
          </cell>
        </row>
        <row r="1978">
          <cell r="B1978">
            <v>93</v>
          </cell>
          <cell r="C1978">
            <v>191</v>
          </cell>
          <cell r="D1978">
            <v>229</v>
          </cell>
          <cell r="E1978">
            <v>42818.291666661877</v>
          </cell>
        </row>
        <row r="1979">
          <cell r="B1979">
            <v>290</v>
          </cell>
          <cell r="C1979">
            <v>385</v>
          </cell>
          <cell r="D1979">
            <v>358</v>
          </cell>
          <cell r="E1979">
            <v>42818.333333328541</v>
          </cell>
        </row>
        <row r="1980">
          <cell r="B1980">
            <v>389</v>
          </cell>
          <cell r="C1980">
            <v>627</v>
          </cell>
          <cell r="D1980">
            <v>331</v>
          </cell>
          <cell r="E1980">
            <v>42818.374999995205</v>
          </cell>
        </row>
        <row r="1981">
          <cell r="B1981">
            <v>663</v>
          </cell>
          <cell r="C1981">
            <v>663</v>
          </cell>
          <cell r="D1981">
            <v>397</v>
          </cell>
          <cell r="E1981">
            <v>42818.416666661869</v>
          </cell>
        </row>
        <row r="1982">
          <cell r="B1982">
            <v>457</v>
          </cell>
          <cell r="C1982">
            <v>918</v>
          </cell>
          <cell r="D1982">
            <v>680</v>
          </cell>
          <cell r="E1982">
            <v>42818.458333328534</v>
          </cell>
        </row>
        <row r="1983">
          <cell r="B1983">
            <v>743</v>
          </cell>
          <cell r="C1983">
            <v>915</v>
          </cell>
          <cell r="D1983">
            <v>676</v>
          </cell>
          <cell r="E1983">
            <v>42818.499999995198</v>
          </cell>
        </row>
        <row r="1984">
          <cell r="B1984">
            <v>859</v>
          </cell>
          <cell r="C1984">
            <v>870</v>
          </cell>
          <cell r="D1984">
            <v>638</v>
          </cell>
          <cell r="E1984">
            <v>42818.541666661862</v>
          </cell>
        </row>
        <row r="1985">
          <cell r="B1985">
            <v>714</v>
          </cell>
          <cell r="C1985">
            <v>741</v>
          </cell>
          <cell r="D1985">
            <v>536</v>
          </cell>
          <cell r="E1985">
            <v>42818.583333328526</v>
          </cell>
        </row>
        <row r="1986">
          <cell r="B1986">
            <v>565</v>
          </cell>
          <cell r="C1986">
            <v>422</v>
          </cell>
          <cell r="D1986">
            <v>464</v>
          </cell>
          <cell r="E1986">
            <v>42818.624999995191</v>
          </cell>
        </row>
        <row r="1987">
          <cell r="B1987">
            <v>402</v>
          </cell>
          <cell r="C1987">
            <v>249</v>
          </cell>
          <cell r="D1987">
            <v>237</v>
          </cell>
          <cell r="E1987">
            <v>42818.666666661855</v>
          </cell>
        </row>
        <row r="1988">
          <cell r="B1988">
            <v>171</v>
          </cell>
          <cell r="C1988">
            <v>69</v>
          </cell>
          <cell r="D1988">
            <v>44</v>
          </cell>
          <cell r="E1988">
            <v>42818.708333328519</v>
          </cell>
        </row>
        <row r="1989">
          <cell r="B1989">
            <v>27</v>
          </cell>
          <cell r="C1989">
            <v>1</v>
          </cell>
          <cell r="D1989">
            <v>0</v>
          </cell>
          <cell r="E1989">
            <v>42818.749999995183</v>
          </cell>
        </row>
        <row r="1990">
          <cell r="B1990">
            <v>0</v>
          </cell>
          <cell r="C1990">
            <v>0</v>
          </cell>
          <cell r="D1990">
            <v>0</v>
          </cell>
          <cell r="E1990">
            <v>42818.791666661848</v>
          </cell>
        </row>
        <row r="1991">
          <cell r="B1991">
            <v>0</v>
          </cell>
          <cell r="C1991">
            <v>0</v>
          </cell>
          <cell r="D1991">
            <v>0</v>
          </cell>
          <cell r="E1991">
            <v>42818.833333328512</v>
          </cell>
        </row>
        <row r="1992">
          <cell r="B1992">
            <v>0</v>
          </cell>
          <cell r="C1992">
            <v>0</v>
          </cell>
          <cell r="D1992">
            <v>0</v>
          </cell>
          <cell r="E1992">
            <v>42818.874999995176</v>
          </cell>
        </row>
        <row r="1993">
          <cell r="B1993">
            <v>0</v>
          </cell>
          <cell r="C1993">
            <v>0</v>
          </cell>
          <cell r="D1993">
            <v>0</v>
          </cell>
          <cell r="E1993">
            <v>42818.91666666184</v>
          </cell>
        </row>
        <row r="1994">
          <cell r="B1994">
            <v>0</v>
          </cell>
          <cell r="C1994">
            <v>0</v>
          </cell>
          <cell r="D1994">
            <v>0</v>
          </cell>
          <cell r="E1994">
            <v>42818.958333328505</v>
          </cell>
        </row>
        <row r="1995">
          <cell r="B1995">
            <v>0</v>
          </cell>
          <cell r="C1995">
            <v>0</v>
          </cell>
          <cell r="D1995">
            <v>0</v>
          </cell>
          <cell r="E1995">
            <v>42818.999999995169</v>
          </cell>
        </row>
        <row r="1996">
          <cell r="B1996">
            <v>0</v>
          </cell>
          <cell r="C1996">
            <v>0</v>
          </cell>
          <cell r="D1996">
            <v>0</v>
          </cell>
          <cell r="E1996">
            <v>42819.041666661833</v>
          </cell>
        </row>
        <row r="1997">
          <cell r="B1997">
            <v>0</v>
          </cell>
          <cell r="C1997">
            <v>0</v>
          </cell>
          <cell r="D1997">
            <v>0</v>
          </cell>
          <cell r="E1997">
            <v>42819.083333328497</v>
          </cell>
        </row>
        <row r="1998">
          <cell r="B1998">
            <v>0</v>
          </cell>
          <cell r="C1998">
            <v>0</v>
          </cell>
          <cell r="D1998">
            <v>0</v>
          </cell>
          <cell r="E1998">
            <v>42819.124999995161</v>
          </cell>
        </row>
        <row r="1999">
          <cell r="B1999">
            <v>0</v>
          </cell>
          <cell r="C1999">
            <v>0</v>
          </cell>
          <cell r="D1999">
            <v>0</v>
          </cell>
          <cell r="E1999">
            <v>42819.166666661826</v>
          </cell>
        </row>
        <row r="2000">
          <cell r="B2000">
            <v>0</v>
          </cell>
          <cell r="C2000">
            <v>0</v>
          </cell>
          <cell r="D2000">
            <v>0</v>
          </cell>
          <cell r="E2000">
            <v>42819.20833332849</v>
          </cell>
        </row>
        <row r="2001">
          <cell r="B2001">
            <v>4</v>
          </cell>
          <cell r="C2001">
            <v>42</v>
          </cell>
          <cell r="D2001">
            <v>10</v>
          </cell>
          <cell r="E2001">
            <v>42819.249999995154</v>
          </cell>
        </row>
        <row r="2002">
          <cell r="B2002">
            <v>126</v>
          </cell>
          <cell r="C2002">
            <v>199</v>
          </cell>
          <cell r="D2002">
            <v>56</v>
          </cell>
          <cell r="E2002">
            <v>42819.291666661818</v>
          </cell>
        </row>
        <row r="2003">
          <cell r="B2003">
            <v>226</v>
          </cell>
          <cell r="C2003">
            <v>448</v>
          </cell>
          <cell r="D2003">
            <v>117</v>
          </cell>
          <cell r="E2003">
            <v>42819.333333328483</v>
          </cell>
        </row>
        <row r="2004">
          <cell r="B2004">
            <v>300</v>
          </cell>
          <cell r="C2004">
            <v>681</v>
          </cell>
          <cell r="D2004">
            <v>204</v>
          </cell>
          <cell r="E2004">
            <v>42819.374999995147</v>
          </cell>
        </row>
        <row r="2005">
          <cell r="B2005">
            <v>711</v>
          </cell>
          <cell r="C2005">
            <v>856</v>
          </cell>
          <cell r="D2005">
            <v>312</v>
          </cell>
          <cell r="E2005">
            <v>42819.416666661811</v>
          </cell>
        </row>
        <row r="2006">
          <cell r="B2006">
            <v>679</v>
          </cell>
          <cell r="C2006">
            <v>929</v>
          </cell>
          <cell r="D2006">
            <v>502</v>
          </cell>
          <cell r="E2006">
            <v>42819.458333328475</v>
          </cell>
        </row>
        <row r="2007">
          <cell r="B2007">
            <v>653</v>
          </cell>
          <cell r="C2007">
            <v>919</v>
          </cell>
          <cell r="D2007">
            <v>582</v>
          </cell>
          <cell r="E2007">
            <v>42819.49999999514</v>
          </cell>
        </row>
        <row r="2008">
          <cell r="B2008">
            <v>748</v>
          </cell>
          <cell r="C2008">
            <v>842</v>
          </cell>
          <cell r="D2008">
            <v>524</v>
          </cell>
          <cell r="E2008">
            <v>42819.541666661804</v>
          </cell>
        </row>
        <row r="2009">
          <cell r="B2009">
            <v>679</v>
          </cell>
          <cell r="C2009">
            <v>647</v>
          </cell>
          <cell r="D2009">
            <v>432</v>
          </cell>
          <cell r="E2009">
            <v>42819.583333328468</v>
          </cell>
        </row>
        <row r="2010">
          <cell r="B2010">
            <v>630</v>
          </cell>
          <cell r="C2010">
            <v>488</v>
          </cell>
          <cell r="D2010">
            <v>359</v>
          </cell>
          <cell r="E2010">
            <v>42819.624999995132</v>
          </cell>
        </row>
        <row r="2011">
          <cell r="B2011">
            <v>451</v>
          </cell>
          <cell r="C2011">
            <v>219</v>
          </cell>
          <cell r="D2011">
            <v>183</v>
          </cell>
          <cell r="E2011">
            <v>42819.666666661797</v>
          </cell>
        </row>
        <row r="2012">
          <cell r="B2012">
            <v>180</v>
          </cell>
          <cell r="C2012">
            <v>68</v>
          </cell>
          <cell r="D2012">
            <v>33</v>
          </cell>
          <cell r="E2012">
            <v>42819.708333328461</v>
          </cell>
        </row>
        <row r="2013">
          <cell r="B2013">
            <v>36</v>
          </cell>
          <cell r="C2013">
            <v>1</v>
          </cell>
          <cell r="D2013">
            <v>0</v>
          </cell>
          <cell r="E2013">
            <v>42819.749999995125</v>
          </cell>
        </row>
        <row r="2014">
          <cell r="B2014">
            <v>0</v>
          </cell>
          <cell r="C2014">
            <v>0</v>
          </cell>
          <cell r="D2014">
            <v>0</v>
          </cell>
          <cell r="E2014">
            <v>42819.791666661789</v>
          </cell>
        </row>
        <row r="2015">
          <cell r="B2015">
            <v>0</v>
          </cell>
          <cell r="C2015">
            <v>0</v>
          </cell>
          <cell r="D2015">
            <v>0</v>
          </cell>
          <cell r="E2015">
            <v>42819.833333328454</v>
          </cell>
        </row>
        <row r="2016">
          <cell r="B2016">
            <v>0</v>
          </cell>
          <cell r="C2016">
            <v>0</v>
          </cell>
          <cell r="D2016">
            <v>0</v>
          </cell>
          <cell r="E2016">
            <v>42819.874999995118</v>
          </cell>
        </row>
        <row r="2017">
          <cell r="B2017">
            <v>0</v>
          </cell>
          <cell r="C2017">
            <v>0</v>
          </cell>
          <cell r="D2017">
            <v>0</v>
          </cell>
          <cell r="E2017">
            <v>42819.916666661782</v>
          </cell>
        </row>
        <row r="2018">
          <cell r="B2018">
            <v>0</v>
          </cell>
          <cell r="C2018">
            <v>0</v>
          </cell>
          <cell r="D2018">
            <v>0</v>
          </cell>
          <cell r="E2018">
            <v>42819.958333328446</v>
          </cell>
        </row>
        <row r="2019">
          <cell r="B2019">
            <v>0</v>
          </cell>
          <cell r="C2019">
            <v>0</v>
          </cell>
          <cell r="D2019">
            <v>0</v>
          </cell>
          <cell r="E2019">
            <v>42819.999999995111</v>
          </cell>
        </row>
        <row r="2020">
          <cell r="B2020">
            <v>0</v>
          </cell>
          <cell r="C2020">
            <v>0</v>
          </cell>
          <cell r="D2020">
            <v>0</v>
          </cell>
          <cell r="E2020">
            <v>42820.041666661775</v>
          </cell>
        </row>
        <row r="2021">
          <cell r="B2021">
            <v>0</v>
          </cell>
          <cell r="C2021">
            <v>0</v>
          </cell>
          <cell r="D2021">
            <v>0</v>
          </cell>
          <cell r="E2021">
            <v>42820.083333328439</v>
          </cell>
        </row>
        <row r="2022">
          <cell r="B2022">
            <v>0</v>
          </cell>
          <cell r="C2022">
            <v>0</v>
          </cell>
          <cell r="D2022">
            <v>0</v>
          </cell>
          <cell r="E2022">
            <v>42820.124999995103</v>
          </cell>
        </row>
        <row r="2023">
          <cell r="B2023">
            <v>0</v>
          </cell>
          <cell r="C2023">
            <v>0</v>
          </cell>
          <cell r="D2023">
            <v>0</v>
          </cell>
          <cell r="E2023">
            <v>42820.166666661768</v>
          </cell>
        </row>
        <row r="2024">
          <cell r="B2024">
            <v>0</v>
          </cell>
          <cell r="C2024">
            <v>0</v>
          </cell>
          <cell r="D2024">
            <v>0</v>
          </cell>
          <cell r="E2024">
            <v>42820.208333328432</v>
          </cell>
        </row>
        <row r="2025">
          <cell r="B2025">
            <v>4</v>
          </cell>
          <cell r="C2025">
            <v>42</v>
          </cell>
          <cell r="D2025">
            <v>12</v>
          </cell>
          <cell r="E2025">
            <v>42820.249999995096</v>
          </cell>
        </row>
        <row r="2026">
          <cell r="B2026">
            <v>115</v>
          </cell>
          <cell r="C2026">
            <v>181</v>
          </cell>
          <cell r="D2026">
            <v>67</v>
          </cell>
          <cell r="E2026">
            <v>42820.29166666176</v>
          </cell>
        </row>
        <row r="2027">
          <cell r="B2027">
            <v>373</v>
          </cell>
          <cell r="C2027">
            <v>390</v>
          </cell>
          <cell r="D2027">
            <v>106</v>
          </cell>
          <cell r="E2027">
            <v>42820.333333328424</v>
          </cell>
        </row>
        <row r="2028">
          <cell r="B2028">
            <v>577</v>
          </cell>
          <cell r="C2028">
            <v>619</v>
          </cell>
          <cell r="D2028">
            <v>161</v>
          </cell>
          <cell r="E2028">
            <v>42820.374999995089</v>
          </cell>
        </row>
        <row r="2029">
          <cell r="B2029">
            <v>770</v>
          </cell>
          <cell r="C2029">
            <v>725</v>
          </cell>
          <cell r="D2029">
            <v>201</v>
          </cell>
          <cell r="E2029">
            <v>42820.416666661753</v>
          </cell>
        </row>
        <row r="2030">
          <cell r="B2030">
            <v>802</v>
          </cell>
          <cell r="C2030">
            <v>724</v>
          </cell>
          <cell r="D2030">
            <v>347</v>
          </cell>
          <cell r="E2030">
            <v>42820.458333328417</v>
          </cell>
        </row>
        <row r="2031">
          <cell r="B2031">
            <v>1023</v>
          </cell>
          <cell r="C2031">
            <v>693</v>
          </cell>
          <cell r="D2031">
            <v>583</v>
          </cell>
          <cell r="E2031">
            <v>42820.499999995081</v>
          </cell>
        </row>
        <row r="2032">
          <cell r="B2032">
            <v>631</v>
          </cell>
          <cell r="C2032">
            <v>803</v>
          </cell>
          <cell r="D2032">
            <v>537</v>
          </cell>
          <cell r="E2032">
            <v>42820.541666661746</v>
          </cell>
        </row>
        <row r="2033">
          <cell r="B2033">
            <v>448</v>
          </cell>
          <cell r="C2033">
            <v>549</v>
          </cell>
          <cell r="D2033">
            <v>476</v>
          </cell>
          <cell r="E2033">
            <v>42820.58333332841</v>
          </cell>
        </row>
        <row r="2034">
          <cell r="B2034">
            <v>381</v>
          </cell>
          <cell r="C2034">
            <v>406</v>
          </cell>
          <cell r="D2034">
            <v>536</v>
          </cell>
          <cell r="E2034">
            <v>42820.624999995074</v>
          </cell>
        </row>
        <row r="2035">
          <cell r="B2035">
            <v>341</v>
          </cell>
          <cell r="C2035">
            <v>263</v>
          </cell>
          <cell r="D2035">
            <v>283</v>
          </cell>
          <cell r="E2035">
            <v>42820.666666661738</v>
          </cell>
        </row>
        <row r="2036">
          <cell r="B2036">
            <v>130</v>
          </cell>
          <cell r="C2036">
            <v>65</v>
          </cell>
          <cell r="D2036">
            <v>49</v>
          </cell>
          <cell r="E2036">
            <v>42820.708333328403</v>
          </cell>
        </row>
        <row r="2037">
          <cell r="B2037">
            <v>25</v>
          </cell>
          <cell r="C2037">
            <v>1</v>
          </cell>
          <cell r="D2037">
            <v>0</v>
          </cell>
          <cell r="E2037">
            <v>42820.749999995067</v>
          </cell>
        </row>
        <row r="2038">
          <cell r="B2038">
            <v>0</v>
          </cell>
          <cell r="C2038">
            <v>0</v>
          </cell>
          <cell r="D2038">
            <v>0</v>
          </cell>
          <cell r="E2038">
            <v>42820.791666661731</v>
          </cell>
        </row>
        <row r="2039">
          <cell r="B2039">
            <v>0</v>
          </cell>
          <cell r="C2039">
            <v>0</v>
          </cell>
          <cell r="D2039">
            <v>0</v>
          </cell>
          <cell r="E2039">
            <v>42820.833333328395</v>
          </cell>
        </row>
        <row r="2040">
          <cell r="B2040">
            <v>0</v>
          </cell>
          <cell r="C2040">
            <v>0</v>
          </cell>
          <cell r="D2040">
            <v>0</v>
          </cell>
          <cell r="E2040">
            <v>42820.87499999506</v>
          </cell>
        </row>
        <row r="2041">
          <cell r="B2041">
            <v>0</v>
          </cell>
          <cell r="C2041">
            <v>0</v>
          </cell>
          <cell r="D2041">
            <v>0</v>
          </cell>
          <cell r="E2041">
            <v>42820.916666661724</v>
          </cell>
        </row>
        <row r="2042">
          <cell r="B2042">
            <v>0</v>
          </cell>
          <cell r="C2042">
            <v>0</v>
          </cell>
          <cell r="D2042">
            <v>0</v>
          </cell>
          <cell r="E2042">
            <v>42820.958333328388</v>
          </cell>
        </row>
        <row r="2043">
          <cell r="B2043">
            <v>0</v>
          </cell>
          <cell r="C2043">
            <v>0</v>
          </cell>
          <cell r="D2043">
            <v>0</v>
          </cell>
          <cell r="E2043">
            <v>42820.999999995052</v>
          </cell>
        </row>
        <row r="2044">
          <cell r="B2044">
            <v>0</v>
          </cell>
          <cell r="C2044">
            <v>0</v>
          </cell>
          <cell r="D2044">
            <v>0</v>
          </cell>
          <cell r="E2044">
            <v>42821.041666661717</v>
          </cell>
        </row>
        <row r="2045">
          <cell r="B2045">
            <v>0</v>
          </cell>
          <cell r="C2045">
            <v>0</v>
          </cell>
          <cell r="D2045">
            <v>0</v>
          </cell>
          <cell r="E2045">
            <v>42821.083333328381</v>
          </cell>
        </row>
        <row r="2046">
          <cell r="B2046">
            <v>0</v>
          </cell>
          <cell r="C2046">
            <v>0</v>
          </cell>
          <cell r="D2046">
            <v>0</v>
          </cell>
          <cell r="E2046">
            <v>42821.124999995045</v>
          </cell>
        </row>
        <row r="2047">
          <cell r="B2047">
            <v>0</v>
          </cell>
          <cell r="C2047">
            <v>0</v>
          </cell>
          <cell r="D2047">
            <v>0</v>
          </cell>
          <cell r="E2047">
            <v>42821.166666661709</v>
          </cell>
        </row>
        <row r="2048">
          <cell r="B2048">
            <v>0</v>
          </cell>
          <cell r="C2048">
            <v>0</v>
          </cell>
          <cell r="D2048">
            <v>0</v>
          </cell>
          <cell r="E2048">
            <v>42821.208333328374</v>
          </cell>
        </row>
        <row r="2049">
          <cell r="B2049">
            <v>4</v>
          </cell>
          <cell r="C2049">
            <v>43</v>
          </cell>
          <cell r="D2049">
            <v>32</v>
          </cell>
          <cell r="E2049">
            <v>42821.249999995038</v>
          </cell>
        </row>
        <row r="2050">
          <cell r="B2050">
            <v>94</v>
          </cell>
          <cell r="C2050">
            <v>185</v>
          </cell>
          <cell r="D2050">
            <v>237</v>
          </cell>
          <cell r="E2050">
            <v>42821.291666661702</v>
          </cell>
        </row>
        <row r="2051">
          <cell r="B2051">
            <v>195</v>
          </cell>
          <cell r="C2051">
            <v>433</v>
          </cell>
          <cell r="D2051">
            <v>492</v>
          </cell>
          <cell r="E2051">
            <v>42821.333333328366</v>
          </cell>
        </row>
        <row r="2052">
          <cell r="B2052">
            <v>207</v>
          </cell>
          <cell r="C2052">
            <v>627</v>
          </cell>
          <cell r="D2052">
            <v>713</v>
          </cell>
          <cell r="E2052">
            <v>42821.374999995031</v>
          </cell>
        </row>
        <row r="2053">
          <cell r="B2053">
            <v>293</v>
          </cell>
          <cell r="C2053">
            <v>803</v>
          </cell>
          <cell r="D2053">
            <v>880</v>
          </cell>
          <cell r="E2053">
            <v>42821.416666661695</v>
          </cell>
        </row>
        <row r="2054">
          <cell r="B2054">
            <v>319</v>
          </cell>
          <cell r="C2054">
            <v>875</v>
          </cell>
          <cell r="D2054">
            <v>979</v>
          </cell>
          <cell r="E2054">
            <v>42821.458333328359</v>
          </cell>
        </row>
        <row r="2055">
          <cell r="B2055">
            <v>395</v>
          </cell>
          <cell r="C2055">
            <v>943</v>
          </cell>
          <cell r="D2055">
            <v>1001</v>
          </cell>
          <cell r="E2055">
            <v>42821.499999995023</v>
          </cell>
        </row>
        <row r="2056">
          <cell r="B2056">
            <v>406</v>
          </cell>
          <cell r="C2056">
            <v>479</v>
          </cell>
          <cell r="D2056">
            <v>942</v>
          </cell>
          <cell r="E2056">
            <v>42821.541666661687</v>
          </cell>
        </row>
        <row r="2057">
          <cell r="B2057">
            <v>541</v>
          </cell>
          <cell r="C2057">
            <v>365</v>
          </cell>
          <cell r="D2057">
            <v>750</v>
          </cell>
          <cell r="E2057">
            <v>42821.583333328352</v>
          </cell>
        </row>
        <row r="2058">
          <cell r="B2058">
            <v>477</v>
          </cell>
          <cell r="C2058">
            <v>336</v>
          </cell>
          <cell r="D2058">
            <v>526</v>
          </cell>
          <cell r="E2058">
            <v>42821.624999995016</v>
          </cell>
        </row>
        <row r="2059">
          <cell r="B2059">
            <v>293</v>
          </cell>
          <cell r="C2059">
            <v>210</v>
          </cell>
          <cell r="D2059">
            <v>278</v>
          </cell>
          <cell r="E2059">
            <v>42821.66666666168</v>
          </cell>
        </row>
        <row r="2060">
          <cell r="B2060">
            <v>125</v>
          </cell>
          <cell r="C2060">
            <v>66</v>
          </cell>
          <cell r="D2060">
            <v>48</v>
          </cell>
          <cell r="E2060">
            <v>42821.708333328344</v>
          </cell>
        </row>
        <row r="2061">
          <cell r="B2061">
            <v>26</v>
          </cell>
          <cell r="C2061">
            <v>0</v>
          </cell>
          <cell r="D2061">
            <v>0</v>
          </cell>
          <cell r="E2061">
            <v>42821.749999995009</v>
          </cell>
        </row>
        <row r="2062">
          <cell r="B2062">
            <v>0</v>
          </cell>
          <cell r="C2062">
            <v>0</v>
          </cell>
          <cell r="D2062">
            <v>0</v>
          </cell>
          <cell r="E2062">
            <v>42821.791666661673</v>
          </cell>
        </row>
        <row r="2063">
          <cell r="B2063">
            <v>0</v>
          </cell>
          <cell r="C2063">
            <v>0</v>
          </cell>
          <cell r="D2063">
            <v>0</v>
          </cell>
          <cell r="E2063">
            <v>42821.833333328337</v>
          </cell>
        </row>
        <row r="2064">
          <cell r="B2064">
            <v>0</v>
          </cell>
          <cell r="C2064">
            <v>0</v>
          </cell>
          <cell r="D2064">
            <v>0</v>
          </cell>
          <cell r="E2064">
            <v>42821.874999995001</v>
          </cell>
        </row>
        <row r="2065">
          <cell r="B2065">
            <v>0</v>
          </cell>
          <cell r="C2065">
            <v>0</v>
          </cell>
          <cell r="D2065">
            <v>0</v>
          </cell>
          <cell r="E2065">
            <v>42821.916666661666</v>
          </cell>
        </row>
        <row r="2066">
          <cell r="B2066">
            <v>0</v>
          </cell>
          <cell r="C2066">
            <v>0</v>
          </cell>
          <cell r="D2066">
            <v>0</v>
          </cell>
          <cell r="E2066">
            <v>42821.95833332833</v>
          </cell>
        </row>
        <row r="2067">
          <cell r="B2067">
            <v>0</v>
          </cell>
          <cell r="C2067">
            <v>0</v>
          </cell>
          <cell r="D2067">
            <v>0</v>
          </cell>
          <cell r="E2067">
            <v>42821.999999994994</v>
          </cell>
        </row>
        <row r="2068">
          <cell r="B2068">
            <v>0</v>
          </cell>
          <cell r="C2068">
            <v>0</v>
          </cell>
          <cell r="D2068">
            <v>0</v>
          </cell>
          <cell r="E2068">
            <v>42822.041666661658</v>
          </cell>
        </row>
        <row r="2069">
          <cell r="B2069">
            <v>0</v>
          </cell>
          <cell r="C2069">
            <v>0</v>
          </cell>
          <cell r="D2069">
            <v>0</v>
          </cell>
          <cell r="E2069">
            <v>42822.083333328323</v>
          </cell>
        </row>
        <row r="2070">
          <cell r="B2070">
            <v>0</v>
          </cell>
          <cell r="C2070">
            <v>0</v>
          </cell>
          <cell r="D2070">
            <v>0</v>
          </cell>
          <cell r="E2070">
            <v>42822.124999994987</v>
          </cell>
        </row>
        <row r="2071">
          <cell r="B2071">
            <v>0</v>
          </cell>
          <cell r="C2071">
            <v>0</v>
          </cell>
          <cell r="D2071">
            <v>0</v>
          </cell>
          <cell r="E2071">
            <v>42822.166666661651</v>
          </cell>
        </row>
        <row r="2072">
          <cell r="B2072">
            <v>0</v>
          </cell>
          <cell r="C2072">
            <v>0</v>
          </cell>
          <cell r="D2072">
            <v>0</v>
          </cell>
          <cell r="E2072">
            <v>42822.208333328315</v>
          </cell>
        </row>
        <row r="2073">
          <cell r="B2073">
            <v>4</v>
          </cell>
          <cell r="C2073">
            <v>44</v>
          </cell>
          <cell r="D2073">
            <v>32</v>
          </cell>
          <cell r="E2073">
            <v>42822.24999999498</v>
          </cell>
        </row>
        <row r="2074">
          <cell r="B2074">
            <v>122</v>
          </cell>
          <cell r="C2074">
            <v>175</v>
          </cell>
          <cell r="D2074">
            <v>244</v>
          </cell>
          <cell r="E2074">
            <v>42822.291666661644</v>
          </cell>
        </row>
        <row r="2075">
          <cell r="B2075">
            <v>350</v>
          </cell>
          <cell r="C2075">
            <v>401</v>
          </cell>
          <cell r="D2075">
            <v>495</v>
          </cell>
          <cell r="E2075">
            <v>42822.333333328308</v>
          </cell>
        </row>
        <row r="2076">
          <cell r="B2076">
            <v>523</v>
          </cell>
          <cell r="C2076">
            <v>503</v>
          </cell>
          <cell r="D2076">
            <v>716</v>
          </cell>
          <cell r="E2076">
            <v>42822.374999994972</v>
          </cell>
        </row>
        <row r="2077">
          <cell r="B2077">
            <v>767</v>
          </cell>
          <cell r="C2077">
            <v>642</v>
          </cell>
          <cell r="D2077">
            <v>884</v>
          </cell>
          <cell r="E2077">
            <v>42822.416666661637</v>
          </cell>
        </row>
        <row r="2078">
          <cell r="B2078">
            <v>870</v>
          </cell>
          <cell r="C2078">
            <v>847</v>
          </cell>
          <cell r="D2078">
            <v>982</v>
          </cell>
          <cell r="E2078">
            <v>42822.458333328301</v>
          </cell>
        </row>
        <row r="2079">
          <cell r="B2079">
            <v>927</v>
          </cell>
          <cell r="C2079">
            <v>742</v>
          </cell>
          <cell r="D2079">
            <v>997</v>
          </cell>
          <cell r="E2079">
            <v>42822.499999994965</v>
          </cell>
        </row>
        <row r="2080">
          <cell r="B2080">
            <v>825</v>
          </cell>
          <cell r="C2080">
            <v>679</v>
          </cell>
          <cell r="D2080">
            <v>933</v>
          </cell>
          <cell r="E2080">
            <v>42822.541666661629</v>
          </cell>
        </row>
        <row r="2081">
          <cell r="B2081">
            <v>793</v>
          </cell>
          <cell r="C2081">
            <v>622</v>
          </cell>
          <cell r="D2081">
            <v>761</v>
          </cell>
          <cell r="E2081">
            <v>42822.583333328294</v>
          </cell>
        </row>
        <row r="2082">
          <cell r="B2082">
            <v>670</v>
          </cell>
          <cell r="C2082">
            <v>422</v>
          </cell>
          <cell r="D2082">
            <v>503</v>
          </cell>
          <cell r="E2082">
            <v>42822.624999994958</v>
          </cell>
        </row>
        <row r="2083">
          <cell r="B2083">
            <v>302</v>
          </cell>
          <cell r="C2083">
            <v>203</v>
          </cell>
          <cell r="D2083">
            <v>260</v>
          </cell>
          <cell r="E2083">
            <v>42822.666666661622</v>
          </cell>
        </row>
        <row r="2084">
          <cell r="B2084">
            <v>183</v>
          </cell>
          <cell r="C2084">
            <v>64</v>
          </cell>
          <cell r="D2084">
            <v>43</v>
          </cell>
          <cell r="E2084">
            <v>42822.708333328286</v>
          </cell>
        </row>
        <row r="2085">
          <cell r="B2085">
            <v>24</v>
          </cell>
          <cell r="C2085">
            <v>0</v>
          </cell>
          <cell r="D2085">
            <v>0</v>
          </cell>
          <cell r="E2085">
            <v>42822.74999999495</v>
          </cell>
        </row>
        <row r="2086">
          <cell r="B2086">
            <v>0</v>
          </cell>
          <cell r="C2086">
            <v>0</v>
          </cell>
          <cell r="D2086">
            <v>0</v>
          </cell>
          <cell r="E2086">
            <v>42822.791666661615</v>
          </cell>
        </row>
        <row r="2087">
          <cell r="B2087">
            <v>0</v>
          </cell>
          <cell r="C2087">
            <v>0</v>
          </cell>
          <cell r="D2087">
            <v>0</v>
          </cell>
          <cell r="E2087">
            <v>42822.833333328279</v>
          </cell>
        </row>
        <row r="2088">
          <cell r="B2088">
            <v>0</v>
          </cell>
          <cell r="C2088">
            <v>0</v>
          </cell>
          <cell r="D2088">
            <v>0</v>
          </cell>
          <cell r="E2088">
            <v>42822.874999994943</v>
          </cell>
        </row>
        <row r="2089">
          <cell r="B2089">
            <v>0</v>
          </cell>
          <cell r="C2089">
            <v>0</v>
          </cell>
          <cell r="D2089">
            <v>0</v>
          </cell>
          <cell r="E2089">
            <v>42822.916666661607</v>
          </cell>
        </row>
        <row r="2090">
          <cell r="B2090">
            <v>0</v>
          </cell>
          <cell r="C2090">
            <v>0</v>
          </cell>
          <cell r="D2090">
            <v>0</v>
          </cell>
          <cell r="E2090">
            <v>42822.958333328272</v>
          </cell>
        </row>
        <row r="2091">
          <cell r="B2091">
            <v>0</v>
          </cell>
          <cell r="C2091">
            <v>0</v>
          </cell>
          <cell r="D2091">
            <v>0</v>
          </cell>
          <cell r="E2091">
            <v>42822.999999994936</v>
          </cell>
        </row>
        <row r="2092">
          <cell r="B2092">
            <v>0</v>
          </cell>
          <cell r="C2092">
            <v>0</v>
          </cell>
          <cell r="D2092">
            <v>0</v>
          </cell>
          <cell r="E2092">
            <v>42823.0416666616</v>
          </cell>
        </row>
        <row r="2093">
          <cell r="B2093">
            <v>0</v>
          </cell>
          <cell r="C2093">
            <v>0</v>
          </cell>
          <cell r="D2093">
            <v>0</v>
          </cell>
          <cell r="E2093">
            <v>42823.083333328264</v>
          </cell>
        </row>
        <row r="2094">
          <cell r="B2094">
            <v>0</v>
          </cell>
          <cell r="C2094">
            <v>0</v>
          </cell>
          <cell r="D2094">
            <v>0</v>
          </cell>
          <cell r="E2094">
            <v>42823.124999994929</v>
          </cell>
        </row>
        <row r="2095">
          <cell r="B2095">
            <v>0</v>
          </cell>
          <cell r="C2095">
            <v>0</v>
          </cell>
          <cell r="D2095">
            <v>0</v>
          </cell>
          <cell r="E2095">
            <v>42823.166666661593</v>
          </cell>
        </row>
        <row r="2096">
          <cell r="B2096">
            <v>0</v>
          </cell>
          <cell r="C2096">
            <v>0</v>
          </cell>
          <cell r="D2096">
            <v>0</v>
          </cell>
          <cell r="E2096">
            <v>42823.208333328257</v>
          </cell>
        </row>
        <row r="2097">
          <cell r="B2097">
            <v>4</v>
          </cell>
          <cell r="C2097">
            <v>44</v>
          </cell>
          <cell r="D2097">
            <v>34</v>
          </cell>
          <cell r="E2097">
            <v>42823.249999994921</v>
          </cell>
        </row>
        <row r="2098">
          <cell r="B2098">
            <v>87</v>
          </cell>
          <cell r="C2098">
            <v>178</v>
          </cell>
          <cell r="D2098">
            <v>251</v>
          </cell>
          <cell r="E2098">
            <v>42823.291666661586</v>
          </cell>
        </row>
        <row r="2099">
          <cell r="B2099">
            <v>124</v>
          </cell>
          <cell r="C2099">
            <v>472</v>
          </cell>
          <cell r="D2099">
            <v>505</v>
          </cell>
          <cell r="E2099">
            <v>42823.33333332825</v>
          </cell>
        </row>
        <row r="2100">
          <cell r="B2100">
            <v>343</v>
          </cell>
          <cell r="C2100">
            <v>695</v>
          </cell>
          <cell r="D2100">
            <v>729</v>
          </cell>
          <cell r="E2100">
            <v>42823.374999994914</v>
          </cell>
        </row>
        <row r="2101">
          <cell r="B2101">
            <v>693</v>
          </cell>
          <cell r="C2101">
            <v>854</v>
          </cell>
          <cell r="D2101">
            <v>898</v>
          </cell>
          <cell r="E2101">
            <v>42823.416666661578</v>
          </cell>
        </row>
        <row r="2102">
          <cell r="B2102">
            <v>456</v>
          </cell>
          <cell r="C2102">
            <v>966</v>
          </cell>
          <cell r="D2102">
            <v>996</v>
          </cell>
          <cell r="E2102">
            <v>42823.458333328243</v>
          </cell>
        </row>
        <row r="2103">
          <cell r="B2103">
            <v>558</v>
          </cell>
          <cell r="C2103">
            <v>934</v>
          </cell>
          <cell r="D2103">
            <v>1016</v>
          </cell>
          <cell r="E2103">
            <v>42823.499999994907</v>
          </cell>
        </row>
        <row r="2104">
          <cell r="B2104">
            <v>544</v>
          </cell>
          <cell r="C2104">
            <v>880</v>
          </cell>
          <cell r="D2104">
            <v>953</v>
          </cell>
          <cell r="E2104">
            <v>42823.541666661571</v>
          </cell>
        </row>
        <row r="2105">
          <cell r="B2105">
            <v>866</v>
          </cell>
          <cell r="C2105">
            <v>741</v>
          </cell>
          <cell r="D2105">
            <v>775</v>
          </cell>
          <cell r="E2105">
            <v>42823.583333328235</v>
          </cell>
        </row>
        <row r="2106">
          <cell r="B2106">
            <v>522</v>
          </cell>
          <cell r="C2106">
            <v>514</v>
          </cell>
          <cell r="D2106">
            <v>488</v>
          </cell>
          <cell r="E2106">
            <v>42823.6249999949</v>
          </cell>
        </row>
        <row r="2107">
          <cell r="B2107">
            <v>418</v>
          </cell>
          <cell r="C2107">
            <v>267</v>
          </cell>
          <cell r="D2107">
            <v>134</v>
          </cell>
          <cell r="E2107">
            <v>42823.666666661564</v>
          </cell>
        </row>
        <row r="2108">
          <cell r="B2108">
            <v>151</v>
          </cell>
          <cell r="C2108">
            <v>70</v>
          </cell>
          <cell r="D2108">
            <v>32</v>
          </cell>
          <cell r="E2108">
            <v>42823.708333328228</v>
          </cell>
        </row>
        <row r="2109">
          <cell r="B2109">
            <v>31</v>
          </cell>
          <cell r="C2109">
            <v>0</v>
          </cell>
          <cell r="D2109">
            <v>0</v>
          </cell>
          <cell r="E2109">
            <v>42823.749999994892</v>
          </cell>
        </row>
        <row r="2110">
          <cell r="B2110">
            <v>0</v>
          </cell>
          <cell r="C2110">
            <v>0</v>
          </cell>
          <cell r="D2110">
            <v>0</v>
          </cell>
          <cell r="E2110">
            <v>42823.791666661557</v>
          </cell>
        </row>
        <row r="2111">
          <cell r="B2111">
            <v>0</v>
          </cell>
          <cell r="C2111">
            <v>0</v>
          </cell>
          <cell r="D2111">
            <v>0</v>
          </cell>
          <cell r="E2111">
            <v>42823.833333328221</v>
          </cell>
        </row>
        <row r="2112">
          <cell r="B2112">
            <v>0</v>
          </cell>
          <cell r="C2112">
            <v>0</v>
          </cell>
          <cell r="D2112">
            <v>0</v>
          </cell>
          <cell r="E2112">
            <v>42823.874999994885</v>
          </cell>
        </row>
        <row r="2113">
          <cell r="B2113">
            <v>0</v>
          </cell>
          <cell r="C2113">
            <v>0</v>
          </cell>
          <cell r="D2113">
            <v>0</v>
          </cell>
          <cell r="E2113">
            <v>42823.916666661549</v>
          </cell>
        </row>
        <row r="2114">
          <cell r="B2114">
            <v>0</v>
          </cell>
          <cell r="C2114">
            <v>0</v>
          </cell>
          <cell r="D2114">
            <v>0</v>
          </cell>
          <cell r="E2114">
            <v>42823.958333328213</v>
          </cell>
        </row>
        <row r="2115">
          <cell r="B2115">
            <v>0</v>
          </cell>
          <cell r="C2115">
            <v>0</v>
          </cell>
          <cell r="D2115">
            <v>0</v>
          </cell>
          <cell r="E2115">
            <v>42823.999999994878</v>
          </cell>
        </row>
        <row r="2116">
          <cell r="B2116">
            <v>0</v>
          </cell>
          <cell r="C2116">
            <v>0</v>
          </cell>
          <cell r="D2116">
            <v>0</v>
          </cell>
          <cell r="E2116">
            <v>42824.041666661542</v>
          </cell>
        </row>
        <row r="2117">
          <cell r="B2117">
            <v>0</v>
          </cell>
          <cell r="C2117">
            <v>0</v>
          </cell>
          <cell r="D2117">
            <v>0</v>
          </cell>
          <cell r="E2117">
            <v>42824.083333328206</v>
          </cell>
        </row>
        <row r="2118">
          <cell r="B2118">
            <v>0</v>
          </cell>
          <cell r="C2118">
            <v>0</v>
          </cell>
          <cell r="D2118">
            <v>0</v>
          </cell>
          <cell r="E2118">
            <v>42824.12499999487</v>
          </cell>
        </row>
        <row r="2119">
          <cell r="B2119">
            <v>0</v>
          </cell>
          <cell r="C2119">
            <v>0</v>
          </cell>
          <cell r="D2119">
            <v>0</v>
          </cell>
          <cell r="E2119">
            <v>42824.166666661535</v>
          </cell>
        </row>
        <row r="2120">
          <cell r="B2120">
            <v>0</v>
          </cell>
          <cell r="C2120">
            <v>0</v>
          </cell>
          <cell r="D2120">
            <v>0</v>
          </cell>
          <cell r="E2120">
            <v>42824.208333328199</v>
          </cell>
        </row>
        <row r="2121">
          <cell r="B2121">
            <v>4</v>
          </cell>
          <cell r="C2121">
            <v>44</v>
          </cell>
          <cell r="D2121">
            <v>32</v>
          </cell>
          <cell r="E2121">
            <v>42824.249999994863</v>
          </cell>
        </row>
        <row r="2122">
          <cell r="B2122">
            <v>104</v>
          </cell>
          <cell r="C2122">
            <v>170</v>
          </cell>
          <cell r="D2122">
            <v>245</v>
          </cell>
          <cell r="E2122">
            <v>42824.291666661527</v>
          </cell>
        </row>
        <row r="2123">
          <cell r="B2123">
            <v>279</v>
          </cell>
          <cell r="C2123">
            <v>348</v>
          </cell>
          <cell r="D2123">
            <v>497</v>
          </cell>
          <cell r="E2123">
            <v>42824.333333328192</v>
          </cell>
        </row>
        <row r="2124">
          <cell r="B2124">
            <v>415</v>
          </cell>
          <cell r="C2124">
            <v>493</v>
          </cell>
          <cell r="D2124">
            <v>719</v>
          </cell>
          <cell r="E2124">
            <v>42824.374999994856</v>
          </cell>
        </row>
        <row r="2125">
          <cell r="B2125">
            <v>769</v>
          </cell>
          <cell r="C2125">
            <v>642</v>
          </cell>
          <cell r="D2125">
            <v>886</v>
          </cell>
          <cell r="E2125">
            <v>42824.41666666152</v>
          </cell>
        </row>
        <row r="2126">
          <cell r="B2126">
            <v>968</v>
          </cell>
          <cell r="C2126">
            <v>778</v>
          </cell>
          <cell r="D2126">
            <v>984</v>
          </cell>
          <cell r="E2126">
            <v>42824.458333328184</v>
          </cell>
        </row>
        <row r="2127">
          <cell r="B2127">
            <v>551</v>
          </cell>
          <cell r="C2127">
            <v>836</v>
          </cell>
          <cell r="D2127">
            <v>1004</v>
          </cell>
          <cell r="E2127">
            <v>42824.499999994849</v>
          </cell>
        </row>
        <row r="2128">
          <cell r="B2128">
            <v>831</v>
          </cell>
          <cell r="C2128">
            <v>867</v>
          </cell>
          <cell r="D2128">
            <v>944</v>
          </cell>
          <cell r="E2128">
            <v>42824.541666661513</v>
          </cell>
        </row>
        <row r="2129">
          <cell r="B2129">
            <v>790</v>
          </cell>
          <cell r="C2129">
            <v>655</v>
          </cell>
          <cell r="D2129">
            <v>772</v>
          </cell>
          <cell r="E2129">
            <v>42824.583333328177</v>
          </cell>
        </row>
        <row r="2130">
          <cell r="B2130">
            <v>642</v>
          </cell>
          <cell r="C2130">
            <v>471</v>
          </cell>
          <cell r="D2130">
            <v>527</v>
          </cell>
          <cell r="E2130">
            <v>42824.624999994841</v>
          </cell>
        </row>
        <row r="2131">
          <cell r="B2131">
            <v>455</v>
          </cell>
          <cell r="C2131">
            <v>172</v>
          </cell>
          <cell r="D2131">
            <v>254</v>
          </cell>
          <cell r="E2131">
            <v>42824.666666661506</v>
          </cell>
        </row>
        <row r="2132">
          <cell r="B2132">
            <v>213</v>
          </cell>
          <cell r="C2132">
            <v>62</v>
          </cell>
          <cell r="D2132">
            <v>34</v>
          </cell>
          <cell r="E2132">
            <v>42824.70833332817</v>
          </cell>
        </row>
        <row r="2133">
          <cell r="B2133">
            <v>27</v>
          </cell>
          <cell r="C2133">
            <v>0</v>
          </cell>
          <cell r="D2133">
            <v>0</v>
          </cell>
          <cell r="E2133">
            <v>42824.749999994834</v>
          </cell>
        </row>
        <row r="2134">
          <cell r="B2134">
            <v>0</v>
          </cell>
          <cell r="C2134">
            <v>0</v>
          </cell>
          <cell r="D2134">
            <v>0</v>
          </cell>
          <cell r="E2134">
            <v>42824.791666661498</v>
          </cell>
        </row>
        <row r="2135">
          <cell r="B2135">
            <v>0</v>
          </cell>
          <cell r="C2135">
            <v>0</v>
          </cell>
          <cell r="D2135">
            <v>0</v>
          </cell>
          <cell r="E2135">
            <v>42824.833333328163</v>
          </cell>
        </row>
        <row r="2136">
          <cell r="B2136">
            <v>0</v>
          </cell>
          <cell r="C2136">
            <v>0</v>
          </cell>
          <cell r="D2136">
            <v>0</v>
          </cell>
          <cell r="E2136">
            <v>42824.874999994827</v>
          </cell>
        </row>
        <row r="2137">
          <cell r="B2137">
            <v>0</v>
          </cell>
          <cell r="C2137">
            <v>0</v>
          </cell>
          <cell r="D2137">
            <v>0</v>
          </cell>
          <cell r="E2137">
            <v>42824.916666661491</v>
          </cell>
        </row>
        <row r="2138">
          <cell r="B2138">
            <v>0</v>
          </cell>
          <cell r="C2138">
            <v>0</v>
          </cell>
          <cell r="D2138">
            <v>0</v>
          </cell>
          <cell r="E2138">
            <v>42824.958333328155</v>
          </cell>
        </row>
        <row r="2139">
          <cell r="B2139">
            <v>0</v>
          </cell>
          <cell r="C2139">
            <v>0</v>
          </cell>
          <cell r="D2139">
            <v>0</v>
          </cell>
          <cell r="E2139">
            <v>42824.99999999482</v>
          </cell>
        </row>
        <row r="2140">
          <cell r="B2140">
            <v>0</v>
          </cell>
          <cell r="C2140">
            <v>0</v>
          </cell>
          <cell r="D2140">
            <v>0</v>
          </cell>
          <cell r="E2140">
            <v>42825.041666661484</v>
          </cell>
        </row>
        <row r="2141">
          <cell r="B2141">
            <v>0</v>
          </cell>
          <cell r="C2141">
            <v>0</v>
          </cell>
          <cell r="D2141">
            <v>0</v>
          </cell>
          <cell r="E2141">
            <v>42825.083333328148</v>
          </cell>
        </row>
        <row r="2142">
          <cell r="B2142">
            <v>0</v>
          </cell>
          <cell r="C2142">
            <v>0</v>
          </cell>
          <cell r="D2142">
            <v>0</v>
          </cell>
          <cell r="E2142">
            <v>42825.124999994812</v>
          </cell>
        </row>
        <row r="2143">
          <cell r="B2143">
            <v>0</v>
          </cell>
          <cell r="C2143">
            <v>0</v>
          </cell>
          <cell r="D2143">
            <v>0</v>
          </cell>
          <cell r="E2143">
            <v>42825.166666661476</v>
          </cell>
        </row>
        <row r="2144">
          <cell r="B2144">
            <v>0</v>
          </cell>
          <cell r="C2144">
            <v>0</v>
          </cell>
          <cell r="D2144">
            <v>0</v>
          </cell>
          <cell r="E2144">
            <v>42825.208333328141</v>
          </cell>
        </row>
        <row r="2145">
          <cell r="B2145">
            <v>4</v>
          </cell>
          <cell r="C2145">
            <v>48</v>
          </cell>
          <cell r="D2145">
            <v>20</v>
          </cell>
          <cell r="E2145">
            <v>42825.249999994805</v>
          </cell>
        </row>
        <row r="2146">
          <cell r="B2146">
            <v>87</v>
          </cell>
          <cell r="C2146">
            <v>193</v>
          </cell>
          <cell r="D2146">
            <v>232</v>
          </cell>
          <cell r="E2146">
            <v>42825.291666661469</v>
          </cell>
        </row>
        <row r="2147">
          <cell r="B2147">
            <v>218</v>
          </cell>
          <cell r="C2147">
            <v>320</v>
          </cell>
          <cell r="D2147">
            <v>414</v>
          </cell>
          <cell r="E2147">
            <v>42825.333333328133</v>
          </cell>
        </row>
        <row r="2148">
          <cell r="B2148">
            <v>481</v>
          </cell>
          <cell r="C2148">
            <v>515</v>
          </cell>
          <cell r="D2148">
            <v>692</v>
          </cell>
          <cell r="E2148">
            <v>42825.374999994798</v>
          </cell>
        </row>
        <row r="2149">
          <cell r="B2149">
            <v>595</v>
          </cell>
          <cell r="C2149">
            <v>841</v>
          </cell>
          <cell r="D2149">
            <v>793</v>
          </cell>
          <cell r="E2149">
            <v>42825.416666661462</v>
          </cell>
        </row>
        <row r="2150">
          <cell r="B2150">
            <v>694</v>
          </cell>
          <cell r="C2150">
            <v>770</v>
          </cell>
          <cell r="D2150">
            <v>880</v>
          </cell>
          <cell r="E2150">
            <v>42825.458333328126</v>
          </cell>
        </row>
        <row r="2151">
          <cell r="B2151">
            <v>866</v>
          </cell>
          <cell r="C2151">
            <v>943</v>
          </cell>
          <cell r="D2151">
            <v>795</v>
          </cell>
          <cell r="E2151">
            <v>42825.49999999479</v>
          </cell>
        </row>
        <row r="2152">
          <cell r="B2152">
            <v>672</v>
          </cell>
          <cell r="C2152">
            <v>774</v>
          </cell>
          <cell r="D2152">
            <v>405</v>
          </cell>
          <cell r="E2152">
            <v>42825.541666661455</v>
          </cell>
        </row>
        <row r="2153">
          <cell r="B2153">
            <v>523</v>
          </cell>
          <cell r="C2153">
            <v>508</v>
          </cell>
          <cell r="D2153">
            <v>227</v>
          </cell>
          <cell r="E2153">
            <v>42825.583333328119</v>
          </cell>
        </row>
        <row r="2154">
          <cell r="B2154">
            <v>450</v>
          </cell>
          <cell r="C2154">
            <v>495</v>
          </cell>
          <cell r="D2154">
            <v>163</v>
          </cell>
          <cell r="E2154">
            <v>42825.624999994783</v>
          </cell>
        </row>
        <row r="2155">
          <cell r="B2155">
            <v>238</v>
          </cell>
          <cell r="C2155">
            <v>264</v>
          </cell>
          <cell r="D2155">
            <v>95</v>
          </cell>
          <cell r="E2155">
            <v>42825.666666661447</v>
          </cell>
        </row>
        <row r="2156">
          <cell r="B2156">
            <v>136</v>
          </cell>
          <cell r="C2156">
            <v>67</v>
          </cell>
          <cell r="D2156">
            <v>20</v>
          </cell>
          <cell r="E2156">
            <v>42825.708333328112</v>
          </cell>
        </row>
        <row r="2157">
          <cell r="B2157">
            <v>25</v>
          </cell>
          <cell r="C2157">
            <v>0</v>
          </cell>
          <cell r="D2157">
            <v>0</v>
          </cell>
          <cell r="E2157">
            <v>42825.749999994776</v>
          </cell>
        </row>
        <row r="2158">
          <cell r="B2158">
            <v>0</v>
          </cell>
          <cell r="C2158">
            <v>0</v>
          </cell>
          <cell r="D2158">
            <v>0</v>
          </cell>
          <cell r="E2158">
            <v>42825.79166666144</v>
          </cell>
        </row>
        <row r="2159">
          <cell r="B2159">
            <v>0</v>
          </cell>
          <cell r="C2159">
            <v>0</v>
          </cell>
          <cell r="D2159">
            <v>0</v>
          </cell>
          <cell r="E2159">
            <v>42825.833333328104</v>
          </cell>
        </row>
        <row r="2160">
          <cell r="B2160">
            <v>0</v>
          </cell>
          <cell r="C2160">
            <v>0</v>
          </cell>
          <cell r="D2160">
            <v>0</v>
          </cell>
          <cell r="E2160">
            <v>42825.874999994769</v>
          </cell>
        </row>
        <row r="2161">
          <cell r="B2161">
            <v>0</v>
          </cell>
          <cell r="C2161">
            <v>0</v>
          </cell>
          <cell r="D2161">
            <v>0</v>
          </cell>
          <cell r="E2161">
            <v>42825.916666661433</v>
          </cell>
        </row>
        <row r="2162">
          <cell r="B2162">
            <v>0</v>
          </cell>
          <cell r="C2162">
            <v>0</v>
          </cell>
          <cell r="D2162">
            <v>0</v>
          </cell>
          <cell r="E2162">
            <v>42825.958333328097</v>
          </cell>
        </row>
        <row r="2163">
          <cell r="B2163">
            <v>0</v>
          </cell>
          <cell r="C2163">
            <v>0</v>
          </cell>
          <cell r="D2163">
            <v>0</v>
          </cell>
          <cell r="E2163">
            <v>42825.999999994761</v>
          </cell>
        </row>
        <row r="2164">
          <cell r="B2164">
            <v>0</v>
          </cell>
          <cell r="C2164">
            <v>0</v>
          </cell>
          <cell r="D2164">
            <v>0</v>
          </cell>
          <cell r="E2164">
            <v>42826.041666661426</v>
          </cell>
        </row>
        <row r="2165">
          <cell r="B2165">
            <v>0</v>
          </cell>
          <cell r="C2165">
            <v>0</v>
          </cell>
          <cell r="D2165">
            <v>0</v>
          </cell>
          <cell r="E2165">
            <v>42826.08333332809</v>
          </cell>
        </row>
        <row r="2166">
          <cell r="B2166">
            <v>0</v>
          </cell>
          <cell r="C2166">
            <v>0</v>
          </cell>
          <cell r="D2166">
            <v>0</v>
          </cell>
          <cell r="E2166">
            <v>42826.124999994754</v>
          </cell>
        </row>
        <row r="2167">
          <cell r="B2167">
            <v>0</v>
          </cell>
          <cell r="C2167">
            <v>0</v>
          </cell>
          <cell r="D2167">
            <v>0</v>
          </cell>
          <cell r="E2167">
            <v>42826.166666661418</v>
          </cell>
        </row>
        <row r="2168">
          <cell r="B2168">
            <v>0</v>
          </cell>
          <cell r="C2168">
            <v>0</v>
          </cell>
          <cell r="D2168">
            <v>0</v>
          </cell>
          <cell r="E2168">
            <v>42826.208333328083</v>
          </cell>
        </row>
        <row r="2169">
          <cell r="B2169">
            <v>5</v>
          </cell>
          <cell r="C2169">
            <v>48</v>
          </cell>
          <cell r="D2169">
            <v>4</v>
          </cell>
          <cell r="E2169">
            <v>42826.249999994747</v>
          </cell>
        </row>
        <row r="2170">
          <cell r="B2170">
            <v>118</v>
          </cell>
          <cell r="C2170">
            <v>193</v>
          </cell>
          <cell r="D2170">
            <v>31</v>
          </cell>
          <cell r="E2170">
            <v>42826.291666661411</v>
          </cell>
        </row>
        <row r="2171">
          <cell r="B2171">
            <v>348</v>
          </cell>
          <cell r="C2171">
            <v>408</v>
          </cell>
          <cell r="D2171">
            <v>81</v>
          </cell>
          <cell r="E2171">
            <v>42826.333333328075</v>
          </cell>
        </row>
        <row r="2172">
          <cell r="B2172">
            <v>627</v>
          </cell>
          <cell r="C2172">
            <v>591</v>
          </cell>
          <cell r="D2172">
            <v>123</v>
          </cell>
          <cell r="E2172">
            <v>42826.374999994739</v>
          </cell>
        </row>
        <row r="2173">
          <cell r="B2173">
            <v>829</v>
          </cell>
          <cell r="C2173">
            <v>715</v>
          </cell>
          <cell r="D2173">
            <v>216</v>
          </cell>
          <cell r="E2173">
            <v>42826.416666661404</v>
          </cell>
        </row>
        <row r="2174">
          <cell r="B2174">
            <v>972</v>
          </cell>
          <cell r="C2174">
            <v>832</v>
          </cell>
          <cell r="D2174">
            <v>267</v>
          </cell>
          <cell r="E2174">
            <v>42826.458333328068</v>
          </cell>
        </row>
        <row r="2175">
          <cell r="B2175">
            <v>1022</v>
          </cell>
          <cell r="C2175">
            <v>830</v>
          </cell>
          <cell r="D2175">
            <v>247</v>
          </cell>
          <cell r="E2175">
            <v>42826.499999994732</v>
          </cell>
        </row>
        <row r="2176">
          <cell r="B2176">
            <v>914</v>
          </cell>
          <cell r="C2176">
            <v>813</v>
          </cell>
          <cell r="D2176">
            <v>234</v>
          </cell>
          <cell r="E2176">
            <v>42826.541666661396</v>
          </cell>
        </row>
        <row r="2177">
          <cell r="B2177">
            <v>882</v>
          </cell>
          <cell r="C2177">
            <v>628</v>
          </cell>
          <cell r="D2177">
            <v>244</v>
          </cell>
          <cell r="E2177">
            <v>42826.583333328061</v>
          </cell>
        </row>
        <row r="2178">
          <cell r="B2178">
            <v>725</v>
          </cell>
          <cell r="C2178">
            <v>427</v>
          </cell>
          <cell r="D2178">
            <v>287</v>
          </cell>
          <cell r="E2178">
            <v>42826.624999994725</v>
          </cell>
        </row>
        <row r="2179">
          <cell r="B2179">
            <v>474</v>
          </cell>
          <cell r="C2179">
            <v>222</v>
          </cell>
          <cell r="D2179">
            <v>151</v>
          </cell>
          <cell r="E2179">
            <v>42826.666666661389</v>
          </cell>
        </row>
        <row r="2180">
          <cell r="B2180">
            <v>242</v>
          </cell>
          <cell r="C2180">
            <v>70</v>
          </cell>
          <cell r="D2180">
            <v>18</v>
          </cell>
          <cell r="E2180">
            <v>42826.708333328053</v>
          </cell>
        </row>
        <row r="2181">
          <cell r="B2181">
            <v>31</v>
          </cell>
          <cell r="C2181">
            <v>0</v>
          </cell>
          <cell r="D2181">
            <v>0</v>
          </cell>
          <cell r="E2181">
            <v>42826.749999994718</v>
          </cell>
        </row>
        <row r="2182">
          <cell r="B2182">
            <v>0</v>
          </cell>
          <cell r="C2182">
            <v>0</v>
          </cell>
          <cell r="D2182">
            <v>0</v>
          </cell>
          <cell r="E2182">
            <v>42826.791666661382</v>
          </cell>
        </row>
        <row r="2183">
          <cell r="B2183">
            <v>0</v>
          </cell>
          <cell r="C2183">
            <v>0</v>
          </cell>
          <cell r="D2183">
            <v>0</v>
          </cell>
          <cell r="E2183">
            <v>42826.833333328046</v>
          </cell>
        </row>
        <row r="2184">
          <cell r="B2184">
            <v>0</v>
          </cell>
          <cell r="C2184">
            <v>0</v>
          </cell>
          <cell r="D2184">
            <v>0</v>
          </cell>
          <cell r="E2184">
            <v>42826.87499999471</v>
          </cell>
        </row>
        <row r="2185">
          <cell r="B2185">
            <v>0</v>
          </cell>
          <cell r="C2185">
            <v>0</v>
          </cell>
          <cell r="D2185">
            <v>0</v>
          </cell>
          <cell r="E2185">
            <v>42826.916666661375</v>
          </cell>
        </row>
        <row r="2186">
          <cell r="B2186">
            <v>0</v>
          </cell>
          <cell r="C2186">
            <v>0</v>
          </cell>
          <cell r="D2186">
            <v>0</v>
          </cell>
          <cell r="E2186">
            <v>42826.958333328039</v>
          </cell>
        </row>
        <row r="2187">
          <cell r="B2187">
            <v>0</v>
          </cell>
          <cell r="C2187">
            <v>0</v>
          </cell>
          <cell r="D2187">
            <v>0</v>
          </cell>
          <cell r="E2187">
            <v>42826.999999994703</v>
          </cell>
        </row>
        <row r="2188">
          <cell r="B2188">
            <v>0</v>
          </cell>
          <cell r="C2188">
            <v>0</v>
          </cell>
          <cell r="D2188">
            <v>0</v>
          </cell>
          <cell r="E2188">
            <v>42827.041666661367</v>
          </cell>
        </row>
        <row r="2189">
          <cell r="B2189">
            <v>0</v>
          </cell>
          <cell r="C2189">
            <v>0</v>
          </cell>
          <cell r="D2189">
            <v>0</v>
          </cell>
          <cell r="E2189">
            <v>42827.083333328032</v>
          </cell>
        </row>
        <row r="2190">
          <cell r="B2190">
            <v>0</v>
          </cell>
          <cell r="C2190">
            <v>0</v>
          </cell>
          <cell r="D2190">
            <v>0</v>
          </cell>
          <cell r="E2190">
            <v>42827.124999994696</v>
          </cell>
        </row>
        <row r="2191">
          <cell r="B2191">
            <v>0</v>
          </cell>
          <cell r="C2191">
            <v>0</v>
          </cell>
          <cell r="D2191">
            <v>0</v>
          </cell>
          <cell r="E2191">
            <v>42827.16666666136</v>
          </cell>
        </row>
        <row r="2192">
          <cell r="B2192">
            <v>0</v>
          </cell>
          <cell r="C2192">
            <v>0</v>
          </cell>
          <cell r="D2192">
            <v>0</v>
          </cell>
          <cell r="E2192">
            <v>42827.208333328024</v>
          </cell>
        </row>
        <row r="2193">
          <cell r="B2193">
            <v>5</v>
          </cell>
          <cell r="C2193">
            <v>47</v>
          </cell>
          <cell r="D2193">
            <v>8</v>
          </cell>
          <cell r="E2193">
            <v>42827.249999994689</v>
          </cell>
        </row>
        <row r="2194">
          <cell r="B2194">
            <v>130</v>
          </cell>
          <cell r="C2194">
            <v>165</v>
          </cell>
          <cell r="D2194">
            <v>59</v>
          </cell>
          <cell r="E2194">
            <v>42827.291666661353</v>
          </cell>
        </row>
        <row r="2195">
          <cell r="B2195">
            <v>379</v>
          </cell>
          <cell r="C2195">
            <v>290</v>
          </cell>
          <cell r="D2195">
            <v>128</v>
          </cell>
          <cell r="E2195">
            <v>42827.333333328017</v>
          </cell>
        </row>
        <row r="2196">
          <cell r="B2196">
            <v>631</v>
          </cell>
          <cell r="C2196">
            <v>540</v>
          </cell>
          <cell r="D2196">
            <v>224</v>
          </cell>
          <cell r="E2196">
            <v>42827.374999994681</v>
          </cell>
        </row>
        <row r="2197">
          <cell r="B2197">
            <v>677</v>
          </cell>
          <cell r="C2197">
            <v>851</v>
          </cell>
          <cell r="D2197">
            <v>280</v>
          </cell>
          <cell r="E2197">
            <v>42827.416666661346</v>
          </cell>
        </row>
        <row r="2198">
          <cell r="B2198">
            <v>1006</v>
          </cell>
          <cell r="C2198">
            <v>845</v>
          </cell>
          <cell r="D2198">
            <v>398</v>
          </cell>
          <cell r="E2198">
            <v>42827.45833332801</v>
          </cell>
        </row>
        <row r="2199">
          <cell r="B2199">
            <v>867</v>
          </cell>
          <cell r="C2199">
            <v>857</v>
          </cell>
          <cell r="D2199">
            <v>580</v>
          </cell>
          <cell r="E2199">
            <v>42827.499999994674</v>
          </cell>
        </row>
        <row r="2200">
          <cell r="B2200">
            <v>781</v>
          </cell>
          <cell r="C2200">
            <v>501</v>
          </cell>
          <cell r="D2200">
            <v>542</v>
          </cell>
          <cell r="E2200">
            <v>42827.541666661338</v>
          </cell>
        </row>
        <row r="2201">
          <cell r="B2201">
            <v>881</v>
          </cell>
          <cell r="C2201">
            <v>576</v>
          </cell>
          <cell r="D2201">
            <v>445</v>
          </cell>
          <cell r="E2201">
            <v>42827.583333328002</v>
          </cell>
        </row>
        <row r="2202">
          <cell r="B2202">
            <v>596</v>
          </cell>
          <cell r="C2202">
            <v>433</v>
          </cell>
          <cell r="D2202">
            <v>401</v>
          </cell>
          <cell r="E2202">
            <v>42827.624999994667</v>
          </cell>
        </row>
        <row r="2203">
          <cell r="B2203">
            <v>467</v>
          </cell>
          <cell r="C2203">
            <v>197</v>
          </cell>
          <cell r="D2203">
            <v>226</v>
          </cell>
          <cell r="E2203">
            <v>42827.666666661331</v>
          </cell>
        </row>
        <row r="2204">
          <cell r="B2204">
            <v>209</v>
          </cell>
          <cell r="C2204">
            <v>66</v>
          </cell>
          <cell r="D2204">
            <v>24</v>
          </cell>
          <cell r="E2204">
            <v>42827.708333327995</v>
          </cell>
        </row>
        <row r="2205">
          <cell r="B2205">
            <v>32</v>
          </cell>
          <cell r="C2205">
            <v>0</v>
          </cell>
          <cell r="D2205">
            <v>0</v>
          </cell>
          <cell r="E2205">
            <v>42827.749999994659</v>
          </cell>
        </row>
        <row r="2206">
          <cell r="B2206">
            <v>0</v>
          </cell>
          <cell r="C2206">
            <v>0</v>
          </cell>
          <cell r="D2206">
            <v>0</v>
          </cell>
          <cell r="E2206">
            <v>42827.791666661324</v>
          </cell>
        </row>
        <row r="2207">
          <cell r="B2207">
            <v>0</v>
          </cell>
          <cell r="C2207">
            <v>0</v>
          </cell>
          <cell r="D2207">
            <v>0</v>
          </cell>
          <cell r="E2207">
            <v>42827.833333327988</v>
          </cell>
        </row>
        <row r="2208">
          <cell r="B2208">
            <v>0</v>
          </cell>
          <cell r="C2208">
            <v>0</v>
          </cell>
          <cell r="D2208">
            <v>0</v>
          </cell>
          <cell r="E2208">
            <v>42827.874999994652</v>
          </cell>
        </row>
        <row r="2209">
          <cell r="B2209">
            <v>0</v>
          </cell>
          <cell r="C2209">
            <v>0</v>
          </cell>
          <cell r="D2209">
            <v>0</v>
          </cell>
          <cell r="E2209">
            <v>42827.916666661316</v>
          </cell>
        </row>
        <row r="2210">
          <cell r="B2210">
            <v>0</v>
          </cell>
          <cell r="C2210">
            <v>0</v>
          </cell>
          <cell r="D2210">
            <v>0</v>
          </cell>
          <cell r="E2210">
            <v>42827.958333327981</v>
          </cell>
        </row>
        <row r="2211">
          <cell r="B2211">
            <v>0</v>
          </cell>
          <cell r="C2211">
            <v>0</v>
          </cell>
          <cell r="D2211">
            <v>0</v>
          </cell>
          <cell r="E2211">
            <v>42827.999999994645</v>
          </cell>
        </row>
        <row r="2212">
          <cell r="B2212">
            <v>0</v>
          </cell>
          <cell r="C2212">
            <v>0</v>
          </cell>
          <cell r="D2212">
            <v>0</v>
          </cell>
          <cell r="E2212">
            <v>42828.041666661309</v>
          </cell>
        </row>
        <row r="2213">
          <cell r="B2213">
            <v>0</v>
          </cell>
          <cell r="C2213">
            <v>0</v>
          </cell>
          <cell r="D2213">
            <v>0</v>
          </cell>
          <cell r="E2213">
            <v>42828.083333327973</v>
          </cell>
        </row>
        <row r="2214">
          <cell r="B2214">
            <v>0</v>
          </cell>
          <cell r="C2214">
            <v>0</v>
          </cell>
          <cell r="D2214">
            <v>0</v>
          </cell>
          <cell r="E2214">
            <v>42828.124999994638</v>
          </cell>
        </row>
        <row r="2215">
          <cell r="B2215">
            <v>0</v>
          </cell>
          <cell r="C2215">
            <v>0</v>
          </cell>
          <cell r="D2215">
            <v>0</v>
          </cell>
          <cell r="E2215">
            <v>42828.166666661302</v>
          </cell>
        </row>
        <row r="2216">
          <cell r="B2216">
            <v>0</v>
          </cell>
          <cell r="C2216">
            <v>0</v>
          </cell>
          <cell r="D2216">
            <v>0</v>
          </cell>
          <cell r="E2216">
            <v>42828.208333327966</v>
          </cell>
        </row>
        <row r="2217">
          <cell r="B2217">
            <v>5</v>
          </cell>
          <cell r="C2217">
            <v>48</v>
          </cell>
          <cell r="D2217">
            <v>7</v>
          </cell>
          <cell r="E2217">
            <v>42828.24999999463</v>
          </cell>
        </row>
        <row r="2218">
          <cell r="B2218">
            <v>145</v>
          </cell>
          <cell r="C2218">
            <v>218</v>
          </cell>
          <cell r="D2218">
            <v>42</v>
          </cell>
          <cell r="E2218">
            <v>42828.291666661295</v>
          </cell>
        </row>
        <row r="2219">
          <cell r="B2219">
            <v>370</v>
          </cell>
          <cell r="C2219">
            <v>324</v>
          </cell>
          <cell r="D2219">
            <v>77</v>
          </cell>
          <cell r="E2219">
            <v>42828.333333327959</v>
          </cell>
        </row>
        <row r="2220">
          <cell r="B2220">
            <v>622</v>
          </cell>
          <cell r="C2220">
            <v>429</v>
          </cell>
          <cell r="D2220">
            <v>125</v>
          </cell>
          <cell r="E2220">
            <v>42828.374999994623</v>
          </cell>
        </row>
        <row r="2221">
          <cell r="B2221">
            <v>742</v>
          </cell>
          <cell r="C2221">
            <v>537</v>
          </cell>
          <cell r="D2221">
            <v>202</v>
          </cell>
          <cell r="E2221">
            <v>42828.416666661287</v>
          </cell>
        </row>
        <row r="2222">
          <cell r="B2222">
            <v>916</v>
          </cell>
          <cell r="C2222">
            <v>717</v>
          </cell>
          <cell r="D2222">
            <v>383</v>
          </cell>
          <cell r="E2222">
            <v>42828.458333327952</v>
          </cell>
        </row>
        <row r="2223">
          <cell r="B2223">
            <v>985</v>
          </cell>
          <cell r="C2223">
            <v>931</v>
          </cell>
          <cell r="D2223">
            <v>566</v>
          </cell>
          <cell r="E2223">
            <v>42828.499999994616</v>
          </cell>
        </row>
        <row r="2224">
          <cell r="B2224">
            <v>902</v>
          </cell>
          <cell r="C2224">
            <v>682</v>
          </cell>
          <cell r="D2224">
            <v>517</v>
          </cell>
          <cell r="E2224">
            <v>42828.54166666128</v>
          </cell>
        </row>
        <row r="2225">
          <cell r="B2225">
            <v>890</v>
          </cell>
          <cell r="C2225">
            <v>715</v>
          </cell>
          <cell r="D2225">
            <v>447</v>
          </cell>
          <cell r="E2225">
            <v>42828.583333327944</v>
          </cell>
        </row>
        <row r="2226">
          <cell r="B2226">
            <v>720</v>
          </cell>
          <cell r="C2226">
            <v>499</v>
          </cell>
          <cell r="D2226">
            <v>484</v>
          </cell>
          <cell r="E2226">
            <v>42828.624999994609</v>
          </cell>
        </row>
        <row r="2227">
          <cell r="B2227">
            <v>508</v>
          </cell>
          <cell r="C2227">
            <v>218</v>
          </cell>
          <cell r="D2227">
            <v>255</v>
          </cell>
          <cell r="E2227">
            <v>42828.666666661273</v>
          </cell>
        </row>
        <row r="2228">
          <cell r="B2228">
            <v>233</v>
          </cell>
          <cell r="C2228">
            <v>65</v>
          </cell>
          <cell r="D2228">
            <v>29</v>
          </cell>
          <cell r="E2228">
            <v>42828.708333327937</v>
          </cell>
        </row>
        <row r="2229">
          <cell r="B2229">
            <v>27</v>
          </cell>
          <cell r="C2229">
            <v>0</v>
          </cell>
          <cell r="D2229">
            <v>0</v>
          </cell>
          <cell r="E2229">
            <v>42828.749999994601</v>
          </cell>
        </row>
        <row r="2230">
          <cell r="B2230">
            <v>0</v>
          </cell>
          <cell r="C2230">
            <v>0</v>
          </cell>
          <cell r="D2230">
            <v>0</v>
          </cell>
          <cell r="E2230">
            <v>42828.791666661265</v>
          </cell>
        </row>
        <row r="2231">
          <cell r="B2231">
            <v>0</v>
          </cell>
          <cell r="C2231">
            <v>0</v>
          </cell>
          <cell r="D2231">
            <v>0</v>
          </cell>
          <cell r="E2231">
            <v>42828.83333332793</v>
          </cell>
        </row>
        <row r="2232">
          <cell r="B2232">
            <v>0</v>
          </cell>
          <cell r="C2232">
            <v>0</v>
          </cell>
          <cell r="D2232">
            <v>0</v>
          </cell>
          <cell r="E2232">
            <v>42828.874999994594</v>
          </cell>
        </row>
        <row r="2233">
          <cell r="B2233">
            <v>0</v>
          </cell>
          <cell r="C2233">
            <v>0</v>
          </cell>
          <cell r="D2233">
            <v>0</v>
          </cell>
          <cell r="E2233">
            <v>42828.916666661258</v>
          </cell>
        </row>
        <row r="2234">
          <cell r="B2234">
            <v>0</v>
          </cell>
          <cell r="C2234">
            <v>0</v>
          </cell>
          <cell r="D2234">
            <v>0</v>
          </cell>
          <cell r="E2234">
            <v>42828.958333327922</v>
          </cell>
        </row>
        <row r="2235">
          <cell r="B2235">
            <v>0</v>
          </cell>
          <cell r="C2235">
            <v>0</v>
          </cell>
          <cell r="D2235">
            <v>0</v>
          </cell>
          <cell r="E2235">
            <v>42828.999999994587</v>
          </cell>
        </row>
        <row r="2236">
          <cell r="B2236">
            <v>0</v>
          </cell>
          <cell r="C2236">
            <v>0</v>
          </cell>
          <cell r="D2236">
            <v>0</v>
          </cell>
          <cell r="E2236">
            <v>42829.041666661251</v>
          </cell>
        </row>
        <row r="2237">
          <cell r="B2237">
            <v>0</v>
          </cell>
          <cell r="C2237">
            <v>0</v>
          </cell>
          <cell r="D2237">
            <v>0</v>
          </cell>
          <cell r="E2237">
            <v>42829.083333327915</v>
          </cell>
        </row>
        <row r="2238">
          <cell r="B2238">
            <v>0</v>
          </cell>
          <cell r="C2238">
            <v>0</v>
          </cell>
          <cell r="D2238">
            <v>0</v>
          </cell>
          <cell r="E2238">
            <v>42829.124999994579</v>
          </cell>
        </row>
        <row r="2239">
          <cell r="B2239">
            <v>0</v>
          </cell>
          <cell r="C2239">
            <v>0</v>
          </cell>
          <cell r="D2239">
            <v>0</v>
          </cell>
          <cell r="E2239">
            <v>42829.166666661244</v>
          </cell>
        </row>
        <row r="2240">
          <cell r="B2240">
            <v>0</v>
          </cell>
          <cell r="C2240">
            <v>0</v>
          </cell>
          <cell r="D2240">
            <v>0</v>
          </cell>
          <cell r="E2240">
            <v>42829.208333327908</v>
          </cell>
        </row>
        <row r="2241">
          <cell r="B2241">
            <v>5</v>
          </cell>
          <cell r="C2241">
            <v>54</v>
          </cell>
          <cell r="D2241">
            <v>18</v>
          </cell>
          <cell r="E2241">
            <v>42829.249999994572</v>
          </cell>
        </row>
        <row r="2242">
          <cell r="B2242">
            <v>114</v>
          </cell>
          <cell r="C2242">
            <v>151</v>
          </cell>
          <cell r="D2242">
            <v>86</v>
          </cell>
          <cell r="E2242">
            <v>42829.291666661236</v>
          </cell>
        </row>
        <row r="2243">
          <cell r="B2243">
            <v>353</v>
          </cell>
          <cell r="C2243">
            <v>491</v>
          </cell>
          <cell r="D2243">
            <v>130</v>
          </cell>
          <cell r="E2243">
            <v>42829.333333327901</v>
          </cell>
        </row>
        <row r="2244">
          <cell r="B2244">
            <v>663</v>
          </cell>
          <cell r="C2244">
            <v>554</v>
          </cell>
          <cell r="D2244">
            <v>205</v>
          </cell>
          <cell r="E2244">
            <v>42829.374999994565</v>
          </cell>
        </row>
        <row r="2245">
          <cell r="B2245">
            <v>644</v>
          </cell>
          <cell r="C2245">
            <v>636</v>
          </cell>
          <cell r="D2245">
            <v>286</v>
          </cell>
          <cell r="E2245">
            <v>42829.416666661229</v>
          </cell>
        </row>
        <row r="2246">
          <cell r="B2246">
            <v>1000</v>
          </cell>
          <cell r="C2246">
            <v>906</v>
          </cell>
          <cell r="D2246">
            <v>460</v>
          </cell>
          <cell r="E2246">
            <v>42829.458333327893</v>
          </cell>
        </row>
        <row r="2247">
          <cell r="B2247">
            <v>906</v>
          </cell>
          <cell r="C2247">
            <v>827</v>
          </cell>
          <cell r="D2247">
            <v>574</v>
          </cell>
          <cell r="E2247">
            <v>42829.499999994558</v>
          </cell>
        </row>
        <row r="2248">
          <cell r="B2248">
            <v>863</v>
          </cell>
          <cell r="C2248">
            <v>846</v>
          </cell>
          <cell r="D2248">
            <v>518</v>
          </cell>
          <cell r="E2248">
            <v>42829.541666661222</v>
          </cell>
        </row>
        <row r="2249">
          <cell r="B2249">
            <v>802</v>
          </cell>
          <cell r="C2249">
            <v>342</v>
          </cell>
          <cell r="D2249">
            <v>446</v>
          </cell>
          <cell r="E2249">
            <v>42829.583333327886</v>
          </cell>
        </row>
        <row r="2250">
          <cell r="B2250">
            <v>481</v>
          </cell>
          <cell r="C2250">
            <v>385</v>
          </cell>
          <cell r="D2250">
            <v>508</v>
          </cell>
          <cell r="E2250">
            <v>42829.62499999455</v>
          </cell>
        </row>
        <row r="2251">
          <cell r="B2251">
            <v>481</v>
          </cell>
          <cell r="C2251">
            <v>186</v>
          </cell>
          <cell r="D2251">
            <v>258</v>
          </cell>
          <cell r="E2251">
            <v>42829.666666661215</v>
          </cell>
        </row>
        <row r="2252">
          <cell r="B2252">
            <v>230</v>
          </cell>
          <cell r="C2252">
            <v>63</v>
          </cell>
          <cell r="D2252">
            <v>27</v>
          </cell>
          <cell r="E2252">
            <v>42829.708333327879</v>
          </cell>
        </row>
        <row r="2253">
          <cell r="B2253">
            <v>24</v>
          </cell>
          <cell r="C2253">
            <v>0</v>
          </cell>
          <cell r="D2253">
            <v>0</v>
          </cell>
          <cell r="E2253">
            <v>42829.749999994543</v>
          </cell>
        </row>
        <row r="2254">
          <cell r="B2254">
            <v>0</v>
          </cell>
          <cell r="C2254">
            <v>0</v>
          </cell>
          <cell r="D2254">
            <v>0</v>
          </cell>
          <cell r="E2254">
            <v>42829.791666661207</v>
          </cell>
        </row>
        <row r="2255">
          <cell r="B2255">
            <v>0</v>
          </cell>
          <cell r="C2255">
            <v>0</v>
          </cell>
          <cell r="D2255">
            <v>0</v>
          </cell>
          <cell r="E2255">
            <v>42829.833333327872</v>
          </cell>
        </row>
        <row r="2256">
          <cell r="B2256">
            <v>0</v>
          </cell>
          <cell r="C2256">
            <v>0</v>
          </cell>
          <cell r="D2256">
            <v>0</v>
          </cell>
          <cell r="E2256">
            <v>42829.874999994536</v>
          </cell>
        </row>
        <row r="2257">
          <cell r="B2257">
            <v>0</v>
          </cell>
          <cell r="C2257">
            <v>0</v>
          </cell>
          <cell r="D2257">
            <v>0</v>
          </cell>
          <cell r="E2257">
            <v>42829.9166666612</v>
          </cell>
        </row>
        <row r="2258">
          <cell r="B2258">
            <v>0</v>
          </cell>
          <cell r="C2258">
            <v>0</v>
          </cell>
          <cell r="D2258">
            <v>0</v>
          </cell>
          <cell r="E2258">
            <v>42829.958333327864</v>
          </cell>
        </row>
        <row r="2259">
          <cell r="B2259">
            <v>0</v>
          </cell>
          <cell r="C2259">
            <v>0</v>
          </cell>
          <cell r="D2259">
            <v>0</v>
          </cell>
          <cell r="E2259">
            <v>42829.999999994528</v>
          </cell>
        </row>
        <row r="2260">
          <cell r="B2260">
            <v>0</v>
          </cell>
          <cell r="C2260">
            <v>0</v>
          </cell>
          <cell r="D2260">
            <v>0</v>
          </cell>
          <cell r="E2260">
            <v>42830.041666661193</v>
          </cell>
        </row>
        <row r="2261">
          <cell r="B2261">
            <v>0</v>
          </cell>
          <cell r="C2261">
            <v>0</v>
          </cell>
          <cell r="D2261">
            <v>0</v>
          </cell>
          <cell r="E2261">
            <v>42830.083333327857</v>
          </cell>
        </row>
        <row r="2262">
          <cell r="B2262">
            <v>0</v>
          </cell>
          <cell r="C2262">
            <v>0</v>
          </cell>
          <cell r="D2262">
            <v>0</v>
          </cell>
          <cell r="E2262">
            <v>42830.124999994521</v>
          </cell>
        </row>
        <row r="2263">
          <cell r="B2263">
            <v>0</v>
          </cell>
          <cell r="C2263">
            <v>0</v>
          </cell>
          <cell r="D2263">
            <v>0</v>
          </cell>
          <cell r="E2263">
            <v>42830.166666661185</v>
          </cell>
        </row>
        <row r="2264">
          <cell r="B2264">
            <v>0</v>
          </cell>
          <cell r="C2264">
            <v>0</v>
          </cell>
          <cell r="D2264">
            <v>0</v>
          </cell>
          <cell r="E2264">
            <v>42830.20833332785</v>
          </cell>
        </row>
        <row r="2265">
          <cell r="B2265">
            <v>5</v>
          </cell>
          <cell r="C2265">
            <v>55</v>
          </cell>
          <cell r="D2265">
            <v>29</v>
          </cell>
          <cell r="E2265">
            <v>42830.249999994514</v>
          </cell>
        </row>
        <row r="2266">
          <cell r="B2266">
            <v>113</v>
          </cell>
          <cell r="C2266">
            <v>182</v>
          </cell>
          <cell r="D2266">
            <v>235</v>
          </cell>
          <cell r="E2266">
            <v>42830.291666661178</v>
          </cell>
        </row>
        <row r="2267">
          <cell r="B2267">
            <v>336</v>
          </cell>
          <cell r="C2267">
            <v>356</v>
          </cell>
          <cell r="D2267">
            <v>481</v>
          </cell>
          <cell r="E2267">
            <v>42830.333333327842</v>
          </cell>
        </row>
        <row r="2268">
          <cell r="B2268">
            <v>566</v>
          </cell>
          <cell r="C2268">
            <v>565</v>
          </cell>
          <cell r="D2268">
            <v>698</v>
          </cell>
          <cell r="E2268">
            <v>42830.374999994507</v>
          </cell>
        </row>
        <row r="2269">
          <cell r="B2269">
            <v>812</v>
          </cell>
          <cell r="C2269">
            <v>746</v>
          </cell>
          <cell r="D2269">
            <v>861</v>
          </cell>
          <cell r="E2269">
            <v>42830.416666661171</v>
          </cell>
        </row>
        <row r="2270">
          <cell r="B2270">
            <v>921</v>
          </cell>
          <cell r="C2270">
            <v>821</v>
          </cell>
          <cell r="D2270">
            <v>956</v>
          </cell>
          <cell r="E2270">
            <v>42830.458333327835</v>
          </cell>
        </row>
        <row r="2271">
          <cell r="B2271">
            <v>922</v>
          </cell>
          <cell r="C2271">
            <v>798</v>
          </cell>
          <cell r="D2271">
            <v>974</v>
          </cell>
          <cell r="E2271">
            <v>42830.499999994499</v>
          </cell>
        </row>
        <row r="2272">
          <cell r="B2272">
            <v>935</v>
          </cell>
          <cell r="C2272">
            <v>637</v>
          </cell>
          <cell r="D2272">
            <v>914</v>
          </cell>
          <cell r="E2272">
            <v>42830.541666661164</v>
          </cell>
        </row>
        <row r="2273">
          <cell r="B2273">
            <v>684</v>
          </cell>
          <cell r="C2273">
            <v>575</v>
          </cell>
          <cell r="D2273">
            <v>750</v>
          </cell>
          <cell r="E2273">
            <v>42830.583333327828</v>
          </cell>
        </row>
        <row r="2274">
          <cell r="B2274">
            <v>506</v>
          </cell>
          <cell r="C2274">
            <v>336</v>
          </cell>
          <cell r="D2274">
            <v>512</v>
          </cell>
          <cell r="E2274">
            <v>42830.624999994492</v>
          </cell>
        </row>
        <row r="2275">
          <cell r="B2275">
            <v>309</v>
          </cell>
          <cell r="C2275">
            <v>197</v>
          </cell>
          <cell r="D2275">
            <v>230</v>
          </cell>
          <cell r="E2275">
            <v>42830.666666661156</v>
          </cell>
        </row>
        <row r="2276">
          <cell r="B2276">
            <v>106</v>
          </cell>
          <cell r="C2276">
            <v>62</v>
          </cell>
          <cell r="D2276">
            <v>21</v>
          </cell>
          <cell r="E2276">
            <v>42830.708333327821</v>
          </cell>
        </row>
        <row r="2277">
          <cell r="B2277">
            <v>23</v>
          </cell>
          <cell r="C2277">
            <v>0</v>
          </cell>
          <cell r="D2277">
            <v>0</v>
          </cell>
          <cell r="E2277">
            <v>42830.749999994485</v>
          </cell>
        </row>
        <row r="2278">
          <cell r="B2278">
            <v>0</v>
          </cell>
          <cell r="C2278">
            <v>0</v>
          </cell>
          <cell r="D2278">
            <v>0</v>
          </cell>
          <cell r="E2278">
            <v>42830.791666661149</v>
          </cell>
        </row>
        <row r="2279">
          <cell r="B2279">
            <v>0</v>
          </cell>
          <cell r="C2279">
            <v>0</v>
          </cell>
          <cell r="D2279">
            <v>0</v>
          </cell>
          <cell r="E2279">
            <v>42830.833333327813</v>
          </cell>
        </row>
        <row r="2280">
          <cell r="B2280">
            <v>0</v>
          </cell>
          <cell r="C2280">
            <v>0</v>
          </cell>
          <cell r="D2280">
            <v>0</v>
          </cell>
          <cell r="E2280">
            <v>42830.874999994478</v>
          </cell>
        </row>
        <row r="2281">
          <cell r="B2281">
            <v>0</v>
          </cell>
          <cell r="C2281">
            <v>0</v>
          </cell>
          <cell r="D2281">
            <v>0</v>
          </cell>
          <cell r="E2281">
            <v>42830.916666661142</v>
          </cell>
        </row>
        <row r="2282">
          <cell r="B2282">
            <v>0</v>
          </cell>
          <cell r="C2282">
            <v>0</v>
          </cell>
          <cell r="D2282">
            <v>0</v>
          </cell>
          <cell r="E2282">
            <v>42830.958333327806</v>
          </cell>
        </row>
        <row r="2283">
          <cell r="B2283">
            <v>0</v>
          </cell>
          <cell r="C2283">
            <v>0</v>
          </cell>
          <cell r="D2283">
            <v>0</v>
          </cell>
          <cell r="E2283">
            <v>42830.99999999447</v>
          </cell>
        </row>
        <row r="2284">
          <cell r="B2284">
            <v>0</v>
          </cell>
          <cell r="C2284">
            <v>0</v>
          </cell>
          <cell r="D2284">
            <v>0</v>
          </cell>
          <cell r="E2284">
            <v>42831.041666661135</v>
          </cell>
        </row>
        <row r="2285">
          <cell r="B2285">
            <v>0</v>
          </cell>
          <cell r="C2285">
            <v>0</v>
          </cell>
          <cell r="D2285">
            <v>0</v>
          </cell>
          <cell r="E2285">
            <v>42831.083333327799</v>
          </cell>
        </row>
        <row r="2286">
          <cell r="B2286">
            <v>0</v>
          </cell>
          <cell r="C2286">
            <v>0</v>
          </cell>
          <cell r="D2286">
            <v>0</v>
          </cell>
          <cell r="E2286">
            <v>42831.124999994463</v>
          </cell>
        </row>
        <row r="2287">
          <cell r="B2287">
            <v>0</v>
          </cell>
          <cell r="C2287">
            <v>0</v>
          </cell>
          <cell r="D2287">
            <v>0</v>
          </cell>
          <cell r="E2287">
            <v>42831.166666661127</v>
          </cell>
        </row>
        <row r="2288">
          <cell r="B2288">
            <v>0</v>
          </cell>
          <cell r="C2288">
            <v>0</v>
          </cell>
          <cell r="D2288">
            <v>0</v>
          </cell>
          <cell r="E2288">
            <v>42831.208333327791</v>
          </cell>
        </row>
        <row r="2289">
          <cell r="B2289">
            <v>7</v>
          </cell>
          <cell r="C2289">
            <v>45</v>
          </cell>
          <cell r="D2289">
            <v>28</v>
          </cell>
          <cell r="E2289">
            <v>42831.249999994456</v>
          </cell>
        </row>
        <row r="2290">
          <cell r="B2290">
            <v>76</v>
          </cell>
          <cell r="C2290">
            <v>136</v>
          </cell>
          <cell r="D2290">
            <v>225</v>
          </cell>
          <cell r="E2290">
            <v>42831.29166666112</v>
          </cell>
        </row>
        <row r="2291">
          <cell r="B2291">
            <v>156</v>
          </cell>
          <cell r="C2291">
            <v>279</v>
          </cell>
          <cell r="D2291">
            <v>469</v>
          </cell>
          <cell r="E2291">
            <v>42831.333333327784</v>
          </cell>
        </row>
        <row r="2292">
          <cell r="B2292">
            <v>494</v>
          </cell>
          <cell r="C2292">
            <v>474</v>
          </cell>
          <cell r="D2292">
            <v>690</v>
          </cell>
          <cell r="E2292">
            <v>42831.374999994448</v>
          </cell>
        </row>
        <row r="2293">
          <cell r="B2293">
            <v>649</v>
          </cell>
          <cell r="C2293">
            <v>608</v>
          </cell>
          <cell r="D2293">
            <v>826</v>
          </cell>
          <cell r="E2293">
            <v>42831.416666661113</v>
          </cell>
        </row>
        <row r="2294">
          <cell r="B2294">
            <v>772</v>
          </cell>
          <cell r="C2294">
            <v>523</v>
          </cell>
          <cell r="D2294">
            <v>882</v>
          </cell>
          <cell r="E2294">
            <v>42831.458333327777</v>
          </cell>
        </row>
        <row r="2295">
          <cell r="B2295">
            <v>526</v>
          </cell>
          <cell r="C2295">
            <v>810</v>
          </cell>
          <cell r="D2295">
            <v>895</v>
          </cell>
          <cell r="E2295">
            <v>42831.499999994441</v>
          </cell>
        </row>
        <row r="2296">
          <cell r="B2296">
            <v>392</v>
          </cell>
          <cell r="C2296">
            <v>661</v>
          </cell>
          <cell r="D2296">
            <v>753</v>
          </cell>
          <cell r="E2296">
            <v>42831.541666661105</v>
          </cell>
        </row>
        <row r="2297">
          <cell r="B2297">
            <v>412</v>
          </cell>
          <cell r="C2297">
            <v>381</v>
          </cell>
          <cell r="D2297">
            <v>578</v>
          </cell>
          <cell r="E2297">
            <v>42831.58333332777</v>
          </cell>
        </row>
        <row r="2298">
          <cell r="B2298">
            <v>161</v>
          </cell>
          <cell r="C2298">
            <v>356</v>
          </cell>
          <cell r="D2298">
            <v>339</v>
          </cell>
          <cell r="E2298">
            <v>42831.624999994434</v>
          </cell>
        </row>
        <row r="2299">
          <cell r="B2299">
            <v>330</v>
          </cell>
          <cell r="C2299">
            <v>179</v>
          </cell>
          <cell r="D2299">
            <v>172</v>
          </cell>
          <cell r="E2299">
            <v>42831.666666661098</v>
          </cell>
        </row>
        <row r="2300">
          <cell r="B2300">
            <v>134</v>
          </cell>
          <cell r="C2300">
            <v>75</v>
          </cell>
          <cell r="D2300">
            <v>14</v>
          </cell>
          <cell r="E2300">
            <v>42831.708333327762</v>
          </cell>
        </row>
        <row r="2301">
          <cell r="B2301">
            <v>28</v>
          </cell>
          <cell r="C2301">
            <v>0</v>
          </cell>
          <cell r="D2301">
            <v>0</v>
          </cell>
          <cell r="E2301">
            <v>42831.749999994427</v>
          </cell>
        </row>
        <row r="2302">
          <cell r="B2302">
            <v>0</v>
          </cell>
          <cell r="C2302">
            <v>0</v>
          </cell>
          <cell r="D2302">
            <v>0</v>
          </cell>
          <cell r="E2302">
            <v>42831.791666661091</v>
          </cell>
        </row>
        <row r="2303">
          <cell r="B2303">
            <v>0</v>
          </cell>
          <cell r="C2303">
            <v>0</v>
          </cell>
          <cell r="D2303">
            <v>0</v>
          </cell>
          <cell r="E2303">
            <v>42831.833333327755</v>
          </cell>
        </row>
        <row r="2304">
          <cell r="B2304">
            <v>0</v>
          </cell>
          <cell r="C2304">
            <v>0</v>
          </cell>
          <cell r="D2304">
            <v>0</v>
          </cell>
          <cell r="E2304">
            <v>42831.874999994419</v>
          </cell>
        </row>
        <row r="2305">
          <cell r="B2305">
            <v>0</v>
          </cell>
          <cell r="C2305">
            <v>0</v>
          </cell>
          <cell r="D2305">
            <v>0</v>
          </cell>
          <cell r="E2305">
            <v>42831.916666661084</v>
          </cell>
        </row>
        <row r="2306">
          <cell r="B2306">
            <v>0</v>
          </cell>
          <cell r="C2306">
            <v>0</v>
          </cell>
          <cell r="D2306">
            <v>0</v>
          </cell>
          <cell r="E2306">
            <v>42831.958333327748</v>
          </cell>
        </row>
        <row r="2307">
          <cell r="B2307">
            <v>0</v>
          </cell>
          <cell r="C2307">
            <v>0</v>
          </cell>
          <cell r="D2307">
            <v>0</v>
          </cell>
          <cell r="E2307">
            <v>42831.999999994412</v>
          </cell>
        </row>
        <row r="2308">
          <cell r="B2308">
            <v>0</v>
          </cell>
          <cell r="C2308">
            <v>0</v>
          </cell>
          <cell r="D2308">
            <v>0</v>
          </cell>
          <cell r="E2308">
            <v>42832.041666661076</v>
          </cell>
        </row>
        <row r="2309">
          <cell r="B2309">
            <v>0</v>
          </cell>
          <cell r="C2309">
            <v>0</v>
          </cell>
          <cell r="D2309">
            <v>0</v>
          </cell>
          <cell r="E2309">
            <v>42832.083333327741</v>
          </cell>
        </row>
        <row r="2310">
          <cell r="B2310">
            <v>0</v>
          </cell>
          <cell r="C2310">
            <v>0</v>
          </cell>
          <cell r="D2310">
            <v>0</v>
          </cell>
          <cell r="E2310">
            <v>42832.124999994405</v>
          </cell>
        </row>
        <row r="2311">
          <cell r="B2311">
            <v>0</v>
          </cell>
          <cell r="C2311">
            <v>0</v>
          </cell>
          <cell r="D2311">
            <v>0</v>
          </cell>
          <cell r="E2311">
            <v>42832.166666661069</v>
          </cell>
        </row>
        <row r="2312">
          <cell r="B2312">
            <v>0</v>
          </cell>
          <cell r="C2312">
            <v>0</v>
          </cell>
          <cell r="D2312">
            <v>0</v>
          </cell>
          <cell r="E2312">
            <v>42832.208333327733</v>
          </cell>
        </row>
        <row r="2313">
          <cell r="B2313">
            <v>4</v>
          </cell>
          <cell r="C2313">
            <v>73</v>
          </cell>
          <cell r="D2313">
            <v>4</v>
          </cell>
          <cell r="E2313">
            <v>42832.249999994398</v>
          </cell>
        </row>
        <row r="2314">
          <cell r="B2314">
            <v>64</v>
          </cell>
          <cell r="C2314">
            <v>244</v>
          </cell>
          <cell r="D2314">
            <v>30</v>
          </cell>
          <cell r="E2314">
            <v>42832.291666661062</v>
          </cell>
        </row>
        <row r="2315">
          <cell r="B2315">
            <v>128</v>
          </cell>
          <cell r="C2315">
            <v>370</v>
          </cell>
          <cell r="D2315">
            <v>77</v>
          </cell>
          <cell r="E2315">
            <v>42832.333333327726</v>
          </cell>
        </row>
        <row r="2316">
          <cell r="B2316">
            <v>215</v>
          </cell>
          <cell r="C2316">
            <v>414</v>
          </cell>
          <cell r="D2316">
            <v>208</v>
          </cell>
          <cell r="E2316">
            <v>42832.37499999439</v>
          </cell>
        </row>
        <row r="2317">
          <cell r="B2317">
            <v>258</v>
          </cell>
          <cell r="C2317">
            <v>651</v>
          </cell>
          <cell r="D2317">
            <v>538</v>
          </cell>
          <cell r="E2317">
            <v>42832.416666661054</v>
          </cell>
        </row>
        <row r="2318">
          <cell r="B2318">
            <v>230</v>
          </cell>
          <cell r="C2318">
            <v>971</v>
          </cell>
          <cell r="D2318">
            <v>580</v>
          </cell>
          <cell r="E2318">
            <v>42832.458333327719</v>
          </cell>
        </row>
        <row r="2319">
          <cell r="B2319">
            <v>833</v>
          </cell>
          <cell r="C2319">
            <v>801</v>
          </cell>
          <cell r="D2319">
            <v>484</v>
          </cell>
          <cell r="E2319">
            <v>42832.499999994383</v>
          </cell>
        </row>
        <row r="2320">
          <cell r="B2320">
            <v>798</v>
          </cell>
          <cell r="C2320">
            <v>783</v>
          </cell>
          <cell r="D2320">
            <v>461</v>
          </cell>
          <cell r="E2320">
            <v>42832.541666661047</v>
          </cell>
        </row>
        <row r="2321">
          <cell r="B2321">
            <v>761</v>
          </cell>
          <cell r="C2321">
            <v>627</v>
          </cell>
          <cell r="D2321">
            <v>408</v>
          </cell>
          <cell r="E2321">
            <v>42832.583333327711</v>
          </cell>
        </row>
        <row r="2322">
          <cell r="B2322">
            <v>564</v>
          </cell>
          <cell r="C2322">
            <v>449</v>
          </cell>
          <cell r="D2322">
            <v>287</v>
          </cell>
          <cell r="E2322">
            <v>42832.624999994376</v>
          </cell>
        </row>
        <row r="2323">
          <cell r="B2323">
            <v>268</v>
          </cell>
          <cell r="C2323">
            <v>217</v>
          </cell>
          <cell r="D2323">
            <v>153</v>
          </cell>
          <cell r="E2323">
            <v>42832.66666666104</v>
          </cell>
        </row>
        <row r="2324">
          <cell r="B2324">
            <v>132</v>
          </cell>
          <cell r="C2324">
            <v>64</v>
          </cell>
          <cell r="D2324">
            <v>11</v>
          </cell>
          <cell r="E2324">
            <v>42832.708333327704</v>
          </cell>
        </row>
        <row r="2325">
          <cell r="B2325">
            <v>23</v>
          </cell>
          <cell r="C2325">
            <v>0</v>
          </cell>
          <cell r="D2325">
            <v>0</v>
          </cell>
          <cell r="E2325">
            <v>42832.749999994368</v>
          </cell>
        </row>
        <row r="2326">
          <cell r="B2326">
            <v>0</v>
          </cell>
          <cell r="C2326">
            <v>0</v>
          </cell>
          <cell r="D2326">
            <v>0</v>
          </cell>
          <cell r="E2326">
            <v>42832.791666661033</v>
          </cell>
        </row>
        <row r="2327">
          <cell r="B2327">
            <v>0</v>
          </cell>
          <cell r="C2327">
            <v>0</v>
          </cell>
          <cell r="D2327">
            <v>0</v>
          </cell>
          <cell r="E2327">
            <v>42832.833333327697</v>
          </cell>
        </row>
        <row r="2328">
          <cell r="B2328">
            <v>0</v>
          </cell>
          <cell r="C2328">
            <v>0</v>
          </cell>
          <cell r="D2328">
            <v>0</v>
          </cell>
          <cell r="E2328">
            <v>42832.874999994361</v>
          </cell>
        </row>
        <row r="2329">
          <cell r="B2329">
            <v>0</v>
          </cell>
          <cell r="C2329">
            <v>0</v>
          </cell>
          <cell r="D2329">
            <v>0</v>
          </cell>
          <cell r="E2329">
            <v>42832.916666661025</v>
          </cell>
        </row>
        <row r="2330">
          <cell r="B2330">
            <v>0</v>
          </cell>
          <cell r="C2330">
            <v>0</v>
          </cell>
          <cell r="D2330">
            <v>0</v>
          </cell>
          <cell r="E2330">
            <v>42832.95833332769</v>
          </cell>
        </row>
        <row r="2331">
          <cell r="B2331">
            <v>0</v>
          </cell>
          <cell r="C2331">
            <v>0</v>
          </cell>
          <cell r="D2331">
            <v>0</v>
          </cell>
          <cell r="E2331">
            <v>42832.999999994354</v>
          </cell>
        </row>
        <row r="2332">
          <cell r="B2332">
            <v>0</v>
          </cell>
          <cell r="C2332">
            <v>0</v>
          </cell>
          <cell r="D2332">
            <v>0</v>
          </cell>
          <cell r="E2332">
            <v>42833.041666661018</v>
          </cell>
        </row>
        <row r="2333">
          <cell r="B2333">
            <v>0</v>
          </cell>
          <cell r="C2333">
            <v>0</v>
          </cell>
          <cell r="D2333">
            <v>0</v>
          </cell>
          <cell r="E2333">
            <v>42833.083333327682</v>
          </cell>
        </row>
        <row r="2334">
          <cell r="B2334">
            <v>0</v>
          </cell>
          <cell r="C2334">
            <v>0</v>
          </cell>
          <cell r="D2334">
            <v>0</v>
          </cell>
          <cell r="E2334">
            <v>42833.124999994347</v>
          </cell>
        </row>
        <row r="2335">
          <cell r="B2335">
            <v>0</v>
          </cell>
          <cell r="C2335">
            <v>0</v>
          </cell>
          <cell r="D2335">
            <v>0</v>
          </cell>
          <cell r="E2335">
            <v>42833.166666661011</v>
          </cell>
        </row>
        <row r="2336">
          <cell r="B2336">
            <v>0</v>
          </cell>
          <cell r="C2336">
            <v>0</v>
          </cell>
          <cell r="D2336">
            <v>0</v>
          </cell>
          <cell r="E2336">
            <v>42833.208333327675</v>
          </cell>
        </row>
        <row r="2337">
          <cell r="B2337">
            <v>6</v>
          </cell>
          <cell r="C2337">
            <v>58</v>
          </cell>
          <cell r="D2337">
            <v>6</v>
          </cell>
          <cell r="E2337">
            <v>42833.249999994339</v>
          </cell>
        </row>
        <row r="2338">
          <cell r="B2338">
            <v>105</v>
          </cell>
          <cell r="C2338">
            <v>215</v>
          </cell>
          <cell r="D2338">
            <v>59</v>
          </cell>
          <cell r="E2338">
            <v>42833.291666661004</v>
          </cell>
        </row>
        <row r="2339">
          <cell r="B2339">
            <v>237</v>
          </cell>
          <cell r="C2339">
            <v>372</v>
          </cell>
          <cell r="D2339">
            <v>173</v>
          </cell>
          <cell r="E2339">
            <v>42833.333333327668</v>
          </cell>
        </row>
        <row r="2340">
          <cell r="B2340">
            <v>507</v>
          </cell>
          <cell r="C2340">
            <v>605</v>
          </cell>
          <cell r="D2340">
            <v>316</v>
          </cell>
          <cell r="E2340">
            <v>42833.374999994332</v>
          </cell>
        </row>
        <row r="2341">
          <cell r="B2341">
            <v>871</v>
          </cell>
          <cell r="C2341">
            <v>888</v>
          </cell>
          <cell r="D2341">
            <v>554</v>
          </cell>
          <cell r="E2341">
            <v>42833.416666660996</v>
          </cell>
        </row>
        <row r="2342">
          <cell r="B2342">
            <v>935</v>
          </cell>
          <cell r="C2342">
            <v>944</v>
          </cell>
          <cell r="D2342">
            <v>630</v>
          </cell>
          <cell r="E2342">
            <v>42833.458333327661</v>
          </cell>
        </row>
        <row r="2343">
          <cell r="B2343">
            <v>1015</v>
          </cell>
          <cell r="C2343">
            <v>973</v>
          </cell>
          <cell r="D2343">
            <v>667</v>
          </cell>
          <cell r="E2343">
            <v>42833.499999994325</v>
          </cell>
        </row>
        <row r="2344">
          <cell r="B2344">
            <v>561</v>
          </cell>
          <cell r="C2344">
            <v>900</v>
          </cell>
          <cell r="D2344">
            <v>594</v>
          </cell>
          <cell r="E2344">
            <v>42833.541666660989</v>
          </cell>
        </row>
        <row r="2345">
          <cell r="B2345">
            <v>616</v>
          </cell>
          <cell r="C2345">
            <v>749</v>
          </cell>
          <cell r="D2345">
            <v>470</v>
          </cell>
          <cell r="E2345">
            <v>42833.583333327653</v>
          </cell>
        </row>
        <row r="2346">
          <cell r="B2346">
            <v>551</v>
          </cell>
          <cell r="C2346">
            <v>533</v>
          </cell>
          <cell r="D2346">
            <v>295</v>
          </cell>
          <cell r="E2346">
            <v>42833.624999994317</v>
          </cell>
        </row>
        <row r="2347">
          <cell r="B2347">
            <v>419</v>
          </cell>
          <cell r="C2347">
            <v>289</v>
          </cell>
          <cell r="D2347">
            <v>159</v>
          </cell>
          <cell r="E2347">
            <v>42833.666666660982</v>
          </cell>
        </row>
        <row r="2348">
          <cell r="B2348">
            <v>136</v>
          </cell>
          <cell r="C2348">
            <v>67</v>
          </cell>
          <cell r="D2348">
            <v>10</v>
          </cell>
          <cell r="E2348">
            <v>42833.708333327646</v>
          </cell>
        </row>
        <row r="2349">
          <cell r="B2349">
            <v>24</v>
          </cell>
          <cell r="C2349">
            <v>0</v>
          </cell>
          <cell r="D2349">
            <v>0</v>
          </cell>
          <cell r="E2349">
            <v>42833.74999999431</v>
          </cell>
        </row>
        <row r="2350">
          <cell r="B2350">
            <v>0</v>
          </cell>
          <cell r="C2350">
            <v>0</v>
          </cell>
          <cell r="D2350">
            <v>0</v>
          </cell>
          <cell r="E2350">
            <v>42833.791666660974</v>
          </cell>
        </row>
        <row r="2351">
          <cell r="B2351">
            <v>0</v>
          </cell>
          <cell r="C2351">
            <v>0</v>
          </cell>
          <cell r="D2351">
            <v>0</v>
          </cell>
          <cell r="E2351">
            <v>42833.833333327639</v>
          </cell>
        </row>
        <row r="2352">
          <cell r="B2352">
            <v>0</v>
          </cell>
          <cell r="C2352">
            <v>0</v>
          </cell>
          <cell r="D2352">
            <v>0</v>
          </cell>
          <cell r="E2352">
            <v>42833.874999994303</v>
          </cell>
        </row>
        <row r="2353">
          <cell r="B2353">
            <v>0</v>
          </cell>
          <cell r="C2353">
            <v>0</v>
          </cell>
          <cell r="D2353">
            <v>0</v>
          </cell>
          <cell r="E2353">
            <v>42833.916666660967</v>
          </cell>
        </row>
        <row r="2354">
          <cell r="B2354">
            <v>0</v>
          </cell>
          <cell r="C2354">
            <v>0</v>
          </cell>
          <cell r="D2354">
            <v>0</v>
          </cell>
          <cell r="E2354">
            <v>42833.958333327631</v>
          </cell>
        </row>
        <row r="2355">
          <cell r="B2355">
            <v>0</v>
          </cell>
          <cell r="C2355">
            <v>0</v>
          </cell>
          <cell r="D2355">
            <v>0</v>
          </cell>
          <cell r="E2355">
            <v>42833.999999994296</v>
          </cell>
        </row>
        <row r="2356">
          <cell r="B2356">
            <v>0</v>
          </cell>
          <cell r="C2356">
            <v>0</v>
          </cell>
          <cell r="D2356">
            <v>0</v>
          </cell>
          <cell r="E2356">
            <v>42834.04166666096</v>
          </cell>
        </row>
        <row r="2357">
          <cell r="B2357">
            <v>0</v>
          </cell>
          <cell r="C2357">
            <v>0</v>
          </cell>
          <cell r="D2357">
            <v>0</v>
          </cell>
          <cell r="E2357">
            <v>42834.083333327624</v>
          </cell>
        </row>
        <row r="2358">
          <cell r="B2358">
            <v>0</v>
          </cell>
          <cell r="C2358">
            <v>0</v>
          </cell>
          <cell r="D2358">
            <v>0</v>
          </cell>
          <cell r="E2358">
            <v>42834.124999994288</v>
          </cell>
        </row>
        <row r="2359">
          <cell r="B2359">
            <v>0</v>
          </cell>
          <cell r="C2359">
            <v>0</v>
          </cell>
          <cell r="D2359">
            <v>0</v>
          </cell>
          <cell r="E2359">
            <v>42834.166666660953</v>
          </cell>
        </row>
        <row r="2360">
          <cell r="B2360">
            <v>0</v>
          </cell>
          <cell r="C2360">
            <v>0</v>
          </cell>
          <cell r="D2360">
            <v>0</v>
          </cell>
          <cell r="E2360">
            <v>42834.208333327617</v>
          </cell>
        </row>
        <row r="2361">
          <cell r="B2361">
            <v>8</v>
          </cell>
          <cell r="C2361">
            <v>54</v>
          </cell>
          <cell r="D2361">
            <v>25</v>
          </cell>
          <cell r="E2361">
            <v>42834.249999994281</v>
          </cell>
        </row>
        <row r="2362">
          <cell r="B2362">
            <v>105</v>
          </cell>
          <cell r="C2362">
            <v>211</v>
          </cell>
          <cell r="D2362">
            <v>184</v>
          </cell>
          <cell r="E2362">
            <v>42834.291666660945</v>
          </cell>
        </row>
        <row r="2363">
          <cell r="B2363">
            <v>216</v>
          </cell>
          <cell r="C2363">
            <v>479</v>
          </cell>
          <cell r="D2363">
            <v>339</v>
          </cell>
          <cell r="E2363">
            <v>42834.33333332761</v>
          </cell>
        </row>
        <row r="2364">
          <cell r="B2364">
            <v>263</v>
          </cell>
          <cell r="C2364">
            <v>528</v>
          </cell>
          <cell r="D2364">
            <v>523</v>
          </cell>
          <cell r="E2364">
            <v>42834.374999994274</v>
          </cell>
        </row>
        <row r="2365">
          <cell r="B2365">
            <v>406</v>
          </cell>
          <cell r="C2365">
            <v>714</v>
          </cell>
          <cell r="D2365">
            <v>692</v>
          </cell>
          <cell r="E2365">
            <v>42834.416666660938</v>
          </cell>
        </row>
        <row r="2366">
          <cell r="B2366">
            <v>662</v>
          </cell>
          <cell r="C2366">
            <v>769</v>
          </cell>
          <cell r="D2366">
            <v>750</v>
          </cell>
          <cell r="E2366">
            <v>42834.458333327602</v>
          </cell>
        </row>
        <row r="2367">
          <cell r="B2367">
            <v>543</v>
          </cell>
          <cell r="C2367">
            <v>761</v>
          </cell>
          <cell r="D2367">
            <v>737</v>
          </cell>
          <cell r="E2367">
            <v>42834.499999994267</v>
          </cell>
        </row>
        <row r="2368">
          <cell r="B2368">
            <v>243</v>
          </cell>
          <cell r="C2368">
            <v>828</v>
          </cell>
          <cell r="D2368">
            <v>658</v>
          </cell>
          <cell r="E2368">
            <v>42834.541666660931</v>
          </cell>
        </row>
        <row r="2369">
          <cell r="B2369">
            <v>729</v>
          </cell>
          <cell r="C2369">
            <v>534</v>
          </cell>
          <cell r="D2369">
            <v>528</v>
          </cell>
          <cell r="E2369">
            <v>42834.583333327595</v>
          </cell>
        </row>
        <row r="2370">
          <cell r="B2370">
            <v>354</v>
          </cell>
          <cell r="C2370">
            <v>408</v>
          </cell>
          <cell r="D2370">
            <v>348</v>
          </cell>
          <cell r="E2370">
            <v>42834.624999994259</v>
          </cell>
        </row>
        <row r="2371">
          <cell r="B2371">
            <v>338</v>
          </cell>
          <cell r="C2371">
            <v>245</v>
          </cell>
          <cell r="D2371">
            <v>169</v>
          </cell>
          <cell r="E2371">
            <v>42834.666666660924</v>
          </cell>
        </row>
        <row r="2372">
          <cell r="B2372">
            <v>158</v>
          </cell>
          <cell r="C2372">
            <v>63</v>
          </cell>
          <cell r="D2372">
            <v>10</v>
          </cell>
          <cell r="E2372">
            <v>42834.708333327588</v>
          </cell>
        </row>
        <row r="2373">
          <cell r="B2373">
            <v>35</v>
          </cell>
          <cell r="C2373">
            <v>0</v>
          </cell>
          <cell r="D2373">
            <v>0</v>
          </cell>
          <cell r="E2373">
            <v>42834.749999994252</v>
          </cell>
        </row>
        <row r="2374">
          <cell r="B2374">
            <v>0</v>
          </cell>
          <cell r="C2374">
            <v>0</v>
          </cell>
          <cell r="D2374">
            <v>0</v>
          </cell>
          <cell r="E2374">
            <v>42834.791666660916</v>
          </cell>
        </row>
        <row r="2375">
          <cell r="B2375">
            <v>0</v>
          </cell>
          <cell r="C2375">
            <v>0</v>
          </cell>
          <cell r="D2375">
            <v>0</v>
          </cell>
          <cell r="E2375">
            <v>42834.83333332758</v>
          </cell>
        </row>
        <row r="2376">
          <cell r="B2376">
            <v>0</v>
          </cell>
          <cell r="C2376">
            <v>0</v>
          </cell>
          <cell r="D2376">
            <v>0</v>
          </cell>
          <cell r="E2376">
            <v>42834.874999994245</v>
          </cell>
        </row>
        <row r="2377">
          <cell r="B2377">
            <v>0</v>
          </cell>
          <cell r="C2377">
            <v>0</v>
          </cell>
          <cell r="D2377">
            <v>0</v>
          </cell>
          <cell r="E2377">
            <v>42834.916666660909</v>
          </cell>
        </row>
        <row r="2378">
          <cell r="B2378">
            <v>0</v>
          </cell>
          <cell r="C2378">
            <v>0</v>
          </cell>
          <cell r="D2378">
            <v>0</v>
          </cell>
          <cell r="E2378">
            <v>42834.958333327573</v>
          </cell>
        </row>
        <row r="2379">
          <cell r="B2379">
            <v>0</v>
          </cell>
          <cell r="C2379">
            <v>0</v>
          </cell>
          <cell r="D2379">
            <v>0</v>
          </cell>
          <cell r="E2379">
            <v>42834.999999994237</v>
          </cell>
        </row>
        <row r="2380">
          <cell r="B2380">
            <v>0</v>
          </cell>
          <cell r="C2380">
            <v>0</v>
          </cell>
          <cell r="D2380">
            <v>0</v>
          </cell>
          <cell r="E2380">
            <v>42835.041666660902</v>
          </cell>
        </row>
        <row r="2381">
          <cell r="B2381">
            <v>0</v>
          </cell>
          <cell r="C2381">
            <v>0</v>
          </cell>
          <cell r="D2381">
            <v>0</v>
          </cell>
          <cell r="E2381">
            <v>42835.083333327566</v>
          </cell>
        </row>
        <row r="2382">
          <cell r="B2382">
            <v>0</v>
          </cell>
          <cell r="C2382">
            <v>0</v>
          </cell>
          <cell r="D2382">
            <v>0</v>
          </cell>
          <cell r="E2382">
            <v>42835.12499999423</v>
          </cell>
        </row>
        <row r="2383">
          <cell r="B2383">
            <v>0</v>
          </cell>
          <cell r="C2383">
            <v>0</v>
          </cell>
          <cell r="D2383">
            <v>0</v>
          </cell>
          <cell r="E2383">
            <v>42835.166666660894</v>
          </cell>
        </row>
        <row r="2384">
          <cell r="B2384">
            <v>0</v>
          </cell>
          <cell r="C2384">
            <v>0</v>
          </cell>
          <cell r="D2384">
            <v>0</v>
          </cell>
          <cell r="E2384">
            <v>42835.208333327559</v>
          </cell>
        </row>
        <row r="2385">
          <cell r="B2385">
            <v>6</v>
          </cell>
          <cell r="C2385">
            <v>48</v>
          </cell>
          <cell r="D2385">
            <v>6</v>
          </cell>
          <cell r="E2385">
            <v>42835.249999994223</v>
          </cell>
        </row>
        <row r="2386">
          <cell r="B2386">
            <v>84</v>
          </cell>
          <cell r="C2386">
            <v>149</v>
          </cell>
          <cell r="D2386">
            <v>39</v>
          </cell>
          <cell r="E2386">
            <v>42835.291666660887</v>
          </cell>
        </row>
        <row r="2387">
          <cell r="B2387">
            <v>180</v>
          </cell>
          <cell r="C2387">
            <v>420</v>
          </cell>
          <cell r="D2387">
            <v>95</v>
          </cell>
          <cell r="E2387">
            <v>42835.333333327551</v>
          </cell>
        </row>
        <row r="2388">
          <cell r="B2388">
            <v>467</v>
          </cell>
          <cell r="C2388">
            <v>533</v>
          </cell>
          <cell r="D2388">
            <v>254</v>
          </cell>
          <cell r="E2388">
            <v>42835.374999994216</v>
          </cell>
        </row>
        <row r="2389">
          <cell r="B2389">
            <v>579</v>
          </cell>
          <cell r="C2389">
            <v>766</v>
          </cell>
          <cell r="D2389">
            <v>358</v>
          </cell>
          <cell r="E2389">
            <v>42835.41666666088</v>
          </cell>
        </row>
        <row r="2390">
          <cell r="B2390">
            <v>555</v>
          </cell>
          <cell r="C2390">
            <v>814</v>
          </cell>
          <cell r="D2390">
            <v>600</v>
          </cell>
          <cell r="E2390">
            <v>42835.458333327544</v>
          </cell>
        </row>
        <row r="2391">
          <cell r="B2391">
            <v>637</v>
          </cell>
          <cell r="C2391">
            <v>630</v>
          </cell>
          <cell r="D2391">
            <v>608</v>
          </cell>
          <cell r="E2391">
            <v>42835.499999994208</v>
          </cell>
        </row>
        <row r="2392">
          <cell r="B2392">
            <v>632</v>
          </cell>
          <cell r="C2392">
            <v>560</v>
          </cell>
          <cell r="D2392">
            <v>573</v>
          </cell>
          <cell r="E2392">
            <v>42835.541666660873</v>
          </cell>
        </row>
        <row r="2393">
          <cell r="B2393">
            <v>655</v>
          </cell>
          <cell r="C2393">
            <v>536</v>
          </cell>
          <cell r="D2393">
            <v>485</v>
          </cell>
          <cell r="E2393">
            <v>42835.583333327537</v>
          </cell>
        </row>
        <row r="2394">
          <cell r="B2394">
            <v>562</v>
          </cell>
          <cell r="C2394">
            <v>448</v>
          </cell>
          <cell r="D2394">
            <v>446</v>
          </cell>
          <cell r="E2394">
            <v>42835.624999994201</v>
          </cell>
        </row>
        <row r="2395">
          <cell r="B2395">
            <v>318</v>
          </cell>
          <cell r="C2395">
            <v>281</v>
          </cell>
          <cell r="D2395">
            <v>220</v>
          </cell>
          <cell r="E2395">
            <v>42835.666666660865</v>
          </cell>
        </row>
        <row r="2396">
          <cell r="B2396">
            <v>109</v>
          </cell>
          <cell r="C2396">
            <v>81</v>
          </cell>
          <cell r="D2396">
            <v>10</v>
          </cell>
          <cell r="E2396">
            <v>42835.70833332753</v>
          </cell>
        </row>
        <row r="2397">
          <cell r="B2397">
            <v>23</v>
          </cell>
          <cell r="C2397">
            <v>0</v>
          </cell>
          <cell r="D2397">
            <v>0</v>
          </cell>
          <cell r="E2397">
            <v>42835.749999994194</v>
          </cell>
        </row>
        <row r="2398">
          <cell r="B2398">
            <v>0</v>
          </cell>
          <cell r="C2398">
            <v>0</v>
          </cell>
          <cell r="D2398">
            <v>0</v>
          </cell>
          <cell r="E2398">
            <v>42835.791666660858</v>
          </cell>
        </row>
        <row r="2399">
          <cell r="B2399">
            <v>0</v>
          </cell>
          <cell r="C2399">
            <v>0</v>
          </cell>
          <cell r="D2399">
            <v>0</v>
          </cell>
          <cell r="E2399">
            <v>42835.833333327522</v>
          </cell>
        </row>
        <row r="2400">
          <cell r="B2400">
            <v>0</v>
          </cell>
          <cell r="C2400">
            <v>0</v>
          </cell>
          <cell r="D2400">
            <v>0</v>
          </cell>
          <cell r="E2400">
            <v>42835.874999994187</v>
          </cell>
        </row>
        <row r="2401">
          <cell r="B2401">
            <v>0</v>
          </cell>
          <cell r="C2401">
            <v>0</v>
          </cell>
          <cell r="D2401">
            <v>0</v>
          </cell>
          <cell r="E2401">
            <v>42835.916666660851</v>
          </cell>
        </row>
        <row r="2402">
          <cell r="B2402">
            <v>0</v>
          </cell>
          <cell r="C2402">
            <v>0</v>
          </cell>
          <cell r="D2402">
            <v>0</v>
          </cell>
          <cell r="E2402">
            <v>42835.958333327515</v>
          </cell>
        </row>
        <row r="2403">
          <cell r="B2403">
            <v>0</v>
          </cell>
          <cell r="C2403">
            <v>0</v>
          </cell>
          <cell r="D2403">
            <v>0</v>
          </cell>
          <cell r="E2403">
            <v>42835.999999994179</v>
          </cell>
        </row>
        <row r="2404">
          <cell r="B2404">
            <v>0</v>
          </cell>
          <cell r="C2404">
            <v>0</v>
          </cell>
          <cell r="D2404">
            <v>0</v>
          </cell>
          <cell r="E2404">
            <v>42836.041666660843</v>
          </cell>
        </row>
        <row r="2405">
          <cell r="B2405">
            <v>0</v>
          </cell>
          <cell r="C2405">
            <v>0</v>
          </cell>
          <cell r="D2405">
            <v>0</v>
          </cell>
          <cell r="E2405">
            <v>42836.083333327508</v>
          </cell>
        </row>
        <row r="2406">
          <cell r="B2406">
            <v>0</v>
          </cell>
          <cell r="C2406">
            <v>0</v>
          </cell>
          <cell r="D2406">
            <v>0</v>
          </cell>
          <cell r="E2406">
            <v>42836.124999994172</v>
          </cell>
        </row>
        <row r="2407">
          <cell r="B2407">
            <v>0</v>
          </cell>
          <cell r="C2407">
            <v>0</v>
          </cell>
          <cell r="D2407">
            <v>0</v>
          </cell>
          <cell r="E2407">
            <v>42836.166666660836</v>
          </cell>
        </row>
        <row r="2408">
          <cell r="B2408">
            <v>0</v>
          </cell>
          <cell r="C2408">
            <v>0</v>
          </cell>
          <cell r="D2408">
            <v>0</v>
          </cell>
          <cell r="E2408">
            <v>42836.2083333275</v>
          </cell>
        </row>
        <row r="2409">
          <cell r="B2409">
            <v>7</v>
          </cell>
          <cell r="C2409">
            <v>54</v>
          </cell>
          <cell r="D2409">
            <v>10</v>
          </cell>
          <cell r="E2409">
            <v>42836.249999994165</v>
          </cell>
        </row>
        <row r="2410">
          <cell r="B2410">
            <v>128</v>
          </cell>
          <cell r="C2410">
            <v>186</v>
          </cell>
          <cell r="D2410">
            <v>80</v>
          </cell>
          <cell r="E2410">
            <v>42836.291666660829</v>
          </cell>
        </row>
        <row r="2411">
          <cell r="B2411">
            <v>389</v>
          </cell>
          <cell r="C2411">
            <v>388</v>
          </cell>
          <cell r="D2411">
            <v>364</v>
          </cell>
          <cell r="E2411">
            <v>42836.333333327493</v>
          </cell>
        </row>
        <row r="2412">
          <cell r="B2412">
            <v>583</v>
          </cell>
          <cell r="C2412">
            <v>573</v>
          </cell>
          <cell r="D2412">
            <v>608</v>
          </cell>
          <cell r="E2412">
            <v>42836.374999994157</v>
          </cell>
        </row>
        <row r="2413">
          <cell r="B2413">
            <v>684</v>
          </cell>
          <cell r="C2413">
            <v>754</v>
          </cell>
          <cell r="D2413">
            <v>831</v>
          </cell>
          <cell r="E2413">
            <v>42836.416666660822</v>
          </cell>
        </row>
        <row r="2414">
          <cell r="B2414">
            <v>777</v>
          </cell>
          <cell r="C2414">
            <v>874</v>
          </cell>
          <cell r="D2414">
            <v>922</v>
          </cell>
          <cell r="E2414">
            <v>42836.458333327486</v>
          </cell>
        </row>
        <row r="2415">
          <cell r="B2415">
            <v>726</v>
          </cell>
          <cell r="C2415">
            <v>888</v>
          </cell>
          <cell r="D2415">
            <v>696</v>
          </cell>
          <cell r="E2415">
            <v>42836.49999999415</v>
          </cell>
        </row>
        <row r="2416">
          <cell r="B2416">
            <v>1017</v>
          </cell>
          <cell r="C2416">
            <v>680</v>
          </cell>
          <cell r="D2416">
            <v>449</v>
          </cell>
          <cell r="E2416">
            <v>42836.541666660814</v>
          </cell>
        </row>
        <row r="2417">
          <cell r="B2417">
            <v>802</v>
          </cell>
          <cell r="C2417">
            <v>612</v>
          </cell>
          <cell r="D2417">
            <v>345</v>
          </cell>
          <cell r="E2417">
            <v>42836.583333327479</v>
          </cell>
        </row>
        <row r="2418">
          <cell r="B2418">
            <v>621</v>
          </cell>
          <cell r="C2418">
            <v>446</v>
          </cell>
          <cell r="D2418">
            <v>244</v>
          </cell>
          <cell r="E2418">
            <v>42836.624999994143</v>
          </cell>
        </row>
        <row r="2419">
          <cell r="B2419">
            <v>496</v>
          </cell>
          <cell r="C2419">
            <v>227</v>
          </cell>
          <cell r="D2419">
            <v>137</v>
          </cell>
          <cell r="E2419">
            <v>42836.666666660807</v>
          </cell>
        </row>
        <row r="2420">
          <cell r="B2420">
            <v>219</v>
          </cell>
          <cell r="C2420">
            <v>65</v>
          </cell>
          <cell r="D2420">
            <v>5</v>
          </cell>
          <cell r="E2420">
            <v>42836.708333327471</v>
          </cell>
        </row>
        <row r="2421">
          <cell r="B2421">
            <v>27</v>
          </cell>
          <cell r="C2421">
            <v>0</v>
          </cell>
          <cell r="D2421">
            <v>0</v>
          </cell>
          <cell r="E2421">
            <v>42836.749999994136</v>
          </cell>
        </row>
        <row r="2422">
          <cell r="B2422">
            <v>0</v>
          </cell>
          <cell r="C2422">
            <v>0</v>
          </cell>
          <cell r="D2422">
            <v>0</v>
          </cell>
          <cell r="E2422">
            <v>42836.7916666608</v>
          </cell>
        </row>
        <row r="2423">
          <cell r="B2423">
            <v>0</v>
          </cell>
          <cell r="C2423">
            <v>0</v>
          </cell>
          <cell r="D2423">
            <v>0</v>
          </cell>
          <cell r="E2423">
            <v>42836.833333327464</v>
          </cell>
        </row>
        <row r="2424">
          <cell r="B2424">
            <v>0</v>
          </cell>
          <cell r="C2424">
            <v>0</v>
          </cell>
          <cell r="D2424">
            <v>0</v>
          </cell>
          <cell r="E2424">
            <v>42836.874999994128</v>
          </cell>
        </row>
        <row r="2425">
          <cell r="B2425">
            <v>0</v>
          </cell>
          <cell r="C2425">
            <v>0</v>
          </cell>
          <cell r="D2425">
            <v>0</v>
          </cell>
          <cell r="E2425">
            <v>42836.916666660793</v>
          </cell>
        </row>
        <row r="2426">
          <cell r="B2426">
            <v>0</v>
          </cell>
          <cell r="C2426">
            <v>0</v>
          </cell>
          <cell r="D2426">
            <v>0</v>
          </cell>
          <cell r="E2426">
            <v>42836.958333327457</v>
          </cell>
        </row>
        <row r="2427">
          <cell r="B2427">
            <v>0</v>
          </cell>
          <cell r="C2427">
            <v>0</v>
          </cell>
          <cell r="D2427">
            <v>0</v>
          </cell>
          <cell r="E2427">
            <v>42836.999999994121</v>
          </cell>
        </row>
        <row r="2428">
          <cell r="B2428">
            <v>0</v>
          </cell>
          <cell r="C2428">
            <v>0</v>
          </cell>
          <cell r="D2428">
            <v>0</v>
          </cell>
          <cell r="E2428">
            <v>42837.041666660785</v>
          </cell>
        </row>
        <row r="2429">
          <cell r="B2429">
            <v>0</v>
          </cell>
          <cell r="C2429">
            <v>0</v>
          </cell>
          <cell r="D2429">
            <v>0</v>
          </cell>
          <cell r="E2429">
            <v>42837.08333332745</v>
          </cell>
        </row>
        <row r="2430">
          <cell r="B2430">
            <v>0</v>
          </cell>
          <cell r="C2430">
            <v>0</v>
          </cell>
          <cell r="D2430">
            <v>0</v>
          </cell>
          <cell r="E2430">
            <v>42837.124999994114</v>
          </cell>
        </row>
        <row r="2431">
          <cell r="B2431">
            <v>0</v>
          </cell>
          <cell r="C2431">
            <v>0</v>
          </cell>
          <cell r="D2431">
            <v>0</v>
          </cell>
          <cell r="E2431">
            <v>42837.166666660778</v>
          </cell>
        </row>
        <row r="2432">
          <cell r="B2432">
            <v>0</v>
          </cell>
          <cell r="C2432">
            <v>0</v>
          </cell>
          <cell r="D2432">
            <v>0</v>
          </cell>
          <cell r="E2432">
            <v>42837.208333327442</v>
          </cell>
        </row>
        <row r="2433">
          <cell r="B2433">
            <v>7</v>
          </cell>
          <cell r="C2433">
            <v>66</v>
          </cell>
          <cell r="D2433">
            <v>29</v>
          </cell>
          <cell r="E2433">
            <v>42837.249999994106</v>
          </cell>
        </row>
        <row r="2434">
          <cell r="B2434">
            <v>109</v>
          </cell>
          <cell r="C2434">
            <v>230</v>
          </cell>
          <cell r="D2434">
            <v>238</v>
          </cell>
          <cell r="E2434">
            <v>42837.291666660771</v>
          </cell>
        </row>
        <row r="2435">
          <cell r="B2435">
            <v>316</v>
          </cell>
          <cell r="C2435">
            <v>438</v>
          </cell>
          <cell r="D2435">
            <v>488</v>
          </cell>
          <cell r="E2435">
            <v>42837.333333327435</v>
          </cell>
        </row>
        <row r="2436">
          <cell r="B2436">
            <v>531</v>
          </cell>
          <cell r="C2436">
            <v>547</v>
          </cell>
          <cell r="D2436">
            <v>702</v>
          </cell>
          <cell r="E2436">
            <v>42837.374999994099</v>
          </cell>
        </row>
        <row r="2437">
          <cell r="B2437">
            <v>812</v>
          </cell>
          <cell r="C2437">
            <v>799</v>
          </cell>
          <cell r="D2437">
            <v>864</v>
          </cell>
          <cell r="E2437">
            <v>42837.416666660763</v>
          </cell>
        </row>
        <row r="2438">
          <cell r="B2438">
            <v>923</v>
          </cell>
          <cell r="C2438">
            <v>950</v>
          </cell>
          <cell r="D2438">
            <v>961</v>
          </cell>
          <cell r="E2438">
            <v>42837.458333327428</v>
          </cell>
        </row>
        <row r="2439">
          <cell r="B2439">
            <v>1033</v>
          </cell>
          <cell r="C2439">
            <v>873</v>
          </cell>
          <cell r="D2439">
            <v>979</v>
          </cell>
          <cell r="E2439">
            <v>42837.499999994092</v>
          </cell>
        </row>
        <row r="2440">
          <cell r="B2440">
            <v>899</v>
          </cell>
          <cell r="C2440">
            <v>757</v>
          </cell>
          <cell r="D2440">
            <v>898</v>
          </cell>
          <cell r="E2440">
            <v>42837.541666660756</v>
          </cell>
        </row>
        <row r="2441">
          <cell r="B2441">
            <v>805</v>
          </cell>
          <cell r="C2441">
            <v>701</v>
          </cell>
          <cell r="D2441">
            <v>711</v>
          </cell>
          <cell r="E2441">
            <v>42837.58333332742</v>
          </cell>
        </row>
        <row r="2442">
          <cell r="B2442">
            <v>655</v>
          </cell>
          <cell r="C2442">
            <v>533</v>
          </cell>
          <cell r="D2442">
            <v>484</v>
          </cell>
          <cell r="E2442">
            <v>42837.624999994085</v>
          </cell>
        </row>
        <row r="2443">
          <cell r="B2443">
            <v>378</v>
          </cell>
          <cell r="C2443">
            <v>240</v>
          </cell>
          <cell r="D2443">
            <v>234</v>
          </cell>
          <cell r="E2443">
            <v>42837.666666660749</v>
          </cell>
        </row>
        <row r="2444">
          <cell r="B2444">
            <v>163</v>
          </cell>
          <cell r="C2444">
            <v>57</v>
          </cell>
          <cell r="D2444">
            <v>5</v>
          </cell>
          <cell r="E2444">
            <v>42837.708333327413</v>
          </cell>
        </row>
        <row r="2445">
          <cell r="B2445">
            <v>23</v>
          </cell>
          <cell r="C2445">
            <v>0</v>
          </cell>
          <cell r="D2445">
            <v>0</v>
          </cell>
          <cell r="E2445">
            <v>42837.749999994077</v>
          </cell>
        </row>
        <row r="2446">
          <cell r="B2446">
            <v>0</v>
          </cell>
          <cell r="C2446">
            <v>0</v>
          </cell>
          <cell r="D2446">
            <v>0</v>
          </cell>
          <cell r="E2446">
            <v>42837.791666660742</v>
          </cell>
        </row>
        <row r="2447">
          <cell r="B2447">
            <v>0</v>
          </cell>
          <cell r="C2447">
            <v>0</v>
          </cell>
          <cell r="D2447">
            <v>0</v>
          </cell>
          <cell r="E2447">
            <v>42837.833333327406</v>
          </cell>
        </row>
        <row r="2448">
          <cell r="B2448">
            <v>0</v>
          </cell>
          <cell r="C2448">
            <v>0</v>
          </cell>
          <cell r="D2448">
            <v>0</v>
          </cell>
          <cell r="E2448">
            <v>42837.87499999407</v>
          </cell>
        </row>
        <row r="2449">
          <cell r="B2449">
            <v>0</v>
          </cell>
          <cell r="C2449">
            <v>0</v>
          </cell>
          <cell r="D2449">
            <v>0</v>
          </cell>
          <cell r="E2449">
            <v>42837.916666660734</v>
          </cell>
        </row>
        <row r="2450">
          <cell r="B2450">
            <v>0</v>
          </cell>
          <cell r="C2450">
            <v>0</v>
          </cell>
          <cell r="D2450">
            <v>0</v>
          </cell>
          <cell r="E2450">
            <v>42837.958333327399</v>
          </cell>
        </row>
        <row r="2451">
          <cell r="B2451">
            <v>0</v>
          </cell>
          <cell r="C2451">
            <v>0</v>
          </cell>
          <cell r="D2451">
            <v>0</v>
          </cell>
          <cell r="E2451">
            <v>42837.999999994063</v>
          </cell>
        </row>
        <row r="2452">
          <cell r="B2452">
            <v>0</v>
          </cell>
          <cell r="C2452">
            <v>0</v>
          </cell>
          <cell r="D2452">
            <v>0</v>
          </cell>
          <cell r="E2452">
            <v>42838.041666660727</v>
          </cell>
        </row>
        <row r="2453">
          <cell r="B2453">
            <v>0</v>
          </cell>
          <cell r="C2453">
            <v>0</v>
          </cell>
          <cell r="D2453">
            <v>0</v>
          </cell>
          <cell r="E2453">
            <v>42838.083333327391</v>
          </cell>
        </row>
        <row r="2454">
          <cell r="B2454">
            <v>0</v>
          </cell>
          <cell r="C2454">
            <v>0</v>
          </cell>
          <cell r="D2454">
            <v>0</v>
          </cell>
          <cell r="E2454">
            <v>42838.124999994056</v>
          </cell>
        </row>
        <row r="2455">
          <cell r="B2455">
            <v>0</v>
          </cell>
          <cell r="C2455">
            <v>0</v>
          </cell>
          <cell r="D2455">
            <v>0</v>
          </cell>
          <cell r="E2455">
            <v>42838.16666666072</v>
          </cell>
        </row>
        <row r="2456">
          <cell r="B2456">
            <v>0</v>
          </cell>
          <cell r="C2456">
            <v>0</v>
          </cell>
          <cell r="D2456">
            <v>0</v>
          </cell>
          <cell r="E2456">
            <v>42838.208333327384</v>
          </cell>
        </row>
        <row r="2457">
          <cell r="B2457">
            <v>8</v>
          </cell>
          <cell r="C2457">
            <v>62</v>
          </cell>
          <cell r="D2457">
            <v>9</v>
          </cell>
          <cell r="E2457">
            <v>42838.249999994048</v>
          </cell>
        </row>
        <row r="2458">
          <cell r="B2458">
            <v>109</v>
          </cell>
          <cell r="C2458">
            <v>184</v>
          </cell>
          <cell r="D2458">
            <v>112</v>
          </cell>
          <cell r="E2458">
            <v>42838.291666660713</v>
          </cell>
        </row>
        <row r="2459">
          <cell r="B2459">
            <v>373</v>
          </cell>
          <cell r="C2459">
            <v>417</v>
          </cell>
          <cell r="D2459">
            <v>433</v>
          </cell>
          <cell r="E2459">
            <v>42838.333333327377</v>
          </cell>
        </row>
        <row r="2460">
          <cell r="B2460">
            <v>553</v>
          </cell>
          <cell r="C2460">
            <v>575</v>
          </cell>
          <cell r="D2460">
            <v>687</v>
          </cell>
          <cell r="E2460">
            <v>42838.374999994041</v>
          </cell>
        </row>
        <row r="2461">
          <cell r="B2461">
            <v>640</v>
          </cell>
          <cell r="C2461">
            <v>783</v>
          </cell>
          <cell r="D2461">
            <v>799</v>
          </cell>
          <cell r="E2461">
            <v>42838.416666660705</v>
          </cell>
        </row>
        <row r="2462">
          <cell r="B2462">
            <v>974</v>
          </cell>
          <cell r="C2462">
            <v>663</v>
          </cell>
          <cell r="D2462">
            <v>908</v>
          </cell>
          <cell r="E2462">
            <v>42838.458333327369</v>
          </cell>
        </row>
        <row r="2463">
          <cell r="B2463">
            <v>887</v>
          </cell>
          <cell r="C2463">
            <v>814</v>
          </cell>
          <cell r="D2463">
            <v>926</v>
          </cell>
          <cell r="E2463">
            <v>42838.499999994034</v>
          </cell>
        </row>
        <row r="2464">
          <cell r="B2464">
            <v>870</v>
          </cell>
          <cell r="C2464">
            <v>747</v>
          </cell>
          <cell r="D2464">
            <v>821</v>
          </cell>
          <cell r="E2464">
            <v>42838.541666660698</v>
          </cell>
        </row>
        <row r="2465">
          <cell r="B2465">
            <v>659</v>
          </cell>
          <cell r="C2465">
            <v>652</v>
          </cell>
          <cell r="D2465">
            <v>406</v>
          </cell>
          <cell r="E2465">
            <v>42838.583333327362</v>
          </cell>
        </row>
        <row r="2466">
          <cell r="B2466">
            <v>608</v>
          </cell>
          <cell r="C2466">
            <v>452</v>
          </cell>
          <cell r="D2466">
            <v>217</v>
          </cell>
          <cell r="E2466">
            <v>42838.624999994026</v>
          </cell>
        </row>
        <row r="2467">
          <cell r="B2467">
            <v>353</v>
          </cell>
          <cell r="C2467">
            <v>209</v>
          </cell>
          <cell r="D2467">
            <v>134</v>
          </cell>
          <cell r="E2467">
            <v>42838.666666660691</v>
          </cell>
        </row>
        <row r="2468">
          <cell r="B2468">
            <v>179</v>
          </cell>
          <cell r="C2468">
            <v>74</v>
          </cell>
          <cell r="D2468">
            <v>1</v>
          </cell>
          <cell r="E2468">
            <v>42838.708333327355</v>
          </cell>
        </row>
        <row r="2469">
          <cell r="B2469">
            <v>23</v>
          </cell>
          <cell r="C2469">
            <v>0</v>
          </cell>
          <cell r="D2469">
            <v>0</v>
          </cell>
          <cell r="E2469">
            <v>42838.749999994019</v>
          </cell>
        </row>
        <row r="2470">
          <cell r="B2470">
            <v>0</v>
          </cell>
          <cell r="C2470">
            <v>0</v>
          </cell>
          <cell r="D2470">
            <v>0</v>
          </cell>
          <cell r="E2470">
            <v>42838.791666660683</v>
          </cell>
        </row>
        <row r="2471">
          <cell r="B2471">
            <v>0</v>
          </cell>
          <cell r="C2471">
            <v>0</v>
          </cell>
          <cell r="D2471">
            <v>0</v>
          </cell>
          <cell r="E2471">
            <v>42838.833333327348</v>
          </cell>
        </row>
        <row r="2472">
          <cell r="B2472">
            <v>0</v>
          </cell>
          <cell r="C2472">
            <v>0</v>
          </cell>
          <cell r="D2472">
            <v>0</v>
          </cell>
          <cell r="E2472">
            <v>42838.874999994012</v>
          </cell>
        </row>
        <row r="2473">
          <cell r="B2473">
            <v>0</v>
          </cell>
          <cell r="C2473">
            <v>0</v>
          </cell>
          <cell r="D2473">
            <v>0</v>
          </cell>
          <cell r="E2473">
            <v>42838.916666660676</v>
          </cell>
        </row>
        <row r="2474">
          <cell r="B2474">
            <v>0</v>
          </cell>
          <cell r="C2474">
            <v>0</v>
          </cell>
          <cell r="D2474">
            <v>0</v>
          </cell>
          <cell r="E2474">
            <v>42838.95833332734</v>
          </cell>
        </row>
        <row r="2475">
          <cell r="B2475">
            <v>0</v>
          </cell>
          <cell r="C2475">
            <v>0</v>
          </cell>
          <cell r="D2475">
            <v>0</v>
          </cell>
          <cell r="E2475">
            <v>42838.999999994005</v>
          </cell>
        </row>
        <row r="2476">
          <cell r="B2476">
            <v>0</v>
          </cell>
          <cell r="C2476">
            <v>0</v>
          </cell>
          <cell r="D2476">
            <v>0</v>
          </cell>
          <cell r="E2476">
            <v>42839.041666660669</v>
          </cell>
        </row>
        <row r="2477">
          <cell r="B2477">
            <v>0</v>
          </cell>
          <cell r="C2477">
            <v>0</v>
          </cell>
          <cell r="D2477">
            <v>0</v>
          </cell>
          <cell r="E2477">
            <v>42839.083333327333</v>
          </cell>
        </row>
        <row r="2478">
          <cell r="B2478">
            <v>0</v>
          </cell>
          <cell r="C2478">
            <v>0</v>
          </cell>
          <cell r="D2478">
            <v>0</v>
          </cell>
          <cell r="E2478">
            <v>42839.124999993997</v>
          </cell>
        </row>
        <row r="2479">
          <cell r="B2479">
            <v>0</v>
          </cell>
          <cell r="C2479">
            <v>0</v>
          </cell>
          <cell r="D2479">
            <v>0</v>
          </cell>
          <cell r="E2479">
            <v>42839.166666660662</v>
          </cell>
        </row>
        <row r="2480">
          <cell r="B2480">
            <v>0</v>
          </cell>
          <cell r="C2480">
            <v>0</v>
          </cell>
          <cell r="D2480">
            <v>0</v>
          </cell>
          <cell r="E2480">
            <v>42839.208333327326</v>
          </cell>
        </row>
        <row r="2481">
          <cell r="B2481">
            <v>8</v>
          </cell>
          <cell r="C2481">
            <v>69</v>
          </cell>
          <cell r="D2481">
            <v>8</v>
          </cell>
          <cell r="E2481">
            <v>42839.24999999399</v>
          </cell>
        </row>
        <row r="2482">
          <cell r="B2482">
            <v>97</v>
          </cell>
          <cell r="C2482">
            <v>167</v>
          </cell>
          <cell r="D2482">
            <v>66</v>
          </cell>
          <cell r="E2482">
            <v>42839.291666660654</v>
          </cell>
        </row>
        <row r="2483">
          <cell r="B2483">
            <v>311</v>
          </cell>
          <cell r="C2483">
            <v>471</v>
          </cell>
          <cell r="D2483">
            <v>137</v>
          </cell>
          <cell r="E2483">
            <v>42839.333333327319</v>
          </cell>
        </row>
        <row r="2484">
          <cell r="B2484">
            <v>533</v>
          </cell>
          <cell r="C2484">
            <v>680</v>
          </cell>
          <cell r="D2484">
            <v>176</v>
          </cell>
          <cell r="E2484">
            <v>42839.374999993983</v>
          </cell>
        </row>
        <row r="2485">
          <cell r="B2485">
            <v>771</v>
          </cell>
          <cell r="C2485">
            <v>761</v>
          </cell>
          <cell r="D2485">
            <v>196</v>
          </cell>
          <cell r="E2485">
            <v>42839.416666660647</v>
          </cell>
        </row>
        <row r="2486">
          <cell r="B2486">
            <v>709</v>
          </cell>
          <cell r="C2486">
            <v>769</v>
          </cell>
          <cell r="D2486">
            <v>262</v>
          </cell>
          <cell r="E2486">
            <v>42839.458333327311</v>
          </cell>
        </row>
        <row r="2487">
          <cell r="B2487">
            <v>918</v>
          </cell>
          <cell r="C2487">
            <v>888</v>
          </cell>
          <cell r="D2487">
            <v>399</v>
          </cell>
          <cell r="E2487">
            <v>42839.499999993976</v>
          </cell>
        </row>
        <row r="2488">
          <cell r="B2488">
            <v>806</v>
          </cell>
          <cell r="C2488">
            <v>770</v>
          </cell>
          <cell r="D2488">
            <v>488</v>
          </cell>
          <cell r="E2488">
            <v>42839.54166666064</v>
          </cell>
        </row>
        <row r="2489">
          <cell r="B2489">
            <v>719</v>
          </cell>
          <cell r="C2489">
            <v>708</v>
          </cell>
          <cell r="D2489">
            <v>394</v>
          </cell>
          <cell r="E2489">
            <v>42839.583333327304</v>
          </cell>
        </row>
        <row r="2490">
          <cell r="B2490">
            <v>353</v>
          </cell>
          <cell r="C2490">
            <v>489</v>
          </cell>
          <cell r="D2490">
            <v>328</v>
          </cell>
          <cell r="E2490">
            <v>42839.624999993968</v>
          </cell>
        </row>
        <row r="2491">
          <cell r="B2491">
            <v>424</v>
          </cell>
          <cell r="C2491">
            <v>252</v>
          </cell>
          <cell r="D2491">
            <v>180</v>
          </cell>
          <cell r="E2491">
            <v>42839.666666660632</v>
          </cell>
        </row>
        <row r="2492">
          <cell r="B2492">
            <v>178</v>
          </cell>
          <cell r="C2492">
            <v>61</v>
          </cell>
          <cell r="D2492">
            <v>2</v>
          </cell>
          <cell r="E2492">
            <v>42839.708333327297</v>
          </cell>
        </row>
        <row r="2493">
          <cell r="B2493">
            <v>23</v>
          </cell>
          <cell r="C2493">
            <v>0</v>
          </cell>
          <cell r="D2493">
            <v>0</v>
          </cell>
          <cell r="E2493">
            <v>42839.749999993961</v>
          </cell>
        </row>
        <row r="2494">
          <cell r="B2494">
            <v>0</v>
          </cell>
          <cell r="C2494">
            <v>0</v>
          </cell>
          <cell r="D2494">
            <v>0</v>
          </cell>
          <cell r="E2494">
            <v>42839.791666660625</v>
          </cell>
        </row>
        <row r="2495">
          <cell r="B2495">
            <v>0</v>
          </cell>
          <cell r="C2495">
            <v>0</v>
          </cell>
          <cell r="D2495">
            <v>0</v>
          </cell>
          <cell r="E2495">
            <v>42839.833333327289</v>
          </cell>
        </row>
        <row r="2496">
          <cell r="B2496">
            <v>0</v>
          </cell>
          <cell r="C2496">
            <v>0</v>
          </cell>
          <cell r="D2496">
            <v>0</v>
          </cell>
          <cell r="E2496">
            <v>42839.874999993954</v>
          </cell>
        </row>
        <row r="2497">
          <cell r="B2497">
            <v>0</v>
          </cell>
          <cell r="C2497">
            <v>0</v>
          </cell>
          <cell r="D2497">
            <v>0</v>
          </cell>
          <cell r="E2497">
            <v>42839.916666660618</v>
          </cell>
        </row>
        <row r="2498">
          <cell r="B2498">
            <v>0</v>
          </cell>
          <cell r="C2498">
            <v>0</v>
          </cell>
          <cell r="D2498">
            <v>0</v>
          </cell>
          <cell r="E2498">
            <v>42839.958333327282</v>
          </cell>
        </row>
        <row r="2499">
          <cell r="B2499">
            <v>0</v>
          </cell>
          <cell r="C2499">
            <v>0</v>
          </cell>
          <cell r="D2499">
            <v>0</v>
          </cell>
          <cell r="E2499">
            <v>42839.999999993946</v>
          </cell>
        </row>
        <row r="2500">
          <cell r="B2500">
            <v>0</v>
          </cell>
          <cell r="C2500">
            <v>0</v>
          </cell>
          <cell r="D2500">
            <v>0</v>
          </cell>
          <cell r="E2500">
            <v>42840.041666660611</v>
          </cell>
        </row>
        <row r="2501">
          <cell r="B2501">
            <v>0</v>
          </cell>
          <cell r="C2501">
            <v>0</v>
          </cell>
          <cell r="D2501">
            <v>0</v>
          </cell>
          <cell r="E2501">
            <v>42840.083333327275</v>
          </cell>
        </row>
        <row r="2502">
          <cell r="B2502">
            <v>0</v>
          </cell>
          <cell r="C2502">
            <v>0</v>
          </cell>
          <cell r="D2502">
            <v>0</v>
          </cell>
          <cell r="E2502">
            <v>42840.124999993939</v>
          </cell>
        </row>
        <row r="2503">
          <cell r="B2503">
            <v>0</v>
          </cell>
          <cell r="C2503">
            <v>0</v>
          </cell>
          <cell r="D2503">
            <v>0</v>
          </cell>
          <cell r="E2503">
            <v>42840.166666660603</v>
          </cell>
        </row>
        <row r="2504">
          <cell r="B2504">
            <v>0</v>
          </cell>
          <cell r="C2504">
            <v>0</v>
          </cell>
          <cell r="D2504">
            <v>0</v>
          </cell>
          <cell r="E2504">
            <v>42840.208333327268</v>
          </cell>
        </row>
        <row r="2505">
          <cell r="B2505">
            <v>8</v>
          </cell>
          <cell r="C2505">
            <v>57</v>
          </cell>
          <cell r="D2505">
            <v>14</v>
          </cell>
          <cell r="E2505">
            <v>42840.249999993932</v>
          </cell>
        </row>
        <row r="2506">
          <cell r="B2506">
            <v>120</v>
          </cell>
          <cell r="C2506">
            <v>203</v>
          </cell>
          <cell r="D2506">
            <v>119</v>
          </cell>
          <cell r="E2506">
            <v>42840.291666660596</v>
          </cell>
        </row>
        <row r="2507">
          <cell r="B2507">
            <v>364</v>
          </cell>
          <cell r="C2507">
            <v>452</v>
          </cell>
          <cell r="D2507">
            <v>316</v>
          </cell>
          <cell r="E2507">
            <v>42840.33333332726</v>
          </cell>
        </row>
        <row r="2508">
          <cell r="B2508">
            <v>534</v>
          </cell>
          <cell r="C2508">
            <v>701</v>
          </cell>
          <cell r="D2508">
            <v>570</v>
          </cell>
          <cell r="E2508">
            <v>42840.374999993925</v>
          </cell>
        </row>
        <row r="2509">
          <cell r="B2509">
            <v>624</v>
          </cell>
          <cell r="C2509">
            <v>836</v>
          </cell>
          <cell r="D2509">
            <v>782</v>
          </cell>
          <cell r="E2509">
            <v>42840.416666660589</v>
          </cell>
        </row>
        <row r="2510">
          <cell r="B2510">
            <v>877</v>
          </cell>
          <cell r="C2510">
            <v>842</v>
          </cell>
          <cell r="D2510">
            <v>900</v>
          </cell>
          <cell r="E2510">
            <v>42840.458333327253</v>
          </cell>
        </row>
        <row r="2511">
          <cell r="B2511">
            <v>647</v>
          </cell>
          <cell r="C2511">
            <v>939</v>
          </cell>
          <cell r="D2511">
            <v>905</v>
          </cell>
          <cell r="E2511">
            <v>42840.499999993917</v>
          </cell>
        </row>
        <row r="2512">
          <cell r="B2512">
            <v>627</v>
          </cell>
          <cell r="C2512">
            <v>840</v>
          </cell>
          <cell r="D2512">
            <v>819</v>
          </cell>
          <cell r="E2512">
            <v>42840.541666660582</v>
          </cell>
        </row>
        <row r="2513">
          <cell r="B2513">
            <v>739</v>
          </cell>
          <cell r="C2513">
            <v>668</v>
          </cell>
          <cell r="D2513">
            <v>646</v>
          </cell>
          <cell r="E2513">
            <v>42840.583333327246</v>
          </cell>
        </row>
        <row r="2514">
          <cell r="B2514">
            <v>421</v>
          </cell>
          <cell r="C2514">
            <v>414</v>
          </cell>
          <cell r="D2514">
            <v>369</v>
          </cell>
          <cell r="E2514">
            <v>42840.62499999391</v>
          </cell>
        </row>
        <row r="2515">
          <cell r="B2515">
            <v>374</v>
          </cell>
          <cell r="C2515">
            <v>239</v>
          </cell>
          <cell r="D2515">
            <v>198</v>
          </cell>
          <cell r="E2515">
            <v>42840.666666660574</v>
          </cell>
        </row>
        <row r="2516">
          <cell r="B2516">
            <v>154</v>
          </cell>
          <cell r="C2516">
            <v>63</v>
          </cell>
          <cell r="D2516">
            <v>0</v>
          </cell>
          <cell r="E2516">
            <v>42840.708333327239</v>
          </cell>
        </row>
        <row r="2517">
          <cell r="B2517">
            <v>22</v>
          </cell>
          <cell r="C2517">
            <v>0</v>
          </cell>
          <cell r="D2517">
            <v>0</v>
          </cell>
          <cell r="E2517">
            <v>42840.749999993903</v>
          </cell>
        </row>
        <row r="2518">
          <cell r="B2518">
            <v>0</v>
          </cell>
          <cell r="C2518">
            <v>0</v>
          </cell>
          <cell r="D2518">
            <v>0</v>
          </cell>
          <cell r="E2518">
            <v>42840.791666660567</v>
          </cell>
        </row>
        <row r="2519">
          <cell r="B2519">
            <v>0</v>
          </cell>
          <cell r="C2519">
            <v>0</v>
          </cell>
          <cell r="D2519">
            <v>0</v>
          </cell>
          <cell r="E2519">
            <v>42840.833333327231</v>
          </cell>
        </row>
        <row r="2520">
          <cell r="B2520">
            <v>0</v>
          </cell>
          <cell r="C2520">
            <v>0</v>
          </cell>
          <cell r="D2520">
            <v>0</v>
          </cell>
          <cell r="E2520">
            <v>42840.874999993895</v>
          </cell>
        </row>
        <row r="2521">
          <cell r="B2521">
            <v>0</v>
          </cell>
          <cell r="C2521">
            <v>0</v>
          </cell>
          <cell r="D2521">
            <v>0</v>
          </cell>
          <cell r="E2521">
            <v>42840.91666666056</v>
          </cell>
        </row>
        <row r="2522">
          <cell r="B2522">
            <v>0</v>
          </cell>
          <cell r="C2522">
            <v>0</v>
          </cell>
          <cell r="D2522">
            <v>0</v>
          </cell>
          <cell r="E2522">
            <v>42840.958333327224</v>
          </cell>
        </row>
        <row r="2523">
          <cell r="B2523">
            <v>0</v>
          </cell>
          <cell r="C2523">
            <v>0</v>
          </cell>
          <cell r="D2523">
            <v>0</v>
          </cell>
          <cell r="E2523">
            <v>42840.999999993888</v>
          </cell>
        </row>
        <row r="2524">
          <cell r="B2524">
            <v>0</v>
          </cell>
          <cell r="C2524">
            <v>0</v>
          </cell>
          <cell r="D2524">
            <v>0</v>
          </cell>
          <cell r="E2524">
            <v>42841.041666660552</v>
          </cell>
        </row>
        <row r="2525">
          <cell r="B2525">
            <v>0</v>
          </cell>
          <cell r="C2525">
            <v>0</v>
          </cell>
          <cell r="D2525">
            <v>0</v>
          </cell>
          <cell r="E2525">
            <v>42841.083333327217</v>
          </cell>
        </row>
        <row r="2526">
          <cell r="B2526">
            <v>0</v>
          </cell>
          <cell r="C2526">
            <v>0</v>
          </cell>
          <cell r="D2526">
            <v>0</v>
          </cell>
          <cell r="E2526">
            <v>42841.124999993881</v>
          </cell>
        </row>
        <row r="2527">
          <cell r="B2527">
            <v>0</v>
          </cell>
          <cell r="C2527">
            <v>0</v>
          </cell>
          <cell r="D2527">
            <v>0</v>
          </cell>
          <cell r="E2527">
            <v>42841.166666660545</v>
          </cell>
        </row>
        <row r="2528">
          <cell r="B2528">
            <v>0</v>
          </cell>
          <cell r="C2528">
            <v>0</v>
          </cell>
          <cell r="D2528">
            <v>0</v>
          </cell>
          <cell r="E2528">
            <v>42841.208333327209</v>
          </cell>
        </row>
        <row r="2529">
          <cell r="B2529">
            <v>8</v>
          </cell>
          <cell r="C2529">
            <v>58</v>
          </cell>
          <cell r="D2529">
            <v>27</v>
          </cell>
          <cell r="E2529">
            <v>42841.249999993874</v>
          </cell>
        </row>
        <row r="2530">
          <cell r="B2530">
            <v>119</v>
          </cell>
          <cell r="C2530">
            <v>203</v>
          </cell>
          <cell r="D2530">
            <v>230</v>
          </cell>
          <cell r="E2530">
            <v>42841.291666660538</v>
          </cell>
        </row>
        <row r="2531">
          <cell r="B2531">
            <v>311</v>
          </cell>
          <cell r="C2531">
            <v>418</v>
          </cell>
          <cell r="D2531">
            <v>475</v>
          </cell>
          <cell r="E2531">
            <v>42841.333333327202</v>
          </cell>
        </row>
        <row r="2532">
          <cell r="B2532">
            <v>505</v>
          </cell>
          <cell r="C2532">
            <v>565</v>
          </cell>
          <cell r="D2532">
            <v>688</v>
          </cell>
          <cell r="E2532">
            <v>42841.374999993866</v>
          </cell>
        </row>
        <row r="2533">
          <cell r="B2533">
            <v>788</v>
          </cell>
          <cell r="C2533">
            <v>801</v>
          </cell>
          <cell r="D2533">
            <v>846</v>
          </cell>
          <cell r="E2533">
            <v>42841.416666660531</v>
          </cell>
        </row>
        <row r="2534">
          <cell r="B2534">
            <v>886</v>
          </cell>
          <cell r="C2534">
            <v>681</v>
          </cell>
          <cell r="D2534">
            <v>936</v>
          </cell>
          <cell r="E2534">
            <v>42841.458333327195</v>
          </cell>
        </row>
        <row r="2535">
          <cell r="B2535">
            <v>850</v>
          </cell>
          <cell r="C2535">
            <v>852</v>
          </cell>
          <cell r="D2535">
            <v>950</v>
          </cell>
          <cell r="E2535">
            <v>42841.499999993859</v>
          </cell>
        </row>
        <row r="2536">
          <cell r="B2536">
            <v>862</v>
          </cell>
          <cell r="C2536">
            <v>819</v>
          </cell>
          <cell r="D2536">
            <v>886</v>
          </cell>
          <cell r="E2536">
            <v>42841.541666660523</v>
          </cell>
        </row>
        <row r="2537">
          <cell r="B2537">
            <v>783</v>
          </cell>
          <cell r="C2537">
            <v>577</v>
          </cell>
          <cell r="D2537">
            <v>701</v>
          </cell>
          <cell r="E2537">
            <v>42841.583333327188</v>
          </cell>
        </row>
        <row r="2538">
          <cell r="B2538">
            <v>630</v>
          </cell>
          <cell r="C2538">
            <v>432</v>
          </cell>
          <cell r="D2538">
            <v>325</v>
          </cell>
          <cell r="E2538">
            <v>42841.624999993852</v>
          </cell>
        </row>
        <row r="2539">
          <cell r="B2539">
            <v>342</v>
          </cell>
          <cell r="C2539">
            <v>263</v>
          </cell>
          <cell r="D2539">
            <v>177</v>
          </cell>
          <cell r="E2539">
            <v>42841.666666660516</v>
          </cell>
        </row>
        <row r="2540">
          <cell r="B2540">
            <v>183</v>
          </cell>
          <cell r="C2540">
            <v>61</v>
          </cell>
          <cell r="D2540">
            <v>0</v>
          </cell>
          <cell r="E2540">
            <v>42841.70833332718</v>
          </cell>
        </row>
        <row r="2541">
          <cell r="B2541">
            <v>25</v>
          </cell>
          <cell r="C2541">
            <v>0</v>
          </cell>
          <cell r="D2541">
            <v>0</v>
          </cell>
          <cell r="E2541">
            <v>42841.749999993845</v>
          </cell>
        </row>
        <row r="2542">
          <cell r="B2542">
            <v>0</v>
          </cell>
          <cell r="C2542">
            <v>0</v>
          </cell>
          <cell r="D2542">
            <v>0</v>
          </cell>
          <cell r="E2542">
            <v>42841.791666660509</v>
          </cell>
        </row>
        <row r="2543">
          <cell r="B2543">
            <v>0</v>
          </cell>
          <cell r="C2543">
            <v>0</v>
          </cell>
          <cell r="D2543">
            <v>0</v>
          </cell>
          <cell r="E2543">
            <v>42841.833333327173</v>
          </cell>
        </row>
        <row r="2544">
          <cell r="B2544">
            <v>0</v>
          </cell>
          <cell r="C2544">
            <v>0</v>
          </cell>
          <cell r="D2544">
            <v>0</v>
          </cell>
          <cell r="E2544">
            <v>42841.874999993837</v>
          </cell>
        </row>
        <row r="2545">
          <cell r="B2545">
            <v>0</v>
          </cell>
          <cell r="C2545">
            <v>0</v>
          </cell>
          <cell r="D2545">
            <v>0</v>
          </cell>
          <cell r="E2545">
            <v>42841.916666660502</v>
          </cell>
        </row>
        <row r="2546">
          <cell r="B2546">
            <v>0</v>
          </cell>
          <cell r="C2546">
            <v>0</v>
          </cell>
          <cell r="D2546">
            <v>0</v>
          </cell>
          <cell r="E2546">
            <v>42841.958333327166</v>
          </cell>
        </row>
        <row r="2547">
          <cell r="B2547">
            <v>0</v>
          </cell>
          <cell r="C2547">
            <v>0</v>
          </cell>
          <cell r="D2547">
            <v>0</v>
          </cell>
          <cell r="E2547">
            <v>42841.99999999383</v>
          </cell>
        </row>
        <row r="2548">
          <cell r="B2548">
            <v>0</v>
          </cell>
          <cell r="C2548">
            <v>0</v>
          </cell>
          <cell r="D2548">
            <v>0</v>
          </cell>
          <cell r="E2548">
            <v>42842.041666660494</v>
          </cell>
        </row>
        <row r="2549">
          <cell r="B2549">
            <v>0</v>
          </cell>
          <cell r="C2549">
            <v>0</v>
          </cell>
          <cell r="D2549">
            <v>0</v>
          </cell>
          <cell r="E2549">
            <v>42842.083333327158</v>
          </cell>
        </row>
        <row r="2550">
          <cell r="B2550">
            <v>0</v>
          </cell>
          <cell r="C2550">
            <v>0</v>
          </cell>
          <cell r="D2550">
            <v>0</v>
          </cell>
          <cell r="E2550">
            <v>42842.124999993823</v>
          </cell>
        </row>
        <row r="2551">
          <cell r="B2551">
            <v>0</v>
          </cell>
          <cell r="C2551">
            <v>0</v>
          </cell>
          <cell r="D2551">
            <v>0</v>
          </cell>
          <cell r="E2551">
            <v>42842.166666660487</v>
          </cell>
        </row>
        <row r="2552">
          <cell r="B2552">
            <v>0</v>
          </cell>
          <cell r="C2552">
            <v>0</v>
          </cell>
          <cell r="D2552">
            <v>0</v>
          </cell>
          <cell r="E2552">
            <v>42842.208333327151</v>
          </cell>
        </row>
        <row r="2553">
          <cell r="B2553">
            <v>8</v>
          </cell>
          <cell r="C2553">
            <v>58</v>
          </cell>
          <cell r="D2553">
            <v>26</v>
          </cell>
          <cell r="E2553">
            <v>42842.249999993815</v>
          </cell>
        </row>
        <row r="2554">
          <cell r="B2554">
            <v>150</v>
          </cell>
          <cell r="C2554">
            <v>195</v>
          </cell>
          <cell r="D2554">
            <v>229</v>
          </cell>
          <cell r="E2554">
            <v>42842.29166666048</v>
          </cell>
        </row>
        <row r="2555">
          <cell r="B2555">
            <v>375</v>
          </cell>
          <cell r="C2555">
            <v>422</v>
          </cell>
          <cell r="D2555">
            <v>473</v>
          </cell>
          <cell r="E2555">
            <v>42842.333333327144</v>
          </cell>
        </row>
        <row r="2556">
          <cell r="B2556">
            <v>594</v>
          </cell>
          <cell r="C2556">
            <v>658</v>
          </cell>
          <cell r="D2556">
            <v>686</v>
          </cell>
          <cell r="E2556">
            <v>42842.374999993808</v>
          </cell>
        </row>
        <row r="2557">
          <cell r="B2557">
            <v>792</v>
          </cell>
          <cell r="C2557">
            <v>810</v>
          </cell>
          <cell r="D2557">
            <v>844</v>
          </cell>
          <cell r="E2557">
            <v>42842.416666660472</v>
          </cell>
        </row>
        <row r="2558">
          <cell r="B2558">
            <v>771</v>
          </cell>
          <cell r="C2558">
            <v>817</v>
          </cell>
          <cell r="D2558">
            <v>934</v>
          </cell>
          <cell r="E2558">
            <v>42842.458333327137</v>
          </cell>
        </row>
        <row r="2559">
          <cell r="B2559">
            <v>967</v>
          </cell>
          <cell r="C2559">
            <v>877</v>
          </cell>
          <cell r="D2559">
            <v>948</v>
          </cell>
          <cell r="E2559">
            <v>42842.499999993801</v>
          </cell>
        </row>
        <row r="2560">
          <cell r="B2560">
            <v>945</v>
          </cell>
          <cell r="C2560">
            <v>681</v>
          </cell>
          <cell r="D2560">
            <v>884</v>
          </cell>
          <cell r="E2560">
            <v>42842.541666660465</v>
          </cell>
        </row>
        <row r="2561">
          <cell r="B2561">
            <v>890</v>
          </cell>
          <cell r="C2561">
            <v>564</v>
          </cell>
          <cell r="D2561">
            <v>704</v>
          </cell>
          <cell r="E2561">
            <v>42842.583333327129</v>
          </cell>
        </row>
        <row r="2562">
          <cell r="B2562">
            <v>661</v>
          </cell>
          <cell r="C2562">
            <v>435</v>
          </cell>
          <cell r="D2562">
            <v>422</v>
          </cell>
          <cell r="E2562">
            <v>42842.624999993794</v>
          </cell>
        </row>
        <row r="2563">
          <cell r="B2563">
            <v>438</v>
          </cell>
          <cell r="C2563">
            <v>196</v>
          </cell>
          <cell r="D2563">
            <v>199</v>
          </cell>
          <cell r="E2563">
            <v>42842.666666660458</v>
          </cell>
        </row>
        <row r="2564">
          <cell r="B2564">
            <v>159</v>
          </cell>
          <cell r="C2564">
            <v>59</v>
          </cell>
          <cell r="D2564">
            <v>0</v>
          </cell>
          <cell r="E2564">
            <v>42842.708333327122</v>
          </cell>
        </row>
        <row r="2565">
          <cell r="B2565">
            <v>24</v>
          </cell>
          <cell r="C2565">
            <v>0</v>
          </cell>
          <cell r="D2565">
            <v>0</v>
          </cell>
          <cell r="E2565">
            <v>42842.749999993786</v>
          </cell>
        </row>
        <row r="2566">
          <cell r="B2566">
            <v>0</v>
          </cell>
          <cell r="C2566">
            <v>0</v>
          </cell>
          <cell r="D2566">
            <v>0</v>
          </cell>
          <cell r="E2566">
            <v>42842.791666660451</v>
          </cell>
        </row>
        <row r="2567">
          <cell r="B2567">
            <v>0</v>
          </cell>
          <cell r="C2567">
            <v>0</v>
          </cell>
          <cell r="D2567">
            <v>0</v>
          </cell>
          <cell r="E2567">
            <v>42842.833333327115</v>
          </cell>
        </row>
        <row r="2568">
          <cell r="B2568">
            <v>0</v>
          </cell>
          <cell r="C2568">
            <v>0</v>
          </cell>
          <cell r="D2568">
            <v>0</v>
          </cell>
          <cell r="E2568">
            <v>42842.874999993779</v>
          </cell>
        </row>
        <row r="2569">
          <cell r="B2569">
            <v>0</v>
          </cell>
          <cell r="C2569">
            <v>0</v>
          </cell>
          <cell r="D2569">
            <v>0</v>
          </cell>
          <cell r="E2569">
            <v>42842.916666660443</v>
          </cell>
        </row>
        <row r="2570">
          <cell r="B2570">
            <v>0</v>
          </cell>
          <cell r="C2570">
            <v>0</v>
          </cell>
          <cell r="D2570">
            <v>0</v>
          </cell>
          <cell r="E2570">
            <v>42842.958333327108</v>
          </cell>
        </row>
        <row r="2571">
          <cell r="B2571">
            <v>0</v>
          </cell>
          <cell r="C2571">
            <v>0</v>
          </cell>
          <cell r="D2571">
            <v>0</v>
          </cell>
          <cell r="E2571">
            <v>42842.999999993772</v>
          </cell>
        </row>
        <row r="2572">
          <cell r="B2572">
            <v>0</v>
          </cell>
          <cell r="C2572">
            <v>0</v>
          </cell>
          <cell r="D2572">
            <v>0</v>
          </cell>
          <cell r="E2572">
            <v>42843.041666660436</v>
          </cell>
        </row>
        <row r="2573">
          <cell r="B2573">
            <v>0</v>
          </cell>
          <cell r="C2573">
            <v>0</v>
          </cell>
          <cell r="D2573">
            <v>0</v>
          </cell>
          <cell r="E2573">
            <v>42843.0833333271</v>
          </cell>
        </row>
        <row r="2574">
          <cell r="B2574">
            <v>0</v>
          </cell>
          <cell r="C2574">
            <v>0</v>
          </cell>
          <cell r="D2574">
            <v>0</v>
          </cell>
          <cell r="E2574">
            <v>42843.124999993765</v>
          </cell>
        </row>
        <row r="2575">
          <cell r="B2575">
            <v>0</v>
          </cell>
          <cell r="C2575">
            <v>0</v>
          </cell>
          <cell r="D2575">
            <v>0</v>
          </cell>
          <cell r="E2575">
            <v>42843.166666660429</v>
          </cell>
        </row>
        <row r="2576">
          <cell r="B2576">
            <v>0</v>
          </cell>
          <cell r="C2576">
            <v>0</v>
          </cell>
          <cell r="D2576">
            <v>0</v>
          </cell>
          <cell r="E2576">
            <v>42843.208333327093</v>
          </cell>
        </row>
        <row r="2577">
          <cell r="B2577">
            <v>12</v>
          </cell>
          <cell r="C2577">
            <v>57</v>
          </cell>
          <cell r="D2577">
            <v>26</v>
          </cell>
          <cell r="E2577">
            <v>42843.249999993757</v>
          </cell>
        </row>
        <row r="2578">
          <cell r="B2578">
            <v>147</v>
          </cell>
          <cell r="C2578">
            <v>187</v>
          </cell>
          <cell r="D2578">
            <v>226</v>
          </cell>
          <cell r="E2578">
            <v>42843.291666660421</v>
          </cell>
        </row>
        <row r="2579">
          <cell r="B2579">
            <v>358</v>
          </cell>
          <cell r="C2579">
            <v>314</v>
          </cell>
          <cell r="D2579">
            <v>468</v>
          </cell>
          <cell r="E2579">
            <v>42843.333333327086</v>
          </cell>
        </row>
        <row r="2580">
          <cell r="B2580">
            <v>621</v>
          </cell>
          <cell r="C2580">
            <v>631</v>
          </cell>
          <cell r="D2580">
            <v>682</v>
          </cell>
          <cell r="E2580">
            <v>42843.37499999375</v>
          </cell>
        </row>
        <row r="2581">
          <cell r="B2581">
            <v>683</v>
          </cell>
          <cell r="C2581">
            <v>664</v>
          </cell>
          <cell r="D2581">
            <v>840</v>
          </cell>
          <cell r="E2581">
            <v>42843.416666660414</v>
          </cell>
        </row>
        <row r="2582">
          <cell r="B2582">
            <v>820</v>
          </cell>
          <cell r="C2582">
            <v>759</v>
          </cell>
          <cell r="D2582">
            <v>930</v>
          </cell>
          <cell r="E2582">
            <v>42843.458333327078</v>
          </cell>
        </row>
        <row r="2583">
          <cell r="B2583">
            <v>1026</v>
          </cell>
          <cell r="C2583">
            <v>531</v>
          </cell>
          <cell r="D2583">
            <v>944</v>
          </cell>
          <cell r="E2583">
            <v>42843.499999993743</v>
          </cell>
        </row>
        <row r="2584">
          <cell r="B2584">
            <v>908</v>
          </cell>
          <cell r="C2584">
            <v>651</v>
          </cell>
          <cell r="D2584">
            <v>880</v>
          </cell>
          <cell r="E2584">
            <v>42843.541666660407</v>
          </cell>
        </row>
        <row r="2585">
          <cell r="B2585">
            <v>797</v>
          </cell>
          <cell r="C2585">
            <v>662</v>
          </cell>
          <cell r="D2585">
            <v>692</v>
          </cell>
          <cell r="E2585">
            <v>42843.583333327071</v>
          </cell>
        </row>
        <row r="2586">
          <cell r="B2586">
            <v>682</v>
          </cell>
          <cell r="C2586">
            <v>436</v>
          </cell>
          <cell r="D2586">
            <v>459</v>
          </cell>
          <cell r="E2586">
            <v>42843.624999993735</v>
          </cell>
        </row>
        <row r="2587">
          <cell r="B2587">
            <v>431</v>
          </cell>
          <cell r="C2587">
            <v>192</v>
          </cell>
          <cell r="D2587">
            <v>216</v>
          </cell>
          <cell r="E2587">
            <v>42843.6666666604</v>
          </cell>
        </row>
        <row r="2588">
          <cell r="B2588">
            <v>200</v>
          </cell>
          <cell r="C2588">
            <v>59</v>
          </cell>
          <cell r="D2588">
            <v>0</v>
          </cell>
          <cell r="E2588">
            <v>42843.708333327064</v>
          </cell>
        </row>
        <row r="2589">
          <cell r="B2589">
            <v>25</v>
          </cell>
          <cell r="C2589">
            <v>0</v>
          </cell>
          <cell r="D2589">
            <v>0</v>
          </cell>
          <cell r="E2589">
            <v>42843.749999993728</v>
          </cell>
        </row>
        <row r="2590">
          <cell r="B2590">
            <v>0</v>
          </cell>
          <cell r="C2590">
            <v>0</v>
          </cell>
          <cell r="D2590">
            <v>0</v>
          </cell>
          <cell r="E2590">
            <v>42843.791666660392</v>
          </cell>
        </row>
        <row r="2591">
          <cell r="B2591">
            <v>0</v>
          </cell>
          <cell r="C2591">
            <v>0</v>
          </cell>
          <cell r="D2591">
            <v>0</v>
          </cell>
          <cell r="E2591">
            <v>42843.833333327057</v>
          </cell>
        </row>
        <row r="2592">
          <cell r="B2592">
            <v>0</v>
          </cell>
          <cell r="C2592">
            <v>0</v>
          </cell>
          <cell r="D2592">
            <v>0</v>
          </cell>
          <cell r="E2592">
            <v>42843.874999993721</v>
          </cell>
        </row>
        <row r="2593">
          <cell r="B2593">
            <v>0</v>
          </cell>
          <cell r="C2593">
            <v>0</v>
          </cell>
          <cell r="D2593">
            <v>0</v>
          </cell>
          <cell r="E2593">
            <v>42843.916666660385</v>
          </cell>
        </row>
        <row r="2594">
          <cell r="B2594">
            <v>0</v>
          </cell>
          <cell r="C2594">
            <v>0</v>
          </cell>
          <cell r="D2594">
            <v>0</v>
          </cell>
          <cell r="E2594">
            <v>42843.958333327049</v>
          </cell>
        </row>
        <row r="2595">
          <cell r="B2595">
            <v>0</v>
          </cell>
          <cell r="C2595">
            <v>0</v>
          </cell>
          <cell r="D2595">
            <v>0</v>
          </cell>
          <cell r="E2595">
            <v>42843.999999993714</v>
          </cell>
        </row>
        <row r="2596">
          <cell r="B2596">
            <v>0</v>
          </cell>
          <cell r="C2596">
            <v>0</v>
          </cell>
          <cell r="D2596">
            <v>0</v>
          </cell>
          <cell r="E2596">
            <v>42844.041666660378</v>
          </cell>
        </row>
        <row r="2597">
          <cell r="B2597">
            <v>0</v>
          </cell>
          <cell r="C2597">
            <v>0</v>
          </cell>
          <cell r="D2597">
            <v>0</v>
          </cell>
          <cell r="E2597">
            <v>42844.083333327042</v>
          </cell>
        </row>
        <row r="2598">
          <cell r="B2598">
            <v>0</v>
          </cell>
          <cell r="C2598">
            <v>0</v>
          </cell>
          <cell r="D2598">
            <v>0</v>
          </cell>
          <cell r="E2598">
            <v>42844.124999993706</v>
          </cell>
        </row>
        <row r="2599">
          <cell r="B2599">
            <v>0</v>
          </cell>
          <cell r="C2599">
            <v>0</v>
          </cell>
          <cell r="D2599">
            <v>0</v>
          </cell>
          <cell r="E2599">
            <v>42844.166666660371</v>
          </cell>
        </row>
        <row r="2600">
          <cell r="B2600">
            <v>0</v>
          </cell>
          <cell r="C2600">
            <v>0</v>
          </cell>
          <cell r="D2600">
            <v>0</v>
          </cell>
          <cell r="E2600">
            <v>42844.208333327035</v>
          </cell>
        </row>
        <row r="2601">
          <cell r="B2601">
            <v>8</v>
          </cell>
          <cell r="C2601">
            <v>61</v>
          </cell>
          <cell r="D2601">
            <v>25</v>
          </cell>
          <cell r="E2601">
            <v>42844.249999993699</v>
          </cell>
        </row>
        <row r="2602">
          <cell r="B2602">
            <v>104</v>
          </cell>
          <cell r="C2602">
            <v>209</v>
          </cell>
          <cell r="D2602">
            <v>226</v>
          </cell>
          <cell r="E2602">
            <v>42844.291666660363</v>
          </cell>
        </row>
        <row r="2603">
          <cell r="B2603">
            <v>272</v>
          </cell>
          <cell r="C2603">
            <v>425</v>
          </cell>
          <cell r="D2603">
            <v>470</v>
          </cell>
          <cell r="E2603">
            <v>42844.333333327028</v>
          </cell>
        </row>
        <row r="2604">
          <cell r="B2604">
            <v>568</v>
          </cell>
          <cell r="C2604">
            <v>534</v>
          </cell>
          <cell r="D2604">
            <v>681</v>
          </cell>
          <cell r="E2604">
            <v>42844.374999993692</v>
          </cell>
        </row>
        <row r="2605">
          <cell r="B2605">
            <v>805</v>
          </cell>
          <cell r="C2605">
            <v>824</v>
          </cell>
          <cell r="D2605">
            <v>839</v>
          </cell>
          <cell r="E2605">
            <v>42844.416666660356</v>
          </cell>
        </row>
        <row r="2606">
          <cell r="B2606">
            <v>631</v>
          </cell>
          <cell r="C2606">
            <v>949</v>
          </cell>
          <cell r="D2606">
            <v>928</v>
          </cell>
          <cell r="E2606">
            <v>42844.45833332702</v>
          </cell>
        </row>
        <row r="2607">
          <cell r="B2607">
            <v>819</v>
          </cell>
          <cell r="C2607">
            <v>906</v>
          </cell>
          <cell r="D2607">
            <v>941</v>
          </cell>
          <cell r="E2607">
            <v>42844.499999993684</v>
          </cell>
        </row>
        <row r="2608">
          <cell r="B2608">
            <v>843</v>
          </cell>
          <cell r="C2608">
            <v>737</v>
          </cell>
          <cell r="D2608">
            <v>875</v>
          </cell>
          <cell r="E2608">
            <v>42844.541666660349</v>
          </cell>
        </row>
        <row r="2609">
          <cell r="B2609">
            <v>844</v>
          </cell>
          <cell r="C2609">
            <v>660</v>
          </cell>
          <cell r="D2609">
            <v>694</v>
          </cell>
          <cell r="E2609">
            <v>42844.583333327013</v>
          </cell>
        </row>
        <row r="2610">
          <cell r="B2610">
            <v>524</v>
          </cell>
          <cell r="C2610">
            <v>390</v>
          </cell>
          <cell r="D2610">
            <v>444</v>
          </cell>
          <cell r="E2610">
            <v>42844.624999993677</v>
          </cell>
        </row>
        <row r="2611">
          <cell r="B2611">
            <v>405</v>
          </cell>
          <cell r="C2611">
            <v>225</v>
          </cell>
          <cell r="D2611">
            <v>211</v>
          </cell>
          <cell r="E2611">
            <v>42844.666666660341</v>
          </cell>
        </row>
        <row r="2612">
          <cell r="B2612">
            <v>160</v>
          </cell>
          <cell r="C2612">
            <v>78</v>
          </cell>
          <cell r="D2612">
            <v>0</v>
          </cell>
          <cell r="E2612">
            <v>42844.708333327006</v>
          </cell>
        </row>
        <row r="2613">
          <cell r="B2613">
            <v>21</v>
          </cell>
          <cell r="C2613">
            <v>0</v>
          </cell>
          <cell r="D2613">
            <v>0</v>
          </cell>
          <cell r="E2613">
            <v>42844.74999999367</v>
          </cell>
        </row>
        <row r="2614">
          <cell r="B2614">
            <v>0</v>
          </cell>
          <cell r="C2614">
            <v>0</v>
          </cell>
          <cell r="D2614">
            <v>0</v>
          </cell>
          <cell r="E2614">
            <v>42844.791666660334</v>
          </cell>
        </row>
        <row r="2615">
          <cell r="B2615">
            <v>0</v>
          </cell>
          <cell r="C2615">
            <v>0</v>
          </cell>
          <cell r="D2615">
            <v>0</v>
          </cell>
          <cell r="E2615">
            <v>42844.833333326998</v>
          </cell>
        </row>
        <row r="2616">
          <cell r="B2616">
            <v>0</v>
          </cell>
          <cell r="C2616">
            <v>0</v>
          </cell>
          <cell r="D2616">
            <v>0</v>
          </cell>
          <cell r="E2616">
            <v>42844.874999993663</v>
          </cell>
        </row>
        <row r="2617">
          <cell r="B2617">
            <v>0</v>
          </cell>
          <cell r="C2617">
            <v>0</v>
          </cell>
          <cell r="D2617">
            <v>0</v>
          </cell>
          <cell r="E2617">
            <v>42844.916666660327</v>
          </cell>
        </row>
        <row r="2618">
          <cell r="B2618">
            <v>0</v>
          </cell>
          <cell r="C2618">
            <v>0</v>
          </cell>
          <cell r="D2618">
            <v>0</v>
          </cell>
          <cell r="E2618">
            <v>42844.958333326991</v>
          </cell>
        </row>
        <row r="2619">
          <cell r="B2619">
            <v>0</v>
          </cell>
          <cell r="C2619">
            <v>0</v>
          </cell>
          <cell r="D2619">
            <v>0</v>
          </cell>
          <cell r="E2619">
            <v>42844.999999993655</v>
          </cell>
        </row>
        <row r="2620">
          <cell r="B2620">
            <v>0</v>
          </cell>
          <cell r="C2620">
            <v>0</v>
          </cell>
          <cell r="D2620">
            <v>0</v>
          </cell>
          <cell r="E2620">
            <v>42845.04166666032</v>
          </cell>
        </row>
        <row r="2621">
          <cell r="B2621">
            <v>0</v>
          </cell>
          <cell r="C2621">
            <v>0</v>
          </cell>
          <cell r="D2621">
            <v>0</v>
          </cell>
          <cell r="E2621">
            <v>42845.083333326984</v>
          </cell>
        </row>
        <row r="2622">
          <cell r="B2622">
            <v>0</v>
          </cell>
          <cell r="C2622">
            <v>0</v>
          </cell>
          <cell r="D2622">
            <v>0</v>
          </cell>
          <cell r="E2622">
            <v>42845.124999993648</v>
          </cell>
        </row>
        <row r="2623">
          <cell r="B2623">
            <v>0</v>
          </cell>
          <cell r="C2623">
            <v>0</v>
          </cell>
          <cell r="D2623">
            <v>0</v>
          </cell>
          <cell r="E2623">
            <v>42845.166666660312</v>
          </cell>
        </row>
        <row r="2624">
          <cell r="B2624">
            <v>0</v>
          </cell>
          <cell r="C2624">
            <v>0</v>
          </cell>
          <cell r="D2624">
            <v>0</v>
          </cell>
          <cell r="E2624">
            <v>42845.208333326977</v>
          </cell>
        </row>
        <row r="2625">
          <cell r="B2625">
            <v>8</v>
          </cell>
          <cell r="C2625">
            <v>62</v>
          </cell>
          <cell r="D2625">
            <v>25</v>
          </cell>
          <cell r="E2625">
            <v>42845.249999993641</v>
          </cell>
        </row>
        <row r="2626">
          <cell r="B2626">
            <v>117</v>
          </cell>
          <cell r="C2626">
            <v>248</v>
          </cell>
          <cell r="D2626">
            <v>223</v>
          </cell>
          <cell r="E2626">
            <v>42845.291666660305</v>
          </cell>
        </row>
        <row r="2627">
          <cell r="B2627">
            <v>296</v>
          </cell>
          <cell r="C2627">
            <v>481</v>
          </cell>
          <cell r="D2627">
            <v>463</v>
          </cell>
          <cell r="E2627">
            <v>42845.333333326969</v>
          </cell>
        </row>
        <row r="2628">
          <cell r="B2628">
            <v>453</v>
          </cell>
          <cell r="C2628">
            <v>643</v>
          </cell>
          <cell r="D2628">
            <v>678</v>
          </cell>
          <cell r="E2628">
            <v>42845.374999993634</v>
          </cell>
        </row>
        <row r="2629">
          <cell r="B2629">
            <v>676</v>
          </cell>
          <cell r="C2629">
            <v>862</v>
          </cell>
          <cell r="D2629">
            <v>835</v>
          </cell>
          <cell r="E2629">
            <v>42845.416666660298</v>
          </cell>
        </row>
        <row r="2630">
          <cell r="B2630">
            <v>875</v>
          </cell>
          <cell r="C2630">
            <v>948</v>
          </cell>
          <cell r="D2630">
            <v>924</v>
          </cell>
          <cell r="E2630">
            <v>42845.458333326962</v>
          </cell>
        </row>
        <row r="2631">
          <cell r="B2631">
            <v>679</v>
          </cell>
          <cell r="C2631">
            <v>916</v>
          </cell>
          <cell r="D2631">
            <v>937</v>
          </cell>
          <cell r="E2631">
            <v>42845.499999993626</v>
          </cell>
        </row>
        <row r="2632">
          <cell r="B2632">
            <v>733</v>
          </cell>
          <cell r="C2632">
            <v>843</v>
          </cell>
          <cell r="D2632">
            <v>867</v>
          </cell>
          <cell r="E2632">
            <v>42845.541666660291</v>
          </cell>
        </row>
        <row r="2633">
          <cell r="B2633">
            <v>524</v>
          </cell>
          <cell r="C2633">
            <v>660</v>
          </cell>
          <cell r="D2633">
            <v>676</v>
          </cell>
          <cell r="E2633">
            <v>42845.583333326955</v>
          </cell>
        </row>
        <row r="2634">
          <cell r="B2634">
            <v>563</v>
          </cell>
          <cell r="C2634">
            <v>475</v>
          </cell>
          <cell r="D2634">
            <v>448</v>
          </cell>
          <cell r="E2634">
            <v>42845.624999993619</v>
          </cell>
        </row>
        <row r="2635">
          <cell r="B2635">
            <v>337</v>
          </cell>
          <cell r="C2635">
            <v>215</v>
          </cell>
          <cell r="D2635">
            <v>210</v>
          </cell>
          <cell r="E2635">
            <v>42845.666666660283</v>
          </cell>
        </row>
        <row r="2636">
          <cell r="B2636">
            <v>151</v>
          </cell>
          <cell r="C2636">
            <v>56</v>
          </cell>
          <cell r="D2636">
            <v>0</v>
          </cell>
          <cell r="E2636">
            <v>42845.708333326947</v>
          </cell>
        </row>
        <row r="2637">
          <cell r="B2637">
            <v>21</v>
          </cell>
          <cell r="C2637">
            <v>0</v>
          </cell>
          <cell r="D2637">
            <v>0</v>
          </cell>
          <cell r="E2637">
            <v>42845.749999993612</v>
          </cell>
        </row>
        <row r="2638">
          <cell r="B2638">
            <v>0</v>
          </cell>
          <cell r="C2638">
            <v>0</v>
          </cell>
          <cell r="D2638">
            <v>0</v>
          </cell>
          <cell r="E2638">
            <v>42845.791666660276</v>
          </cell>
        </row>
        <row r="2639">
          <cell r="B2639">
            <v>0</v>
          </cell>
          <cell r="C2639">
            <v>0</v>
          </cell>
          <cell r="D2639">
            <v>0</v>
          </cell>
          <cell r="E2639">
            <v>42845.83333332694</v>
          </cell>
        </row>
        <row r="2640">
          <cell r="B2640">
            <v>0</v>
          </cell>
          <cell r="C2640">
            <v>0</v>
          </cell>
          <cell r="D2640">
            <v>0</v>
          </cell>
          <cell r="E2640">
            <v>42845.874999993604</v>
          </cell>
        </row>
        <row r="2641">
          <cell r="B2641">
            <v>0</v>
          </cell>
          <cell r="C2641">
            <v>0</v>
          </cell>
          <cell r="D2641">
            <v>0</v>
          </cell>
          <cell r="E2641">
            <v>42845.916666660269</v>
          </cell>
        </row>
        <row r="2642">
          <cell r="B2642">
            <v>0</v>
          </cell>
          <cell r="C2642">
            <v>0</v>
          </cell>
          <cell r="D2642">
            <v>0</v>
          </cell>
          <cell r="E2642">
            <v>42845.958333326933</v>
          </cell>
        </row>
        <row r="2643">
          <cell r="B2643">
            <v>0</v>
          </cell>
          <cell r="C2643">
            <v>0</v>
          </cell>
          <cell r="D2643">
            <v>0</v>
          </cell>
          <cell r="E2643">
            <v>42845.999999993597</v>
          </cell>
        </row>
        <row r="2644">
          <cell r="B2644">
            <v>0</v>
          </cell>
          <cell r="C2644">
            <v>0</v>
          </cell>
          <cell r="D2644">
            <v>0</v>
          </cell>
          <cell r="E2644">
            <v>42846.041666660261</v>
          </cell>
        </row>
        <row r="2645">
          <cell r="B2645">
            <v>0</v>
          </cell>
          <cell r="C2645">
            <v>0</v>
          </cell>
          <cell r="D2645">
            <v>0</v>
          </cell>
          <cell r="E2645">
            <v>42846.083333326926</v>
          </cell>
        </row>
        <row r="2646">
          <cell r="B2646">
            <v>0</v>
          </cell>
          <cell r="C2646">
            <v>0</v>
          </cell>
          <cell r="D2646">
            <v>0</v>
          </cell>
          <cell r="E2646">
            <v>42846.12499999359</v>
          </cell>
        </row>
        <row r="2647">
          <cell r="B2647">
            <v>0</v>
          </cell>
          <cell r="C2647">
            <v>0</v>
          </cell>
          <cell r="D2647">
            <v>0</v>
          </cell>
          <cell r="E2647">
            <v>42846.166666660254</v>
          </cell>
        </row>
        <row r="2648">
          <cell r="B2648">
            <v>0</v>
          </cell>
          <cell r="C2648">
            <v>0</v>
          </cell>
          <cell r="D2648">
            <v>0</v>
          </cell>
          <cell r="E2648">
            <v>42846.208333326918</v>
          </cell>
        </row>
        <row r="2649">
          <cell r="B2649">
            <v>11</v>
          </cell>
          <cell r="C2649">
            <v>60</v>
          </cell>
          <cell r="D2649">
            <v>24</v>
          </cell>
          <cell r="E2649">
            <v>42846.249999993583</v>
          </cell>
        </row>
        <row r="2650">
          <cell r="B2650">
            <v>120</v>
          </cell>
          <cell r="C2650">
            <v>190</v>
          </cell>
          <cell r="D2650">
            <v>222</v>
          </cell>
          <cell r="E2650">
            <v>42846.291666660247</v>
          </cell>
        </row>
        <row r="2651">
          <cell r="B2651">
            <v>238</v>
          </cell>
          <cell r="C2651">
            <v>457</v>
          </cell>
          <cell r="D2651">
            <v>466</v>
          </cell>
          <cell r="E2651">
            <v>42846.333333326911</v>
          </cell>
        </row>
        <row r="2652">
          <cell r="B2652">
            <v>393</v>
          </cell>
          <cell r="C2652">
            <v>568</v>
          </cell>
          <cell r="D2652">
            <v>677</v>
          </cell>
          <cell r="E2652">
            <v>42846.374999993575</v>
          </cell>
        </row>
        <row r="2653">
          <cell r="B2653">
            <v>518</v>
          </cell>
          <cell r="C2653">
            <v>770</v>
          </cell>
          <cell r="D2653">
            <v>833</v>
          </cell>
          <cell r="E2653">
            <v>42846.41666666024</v>
          </cell>
        </row>
        <row r="2654">
          <cell r="B2654">
            <v>774</v>
          </cell>
          <cell r="C2654">
            <v>847</v>
          </cell>
          <cell r="D2654">
            <v>920</v>
          </cell>
          <cell r="E2654">
            <v>42846.458333326904</v>
          </cell>
        </row>
        <row r="2655">
          <cell r="B2655">
            <v>771</v>
          </cell>
          <cell r="C2655">
            <v>902</v>
          </cell>
          <cell r="D2655">
            <v>932</v>
          </cell>
          <cell r="E2655">
            <v>42846.499999993568</v>
          </cell>
        </row>
        <row r="2656">
          <cell r="B2656">
            <v>517</v>
          </cell>
          <cell r="C2656">
            <v>818</v>
          </cell>
          <cell r="D2656">
            <v>868</v>
          </cell>
          <cell r="E2656">
            <v>42846.541666660232</v>
          </cell>
        </row>
        <row r="2657">
          <cell r="B2657">
            <v>769</v>
          </cell>
          <cell r="C2657">
            <v>740</v>
          </cell>
          <cell r="D2657">
            <v>678</v>
          </cell>
          <cell r="E2657">
            <v>42846.583333326897</v>
          </cell>
        </row>
        <row r="2658">
          <cell r="B2658">
            <v>471</v>
          </cell>
          <cell r="C2658">
            <v>499</v>
          </cell>
          <cell r="D2658">
            <v>441</v>
          </cell>
          <cell r="E2658">
            <v>42846.624999993561</v>
          </cell>
        </row>
        <row r="2659">
          <cell r="B2659">
            <v>271</v>
          </cell>
          <cell r="C2659">
            <v>236</v>
          </cell>
          <cell r="D2659">
            <v>186</v>
          </cell>
          <cell r="E2659">
            <v>42846.666666660225</v>
          </cell>
        </row>
        <row r="2660">
          <cell r="B2660">
            <v>103</v>
          </cell>
          <cell r="C2660">
            <v>60</v>
          </cell>
          <cell r="D2660">
            <v>0</v>
          </cell>
          <cell r="E2660">
            <v>42846.708333326889</v>
          </cell>
        </row>
        <row r="2661">
          <cell r="B2661">
            <v>24</v>
          </cell>
          <cell r="C2661">
            <v>0</v>
          </cell>
          <cell r="D2661">
            <v>0</v>
          </cell>
          <cell r="E2661">
            <v>42846.749999993554</v>
          </cell>
        </row>
        <row r="2662">
          <cell r="B2662">
            <v>0</v>
          </cell>
          <cell r="C2662">
            <v>0</v>
          </cell>
          <cell r="D2662">
            <v>0</v>
          </cell>
          <cell r="E2662">
            <v>42846.791666660218</v>
          </cell>
        </row>
        <row r="2663">
          <cell r="B2663">
            <v>0</v>
          </cell>
          <cell r="C2663">
            <v>0</v>
          </cell>
          <cell r="D2663">
            <v>0</v>
          </cell>
          <cell r="E2663">
            <v>42846.833333326882</v>
          </cell>
        </row>
        <row r="2664">
          <cell r="B2664">
            <v>0</v>
          </cell>
          <cell r="C2664">
            <v>0</v>
          </cell>
          <cell r="D2664">
            <v>0</v>
          </cell>
          <cell r="E2664">
            <v>42846.874999993546</v>
          </cell>
        </row>
        <row r="2665">
          <cell r="B2665">
            <v>0</v>
          </cell>
          <cell r="C2665">
            <v>0</v>
          </cell>
          <cell r="D2665">
            <v>0</v>
          </cell>
          <cell r="E2665">
            <v>42846.91666666021</v>
          </cell>
        </row>
        <row r="2666">
          <cell r="B2666">
            <v>0</v>
          </cell>
          <cell r="C2666">
            <v>0</v>
          </cell>
          <cell r="D2666">
            <v>0</v>
          </cell>
          <cell r="E2666">
            <v>42846.958333326875</v>
          </cell>
        </row>
        <row r="2667">
          <cell r="B2667">
            <v>0</v>
          </cell>
          <cell r="C2667">
            <v>0</v>
          </cell>
          <cell r="D2667">
            <v>0</v>
          </cell>
          <cell r="E2667">
            <v>42846.999999993539</v>
          </cell>
        </row>
        <row r="2668">
          <cell r="B2668">
            <v>0</v>
          </cell>
          <cell r="C2668">
            <v>0</v>
          </cell>
          <cell r="D2668">
            <v>0</v>
          </cell>
          <cell r="E2668">
            <v>42847.041666660203</v>
          </cell>
        </row>
        <row r="2669">
          <cell r="B2669">
            <v>0</v>
          </cell>
          <cell r="C2669">
            <v>0</v>
          </cell>
          <cell r="D2669">
            <v>0</v>
          </cell>
          <cell r="E2669">
            <v>42847.083333326867</v>
          </cell>
        </row>
        <row r="2670">
          <cell r="B2670">
            <v>0</v>
          </cell>
          <cell r="C2670">
            <v>0</v>
          </cell>
          <cell r="D2670">
            <v>0</v>
          </cell>
          <cell r="E2670">
            <v>42847.124999993532</v>
          </cell>
        </row>
        <row r="2671">
          <cell r="B2671">
            <v>0</v>
          </cell>
          <cell r="C2671">
            <v>0</v>
          </cell>
          <cell r="D2671">
            <v>0</v>
          </cell>
          <cell r="E2671">
            <v>42847.166666660196</v>
          </cell>
        </row>
        <row r="2672">
          <cell r="B2672">
            <v>0</v>
          </cell>
          <cell r="C2672">
            <v>0</v>
          </cell>
          <cell r="D2672">
            <v>0</v>
          </cell>
          <cell r="E2672">
            <v>42847.20833332686</v>
          </cell>
        </row>
        <row r="2673">
          <cell r="B2673">
            <v>9</v>
          </cell>
          <cell r="C2673">
            <v>52</v>
          </cell>
          <cell r="D2673">
            <v>16</v>
          </cell>
          <cell r="E2673">
            <v>42847.249999993524</v>
          </cell>
        </row>
        <row r="2674">
          <cell r="B2674">
            <v>108</v>
          </cell>
          <cell r="C2674">
            <v>208</v>
          </cell>
          <cell r="D2674">
            <v>117</v>
          </cell>
          <cell r="E2674">
            <v>42847.291666660189</v>
          </cell>
        </row>
        <row r="2675">
          <cell r="B2675">
            <v>375</v>
          </cell>
          <cell r="C2675">
            <v>338</v>
          </cell>
          <cell r="D2675">
            <v>272</v>
          </cell>
          <cell r="E2675">
            <v>42847.333333326853</v>
          </cell>
        </row>
        <row r="2676">
          <cell r="B2676">
            <v>571</v>
          </cell>
          <cell r="C2676">
            <v>477</v>
          </cell>
          <cell r="D2676">
            <v>415</v>
          </cell>
          <cell r="E2676">
            <v>42847.374999993517</v>
          </cell>
        </row>
        <row r="2677">
          <cell r="B2677">
            <v>751</v>
          </cell>
          <cell r="C2677">
            <v>330</v>
          </cell>
          <cell r="D2677">
            <v>369</v>
          </cell>
          <cell r="E2677">
            <v>42847.416666660181</v>
          </cell>
        </row>
        <row r="2678">
          <cell r="B2678">
            <v>620</v>
          </cell>
          <cell r="C2678">
            <v>492</v>
          </cell>
          <cell r="D2678">
            <v>368</v>
          </cell>
          <cell r="E2678">
            <v>42847.458333326846</v>
          </cell>
        </row>
        <row r="2679">
          <cell r="B2679">
            <v>849</v>
          </cell>
          <cell r="C2679">
            <v>659</v>
          </cell>
          <cell r="D2679">
            <v>410</v>
          </cell>
          <cell r="E2679">
            <v>42847.49999999351</v>
          </cell>
        </row>
        <row r="2680">
          <cell r="B2680">
            <v>609</v>
          </cell>
          <cell r="C2680">
            <v>423</v>
          </cell>
          <cell r="D2680">
            <v>540</v>
          </cell>
          <cell r="E2680">
            <v>42847.541666660174</v>
          </cell>
        </row>
        <row r="2681">
          <cell r="B2681">
            <v>648</v>
          </cell>
          <cell r="C2681">
            <v>679</v>
          </cell>
          <cell r="D2681">
            <v>434</v>
          </cell>
          <cell r="E2681">
            <v>42847.583333326838</v>
          </cell>
        </row>
        <row r="2682">
          <cell r="B2682">
            <v>460</v>
          </cell>
          <cell r="C2682">
            <v>324</v>
          </cell>
          <cell r="D2682">
            <v>431</v>
          </cell>
          <cell r="E2682">
            <v>42847.624999993503</v>
          </cell>
        </row>
        <row r="2683">
          <cell r="B2683">
            <v>346</v>
          </cell>
          <cell r="C2683">
            <v>139</v>
          </cell>
          <cell r="D2683">
            <v>200</v>
          </cell>
          <cell r="E2683">
            <v>42847.666666660167</v>
          </cell>
        </row>
        <row r="2684">
          <cell r="B2684">
            <v>116</v>
          </cell>
          <cell r="C2684">
            <v>59</v>
          </cell>
          <cell r="D2684">
            <v>0</v>
          </cell>
          <cell r="E2684">
            <v>42847.708333326831</v>
          </cell>
        </row>
        <row r="2685">
          <cell r="B2685">
            <v>22</v>
          </cell>
          <cell r="C2685">
            <v>0</v>
          </cell>
          <cell r="D2685">
            <v>0</v>
          </cell>
          <cell r="E2685">
            <v>42847.749999993495</v>
          </cell>
        </row>
        <row r="2686">
          <cell r="B2686">
            <v>0</v>
          </cell>
          <cell r="C2686">
            <v>0</v>
          </cell>
          <cell r="D2686">
            <v>0</v>
          </cell>
          <cell r="E2686">
            <v>42847.79166666016</v>
          </cell>
        </row>
        <row r="2687">
          <cell r="B2687">
            <v>0</v>
          </cell>
          <cell r="C2687">
            <v>0</v>
          </cell>
          <cell r="D2687">
            <v>0</v>
          </cell>
          <cell r="E2687">
            <v>42847.833333326824</v>
          </cell>
        </row>
        <row r="2688">
          <cell r="B2688">
            <v>0</v>
          </cell>
          <cell r="C2688">
            <v>0</v>
          </cell>
          <cell r="D2688">
            <v>0</v>
          </cell>
          <cell r="E2688">
            <v>42847.874999993488</v>
          </cell>
        </row>
        <row r="2689">
          <cell r="B2689">
            <v>0</v>
          </cell>
          <cell r="C2689">
            <v>0</v>
          </cell>
          <cell r="D2689">
            <v>0</v>
          </cell>
          <cell r="E2689">
            <v>42847.916666660152</v>
          </cell>
        </row>
        <row r="2690">
          <cell r="B2690">
            <v>0</v>
          </cell>
          <cell r="C2690">
            <v>0</v>
          </cell>
          <cell r="D2690">
            <v>0</v>
          </cell>
          <cell r="E2690">
            <v>42847.958333326817</v>
          </cell>
        </row>
        <row r="2691">
          <cell r="B2691">
            <v>0</v>
          </cell>
          <cell r="C2691">
            <v>0</v>
          </cell>
          <cell r="D2691">
            <v>0</v>
          </cell>
          <cell r="E2691">
            <v>42847.999999993481</v>
          </cell>
        </row>
        <row r="2692">
          <cell r="B2692">
            <v>0</v>
          </cell>
          <cell r="C2692">
            <v>0</v>
          </cell>
          <cell r="D2692">
            <v>0</v>
          </cell>
          <cell r="E2692">
            <v>42848.041666660145</v>
          </cell>
        </row>
        <row r="2693">
          <cell r="B2693">
            <v>0</v>
          </cell>
          <cell r="C2693">
            <v>0</v>
          </cell>
          <cell r="D2693">
            <v>0</v>
          </cell>
          <cell r="E2693">
            <v>42848.083333326809</v>
          </cell>
        </row>
        <row r="2694">
          <cell r="B2694">
            <v>0</v>
          </cell>
          <cell r="C2694">
            <v>0</v>
          </cell>
          <cell r="D2694">
            <v>0</v>
          </cell>
          <cell r="E2694">
            <v>42848.124999993473</v>
          </cell>
        </row>
        <row r="2695">
          <cell r="B2695">
            <v>0</v>
          </cell>
          <cell r="C2695">
            <v>0</v>
          </cell>
          <cell r="D2695">
            <v>0</v>
          </cell>
          <cell r="E2695">
            <v>42848.166666660138</v>
          </cell>
        </row>
        <row r="2696">
          <cell r="B2696">
            <v>0</v>
          </cell>
          <cell r="C2696">
            <v>0</v>
          </cell>
          <cell r="D2696">
            <v>0</v>
          </cell>
          <cell r="E2696">
            <v>42848.208333326802</v>
          </cell>
        </row>
        <row r="2697">
          <cell r="B2697">
            <v>10</v>
          </cell>
          <cell r="C2697">
            <v>61</v>
          </cell>
          <cell r="D2697">
            <v>24</v>
          </cell>
          <cell r="E2697">
            <v>42848.249999993466</v>
          </cell>
        </row>
        <row r="2698">
          <cell r="B2698">
            <v>151</v>
          </cell>
          <cell r="C2698">
            <v>232</v>
          </cell>
          <cell r="D2698">
            <v>221</v>
          </cell>
          <cell r="E2698">
            <v>42848.29166666013</v>
          </cell>
        </row>
        <row r="2699">
          <cell r="B2699">
            <v>365</v>
          </cell>
          <cell r="C2699">
            <v>396</v>
          </cell>
          <cell r="D2699">
            <v>460</v>
          </cell>
          <cell r="E2699">
            <v>42848.333333326795</v>
          </cell>
        </row>
        <row r="2700">
          <cell r="B2700">
            <v>504</v>
          </cell>
          <cell r="C2700">
            <v>576</v>
          </cell>
          <cell r="D2700">
            <v>669</v>
          </cell>
          <cell r="E2700">
            <v>42848.374999993459</v>
          </cell>
        </row>
        <row r="2701">
          <cell r="B2701">
            <v>778</v>
          </cell>
          <cell r="C2701">
            <v>696</v>
          </cell>
          <cell r="D2701">
            <v>824</v>
          </cell>
          <cell r="E2701">
            <v>42848.416666660123</v>
          </cell>
        </row>
        <row r="2702">
          <cell r="B2702">
            <v>852</v>
          </cell>
          <cell r="C2702">
            <v>869</v>
          </cell>
          <cell r="D2702">
            <v>803</v>
          </cell>
          <cell r="E2702">
            <v>42848.458333326787</v>
          </cell>
        </row>
        <row r="2703">
          <cell r="B2703">
            <v>633</v>
          </cell>
          <cell r="C2703">
            <v>823</v>
          </cell>
          <cell r="D2703">
            <v>489</v>
          </cell>
          <cell r="E2703">
            <v>42848.499999993452</v>
          </cell>
        </row>
        <row r="2704">
          <cell r="B2704">
            <v>841</v>
          </cell>
          <cell r="C2704">
            <v>683</v>
          </cell>
          <cell r="D2704">
            <v>289</v>
          </cell>
          <cell r="E2704">
            <v>42848.541666660116</v>
          </cell>
        </row>
        <row r="2705">
          <cell r="B2705">
            <v>762</v>
          </cell>
          <cell r="C2705">
            <v>689</v>
          </cell>
          <cell r="D2705">
            <v>280</v>
          </cell>
          <cell r="E2705">
            <v>42848.58333332678</v>
          </cell>
        </row>
        <row r="2706">
          <cell r="B2706">
            <v>645</v>
          </cell>
          <cell r="C2706">
            <v>425</v>
          </cell>
          <cell r="D2706">
            <v>234</v>
          </cell>
          <cell r="E2706">
            <v>42848.624999993444</v>
          </cell>
        </row>
        <row r="2707">
          <cell r="B2707">
            <v>243</v>
          </cell>
          <cell r="C2707">
            <v>214</v>
          </cell>
          <cell r="D2707">
            <v>113</v>
          </cell>
          <cell r="E2707">
            <v>42848.666666660109</v>
          </cell>
        </row>
        <row r="2708">
          <cell r="B2708">
            <v>149</v>
          </cell>
          <cell r="C2708">
            <v>59</v>
          </cell>
          <cell r="D2708">
            <v>0</v>
          </cell>
          <cell r="E2708">
            <v>42848.708333326773</v>
          </cell>
        </row>
        <row r="2709">
          <cell r="B2709">
            <v>21</v>
          </cell>
          <cell r="C2709">
            <v>0</v>
          </cell>
          <cell r="D2709">
            <v>0</v>
          </cell>
          <cell r="E2709">
            <v>42848.749999993437</v>
          </cell>
        </row>
        <row r="2710">
          <cell r="B2710">
            <v>0</v>
          </cell>
          <cell r="C2710">
            <v>0</v>
          </cell>
          <cell r="D2710">
            <v>0</v>
          </cell>
          <cell r="E2710">
            <v>42848.791666660101</v>
          </cell>
        </row>
        <row r="2711">
          <cell r="B2711">
            <v>0</v>
          </cell>
          <cell r="C2711">
            <v>0</v>
          </cell>
          <cell r="D2711">
            <v>0</v>
          </cell>
          <cell r="E2711">
            <v>42848.833333326766</v>
          </cell>
        </row>
        <row r="2712">
          <cell r="B2712">
            <v>0</v>
          </cell>
          <cell r="C2712">
            <v>0</v>
          </cell>
          <cell r="D2712">
            <v>0</v>
          </cell>
          <cell r="E2712">
            <v>42848.87499999343</v>
          </cell>
        </row>
        <row r="2713">
          <cell r="B2713">
            <v>0</v>
          </cell>
          <cell r="C2713">
            <v>0</v>
          </cell>
          <cell r="D2713">
            <v>0</v>
          </cell>
          <cell r="E2713">
            <v>42848.916666660094</v>
          </cell>
        </row>
        <row r="2714">
          <cell r="B2714">
            <v>0</v>
          </cell>
          <cell r="C2714">
            <v>0</v>
          </cell>
          <cell r="D2714">
            <v>0</v>
          </cell>
          <cell r="E2714">
            <v>42848.958333326758</v>
          </cell>
        </row>
        <row r="2715">
          <cell r="B2715">
            <v>0</v>
          </cell>
          <cell r="C2715">
            <v>0</v>
          </cell>
          <cell r="D2715">
            <v>0</v>
          </cell>
          <cell r="E2715">
            <v>42848.999999993423</v>
          </cell>
        </row>
        <row r="2716">
          <cell r="B2716">
            <v>0</v>
          </cell>
          <cell r="C2716">
            <v>0</v>
          </cell>
          <cell r="D2716">
            <v>0</v>
          </cell>
          <cell r="E2716">
            <v>42849.041666660087</v>
          </cell>
        </row>
        <row r="2717">
          <cell r="B2717">
            <v>0</v>
          </cell>
          <cell r="C2717">
            <v>0</v>
          </cell>
          <cell r="D2717">
            <v>0</v>
          </cell>
          <cell r="E2717">
            <v>42849.083333326751</v>
          </cell>
        </row>
        <row r="2718">
          <cell r="B2718">
            <v>0</v>
          </cell>
          <cell r="C2718">
            <v>0</v>
          </cell>
          <cell r="D2718">
            <v>0</v>
          </cell>
          <cell r="E2718">
            <v>42849.124999993415</v>
          </cell>
        </row>
        <row r="2719">
          <cell r="B2719">
            <v>0</v>
          </cell>
          <cell r="C2719">
            <v>0</v>
          </cell>
          <cell r="D2719">
            <v>0</v>
          </cell>
          <cell r="E2719">
            <v>42849.166666660079</v>
          </cell>
        </row>
        <row r="2720">
          <cell r="B2720">
            <v>0</v>
          </cell>
          <cell r="C2720">
            <v>0</v>
          </cell>
          <cell r="D2720">
            <v>0</v>
          </cell>
          <cell r="E2720">
            <v>42849.208333326744</v>
          </cell>
        </row>
        <row r="2721">
          <cell r="B2721">
            <v>10</v>
          </cell>
          <cell r="C2721">
            <v>63</v>
          </cell>
          <cell r="D2721">
            <v>24</v>
          </cell>
          <cell r="E2721">
            <v>42849.249999993408</v>
          </cell>
        </row>
        <row r="2722">
          <cell r="B2722">
            <v>145</v>
          </cell>
          <cell r="C2722">
            <v>226</v>
          </cell>
          <cell r="D2722">
            <v>223</v>
          </cell>
          <cell r="E2722">
            <v>42849.291666660072</v>
          </cell>
        </row>
        <row r="2723">
          <cell r="B2723">
            <v>339</v>
          </cell>
          <cell r="C2723">
            <v>481</v>
          </cell>
          <cell r="D2723">
            <v>466</v>
          </cell>
          <cell r="E2723">
            <v>42849.333333326736</v>
          </cell>
        </row>
        <row r="2724">
          <cell r="B2724">
            <v>581</v>
          </cell>
          <cell r="C2724">
            <v>669</v>
          </cell>
          <cell r="D2724">
            <v>675</v>
          </cell>
          <cell r="E2724">
            <v>42849.374999993401</v>
          </cell>
        </row>
        <row r="2725">
          <cell r="B2725">
            <v>779</v>
          </cell>
          <cell r="C2725">
            <v>834</v>
          </cell>
          <cell r="D2725">
            <v>830</v>
          </cell>
          <cell r="E2725">
            <v>42849.416666660065</v>
          </cell>
        </row>
        <row r="2726">
          <cell r="B2726">
            <v>567</v>
          </cell>
          <cell r="C2726">
            <v>802</v>
          </cell>
          <cell r="D2726">
            <v>915</v>
          </cell>
          <cell r="E2726">
            <v>42849.458333326729</v>
          </cell>
        </row>
        <row r="2727">
          <cell r="B2727">
            <v>899</v>
          </cell>
          <cell r="C2727">
            <v>734</v>
          </cell>
          <cell r="D2727">
            <v>924</v>
          </cell>
          <cell r="E2727">
            <v>42849.499999993393</v>
          </cell>
        </row>
        <row r="2728">
          <cell r="B2728">
            <v>924</v>
          </cell>
          <cell r="C2728">
            <v>749</v>
          </cell>
          <cell r="D2728">
            <v>857</v>
          </cell>
          <cell r="E2728">
            <v>42849.541666660058</v>
          </cell>
        </row>
        <row r="2729">
          <cell r="B2729">
            <v>711</v>
          </cell>
          <cell r="C2729">
            <v>589</v>
          </cell>
          <cell r="D2729">
            <v>593</v>
          </cell>
          <cell r="E2729">
            <v>42849.583333326722</v>
          </cell>
        </row>
        <row r="2730">
          <cell r="B2730">
            <v>542</v>
          </cell>
          <cell r="C2730">
            <v>313</v>
          </cell>
          <cell r="D2730">
            <v>328</v>
          </cell>
          <cell r="E2730">
            <v>42849.624999993386</v>
          </cell>
        </row>
        <row r="2731">
          <cell r="B2731">
            <v>389</v>
          </cell>
          <cell r="C2731">
            <v>227</v>
          </cell>
          <cell r="D2731">
            <v>173</v>
          </cell>
          <cell r="E2731">
            <v>42849.66666666005</v>
          </cell>
        </row>
        <row r="2732">
          <cell r="B2732">
            <v>151</v>
          </cell>
          <cell r="C2732">
            <v>60</v>
          </cell>
          <cell r="D2732">
            <v>0</v>
          </cell>
          <cell r="E2732">
            <v>42849.708333326715</v>
          </cell>
        </row>
        <row r="2733">
          <cell r="B2733">
            <v>18</v>
          </cell>
          <cell r="C2733">
            <v>0</v>
          </cell>
          <cell r="D2733">
            <v>0</v>
          </cell>
          <cell r="E2733">
            <v>42849.749999993379</v>
          </cell>
        </row>
        <row r="2734">
          <cell r="B2734">
            <v>0</v>
          </cell>
          <cell r="C2734">
            <v>0</v>
          </cell>
          <cell r="D2734">
            <v>0</v>
          </cell>
          <cell r="E2734">
            <v>42849.791666660043</v>
          </cell>
        </row>
        <row r="2735">
          <cell r="B2735">
            <v>0</v>
          </cell>
          <cell r="C2735">
            <v>0</v>
          </cell>
          <cell r="D2735">
            <v>0</v>
          </cell>
          <cell r="E2735">
            <v>42849.833333326707</v>
          </cell>
        </row>
        <row r="2736">
          <cell r="B2736">
            <v>0</v>
          </cell>
          <cell r="C2736">
            <v>0</v>
          </cell>
          <cell r="D2736">
            <v>0</v>
          </cell>
          <cell r="E2736">
            <v>42849.874999993372</v>
          </cell>
        </row>
        <row r="2737">
          <cell r="B2737">
            <v>0</v>
          </cell>
          <cell r="C2737">
            <v>0</v>
          </cell>
          <cell r="D2737">
            <v>0</v>
          </cell>
          <cell r="E2737">
            <v>42849.916666660036</v>
          </cell>
        </row>
        <row r="2738">
          <cell r="B2738">
            <v>0</v>
          </cell>
          <cell r="C2738">
            <v>0</v>
          </cell>
          <cell r="D2738">
            <v>0</v>
          </cell>
          <cell r="E2738">
            <v>42849.9583333267</v>
          </cell>
        </row>
        <row r="2739">
          <cell r="B2739">
            <v>0</v>
          </cell>
          <cell r="C2739">
            <v>0</v>
          </cell>
          <cell r="D2739">
            <v>0</v>
          </cell>
          <cell r="E2739">
            <v>42849.999999993364</v>
          </cell>
        </row>
        <row r="2740">
          <cell r="B2740">
            <v>0</v>
          </cell>
          <cell r="C2740">
            <v>0</v>
          </cell>
          <cell r="D2740">
            <v>0</v>
          </cell>
          <cell r="E2740">
            <v>42850.041666660029</v>
          </cell>
        </row>
        <row r="2741">
          <cell r="B2741">
            <v>0</v>
          </cell>
          <cell r="C2741">
            <v>0</v>
          </cell>
          <cell r="D2741">
            <v>0</v>
          </cell>
          <cell r="E2741">
            <v>42850.083333326693</v>
          </cell>
        </row>
        <row r="2742">
          <cell r="B2742">
            <v>0</v>
          </cell>
          <cell r="C2742">
            <v>0</v>
          </cell>
          <cell r="D2742">
            <v>0</v>
          </cell>
          <cell r="E2742">
            <v>42850.124999993357</v>
          </cell>
        </row>
        <row r="2743">
          <cell r="B2743">
            <v>0</v>
          </cell>
          <cell r="C2743">
            <v>0</v>
          </cell>
          <cell r="D2743">
            <v>0</v>
          </cell>
          <cell r="E2743">
            <v>42850.166666660021</v>
          </cell>
        </row>
        <row r="2744">
          <cell r="B2744">
            <v>0</v>
          </cell>
          <cell r="C2744">
            <v>0</v>
          </cell>
          <cell r="D2744">
            <v>0</v>
          </cell>
          <cell r="E2744">
            <v>42850.208333326686</v>
          </cell>
        </row>
        <row r="2745">
          <cell r="B2745">
            <v>12</v>
          </cell>
          <cell r="C2745">
            <v>62</v>
          </cell>
          <cell r="D2745">
            <v>24</v>
          </cell>
          <cell r="E2745">
            <v>42850.24999999335</v>
          </cell>
        </row>
        <row r="2746">
          <cell r="B2746">
            <v>149</v>
          </cell>
          <cell r="C2746">
            <v>183</v>
          </cell>
          <cell r="D2746">
            <v>222</v>
          </cell>
          <cell r="E2746">
            <v>42850.291666660014</v>
          </cell>
        </row>
        <row r="2747">
          <cell r="B2747">
            <v>391</v>
          </cell>
          <cell r="C2747">
            <v>394</v>
          </cell>
          <cell r="D2747">
            <v>464</v>
          </cell>
          <cell r="E2747">
            <v>42850.333333326678</v>
          </cell>
        </row>
        <row r="2748">
          <cell r="B2748">
            <v>637</v>
          </cell>
          <cell r="C2748">
            <v>588</v>
          </cell>
          <cell r="D2748">
            <v>673</v>
          </cell>
          <cell r="E2748">
            <v>42850.374999993342</v>
          </cell>
        </row>
        <row r="2749">
          <cell r="B2749">
            <v>798</v>
          </cell>
          <cell r="C2749">
            <v>694</v>
          </cell>
          <cell r="D2749">
            <v>829</v>
          </cell>
          <cell r="E2749">
            <v>42850.416666660007</v>
          </cell>
        </row>
        <row r="2750">
          <cell r="B2750">
            <v>787</v>
          </cell>
          <cell r="C2750">
            <v>884</v>
          </cell>
          <cell r="D2750">
            <v>916</v>
          </cell>
          <cell r="E2750">
            <v>42850.458333326671</v>
          </cell>
        </row>
        <row r="2751">
          <cell r="B2751">
            <v>964</v>
          </cell>
          <cell r="C2751">
            <v>800</v>
          </cell>
          <cell r="D2751">
            <v>927</v>
          </cell>
          <cell r="E2751">
            <v>42850.499999993335</v>
          </cell>
        </row>
        <row r="2752">
          <cell r="B2752">
            <v>800</v>
          </cell>
          <cell r="C2752">
            <v>588</v>
          </cell>
          <cell r="D2752">
            <v>859</v>
          </cell>
          <cell r="E2752">
            <v>42850.541666659999</v>
          </cell>
        </row>
        <row r="2753">
          <cell r="B2753">
            <v>752</v>
          </cell>
          <cell r="C2753">
            <v>536</v>
          </cell>
          <cell r="D2753">
            <v>667</v>
          </cell>
          <cell r="E2753">
            <v>42850.583333326664</v>
          </cell>
        </row>
        <row r="2754">
          <cell r="B2754">
            <v>646</v>
          </cell>
          <cell r="C2754">
            <v>370</v>
          </cell>
          <cell r="D2754">
            <v>429</v>
          </cell>
          <cell r="E2754">
            <v>42850.624999993328</v>
          </cell>
        </row>
        <row r="2755">
          <cell r="B2755">
            <v>335</v>
          </cell>
          <cell r="C2755">
            <v>184</v>
          </cell>
          <cell r="D2755">
            <v>195</v>
          </cell>
          <cell r="E2755">
            <v>42850.666666659992</v>
          </cell>
        </row>
        <row r="2756">
          <cell r="B2756">
            <v>169</v>
          </cell>
          <cell r="C2756">
            <v>57</v>
          </cell>
          <cell r="D2756">
            <v>0</v>
          </cell>
          <cell r="E2756">
            <v>42850.708333326656</v>
          </cell>
        </row>
        <row r="2757">
          <cell r="B2757">
            <v>21</v>
          </cell>
          <cell r="C2757">
            <v>0</v>
          </cell>
          <cell r="D2757">
            <v>0</v>
          </cell>
          <cell r="E2757">
            <v>42850.749999993321</v>
          </cell>
        </row>
        <row r="2758">
          <cell r="B2758">
            <v>0</v>
          </cell>
          <cell r="C2758">
            <v>0</v>
          </cell>
          <cell r="D2758">
            <v>0</v>
          </cell>
          <cell r="E2758">
            <v>42850.791666659985</v>
          </cell>
        </row>
        <row r="2759">
          <cell r="B2759">
            <v>0</v>
          </cell>
          <cell r="C2759">
            <v>0</v>
          </cell>
          <cell r="D2759">
            <v>0</v>
          </cell>
          <cell r="E2759">
            <v>42850.833333326649</v>
          </cell>
        </row>
        <row r="2760">
          <cell r="B2760">
            <v>0</v>
          </cell>
          <cell r="C2760">
            <v>0</v>
          </cell>
          <cell r="D2760">
            <v>0</v>
          </cell>
          <cell r="E2760">
            <v>42850.874999993313</v>
          </cell>
        </row>
        <row r="2761">
          <cell r="B2761">
            <v>0</v>
          </cell>
          <cell r="C2761">
            <v>0</v>
          </cell>
          <cell r="D2761">
            <v>0</v>
          </cell>
          <cell r="E2761">
            <v>42850.916666659978</v>
          </cell>
        </row>
        <row r="2762">
          <cell r="B2762">
            <v>0</v>
          </cell>
          <cell r="C2762">
            <v>0</v>
          </cell>
          <cell r="D2762">
            <v>0</v>
          </cell>
          <cell r="E2762">
            <v>42850.958333326642</v>
          </cell>
        </row>
        <row r="2763">
          <cell r="B2763">
            <v>0</v>
          </cell>
          <cell r="C2763">
            <v>0</v>
          </cell>
          <cell r="D2763">
            <v>0</v>
          </cell>
          <cell r="E2763">
            <v>42850.999999993306</v>
          </cell>
        </row>
        <row r="2764">
          <cell r="B2764">
            <v>0</v>
          </cell>
          <cell r="C2764">
            <v>0</v>
          </cell>
          <cell r="D2764">
            <v>0</v>
          </cell>
          <cell r="E2764">
            <v>42851.04166665997</v>
          </cell>
        </row>
        <row r="2765">
          <cell r="B2765">
            <v>0</v>
          </cell>
          <cell r="C2765">
            <v>0</v>
          </cell>
          <cell r="D2765">
            <v>0</v>
          </cell>
          <cell r="E2765">
            <v>42851.083333326635</v>
          </cell>
        </row>
        <row r="2766">
          <cell r="B2766">
            <v>0</v>
          </cell>
          <cell r="C2766">
            <v>0</v>
          </cell>
          <cell r="D2766">
            <v>0</v>
          </cell>
          <cell r="E2766">
            <v>42851.124999993299</v>
          </cell>
        </row>
        <row r="2767">
          <cell r="B2767">
            <v>0</v>
          </cell>
          <cell r="C2767">
            <v>0</v>
          </cell>
          <cell r="D2767">
            <v>0</v>
          </cell>
          <cell r="E2767">
            <v>42851.166666659963</v>
          </cell>
        </row>
        <row r="2768">
          <cell r="B2768">
            <v>0</v>
          </cell>
          <cell r="C2768">
            <v>0</v>
          </cell>
          <cell r="D2768">
            <v>0</v>
          </cell>
          <cell r="E2768">
            <v>42851.208333326627</v>
          </cell>
        </row>
        <row r="2769">
          <cell r="B2769">
            <v>9</v>
          </cell>
          <cell r="C2769">
            <v>63</v>
          </cell>
          <cell r="D2769">
            <v>24</v>
          </cell>
          <cell r="E2769">
            <v>42851.249999993292</v>
          </cell>
        </row>
        <row r="2770">
          <cell r="B2770">
            <v>103</v>
          </cell>
          <cell r="C2770">
            <v>248</v>
          </cell>
          <cell r="D2770">
            <v>224</v>
          </cell>
          <cell r="E2770">
            <v>42851.291666659956</v>
          </cell>
        </row>
        <row r="2771">
          <cell r="B2771">
            <v>393</v>
          </cell>
          <cell r="C2771">
            <v>492</v>
          </cell>
          <cell r="D2771">
            <v>469</v>
          </cell>
          <cell r="E2771">
            <v>42851.33333332662</v>
          </cell>
        </row>
        <row r="2772">
          <cell r="B2772">
            <v>560</v>
          </cell>
          <cell r="C2772">
            <v>704</v>
          </cell>
          <cell r="D2772">
            <v>680</v>
          </cell>
          <cell r="E2772">
            <v>42851.374999993284</v>
          </cell>
        </row>
        <row r="2773">
          <cell r="B2773">
            <v>810</v>
          </cell>
          <cell r="C2773">
            <v>824</v>
          </cell>
          <cell r="D2773">
            <v>836</v>
          </cell>
          <cell r="E2773">
            <v>42851.416666659949</v>
          </cell>
        </row>
        <row r="2774">
          <cell r="B2774">
            <v>774</v>
          </cell>
          <cell r="C2774">
            <v>958</v>
          </cell>
          <cell r="D2774">
            <v>924</v>
          </cell>
          <cell r="E2774">
            <v>42851.458333326613</v>
          </cell>
        </row>
        <row r="2775">
          <cell r="B2775">
            <v>905</v>
          </cell>
          <cell r="C2775">
            <v>920</v>
          </cell>
          <cell r="D2775">
            <v>936</v>
          </cell>
          <cell r="E2775">
            <v>42851.499999993277</v>
          </cell>
        </row>
        <row r="2776">
          <cell r="B2776">
            <v>798</v>
          </cell>
          <cell r="C2776">
            <v>762</v>
          </cell>
          <cell r="D2776">
            <v>819</v>
          </cell>
          <cell r="E2776">
            <v>42851.541666659941</v>
          </cell>
        </row>
        <row r="2777">
          <cell r="B2777">
            <v>677</v>
          </cell>
          <cell r="C2777">
            <v>671</v>
          </cell>
          <cell r="D2777">
            <v>638</v>
          </cell>
          <cell r="E2777">
            <v>42851.583333326605</v>
          </cell>
        </row>
        <row r="2778">
          <cell r="B2778">
            <v>355</v>
          </cell>
          <cell r="C2778">
            <v>494</v>
          </cell>
          <cell r="D2778">
            <v>432</v>
          </cell>
          <cell r="E2778">
            <v>42851.62499999327</v>
          </cell>
        </row>
        <row r="2779">
          <cell r="B2779">
            <v>299</v>
          </cell>
          <cell r="C2779">
            <v>257</v>
          </cell>
          <cell r="D2779">
            <v>197</v>
          </cell>
          <cell r="E2779">
            <v>42851.666666659934</v>
          </cell>
        </row>
        <row r="2780">
          <cell r="B2780">
            <v>203</v>
          </cell>
          <cell r="C2780">
            <v>58</v>
          </cell>
          <cell r="D2780">
            <v>0</v>
          </cell>
          <cell r="E2780">
            <v>42851.708333326598</v>
          </cell>
        </row>
        <row r="2781">
          <cell r="B2781">
            <v>20</v>
          </cell>
          <cell r="C2781">
            <v>0</v>
          </cell>
          <cell r="D2781">
            <v>0</v>
          </cell>
          <cell r="E2781">
            <v>42851.749999993262</v>
          </cell>
        </row>
        <row r="2782">
          <cell r="B2782">
            <v>0</v>
          </cell>
          <cell r="C2782">
            <v>0</v>
          </cell>
          <cell r="D2782">
            <v>0</v>
          </cell>
          <cell r="E2782">
            <v>42851.791666659927</v>
          </cell>
        </row>
        <row r="2783">
          <cell r="B2783">
            <v>0</v>
          </cell>
          <cell r="C2783">
            <v>0</v>
          </cell>
          <cell r="D2783">
            <v>0</v>
          </cell>
          <cell r="E2783">
            <v>42851.833333326591</v>
          </cell>
        </row>
        <row r="2784">
          <cell r="B2784">
            <v>0</v>
          </cell>
          <cell r="C2784">
            <v>0</v>
          </cell>
          <cell r="D2784">
            <v>0</v>
          </cell>
          <cell r="E2784">
            <v>42851.874999993255</v>
          </cell>
        </row>
        <row r="2785">
          <cell r="B2785">
            <v>0</v>
          </cell>
          <cell r="C2785">
            <v>0</v>
          </cell>
          <cell r="D2785">
            <v>0</v>
          </cell>
          <cell r="E2785">
            <v>42851.916666659919</v>
          </cell>
        </row>
        <row r="2786">
          <cell r="B2786">
            <v>0</v>
          </cell>
          <cell r="C2786">
            <v>0</v>
          </cell>
          <cell r="D2786">
            <v>0</v>
          </cell>
          <cell r="E2786">
            <v>42851.958333326584</v>
          </cell>
        </row>
        <row r="2787">
          <cell r="B2787">
            <v>0</v>
          </cell>
          <cell r="C2787">
            <v>0</v>
          </cell>
          <cell r="D2787">
            <v>0</v>
          </cell>
          <cell r="E2787">
            <v>42851.999999993248</v>
          </cell>
        </row>
        <row r="2788">
          <cell r="B2788">
            <v>0</v>
          </cell>
          <cell r="C2788">
            <v>0</v>
          </cell>
          <cell r="D2788">
            <v>0</v>
          </cell>
          <cell r="E2788">
            <v>42852.041666659912</v>
          </cell>
        </row>
        <row r="2789">
          <cell r="B2789">
            <v>0</v>
          </cell>
          <cell r="C2789">
            <v>0</v>
          </cell>
          <cell r="D2789">
            <v>0</v>
          </cell>
          <cell r="E2789">
            <v>42852.083333326576</v>
          </cell>
        </row>
        <row r="2790">
          <cell r="B2790">
            <v>0</v>
          </cell>
          <cell r="C2790">
            <v>0</v>
          </cell>
          <cell r="D2790">
            <v>0</v>
          </cell>
          <cell r="E2790">
            <v>42852.124999993241</v>
          </cell>
        </row>
        <row r="2791">
          <cell r="B2791">
            <v>0</v>
          </cell>
          <cell r="C2791">
            <v>0</v>
          </cell>
          <cell r="D2791">
            <v>0</v>
          </cell>
          <cell r="E2791">
            <v>42852.166666659905</v>
          </cell>
        </row>
        <row r="2792">
          <cell r="B2792">
            <v>0</v>
          </cell>
          <cell r="C2792">
            <v>1</v>
          </cell>
          <cell r="D2792">
            <v>0</v>
          </cell>
          <cell r="E2792">
            <v>42852.208333326569</v>
          </cell>
        </row>
        <row r="2793">
          <cell r="B2793">
            <v>11</v>
          </cell>
          <cell r="C2793">
            <v>75</v>
          </cell>
          <cell r="D2793">
            <v>23</v>
          </cell>
          <cell r="E2793">
            <v>42852.249999993233</v>
          </cell>
        </row>
        <row r="2794">
          <cell r="B2794">
            <v>146</v>
          </cell>
          <cell r="C2794">
            <v>185</v>
          </cell>
          <cell r="D2794">
            <v>223</v>
          </cell>
          <cell r="E2794">
            <v>42852.291666659898</v>
          </cell>
        </row>
        <row r="2795">
          <cell r="B2795">
            <v>382</v>
          </cell>
          <cell r="C2795">
            <v>356</v>
          </cell>
          <cell r="D2795">
            <v>465</v>
          </cell>
          <cell r="E2795">
            <v>42852.333333326562</v>
          </cell>
        </row>
        <row r="2796">
          <cell r="B2796">
            <v>567</v>
          </cell>
          <cell r="C2796">
            <v>456</v>
          </cell>
          <cell r="D2796">
            <v>676</v>
          </cell>
          <cell r="E2796">
            <v>42852.374999993226</v>
          </cell>
        </row>
        <row r="2797">
          <cell r="B2797">
            <v>858</v>
          </cell>
          <cell r="C2797">
            <v>616</v>
          </cell>
          <cell r="D2797">
            <v>830</v>
          </cell>
          <cell r="E2797">
            <v>42852.41666665989</v>
          </cell>
        </row>
        <row r="2798">
          <cell r="B2798">
            <v>861</v>
          </cell>
          <cell r="C2798">
            <v>787</v>
          </cell>
          <cell r="D2798">
            <v>915</v>
          </cell>
          <cell r="E2798">
            <v>42852.458333326555</v>
          </cell>
        </row>
        <row r="2799">
          <cell r="B2799">
            <v>831</v>
          </cell>
          <cell r="C2799">
            <v>729</v>
          </cell>
          <cell r="D2799">
            <v>925</v>
          </cell>
          <cell r="E2799">
            <v>42852.499999993219</v>
          </cell>
        </row>
        <row r="2800">
          <cell r="B2800">
            <v>880</v>
          </cell>
          <cell r="C2800">
            <v>682</v>
          </cell>
          <cell r="D2800">
            <v>851</v>
          </cell>
          <cell r="E2800">
            <v>42852.541666659883</v>
          </cell>
        </row>
        <row r="2801">
          <cell r="B2801">
            <v>523</v>
          </cell>
          <cell r="C2801">
            <v>665</v>
          </cell>
          <cell r="D2801">
            <v>662</v>
          </cell>
          <cell r="E2801">
            <v>42852.583333326547</v>
          </cell>
        </row>
        <row r="2802">
          <cell r="B2802">
            <v>557</v>
          </cell>
          <cell r="C2802">
            <v>293</v>
          </cell>
          <cell r="D2802">
            <v>418</v>
          </cell>
          <cell r="E2802">
            <v>42852.624999993212</v>
          </cell>
        </row>
        <row r="2803">
          <cell r="B2803">
            <v>345</v>
          </cell>
          <cell r="C2803">
            <v>152</v>
          </cell>
          <cell r="D2803">
            <v>188</v>
          </cell>
          <cell r="E2803">
            <v>42852.666666659876</v>
          </cell>
        </row>
        <row r="2804">
          <cell r="B2804">
            <v>154</v>
          </cell>
          <cell r="C2804">
            <v>73</v>
          </cell>
          <cell r="D2804">
            <v>0</v>
          </cell>
          <cell r="E2804">
            <v>42852.70833332654</v>
          </cell>
        </row>
        <row r="2805">
          <cell r="B2805">
            <v>25</v>
          </cell>
          <cell r="C2805">
            <v>0</v>
          </cell>
          <cell r="D2805">
            <v>0</v>
          </cell>
          <cell r="E2805">
            <v>42852.749999993204</v>
          </cell>
        </row>
        <row r="2806">
          <cell r="B2806">
            <v>0</v>
          </cell>
          <cell r="C2806">
            <v>0</v>
          </cell>
          <cell r="D2806">
            <v>0</v>
          </cell>
          <cell r="E2806">
            <v>42852.791666659868</v>
          </cell>
        </row>
        <row r="2807">
          <cell r="B2807">
            <v>0</v>
          </cell>
          <cell r="C2807">
            <v>0</v>
          </cell>
          <cell r="D2807">
            <v>0</v>
          </cell>
          <cell r="E2807">
            <v>42852.833333326533</v>
          </cell>
        </row>
        <row r="2808">
          <cell r="B2808">
            <v>0</v>
          </cell>
          <cell r="C2808">
            <v>0</v>
          </cell>
          <cell r="D2808">
            <v>0</v>
          </cell>
          <cell r="E2808">
            <v>42852.874999993197</v>
          </cell>
        </row>
        <row r="2809">
          <cell r="B2809">
            <v>0</v>
          </cell>
          <cell r="C2809">
            <v>0</v>
          </cell>
          <cell r="D2809">
            <v>0</v>
          </cell>
          <cell r="E2809">
            <v>42852.916666659861</v>
          </cell>
        </row>
        <row r="2810">
          <cell r="B2810">
            <v>0</v>
          </cell>
          <cell r="C2810">
            <v>0</v>
          </cell>
          <cell r="D2810">
            <v>0</v>
          </cell>
          <cell r="E2810">
            <v>42852.958333326525</v>
          </cell>
        </row>
        <row r="2811">
          <cell r="B2811">
            <v>0</v>
          </cell>
          <cell r="C2811">
            <v>0</v>
          </cell>
          <cell r="D2811">
            <v>0</v>
          </cell>
          <cell r="E2811">
            <v>42852.99999999319</v>
          </cell>
        </row>
        <row r="2812">
          <cell r="B2812">
            <v>0</v>
          </cell>
          <cell r="C2812">
            <v>0</v>
          </cell>
          <cell r="D2812">
            <v>0</v>
          </cell>
          <cell r="E2812">
            <v>42853.041666659854</v>
          </cell>
        </row>
        <row r="2813">
          <cell r="B2813">
            <v>0</v>
          </cell>
          <cell r="C2813">
            <v>0</v>
          </cell>
          <cell r="D2813">
            <v>0</v>
          </cell>
          <cell r="E2813">
            <v>42853.083333326518</v>
          </cell>
        </row>
        <row r="2814">
          <cell r="B2814">
            <v>0</v>
          </cell>
          <cell r="C2814">
            <v>0</v>
          </cell>
          <cell r="D2814">
            <v>0</v>
          </cell>
          <cell r="E2814">
            <v>42853.124999993182</v>
          </cell>
        </row>
        <row r="2815">
          <cell r="B2815">
            <v>0</v>
          </cell>
          <cell r="C2815">
            <v>0</v>
          </cell>
          <cell r="D2815">
            <v>0</v>
          </cell>
          <cell r="E2815">
            <v>42853.166666659847</v>
          </cell>
        </row>
        <row r="2816">
          <cell r="B2816">
            <v>0</v>
          </cell>
          <cell r="C2816">
            <v>1</v>
          </cell>
          <cell r="D2816">
            <v>0</v>
          </cell>
          <cell r="E2816">
            <v>42853.208333326511</v>
          </cell>
        </row>
        <row r="2817">
          <cell r="B2817">
            <v>11</v>
          </cell>
          <cell r="C2817">
            <v>67</v>
          </cell>
          <cell r="D2817">
            <v>23</v>
          </cell>
          <cell r="E2817">
            <v>42853.249999993175</v>
          </cell>
        </row>
        <row r="2818">
          <cell r="B2818">
            <v>106</v>
          </cell>
          <cell r="C2818">
            <v>221</v>
          </cell>
          <cell r="D2818">
            <v>217</v>
          </cell>
          <cell r="E2818">
            <v>42853.291666659839</v>
          </cell>
        </row>
        <row r="2819">
          <cell r="B2819">
            <v>275</v>
          </cell>
          <cell r="C2819">
            <v>414</v>
          </cell>
          <cell r="D2819">
            <v>452</v>
          </cell>
          <cell r="E2819">
            <v>42853.333333326504</v>
          </cell>
        </row>
        <row r="2820">
          <cell r="B2820">
            <v>605</v>
          </cell>
          <cell r="C2820">
            <v>533</v>
          </cell>
          <cell r="D2820">
            <v>658</v>
          </cell>
          <cell r="E2820">
            <v>42853.374999993168</v>
          </cell>
        </row>
        <row r="2821">
          <cell r="B2821">
            <v>665</v>
          </cell>
          <cell r="C2821">
            <v>737</v>
          </cell>
          <cell r="D2821">
            <v>794</v>
          </cell>
          <cell r="E2821">
            <v>42853.416666659832</v>
          </cell>
        </row>
        <row r="2822">
          <cell r="B2822">
            <v>806</v>
          </cell>
          <cell r="C2822">
            <v>643</v>
          </cell>
          <cell r="D2822">
            <v>853</v>
          </cell>
          <cell r="E2822">
            <v>42853.458333326496</v>
          </cell>
        </row>
        <row r="2823">
          <cell r="B2823">
            <v>756</v>
          </cell>
          <cell r="C2823">
            <v>580</v>
          </cell>
          <cell r="D2823">
            <v>833</v>
          </cell>
          <cell r="E2823">
            <v>42853.499999993161</v>
          </cell>
        </row>
        <row r="2824">
          <cell r="B2824">
            <v>776</v>
          </cell>
          <cell r="C2824">
            <v>767</v>
          </cell>
          <cell r="D2824">
            <v>734</v>
          </cell>
          <cell r="E2824">
            <v>42853.541666659825</v>
          </cell>
        </row>
        <row r="2825">
          <cell r="B2825">
            <v>607</v>
          </cell>
          <cell r="C2825">
            <v>560</v>
          </cell>
          <cell r="D2825">
            <v>545</v>
          </cell>
          <cell r="E2825">
            <v>42853.583333326489</v>
          </cell>
        </row>
        <row r="2826">
          <cell r="B2826">
            <v>411</v>
          </cell>
          <cell r="C2826">
            <v>278</v>
          </cell>
          <cell r="D2826">
            <v>229</v>
          </cell>
          <cell r="E2826">
            <v>42853.624999993153</v>
          </cell>
        </row>
        <row r="2827">
          <cell r="B2827">
            <v>417</v>
          </cell>
          <cell r="C2827">
            <v>165</v>
          </cell>
          <cell r="D2827">
            <v>105</v>
          </cell>
          <cell r="E2827">
            <v>42853.666666659818</v>
          </cell>
        </row>
        <row r="2828">
          <cell r="B2828">
            <v>158</v>
          </cell>
          <cell r="C2828">
            <v>63</v>
          </cell>
          <cell r="D2828">
            <v>0</v>
          </cell>
          <cell r="E2828">
            <v>42853.708333326482</v>
          </cell>
        </row>
        <row r="2829">
          <cell r="B2829">
            <v>23</v>
          </cell>
          <cell r="C2829">
            <v>0</v>
          </cell>
          <cell r="D2829">
            <v>0</v>
          </cell>
          <cell r="E2829">
            <v>42853.749999993146</v>
          </cell>
        </row>
        <row r="2830">
          <cell r="B2830">
            <v>0</v>
          </cell>
          <cell r="C2830">
            <v>0</v>
          </cell>
          <cell r="D2830">
            <v>0</v>
          </cell>
          <cell r="E2830">
            <v>42853.79166665981</v>
          </cell>
        </row>
        <row r="2831">
          <cell r="B2831">
            <v>0</v>
          </cell>
          <cell r="C2831">
            <v>0</v>
          </cell>
          <cell r="D2831">
            <v>0</v>
          </cell>
          <cell r="E2831">
            <v>42853.833333326475</v>
          </cell>
        </row>
        <row r="2832">
          <cell r="B2832">
            <v>0</v>
          </cell>
          <cell r="C2832">
            <v>0</v>
          </cell>
          <cell r="D2832">
            <v>0</v>
          </cell>
          <cell r="E2832">
            <v>42853.874999993139</v>
          </cell>
        </row>
        <row r="2833">
          <cell r="B2833">
            <v>0</v>
          </cell>
          <cell r="C2833">
            <v>0</v>
          </cell>
          <cell r="D2833">
            <v>0</v>
          </cell>
          <cell r="E2833">
            <v>42853.916666659803</v>
          </cell>
        </row>
        <row r="2834">
          <cell r="B2834">
            <v>0</v>
          </cell>
          <cell r="C2834">
            <v>0</v>
          </cell>
          <cell r="D2834">
            <v>0</v>
          </cell>
          <cell r="E2834">
            <v>42853.958333326467</v>
          </cell>
        </row>
        <row r="2835">
          <cell r="B2835">
            <v>0</v>
          </cell>
          <cell r="C2835">
            <v>0</v>
          </cell>
          <cell r="D2835">
            <v>0</v>
          </cell>
          <cell r="E2835">
            <v>42853.999999993131</v>
          </cell>
        </row>
        <row r="2836">
          <cell r="B2836">
            <v>0</v>
          </cell>
          <cell r="C2836">
            <v>0</v>
          </cell>
          <cell r="D2836">
            <v>0</v>
          </cell>
          <cell r="E2836">
            <v>42854.041666659796</v>
          </cell>
        </row>
        <row r="2837">
          <cell r="B2837">
            <v>0</v>
          </cell>
          <cell r="C2837">
            <v>0</v>
          </cell>
          <cell r="D2837">
            <v>0</v>
          </cell>
          <cell r="E2837">
            <v>42854.08333332646</v>
          </cell>
        </row>
        <row r="2838">
          <cell r="B2838">
            <v>0</v>
          </cell>
          <cell r="C2838">
            <v>0</v>
          </cell>
          <cell r="D2838">
            <v>0</v>
          </cell>
          <cell r="E2838">
            <v>42854.124999993124</v>
          </cell>
        </row>
        <row r="2839">
          <cell r="B2839">
            <v>0</v>
          </cell>
          <cell r="C2839">
            <v>0</v>
          </cell>
          <cell r="D2839">
            <v>0</v>
          </cell>
          <cell r="E2839">
            <v>42854.166666659788</v>
          </cell>
        </row>
        <row r="2840">
          <cell r="B2840">
            <v>0</v>
          </cell>
          <cell r="C2840">
            <v>1</v>
          </cell>
          <cell r="D2840">
            <v>0</v>
          </cell>
          <cell r="E2840">
            <v>42854.208333326453</v>
          </cell>
        </row>
        <row r="2841">
          <cell r="B2841">
            <v>10</v>
          </cell>
          <cell r="C2841">
            <v>63</v>
          </cell>
          <cell r="D2841">
            <v>23</v>
          </cell>
          <cell r="E2841">
            <v>42854.249999993117</v>
          </cell>
        </row>
        <row r="2842">
          <cell r="B2842">
            <v>111</v>
          </cell>
          <cell r="C2842">
            <v>212</v>
          </cell>
          <cell r="D2842">
            <v>220</v>
          </cell>
          <cell r="E2842">
            <v>42854.291666659781</v>
          </cell>
        </row>
        <row r="2843">
          <cell r="B2843">
            <v>313</v>
          </cell>
          <cell r="C2843">
            <v>418</v>
          </cell>
          <cell r="D2843">
            <v>460</v>
          </cell>
          <cell r="E2843">
            <v>42854.333333326445</v>
          </cell>
        </row>
        <row r="2844">
          <cell r="B2844">
            <v>546</v>
          </cell>
          <cell r="C2844">
            <v>538</v>
          </cell>
          <cell r="D2844">
            <v>668</v>
          </cell>
          <cell r="E2844">
            <v>42854.37499999311</v>
          </cell>
        </row>
        <row r="2845">
          <cell r="B2845">
            <v>610</v>
          </cell>
          <cell r="C2845">
            <v>814</v>
          </cell>
          <cell r="D2845">
            <v>822</v>
          </cell>
          <cell r="E2845">
            <v>42854.416666659774</v>
          </cell>
        </row>
        <row r="2846">
          <cell r="B2846">
            <v>924</v>
          </cell>
          <cell r="C2846">
            <v>643</v>
          </cell>
          <cell r="D2846">
            <v>890</v>
          </cell>
          <cell r="E2846">
            <v>42854.458333326438</v>
          </cell>
        </row>
        <row r="2847">
          <cell r="B2847">
            <v>825</v>
          </cell>
          <cell r="C2847">
            <v>835</v>
          </cell>
          <cell r="D2847">
            <v>865</v>
          </cell>
          <cell r="E2847">
            <v>42854.499999993102</v>
          </cell>
        </row>
        <row r="2848">
          <cell r="B2848">
            <v>786</v>
          </cell>
          <cell r="C2848">
            <v>584</v>
          </cell>
          <cell r="D2848">
            <v>765</v>
          </cell>
          <cell r="E2848">
            <v>42854.541666659767</v>
          </cell>
        </row>
        <row r="2849">
          <cell r="B2849">
            <v>735</v>
          </cell>
          <cell r="C2849">
            <v>567</v>
          </cell>
          <cell r="D2849">
            <v>601</v>
          </cell>
          <cell r="E2849">
            <v>42854.583333326431</v>
          </cell>
        </row>
        <row r="2850">
          <cell r="B2850">
            <v>634</v>
          </cell>
          <cell r="C2850">
            <v>469</v>
          </cell>
          <cell r="D2850">
            <v>418</v>
          </cell>
          <cell r="E2850">
            <v>42854.624999993095</v>
          </cell>
        </row>
        <row r="2851">
          <cell r="B2851">
            <v>402</v>
          </cell>
          <cell r="C2851">
            <v>197</v>
          </cell>
          <cell r="D2851">
            <v>187</v>
          </cell>
          <cell r="E2851">
            <v>42854.666666659759</v>
          </cell>
        </row>
        <row r="2852">
          <cell r="B2852">
            <v>121</v>
          </cell>
          <cell r="C2852">
            <v>55</v>
          </cell>
          <cell r="D2852">
            <v>0</v>
          </cell>
          <cell r="E2852">
            <v>42854.708333326424</v>
          </cell>
        </row>
        <row r="2853">
          <cell r="B2853">
            <v>25</v>
          </cell>
          <cell r="C2853">
            <v>0</v>
          </cell>
          <cell r="D2853">
            <v>0</v>
          </cell>
          <cell r="E2853">
            <v>42854.749999993088</v>
          </cell>
        </row>
        <row r="2854">
          <cell r="B2854">
            <v>0</v>
          </cell>
          <cell r="C2854">
            <v>0</v>
          </cell>
          <cell r="D2854">
            <v>0</v>
          </cell>
          <cell r="E2854">
            <v>42854.791666659752</v>
          </cell>
        </row>
        <row r="2855">
          <cell r="B2855">
            <v>0</v>
          </cell>
          <cell r="C2855">
            <v>0</v>
          </cell>
          <cell r="D2855">
            <v>0</v>
          </cell>
          <cell r="E2855">
            <v>42854.833333326416</v>
          </cell>
        </row>
        <row r="2856">
          <cell r="B2856">
            <v>0</v>
          </cell>
          <cell r="C2856">
            <v>0</v>
          </cell>
          <cell r="D2856">
            <v>0</v>
          </cell>
          <cell r="E2856">
            <v>42854.874999993081</v>
          </cell>
        </row>
        <row r="2857">
          <cell r="B2857">
            <v>0</v>
          </cell>
          <cell r="C2857">
            <v>0</v>
          </cell>
          <cell r="D2857">
            <v>0</v>
          </cell>
          <cell r="E2857">
            <v>42854.916666659745</v>
          </cell>
        </row>
        <row r="2858">
          <cell r="B2858">
            <v>0</v>
          </cell>
          <cell r="C2858">
            <v>0</v>
          </cell>
          <cell r="D2858">
            <v>0</v>
          </cell>
          <cell r="E2858">
            <v>42854.958333326409</v>
          </cell>
        </row>
        <row r="2859">
          <cell r="B2859">
            <v>0</v>
          </cell>
          <cell r="C2859">
            <v>0</v>
          </cell>
          <cell r="D2859">
            <v>0</v>
          </cell>
          <cell r="E2859">
            <v>42854.999999993073</v>
          </cell>
        </row>
        <row r="2860">
          <cell r="B2860">
            <v>0</v>
          </cell>
          <cell r="C2860">
            <v>0</v>
          </cell>
          <cell r="D2860">
            <v>0</v>
          </cell>
          <cell r="E2860">
            <v>42855.041666659738</v>
          </cell>
        </row>
        <row r="2861">
          <cell r="B2861">
            <v>0</v>
          </cell>
          <cell r="C2861">
            <v>0</v>
          </cell>
          <cell r="D2861">
            <v>0</v>
          </cell>
          <cell r="E2861">
            <v>42855.083333326402</v>
          </cell>
        </row>
        <row r="2862">
          <cell r="B2862">
            <v>0</v>
          </cell>
          <cell r="C2862">
            <v>0</v>
          </cell>
          <cell r="D2862">
            <v>0</v>
          </cell>
          <cell r="E2862">
            <v>42855.124999993066</v>
          </cell>
        </row>
        <row r="2863">
          <cell r="B2863">
            <v>0</v>
          </cell>
          <cell r="C2863">
            <v>0</v>
          </cell>
          <cell r="D2863">
            <v>0</v>
          </cell>
          <cell r="E2863">
            <v>42855.16666665973</v>
          </cell>
        </row>
        <row r="2864">
          <cell r="B2864">
            <v>0</v>
          </cell>
          <cell r="C2864">
            <v>1</v>
          </cell>
          <cell r="D2864">
            <v>0</v>
          </cell>
          <cell r="E2864">
            <v>42855.208333326394</v>
          </cell>
        </row>
        <row r="2865">
          <cell r="B2865">
            <v>10</v>
          </cell>
          <cell r="C2865">
            <v>62</v>
          </cell>
          <cell r="D2865">
            <v>24</v>
          </cell>
          <cell r="E2865">
            <v>42855.249999993059</v>
          </cell>
        </row>
        <row r="2866">
          <cell r="B2866">
            <v>100</v>
          </cell>
          <cell r="C2866">
            <v>196</v>
          </cell>
          <cell r="D2866">
            <v>205</v>
          </cell>
          <cell r="E2866">
            <v>42855.291666659723</v>
          </cell>
        </row>
        <row r="2867">
          <cell r="B2867">
            <v>333</v>
          </cell>
          <cell r="C2867">
            <v>383</v>
          </cell>
          <cell r="D2867">
            <v>411</v>
          </cell>
          <cell r="E2867">
            <v>42855.333333326387</v>
          </cell>
        </row>
        <row r="2868">
          <cell r="B2868">
            <v>361</v>
          </cell>
          <cell r="C2868">
            <v>495</v>
          </cell>
          <cell r="D2868">
            <v>634</v>
          </cell>
          <cell r="E2868">
            <v>42855.374999993051</v>
          </cell>
        </row>
        <row r="2869">
          <cell r="B2869">
            <v>769</v>
          </cell>
          <cell r="C2869">
            <v>525</v>
          </cell>
          <cell r="D2869">
            <v>814</v>
          </cell>
          <cell r="E2869">
            <v>42855.416666659716</v>
          </cell>
        </row>
        <row r="2870">
          <cell r="B2870">
            <v>894</v>
          </cell>
          <cell r="C2870">
            <v>606</v>
          </cell>
          <cell r="D2870">
            <v>900</v>
          </cell>
          <cell r="E2870">
            <v>42855.45833332638</v>
          </cell>
        </row>
        <row r="2871">
          <cell r="B2871">
            <v>906</v>
          </cell>
          <cell r="C2871">
            <v>604</v>
          </cell>
          <cell r="D2871">
            <v>904</v>
          </cell>
          <cell r="E2871">
            <v>42855.499999993044</v>
          </cell>
        </row>
        <row r="2872">
          <cell r="B2872">
            <v>743</v>
          </cell>
          <cell r="C2872">
            <v>761</v>
          </cell>
          <cell r="D2872">
            <v>802</v>
          </cell>
          <cell r="E2872">
            <v>42855.541666659708</v>
          </cell>
        </row>
        <row r="2873">
          <cell r="B2873">
            <v>617</v>
          </cell>
          <cell r="C2873">
            <v>573</v>
          </cell>
          <cell r="D2873">
            <v>628</v>
          </cell>
          <cell r="E2873">
            <v>42855.583333326373</v>
          </cell>
        </row>
        <row r="2874">
          <cell r="B2874">
            <v>554</v>
          </cell>
          <cell r="C2874">
            <v>328</v>
          </cell>
          <cell r="D2874">
            <v>426</v>
          </cell>
          <cell r="E2874">
            <v>42855.624999993037</v>
          </cell>
        </row>
        <row r="2875">
          <cell r="B2875">
            <v>380</v>
          </cell>
          <cell r="C2875">
            <v>192</v>
          </cell>
          <cell r="D2875">
            <v>188</v>
          </cell>
          <cell r="E2875">
            <v>42855.666666659701</v>
          </cell>
        </row>
        <row r="2876">
          <cell r="B2876">
            <v>131</v>
          </cell>
          <cell r="C2876">
            <v>57</v>
          </cell>
          <cell r="D2876">
            <v>0</v>
          </cell>
          <cell r="E2876">
            <v>42855.708333326365</v>
          </cell>
        </row>
        <row r="2877">
          <cell r="B2877">
            <v>19</v>
          </cell>
          <cell r="C2877">
            <v>0</v>
          </cell>
          <cell r="D2877">
            <v>0</v>
          </cell>
          <cell r="E2877">
            <v>42855.74999999303</v>
          </cell>
        </row>
        <row r="2878">
          <cell r="B2878">
            <v>0</v>
          </cell>
          <cell r="C2878">
            <v>0</v>
          </cell>
          <cell r="D2878">
            <v>0</v>
          </cell>
          <cell r="E2878">
            <v>42855.791666659694</v>
          </cell>
        </row>
        <row r="2879">
          <cell r="B2879">
            <v>0</v>
          </cell>
          <cell r="C2879">
            <v>0</v>
          </cell>
          <cell r="D2879">
            <v>0</v>
          </cell>
          <cell r="E2879">
            <v>42855.833333326358</v>
          </cell>
        </row>
        <row r="2880">
          <cell r="B2880">
            <v>0</v>
          </cell>
          <cell r="C2880">
            <v>0</v>
          </cell>
          <cell r="D2880">
            <v>0</v>
          </cell>
          <cell r="E2880">
            <v>42855.874999993022</v>
          </cell>
        </row>
        <row r="2881">
          <cell r="B2881">
            <v>0</v>
          </cell>
          <cell r="C2881">
            <v>0</v>
          </cell>
          <cell r="D2881">
            <v>0</v>
          </cell>
          <cell r="E2881">
            <v>42855.916666659687</v>
          </cell>
        </row>
        <row r="2882">
          <cell r="B2882">
            <v>0</v>
          </cell>
          <cell r="C2882">
            <v>0</v>
          </cell>
          <cell r="D2882">
            <v>0</v>
          </cell>
          <cell r="E2882">
            <v>42855.958333326351</v>
          </cell>
        </row>
        <row r="2883">
          <cell r="B2883">
            <v>0</v>
          </cell>
          <cell r="C2883">
            <v>0</v>
          </cell>
          <cell r="D2883">
            <v>0</v>
          </cell>
          <cell r="E2883">
            <v>42855.999999993015</v>
          </cell>
        </row>
        <row r="2884">
          <cell r="B2884">
            <v>0</v>
          </cell>
          <cell r="C2884">
            <v>0</v>
          </cell>
          <cell r="D2884">
            <v>0</v>
          </cell>
          <cell r="E2884">
            <v>42856.041666659679</v>
          </cell>
        </row>
        <row r="2885">
          <cell r="B2885">
            <v>0</v>
          </cell>
          <cell r="C2885">
            <v>0</v>
          </cell>
          <cell r="D2885">
            <v>0</v>
          </cell>
          <cell r="E2885">
            <v>42856.083333326344</v>
          </cell>
        </row>
        <row r="2886">
          <cell r="B2886">
            <v>0</v>
          </cell>
          <cell r="C2886">
            <v>0</v>
          </cell>
          <cell r="D2886">
            <v>0</v>
          </cell>
          <cell r="E2886">
            <v>42856.124999993008</v>
          </cell>
        </row>
        <row r="2887">
          <cell r="B2887">
            <v>0</v>
          </cell>
          <cell r="C2887">
            <v>0</v>
          </cell>
          <cell r="D2887">
            <v>0</v>
          </cell>
          <cell r="E2887">
            <v>42856.166666659672</v>
          </cell>
        </row>
        <row r="2888">
          <cell r="B2888">
            <v>0</v>
          </cell>
          <cell r="C2888">
            <v>1</v>
          </cell>
          <cell r="D2888">
            <v>0</v>
          </cell>
          <cell r="E2888">
            <v>42856.208333326336</v>
          </cell>
        </row>
        <row r="2889">
          <cell r="B2889">
            <v>13</v>
          </cell>
          <cell r="C2889">
            <v>68</v>
          </cell>
          <cell r="D2889">
            <v>4</v>
          </cell>
          <cell r="E2889">
            <v>42856.249999993001</v>
          </cell>
        </row>
        <row r="2890">
          <cell r="B2890">
            <v>57</v>
          </cell>
          <cell r="C2890">
            <v>244</v>
          </cell>
          <cell r="D2890">
            <v>36</v>
          </cell>
          <cell r="E2890">
            <v>42856.291666659665</v>
          </cell>
        </row>
        <row r="2891">
          <cell r="B2891">
            <v>117</v>
          </cell>
          <cell r="C2891">
            <v>385</v>
          </cell>
          <cell r="D2891">
            <v>90</v>
          </cell>
          <cell r="E2891">
            <v>42856.333333326329</v>
          </cell>
        </row>
        <row r="2892">
          <cell r="B2892">
            <v>326</v>
          </cell>
          <cell r="C2892">
            <v>634</v>
          </cell>
          <cell r="D2892">
            <v>208</v>
          </cell>
          <cell r="E2892">
            <v>42856.374999992993</v>
          </cell>
        </row>
        <row r="2893">
          <cell r="B2893">
            <v>400</v>
          </cell>
          <cell r="C2893">
            <v>697</v>
          </cell>
          <cell r="D2893">
            <v>402</v>
          </cell>
          <cell r="E2893">
            <v>42856.416666659657</v>
          </cell>
        </row>
        <row r="2894">
          <cell r="B2894">
            <v>520</v>
          </cell>
          <cell r="C2894">
            <v>826</v>
          </cell>
          <cell r="D2894">
            <v>521</v>
          </cell>
          <cell r="E2894">
            <v>42856.458333326322</v>
          </cell>
        </row>
        <row r="2895">
          <cell r="B2895">
            <v>476</v>
          </cell>
          <cell r="C2895">
            <v>864</v>
          </cell>
          <cell r="D2895">
            <v>542</v>
          </cell>
          <cell r="E2895">
            <v>42856.499999992986</v>
          </cell>
        </row>
        <row r="2896">
          <cell r="B2896">
            <v>653</v>
          </cell>
          <cell r="C2896">
            <v>817</v>
          </cell>
          <cell r="D2896">
            <v>536</v>
          </cell>
          <cell r="E2896">
            <v>42856.54166665965</v>
          </cell>
        </row>
        <row r="2897">
          <cell r="B2897">
            <v>450</v>
          </cell>
          <cell r="C2897">
            <v>630</v>
          </cell>
          <cell r="D2897">
            <v>452</v>
          </cell>
          <cell r="E2897">
            <v>42856.583333326314</v>
          </cell>
        </row>
        <row r="2898">
          <cell r="B2898">
            <v>364</v>
          </cell>
          <cell r="C2898">
            <v>403</v>
          </cell>
          <cell r="D2898">
            <v>409</v>
          </cell>
          <cell r="E2898">
            <v>42856.624999992979</v>
          </cell>
        </row>
        <row r="2899">
          <cell r="B2899">
            <v>316</v>
          </cell>
          <cell r="C2899">
            <v>219</v>
          </cell>
          <cell r="D2899">
            <v>180</v>
          </cell>
          <cell r="E2899">
            <v>42856.666666659643</v>
          </cell>
        </row>
        <row r="2900">
          <cell r="B2900">
            <v>83</v>
          </cell>
          <cell r="C2900">
            <v>57</v>
          </cell>
          <cell r="D2900">
            <v>0</v>
          </cell>
          <cell r="E2900">
            <v>42856.708333326307</v>
          </cell>
        </row>
        <row r="2901">
          <cell r="B2901">
            <v>19</v>
          </cell>
          <cell r="C2901">
            <v>0</v>
          </cell>
          <cell r="D2901">
            <v>0</v>
          </cell>
          <cell r="E2901">
            <v>42856.749999992971</v>
          </cell>
        </row>
        <row r="2902">
          <cell r="B2902">
            <v>0</v>
          </cell>
          <cell r="C2902">
            <v>0</v>
          </cell>
          <cell r="D2902">
            <v>0</v>
          </cell>
          <cell r="E2902">
            <v>42856.791666659636</v>
          </cell>
        </row>
        <row r="2903">
          <cell r="B2903">
            <v>0</v>
          </cell>
          <cell r="C2903">
            <v>0</v>
          </cell>
          <cell r="D2903">
            <v>0</v>
          </cell>
          <cell r="E2903">
            <v>42856.8333333263</v>
          </cell>
        </row>
        <row r="2904">
          <cell r="B2904">
            <v>0</v>
          </cell>
          <cell r="C2904">
            <v>0</v>
          </cell>
          <cell r="D2904">
            <v>0</v>
          </cell>
          <cell r="E2904">
            <v>42856.874999992964</v>
          </cell>
        </row>
        <row r="2905">
          <cell r="B2905">
            <v>0</v>
          </cell>
          <cell r="C2905">
            <v>0</v>
          </cell>
          <cell r="D2905">
            <v>0</v>
          </cell>
          <cell r="E2905">
            <v>42856.916666659628</v>
          </cell>
        </row>
        <row r="2906">
          <cell r="B2906">
            <v>0</v>
          </cell>
          <cell r="C2906">
            <v>0</v>
          </cell>
          <cell r="D2906">
            <v>0</v>
          </cell>
          <cell r="E2906">
            <v>42856.958333326293</v>
          </cell>
        </row>
        <row r="2907">
          <cell r="B2907">
            <v>0</v>
          </cell>
          <cell r="C2907">
            <v>0</v>
          </cell>
          <cell r="D2907">
            <v>0</v>
          </cell>
          <cell r="E2907">
            <v>42856.999999992957</v>
          </cell>
        </row>
        <row r="2908">
          <cell r="B2908">
            <v>0</v>
          </cell>
          <cell r="C2908">
            <v>0</v>
          </cell>
          <cell r="D2908">
            <v>0</v>
          </cell>
          <cell r="E2908">
            <v>42857.041666659621</v>
          </cell>
        </row>
        <row r="2909">
          <cell r="B2909">
            <v>0</v>
          </cell>
          <cell r="C2909">
            <v>0</v>
          </cell>
          <cell r="D2909">
            <v>0</v>
          </cell>
          <cell r="E2909">
            <v>42857.083333326285</v>
          </cell>
        </row>
        <row r="2910">
          <cell r="B2910">
            <v>0</v>
          </cell>
          <cell r="C2910">
            <v>0</v>
          </cell>
          <cell r="D2910">
            <v>0</v>
          </cell>
          <cell r="E2910">
            <v>42857.12499999295</v>
          </cell>
        </row>
        <row r="2911">
          <cell r="B2911">
            <v>0</v>
          </cell>
          <cell r="C2911">
            <v>0</v>
          </cell>
          <cell r="D2911">
            <v>0</v>
          </cell>
          <cell r="E2911">
            <v>42857.166666659614</v>
          </cell>
        </row>
        <row r="2912">
          <cell r="B2912">
            <v>0</v>
          </cell>
          <cell r="C2912">
            <v>1</v>
          </cell>
          <cell r="D2912">
            <v>0</v>
          </cell>
          <cell r="E2912">
            <v>42857.208333326278</v>
          </cell>
        </row>
        <row r="2913">
          <cell r="B2913">
            <v>9</v>
          </cell>
          <cell r="C2913">
            <v>78</v>
          </cell>
          <cell r="D2913">
            <v>22</v>
          </cell>
          <cell r="E2913">
            <v>42857.249999992942</v>
          </cell>
        </row>
        <row r="2914">
          <cell r="B2914">
            <v>103</v>
          </cell>
          <cell r="C2914">
            <v>266</v>
          </cell>
          <cell r="D2914">
            <v>215</v>
          </cell>
          <cell r="E2914">
            <v>42857.291666659607</v>
          </cell>
        </row>
        <row r="2915">
          <cell r="B2915">
            <v>180</v>
          </cell>
          <cell r="C2915">
            <v>496</v>
          </cell>
          <cell r="D2915">
            <v>452</v>
          </cell>
          <cell r="E2915">
            <v>42857.333333326271</v>
          </cell>
        </row>
        <row r="2916">
          <cell r="B2916">
            <v>293</v>
          </cell>
          <cell r="C2916">
            <v>668</v>
          </cell>
          <cell r="D2916">
            <v>658</v>
          </cell>
          <cell r="E2916">
            <v>42857.374999992935</v>
          </cell>
        </row>
        <row r="2917">
          <cell r="B2917">
            <v>348</v>
          </cell>
          <cell r="C2917">
            <v>831</v>
          </cell>
          <cell r="D2917">
            <v>809</v>
          </cell>
          <cell r="E2917">
            <v>42857.416666659599</v>
          </cell>
        </row>
        <row r="2918">
          <cell r="B2918">
            <v>609</v>
          </cell>
          <cell r="C2918">
            <v>741</v>
          </cell>
          <cell r="D2918">
            <v>893</v>
          </cell>
          <cell r="E2918">
            <v>42857.458333326264</v>
          </cell>
        </row>
        <row r="2919">
          <cell r="B2919">
            <v>672</v>
          </cell>
          <cell r="C2919">
            <v>637</v>
          </cell>
          <cell r="D2919">
            <v>903</v>
          </cell>
          <cell r="E2919">
            <v>42857.499999992928</v>
          </cell>
        </row>
        <row r="2920">
          <cell r="B2920">
            <v>541</v>
          </cell>
          <cell r="C2920">
            <v>785</v>
          </cell>
          <cell r="D2920">
            <v>833</v>
          </cell>
          <cell r="E2920">
            <v>42857.541666659592</v>
          </cell>
        </row>
        <row r="2921">
          <cell r="B2921">
            <v>716</v>
          </cell>
          <cell r="C2921">
            <v>507</v>
          </cell>
          <cell r="D2921">
            <v>646</v>
          </cell>
          <cell r="E2921">
            <v>42857.583333326256</v>
          </cell>
        </row>
        <row r="2922">
          <cell r="B2922">
            <v>538</v>
          </cell>
          <cell r="C2922">
            <v>437</v>
          </cell>
          <cell r="D2922">
            <v>418</v>
          </cell>
          <cell r="E2922">
            <v>42857.62499999292</v>
          </cell>
        </row>
        <row r="2923">
          <cell r="B2923">
            <v>298</v>
          </cell>
          <cell r="C2923">
            <v>178</v>
          </cell>
          <cell r="D2923">
            <v>182</v>
          </cell>
          <cell r="E2923">
            <v>42857.666666659585</v>
          </cell>
        </row>
        <row r="2924">
          <cell r="B2924">
            <v>156</v>
          </cell>
          <cell r="C2924">
            <v>50</v>
          </cell>
          <cell r="D2924">
            <v>0</v>
          </cell>
          <cell r="E2924">
            <v>42857.708333326249</v>
          </cell>
        </row>
        <row r="2925">
          <cell r="B2925">
            <v>17</v>
          </cell>
          <cell r="C2925">
            <v>0</v>
          </cell>
          <cell r="D2925">
            <v>0</v>
          </cell>
          <cell r="E2925">
            <v>42857.749999992913</v>
          </cell>
        </row>
        <row r="2926">
          <cell r="B2926">
            <v>0</v>
          </cell>
          <cell r="C2926">
            <v>0</v>
          </cell>
          <cell r="D2926">
            <v>0</v>
          </cell>
          <cell r="E2926">
            <v>42857.791666659577</v>
          </cell>
        </row>
        <row r="2927">
          <cell r="B2927">
            <v>0</v>
          </cell>
          <cell r="C2927">
            <v>0</v>
          </cell>
          <cell r="D2927">
            <v>0</v>
          </cell>
          <cell r="E2927">
            <v>42857.833333326242</v>
          </cell>
        </row>
        <row r="2928">
          <cell r="B2928">
            <v>0</v>
          </cell>
          <cell r="C2928">
            <v>0</v>
          </cell>
          <cell r="D2928">
            <v>0</v>
          </cell>
          <cell r="E2928">
            <v>42857.874999992906</v>
          </cell>
        </row>
        <row r="2929">
          <cell r="B2929">
            <v>0</v>
          </cell>
          <cell r="C2929">
            <v>0</v>
          </cell>
          <cell r="D2929">
            <v>0</v>
          </cell>
          <cell r="E2929">
            <v>42857.91666665957</v>
          </cell>
        </row>
        <row r="2930">
          <cell r="B2930">
            <v>0</v>
          </cell>
          <cell r="C2930">
            <v>0</v>
          </cell>
          <cell r="D2930">
            <v>0</v>
          </cell>
          <cell r="E2930">
            <v>42857.958333326234</v>
          </cell>
        </row>
        <row r="2931">
          <cell r="B2931">
            <v>0</v>
          </cell>
          <cell r="C2931">
            <v>0</v>
          </cell>
          <cell r="D2931">
            <v>0</v>
          </cell>
          <cell r="E2931">
            <v>42857.999999992899</v>
          </cell>
        </row>
        <row r="2932">
          <cell r="B2932">
            <v>0</v>
          </cell>
          <cell r="C2932">
            <v>0</v>
          </cell>
          <cell r="D2932">
            <v>0</v>
          </cell>
          <cell r="E2932">
            <v>42858.041666659563</v>
          </cell>
        </row>
        <row r="2933">
          <cell r="B2933">
            <v>0</v>
          </cell>
          <cell r="C2933">
            <v>0</v>
          </cell>
          <cell r="D2933">
            <v>0</v>
          </cell>
          <cell r="E2933">
            <v>42858.083333326227</v>
          </cell>
        </row>
        <row r="2934">
          <cell r="B2934">
            <v>0</v>
          </cell>
          <cell r="C2934">
            <v>0</v>
          </cell>
          <cell r="D2934">
            <v>0</v>
          </cell>
          <cell r="E2934">
            <v>42858.124999992891</v>
          </cell>
        </row>
        <row r="2935">
          <cell r="B2935">
            <v>0</v>
          </cell>
          <cell r="C2935">
            <v>0</v>
          </cell>
          <cell r="D2935">
            <v>0</v>
          </cell>
          <cell r="E2935">
            <v>42858.166666659556</v>
          </cell>
        </row>
        <row r="2936">
          <cell r="B2936">
            <v>0</v>
          </cell>
          <cell r="C2936">
            <v>1</v>
          </cell>
          <cell r="D2936">
            <v>0</v>
          </cell>
          <cell r="E2936">
            <v>42858.20833332622</v>
          </cell>
        </row>
        <row r="2937">
          <cell r="B2937">
            <v>9</v>
          </cell>
          <cell r="C2937">
            <v>84</v>
          </cell>
          <cell r="D2937">
            <v>22</v>
          </cell>
          <cell r="E2937">
            <v>42858.249999992884</v>
          </cell>
        </row>
        <row r="2938">
          <cell r="B2938">
            <v>96</v>
          </cell>
          <cell r="C2938">
            <v>309</v>
          </cell>
          <cell r="D2938">
            <v>211</v>
          </cell>
          <cell r="E2938">
            <v>42858.291666659548</v>
          </cell>
        </row>
        <row r="2939">
          <cell r="B2939">
            <v>272</v>
          </cell>
          <cell r="C2939">
            <v>423</v>
          </cell>
          <cell r="D2939">
            <v>447</v>
          </cell>
          <cell r="E2939">
            <v>42858.333333326213</v>
          </cell>
        </row>
        <row r="2940">
          <cell r="B2940">
            <v>258</v>
          </cell>
          <cell r="C2940">
            <v>677</v>
          </cell>
          <cell r="D2940">
            <v>651</v>
          </cell>
          <cell r="E2940">
            <v>42858.374999992877</v>
          </cell>
        </row>
        <row r="2941">
          <cell r="B2941">
            <v>411</v>
          </cell>
          <cell r="C2941">
            <v>887</v>
          </cell>
          <cell r="D2941">
            <v>802</v>
          </cell>
          <cell r="E2941">
            <v>42858.416666659541</v>
          </cell>
        </row>
        <row r="2942">
          <cell r="B2942">
            <v>599</v>
          </cell>
          <cell r="C2942">
            <v>946</v>
          </cell>
          <cell r="D2942">
            <v>885</v>
          </cell>
          <cell r="E2942">
            <v>42858.458333326205</v>
          </cell>
        </row>
        <row r="2943">
          <cell r="B2943">
            <v>657</v>
          </cell>
          <cell r="C2943">
            <v>922</v>
          </cell>
          <cell r="D2943">
            <v>894</v>
          </cell>
          <cell r="E2943">
            <v>42858.49999999287</v>
          </cell>
        </row>
        <row r="2944">
          <cell r="B2944">
            <v>763</v>
          </cell>
          <cell r="C2944">
            <v>726</v>
          </cell>
          <cell r="D2944">
            <v>828</v>
          </cell>
          <cell r="E2944">
            <v>42858.541666659534</v>
          </cell>
        </row>
        <row r="2945">
          <cell r="B2945">
            <v>397</v>
          </cell>
          <cell r="C2945">
            <v>721</v>
          </cell>
          <cell r="D2945">
            <v>641</v>
          </cell>
          <cell r="E2945">
            <v>42858.583333326198</v>
          </cell>
        </row>
        <row r="2946">
          <cell r="B2946">
            <v>581</v>
          </cell>
          <cell r="C2946">
            <v>392</v>
          </cell>
          <cell r="D2946">
            <v>414</v>
          </cell>
          <cell r="E2946">
            <v>42858.624999992862</v>
          </cell>
        </row>
        <row r="2947">
          <cell r="B2947">
            <v>285</v>
          </cell>
          <cell r="C2947">
            <v>200</v>
          </cell>
          <cell r="D2947">
            <v>178</v>
          </cell>
          <cell r="E2947">
            <v>42858.666666659527</v>
          </cell>
        </row>
        <row r="2948">
          <cell r="B2948">
            <v>154</v>
          </cell>
          <cell r="C2948">
            <v>53</v>
          </cell>
          <cell r="D2948">
            <v>0</v>
          </cell>
          <cell r="E2948">
            <v>42858.708333326191</v>
          </cell>
        </row>
        <row r="2949">
          <cell r="B2949">
            <v>20</v>
          </cell>
          <cell r="C2949">
            <v>0</v>
          </cell>
          <cell r="D2949">
            <v>0</v>
          </cell>
          <cell r="E2949">
            <v>42858.749999992855</v>
          </cell>
        </row>
        <row r="2950">
          <cell r="B2950">
            <v>0</v>
          </cell>
          <cell r="C2950">
            <v>0</v>
          </cell>
          <cell r="D2950">
            <v>0</v>
          </cell>
          <cell r="E2950">
            <v>42858.791666659519</v>
          </cell>
        </row>
        <row r="2951">
          <cell r="B2951">
            <v>0</v>
          </cell>
          <cell r="C2951">
            <v>0</v>
          </cell>
          <cell r="D2951">
            <v>0</v>
          </cell>
          <cell r="E2951">
            <v>42858.833333326183</v>
          </cell>
        </row>
        <row r="2952">
          <cell r="B2952">
            <v>0</v>
          </cell>
          <cell r="C2952">
            <v>0</v>
          </cell>
          <cell r="D2952">
            <v>0</v>
          </cell>
          <cell r="E2952">
            <v>42858.874999992848</v>
          </cell>
        </row>
        <row r="2953">
          <cell r="B2953">
            <v>0</v>
          </cell>
          <cell r="C2953">
            <v>0</v>
          </cell>
          <cell r="D2953">
            <v>0</v>
          </cell>
          <cell r="E2953">
            <v>42858.916666659512</v>
          </cell>
        </row>
        <row r="2954">
          <cell r="B2954">
            <v>0</v>
          </cell>
          <cell r="C2954">
            <v>0</v>
          </cell>
          <cell r="D2954">
            <v>0</v>
          </cell>
          <cell r="E2954">
            <v>42858.958333326176</v>
          </cell>
        </row>
        <row r="2955">
          <cell r="B2955">
            <v>0</v>
          </cell>
          <cell r="C2955">
            <v>0</v>
          </cell>
          <cell r="D2955">
            <v>0</v>
          </cell>
          <cell r="E2955">
            <v>42858.99999999284</v>
          </cell>
        </row>
        <row r="2956">
          <cell r="B2956">
            <v>0</v>
          </cell>
          <cell r="C2956">
            <v>0</v>
          </cell>
          <cell r="D2956">
            <v>0</v>
          </cell>
          <cell r="E2956">
            <v>42859.041666659505</v>
          </cell>
        </row>
        <row r="2957">
          <cell r="B2957">
            <v>0</v>
          </cell>
          <cell r="C2957">
            <v>0</v>
          </cell>
          <cell r="D2957">
            <v>0</v>
          </cell>
          <cell r="E2957">
            <v>42859.083333326169</v>
          </cell>
        </row>
        <row r="2958">
          <cell r="B2958">
            <v>0</v>
          </cell>
          <cell r="C2958">
            <v>0</v>
          </cell>
          <cell r="D2958">
            <v>0</v>
          </cell>
          <cell r="E2958">
            <v>42859.124999992833</v>
          </cell>
        </row>
        <row r="2959">
          <cell r="B2959">
            <v>0</v>
          </cell>
          <cell r="C2959">
            <v>0</v>
          </cell>
          <cell r="D2959">
            <v>0</v>
          </cell>
          <cell r="E2959">
            <v>42859.166666659497</v>
          </cell>
        </row>
        <row r="2960">
          <cell r="B2960">
            <v>0</v>
          </cell>
          <cell r="C2960">
            <v>1</v>
          </cell>
          <cell r="D2960">
            <v>0</v>
          </cell>
          <cell r="E2960">
            <v>42859.208333326162</v>
          </cell>
        </row>
        <row r="2961">
          <cell r="B2961">
            <v>13</v>
          </cell>
          <cell r="C2961">
            <v>65</v>
          </cell>
          <cell r="D2961">
            <v>21</v>
          </cell>
          <cell r="E2961">
            <v>42859.249999992826</v>
          </cell>
        </row>
        <row r="2962">
          <cell r="B2962">
            <v>169</v>
          </cell>
          <cell r="C2962">
            <v>170</v>
          </cell>
          <cell r="D2962">
            <v>204</v>
          </cell>
          <cell r="E2962">
            <v>42859.29166665949</v>
          </cell>
        </row>
        <row r="2963">
          <cell r="B2963">
            <v>442</v>
          </cell>
          <cell r="C2963">
            <v>472</v>
          </cell>
          <cell r="D2963">
            <v>436</v>
          </cell>
          <cell r="E2963">
            <v>42859.333333326154</v>
          </cell>
        </row>
        <row r="2964">
          <cell r="B2964">
            <v>477</v>
          </cell>
          <cell r="C2964">
            <v>718</v>
          </cell>
          <cell r="D2964">
            <v>638</v>
          </cell>
          <cell r="E2964">
            <v>42859.374999992819</v>
          </cell>
        </row>
        <row r="2965">
          <cell r="B2965">
            <v>794</v>
          </cell>
          <cell r="C2965">
            <v>829</v>
          </cell>
          <cell r="D2965">
            <v>788</v>
          </cell>
          <cell r="E2965">
            <v>42859.416666659483</v>
          </cell>
        </row>
        <row r="2966">
          <cell r="B2966">
            <v>861</v>
          </cell>
          <cell r="C2966">
            <v>750</v>
          </cell>
          <cell r="D2966">
            <v>871</v>
          </cell>
          <cell r="E2966">
            <v>42859.458333326147</v>
          </cell>
        </row>
        <row r="2967">
          <cell r="B2967">
            <v>924</v>
          </cell>
          <cell r="C2967">
            <v>895</v>
          </cell>
          <cell r="D2967">
            <v>880</v>
          </cell>
          <cell r="E2967">
            <v>42859.499999992811</v>
          </cell>
        </row>
        <row r="2968">
          <cell r="B2968">
            <v>861</v>
          </cell>
          <cell r="C2968">
            <v>724</v>
          </cell>
          <cell r="D2968">
            <v>816</v>
          </cell>
          <cell r="E2968">
            <v>42859.541666659476</v>
          </cell>
        </row>
        <row r="2969">
          <cell r="B2969">
            <v>744</v>
          </cell>
          <cell r="C2969">
            <v>573</v>
          </cell>
          <cell r="D2969">
            <v>636</v>
          </cell>
          <cell r="E2969">
            <v>42859.58333332614</v>
          </cell>
        </row>
        <row r="2970">
          <cell r="B2970">
            <v>505</v>
          </cell>
          <cell r="C2970">
            <v>512</v>
          </cell>
          <cell r="D2970">
            <v>413</v>
          </cell>
          <cell r="E2970">
            <v>42859.624999992804</v>
          </cell>
        </row>
        <row r="2971">
          <cell r="B2971">
            <v>452</v>
          </cell>
          <cell r="C2971">
            <v>213</v>
          </cell>
          <cell r="D2971">
            <v>177</v>
          </cell>
          <cell r="E2971">
            <v>42859.666666659468</v>
          </cell>
        </row>
        <row r="2972">
          <cell r="B2972">
            <v>129</v>
          </cell>
          <cell r="C2972">
            <v>56</v>
          </cell>
          <cell r="D2972">
            <v>0</v>
          </cell>
          <cell r="E2972">
            <v>42859.708333326133</v>
          </cell>
        </row>
        <row r="2973">
          <cell r="B2973">
            <v>30</v>
          </cell>
          <cell r="C2973">
            <v>0</v>
          </cell>
          <cell r="D2973">
            <v>0</v>
          </cell>
          <cell r="E2973">
            <v>42859.749999992797</v>
          </cell>
        </row>
        <row r="2974">
          <cell r="B2974">
            <v>0</v>
          </cell>
          <cell r="C2974">
            <v>0</v>
          </cell>
          <cell r="D2974">
            <v>0</v>
          </cell>
          <cell r="E2974">
            <v>42859.791666659461</v>
          </cell>
        </row>
        <row r="2975">
          <cell r="B2975">
            <v>0</v>
          </cell>
          <cell r="C2975">
            <v>0</v>
          </cell>
          <cell r="D2975">
            <v>0</v>
          </cell>
          <cell r="E2975">
            <v>42859.833333326125</v>
          </cell>
        </row>
        <row r="2976">
          <cell r="B2976">
            <v>0</v>
          </cell>
          <cell r="C2976">
            <v>0</v>
          </cell>
          <cell r="D2976">
            <v>0</v>
          </cell>
          <cell r="E2976">
            <v>42859.87499999279</v>
          </cell>
        </row>
        <row r="2977">
          <cell r="B2977">
            <v>0</v>
          </cell>
          <cell r="C2977">
            <v>0</v>
          </cell>
          <cell r="D2977">
            <v>0</v>
          </cell>
          <cell r="E2977">
            <v>42859.916666659454</v>
          </cell>
        </row>
        <row r="2978">
          <cell r="B2978">
            <v>0</v>
          </cell>
          <cell r="C2978">
            <v>0</v>
          </cell>
          <cell r="D2978">
            <v>0</v>
          </cell>
          <cell r="E2978">
            <v>42859.958333326118</v>
          </cell>
        </row>
        <row r="2979">
          <cell r="B2979">
            <v>0</v>
          </cell>
          <cell r="C2979">
            <v>0</v>
          </cell>
          <cell r="D2979">
            <v>0</v>
          </cell>
          <cell r="E2979">
            <v>42859.999999992782</v>
          </cell>
        </row>
        <row r="2980">
          <cell r="B2980">
            <v>0</v>
          </cell>
          <cell r="C2980">
            <v>0</v>
          </cell>
          <cell r="D2980">
            <v>0</v>
          </cell>
          <cell r="E2980">
            <v>42860.041666659446</v>
          </cell>
        </row>
        <row r="2981">
          <cell r="B2981">
            <v>0</v>
          </cell>
          <cell r="C2981">
            <v>0</v>
          </cell>
          <cell r="D2981">
            <v>0</v>
          </cell>
          <cell r="E2981">
            <v>42860.083333326111</v>
          </cell>
        </row>
        <row r="2982">
          <cell r="B2982">
            <v>0</v>
          </cell>
          <cell r="C2982">
            <v>0</v>
          </cell>
          <cell r="D2982">
            <v>0</v>
          </cell>
          <cell r="E2982">
            <v>42860.124999992775</v>
          </cell>
        </row>
        <row r="2983">
          <cell r="B2983">
            <v>0</v>
          </cell>
          <cell r="C2983">
            <v>0</v>
          </cell>
          <cell r="D2983">
            <v>0</v>
          </cell>
          <cell r="E2983">
            <v>42860.166666659439</v>
          </cell>
        </row>
        <row r="2984">
          <cell r="B2984">
            <v>0</v>
          </cell>
          <cell r="C2984">
            <v>1</v>
          </cell>
          <cell r="D2984">
            <v>0</v>
          </cell>
          <cell r="E2984">
            <v>42860.208333326103</v>
          </cell>
        </row>
        <row r="2985">
          <cell r="B2985">
            <v>12</v>
          </cell>
          <cell r="C2985">
            <v>67</v>
          </cell>
          <cell r="D2985">
            <v>21</v>
          </cell>
          <cell r="E2985">
            <v>42860.249999992768</v>
          </cell>
        </row>
        <row r="2986">
          <cell r="B2986">
            <v>162</v>
          </cell>
          <cell r="C2986">
            <v>250</v>
          </cell>
          <cell r="D2986">
            <v>204</v>
          </cell>
          <cell r="E2986">
            <v>42860.291666659432</v>
          </cell>
        </row>
        <row r="2987">
          <cell r="B2987">
            <v>399</v>
          </cell>
          <cell r="C2987">
            <v>555</v>
          </cell>
          <cell r="D2987">
            <v>437</v>
          </cell>
          <cell r="E2987">
            <v>42860.333333326096</v>
          </cell>
        </row>
        <row r="2988">
          <cell r="B2988">
            <v>626</v>
          </cell>
          <cell r="C2988">
            <v>631</v>
          </cell>
          <cell r="D2988">
            <v>640</v>
          </cell>
          <cell r="E2988">
            <v>42860.37499999276</v>
          </cell>
        </row>
        <row r="2989">
          <cell r="B2989">
            <v>750</v>
          </cell>
          <cell r="C2989">
            <v>900</v>
          </cell>
          <cell r="D2989">
            <v>790</v>
          </cell>
          <cell r="E2989">
            <v>42860.416666659425</v>
          </cell>
        </row>
        <row r="2990">
          <cell r="B2990">
            <v>681</v>
          </cell>
          <cell r="C2990">
            <v>935</v>
          </cell>
          <cell r="D2990">
            <v>873</v>
          </cell>
          <cell r="E2990">
            <v>42860.458333326089</v>
          </cell>
        </row>
        <row r="2991">
          <cell r="B2991">
            <v>696</v>
          </cell>
          <cell r="C2991">
            <v>885</v>
          </cell>
          <cell r="D2991">
            <v>883</v>
          </cell>
          <cell r="E2991">
            <v>42860.499999992753</v>
          </cell>
        </row>
        <row r="2992">
          <cell r="B2992">
            <v>812</v>
          </cell>
          <cell r="C2992">
            <v>813</v>
          </cell>
          <cell r="D2992">
            <v>813</v>
          </cell>
          <cell r="E2992">
            <v>42860.541666659417</v>
          </cell>
        </row>
        <row r="2993">
          <cell r="B2993">
            <v>872</v>
          </cell>
          <cell r="C2993">
            <v>718</v>
          </cell>
          <cell r="D2993">
            <v>629</v>
          </cell>
          <cell r="E2993">
            <v>42860.583333326082</v>
          </cell>
        </row>
        <row r="2994">
          <cell r="B2994">
            <v>634</v>
          </cell>
          <cell r="C2994">
            <v>447</v>
          </cell>
          <cell r="D2994">
            <v>407</v>
          </cell>
          <cell r="E2994">
            <v>42860.624999992746</v>
          </cell>
        </row>
        <row r="2995">
          <cell r="B2995">
            <v>414</v>
          </cell>
          <cell r="C2995">
            <v>195</v>
          </cell>
          <cell r="D2995">
            <v>174</v>
          </cell>
          <cell r="E2995">
            <v>42860.66666665941</v>
          </cell>
        </row>
        <row r="2996">
          <cell r="B2996">
            <v>130</v>
          </cell>
          <cell r="C2996">
            <v>58</v>
          </cell>
          <cell r="D2996">
            <v>0</v>
          </cell>
          <cell r="E2996">
            <v>42860.708333326074</v>
          </cell>
        </row>
        <row r="2997">
          <cell r="B2997">
            <v>20</v>
          </cell>
          <cell r="C2997">
            <v>0</v>
          </cell>
          <cell r="D2997">
            <v>0</v>
          </cell>
          <cell r="E2997">
            <v>42860.749999992739</v>
          </cell>
        </row>
        <row r="2998">
          <cell r="B2998">
            <v>0</v>
          </cell>
          <cell r="C2998">
            <v>0</v>
          </cell>
          <cell r="D2998">
            <v>0</v>
          </cell>
          <cell r="E2998">
            <v>42860.791666659403</v>
          </cell>
        </row>
        <row r="2999">
          <cell r="B2999">
            <v>0</v>
          </cell>
          <cell r="C2999">
            <v>0</v>
          </cell>
          <cell r="D2999">
            <v>0</v>
          </cell>
          <cell r="E2999">
            <v>42860.833333326067</v>
          </cell>
        </row>
        <row r="3000">
          <cell r="B3000">
            <v>0</v>
          </cell>
          <cell r="C3000">
            <v>0</v>
          </cell>
          <cell r="D3000">
            <v>0</v>
          </cell>
          <cell r="E3000">
            <v>42860.874999992731</v>
          </cell>
        </row>
        <row r="3001">
          <cell r="B3001">
            <v>0</v>
          </cell>
          <cell r="C3001">
            <v>0</v>
          </cell>
          <cell r="D3001">
            <v>0</v>
          </cell>
          <cell r="E3001">
            <v>42860.916666659396</v>
          </cell>
        </row>
        <row r="3002">
          <cell r="B3002">
            <v>0</v>
          </cell>
          <cell r="C3002">
            <v>0</v>
          </cell>
          <cell r="D3002">
            <v>0</v>
          </cell>
          <cell r="E3002">
            <v>42860.95833332606</v>
          </cell>
        </row>
        <row r="3003">
          <cell r="B3003">
            <v>0</v>
          </cell>
          <cell r="C3003">
            <v>0</v>
          </cell>
          <cell r="D3003">
            <v>0</v>
          </cell>
          <cell r="E3003">
            <v>42860.999999992724</v>
          </cell>
        </row>
        <row r="3004">
          <cell r="B3004">
            <v>0</v>
          </cell>
          <cell r="C3004">
            <v>0</v>
          </cell>
          <cell r="D3004">
            <v>0</v>
          </cell>
          <cell r="E3004">
            <v>42861.041666659388</v>
          </cell>
        </row>
        <row r="3005">
          <cell r="B3005">
            <v>0</v>
          </cell>
          <cell r="C3005">
            <v>0</v>
          </cell>
          <cell r="D3005">
            <v>0</v>
          </cell>
          <cell r="E3005">
            <v>42861.083333326053</v>
          </cell>
        </row>
        <row r="3006">
          <cell r="B3006">
            <v>0</v>
          </cell>
          <cell r="C3006">
            <v>0</v>
          </cell>
          <cell r="D3006">
            <v>0</v>
          </cell>
          <cell r="E3006">
            <v>42861.124999992717</v>
          </cell>
        </row>
        <row r="3007">
          <cell r="B3007">
            <v>0</v>
          </cell>
          <cell r="C3007">
            <v>0</v>
          </cell>
          <cell r="D3007">
            <v>0</v>
          </cell>
          <cell r="E3007">
            <v>42861.166666659381</v>
          </cell>
        </row>
        <row r="3008">
          <cell r="B3008">
            <v>0</v>
          </cell>
          <cell r="C3008">
            <v>1</v>
          </cell>
          <cell r="D3008">
            <v>0</v>
          </cell>
          <cell r="E3008">
            <v>42861.208333326045</v>
          </cell>
        </row>
        <row r="3009">
          <cell r="B3009">
            <v>11</v>
          </cell>
          <cell r="C3009">
            <v>64</v>
          </cell>
          <cell r="D3009">
            <v>20</v>
          </cell>
          <cell r="E3009">
            <v>42861.249999992709</v>
          </cell>
        </row>
        <row r="3010">
          <cell r="B3010">
            <v>108</v>
          </cell>
          <cell r="C3010">
            <v>187</v>
          </cell>
          <cell r="D3010">
            <v>201</v>
          </cell>
          <cell r="E3010">
            <v>42861.291666659374</v>
          </cell>
        </row>
        <row r="3011">
          <cell r="B3011">
            <v>332</v>
          </cell>
          <cell r="C3011">
            <v>392</v>
          </cell>
          <cell r="D3011">
            <v>431</v>
          </cell>
          <cell r="E3011">
            <v>42861.333333326038</v>
          </cell>
        </row>
        <row r="3012">
          <cell r="B3012">
            <v>552</v>
          </cell>
          <cell r="C3012">
            <v>533</v>
          </cell>
          <cell r="D3012">
            <v>630</v>
          </cell>
          <cell r="E3012">
            <v>42861.374999992702</v>
          </cell>
        </row>
        <row r="3013">
          <cell r="B3013">
            <v>783</v>
          </cell>
          <cell r="C3013">
            <v>801</v>
          </cell>
          <cell r="D3013">
            <v>779</v>
          </cell>
          <cell r="E3013">
            <v>42861.416666659366</v>
          </cell>
        </row>
        <row r="3014">
          <cell r="B3014">
            <v>779</v>
          </cell>
          <cell r="C3014">
            <v>774</v>
          </cell>
          <cell r="D3014">
            <v>862</v>
          </cell>
          <cell r="E3014">
            <v>42861.458333326031</v>
          </cell>
        </row>
        <row r="3015">
          <cell r="B3015">
            <v>984</v>
          </cell>
          <cell r="C3015">
            <v>895</v>
          </cell>
          <cell r="D3015">
            <v>871</v>
          </cell>
          <cell r="E3015">
            <v>42861.499999992695</v>
          </cell>
        </row>
        <row r="3016">
          <cell r="B3016">
            <v>712</v>
          </cell>
          <cell r="C3016">
            <v>799</v>
          </cell>
          <cell r="D3016">
            <v>803</v>
          </cell>
          <cell r="E3016">
            <v>42861.541666659359</v>
          </cell>
        </row>
        <row r="3017">
          <cell r="B3017">
            <v>733</v>
          </cell>
          <cell r="C3017">
            <v>629</v>
          </cell>
          <cell r="D3017">
            <v>624</v>
          </cell>
          <cell r="E3017">
            <v>42861.583333326023</v>
          </cell>
        </row>
        <row r="3018">
          <cell r="B3018">
            <v>606</v>
          </cell>
          <cell r="C3018">
            <v>395</v>
          </cell>
          <cell r="D3018">
            <v>395</v>
          </cell>
          <cell r="E3018">
            <v>42861.624999992688</v>
          </cell>
        </row>
        <row r="3019">
          <cell r="B3019">
            <v>284</v>
          </cell>
          <cell r="C3019">
            <v>216</v>
          </cell>
          <cell r="D3019">
            <v>161</v>
          </cell>
          <cell r="E3019">
            <v>42861.666666659352</v>
          </cell>
        </row>
        <row r="3020">
          <cell r="B3020">
            <v>118</v>
          </cell>
          <cell r="C3020">
            <v>62</v>
          </cell>
          <cell r="D3020">
            <v>0</v>
          </cell>
          <cell r="E3020">
            <v>42861.708333326016</v>
          </cell>
        </row>
        <row r="3021">
          <cell r="B3021">
            <v>19</v>
          </cell>
          <cell r="C3021">
            <v>0</v>
          </cell>
          <cell r="D3021">
            <v>0</v>
          </cell>
          <cell r="E3021">
            <v>42861.74999999268</v>
          </cell>
        </row>
        <row r="3022">
          <cell r="B3022">
            <v>0</v>
          </cell>
          <cell r="C3022">
            <v>0</v>
          </cell>
          <cell r="D3022">
            <v>0</v>
          </cell>
          <cell r="E3022">
            <v>42861.791666659345</v>
          </cell>
        </row>
        <row r="3023">
          <cell r="B3023">
            <v>0</v>
          </cell>
          <cell r="C3023">
            <v>0</v>
          </cell>
          <cell r="D3023">
            <v>0</v>
          </cell>
          <cell r="E3023">
            <v>42861.833333326009</v>
          </cell>
        </row>
        <row r="3024">
          <cell r="B3024">
            <v>0</v>
          </cell>
          <cell r="C3024">
            <v>0</v>
          </cell>
          <cell r="D3024">
            <v>0</v>
          </cell>
          <cell r="E3024">
            <v>42861.874999992673</v>
          </cell>
        </row>
        <row r="3025">
          <cell r="B3025">
            <v>0</v>
          </cell>
          <cell r="C3025">
            <v>0</v>
          </cell>
          <cell r="D3025">
            <v>0</v>
          </cell>
          <cell r="E3025">
            <v>42861.916666659337</v>
          </cell>
        </row>
        <row r="3026">
          <cell r="B3026">
            <v>0</v>
          </cell>
          <cell r="C3026">
            <v>0</v>
          </cell>
          <cell r="D3026">
            <v>0</v>
          </cell>
          <cell r="E3026">
            <v>42861.958333326002</v>
          </cell>
        </row>
        <row r="3027">
          <cell r="B3027">
            <v>0</v>
          </cell>
          <cell r="C3027">
            <v>0</v>
          </cell>
          <cell r="D3027">
            <v>0</v>
          </cell>
          <cell r="E3027">
            <v>42861.999999992666</v>
          </cell>
        </row>
        <row r="3028">
          <cell r="B3028">
            <v>0</v>
          </cell>
          <cell r="C3028">
            <v>0</v>
          </cell>
          <cell r="D3028">
            <v>0</v>
          </cell>
          <cell r="E3028">
            <v>42862.04166665933</v>
          </cell>
        </row>
        <row r="3029">
          <cell r="B3029">
            <v>0</v>
          </cell>
          <cell r="C3029">
            <v>0</v>
          </cell>
          <cell r="D3029">
            <v>0</v>
          </cell>
          <cell r="E3029">
            <v>42862.083333325994</v>
          </cell>
        </row>
        <row r="3030">
          <cell r="B3030">
            <v>0</v>
          </cell>
          <cell r="C3030">
            <v>0</v>
          </cell>
          <cell r="D3030">
            <v>0</v>
          </cell>
          <cell r="E3030">
            <v>42862.124999992659</v>
          </cell>
        </row>
        <row r="3031">
          <cell r="B3031">
            <v>0</v>
          </cell>
          <cell r="C3031">
            <v>0</v>
          </cell>
          <cell r="D3031">
            <v>0</v>
          </cell>
          <cell r="E3031">
            <v>42862.166666659323</v>
          </cell>
        </row>
        <row r="3032">
          <cell r="B3032">
            <v>0</v>
          </cell>
          <cell r="C3032">
            <v>1</v>
          </cell>
          <cell r="D3032">
            <v>0</v>
          </cell>
          <cell r="E3032">
            <v>42862.208333325987</v>
          </cell>
        </row>
        <row r="3033">
          <cell r="B3033">
            <v>11</v>
          </cell>
          <cell r="C3033">
            <v>67</v>
          </cell>
          <cell r="D3033">
            <v>19</v>
          </cell>
          <cell r="E3033">
            <v>42862.249999992651</v>
          </cell>
        </row>
        <row r="3034">
          <cell r="B3034">
            <v>99</v>
          </cell>
          <cell r="C3034">
            <v>210</v>
          </cell>
          <cell r="D3034">
            <v>199</v>
          </cell>
          <cell r="E3034">
            <v>42862.291666659316</v>
          </cell>
        </row>
        <row r="3035">
          <cell r="B3035">
            <v>247</v>
          </cell>
          <cell r="C3035">
            <v>390</v>
          </cell>
          <cell r="D3035">
            <v>425</v>
          </cell>
          <cell r="E3035">
            <v>42862.33333332598</v>
          </cell>
        </row>
        <row r="3036">
          <cell r="B3036">
            <v>571</v>
          </cell>
          <cell r="C3036">
            <v>618</v>
          </cell>
          <cell r="D3036">
            <v>623</v>
          </cell>
          <cell r="E3036">
            <v>42862.374999992644</v>
          </cell>
        </row>
        <row r="3037">
          <cell r="B3037">
            <v>532</v>
          </cell>
          <cell r="C3037">
            <v>836</v>
          </cell>
          <cell r="D3037">
            <v>771</v>
          </cell>
          <cell r="E3037">
            <v>42862.416666659308</v>
          </cell>
        </row>
        <row r="3038">
          <cell r="B3038">
            <v>778</v>
          </cell>
          <cell r="C3038">
            <v>818</v>
          </cell>
          <cell r="D3038">
            <v>853</v>
          </cell>
          <cell r="E3038">
            <v>42862.458333325972</v>
          </cell>
        </row>
        <row r="3039">
          <cell r="B3039">
            <v>981</v>
          </cell>
          <cell r="C3039">
            <v>757</v>
          </cell>
          <cell r="D3039">
            <v>863</v>
          </cell>
          <cell r="E3039">
            <v>42862.499999992637</v>
          </cell>
        </row>
        <row r="3040">
          <cell r="B3040">
            <v>771</v>
          </cell>
          <cell r="C3040">
            <v>659</v>
          </cell>
          <cell r="D3040">
            <v>800</v>
          </cell>
          <cell r="E3040">
            <v>42862.541666659301</v>
          </cell>
        </row>
        <row r="3041">
          <cell r="B3041">
            <v>700</v>
          </cell>
          <cell r="C3041">
            <v>590</v>
          </cell>
          <cell r="D3041">
            <v>630</v>
          </cell>
          <cell r="E3041">
            <v>42862.583333325965</v>
          </cell>
        </row>
        <row r="3042">
          <cell r="B3042">
            <v>609</v>
          </cell>
          <cell r="C3042">
            <v>452</v>
          </cell>
          <cell r="D3042">
            <v>404</v>
          </cell>
          <cell r="E3042">
            <v>42862.624999992629</v>
          </cell>
        </row>
        <row r="3043">
          <cell r="B3043">
            <v>359</v>
          </cell>
          <cell r="C3043">
            <v>189</v>
          </cell>
          <cell r="D3043">
            <v>171</v>
          </cell>
          <cell r="E3043">
            <v>42862.666666659294</v>
          </cell>
        </row>
        <row r="3044">
          <cell r="B3044">
            <v>128</v>
          </cell>
          <cell r="C3044">
            <v>55</v>
          </cell>
          <cell r="D3044">
            <v>0</v>
          </cell>
          <cell r="E3044">
            <v>42862.708333325958</v>
          </cell>
        </row>
        <row r="3045">
          <cell r="B3045">
            <v>18</v>
          </cell>
          <cell r="C3045">
            <v>0</v>
          </cell>
          <cell r="D3045">
            <v>0</v>
          </cell>
          <cell r="E3045">
            <v>42862.749999992622</v>
          </cell>
        </row>
        <row r="3046">
          <cell r="B3046">
            <v>0</v>
          </cell>
          <cell r="C3046">
            <v>0</v>
          </cell>
          <cell r="D3046">
            <v>0</v>
          </cell>
          <cell r="E3046">
            <v>42862.791666659286</v>
          </cell>
        </row>
        <row r="3047">
          <cell r="B3047">
            <v>0</v>
          </cell>
          <cell r="C3047">
            <v>0</v>
          </cell>
          <cell r="D3047">
            <v>0</v>
          </cell>
          <cell r="E3047">
            <v>42862.833333325951</v>
          </cell>
        </row>
        <row r="3048">
          <cell r="B3048">
            <v>0</v>
          </cell>
          <cell r="C3048">
            <v>0</v>
          </cell>
          <cell r="D3048">
            <v>0</v>
          </cell>
          <cell r="E3048">
            <v>42862.874999992615</v>
          </cell>
        </row>
        <row r="3049">
          <cell r="B3049">
            <v>0</v>
          </cell>
          <cell r="C3049">
            <v>0</v>
          </cell>
          <cell r="D3049">
            <v>0</v>
          </cell>
          <cell r="E3049">
            <v>42862.916666659279</v>
          </cell>
        </row>
        <row r="3050">
          <cell r="B3050">
            <v>0</v>
          </cell>
          <cell r="C3050">
            <v>0</v>
          </cell>
          <cell r="D3050">
            <v>0</v>
          </cell>
          <cell r="E3050">
            <v>42862.958333325943</v>
          </cell>
        </row>
        <row r="3051">
          <cell r="B3051">
            <v>0</v>
          </cell>
          <cell r="C3051">
            <v>0</v>
          </cell>
          <cell r="D3051">
            <v>0</v>
          </cell>
          <cell r="E3051">
            <v>42862.999999992608</v>
          </cell>
        </row>
        <row r="3052">
          <cell r="B3052">
            <v>0</v>
          </cell>
          <cell r="C3052">
            <v>0</v>
          </cell>
          <cell r="D3052">
            <v>0</v>
          </cell>
          <cell r="E3052">
            <v>42863.041666659272</v>
          </cell>
        </row>
        <row r="3053">
          <cell r="B3053">
            <v>0</v>
          </cell>
          <cell r="C3053">
            <v>0</v>
          </cell>
          <cell r="D3053">
            <v>0</v>
          </cell>
          <cell r="E3053">
            <v>42863.083333325936</v>
          </cell>
        </row>
        <row r="3054">
          <cell r="B3054">
            <v>0</v>
          </cell>
          <cell r="C3054">
            <v>0</v>
          </cell>
          <cell r="D3054">
            <v>0</v>
          </cell>
          <cell r="E3054">
            <v>42863.1249999926</v>
          </cell>
        </row>
        <row r="3055">
          <cell r="B3055">
            <v>0</v>
          </cell>
          <cell r="C3055">
            <v>0</v>
          </cell>
          <cell r="D3055">
            <v>0</v>
          </cell>
          <cell r="E3055">
            <v>42863.166666659265</v>
          </cell>
        </row>
        <row r="3056">
          <cell r="B3056">
            <v>0</v>
          </cell>
          <cell r="C3056">
            <v>1</v>
          </cell>
          <cell r="D3056">
            <v>0</v>
          </cell>
          <cell r="E3056">
            <v>42863.208333325929</v>
          </cell>
        </row>
        <row r="3057">
          <cell r="B3057">
            <v>11</v>
          </cell>
          <cell r="C3057">
            <v>66</v>
          </cell>
          <cell r="D3057">
            <v>12</v>
          </cell>
          <cell r="E3057">
            <v>42863.249999992593</v>
          </cell>
        </row>
        <row r="3058">
          <cell r="B3058">
            <v>116</v>
          </cell>
          <cell r="C3058">
            <v>214</v>
          </cell>
          <cell r="D3058">
            <v>79</v>
          </cell>
          <cell r="E3058">
            <v>42863.291666659257</v>
          </cell>
        </row>
        <row r="3059">
          <cell r="B3059">
            <v>372</v>
          </cell>
          <cell r="C3059">
            <v>425</v>
          </cell>
          <cell r="D3059">
            <v>130</v>
          </cell>
          <cell r="E3059">
            <v>42863.333333325922</v>
          </cell>
        </row>
        <row r="3060">
          <cell r="B3060">
            <v>591</v>
          </cell>
          <cell r="C3060">
            <v>519</v>
          </cell>
          <cell r="D3060">
            <v>201</v>
          </cell>
          <cell r="E3060">
            <v>42863.374999992586</v>
          </cell>
        </row>
        <row r="3061">
          <cell r="B3061">
            <v>643</v>
          </cell>
          <cell r="C3061">
            <v>666</v>
          </cell>
          <cell r="D3061">
            <v>277</v>
          </cell>
          <cell r="E3061">
            <v>42863.41666665925</v>
          </cell>
        </row>
        <row r="3062">
          <cell r="B3062">
            <v>764</v>
          </cell>
          <cell r="C3062">
            <v>751</v>
          </cell>
          <cell r="D3062">
            <v>461</v>
          </cell>
          <cell r="E3062">
            <v>42863.458333325914</v>
          </cell>
        </row>
        <row r="3063">
          <cell r="B3063">
            <v>884</v>
          </cell>
          <cell r="C3063">
            <v>819</v>
          </cell>
          <cell r="D3063">
            <v>513</v>
          </cell>
          <cell r="E3063">
            <v>42863.499999992579</v>
          </cell>
        </row>
        <row r="3064">
          <cell r="B3064">
            <v>813</v>
          </cell>
          <cell r="C3064">
            <v>622</v>
          </cell>
          <cell r="D3064">
            <v>471</v>
          </cell>
          <cell r="E3064">
            <v>42863.541666659243</v>
          </cell>
        </row>
        <row r="3065">
          <cell r="B3065">
            <v>791</v>
          </cell>
          <cell r="C3065">
            <v>583</v>
          </cell>
          <cell r="D3065">
            <v>397</v>
          </cell>
          <cell r="E3065">
            <v>42863.583333325907</v>
          </cell>
        </row>
        <row r="3066">
          <cell r="B3066">
            <v>520</v>
          </cell>
          <cell r="C3066">
            <v>386</v>
          </cell>
          <cell r="D3066">
            <v>394</v>
          </cell>
          <cell r="E3066">
            <v>42863.624999992571</v>
          </cell>
        </row>
        <row r="3067">
          <cell r="B3067">
            <v>354</v>
          </cell>
          <cell r="C3067">
            <v>200</v>
          </cell>
          <cell r="D3067">
            <v>166</v>
          </cell>
          <cell r="E3067">
            <v>42863.666666659235</v>
          </cell>
        </row>
        <row r="3068">
          <cell r="B3068">
            <v>144</v>
          </cell>
          <cell r="C3068">
            <v>69</v>
          </cell>
          <cell r="D3068">
            <v>0</v>
          </cell>
          <cell r="E3068">
            <v>42863.7083333259</v>
          </cell>
        </row>
        <row r="3069">
          <cell r="B3069">
            <v>18</v>
          </cell>
          <cell r="C3069">
            <v>0</v>
          </cell>
          <cell r="D3069">
            <v>0</v>
          </cell>
          <cell r="E3069">
            <v>42863.749999992564</v>
          </cell>
        </row>
        <row r="3070">
          <cell r="B3070">
            <v>0</v>
          </cell>
          <cell r="C3070">
            <v>0</v>
          </cell>
          <cell r="D3070">
            <v>0</v>
          </cell>
          <cell r="E3070">
            <v>42863.791666659228</v>
          </cell>
        </row>
        <row r="3071">
          <cell r="B3071">
            <v>0</v>
          </cell>
          <cell r="C3071">
            <v>0</v>
          </cell>
          <cell r="D3071">
            <v>0</v>
          </cell>
          <cell r="E3071">
            <v>42863.833333325892</v>
          </cell>
        </row>
        <row r="3072">
          <cell r="B3072">
            <v>0</v>
          </cell>
          <cell r="C3072">
            <v>0</v>
          </cell>
          <cell r="D3072">
            <v>0</v>
          </cell>
          <cell r="E3072">
            <v>42863.874999992557</v>
          </cell>
        </row>
        <row r="3073">
          <cell r="B3073">
            <v>0</v>
          </cell>
          <cell r="C3073">
            <v>0</v>
          </cell>
          <cell r="D3073">
            <v>0</v>
          </cell>
          <cell r="E3073">
            <v>42863.916666659221</v>
          </cell>
        </row>
        <row r="3074">
          <cell r="B3074">
            <v>0</v>
          </cell>
          <cell r="C3074">
            <v>0</v>
          </cell>
          <cell r="D3074">
            <v>0</v>
          </cell>
          <cell r="E3074">
            <v>42863.958333325885</v>
          </cell>
        </row>
        <row r="3075">
          <cell r="B3075">
            <v>0</v>
          </cell>
          <cell r="C3075">
            <v>0</v>
          </cell>
          <cell r="D3075">
            <v>0</v>
          </cell>
          <cell r="E3075">
            <v>42863.999999992549</v>
          </cell>
        </row>
        <row r="3076">
          <cell r="B3076">
            <v>0</v>
          </cell>
          <cell r="C3076">
            <v>0</v>
          </cell>
          <cell r="D3076">
            <v>0</v>
          </cell>
          <cell r="E3076">
            <v>42864.041666659214</v>
          </cell>
        </row>
        <row r="3077">
          <cell r="B3077">
            <v>0</v>
          </cell>
          <cell r="C3077">
            <v>0</v>
          </cell>
          <cell r="D3077">
            <v>0</v>
          </cell>
          <cell r="E3077">
            <v>42864.083333325878</v>
          </cell>
        </row>
        <row r="3078">
          <cell r="B3078">
            <v>0</v>
          </cell>
          <cell r="C3078">
            <v>0</v>
          </cell>
          <cell r="D3078">
            <v>0</v>
          </cell>
          <cell r="E3078">
            <v>42864.124999992542</v>
          </cell>
        </row>
        <row r="3079">
          <cell r="B3079">
            <v>0</v>
          </cell>
          <cell r="C3079">
            <v>0</v>
          </cell>
          <cell r="D3079">
            <v>0</v>
          </cell>
          <cell r="E3079">
            <v>42864.166666659206</v>
          </cell>
        </row>
        <row r="3080">
          <cell r="B3080">
            <v>0</v>
          </cell>
          <cell r="C3080">
            <v>1</v>
          </cell>
          <cell r="D3080">
            <v>0</v>
          </cell>
          <cell r="E3080">
            <v>42864.208333325871</v>
          </cell>
        </row>
        <row r="3081">
          <cell r="B3081">
            <v>11</v>
          </cell>
          <cell r="C3081">
            <v>76</v>
          </cell>
          <cell r="D3081">
            <v>18</v>
          </cell>
          <cell r="E3081">
            <v>42864.249999992535</v>
          </cell>
        </row>
        <row r="3082">
          <cell r="B3082">
            <v>136</v>
          </cell>
          <cell r="C3082">
            <v>285</v>
          </cell>
          <cell r="D3082">
            <v>193</v>
          </cell>
          <cell r="E3082">
            <v>42864.291666659199</v>
          </cell>
        </row>
        <row r="3083">
          <cell r="B3083">
            <v>370</v>
          </cell>
          <cell r="C3083">
            <v>452</v>
          </cell>
          <cell r="D3083">
            <v>422</v>
          </cell>
          <cell r="E3083">
            <v>42864.333333325863</v>
          </cell>
        </row>
        <row r="3084">
          <cell r="B3084">
            <v>512</v>
          </cell>
          <cell r="C3084">
            <v>632</v>
          </cell>
          <cell r="D3084">
            <v>621</v>
          </cell>
          <cell r="E3084">
            <v>42864.374999992528</v>
          </cell>
        </row>
        <row r="3085">
          <cell r="B3085">
            <v>739</v>
          </cell>
          <cell r="C3085">
            <v>746</v>
          </cell>
          <cell r="D3085">
            <v>752</v>
          </cell>
          <cell r="E3085">
            <v>42864.416666659192</v>
          </cell>
        </row>
        <row r="3086">
          <cell r="B3086">
            <v>855</v>
          </cell>
          <cell r="C3086">
            <v>828</v>
          </cell>
          <cell r="D3086">
            <v>845</v>
          </cell>
          <cell r="E3086">
            <v>42864.458333325856</v>
          </cell>
        </row>
        <row r="3087">
          <cell r="B3087">
            <v>948</v>
          </cell>
          <cell r="C3087">
            <v>923</v>
          </cell>
          <cell r="D3087">
            <v>850</v>
          </cell>
          <cell r="E3087">
            <v>42864.49999999252</v>
          </cell>
        </row>
        <row r="3088">
          <cell r="B3088">
            <v>899</v>
          </cell>
          <cell r="C3088">
            <v>692</v>
          </cell>
          <cell r="D3088">
            <v>674</v>
          </cell>
          <cell r="E3088">
            <v>42864.541666659185</v>
          </cell>
        </row>
        <row r="3089">
          <cell r="B3089">
            <v>747</v>
          </cell>
          <cell r="C3089">
            <v>373</v>
          </cell>
          <cell r="D3089">
            <v>380</v>
          </cell>
          <cell r="E3089">
            <v>42864.583333325849</v>
          </cell>
        </row>
        <row r="3090">
          <cell r="B3090">
            <v>547</v>
          </cell>
          <cell r="C3090">
            <v>432</v>
          </cell>
          <cell r="D3090">
            <v>228</v>
          </cell>
          <cell r="E3090">
            <v>42864.624999992513</v>
          </cell>
        </row>
        <row r="3091">
          <cell r="B3091">
            <v>373</v>
          </cell>
          <cell r="C3091">
            <v>146</v>
          </cell>
          <cell r="D3091">
            <v>98</v>
          </cell>
          <cell r="E3091">
            <v>42864.666666659177</v>
          </cell>
        </row>
        <row r="3092">
          <cell r="B3092">
            <v>123</v>
          </cell>
          <cell r="C3092">
            <v>51</v>
          </cell>
          <cell r="D3092">
            <v>0</v>
          </cell>
          <cell r="E3092">
            <v>42864.708333325842</v>
          </cell>
        </row>
        <row r="3093">
          <cell r="B3093">
            <v>19</v>
          </cell>
          <cell r="C3093">
            <v>0</v>
          </cell>
          <cell r="D3093">
            <v>0</v>
          </cell>
          <cell r="E3093">
            <v>42864.749999992506</v>
          </cell>
        </row>
        <row r="3094">
          <cell r="B3094">
            <v>0</v>
          </cell>
          <cell r="C3094">
            <v>0</v>
          </cell>
          <cell r="D3094">
            <v>0</v>
          </cell>
          <cell r="E3094">
            <v>42864.79166665917</v>
          </cell>
        </row>
        <row r="3095">
          <cell r="B3095">
            <v>0</v>
          </cell>
          <cell r="C3095">
            <v>0</v>
          </cell>
          <cell r="D3095">
            <v>0</v>
          </cell>
          <cell r="E3095">
            <v>42864.833333325834</v>
          </cell>
        </row>
        <row r="3096">
          <cell r="B3096">
            <v>0</v>
          </cell>
          <cell r="C3096">
            <v>0</v>
          </cell>
          <cell r="D3096">
            <v>0</v>
          </cell>
          <cell r="E3096">
            <v>42864.874999992498</v>
          </cell>
        </row>
        <row r="3097">
          <cell r="B3097">
            <v>0</v>
          </cell>
          <cell r="C3097">
            <v>0</v>
          </cell>
          <cell r="D3097">
            <v>0</v>
          </cell>
          <cell r="E3097">
            <v>42864.916666659163</v>
          </cell>
        </row>
        <row r="3098">
          <cell r="B3098">
            <v>0</v>
          </cell>
          <cell r="C3098">
            <v>0</v>
          </cell>
          <cell r="D3098">
            <v>0</v>
          </cell>
          <cell r="E3098">
            <v>42864.958333325827</v>
          </cell>
        </row>
        <row r="3099">
          <cell r="B3099">
            <v>0</v>
          </cell>
          <cell r="C3099">
            <v>0</v>
          </cell>
          <cell r="D3099">
            <v>0</v>
          </cell>
          <cell r="E3099">
            <v>42864.999999992491</v>
          </cell>
        </row>
        <row r="3100">
          <cell r="B3100">
            <v>0</v>
          </cell>
          <cell r="C3100">
            <v>0</v>
          </cell>
          <cell r="D3100">
            <v>0</v>
          </cell>
          <cell r="E3100">
            <v>42865.041666659155</v>
          </cell>
        </row>
        <row r="3101">
          <cell r="B3101">
            <v>0</v>
          </cell>
          <cell r="C3101">
            <v>0</v>
          </cell>
          <cell r="D3101">
            <v>0</v>
          </cell>
          <cell r="E3101">
            <v>42865.08333332582</v>
          </cell>
        </row>
        <row r="3102">
          <cell r="B3102">
            <v>0</v>
          </cell>
          <cell r="C3102">
            <v>0</v>
          </cell>
          <cell r="D3102">
            <v>0</v>
          </cell>
          <cell r="E3102">
            <v>42865.124999992484</v>
          </cell>
        </row>
        <row r="3103">
          <cell r="B3103">
            <v>0</v>
          </cell>
          <cell r="C3103">
            <v>0</v>
          </cell>
          <cell r="D3103">
            <v>0</v>
          </cell>
          <cell r="E3103">
            <v>42865.166666659148</v>
          </cell>
        </row>
        <row r="3104">
          <cell r="B3104">
            <v>0</v>
          </cell>
          <cell r="C3104">
            <v>1</v>
          </cell>
          <cell r="D3104">
            <v>0</v>
          </cell>
          <cell r="E3104">
            <v>42865.208333325812</v>
          </cell>
        </row>
        <row r="3105">
          <cell r="B3105">
            <v>15</v>
          </cell>
          <cell r="C3105">
            <v>37</v>
          </cell>
          <cell r="D3105">
            <v>7</v>
          </cell>
          <cell r="E3105">
            <v>42865.249999992477</v>
          </cell>
        </row>
        <row r="3106">
          <cell r="B3106">
            <v>155</v>
          </cell>
          <cell r="C3106">
            <v>95</v>
          </cell>
          <cell r="D3106">
            <v>63</v>
          </cell>
          <cell r="E3106">
            <v>42865.291666659141</v>
          </cell>
        </row>
        <row r="3107">
          <cell r="B3107">
            <v>376</v>
          </cell>
          <cell r="C3107">
            <v>354</v>
          </cell>
          <cell r="D3107">
            <v>122</v>
          </cell>
          <cell r="E3107">
            <v>42865.333333325805</v>
          </cell>
        </row>
        <row r="3108">
          <cell r="B3108">
            <v>604</v>
          </cell>
          <cell r="C3108">
            <v>352</v>
          </cell>
          <cell r="D3108">
            <v>189</v>
          </cell>
          <cell r="E3108">
            <v>42865.374999992469</v>
          </cell>
        </row>
        <row r="3109">
          <cell r="B3109">
            <v>743</v>
          </cell>
          <cell r="C3109">
            <v>305</v>
          </cell>
          <cell r="D3109">
            <v>272</v>
          </cell>
          <cell r="E3109">
            <v>42865.416666659134</v>
          </cell>
        </row>
        <row r="3110">
          <cell r="B3110">
            <v>859</v>
          </cell>
          <cell r="C3110">
            <v>594</v>
          </cell>
          <cell r="D3110">
            <v>432</v>
          </cell>
          <cell r="E3110">
            <v>42865.458333325798</v>
          </cell>
        </row>
        <row r="3111">
          <cell r="B3111">
            <v>963</v>
          </cell>
          <cell r="C3111">
            <v>521</v>
          </cell>
          <cell r="D3111">
            <v>499</v>
          </cell>
          <cell r="E3111">
            <v>42865.499999992462</v>
          </cell>
        </row>
        <row r="3112">
          <cell r="B3112">
            <v>724</v>
          </cell>
          <cell r="C3112">
            <v>610</v>
          </cell>
          <cell r="D3112">
            <v>457</v>
          </cell>
          <cell r="E3112">
            <v>42865.541666659126</v>
          </cell>
        </row>
        <row r="3113">
          <cell r="B3113">
            <v>722</v>
          </cell>
          <cell r="C3113">
            <v>662</v>
          </cell>
          <cell r="D3113">
            <v>386</v>
          </cell>
          <cell r="E3113">
            <v>42865.583333325791</v>
          </cell>
        </row>
        <row r="3114">
          <cell r="B3114">
            <v>581</v>
          </cell>
          <cell r="C3114">
            <v>366</v>
          </cell>
          <cell r="D3114">
            <v>130</v>
          </cell>
          <cell r="E3114">
            <v>42865.624999992455</v>
          </cell>
        </row>
        <row r="3115">
          <cell r="B3115">
            <v>426</v>
          </cell>
          <cell r="C3115">
            <v>211</v>
          </cell>
          <cell r="D3115">
            <v>37</v>
          </cell>
          <cell r="E3115">
            <v>42865.666666659119</v>
          </cell>
        </row>
        <row r="3116">
          <cell r="B3116">
            <v>189</v>
          </cell>
          <cell r="C3116">
            <v>57</v>
          </cell>
          <cell r="D3116">
            <v>0</v>
          </cell>
          <cell r="E3116">
            <v>42865.708333325783</v>
          </cell>
        </row>
        <row r="3117">
          <cell r="B3117">
            <v>20</v>
          </cell>
          <cell r="C3117">
            <v>0</v>
          </cell>
          <cell r="D3117">
            <v>0</v>
          </cell>
          <cell r="E3117">
            <v>42865.749999992448</v>
          </cell>
        </row>
        <row r="3118">
          <cell r="B3118">
            <v>0</v>
          </cell>
          <cell r="C3118">
            <v>0</v>
          </cell>
          <cell r="D3118">
            <v>0</v>
          </cell>
          <cell r="E3118">
            <v>42865.791666659112</v>
          </cell>
        </row>
        <row r="3119">
          <cell r="B3119">
            <v>0</v>
          </cell>
          <cell r="C3119">
            <v>0</v>
          </cell>
          <cell r="D3119">
            <v>0</v>
          </cell>
          <cell r="E3119">
            <v>42865.833333325776</v>
          </cell>
        </row>
        <row r="3120">
          <cell r="B3120">
            <v>0</v>
          </cell>
          <cell r="C3120">
            <v>0</v>
          </cell>
          <cell r="D3120">
            <v>0</v>
          </cell>
          <cell r="E3120">
            <v>42865.87499999244</v>
          </cell>
        </row>
        <row r="3121">
          <cell r="B3121">
            <v>0</v>
          </cell>
          <cell r="C3121">
            <v>0</v>
          </cell>
          <cell r="D3121">
            <v>0</v>
          </cell>
          <cell r="E3121">
            <v>42865.916666659105</v>
          </cell>
        </row>
        <row r="3122">
          <cell r="B3122">
            <v>0</v>
          </cell>
          <cell r="C3122">
            <v>0</v>
          </cell>
          <cell r="D3122">
            <v>0</v>
          </cell>
          <cell r="E3122">
            <v>42865.958333325769</v>
          </cell>
        </row>
        <row r="3123">
          <cell r="B3123">
            <v>0</v>
          </cell>
          <cell r="C3123">
            <v>0</v>
          </cell>
          <cell r="D3123">
            <v>0</v>
          </cell>
          <cell r="E3123">
            <v>42865.999999992433</v>
          </cell>
        </row>
        <row r="3124">
          <cell r="B3124">
            <v>0</v>
          </cell>
          <cell r="C3124">
            <v>0</v>
          </cell>
          <cell r="D3124">
            <v>0</v>
          </cell>
          <cell r="E3124">
            <v>42866.041666659097</v>
          </cell>
        </row>
        <row r="3125">
          <cell r="B3125">
            <v>0</v>
          </cell>
          <cell r="C3125">
            <v>0</v>
          </cell>
          <cell r="D3125">
            <v>0</v>
          </cell>
          <cell r="E3125">
            <v>42866.083333325761</v>
          </cell>
        </row>
        <row r="3126">
          <cell r="B3126">
            <v>0</v>
          </cell>
          <cell r="C3126">
            <v>0</v>
          </cell>
          <cell r="D3126">
            <v>0</v>
          </cell>
          <cell r="E3126">
            <v>42866.124999992426</v>
          </cell>
        </row>
        <row r="3127">
          <cell r="B3127">
            <v>0</v>
          </cell>
          <cell r="C3127">
            <v>0</v>
          </cell>
          <cell r="D3127">
            <v>0</v>
          </cell>
          <cell r="E3127">
            <v>42866.16666665909</v>
          </cell>
        </row>
        <row r="3128">
          <cell r="B3128">
            <v>0</v>
          </cell>
          <cell r="C3128">
            <v>1</v>
          </cell>
          <cell r="D3128">
            <v>0</v>
          </cell>
          <cell r="E3128">
            <v>42866.208333325754</v>
          </cell>
        </row>
        <row r="3129">
          <cell r="B3129">
            <v>18</v>
          </cell>
          <cell r="C3129">
            <v>95</v>
          </cell>
          <cell r="D3129">
            <v>13</v>
          </cell>
          <cell r="E3129">
            <v>42866.249999992418</v>
          </cell>
        </row>
        <row r="3130">
          <cell r="B3130">
            <v>179</v>
          </cell>
          <cell r="C3130">
            <v>218</v>
          </cell>
          <cell r="D3130">
            <v>123</v>
          </cell>
          <cell r="E3130">
            <v>42866.291666659083</v>
          </cell>
        </row>
        <row r="3131">
          <cell r="B3131">
            <v>371</v>
          </cell>
          <cell r="C3131">
            <v>253</v>
          </cell>
          <cell r="D3131">
            <v>181</v>
          </cell>
          <cell r="E3131">
            <v>42866.333333325747</v>
          </cell>
        </row>
        <row r="3132">
          <cell r="B3132">
            <v>620</v>
          </cell>
          <cell r="C3132">
            <v>590</v>
          </cell>
          <cell r="D3132">
            <v>234</v>
          </cell>
          <cell r="E3132">
            <v>42866.374999992411</v>
          </cell>
        </row>
        <row r="3133">
          <cell r="B3133">
            <v>763</v>
          </cell>
          <cell r="C3133">
            <v>736</v>
          </cell>
          <cell r="D3133">
            <v>321</v>
          </cell>
          <cell r="E3133">
            <v>42866.416666659075</v>
          </cell>
        </row>
        <row r="3134">
          <cell r="B3134">
            <v>865</v>
          </cell>
          <cell r="C3134">
            <v>589</v>
          </cell>
          <cell r="D3134">
            <v>488</v>
          </cell>
          <cell r="E3134">
            <v>42866.45833332574</v>
          </cell>
        </row>
        <row r="3135">
          <cell r="B3135">
            <v>925</v>
          </cell>
          <cell r="C3135">
            <v>858</v>
          </cell>
          <cell r="D3135">
            <v>521</v>
          </cell>
          <cell r="E3135">
            <v>42866.499999992404</v>
          </cell>
        </row>
        <row r="3136">
          <cell r="B3136">
            <v>902</v>
          </cell>
          <cell r="C3136">
            <v>502</v>
          </cell>
          <cell r="D3136">
            <v>467</v>
          </cell>
          <cell r="E3136">
            <v>42866.541666659068</v>
          </cell>
        </row>
        <row r="3137">
          <cell r="B3137">
            <v>505</v>
          </cell>
          <cell r="C3137">
            <v>467</v>
          </cell>
          <cell r="D3137">
            <v>366</v>
          </cell>
          <cell r="E3137">
            <v>42866.583333325732</v>
          </cell>
        </row>
        <row r="3138">
          <cell r="B3138">
            <v>550</v>
          </cell>
          <cell r="C3138">
            <v>377</v>
          </cell>
          <cell r="D3138">
            <v>286</v>
          </cell>
          <cell r="E3138">
            <v>42866.624999992397</v>
          </cell>
        </row>
        <row r="3139">
          <cell r="B3139">
            <v>393</v>
          </cell>
          <cell r="C3139">
            <v>112</v>
          </cell>
          <cell r="D3139">
            <v>108</v>
          </cell>
          <cell r="E3139">
            <v>42866.666666659061</v>
          </cell>
        </row>
        <row r="3140">
          <cell r="B3140">
            <v>174</v>
          </cell>
          <cell r="C3140">
            <v>46</v>
          </cell>
          <cell r="D3140">
            <v>0</v>
          </cell>
          <cell r="E3140">
            <v>42866.708333325725</v>
          </cell>
        </row>
        <row r="3141">
          <cell r="B3141">
            <v>24</v>
          </cell>
          <cell r="C3141">
            <v>0</v>
          </cell>
          <cell r="D3141">
            <v>0</v>
          </cell>
          <cell r="E3141">
            <v>42866.749999992389</v>
          </cell>
        </row>
        <row r="3142">
          <cell r="B3142">
            <v>0</v>
          </cell>
          <cell r="C3142">
            <v>0</v>
          </cell>
          <cell r="D3142">
            <v>0</v>
          </cell>
          <cell r="E3142">
            <v>42866.791666659054</v>
          </cell>
        </row>
        <row r="3143">
          <cell r="B3143">
            <v>0</v>
          </cell>
          <cell r="C3143">
            <v>0</v>
          </cell>
          <cell r="D3143">
            <v>0</v>
          </cell>
          <cell r="E3143">
            <v>42866.833333325718</v>
          </cell>
        </row>
        <row r="3144">
          <cell r="B3144">
            <v>0</v>
          </cell>
          <cell r="C3144">
            <v>0</v>
          </cell>
          <cell r="D3144">
            <v>0</v>
          </cell>
          <cell r="E3144">
            <v>42866.874999992382</v>
          </cell>
        </row>
        <row r="3145">
          <cell r="B3145">
            <v>0</v>
          </cell>
          <cell r="C3145">
            <v>0</v>
          </cell>
          <cell r="D3145">
            <v>0</v>
          </cell>
          <cell r="E3145">
            <v>42866.916666659046</v>
          </cell>
        </row>
        <row r="3146">
          <cell r="B3146">
            <v>0</v>
          </cell>
          <cell r="C3146">
            <v>0</v>
          </cell>
          <cell r="D3146">
            <v>0</v>
          </cell>
          <cell r="E3146">
            <v>42866.958333325711</v>
          </cell>
        </row>
        <row r="3147">
          <cell r="B3147">
            <v>0</v>
          </cell>
          <cell r="C3147">
            <v>0</v>
          </cell>
          <cell r="D3147">
            <v>0</v>
          </cell>
          <cell r="E3147">
            <v>42866.999999992375</v>
          </cell>
        </row>
        <row r="3148">
          <cell r="B3148">
            <v>0</v>
          </cell>
          <cell r="C3148">
            <v>0</v>
          </cell>
          <cell r="D3148">
            <v>0</v>
          </cell>
          <cell r="E3148">
            <v>42867.041666659039</v>
          </cell>
        </row>
        <row r="3149">
          <cell r="B3149">
            <v>0</v>
          </cell>
          <cell r="C3149">
            <v>0</v>
          </cell>
          <cell r="D3149">
            <v>0</v>
          </cell>
          <cell r="E3149">
            <v>42867.083333325703</v>
          </cell>
        </row>
        <row r="3150">
          <cell r="B3150">
            <v>0</v>
          </cell>
          <cell r="C3150">
            <v>0</v>
          </cell>
          <cell r="D3150">
            <v>0</v>
          </cell>
          <cell r="E3150">
            <v>42867.124999992368</v>
          </cell>
        </row>
        <row r="3151">
          <cell r="B3151">
            <v>0</v>
          </cell>
          <cell r="C3151">
            <v>0</v>
          </cell>
          <cell r="D3151">
            <v>0</v>
          </cell>
          <cell r="E3151">
            <v>42867.166666659032</v>
          </cell>
        </row>
        <row r="3152">
          <cell r="B3152">
            <v>0</v>
          </cell>
          <cell r="C3152">
            <v>1</v>
          </cell>
          <cell r="D3152">
            <v>0</v>
          </cell>
          <cell r="E3152">
            <v>42867.208333325696</v>
          </cell>
        </row>
        <row r="3153">
          <cell r="B3153">
            <v>11</v>
          </cell>
          <cell r="C3153">
            <v>53</v>
          </cell>
          <cell r="D3153">
            <v>2</v>
          </cell>
          <cell r="E3153">
            <v>42867.24999999236</v>
          </cell>
        </row>
        <row r="3154">
          <cell r="B3154">
            <v>83</v>
          </cell>
          <cell r="C3154">
            <v>218</v>
          </cell>
          <cell r="D3154">
            <v>33</v>
          </cell>
          <cell r="E3154">
            <v>42867.291666659024</v>
          </cell>
        </row>
        <row r="3155">
          <cell r="B3155">
            <v>343</v>
          </cell>
          <cell r="C3155">
            <v>486</v>
          </cell>
          <cell r="D3155">
            <v>94</v>
          </cell>
          <cell r="E3155">
            <v>42867.333333325689</v>
          </cell>
        </row>
        <row r="3156">
          <cell r="B3156">
            <v>519</v>
          </cell>
          <cell r="C3156">
            <v>597</v>
          </cell>
          <cell r="D3156">
            <v>133</v>
          </cell>
          <cell r="E3156">
            <v>42867.374999992353</v>
          </cell>
        </row>
        <row r="3157">
          <cell r="B3157">
            <v>435</v>
          </cell>
          <cell r="C3157">
            <v>376</v>
          </cell>
          <cell r="D3157">
            <v>155</v>
          </cell>
          <cell r="E3157">
            <v>42867.416666659017</v>
          </cell>
        </row>
        <row r="3158">
          <cell r="B3158">
            <v>526</v>
          </cell>
          <cell r="C3158">
            <v>653</v>
          </cell>
          <cell r="D3158">
            <v>181</v>
          </cell>
          <cell r="E3158">
            <v>42867.458333325681</v>
          </cell>
        </row>
        <row r="3159">
          <cell r="B3159">
            <v>760</v>
          </cell>
          <cell r="C3159">
            <v>636</v>
          </cell>
          <cell r="D3159">
            <v>189</v>
          </cell>
          <cell r="E3159">
            <v>42867.499999992346</v>
          </cell>
        </row>
        <row r="3160">
          <cell r="B3160">
            <v>553</v>
          </cell>
          <cell r="C3160">
            <v>615</v>
          </cell>
          <cell r="D3160">
            <v>181</v>
          </cell>
          <cell r="E3160">
            <v>42867.54166665901</v>
          </cell>
        </row>
        <row r="3161">
          <cell r="B3161">
            <v>568</v>
          </cell>
          <cell r="C3161">
            <v>477</v>
          </cell>
          <cell r="D3161">
            <v>184</v>
          </cell>
          <cell r="E3161">
            <v>42867.583333325674</v>
          </cell>
        </row>
        <row r="3162">
          <cell r="B3162">
            <v>542</v>
          </cell>
          <cell r="C3162">
            <v>423</v>
          </cell>
          <cell r="D3162">
            <v>149</v>
          </cell>
          <cell r="E3162">
            <v>42867.624999992338</v>
          </cell>
        </row>
        <row r="3163">
          <cell r="B3163">
            <v>371</v>
          </cell>
          <cell r="C3163">
            <v>136</v>
          </cell>
          <cell r="D3163">
            <v>84</v>
          </cell>
          <cell r="E3163">
            <v>42867.666666659003</v>
          </cell>
        </row>
        <row r="3164">
          <cell r="B3164">
            <v>178</v>
          </cell>
          <cell r="C3164">
            <v>50</v>
          </cell>
          <cell r="D3164">
            <v>0</v>
          </cell>
          <cell r="E3164">
            <v>42867.708333325667</v>
          </cell>
        </row>
        <row r="3165">
          <cell r="B3165">
            <v>20</v>
          </cell>
          <cell r="C3165">
            <v>0</v>
          </cell>
          <cell r="D3165">
            <v>0</v>
          </cell>
          <cell r="E3165">
            <v>42867.749999992331</v>
          </cell>
        </row>
        <row r="3166">
          <cell r="B3166">
            <v>0</v>
          </cell>
          <cell r="C3166">
            <v>0</v>
          </cell>
          <cell r="D3166">
            <v>0</v>
          </cell>
          <cell r="E3166">
            <v>42867.791666658995</v>
          </cell>
        </row>
        <row r="3167">
          <cell r="B3167">
            <v>0</v>
          </cell>
          <cell r="C3167">
            <v>0</v>
          </cell>
          <cell r="D3167">
            <v>0</v>
          </cell>
          <cell r="E3167">
            <v>42867.83333332566</v>
          </cell>
        </row>
        <row r="3168">
          <cell r="B3168">
            <v>0</v>
          </cell>
          <cell r="C3168">
            <v>0</v>
          </cell>
          <cell r="D3168">
            <v>0</v>
          </cell>
          <cell r="E3168">
            <v>42867.874999992324</v>
          </cell>
        </row>
        <row r="3169">
          <cell r="B3169">
            <v>0</v>
          </cell>
          <cell r="C3169">
            <v>0</v>
          </cell>
          <cell r="D3169">
            <v>0</v>
          </cell>
          <cell r="E3169">
            <v>42867.916666658988</v>
          </cell>
        </row>
        <row r="3170">
          <cell r="B3170">
            <v>0</v>
          </cell>
          <cell r="C3170">
            <v>0</v>
          </cell>
          <cell r="D3170">
            <v>0</v>
          </cell>
          <cell r="E3170">
            <v>42867.958333325652</v>
          </cell>
        </row>
        <row r="3171">
          <cell r="B3171">
            <v>0</v>
          </cell>
          <cell r="C3171">
            <v>0</v>
          </cell>
          <cell r="D3171">
            <v>0</v>
          </cell>
          <cell r="E3171">
            <v>42867.999999992317</v>
          </cell>
        </row>
        <row r="3172">
          <cell r="B3172">
            <v>0</v>
          </cell>
          <cell r="C3172">
            <v>0</v>
          </cell>
          <cell r="D3172">
            <v>0</v>
          </cell>
          <cell r="E3172">
            <v>42868.041666658981</v>
          </cell>
        </row>
        <row r="3173">
          <cell r="B3173">
            <v>0</v>
          </cell>
          <cell r="C3173">
            <v>0</v>
          </cell>
          <cell r="D3173">
            <v>0</v>
          </cell>
          <cell r="E3173">
            <v>42868.083333325645</v>
          </cell>
        </row>
        <row r="3174">
          <cell r="B3174">
            <v>0</v>
          </cell>
          <cell r="C3174">
            <v>0</v>
          </cell>
          <cell r="D3174">
            <v>0</v>
          </cell>
          <cell r="E3174">
            <v>42868.124999992309</v>
          </cell>
        </row>
        <row r="3175">
          <cell r="B3175">
            <v>0</v>
          </cell>
          <cell r="C3175">
            <v>0</v>
          </cell>
          <cell r="D3175">
            <v>0</v>
          </cell>
          <cell r="E3175">
            <v>42868.166666658974</v>
          </cell>
        </row>
        <row r="3176">
          <cell r="B3176">
            <v>0</v>
          </cell>
          <cell r="C3176">
            <v>1</v>
          </cell>
          <cell r="D3176">
            <v>0</v>
          </cell>
          <cell r="E3176">
            <v>42868.208333325638</v>
          </cell>
        </row>
        <row r="3177">
          <cell r="B3177">
            <v>12</v>
          </cell>
          <cell r="C3177">
            <v>64</v>
          </cell>
          <cell r="D3177">
            <v>2</v>
          </cell>
          <cell r="E3177">
            <v>42868.249999992302</v>
          </cell>
        </row>
        <row r="3178">
          <cell r="B3178">
            <v>128</v>
          </cell>
          <cell r="C3178">
            <v>177</v>
          </cell>
          <cell r="D3178">
            <v>23</v>
          </cell>
          <cell r="E3178">
            <v>42868.291666658966</v>
          </cell>
        </row>
        <row r="3179">
          <cell r="B3179">
            <v>336</v>
          </cell>
          <cell r="C3179">
            <v>315</v>
          </cell>
          <cell r="D3179">
            <v>70</v>
          </cell>
          <cell r="E3179">
            <v>42868.333333325631</v>
          </cell>
        </row>
        <row r="3180">
          <cell r="B3180">
            <v>538</v>
          </cell>
          <cell r="C3180">
            <v>490</v>
          </cell>
          <cell r="D3180">
            <v>155</v>
          </cell>
          <cell r="E3180">
            <v>42868.374999992295</v>
          </cell>
        </row>
        <row r="3181">
          <cell r="B3181">
            <v>704</v>
          </cell>
          <cell r="C3181">
            <v>465</v>
          </cell>
          <cell r="D3181">
            <v>210</v>
          </cell>
          <cell r="E3181">
            <v>42868.416666658959</v>
          </cell>
        </row>
        <row r="3182">
          <cell r="B3182">
            <v>746</v>
          </cell>
          <cell r="C3182">
            <v>809</v>
          </cell>
          <cell r="D3182">
            <v>285</v>
          </cell>
          <cell r="E3182">
            <v>42868.458333325623</v>
          </cell>
        </row>
        <row r="3183">
          <cell r="B3183">
            <v>747</v>
          </cell>
          <cell r="C3183">
            <v>472</v>
          </cell>
          <cell r="D3183">
            <v>339</v>
          </cell>
          <cell r="E3183">
            <v>42868.499999992287</v>
          </cell>
        </row>
        <row r="3184">
          <cell r="B3184">
            <v>774</v>
          </cell>
          <cell r="C3184">
            <v>500</v>
          </cell>
          <cell r="D3184">
            <v>378</v>
          </cell>
          <cell r="E3184">
            <v>42868.541666658952</v>
          </cell>
        </row>
        <row r="3185">
          <cell r="B3185">
            <v>719</v>
          </cell>
          <cell r="C3185">
            <v>562</v>
          </cell>
          <cell r="D3185">
            <v>339</v>
          </cell>
          <cell r="E3185">
            <v>42868.583333325616</v>
          </cell>
        </row>
        <row r="3186">
          <cell r="B3186">
            <v>574</v>
          </cell>
          <cell r="C3186">
            <v>365</v>
          </cell>
          <cell r="D3186">
            <v>236</v>
          </cell>
          <cell r="E3186">
            <v>42868.62499999228</v>
          </cell>
        </row>
        <row r="3187">
          <cell r="B3187">
            <v>361</v>
          </cell>
          <cell r="C3187">
            <v>167</v>
          </cell>
          <cell r="D3187">
            <v>97</v>
          </cell>
          <cell r="E3187">
            <v>42868.666666658944</v>
          </cell>
        </row>
        <row r="3188">
          <cell r="B3188">
            <v>110</v>
          </cell>
          <cell r="C3188">
            <v>57</v>
          </cell>
          <cell r="D3188">
            <v>0</v>
          </cell>
          <cell r="E3188">
            <v>42868.708333325609</v>
          </cell>
        </row>
        <row r="3189">
          <cell r="B3189">
            <v>19</v>
          </cell>
          <cell r="C3189">
            <v>0</v>
          </cell>
          <cell r="D3189">
            <v>0</v>
          </cell>
          <cell r="E3189">
            <v>42868.749999992273</v>
          </cell>
        </row>
        <row r="3190">
          <cell r="B3190">
            <v>0</v>
          </cell>
          <cell r="C3190">
            <v>0</v>
          </cell>
          <cell r="D3190">
            <v>0</v>
          </cell>
          <cell r="E3190">
            <v>42868.791666658937</v>
          </cell>
        </row>
        <row r="3191">
          <cell r="B3191">
            <v>0</v>
          </cell>
          <cell r="C3191">
            <v>0</v>
          </cell>
          <cell r="D3191">
            <v>0</v>
          </cell>
          <cell r="E3191">
            <v>42868.833333325601</v>
          </cell>
        </row>
        <row r="3192">
          <cell r="B3192">
            <v>0</v>
          </cell>
          <cell r="C3192">
            <v>0</v>
          </cell>
          <cell r="D3192">
            <v>0</v>
          </cell>
          <cell r="E3192">
            <v>42868.874999992266</v>
          </cell>
        </row>
        <row r="3193">
          <cell r="B3193">
            <v>0</v>
          </cell>
          <cell r="C3193">
            <v>0</v>
          </cell>
          <cell r="D3193">
            <v>0</v>
          </cell>
          <cell r="E3193">
            <v>42868.91666665893</v>
          </cell>
        </row>
        <row r="3194">
          <cell r="B3194">
            <v>0</v>
          </cell>
          <cell r="C3194">
            <v>0</v>
          </cell>
          <cell r="D3194">
            <v>0</v>
          </cell>
          <cell r="E3194">
            <v>42868.958333325594</v>
          </cell>
        </row>
        <row r="3195">
          <cell r="B3195">
            <v>0</v>
          </cell>
          <cell r="C3195">
            <v>0</v>
          </cell>
          <cell r="D3195">
            <v>0</v>
          </cell>
          <cell r="E3195">
            <v>42868.999999992258</v>
          </cell>
        </row>
        <row r="3196">
          <cell r="B3196">
            <v>0</v>
          </cell>
          <cell r="C3196">
            <v>0</v>
          </cell>
          <cell r="D3196">
            <v>0</v>
          </cell>
          <cell r="E3196">
            <v>42869.041666658923</v>
          </cell>
        </row>
        <row r="3197">
          <cell r="B3197">
            <v>0</v>
          </cell>
          <cell r="C3197">
            <v>0</v>
          </cell>
          <cell r="D3197">
            <v>0</v>
          </cell>
          <cell r="E3197">
            <v>42869.083333325587</v>
          </cell>
        </row>
        <row r="3198">
          <cell r="B3198">
            <v>0</v>
          </cell>
          <cell r="C3198">
            <v>0</v>
          </cell>
          <cell r="D3198">
            <v>0</v>
          </cell>
          <cell r="E3198">
            <v>42869.124999992251</v>
          </cell>
        </row>
        <row r="3199">
          <cell r="B3199">
            <v>0</v>
          </cell>
          <cell r="C3199">
            <v>0</v>
          </cell>
          <cell r="D3199">
            <v>0</v>
          </cell>
          <cell r="E3199">
            <v>42869.166666658915</v>
          </cell>
        </row>
        <row r="3200">
          <cell r="B3200">
            <v>0</v>
          </cell>
          <cell r="C3200">
            <v>1</v>
          </cell>
          <cell r="D3200">
            <v>0</v>
          </cell>
          <cell r="E3200">
            <v>42869.20833332558</v>
          </cell>
        </row>
        <row r="3201">
          <cell r="B3201">
            <v>15</v>
          </cell>
          <cell r="C3201">
            <v>68</v>
          </cell>
          <cell r="D3201">
            <v>12</v>
          </cell>
          <cell r="E3201">
            <v>42869.249999992244</v>
          </cell>
        </row>
        <row r="3202">
          <cell r="B3202">
            <v>155</v>
          </cell>
          <cell r="C3202">
            <v>215</v>
          </cell>
          <cell r="D3202">
            <v>100</v>
          </cell>
          <cell r="E3202">
            <v>42869.291666658908</v>
          </cell>
        </row>
        <row r="3203">
          <cell r="B3203">
            <v>312</v>
          </cell>
          <cell r="C3203">
            <v>262</v>
          </cell>
          <cell r="D3203">
            <v>146</v>
          </cell>
          <cell r="E3203">
            <v>42869.333333325572</v>
          </cell>
        </row>
        <row r="3204">
          <cell r="B3204">
            <v>517</v>
          </cell>
          <cell r="C3204">
            <v>696</v>
          </cell>
          <cell r="D3204">
            <v>192</v>
          </cell>
          <cell r="E3204">
            <v>42869.374999992237</v>
          </cell>
        </row>
        <row r="3205">
          <cell r="B3205">
            <v>661</v>
          </cell>
          <cell r="C3205">
            <v>760</v>
          </cell>
          <cell r="D3205">
            <v>280</v>
          </cell>
          <cell r="E3205">
            <v>42869.416666658901</v>
          </cell>
        </row>
        <row r="3206">
          <cell r="B3206">
            <v>773</v>
          </cell>
          <cell r="C3206">
            <v>799</v>
          </cell>
          <cell r="D3206">
            <v>497</v>
          </cell>
          <cell r="E3206">
            <v>42869.458333325565</v>
          </cell>
        </row>
        <row r="3207">
          <cell r="B3207">
            <v>701</v>
          </cell>
          <cell r="C3207">
            <v>839</v>
          </cell>
          <cell r="D3207">
            <v>493</v>
          </cell>
          <cell r="E3207">
            <v>42869.499999992229</v>
          </cell>
        </row>
        <row r="3208">
          <cell r="B3208">
            <v>966</v>
          </cell>
          <cell r="C3208">
            <v>751</v>
          </cell>
          <cell r="D3208">
            <v>482</v>
          </cell>
          <cell r="E3208">
            <v>42869.541666658894</v>
          </cell>
        </row>
        <row r="3209">
          <cell r="B3209">
            <v>640</v>
          </cell>
          <cell r="C3209">
            <v>665</v>
          </cell>
          <cell r="D3209">
            <v>402</v>
          </cell>
          <cell r="E3209">
            <v>42869.583333325558</v>
          </cell>
        </row>
        <row r="3210">
          <cell r="B3210">
            <v>531</v>
          </cell>
          <cell r="C3210">
            <v>433</v>
          </cell>
          <cell r="D3210">
            <v>341</v>
          </cell>
          <cell r="E3210">
            <v>42869.624999992222</v>
          </cell>
        </row>
        <row r="3211">
          <cell r="B3211">
            <v>382</v>
          </cell>
          <cell r="C3211">
            <v>238</v>
          </cell>
          <cell r="D3211">
            <v>127</v>
          </cell>
          <cell r="E3211">
            <v>42869.666666658886</v>
          </cell>
        </row>
        <row r="3212">
          <cell r="B3212">
            <v>205</v>
          </cell>
          <cell r="C3212">
            <v>53</v>
          </cell>
          <cell r="D3212">
            <v>0</v>
          </cell>
          <cell r="E3212">
            <v>42869.70833332555</v>
          </cell>
        </row>
        <row r="3213">
          <cell r="B3213">
            <v>16</v>
          </cell>
          <cell r="C3213">
            <v>0</v>
          </cell>
          <cell r="D3213">
            <v>0</v>
          </cell>
          <cell r="E3213">
            <v>42869.749999992215</v>
          </cell>
        </row>
        <row r="3214">
          <cell r="B3214">
            <v>0</v>
          </cell>
          <cell r="C3214">
            <v>0</v>
          </cell>
          <cell r="D3214">
            <v>0</v>
          </cell>
          <cell r="E3214">
            <v>42869.791666658879</v>
          </cell>
        </row>
        <row r="3215">
          <cell r="B3215">
            <v>0</v>
          </cell>
          <cell r="C3215">
            <v>0</v>
          </cell>
          <cell r="D3215">
            <v>0</v>
          </cell>
          <cell r="E3215">
            <v>42869.833333325543</v>
          </cell>
        </row>
        <row r="3216">
          <cell r="B3216">
            <v>0</v>
          </cell>
          <cell r="C3216">
            <v>0</v>
          </cell>
          <cell r="D3216">
            <v>0</v>
          </cell>
          <cell r="E3216">
            <v>42869.874999992207</v>
          </cell>
        </row>
        <row r="3217">
          <cell r="B3217">
            <v>0</v>
          </cell>
          <cell r="C3217">
            <v>0</v>
          </cell>
          <cell r="D3217">
            <v>0</v>
          </cell>
          <cell r="E3217">
            <v>42869.916666658872</v>
          </cell>
        </row>
        <row r="3218">
          <cell r="B3218">
            <v>0</v>
          </cell>
          <cell r="C3218">
            <v>0</v>
          </cell>
          <cell r="D3218">
            <v>0</v>
          </cell>
          <cell r="E3218">
            <v>42869.958333325536</v>
          </cell>
        </row>
        <row r="3219">
          <cell r="B3219">
            <v>0</v>
          </cell>
          <cell r="C3219">
            <v>0</v>
          </cell>
          <cell r="D3219">
            <v>0</v>
          </cell>
          <cell r="E3219">
            <v>42869.9999999922</v>
          </cell>
        </row>
        <row r="3220">
          <cell r="B3220">
            <v>0</v>
          </cell>
          <cell r="C3220">
            <v>0</v>
          </cell>
          <cell r="D3220">
            <v>0</v>
          </cell>
          <cell r="E3220">
            <v>42870.041666658864</v>
          </cell>
        </row>
        <row r="3221">
          <cell r="B3221">
            <v>0</v>
          </cell>
          <cell r="C3221">
            <v>0</v>
          </cell>
          <cell r="D3221">
            <v>0</v>
          </cell>
          <cell r="E3221">
            <v>42870.083333325529</v>
          </cell>
        </row>
        <row r="3222">
          <cell r="B3222">
            <v>0</v>
          </cell>
          <cell r="C3222">
            <v>0</v>
          </cell>
          <cell r="D3222">
            <v>0</v>
          </cell>
          <cell r="E3222">
            <v>42870.124999992193</v>
          </cell>
        </row>
        <row r="3223">
          <cell r="B3223">
            <v>0</v>
          </cell>
          <cell r="C3223">
            <v>0</v>
          </cell>
          <cell r="D3223">
            <v>0</v>
          </cell>
          <cell r="E3223">
            <v>42870.166666658857</v>
          </cell>
        </row>
        <row r="3224">
          <cell r="B3224">
            <v>0</v>
          </cell>
          <cell r="C3224">
            <v>1</v>
          </cell>
          <cell r="D3224">
            <v>0</v>
          </cell>
          <cell r="E3224">
            <v>42870.208333325521</v>
          </cell>
        </row>
        <row r="3225">
          <cell r="B3225">
            <v>12</v>
          </cell>
          <cell r="C3225">
            <v>63</v>
          </cell>
          <cell r="D3225">
            <v>13</v>
          </cell>
          <cell r="E3225">
            <v>42870.249999992186</v>
          </cell>
        </row>
        <row r="3226">
          <cell r="B3226">
            <v>142</v>
          </cell>
          <cell r="C3226">
            <v>199</v>
          </cell>
          <cell r="D3226">
            <v>153</v>
          </cell>
          <cell r="E3226">
            <v>42870.29166665885</v>
          </cell>
        </row>
        <row r="3227">
          <cell r="B3227">
            <v>353</v>
          </cell>
          <cell r="C3227">
            <v>331</v>
          </cell>
          <cell r="D3227">
            <v>345</v>
          </cell>
          <cell r="E3227">
            <v>42870.333333325514</v>
          </cell>
        </row>
        <row r="3228">
          <cell r="B3228">
            <v>529</v>
          </cell>
          <cell r="C3228">
            <v>596</v>
          </cell>
          <cell r="D3228">
            <v>438</v>
          </cell>
          <cell r="E3228">
            <v>42870.374999992178</v>
          </cell>
        </row>
        <row r="3229">
          <cell r="B3229">
            <v>632</v>
          </cell>
          <cell r="C3229">
            <v>838</v>
          </cell>
          <cell r="D3229">
            <v>545</v>
          </cell>
          <cell r="E3229">
            <v>42870.416666658843</v>
          </cell>
        </row>
        <row r="3230">
          <cell r="B3230">
            <v>885</v>
          </cell>
          <cell r="C3230">
            <v>876</v>
          </cell>
          <cell r="D3230">
            <v>641</v>
          </cell>
          <cell r="E3230">
            <v>42870.458333325507</v>
          </cell>
        </row>
        <row r="3231">
          <cell r="B3231">
            <v>644</v>
          </cell>
          <cell r="C3231">
            <v>908</v>
          </cell>
          <cell r="D3231">
            <v>671</v>
          </cell>
          <cell r="E3231">
            <v>42870.499999992171</v>
          </cell>
        </row>
        <row r="3232">
          <cell r="B3232">
            <v>862</v>
          </cell>
          <cell r="C3232">
            <v>710</v>
          </cell>
          <cell r="D3232">
            <v>625</v>
          </cell>
          <cell r="E3232">
            <v>42870.541666658835</v>
          </cell>
        </row>
        <row r="3233">
          <cell r="B3233">
            <v>780</v>
          </cell>
          <cell r="C3233">
            <v>564</v>
          </cell>
          <cell r="D3233">
            <v>500</v>
          </cell>
          <cell r="E3233">
            <v>42870.5833333255</v>
          </cell>
        </row>
        <row r="3234">
          <cell r="B3234">
            <v>622</v>
          </cell>
          <cell r="C3234">
            <v>458</v>
          </cell>
          <cell r="D3234">
            <v>386</v>
          </cell>
          <cell r="E3234">
            <v>42870.624999992164</v>
          </cell>
        </row>
        <row r="3235">
          <cell r="B3235">
            <v>285</v>
          </cell>
          <cell r="C3235">
            <v>176</v>
          </cell>
          <cell r="D3235">
            <v>152</v>
          </cell>
          <cell r="E3235">
            <v>42870.666666658828</v>
          </cell>
        </row>
        <row r="3236">
          <cell r="B3236">
            <v>134</v>
          </cell>
          <cell r="C3236">
            <v>58</v>
          </cell>
          <cell r="D3236">
            <v>0</v>
          </cell>
          <cell r="E3236">
            <v>42870.708333325492</v>
          </cell>
        </row>
        <row r="3237">
          <cell r="B3237">
            <v>19</v>
          </cell>
          <cell r="C3237">
            <v>0</v>
          </cell>
          <cell r="D3237">
            <v>0</v>
          </cell>
          <cell r="E3237">
            <v>42870.749999992157</v>
          </cell>
        </row>
        <row r="3238">
          <cell r="B3238">
            <v>0</v>
          </cell>
          <cell r="C3238">
            <v>0</v>
          </cell>
          <cell r="D3238">
            <v>0</v>
          </cell>
          <cell r="E3238">
            <v>42870.791666658821</v>
          </cell>
        </row>
        <row r="3239">
          <cell r="B3239">
            <v>0</v>
          </cell>
          <cell r="C3239">
            <v>0</v>
          </cell>
          <cell r="D3239">
            <v>0</v>
          </cell>
          <cell r="E3239">
            <v>42870.833333325485</v>
          </cell>
        </row>
        <row r="3240">
          <cell r="B3240">
            <v>0</v>
          </cell>
          <cell r="C3240">
            <v>0</v>
          </cell>
          <cell r="D3240">
            <v>0</v>
          </cell>
          <cell r="E3240">
            <v>42870.874999992149</v>
          </cell>
        </row>
        <row r="3241">
          <cell r="B3241">
            <v>0</v>
          </cell>
          <cell r="C3241">
            <v>0</v>
          </cell>
          <cell r="D3241">
            <v>0</v>
          </cell>
          <cell r="E3241">
            <v>42870.916666658813</v>
          </cell>
        </row>
        <row r="3242">
          <cell r="B3242">
            <v>0</v>
          </cell>
          <cell r="C3242">
            <v>0</v>
          </cell>
          <cell r="D3242">
            <v>0</v>
          </cell>
          <cell r="E3242">
            <v>42870.958333325478</v>
          </cell>
        </row>
        <row r="3243">
          <cell r="B3243">
            <v>0</v>
          </cell>
          <cell r="C3243">
            <v>0</v>
          </cell>
          <cell r="D3243">
            <v>0</v>
          </cell>
          <cell r="E3243">
            <v>42870.999999992142</v>
          </cell>
        </row>
        <row r="3244">
          <cell r="B3244">
            <v>0</v>
          </cell>
          <cell r="C3244">
            <v>0</v>
          </cell>
          <cell r="D3244">
            <v>0</v>
          </cell>
          <cell r="E3244">
            <v>42871.041666658806</v>
          </cell>
        </row>
        <row r="3245">
          <cell r="B3245">
            <v>0</v>
          </cell>
          <cell r="C3245">
            <v>0</v>
          </cell>
          <cell r="D3245">
            <v>0</v>
          </cell>
          <cell r="E3245">
            <v>42871.08333332547</v>
          </cell>
        </row>
        <row r="3246">
          <cell r="B3246">
            <v>0</v>
          </cell>
          <cell r="C3246">
            <v>0</v>
          </cell>
          <cell r="D3246">
            <v>0</v>
          </cell>
          <cell r="E3246">
            <v>42871.124999992135</v>
          </cell>
        </row>
        <row r="3247">
          <cell r="B3247">
            <v>0</v>
          </cell>
          <cell r="C3247">
            <v>0</v>
          </cell>
          <cell r="D3247">
            <v>0</v>
          </cell>
          <cell r="E3247">
            <v>42871.166666658799</v>
          </cell>
        </row>
        <row r="3248">
          <cell r="B3248">
            <v>0</v>
          </cell>
          <cell r="C3248">
            <v>1</v>
          </cell>
          <cell r="D3248">
            <v>0</v>
          </cell>
          <cell r="E3248">
            <v>42871.208333325463</v>
          </cell>
        </row>
        <row r="3249">
          <cell r="B3249">
            <v>12</v>
          </cell>
          <cell r="C3249">
            <v>58</v>
          </cell>
          <cell r="D3249">
            <v>16</v>
          </cell>
          <cell r="E3249">
            <v>42871.249999992127</v>
          </cell>
        </row>
        <row r="3250">
          <cell r="B3250">
            <v>136</v>
          </cell>
          <cell r="C3250">
            <v>190</v>
          </cell>
          <cell r="D3250">
            <v>187</v>
          </cell>
          <cell r="E3250">
            <v>42871.291666658792</v>
          </cell>
        </row>
        <row r="3251">
          <cell r="B3251">
            <v>323</v>
          </cell>
          <cell r="C3251">
            <v>438</v>
          </cell>
          <cell r="D3251">
            <v>414</v>
          </cell>
          <cell r="E3251">
            <v>42871.333333325456</v>
          </cell>
        </row>
        <row r="3252">
          <cell r="B3252">
            <v>579</v>
          </cell>
          <cell r="C3252">
            <v>600</v>
          </cell>
          <cell r="D3252">
            <v>611</v>
          </cell>
          <cell r="E3252">
            <v>42871.37499999212</v>
          </cell>
        </row>
        <row r="3253">
          <cell r="B3253">
            <v>600</v>
          </cell>
          <cell r="C3253">
            <v>778</v>
          </cell>
          <cell r="D3253">
            <v>757</v>
          </cell>
          <cell r="E3253">
            <v>42871.416666658784</v>
          </cell>
        </row>
        <row r="3254">
          <cell r="B3254">
            <v>838</v>
          </cell>
          <cell r="C3254">
            <v>796</v>
          </cell>
          <cell r="D3254">
            <v>838</v>
          </cell>
          <cell r="E3254">
            <v>42871.458333325449</v>
          </cell>
        </row>
        <row r="3255">
          <cell r="B3255">
            <v>876</v>
          </cell>
          <cell r="C3255">
            <v>873</v>
          </cell>
          <cell r="D3255">
            <v>847</v>
          </cell>
          <cell r="E3255">
            <v>42871.499999992113</v>
          </cell>
        </row>
        <row r="3256">
          <cell r="B3256">
            <v>544</v>
          </cell>
          <cell r="C3256">
            <v>595</v>
          </cell>
          <cell r="D3256">
            <v>784</v>
          </cell>
          <cell r="E3256">
            <v>42871.541666658777</v>
          </cell>
        </row>
        <row r="3257">
          <cell r="B3257">
            <v>744</v>
          </cell>
          <cell r="C3257">
            <v>443</v>
          </cell>
          <cell r="D3257">
            <v>603</v>
          </cell>
          <cell r="E3257">
            <v>42871.583333325441</v>
          </cell>
        </row>
        <row r="3258">
          <cell r="B3258">
            <v>417</v>
          </cell>
          <cell r="C3258">
            <v>408</v>
          </cell>
          <cell r="D3258">
            <v>384</v>
          </cell>
          <cell r="E3258">
            <v>42871.624999992106</v>
          </cell>
        </row>
        <row r="3259">
          <cell r="B3259">
            <v>280</v>
          </cell>
          <cell r="C3259">
            <v>200</v>
          </cell>
          <cell r="D3259">
            <v>156</v>
          </cell>
          <cell r="E3259">
            <v>42871.66666665877</v>
          </cell>
        </row>
        <row r="3260">
          <cell r="B3260">
            <v>122</v>
          </cell>
          <cell r="C3260">
            <v>47</v>
          </cell>
          <cell r="D3260">
            <v>0</v>
          </cell>
          <cell r="E3260">
            <v>42871.708333325434</v>
          </cell>
        </row>
        <row r="3261">
          <cell r="B3261">
            <v>19</v>
          </cell>
          <cell r="C3261">
            <v>0</v>
          </cell>
          <cell r="D3261">
            <v>0</v>
          </cell>
          <cell r="E3261">
            <v>42871.749999992098</v>
          </cell>
        </row>
        <row r="3262">
          <cell r="B3262">
            <v>0</v>
          </cell>
          <cell r="C3262">
            <v>0</v>
          </cell>
          <cell r="D3262">
            <v>0</v>
          </cell>
          <cell r="E3262">
            <v>42871.791666658763</v>
          </cell>
        </row>
        <row r="3263">
          <cell r="B3263">
            <v>0</v>
          </cell>
          <cell r="C3263">
            <v>0</v>
          </cell>
          <cell r="D3263">
            <v>0</v>
          </cell>
          <cell r="E3263">
            <v>42871.833333325427</v>
          </cell>
        </row>
        <row r="3264">
          <cell r="B3264">
            <v>0</v>
          </cell>
          <cell r="C3264">
            <v>0</v>
          </cell>
          <cell r="D3264">
            <v>0</v>
          </cell>
          <cell r="E3264">
            <v>42871.874999992091</v>
          </cell>
        </row>
        <row r="3265">
          <cell r="B3265">
            <v>0</v>
          </cell>
          <cell r="C3265">
            <v>0</v>
          </cell>
          <cell r="D3265">
            <v>0</v>
          </cell>
          <cell r="E3265">
            <v>42871.916666658755</v>
          </cell>
        </row>
        <row r="3266">
          <cell r="B3266">
            <v>0</v>
          </cell>
          <cell r="C3266">
            <v>0</v>
          </cell>
          <cell r="D3266">
            <v>0</v>
          </cell>
          <cell r="E3266">
            <v>42871.95833332542</v>
          </cell>
        </row>
        <row r="3267">
          <cell r="B3267">
            <v>0</v>
          </cell>
          <cell r="C3267">
            <v>0</v>
          </cell>
          <cell r="D3267">
            <v>0</v>
          </cell>
          <cell r="E3267">
            <v>42871.999999992084</v>
          </cell>
        </row>
        <row r="3268">
          <cell r="B3268">
            <v>0</v>
          </cell>
          <cell r="C3268">
            <v>0</v>
          </cell>
          <cell r="D3268">
            <v>0</v>
          </cell>
          <cell r="E3268">
            <v>42872.041666658748</v>
          </cell>
        </row>
        <row r="3269">
          <cell r="B3269">
            <v>0</v>
          </cell>
          <cell r="C3269">
            <v>0</v>
          </cell>
          <cell r="D3269">
            <v>0</v>
          </cell>
          <cell r="E3269">
            <v>42872.083333325412</v>
          </cell>
        </row>
        <row r="3270">
          <cell r="B3270">
            <v>0</v>
          </cell>
          <cell r="C3270">
            <v>0</v>
          </cell>
          <cell r="D3270">
            <v>0</v>
          </cell>
          <cell r="E3270">
            <v>42872.124999992076</v>
          </cell>
        </row>
        <row r="3271">
          <cell r="B3271">
            <v>0</v>
          </cell>
          <cell r="C3271">
            <v>0</v>
          </cell>
          <cell r="D3271">
            <v>0</v>
          </cell>
          <cell r="E3271">
            <v>42872.166666658741</v>
          </cell>
        </row>
        <row r="3272">
          <cell r="B3272">
            <v>0</v>
          </cell>
          <cell r="C3272">
            <v>1</v>
          </cell>
          <cell r="D3272">
            <v>0</v>
          </cell>
          <cell r="E3272">
            <v>42872.208333325405</v>
          </cell>
        </row>
        <row r="3273">
          <cell r="B3273">
            <v>13</v>
          </cell>
          <cell r="C3273">
            <v>86</v>
          </cell>
          <cell r="D3273">
            <v>13</v>
          </cell>
          <cell r="E3273">
            <v>42872.249999992069</v>
          </cell>
        </row>
        <row r="3274">
          <cell r="B3274">
            <v>159</v>
          </cell>
          <cell r="C3274">
            <v>181</v>
          </cell>
          <cell r="D3274">
            <v>142</v>
          </cell>
          <cell r="E3274">
            <v>42872.291666658733</v>
          </cell>
        </row>
        <row r="3275">
          <cell r="B3275">
            <v>393</v>
          </cell>
          <cell r="C3275">
            <v>473</v>
          </cell>
          <cell r="D3275">
            <v>312</v>
          </cell>
          <cell r="E3275">
            <v>42872.333333325398</v>
          </cell>
        </row>
        <row r="3276">
          <cell r="B3276">
            <v>483</v>
          </cell>
          <cell r="C3276">
            <v>543</v>
          </cell>
          <cell r="D3276">
            <v>433</v>
          </cell>
          <cell r="E3276">
            <v>42872.374999992062</v>
          </cell>
        </row>
        <row r="3277">
          <cell r="B3277">
            <v>764</v>
          </cell>
          <cell r="C3277">
            <v>673</v>
          </cell>
          <cell r="D3277">
            <v>557</v>
          </cell>
          <cell r="E3277">
            <v>42872.416666658726</v>
          </cell>
        </row>
        <row r="3278">
          <cell r="B3278">
            <v>935</v>
          </cell>
          <cell r="C3278">
            <v>909</v>
          </cell>
          <cell r="D3278">
            <v>689</v>
          </cell>
          <cell r="E3278">
            <v>42872.45833332539</v>
          </cell>
        </row>
        <row r="3279">
          <cell r="B3279">
            <v>833</v>
          </cell>
          <cell r="C3279">
            <v>748</v>
          </cell>
          <cell r="D3279">
            <v>713</v>
          </cell>
          <cell r="E3279">
            <v>42872.499999992055</v>
          </cell>
        </row>
        <row r="3280">
          <cell r="B3280">
            <v>919</v>
          </cell>
          <cell r="C3280">
            <v>671</v>
          </cell>
          <cell r="D3280">
            <v>655</v>
          </cell>
          <cell r="E3280">
            <v>42872.541666658719</v>
          </cell>
        </row>
        <row r="3281">
          <cell r="B3281">
            <v>715</v>
          </cell>
          <cell r="C3281">
            <v>507</v>
          </cell>
          <cell r="D3281">
            <v>520</v>
          </cell>
          <cell r="E3281">
            <v>42872.583333325383</v>
          </cell>
        </row>
        <row r="3282">
          <cell r="B3282">
            <v>626</v>
          </cell>
          <cell r="C3282">
            <v>410</v>
          </cell>
          <cell r="D3282">
            <v>384</v>
          </cell>
          <cell r="E3282">
            <v>42872.624999992047</v>
          </cell>
        </row>
        <row r="3283">
          <cell r="B3283">
            <v>414</v>
          </cell>
          <cell r="C3283">
            <v>198</v>
          </cell>
          <cell r="D3283">
            <v>156</v>
          </cell>
          <cell r="E3283">
            <v>42872.666666658712</v>
          </cell>
        </row>
        <row r="3284">
          <cell r="B3284">
            <v>190</v>
          </cell>
          <cell r="C3284">
            <v>61</v>
          </cell>
          <cell r="D3284">
            <v>0</v>
          </cell>
          <cell r="E3284">
            <v>42872.708333325376</v>
          </cell>
        </row>
        <row r="3285">
          <cell r="B3285">
            <v>20</v>
          </cell>
          <cell r="C3285">
            <v>0</v>
          </cell>
          <cell r="D3285">
            <v>0</v>
          </cell>
          <cell r="E3285">
            <v>42872.74999999204</v>
          </cell>
        </row>
        <row r="3286">
          <cell r="B3286">
            <v>0</v>
          </cell>
          <cell r="C3286">
            <v>0</v>
          </cell>
          <cell r="D3286">
            <v>0</v>
          </cell>
          <cell r="E3286">
            <v>42872.791666658704</v>
          </cell>
        </row>
        <row r="3287">
          <cell r="B3287">
            <v>0</v>
          </cell>
          <cell r="C3287">
            <v>0</v>
          </cell>
          <cell r="D3287">
            <v>0</v>
          </cell>
          <cell r="E3287">
            <v>42872.833333325369</v>
          </cell>
        </row>
        <row r="3288">
          <cell r="B3288">
            <v>0</v>
          </cell>
          <cell r="C3288">
            <v>0</v>
          </cell>
          <cell r="D3288">
            <v>0</v>
          </cell>
          <cell r="E3288">
            <v>42872.874999992033</v>
          </cell>
        </row>
        <row r="3289">
          <cell r="B3289">
            <v>0</v>
          </cell>
          <cell r="C3289">
            <v>0</v>
          </cell>
          <cell r="D3289">
            <v>0</v>
          </cell>
          <cell r="E3289">
            <v>42872.916666658697</v>
          </cell>
        </row>
        <row r="3290">
          <cell r="B3290">
            <v>0</v>
          </cell>
          <cell r="C3290">
            <v>0</v>
          </cell>
          <cell r="D3290">
            <v>0</v>
          </cell>
          <cell r="E3290">
            <v>42872.958333325361</v>
          </cell>
        </row>
        <row r="3291">
          <cell r="B3291">
            <v>0</v>
          </cell>
          <cell r="C3291">
            <v>0</v>
          </cell>
          <cell r="D3291">
            <v>0</v>
          </cell>
          <cell r="E3291">
            <v>42872.999999992026</v>
          </cell>
        </row>
        <row r="3292">
          <cell r="B3292">
            <v>0</v>
          </cell>
          <cell r="C3292">
            <v>0</v>
          </cell>
          <cell r="D3292">
            <v>0</v>
          </cell>
          <cell r="E3292">
            <v>42873.04166665869</v>
          </cell>
        </row>
        <row r="3293">
          <cell r="B3293">
            <v>0</v>
          </cell>
          <cell r="C3293">
            <v>0</v>
          </cell>
          <cell r="D3293">
            <v>0</v>
          </cell>
          <cell r="E3293">
            <v>42873.083333325354</v>
          </cell>
        </row>
        <row r="3294">
          <cell r="B3294">
            <v>0</v>
          </cell>
          <cell r="C3294">
            <v>0</v>
          </cell>
          <cell r="D3294">
            <v>0</v>
          </cell>
          <cell r="E3294">
            <v>42873.124999992018</v>
          </cell>
        </row>
        <row r="3295">
          <cell r="B3295">
            <v>0</v>
          </cell>
          <cell r="C3295">
            <v>0</v>
          </cell>
          <cell r="D3295">
            <v>0</v>
          </cell>
          <cell r="E3295">
            <v>42873.166666658683</v>
          </cell>
        </row>
        <row r="3296">
          <cell r="B3296">
            <v>0</v>
          </cell>
          <cell r="C3296">
            <v>1</v>
          </cell>
          <cell r="D3296">
            <v>0</v>
          </cell>
          <cell r="E3296">
            <v>42873.208333325347</v>
          </cell>
        </row>
        <row r="3297">
          <cell r="B3297">
            <v>13</v>
          </cell>
          <cell r="C3297">
            <v>64</v>
          </cell>
          <cell r="D3297">
            <v>15</v>
          </cell>
          <cell r="E3297">
            <v>42873.249999992011</v>
          </cell>
        </row>
        <row r="3298">
          <cell r="B3298">
            <v>145</v>
          </cell>
          <cell r="C3298">
            <v>197</v>
          </cell>
          <cell r="D3298">
            <v>183</v>
          </cell>
          <cell r="E3298">
            <v>42873.291666658675</v>
          </cell>
        </row>
        <row r="3299">
          <cell r="B3299">
            <v>390</v>
          </cell>
          <cell r="C3299">
            <v>360</v>
          </cell>
          <cell r="D3299">
            <v>406</v>
          </cell>
          <cell r="E3299">
            <v>42873.333333325339</v>
          </cell>
        </row>
        <row r="3300">
          <cell r="B3300">
            <v>528</v>
          </cell>
          <cell r="C3300">
            <v>445</v>
          </cell>
          <cell r="D3300">
            <v>601</v>
          </cell>
          <cell r="E3300">
            <v>42873.374999992004</v>
          </cell>
        </row>
        <row r="3301">
          <cell r="B3301">
            <v>605</v>
          </cell>
          <cell r="C3301">
            <v>564</v>
          </cell>
          <cell r="D3301">
            <v>748</v>
          </cell>
          <cell r="E3301">
            <v>42873.416666658668</v>
          </cell>
        </row>
        <row r="3302">
          <cell r="B3302">
            <v>578</v>
          </cell>
          <cell r="C3302">
            <v>782</v>
          </cell>
          <cell r="D3302">
            <v>830</v>
          </cell>
          <cell r="E3302">
            <v>42873.458333325332</v>
          </cell>
        </row>
        <row r="3303">
          <cell r="B3303">
            <v>742</v>
          </cell>
          <cell r="C3303">
            <v>684</v>
          </cell>
          <cell r="D3303">
            <v>840</v>
          </cell>
          <cell r="E3303">
            <v>42873.499999991996</v>
          </cell>
        </row>
        <row r="3304">
          <cell r="B3304">
            <v>804</v>
          </cell>
          <cell r="C3304">
            <v>642</v>
          </cell>
          <cell r="D3304">
            <v>773</v>
          </cell>
          <cell r="E3304">
            <v>42873.541666658661</v>
          </cell>
        </row>
        <row r="3305">
          <cell r="B3305">
            <v>805</v>
          </cell>
          <cell r="C3305">
            <v>555</v>
          </cell>
          <cell r="D3305">
            <v>594</v>
          </cell>
          <cell r="E3305">
            <v>42873.583333325325</v>
          </cell>
        </row>
        <row r="3306">
          <cell r="B3306">
            <v>511</v>
          </cell>
          <cell r="C3306">
            <v>376</v>
          </cell>
          <cell r="D3306">
            <v>381</v>
          </cell>
          <cell r="E3306">
            <v>42873.624999991989</v>
          </cell>
        </row>
        <row r="3307">
          <cell r="B3307">
            <v>436</v>
          </cell>
          <cell r="C3307">
            <v>166</v>
          </cell>
          <cell r="D3307">
            <v>154</v>
          </cell>
          <cell r="E3307">
            <v>42873.666666658653</v>
          </cell>
        </row>
        <row r="3308">
          <cell r="B3308">
            <v>133</v>
          </cell>
          <cell r="C3308">
            <v>75</v>
          </cell>
          <cell r="D3308">
            <v>0</v>
          </cell>
          <cell r="E3308">
            <v>42873.708333325318</v>
          </cell>
        </row>
        <row r="3309">
          <cell r="B3309">
            <v>26</v>
          </cell>
          <cell r="C3309">
            <v>0</v>
          </cell>
          <cell r="D3309">
            <v>0</v>
          </cell>
          <cell r="E3309">
            <v>42873.749999991982</v>
          </cell>
        </row>
        <row r="3310">
          <cell r="B3310">
            <v>0</v>
          </cell>
          <cell r="C3310">
            <v>0</v>
          </cell>
          <cell r="D3310">
            <v>0</v>
          </cell>
          <cell r="E3310">
            <v>42873.791666658646</v>
          </cell>
        </row>
        <row r="3311">
          <cell r="B3311">
            <v>0</v>
          </cell>
          <cell r="C3311">
            <v>0</v>
          </cell>
          <cell r="D3311">
            <v>0</v>
          </cell>
          <cell r="E3311">
            <v>42873.83333332531</v>
          </cell>
        </row>
        <row r="3312">
          <cell r="B3312">
            <v>0</v>
          </cell>
          <cell r="C3312">
            <v>0</v>
          </cell>
          <cell r="D3312">
            <v>0</v>
          </cell>
          <cell r="E3312">
            <v>42873.874999991975</v>
          </cell>
        </row>
        <row r="3313">
          <cell r="B3313">
            <v>0</v>
          </cell>
          <cell r="C3313">
            <v>0</v>
          </cell>
          <cell r="D3313">
            <v>0</v>
          </cell>
          <cell r="E3313">
            <v>42873.916666658639</v>
          </cell>
        </row>
        <row r="3314">
          <cell r="B3314">
            <v>0</v>
          </cell>
          <cell r="C3314">
            <v>0</v>
          </cell>
          <cell r="D3314">
            <v>0</v>
          </cell>
          <cell r="E3314">
            <v>42873.958333325303</v>
          </cell>
        </row>
        <row r="3315">
          <cell r="B3315">
            <v>0</v>
          </cell>
          <cell r="C3315">
            <v>0</v>
          </cell>
          <cell r="D3315">
            <v>0</v>
          </cell>
          <cell r="E3315">
            <v>42873.999999991967</v>
          </cell>
        </row>
        <row r="3316">
          <cell r="B3316">
            <v>0</v>
          </cell>
          <cell r="C3316">
            <v>0</v>
          </cell>
          <cell r="D3316">
            <v>0</v>
          </cell>
          <cell r="E3316">
            <v>42874.041666658632</v>
          </cell>
        </row>
        <row r="3317">
          <cell r="B3317">
            <v>0</v>
          </cell>
          <cell r="C3317">
            <v>0</v>
          </cell>
          <cell r="D3317">
            <v>0</v>
          </cell>
          <cell r="E3317">
            <v>42874.083333325296</v>
          </cell>
        </row>
        <row r="3318">
          <cell r="B3318">
            <v>0</v>
          </cell>
          <cell r="C3318">
            <v>0</v>
          </cell>
          <cell r="D3318">
            <v>0</v>
          </cell>
          <cell r="E3318">
            <v>42874.12499999196</v>
          </cell>
        </row>
        <row r="3319">
          <cell r="B3319">
            <v>0</v>
          </cell>
          <cell r="C3319">
            <v>0</v>
          </cell>
          <cell r="D3319">
            <v>0</v>
          </cell>
          <cell r="E3319">
            <v>42874.166666658624</v>
          </cell>
        </row>
        <row r="3320">
          <cell r="B3320">
            <v>0</v>
          </cell>
          <cell r="C3320">
            <v>1</v>
          </cell>
          <cell r="D3320">
            <v>0</v>
          </cell>
          <cell r="E3320">
            <v>42874.208333325289</v>
          </cell>
        </row>
        <row r="3321">
          <cell r="B3321">
            <v>15</v>
          </cell>
          <cell r="C3321">
            <v>71</v>
          </cell>
          <cell r="D3321">
            <v>14</v>
          </cell>
          <cell r="E3321">
            <v>42874.249999991953</v>
          </cell>
        </row>
        <row r="3322">
          <cell r="B3322">
            <v>148</v>
          </cell>
          <cell r="C3322">
            <v>227</v>
          </cell>
          <cell r="D3322">
            <v>180</v>
          </cell>
          <cell r="E3322">
            <v>42874.291666658617</v>
          </cell>
        </row>
        <row r="3323">
          <cell r="B3323">
            <v>275</v>
          </cell>
          <cell r="C3323">
            <v>375</v>
          </cell>
          <cell r="D3323">
            <v>401</v>
          </cell>
          <cell r="E3323">
            <v>42874.333333325281</v>
          </cell>
        </row>
        <row r="3324">
          <cell r="B3324">
            <v>475</v>
          </cell>
          <cell r="C3324">
            <v>490</v>
          </cell>
          <cell r="D3324">
            <v>600</v>
          </cell>
          <cell r="E3324">
            <v>42874.374999991946</v>
          </cell>
        </row>
        <row r="3325">
          <cell r="B3325">
            <v>714</v>
          </cell>
          <cell r="C3325">
            <v>624</v>
          </cell>
          <cell r="D3325">
            <v>746</v>
          </cell>
          <cell r="E3325">
            <v>42874.41666665861</v>
          </cell>
        </row>
        <row r="3326">
          <cell r="B3326">
            <v>688</v>
          </cell>
          <cell r="C3326">
            <v>453</v>
          </cell>
          <cell r="D3326">
            <v>827</v>
          </cell>
          <cell r="E3326">
            <v>42874.458333325274</v>
          </cell>
        </row>
        <row r="3327">
          <cell r="B3327">
            <v>898</v>
          </cell>
          <cell r="C3327">
            <v>713</v>
          </cell>
          <cell r="D3327">
            <v>837</v>
          </cell>
          <cell r="E3327">
            <v>42874.499999991938</v>
          </cell>
        </row>
        <row r="3328">
          <cell r="B3328">
            <v>739</v>
          </cell>
          <cell r="C3328">
            <v>760</v>
          </cell>
          <cell r="D3328">
            <v>767</v>
          </cell>
          <cell r="E3328">
            <v>42874.541666658602</v>
          </cell>
        </row>
        <row r="3329">
          <cell r="B3329">
            <v>633</v>
          </cell>
          <cell r="C3329">
            <v>544</v>
          </cell>
          <cell r="D3329">
            <v>590</v>
          </cell>
          <cell r="E3329">
            <v>42874.583333325267</v>
          </cell>
        </row>
        <row r="3330">
          <cell r="B3330">
            <v>506</v>
          </cell>
          <cell r="C3330">
            <v>325</v>
          </cell>
          <cell r="D3330">
            <v>381</v>
          </cell>
          <cell r="E3330">
            <v>42874.624999991931</v>
          </cell>
        </row>
        <row r="3331">
          <cell r="B3331">
            <v>349</v>
          </cell>
          <cell r="C3331">
            <v>162</v>
          </cell>
          <cell r="D3331">
            <v>154</v>
          </cell>
          <cell r="E3331">
            <v>42874.666666658595</v>
          </cell>
        </row>
        <row r="3332">
          <cell r="B3332">
            <v>154</v>
          </cell>
          <cell r="C3332">
            <v>73</v>
          </cell>
          <cell r="D3332">
            <v>0</v>
          </cell>
          <cell r="E3332">
            <v>42874.708333325259</v>
          </cell>
        </row>
        <row r="3333">
          <cell r="B3333">
            <v>19</v>
          </cell>
          <cell r="C3333">
            <v>0</v>
          </cell>
          <cell r="D3333">
            <v>0</v>
          </cell>
          <cell r="E3333">
            <v>42874.749999991924</v>
          </cell>
        </row>
        <row r="3334">
          <cell r="B3334">
            <v>0</v>
          </cell>
          <cell r="C3334">
            <v>0</v>
          </cell>
          <cell r="D3334">
            <v>0</v>
          </cell>
          <cell r="E3334">
            <v>42874.791666658588</v>
          </cell>
        </row>
        <row r="3335">
          <cell r="B3335">
            <v>0</v>
          </cell>
          <cell r="C3335">
            <v>0</v>
          </cell>
          <cell r="D3335">
            <v>0</v>
          </cell>
          <cell r="E3335">
            <v>42874.833333325252</v>
          </cell>
        </row>
        <row r="3336">
          <cell r="B3336">
            <v>0</v>
          </cell>
          <cell r="C3336">
            <v>0</v>
          </cell>
          <cell r="D3336">
            <v>0</v>
          </cell>
          <cell r="E3336">
            <v>42874.874999991916</v>
          </cell>
        </row>
        <row r="3337">
          <cell r="B3337">
            <v>0</v>
          </cell>
          <cell r="C3337">
            <v>0</v>
          </cell>
          <cell r="D3337">
            <v>0</v>
          </cell>
          <cell r="E3337">
            <v>42874.916666658581</v>
          </cell>
        </row>
        <row r="3338">
          <cell r="B3338">
            <v>0</v>
          </cell>
          <cell r="C3338">
            <v>0</v>
          </cell>
          <cell r="D3338">
            <v>0</v>
          </cell>
          <cell r="E3338">
            <v>42874.958333325245</v>
          </cell>
        </row>
        <row r="3339">
          <cell r="B3339">
            <v>0</v>
          </cell>
          <cell r="C3339">
            <v>0</v>
          </cell>
          <cell r="D3339">
            <v>0</v>
          </cell>
          <cell r="E3339">
            <v>42874.999999991909</v>
          </cell>
        </row>
        <row r="3340">
          <cell r="B3340">
            <v>0</v>
          </cell>
          <cell r="C3340">
            <v>0</v>
          </cell>
          <cell r="D3340">
            <v>0</v>
          </cell>
          <cell r="E3340">
            <v>42875.041666658573</v>
          </cell>
        </row>
        <row r="3341">
          <cell r="B3341">
            <v>0</v>
          </cell>
          <cell r="C3341">
            <v>0</v>
          </cell>
          <cell r="D3341">
            <v>0</v>
          </cell>
          <cell r="E3341">
            <v>42875.083333325238</v>
          </cell>
        </row>
        <row r="3342">
          <cell r="B3342">
            <v>0</v>
          </cell>
          <cell r="C3342">
            <v>0</v>
          </cell>
          <cell r="D3342">
            <v>0</v>
          </cell>
          <cell r="E3342">
            <v>42875.124999991902</v>
          </cell>
        </row>
        <row r="3343">
          <cell r="B3343">
            <v>0</v>
          </cell>
          <cell r="C3343">
            <v>0</v>
          </cell>
          <cell r="D3343">
            <v>0</v>
          </cell>
          <cell r="E3343">
            <v>42875.166666658566</v>
          </cell>
        </row>
        <row r="3344">
          <cell r="B3344">
            <v>0</v>
          </cell>
          <cell r="C3344">
            <v>1</v>
          </cell>
          <cell r="D3344">
            <v>0</v>
          </cell>
          <cell r="E3344">
            <v>42875.20833332523</v>
          </cell>
        </row>
        <row r="3345">
          <cell r="B3345">
            <v>12</v>
          </cell>
          <cell r="C3345">
            <v>57</v>
          </cell>
          <cell r="D3345">
            <v>14</v>
          </cell>
          <cell r="E3345">
            <v>42875.249999991895</v>
          </cell>
        </row>
        <row r="3346">
          <cell r="B3346">
            <v>110</v>
          </cell>
          <cell r="C3346">
            <v>137</v>
          </cell>
          <cell r="D3346">
            <v>182</v>
          </cell>
          <cell r="E3346">
            <v>42875.291666658559</v>
          </cell>
        </row>
        <row r="3347">
          <cell r="B3347">
            <v>354</v>
          </cell>
          <cell r="C3347">
            <v>295</v>
          </cell>
          <cell r="D3347">
            <v>406</v>
          </cell>
          <cell r="E3347">
            <v>42875.333333325223</v>
          </cell>
        </row>
        <row r="3348">
          <cell r="B3348">
            <v>553</v>
          </cell>
          <cell r="C3348">
            <v>601</v>
          </cell>
          <cell r="D3348">
            <v>602</v>
          </cell>
          <cell r="E3348">
            <v>42875.374999991887</v>
          </cell>
        </row>
        <row r="3349">
          <cell r="B3349">
            <v>762</v>
          </cell>
          <cell r="C3349">
            <v>501</v>
          </cell>
          <cell r="D3349">
            <v>747</v>
          </cell>
          <cell r="E3349">
            <v>42875.416666658552</v>
          </cell>
        </row>
        <row r="3350">
          <cell r="B3350">
            <v>927</v>
          </cell>
          <cell r="C3350">
            <v>641</v>
          </cell>
          <cell r="D3350">
            <v>828</v>
          </cell>
          <cell r="E3350">
            <v>42875.458333325216</v>
          </cell>
        </row>
        <row r="3351">
          <cell r="B3351">
            <v>918</v>
          </cell>
          <cell r="C3351">
            <v>314</v>
          </cell>
          <cell r="D3351">
            <v>838</v>
          </cell>
          <cell r="E3351">
            <v>42875.49999999188</v>
          </cell>
        </row>
        <row r="3352">
          <cell r="B3352">
            <v>854</v>
          </cell>
          <cell r="C3352">
            <v>310</v>
          </cell>
          <cell r="D3352">
            <v>775</v>
          </cell>
          <cell r="E3352">
            <v>42875.541666658544</v>
          </cell>
        </row>
        <row r="3353">
          <cell r="B3353">
            <v>701</v>
          </cell>
          <cell r="C3353">
            <v>489</v>
          </cell>
          <cell r="D3353">
            <v>594</v>
          </cell>
          <cell r="E3353">
            <v>42875.583333325209</v>
          </cell>
        </row>
        <row r="3354">
          <cell r="B3354">
            <v>556</v>
          </cell>
          <cell r="C3354">
            <v>257</v>
          </cell>
          <cell r="D3354">
            <v>376</v>
          </cell>
          <cell r="E3354">
            <v>42875.624999991873</v>
          </cell>
        </row>
        <row r="3355">
          <cell r="B3355">
            <v>172</v>
          </cell>
          <cell r="C3355">
            <v>158</v>
          </cell>
          <cell r="D3355">
            <v>151</v>
          </cell>
          <cell r="E3355">
            <v>42875.666666658537</v>
          </cell>
        </row>
        <row r="3356">
          <cell r="B3356">
            <v>167</v>
          </cell>
          <cell r="C3356">
            <v>52</v>
          </cell>
          <cell r="D3356">
            <v>0</v>
          </cell>
          <cell r="E3356">
            <v>42875.708333325201</v>
          </cell>
        </row>
        <row r="3357">
          <cell r="B3357">
            <v>18</v>
          </cell>
          <cell r="C3357">
            <v>0</v>
          </cell>
          <cell r="D3357">
            <v>0</v>
          </cell>
          <cell r="E3357">
            <v>42875.749999991865</v>
          </cell>
        </row>
        <row r="3358">
          <cell r="B3358">
            <v>0</v>
          </cell>
          <cell r="C3358">
            <v>0</v>
          </cell>
          <cell r="D3358">
            <v>0</v>
          </cell>
          <cell r="E3358">
            <v>42875.79166665853</v>
          </cell>
        </row>
        <row r="3359">
          <cell r="B3359">
            <v>0</v>
          </cell>
          <cell r="C3359">
            <v>0</v>
          </cell>
          <cell r="D3359">
            <v>0</v>
          </cell>
          <cell r="E3359">
            <v>42875.833333325194</v>
          </cell>
        </row>
        <row r="3360">
          <cell r="B3360">
            <v>0</v>
          </cell>
          <cell r="C3360">
            <v>0</v>
          </cell>
          <cell r="D3360">
            <v>0</v>
          </cell>
          <cell r="E3360">
            <v>42875.874999991858</v>
          </cell>
        </row>
        <row r="3361">
          <cell r="B3361">
            <v>0</v>
          </cell>
          <cell r="C3361">
            <v>0</v>
          </cell>
          <cell r="D3361">
            <v>0</v>
          </cell>
          <cell r="E3361">
            <v>42875.916666658522</v>
          </cell>
        </row>
        <row r="3362">
          <cell r="B3362">
            <v>0</v>
          </cell>
          <cell r="C3362">
            <v>0</v>
          </cell>
          <cell r="D3362">
            <v>0</v>
          </cell>
          <cell r="E3362">
            <v>42875.958333325187</v>
          </cell>
        </row>
        <row r="3363">
          <cell r="B3363">
            <v>0</v>
          </cell>
          <cell r="C3363">
            <v>0</v>
          </cell>
          <cell r="D3363">
            <v>0</v>
          </cell>
          <cell r="E3363">
            <v>42875.999999991851</v>
          </cell>
        </row>
        <row r="3364">
          <cell r="B3364">
            <v>0</v>
          </cell>
          <cell r="C3364">
            <v>0</v>
          </cell>
          <cell r="D3364">
            <v>0</v>
          </cell>
          <cell r="E3364">
            <v>42876.041666658515</v>
          </cell>
        </row>
        <row r="3365">
          <cell r="B3365">
            <v>0</v>
          </cell>
          <cell r="C3365">
            <v>0</v>
          </cell>
          <cell r="D3365">
            <v>0</v>
          </cell>
          <cell r="E3365">
            <v>42876.083333325179</v>
          </cell>
        </row>
        <row r="3366">
          <cell r="B3366">
            <v>0</v>
          </cell>
          <cell r="C3366">
            <v>0</v>
          </cell>
          <cell r="D3366">
            <v>0</v>
          </cell>
          <cell r="E3366">
            <v>42876.124999991844</v>
          </cell>
        </row>
        <row r="3367">
          <cell r="B3367">
            <v>0</v>
          </cell>
          <cell r="C3367">
            <v>0</v>
          </cell>
          <cell r="D3367">
            <v>0</v>
          </cell>
          <cell r="E3367">
            <v>42876.166666658508</v>
          </cell>
        </row>
        <row r="3368">
          <cell r="B3368">
            <v>0</v>
          </cell>
          <cell r="C3368">
            <v>1</v>
          </cell>
          <cell r="D3368">
            <v>0</v>
          </cell>
          <cell r="E3368">
            <v>42876.208333325172</v>
          </cell>
        </row>
        <row r="3369">
          <cell r="B3369">
            <v>12</v>
          </cell>
          <cell r="C3369">
            <v>71</v>
          </cell>
          <cell r="D3369">
            <v>14</v>
          </cell>
          <cell r="E3369">
            <v>42876.249999991836</v>
          </cell>
        </row>
        <row r="3370">
          <cell r="B3370">
            <v>133</v>
          </cell>
          <cell r="C3370">
            <v>241</v>
          </cell>
          <cell r="D3370">
            <v>181</v>
          </cell>
          <cell r="E3370">
            <v>42876.291666658501</v>
          </cell>
        </row>
        <row r="3371">
          <cell r="B3371">
            <v>339</v>
          </cell>
          <cell r="C3371">
            <v>385</v>
          </cell>
          <cell r="D3371">
            <v>407</v>
          </cell>
          <cell r="E3371">
            <v>42876.333333325165</v>
          </cell>
        </row>
        <row r="3372">
          <cell r="B3372">
            <v>574</v>
          </cell>
          <cell r="C3372">
            <v>498</v>
          </cell>
          <cell r="D3372">
            <v>603</v>
          </cell>
          <cell r="E3372">
            <v>42876.374999991829</v>
          </cell>
        </row>
        <row r="3373">
          <cell r="B3373">
            <v>770</v>
          </cell>
          <cell r="C3373">
            <v>820</v>
          </cell>
          <cell r="D3373">
            <v>748</v>
          </cell>
          <cell r="E3373">
            <v>42876.416666658493</v>
          </cell>
        </row>
        <row r="3374">
          <cell r="B3374">
            <v>834</v>
          </cell>
          <cell r="C3374">
            <v>519</v>
          </cell>
          <cell r="D3374">
            <v>830</v>
          </cell>
          <cell r="E3374">
            <v>42876.458333325158</v>
          </cell>
        </row>
        <row r="3375">
          <cell r="B3375">
            <v>992</v>
          </cell>
          <cell r="C3375">
            <v>555</v>
          </cell>
          <cell r="D3375">
            <v>839</v>
          </cell>
          <cell r="E3375">
            <v>42876.499999991822</v>
          </cell>
        </row>
        <row r="3376">
          <cell r="B3376">
            <v>872</v>
          </cell>
          <cell r="C3376">
            <v>811</v>
          </cell>
          <cell r="D3376">
            <v>774</v>
          </cell>
          <cell r="E3376">
            <v>42876.541666658486</v>
          </cell>
        </row>
        <row r="3377">
          <cell r="B3377">
            <v>467</v>
          </cell>
          <cell r="C3377">
            <v>565</v>
          </cell>
          <cell r="D3377">
            <v>594</v>
          </cell>
          <cell r="E3377">
            <v>42876.58333332515</v>
          </cell>
        </row>
        <row r="3378">
          <cell r="B3378">
            <v>517</v>
          </cell>
          <cell r="C3378">
            <v>387</v>
          </cell>
          <cell r="D3378">
            <v>377</v>
          </cell>
          <cell r="E3378">
            <v>42876.624999991815</v>
          </cell>
        </row>
        <row r="3379">
          <cell r="B3379">
            <v>368</v>
          </cell>
          <cell r="C3379">
            <v>210</v>
          </cell>
          <cell r="D3379">
            <v>152</v>
          </cell>
          <cell r="E3379">
            <v>42876.666666658479</v>
          </cell>
        </row>
        <row r="3380">
          <cell r="B3380">
            <v>160</v>
          </cell>
          <cell r="C3380">
            <v>64</v>
          </cell>
          <cell r="D3380">
            <v>0</v>
          </cell>
          <cell r="E3380">
            <v>42876.708333325143</v>
          </cell>
        </row>
        <row r="3381">
          <cell r="B3381">
            <v>21</v>
          </cell>
          <cell r="C3381">
            <v>0</v>
          </cell>
          <cell r="D3381">
            <v>0</v>
          </cell>
          <cell r="E3381">
            <v>42876.749999991807</v>
          </cell>
        </row>
        <row r="3382">
          <cell r="B3382">
            <v>0</v>
          </cell>
          <cell r="C3382">
            <v>0</v>
          </cell>
          <cell r="D3382">
            <v>0</v>
          </cell>
          <cell r="E3382">
            <v>42876.791666658472</v>
          </cell>
        </row>
        <row r="3383">
          <cell r="B3383">
            <v>0</v>
          </cell>
          <cell r="C3383">
            <v>0</v>
          </cell>
          <cell r="D3383">
            <v>0</v>
          </cell>
          <cell r="E3383">
            <v>42876.833333325136</v>
          </cell>
        </row>
        <row r="3384">
          <cell r="B3384">
            <v>0</v>
          </cell>
          <cell r="C3384">
            <v>0</v>
          </cell>
          <cell r="D3384">
            <v>0</v>
          </cell>
          <cell r="E3384">
            <v>42876.8749999918</v>
          </cell>
        </row>
        <row r="3385">
          <cell r="B3385">
            <v>0</v>
          </cell>
          <cell r="C3385">
            <v>0</v>
          </cell>
          <cell r="D3385">
            <v>0</v>
          </cell>
          <cell r="E3385">
            <v>42876.916666658464</v>
          </cell>
        </row>
        <row r="3386">
          <cell r="B3386">
            <v>0</v>
          </cell>
          <cell r="C3386">
            <v>0</v>
          </cell>
          <cell r="D3386">
            <v>0</v>
          </cell>
          <cell r="E3386">
            <v>42876.958333325128</v>
          </cell>
        </row>
        <row r="3387">
          <cell r="B3387">
            <v>0</v>
          </cell>
          <cell r="C3387">
            <v>0</v>
          </cell>
          <cell r="D3387">
            <v>0</v>
          </cell>
          <cell r="E3387">
            <v>42876.999999991793</v>
          </cell>
        </row>
        <row r="3388">
          <cell r="B3388">
            <v>0</v>
          </cell>
          <cell r="C3388">
            <v>0</v>
          </cell>
          <cell r="D3388">
            <v>0</v>
          </cell>
          <cell r="E3388">
            <v>42877.041666658457</v>
          </cell>
        </row>
        <row r="3389">
          <cell r="B3389">
            <v>0</v>
          </cell>
          <cell r="C3389">
            <v>0</v>
          </cell>
          <cell r="D3389">
            <v>0</v>
          </cell>
          <cell r="E3389">
            <v>42877.083333325121</v>
          </cell>
        </row>
        <row r="3390">
          <cell r="B3390">
            <v>0</v>
          </cell>
          <cell r="C3390">
            <v>0</v>
          </cell>
          <cell r="D3390">
            <v>0</v>
          </cell>
          <cell r="E3390">
            <v>42877.124999991785</v>
          </cell>
        </row>
        <row r="3391">
          <cell r="B3391">
            <v>0</v>
          </cell>
          <cell r="C3391">
            <v>0</v>
          </cell>
          <cell r="D3391">
            <v>0</v>
          </cell>
          <cell r="E3391">
            <v>42877.16666665845</v>
          </cell>
        </row>
        <row r="3392">
          <cell r="B3392">
            <v>0</v>
          </cell>
          <cell r="C3392">
            <v>2</v>
          </cell>
          <cell r="D3392">
            <v>0</v>
          </cell>
          <cell r="E3392">
            <v>42877.208333325114</v>
          </cell>
        </row>
        <row r="3393">
          <cell r="B3393">
            <v>11</v>
          </cell>
          <cell r="C3393">
            <v>67</v>
          </cell>
          <cell r="D3393">
            <v>13</v>
          </cell>
          <cell r="E3393">
            <v>42877.249999991778</v>
          </cell>
        </row>
        <row r="3394">
          <cell r="B3394">
            <v>121</v>
          </cell>
          <cell r="C3394">
            <v>197</v>
          </cell>
          <cell r="D3394">
            <v>180</v>
          </cell>
          <cell r="E3394">
            <v>42877.291666658442</v>
          </cell>
        </row>
        <row r="3395">
          <cell r="B3395">
            <v>381</v>
          </cell>
          <cell r="C3395">
            <v>406</v>
          </cell>
          <cell r="D3395">
            <v>405</v>
          </cell>
          <cell r="E3395">
            <v>42877.333333325107</v>
          </cell>
        </row>
        <row r="3396">
          <cell r="B3396">
            <v>572</v>
          </cell>
          <cell r="C3396">
            <v>579</v>
          </cell>
          <cell r="D3396">
            <v>601</v>
          </cell>
          <cell r="E3396">
            <v>42877.374999991771</v>
          </cell>
        </row>
        <row r="3397">
          <cell r="B3397">
            <v>774</v>
          </cell>
          <cell r="C3397">
            <v>531</v>
          </cell>
          <cell r="D3397">
            <v>745</v>
          </cell>
          <cell r="E3397">
            <v>42877.416666658435</v>
          </cell>
        </row>
        <row r="3398">
          <cell r="B3398">
            <v>865</v>
          </cell>
          <cell r="C3398">
            <v>705</v>
          </cell>
          <cell r="D3398">
            <v>826</v>
          </cell>
          <cell r="E3398">
            <v>42877.458333325099</v>
          </cell>
        </row>
        <row r="3399">
          <cell r="B3399">
            <v>872</v>
          </cell>
          <cell r="C3399">
            <v>637</v>
          </cell>
          <cell r="D3399">
            <v>835</v>
          </cell>
          <cell r="E3399">
            <v>42877.499999991764</v>
          </cell>
        </row>
        <row r="3400">
          <cell r="B3400">
            <v>821</v>
          </cell>
          <cell r="C3400">
            <v>741</v>
          </cell>
          <cell r="D3400">
            <v>771</v>
          </cell>
          <cell r="E3400">
            <v>42877.541666658428</v>
          </cell>
        </row>
        <row r="3401">
          <cell r="B3401">
            <v>799</v>
          </cell>
          <cell r="C3401">
            <v>547</v>
          </cell>
          <cell r="D3401">
            <v>594</v>
          </cell>
          <cell r="E3401">
            <v>42877.583333325092</v>
          </cell>
        </row>
        <row r="3402">
          <cell r="B3402">
            <v>533</v>
          </cell>
          <cell r="C3402">
            <v>389</v>
          </cell>
          <cell r="D3402">
            <v>377</v>
          </cell>
          <cell r="E3402">
            <v>42877.624999991756</v>
          </cell>
        </row>
        <row r="3403">
          <cell r="B3403">
            <v>344</v>
          </cell>
          <cell r="C3403">
            <v>196</v>
          </cell>
          <cell r="D3403">
            <v>152</v>
          </cell>
          <cell r="E3403">
            <v>42877.666666658421</v>
          </cell>
        </row>
        <row r="3404">
          <cell r="B3404">
            <v>127</v>
          </cell>
          <cell r="C3404">
            <v>57</v>
          </cell>
          <cell r="D3404">
            <v>0</v>
          </cell>
          <cell r="E3404">
            <v>42877.708333325085</v>
          </cell>
        </row>
        <row r="3405">
          <cell r="B3405">
            <v>18</v>
          </cell>
          <cell r="C3405">
            <v>0</v>
          </cell>
          <cell r="D3405">
            <v>0</v>
          </cell>
          <cell r="E3405">
            <v>42877.749999991749</v>
          </cell>
        </row>
        <row r="3406">
          <cell r="B3406">
            <v>0</v>
          </cell>
          <cell r="C3406">
            <v>0</v>
          </cell>
          <cell r="D3406">
            <v>0</v>
          </cell>
          <cell r="E3406">
            <v>42877.791666658413</v>
          </cell>
        </row>
        <row r="3407">
          <cell r="B3407">
            <v>0</v>
          </cell>
          <cell r="C3407">
            <v>0</v>
          </cell>
          <cell r="D3407">
            <v>0</v>
          </cell>
          <cell r="E3407">
            <v>42877.833333325078</v>
          </cell>
        </row>
        <row r="3408">
          <cell r="B3408">
            <v>0</v>
          </cell>
          <cell r="C3408">
            <v>0</v>
          </cell>
          <cell r="D3408">
            <v>0</v>
          </cell>
          <cell r="E3408">
            <v>42877.874999991742</v>
          </cell>
        </row>
        <row r="3409">
          <cell r="B3409">
            <v>0</v>
          </cell>
          <cell r="C3409">
            <v>0</v>
          </cell>
          <cell r="D3409">
            <v>0</v>
          </cell>
          <cell r="E3409">
            <v>42877.916666658406</v>
          </cell>
        </row>
        <row r="3410">
          <cell r="B3410">
            <v>0</v>
          </cell>
          <cell r="C3410">
            <v>0</v>
          </cell>
          <cell r="D3410">
            <v>0</v>
          </cell>
          <cell r="E3410">
            <v>42877.95833332507</v>
          </cell>
        </row>
        <row r="3411">
          <cell r="B3411">
            <v>0</v>
          </cell>
          <cell r="C3411">
            <v>0</v>
          </cell>
          <cell r="D3411">
            <v>0</v>
          </cell>
          <cell r="E3411">
            <v>42877.999999991735</v>
          </cell>
        </row>
        <row r="3412">
          <cell r="B3412">
            <v>0</v>
          </cell>
          <cell r="C3412">
            <v>0</v>
          </cell>
          <cell r="D3412">
            <v>0</v>
          </cell>
          <cell r="E3412">
            <v>42878.041666658399</v>
          </cell>
        </row>
        <row r="3413">
          <cell r="B3413">
            <v>0</v>
          </cell>
          <cell r="C3413">
            <v>0</v>
          </cell>
          <cell r="D3413">
            <v>0</v>
          </cell>
          <cell r="E3413">
            <v>42878.083333325063</v>
          </cell>
        </row>
        <row r="3414">
          <cell r="B3414">
            <v>0</v>
          </cell>
          <cell r="C3414">
            <v>0</v>
          </cell>
          <cell r="D3414">
            <v>0</v>
          </cell>
          <cell r="E3414">
            <v>42878.124999991727</v>
          </cell>
        </row>
        <row r="3415">
          <cell r="B3415">
            <v>0</v>
          </cell>
          <cell r="C3415">
            <v>0</v>
          </cell>
          <cell r="D3415">
            <v>0</v>
          </cell>
          <cell r="E3415">
            <v>42878.166666658391</v>
          </cell>
        </row>
        <row r="3416">
          <cell r="B3416">
            <v>0</v>
          </cell>
          <cell r="C3416">
            <v>1</v>
          </cell>
          <cell r="D3416">
            <v>0</v>
          </cell>
          <cell r="E3416">
            <v>42878.208333325056</v>
          </cell>
        </row>
        <row r="3417">
          <cell r="B3417">
            <v>14</v>
          </cell>
          <cell r="C3417">
            <v>69</v>
          </cell>
          <cell r="D3417">
            <v>12</v>
          </cell>
          <cell r="E3417">
            <v>42878.24999999172</v>
          </cell>
        </row>
        <row r="3418">
          <cell r="B3418">
            <v>149</v>
          </cell>
          <cell r="C3418">
            <v>232</v>
          </cell>
          <cell r="D3418">
            <v>175</v>
          </cell>
          <cell r="E3418">
            <v>42878.291666658384</v>
          </cell>
        </row>
        <row r="3419">
          <cell r="B3419">
            <v>391</v>
          </cell>
          <cell r="C3419">
            <v>335</v>
          </cell>
          <cell r="D3419">
            <v>396</v>
          </cell>
          <cell r="E3419">
            <v>42878.333333325048</v>
          </cell>
        </row>
        <row r="3420">
          <cell r="B3420">
            <v>628</v>
          </cell>
          <cell r="C3420">
            <v>641</v>
          </cell>
          <cell r="D3420">
            <v>579</v>
          </cell>
          <cell r="E3420">
            <v>42878.374999991713</v>
          </cell>
        </row>
        <row r="3421">
          <cell r="B3421">
            <v>788</v>
          </cell>
          <cell r="C3421">
            <v>745</v>
          </cell>
          <cell r="D3421">
            <v>662</v>
          </cell>
          <cell r="E3421">
            <v>42878.416666658377</v>
          </cell>
        </row>
        <row r="3422">
          <cell r="B3422">
            <v>892</v>
          </cell>
          <cell r="C3422">
            <v>919</v>
          </cell>
          <cell r="D3422">
            <v>706</v>
          </cell>
          <cell r="E3422">
            <v>42878.458333325041</v>
          </cell>
        </row>
        <row r="3423">
          <cell r="B3423">
            <v>814</v>
          </cell>
          <cell r="C3423">
            <v>804</v>
          </cell>
          <cell r="D3423">
            <v>696</v>
          </cell>
          <cell r="E3423">
            <v>42878.499999991705</v>
          </cell>
        </row>
        <row r="3424">
          <cell r="B3424">
            <v>835</v>
          </cell>
          <cell r="C3424">
            <v>769</v>
          </cell>
          <cell r="D3424">
            <v>626</v>
          </cell>
          <cell r="E3424">
            <v>42878.54166665837</v>
          </cell>
        </row>
        <row r="3425">
          <cell r="B3425">
            <v>738</v>
          </cell>
          <cell r="C3425">
            <v>557</v>
          </cell>
          <cell r="D3425">
            <v>496</v>
          </cell>
          <cell r="E3425">
            <v>42878.583333325034</v>
          </cell>
        </row>
        <row r="3426">
          <cell r="B3426">
            <v>618</v>
          </cell>
          <cell r="C3426">
            <v>443</v>
          </cell>
          <cell r="D3426">
            <v>373</v>
          </cell>
          <cell r="E3426">
            <v>42878.624999991698</v>
          </cell>
        </row>
        <row r="3427">
          <cell r="B3427">
            <v>389</v>
          </cell>
          <cell r="C3427">
            <v>209</v>
          </cell>
          <cell r="D3427">
            <v>149</v>
          </cell>
          <cell r="E3427">
            <v>42878.666666658362</v>
          </cell>
        </row>
        <row r="3428">
          <cell r="B3428">
            <v>189</v>
          </cell>
          <cell r="C3428">
            <v>60</v>
          </cell>
          <cell r="D3428">
            <v>0</v>
          </cell>
          <cell r="E3428">
            <v>42878.708333325027</v>
          </cell>
        </row>
        <row r="3429">
          <cell r="B3429">
            <v>23</v>
          </cell>
          <cell r="C3429">
            <v>0</v>
          </cell>
          <cell r="D3429">
            <v>0</v>
          </cell>
          <cell r="E3429">
            <v>42878.749999991691</v>
          </cell>
        </row>
        <row r="3430">
          <cell r="B3430">
            <v>0</v>
          </cell>
          <cell r="C3430">
            <v>0</v>
          </cell>
          <cell r="D3430">
            <v>0</v>
          </cell>
          <cell r="E3430">
            <v>42878.791666658355</v>
          </cell>
        </row>
        <row r="3431">
          <cell r="B3431">
            <v>0</v>
          </cell>
          <cell r="C3431">
            <v>0</v>
          </cell>
          <cell r="D3431">
            <v>0</v>
          </cell>
          <cell r="E3431">
            <v>42878.833333325019</v>
          </cell>
        </row>
        <row r="3432">
          <cell r="B3432">
            <v>0</v>
          </cell>
          <cell r="C3432">
            <v>0</v>
          </cell>
          <cell r="D3432">
            <v>0</v>
          </cell>
          <cell r="E3432">
            <v>42878.874999991684</v>
          </cell>
        </row>
        <row r="3433">
          <cell r="B3433">
            <v>0</v>
          </cell>
          <cell r="C3433">
            <v>0</v>
          </cell>
          <cell r="D3433">
            <v>0</v>
          </cell>
          <cell r="E3433">
            <v>42878.916666658348</v>
          </cell>
        </row>
        <row r="3434">
          <cell r="B3434">
            <v>0</v>
          </cell>
          <cell r="C3434">
            <v>0</v>
          </cell>
          <cell r="D3434">
            <v>0</v>
          </cell>
          <cell r="E3434">
            <v>42878.958333325012</v>
          </cell>
        </row>
        <row r="3435">
          <cell r="B3435">
            <v>0</v>
          </cell>
          <cell r="C3435">
            <v>0</v>
          </cell>
          <cell r="D3435">
            <v>0</v>
          </cell>
          <cell r="E3435">
            <v>42878.999999991676</v>
          </cell>
        </row>
        <row r="3436">
          <cell r="B3436">
            <v>0</v>
          </cell>
          <cell r="C3436">
            <v>0</v>
          </cell>
          <cell r="D3436">
            <v>0</v>
          </cell>
          <cell r="E3436">
            <v>42879.041666658341</v>
          </cell>
        </row>
        <row r="3437">
          <cell r="B3437">
            <v>0</v>
          </cell>
          <cell r="C3437">
            <v>0</v>
          </cell>
          <cell r="D3437">
            <v>0</v>
          </cell>
          <cell r="E3437">
            <v>42879.083333325005</v>
          </cell>
        </row>
        <row r="3438">
          <cell r="B3438">
            <v>0</v>
          </cell>
          <cell r="C3438">
            <v>0</v>
          </cell>
          <cell r="D3438">
            <v>0</v>
          </cell>
          <cell r="E3438">
            <v>42879.124999991669</v>
          </cell>
        </row>
        <row r="3439">
          <cell r="B3439">
            <v>0</v>
          </cell>
          <cell r="C3439">
            <v>0</v>
          </cell>
          <cell r="D3439">
            <v>0</v>
          </cell>
          <cell r="E3439">
            <v>42879.166666658333</v>
          </cell>
        </row>
        <row r="3440">
          <cell r="B3440">
            <v>0</v>
          </cell>
          <cell r="C3440">
            <v>1</v>
          </cell>
          <cell r="D3440">
            <v>0</v>
          </cell>
          <cell r="E3440">
            <v>42879.208333324998</v>
          </cell>
        </row>
        <row r="3441">
          <cell r="B3441">
            <v>12</v>
          </cell>
          <cell r="C3441">
            <v>69</v>
          </cell>
          <cell r="D3441">
            <v>12</v>
          </cell>
          <cell r="E3441">
            <v>42879.249999991662</v>
          </cell>
        </row>
        <row r="3442">
          <cell r="B3442">
            <v>154</v>
          </cell>
          <cell r="C3442">
            <v>193</v>
          </cell>
          <cell r="D3442">
            <v>175</v>
          </cell>
          <cell r="E3442">
            <v>42879.291666658326</v>
          </cell>
        </row>
        <row r="3443">
          <cell r="B3443">
            <v>356</v>
          </cell>
          <cell r="C3443">
            <v>381</v>
          </cell>
          <cell r="D3443">
            <v>398</v>
          </cell>
          <cell r="E3443">
            <v>42879.33333332499</v>
          </cell>
        </row>
        <row r="3444">
          <cell r="B3444">
            <v>603</v>
          </cell>
          <cell r="C3444">
            <v>537</v>
          </cell>
          <cell r="D3444">
            <v>595</v>
          </cell>
          <cell r="E3444">
            <v>42879.374999991654</v>
          </cell>
        </row>
        <row r="3445">
          <cell r="B3445">
            <v>793</v>
          </cell>
          <cell r="C3445">
            <v>750</v>
          </cell>
          <cell r="D3445">
            <v>740</v>
          </cell>
          <cell r="E3445">
            <v>42879.416666658319</v>
          </cell>
        </row>
        <row r="3446">
          <cell r="B3446">
            <v>867</v>
          </cell>
          <cell r="C3446">
            <v>744</v>
          </cell>
          <cell r="D3446">
            <v>821</v>
          </cell>
          <cell r="E3446">
            <v>42879.458333324983</v>
          </cell>
        </row>
        <row r="3447">
          <cell r="B3447">
            <v>918</v>
          </cell>
          <cell r="C3447">
            <v>838</v>
          </cell>
          <cell r="D3447">
            <v>831</v>
          </cell>
          <cell r="E3447">
            <v>42879.499999991647</v>
          </cell>
        </row>
        <row r="3448">
          <cell r="B3448">
            <v>873</v>
          </cell>
          <cell r="C3448">
            <v>546</v>
          </cell>
          <cell r="D3448">
            <v>736</v>
          </cell>
          <cell r="E3448">
            <v>42879.541666658311</v>
          </cell>
        </row>
        <row r="3449">
          <cell r="B3449">
            <v>786</v>
          </cell>
          <cell r="C3449">
            <v>599</v>
          </cell>
          <cell r="D3449">
            <v>572</v>
          </cell>
          <cell r="E3449">
            <v>42879.583333324976</v>
          </cell>
        </row>
        <row r="3450">
          <cell r="B3450">
            <v>427</v>
          </cell>
          <cell r="C3450">
            <v>328</v>
          </cell>
          <cell r="D3450">
            <v>373</v>
          </cell>
          <cell r="E3450">
            <v>42879.62499999164</v>
          </cell>
        </row>
        <row r="3451">
          <cell r="B3451">
            <v>397</v>
          </cell>
          <cell r="C3451">
            <v>182</v>
          </cell>
          <cell r="D3451">
            <v>147</v>
          </cell>
          <cell r="E3451">
            <v>42879.666666658304</v>
          </cell>
        </row>
        <row r="3452">
          <cell r="B3452">
            <v>191</v>
          </cell>
          <cell r="C3452">
            <v>83</v>
          </cell>
          <cell r="D3452">
            <v>0</v>
          </cell>
          <cell r="E3452">
            <v>42879.708333324968</v>
          </cell>
        </row>
        <row r="3453">
          <cell r="B3453">
            <v>20</v>
          </cell>
          <cell r="C3453">
            <v>0</v>
          </cell>
          <cell r="D3453">
            <v>0</v>
          </cell>
          <cell r="E3453">
            <v>42879.749999991633</v>
          </cell>
        </row>
        <row r="3454">
          <cell r="B3454">
            <v>0</v>
          </cell>
          <cell r="C3454">
            <v>0</v>
          </cell>
          <cell r="D3454">
            <v>0</v>
          </cell>
          <cell r="E3454">
            <v>42879.791666658297</v>
          </cell>
        </row>
        <row r="3455">
          <cell r="B3455">
            <v>0</v>
          </cell>
          <cell r="C3455">
            <v>0</v>
          </cell>
          <cell r="D3455">
            <v>0</v>
          </cell>
          <cell r="E3455">
            <v>42879.833333324961</v>
          </cell>
        </row>
        <row r="3456">
          <cell r="B3456">
            <v>0</v>
          </cell>
          <cell r="C3456">
            <v>0</v>
          </cell>
          <cell r="D3456">
            <v>0</v>
          </cell>
          <cell r="E3456">
            <v>42879.874999991625</v>
          </cell>
        </row>
        <row r="3457">
          <cell r="B3457">
            <v>0</v>
          </cell>
          <cell r="C3457">
            <v>0</v>
          </cell>
          <cell r="D3457">
            <v>0</v>
          </cell>
          <cell r="E3457">
            <v>42879.91666665829</v>
          </cell>
        </row>
        <row r="3458">
          <cell r="B3458">
            <v>0</v>
          </cell>
          <cell r="C3458">
            <v>0</v>
          </cell>
          <cell r="D3458">
            <v>0</v>
          </cell>
          <cell r="E3458">
            <v>42879.958333324954</v>
          </cell>
        </row>
        <row r="3459">
          <cell r="B3459">
            <v>0</v>
          </cell>
          <cell r="C3459">
            <v>0</v>
          </cell>
          <cell r="D3459">
            <v>0</v>
          </cell>
          <cell r="E3459">
            <v>42879.999999991618</v>
          </cell>
        </row>
        <row r="3460">
          <cell r="B3460">
            <v>0</v>
          </cell>
          <cell r="C3460">
            <v>0</v>
          </cell>
          <cell r="D3460">
            <v>0</v>
          </cell>
          <cell r="E3460">
            <v>42880.041666658282</v>
          </cell>
        </row>
        <row r="3461">
          <cell r="B3461">
            <v>0</v>
          </cell>
          <cell r="C3461">
            <v>0</v>
          </cell>
          <cell r="D3461">
            <v>0</v>
          </cell>
          <cell r="E3461">
            <v>42880.083333324947</v>
          </cell>
        </row>
        <row r="3462">
          <cell r="B3462">
            <v>0</v>
          </cell>
          <cell r="C3462">
            <v>0</v>
          </cell>
          <cell r="D3462">
            <v>0</v>
          </cell>
          <cell r="E3462">
            <v>42880.124999991611</v>
          </cell>
        </row>
        <row r="3463">
          <cell r="B3463">
            <v>0</v>
          </cell>
          <cell r="C3463">
            <v>0</v>
          </cell>
          <cell r="D3463">
            <v>0</v>
          </cell>
          <cell r="E3463">
            <v>42880.166666658275</v>
          </cell>
        </row>
        <row r="3464">
          <cell r="B3464">
            <v>0</v>
          </cell>
          <cell r="C3464">
            <v>1</v>
          </cell>
          <cell r="D3464">
            <v>0</v>
          </cell>
          <cell r="E3464">
            <v>42880.208333324939</v>
          </cell>
        </row>
        <row r="3465">
          <cell r="B3465">
            <v>11</v>
          </cell>
          <cell r="C3465">
            <v>64</v>
          </cell>
          <cell r="D3465">
            <v>12</v>
          </cell>
          <cell r="E3465">
            <v>42880.249999991604</v>
          </cell>
        </row>
        <row r="3466">
          <cell r="B3466">
            <v>120</v>
          </cell>
          <cell r="C3466">
            <v>185</v>
          </cell>
          <cell r="D3466">
            <v>175</v>
          </cell>
          <cell r="E3466">
            <v>42880.291666658268</v>
          </cell>
        </row>
        <row r="3467">
          <cell r="B3467">
            <v>311</v>
          </cell>
          <cell r="C3467">
            <v>257</v>
          </cell>
          <cell r="D3467">
            <v>400</v>
          </cell>
          <cell r="E3467">
            <v>42880.333333324932</v>
          </cell>
        </row>
        <row r="3468">
          <cell r="B3468">
            <v>548</v>
          </cell>
          <cell r="C3468">
            <v>425</v>
          </cell>
          <cell r="D3468">
            <v>596</v>
          </cell>
          <cell r="E3468">
            <v>42880.374999991596</v>
          </cell>
        </row>
        <row r="3469">
          <cell r="B3469">
            <v>748</v>
          </cell>
          <cell r="C3469">
            <v>772</v>
          </cell>
          <cell r="D3469">
            <v>741</v>
          </cell>
          <cell r="E3469">
            <v>42880.416666658261</v>
          </cell>
        </row>
        <row r="3470">
          <cell r="B3470">
            <v>882</v>
          </cell>
          <cell r="C3470">
            <v>448</v>
          </cell>
          <cell r="D3470">
            <v>822</v>
          </cell>
          <cell r="E3470">
            <v>42880.458333324925</v>
          </cell>
        </row>
        <row r="3471">
          <cell r="B3471">
            <v>799</v>
          </cell>
          <cell r="C3471">
            <v>736</v>
          </cell>
          <cell r="D3471">
            <v>831</v>
          </cell>
          <cell r="E3471">
            <v>42880.499999991589</v>
          </cell>
        </row>
        <row r="3472">
          <cell r="B3472">
            <v>827</v>
          </cell>
          <cell r="C3472">
            <v>624</v>
          </cell>
          <cell r="D3472">
            <v>764</v>
          </cell>
          <cell r="E3472">
            <v>42880.541666658253</v>
          </cell>
        </row>
        <row r="3473">
          <cell r="B3473">
            <v>766</v>
          </cell>
          <cell r="C3473">
            <v>391</v>
          </cell>
          <cell r="D3473">
            <v>586</v>
          </cell>
          <cell r="E3473">
            <v>42880.583333324917</v>
          </cell>
        </row>
        <row r="3474">
          <cell r="B3474">
            <v>562</v>
          </cell>
          <cell r="C3474">
            <v>263</v>
          </cell>
          <cell r="D3474">
            <v>371</v>
          </cell>
          <cell r="E3474">
            <v>42880.624999991582</v>
          </cell>
        </row>
        <row r="3475">
          <cell r="B3475">
            <v>393</v>
          </cell>
          <cell r="C3475">
            <v>137</v>
          </cell>
          <cell r="D3475">
            <v>147</v>
          </cell>
          <cell r="E3475">
            <v>42880.666666658246</v>
          </cell>
        </row>
        <row r="3476">
          <cell r="B3476">
            <v>150</v>
          </cell>
          <cell r="C3476">
            <v>53</v>
          </cell>
          <cell r="D3476">
            <v>0</v>
          </cell>
          <cell r="E3476">
            <v>42880.70833332491</v>
          </cell>
        </row>
        <row r="3477">
          <cell r="B3477">
            <v>20</v>
          </cell>
          <cell r="C3477">
            <v>0</v>
          </cell>
          <cell r="D3477">
            <v>0</v>
          </cell>
          <cell r="E3477">
            <v>42880.749999991574</v>
          </cell>
        </row>
        <row r="3478">
          <cell r="B3478">
            <v>0</v>
          </cell>
          <cell r="C3478">
            <v>0</v>
          </cell>
          <cell r="D3478">
            <v>0</v>
          </cell>
          <cell r="E3478">
            <v>42880.791666658239</v>
          </cell>
        </row>
        <row r="3479">
          <cell r="B3479">
            <v>0</v>
          </cell>
          <cell r="C3479">
            <v>0</v>
          </cell>
          <cell r="D3479">
            <v>0</v>
          </cell>
          <cell r="E3479">
            <v>42880.833333324903</v>
          </cell>
        </row>
        <row r="3480">
          <cell r="B3480">
            <v>0</v>
          </cell>
          <cell r="C3480">
            <v>0</v>
          </cell>
          <cell r="D3480">
            <v>0</v>
          </cell>
          <cell r="E3480">
            <v>42880.874999991567</v>
          </cell>
        </row>
        <row r="3481">
          <cell r="B3481">
            <v>0</v>
          </cell>
          <cell r="C3481">
            <v>0</v>
          </cell>
          <cell r="D3481">
            <v>0</v>
          </cell>
          <cell r="E3481">
            <v>42880.916666658231</v>
          </cell>
        </row>
        <row r="3482">
          <cell r="B3482">
            <v>0</v>
          </cell>
          <cell r="C3482">
            <v>0</v>
          </cell>
          <cell r="D3482">
            <v>0</v>
          </cell>
          <cell r="E3482">
            <v>42880.958333324896</v>
          </cell>
        </row>
        <row r="3483">
          <cell r="B3483">
            <v>0</v>
          </cell>
          <cell r="C3483">
            <v>0</v>
          </cell>
          <cell r="D3483">
            <v>0</v>
          </cell>
          <cell r="E3483">
            <v>42880.99999999156</v>
          </cell>
        </row>
        <row r="3484">
          <cell r="B3484">
            <v>0</v>
          </cell>
          <cell r="C3484">
            <v>0</v>
          </cell>
          <cell r="D3484">
            <v>0</v>
          </cell>
          <cell r="E3484">
            <v>42881.041666658224</v>
          </cell>
        </row>
        <row r="3485">
          <cell r="B3485">
            <v>0</v>
          </cell>
          <cell r="C3485">
            <v>0</v>
          </cell>
          <cell r="D3485">
            <v>0</v>
          </cell>
          <cell r="E3485">
            <v>42881.083333324888</v>
          </cell>
        </row>
        <row r="3486">
          <cell r="B3486">
            <v>0</v>
          </cell>
          <cell r="C3486">
            <v>0</v>
          </cell>
          <cell r="D3486">
            <v>0</v>
          </cell>
          <cell r="E3486">
            <v>42881.124999991553</v>
          </cell>
        </row>
        <row r="3487">
          <cell r="B3487">
            <v>0</v>
          </cell>
          <cell r="C3487">
            <v>0</v>
          </cell>
          <cell r="D3487">
            <v>0</v>
          </cell>
          <cell r="E3487">
            <v>42881.166666658217</v>
          </cell>
        </row>
        <row r="3488">
          <cell r="B3488">
            <v>0</v>
          </cell>
          <cell r="C3488">
            <v>1</v>
          </cell>
          <cell r="D3488">
            <v>0</v>
          </cell>
          <cell r="E3488">
            <v>42881.208333324881</v>
          </cell>
        </row>
        <row r="3489">
          <cell r="B3489">
            <v>11</v>
          </cell>
          <cell r="C3489">
            <v>62</v>
          </cell>
          <cell r="D3489">
            <v>12</v>
          </cell>
          <cell r="E3489">
            <v>42881.249999991545</v>
          </cell>
        </row>
        <row r="3490">
          <cell r="B3490">
            <v>102</v>
          </cell>
          <cell r="C3490">
            <v>179</v>
          </cell>
          <cell r="D3490">
            <v>176</v>
          </cell>
          <cell r="E3490">
            <v>42881.29166665821</v>
          </cell>
        </row>
        <row r="3491">
          <cell r="B3491">
            <v>326</v>
          </cell>
          <cell r="C3491">
            <v>312</v>
          </cell>
          <cell r="D3491">
            <v>400</v>
          </cell>
          <cell r="E3491">
            <v>42881.333333324874</v>
          </cell>
        </row>
        <row r="3492">
          <cell r="B3492">
            <v>531</v>
          </cell>
          <cell r="C3492">
            <v>519</v>
          </cell>
          <cell r="D3492">
            <v>597</v>
          </cell>
          <cell r="E3492">
            <v>42881.374999991538</v>
          </cell>
        </row>
        <row r="3493">
          <cell r="B3493">
            <v>705</v>
          </cell>
          <cell r="C3493">
            <v>478</v>
          </cell>
          <cell r="D3493">
            <v>742</v>
          </cell>
          <cell r="E3493">
            <v>42881.416666658202</v>
          </cell>
        </row>
        <row r="3494">
          <cell r="B3494">
            <v>860</v>
          </cell>
          <cell r="C3494">
            <v>769</v>
          </cell>
          <cell r="D3494">
            <v>824</v>
          </cell>
          <cell r="E3494">
            <v>42881.458333324867</v>
          </cell>
        </row>
        <row r="3495">
          <cell r="B3495">
            <v>709</v>
          </cell>
          <cell r="C3495">
            <v>759</v>
          </cell>
          <cell r="D3495">
            <v>834</v>
          </cell>
          <cell r="E3495">
            <v>42881.499999991531</v>
          </cell>
        </row>
        <row r="3496">
          <cell r="B3496">
            <v>758</v>
          </cell>
          <cell r="C3496">
            <v>741</v>
          </cell>
          <cell r="D3496">
            <v>763</v>
          </cell>
          <cell r="E3496">
            <v>42881.541666658195</v>
          </cell>
        </row>
        <row r="3497">
          <cell r="B3497">
            <v>646</v>
          </cell>
          <cell r="C3497">
            <v>682</v>
          </cell>
          <cell r="D3497">
            <v>586</v>
          </cell>
          <cell r="E3497">
            <v>42881.583333324859</v>
          </cell>
        </row>
        <row r="3498">
          <cell r="B3498">
            <v>602</v>
          </cell>
          <cell r="C3498">
            <v>427</v>
          </cell>
          <cell r="D3498">
            <v>371</v>
          </cell>
          <cell r="E3498">
            <v>42881.624999991524</v>
          </cell>
        </row>
        <row r="3499">
          <cell r="B3499">
            <v>381</v>
          </cell>
          <cell r="C3499">
            <v>168</v>
          </cell>
          <cell r="D3499">
            <v>148</v>
          </cell>
          <cell r="E3499">
            <v>42881.666666658188</v>
          </cell>
        </row>
        <row r="3500">
          <cell r="B3500">
            <v>159</v>
          </cell>
          <cell r="C3500">
            <v>58</v>
          </cell>
          <cell r="D3500">
            <v>0</v>
          </cell>
          <cell r="E3500">
            <v>42881.708333324852</v>
          </cell>
        </row>
        <row r="3501">
          <cell r="B3501">
            <v>20</v>
          </cell>
          <cell r="C3501">
            <v>1</v>
          </cell>
          <cell r="D3501">
            <v>0</v>
          </cell>
          <cell r="E3501">
            <v>42881.749999991516</v>
          </cell>
        </row>
        <row r="3502">
          <cell r="B3502">
            <v>0</v>
          </cell>
          <cell r="C3502">
            <v>0</v>
          </cell>
          <cell r="D3502">
            <v>0</v>
          </cell>
          <cell r="E3502">
            <v>42881.79166665818</v>
          </cell>
        </row>
        <row r="3503">
          <cell r="B3503">
            <v>0</v>
          </cell>
          <cell r="C3503">
            <v>0</v>
          </cell>
          <cell r="D3503">
            <v>0</v>
          </cell>
          <cell r="E3503">
            <v>42881.833333324845</v>
          </cell>
        </row>
        <row r="3504">
          <cell r="B3504">
            <v>0</v>
          </cell>
          <cell r="C3504">
            <v>0</v>
          </cell>
          <cell r="D3504">
            <v>0</v>
          </cell>
          <cell r="E3504">
            <v>42881.874999991509</v>
          </cell>
        </row>
        <row r="3505">
          <cell r="B3505">
            <v>0</v>
          </cell>
          <cell r="C3505">
            <v>0</v>
          </cell>
          <cell r="D3505">
            <v>0</v>
          </cell>
          <cell r="E3505">
            <v>42881.916666658173</v>
          </cell>
        </row>
        <row r="3506">
          <cell r="B3506">
            <v>0</v>
          </cell>
          <cell r="C3506">
            <v>0</v>
          </cell>
          <cell r="D3506">
            <v>0</v>
          </cell>
          <cell r="E3506">
            <v>42881.958333324837</v>
          </cell>
        </row>
        <row r="3507">
          <cell r="B3507">
            <v>0</v>
          </cell>
          <cell r="C3507">
            <v>0</v>
          </cell>
          <cell r="D3507">
            <v>0</v>
          </cell>
          <cell r="E3507">
            <v>42881.999999991502</v>
          </cell>
        </row>
        <row r="3508">
          <cell r="B3508">
            <v>0</v>
          </cell>
          <cell r="C3508">
            <v>0</v>
          </cell>
          <cell r="D3508">
            <v>0</v>
          </cell>
          <cell r="E3508">
            <v>42882.041666658166</v>
          </cell>
        </row>
        <row r="3509">
          <cell r="B3509">
            <v>0</v>
          </cell>
          <cell r="C3509">
            <v>0</v>
          </cell>
          <cell r="D3509">
            <v>0</v>
          </cell>
          <cell r="E3509">
            <v>42882.08333332483</v>
          </cell>
        </row>
        <row r="3510">
          <cell r="B3510">
            <v>0</v>
          </cell>
          <cell r="C3510">
            <v>0</v>
          </cell>
          <cell r="D3510">
            <v>0</v>
          </cell>
          <cell r="E3510">
            <v>42882.124999991494</v>
          </cell>
        </row>
        <row r="3511">
          <cell r="B3511">
            <v>0</v>
          </cell>
          <cell r="C3511">
            <v>0</v>
          </cell>
          <cell r="D3511">
            <v>0</v>
          </cell>
          <cell r="E3511">
            <v>42882.166666658159</v>
          </cell>
        </row>
        <row r="3512">
          <cell r="B3512">
            <v>0</v>
          </cell>
          <cell r="C3512">
            <v>2</v>
          </cell>
          <cell r="D3512">
            <v>0</v>
          </cell>
          <cell r="E3512">
            <v>42882.208333324823</v>
          </cell>
        </row>
        <row r="3513">
          <cell r="B3513">
            <v>12</v>
          </cell>
          <cell r="C3513">
            <v>65</v>
          </cell>
          <cell r="D3513">
            <v>11</v>
          </cell>
          <cell r="E3513">
            <v>42882.249999991487</v>
          </cell>
        </row>
        <row r="3514">
          <cell r="B3514">
            <v>128</v>
          </cell>
          <cell r="C3514">
            <v>209</v>
          </cell>
          <cell r="D3514">
            <v>176</v>
          </cell>
          <cell r="E3514">
            <v>42882.291666658151</v>
          </cell>
        </row>
        <row r="3515">
          <cell r="B3515">
            <v>337</v>
          </cell>
          <cell r="C3515">
            <v>393</v>
          </cell>
          <cell r="D3515">
            <v>402</v>
          </cell>
          <cell r="E3515">
            <v>42882.333333324816</v>
          </cell>
        </row>
        <row r="3516">
          <cell r="B3516">
            <v>578</v>
          </cell>
          <cell r="C3516">
            <v>555</v>
          </cell>
          <cell r="D3516">
            <v>599</v>
          </cell>
          <cell r="E3516">
            <v>42882.37499999148</v>
          </cell>
        </row>
        <row r="3517">
          <cell r="B3517">
            <v>773</v>
          </cell>
          <cell r="C3517">
            <v>780</v>
          </cell>
          <cell r="D3517">
            <v>744</v>
          </cell>
          <cell r="E3517">
            <v>42882.416666658144</v>
          </cell>
        </row>
        <row r="3518">
          <cell r="B3518">
            <v>797</v>
          </cell>
          <cell r="C3518">
            <v>696</v>
          </cell>
          <cell r="D3518">
            <v>825</v>
          </cell>
          <cell r="E3518">
            <v>42882.458333324808</v>
          </cell>
        </row>
        <row r="3519">
          <cell r="B3519">
            <v>938</v>
          </cell>
          <cell r="C3519">
            <v>644</v>
          </cell>
          <cell r="D3519">
            <v>835</v>
          </cell>
          <cell r="E3519">
            <v>42882.499999991473</v>
          </cell>
        </row>
        <row r="3520">
          <cell r="B3520">
            <v>921</v>
          </cell>
          <cell r="C3520">
            <v>759</v>
          </cell>
          <cell r="D3520">
            <v>762</v>
          </cell>
          <cell r="E3520">
            <v>42882.541666658137</v>
          </cell>
        </row>
        <row r="3521">
          <cell r="B3521">
            <v>678</v>
          </cell>
          <cell r="C3521">
            <v>579</v>
          </cell>
          <cell r="D3521">
            <v>585</v>
          </cell>
          <cell r="E3521">
            <v>42882.583333324801</v>
          </cell>
        </row>
        <row r="3522">
          <cell r="B3522">
            <v>581</v>
          </cell>
          <cell r="C3522">
            <v>419</v>
          </cell>
          <cell r="D3522">
            <v>371</v>
          </cell>
          <cell r="E3522">
            <v>42882.624999991465</v>
          </cell>
        </row>
        <row r="3523">
          <cell r="B3523">
            <v>402</v>
          </cell>
          <cell r="C3523">
            <v>201</v>
          </cell>
          <cell r="D3523">
            <v>149</v>
          </cell>
          <cell r="E3523">
            <v>42882.66666665813</v>
          </cell>
        </row>
        <row r="3524">
          <cell r="B3524">
            <v>164</v>
          </cell>
          <cell r="C3524">
            <v>59</v>
          </cell>
          <cell r="D3524">
            <v>0</v>
          </cell>
          <cell r="E3524">
            <v>42882.708333324794</v>
          </cell>
        </row>
        <row r="3525">
          <cell r="B3525">
            <v>25</v>
          </cell>
          <cell r="C3525">
            <v>0</v>
          </cell>
          <cell r="D3525">
            <v>0</v>
          </cell>
          <cell r="E3525">
            <v>42882.749999991458</v>
          </cell>
        </row>
        <row r="3526">
          <cell r="B3526">
            <v>0</v>
          </cell>
          <cell r="C3526">
            <v>0</v>
          </cell>
          <cell r="D3526">
            <v>0</v>
          </cell>
          <cell r="E3526">
            <v>42882.791666658122</v>
          </cell>
        </row>
        <row r="3527">
          <cell r="B3527">
            <v>0</v>
          </cell>
          <cell r="C3527">
            <v>0</v>
          </cell>
          <cell r="D3527">
            <v>0</v>
          </cell>
          <cell r="E3527">
            <v>42882.833333324787</v>
          </cell>
        </row>
        <row r="3528">
          <cell r="B3528">
            <v>0</v>
          </cell>
          <cell r="C3528">
            <v>0</v>
          </cell>
          <cell r="D3528">
            <v>0</v>
          </cell>
          <cell r="E3528">
            <v>42882.874999991451</v>
          </cell>
        </row>
        <row r="3529">
          <cell r="B3529">
            <v>0</v>
          </cell>
          <cell r="C3529">
            <v>0</v>
          </cell>
          <cell r="D3529">
            <v>0</v>
          </cell>
          <cell r="E3529">
            <v>42882.916666658115</v>
          </cell>
        </row>
        <row r="3530">
          <cell r="B3530">
            <v>0</v>
          </cell>
          <cell r="C3530">
            <v>0</v>
          </cell>
          <cell r="D3530">
            <v>0</v>
          </cell>
          <cell r="E3530">
            <v>42882.958333324779</v>
          </cell>
        </row>
        <row r="3531">
          <cell r="B3531">
            <v>0</v>
          </cell>
          <cell r="C3531">
            <v>0</v>
          </cell>
          <cell r="D3531">
            <v>0</v>
          </cell>
          <cell r="E3531">
            <v>42882.999999991443</v>
          </cell>
        </row>
        <row r="3532">
          <cell r="B3532">
            <v>0</v>
          </cell>
          <cell r="C3532">
            <v>0</v>
          </cell>
          <cell r="D3532">
            <v>0</v>
          </cell>
          <cell r="E3532">
            <v>42883.041666658108</v>
          </cell>
        </row>
        <row r="3533">
          <cell r="B3533">
            <v>0</v>
          </cell>
          <cell r="C3533">
            <v>0</v>
          </cell>
          <cell r="D3533">
            <v>0</v>
          </cell>
          <cell r="E3533">
            <v>42883.083333324772</v>
          </cell>
        </row>
        <row r="3534">
          <cell r="B3534">
            <v>0</v>
          </cell>
          <cell r="C3534">
            <v>0</v>
          </cell>
          <cell r="D3534">
            <v>0</v>
          </cell>
          <cell r="E3534">
            <v>42883.124999991436</v>
          </cell>
        </row>
        <row r="3535">
          <cell r="B3535">
            <v>0</v>
          </cell>
          <cell r="C3535">
            <v>0</v>
          </cell>
          <cell r="D3535">
            <v>0</v>
          </cell>
          <cell r="E3535">
            <v>42883.1666666581</v>
          </cell>
        </row>
        <row r="3536">
          <cell r="B3536">
            <v>0</v>
          </cell>
          <cell r="C3536">
            <v>1</v>
          </cell>
          <cell r="D3536">
            <v>0</v>
          </cell>
          <cell r="E3536">
            <v>42883.208333324765</v>
          </cell>
        </row>
        <row r="3537">
          <cell r="B3537">
            <v>12</v>
          </cell>
          <cell r="C3537">
            <v>75</v>
          </cell>
          <cell r="D3537">
            <v>11</v>
          </cell>
          <cell r="E3537">
            <v>42883.249999991429</v>
          </cell>
        </row>
        <row r="3538">
          <cell r="B3538">
            <v>139</v>
          </cell>
          <cell r="C3538">
            <v>189</v>
          </cell>
          <cell r="D3538">
            <v>177</v>
          </cell>
          <cell r="E3538">
            <v>42883.291666658093</v>
          </cell>
        </row>
        <row r="3539">
          <cell r="B3539">
            <v>408</v>
          </cell>
          <cell r="C3539">
            <v>302</v>
          </cell>
          <cell r="D3539">
            <v>404</v>
          </cell>
          <cell r="E3539">
            <v>42883.333333324757</v>
          </cell>
        </row>
        <row r="3540">
          <cell r="B3540">
            <v>541</v>
          </cell>
          <cell r="C3540">
            <v>478</v>
          </cell>
          <cell r="D3540">
            <v>601</v>
          </cell>
          <cell r="E3540">
            <v>42883.374999991422</v>
          </cell>
        </row>
        <row r="3541">
          <cell r="B3541">
            <v>696</v>
          </cell>
          <cell r="C3541">
            <v>633</v>
          </cell>
          <cell r="D3541">
            <v>748</v>
          </cell>
          <cell r="E3541">
            <v>42883.416666658086</v>
          </cell>
        </row>
        <row r="3542">
          <cell r="B3542">
            <v>826</v>
          </cell>
          <cell r="C3542">
            <v>524</v>
          </cell>
          <cell r="D3542">
            <v>829</v>
          </cell>
          <cell r="E3542">
            <v>42883.45833332475</v>
          </cell>
        </row>
        <row r="3543">
          <cell r="B3543">
            <v>887</v>
          </cell>
          <cell r="C3543">
            <v>662</v>
          </cell>
          <cell r="D3543">
            <v>839</v>
          </cell>
          <cell r="E3543">
            <v>42883.499999991414</v>
          </cell>
        </row>
        <row r="3544">
          <cell r="B3544">
            <v>759</v>
          </cell>
          <cell r="C3544">
            <v>757</v>
          </cell>
          <cell r="D3544">
            <v>758</v>
          </cell>
          <cell r="E3544">
            <v>42883.541666658079</v>
          </cell>
        </row>
        <row r="3545">
          <cell r="B3545">
            <v>742</v>
          </cell>
          <cell r="C3545">
            <v>592</v>
          </cell>
          <cell r="D3545">
            <v>582</v>
          </cell>
          <cell r="E3545">
            <v>42883.583333324743</v>
          </cell>
        </row>
        <row r="3546">
          <cell r="B3546">
            <v>507</v>
          </cell>
          <cell r="C3546">
            <v>257</v>
          </cell>
          <cell r="D3546">
            <v>368</v>
          </cell>
          <cell r="E3546">
            <v>42883.624999991407</v>
          </cell>
        </row>
        <row r="3547">
          <cell r="B3547">
            <v>382</v>
          </cell>
          <cell r="C3547">
            <v>167</v>
          </cell>
          <cell r="D3547">
            <v>143</v>
          </cell>
          <cell r="E3547">
            <v>42883.666666658071</v>
          </cell>
        </row>
        <row r="3548">
          <cell r="B3548">
            <v>141</v>
          </cell>
          <cell r="C3548">
            <v>60</v>
          </cell>
          <cell r="D3548">
            <v>0</v>
          </cell>
          <cell r="E3548">
            <v>42883.708333324736</v>
          </cell>
        </row>
        <row r="3549">
          <cell r="B3549">
            <v>24</v>
          </cell>
          <cell r="C3549">
            <v>0</v>
          </cell>
          <cell r="D3549">
            <v>0</v>
          </cell>
          <cell r="E3549">
            <v>42883.7499999914</v>
          </cell>
        </row>
        <row r="3550">
          <cell r="B3550">
            <v>0</v>
          </cell>
          <cell r="C3550">
            <v>0</v>
          </cell>
          <cell r="D3550">
            <v>0</v>
          </cell>
          <cell r="E3550">
            <v>42883.791666658064</v>
          </cell>
        </row>
        <row r="3551">
          <cell r="B3551">
            <v>0</v>
          </cell>
          <cell r="C3551">
            <v>0</v>
          </cell>
          <cell r="D3551">
            <v>0</v>
          </cell>
          <cell r="E3551">
            <v>42883.833333324728</v>
          </cell>
        </row>
        <row r="3552">
          <cell r="B3552">
            <v>0</v>
          </cell>
          <cell r="C3552">
            <v>0</v>
          </cell>
          <cell r="D3552">
            <v>0</v>
          </cell>
          <cell r="E3552">
            <v>42883.874999991393</v>
          </cell>
        </row>
        <row r="3553">
          <cell r="B3553">
            <v>0</v>
          </cell>
          <cell r="C3553">
            <v>0</v>
          </cell>
          <cell r="D3553">
            <v>0</v>
          </cell>
          <cell r="E3553">
            <v>42883.916666658057</v>
          </cell>
        </row>
        <row r="3554">
          <cell r="B3554">
            <v>0</v>
          </cell>
          <cell r="C3554">
            <v>0</v>
          </cell>
          <cell r="D3554">
            <v>0</v>
          </cell>
          <cell r="E3554">
            <v>42883.958333324721</v>
          </cell>
        </row>
        <row r="3555">
          <cell r="B3555">
            <v>0</v>
          </cell>
          <cell r="C3555">
            <v>0</v>
          </cell>
          <cell r="D3555">
            <v>0</v>
          </cell>
          <cell r="E3555">
            <v>42883.999999991385</v>
          </cell>
        </row>
        <row r="3556">
          <cell r="B3556">
            <v>0</v>
          </cell>
          <cell r="C3556">
            <v>0</v>
          </cell>
          <cell r="D3556">
            <v>0</v>
          </cell>
          <cell r="E3556">
            <v>42884.04166665805</v>
          </cell>
        </row>
        <row r="3557">
          <cell r="B3557">
            <v>0</v>
          </cell>
          <cell r="C3557">
            <v>0</v>
          </cell>
          <cell r="D3557">
            <v>0</v>
          </cell>
          <cell r="E3557">
            <v>42884.083333324714</v>
          </cell>
        </row>
        <row r="3558">
          <cell r="B3558">
            <v>0</v>
          </cell>
          <cell r="C3558">
            <v>0</v>
          </cell>
          <cell r="D3558">
            <v>0</v>
          </cell>
          <cell r="E3558">
            <v>42884.124999991378</v>
          </cell>
        </row>
        <row r="3559">
          <cell r="B3559">
            <v>0</v>
          </cell>
          <cell r="C3559">
            <v>0</v>
          </cell>
          <cell r="D3559">
            <v>0</v>
          </cell>
          <cell r="E3559">
            <v>42884.166666658042</v>
          </cell>
        </row>
        <row r="3560">
          <cell r="B3560">
            <v>0</v>
          </cell>
          <cell r="C3560">
            <v>1</v>
          </cell>
          <cell r="D3560">
            <v>0</v>
          </cell>
          <cell r="E3560">
            <v>42884.208333324706</v>
          </cell>
        </row>
        <row r="3561">
          <cell r="B3561">
            <v>11</v>
          </cell>
          <cell r="C3561">
            <v>64</v>
          </cell>
          <cell r="D3561">
            <v>11</v>
          </cell>
          <cell r="E3561">
            <v>42884.249999991371</v>
          </cell>
        </row>
        <row r="3562">
          <cell r="B3562">
            <v>106</v>
          </cell>
          <cell r="C3562">
            <v>172</v>
          </cell>
          <cell r="D3562">
            <v>174</v>
          </cell>
          <cell r="E3562">
            <v>42884.291666658035</v>
          </cell>
        </row>
        <row r="3563">
          <cell r="B3563">
            <v>309</v>
          </cell>
          <cell r="C3563">
            <v>329</v>
          </cell>
          <cell r="D3563">
            <v>398</v>
          </cell>
          <cell r="E3563">
            <v>42884.333333324699</v>
          </cell>
        </row>
        <row r="3564">
          <cell r="B3564">
            <v>572</v>
          </cell>
          <cell r="C3564">
            <v>380</v>
          </cell>
          <cell r="D3564">
            <v>595</v>
          </cell>
          <cell r="E3564">
            <v>42884.374999991363</v>
          </cell>
        </row>
        <row r="3565">
          <cell r="B3565">
            <v>559</v>
          </cell>
          <cell r="C3565">
            <v>590</v>
          </cell>
          <cell r="D3565">
            <v>740</v>
          </cell>
          <cell r="E3565">
            <v>42884.416666658028</v>
          </cell>
        </row>
        <row r="3566">
          <cell r="B3566">
            <v>868</v>
          </cell>
          <cell r="C3566">
            <v>681</v>
          </cell>
          <cell r="D3566">
            <v>821</v>
          </cell>
          <cell r="E3566">
            <v>42884.458333324692</v>
          </cell>
        </row>
        <row r="3567">
          <cell r="B3567">
            <v>564</v>
          </cell>
          <cell r="C3567">
            <v>714</v>
          </cell>
          <cell r="D3567">
            <v>831</v>
          </cell>
          <cell r="E3567">
            <v>42884.499999991356</v>
          </cell>
        </row>
        <row r="3568">
          <cell r="B3568">
            <v>773</v>
          </cell>
          <cell r="C3568">
            <v>593</v>
          </cell>
          <cell r="D3568">
            <v>757</v>
          </cell>
          <cell r="E3568">
            <v>42884.54166665802</v>
          </cell>
        </row>
        <row r="3569">
          <cell r="B3569">
            <v>624</v>
          </cell>
          <cell r="C3569">
            <v>641</v>
          </cell>
          <cell r="D3569">
            <v>582</v>
          </cell>
          <cell r="E3569">
            <v>42884.583333324685</v>
          </cell>
        </row>
        <row r="3570">
          <cell r="B3570">
            <v>526</v>
          </cell>
          <cell r="C3570">
            <v>277</v>
          </cell>
          <cell r="D3570">
            <v>369</v>
          </cell>
          <cell r="E3570">
            <v>42884.624999991349</v>
          </cell>
        </row>
        <row r="3571">
          <cell r="B3571">
            <v>330</v>
          </cell>
          <cell r="C3571">
            <v>194</v>
          </cell>
          <cell r="D3571">
            <v>147</v>
          </cell>
          <cell r="E3571">
            <v>42884.666666658013</v>
          </cell>
        </row>
        <row r="3572">
          <cell r="B3572">
            <v>156</v>
          </cell>
          <cell r="C3572">
            <v>59</v>
          </cell>
          <cell r="D3572">
            <v>0</v>
          </cell>
          <cell r="E3572">
            <v>42884.708333324677</v>
          </cell>
        </row>
        <row r="3573">
          <cell r="B3573">
            <v>22</v>
          </cell>
          <cell r="C3573">
            <v>0</v>
          </cell>
          <cell r="D3573">
            <v>0</v>
          </cell>
          <cell r="E3573">
            <v>42884.749999991342</v>
          </cell>
        </row>
        <row r="3574">
          <cell r="B3574">
            <v>0</v>
          </cell>
          <cell r="C3574">
            <v>0</v>
          </cell>
          <cell r="D3574">
            <v>0</v>
          </cell>
          <cell r="E3574">
            <v>42884.791666658006</v>
          </cell>
        </row>
        <row r="3575">
          <cell r="B3575">
            <v>0</v>
          </cell>
          <cell r="C3575">
            <v>0</v>
          </cell>
          <cell r="D3575">
            <v>0</v>
          </cell>
          <cell r="E3575">
            <v>42884.83333332467</v>
          </cell>
        </row>
        <row r="3576">
          <cell r="B3576">
            <v>0</v>
          </cell>
          <cell r="C3576">
            <v>0</v>
          </cell>
          <cell r="D3576">
            <v>0</v>
          </cell>
          <cell r="E3576">
            <v>42884.874999991334</v>
          </cell>
        </row>
        <row r="3577">
          <cell r="B3577">
            <v>0</v>
          </cell>
          <cell r="C3577">
            <v>0</v>
          </cell>
          <cell r="D3577">
            <v>0</v>
          </cell>
          <cell r="E3577">
            <v>42884.916666657999</v>
          </cell>
        </row>
        <row r="3578">
          <cell r="B3578">
            <v>0</v>
          </cell>
          <cell r="C3578">
            <v>0</v>
          </cell>
          <cell r="D3578">
            <v>0</v>
          </cell>
          <cell r="E3578">
            <v>42884.958333324663</v>
          </cell>
        </row>
        <row r="3579">
          <cell r="B3579">
            <v>0</v>
          </cell>
          <cell r="C3579">
            <v>0</v>
          </cell>
          <cell r="D3579">
            <v>0</v>
          </cell>
          <cell r="E3579">
            <v>42884.999999991327</v>
          </cell>
        </row>
        <row r="3580">
          <cell r="B3580">
            <v>0</v>
          </cell>
          <cell r="C3580">
            <v>0</v>
          </cell>
          <cell r="D3580">
            <v>0</v>
          </cell>
          <cell r="E3580">
            <v>42885.041666657991</v>
          </cell>
        </row>
        <row r="3581">
          <cell r="B3581">
            <v>0</v>
          </cell>
          <cell r="C3581">
            <v>0</v>
          </cell>
          <cell r="D3581">
            <v>0</v>
          </cell>
          <cell r="E3581">
            <v>42885.083333324656</v>
          </cell>
        </row>
        <row r="3582">
          <cell r="B3582">
            <v>0</v>
          </cell>
          <cell r="C3582">
            <v>0</v>
          </cell>
          <cell r="D3582">
            <v>0</v>
          </cell>
          <cell r="E3582">
            <v>42885.12499999132</v>
          </cell>
        </row>
        <row r="3583">
          <cell r="B3583">
            <v>0</v>
          </cell>
          <cell r="C3583">
            <v>0</v>
          </cell>
          <cell r="D3583">
            <v>0</v>
          </cell>
          <cell r="E3583">
            <v>42885.166666657984</v>
          </cell>
        </row>
        <row r="3584">
          <cell r="B3584">
            <v>0</v>
          </cell>
          <cell r="C3584">
            <v>1</v>
          </cell>
          <cell r="D3584">
            <v>0</v>
          </cell>
          <cell r="E3584">
            <v>42885.208333324648</v>
          </cell>
        </row>
        <row r="3585">
          <cell r="B3585">
            <v>11</v>
          </cell>
          <cell r="C3585">
            <v>58</v>
          </cell>
          <cell r="D3585">
            <v>10</v>
          </cell>
          <cell r="E3585">
            <v>42885.249999991313</v>
          </cell>
        </row>
        <row r="3586">
          <cell r="B3586">
            <v>124</v>
          </cell>
          <cell r="C3586">
            <v>209</v>
          </cell>
          <cell r="D3586">
            <v>172</v>
          </cell>
          <cell r="E3586">
            <v>42885.291666657977</v>
          </cell>
        </row>
        <row r="3587">
          <cell r="B3587">
            <v>382</v>
          </cell>
          <cell r="C3587">
            <v>360</v>
          </cell>
          <cell r="D3587">
            <v>396</v>
          </cell>
          <cell r="E3587">
            <v>42885.333333324641</v>
          </cell>
        </row>
        <row r="3588">
          <cell r="B3588">
            <v>606</v>
          </cell>
          <cell r="C3588">
            <v>487</v>
          </cell>
          <cell r="D3588">
            <v>592</v>
          </cell>
          <cell r="E3588">
            <v>42885.374999991305</v>
          </cell>
        </row>
        <row r="3589">
          <cell r="B3589">
            <v>536</v>
          </cell>
          <cell r="C3589">
            <v>456</v>
          </cell>
          <cell r="D3589">
            <v>738</v>
          </cell>
          <cell r="E3589">
            <v>42885.416666657969</v>
          </cell>
        </row>
        <row r="3590">
          <cell r="B3590">
            <v>739</v>
          </cell>
          <cell r="C3590">
            <v>615</v>
          </cell>
          <cell r="D3590">
            <v>818</v>
          </cell>
          <cell r="E3590">
            <v>42885.458333324634</v>
          </cell>
        </row>
        <row r="3591">
          <cell r="B3591">
            <v>738</v>
          </cell>
          <cell r="C3591">
            <v>473</v>
          </cell>
          <cell r="D3591">
            <v>828</v>
          </cell>
          <cell r="E3591">
            <v>42885.499999991298</v>
          </cell>
        </row>
        <row r="3592">
          <cell r="B3592">
            <v>780</v>
          </cell>
          <cell r="C3592">
            <v>399</v>
          </cell>
          <cell r="D3592">
            <v>756</v>
          </cell>
          <cell r="E3592">
            <v>42885.541666657962</v>
          </cell>
        </row>
        <row r="3593">
          <cell r="B3593">
            <v>663</v>
          </cell>
          <cell r="C3593">
            <v>433</v>
          </cell>
          <cell r="D3593">
            <v>582</v>
          </cell>
          <cell r="E3593">
            <v>42885.583333324626</v>
          </cell>
        </row>
        <row r="3594">
          <cell r="B3594">
            <v>555</v>
          </cell>
          <cell r="C3594">
            <v>411</v>
          </cell>
          <cell r="D3594">
            <v>369</v>
          </cell>
          <cell r="E3594">
            <v>42885.624999991291</v>
          </cell>
        </row>
        <row r="3595">
          <cell r="B3595">
            <v>337</v>
          </cell>
          <cell r="C3595">
            <v>199</v>
          </cell>
          <cell r="D3595">
            <v>147</v>
          </cell>
          <cell r="E3595">
            <v>42885.666666657955</v>
          </cell>
        </row>
        <row r="3596">
          <cell r="B3596">
            <v>174</v>
          </cell>
          <cell r="C3596">
            <v>56</v>
          </cell>
          <cell r="D3596">
            <v>0</v>
          </cell>
          <cell r="E3596">
            <v>42885.708333324619</v>
          </cell>
        </row>
        <row r="3597">
          <cell r="B3597">
            <v>21</v>
          </cell>
          <cell r="C3597">
            <v>0</v>
          </cell>
          <cell r="D3597">
            <v>0</v>
          </cell>
          <cell r="E3597">
            <v>42885.749999991283</v>
          </cell>
        </row>
        <row r="3598">
          <cell r="B3598">
            <v>0</v>
          </cell>
          <cell r="C3598">
            <v>0</v>
          </cell>
          <cell r="D3598">
            <v>0</v>
          </cell>
          <cell r="E3598">
            <v>42885.791666657948</v>
          </cell>
        </row>
        <row r="3599">
          <cell r="B3599">
            <v>0</v>
          </cell>
          <cell r="C3599">
            <v>0</v>
          </cell>
          <cell r="D3599">
            <v>0</v>
          </cell>
          <cell r="E3599">
            <v>42885.833333324612</v>
          </cell>
        </row>
        <row r="3600">
          <cell r="B3600">
            <v>0</v>
          </cell>
          <cell r="C3600">
            <v>0</v>
          </cell>
          <cell r="D3600">
            <v>0</v>
          </cell>
          <cell r="E3600">
            <v>42885.874999991276</v>
          </cell>
        </row>
        <row r="3601">
          <cell r="B3601">
            <v>0</v>
          </cell>
          <cell r="C3601">
            <v>0</v>
          </cell>
          <cell r="D3601">
            <v>0</v>
          </cell>
          <cell r="E3601">
            <v>42885.91666665794</v>
          </cell>
        </row>
        <row r="3602">
          <cell r="B3602">
            <v>0</v>
          </cell>
          <cell r="C3602">
            <v>0</v>
          </cell>
          <cell r="D3602">
            <v>0</v>
          </cell>
          <cell r="E3602">
            <v>42885.958333324605</v>
          </cell>
        </row>
        <row r="3603">
          <cell r="B3603">
            <v>0</v>
          </cell>
          <cell r="C3603">
            <v>0</v>
          </cell>
          <cell r="D3603">
            <v>0</v>
          </cell>
          <cell r="E3603">
            <v>42885.999999991269</v>
          </cell>
        </row>
        <row r="3604">
          <cell r="B3604">
            <v>0</v>
          </cell>
          <cell r="C3604">
            <v>0</v>
          </cell>
          <cell r="D3604">
            <v>0</v>
          </cell>
          <cell r="E3604">
            <v>42886.041666657933</v>
          </cell>
        </row>
        <row r="3605">
          <cell r="B3605">
            <v>0</v>
          </cell>
          <cell r="C3605">
            <v>0</v>
          </cell>
          <cell r="D3605">
            <v>0</v>
          </cell>
          <cell r="E3605">
            <v>42886.083333324597</v>
          </cell>
        </row>
        <row r="3606">
          <cell r="B3606">
            <v>0</v>
          </cell>
          <cell r="C3606">
            <v>0</v>
          </cell>
          <cell r="D3606">
            <v>0</v>
          </cell>
          <cell r="E3606">
            <v>42886.124999991262</v>
          </cell>
        </row>
        <row r="3607">
          <cell r="B3607">
            <v>0</v>
          </cell>
          <cell r="C3607">
            <v>0</v>
          </cell>
          <cell r="D3607">
            <v>0</v>
          </cell>
          <cell r="E3607">
            <v>42886.166666657926</v>
          </cell>
        </row>
        <row r="3608">
          <cell r="B3608">
            <v>0</v>
          </cell>
          <cell r="C3608">
            <v>1</v>
          </cell>
          <cell r="D3608">
            <v>0</v>
          </cell>
          <cell r="E3608">
            <v>42886.20833332459</v>
          </cell>
        </row>
        <row r="3609">
          <cell r="B3609">
            <v>12</v>
          </cell>
          <cell r="C3609">
            <v>76</v>
          </cell>
          <cell r="D3609">
            <v>10</v>
          </cell>
          <cell r="E3609">
            <v>42886.249999991254</v>
          </cell>
        </row>
        <row r="3610">
          <cell r="B3610">
            <v>153</v>
          </cell>
          <cell r="C3610">
            <v>177</v>
          </cell>
          <cell r="D3610">
            <v>171</v>
          </cell>
          <cell r="E3610">
            <v>42886.291666657919</v>
          </cell>
        </row>
        <row r="3611">
          <cell r="B3611">
            <v>387</v>
          </cell>
          <cell r="C3611">
            <v>440</v>
          </cell>
          <cell r="D3611">
            <v>394</v>
          </cell>
          <cell r="E3611">
            <v>42886.333333324583</v>
          </cell>
        </row>
        <row r="3612">
          <cell r="B3612">
            <v>607</v>
          </cell>
          <cell r="C3612">
            <v>609</v>
          </cell>
          <cell r="D3612">
            <v>590</v>
          </cell>
          <cell r="E3612">
            <v>42886.374999991247</v>
          </cell>
        </row>
        <row r="3613">
          <cell r="B3613">
            <v>757</v>
          </cell>
          <cell r="C3613">
            <v>668</v>
          </cell>
          <cell r="D3613">
            <v>734</v>
          </cell>
          <cell r="E3613">
            <v>42886.416666657911</v>
          </cell>
        </row>
        <row r="3614">
          <cell r="B3614">
            <v>814</v>
          </cell>
          <cell r="C3614">
            <v>617</v>
          </cell>
          <cell r="D3614">
            <v>815</v>
          </cell>
          <cell r="E3614">
            <v>42886.458333324576</v>
          </cell>
        </row>
        <row r="3615">
          <cell r="B3615">
            <v>933</v>
          </cell>
          <cell r="C3615">
            <v>793</v>
          </cell>
          <cell r="D3615">
            <v>824</v>
          </cell>
          <cell r="E3615">
            <v>42886.49999999124</v>
          </cell>
        </row>
        <row r="3616">
          <cell r="B3616">
            <v>881</v>
          </cell>
          <cell r="C3616">
            <v>582</v>
          </cell>
          <cell r="D3616">
            <v>753</v>
          </cell>
          <cell r="E3616">
            <v>42886.541666657904</v>
          </cell>
        </row>
        <row r="3617">
          <cell r="B3617">
            <v>792</v>
          </cell>
          <cell r="C3617">
            <v>505</v>
          </cell>
          <cell r="D3617">
            <v>578</v>
          </cell>
          <cell r="E3617">
            <v>42886.583333324568</v>
          </cell>
        </row>
        <row r="3618">
          <cell r="B3618">
            <v>576</v>
          </cell>
          <cell r="C3618">
            <v>404</v>
          </cell>
          <cell r="D3618">
            <v>365</v>
          </cell>
          <cell r="E3618">
            <v>42886.624999991232</v>
          </cell>
        </row>
        <row r="3619">
          <cell r="B3619">
            <v>452</v>
          </cell>
          <cell r="C3619">
            <v>258</v>
          </cell>
          <cell r="D3619">
            <v>144</v>
          </cell>
          <cell r="E3619">
            <v>42886.666666657897</v>
          </cell>
        </row>
        <row r="3620">
          <cell r="B3620">
            <v>181</v>
          </cell>
          <cell r="C3620">
            <v>52</v>
          </cell>
          <cell r="D3620">
            <v>0</v>
          </cell>
          <cell r="E3620">
            <v>42886.708333324561</v>
          </cell>
        </row>
        <row r="3621">
          <cell r="B3621">
            <v>22</v>
          </cell>
          <cell r="C3621">
            <v>0</v>
          </cell>
          <cell r="D3621">
            <v>0</v>
          </cell>
          <cell r="E3621">
            <v>42886.749999991225</v>
          </cell>
        </row>
        <row r="3622">
          <cell r="B3622">
            <v>0</v>
          </cell>
          <cell r="C3622">
            <v>0</v>
          </cell>
          <cell r="D3622">
            <v>0</v>
          </cell>
          <cell r="E3622">
            <v>42886.791666657889</v>
          </cell>
        </row>
        <row r="3623">
          <cell r="B3623">
            <v>0</v>
          </cell>
          <cell r="C3623">
            <v>0</v>
          </cell>
          <cell r="D3623">
            <v>0</v>
          </cell>
          <cell r="E3623">
            <v>42886.833333324554</v>
          </cell>
        </row>
        <row r="3624">
          <cell r="B3624">
            <v>0</v>
          </cell>
          <cell r="C3624">
            <v>0</v>
          </cell>
          <cell r="D3624">
            <v>0</v>
          </cell>
          <cell r="E3624">
            <v>42886.874999991218</v>
          </cell>
        </row>
        <row r="3625">
          <cell r="B3625">
            <v>0</v>
          </cell>
          <cell r="C3625">
            <v>0</v>
          </cell>
          <cell r="D3625">
            <v>0</v>
          </cell>
          <cell r="E3625">
            <v>42886.916666657882</v>
          </cell>
        </row>
        <row r="3626">
          <cell r="B3626">
            <v>0</v>
          </cell>
          <cell r="C3626">
            <v>0</v>
          </cell>
          <cell r="D3626">
            <v>0</v>
          </cell>
          <cell r="E3626">
            <v>42886.958333324546</v>
          </cell>
        </row>
        <row r="3627">
          <cell r="B3627">
            <v>0</v>
          </cell>
          <cell r="C3627">
            <v>0</v>
          </cell>
          <cell r="D3627">
            <v>0</v>
          </cell>
          <cell r="E3627">
            <v>42886.999999991211</v>
          </cell>
        </row>
        <row r="3628">
          <cell r="B3628">
            <v>0</v>
          </cell>
          <cell r="C3628">
            <v>0</v>
          </cell>
          <cell r="D3628">
            <v>0</v>
          </cell>
          <cell r="E3628">
            <v>42887.041666657875</v>
          </cell>
        </row>
        <row r="3629">
          <cell r="B3629">
            <v>0</v>
          </cell>
          <cell r="C3629">
            <v>0</v>
          </cell>
          <cell r="D3629">
            <v>0</v>
          </cell>
          <cell r="E3629">
            <v>42887.083333324539</v>
          </cell>
        </row>
        <row r="3630">
          <cell r="B3630">
            <v>0</v>
          </cell>
          <cell r="C3630">
            <v>0</v>
          </cell>
          <cell r="D3630">
            <v>0</v>
          </cell>
          <cell r="E3630">
            <v>42887.124999991203</v>
          </cell>
        </row>
        <row r="3631">
          <cell r="B3631">
            <v>0</v>
          </cell>
          <cell r="C3631">
            <v>0</v>
          </cell>
          <cell r="D3631">
            <v>0</v>
          </cell>
          <cell r="E3631">
            <v>42887.166666657868</v>
          </cell>
        </row>
        <row r="3632">
          <cell r="B3632">
            <v>0</v>
          </cell>
          <cell r="C3632">
            <v>1</v>
          </cell>
          <cell r="D3632">
            <v>0</v>
          </cell>
          <cell r="E3632">
            <v>42887.208333324532</v>
          </cell>
        </row>
        <row r="3633">
          <cell r="B3633">
            <v>11</v>
          </cell>
          <cell r="C3633">
            <v>64</v>
          </cell>
          <cell r="D3633">
            <v>10</v>
          </cell>
          <cell r="E3633">
            <v>42887.249999991196</v>
          </cell>
        </row>
        <row r="3634">
          <cell r="B3634">
            <v>129</v>
          </cell>
          <cell r="C3634">
            <v>176</v>
          </cell>
          <cell r="D3634">
            <v>168</v>
          </cell>
          <cell r="E3634">
            <v>42887.29166665786</v>
          </cell>
        </row>
        <row r="3635">
          <cell r="B3635">
            <v>362</v>
          </cell>
          <cell r="C3635">
            <v>306</v>
          </cell>
          <cell r="D3635">
            <v>395</v>
          </cell>
          <cell r="E3635">
            <v>42887.333333324525</v>
          </cell>
        </row>
        <row r="3636">
          <cell r="B3636">
            <v>520</v>
          </cell>
          <cell r="C3636">
            <v>547</v>
          </cell>
          <cell r="D3636">
            <v>593</v>
          </cell>
          <cell r="E3636">
            <v>42887.374999991189</v>
          </cell>
        </row>
        <row r="3637">
          <cell r="B3637">
            <v>756</v>
          </cell>
          <cell r="C3637">
            <v>528</v>
          </cell>
          <cell r="D3637">
            <v>739</v>
          </cell>
          <cell r="E3637">
            <v>42887.416666657853</v>
          </cell>
        </row>
        <row r="3638">
          <cell r="B3638">
            <v>843</v>
          </cell>
          <cell r="C3638">
            <v>670</v>
          </cell>
          <cell r="D3638">
            <v>822</v>
          </cell>
          <cell r="E3638">
            <v>42887.458333324517</v>
          </cell>
        </row>
        <row r="3639">
          <cell r="B3639">
            <v>924</v>
          </cell>
          <cell r="C3639">
            <v>711</v>
          </cell>
          <cell r="D3639">
            <v>832</v>
          </cell>
          <cell r="E3639">
            <v>42887.499999991182</v>
          </cell>
        </row>
        <row r="3640">
          <cell r="B3640">
            <v>891</v>
          </cell>
          <cell r="C3640">
            <v>611</v>
          </cell>
          <cell r="D3640">
            <v>749</v>
          </cell>
          <cell r="E3640">
            <v>42887.541666657846</v>
          </cell>
        </row>
        <row r="3641">
          <cell r="B3641">
            <v>720</v>
          </cell>
          <cell r="C3641">
            <v>444</v>
          </cell>
          <cell r="D3641">
            <v>573</v>
          </cell>
          <cell r="E3641">
            <v>42887.58333332451</v>
          </cell>
        </row>
        <row r="3642">
          <cell r="B3642">
            <v>450</v>
          </cell>
          <cell r="C3642">
            <v>321</v>
          </cell>
          <cell r="D3642">
            <v>362</v>
          </cell>
          <cell r="E3642">
            <v>42887.624999991174</v>
          </cell>
        </row>
        <row r="3643">
          <cell r="B3643">
            <v>413</v>
          </cell>
          <cell r="C3643">
            <v>163</v>
          </cell>
          <cell r="D3643">
            <v>144</v>
          </cell>
          <cell r="E3643">
            <v>42887.666666657839</v>
          </cell>
        </row>
        <row r="3644">
          <cell r="B3644">
            <v>164</v>
          </cell>
          <cell r="C3644">
            <v>67</v>
          </cell>
          <cell r="D3644">
            <v>0</v>
          </cell>
          <cell r="E3644">
            <v>42887.708333324503</v>
          </cell>
        </row>
        <row r="3645">
          <cell r="B3645">
            <v>21</v>
          </cell>
          <cell r="C3645">
            <v>1</v>
          </cell>
          <cell r="D3645">
            <v>0</v>
          </cell>
          <cell r="E3645">
            <v>42887.749999991167</v>
          </cell>
        </row>
        <row r="3646">
          <cell r="B3646">
            <v>0</v>
          </cell>
          <cell r="C3646">
            <v>0</v>
          </cell>
          <cell r="D3646">
            <v>0</v>
          </cell>
          <cell r="E3646">
            <v>42887.791666657831</v>
          </cell>
        </row>
        <row r="3647">
          <cell r="B3647">
            <v>0</v>
          </cell>
          <cell r="C3647">
            <v>0</v>
          </cell>
          <cell r="D3647">
            <v>0</v>
          </cell>
          <cell r="E3647">
            <v>42887.833333324495</v>
          </cell>
        </row>
        <row r="3648">
          <cell r="B3648">
            <v>0</v>
          </cell>
          <cell r="C3648">
            <v>0</v>
          </cell>
          <cell r="D3648">
            <v>0</v>
          </cell>
          <cell r="E3648">
            <v>42887.87499999116</v>
          </cell>
        </row>
        <row r="3649">
          <cell r="B3649">
            <v>0</v>
          </cell>
          <cell r="C3649">
            <v>0</v>
          </cell>
          <cell r="D3649">
            <v>0</v>
          </cell>
          <cell r="E3649">
            <v>42887.916666657824</v>
          </cell>
        </row>
        <row r="3650">
          <cell r="B3650">
            <v>0</v>
          </cell>
          <cell r="C3650">
            <v>0</v>
          </cell>
          <cell r="D3650">
            <v>0</v>
          </cell>
          <cell r="E3650">
            <v>42887.958333324488</v>
          </cell>
        </row>
        <row r="3651">
          <cell r="B3651">
            <v>0</v>
          </cell>
          <cell r="C3651">
            <v>0</v>
          </cell>
          <cell r="D3651">
            <v>0</v>
          </cell>
          <cell r="E3651">
            <v>42887.999999991152</v>
          </cell>
        </row>
        <row r="3652">
          <cell r="B3652">
            <v>0</v>
          </cell>
          <cell r="C3652">
            <v>0</v>
          </cell>
          <cell r="D3652">
            <v>0</v>
          </cell>
          <cell r="E3652">
            <v>42888.041666657817</v>
          </cell>
        </row>
        <row r="3653">
          <cell r="B3653">
            <v>0</v>
          </cell>
          <cell r="C3653">
            <v>0</v>
          </cell>
          <cell r="D3653">
            <v>0</v>
          </cell>
          <cell r="E3653">
            <v>42888.083333324481</v>
          </cell>
        </row>
        <row r="3654">
          <cell r="B3654">
            <v>0</v>
          </cell>
          <cell r="C3654">
            <v>0</v>
          </cell>
          <cell r="D3654">
            <v>0</v>
          </cell>
          <cell r="E3654">
            <v>42888.124999991145</v>
          </cell>
        </row>
        <row r="3655">
          <cell r="B3655">
            <v>0</v>
          </cell>
          <cell r="C3655">
            <v>0</v>
          </cell>
          <cell r="D3655">
            <v>0</v>
          </cell>
          <cell r="E3655">
            <v>42888.166666657809</v>
          </cell>
        </row>
        <row r="3656">
          <cell r="B3656">
            <v>0</v>
          </cell>
          <cell r="C3656">
            <v>1</v>
          </cell>
          <cell r="D3656">
            <v>0</v>
          </cell>
          <cell r="E3656">
            <v>42888.208333324474</v>
          </cell>
        </row>
        <row r="3657">
          <cell r="B3657">
            <v>11</v>
          </cell>
          <cell r="C3657">
            <v>61</v>
          </cell>
          <cell r="D3657">
            <v>10</v>
          </cell>
          <cell r="E3657">
            <v>42888.249999991138</v>
          </cell>
        </row>
        <row r="3658">
          <cell r="B3658">
            <v>145</v>
          </cell>
          <cell r="C3658">
            <v>179</v>
          </cell>
          <cell r="D3658">
            <v>169</v>
          </cell>
          <cell r="E3658">
            <v>42888.291666657802</v>
          </cell>
        </row>
        <row r="3659">
          <cell r="B3659">
            <v>377</v>
          </cell>
          <cell r="C3659">
            <v>342</v>
          </cell>
          <cell r="D3659">
            <v>393</v>
          </cell>
          <cell r="E3659">
            <v>42888.333333324466</v>
          </cell>
        </row>
        <row r="3660">
          <cell r="B3660">
            <v>609</v>
          </cell>
          <cell r="C3660">
            <v>487</v>
          </cell>
          <cell r="D3660">
            <v>589</v>
          </cell>
          <cell r="E3660">
            <v>42888.374999991131</v>
          </cell>
        </row>
        <row r="3661">
          <cell r="B3661">
            <v>807</v>
          </cell>
          <cell r="C3661">
            <v>682</v>
          </cell>
          <cell r="D3661">
            <v>735</v>
          </cell>
          <cell r="E3661">
            <v>42888.416666657795</v>
          </cell>
        </row>
        <row r="3662">
          <cell r="B3662">
            <v>871</v>
          </cell>
          <cell r="C3662">
            <v>651</v>
          </cell>
          <cell r="D3662">
            <v>817</v>
          </cell>
          <cell r="E3662">
            <v>42888.458333324459</v>
          </cell>
        </row>
        <row r="3663">
          <cell r="B3663">
            <v>924</v>
          </cell>
          <cell r="C3663">
            <v>336</v>
          </cell>
          <cell r="D3663">
            <v>827</v>
          </cell>
          <cell r="E3663">
            <v>42888.499999991123</v>
          </cell>
        </row>
        <row r="3664">
          <cell r="B3664">
            <v>880</v>
          </cell>
          <cell r="C3664">
            <v>650</v>
          </cell>
          <cell r="D3664">
            <v>752</v>
          </cell>
          <cell r="E3664">
            <v>42888.541666657788</v>
          </cell>
        </row>
        <row r="3665">
          <cell r="B3665">
            <v>794</v>
          </cell>
          <cell r="C3665">
            <v>613</v>
          </cell>
          <cell r="D3665">
            <v>578</v>
          </cell>
          <cell r="E3665">
            <v>42888.583333324452</v>
          </cell>
        </row>
        <row r="3666">
          <cell r="B3666">
            <v>685</v>
          </cell>
          <cell r="C3666">
            <v>321</v>
          </cell>
          <cell r="D3666">
            <v>367</v>
          </cell>
          <cell r="E3666">
            <v>42888.624999991116</v>
          </cell>
        </row>
        <row r="3667">
          <cell r="B3667">
            <v>351</v>
          </cell>
          <cell r="C3667">
            <v>193</v>
          </cell>
          <cell r="D3667">
            <v>146</v>
          </cell>
          <cell r="E3667">
            <v>42888.66666665778</v>
          </cell>
        </row>
        <row r="3668">
          <cell r="B3668">
            <v>159</v>
          </cell>
          <cell r="C3668">
            <v>62</v>
          </cell>
          <cell r="D3668">
            <v>0</v>
          </cell>
          <cell r="E3668">
            <v>42888.708333324445</v>
          </cell>
        </row>
        <row r="3669">
          <cell r="B3669">
            <v>24</v>
          </cell>
          <cell r="C3669">
            <v>1</v>
          </cell>
          <cell r="D3669">
            <v>0</v>
          </cell>
          <cell r="E3669">
            <v>42888.749999991109</v>
          </cell>
        </row>
        <row r="3670">
          <cell r="B3670">
            <v>0</v>
          </cell>
          <cell r="C3670">
            <v>0</v>
          </cell>
          <cell r="D3670">
            <v>0</v>
          </cell>
          <cell r="E3670">
            <v>42888.791666657773</v>
          </cell>
        </row>
        <row r="3671">
          <cell r="B3671">
            <v>0</v>
          </cell>
          <cell r="C3671">
            <v>0</v>
          </cell>
          <cell r="D3671">
            <v>0</v>
          </cell>
          <cell r="E3671">
            <v>42888.833333324437</v>
          </cell>
        </row>
        <row r="3672">
          <cell r="B3672">
            <v>0</v>
          </cell>
          <cell r="C3672">
            <v>0</v>
          </cell>
          <cell r="D3672">
            <v>0</v>
          </cell>
          <cell r="E3672">
            <v>42888.874999991102</v>
          </cell>
        </row>
        <row r="3673">
          <cell r="B3673">
            <v>0</v>
          </cell>
          <cell r="C3673">
            <v>0</v>
          </cell>
          <cell r="D3673">
            <v>0</v>
          </cell>
          <cell r="E3673">
            <v>42888.916666657766</v>
          </cell>
        </row>
        <row r="3674">
          <cell r="B3674">
            <v>0</v>
          </cell>
          <cell r="C3674">
            <v>0</v>
          </cell>
          <cell r="D3674">
            <v>0</v>
          </cell>
          <cell r="E3674">
            <v>42888.95833332443</v>
          </cell>
        </row>
        <row r="3675">
          <cell r="B3675">
            <v>0</v>
          </cell>
          <cell r="C3675">
            <v>0</v>
          </cell>
          <cell r="D3675">
            <v>0</v>
          </cell>
          <cell r="E3675">
            <v>42888.999999991094</v>
          </cell>
        </row>
        <row r="3676">
          <cell r="B3676">
            <v>0</v>
          </cell>
          <cell r="C3676">
            <v>0</v>
          </cell>
          <cell r="D3676">
            <v>0</v>
          </cell>
          <cell r="E3676">
            <v>42889.041666657758</v>
          </cell>
        </row>
        <row r="3677">
          <cell r="B3677">
            <v>0</v>
          </cell>
          <cell r="C3677">
            <v>0</v>
          </cell>
          <cell r="D3677">
            <v>0</v>
          </cell>
          <cell r="E3677">
            <v>42889.083333324423</v>
          </cell>
        </row>
        <row r="3678">
          <cell r="B3678">
            <v>0</v>
          </cell>
          <cell r="C3678">
            <v>0</v>
          </cell>
          <cell r="D3678">
            <v>0</v>
          </cell>
          <cell r="E3678">
            <v>42889.124999991087</v>
          </cell>
        </row>
        <row r="3679">
          <cell r="B3679">
            <v>0</v>
          </cell>
          <cell r="C3679">
            <v>0</v>
          </cell>
          <cell r="D3679">
            <v>0</v>
          </cell>
          <cell r="E3679">
            <v>42889.166666657751</v>
          </cell>
        </row>
        <row r="3680">
          <cell r="B3680">
            <v>0</v>
          </cell>
          <cell r="C3680">
            <v>1</v>
          </cell>
          <cell r="D3680">
            <v>0</v>
          </cell>
          <cell r="E3680">
            <v>42889.208333324415</v>
          </cell>
        </row>
        <row r="3681">
          <cell r="B3681">
            <v>11</v>
          </cell>
          <cell r="C3681">
            <v>61</v>
          </cell>
          <cell r="D3681">
            <v>9</v>
          </cell>
          <cell r="E3681">
            <v>42889.24999999108</v>
          </cell>
        </row>
        <row r="3682">
          <cell r="B3682">
            <v>113</v>
          </cell>
          <cell r="C3682">
            <v>199</v>
          </cell>
          <cell r="D3682">
            <v>164</v>
          </cell>
          <cell r="E3682">
            <v>42889.291666657744</v>
          </cell>
        </row>
        <row r="3683">
          <cell r="B3683">
            <v>378</v>
          </cell>
          <cell r="C3683">
            <v>299</v>
          </cell>
          <cell r="D3683">
            <v>386</v>
          </cell>
          <cell r="E3683">
            <v>42889.333333324408</v>
          </cell>
        </row>
        <row r="3684">
          <cell r="B3684">
            <v>584</v>
          </cell>
          <cell r="C3684">
            <v>574</v>
          </cell>
          <cell r="D3684">
            <v>581</v>
          </cell>
          <cell r="E3684">
            <v>42889.374999991072</v>
          </cell>
        </row>
        <row r="3685">
          <cell r="B3685">
            <v>763</v>
          </cell>
          <cell r="C3685">
            <v>547</v>
          </cell>
          <cell r="D3685">
            <v>725</v>
          </cell>
          <cell r="E3685">
            <v>42889.416666657737</v>
          </cell>
        </row>
        <row r="3686">
          <cell r="B3686">
            <v>698</v>
          </cell>
          <cell r="C3686">
            <v>718</v>
          </cell>
          <cell r="D3686">
            <v>806</v>
          </cell>
          <cell r="E3686">
            <v>42889.458333324401</v>
          </cell>
        </row>
        <row r="3687">
          <cell r="B3687">
            <v>953</v>
          </cell>
          <cell r="C3687">
            <v>899</v>
          </cell>
          <cell r="D3687">
            <v>816</v>
          </cell>
          <cell r="E3687">
            <v>42889.499999991065</v>
          </cell>
        </row>
        <row r="3688">
          <cell r="B3688">
            <v>874</v>
          </cell>
          <cell r="C3688">
            <v>619</v>
          </cell>
          <cell r="D3688">
            <v>749</v>
          </cell>
          <cell r="E3688">
            <v>42889.541666657729</v>
          </cell>
        </row>
        <row r="3689">
          <cell r="B3689">
            <v>798</v>
          </cell>
          <cell r="C3689">
            <v>617</v>
          </cell>
          <cell r="D3689">
            <v>575</v>
          </cell>
          <cell r="E3689">
            <v>42889.583333324394</v>
          </cell>
        </row>
        <row r="3690">
          <cell r="B3690">
            <v>643</v>
          </cell>
          <cell r="C3690">
            <v>371</v>
          </cell>
          <cell r="D3690">
            <v>301</v>
          </cell>
          <cell r="E3690">
            <v>42889.624999991058</v>
          </cell>
        </row>
        <row r="3691">
          <cell r="B3691">
            <v>440</v>
          </cell>
          <cell r="C3691">
            <v>228</v>
          </cell>
          <cell r="D3691">
            <v>117</v>
          </cell>
          <cell r="E3691">
            <v>42889.666666657722</v>
          </cell>
        </row>
        <row r="3692">
          <cell r="B3692">
            <v>205</v>
          </cell>
          <cell r="C3692">
            <v>60</v>
          </cell>
          <cell r="D3692">
            <v>0</v>
          </cell>
          <cell r="E3692">
            <v>42889.708333324386</v>
          </cell>
        </row>
        <row r="3693">
          <cell r="B3693">
            <v>26</v>
          </cell>
          <cell r="C3693">
            <v>1</v>
          </cell>
          <cell r="D3693">
            <v>0</v>
          </cell>
          <cell r="E3693">
            <v>42889.749999991051</v>
          </cell>
        </row>
        <row r="3694">
          <cell r="B3694">
            <v>0</v>
          </cell>
          <cell r="C3694">
            <v>0</v>
          </cell>
          <cell r="D3694">
            <v>0</v>
          </cell>
          <cell r="E3694">
            <v>42889.791666657715</v>
          </cell>
        </row>
        <row r="3695">
          <cell r="B3695">
            <v>0</v>
          </cell>
          <cell r="C3695">
            <v>0</v>
          </cell>
          <cell r="D3695">
            <v>0</v>
          </cell>
          <cell r="E3695">
            <v>42889.833333324379</v>
          </cell>
        </row>
        <row r="3696">
          <cell r="B3696">
            <v>0</v>
          </cell>
          <cell r="C3696">
            <v>0</v>
          </cell>
          <cell r="D3696">
            <v>0</v>
          </cell>
          <cell r="E3696">
            <v>42889.874999991043</v>
          </cell>
        </row>
        <row r="3697">
          <cell r="B3697">
            <v>0</v>
          </cell>
          <cell r="C3697">
            <v>0</v>
          </cell>
          <cell r="D3697">
            <v>0</v>
          </cell>
          <cell r="E3697">
            <v>42889.916666657708</v>
          </cell>
        </row>
        <row r="3698">
          <cell r="B3698">
            <v>0</v>
          </cell>
          <cell r="C3698">
            <v>0</v>
          </cell>
          <cell r="D3698">
            <v>0</v>
          </cell>
          <cell r="E3698">
            <v>42889.958333324372</v>
          </cell>
        </row>
        <row r="3699">
          <cell r="B3699">
            <v>0</v>
          </cell>
          <cell r="C3699">
            <v>0</v>
          </cell>
          <cell r="D3699">
            <v>0</v>
          </cell>
          <cell r="E3699">
            <v>42889.999999991036</v>
          </cell>
        </row>
        <row r="3700">
          <cell r="B3700">
            <v>0</v>
          </cell>
          <cell r="C3700">
            <v>0</v>
          </cell>
          <cell r="D3700">
            <v>0</v>
          </cell>
          <cell r="E3700">
            <v>42890.0416666577</v>
          </cell>
        </row>
        <row r="3701">
          <cell r="B3701">
            <v>0</v>
          </cell>
          <cell r="C3701">
            <v>0</v>
          </cell>
          <cell r="D3701">
            <v>0</v>
          </cell>
          <cell r="E3701">
            <v>42890.083333324365</v>
          </cell>
        </row>
        <row r="3702">
          <cell r="B3702">
            <v>0</v>
          </cell>
          <cell r="C3702">
            <v>0</v>
          </cell>
          <cell r="D3702">
            <v>0</v>
          </cell>
          <cell r="E3702">
            <v>42890.124999991029</v>
          </cell>
        </row>
        <row r="3703">
          <cell r="B3703">
            <v>0</v>
          </cell>
          <cell r="C3703">
            <v>0</v>
          </cell>
          <cell r="D3703">
            <v>0</v>
          </cell>
          <cell r="E3703">
            <v>42890.166666657693</v>
          </cell>
        </row>
        <row r="3704">
          <cell r="B3704">
            <v>0</v>
          </cell>
          <cell r="C3704">
            <v>1</v>
          </cell>
          <cell r="D3704">
            <v>0</v>
          </cell>
          <cell r="E3704">
            <v>42890.208333324357</v>
          </cell>
        </row>
        <row r="3705">
          <cell r="B3705">
            <v>12</v>
          </cell>
          <cell r="C3705">
            <v>64</v>
          </cell>
          <cell r="D3705">
            <v>4</v>
          </cell>
          <cell r="E3705">
            <v>42890.249999991021</v>
          </cell>
        </row>
        <row r="3706">
          <cell r="B3706">
            <v>143</v>
          </cell>
          <cell r="C3706">
            <v>167</v>
          </cell>
          <cell r="D3706">
            <v>103</v>
          </cell>
          <cell r="E3706">
            <v>42890.291666657686</v>
          </cell>
        </row>
        <row r="3707">
          <cell r="B3707">
            <v>368</v>
          </cell>
          <cell r="C3707">
            <v>288</v>
          </cell>
          <cell r="D3707">
            <v>311</v>
          </cell>
          <cell r="E3707">
            <v>42890.33333332435</v>
          </cell>
        </row>
        <row r="3708">
          <cell r="B3708">
            <v>610</v>
          </cell>
          <cell r="C3708">
            <v>568</v>
          </cell>
          <cell r="D3708">
            <v>569</v>
          </cell>
          <cell r="E3708">
            <v>42890.374999991014</v>
          </cell>
        </row>
        <row r="3709">
          <cell r="B3709">
            <v>541</v>
          </cell>
          <cell r="C3709">
            <v>526</v>
          </cell>
          <cell r="D3709">
            <v>712</v>
          </cell>
          <cell r="E3709">
            <v>42890.416666657678</v>
          </cell>
        </row>
        <row r="3710">
          <cell r="B3710">
            <v>883</v>
          </cell>
          <cell r="C3710">
            <v>509</v>
          </cell>
          <cell r="D3710">
            <v>793</v>
          </cell>
          <cell r="E3710">
            <v>42890.458333324343</v>
          </cell>
        </row>
        <row r="3711">
          <cell r="B3711">
            <v>879</v>
          </cell>
          <cell r="C3711">
            <v>703</v>
          </cell>
          <cell r="D3711">
            <v>805</v>
          </cell>
          <cell r="E3711">
            <v>42890.499999991007</v>
          </cell>
        </row>
        <row r="3712">
          <cell r="B3712">
            <v>647</v>
          </cell>
          <cell r="C3712">
            <v>584</v>
          </cell>
          <cell r="D3712">
            <v>735</v>
          </cell>
          <cell r="E3712">
            <v>42890.541666657671</v>
          </cell>
        </row>
        <row r="3713">
          <cell r="B3713">
            <v>732</v>
          </cell>
          <cell r="C3713">
            <v>526</v>
          </cell>
          <cell r="D3713">
            <v>224</v>
          </cell>
          <cell r="E3713">
            <v>42890.583333324335</v>
          </cell>
        </row>
        <row r="3714">
          <cell r="B3714">
            <v>640</v>
          </cell>
          <cell r="C3714">
            <v>324</v>
          </cell>
          <cell r="D3714">
            <v>104</v>
          </cell>
          <cell r="E3714">
            <v>42890.624999991</v>
          </cell>
        </row>
        <row r="3715">
          <cell r="B3715">
            <v>384</v>
          </cell>
          <cell r="C3715">
            <v>169</v>
          </cell>
          <cell r="D3715">
            <v>54</v>
          </cell>
          <cell r="E3715">
            <v>42890.666666657664</v>
          </cell>
        </row>
        <row r="3716">
          <cell r="B3716">
            <v>197</v>
          </cell>
          <cell r="C3716">
            <v>59</v>
          </cell>
          <cell r="D3716">
            <v>0</v>
          </cell>
          <cell r="E3716">
            <v>42890.708333324328</v>
          </cell>
        </row>
        <row r="3717">
          <cell r="B3717">
            <v>24</v>
          </cell>
          <cell r="C3717">
            <v>1</v>
          </cell>
          <cell r="D3717">
            <v>0</v>
          </cell>
          <cell r="E3717">
            <v>42890.749999990992</v>
          </cell>
        </row>
        <row r="3718">
          <cell r="B3718">
            <v>0</v>
          </cell>
          <cell r="C3718">
            <v>0</v>
          </cell>
          <cell r="D3718">
            <v>0</v>
          </cell>
          <cell r="E3718">
            <v>42890.791666657657</v>
          </cell>
        </row>
        <row r="3719">
          <cell r="B3719">
            <v>0</v>
          </cell>
          <cell r="C3719">
            <v>0</v>
          </cell>
          <cell r="D3719">
            <v>0</v>
          </cell>
          <cell r="E3719">
            <v>42890.833333324321</v>
          </cell>
        </row>
        <row r="3720">
          <cell r="B3720">
            <v>0</v>
          </cell>
          <cell r="C3720">
            <v>0</v>
          </cell>
          <cell r="D3720">
            <v>0</v>
          </cell>
          <cell r="E3720">
            <v>42890.874999990985</v>
          </cell>
        </row>
        <row r="3721">
          <cell r="B3721">
            <v>0</v>
          </cell>
          <cell r="C3721">
            <v>0</v>
          </cell>
          <cell r="D3721">
            <v>0</v>
          </cell>
          <cell r="E3721">
            <v>42890.916666657649</v>
          </cell>
        </row>
        <row r="3722">
          <cell r="B3722">
            <v>0</v>
          </cell>
          <cell r="C3722">
            <v>0</v>
          </cell>
          <cell r="D3722">
            <v>0</v>
          </cell>
          <cell r="E3722">
            <v>42890.958333324314</v>
          </cell>
        </row>
        <row r="3723">
          <cell r="B3723">
            <v>0</v>
          </cell>
          <cell r="C3723">
            <v>0</v>
          </cell>
          <cell r="D3723">
            <v>0</v>
          </cell>
          <cell r="E3723">
            <v>42890.999999990978</v>
          </cell>
        </row>
        <row r="3724">
          <cell r="B3724">
            <v>0</v>
          </cell>
          <cell r="C3724">
            <v>0</v>
          </cell>
          <cell r="D3724">
            <v>0</v>
          </cell>
          <cell r="E3724">
            <v>42891.041666657642</v>
          </cell>
        </row>
        <row r="3725">
          <cell r="B3725">
            <v>0</v>
          </cell>
          <cell r="C3725">
            <v>0</v>
          </cell>
          <cell r="D3725">
            <v>0</v>
          </cell>
          <cell r="E3725">
            <v>42891.083333324306</v>
          </cell>
        </row>
        <row r="3726">
          <cell r="B3726">
            <v>0</v>
          </cell>
          <cell r="C3726">
            <v>0</v>
          </cell>
          <cell r="D3726">
            <v>0</v>
          </cell>
          <cell r="E3726">
            <v>42891.124999990971</v>
          </cell>
        </row>
        <row r="3727">
          <cell r="B3727">
            <v>0</v>
          </cell>
          <cell r="C3727">
            <v>0</v>
          </cell>
          <cell r="D3727">
            <v>0</v>
          </cell>
          <cell r="E3727">
            <v>42891.166666657635</v>
          </cell>
        </row>
        <row r="3728">
          <cell r="B3728">
            <v>0</v>
          </cell>
          <cell r="C3728">
            <v>1</v>
          </cell>
          <cell r="D3728">
            <v>0</v>
          </cell>
          <cell r="E3728">
            <v>42891.208333324299</v>
          </cell>
        </row>
        <row r="3729">
          <cell r="B3729">
            <v>10</v>
          </cell>
          <cell r="C3729">
            <v>50</v>
          </cell>
          <cell r="D3729">
            <v>5</v>
          </cell>
          <cell r="E3729">
            <v>42891.249999990963</v>
          </cell>
        </row>
        <row r="3730">
          <cell r="B3730">
            <v>100</v>
          </cell>
          <cell r="C3730">
            <v>166</v>
          </cell>
          <cell r="D3730">
            <v>48</v>
          </cell>
          <cell r="E3730">
            <v>42891.291666657628</v>
          </cell>
        </row>
        <row r="3731">
          <cell r="B3731">
            <v>223</v>
          </cell>
          <cell r="C3731">
            <v>371</v>
          </cell>
          <cell r="D3731">
            <v>70</v>
          </cell>
          <cell r="E3731">
            <v>42891.333333324292</v>
          </cell>
        </row>
        <row r="3732">
          <cell r="B3732">
            <v>513</v>
          </cell>
          <cell r="C3732">
            <v>522</v>
          </cell>
          <cell r="D3732">
            <v>98</v>
          </cell>
          <cell r="E3732">
            <v>42891.374999990956</v>
          </cell>
        </row>
        <row r="3733">
          <cell r="B3733">
            <v>367</v>
          </cell>
          <cell r="C3733">
            <v>620</v>
          </cell>
          <cell r="D3733">
            <v>150</v>
          </cell>
          <cell r="E3733">
            <v>42891.41666665762</v>
          </cell>
        </row>
        <row r="3734">
          <cell r="B3734">
            <v>811</v>
          </cell>
          <cell r="C3734">
            <v>428</v>
          </cell>
          <cell r="D3734">
            <v>331</v>
          </cell>
          <cell r="E3734">
            <v>42891.458333324284</v>
          </cell>
        </row>
        <row r="3735">
          <cell r="B3735">
            <v>871</v>
          </cell>
          <cell r="C3735">
            <v>770</v>
          </cell>
          <cell r="D3735">
            <v>454</v>
          </cell>
          <cell r="E3735">
            <v>42891.499999990949</v>
          </cell>
        </row>
        <row r="3736">
          <cell r="B3736">
            <v>711</v>
          </cell>
          <cell r="C3736">
            <v>331</v>
          </cell>
          <cell r="D3736">
            <v>421</v>
          </cell>
          <cell r="E3736">
            <v>42891.541666657613</v>
          </cell>
        </row>
        <row r="3737">
          <cell r="B3737">
            <v>826</v>
          </cell>
          <cell r="C3737">
            <v>376</v>
          </cell>
          <cell r="D3737">
            <v>269</v>
          </cell>
          <cell r="E3737">
            <v>42891.583333324277</v>
          </cell>
        </row>
        <row r="3738">
          <cell r="B3738">
            <v>555</v>
          </cell>
          <cell r="C3738">
            <v>336</v>
          </cell>
          <cell r="D3738">
            <v>104</v>
          </cell>
          <cell r="E3738">
            <v>42891.624999990941</v>
          </cell>
        </row>
        <row r="3739">
          <cell r="B3739">
            <v>414</v>
          </cell>
          <cell r="C3739">
            <v>191</v>
          </cell>
          <cell r="D3739">
            <v>39</v>
          </cell>
          <cell r="E3739">
            <v>42891.666666657606</v>
          </cell>
        </row>
        <row r="3740">
          <cell r="B3740">
            <v>162</v>
          </cell>
          <cell r="C3740">
            <v>45</v>
          </cell>
          <cell r="D3740">
            <v>0</v>
          </cell>
          <cell r="E3740">
            <v>42891.70833332427</v>
          </cell>
        </row>
        <row r="3741">
          <cell r="B3741">
            <v>27</v>
          </cell>
          <cell r="C3741">
            <v>1</v>
          </cell>
          <cell r="D3741">
            <v>0</v>
          </cell>
          <cell r="E3741">
            <v>42891.749999990934</v>
          </cell>
        </row>
        <row r="3742">
          <cell r="B3742">
            <v>0</v>
          </cell>
          <cell r="C3742">
            <v>0</v>
          </cell>
          <cell r="D3742">
            <v>0</v>
          </cell>
          <cell r="E3742">
            <v>42891.791666657598</v>
          </cell>
        </row>
        <row r="3743">
          <cell r="B3743">
            <v>0</v>
          </cell>
          <cell r="C3743">
            <v>0</v>
          </cell>
          <cell r="D3743">
            <v>0</v>
          </cell>
          <cell r="E3743">
            <v>42891.833333324263</v>
          </cell>
        </row>
        <row r="3744">
          <cell r="B3744">
            <v>0</v>
          </cell>
          <cell r="C3744">
            <v>0</v>
          </cell>
          <cell r="D3744">
            <v>0</v>
          </cell>
          <cell r="E3744">
            <v>42891.874999990927</v>
          </cell>
        </row>
        <row r="3745">
          <cell r="B3745">
            <v>0</v>
          </cell>
          <cell r="C3745">
            <v>0</v>
          </cell>
          <cell r="D3745">
            <v>0</v>
          </cell>
          <cell r="E3745">
            <v>42891.916666657591</v>
          </cell>
        </row>
        <row r="3746">
          <cell r="B3746">
            <v>0</v>
          </cell>
          <cell r="C3746">
            <v>0</v>
          </cell>
          <cell r="D3746">
            <v>0</v>
          </cell>
          <cell r="E3746">
            <v>42891.958333324255</v>
          </cell>
        </row>
        <row r="3747">
          <cell r="B3747">
            <v>0</v>
          </cell>
          <cell r="C3747">
            <v>0</v>
          </cell>
          <cell r="D3747">
            <v>0</v>
          </cell>
          <cell r="E3747">
            <v>42891.99999999092</v>
          </cell>
        </row>
        <row r="3748">
          <cell r="B3748">
            <v>0</v>
          </cell>
          <cell r="C3748">
            <v>0</v>
          </cell>
          <cell r="D3748">
            <v>0</v>
          </cell>
          <cell r="E3748">
            <v>42892.041666657584</v>
          </cell>
        </row>
        <row r="3749">
          <cell r="B3749">
            <v>0</v>
          </cell>
          <cell r="C3749">
            <v>0</v>
          </cell>
          <cell r="D3749">
            <v>0</v>
          </cell>
          <cell r="E3749">
            <v>42892.083333324248</v>
          </cell>
        </row>
        <row r="3750">
          <cell r="B3750">
            <v>0</v>
          </cell>
          <cell r="C3750">
            <v>0</v>
          </cell>
          <cell r="D3750">
            <v>0</v>
          </cell>
          <cell r="E3750">
            <v>42892.124999990912</v>
          </cell>
        </row>
        <row r="3751">
          <cell r="B3751">
            <v>0</v>
          </cell>
          <cell r="C3751">
            <v>0</v>
          </cell>
          <cell r="D3751">
            <v>0</v>
          </cell>
          <cell r="E3751">
            <v>42892.166666657577</v>
          </cell>
        </row>
        <row r="3752">
          <cell r="B3752">
            <v>0</v>
          </cell>
          <cell r="C3752">
            <v>1</v>
          </cell>
          <cell r="D3752">
            <v>0</v>
          </cell>
          <cell r="E3752">
            <v>42892.208333324241</v>
          </cell>
        </row>
        <row r="3753">
          <cell r="B3753">
            <v>11</v>
          </cell>
          <cell r="C3753">
            <v>64</v>
          </cell>
          <cell r="D3753">
            <v>2</v>
          </cell>
          <cell r="E3753">
            <v>42892.249999990905</v>
          </cell>
        </row>
        <row r="3754">
          <cell r="B3754">
            <v>158</v>
          </cell>
          <cell r="C3754">
            <v>172</v>
          </cell>
          <cell r="D3754">
            <v>26</v>
          </cell>
          <cell r="E3754">
            <v>42892.291666657569</v>
          </cell>
        </row>
        <row r="3755">
          <cell r="B3755">
            <v>380</v>
          </cell>
          <cell r="C3755">
            <v>396</v>
          </cell>
          <cell r="D3755">
            <v>58</v>
          </cell>
          <cell r="E3755">
            <v>42892.333333324234</v>
          </cell>
        </row>
        <row r="3756">
          <cell r="B3756">
            <v>525</v>
          </cell>
          <cell r="C3756">
            <v>530</v>
          </cell>
          <cell r="D3756">
            <v>79</v>
          </cell>
          <cell r="E3756">
            <v>42892.374999990898</v>
          </cell>
        </row>
        <row r="3757">
          <cell r="B3757">
            <v>750</v>
          </cell>
          <cell r="C3757">
            <v>672</v>
          </cell>
          <cell r="D3757">
            <v>94</v>
          </cell>
          <cell r="E3757">
            <v>42892.416666657562</v>
          </cell>
        </row>
        <row r="3758">
          <cell r="B3758">
            <v>698</v>
          </cell>
          <cell r="C3758">
            <v>623</v>
          </cell>
          <cell r="D3758">
            <v>188</v>
          </cell>
          <cell r="E3758">
            <v>42892.458333324226</v>
          </cell>
        </row>
        <row r="3759">
          <cell r="B3759">
            <v>704</v>
          </cell>
          <cell r="C3759">
            <v>742</v>
          </cell>
          <cell r="D3759">
            <v>445</v>
          </cell>
          <cell r="E3759">
            <v>42892.499999990891</v>
          </cell>
        </row>
        <row r="3760">
          <cell r="B3760">
            <v>866</v>
          </cell>
          <cell r="C3760">
            <v>621</v>
          </cell>
          <cell r="D3760">
            <v>398</v>
          </cell>
          <cell r="E3760">
            <v>42892.541666657555</v>
          </cell>
        </row>
        <row r="3761">
          <cell r="B3761">
            <v>731</v>
          </cell>
          <cell r="C3761">
            <v>620</v>
          </cell>
          <cell r="D3761">
            <v>341</v>
          </cell>
          <cell r="E3761">
            <v>42892.583333324219</v>
          </cell>
        </row>
        <row r="3762">
          <cell r="B3762">
            <v>607</v>
          </cell>
          <cell r="C3762">
            <v>297</v>
          </cell>
          <cell r="D3762">
            <v>347</v>
          </cell>
          <cell r="E3762">
            <v>42892.624999990883</v>
          </cell>
        </row>
        <row r="3763">
          <cell r="B3763">
            <v>435</v>
          </cell>
          <cell r="C3763">
            <v>174</v>
          </cell>
          <cell r="D3763">
            <v>138</v>
          </cell>
          <cell r="E3763">
            <v>42892.666666657547</v>
          </cell>
        </row>
        <row r="3764">
          <cell r="B3764">
            <v>209</v>
          </cell>
          <cell r="C3764">
            <v>60</v>
          </cell>
          <cell r="D3764">
            <v>0</v>
          </cell>
          <cell r="E3764">
            <v>42892.708333324212</v>
          </cell>
        </row>
        <row r="3765">
          <cell r="B3765">
            <v>29</v>
          </cell>
          <cell r="C3765">
            <v>1</v>
          </cell>
          <cell r="D3765">
            <v>0</v>
          </cell>
          <cell r="E3765">
            <v>42892.749999990876</v>
          </cell>
        </row>
        <row r="3766">
          <cell r="B3766">
            <v>0</v>
          </cell>
          <cell r="C3766">
            <v>0</v>
          </cell>
          <cell r="D3766">
            <v>0</v>
          </cell>
          <cell r="E3766">
            <v>42892.79166665754</v>
          </cell>
        </row>
        <row r="3767">
          <cell r="B3767">
            <v>0</v>
          </cell>
          <cell r="C3767">
            <v>0</v>
          </cell>
          <cell r="D3767">
            <v>0</v>
          </cell>
          <cell r="E3767">
            <v>42892.833333324204</v>
          </cell>
        </row>
        <row r="3768">
          <cell r="B3768">
            <v>0</v>
          </cell>
          <cell r="C3768">
            <v>0</v>
          </cell>
          <cell r="D3768">
            <v>0</v>
          </cell>
          <cell r="E3768">
            <v>42892.874999990869</v>
          </cell>
        </row>
        <row r="3769">
          <cell r="B3769">
            <v>0</v>
          </cell>
          <cell r="C3769">
            <v>0</v>
          </cell>
          <cell r="D3769">
            <v>0</v>
          </cell>
          <cell r="E3769">
            <v>42892.916666657533</v>
          </cell>
        </row>
        <row r="3770">
          <cell r="B3770">
            <v>0</v>
          </cell>
          <cell r="C3770">
            <v>0</v>
          </cell>
          <cell r="D3770">
            <v>0</v>
          </cell>
          <cell r="E3770">
            <v>42892.958333324197</v>
          </cell>
        </row>
        <row r="3771">
          <cell r="B3771">
            <v>0</v>
          </cell>
          <cell r="C3771">
            <v>0</v>
          </cell>
          <cell r="D3771">
            <v>0</v>
          </cell>
          <cell r="E3771">
            <v>42892.999999990861</v>
          </cell>
        </row>
        <row r="3772">
          <cell r="B3772">
            <v>0</v>
          </cell>
          <cell r="C3772">
            <v>0</v>
          </cell>
          <cell r="D3772">
            <v>0</v>
          </cell>
          <cell r="E3772">
            <v>42893.041666657526</v>
          </cell>
        </row>
        <row r="3773">
          <cell r="B3773">
            <v>0</v>
          </cell>
          <cell r="C3773">
            <v>0</v>
          </cell>
          <cell r="D3773">
            <v>0</v>
          </cell>
          <cell r="E3773">
            <v>42893.08333332419</v>
          </cell>
        </row>
        <row r="3774">
          <cell r="B3774">
            <v>0</v>
          </cell>
          <cell r="C3774">
            <v>0</v>
          </cell>
          <cell r="D3774">
            <v>0</v>
          </cell>
          <cell r="E3774">
            <v>42893.124999990854</v>
          </cell>
        </row>
        <row r="3775">
          <cell r="B3775">
            <v>0</v>
          </cell>
          <cell r="C3775">
            <v>0</v>
          </cell>
          <cell r="D3775">
            <v>0</v>
          </cell>
          <cell r="E3775">
            <v>42893.166666657518</v>
          </cell>
        </row>
        <row r="3776">
          <cell r="B3776">
            <v>0</v>
          </cell>
          <cell r="C3776">
            <v>1</v>
          </cell>
          <cell r="D3776">
            <v>0</v>
          </cell>
          <cell r="E3776">
            <v>42893.208333324183</v>
          </cell>
        </row>
        <row r="3777">
          <cell r="B3777">
            <v>14</v>
          </cell>
          <cell r="C3777">
            <v>70</v>
          </cell>
          <cell r="D3777">
            <v>8</v>
          </cell>
          <cell r="E3777">
            <v>42893.249999990847</v>
          </cell>
        </row>
        <row r="3778">
          <cell r="B3778">
            <v>99</v>
          </cell>
          <cell r="C3778">
            <v>211</v>
          </cell>
          <cell r="D3778">
            <v>154</v>
          </cell>
          <cell r="E3778">
            <v>42893.291666657511</v>
          </cell>
        </row>
        <row r="3779">
          <cell r="B3779">
            <v>243</v>
          </cell>
          <cell r="C3779">
            <v>444</v>
          </cell>
          <cell r="D3779">
            <v>369</v>
          </cell>
          <cell r="E3779">
            <v>42893.333333324175</v>
          </cell>
        </row>
        <row r="3780">
          <cell r="B3780">
            <v>557</v>
          </cell>
          <cell r="C3780">
            <v>516</v>
          </cell>
          <cell r="D3780">
            <v>555</v>
          </cell>
          <cell r="E3780">
            <v>42893.37499999084</v>
          </cell>
        </row>
        <row r="3781">
          <cell r="B3781">
            <v>449</v>
          </cell>
          <cell r="C3781">
            <v>655</v>
          </cell>
          <cell r="D3781">
            <v>644</v>
          </cell>
          <cell r="E3781">
            <v>42893.416666657504</v>
          </cell>
        </row>
        <row r="3782">
          <cell r="B3782">
            <v>758</v>
          </cell>
          <cell r="C3782">
            <v>599</v>
          </cell>
          <cell r="D3782">
            <v>653</v>
          </cell>
          <cell r="E3782">
            <v>42893.458333324168</v>
          </cell>
        </row>
        <row r="3783">
          <cell r="B3783">
            <v>905</v>
          </cell>
          <cell r="C3783">
            <v>472</v>
          </cell>
          <cell r="D3783">
            <v>693</v>
          </cell>
          <cell r="E3783">
            <v>42893.499999990832</v>
          </cell>
        </row>
        <row r="3784">
          <cell r="B3784">
            <v>664</v>
          </cell>
          <cell r="C3784">
            <v>452</v>
          </cell>
          <cell r="D3784">
            <v>601</v>
          </cell>
          <cell r="E3784">
            <v>42893.541666657497</v>
          </cell>
        </row>
        <row r="3785">
          <cell r="B3785">
            <v>735</v>
          </cell>
          <cell r="C3785">
            <v>385</v>
          </cell>
          <cell r="D3785">
            <v>469</v>
          </cell>
          <cell r="E3785">
            <v>42893.583333324161</v>
          </cell>
        </row>
        <row r="3786">
          <cell r="B3786">
            <v>499</v>
          </cell>
          <cell r="C3786">
            <v>407</v>
          </cell>
          <cell r="D3786">
            <v>259</v>
          </cell>
          <cell r="E3786">
            <v>42893.624999990825</v>
          </cell>
        </row>
        <row r="3787">
          <cell r="B3787">
            <v>208</v>
          </cell>
          <cell r="C3787">
            <v>141</v>
          </cell>
          <cell r="D3787">
            <v>109</v>
          </cell>
          <cell r="E3787">
            <v>42893.666666657489</v>
          </cell>
        </row>
        <row r="3788">
          <cell r="B3788">
            <v>183</v>
          </cell>
          <cell r="C3788">
            <v>76</v>
          </cell>
          <cell r="D3788">
            <v>0</v>
          </cell>
          <cell r="E3788">
            <v>42893.708333324154</v>
          </cell>
        </row>
        <row r="3789">
          <cell r="B3789">
            <v>21</v>
          </cell>
          <cell r="C3789">
            <v>1</v>
          </cell>
          <cell r="D3789">
            <v>0</v>
          </cell>
          <cell r="E3789">
            <v>42893.749999990818</v>
          </cell>
        </row>
        <row r="3790">
          <cell r="B3790">
            <v>0</v>
          </cell>
          <cell r="C3790">
            <v>0</v>
          </cell>
          <cell r="D3790">
            <v>0</v>
          </cell>
          <cell r="E3790">
            <v>42893.791666657482</v>
          </cell>
        </row>
        <row r="3791">
          <cell r="B3791">
            <v>0</v>
          </cell>
          <cell r="C3791">
            <v>0</v>
          </cell>
          <cell r="D3791">
            <v>0</v>
          </cell>
          <cell r="E3791">
            <v>42893.833333324146</v>
          </cell>
        </row>
        <row r="3792">
          <cell r="B3792">
            <v>0</v>
          </cell>
          <cell r="C3792">
            <v>0</v>
          </cell>
          <cell r="D3792">
            <v>0</v>
          </cell>
          <cell r="E3792">
            <v>42893.87499999081</v>
          </cell>
        </row>
        <row r="3793">
          <cell r="B3793">
            <v>0</v>
          </cell>
          <cell r="C3793">
            <v>0</v>
          </cell>
          <cell r="D3793">
            <v>0</v>
          </cell>
          <cell r="E3793">
            <v>42893.916666657475</v>
          </cell>
        </row>
        <row r="3794">
          <cell r="B3794">
            <v>0</v>
          </cell>
          <cell r="C3794">
            <v>0</v>
          </cell>
          <cell r="D3794">
            <v>0</v>
          </cell>
          <cell r="E3794">
            <v>42893.958333324139</v>
          </cell>
        </row>
        <row r="3795">
          <cell r="B3795">
            <v>0</v>
          </cell>
          <cell r="C3795">
            <v>0</v>
          </cell>
          <cell r="D3795">
            <v>0</v>
          </cell>
          <cell r="E3795">
            <v>42893.999999990803</v>
          </cell>
        </row>
        <row r="3796">
          <cell r="B3796">
            <v>0</v>
          </cell>
          <cell r="C3796">
            <v>0</v>
          </cell>
          <cell r="D3796">
            <v>0</v>
          </cell>
          <cell r="E3796">
            <v>42894.041666657467</v>
          </cell>
        </row>
        <row r="3797">
          <cell r="B3797">
            <v>0</v>
          </cell>
          <cell r="C3797">
            <v>0</v>
          </cell>
          <cell r="D3797">
            <v>0</v>
          </cell>
          <cell r="E3797">
            <v>42894.083333324132</v>
          </cell>
        </row>
        <row r="3798">
          <cell r="B3798">
            <v>0</v>
          </cell>
          <cell r="C3798">
            <v>0</v>
          </cell>
          <cell r="D3798">
            <v>0</v>
          </cell>
          <cell r="E3798">
            <v>42894.124999990796</v>
          </cell>
        </row>
        <row r="3799">
          <cell r="B3799">
            <v>0</v>
          </cell>
          <cell r="C3799">
            <v>0</v>
          </cell>
          <cell r="D3799">
            <v>0</v>
          </cell>
          <cell r="E3799">
            <v>42894.16666665746</v>
          </cell>
        </row>
        <row r="3800">
          <cell r="B3800">
            <v>0</v>
          </cell>
          <cell r="C3800">
            <v>1</v>
          </cell>
          <cell r="D3800">
            <v>0</v>
          </cell>
          <cell r="E3800">
            <v>42894.208333324124</v>
          </cell>
        </row>
        <row r="3801">
          <cell r="B3801">
            <v>10</v>
          </cell>
          <cell r="C3801">
            <v>67</v>
          </cell>
          <cell r="D3801">
            <v>8</v>
          </cell>
          <cell r="E3801">
            <v>42894.249999990789</v>
          </cell>
        </row>
        <row r="3802">
          <cell r="B3802">
            <v>112</v>
          </cell>
          <cell r="C3802">
            <v>177</v>
          </cell>
          <cell r="D3802">
            <v>149</v>
          </cell>
          <cell r="E3802">
            <v>42894.291666657453</v>
          </cell>
        </row>
        <row r="3803">
          <cell r="B3803">
            <v>243</v>
          </cell>
          <cell r="C3803">
            <v>392</v>
          </cell>
          <cell r="D3803">
            <v>348</v>
          </cell>
          <cell r="E3803">
            <v>42894.333333324117</v>
          </cell>
        </row>
        <row r="3804">
          <cell r="B3804">
            <v>377</v>
          </cell>
          <cell r="C3804">
            <v>359</v>
          </cell>
          <cell r="D3804">
            <v>533</v>
          </cell>
          <cell r="E3804">
            <v>42894.374999990781</v>
          </cell>
        </row>
        <row r="3805">
          <cell r="B3805">
            <v>589</v>
          </cell>
          <cell r="C3805">
            <v>661</v>
          </cell>
          <cell r="D3805">
            <v>680</v>
          </cell>
          <cell r="E3805">
            <v>42894.416666657446</v>
          </cell>
        </row>
        <row r="3806">
          <cell r="B3806">
            <v>603</v>
          </cell>
          <cell r="C3806">
            <v>670</v>
          </cell>
          <cell r="D3806">
            <v>784</v>
          </cell>
          <cell r="E3806">
            <v>42894.45833332411</v>
          </cell>
        </row>
        <row r="3807">
          <cell r="B3807">
            <v>502</v>
          </cell>
          <cell r="C3807">
            <v>718</v>
          </cell>
          <cell r="D3807">
            <v>778</v>
          </cell>
          <cell r="E3807">
            <v>42894.499999990774</v>
          </cell>
        </row>
        <row r="3808">
          <cell r="B3808">
            <v>799</v>
          </cell>
          <cell r="C3808">
            <v>524</v>
          </cell>
          <cell r="D3808">
            <v>693</v>
          </cell>
          <cell r="E3808">
            <v>42894.541666657438</v>
          </cell>
        </row>
        <row r="3809">
          <cell r="B3809">
            <v>760</v>
          </cell>
          <cell r="C3809">
            <v>471</v>
          </cell>
          <cell r="D3809">
            <v>539</v>
          </cell>
          <cell r="E3809">
            <v>42894.583333324103</v>
          </cell>
        </row>
        <row r="3810">
          <cell r="B3810">
            <v>305</v>
          </cell>
          <cell r="C3810">
            <v>333</v>
          </cell>
          <cell r="D3810">
            <v>361</v>
          </cell>
          <cell r="E3810">
            <v>42894.624999990767</v>
          </cell>
        </row>
        <row r="3811">
          <cell r="B3811">
            <v>395</v>
          </cell>
          <cell r="C3811">
            <v>163</v>
          </cell>
          <cell r="D3811">
            <v>134</v>
          </cell>
          <cell r="E3811">
            <v>42894.666666657431</v>
          </cell>
        </row>
        <row r="3812">
          <cell r="B3812">
            <v>136</v>
          </cell>
          <cell r="C3812">
            <v>48</v>
          </cell>
          <cell r="D3812">
            <v>0</v>
          </cell>
          <cell r="E3812">
            <v>42894.708333324095</v>
          </cell>
        </row>
        <row r="3813">
          <cell r="B3813">
            <v>24</v>
          </cell>
          <cell r="C3813">
            <v>1</v>
          </cell>
          <cell r="D3813">
            <v>0</v>
          </cell>
          <cell r="E3813">
            <v>42894.74999999076</v>
          </cell>
        </row>
        <row r="3814">
          <cell r="B3814">
            <v>0</v>
          </cell>
          <cell r="C3814">
            <v>0</v>
          </cell>
          <cell r="D3814">
            <v>0</v>
          </cell>
          <cell r="E3814">
            <v>42894.791666657424</v>
          </cell>
        </row>
        <row r="3815">
          <cell r="B3815">
            <v>0</v>
          </cell>
          <cell r="C3815">
            <v>0</v>
          </cell>
          <cell r="D3815">
            <v>0</v>
          </cell>
          <cell r="E3815">
            <v>42894.833333324088</v>
          </cell>
        </row>
        <row r="3816">
          <cell r="B3816">
            <v>0</v>
          </cell>
          <cell r="C3816">
            <v>0</v>
          </cell>
          <cell r="D3816">
            <v>0</v>
          </cell>
          <cell r="E3816">
            <v>42894.874999990752</v>
          </cell>
        </row>
        <row r="3817">
          <cell r="B3817">
            <v>0</v>
          </cell>
          <cell r="C3817">
            <v>0</v>
          </cell>
          <cell r="D3817">
            <v>0</v>
          </cell>
          <cell r="E3817">
            <v>42894.916666657416</v>
          </cell>
        </row>
        <row r="3818">
          <cell r="B3818">
            <v>0</v>
          </cell>
          <cell r="C3818">
            <v>0</v>
          </cell>
          <cell r="D3818">
            <v>0</v>
          </cell>
          <cell r="E3818">
            <v>42894.958333324081</v>
          </cell>
        </row>
        <row r="3819">
          <cell r="B3819">
            <v>0</v>
          </cell>
          <cell r="C3819">
            <v>0</v>
          </cell>
          <cell r="D3819">
            <v>0</v>
          </cell>
          <cell r="E3819">
            <v>42894.999999990745</v>
          </cell>
        </row>
        <row r="3820">
          <cell r="B3820">
            <v>0</v>
          </cell>
          <cell r="C3820">
            <v>0</v>
          </cell>
          <cell r="D3820">
            <v>0</v>
          </cell>
          <cell r="E3820">
            <v>42895.041666657409</v>
          </cell>
        </row>
        <row r="3821">
          <cell r="B3821">
            <v>0</v>
          </cell>
          <cell r="C3821">
            <v>0</v>
          </cell>
          <cell r="D3821">
            <v>0</v>
          </cell>
          <cell r="E3821">
            <v>42895.083333324073</v>
          </cell>
        </row>
        <row r="3822">
          <cell r="B3822">
            <v>0</v>
          </cell>
          <cell r="C3822">
            <v>0</v>
          </cell>
          <cell r="D3822">
            <v>0</v>
          </cell>
          <cell r="E3822">
            <v>42895.124999990738</v>
          </cell>
        </row>
        <row r="3823">
          <cell r="B3823">
            <v>0</v>
          </cell>
          <cell r="C3823">
            <v>0</v>
          </cell>
          <cell r="D3823">
            <v>0</v>
          </cell>
          <cell r="E3823">
            <v>42895.166666657402</v>
          </cell>
        </row>
        <row r="3824">
          <cell r="B3824">
            <v>0</v>
          </cell>
          <cell r="C3824">
            <v>1</v>
          </cell>
          <cell r="D3824">
            <v>0</v>
          </cell>
          <cell r="E3824">
            <v>42895.208333324066</v>
          </cell>
        </row>
        <row r="3825">
          <cell r="B3825">
            <v>12</v>
          </cell>
          <cell r="C3825">
            <v>71</v>
          </cell>
          <cell r="D3825">
            <v>7</v>
          </cell>
          <cell r="E3825">
            <v>42895.24999999073</v>
          </cell>
        </row>
        <row r="3826">
          <cell r="B3826">
            <v>131</v>
          </cell>
          <cell r="C3826">
            <v>256</v>
          </cell>
          <cell r="D3826">
            <v>99</v>
          </cell>
          <cell r="E3826">
            <v>42895.291666657395</v>
          </cell>
        </row>
        <row r="3827">
          <cell r="B3827">
            <v>402</v>
          </cell>
          <cell r="C3827">
            <v>476</v>
          </cell>
          <cell r="D3827">
            <v>294</v>
          </cell>
          <cell r="E3827">
            <v>42895.333333324059</v>
          </cell>
        </row>
        <row r="3828">
          <cell r="B3828">
            <v>473</v>
          </cell>
          <cell r="C3828">
            <v>544</v>
          </cell>
          <cell r="D3828">
            <v>494</v>
          </cell>
          <cell r="E3828">
            <v>42895.374999990723</v>
          </cell>
        </row>
        <row r="3829">
          <cell r="B3829">
            <v>806</v>
          </cell>
          <cell r="C3829">
            <v>813</v>
          </cell>
          <cell r="D3829">
            <v>655</v>
          </cell>
          <cell r="E3829">
            <v>42895.416666657387</v>
          </cell>
        </row>
        <row r="3830">
          <cell r="B3830">
            <v>672</v>
          </cell>
          <cell r="C3830">
            <v>717</v>
          </cell>
          <cell r="D3830">
            <v>746</v>
          </cell>
          <cell r="E3830">
            <v>42895.458333324052</v>
          </cell>
        </row>
        <row r="3831">
          <cell r="B3831">
            <v>949</v>
          </cell>
          <cell r="C3831">
            <v>924</v>
          </cell>
          <cell r="D3831">
            <v>753</v>
          </cell>
          <cell r="E3831">
            <v>42895.499999990716</v>
          </cell>
        </row>
        <row r="3832">
          <cell r="B3832">
            <v>675</v>
          </cell>
          <cell r="C3832">
            <v>744</v>
          </cell>
          <cell r="D3832">
            <v>671</v>
          </cell>
          <cell r="E3832">
            <v>42895.54166665738</v>
          </cell>
        </row>
        <row r="3833">
          <cell r="B3833">
            <v>529</v>
          </cell>
          <cell r="C3833">
            <v>644</v>
          </cell>
          <cell r="D3833">
            <v>389</v>
          </cell>
          <cell r="E3833">
            <v>42895.583333324044</v>
          </cell>
        </row>
        <row r="3834">
          <cell r="B3834">
            <v>618</v>
          </cell>
          <cell r="C3834">
            <v>482</v>
          </cell>
          <cell r="D3834">
            <v>215</v>
          </cell>
          <cell r="E3834">
            <v>42895.624999990709</v>
          </cell>
        </row>
        <row r="3835">
          <cell r="B3835">
            <v>359</v>
          </cell>
          <cell r="C3835">
            <v>154</v>
          </cell>
          <cell r="D3835">
            <v>85</v>
          </cell>
          <cell r="E3835">
            <v>42895.666666657373</v>
          </cell>
        </row>
        <row r="3836">
          <cell r="B3836">
            <v>188</v>
          </cell>
          <cell r="C3836">
            <v>63</v>
          </cell>
          <cell r="D3836">
            <v>0</v>
          </cell>
          <cell r="E3836">
            <v>42895.708333324037</v>
          </cell>
        </row>
        <row r="3837">
          <cell r="B3837">
            <v>25</v>
          </cell>
          <cell r="C3837">
            <v>1</v>
          </cell>
          <cell r="D3837">
            <v>0</v>
          </cell>
          <cell r="E3837">
            <v>42895.749999990701</v>
          </cell>
        </row>
        <row r="3838">
          <cell r="B3838">
            <v>0</v>
          </cell>
          <cell r="C3838">
            <v>0</v>
          </cell>
          <cell r="D3838">
            <v>0</v>
          </cell>
          <cell r="E3838">
            <v>42895.791666657366</v>
          </cell>
        </row>
        <row r="3839">
          <cell r="B3839">
            <v>0</v>
          </cell>
          <cell r="C3839">
            <v>0</v>
          </cell>
          <cell r="D3839">
            <v>0</v>
          </cell>
          <cell r="E3839">
            <v>42895.83333332403</v>
          </cell>
        </row>
        <row r="3840">
          <cell r="B3840">
            <v>0</v>
          </cell>
          <cell r="C3840">
            <v>0</v>
          </cell>
          <cell r="D3840">
            <v>0</v>
          </cell>
          <cell r="E3840">
            <v>42895.874999990694</v>
          </cell>
        </row>
        <row r="3841">
          <cell r="B3841">
            <v>0</v>
          </cell>
          <cell r="C3841">
            <v>0</v>
          </cell>
          <cell r="D3841">
            <v>0</v>
          </cell>
          <cell r="E3841">
            <v>42895.916666657358</v>
          </cell>
        </row>
        <row r="3842">
          <cell r="B3842">
            <v>0</v>
          </cell>
          <cell r="C3842">
            <v>0</v>
          </cell>
          <cell r="D3842">
            <v>0</v>
          </cell>
          <cell r="E3842">
            <v>42895.958333324023</v>
          </cell>
        </row>
        <row r="3843">
          <cell r="B3843">
            <v>0</v>
          </cell>
          <cell r="C3843">
            <v>0</v>
          </cell>
          <cell r="D3843">
            <v>0</v>
          </cell>
          <cell r="E3843">
            <v>42895.999999990687</v>
          </cell>
        </row>
        <row r="3844">
          <cell r="B3844">
            <v>0</v>
          </cell>
          <cell r="C3844">
            <v>0</v>
          </cell>
          <cell r="D3844">
            <v>0</v>
          </cell>
          <cell r="E3844">
            <v>42896.041666657351</v>
          </cell>
        </row>
        <row r="3845">
          <cell r="B3845">
            <v>0</v>
          </cell>
          <cell r="C3845">
            <v>0</v>
          </cell>
          <cell r="D3845">
            <v>0</v>
          </cell>
          <cell r="E3845">
            <v>42896.083333324015</v>
          </cell>
        </row>
        <row r="3846">
          <cell r="B3846">
            <v>0</v>
          </cell>
          <cell r="C3846">
            <v>0</v>
          </cell>
          <cell r="D3846">
            <v>0</v>
          </cell>
          <cell r="E3846">
            <v>42896.124999990679</v>
          </cell>
        </row>
        <row r="3847">
          <cell r="B3847">
            <v>0</v>
          </cell>
          <cell r="C3847">
            <v>0</v>
          </cell>
          <cell r="D3847">
            <v>0</v>
          </cell>
          <cell r="E3847">
            <v>42896.166666657344</v>
          </cell>
        </row>
        <row r="3848">
          <cell r="B3848">
            <v>0</v>
          </cell>
          <cell r="C3848">
            <v>1</v>
          </cell>
          <cell r="D3848">
            <v>0</v>
          </cell>
          <cell r="E3848">
            <v>42896.208333324008</v>
          </cell>
        </row>
        <row r="3849">
          <cell r="B3849">
            <v>9</v>
          </cell>
          <cell r="C3849">
            <v>61</v>
          </cell>
          <cell r="D3849">
            <v>7</v>
          </cell>
          <cell r="E3849">
            <v>42896.249999990672</v>
          </cell>
        </row>
        <row r="3850">
          <cell r="B3850">
            <v>167</v>
          </cell>
          <cell r="C3850">
            <v>244</v>
          </cell>
          <cell r="D3850">
            <v>150</v>
          </cell>
          <cell r="E3850">
            <v>42896.291666657336</v>
          </cell>
        </row>
        <row r="3851">
          <cell r="B3851">
            <v>350</v>
          </cell>
          <cell r="C3851">
            <v>443</v>
          </cell>
          <cell r="D3851">
            <v>370</v>
          </cell>
          <cell r="E3851">
            <v>42896.333333324001</v>
          </cell>
        </row>
        <row r="3852">
          <cell r="B3852">
            <v>579</v>
          </cell>
          <cell r="C3852">
            <v>525</v>
          </cell>
          <cell r="D3852">
            <v>565</v>
          </cell>
          <cell r="E3852">
            <v>42896.374999990665</v>
          </cell>
        </row>
        <row r="3853">
          <cell r="B3853">
            <v>690</v>
          </cell>
          <cell r="C3853">
            <v>577</v>
          </cell>
          <cell r="D3853">
            <v>710</v>
          </cell>
          <cell r="E3853">
            <v>42896.416666657329</v>
          </cell>
        </row>
        <row r="3854">
          <cell r="B3854">
            <v>744</v>
          </cell>
          <cell r="C3854">
            <v>380</v>
          </cell>
          <cell r="D3854">
            <v>792</v>
          </cell>
          <cell r="E3854">
            <v>42896.458333323993</v>
          </cell>
        </row>
        <row r="3855">
          <cell r="B3855">
            <v>839</v>
          </cell>
          <cell r="C3855">
            <v>629</v>
          </cell>
          <cell r="D3855">
            <v>802</v>
          </cell>
          <cell r="E3855">
            <v>42896.499999990658</v>
          </cell>
        </row>
        <row r="3856">
          <cell r="B3856">
            <v>634</v>
          </cell>
          <cell r="C3856">
            <v>441</v>
          </cell>
          <cell r="D3856">
            <v>736</v>
          </cell>
          <cell r="E3856">
            <v>42896.541666657322</v>
          </cell>
        </row>
        <row r="3857">
          <cell r="B3857">
            <v>622</v>
          </cell>
          <cell r="C3857">
            <v>438</v>
          </cell>
          <cell r="D3857">
            <v>561</v>
          </cell>
          <cell r="E3857">
            <v>42896.583333323986</v>
          </cell>
        </row>
        <row r="3858">
          <cell r="B3858">
            <v>593</v>
          </cell>
          <cell r="C3858">
            <v>297</v>
          </cell>
          <cell r="D3858">
            <v>126</v>
          </cell>
          <cell r="E3858">
            <v>42896.62499999065</v>
          </cell>
        </row>
        <row r="3859">
          <cell r="B3859">
            <v>360</v>
          </cell>
          <cell r="C3859">
            <v>281</v>
          </cell>
          <cell r="D3859">
            <v>54</v>
          </cell>
          <cell r="E3859">
            <v>42896.666666657315</v>
          </cell>
        </row>
        <row r="3860">
          <cell r="B3860">
            <v>200</v>
          </cell>
          <cell r="C3860">
            <v>59</v>
          </cell>
          <cell r="D3860">
            <v>0</v>
          </cell>
          <cell r="E3860">
            <v>42896.708333323979</v>
          </cell>
        </row>
        <row r="3861">
          <cell r="B3861">
            <v>30</v>
          </cell>
          <cell r="C3861">
            <v>1</v>
          </cell>
          <cell r="D3861">
            <v>0</v>
          </cell>
          <cell r="E3861">
            <v>42896.749999990643</v>
          </cell>
        </row>
        <row r="3862">
          <cell r="B3862">
            <v>0</v>
          </cell>
          <cell r="C3862">
            <v>0</v>
          </cell>
          <cell r="D3862">
            <v>0</v>
          </cell>
          <cell r="E3862">
            <v>42896.791666657307</v>
          </cell>
        </row>
        <row r="3863">
          <cell r="B3863">
            <v>0</v>
          </cell>
          <cell r="C3863">
            <v>0</v>
          </cell>
          <cell r="D3863">
            <v>0</v>
          </cell>
          <cell r="E3863">
            <v>42896.833333323972</v>
          </cell>
        </row>
        <row r="3864">
          <cell r="B3864">
            <v>0</v>
          </cell>
          <cell r="C3864">
            <v>0</v>
          </cell>
          <cell r="D3864">
            <v>0</v>
          </cell>
          <cell r="E3864">
            <v>42896.874999990636</v>
          </cell>
        </row>
        <row r="3865">
          <cell r="B3865">
            <v>0</v>
          </cell>
          <cell r="C3865">
            <v>0</v>
          </cell>
          <cell r="D3865">
            <v>0</v>
          </cell>
          <cell r="E3865">
            <v>42896.9166666573</v>
          </cell>
        </row>
        <row r="3866">
          <cell r="B3866">
            <v>0</v>
          </cell>
          <cell r="C3866">
            <v>0</v>
          </cell>
          <cell r="D3866">
            <v>0</v>
          </cell>
          <cell r="E3866">
            <v>42896.958333323964</v>
          </cell>
        </row>
        <row r="3867">
          <cell r="B3867">
            <v>0</v>
          </cell>
          <cell r="C3867">
            <v>0</v>
          </cell>
          <cell r="D3867">
            <v>0</v>
          </cell>
          <cell r="E3867">
            <v>42896.999999990629</v>
          </cell>
        </row>
        <row r="3868">
          <cell r="B3868">
            <v>0</v>
          </cell>
          <cell r="C3868">
            <v>0</v>
          </cell>
          <cell r="D3868">
            <v>0</v>
          </cell>
          <cell r="E3868">
            <v>42897.041666657293</v>
          </cell>
        </row>
        <row r="3869">
          <cell r="B3869">
            <v>0</v>
          </cell>
          <cell r="C3869">
            <v>0</v>
          </cell>
          <cell r="D3869">
            <v>0</v>
          </cell>
          <cell r="E3869">
            <v>42897.083333323957</v>
          </cell>
        </row>
        <row r="3870">
          <cell r="B3870">
            <v>0</v>
          </cell>
          <cell r="C3870">
            <v>0</v>
          </cell>
          <cell r="D3870">
            <v>0</v>
          </cell>
          <cell r="E3870">
            <v>42897.124999990621</v>
          </cell>
        </row>
        <row r="3871">
          <cell r="B3871">
            <v>0</v>
          </cell>
          <cell r="C3871">
            <v>0</v>
          </cell>
          <cell r="D3871">
            <v>0</v>
          </cell>
          <cell r="E3871">
            <v>42897.166666657286</v>
          </cell>
        </row>
        <row r="3872">
          <cell r="B3872">
            <v>0</v>
          </cell>
          <cell r="C3872">
            <v>1</v>
          </cell>
          <cell r="D3872">
            <v>0</v>
          </cell>
          <cell r="E3872">
            <v>42897.20833332395</v>
          </cell>
        </row>
        <row r="3873">
          <cell r="B3873">
            <v>9</v>
          </cell>
          <cell r="C3873">
            <v>56</v>
          </cell>
          <cell r="D3873">
            <v>0</v>
          </cell>
          <cell r="E3873">
            <v>42897.249999990614</v>
          </cell>
        </row>
        <row r="3874">
          <cell r="B3874">
            <v>94</v>
          </cell>
          <cell r="C3874">
            <v>202</v>
          </cell>
          <cell r="D3874">
            <v>147</v>
          </cell>
          <cell r="E3874">
            <v>42897.291666657278</v>
          </cell>
        </row>
        <row r="3875">
          <cell r="B3875">
            <v>188</v>
          </cell>
          <cell r="C3875">
            <v>372</v>
          </cell>
          <cell r="D3875">
            <v>359</v>
          </cell>
          <cell r="E3875">
            <v>42897.333333323942</v>
          </cell>
        </row>
        <row r="3876">
          <cell r="B3876">
            <v>346</v>
          </cell>
          <cell r="C3876">
            <v>383</v>
          </cell>
          <cell r="D3876">
            <v>552</v>
          </cell>
          <cell r="E3876">
            <v>42897.374999990607</v>
          </cell>
        </row>
        <row r="3877">
          <cell r="B3877">
            <v>487</v>
          </cell>
          <cell r="C3877">
            <v>560</v>
          </cell>
          <cell r="D3877">
            <v>701</v>
          </cell>
          <cell r="E3877">
            <v>42897.416666657271</v>
          </cell>
        </row>
        <row r="3878">
          <cell r="B3878">
            <v>665</v>
          </cell>
          <cell r="C3878">
            <v>408</v>
          </cell>
          <cell r="D3878">
            <v>601</v>
          </cell>
          <cell r="E3878">
            <v>42897.458333323935</v>
          </cell>
        </row>
        <row r="3879">
          <cell r="B3879">
            <v>700</v>
          </cell>
          <cell r="C3879">
            <v>501</v>
          </cell>
          <cell r="D3879">
            <v>383</v>
          </cell>
          <cell r="E3879">
            <v>42897.499999990599</v>
          </cell>
        </row>
        <row r="3880">
          <cell r="B3880">
            <v>862</v>
          </cell>
          <cell r="C3880">
            <v>669</v>
          </cell>
          <cell r="D3880">
            <v>309</v>
          </cell>
          <cell r="E3880">
            <v>42897.541666657264</v>
          </cell>
        </row>
        <row r="3881">
          <cell r="B3881">
            <v>734</v>
          </cell>
          <cell r="C3881">
            <v>444</v>
          </cell>
          <cell r="D3881">
            <v>236</v>
          </cell>
          <cell r="E3881">
            <v>42897.583333323928</v>
          </cell>
        </row>
        <row r="3882">
          <cell r="B3882">
            <v>520</v>
          </cell>
          <cell r="C3882">
            <v>456</v>
          </cell>
          <cell r="D3882">
            <v>125</v>
          </cell>
          <cell r="E3882">
            <v>42897.624999990592</v>
          </cell>
        </row>
        <row r="3883">
          <cell r="B3883">
            <v>196</v>
          </cell>
          <cell r="C3883">
            <v>144</v>
          </cell>
          <cell r="D3883">
            <v>76</v>
          </cell>
          <cell r="E3883">
            <v>42897.666666657256</v>
          </cell>
        </row>
        <row r="3884">
          <cell r="B3884">
            <v>166</v>
          </cell>
          <cell r="C3884">
            <v>73</v>
          </cell>
          <cell r="D3884">
            <v>0</v>
          </cell>
          <cell r="E3884">
            <v>42897.708333323921</v>
          </cell>
        </row>
        <row r="3885">
          <cell r="B3885">
            <v>22</v>
          </cell>
          <cell r="C3885">
            <v>1</v>
          </cell>
          <cell r="D3885">
            <v>0</v>
          </cell>
          <cell r="E3885">
            <v>42897.749999990585</v>
          </cell>
        </row>
        <row r="3886">
          <cell r="B3886">
            <v>0</v>
          </cell>
          <cell r="C3886">
            <v>0</v>
          </cell>
          <cell r="D3886">
            <v>0</v>
          </cell>
          <cell r="E3886">
            <v>42897.791666657249</v>
          </cell>
        </row>
        <row r="3887">
          <cell r="B3887">
            <v>0</v>
          </cell>
          <cell r="C3887">
            <v>0</v>
          </cell>
          <cell r="D3887">
            <v>0</v>
          </cell>
          <cell r="E3887">
            <v>42897.833333323913</v>
          </cell>
        </row>
        <row r="3888">
          <cell r="B3888">
            <v>0</v>
          </cell>
          <cell r="C3888">
            <v>0</v>
          </cell>
          <cell r="D3888">
            <v>0</v>
          </cell>
          <cell r="E3888">
            <v>42897.874999990578</v>
          </cell>
        </row>
        <row r="3889">
          <cell r="B3889">
            <v>0</v>
          </cell>
          <cell r="C3889">
            <v>0</v>
          </cell>
          <cell r="D3889">
            <v>0</v>
          </cell>
          <cell r="E3889">
            <v>42897.916666657242</v>
          </cell>
        </row>
        <row r="3890">
          <cell r="B3890">
            <v>0</v>
          </cell>
          <cell r="C3890">
            <v>0</v>
          </cell>
          <cell r="D3890">
            <v>0</v>
          </cell>
          <cell r="E3890">
            <v>42897.958333323906</v>
          </cell>
        </row>
        <row r="3891">
          <cell r="B3891">
            <v>0</v>
          </cell>
          <cell r="C3891">
            <v>0</v>
          </cell>
          <cell r="D3891">
            <v>0</v>
          </cell>
          <cell r="E3891">
            <v>42897.99999999057</v>
          </cell>
        </row>
        <row r="3892">
          <cell r="B3892">
            <v>0</v>
          </cell>
          <cell r="C3892">
            <v>0</v>
          </cell>
          <cell r="D3892">
            <v>0</v>
          </cell>
          <cell r="E3892">
            <v>42898.041666657235</v>
          </cell>
        </row>
        <row r="3893">
          <cell r="B3893">
            <v>0</v>
          </cell>
          <cell r="C3893">
            <v>0</v>
          </cell>
          <cell r="D3893">
            <v>0</v>
          </cell>
          <cell r="E3893">
            <v>42898.083333323899</v>
          </cell>
        </row>
        <row r="3894">
          <cell r="B3894">
            <v>0</v>
          </cell>
          <cell r="C3894">
            <v>0</v>
          </cell>
          <cell r="D3894">
            <v>0</v>
          </cell>
          <cell r="E3894">
            <v>42898.124999990563</v>
          </cell>
        </row>
        <row r="3895">
          <cell r="B3895">
            <v>0</v>
          </cell>
          <cell r="C3895">
            <v>0</v>
          </cell>
          <cell r="D3895">
            <v>0</v>
          </cell>
          <cell r="E3895">
            <v>42898.166666657227</v>
          </cell>
        </row>
        <row r="3896">
          <cell r="B3896">
            <v>0</v>
          </cell>
          <cell r="C3896">
            <v>1</v>
          </cell>
          <cell r="D3896">
            <v>0</v>
          </cell>
          <cell r="E3896">
            <v>42898.208333323892</v>
          </cell>
        </row>
        <row r="3897">
          <cell r="B3897">
            <v>8</v>
          </cell>
          <cell r="C3897">
            <v>57</v>
          </cell>
          <cell r="D3897">
            <v>0</v>
          </cell>
          <cell r="E3897">
            <v>42898.249999990556</v>
          </cell>
        </row>
        <row r="3898">
          <cell r="B3898">
            <v>92</v>
          </cell>
          <cell r="C3898">
            <v>215</v>
          </cell>
          <cell r="D3898">
            <v>148</v>
          </cell>
          <cell r="E3898">
            <v>42898.29166665722</v>
          </cell>
        </row>
        <row r="3899">
          <cell r="B3899">
            <v>306</v>
          </cell>
          <cell r="C3899">
            <v>229</v>
          </cell>
          <cell r="D3899">
            <v>364</v>
          </cell>
          <cell r="E3899">
            <v>42898.333333323884</v>
          </cell>
        </row>
        <row r="3900">
          <cell r="B3900">
            <v>323</v>
          </cell>
          <cell r="C3900">
            <v>451</v>
          </cell>
          <cell r="D3900">
            <v>561</v>
          </cell>
          <cell r="E3900">
            <v>42898.374999990549</v>
          </cell>
        </row>
        <row r="3901">
          <cell r="B3901">
            <v>395</v>
          </cell>
          <cell r="C3901">
            <v>635</v>
          </cell>
          <cell r="D3901">
            <v>705</v>
          </cell>
          <cell r="E3901">
            <v>42898.416666657213</v>
          </cell>
        </row>
        <row r="3902">
          <cell r="B3902">
            <v>383</v>
          </cell>
          <cell r="C3902">
            <v>612</v>
          </cell>
          <cell r="D3902">
            <v>774</v>
          </cell>
          <cell r="E3902">
            <v>42898.458333323877</v>
          </cell>
        </row>
        <row r="3903">
          <cell r="B3903">
            <v>677</v>
          </cell>
          <cell r="C3903">
            <v>782</v>
          </cell>
          <cell r="D3903">
            <v>746</v>
          </cell>
          <cell r="E3903">
            <v>42898.499999990541</v>
          </cell>
        </row>
        <row r="3904">
          <cell r="B3904">
            <v>625</v>
          </cell>
          <cell r="C3904">
            <v>681</v>
          </cell>
          <cell r="D3904">
            <v>516</v>
          </cell>
          <cell r="E3904">
            <v>42898.541666657205</v>
          </cell>
        </row>
        <row r="3905">
          <cell r="B3905">
            <v>721</v>
          </cell>
          <cell r="C3905">
            <v>594</v>
          </cell>
          <cell r="D3905">
            <v>477</v>
          </cell>
          <cell r="E3905">
            <v>42898.58333332387</v>
          </cell>
        </row>
        <row r="3906">
          <cell r="B3906">
            <v>399</v>
          </cell>
          <cell r="C3906">
            <v>372</v>
          </cell>
          <cell r="D3906">
            <v>226</v>
          </cell>
          <cell r="E3906">
            <v>42898.624999990534</v>
          </cell>
        </row>
        <row r="3907">
          <cell r="B3907">
            <v>275</v>
          </cell>
          <cell r="C3907">
            <v>205</v>
          </cell>
          <cell r="D3907">
            <v>73</v>
          </cell>
          <cell r="E3907">
            <v>42898.666666657198</v>
          </cell>
        </row>
        <row r="3908">
          <cell r="B3908">
            <v>163</v>
          </cell>
          <cell r="C3908">
            <v>61</v>
          </cell>
          <cell r="D3908">
            <v>0</v>
          </cell>
          <cell r="E3908">
            <v>42898.708333323862</v>
          </cell>
        </row>
        <row r="3909">
          <cell r="B3909">
            <v>22</v>
          </cell>
          <cell r="C3909">
            <v>1</v>
          </cell>
          <cell r="D3909">
            <v>0</v>
          </cell>
          <cell r="E3909">
            <v>42898.749999990527</v>
          </cell>
        </row>
        <row r="3910">
          <cell r="B3910">
            <v>0</v>
          </cell>
          <cell r="C3910">
            <v>0</v>
          </cell>
          <cell r="D3910">
            <v>0</v>
          </cell>
          <cell r="E3910">
            <v>42898.791666657191</v>
          </cell>
        </row>
        <row r="3911">
          <cell r="B3911">
            <v>0</v>
          </cell>
          <cell r="C3911">
            <v>0</v>
          </cell>
          <cell r="D3911">
            <v>0</v>
          </cell>
          <cell r="E3911">
            <v>42898.833333323855</v>
          </cell>
        </row>
        <row r="3912">
          <cell r="B3912">
            <v>0</v>
          </cell>
          <cell r="C3912">
            <v>0</v>
          </cell>
          <cell r="D3912">
            <v>0</v>
          </cell>
          <cell r="E3912">
            <v>42898.874999990519</v>
          </cell>
        </row>
        <row r="3913">
          <cell r="B3913">
            <v>0</v>
          </cell>
          <cell r="C3913">
            <v>0</v>
          </cell>
          <cell r="D3913">
            <v>0</v>
          </cell>
          <cell r="E3913">
            <v>42898.916666657184</v>
          </cell>
        </row>
        <row r="3914">
          <cell r="B3914">
            <v>0</v>
          </cell>
          <cell r="C3914">
            <v>0</v>
          </cell>
          <cell r="D3914">
            <v>0</v>
          </cell>
          <cell r="E3914">
            <v>42898.958333323848</v>
          </cell>
        </row>
        <row r="3915">
          <cell r="B3915">
            <v>0</v>
          </cell>
          <cell r="C3915">
            <v>0</v>
          </cell>
          <cell r="D3915">
            <v>0</v>
          </cell>
          <cell r="E3915">
            <v>42898.999999990512</v>
          </cell>
        </row>
        <row r="3916">
          <cell r="B3916">
            <v>0</v>
          </cell>
          <cell r="C3916">
            <v>0</v>
          </cell>
          <cell r="D3916">
            <v>0</v>
          </cell>
          <cell r="E3916">
            <v>42899.041666657176</v>
          </cell>
        </row>
        <row r="3917">
          <cell r="B3917">
            <v>0</v>
          </cell>
          <cell r="C3917">
            <v>0</v>
          </cell>
          <cell r="D3917">
            <v>0</v>
          </cell>
          <cell r="E3917">
            <v>42899.083333323841</v>
          </cell>
        </row>
        <row r="3918">
          <cell r="B3918">
            <v>0</v>
          </cell>
          <cell r="C3918">
            <v>0</v>
          </cell>
          <cell r="D3918">
            <v>0</v>
          </cell>
          <cell r="E3918">
            <v>42899.124999990505</v>
          </cell>
        </row>
        <row r="3919">
          <cell r="B3919">
            <v>0</v>
          </cell>
          <cell r="C3919">
            <v>0</v>
          </cell>
          <cell r="D3919">
            <v>0</v>
          </cell>
          <cell r="E3919">
            <v>42899.166666657169</v>
          </cell>
        </row>
        <row r="3920">
          <cell r="B3920">
            <v>0</v>
          </cell>
          <cell r="C3920">
            <v>1</v>
          </cell>
          <cell r="D3920">
            <v>0</v>
          </cell>
          <cell r="E3920">
            <v>42899.208333323833</v>
          </cell>
        </row>
        <row r="3921">
          <cell r="B3921">
            <v>9</v>
          </cell>
          <cell r="C3921">
            <v>62</v>
          </cell>
          <cell r="D3921">
            <v>0</v>
          </cell>
          <cell r="E3921">
            <v>42899.249999990498</v>
          </cell>
        </row>
        <row r="3922">
          <cell r="B3922">
            <v>110</v>
          </cell>
          <cell r="C3922">
            <v>200</v>
          </cell>
          <cell r="D3922">
            <v>148</v>
          </cell>
          <cell r="E3922">
            <v>42899.291666657162</v>
          </cell>
        </row>
        <row r="3923">
          <cell r="B3923">
            <v>294</v>
          </cell>
          <cell r="C3923">
            <v>431</v>
          </cell>
          <cell r="D3923">
            <v>365</v>
          </cell>
          <cell r="E3923">
            <v>42899.333333323826</v>
          </cell>
        </row>
        <row r="3924">
          <cell r="B3924">
            <v>565</v>
          </cell>
          <cell r="C3924">
            <v>677</v>
          </cell>
          <cell r="D3924">
            <v>555</v>
          </cell>
          <cell r="E3924">
            <v>42899.37499999049</v>
          </cell>
        </row>
        <row r="3925">
          <cell r="B3925">
            <v>662</v>
          </cell>
          <cell r="C3925">
            <v>814</v>
          </cell>
          <cell r="D3925">
            <v>700</v>
          </cell>
          <cell r="E3925">
            <v>42899.416666657155</v>
          </cell>
        </row>
        <row r="3926">
          <cell r="B3926">
            <v>802</v>
          </cell>
          <cell r="C3926">
            <v>786</v>
          </cell>
          <cell r="D3926">
            <v>781</v>
          </cell>
          <cell r="E3926">
            <v>42899.458333323819</v>
          </cell>
        </row>
        <row r="3927">
          <cell r="B3927">
            <v>762</v>
          </cell>
          <cell r="C3927">
            <v>888</v>
          </cell>
          <cell r="D3927">
            <v>790</v>
          </cell>
          <cell r="E3927">
            <v>42899.499999990483</v>
          </cell>
        </row>
        <row r="3928">
          <cell r="B3928">
            <v>510</v>
          </cell>
          <cell r="C3928">
            <v>739</v>
          </cell>
          <cell r="D3928">
            <v>424</v>
          </cell>
          <cell r="E3928">
            <v>42899.541666657147</v>
          </cell>
        </row>
        <row r="3929">
          <cell r="B3929">
            <v>531</v>
          </cell>
          <cell r="C3929">
            <v>514</v>
          </cell>
          <cell r="D3929">
            <v>250</v>
          </cell>
          <cell r="E3929">
            <v>42899.583333323812</v>
          </cell>
        </row>
        <row r="3930">
          <cell r="B3930">
            <v>470</v>
          </cell>
          <cell r="C3930">
            <v>424</v>
          </cell>
          <cell r="D3930">
            <v>152</v>
          </cell>
          <cell r="E3930">
            <v>42899.624999990476</v>
          </cell>
        </row>
        <row r="3931">
          <cell r="B3931">
            <v>236</v>
          </cell>
          <cell r="C3931">
            <v>188</v>
          </cell>
          <cell r="D3931">
            <v>77</v>
          </cell>
          <cell r="E3931">
            <v>42899.66666665714</v>
          </cell>
        </row>
        <row r="3932">
          <cell r="B3932">
            <v>101</v>
          </cell>
          <cell r="C3932">
            <v>70</v>
          </cell>
          <cell r="D3932">
            <v>0</v>
          </cell>
          <cell r="E3932">
            <v>42899.708333323804</v>
          </cell>
        </row>
        <row r="3933">
          <cell r="B3933">
            <v>26</v>
          </cell>
          <cell r="C3933">
            <v>1</v>
          </cell>
          <cell r="D3933">
            <v>0</v>
          </cell>
          <cell r="E3933">
            <v>42899.749999990468</v>
          </cell>
        </row>
        <row r="3934">
          <cell r="B3934">
            <v>0</v>
          </cell>
          <cell r="C3934">
            <v>0</v>
          </cell>
          <cell r="D3934">
            <v>0</v>
          </cell>
          <cell r="E3934">
            <v>42899.791666657133</v>
          </cell>
        </row>
        <row r="3935">
          <cell r="B3935">
            <v>0</v>
          </cell>
          <cell r="C3935">
            <v>0</v>
          </cell>
          <cell r="D3935">
            <v>0</v>
          </cell>
          <cell r="E3935">
            <v>42899.833333323797</v>
          </cell>
        </row>
        <row r="3936">
          <cell r="B3936">
            <v>0</v>
          </cell>
          <cell r="C3936">
            <v>0</v>
          </cell>
          <cell r="D3936">
            <v>0</v>
          </cell>
          <cell r="E3936">
            <v>42899.874999990461</v>
          </cell>
        </row>
        <row r="3937">
          <cell r="B3937">
            <v>0</v>
          </cell>
          <cell r="C3937">
            <v>0</v>
          </cell>
          <cell r="D3937">
            <v>0</v>
          </cell>
          <cell r="E3937">
            <v>42899.916666657125</v>
          </cell>
        </row>
        <row r="3938">
          <cell r="B3938">
            <v>0</v>
          </cell>
          <cell r="C3938">
            <v>0</v>
          </cell>
          <cell r="D3938">
            <v>0</v>
          </cell>
          <cell r="E3938">
            <v>42899.95833332379</v>
          </cell>
        </row>
        <row r="3939">
          <cell r="B3939">
            <v>0</v>
          </cell>
          <cell r="C3939">
            <v>0</v>
          </cell>
          <cell r="D3939">
            <v>0</v>
          </cell>
          <cell r="E3939">
            <v>42899.999999990454</v>
          </cell>
        </row>
        <row r="3940">
          <cell r="B3940">
            <v>0</v>
          </cell>
          <cell r="C3940">
            <v>0</v>
          </cell>
          <cell r="D3940">
            <v>0</v>
          </cell>
          <cell r="E3940">
            <v>42900.041666657118</v>
          </cell>
        </row>
        <row r="3941">
          <cell r="B3941">
            <v>0</v>
          </cell>
          <cell r="C3941">
            <v>0</v>
          </cell>
          <cell r="D3941">
            <v>0</v>
          </cell>
          <cell r="E3941">
            <v>42900.083333323782</v>
          </cell>
        </row>
        <row r="3942">
          <cell r="B3942">
            <v>0</v>
          </cell>
          <cell r="C3942">
            <v>0</v>
          </cell>
          <cell r="D3942">
            <v>0</v>
          </cell>
          <cell r="E3942">
            <v>42900.124999990447</v>
          </cell>
        </row>
        <row r="3943">
          <cell r="B3943">
            <v>0</v>
          </cell>
          <cell r="C3943">
            <v>0</v>
          </cell>
          <cell r="D3943">
            <v>0</v>
          </cell>
          <cell r="E3943">
            <v>42900.166666657111</v>
          </cell>
        </row>
        <row r="3944">
          <cell r="B3944">
            <v>0</v>
          </cell>
          <cell r="C3944">
            <v>1</v>
          </cell>
          <cell r="D3944">
            <v>0</v>
          </cell>
          <cell r="E3944">
            <v>42900.208333323775</v>
          </cell>
        </row>
        <row r="3945">
          <cell r="B3945">
            <v>9</v>
          </cell>
          <cell r="C3945">
            <v>68</v>
          </cell>
          <cell r="D3945">
            <v>0</v>
          </cell>
          <cell r="E3945">
            <v>42900.249999990439</v>
          </cell>
        </row>
        <row r="3946">
          <cell r="B3946">
            <v>133</v>
          </cell>
          <cell r="C3946">
            <v>182</v>
          </cell>
          <cell r="D3946">
            <v>148</v>
          </cell>
          <cell r="E3946">
            <v>42900.291666657104</v>
          </cell>
        </row>
        <row r="3947">
          <cell r="B3947">
            <v>245</v>
          </cell>
          <cell r="C3947">
            <v>431</v>
          </cell>
          <cell r="D3947">
            <v>366</v>
          </cell>
          <cell r="E3947">
            <v>42900.333333323768</v>
          </cell>
        </row>
        <row r="3948">
          <cell r="B3948">
            <v>372</v>
          </cell>
          <cell r="C3948">
            <v>577</v>
          </cell>
          <cell r="D3948">
            <v>562</v>
          </cell>
          <cell r="E3948">
            <v>42900.374999990432</v>
          </cell>
        </row>
        <row r="3949">
          <cell r="B3949">
            <v>725</v>
          </cell>
          <cell r="C3949">
            <v>762</v>
          </cell>
          <cell r="D3949">
            <v>707</v>
          </cell>
          <cell r="E3949">
            <v>42900.416666657096</v>
          </cell>
        </row>
        <row r="3950">
          <cell r="B3950">
            <v>741</v>
          </cell>
          <cell r="C3950">
            <v>832</v>
          </cell>
          <cell r="D3950">
            <v>790</v>
          </cell>
          <cell r="E3950">
            <v>42900.458333323761</v>
          </cell>
        </row>
        <row r="3951">
          <cell r="B3951">
            <v>902</v>
          </cell>
          <cell r="C3951">
            <v>857</v>
          </cell>
          <cell r="D3951">
            <v>803</v>
          </cell>
          <cell r="E3951">
            <v>42900.499999990425</v>
          </cell>
        </row>
        <row r="3952">
          <cell r="B3952">
            <v>601</v>
          </cell>
          <cell r="C3952">
            <v>806</v>
          </cell>
          <cell r="D3952">
            <v>738</v>
          </cell>
          <cell r="E3952">
            <v>42900.541666657089</v>
          </cell>
        </row>
        <row r="3953">
          <cell r="B3953">
            <v>505</v>
          </cell>
          <cell r="C3953">
            <v>584</v>
          </cell>
          <cell r="D3953">
            <v>569</v>
          </cell>
          <cell r="E3953">
            <v>42900.583333323753</v>
          </cell>
        </row>
        <row r="3954">
          <cell r="B3954">
            <v>510</v>
          </cell>
          <cell r="C3954">
            <v>367</v>
          </cell>
          <cell r="D3954">
            <v>326</v>
          </cell>
          <cell r="E3954">
            <v>42900.624999990418</v>
          </cell>
        </row>
        <row r="3955">
          <cell r="B3955">
            <v>431</v>
          </cell>
          <cell r="C3955">
            <v>204</v>
          </cell>
          <cell r="D3955">
            <v>119</v>
          </cell>
          <cell r="E3955">
            <v>42900.666666657082</v>
          </cell>
        </row>
        <row r="3956">
          <cell r="B3956">
            <v>194</v>
          </cell>
          <cell r="C3956">
            <v>64</v>
          </cell>
          <cell r="D3956">
            <v>0</v>
          </cell>
          <cell r="E3956">
            <v>42900.708333323746</v>
          </cell>
        </row>
        <row r="3957">
          <cell r="B3957">
            <v>27</v>
          </cell>
          <cell r="C3957">
            <v>1</v>
          </cell>
          <cell r="D3957">
            <v>0</v>
          </cell>
          <cell r="E3957">
            <v>42900.74999999041</v>
          </cell>
        </row>
        <row r="3958">
          <cell r="B3958">
            <v>0</v>
          </cell>
          <cell r="C3958">
            <v>0</v>
          </cell>
          <cell r="D3958">
            <v>0</v>
          </cell>
          <cell r="E3958">
            <v>42900.791666657075</v>
          </cell>
        </row>
        <row r="3959">
          <cell r="B3959">
            <v>0</v>
          </cell>
          <cell r="C3959">
            <v>0</v>
          </cell>
          <cell r="D3959">
            <v>0</v>
          </cell>
          <cell r="E3959">
            <v>42900.833333323739</v>
          </cell>
        </row>
        <row r="3960">
          <cell r="B3960">
            <v>0</v>
          </cell>
          <cell r="C3960">
            <v>0</v>
          </cell>
          <cell r="D3960">
            <v>0</v>
          </cell>
          <cell r="E3960">
            <v>42900.874999990403</v>
          </cell>
        </row>
        <row r="3961">
          <cell r="B3961">
            <v>0</v>
          </cell>
          <cell r="C3961">
            <v>0</v>
          </cell>
          <cell r="D3961">
            <v>0</v>
          </cell>
          <cell r="E3961">
            <v>42900.916666657067</v>
          </cell>
        </row>
        <row r="3962">
          <cell r="B3962">
            <v>0</v>
          </cell>
          <cell r="C3962">
            <v>0</v>
          </cell>
          <cell r="D3962">
            <v>0</v>
          </cell>
          <cell r="E3962">
            <v>42900.958333323731</v>
          </cell>
        </row>
        <row r="3963">
          <cell r="B3963">
            <v>0</v>
          </cell>
          <cell r="C3963">
            <v>0</v>
          </cell>
          <cell r="D3963">
            <v>0</v>
          </cell>
          <cell r="E3963">
            <v>42900.999999990396</v>
          </cell>
        </row>
        <row r="3964">
          <cell r="B3964">
            <v>0</v>
          </cell>
          <cell r="C3964">
            <v>0</v>
          </cell>
          <cell r="D3964">
            <v>0</v>
          </cell>
          <cell r="E3964">
            <v>42901.04166665706</v>
          </cell>
        </row>
        <row r="3965">
          <cell r="B3965">
            <v>0</v>
          </cell>
          <cell r="C3965">
            <v>0</v>
          </cell>
          <cell r="D3965">
            <v>0</v>
          </cell>
          <cell r="E3965">
            <v>42901.083333323724</v>
          </cell>
        </row>
        <row r="3966">
          <cell r="B3966">
            <v>0</v>
          </cell>
          <cell r="C3966">
            <v>0</v>
          </cell>
          <cell r="D3966">
            <v>0</v>
          </cell>
          <cell r="E3966">
            <v>42901.124999990388</v>
          </cell>
        </row>
        <row r="3967">
          <cell r="B3967">
            <v>0</v>
          </cell>
          <cell r="C3967">
            <v>0</v>
          </cell>
          <cell r="D3967">
            <v>0</v>
          </cell>
          <cell r="E3967">
            <v>42901.166666657053</v>
          </cell>
        </row>
        <row r="3968">
          <cell r="B3968">
            <v>0</v>
          </cell>
          <cell r="C3968">
            <v>1</v>
          </cell>
          <cell r="D3968">
            <v>0</v>
          </cell>
          <cell r="E3968">
            <v>42901.208333323717</v>
          </cell>
        </row>
        <row r="3969">
          <cell r="B3969">
            <v>9</v>
          </cell>
          <cell r="C3969">
            <v>57</v>
          </cell>
          <cell r="D3969">
            <v>0</v>
          </cell>
          <cell r="E3969">
            <v>42901.249999990381</v>
          </cell>
        </row>
        <row r="3970">
          <cell r="B3970">
            <v>149</v>
          </cell>
          <cell r="C3970">
            <v>172</v>
          </cell>
          <cell r="D3970">
            <v>148</v>
          </cell>
          <cell r="E3970">
            <v>42901.291666657045</v>
          </cell>
        </row>
        <row r="3971">
          <cell r="B3971">
            <v>312</v>
          </cell>
          <cell r="C3971">
            <v>328</v>
          </cell>
          <cell r="D3971">
            <v>367</v>
          </cell>
          <cell r="E3971">
            <v>42901.33333332371</v>
          </cell>
        </row>
        <row r="3972">
          <cell r="B3972">
            <v>519</v>
          </cell>
          <cell r="C3972">
            <v>550</v>
          </cell>
          <cell r="D3972">
            <v>561</v>
          </cell>
          <cell r="E3972">
            <v>42901.374999990374</v>
          </cell>
        </row>
        <row r="3973">
          <cell r="B3973">
            <v>631</v>
          </cell>
          <cell r="C3973">
            <v>813</v>
          </cell>
          <cell r="D3973">
            <v>707</v>
          </cell>
          <cell r="E3973">
            <v>42901.416666657038</v>
          </cell>
        </row>
        <row r="3974">
          <cell r="B3974">
            <v>812</v>
          </cell>
          <cell r="C3974">
            <v>671</v>
          </cell>
          <cell r="D3974">
            <v>790</v>
          </cell>
          <cell r="E3974">
            <v>42901.458333323702</v>
          </cell>
        </row>
        <row r="3975">
          <cell r="B3975">
            <v>663</v>
          </cell>
          <cell r="C3975">
            <v>728</v>
          </cell>
          <cell r="D3975">
            <v>804</v>
          </cell>
          <cell r="E3975">
            <v>42901.499999990367</v>
          </cell>
        </row>
        <row r="3976">
          <cell r="B3976">
            <v>918</v>
          </cell>
          <cell r="C3976">
            <v>693</v>
          </cell>
          <cell r="D3976">
            <v>742</v>
          </cell>
          <cell r="E3976">
            <v>42901.541666657031</v>
          </cell>
        </row>
        <row r="3977">
          <cell r="B3977">
            <v>725</v>
          </cell>
          <cell r="C3977">
            <v>610</v>
          </cell>
          <cell r="D3977">
            <v>573</v>
          </cell>
          <cell r="E3977">
            <v>42901.583333323695</v>
          </cell>
        </row>
        <row r="3978">
          <cell r="B3978">
            <v>621</v>
          </cell>
          <cell r="C3978">
            <v>472</v>
          </cell>
          <cell r="D3978">
            <v>364</v>
          </cell>
          <cell r="E3978">
            <v>42901.624999990359</v>
          </cell>
        </row>
        <row r="3979">
          <cell r="B3979">
            <v>343</v>
          </cell>
          <cell r="C3979">
            <v>256</v>
          </cell>
          <cell r="D3979">
            <v>147</v>
          </cell>
          <cell r="E3979">
            <v>42901.666666657024</v>
          </cell>
        </row>
        <row r="3980">
          <cell r="B3980">
            <v>172</v>
          </cell>
          <cell r="C3980">
            <v>71</v>
          </cell>
          <cell r="D3980">
            <v>0</v>
          </cell>
          <cell r="E3980">
            <v>42901.708333323688</v>
          </cell>
        </row>
        <row r="3981">
          <cell r="B3981">
            <v>22</v>
          </cell>
          <cell r="C3981">
            <v>1</v>
          </cell>
          <cell r="D3981">
            <v>0</v>
          </cell>
          <cell r="E3981">
            <v>42901.749999990352</v>
          </cell>
        </row>
        <row r="3982">
          <cell r="B3982">
            <v>0</v>
          </cell>
          <cell r="C3982">
            <v>0</v>
          </cell>
          <cell r="D3982">
            <v>0</v>
          </cell>
          <cell r="E3982">
            <v>42901.791666657016</v>
          </cell>
        </row>
        <row r="3983">
          <cell r="B3983">
            <v>0</v>
          </cell>
          <cell r="C3983">
            <v>0</v>
          </cell>
          <cell r="D3983">
            <v>0</v>
          </cell>
          <cell r="E3983">
            <v>42901.833333323681</v>
          </cell>
        </row>
        <row r="3984">
          <cell r="B3984">
            <v>0</v>
          </cell>
          <cell r="C3984">
            <v>0</v>
          </cell>
          <cell r="D3984">
            <v>0</v>
          </cell>
          <cell r="E3984">
            <v>42901.874999990345</v>
          </cell>
        </row>
        <row r="3985">
          <cell r="B3985">
            <v>0</v>
          </cell>
          <cell r="C3985">
            <v>0</v>
          </cell>
          <cell r="D3985">
            <v>0</v>
          </cell>
          <cell r="E3985">
            <v>42901.916666657009</v>
          </cell>
        </row>
        <row r="3986">
          <cell r="B3986">
            <v>0</v>
          </cell>
          <cell r="C3986">
            <v>0</v>
          </cell>
          <cell r="D3986">
            <v>0</v>
          </cell>
          <cell r="E3986">
            <v>42901.958333323673</v>
          </cell>
        </row>
        <row r="3987">
          <cell r="B3987">
            <v>0</v>
          </cell>
          <cell r="C3987">
            <v>0</v>
          </cell>
          <cell r="D3987">
            <v>0</v>
          </cell>
          <cell r="E3987">
            <v>42901.999999990338</v>
          </cell>
        </row>
        <row r="3988">
          <cell r="B3988">
            <v>0</v>
          </cell>
          <cell r="C3988">
            <v>0</v>
          </cell>
          <cell r="D3988">
            <v>0</v>
          </cell>
          <cell r="E3988">
            <v>42902.041666657002</v>
          </cell>
        </row>
        <row r="3989">
          <cell r="B3989">
            <v>0</v>
          </cell>
          <cell r="C3989">
            <v>0</v>
          </cell>
          <cell r="D3989">
            <v>0</v>
          </cell>
          <cell r="E3989">
            <v>42902.083333323666</v>
          </cell>
        </row>
        <row r="3990">
          <cell r="B3990">
            <v>0</v>
          </cell>
          <cell r="C3990">
            <v>0</v>
          </cell>
          <cell r="D3990">
            <v>0</v>
          </cell>
          <cell r="E3990">
            <v>42902.12499999033</v>
          </cell>
        </row>
        <row r="3991">
          <cell r="B3991">
            <v>0</v>
          </cell>
          <cell r="C3991">
            <v>0</v>
          </cell>
          <cell r="D3991">
            <v>0</v>
          </cell>
          <cell r="E3991">
            <v>42902.166666656994</v>
          </cell>
        </row>
        <row r="3992">
          <cell r="B3992">
            <v>0</v>
          </cell>
          <cell r="C3992">
            <v>1</v>
          </cell>
          <cell r="D3992">
            <v>0</v>
          </cell>
          <cell r="E3992">
            <v>42902.208333323659</v>
          </cell>
        </row>
        <row r="3993">
          <cell r="B3993">
            <v>9</v>
          </cell>
          <cell r="C3993">
            <v>59</v>
          </cell>
          <cell r="D3993">
            <v>0</v>
          </cell>
          <cell r="E3993">
            <v>42902.249999990323</v>
          </cell>
        </row>
        <row r="3994">
          <cell r="B3994">
            <v>136</v>
          </cell>
          <cell r="C3994">
            <v>172</v>
          </cell>
          <cell r="D3994">
            <v>145</v>
          </cell>
          <cell r="E3994">
            <v>42902.291666656987</v>
          </cell>
        </row>
        <row r="3995">
          <cell r="B3995">
            <v>374</v>
          </cell>
          <cell r="C3995">
            <v>333</v>
          </cell>
          <cell r="D3995">
            <v>364</v>
          </cell>
          <cell r="E3995">
            <v>42902.333333323651</v>
          </cell>
        </row>
        <row r="3996">
          <cell r="B3996">
            <v>591</v>
          </cell>
          <cell r="C3996">
            <v>525</v>
          </cell>
          <cell r="D3996">
            <v>559</v>
          </cell>
          <cell r="E3996">
            <v>42902.374999990316</v>
          </cell>
        </row>
        <row r="3997">
          <cell r="B3997">
            <v>754</v>
          </cell>
          <cell r="C3997">
            <v>607</v>
          </cell>
          <cell r="D3997">
            <v>705</v>
          </cell>
          <cell r="E3997">
            <v>42902.41666665698</v>
          </cell>
        </row>
        <row r="3998">
          <cell r="B3998">
            <v>899</v>
          </cell>
          <cell r="C3998">
            <v>561</v>
          </cell>
          <cell r="D3998">
            <v>789</v>
          </cell>
          <cell r="E3998">
            <v>42902.458333323644</v>
          </cell>
        </row>
        <row r="3999">
          <cell r="B3999">
            <v>904</v>
          </cell>
          <cell r="C3999">
            <v>718</v>
          </cell>
          <cell r="D3999">
            <v>803</v>
          </cell>
          <cell r="E3999">
            <v>42902.499999990308</v>
          </cell>
        </row>
        <row r="4000">
          <cell r="B4000">
            <v>896</v>
          </cell>
          <cell r="C4000">
            <v>639</v>
          </cell>
          <cell r="D4000">
            <v>742</v>
          </cell>
          <cell r="E4000">
            <v>42902.541666656973</v>
          </cell>
        </row>
        <row r="4001">
          <cell r="B4001">
            <v>728</v>
          </cell>
          <cell r="C4001">
            <v>449</v>
          </cell>
          <cell r="D4001">
            <v>573</v>
          </cell>
          <cell r="E4001">
            <v>42902.583333323637</v>
          </cell>
        </row>
        <row r="4002">
          <cell r="B4002">
            <v>521</v>
          </cell>
          <cell r="C4002">
            <v>343</v>
          </cell>
          <cell r="D4002">
            <v>365</v>
          </cell>
          <cell r="E4002">
            <v>42902.624999990301</v>
          </cell>
        </row>
        <row r="4003">
          <cell r="B4003">
            <v>344</v>
          </cell>
          <cell r="C4003">
            <v>198</v>
          </cell>
          <cell r="D4003">
            <v>149</v>
          </cell>
          <cell r="E4003">
            <v>42902.666666656965</v>
          </cell>
        </row>
        <row r="4004">
          <cell r="B4004">
            <v>127</v>
          </cell>
          <cell r="C4004">
            <v>64</v>
          </cell>
          <cell r="D4004">
            <v>0</v>
          </cell>
          <cell r="E4004">
            <v>42902.70833332363</v>
          </cell>
        </row>
        <row r="4005">
          <cell r="B4005">
            <v>36</v>
          </cell>
          <cell r="C4005">
            <v>1</v>
          </cell>
          <cell r="D4005">
            <v>0</v>
          </cell>
          <cell r="E4005">
            <v>42902.749999990294</v>
          </cell>
        </row>
        <row r="4006">
          <cell r="B4006">
            <v>0</v>
          </cell>
          <cell r="C4006">
            <v>0</v>
          </cell>
          <cell r="D4006">
            <v>0</v>
          </cell>
          <cell r="E4006">
            <v>42902.791666656958</v>
          </cell>
        </row>
        <row r="4007">
          <cell r="B4007">
            <v>0</v>
          </cell>
          <cell r="C4007">
            <v>0</v>
          </cell>
          <cell r="D4007">
            <v>0</v>
          </cell>
          <cell r="E4007">
            <v>42902.833333323622</v>
          </cell>
        </row>
        <row r="4008">
          <cell r="B4008">
            <v>0</v>
          </cell>
          <cell r="C4008">
            <v>0</v>
          </cell>
          <cell r="D4008">
            <v>0</v>
          </cell>
          <cell r="E4008">
            <v>42902.874999990287</v>
          </cell>
        </row>
        <row r="4009">
          <cell r="B4009">
            <v>0</v>
          </cell>
          <cell r="C4009">
            <v>0</v>
          </cell>
          <cell r="D4009">
            <v>0</v>
          </cell>
          <cell r="E4009">
            <v>42902.916666656951</v>
          </cell>
        </row>
        <row r="4010">
          <cell r="B4010">
            <v>0</v>
          </cell>
          <cell r="C4010">
            <v>0</v>
          </cell>
          <cell r="D4010">
            <v>0</v>
          </cell>
          <cell r="E4010">
            <v>42902.958333323615</v>
          </cell>
        </row>
        <row r="4011">
          <cell r="B4011">
            <v>0</v>
          </cell>
          <cell r="C4011">
            <v>0</v>
          </cell>
          <cell r="D4011">
            <v>0</v>
          </cell>
          <cell r="E4011">
            <v>42902.999999990279</v>
          </cell>
        </row>
        <row r="4012">
          <cell r="B4012">
            <v>0</v>
          </cell>
          <cell r="C4012">
            <v>0</v>
          </cell>
          <cell r="D4012">
            <v>0</v>
          </cell>
          <cell r="E4012">
            <v>42903.041666656944</v>
          </cell>
        </row>
        <row r="4013">
          <cell r="B4013">
            <v>0</v>
          </cell>
          <cell r="C4013">
            <v>0</v>
          </cell>
          <cell r="D4013">
            <v>0</v>
          </cell>
          <cell r="E4013">
            <v>42903.083333323608</v>
          </cell>
        </row>
        <row r="4014">
          <cell r="B4014">
            <v>0</v>
          </cell>
          <cell r="C4014">
            <v>0</v>
          </cell>
          <cell r="D4014">
            <v>0</v>
          </cell>
          <cell r="E4014">
            <v>42903.124999990272</v>
          </cell>
        </row>
        <row r="4015">
          <cell r="B4015">
            <v>0</v>
          </cell>
          <cell r="C4015">
            <v>0</v>
          </cell>
          <cell r="D4015">
            <v>0</v>
          </cell>
          <cell r="E4015">
            <v>42903.166666656936</v>
          </cell>
        </row>
        <row r="4016">
          <cell r="B4016">
            <v>0</v>
          </cell>
          <cell r="C4016">
            <v>1</v>
          </cell>
          <cell r="D4016">
            <v>0</v>
          </cell>
          <cell r="E4016">
            <v>42903.208333323601</v>
          </cell>
        </row>
        <row r="4017">
          <cell r="B4017">
            <v>10</v>
          </cell>
          <cell r="C4017">
            <v>55</v>
          </cell>
          <cell r="D4017">
            <v>0</v>
          </cell>
          <cell r="E4017">
            <v>42903.249999990265</v>
          </cell>
        </row>
        <row r="4018">
          <cell r="B4018">
            <v>122</v>
          </cell>
          <cell r="C4018">
            <v>260</v>
          </cell>
          <cell r="D4018">
            <v>146</v>
          </cell>
          <cell r="E4018">
            <v>42903.291666656929</v>
          </cell>
        </row>
        <row r="4019">
          <cell r="B4019">
            <v>341</v>
          </cell>
          <cell r="C4019">
            <v>430</v>
          </cell>
          <cell r="D4019">
            <v>363</v>
          </cell>
          <cell r="E4019">
            <v>42903.333333323593</v>
          </cell>
        </row>
        <row r="4020">
          <cell r="B4020">
            <v>575</v>
          </cell>
          <cell r="C4020">
            <v>519</v>
          </cell>
          <cell r="D4020">
            <v>554</v>
          </cell>
          <cell r="E4020">
            <v>42903.374999990257</v>
          </cell>
        </row>
        <row r="4021">
          <cell r="B4021">
            <v>771</v>
          </cell>
          <cell r="C4021">
            <v>363</v>
          </cell>
          <cell r="D4021">
            <v>702</v>
          </cell>
          <cell r="E4021">
            <v>42903.416666656922</v>
          </cell>
        </row>
        <row r="4022">
          <cell r="B4022">
            <v>820</v>
          </cell>
          <cell r="C4022">
            <v>721</v>
          </cell>
          <cell r="D4022">
            <v>789</v>
          </cell>
          <cell r="E4022">
            <v>42903.458333323586</v>
          </cell>
        </row>
        <row r="4023">
          <cell r="B4023">
            <v>789</v>
          </cell>
          <cell r="C4023">
            <v>908</v>
          </cell>
          <cell r="D4023">
            <v>804</v>
          </cell>
          <cell r="E4023">
            <v>42903.49999999025</v>
          </cell>
        </row>
        <row r="4024">
          <cell r="B4024">
            <v>819</v>
          </cell>
          <cell r="C4024">
            <v>723</v>
          </cell>
          <cell r="D4024">
            <v>732</v>
          </cell>
          <cell r="E4024">
            <v>42903.541666656914</v>
          </cell>
        </row>
        <row r="4025">
          <cell r="B4025">
            <v>711</v>
          </cell>
          <cell r="C4025">
            <v>707</v>
          </cell>
          <cell r="D4025">
            <v>564</v>
          </cell>
          <cell r="E4025">
            <v>42903.583333323579</v>
          </cell>
        </row>
        <row r="4026">
          <cell r="B4026">
            <v>640</v>
          </cell>
          <cell r="C4026">
            <v>414</v>
          </cell>
          <cell r="D4026">
            <v>353</v>
          </cell>
          <cell r="E4026">
            <v>42903.624999990243</v>
          </cell>
        </row>
        <row r="4027">
          <cell r="B4027">
            <v>364</v>
          </cell>
          <cell r="C4027">
            <v>238</v>
          </cell>
          <cell r="D4027">
            <v>143</v>
          </cell>
          <cell r="E4027">
            <v>42903.666666656907</v>
          </cell>
        </row>
        <row r="4028">
          <cell r="B4028">
            <v>154</v>
          </cell>
          <cell r="C4028">
            <v>65</v>
          </cell>
          <cell r="D4028">
            <v>0</v>
          </cell>
          <cell r="E4028">
            <v>42903.708333323571</v>
          </cell>
        </row>
        <row r="4029">
          <cell r="B4029">
            <v>31</v>
          </cell>
          <cell r="C4029">
            <v>2</v>
          </cell>
          <cell r="D4029">
            <v>0</v>
          </cell>
          <cell r="E4029">
            <v>42903.749999990236</v>
          </cell>
        </row>
        <row r="4030">
          <cell r="B4030">
            <v>0</v>
          </cell>
          <cell r="C4030">
            <v>0</v>
          </cell>
          <cell r="D4030">
            <v>0</v>
          </cell>
          <cell r="E4030">
            <v>42903.7916666569</v>
          </cell>
        </row>
        <row r="4031">
          <cell r="B4031">
            <v>0</v>
          </cell>
          <cell r="C4031">
            <v>0</v>
          </cell>
          <cell r="D4031">
            <v>0</v>
          </cell>
          <cell r="E4031">
            <v>42903.833333323564</v>
          </cell>
        </row>
        <row r="4032">
          <cell r="B4032">
            <v>0</v>
          </cell>
          <cell r="C4032">
            <v>0</v>
          </cell>
          <cell r="D4032">
            <v>0</v>
          </cell>
          <cell r="E4032">
            <v>42903.874999990228</v>
          </cell>
        </row>
        <row r="4033">
          <cell r="B4033">
            <v>0</v>
          </cell>
          <cell r="C4033">
            <v>0</v>
          </cell>
          <cell r="D4033">
            <v>0</v>
          </cell>
          <cell r="E4033">
            <v>42903.916666656893</v>
          </cell>
        </row>
        <row r="4034">
          <cell r="B4034">
            <v>0</v>
          </cell>
          <cell r="C4034">
            <v>0</v>
          </cell>
          <cell r="D4034">
            <v>0</v>
          </cell>
          <cell r="E4034">
            <v>42903.958333323557</v>
          </cell>
        </row>
        <row r="4035">
          <cell r="B4035">
            <v>0</v>
          </cell>
          <cell r="C4035">
            <v>0</v>
          </cell>
          <cell r="D4035">
            <v>0</v>
          </cell>
          <cell r="E4035">
            <v>42903.999999990221</v>
          </cell>
        </row>
        <row r="4036">
          <cell r="B4036">
            <v>0</v>
          </cell>
          <cell r="C4036">
            <v>0</v>
          </cell>
          <cell r="D4036">
            <v>0</v>
          </cell>
          <cell r="E4036">
            <v>42904.041666656885</v>
          </cell>
        </row>
        <row r="4037">
          <cell r="B4037">
            <v>0</v>
          </cell>
          <cell r="C4037">
            <v>0</v>
          </cell>
          <cell r="D4037">
            <v>0</v>
          </cell>
          <cell r="E4037">
            <v>42904.08333332355</v>
          </cell>
        </row>
        <row r="4038">
          <cell r="B4038">
            <v>0</v>
          </cell>
          <cell r="C4038">
            <v>0</v>
          </cell>
          <cell r="D4038">
            <v>0</v>
          </cell>
          <cell r="E4038">
            <v>42904.124999990214</v>
          </cell>
        </row>
        <row r="4039">
          <cell r="B4039">
            <v>0</v>
          </cell>
          <cell r="C4039">
            <v>0</v>
          </cell>
          <cell r="D4039">
            <v>0</v>
          </cell>
          <cell r="E4039">
            <v>42904.166666656878</v>
          </cell>
        </row>
        <row r="4040">
          <cell r="B4040">
            <v>0</v>
          </cell>
          <cell r="C4040">
            <v>1</v>
          </cell>
          <cell r="D4040">
            <v>0</v>
          </cell>
          <cell r="E4040">
            <v>42904.208333323542</v>
          </cell>
        </row>
        <row r="4041">
          <cell r="B4041">
            <v>11</v>
          </cell>
          <cell r="C4041">
            <v>44</v>
          </cell>
          <cell r="D4041">
            <v>0</v>
          </cell>
          <cell r="E4041">
            <v>42904.249999990207</v>
          </cell>
        </row>
        <row r="4042">
          <cell r="B4042">
            <v>148</v>
          </cell>
          <cell r="C4042">
            <v>170</v>
          </cell>
          <cell r="D4042">
            <v>22</v>
          </cell>
          <cell r="E4042">
            <v>42904.291666656871</v>
          </cell>
        </row>
        <row r="4043">
          <cell r="B4043">
            <v>360</v>
          </cell>
          <cell r="C4043">
            <v>395</v>
          </cell>
          <cell r="D4043">
            <v>61</v>
          </cell>
          <cell r="E4043">
            <v>42904.333333323535</v>
          </cell>
        </row>
        <row r="4044">
          <cell r="B4044">
            <v>609</v>
          </cell>
          <cell r="C4044">
            <v>545</v>
          </cell>
          <cell r="D4044">
            <v>127</v>
          </cell>
          <cell r="E4044">
            <v>42904.374999990199</v>
          </cell>
        </row>
        <row r="4045">
          <cell r="B4045">
            <v>755</v>
          </cell>
          <cell r="C4045">
            <v>459</v>
          </cell>
          <cell r="D4045">
            <v>263</v>
          </cell>
          <cell r="E4045">
            <v>42904.416666656864</v>
          </cell>
        </row>
        <row r="4046">
          <cell r="B4046">
            <v>873</v>
          </cell>
          <cell r="C4046">
            <v>599</v>
          </cell>
          <cell r="D4046">
            <v>410</v>
          </cell>
          <cell r="E4046">
            <v>42904.458333323528</v>
          </cell>
        </row>
        <row r="4047">
          <cell r="B4047">
            <v>903</v>
          </cell>
          <cell r="C4047">
            <v>670</v>
          </cell>
          <cell r="D4047">
            <v>469</v>
          </cell>
          <cell r="E4047">
            <v>42904.499999990192</v>
          </cell>
        </row>
        <row r="4048">
          <cell r="B4048">
            <v>858</v>
          </cell>
          <cell r="C4048">
            <v>505</v>
          </cell>
          <cell r="D4048">
            <v>388</v>
          </cell>
          <cell r="E4048">
            <v>42904.541666656856</v>
          </cell>
        </row>
        <row r="4049">
          <cell r="B4049">
            <v>752</v>
          </cell>
          <cell r="C4049">
            <v>496</v>
          </cell>
          <cell r="D4049">
            <v>237</v>
          </cell>
          <cell r="E4049">
            <v>42904.58333332352</v>
          </cell>
        </row>
        <row r="4050">
          <cell r="B4050">
            <v>575</v>
          </cell>
          <cell r="C4050">
            <v>286</v>
          </cell>
          <cell r="D4050">
            <v>148</v>
          </cell>
          <cell r="E4050">
            <v>42904.624999990185</v>
          </cell>
        </row>
        <row r="4051">
          <cell r="B4051">
            <v>399</v>
          </cell>
          <cell r="C4051">
            <v>221</v>
          </cell>
          <cell r="D4051">
            <v>81</v>
          </cell>
          <cell r="E4051">
            <v>42904.666666656849</v>
          </cell>
        </row>
        <row r="4052">
          <cell r="B4052">
            <v>198</v>
          </cell>
          <cell r="C4052">
            <v>63</v>
          </cell>
          <cell r="D4052">
            <v>0</v>
          </cell>
          <cell r="E4052">
            <v>42904.708333323513</v>
          </cell>
        </row>
        <row r="4053">
          <cell r="B4053">
            <v>34</v>
          </cell>
          <cell r="C4053">
            <v>1</v>
          </cell>
          <cell r="D4053">
            <v>0</v>
          </cell>
          <cell r="E4053">
            <v>42904.749999990177</v>
          </cell>
        </row>
        <row r="4054">
          <cell r="B4054">
            <v>0</v>
          </cell>
          <cell r="C4054">
            <v>0</v>
          </cell>
          <cell r="D4054">
            <v>0</v>
          </cell>
          <cell r="E4054">
            <v>42904.791666656842</v>
          </cell>
        </row>
        <row r="4055">
          <cell r="B4055">
            <v>0</v>
          </cell>
          <cell r="C4055">
            <v>0</v>
          </cell>
          <cell r="D4055">
            <v>0</v>
          </cell>
          <cell r="E4055">
            <v>42904.833333323506</v>
          </cell>
        </row>
        <row r="4056">
          <cell r="B4056">
            <v>0</v>
          </cell>
          <cell r="C4056">
            <v>0</v>
          </cell>
          <cell r="D4056">
            <v>0</v>
          </cell>
          <cell r="E4056">
            <v>42904.87499999017</v>
          </cell>
        </row>
        <row r="4057">
          <cell r="B4057">
            <v>0</v>
          </cell>
          <cell r="C4057">
            <v>0</v>
          </cell>
          <cell r="D4057">
            <v>0</v>
          </cell>
          <cell r="E4057">
            <v>42904.916666656834</v>
          </cell>
        </row>
        <row r="4058">
          <cell r="B4058">
            <v>0</v>
          </cell>
          <cell r="C4058">
            <v>0</v>
          </cell>
          <cell r="D4058">
            <v>0</v>
          </cell>
          <cell r="E4058">
            <v>42904.958333323499</v>
          </cell>
        </row>
        <row r="4059">
          <cell r="B4059">
            <v>0</v>
          </cell>
          <cell r="C4059">
            <v>0</v>
          </cell>
          <cell r="D4059">
            <v>0</v>
          </cell>
          <cell r="E4059">
            <v>42904.999999990163</v>
          </cell>
        </row>
        <row r="4060">
          <cell r="B4060">
            <v>0</v>
          </cell>
          <cell r="C4060">
            <v>0</v>
          </cell>
          <cell r="D4060">
            <v>0</v>
          </cell>
          <cell r="E4060">
            <v>42905.041666656827</v>
          </cell>
        </row>
        <row r="4061">
          <cell r="B4061">
            <v>0</v>
          </cell>
          <cell r="C4061">
            <v>0</v>
          </cell>
          <cell r="D4061">
            <v>0</v>
          </cell>
          <cell r="E4061">
            <v>42905.083333323491</v>
          </cell>
        </row>
        <row r="4062">
          <cell r="B4062">
            <v>0</v>
          </cell>
          <cell r="C4062">
            <v>0</v>
          </cell>
          <cell r="D4062">
            <v>0</v>
          </cell>
          <cell r="E4062">
            <v>42905.124999990156</v>
          </cell>
        </row>
        <row r="4063">
          <cell r="B4063">
            <v>0</v>
          </cell>
          <cell r="C4063">
            <v>0</v>
          </cell>
          <cell r="D4063">
            <v>0</v>
          </cell>
          <cell r="E4063">
            <v>42905.16666665682</v>
          </cell>
        </row>
        <row r="4064">
          <cell r="B4064">
            <v>0</v>
          </cell>
          <cell r="C4064">
            <v>1</v>
          </cell>
          <cell r="D4064">
            <v>0</v>
          </cell>
          <cell r="E4064">
            <v>42905.208333323484</v>
          </cell>
        </row>
        <row r="4065">
          <cell r="B4065">
            <v>11</v>
          </cell>
          <cell r="C4065">
            <v>85</v>
          </cell>
          <cell r="D4065">
            <v>0</v>
          </cell>
          <cell r="E4065">
            <v>42905.249999990148</v>
          </cell>
        </row>
        <row r="4066">
          <cell r="B4066">
            <v>156</v>
          </cell>
          <cell r="C4066">
            <v>218</v>
          </cell>
          <cell r="D4066">
            <v>62</v>
          </cell>
          <cell r="E4066">
            <v>42905.291666656813</v>
          </cell>
        </row>
        <row r="4067">
          <cell r="B4067">
            <v>361</v>
          </cell>
          <cell r="C4067">
            <v>328</v>
          </cell>
          <cell r="D4067">
            <v>261</v>
          </cell>
          <cell r="E4067">
            <v>42905.333333323477</v>
          </cell>
        </row>
        <row r="4068">
          <cell r="B4068">
            <v>572</v>
          </cell>
          <cell r="C4068">
            <v>388</v>
          </cell>
          <cell r="D4068">
            <v>461</v>
          </cell>
          <cell r="E4068">
            <v>42905.374999990141</v>
          </cell>
        </row>
        <row r="4069">
          <cell r="B4069">
            <v>718</v>
          </cell>
          <cell r="C4069">
            <v>480</v>
          </cell>
          <cell r="D4069">
            <v>666</v>
          </cell>
          <cell r="E4069">
            <v>42905.416666656805</v>
          </cell>
        </row>
        <row r="4070">
          <cell r="B4070">
            <v>910</v>
          </cell>
          <cell r="C4070">
            <v>490</v>
          </cell>
          <cell r="D4070">
            <v>758</v>
          </cell>
          <cell r="E4070">
            <v>42905.45833332347</v>
          </cell>
        </row>
        <row r="4071">
          <cell r="B4071">
            <v>855</v>
          </cell>
          <cell r="C4071">
            <v>437</v>
          </cell>
          <cell r="D4071">
            <v>761</v>
          </cell>
          <cell r="E4071">
            <v>42905.499999990134</v>
          </cell>
        </row>
        <row r="4072">
          <cell r="B4072">
            <v>976</v>
          </cell>
          <cell r="C4072">
            <v>636</v>
          </cell>
          <cell r="D4072">
            <v>676</v>
          </cell>
          <cell r="E4072">
            <v>42905.541666656798</v>
          </cell>
        </row>
        <row r="4073">
          <cell r="B4073">
            <v>797</v>
          </cell>
          <cell r="C4073">
            <v>490</v>
          </cell>
          <cell r="D4073">
            <v>207</v>
          </cell>
          <cell r="E4073">
            <v>42905.583333323462</v>
          </cell>
        </row>
        <row r="4074">
          <cell r="B4074">
            <v>635</v>
          </cell>
          <cell r="C4074">
            <v>332</v>
          </cell>
          <cell r="D4074">
            <v>128</v>
          </cell>
          <cell r="E4074">
            <v>42905.624999990127</v>
          </cell>
        </row>
        <row r="4075">
          <cell r="B4075">
            <v>454</v>
          </cell>
          <cell r="C4075">
            <v>191</v>
          </cell>
          <cell r="D4075">
            <v>66</v>
          </cell>
          <cell r="E4075">
            <v>42905.666666656791</v>
          </cell>
        </row>
        <row r="4076">
          <cell r="B4076">
            <v>210</v>
          </cell>
          <cell r="C4076">
            <v>63</v>
          </cell>
          <cell r="D4076">
            <v>0</v>
          </cell>
          <cell r="E4076">
            <v>42905.708333323455</v>
          </cell>
        </row>
        <row r="4077">
          <cell r="B4077">
            <v>36</v>
          </cell>
          <cell r="C4077">
            <v>1</v>
          </cell>
          <cell r="D4077">
            <v>0</v>
          </cell>
          <cell r="E4077">
            <v>42905.749999990119</v>
          </cell>
        </row>
        <row r="4078">
          <cell r="B4078">
            <v>0</v>
          </cell>
          <cell r="C4078">
            <v>0</v>
          </cell>
          <cell r="D4078">
            <v>0</v>
          </cell>
          <cell r="E4078">
            <v>42905.791666656783</v>
          </cell>
        </row>
        <row r="4079">
          <cell r="B4079">
            <v>0</v>
          </cell>
          <cell r="C4079">
            <v>0</v>
          </cell>
          <cell r="D4079">
            <v>0</v>
          </cell>
          <cell r="E4079">
            <v>42905.833333323448</v>
          </cell>
        </row>
        <row r="4080">
          <cell r="B4080">
            <v>0</v>
          </cell>
          <cell r="C4080">
            <v>0</v>
          </cell>
          <cell r="D4080">
            <v>0</v>
          </cell>
          <cell r="E4080">
            <v>42905.874999990112</v>
          </cell>
        </row>
        <row r="4081">
          <cell r="B4081">
            <v>0</v>
          </cell>
          <cell r="C4081">
            <v>0</v>
          </cell>
          <cell r="D4081">
            <v>0</v>
          </cell>
          <cell r="E4081">
            <v>42905.916666656776</v>
          </cell>
        </row>
        <row r="4082">
          <cell r="B4082">
            <v>0</v>
          </cell>
          <cell r="C4082">
            <v>0</v>
          </cell>
          <cell r="D4082">
            <v>0</v>
          </cell>
          <cell r="E4082">
            <v>42905.95833332344</v>
          </cell>
        </row>
        <row r="4083">
          <cell r="B4083">
            <v>0</v>
          </cell>
          <cell r="C4083">
            <v>0</v>
          </cell>
          <cell r="D4083">
            <v>0</v>
          </cell>
          <cell r="E4083">
            <v>42905.999999990105</v>
          </cell>
        </row>
        <row r="4084">
          <cell r="B4084">
            <v>0</v>
          </cell>
          <cell r="C4084">
            <v>0</v>
          </cell>
          <cell r="D4084">
            <v>0</v>
          </cell>
          <cell r="E4084">
            <v>42906.041666656769</v>
          </cell>
        </row>
        <row r="4085">
          <cell r="B4085">
            <v>0</v>
          </cell>
          <cell r="C4085">
            <v>0</v>
          </cell>
          <cell r="D4085">
            <v>0</v>
          </cell>
          <cell r="E4085">
            <v>42906.083333323433</v>
          </cell>
        </row>
        <row r="4086">
          <cell r="B4086">
            <v>0</v>
          </cell>
          <cell r="C4086">
            <v>0</v>
          </cell>
          <cell r="D4086">
            <v>0</v>
          </cell>
          <cell r="E4086">
            <v>42906.124999990097</v>
          </cell>
        </row>
        <row r="4087">
          <cell r="B4087">
            <v>0</v>
          </cell>
          <cell r="C4087">
            <v>0</v>
          </cell>
          <cell r="D4087">
            <v>0</v>
          </cell>
          <cell r="E4087">
            <v>42906.166666656762</v>
          </cell>
        </row>
        <row r="4088">
          <cell r="B4088">
            <v>0</v>
          </cell>
          <cell r="C4088">
            <v>0</v>
          </cell>
          <cell r="D4088">
            <v>0</v>
          </cell>
          <cell r="E4088">
            <v>42906.208333323426</v>
          </cell>
        </row>
        <row r="4089">
          <cell r="B4089">
            <v>9</v>
          </cell>
          <cell r="C4089">
            <v>54</v>
          </cell>
          <cell r="D4089">
            <v>0</v>
          </cell>
          <cell r="E4089">
            <v>42906.24999999009</v>
          </cell>
        </row>
        <row r="4090">
          <cell r="B4090">
            <v>133</v>
          </cell>
          <cell r="C4090">
            <v>168</v>
          </cell>
          <cell r="D4090">
            <v>65</v>
          </cell>
          <cell r="E4090">
            <v>42906.291666656754</v>
          </cell>
        </row>
        <row r="4091">
          <cell r="B4091">
            <v>330</v>
          </cell>
          <cell r="C4091">
            <v>450</v>
          </cell>
          <cell r="D4091">
            <v>152</v>
          </cell>
          <cell r="E4091">
            <v>42906.333333323419</v>
          </cell>
        </row>
        <row r="4092">
          <cell r="B4092">
            <v>574</v>
          </cell>
          <cell r="C4092">
            <v>319</v>
          </cell>
          <cell r="D4092">
            <v>306</v>
          </cell>
          <cell r="E4092">
            <v>42906.374999990083</v>
          </cell>
        </row>
        <row r="4093">
          <cell r="B4093">
            <v>723</v>
          </cell>
          <cell r="C4093">
            <v>660</v>
          </cell>
          <cell r="D4093">
            <v>439</v>
          </cell>
          <cell r="E4093">
            <v>42906.416666656747</v>
          </cell>
        </row>
        <row r="4094">
          <cell r="B4094">
            <v>785</v>
          </cell>
          <cell r="C4094">
            <v>569</v>
          </cell>
          <cell r="D4094">
            <v>445</v>
          </cell>
          <cell r="E4094">
            <v>42906.458333323411</v>
          </cell>
        </row>
        <row r="4095">
          <cell r="B4095">
            <v>923</v>
          </cell>
          <cell r="C4095">
            <v>493</v>
          </cell>
          <cell r="D4095">
            <v>416</v>
          </cell>
          <cell r="E4095">
            <v>42906.499999990076</v>
          </cell>
        </row>
        <row r="4096">
          <cell r="B4096">
            <v>899</v>
          </cell>
          <cell r="C4096">
            <v>625</v>
          </cell>
          <cell r="D4096">
            <v>407</v>
          </cell>
          <cell r="E4096">
            <v>42906.54166665674</v>
          </cell>
        </row>
        <row r="4097">
          <cell r="B4097">
            <v>789</v>
          </cell>
          <cell r="C4097">
            <v>521</v>
          </cell>
          <cell r="D4097">
            <v>320</v>
          </cell>
          <cell r="E4097">
            <v>42906.583333323404</v>
          </cell>
        </row>
        <row r="4098">
          <cell r="B4098">
            <v>370</v>
          </cell>
          <cell r="C4098">
            <v>423</v>
          </cell>
          <cell r="D4098">
            <v>219</v>
          </cell>
          <cell r="E4098">
            <v>42906.624999990068</v>
          </cell>
        </row>
        <row r="4099">
          <cell r="B4099">
            <v>388</v>
          </cell>
          <cell r="C4099">
            <v>178</v>
          </cell>
          <cell r="D4099">
            <v>81</v>
          </cell>
          <cell r="E4099">
            <v>42906.666666656733</v>
          </cell>
        </row>
        <row r="4100">
          <cell r="B4100">
            <v>199</v>
          </cell>
          <cell r="C4100">
            <v>63</v>
          </cell>
          <cell r="D4100">
            <v>0</v>
          </cell>
          <cell r="E4100">
            <v>42906.708333323397</v>
          </cell>
        </row>
        <row r="4101">
          <cell r="B4101">
            <v>28</v>
          </cell>
          <cell r="C4101">
            <v>2</v>
          </cell>
          <cell r="D4101">
            <v>0</v>
          </cell>
          <cell r="E4101">
            <v>42906.749999990061</v>
          </cell>
        </row>
        <row r="4102">
          <cell r="B4102">
            <v>0</v>
          </cell>
          <cell r="C4102">
            <v>0</v>
          </cell>
          <cell r="D4102">
            <v>0</v>
          </cell>
          <cell r="E4102">
            <v>42906.791666656725</v>
          </cell>
        </row>
        <row r="4103">
          <cell r="B4103">
            <v>0</v>
          </cell>
          <cell r="C4103">
            <v>0</v>
          </cell>
          <cell r="D4103">
            <v>0</v>
          </cell>
          <cell r="E4103">
            <v>42906.83333332339</v>
          </cell>
        </row>
        <row r="4104">
          <cell r="B4104">
            <v>0</v>
          </cell>
          <cell r="C4104">
            <v>0</v>
          </cell>
          <cell r="D4104">
            <v>0</v>
          </cell>
          <cell r="E4104">
            <v>42906.874999990054</v>
          </cell>
        </row>
        <row r="4105">
          <cell r="B4105">
            <v>0</v>
          </cell>
          <cell r="C4105">
            <v>0</v>
          </cell>
          <cell r="D4105">
            <v>0</v>
          </cell>
          <cell r="E4105">
            <v>42906.916666656718</v>
          </cell>
        </row>
        <row r="4106">
          <cell r="B4106">
            <v>0</v>
          </cell>
          <cell r="C4106">
            <v>0</v>
          </cell>
          <cell r="D4106">
            <v>0</v>
          </cell>
          <cell r="E4106">
            <v>42906.958333323382</v>
          </cell>
        </row>
        <row r="4107">
          <cell r="B4107">
            <v>0</v>
          </cell>
          <cell r="C4107">
            <v>0</v>
          </cell>
          <cell r="D4107">
            <v>0</v>
          </cell>
          <cell r="E4107">
            <v>42906.999999990046</v>
          </cell>
        </row>
        <row r="4108">
          <cell r="B4108">
            <v>0</v>
          </cell>
          <cell r="C4108">
            <v>0</v>
          </cell>
          <cell r="D4108">
            <v>0</v>
          </cell>
          <cell r="E4108">
            <v>42907.041666656711</v>
          </cell>
        </row>
        <row r="4109">
          <cell r="B4109">
            <v>0</v>
          </cell>
          <cell r="C4109">
            <v>0</v>
          </cell>
          <cell r="D4109">
            <v>0</v>
          </cell>
          <cell r="E4109">
            <v>42907.083333323375</v>
          </cell>
        </row>
        <row r="4110">
          <cell r="B4110">
            <v>0</v>
          </cell>
          <cell r="C4110">
            <v>0</v>
          </cell>
          <cell r="D4110">
            <v>0</v>
          </cell>
          <cell r="E4110">
            <v>42907.124999990039</v>
          </cell>
        </row>
        <row r="4111">
          <cell r="B4111">
            <v>0</v>
          </cell>
          <cell r="C4111">
            <v>0</v>
          </cell>
          <cell r="D4111">
            <v>0</v>
          </cell>
          <cell r="E4111">
            <v>42907.166666656703</v>
          </cell>
        </row>
        <row r="4112">
          <cell r="B4112">
            <v>0</v>
          </cell>
          <cell r="C4112">
            <v>0</v>
          </cell>
          <cell r="D4112">
            <v>0</v>
          </cell>
          <cell r="E4112">
            <v>42907.208333323368</v>
          </cell>
        </row>
        <row r="4113">
          <cell r="B4113">
            <v>9</v>
          </cell>
          <cell r="C4113">
            <v>67</v>
          </cell>
          <cell r="D4113">
            <v>0</v>
          </cell>
          <cell r="E4113">
            <v>42907.249999990032</v>
          </cell>
        </row>
        <row r="4114">
          <cell r="B4114">
            <v>104</v>
          </cell>
          <cell r="C4114">
            <v>194</v>
          </cell>
          <cell r="D4114">
            <v>89</v>
          </cell>
          <cell r="E4114">
            <v>42907.291666656696</v>
          </cell>
        </row>
        <row r="4115">
          <cell r="B4115">
            <v>341</v>
          </cell>
          <cell r="C4115">
            <v>367</v>
          </cell>
          <cell r="D4115">
            <v>282</v>
          </cell>
          <cell r="E4115">
            <v>42907.33333332336</v>
          </cell>
        </row>
        <row r="4116">
          <cell r="B4116">
            <v>598</v>
          </cell>
          <cell r="C4116">
            <v>533</v>
          </cell>
          <cell r="D4116">
            <v>529</v>
          </cell>
          <cell r="E4116">
            <v>42907.374999990025</v>
          </cell>
        </row>
        <row r="4117">
          <cell r="B4117">
            <v>662</v>
          </cell>
          <cell r="C4117">
            <v>511</v>
          </cell>
          <cell r="D4117">
            <v>693</v>
          </cell>
          <cell r="E4117">
            <v>42907.416666656689</v>
          </cell>
        </row>
        <row r="4118">
          <cell r="B4118">
            <v>743</v>
          </cell>
          <cell r="C4118">
            <v>665</v>
          </cell>
          <cell r="D4118">
            <v>777</v>
          </cell>
          <cell r="E4118">
            <v>42907.458333323353</v>
          </cell>
        </row>
        <row r="4119">
          <cell r="B4119">
            <v>881</v>
          </cell>
          <cell r="C4119">
            <v>897</v>
          </cell>
          <cell r="D4119">
            <v>791</v>
          </cell>
          <cell r="E4119">
            <v>42907.499999990017</v>
          </cell>
        </row>
        <row r="4120">
          <cell r="B4120">
            <v>887</v>
          </cell>
          <cell r="C4120">
            <v>760</v>
          </cell>
          <cell r="D4120">
            <v>615</v>
          </cell>
          <cell r="E4120">
            <v>42907.541666656682</v>
          </cell>
        </row>
        <row r="4121">
          <cell r="B4121">
            <v>791</v>
          </cell>
          <cell r="C4121">
            <v>581</v>
          </cell>
          <cell r="D4121">
            <v>139</v>
          </cell>
          <cell r="E4121">
            <v>42907.583333323346</v>
          </cell>
        </row>
        <row r="4122">
          <cell r="B4122">
            <v>614</v>
          </cell>
          <cell r="C4122">
            <v>482</v>
          </cell>
          <cell r="D4122">
            <v>82</v>
          </cell>
          <cell r="E4122">
            <v>42907.62499999001</v>
          </cell>
        </row>
        <row r="4123">
          <cell r="B4123">
            <v>463</v>
          </cell>
          <cell r="C4123">
            <v>246</v>
          </cell>
          <cell r="D4123">
            <v>49</v>
          </cell>
          <cell r="E4123">
            <v>42907.666666656674</v>
          </cell>
        </row>
        <row r="4124">
          <cell r="B4124">
            <v>165</v>
          </cell>
          <cell r="C4124">
            <v>67</v>
          </cell>
          <cell r="D4124">
            <v>0</v>
          </cell>
          <cell r="E4124">
            <v>42907.708333323339</v>
          </cell>
        </row>
        <row r="4125">
          <cell r="B4125">
            <v>28</v>
          </cell>
          <cell r="C4125">
            <v>1</v>
          </cell>
          <cell r="D4125">
            <v>0</v>
          </cell>
          <cell r="E4125">
            <v>42907.749999990003</v>
          </cell>
        </row>
        <row r="4126">
          <cell r="B4126">
            <v>0</v>
          </cell>
          <cell r="C4126">
            <v>0</v>
          </cell>
          <cell r="D4126">
            <v>0</v>
          </cell>
          <cell r="E4126">
            <v>42907.791666656667</v>
          </cell>
        </row>
        <row r="4127">
          <cell r="B4127">
            <v>0</v>
          </cell>
          <cell r="C4127">
            <v>0</v>
          </cell>
          <cell r="D4127">
            <v>0</v>
          </cell>
          <cell r="E4127">
            <v>42907.833333323331</v>
          </cell>
        </row>
        <row r="4128">
          <cell r="B4128">
            <v>0</v>
          </cell>
          <cell r="C4128">
            <v>0</v>
          </cell>
          <cell r="D4128">
            <v>0</v>
          </cell>
          <cell r="E4128">
            <v>42907.874999989996</v>
          </cell>
        </row>
        <row r="4129">
          <cell r="B4129">
            <v>0</v>
          </cell>
          <cell r="C4129">
            <v>0</v>
          </cell>
          <cell r="D4129">
            <v>0</v>
          </cell>
          <cell r="E4129">
            <v>42907.91666665666</v>
          </cell>
        </row>
        <row r="4130">
          <cell r="B4130">
            <v>0</v>
          </cell>
          <cell r="C4130">
            <v>0</v>
          </cell>
          <cell r="D4130">
            <v>0</v>
          </cell>
          <cell r="E4130">
            <v>42907.958333323324</v>
          </cell>
        </row>
        <row r="4131">
          <cell r="B4131">
            <v>0</v>
          </cell>
          <cell r="C4131">
            <v>0</v>
          </cell>
          <cell r="D4131">
            <v>0</v>
          </cell>
          <cell r="E4131">
            <v>42907.999999989988</v>
          </cell>
        </row>
        <row r="4132">
          <cell r="B4132">
            <v>0</v>
          </cell>
          <cell r="C4132">
            <v>0</v>
          </cell>
          <cell r="D4132">
            <v>0</v>
          </cell>
          <cell r="E4132">
            <v>42908.041666656653</v>
          </cell>
        </row>
        <row r="4133">
          <cell r="B4133">
            <v>0</v>
          </cell>
          <cell r="C4133">
            <v>0</v>
          </cell>
          <cell r="D4133">
            <v>0</v>
          </cell>
          <cell r="E4133">
            <v>42908.083333323317</v>
          </cell>
        </row>
        <row r="4134">
          <cell r="B4134">
            <v>0</v>
          </cell>
          <cell r="C4134">
            <v>0</v>
          </cell>
          <cell r="D4134">
            <v>0</v>
          </cell>
          <cell r="E4134">
            <v>42908.124999989981</v>
          </cell>
        </row>
        <row r="4135">
          <cell r="B4135">
            <v>0</v>
          </cell>
          <cell r="C4135">
            <v>0</v>
          </cell>
          <cell r="D4135">
            <v>0</v>
          </cell>
          <cell r="E4135">
            <v>42908.166666656645</v>
          </cell>
        </row>
        <row r="4136">
          <cell r="B4136">
            <v>0</v>
          </cell>
          <cell r="C4136">
            <v>0</v>
          </cell>
          <cell r="D4136">
            <v>0</v>
          </cell>
          <cell r="E4136">
            <v>42908.208333323309</v>
          </cell>
        </row>
        <row r="4137">
          <cell r="B4137">
            <v>9</v>
          </cell>
          <cell r="C4137">
            <v>60</v>
          </cell>
          <cell r="D4137">
            <v>0</v>
          </cell>
          <cell r="E4137">
            <v>42908.249999989974</v>
          </cell>
        </row>
        <row r="4138">
          <cell r="B4138">
            <v>120</v>
          </cell>
          <cell r="C4138">
            <v>188</v>
          </cell>
          <cell r="D4138">
            <v>141</v>
          </cell>
          <cell r="E4138">
            <v>42908.291666656638</v>
          </cell>
        </row>
        <row r="4139">
          <cell r="B4139">
            <v>360</v>
          </cell>
          <cell r="C4139">
            <v>316</v>
          </cell>
          <cell r="D4139">
            <v>359</v>
          </cell>
          <cell r="E4139">
            <v>42908.333333323302</v>
          </cell>
        </row>
        <row r="4140">
          <cell r="B4140">
            <v>557</v>
          </cell>
          <cell r="C4140">
            <v>624</v>
          </cell>
          <cell r="D4140">
            <v>553</v>
          </cell>
          <cell r="E4140">
            <v>42908.374999989966</v>
          </cell>
        </row>
        <row r="4141">
          <cell r="B4141">
            <v>753</v>
          </cell>
          <cell r="C4141">
            <v>542</v>
          </cell>
          <cell r="D4141">
            <v>699</v>
          </cell>
          <cell r="E4141">
            <v>42908.416666656631</v>
          </cell>
        </row>
        <row r="4142">
          <cell r="B4142">
            <v>835</v>
          </cell>
          <cell r="C4142">
            <v>781</v>
          </cell>
          <cell r="D4142">
            <v>782</v>
          </cell>
          <cell r="E4142">
            <v>42908.458333323295</v>
          </cell>
        </row>
        <row r="4143">
          <cell r="B4143">
            <v>886</v>
          </cell>
          <cell r="C4143">
            <v>712</v>
          </cell>
          <cell r="D4143">
            <v>797</v>
          </cell>
          <cell r="E4143">
            <v>42908.499999989959</v>
          </cell>
        </row>
        <row r="4144">
          <cell r="B4144">
            <v>921</v>
          </cell>
          <cell r="C4144">
            <v>537</v>
          </cell>
          <cell r="D4144">
            <v>741</v>
          </cell>
          <cell r="E4144">
            <v>42908.541666656623</v>
          </cell>
        </row>
        <row r="4145">
          <cell r="B4145">
            <v>737</v>
          </cell>
          <cell r="C4145">
            <v>353</v>
          </cell>
          <cell r="D4145">
            <v>572</v>
          </cell>
          <cell r="E4145">
            <v>42908.583333323288</v>
          </cell>
        </row>
        <row r="4146">
          <cell r="B4146">
            <v>584</v>
          </cell>
          <cell r="C4146">
            <v>323</v>
          </cell>
          <cell r="D4146">
            <v>345</v>
          </cell>
          <cell r="E4146">
            <v>42908.624999989952</v>
          </cell>
        </row>
        <row r="4147">
          <cell r="B4147">
            <v>201</v>
          </cell>
          <cell r="C4147">
            <v>215</v>
          </cell>
          <cell r="D4147">
            <v>135</v>
          </cell>
          <cell r="E4147">
            <v>42908.666666656616</v>
          </cell>
        </row>
        <row r="4148">
          <cell r="B4148">
            <v>113</v>
          </cell>
          <cell r="C4148">
            <v>64</v>
          </cell>
          <cell r="D4148">
            <v>0</v>
          </cell>
          <cell r="E4148">
            <v>42908.70833332328</v>
          </cell>
        </row>
        <row r="4149">
          <cell r="B4149">
            <v>29</v>
          </cell>
          <cell r="C4149">
            <v>1</v>
          </cell>
          <cell r="D4149">
            <v>0</v>
          </cell>
          <cell r="E4149">
            <v>42908.749999989945</v>
          </cell>
        </row>
        <row r="4150">
          <cell r="B4150">
            <v>0</v>
          </cell>
          <cell r="C4150">
            <v>0</v>
          </cell>
          <cell r="D4150">
            <v>0</v>
          </cell>
          <cell r="E4150">
            <v>42908.791666656609</v>
          </cell>
        </row>
        <row r="4151">
          <cell r="B4151">
            <v>0</v>
          </cell>
          <cell r="C4151">
            <v>0</v>
          </cell>
          <cell r="D4151">
            <v>0</v>
          </cell>
          <cell r="E4151">
            <v>42908.833333323273</v>
          </cell>
        </row>
        <row r="4152">
          <cell r="B4152">
            <v>0</v>
          </cell>
          <cell r="C4152">
            <v>0</v>
          </cell>
          <cell r="D4152">
            <v>0</v>
          </cell>
          <cell r="E4152">
            <v>42908.874999989937</v>
          </cell>
        </row>
        <row r="4153">
          <cell r="B4153">
            <v>0</v>
          </cell>
          <cell r="C4153">
            <v>0</v>
          </cell>
          <cell r="D4153">
            <v>0</v>
          </cell>
          <cell r="E4153">
            <v>42908.916666656602</v>
          </cell>
        </row>
        <row r="4154">
          <cell r="B4154">
            <v>0</v>
          </cell>
          <cell r="C4154">
            <v>0</v>
          </cell>
          <cell r="D4154">
            <v>0</v>
          </cell>
          <cell r="E4154">
            <v>42908.958333323266</v>
          </cell>
        </row>
        <row r="4155">
          <cell r="B4155">
            <v>0</v>
          </cell>
          <cell r="C4155">
            <v>0</v>
          </cell>
          <cell r="D4155">
            <v>0</v>
          </cell>
          <cell r="E4155">
            <v>42908.99999998993</v>
          </cell>
        </row>
        <row r="4156">
          <cell r="B4156">
            <v>0</v>
          </cell>
          <cell r="C4156">
            <v>0</v>
          </cell>
          <cell r="D4156">
            <v>0</v>
          </cell>
          <cell r="E4156">
            <v>42909.041666656594</v>
          </cell>
        </row>
        <row r="4157">
          <cell r="B4157">
            <v>0</v>
          </cell>
          <cell r="C4157">
            <v>0</v>
          </cell>
          <cell r="D4157">
            <v>0</v>
          </cell>
          <cell r="E4157">
            <v>42909.083333323259</v>
          </cell>
        </row>
        <row r="4158">
          <cell r="B4158">
            <v>0</v>
          </cell>
          <cell r="C4158">
            <v>0</v>
          </cell>
          <cell r="D4158">
            <v>0</v>
          </cell>
          <cell r="E4158">
            <v>42909.124999989923</v>
          </cell>
        </row>
        <row r="4159">
          <cell r="B4159">
            <v>0</v>
          </cell>
          <cell r="C4159">
            <v>0</v>
          </cell>
          <cell r="D4159">
            <v>0</v>
          </cell>
          <cell r="E4159">
            <v>42909.166666656587</v>
          </cell>
        </row>
        <row r="4160">
          <cell r="B4160">
            <v>0</v>
          </cell>
          <cell r="C4160">
            <v>0</v>
          </cell>
          <cell r="D4160">
            <v>0</v>
          </cell>
          <cell r="E4160">
            <v>42909.208333323251</v>
          </cell>
        </row>
        <row r="4161">
          <cell r="B4161">
            <v>8</v>
          </cell>
          <cell r="C4161">
            <v>60</v>
          </cell>
          <cell r="D4161">
            <v>0</v>
          </cell>
          <cell r="E4161">
            <v>42909.249999989916</v>
          </cell>
        </row>
        <row r="4162">
          <cell r="B4162">
            <v>114</v>
          </cell>
          <cell r="C4162">
            <v>176</v>
          </cell>
          <cell r="D4162">
            <v>139</v>
          </cell>
          <cell r="E4162">
            <v>42909.29166665658</v>
          </cell>
        </row>
        <row r="4163">
          <cell r="B4163">
            <v>256</v>
          </cell>
          <cell r="C4163">
            <v>260</v>
          </cell>
          <cell r="D4163">
            <v>358</v>
          </cell>
          <cell r="E4163">
            <v>42909.333333323244</v>
          </cell>
        </row>
        <row r="4164">
          <cell r="B4164">
            <v>573</v>
          </cell>
          <cell r="C4164">
            <v>261</v>
          </cell>
          <cell r="D4164">
            <v>555</v>
          </cell>
          <cell r="E4164">
            <v>42909.374999989908</v>
          </cell>
        </row>
        <row r="4165">
          <cell r="B4165">
            <v>716</v>
          </cell>
          <cell r="C4165">
            <v>707</v>
          </cell>
          <cell r="D4165">
            <v>702</v>
          </cell>
          <cell r="E4165">
            <v>42909.416666656572</v>
          </cell>
        </row>
        <row r="4166">
          <cell r="B4166">
            <v>881</v>
          </cell>
          <cell r="C4166">
            <v>462</v>
          </cell>
          <cell r="D4166">
            <v>787</v>
          </cell>
          <cell r="E4166">
            <v>42909.458333323237</v>
          </cell>
        </row>
        <row r="4167">
          <cell r="B4167">
            <v>827</v>
          </cell>
          <cell r="C4167">
            <v>449</v>
          </cell>
          <cell r="D4167">
            <v>803</v>
          </cell>
          <cell r="E4167">
            <v>42909.499999989901</v>
          </cell>
        </row>
        <row r="4168">
          <cell r="B4168">
            <v>825</v>
          </cell>
          <cell r="C4168">
            <v>513</v>
          </cell>
          <cell r="D4168">
            <v>741</v>
          </cell>
          <cell r="E4168">
            <v>42909.541666656565</v>
          </cell>
        </row>
        <row r="4169">
          <cell r="B4169">
            <v>716</v>
          </cell>
          <cell r="C4169">
            <v>330</v>
          </cell>
          <cell r="D4169">
            <v>574</v>
          </cell>
          <cell r="E4169">
            <v>42909.583333323229</v>
          </cell>
        </row>
        <row r="4170">
          <cell r="B4170">
            <v>619</v>
          </cell>
          <cell r="C4170">
            <v>326</v>
          </cell>
          <cell r="D4170">
            <v>371</v>
          </cell>
          <cell r="E4170">
            <v>42909.624999989894</v>
          </cell>
        </row>
        <row r="4171">
          <cell r="B4171">
            <v>407</v>
          </cell>
          <cell r="C4171">
            <v>189</v>
          </cell>
          <cell r="D4171">
            <v>153</v>
          </cell>
          <cell r="E4171">
            <v>42909.666666656558</v>
          </cell>
        </row>
        <row r="4172">
          <cell r="B4172">
            <v>190</v>
          </cell>
          <cell r="C4172">
            <v>82</v>
          </cell>
          <cell r="D4172">
            <v>0</v>
          </cell>
          <cell r="E4172">
            <v>42909.708333323222</v>
          </cell>
        </row>
        <row r="4173">
          <cell r="B4173">
            <v>28</v>
          </cell>
          <cell r="C4173">
            <v>1</v>
          </cell>
          <cell r="D4173">
            <v>0</v>
          </cell>
          <cell r="E4173">
            <v>42909.749999989886</v>
          </cell>
        </row>
        <row r="4174">
          <cell r="B4174">
            <v>0</v>
          </cell>
          <cell r="C4174">
            <v>0</v>
          </cell>
          <cell r="D4174">
            <v>0</v>
          </cell>
          <cell r="E4174">
            <v>42909.791666656551</v>
          </cell>
        </row>
        <row r="4175">
          <cell r="B4175">
            <v>0</v>
          </cell>
          <cell r="C4175">
            <v>0</v>
          </cell>
          <cell r="D4175">
            <v>0</v>
          </cell>
          <cell r="E4175">
            <v>42909.833333323215</v>
          </cell>
        </row>
        <row r="4176">
          <cell r="B4176">
            <v>0</v>
          </cell>
          <cell r="C4176">
            <v>0</v>
          </cell>
          <cell r="D4176">
            <v>0</v>
          </cell>
          <cell r="E4176">
            <v>42909.874999989879</v>
          </cell>
        </row>
        <row r="4177">
          <cell r="B4177">
            <v>0</v>
          </cell>
          <cell r="C4177">
            <v>0</v>
          </cell>
          <cell r="D4177">
            <v>0</v>
          </cell>
          <cell r="E4177">
            <v>42909.916666656543</v>
          </cell>
        </row>
        <row r="4178">
          <cell r="B4178">
            <v>0</v>
          </cell>
          <cell r="C4178">
            <v>0</v>
          </cell>
          <cell r="D4178">
            <v>0</v>
          </cell>
          <cell r="E4178">
            <v>42909.958333323208</v>
          </cell>
        </row>
        <row r="4179">
          <cell r="B4179">
            <v>0</v>
          </cell>
          <cell r="C4179">
            <v>0</v>
          </cell>
          <cell r="D4179">
            <v>0</v>
          </cell>
          <cell r="E4179">
            <v>42909.999999989872</v>
          </cell>
        </row>
        <row r="4180">
          <cell r="B4180">
            <v>0</v>
          </cell>
          <cell r="C4180">
            <v>0</v>
          </cell>
          <cell r="D4180">
            <v>0</v>
          </cell>
          <cell r="E4180">
            <v>42910.041666656536</v>
          </cell>
        </row>
        <row r="4181">
          <cell r="B4181">
            <v>0</v>
          </cell>
          <cell r="C4181">
            <v>0</v>
          </cell>
          <cell r="D4181">
            <v>0</v>
          </cell>
          <cell r="E4181">
            <v>42910.0833333232</v>
          </cell>
        </row>
        <row r="4182">
          <cell r="B4182">
            <v>0</v>
          </cell>
          <cell r="C4182">
            <v>0</v>
          </cell>
          <cell r="D4182">
            <v>0</v>
          </cell>
          <cell r="E4182">
            <v>42910.124999989865</v>
          </cell>
        </row>
        <row r="4183">
          <cell r="B4183">
            <v>0</v>
          </cell>
          <cell r="C4183">
            <v>0</v>
          </cell>
          <cell r="D4183">
            <v>0</v>
          </cell>
          <cell r="E4183">
            <v>42910.166666656529</v>
          </cell>
        </row>
        <row r="4184">
          <cell r="B4184">
            <v>0</v>
          </cell>
          <cell r="C4184">
            <v>0</v>
          </cell>
          <cell r="D4184">
            <v>0</v>
          </cell>
          <cell r="E4184">
            <v>42910.208333323193</v>
          </cell>
        </row>
        <row r="4185">
          <cell r="B4185">
            <v>8</v>
          </cell>
          <cell r="C4185">
            <v>55</v>
          </cell>
          <cell r="D4185">
            <v>0</v>
          </cell>
          <cell r="E4185">
            <v>42910.249999989857</v>
          </cell>
        </row>
        <row r="4186">
          <cell r="B4186">
            <v>137</v>
          </cell>
          <cell r="C4186">
            <v>202</v>
          </cell>
          <cell r="D4186">
            <v>142</v>
          </cell>
          <cell r="E4186">
            <v>42910.291666656522</v>
          </cell>
        </row>
        <row r="4187">
          <cell r="B4187">
            <v>328</v>
          </cell>
          <cell r="C4187">
            <v>402</v>
          </cell>
          <cell r="D4187">
            <v>362</v>
          </cell>
          <cell r="E4187">
            <v>42910.333333323186</v>
          </cell>
        </row>
        <row r="4188">
          <cell r="B4188">
            <v>564</v>
          </cell>
          <cell r="C4188">
            <v>581</v>
          </cell>
          <cell r="D4188">
            <v>556</v>
          </cell>
          <cell r="E4188">
            <v>42910.37499998985</v>
          </cell>
        </row>
        <row r="4189">
          <cell r="B4189">
            <v>707</v>
          </cell>
          <cell r="C4189">
            <v>609</v>
          </cell>
          <cell r="D4189">
            <v>703</v>
          </cell>
          <cell r="E4189">
            <v>42910.416666656514</v>
          </cell>
        </row>
        <row r="4190">
          <cell r="B4190">
            <v>776</v>
          </cell>
          <cell r="C4190">
            <v>781</v>
          </cell>
          <cell r="D4190">
            <v>789</v>
          </cell>
          <cell r="E4190">
            <v>42910.458333323179</v>
          </cell>
        </row>
        <row r="4191">
          <cell r="B4191">
            <v>832</v>
          </cell>
          <cell r="C4191">
            <v>748</v>
          </cell>
          <cell r="D4191">
            <v>805</v>
          </cell>
          <cell r="E4191">
            <v>42910.499999989843</v>
          </cell>
        </row>
        <row r="4192">
          <cell r="B4192">
            <v>945</v>
          </cell>
          <cell r="C4192">
            <v>638</v>
          </cell>
          <cell r="D4192">
            <v>746</v>
          </cell>
          <cell r="E4192">
            <v>42910.541666656507</v>
          </cell>
        </row>
        <row r="4193">
          <cell r="B4193">
            <v>799</v>
          </cell>
          <cell r="C4193">
            <v>607</v>
          </cell>
          <cell r="D4193">
            <v>576</v>
          </cell>
          <cell r="E4193">
            <v>42910.583333323171</v>
          </cell>
        </row>
        <row r="4194">
          <cell r="B4194">
            <v>554</v>
          </cell>
          <cell r="C4194">
            <v>415</v>
          </cell>
          <cell r="D4194">
            <v>353</v>
          </cell>
          <cell r="E4194">
            <v>42910.624999989835</v>
          </cell>
        </row>
        <row r="4195">
          <cell r="B4195">
            <v>372</v>
          </cell>
          <cell r="C4195">
            <v>209</v>
          </cell>
          <cell r="D4195">
            <v>148</v>
          </cell>
          <cell r="E4195">
            <v>42910.6666666565</v>
          </cell>
        </row>
        <row r="4196">
          <cell r="B4196">
            <v>201</v>
          </cell>
          <cell r="C4196">
            <v>66</v>
          </cell>
          <cell r="D4196">
            <v>0</v>
          </cell>
          <cell r="E4196">
            <v>42910.708333323164</v>
          </cell>
        </row>
        <row r="4197">
          <cell r="B4197">
            <v>29</v>
          </cell>
          <cell r="C4197">
            <v>1</v>
          </cell>
          <cell r="D4197">
            <v>0</v>
          </cell>
          <cell r="E4197">
            <v>42910.749999989828</v>
          </cell>
        </row>
        <row r="4198">
          <cell r="B4198">
            <v>0</v>
          </cell>
          <cell r="C4198">
            <v>0</v>
          </cell>
          <cell r="D4198">
            <v>0</v>
          </cell>
          <cell r="E4198">
            <v>42910.791666656492</v>
          </cell>
        </row>
        <row r="4199">
          <cell r="B4199">
            <v>0</v>
          </cell>
          <cell r="C4199">
            <v>0</v>
          </cell>
          <cell r="D4199">
            <v>0</v>
          </cell>
          <cell r="E4199">
            <v>42910.833333323157</v>
          </cell>
        </row>
        <row r="4200">
          <cell r="B4200">
            <v>0</v>
          </cell>
          <cell r="C4200">
            <v>0</v>
          </cell>
          <cell r="D4200">
            <v>0</v>
          </cell>
          <cell r="E4200">
            <v>42910.874999989821</v>
          </cell>
        </row>
        <row r="4201">
          <cell r="B4201">
            <v>0</v>
          </cell>
          <cell r="C4201">
            <v>0</v>
          </cell>
          <cell r="D4201">
            <v>0</v>
          </cell>
          <cell r="E4201">
            <v>42910.916666656485</v>
          </cell>
        </row>
        <row r="4202">
          <cell r="B4202">
            <v>0</v>
          </cell>
          <cell r="C4202">
            <v>0</v>
          </cell>
          <cell r="D4202">
            <v>0</v>
          </cell>
          <cell r="E4202">
            <v>42910.958333323149</v>
          </cell>
        </row>
        <row r="4203">
          <cell r="B4203">
            <v>0</v>
          </cell>
          <cell r="C4203">
            <v>0</v>
          </cell>
          <cell r="D4203">
            <v>0</v>
          </cell>
          <cell r="E4203">
            <v>42910.999999989814</v>
          </cell>
        </row>
        <row r="4204">
          <cell r="B4204">
            <v>0</v>
          </cell>
          <cell r="C4204">
            <v>0</v>
          </cell>
          <cell r="D4204">
            <v>0</v>
          </cell>
          <cell r="E4204">
            <v>42911.041666656478</v>
          </cell>
        </row>
        <row r="4205">
          <cell r="B4205">
            <v>0</v>
          </cell>
          <cell r="C4205">
            <v>0</v>
          </cell>
          <cell r="D4205">
            <v>0</v>
          </cell>
          <cell r="E4205">
            <v>42911.083333323142</v>
          </cell>
        </row>
        <row r="4206">
          <cell r="B4206">
            <v>0</v>
          </cell>
          <cell r="C4206">
            <v>0</v>
          </cell>
          <cell r="D4206">
            <v>0</v>
          </cell>
          <cell r="E4206">
            <v>42911.124999989806</v>
          </cell>
        </row>
        <row r="4207">
          <cell r="B4207">
            <v>0</v>
          </cell>
          <cell r="C4207">
            <v>0</v>
          </cell>
          <cell r="D4207">
            <v>0</v>
          </cell>
          <cell r="E4207">
            <v>42911.166666656471</v>
          </cell>
        </row>
        <row r="4208">
          <cell r="B4208">
            <v>0</v>
          </cell>
          <cell r="C4208">
            <v>0</v>
          </cell>
          <cell r="D4208">
            <v>0</v>
          </cell>
          <cell r="E4208">
            <v>42911.208333323135</v>
          </cell>
        </row>
        <row r="4209">
          <cell r="B4209">
            <v>8</v>
          </cell>
          <cell r="C4209">
            <v>49</v>
          </cell>
          <cell r="D4209">
            <v>0</v>
          </cell>
          <cell r="E4209">
            <v>42911.249999989799</v>
          </cell>
        </row>
        <row r="4210">
          <cell r="B4210">
            <v>120</v>
          </cell>
          <cell r="C4210">
            <v>175</v>
          </cell>
          <cell r="D4210">
            <v>138</v>
          </cell>
          <cell r="E4210">
            <v>42911.291666656463</v>
          </cell>
        </row>
        <row r="4211">
          <cell r="B4211">
            <v>374</v>
          </cell>
          <cell r="C4211">
            <v>281</v>
          </cell>
          <cell r="D4211">
            <v>356</v>
          </cell>
          <cell r="E4211">
            <v>42911.333333323128</v>
          </cell>
        </row>
        <row r="4212">
          <cell r="B4212">
            <v>570</v>
          </cell>
          <cell r="C4212">
            <v>531</v>
          </cell>
          <cell r="D4212">
            <v>551</v>
          </cell>
          <cell r="E4212">
            <v>42911.374999989792</v>
          </cell>
        </row>
        <row r="4213">
          <cell r="B4213">
            <v>713</v>
          </cell>
          <cell r="C4213">
            <v>581</v>
          </cell>
          <cell r="D4213">
            <v>698</v>
          </cell>
          <cell r="E4213">
            <v>42911.416666656456</v>
          </cell>
        </row>
        <row r="4214">
          <cell r="B4214">
            <v>839</v>
          </cell>
          <cell r="C4214">
            <v>416</v>
          </cell>
          <cell r="D4214">
            <v>784</v>
          </cell>
          <cell r="E4214">
            <v>42911.45833332312</v>
          </cell>
        </row>
        <row r="4215">
          <cell r="B4215">
            <v>922</v>
          </cell>
          <cell r="C4215">
            <v>508</v>
          </cell>
          <cell r="D4215">
            <v>800</v>
          </cell>
          <cell r="E4215">
            <v>42911.499999989785</v>
          </cell>
        </row>
        <row r="4216">
          <cell r="B4216">
            <v>871</v>
          </cell>
          <cell r="C4216">
            <v>746</v>
          </cell>
          <cell r="D4216">
            <v>744</v>
          </cell>
          <cell r="E4216">
            <v>42911.541666656449</v>
          </cell>
        </row>
        <row r="4217">
          <cell r="B4217">
            <v>795</v>
          </cell>
          <cell r="C4217">
            <v>629</v>
          </cell>
          <cell r="D4217">
            <v>573</v>
          </cell>
          <cell r="E4217">
            <v>42911.583333323113</v>
          </cell>
        </row>
        <row r="4218">
          <cell r="B4218">
            <v>620</v>
          </cell>
          <cell r="C4218">
            <v>426</v>
          </cell>
          <cell r="D4218">
            <v>361</v>
          </cell>
          <cell r="E4218">
            <v>42911.624999989777</v>
          </cell>
        </row>
        <row r="4219">
          <cell r="B4219">
            <v>363</v>
          </cell>
          <cell r="C4219">
            <v>188</v>
          </cell>
          <cell r="D4219">
            <v>124</v>
          </cell>
          <cell r="E4219">
            <v>42911.666666656442</v>
          </cell>
        </row>
        <row r="4220">
          <cell r="B4220">
            <v>107</v>
          </cell>
          <cell r="C4220">
            <v>88</v>
          </cell>
          <cell r="D4220">
            <v>0</v>
          </cell>
          <cell r="E4220">
            <v>42911.708333323106</v>
          </cell>
        </row>
        <row r="4221">
          <cell r="B4221">
            <v>27</v>
          </cell>
          <cell r="C4221">
            <v>2</v>
          </cell>
          <cell r="D4221">
            <v>0</v>
          </cell>
          <cell r="E4221">
            <v>42911.74999998977</v>
          </cell>
        </row>
        <row r="4222">
          <cell r="B4222">
            <v>0</v>
          </cell>
          <cell r="C4222">
            <v>0</v>
          </cell>
          <cell r="D4222">
            <v>0</v>
          </cell>
          <cell r="E4222">
            <v>42911.791666656434</v>
          </cell>
        </row>
        <row r="4223">
          <cell r="B4223">
            <v>0</v>
          </cell>
          <cell r="C4223">
            <v>0</v>
          </cell>
          <cell r="D4223">
            <v>0</v>
          </cell>
          <cell r="E4223">
            <v>42911.833333323098</v>
          </cell>
        </row>
        <row r="4224">
          <cell r="B4224">
            <v>0</v>
          </cell>
          <cell r="C4224">
            <v>0</v>
          </cell>
          <cell r="D4224">
            <v>0</v>
          </cell>
          <cell r="E4224">
            <v>42911.874999989763</v>
          </cell>
        </row>
        <row r="4225">
          <cell r="B4225">
            <v>0</v>
          </cell>
          <cell r="C4225">
            <v>0</v>
          </cell>
          <cell r="D4225">
            <v>0</v>
          </cell>
          <cell r="E4225">
            <v>42911.916666656427</v>
          </cell>
        </row>
        <row r="4226">
          <cell r="B4226">
            <v>0</v>
          </cell>
          <cell r="C4226">
            <v>0</v>
          </cell>
          <cell r="D4226">
            <v>0</v>
          </cell>
          <cell r="E4226">
            <v>42911.958333323091</v>
          </cell>
        </row>
        <row r="4227">
          <cell r="B4227">
            <v>0</v>
          </cell>
          <cell r="C4227">
            <v>0</v>
          </cell>
          <cell r="D4227">
            <v>0</v>
          </cell>
          <cell r="E4227">
            <v>42911.999999989755</v>
          </cell>
        </row>
        <row r="4228">
          <cell r="B4228">
            <v>0</v>
          </cell>
          <cell r="C4228">
            <v>0</v>
          </cell>
          <cell r="D4228">
            <v>0</v>
          </cell>
          <cell r="E4228">
            <v>42912.04166665642</v>
          </cell>
        </row>
        <row r="4229">
          <cell r="B4229">
            <v>0</v>
          </cell>
          <cell r="C4229">
            <v>0</v>
          </cell>
          <cell r="D4229">
            <v>0</v>
          </cell>
          <cell r="E4229">
            <v>42912.083333323084</v>
          </cell>
        </row>
        <row r="4230">
          <cell r="B4230">
            <v>0</v>
          </cell>
          <cell r="C4230">
            <v>0</v>
          </cell>
          <cell r="D4230">
            <v>0</v>
          </cell>
          <cell r="E4230">
            <v>42912.124999989748</v>
          </cell>
        </row>
        <row r="4231">
          <cell r="B4231">
            <v>0</v>
          </cell>
          <cell r="C4231">
            <v>0</v>
          </cell>
          <cell r="D4231">
            <v>0</v>
          </cell>
          <cell r="E4231">
            <v>42912.166666656412</v>
          </cell>
        </row>
        <row r="4232">
          <cell r="B4232">
            <v>0</v>
          </cell>
          <cell r="C4232">
            <v>0</v>
          </cell>
          <cell r="D4232">
            <v>0</v>
          </cell>
          <cell r="E4232">
            <v>42912.208333323077</v>
          </cell>
        </row>
        <row r="4233">
          <cell r="B4233">
            <v>8</v>
          </cell>
          <cell r="C4233">
            <v>70</v>
          </cell>
          <cell r="D4233">
            <v>0</v>
          </cell>
          <cell r="E4233">
            <v>42912.249999989741</v>
          </cell>
        </row>
        <row r="4234">
          <cell r="B4234">
            <v>104</v>
          </cell>
          <cell r="C4234">
            <v>241</v>
          </cell>
          <cell r="D4234">
            <v>132</v>
          </cell>
          <cell r="E4234">
            <v>42912.291666656405</v>
          </cell>
        </row>
        <row r="4235">
          <cell r="B4235">
            <v>310</v>
          </cell>
          <cell r="C4235">
            <v>294</v>
          </cell>
          <cell r="D4235">
            <v>347</v>
          </cell>
          <cell r="E4235">
            <v>42912.333333323069</v>
          </cell>
        </row>
        <row r="4236">
          <cell r="B4236">
            <v>547</v>
          </cell>
          <cell r="C4236">
            <v>487</v>
          </cell>
          <cell r="D4236">
            <v>547</v>
          </cell>
          <cell r="E4236">
            <v>42912.374999989734</v>
          </cell>
        </row>
        <row r="4237">
          <cell r="B4237">
            <v>725</v>
          </cell>
          <cell r="C4237">
            <v>301</v>
          </cell>
          <cell r="D4237">
            <v>696</v>
          </cell>
          <cell r="E4237">
            <v>42912.416666656398</v>
          </cell>
        </row>
        <row r="4238">
          <cell r="B4238">
            <v>896</v>
          </cell>
          <cell r="C4238">
            <v>712</v>
          </cell>
          <cell r="D4238">
            <v>782</v>
          </cell>
          <cell r="E4238">
            <v>42912.458333323062</v>
          </cell>
        </row>
        <row r="4239">
          <cell r="B4239">
            <v>921</v>
          </cell>
          <cell r="C4239">
            <v>774</v>
          </cell>
          <cell r="D4239">
            <v>798</v>
          </cell>
          <cell r="E4239">
            <v>42912.499999989726</v>
          </cell>
        </row>
        <row r="4240">
          <cell r="B4240">
            <v>884</v>
          </cell>
          <cell r="C4240">
            <v>849</v>
          </cell>
          <cell r="D4240">
            <v>729</v>
          </cell>
          <cell r="E4240">
            <v>42912.541666656391</v>
          </cell>
        </row>
        <row r="4241">
          <cell r="B4241">
            <v>689</v>
          </cell>
          <cell r="C4241">
            <v>662</v>
          </cell>
          <cell r="D4241">
            <v>563</v>
          </cell>
          <cell r="E4241">
            <v>42912.583333323055</v>
          </cell>
        </row>
        <row r="4242">
          <cell r="B4242">
            <v>627</v>
          </cell>
          <cell r="C4242">
            <v>331</v>
          </cell>
          <cell r="D4242">
            <v>357</v>
          </cell>
          <cell r="E4242">
            <v>42912.624999989719</v>
          </cell>
        </row>
        <row r="4243">
          <cell r="B4243">
            <v>413</v>
          </cell>
          <cell r="C4243">
            <v>228</v>
          </cell>
          <cell r="D4243">
            <v>150</v>
          </cell>
          <cell r="E4243">
            <v>42912.666666656383</v>
          </cell>
        </row>
        <row r="4244">
          <cell r="B4244">
            <v>185</v>
          </cell>
          <cell r="C4244">
            <v>69</v>
          </cell>
          <cell r="D4244">
            <v>0</v>
          </cell>
          <cell r="E4244">
            <v>42912.708333323048</v>
          </cell>
        </row>
        <row r="4245">
          <cell r="B4245">
            <v>29</v>
          </cell>
          <cell r="C4245">
            <v>2</v>
          </cell>
          <cell r="D4245">
            <v>0</v>
          </cell>
          <cell r="E4245">
            <v>42912.749999989712</v>
          </cell>
        </row>
        <row r="4246">
          <cell r="B4246">
            <v>0</v>
          </cell>
          <cell r="C4246">
            <v>0</v>
          </cell>
          <cell r="D4246">
            <v>0</v>
          </cell>
          <cell r="E4246">
            <v>42912.791666656376</v>
          </cell>
        </row>
        <row r="4247">
          <cell r="B4247">
            <v>0</v>
          </cell>
          <cell r="C4247">
            <v>0</v>
          </cell>
          <cell r="D4247">
            <v>0</v>
          </cell>
          <cell r="E4247">
            <v>42912.83333332304</v>
          </cell>
        </row>
        <row r="4248">
          <cell r="B4248">
            <v>0</v>
          </cell>
          <cell r="C4248">
            <v>0</v>
          </cell>
          <cell r="D4248">
            <v>0</v>
          </cell>
          <cell r="E4248">
            <v>42912.874999989705</v>
          </cell>
        </row>
        <row r="4249">
          <cell r="B4249">
            <v>0</v>
          </cell>
          <cell r="C4249">
            <v>0</v>
          </cell>
          <cell r="D4249">
            <v>0</v>
          </cell>
          <cell r="E4249">
            <v>42912.916666656369</v>
          </cell>
        </row>
        <row r="4250">
          <cell r="B4250">
            <v>0</v>
          </cell>
          <cell r="C4250">
            <v>0</v>
          </cell>
          <cell r="D4250">
            <v>0</v>
          </cell>
          <cell r="E4250">
            <v>42912.958333323033</v>
          </cell>
        </row>
        <row r="4251">
          <cell r="B4251">
            <v>0</v>
          </cell>
          <cell r="C4251">
            <v>0</v>
          </cell>
          <cell r="D4251">
            <v>0</v>
          </cell>
          <cell r="E4251">
            <v>42912.999999989697</v>
          </cell>
        </row>
        <row r="4252">
          <cell r="B4252">
            <v>0</v>
          </cell>
          <cell r="C4252">
            <v>0</v>
          </cell>
          <cell r="D4252">
            <v>0</v>
          </cell>
          <cell r="E4252">
            <v>42913.041666656361</v>
          </cell>
        </row>
        <row r="4253">
          <cell r="B4253">
            <v>0</v>
          </cell>
          <cell r="C4253">
            <v>0</v>
          </cell>
          <cell r="D4253">
            <v>0</v>
          </cell>
          <cell r="E4253">
            <v>42913.083333323026</v>
          </cell>
        </row>
        <row r="4254">
          <cell r="B4254">
            <v>0</v>
          </cell>
          <cell r="C4254">
            <v>0</v>
          </cell>
          <cell r="D4254">
            <v>0</v>
          </cell>
          <cell r="E4254">
            <v>42913.12499998969</v>
          </cell>
        </row>
        <row r="4255">
          <cell r="B4255">
            <v>0</v>
          </cell>
          <cell r="C4255">
            <v>0</v>
          </cell>
          <cell r="D4255">
            <v>0</v>
          </cell>
          <cell r="E4255">
            <v>42913.166666656354</v>
          </cell>
        </row>
        <row r="4256">
          <cell r="B4256">
            <v>0</v>
          </cell>
          <cell r="C4256">
            <v>0</v>
          </cell>
          <cell r="D4256">
            <v>0</v>
          </cell>
          <cell r="E4256">
            <v>42913.208333323018</v>
          </cell>
        </row>
        <row r="4257">
          <cell r="B4257">
            <v>10</v>
          </cell>
          <cell r="C4257">
            <v>52</v>
          </cell>
          <cell r="D4257">
            <v>0</v>
          </cell>
          <cell r="E4257">
            <v>42913.249999989683</v>
          </cell>
        </row>
        <row r="4258">
          <cell r="B4258">
            <v>107</v>
          </cell>
          <cell r="C4258">
            <v>166</v>
          </cell>
          <cell r="D4258">
            <v>138</v>
          </cell>
          <cell r="E4258">
            <v>42913.291666656347</v>
          </cell>
        </row>
        <row r="4259">
          <cell r="B4259">
            <v>380</v>
          </cell>
          <cell r="C4259">
            <v>302</v>
          </cell>
          <cell r="D4259">
            <v>358</v>
          </cell>
          <cell r="E4259">
            <v>42913.333333323011</v>
          </cell>
        </row>
        <row r="4260">
          <cell r="B4260">
            <v>589</v>
          </cell>
          <cell r="C4260">
            <v>492</v>
          </cell>
          <cell r="D4260">
            <v>555</v>
          </cell>
          <cell r="E4260">
            <v>42913.374999989675</v>
          </cell>
        </row>
        <row r="4261">
          <cell r="B4261">
            <v>399</v>
          </cell>
          <cell r="C4261">
            <v>574</v>
          </cell>
          <cell r="D4261">
            <v>705</v>
          </cell>
          <cell r="E4261">
            <v>42913.41666665634</v>
          </cell>
        </row>
        <row r="4262">
          <cell r="B4262">
            <v>879</v>
          </cell>
          <cell r="C4262">
            <v>655</v>
          </cell>
          <cell r="D4262">
            <v>792</v>
          </cell>
          <cell r="E4262">
            <v>42913.458333323004</v>
          </cell>
        </row>
        <row r="4263">
          <cell r="B4263">
            <v>884</v>
          </cell>
          <cell r="C4263">
            <v>733</v>
          </cell>
          <cell r="D4263">
            <v>808</v>
          </cell>
          <cell r="E4263">
            <v>42913.499999989668</v>
          </cell>
        </row>
        <row r="4264">
          <cell r="B4264">
            <v>874</v>
          </cell>
          <cell r="C4264">
            <v>452</v>
          </cell>
          <cell r="D4264">
            <v>741</v>
          </cell>
          <cell r="E4264">
            <v>42913.541666656332</v>
          </cell>
        </row>
        <row r="4265">
          <cell r="B4265">
            <v>663</v>
          </cell>
          <cell r="C4265">
            <v>292</v>
          </cell>
          <cell r="D4265">
            <v>573</v>
          </cell>
          <cell r="E4265">
            <v>42913.583333322997</v>
          </cell>
        </row>
        <row r="4266">
          <cell r="B4266">
            <v>561</v>
          </cell>
          <cell r="C4266">
            <v>343</v>
          </cell>
          <cell r="D4266">
            <v>367</v>
          </cell>
          <cell r="E4266">
            <v>42913.624999989661</v>
          </cell>
        </row>
        <row r="4267">
          <cell r="B4267">
            <v>457</v>
          </cell>
          <cell r="C4267">
            <v>164</v>
          </cell>
          <cell r="D4267">
            <v>153</v>
          </cell>
          <cell r="E4267">
            <v>42913.666666656325</v>
          </cell>
        </row>
        <row r="4268">
          <cell r="B4268">
            <v>215</v>
          </cell>
          <cell r="C4268">
            <v>66</v>
          </cell>
          <cell r="D4268">
            <v>0</v>
          </cell>
          <cell r="E4268">
            <v>42913.708333322989</v>
          </cell>
        </row>
        <row r="4269">
          <cell r="B4269">
            <v>33</v>
          </cell>
          <cell r="C4269">
            <v>2</v>
          </cell>
          <cell r="D4269">
            <v>0</v>
          </cell>
          <cell r="E4269">
            <v>42913.749999989654</v>
          </cell>
        </row>
        <row r="4270">
          <cell r="B4270">
            <v>0</v>
          </cell>
          <cell r="C4270">
            <v>0</v>
          </cell>
          <cell r="D4270">
            <v>0</v>
          </cell>
          <cell r="E4270">
            <v>42913.791666656318</v>
          </cell>
        </row>
        <row r="4271">
          <cell r="B4271">
            <v>0</v>
          </cell>
          <cell r="C4271">
            <v>0</v>
          </cell>
          <cell r="D4271">
            <v>0</v>
          </cell>
          <cell r="E4271">
            <v>42913.833333322982</v>
          </cell>
        </row>
        <row r="4272">
          <cell r="B4272">
            <v>0</v>
          </cell>
          <cell r="C4272">
            <v>0</v>
          </cell>
          <cell r="D4272">
            <v>0</v>
          </cell>
          <cell r="E4272">
            <v>42913.874999989646</v>
          </cell>
        </row>
        <row r="4273">
          <cell r="B4273">
            <v>0</v>
          </cell>
          <cell r="C4273">
            <v>0</v>
          </cell>
          <cell r="D4273">
            <v>0</v>
          </cell>
          <cell r="E4273">
            <v>42913.916666656311</v>
          </cell>
        </row>
        <row r="4274">
          <cell r="B4274">
            <v>0</v>
          </cell>
          <cell r="C4274">
            <v>0</v>
          </cell>
          <cell r="D4274">
            <v>0</v>
          </cell>
          <cell r="E4274">
            <v>42913.958333322975</v>
          </cell>
        </row>
        <row r="4275">
          <cell r="B4275">
            <v>0</v>
          </cell>
          <cell r="C4275">
            <v>0</v>
          </cell>
          <cell r="D4275">
            <v>0</v>
          </cell>
          <cell r="E4275">
            <v>42913.999999989639</v>
          </cell>
        </row>
        <row r="4276">
          <cell r="B4276">
            <v>0</v>
          </cell>
          <cell r="C4276">
            <v>0</v>
          </cell>
          <cell r="D4276">
            <v>0</v>
          </cell>
          <cell r="E4276">
            <v>42914.041666656303</v>
          </cell>
        </row>
        <row r="4277">
          <cell r="B4277">
            <v>0</v>
          </cell>
          <cell r="C4277">
            <v>0</v>
          </cell>
          <cell r="D4277">
            <v>0</v>
          </cell>
          <cell r="E4277">
            <v>42914.083333322968</v>
          </cell>
        </row>
        <row r="4278">
          <cell r="B4278">
            <v>0</v>
          </cell>
          <cell r="C4278">
            <v>0</v>
          </cell>
          <cell r="D4278">
            <v>0</v>
          </cell>
          <cell r="E4278">
            <v>42914.124999989632</v>
          </cell>
        </row>
        <row r="4279">
          <cell r="B4279">
            <v>0</v>
          </cell>
          <cell r="C4279">
            <v>0</v>
          </cell>
          <cell r="D4279">
            <v>0</v>
          </cell>
          <cell r="E4279">
            <v>42914.166666656296</v>
          </cell>
        </row>
        <row r="4280">
          <cell r="B4280">
            <v>0</v>
          </cell>
          <cell r="C4280">
            <v>0</v>
          </cell>
          <cell r="D4280">
            <v>0</v>
          </cell>
          <cell r="E4280">
            <v>42914.20833332296</v>
          </cell>
        </row>
        <row r="4281">
          <cell r="B4281">
            <v>8</v>
          </cell>
          <cell r="C4281">
            <v>48</v>
          </cell>
          <cell r="D4281">
            <v>0</v>
          </cell>
          <cell r="E4281">
            <v>42914.249999989624</v>
          </cell>
        </row>
        <row r="4282">
          <cell r="B4282">
            <v>149</v>
          </cell>
          <cell r="C4282">
            <v>152</v>
          </cell>
          <cell r="D4282">
            <v>134</v>
          </cell>
          <cell r="E4282">
            <v>42914.291666656289</v>
          </cell>
        </row>
        <row r="4283">
          <cell r="B4283">
            <v>290</v>
          </cell>
          <cell r="C4283">
            <v>413</v>
          </cell>
          <cell r="D4283">
            <v>282</v>
          </cell>
          <cell r="E4283">
            <v>42914.333333322953</v>
          </cell>
        </row>
        <row r="4284">
          <cell r="B4284">
            <v>473</v>
          </cell>
          <cell r="C4284">
            <v>410</v>
          </cell>
          <cell r="D4284">
            <v>336</v>
          </cell>
          <cell r="E4284">
            <v>42914.374999989617</v>
          </cell>
        </row>
        <row r="4285">
          <cell r="B4285">
            <v>738</v>
          </cell>
          <cell r="C4285">
            <v>620</v>
          </cell>
          <cell r="D4285">
            <v>376</v>
          </cell>
          <cell r="E4285">
            <v>42914.416666656281</v>
          </cell>
        </row>
        <row r="4286">
          <cell r="B4286">
            <v>639</v>
          </cell>
          <cell r="C4286">
            <v>699</v>
          </cell>
          <cell r="D4286">
            <v>570</v>
          </cell>
          <cell r="E4286">
            <v>42914.458333322946</v>
          </cell>
        </row>
        <row r="4287">
          <cell r="B4287">
            <v>589</v>
          </cell>
          <cell r="C4287">
            <v>494</v>
          </cell>
          <cell r="D4287">
            <v>563</v>
          </cell>
          <cell r="E4287">
            <v>42914.49999998961</v>
          </cell>
        </row>
        <row r="4288">
          <cell r="B4288">
            <v>743</v>
          </cell>
          <cell r="C4288">
            <v>500</v>
          </cell>
          <cell r="D4288">
            <v>528</v>
          </cell>
          <cell r="E4288">
            <v>42914.541666656274</v>
          </cell>
        </row>
        <row r="4289">
          <cell r="B4289">
            <v>691</v>
          </cell>
          <cell r="C4289">
            <v>484</v>
          </cell>
          <cell r="D4289">
            <v>437</v>
          </cell>
          <cell r="E4289">
            <v>42914.583333322938</v>
          </cell>
        </row>
        <row r="4290">
          <cell r="B4290">
            <v>625</v>
          </cell>
          <cell r="C4290">
            <v>346</v>
          </cell>
          <cell r="D4290">
            <v>364</v>
          </cell>
          <cell r="E4290">
            <v>42914.624999989603</v>
          </cell>
        </row>
        <row r="4291">
          <cell r="B4291">
            <v>305</v>
          </cell>
          <cell r="C4291">
            <v>179</v>
          </cell>
          <cell r="D4291">
            <v>155</v>
          </cell>
          <cell r="E4291">
            <v>42914.666666656267</v>
          </cell>
        </row>
        <row r="4292">
          <cell r="B4292">
            <v>185</v>
          </cell>
          <cell r="C4292">
            <v>60</v>
          </cell>
          <cell r="D4292">
            <v>0</v>
          </cell>
          <cell r="E4292">
            <v>42914.708333322931</v>
          </cell>
        </row>
        <row r="4293">
          <cell r="B4293">
            <v>35</v>
          </cell>
          <cell r="C4293">
            <v>2</v>
          </cell>
          <cell r="D4293">
            <v>0</v>
          </cell>
          <cell r="E4293">
            <v>42914.749999989595</v>
          </cell>
        </row>
        <row r="4294">
          <cell r="B4294">
            <v>0</v>
          </cell>
          <cell r="C4294">
            <v>0</v>
          </cell>
          <cell r="D4294">
            <v>0</v>
          </cell>
          <cell r="E4294">
            <v>42914.79166665626</v>
          </cell>
        </row>
        <row r="4295">
          <cell r="B4295">
            <v>0</v>
          </cell>
          <cell r="C4295">
            <v>0</v>
          </cell>
          <cell r="D4295">
            <v>0</v>
          </cell>
          <cell r="E4295">
            <v>42914.833333322924</v>
          </cell>
        </row>
        <row r="4296">
          <cell r="B4296">
            <v>0</v>
          </cell>
          <cell r="C4296">
            <v>0</v>
          </cell>
          <cell r="D4296">
            <v>0</v>
          </cell>
          <cell r="E4296">
            <v>42914.874999989588</v>
          </cell>
        </row>
        <row r="4297">
          <cell r="B4297">
            <v>0</v>
          </cell>
          <cell r="C4297">
            <v>0</v>
          </cell>
          <cell r="D4297">
            <v>0</v>
          </cell>
          <cell r="E4297">
            <v>42914.916666656252</v>
          </cell>
        </row>
        <row r="4298">
          <cell r="B4298">
            <v>0</v>
          </cell>
          <cell r="C4298">
            <v>0</v>
          </cell>
          <cell r="D4298">
            <v>0</v>
          </cell>
          <cell r="E4298">
            <v>42914.958333322917</v>
          </cell>
        </row>
        <row r="4299">
          <cell r="B4299">
            <v>0</v>
          </cell>
          <cell r="C4299">
            <v>0</v>
          </cell>
          <cell r="D4299">
            <v>0</v>
          </cell>
          <cell r="E4299">
            <v>42914.999999989581</v>
          </cell>
        </row>
        <row r="4300">
          <cell r="B4300">
            <v>0</v>
          </cell>
          <cell r="C4300">
            <v>0</v>
          </cell>
          <cell r="D4300">
            <v>0</v>
          </cell>
          <cell r="E4300">
            <v>42915.041666656245</v>
          </cell>
        </row>
        <row r="4301">
          <cell r="B4301">
            <v>0</v>
          </cell>
          <cell r="C4301">
            <v>0</v>
          </cell>
          <cell r="D4301">
            <v>0</v>
          </cell>
          <cell r="E4301">
            <v>42915.083333322909</v>
          </cell>
        </row>
        <row r="4302">
          <cell r="B4302">
            <v>0</v>
          </cell>
          <cell r="C4302">
            <v>0</v>
          </cell>
          <cell r="D4302">
            <v>0</v>
          </cell>
          <cell r="E4302">
            <v>42915.124999989574</v>
          </cell>
        </row>
        <row r="4303">
          <cell r="B4303">
            <v>0</v>
          </cell>
          <cell r="C4303">
            <v>0</v>
          </cell>
          <cell r="D4303">
            <v>0</v>
          </cell>
          <cell r="E4303">
            <v>42915.166666656238</v>
          </cell>
        </row>
        <row r="4304">
          <cell r="B4304">
            <v>0</v>
          </cell>
          <cell r="C4304">
            <v>0</v>
          </cell>
          <cell r="D4304">
            <v>0</v>
          </cell>
          <cell r="E4304">
            <v>42915.208333322902</v>
          </cell>
        </row>
        <row r="4305">
          <cell r="B4305">
            <v>7</v>
          </cell>
          <cell r="C4305">
            <v>53</v>
          </cell>
          <cell r="D4305">
            <v>0</v>
          </cell>
          <cell r="E4305">
            <v>42915.249999989566</v>
          </cell>
        </row>
        <row r="4306">
          <cell r="B4306">
            <v>99</v>
          </cell>
          <cell r="C4306">
            <v>195</v>
          </cell>
          <cell r="D4306">
            <v>139</v>
          </cell>
          <cell r="E4306">
            <v>42915.291666656231</v>
          </cell>
        </row>
        <row r="4307">
          <cell r="B4307">
            <v>338</v>
          </cell>
          <cell r="C4307">
            <v>446</v>
          </cell>
          <cell r="D4307">
            <v>355</v>
          </cell>
          <cell r="E4307">
            <v>42915.333333322895</v>
          </cell>
        </row>
        <row r="4308">
          <cell r="B4308">
            <v>516</v>
          </cell>
          <cell r="C4308">
            <v>622</v>
          </cell>
          <cell r="D4308">
            <v>554</v>
          </cell>
          <cell r="E4308">
            <v>42915.374999989559</v>
          </cell>
        </row>
        <row r="4309">
          <cell r="B4309">
            <v>670</v>
          </cell>
          <cell r="C4309">
            <v>814</v>
          </cell>
          <cell r="D4309">
            <v>708</v>
          </cell>
          <cell r="E4309">
            <v>42915.416666656223</v>
          </cell>
        </row>
        <row r="4310">
          <cell r="B4310">
            <v>743</v>
          </cell>
          <cell r="C4310">
            <v>564</v>
          </cell>
          <cell r="D4310">
            <v>796</v>
          </cell>
          <cell r="E4310">
            <v>42915.458333322887</v>
          </cell>
        </row>
        <row r="4311">
          <cell r="B4311">
            <v>824</v>
          </cell>
          <cell r="C4311">
            <v>694</v>
          </cell>
          <cell r="D4311">
            <v>814</v>
          </cell>
          <cell r="E4311">
            <v>42915.499999989552</v>
          </cell>
        </row>
        <row r="4312">
          <cell r="B4312">
            <v>751</v>
          </cell>
          <cell r="C4312">
            <v>614</v>
          </cell>
          <cell r="D4312">
            <v>735</v>
          </cell>
          <cell r="E4312">
            <v>42915.541666656216</v>
          </cell>
        </row>
        <row r="4313">
          <cell r="B4313">
            <v>737</v>
          </cell>
          <cell r="C4313">
            <v>669</v>
          </cell>
          <cell r="D4313">
            <v>571</v>
          </cell>
          <cell r="E4313">
            <v>42915.58333332288</v>
          </cell>
        </row>
        <row r="4314">
          <cell r="B4314">
            <v>619</v>
          </cell>
          <cell r="C4314">
            <v>425</v>
          </cell>
          <cell r="D4314">
            <v>376</v>
          </cell>
          <cell r="E4314">
            <v>42915.624999989544</v>
          </cell>
        </row>
        <row r="4315">
          <cell r="B4315">
            <v>345</v>
          </cell>
          <cell r="C4315">
            <v>250</v>
          </cell>
          <cell r="D4315">
            <v>157</v>
          </cell>
          <cell r="E4315">
            <v>42915.666666656209</v>
          </cell>
        </row>
        <row r="4316">
          <cell r="B4316">
            <v>196</v>
          </cell>
          <cell r="C4316">
            <v>68</v>
          </cell>
          <cell r="D4316">
            <v>0</v>
          </cell>
          <cell r="E4316">
            <v>42915.708333322873</v>
          </cell>
        </row>
        <row r="4317">
          <cell r="B4317">
            <v>28</v>
          </cell>
          <cell r="C4317">
            <v>3</v>
          </cell>
          <cell r="D4317">
            <v>0</v>
          </cell>
          <cell r="E4317">
            <v>42915.749999989537</v>
          </cell>
        </row>
        <row r="4318">
          <cell r="B4318">
            <v>0</v>
          </cell>
          <cell r="C4318">
            <v>0</v>
          </cell>
          <cell r="D4318">
            <v>0</v>
          </cell>
          <cell r="E4318">
            <v>42915.791666656201</v>
          </cell>
        </row>
        <row r="4319">
          <cell r="B4319">
            <v>0</v>
          </cell>
          <cell r="C4319">
            <v>0</v>
          </cell>
          <cell r="D4319">
            <v>0</v>
          </cell>
          <cell r="E4319">
            <v>42915.833333322866</v>
          </cell>
        </row>
        <row r="4320">
          <cell r="B4320">
            <v>0</v>
          </cell>
          <cell r="C4320">
            <v>0</v>
          </cell>
          <cell r="D4320">
            <v>0</v>
          </cell>
          <cell r="E4320">
            <v>42915.87499998953</v>
          </cell>
        </row>
        <row r="4321">
          <cell r="B4321">
            <v>0</v>
          </cell>
          <cell r="C4321">
            <v>0</v>
          </cell>
          <cell r="D4321">
            <v>0</v>
          </cell>
          <cell r="E4321">
            <v>42915.916666656194</v>
          </cell>
        </row>
        <row r="4322">
          <cell r="B4322">
            <v>0</v>
          </cell>
          <cell r="C4322">
            <v>0</v>
          </cell>
          <cell r="D4322">
            <v>0</v>
          </cell>
          <cell r="E4322">
            <v>42915.958333322858</v>
          </cell>
        </row>
        <row r="4323">
          <cell r="B4323">
            <v>0</v>
          </cell>
          <cell r="C4323">
            <v>0</v>
          </cell>
          <cell r="D4323">
            <v>0</v>
          </cell>
          <cell r="E4323">
            <v>42915.999999989523</v>
          </cell>
        </row>
        <row r="4324">
          <cell r="B4324">
            <v>0</v>
          </cell>
          <cell r="C4324">
            <v>0</v>
          </cell>
          <cell r="D4324">
            <v>0</v>
          </cell>
          <cell r="E4324">
            <v>42916.041666656187</v>
          </cell>
        </row>
        <row r="4325">
          <cell r="B4325">
            <v>0</v>
          </cell>
          <cell r="C4325">
            <v>0</v>
          </cell>
          <cell r="D4325">
            <v>0</v>
          </cell>
          <cell r="E4325">
            <v>42916.083333322851</v>
          </cell>
        </row>
        <row r="4326">
          <cell r="B4326">
            <v>0</v>
          </cell>
          <cell r="C4326">
            <v>0</v>
          </cell>
          <cell r="D4326">
            <v>0</v>
          </cell>
          <cell r="E4326">
            <v>42916.124999989515</v>
          </cell>
        </row>
        <row r="4327">
          <cell r="B4327">
            <v>0</v>
          </cell>
          <cell r="C4327">
            <v>0</v>
          </cell>
          <cell r="D4327">
            <v>0</v>
          </cell>
          <cell r="E4327">
            <v>42916.16666665618</v>
          </cell>
        </row>
        <row r="4328">
          <cell r="B4328">
            <v>0</v>
          </cell>
          <cell r="C4328">
            <v>0</v>
          </cell>
          <cell r="D4328">
            <v>0</v>
          </cell>
          <cell r="E4328">
            <v>42916.208333322844</v>
          </cell>
        </row>
        <row r="4329">
          <cell r="B4329">
            <v>7</v>
          </cell>
          <cell r="C4329">
            <v>69</v>
          </cell>
          <cell r="D4329">
            <v>0</v>
          </cell>
          <cell r="E4329">
            <v>42916.249999989508</v>
          </cell>
        </row>
        <row r="4330">
          <cell r="B4330">
            <v>120</v>
          </cell>
          <cell r="C4330">
            <v>233</v>
          </cell>
          <cell r="D4330">
            <v>126</v>
          </cell>
          <cell r="E4330">
            <v>42916.291666656172</v>
          </cell>
        </row>
        <row r="4331">
          <cell r="B4331">
            <v>332</v>
          </cell>
          <cell r="C4331">
            <v>482</v>
          </cell>
          <cell r="D4331">
            <v>336</v>
          </cell>
          <cell r="E4331">
            <v>42916.333333322837</v>
          </cell>
        </row>
        <row r="4332">
          <cell r="B4332">
            <v>427</v>
          </cell>
          <cell r="C4332">
            <v>669</v>
          </cell>
          <cell r="D4332">
            <v>531</v>
          </cell>
          <cell r="E4332">
            <v>42916.374999989501</v>
          </cell>
        </row>
        <row r="4333">
          <cell r="B4333">
            <v>449</v>
          </cell>
          <cell r="C4333">
            <v>549</v>
          </cell>
          <cell r="D4333">
            <v>702</v>
          </cell>
          <cell r="E4333">
            <v>42916.416666656165</v>
          </cell>
        </row>
        <row r="4334">
          <cell r="B4334">
            <v>489</v>
          </cell>
          <cell r="C4334">
            <v>958</v>
          </cell>
          <cell r="D4334">
            <v>790</v>
          </cell>
          <cell r="E4334">
            <v>42916.458333322829</v>
          </cell>
        </row>
        <row r="4335">
          <cell r="B4335">
            <v>869</v>
          </cell>
          <cell r="C4335">
            <v>619</v>
          </cell>
          <cell r="D4335">
            <v>785</v>
          </cell>
          <cell r="E4335">
            <v>42916.499999989494</v>
          </cell>
        </row>
        <row r="4336">
          <cell r="B4336">
            <v>671</v>
          </cell>
          <cell r="C4336">
            <v>681</v>
          </cell>
          <cell r="D4336">
            <v>696</v>
          </cell>
          <cell r="E4336">
            <v>42916.541666656158</v>
          </cell>
        </row>
        <row r="4337">
          <cell r="B4337">
            <v>714</v>
          </cell>
          <cell r="C4337">
            <v>584</v>
          </cell>
          <cell r="D4337">
            <v>548</v>
          </cell>
          <cell r="E4337">
            <v>42916.583333322822</v>
          </cell>
        </row>
        <row r="4338">
          <cell r="B4338">
            <v>610</v>
          </cell>
          <cell r="C4338">
            <v>313</v>
          </cell>
          <cell r="D4338">
            <v>369</v>
          </cell>
          <cell r="E4338">
            <v>42916.624999989486</v>
          </cell>
        </row>
        <row r="4339">
          <cell r="B4339">
            <v>335</v>
          </cell>
          <cell r="C4339">
            <v>211</v>
          </cell>
          <cell r="D4339">
            <v>155</v>
          </cell>
          <cell r="E4339">
            <v>42916.66666665615</v>
          </cell>
        </row>
        <row r="4340">
          <cell r="B4340">
            <v>197</v>
          </cell>
          <cell r="C4340">
            <v>47</v>
          </cell>
          <cell r="D4340">
            <v>0</v>
          </cell>
          <cell r="E4340">
            <v>42916.708333322815</v>
          </cell>
        </row>
        <row r="4341">
          <cell r="B4341">
            <v>33</v>
          </cell>
          <cell r="C4341">
            <v>2</v>
          </cell>
          <cell r="D4341">
            <v>0</v>
          </cell>
          <cell r="E4341">
            <v>42916.749999989479</v>
          </cell>
        </row>
        <row r="4342">
          <cell r="B4342">
            <v>0</v>
          </cell>
          <cell r="C4342">
            <v>0</v>
          </cell>
          <cell r="D4342">
            <v>0</v>
          </cell>
          <cell r="E4342">
            <v>42916.791666656143</v>
          </cell>
        </row>
        <row r="4343">
          <cell r="B4343">
            <v>0</v>
          </cell>
          <cell r="C4343">
            <v>0</v>
          </cell>
          <cell r="D4343">
            <v>0</v>
          </cell>
          <cell r="E4343">
            <v>42916.833333322807</v>
          </cell>
        </row>
        <row r="4344">
          <cell r="B4344">
            <v>0</v>
          </cell>
          <cell r="C4344">
            <v>0</v>
          </cell>
          <cell r="D4344">
            <v>0</v>
          </cell>
          <cell r="E4344">
            <v>42916.874999989472</v>
          </cell>
        </row>
        <row r="4345">
          <cell r="B4345">
            <v>0</v>
          </cell>
          <cell r="C4345">
            <v>0</v>
          </cell>
          <cell r="D4345">
            <v>0</v>
          </cell>
          <cell r="E4345">
            <v>42916.916666656136</v>
          </cell>
        </row>
        <row r="4346">
          <cell r="B4346">
            <v>0</v>
          </cell>
          <cell r="C4346">
            <v>0</v>
          </cell>
          <cell r="D4346">
            <v>0</v>
          </cell>
          <cell r="E4346">
            <v>42916.9583333228</v>
          </cell>
        </row>
        <row r="4347">
          <cell r="B4347">
            <v>0</v>
          </cell>
          <cell r="C4347">
            <v>0</v>
          </cell>
          <cell r="D4347">
            <v>0</v>
          </cell>
          <cell r="E4347">
            <v>42916.999999989464</v>
          </cell>
        </row>
        <row r="4348">
          <cell r="B4348">
            <v>0</v>
          </cell>
          <cell r="C4348">
            <v>0</v>
          </cell>
          <cell r="D4348">
            <v>0</v>
          </cell>
          <cell r="E4348">
            <v>42917.041666656129</v>
          </cell>
        </row>
        <row r="4349">
          <cell r="B4349">
            <v>0</v>
          </cell>
          <cell r="C4349">
            <v>0</v>
          </cell>
          <cell r="D4349">
            <v>0</v>
          </cell>
          <cell r="E4349">
            <v>42917.083333322793</v>
          </cell>
        </row>
        <row r="4350">
          <cell r="B4350">
            <v>0</v>
          </cell>
          <cell r="C4350">
            <v>0</v>
          </cell>
          <cell r="D4350">
            <v>0</v>
          </cell>
          <cell r="E4350">
            <v>42917.124999989457</v>
          </cell>
        </row>
        <row r="4351">
          <cell r="B4351">
            <v>0</v>
          </cell>
          <cell r="C4351">
            <v>0</v>
          </cell>
          <cell r="D4351">
            <v>0</v>
          </cell>
          <cell r="E4351">
            <v>42917.166666656121</v>
          </cell>
        </row>
        <row r="4352">
          <cell r="B4352">
            <v>0</v>
          </cell>
          <cell r="C4352">
            <v>0</v>
          </cell>
          <cell r="D4352">
            <v>0</v>
          </cell>
          <cell r="E4352">
            <v>42917.208333322786</v>
          </cell>
        </row>
        <row r="4353">
          <cell r="B4353">
            <v>7</v>
          </cell>
          <cell r="C4353">
            <v>47</v>
          </cell>
          <cell r="D4353">
            <v>0</v>
          </cell>
          <cell r="E4353">
            <v>42917.24999998945</v>
          </cell>
        </row>
        <row r="4354">
          <cell r="B4354">
            <v>116</v>
          </cell>
          <cell r="C4354">
            <v>165</v>
          </cell>
          <cell r="D4354">
            <v>140</v>
          </cell>
          <cell r="E4354">
            <v>42917.291666656114</v>
          </cell>
        </row>
        <row r="4355">
          <cell r="B4355">
            <v>347</v>
          </cell>
          <cell r="C4355">
            <v>444</v>
          </cell>
          <cell r="D4355">
            <v>362</v>
          </cell>
          <cell r="E4355">
            <v>42917.333333322778</v>
          </cell>
        </row>
        <row r="4356">
          <cell r="B4356">
            <v>534</v>
          </cell>
          <cell r="C4356">
            <v>432</v>
          </cell>
          <cell r="D4356">
            <v>562</v>
          </cell>
          <cell r="E4356">
            <v>42917.374999989443</v>
          </cell>
        </row>
        <row r="4357">
          <cell r="B4357">
            <v>750</v>
          </cell>
          <cell r="C4357">
            <v>381</v>
          </cell>
          <cell r="D4357">
            <v>712</v>
          </cell>
          <cell r="E4357">
            <v>42917.416666656107</v>
          </cell>
        </row>
        <row r="4358">
          <cell r="B4358">
            <v>869</v>
          </cell>
          <cell r="C4358">
            <v>658</v>
          </cell>
          <cell r="D4358">
            <v>801</v>
          </cell>
          <cell r="E4358">
            <v>42917.458333322771</v>
          </cell>
        </row>
        <row r="4359">
          <cell r="B4359">
            <v>836</v>
          </cell>
          <cell r="C4359">
            <v>540</v>
          </cell>
          <cell r="D4359">
            <v>819</v>
          </cell>
          <cell r="E4359">
            <v>42917.499999989435</v>
          </cell>
        </row>
        <row r="4360">
          <cell r="B4360">
            <v>925</v>
          </cell>
          <cell r="C4360">
            <v>289</v>
          </cell>
          <cell r="D4360">
            <v>747</v>
          </cell>
          <cell r="E4360">
            <v>42917.5416666561</v>
          </cell>
        </row>
        <row r="4361">
          <cell r="B4361">
            <v>784</v>
          </cell>
          <cell r="C4361">
            <v>505</v>
          </cell>
          <cell r="D4361">
            <v>577</v>
          </cell>
          <cell r="E4361">
            <v>42917.583333322764</v>
          </cell>
        </row>
        <row r="4362">
          <cell r="B4362">
            <v>547</v>
          </cell>
          <cell r="C4362">
            <v>296</v>
          </cell>
          <cell r="D4362">
            <v>343</v>
          </cell>
          <cell r="E4362">
            <v>42917.624999989428</v>
          </cell>
        </row>
        <row r="4363">
          <cell r="B4363">
            <v>426</v>
          </cell>
          <cell r="C4363">
            <v>286</v>
          </cell>
          <cell r="D4363">
            <v>140</v>
          </cell>
          <cell r="E4363">
            <v>42917.666666656092</v>
          </cell>
        </row>
        <row r="4364">
          <cell r="B4364">
            <v>222</v>
          </cell>
          <cell r="C4364">
            <v>58</v>
          </cell>
          <cell r="D4364">
            <v>0</v>
          </cell>
          <cell r="E4364">
            <v>42917.708333322757</v>
          </cell>
        </row>
        <row r="4365">
          <cell r="B4365">
            <v>28</v>
          </cell>
          <cell r="C4365">
            <v>2</v>
          </cell>
          <cell r="D4365">
            <v>0</v>
          </cell>
          <cell r="E4365">
            <v>42917.749999989421</v>
          </cell>
        </row>
        <row r="4366">
          <cell r="B4366">
            <v>0</v>
          </cell>
          <cell r="C4366">
            <v>0</v>
          </cell>
          <cell r="D4366">
            <v>0</v>
          </cell>
          <cell r="E4366">
            <v>42917.791666656085</v>
          </cell>
        </row>
        <row r="4367">
          <cell r="B4367">
            <v>0</v>
          </cell>
          <cell r="C4367">
            <v>0</v>
          </cell>
          <cell r="D4367">
            <v>0</v>
          </cell>
          <cell r="E4367">
            <v>42917.833333322749</v>
          </cell>
        </row>
        <row r="4368">
          <cell r="B4368">
            <v>0</v>
          </cell>
          <cell r="C4368">
            <v>0</v>
          </cell>
          <cell r="D4368">
            <v>0</v>
          </cell>
          <cell r="E4368">
            <v>42917.874999989413</v>
          </cell>
        </row>
        <row r="4369">
          <cell r="B4369">
            <v>0</v>
          </cell>
          <cell r="C4369">
            <v>0</v>
          </cell>
          <cell r="D4369">
            <v>0</v>
          </cell>
          <cell r="E4369">
            <v>42917.916666656078</v>
          </cell>
        </row>
        <row r="4370">
          <cell r="B4370">
            <v>0</v>
          </cell>
          <cell r="C4370">
            <v>0</v>
          </cell>
          <cell r="D4370">
            <v>0</v>
          </cell>
          <cell r="E4370">
            <v>42917.958333322742</v>
          </cell>
        </row>
        <row r="4371">
          <cell r="B4371">
            <v>0</v>
          </cell>
          <cell r="C4371">
            <v>0</v>
          </cell>
          <cell r="D4371">
            <v>0</v>
          </cell>
          <cell r="E4371">
            <v>42917.999999989406</v>
          </cell>
        </row>
        <row r="4372">
          <cell r="B4372">
            <v>0</v>
          </cell>
          <cell r="C4372">
            <v>0</v>
          </cell>
          <cell r="D4372">
            <v>0</v>
          </cell>
          <cell r="E4372">
            <v>42918.04166665607</v>
          </cell>
        </row>
        <row r="4373">
          <cell r="B4373">
            <v>0</v>
          </cell>
          <cell r="C4373">
            <v>0</v>
          </cell>
          <cell r="D4373">
            <v>0</v>
          </cell>
          <cell r="E4373">
            <v>42918.083333322735</v>
          </cell>
        </row>
        <row r="4374">
          <cell r="B4374">
            <v>0</v>
          </cell>
          <cell r="C4374">
            <v>0</v>
          </cell>
          <cell r="D4374">
            <v>0</v>
          </cell>
          <cell r="E4374">
            <v>42918.124999989399</v>
          </cell>
        </row>
        <row r="4375">
          <cell r="B4375">
            <v>0</v>
          </cell>
          <cell r="C4375">
            <v>0</v>
          </cell>
          <cell r="D4375">
            <v>0</v>
          </cell>
          <cell r="E4375">
            <v>42918.166666656063</v>
          </cell>
        </row>
        <row r="4376">
          <cell r="B4376">
            <v>0</v>
          </cell>
          <cell r="C4376">
            <v>0</v>
          </cell>
          <cell r="D4376">
            <v>0</v>
          </cell>
          <cell r="E4376">
            <v>42918.208333322727</v>
          </cell>
        </row>
        <row r="4377">
          <cell r="B4377">
            <v>6</v>
          </cell>
          <cell r="C4377">
            <v>53</v>
          </cell>
          <cell r="D4377">
            <v>0</v>
          </cell>
          <cell r="E4377">
            <v>42918.249999989392</v>
          </cell>
        </row>
        <row r="4378">
          <cell r="B4378">
            <v>122</v>
          </cell>
          <cell r="C4378">
            <v>181</v>
          </cell>
          <cell r="D4378">
            <v>137</v>
          </cell>
          <cell r="E4378">
            <v>42918.291666656056</v>
          </cell>
        </row>
        <row r="4379">
          <cell r="B4379">
            <v>343</v>
          </cell>
          <cell r="C4379">
            <v>408</v>
          </cell>
          <cell r="D4379">
            <v>355</v>
          </cell>
          <cell r="E4379">
            <v>42918.33333332272</v>
          </cell>
        </row>
        <row r="4380">
          <cell r="B4380">
            <v>578</v>
          </cell>
          <cell r="C4380">
            <v>414</v>
          </cell>
          <cell r="D4380">
            <v>558</v>
          </cell>
          <cell r="E4380">
            <v>42918.374999989384</v>
          </cell>
        </row>
        <row r="4381">
          <cell r="B4381">
            <v>746</v>
          </cell>
          <cell r="C4381">
            <v>715</v>
          </cell>
          <cell r="D4381">
            <v>709</v>
          </cell>
          <cell r="E4381">
            <v>42918.416666656049</v>
          </cell>
        </row>
        <row r="4382">
          <cell r="B4382">
            <v>803</v>
          </cell>
          <cell r="C4382">
            <v>770</v>
          </cell>
          <cell r="D4382">
            <v>797</v>
          </cell>
          <cell r="E4382">
            <v>42918.458333322713</v>
          </cell>
        </row>
        <row r="4383">
          <cell r="B4383">
            <v>918</v>
          </cell>
          <cell r="C4383">
            <v>828</v>
          </cell>
          <cell r="D4383">
            <v>803</v>
          </cell>
          <cell r="E4383">
            <v>42918.499999989377</v>
          </cell>
        </row>
        <row r="4384">
          <cell r="B4384">
            <v>906</v>
          </cell>
          <cell r="C4384">
            <v>845</v>
          </cell>
          <cell r="D4384">
            <v>710</v>
          </cell>
          <cell r="E4384">
            <v>42918.541666656041</v>
          </cell>
        </row>
        <row r="4385">
          <cell r="B4385">
            <v>772</v>
          </cell>
          <cell r="C4385">
            <v>700</v>
          </cell>
          <cell r="D4385">
            <v>549</v>
          </cell>
          <cell r="E4385">
            <v>42918.583333322706</v>
          </cell>
        </row>
        <row r="4386">
          <cell r="B4386">
            <v>640</v>
          </cell>
          <cell r="C4386">
            <v>509</v>
          </cell>
          <cell r="D4386">
            <v>353</v>
          </cell>
          <cell r="E4386">
            <v>42918.62499998937</v>
          </cell>
        </row>
        <row r="4387">
          <cell r="B4387">
            <v>467</v>
          </cell>
          <cell r="C4387">
            <v>300</v>
          </cell>
          <cell r="D4387">
            <v>153</v>
          </cell>
          <cell r="E4387">
            <v>42918.666666656034</v>
          </cell>
        </row>
        <row r="4388">
          <cell r="B4388">
            <v>226</v>
          </cell>
          <cell r="C4388">
            <v>103</v>
          </cell>
          <cell r="D4388">
            <v>0</v>
          </cell>
          <cell r="E4388">
            <v>42918.708333322698</v>
          </cell>
        </row>
        <row r="4389">
          <cell r="B4389">
            <v>37</v>
          </cell>
          <cell r="C4389">
            <v>2</v>
          </cell>
          <cell r="D4389">
            <v>0</v>
          </cell>
          <cell r="E4389">
            <v>42918.749999989363</v>
          </cell>
        </row>
        <row r="4390">
          <cell r="B4390">
            <v>0</v>
          </cell>
          <cell r="C4390">
            <v>0</v>
          </cell>
          <cell r="D4390">
            <v>0</v>
          </cell>
          <cell r="E4390">
            <v>42918.791666656027</v>
          </cell>
        </row>
        <row r="4391">
          <cell r="B4391">
            <v>0</v>
          </cell>
          <cell r="C4391">
            <v>0</v>
          </cell>
          <cell r="D4391">
            <v>0</v>
          </cell>
          <cell r="E4391">
            <v>42918.833333322691</v>
          </cell>
        </row>
        <row r="4392">
          <cell r="B4392">
            <v>0</v>
          </cell>
          <cell r="C4392">
            <v>0</v>
          </cell>
          <cell r="D4392">
            <v>0</v>
          </cell>
          <cell r="E4392">
            <v>42918.874999989355</v>
          </cell>
        </row>
        <row r="4393">
          <cell r="B4393">
            <v>0</v>
          </cell>
          <cell r="C4393">
            <v>0</v>
          </cell>
          <cell r="D4393">
            <v>0</v>
          </cell>
          <cell r="E4393">
            <v>42918.91666665602</v>
          </cell>
        </row>
        <row r="4394">
          <cell r="B4394">
            <v>0</v>
          </cell>
          <cell r="C4394">
            <v>0</v>
          </cell>
          <cell r="D4394">
            <v>0</v>
          </cell>
          <cell r="E4394">
            <v>42918.958333322684</v>
          </cell>
        </row>
        <row r="4395">
          <cell r="B4395">
            <v>0</v>
          </cell>
          <cell r="C4395">
            <v>0</v>
          </cell>
          <cell r="D4395">
            <v>0</v>
          </cell>
          <cell r="E4395">
            <v>42918.999999989348</v>
          </cell>
        </row>
        <row r="4396">
          <cell r="B4396">
            <v>0</v>
          </cell>
          <cell r="C4396">
            <v>0</v>
          </cell>
          <cell r="D4396">
            <v>0</v>
          </cell>
          <cell r="E4396">
            <v>42919.041666656012</v>
          </cell>
        </row>
        <row r="4397">
          <cell r="B4397">
            <v>0</v>
          </cell>
          <cell r="C4397">
            <v>0</v>
          </cell>
          <cell r="D4397">
            <v>0</v>
          </cell>
          <cell r="E4397">
            <v>42919.083333322676</v>
          </cell>
        </row>
        <row r="4398">
          <cell r="B4398">
            <v>0</v>
          </cell>
          <cell r="C4398">
            <v>0</v>
          </cell>
          <cell r="D4398">
            <v>0</v>
          </cell>
          <cell r="E4398">
            <v>42919.124999989341</v>
          </cell>
        </row>
        <row r="4399">
          <cell r="B4399">
            <v>0</v>
          </cell>
          <cell r="C4399">
            <v>0</v>
          </cell>
          <cell r="D4399">
            <v>0</v>
          </cell>
          <cell r="E4399">
            <v>42919.166666656005</v>
          </cell>
        </row>
        <row r="4400">
          <cell r="B4400">
            <v>0</v>
          </cell>
          <cell r="C4400">
            <v>0</v>
          </cell>
          <cell r="D4400">
            <v>0</v>
          </cell>
          <cell r="E4400">
            <v>42919.208333322669</v>
          </cell>
        </row>
        <row r="4401">
          <cell r="B4401">
            <v>6</v>
          </cell>
          <cell r="C4401">
            <v>42</v>
          </cell>
          <cell r="D4401">
            <v>0</v>
          </cell>
          <cell r="E4401">
            <v>42919.249999989333</v>
          </cell>
        </row>
        <row r="4402">
          <cell r="B4402">
            <v>113</v>
          </cell>
          <cell r="C4402">
            <v>242</v>
          </cell>
          <cell r="D4402">
            <v>137</v>
          </cell>
          <cell r="E4402">
            <v>42919.291666655998</v>
          </cell>
        </row>
        <row r="4403">
          <cell r="B4403">
            <v>338</v>
          </cell>
          <cell r="C4403">
            <v>466</v>
          </cell>
          <cell r="D4403">
            <v>359</v>
          </cell>
          <cell r="E4403">
            <v>42919.333333322662</v>
          </cell>
        </row>
        <row r="4404">
          <cell r="B4404">
            <v>560</v>
          </cell>
          <cell r="C4404">
            <v>356</v>
          </cell>
          <cell r="D4404">
            <v>559</v>
          </cell>
          <cell r="E4404">
            <v>42919.374999989326</v>
          </cell>
        </row>
        <row r="4405">
          <cell r="B4405">
            <v>711</v>
          </cell>
          <cell r="C4405">
            <v>699</v>
          </cell>
          <cell r="D4405">
            <v>709</v>
          </cell>
          <cell r="E4405">
            <v>42919.41666665599</v>
          </cell>
        </row>
        <row r="4406">
          <cell r="B4406">
            <v>818</v>
          </cell>
          <cell r="C4406">
            <v>802</v>
          </cell>
          <cell r="D4406">
            <v>797</v>
          </cell>
          <cell r="E4406">
            <v>42919.458333322655</v>
          </cell>
        </row>
        <row r="4407">
          <cell r="B4407">
            <v>735</v>
          </cell>
          <cell r="C4407">
            <v>879</v>
          </cell>
          <cell r="D4407">
            <v>815</v>
          </cell>
          <cell r="E4407">
            <v>42919.499999989319</v>
          </cell>
        </row>
        <row r="4408">
          <cell r="B4408">
            <v>907</v>
          </cell>
          <cell r="C4408">
            <v>810</v>
          </cell>
          <cell r="D4408">
            <v>744</v>
          </cell>
          <cell r="E4408">
            <v>42919.541666655983</v>
          </cell>
        </row>
        <row r="4409">
          <cell r="B4409">
            <v>796</v>
          </cell>
          <cell r="C4409">
            <v>495</v>
          </cell>
          <cell r="D4409">
            <v>583</v>
          </cell>
          <cell r="E4409">
            <v>42919.583333322647</v>
          </cell>
        </row>
        <row r="4410">
          <cell r="B4410">
            <v>588</v>
          </cell>
          <cell r="C4410">
            <v>220</v>
          </cell>
          <cell r="D4410">
            <v>382</v>
          </cell>
          <cell r="E4410">
            <v>42919.624999989312</v>
          </cell>
        </row>
        <row r="4411">
          <cell r="B4411">
            <v>388</v>
          </cell>
          <cell r="C4411">
            <v>239</v>
          </cell>
          <cell r="D4411">
            <v>160</v>
          </cell>
          <cell r="E4411">
            <v>42919.666666655976</v>
          </cell>
        </row>
        <row r="4412">
          <cell r="B4412">
            <v>191</v>
          </cell>
          <cell r="C4412">
            <v>78</v>
          </cell>
          <cell r="D4412">
            <v>0</v>
          </cell>
          <cell r="E4412">
            <v>42919.70833332264</v>
          </cell>
        </row>
        <row r="4413">
          <cell r="B4413">
            <v>30</v>
          </cell>
          <cell r="C4413">
            <v>2</v>
          </cell>
          <cell r="D4413">
            <v>0</v>
          </cell>
          <cell r="E4413">
            <v>42919.749999989304</v>
          </cell>
        </row>
        <row r="4414">
          <cell r="B4414">
            <v>0</v>
          </cell>
          <cell r="C4414">
            <v>0</v>
          </cell>
          <cell r="D4414">
            <v>0</v>
          </cell>
          <cell r="E4414">
            <v>42919.791666655969</v>
          </cell>
        </row>
        <row r="4415">
          <cell r="B4415">
            <v>0</v>
          </cell>
          <cell r="C4415">
            <v>0</v>
          </cell>
          <cell r="D4415">
            <v>0</v>
          </cell>
          <cell r="E4415">
            <v>42919.833333322633</v>
          </cell>
        </row>
        <row r="4416">
          <cell r="B4416">
            <v>0</v>
          </cell>
          <cell r="C4416">
            <v>0</v>
          </cell>
          <cell r="D4416">
            <v>0</v>
          </cell>
          <cell r="E4416">
            <v>42919.874999989297</v>
          </cell>
        </row>
        <row r="4417">
          <cell r="B4417">
            <v>0</v>
          </cell>
          <cell r="C4417">
            <v>0</v>
          </cell>
          <cell r="D4417">
            <v>0</v>
          </cell>
          <cell r="E4417">
            <v>42919.916666655961</v>
          </cell>
        </row>
        <row r="4418">
          <cell r="B4418">
            <v>0</v>
          </cell>
          <cell r="C4418">
            <v>0</v>
          </cell>
          <cell r="D4418">
            <v>0</v>
          </cell>
          <cell r="E4418">
            <v>42919.958333322626</v>
          </cell>
        </row>
        <row r="4419">
          <cell r="B4419">
            <v>0</v>
          </cell>
          <cell r="C4419">
            <v>0</v>
          </cell>
          <cell r="D4419">
            <v>0</v>
          </cell>
          <cell r="E4419">
            <v>42919.99999998929</v>
          </cell>
        </row>
        <row r="4420">
          <cell r="B4420">
            <v>0</v>
          </cell>
          <cell r="C4420">
            <v>0</v>
          </cell>
          <cell r="D4420">
            <v>0</v>
          </cell>
          <cell r="E4420">
            <v>42920.041666655954</v>
          </cell>
        </row>
        <row r="4421">
          <cell r="B4421">
            <v>0</v>
          </cell>
          <cell r="C4421">
            <v>0</v>
          </cell>
          <cell r="D4421">
            <v>0</v>
          </cell>
          <cell r="E4421">
            <v>42920.083333322618</v>
          </cell>
        </row>
        <row r="4422">
          <cell r="B4422">
            <v>0</v>
          </cell>
          <cell r="C4422">
            <v>0</v>
          </cell>
          <cell r="D4422">
            <v>0</v>
          </cell>
          <cell r="E4422">
            <v>42920.124999989283</v>
          </cell>
        </row>
        <row r="4423">
          <cell r="B4423">
            <v>0</v>
          </cell>
          <cell r="C4423">
            <v>0</v>
          </cell>
          <cell r="D4423">
            <v>0</v>
          </cell>
          <cell r="E4423">
            <v>42920.166666655947</v>
          </cell>
        </row>
        <row r="4424">
          <cell r="B4424">
            <v>0</v>
          </cell>
          <cell r="C4424">
            <v>0</v>
          </cell>
          <cell r="D4424">
            <v>0</v>
          </cell>
          <cell r="E4424">
            <v>42920.208333322611</v>
          </cell>
        </row>
        <row r="4425">
          <cell r="B4425">
            <v>6</v>
          </cell>
          <cell r="C4425">
            <v>45</v>
          </cell>
          <cell r="D4425">
            <v>0</v>
          </cell>
          <cell r="E4425">
            <v>42920.249999989275</v>
          </cell>
        </row>
        <row r="4426">
          <cell r="B4426">
            <v>110</v>
          </cell>
          <cell r="C4426">
            <v>201</v>
          </cell>
          <cell r="D4426">
            <v>141</v>
          </cell>
          <cell r="E4426">
            <v>42920.291666655939</v>
          </cell>
        </row>
        <row r="4427">
          <cell r="B4427">
            <v>318</v>
          </cell>
          <cell r="C4427">
            <v>421</v>
          </cell>
          <cell r="D4427">
            <v>366</v>
          </cell>
          <cell r="E4427">
            <v>42920.333333322604</v>
          </cell>
        </row>
        <row r="4428">
          <cell r="B4428">
            <v>509</v>
          </cell>
          <cell r="C4428">
            <v>516</v>
          </cell>
          <cell r="D4428">
            <v>565</v>
          </cell>
          <cell r="E4428">
            <v>42920.374999989268</v>
          </cell>
        </row>
        <row r="4429">
          <cell r="B4429">
            <v>754</v>
          </cell>
          <cell r="C4429">
            <v>623</v>
          </cell>
          <cell r="D4429">
            <v>715</v>
          </cell>
          <cell r="E4429">
            <v>42920.416666655932</v>
          </cell>
        </row>
        <row r="4430">
          <cell r="B4430">
            <v>921</v>
          </cell>
          <cell r="C4430">
            <v>619</v>
          </cell>
          <cell r="D4430">
            <v>803</v>
          </cell>
          <cell r="E4430">
            <v>42920.458333322596</v>
          </cell>
        </row>
        <row r="4431">
          <cell r="B4431">
            <v>589</v>
          </cell>
          <cell r="C4431">
            <v>640</v>
          </cell>
          <cell r="D4431">
            <v>821</v>
          </cell>
          <cell r="E4431">
            <v>42920.499999989261</v>
          </cell>
        </row>
        <row r="4432">
          <cell r="B4432">
            <v>794</v>
          </cell>
          <cell r="C4432">
            <v>662</v>
          </cell>
          <cell r="D4432">
            <v>755</v>
          </cell>
          <cell r="E4432">
            <v>42920.541666655925</v>
          </cell>
        </row>
        <row r="4433">
          <cell r="B4433">
            <v>754</v>
          </cell>
          <cell r="C4433">
            <v>355</v>
          </cell>
          <cell r="D4433">
            <v>588</v>
          </cell>
          <cell r="E4433">
            <v>42920.583333322589</v>
          </cell>
        </row>
        <row r="4434">
          <cell r="B4434">
            <v>642</v>
          </cell>
          <cell r="C4434">
            <v>319</v>
          </cell>
          <cell r="D4434">
            <v>381</v>
          </cell>
          <cell r="E4434">
            <v>42920.624999989253</v>
          </cell>
        </row>
        <row r="4435">
          <cell r="B4435">
            <v>468</v>
          </cell>
          <cell r="C4435">
            <v>180</v>
          </cell>
          <cell r="D4435">
            <v>162</v>
          </cell>
          <cell r="E4435">
            <v>42920.666666655918</v>
          </cell>
        </row>
        <row r="4436">
          <cell r="B4436">
            <v>228</v>
          </cell>
          <cell r="C4436">
            <v>80</v>
          </cell>
          <cell r="D4436">
            <v>0</v>
          </cell>
          <cell r="E4436">
            <v>42920.708333322582</v>
          </cell>
        </row>
        <row r="4437">
          <cell r="B4437">
            <v>42</v>
          </cell>
          <cell r="C4437">
            <v>2</v>
          </cell>
          <cell r="D4437">
            <v>0</v>
          </cell>
          <cell r="E4437">
            <v>42920.749999989246</v>
          </cell>
        </row>
        <row r="4438">
          <cell r="B4438">
            <v>0</v>
          </cell>
          <cell r="C4438">
            <v>0</v>
          </cell>
          <cell r="D4438">
            <v>0</v>
          </cell>
          <cell r="E4438">
            <v>42920.79166665591</v>
          </cell>
        </row>
        <row r="4439">
          <cell r="B4439">
            <v>0</v>
          </cell>
          <cell r="C4439">
            <v>0</v>
          </cell>
          <cell r="D4439">
            <v>0</v>
          </cell>
          <cell r="E4439">
            <v>42920.833333322575</v>
          </cell>
        </row>
        <row r="4440">
          <cell r="B4440">
            <v>0</v>
          </cell>
          <cell r="C4440">
            <v>0</v>
          </cell>
          <cell r="D4440">
            <v>0</v>
          </cell>
          <cell r="E4440">
            <v>42920.874999989239</v>
          </cell>
        </row>
        <row r="4441">
          <cell r="B4441">
            <v>0</v>
          </cell>
          <cell r="C4441">
            <v>0</v>
          </cell>
          <cell r="D4441">
            <v>0</v>
          </cell>
          <cell r="E4441">
            <v>42920.916666655903</v>
          </cell>
        </row>
        <row r="4442">
          <cell r="B4442">
            <v>0</v>
          </cell>
          <cell r="C4442">
            <v>0</v>
          </cell>
          <cell r="D4442">
            <v>0</v>
          </cell>
          <cell r="E4442">
            <v>42920.958333322567</v>
          </cell>
        </row>
        <row r="4443">
          <cell r="B4443">
            <v>0</v>
          </cell>
          <cell r="C4443">
            <v>0</v>
          </cell>
          <cell r="D4443">
            <v>0</v>
          </cell>
          <cell r="E4443">
            <v>42920.999999989232</v>
          </cell>
        </row>
        <row r="4444">
          <cell r="B4444">
            <v>0</v>
          </cell>
          <cell r="C4444">
            <v>0</v>
          </cell>
          <cell r="D4444">
            <v>0</v>
          </cell>
          <cell r="E4444">
            <v>42921.041666655896</v>
          </cell>
        </row>
        <row r="4445">
          <cell r="B4445">
            <v>0</v>
          </cell>
          <cell r="C4445">
            <v>0</v>
          </cell>
          <cell r="D4445">
            <v>0</v>
          </cell>
          <cell r="E4445">
            <v>42921.08333332256</v>
          </cell>
        </row>
        <row r="4446">
          <cell r="B4446">
            <v>0</v>
          </cell>
          <cell r="C4446">
            <v>0</v>
          </cell>
          <cell r="D4446">
            <v>0</v>
          </cell>
          <cell r="E4446">
            <v>42921.124999989224</v>
          </cell>
        </row>
        <row r="4447">
          <cell r="B4447">
            <v>0</v>
          </cell>
          <cell r="C4447">
            <v>0</v>
          </cell>
          <cell r="D4447">
            <v>0</v>
          </cell>
          <cell r="E4447">
            <v>42921.166666655889</v>
          </cell>
        </row>
        <row r="4448">
          <cell r="B4448">
            <v>0</v>
          </cell>
          <cell r="C4448">
            <v>0</v>
          </cell>
          <cell r="D4448">
            <v>0</v>
          </cell>
          <cell r="E4448">
            <v>42921.208333322553</v>
          </cell>
        </row>
        <row r="4449">
          <cell r="B4449">
            <v>6</v>
          </cell>
          <cell r="C4449">
            <v>37</v>
          </cell>
          <cell r="D4449">
            <v>0</v>
          </cell>
          <cell r="E4449">
            <v>42921.249999989217</v>
          </cell>
        </row>
        <row r="4450">
          <cell r="B4450">
            <v>120</v>
          </cell>
          <cell r="C4450">
            <v>106</v>
          </cell>
          <cell r="D4450">
            <v>141</v>
          </cell>
          <cell r="E4450">
            <v>42921.291666655881</v>
          </cell>
        </row>
        <row r="4451">
          <cell r="B4451">
            <v>337</v>
          </cell>
          <cell r="C4451">
            <v>294</v>
          </cell>
          <cell r="D4451">
            <v>365</v>
          </cell>
          <cell r="E4451">
            <v>42921.333333322546</v>
          </cell>
        </row>
        <row r="4452">
          <cell r="B4452">
            <v>523</v>
          </cell>
          <cell r="C4452">
            <v>429</v>
          </cell>
          <cell r="D4452">
            <v>566</v>
          </cell>
          <cell r="E4452">
            <v>42921.37499998921</v>
          </cell>
        </row>
        <row r="4453">
          <cell r="B4453">
            <v>733</v>
          </cell>
          <cell r="C4453">
            <v>608</v>
          </cell>
          <cell r="D4453">
            <v>718</v>
          </cell>
          <cell r="E4453">
            <v>42921.416666655874</v>
          </cell>
        </row>
        <row r="4454">
          <cell r="B4454">
            <v>821</v>
          </cell>
          <cell r="C4454">
            <v>588</v>
          </cell>
          <cell r="D4454">
            <v>808</v>
          </cell>
          <cell r="E4454">
            <v>42921.458333322538</v>
          </cell>
        </row>
        <row r="4455">
          <cell r="B4455">
            <v>708</v>
          </cell>
          <cell r="C4455">
            <v>546</v>
          </cell>
          <cell r="D4455">
            <v>827</v>
          </cell>
          <cell r="E4455">
            <v>42921.499999989202</v>
          </cell>
        </row>
        <row r="4456">
          <cell r="B4456">
            <v>814</v>
          </cell>
          <cell r="C4456">
            <v>610</v>
          </cell>
          <cell r="D4456">
            <v>757</v>
          </cell>
          <cell r="E4456">
            <v>42921.541666655867</v>
          </cell>
        </row>
        <row r="4457">
          <cell r="B4457">
            <v>742</v>
          </cell>
          <cell r="C4457">
            <v>489</v>
          </cell>
          <cell r="D4457">
            <v>591</v>
          </cell>
          <cell r="E4457">
            <v>42921.583333322531</v>
          </cell>
        </row>
        <row r="4458">
          <cell r="B4458">
            <v>494</v>
          </cell>
          <cell r="C4458">
            <v>300</v>
          </cell>
          <cell r="D4458">
            <v>384</v>
          </cell>
          <cell r="E4458">
            <v>42921.624999989195</v>
          </cell>
        </row>
        <row r="4459">
          <cell r="B4459">
            <v>321</v>
          </cell>
          <cell r="C4459">
            <v>209</v>
          </cell>
          <cell r="D4459">
            <v>164</v>
          </cell>
          <cell r="E4459">
            <v>42921.666666655859</v>
          </cell>
        </row>
        <row r="4460">
          <cell r="B4460">
            <v>199</v>
          </cell>
          <cell r="C4460">
            <v>45</v>
          </cell>
          <cell r="D4460">
            <v>0</v>
          </cell>
          <cell r="E4460">
            <v>42921.708333322524</v>
          </cell>
        </row>
        <row r="4461">
          <cell r="B4461">
            <v>33</v>
          </cell>
          <cell r="C4461">
            <v>2</v>
          </cell>
          <cell r="D4461">
            <v>0</v>
          </cell>
          <cell r="E4461">
            <v>42921.749999989188</v>
          </cell>
        </row>
        <row r="4462">
          <cell r="B4462">
            <v>0</v>
          </cell>
          <cell r="C4462">
            <v>0</v>
          </cell>
          <cell r="D4462">
            <v>0</v>
          </cell>
          <cell r="E4462">
            <v>42921.791666655852</v>
          </cell>
        </row>
        <row r="4463">
          <cell r="B4463">
            <v>0</v>
          </cell>
          <cell r="C4463">
            <v>0</v>
          </cell>
          <cell r="D4463">
            <v>0</v>
          </cell>
          <cell r="E4463">
            <v>42921.833333322516</v>
          </cell>
        </row>
        <row r="4464">
          <cell r="B4464">
            <v>0</v>
          </cell>
          <cell r="C4464">
            <v>0</v>
          </cell>
          <cell r="D4464">
            <v>0</v>
          </cell>
          <cell r="E4464">
            <v>42921.874999989181</v>
          </cell>
        </row>
        <row r="4465">
          <cell r="B4465">
            <v>0</v>
          </cell>
          <cell r="C4465">
            <v>0</v>
          </cell>
          <cell r="D4465">
            <v>0</v>
          </cell>
          <cell r="E4465">
            <v>42921.916666655845</v>
          </cell>
        </row>
        <row r="4466">
          <cell r="B4466">
            <v>0</v>
          </cell>
          <cell r="C4466">
            <v>0</v>
          </cell>
          <cell r="D4466">
            <v>0</v>
          </cell>
          <cell r="E4466">
            <v>42921.958333322509</v>
          </cell>
        </row>
        <row r="4467">
          <cell r="B4467">
            <v>0</v>
          </cell>
          <cell r="C4467">
            <v>0</v>
          </cell>
          <cell r="D4467">
            <v>0</v>
          </cell>
          <cell r="E4467">
            <v>42921.999999989173</v>
          </cell>
        </row>
        <row r="4468">
          <cell r="B4468">
            <v>0</v>
          </cell>
          <cell r="C4468">
            <v>0</v>
          </cell>
          <cell r="D4468">
            <v>0</v>
          </cell>
          <cell r="E4468">
            <v>42922.041666655838</v>
          </cell>
        </row>
        <row r="4469">
          <cell r="B4469">
            <v>0</v>
          </cell>
          <cell r="C4469">
            <v>0</v>
          </cell>
          <cell r="D4469">
            <v>0</v>
          </cell>
          <cell r="E4469">
            <v>42922.083333322502</v>
          </cell>
        </row>
        <row r="4470">
          <cell r="B4470">
            <v>0</v>
          </cell>
          <cell r="C4470">
            <v>0</v>
          </cell>
          <cell r="D4470">
            <v>0</v>
          </cell>
          <cell r="E4470">
            <v>42922.124999989166</v>
          </cell>
        </row>
        <row r="4471">
          <cell r="B4471">
            <v>0</v>
          </cell>
          <cell r="C4471">
            <v>0</v>
          </cell>
          <cell r="D4471">
            <v>0</v>
          </cell>
          <cell r="E4471">
            <v>42922.16666665583</v>
          </cell>
        </row>
        <row r="4472">
          <cell r="B4472">
            <v>0</v>
          </cell>
          <cell r="C4472">
            <v>0</v>
          </cell>
          <cell r="D4472">
            <v>0</v>
          </cell>
          <cell r="E4472">
            <v>42922.208333322495</v>
          </cell>
        </row>
        <row r="4473">
          <cell r="B4473">
            <v>7</v>
          </cell>
          <cell r="C4473">
            <v>41</v>
          </cell>
          <cell r="D4473">
            <v>0</v>
          </cell>
          <cell r="E4473">
            <v>42922.249999989159</v>
          </cell>
        </row>
        <row r="4474">
          <cell r="B4474">
            <v>118</v>
          </cell>
          <cell r="C4474">
            <v>103</v>
          </cell>
          <cell r="D4474">
            <v>143</v>
          </cell>
          <cell r="E4474">
            <v>42922.291666655823</v>
          </cell>
        </row>
        <row r="4475">
          <cell r="B4475">
            <v>323</v>
          </cell>
          <cell r="C4475">
            <v>379</v>
          </cell>
          <cell r="D4475">
            <v>369</v>
          </cell>
          <cell r="E4475">
            <v>42922.333333322487</v>
          </cell>
        </row>
        <row r="4476">
          <cell r="B4476">
            <v>577</v>
          </cell>
          <cell r="C4476">
            <v>522</v>
          </cell>
          <cell r="D4476">
            <v>571</v>
          </cell>
          <cell r="E4476">
            <v>42922.374999989152</v>
          </cell>
        </row>
        <row r="4477">
          <cell r="B4477">
            <v>689</v>
          </cell>
          <cell r="C4477">
            <v>439</v>
          </cell>
          <cell r="D4477">
            <v>723</v>
          </cell>
          <cell r="E4477">
            <v>42922.416666655816</v>
          </cell>
        </row>
        <row r="4478">
          <cell r="B4478">
            <v>728</v>
          </cell>
          <cell r="C4478">
            <v>461</v>
          </cell>
          <cell r="D4478">
            <v>812</v>
          </cell>
          <cell r="E4478">
            <v>42922.45833332248</v>
          </cell>
        </row>
        <row r="4479">
          <cell r="B4479">
            <v>795</v>
          </cell>
          <cell r="C4479">
            <v>701</v>
          </cell>
          <cell r="D4479">
            <v>830</v>
          </cell>
          <cell r="E4479">
            <v>42922.499999989144</v>
          </cell>
        </row>
        <row r="4480">
          <cell r="B4480">
            <v>877</v>
          </cell>
          <cell r="C4480">
            <v>453</v>
          </cell>
          <cell r="D4480">
            <v>759</v>
          </cell>
          <cell r="E4480">
            <v>42922.541666655809</v>
          </cell>
        </row>
        <row r="4481">
          <cell r="B4481">
            <v>814</v>
          </cell>
          <cell r="C4481">
            <v>325</v>
          </cell>
          <cell r="D4481">
            <v>592</v>
          </cell>
          <cell r="E4481">
            <v>42922.583333322473</v>
          </cell>
        </row>
        <row r="4482">
          <cell r="B4482">
            <v>597</v>
          </cell>
          <cell r="C4482">
            <v>282</v>
          </cell>
          <cell r="D4482">
            <v>382</v>
          </cell>
          <cell r="E4482">
            <v>42922.624999989137</v>
          </cell>
        </row>
        <row r="4483">
          <cell r="B4483">
            <v>367</v>
          </cell>
          <cell r="C4483">
            <v>194</v>
          </cell>
          <cell r="D4483">
            <v>165</v>
          </cell>
          <cell r="E4483">
            <v>42922.666666655801</v>
          </cell>
        </row>
        <row r="4484">
          <cell r="B4484">
            <v>144</v>
          </cell>
          <cell r="C4484">
            <v>64</v>
          </cell>
          <cell r="D4484">
            <v>0</v>
          </cell>
          <cell r="E4484">
            <v>42922.708333322465</v>
          </cell>
        </row>
        <row r="4485">
          <cell r="B4485">
            <v>33</v>
          </cell>
          <cell r="C4485">
            <v>2</v>
          </cell>
          <cell r="D4485">
            <v>0</v>
          </cell>
          <cell r="E4485">
            <v>42922.74999998913</v>
          </cell>
        </row>
        <row r="4486">
          <cell r="B4486">
            <v>0</v>
          </cell>
          <cell r="C4486">
            <v>0</v>
          </cell>
          <cell r="D4486">
            <v>0</v>
          </cell>
          <cell r="E4486">
            <v>42922.791666655794</v>
          </cell>
        </row>
        <row r="4487">
          <cell r="B4487">
            <v>0</v>
          </cell>
          <cell r="C4487">
            <v>0</v>
          </cell>
          <cell r="D4487">
            <v>0</v>
          </cell>
          <cell r="E4487">
            <v>42922.833333322458</v>
          </cell>
        </row>
        <row r="4488">
          <cell r="B4488">
            <v>0</v>
          </cell>
          <cell r="C4488">
            <v>0</v>
          </cell>
          <cell r="D4488">
            <v>0</v>
          </cell>
          <cell r="E4488">
            <v>42922.874999989122</v>
          </cell>
        </row>
        <row r="4489">
          <cell r="B4489">
            <v>0</v>
          </cell>
          <cell r="C4489">
            <v>0</v>
          </cell>
          <cell r="D4489">
            <v>0</v>
          </cell>
          <cell r="E4489">
            <v>42922.916666655787</v>
          </cell>
        </row>
        <row r="4490">
          <cell r="B4490">
            <v>0</v>
          </cell>
          <cell r="C4490">
            <v>0</v>
          </cell>
          <cell r="D4490">
            <v>0</v>
          </cell>
          <cell r="E4490">
            <v>42922.958333322451</v>
          </cell>
        </row>
        <row r="4491">
          <cell r="B4491">
            <v>0</v>
          </cell>
          <cell r="C4491">
            <v>0</v>
          </cell>
          <cell r="D4491">
            <v>0</v>
          </cell>
          <cell r="E4491">
            <v>42922.999999989115</v>
          </cell>
        </row>
        <row r="4492">
          <cell r="B4492">
            <v>0</v>
          </cell>
          <cell r="C4492">
            <v>0</v>
          </cell>
          <cell r="D4492">
            <v>0</v>
          </cell>
          <cell r="E4492">
            <v>42923.041666655779</v>
          </cell>
        </row>
        <row r="4493">
          <cell r="B4493">
            <v>0</v>
          </cell>
          <cell r="C4493">
            <v>0</v>
          </cell>
          <cell r="D4493">
            <v>0</v>
          </cell>
          <cell r="E4493">
            <v>42923.083333322444</v>
          </cell>
        </row>
        <row r="4494">
          <cell r="B4494">
            <v>0</v>
          </cell>
          <cell r="C4494">
            <v>0</v>
          </cell>
          <cell r="D4494">
            <v>0</v>
          </cell>
          <cell r="E4494">
            <v>42923.124999989108</v>
          </cell>
        </row>
        <row r="4495">
          <cell r="B4495">
            <v>0</v>
          </cell>
          <cell r="C4495">
            <v>0</v>
          </cell>
          <cell r="D4495">
            <v>0</v>
          </cell>
          <cell r="E4495">
            <v>42923.166666655772</v>
          </cell>
        </row>
        <row r="4496">
          <cell r="B4496">
            <v>0</v>
          </cell>
          <cell r="C4496">
            <v>0</v>
          </cell>
          <cell r="D4496">
            <v>0</v>
          </cell>
          <cell r="E4496">
            <v>42923.208333322436</v>
          </cell>
        </row>
        <row r="4497">
          <cell r="B4497">
            <v>6</v>
          </cell>
          <cell r="C4497">
            <v>44</v>
          </cell>
          <cell r="D4497">
            <v>0</v>
          </cell>
          <cell r="E4497">
            <v>42923.249999989101</v>
          </cell>
        </row>
        <row r="4498">
          <cell r="B4498">
            <v>93</v>
          </cell>
          <cell r="C4498">
            <v>134</v>
          </cell>
          <cell r="D4498">
            <v>143</v>
          </cell>
          <cell r="E4498">
            <v>42923.291666655765</v>
          </cell>
        </row>
        <row r="4499">
          <cell r="B4499">
            <v>271</v>
          </cell>
          <cell r="C4499">
            <v>229</v>
          </cell>
          <cell r="D4499">
            <v>369</v>
          </cell>
          <cell r="E4499">
            <v>42923.333333322429</v>
          </cell>
        </row>
        <row r="4500">
          <cell r="B4500">
            <v>422</v>
          </cell>
          <cell r="C4500">
            <v>440</v>
          </cell>
          <cell r="D4500">
            <v>571</v>
          </cell>
          <cell r="E4500">
            <v>42923.374999989093</v>
          </cell>
        </row>
        <row r="4501">
          <cell r="B4501">
            <v>596</v>
          </cell>
          <cell r="C4501">
            <v>284</v>
          </cell>
          <cell r="D4501">
            <v>722</v>
          </cell>
          <cell r="E4501">
            <v>42923.416666655758</v>
          </cell>
        </row>
        <row r="4502">
          <cell r="B4502">
            <v>712</v>
          </cell>
          <cell r="C4502">
            <v>589</v>
          </cell>
          <cell r="D4502">
            <v>811</v>
          </cell>
          <cell r="E4502">
            <v>42923.458333322422</v>
          </cell>
        </row>
        <row r="4503">
          <cell r="B4503">
            <v>635</v>
          </cell>
          <cell r="C4503">
            <v>823</v>
          </cell>
          <cell r="D4503">
            <v>830</v>
          </cell>
          <cell r="E4503">
            <v>42923.499999989086</v>
          </cell>
        </row>
        <row r="4504">
          <cell r="B4504">
            <v>844</v>
          </cell>
          <cell r="C4504">
            <v>549</v>
          </cell>
          <cell r="D4504">
            <v>747</v>
          </cell>
          <cell r="E4504">
            <v>42923.54166665575</v>
          </cell>
        </row>
        <row r="4505">
          <cell r="B4505">
            <v>756</v>
          </cell>
          <cell r="C4505">
            <v>517</v>
          </cell>
          <cell r="D4505">
            <v>580</v>
          </cell>
          <cell r="E4505">
            <v>42923.583333322415</v>
          </cell>
        </row>
        <row r="4506">
          <cell r="B4506">
            <v>561</v>
          </cell>
          <cell r="C4506">
            <v>322</v>
          </cell>
          <cell r="D4506">
            <v>378</v>
          </cell>
          <cell r="E4506">
            <v>42923.624999989079</v>
          </cell>
        </row>
        <row r="4507">
          <cell r="B4507">
            <v>442</v>
          </cell>
          <cell r="C4507">
            <v>238</v>
          </cell>
          <cell r="D4507">
            <v>164</v>
          </cell>
          <cell r="E4507">
            <v>42923.666666655743</v>
          </cell>
        </row>
        <row r="4508">
          <cell r="B4508">
            <v>227</v>
          </cell>
          <cell r="C4508">
            <v>67</v>
          </cell>
          <cell r="D4508">
            <v>0</v>
          </cell>
          <cell r="E4508">
            <v>42923.708333322407</v>
          </cell>
        </row>
        <row r="4509">
          <cell r="B4509">
            <v>37</v>
          </cell>
          <cell r="C4509">
            <v>2</v>
          </cell>
          <cell r="D4509">
            <v>0</v>
          </cell>
          <cell r="E4509">
            <v>42923.749999989072</v>
          </cell>
        </row>
        <row r="4510">
          <cell r="B4510">
            <v>0</v>
          </cell>
          <cell r="C4510">
            <v>0</v>
          </cell>
          <cell r="D4510">
            <v>0</v>
          </cell>
          <cell r="E4510">
            <v>42923.791666655736</v>
          </cell>
        </row>
        <row r="4511">
          <cell r="B4511">
            <v>0</v>
          </cell>
          <cell r="C4511">
            <v>0</v>
          </cell>
          <cell r="D4511">
            <v>0</v>
          </cell>
          <cell r="E4511">
            <v>42923.8333333224</v>
          </cell>
        </row>
        <row r="4512">
          <cell r="B4512">
            <v>0</v>
          </cell>
          <cell r="C4512">
            <v>0</v>
          </cell>
          <cell r="D4512">
            <v>0</v>
          </cell>
          <cell r="E4512">
            <v>42923.874999989064</v>
          </cell>
        </row>
        <row r="4513">
          <cell r="B4513">
            <v>0</v>
          </cell>
          <cell r="C4513">
            <v>0</v>
          </cell>
          <cell r="D4513">
            <v>0</v>
          </cell>
          <cell r="E4513">
            <v>42923.916666655728</v>
          </cell>
        </row>
        <row r="4514">
          <cell r="B4514">
            <v>0</v>
          </cell>
          <cell r="C4514">
            <v>0</v>
          </cell>
          <cell r="D4514">
            <v>0</v>
          </cell>
          <cell r="E4514">
            <v>42923.958333322393</v>
          </cell>
        </row>
        <row r="4515">
          <cell r="B4515">
            <v>0</v>
          </cell>
          <cell r="C4515">
            <v>0</v>
          </cell>
          <cell r="D4515">
            <v>0</v>
          </cell>
          <cell r="E4515">
            <v>42923.999999989057</v>
          </cell>
        </row>
        <row r="4516">
          <cell r="B4516">
            <v>0</v>
          </cell>
          <cell r="C4516">
            <v>0</v>
          </cell>
          <cell r="D4516">
            <v>0</v>
          </cell>
          <cell r="E4516">
            <v>42924.041666655721</v>
          </cell>
        </row>
        <row r="4517">
          <cell r="B4517">
            <v>0</v>
          </cell>
          <cell r="C4517">
            <v>0</v>
          </cell>
          <cell r="D4517">
            <v>0</v>
          </cell>
          <cell r="E4517">
            <v>42924.083333322385</v>
          </cell>
        </row>
        <row r="4518">
          <cell r="B4518">
            <v>0</v>
          </cell>
          <cell r="C4518">
            <v>0</v>
          </cell>
          <cell r="D4518">
            <v>0</v>
          </cell>
          <cell r="E4518">
            <v>42924.12499998905</v>
          </cell>
        </row>
        <row r="4519">
          <cell r="B4519">
            <v>0</v>
          </cell>
          <cell r="C4519">
            <v>0</v>
          </cell>
          <cell r="D4519">
            <v>0</v>
          </cell>
          <cell r="E4519">
            <v>42924.166666655714</v>
          </cell>
        </row>
        <row r="4520">
          <cell r="B4520">
            <v>0</v>
          </cell>
          <cell r="C4520">
            <v>0</v>
          </cell>
          <cell r="D4520">
            <v>0</v>
          </cell>
          <cell r="E4520">
            <v>42924.208333322378</v>
          </cell>
        </row>
        <row r="4521">
          <cell r="B4521">
            <v>6</v>
          </cell>
          <cell r="C4521">
            <v>41</v>
          </cell>
          <cell r="D4521">
            <v>0</v>
          </cell>
          <cell r="E4521">
            <v>42924.249999989042</v>
          </cell>
        </row>
        <row r="4522">
          <cell r="B4522">
            <v>101</v>
          </cell>
          <cell r="C4522">
            <v>172</v>
          </cell>
          <cell r="D4522">
            <v>141</v>
          </cell>
          <cell r="E4522">
            <v>42924.291666655707</v>
          </cell>
        </row>
        <row r="4523">
          <cell r="B4523">
            <v>323</v>
          </cell>
          <cell r="C4523">
            <v>448</v>
          </cell>
          <cell r="D4523">
            <v>366</v>
          </cell>
          <cell r="E4523">
            <v>42924.333333322371</v>
          </cell>
        </row>
        <row r="4524">
          <cell r="B4524">
            <v>470</v>
          </cell>
          <cell r="C4524">
            <v>630</v>
          </cell>
          <cell r="D4524">
            <v>567</v>
          </cell>
          <cell r="E4524">
            <v>42924.374999989035</v>
          </cell>
        </row>
        <row r="4525">
          <cell r="B4525">
            <v>553</v>
          </cell>
          <cell r="C4525">
            <v>518</v>
          </cell>
          <cell r="D4525">
            <v>718</v>
          </cell>
          <cell r="E4525">
            <v>42924.416666655699</v>
          </cell>
        </row>
        <row r="4526">
          <cell r="B4526">
            <v>614</v>
          </cell>
          <cell r="C4526">
            <v>542</v>
          </cell>
          <cell r="D4526">
            <v>807</v>
          </cell>
          <cell r="E4526">
            <v>42924.458333322364</v>
          </cell>
        </row>
        <row r="4527">
          <cell r="B4527">
            <v>826</v>
          </cell>
          <cell r="C4527">
            <v>665</v>
          </cell>
          <cell r="D4527">
            <v>825</v>
          </cell>
          <cell r="E4527">
            <v>42924.499999989028</v>
          </cell>
        </row>
        <row r="4528">
          <cell r="B4528">
            <v>743</v>
          </cell>
          <cell r="C4528">
            <v>532</v>
          </cell>
          <cell r="D4528">
            <v>762</v>
          </cell>
          <cell r="E4528">
            <v>42924.541666655692</v>
          </cell>
        </row>
        <row r="4529">
          <cell r="B4529">
            <v>718</v>
          </cell>
          <cell r="C4529">
            <v>263</v>
          </cell>
          <cell r="D4529">
            <v>595</v>
          </cell>
          <cell r="E4529">
            <v>42924.583333322356</v>
          </cell>
        </row>
        <row r="4530">
          <cell r="B4530">
            <v>597</v>
          </cell>
          <cell r="C4530">
            <v>378</v>
          </cell>
          <cell r="D4530">
            <v>388</v>
          </cell>
          <cell r="E4530">
            <v>42924.624999989021</v>
          </cell>
        </row>
        <row r="4531">
          <cell r="B4531">
            <v>294</v>
          </cell>
          <cell r="C4531">
            <v>167</v>
          </cell>
          <cell r="D4531">
            <v>168</v>
          </cell>
          <cell r="E4531">
            <v>42924.666666655685</v>
          </cell>
        </row>
        <row r="4532">
          <cell r="B4532">
            <v>117</v>
          </cell>
          <cell r="C4532">
            <v>45</v>
          </cell>
          <cell r="D4532">
            <v>0</v>
          </cell>
          <cell r="E4532">
            <v>42924.708333322349</v>
          </cell>
        </row>
        <row r="4533">
          <cell r="B4533">
            <v>29</v>
          </cell>
          <cell r="C4533">
            <v>2</v>
          </cell>
          <cell r="D4533">
            <v>0</v>
          </cell>
          <cell r="E4533">
            <v>42924.749999989013</v>
          </cell>
        </row>
        <row r="4534">
          <cell r="B4534">
            <v>0</v>
          </cell>
          <cell r="C4534">
            <v>0</v>
          </cell>
          <cell r="D4534">
            <v>0</v>
          </cell>
          <cell r="E4534">
            <v>42924.791666655678</v>
          </cell>
        </row>
        <row r="4535">
          <cell r="B4535">
            <v>0</v>
          </cell>
          <cell r="C4535">
            <v>0</v>
          </cell>
          <cell r="D4535">
            <v>0</v>
          </cell>
          <cell r="E4535">
            <v>42924.833333322342</v>
          </cell>
        </row>
        <row r="4536">
          <cell r="B4536">
            <v>0</v>
          </cell>
          <cell r="C4536">
            <v>0</v>
          </cell>
          <cell r="D4536">
            <v>0</v>
          </cell>
          <cell r="E4536">
            <v>42924.874999989006</v>
          </cell>
        </row>
        <row r="4537">
          <cell r="B4537">
            <v>0</v>
          </cell>
          <cell r="C4537">
            <v>0</v>
          </cell>
          <cell r="D4537">
            <v>0</v>
          </cell>
          <cell r="E4537">
            <v>42924.91666665567</v>
          </cell>
        </row>
        <row r="4538">
          <cell r="B4538">
            <v>0</v>
          </cell>
          <cell r="C4538">
            <v>0</v>
          </cell>
          <cell r="D4538">
            <v>0</v>
          </cell>
          <cell r="E4538">
            <v>42924.958333322335</v>
          </cell>
        </row>
        <row r="4539">
          <cell r="B4539">
            <v>0</v>
          </cell>
          <cell r="C4539">
            <v>0</v>
          </cell>
          <cell r="D4539">
            <v>0</v>
          </cell>
          <cell r="E4539">
            <v>42924.999999988999</v>
          </cell>
        </row>
        <row r="4540">
          <cell r="B4540">
            <v>0</v>
          </cell>
          <cell r="C4540">
            <v>0</v>
          </cell>
          <cell r="D4540">
            <v>0</v>
          </cell>
          <cell r="E4540">
            <v>42925.041666655663</v>
          </cell>
        </row>
        <row r="4541">
          <cell r="B4541">
            <v>0</v>
          </cell>
          <cell r="C4541">
            <v>0</v>
          </cell>
          <cell r="D4541">
            <v>0</v>
          </cell>
          <cell r="E4541">
            <v>42925.083333322327</v>
          </cell>
        </row>
        <row r="4542">
          <cell r="B4542">
            <v>0</v>
          </cell>
          <cell r="C4542">
            <v>0</v>
          </cell>
          <cell r="D4542">
            <v>0</v>
          </cell>
          <cell r="E4542">
            <v>42925.124999988991</v>
          </cell>
        </row>
        <row r="4543">
          <cell r="B4543">
            <v>0</v>
          </cell>
          <cell r="C4543">
            <v>0</v>
          </cell>
          <cell r="D4543">
            <v>0</v>
          </cell>
          <cell r="E4543">
            <v>42925.166666655656</v>
          </cell>
        </row>
        <row r="4544">
          <cell r="B4544">
            <v>0</v>
          </cell>
          <cell r="C4544">
            <v>0</v>
          </cell>
          <cell r="D4544">
            <v>0</v>
          </cell>
          <cell r="E4544">
            <v>42925.20833332232</v>
          </cell>
        </row>
        <row r="4545">
          <cell r="B4545">
            <v>8</v>
          </cell>
          <cell r="C4545">
            <v>42</v>
          </cell>
          <cell r="D4545">
            <v>0</v>
          </cell>
          <cell r="E4545">
            <v>42925.249999988984</v>
          </cell>
        </row>
        <row r="4546">
          <cell r="B4546">
            <v>72</v>
          </cell>
          <cell r="C4546">
            <v>151</v>
          </cell>
          <cell r="D4546">
            <v>134</v>
          </cell>
          <cell r="E4546">
            <v>42925.291666655648</v>
          </cell>
        </row>
        <row r="4547">
          <cell r="B4547">
            <v>344</v>
          </cell>
          <cell r="C4547">
            <v>399</v>
          </cell>
          <cell r="D4547">
            <v>358</v>
          </cell>
          <cell r="E4547">
            <v>42925.333333322313</v>
          </cell>
        </row>
        <row r="4548">
          <cell r="B4548">
            <v>594</v>
          </cell>
          <cell r="C4548">
            <v>452</v>
          </cell>
          <cell r="D4548">
            <v>560</v>
          </cell>
          <cell r="E4548">
            <v>42925.374999988977</v>
          </cell>
        </row>
        <row r="4549">
          <cell r="B4549">
            <v>738</v>
          </cell>
          <cell r="C4549">
            <v>673</v>
          </cell>
          <cell r="D4549">
            <v>713</v>
          </cell>
          <cell r="E4549">
            <v>42925.416666655641</v>
          </cell>
        </row>
        <row r="4550">
          <cell r="B4550">
            <v>814</v>
          </cell>
          <cell r="C4550">
            <v>784</v>
          </cell>
          <cell r="D4550">
            <v>805</v>
          </cell>
          <cell r="E4550">
            <v>42925.458333322305</v>
          </cell>
        </row>
        <row r="4551">
          <cell r="B4551">
            <v>969</v>
          </cell>
          <cell r="C4551">
            <v>565</v>
          </cell>
          <cell r="D4551">
            <v>825</v>
          </cell>
          <cell r="E4551">
            <v>42925.49999998897</v>
          </cell>
        </row>
        <row r="4552">
          <cell r="B4552">
            <v>880</v>
          </cell>
          <cell r="C4552">
            <v>337</v>
          </cell>
          <cell r="D4552">
            <v>750</v>
          </cell>
          <cell r="E4552">
            <v>42925.541666655634</v>
          </cell>
        </row>
        <row r="4553">
          <cell r="B4553">
            <v>786</v>
          </cell>
          <cell r="C4553">
            <v>588</v>
          </cell>
          <cell r="D4553">
            <v>587</v>
          </cell>
          <cell r="E4553">
            <v>42925.583333322298</v>
          </cell>
        </row>
        <row r="4554">
          <cell r="B4554">
            <v>664</v>
          </cell>
          <cell r="C4554">
            <v>373</v>
          </cell>
          <cell r="D4554">
            <v>386</v>
          </cell>
          <cell r="E4554">
            <v>42925.624999988962</v>
          </cell>
        </row>
        <row r="4555">
          <cell r="B4555">
            <v>447</v>
          </cell>
          <cell r="C4555">
            <v>217</v>
          </cell>
          <cell r="D4555">
            <v>169</v>
          </cell>
          <cell r="E4555">
            <v>42925.666666655627</v>
          </cell>
        </row>
        <row r="4556">
          <cell r="B4556">
            <v>222</v>
          </cell>
          <cell r="C4556">
            <v>59</v>
          </cell>
          <cell r="D4556">
            <v>0</v>
          </cell>
          <cell r="E4556">
            <v>42925.708333322291</v>
          </cell>
        </row>
        <row r="4557">
          <cell r="B4557">
            <v>38</v>
          </cell>
          <cell r="C4557">
            <v>2</v>
          </cell>
          <cell r="D4557">
            <v>0</v>
          </cell>
          <cell r="E4557">
            <v>42925.749999988955</v>
          </cell>
        </row>
        <row r="4558">
          <cell r="B4558">
            <v>0</v>
          </cell>
          <cell r="C4558">
            <v>0</v>
          </cell>
          <cell r="D4558">
            <v>0</v>
          </cell>
          <cell r="E4558">
            <v>42925.791666655619</v>
          </cell>
        </row>
        <row r="4559">
          <cell r="B4559">
            <v>0</v>
          </cell>
          <cell r="C4559">
            <v>0</v>
          </cell>
          <cell r="D4559">
            <v>0</v>
          </cell>
          <cell r="E4559">
            <v>42925.833333322284</v>
          </cell>
        </row>
        <row r="4560">
          <cell r="B4560">
            <v>0</v>
          </cell>
          <cell r="C4560">
            <v>0</v>
          </cell>
          <cell r="D4560">
            <v>0</v>
          </cell>
          <cell r="E4560">
            <v>42925.874999988948</v>
          </cell>
        </row>
        <row r="4561">
          <cell r="B4561">
            <v>0</v>
          </cell>
          <cell r="C4561">
            <v>0</v>
          </cell>
          <cell r="D4561">
            <v>0</v>
          </cell>
          <cell r="E4561">
            <v>42925.916666655612</v>
          </cell>
        </row>
        <row r="4562">
          <cell r="B4562">
            <v>0</v>
          </cell>
          <cell r="C4562">
            <v>0</v>
          </cell>
          <cell r="D4562">
            <v>0</v>
          </cell>
          <cell r="E4562">
            <v>42925.958333322276</v>
          </cell>
        </row>
        <row r="4563">
          <cell r="B4563">
            <v>0</v>
          </cell>
          <cell r="C4563">
            <v>0</v>
          </cell>
          <cell r="D4563">
            <v>0</v>
          </cell>
          <cell r="E4563">
            <v>42925.999999988941</v>
          </cell>
        </row>
        <row r="4564">
          <cell r="B4564">
            <v>0</v>
          </cell>
          <cell r="C4564">
            <v>0</v>
          </cell>
          <cell r="D4564">
            <v>0</v>
          </cell>
          <cell r="E4564">
            <v>42926.041666655605</v>
          </cell>
        </row>
        <row r="4565">
          <cell r="B4565">
            <v>0</v>
          </cell>
          <cell r="C4565">
            <v>0</v>
          </cell>
          <cell r="D4565">
            <v>0</v>
          </cell>
          <cell r="E4565">
            <v>42926.083333322269</v>
          </cell>
        </row>
        <row r="4566">
          <cell r="B4566">
            <v>0</v>
          </cell>
          <cell r="C4566">
            <v>0</v>
          </cell>
          <cell r="D4566">
            <v>0</v>
          </cell>
          <cell r="E4566">
            <v>42926.124999988933</v>
          </cell>
        </row>
        <row r="4567">
          <cell r="B4567">
            <v>0</v>
          </cell>
          <cell r="C4567">
            <v>0</v>
          </cell>
          <cell r="D4567">
            <v>0</v>
          </cell>
          <cell r="E4567">
            <v>42926.166666655598</v>
          </cell>
        </row>
        <row r="4568">
          <cell r="B4568">
            <v>0</v>
          </cell>
          <cell r="C4568">
            <v>0</v>
          </cell>
          <cell r="D4568">
            <v>0</v>
          </cell>
          <cell r="E4568">
            <v>42926.208333322262</v>
          </cell>
        </row>
        <row r="4569">
          <cell r="B4569">
            <v>6</v>
          </cell>
          <cell r="C4569">
            <v>50</v>
          </cell>
          <cell r="D4569">
            <v>0</v>
          </cell>
          <cell r="E4569">
            <v>42926.249999988926</v>
          </cell>
        </row>
        <row r="4570">
          <cell r="B4570">
            <v>98</v>
          </cell>
          <cell r="C4570">
            <v>158</v>
          </cell>
          <cell r="D4570">
            <v>138</v>
          </cell>
          <cell r="E4570">
            <v>42926.29166665559</v>
          </cell>
        </row>
        <row r="4571">
          <cell r="B4571">
            <v>326</v>
          </cell>
          <cell r="C4571">
            <v>368</v>
          </cell>
          <cell r="D4571">
            <v>363</v>
          </cell>
          <cell r="E4571">
            <v>42926.333333322254</v>
          </cell>
        </row>
        <row r="4572">
          <cell r="B4572">
            <v>553</v>
          </cell>
          <cell r="C4572">
            <v>549</v>
          </cell>
          <cell r="D4572">
            <v>566</v>
          </cell>
          <cell r="E4572">
            <v>42926.374999988919</v>
          </cell>
        </row>
        <row r="4573">
          <cell r="B4573">
            <v>723</v>
          </cell>
          <cell r="C4573">
            <v>653</v>
          </cell>
          <cell r="D4573">
            <v>719</v>
          </cell>
          <cell r="E4573">
            <v>42926.416666655583</v>
          </cell>
        </row>
        <row r="4574">
          <cell r="B4574">
            <v>845</v>
          </cell>
          <cell r="C4574">
            <v>679</v>
          </cell>
          <cell r="D4574">
            <v>811</v>
          </cell>
          <cell r="E4574">
            <v>42926.458333322247</v>
          </cell>
        </row>
        <row r="4575">
          <cell r="B4575">
            <v>834</v>
          </cell>
          <cell r="C4575">
            <v>680</v>
          </cell>
          <cell r="D4575">
            <v>832</v>
          </cell>
          <cell r="E4575">
            <v>42926.499999988911</v>
          </cell>
        </row>
        <row r="4576">
          <cell r="B4576">
            <v>863</v>
          </cell>
          <cell r="C4576">
            <v>772</v>
          </cell>
          <cell r="D4576">
            <v>761</v>
          </cell>
          <cell r="E4576">
            <v>42926.541666655576</v>
          </cell>
        </row>
        <row r="4577">
          <cell r="B4577">
            <v>843</v>
          </cell>
          <cell r="C4577">
            <v>456</v>
          </cell>
          <cell r="D4577">
            <v>595</v>
          </cell>
          <cell r="E4577">
            <v>42926.58333332224</v>
          </cell>
        </row>
        <row r="4578">
          <cell r="B4578">
            <v>622</v>
          </cell>
          <cell r="C4578">
            <v>348</v>
          </cell>
          <cell r="D4578">
            <v>390</v>
          </cell>
          <cell r="E4578">
            <v>42926.624999988904</v>
          </cell>
        </row>
        <row r="4579">
          <cell r="B4579">
            <v>479</v>
          </cell>
          <cell r="C4579">
            <v>269</v>
          </cell>
          <cell r="D4579">
            <v>169</v>
          </cell>
          <cell r="E4579">
            <v>42926.666666655568</v>
          </cell>
        </row>
        <row r="4580">
          <cell r="B4580">
            <v>239</v>
          </cell>
          <cell r="C4580">
            <v>70</v>
          </cell>
          <cell r="D4580">
            <v>0</v>
          </cell>
          <cell r="E4580">
            <v>42926.708333322233</v>
          </cell>
        </row>
        <row r="4581">
          <cell r="B4581">
            <v>44</v>
          </cell>
          <cell r="C4581">
            <v>2</v>
          </cell>
          <cell r="D4581">
            <v>0</v>
          </cell>
          <cell r="E4581">
            <v>42926.749999988897</v>
          </cell>
        </row>
        <row r="4582">
          <cell r="B4582">
            <v>0</v>
          </cell>
          <cell r="C4582">
            <v>0</v>
          </cell>
          <cell r="D4582">
            <v>0</v>
          </cell>
          <cell r="E4582">
            <v>42926.791666655561</v>
          </cell>
        </row>
        <row r="4583">
          <cell r="B4583">
            <v>0</v>
          </cell>
          <cell r="C4583">
            <v>0</v>
          </cell>
          <cell r="D4583">
            <v>0</v>
          </cell>
          <cell r="E4583">
            <v>42926.833333322225</v>
          </cell>
        </row>
        <row r="4584">
          <cell r="B4584">
            <v>0</v>
          </cell>
          <cell r="C4584">
            <v>0</v>
          </cell>
          <cell r="D4584">
            <v>0</v>
          </cell>
          <cell r="E4584">
            <v>42926.87499998889</v>
          </cell>
        </row>
        <row r="4585">
          <cell r="B4585">
            <v>0</v>
          </cell>
          <cell r="C4585">
            <v>0</v>
          </cell>
          <cell r="D4585">
            <v>0</v>
          </cell>
          <cell r="E4585">
            <v>42926.916666655554</v>
          </cell>
        </row>
        <row r="4586">
          <cell r="B4586">
            <v>0</v>
          </cell>
          <cell r="C4586">
            <v>0</v>
          </cell>
          <cell r="D4586">
            <v>0</v>
          </cell>
          <cell r="E4586">
            <v>42926.958333322218</v>
          </cell>
        </row>
        <row r="4587">
          <cell r="B4587">
            <v>0</v>
          </cell>
          <cell r="C4587">
            <v>0</v>
          </cell>
          <cell r="D4587">
            <v>0</v>
          </cell>
          <cell r="E4587">
            <v>42926.999999988882</v>
          </cell>
        </row>
        <row r="4588">
          <cell r="B4588">
            <v>0</v>
          </cell>
          <cell r="C4588">
            <v>0</v>
          </cell>
          <cell r="D4588">
            <v>0</v>
          </cell>
          <cell r="E4588">
            <v>42927.041666655547</v>
          </cell>
        </row>
        <row r="4589">
          <cell r="B4589">
            <v>0</v>
          </cell>
          <cell r="C4589">
            <v>0</v>
          </cell>
          <cell r="D4589">
            <v>0</v>
          </cell>
          <cell r="E4589">
            <v>42927.083333322211</v>
          </cell>
        </row>
        <row r="4590">
          <cell r="B4590">
            <v>0</v>
          </cell>
          <cell r="C4590">
            <v>0</v>
          </cell>
          <cell r="D4590">
            <v>0</v>
          </cell>
          <cell r="E4590">
            <v>42927.124999988875</v>
          </cell>
        </row>
        <row r="4591">
          <cell r="B4591">
            <v>0</v>
          </cell>
          <cell r="C4591">
            <v>0</v>
          </cell>
          <cell r="D4591">
            <v>0</v>
          </cell>
          <cell r="E4591">
            <v>42927.166666655539</v>
          </cell>
        </row>
        <row r="4592">
          <cell r="B4592">
            <v>0</v>
          </cell>
          <cell r="C4592">
            <v>0</v>
          </cell>
          <cell r="D4592">
            <v>0</v>
          </cell>
          <cell r="E4592">
            <v>42927.208333322204</v>
          </cell>
        </row>
        <row r="4593">
          <cell r="B4593">
            <v>6</v>
          </cell>
          <cell r="C4593">
            <v>35</v>
          </cell>
          <cell r="D4593">
            <v>0</v>
          </cell>
          <cell r="E4593">
            <v>42927.249999988868</v>
          </cell>
        </row>
        <row r="4594">
          <cell r="B4594">
            <v>127</v>
          </cell>
          <cell r="C4594">
            <v>158</v>
          </cell>
          <cell r="D4594">
            <v>65</v>
          </cell>
          <cell r="E4594">
            <v>42927.291666655532</v>
          </cell>
        </row>
        <row r="4595">
          <cell r="B4595">
            <v>367</v>
          </cell>
          <cell r="C4595">
            <v>213</v>
          </cell>
          <cell r="D4595">
            <v>141</v>
          </cell>
          <cell r="E4595">
            <v>42927.333333322196</v>
          </cell>
        </row>
        <row r="4596">
          <cell r="B4596">
            <v>599</v>
          </cell>
          <cell r="C4596">
            <v>550</v>
          </cell>
          <cell r="D4596">
            <v>237</v>
          </cell>
          <cell r="E4596">
            <v>42927.374999988861</v>
          </cell>
        </row>
        <row r="4597">
          <cell r="B4597">
            <v>714</v>
          </cell>
          <cell r="C4597">
            <v>537</v>
          </cell>
          <cell r="D4597">
            <v>386</v>
          </cell>
          <cell r="E4597">
            <v>42927.416666655525</v>
          </cell>
        </row>
        <row r="4598">
          <cell r="B4598">
            <v>862</v>
          </cell>
          <cell r="C4598">
            <v>780</v>
          </cell>
          <cell r="D4598">
            <v>512</v>
          </cell>
          <cell r="E4598">
            <v>42927.458333322189</v>
          </cell>
        </row>
        <row r="4599">
          <cell r="B4599">
            <v>916</v>
          </cell>
          <cell r="C4599">
            <v>777</v>
          </cell>
          <cell r="D4599">
            <v>539</v>
          </cell>
          <cell r="E4599">
            <v>42927.499999988853</v>
          </cell>
        </row>
        <row r="4600">
          <cell r="B4600">
            <v>765</v>
          </cell>
          <cell r="C4600">
            <v>702</v>
          </cell>
          <cell r="D4600">
            <v>529</v>
          </cell>
          <cell r="E4600">
            <v>42927.541666655517</v>
          </cell>
        </row>
        <row r="4601">
          <cell r="B4601">
            <v>815</v>
          </cell>
          <cell r="C4601">
            <v>414</v>
          </cell>
          <cell r="D4601">
            <v>440</v>
          </cell>
          <cell r="E4601">
            <v>42927.583333322182</v>
          </cell>
        </row>
        <row r="4602">
          <cell r="B4602">
            <v>662</v>
          </cell>
          <cell r="C4602">
            <v>458</v>
          </cell>
          <cell r="D4602">
            <v>390</v>
          </cell>
          <cell r="E4602">
            <v>42927.624999988846</v>
          </cell>
        </row>
        <row r="4603">
          <cell r="B4603">
            <v>480</v>
          </cell>
          <cell r="C4603">
            <v>162</v>
          </cell>
          <cell r="D4603">
            <v>171</v>
          </cell>
          <cell r="E4603">
            <v>42927.66666665551</v>
          </cell>
        </row>
        <row r="4604">
          <cell r="B4604">
            <v>213</v>
          </cell>
          <cell r="C4604">
            <v>80</v>
          </cell>
          <cell r="D4604">
            <v>0</v>
          </cell>
          <cell r="E4604">
            <v>42927.708333322174</v>
          </cell>
        </row>
        <row r="4605">
          <cell r="B4605">
            <v>36</v>
          </cell>
          <cell r="C4605">
            <v>2</v>
          </cell>
          <cell r="D4605">
            <v>0</v>
          </cell>
          <cell r="E4605">
            <v>42927.749999988839</v>
          </cell>
        </row>
        <row r="4606">
          <cell r="B4606">
            <v>0</v>
          </cell>
          <cell r="C4606">
            <v>0</v>
          </cell>
          <cell r="D4606">
            <v>0</v>
          </cell>
          <cell r="E4606">
            <v>42927.791666655503</v>
          </cell>
        </row>
        <row r="4607">
          <cell r="B4607">
            <v>0</v>
          </cell>
          <cell r="C4607">
            <v>0</v>
          </cell>
          <cell r="D4607">
            <v>0</v>
          </cell>
          <cell r="E4607">
            <v>42927.833333322167</v>
          </cell>
        </row>
        <row r="4608">
          <cell r="B4608">
            <v>0</v>
          </cell>
          <cell r="C4608">
            <v>0</v>
          </cell>
          <cell r="D4608">
            <v>0</v>
          </cell>
          <cell r="E4608">
            <v>42927.874999988831</v>
          </cell>
        </row>
        <row r="4609">
          <cell r="B4609">
            <v>0</v>
          </cell>
          <cell r="C4609">
            <v>0</v>
          </cell>
          <cell r="D4609">
            <v>0</v>
          </cell>
          <cell r="E4609">
            <v>42927.916666655496</v>
          </cell>
        </row>
        <row r="4610">
          <cell r="B4610">
            <v>0</v>
          </cell>
          <cell r="C4610">
            <v>0</v>
          </cell>
          <cell r="D4610">
            <v>0</v>
          </cell>
          <cell r="E4610">
            <v>42927.95833332216</v>
          </cell>
        </row>
        <row r="4611">
          <cell r="B4611">
            <v>0</v>
          </cell>
          <cell r="C4611">
            <v>0</v>
          </cell>
          <cell r="D4611">
            <v>0</v>
          </cell>
          <cell r="E4611">
            <v>42927.999999988824</v>
          </cell>
        </row>
        <row r="4612">
          <cell r="B4612">
            <v>0</v>
          </cell>
          <cell r="C4612">
            <v>0</v>
          </cell>
          <cell r="D4612">
            <v>0</v>
          </cell>
          <cell r="E4612">
            <v>42928.041666655488</v>
          </cell>
        </row>
        <row r="4613">
          <cell r="B4613">
            <v>0</v>
          </cell>
          <cell r="C4613">
            <v>0</v>
          </cell>
          <cell r="D4613">
            <v>0</v>
          </cell>
          <cell r="E4613">
            <v>42928.083333322153</v>
          </cell>
        </row>
        <row r="4614">
          <cell r="B4614">
            <v>0</v>
          </cell>
          <cell r="C4614">
            <v>0</v>
          </cell>
          <cell r="D4614">
            <v>0</v>
          </cell>
          <cell r="E4614">
            <v>42928.124999988817</v>
          </cell>
        </row>
        <row r="4615">
          <cell r="B4615">
            <v>0</v>
          </cell>
          <cell r="C4615">
            <v>0</v>
          </cell>
          <cell r="D4615">
            <v>0</v>
          </cell>
          <cell r="E4615">
            <v>42928.166666655481</v>
          </cell>
        </row>
        <row r="4616">
          <cell r="B4616">
            <v>0</v>
          </cell>
          <cell r="C4616">
            <v>0</v>
          </cell>
          <cell r="D4616">
            <v>0</v>
          </cell>
          <cell r="E4616">
            <v>42928.208333322145</v>
          </cell>
        </row>
        <row r="4617">
          <cell r="B4617">
            <v>7</v>
          </cell>
          <cell r="C4617">
            <v>60</v>
          </cell>
          <cell r="D4617">
            <v>0</v>
          </cell>
          <cell r="E4617">
            <v>42928.24999998881</v>
          </cell>
        </row>
        <row r="4618">
          <cell r="B4618">
            <v>146</v>
          </cell>
          <cell r="C4618">
            <v>129</v>
          </cell>
          <cell r="D4618">
            <v>130</v>
          </cell>
          <cell r="E4618">
            <v>42928.291666655474</v>
          </cell>
        </row>
        <row r="4619">
          <cell r="B4619">
            <v>379</v>
          </cell>
          <cell r="C4619">
            <v>217</v>
          </cell>
          <cell r="D4619">
            <v>325</v>
          </cell>
          <cell r="E4619">
            <v>42928.333333322138</v>
          </cell>
        </row>
        <row r="4620">
          <cell r="B4620">
            <v>614</v>
          </cell>
          <cell r="C4620">
            <v>506</v>
          </cell>
          <cell r="D4620">
            <v>516</v>
          </cell>
          <cell r="E4620">
            <v>42928.374999988802</v>
          </cell>
        </row>
        <row r="4621">
          <cell r="B4621">
            <v>764</v>
          </cell>
          <cell r="C4621">
            <v>683</v>
          </cell>
          <cell r="D4621">
            <v>689</v>
          </cell>
          <cell r="E4621">
            <v>42928.416666655467</v>
          </cell>
        </row>
        <row r="4622">
          <cell r="B4622">
            <v>873</v>
          </cell>
          <cell r="C4622">
            <v>562</v>
          </cell>
          <cell r="D4622">
            <v>763</v>
          </cell>
          <cell r="E4622">
            <v>42928.458333322131</v>
          </cell>
        </row>
        <row r="4623">
          <cell r="B4623">
            <v>659</v>
          </cell>
          <cell r="C4623">
            <v>821</v>
          </cell>
          <cell r="D4623">
            <v>769</v>
          </cell>
          <cell r="E4623">
            <v>42928.499999988795</v>
          </cell>
        </row>
        <row r="4624">
          <cell r="B4624">
            <v>804</v>
          </cell>
          <cell r="C4624">
            <v>758</v>
          </cell>
          <cell r="D4624">
            <v>700</v>
          </cell>
          <cell r="E4624">
            <v>42928.541666655459</v>
          </cell>
        </row>
        <row r="4625">
          <cell r="B4625">
            <v>787</v>
          </cell>
          <cell r="C4625">
            <v>556</v>
          </cell>
          <cell r="D4625">
            <v>556</v>
          </cell>
          <cell r="E4625">
            <v>42928.583333322124</v>
          </cell>
        </row>
        <row r="4626">
          <cell r="B4626">
            <v>657</v>
          </cell>
          <cell r="C4626">
            <v>434</v>
          </cell>
          <cell r="D4626">
            <v>395</v>
          </cell>
          <cell r="E4626">
            <v>42928.624999988788</v>
          </cell>
        </row>
        <row r="4627">
          <cell r="B4627">
            <v>432</v>
          </cell>
          <cell r="C4627">
            <v>169</v>
          </cell>
          <cell r="D4627">
            <v>174</v>
          </cell>
          <cell r="E4627">
            <v>42928.666666655452</v>
          </cell>
        </row>
        <row r="4628">
          <cell r="B4628">
            <v>213</v>
          </cell>
          <cell r="C4628">
            <v>63</v>
          </cell>
          <cell r="D4628">
            <v>0</v>
          </cell>
          <cell r="E4628">
            <v>42928.708333322116</v>
          </cell>
        </row>
        <row r="4629">
          <cell r="B4629">
            <v>41</v>
          </cell>
          <cell r="C4629">
            <v>2</v>
          </cell>
          <cell r="D4629">
            <v>0</v>
          </cell>
          <cell r="E4629">
            <v>42928.74999998878</v>
          </cell>
        </row>
        <row r="4630">
          <cell r="B4630">
            <v>0</v>
          </cell>
          <cell r="C4630">
            <v>0</v>
          </cell>
          <cell r="D4630">
            <v>0</v>
          </cell>
          <cell r="E4630">
            <v>42928.791666655445</v>
          </cell>
        </row>
        <row r="4631">
          <cell r="B4631">
            <v>0</v>
          </cell>
          <cell r="C4631">
            <v>0</v>
          </cell>
          <cell r="D4631">
            <v>0</v>
          </cell>
          <cell r="E4631">
            <v>42928.833333322109</v>
          </cell>
        </row>
        <row r="4632">
          <cell r="B4632">
            <v>0</v>
          </cell>
          <cell r="C4632">
            <v>0</v>
          </cell>
          <cell r="D4632">
            <v>0</v>
          </cell>
          <cell r="E4632">
            <v>42928.874999988773</v>
          </cell>
        </row>
        <row r="4633">
          <cell r="B4633">
            <v>0</v>
          </cell>
          <cell r="C4633">
            <v>0</v>
          </cell>
          <cell r="D4633">
            <v>0</v>
          </cell>
          <cell r="E4633">
            <v>42928.916666655437</v>
          </cell>
        </row>
        <row r="4634">
          <cell r="B4634">
            <v>0</v>
          </cell>
          <cell r="C4634">
            <v>0</v>
          </cell>
          <cell r="D4634">
            <v>0</v>
          </cell>
          <cell r="E4634">
            <v>42928.958333322102</v>
          </cell>
        </row>
        <row r="4635">
          <cell r="B4635">
            <v>0</v>
          </cell>
          <cell r="C4635">
            <v>0</v>
          </cell>
          <cell r="D4635">
            <v>0</v>
          </cell>
          <cell r="E4635">
            <v>42928.999999988766</v>
          </cell>
        </row>
        <row r="4636">
          <cell r="B4636">
            <v>0</v>
          </cell>
          <cell r="C4636">
            <v>0</v>
          </cell>
          <cell r="D4636">
            <v>0</v>
          </cell>
          <cell r="E4636">
            <v>42929.04166665543</v>
          </cell>
        </row>
        <row r="4637">
          <cell r="B4637">
            <v>0</v>
          </cell>
          <cell r="C4637">
            <v>0</v>
          </cell>
          <cell r="D4637">
            <v>0</v>
          </cell>
          <cell r="E4637">
            <v>42929.083333322094</v>
          </cell>
        </row>
        <row r="4638">
          <cell r="B4638">
            <v>0</v>
          </cell>
          <cell r="C4638">
            <v>0</v>
          </cell>
          <cell r="D4638">
            <v>0</v>
          </cell>
          <cell r="E4638">
            <v>42929.124999988759</v>
          </cell>
        </row>
        <row r="4639">
          <cell r="B4639">
            <v>0</v>
          </cell>
          <cell r="C4639">
            <v>0</v>
          </cell>
          <cell r="D4639">
            <v>0</v>
          </cell>
          <cell r="E4639">
            <v>42929.166666655423</v>
          </cell>
        </row>
        <row r="4640">
          <cell r="B4640">
            <v>0</v>
          </cell>
          <cell r="C4640">
            <v>0</v>
          </cell>
          <cell r="D4640">
            <v>0</v>
          </cell>
          <cell r="E4640">
            <v>42929.208333322087</v>
          </cell>
        </row>
        <row r="4641">
          <cell r="B4641">
            <v>5</v>
          </cell>
          <cell r="C4641">
            <v>48</v>
          </cell>
          <cell r="D4641">
            <v>0</v>
          </cell>
          <cell r="E4641">
            <v>42929.249999988751</v>
          </cell>
        </row>
        <row r="4642">
          <cell r="B4642">
            <v>89</v>
          </cell>
          <cell r="C4642">
            <v>151</v>
          </cell>
          <cell r="D4642">
            <v>139</v>
          </cell>
          <cell r="E4642">
            <v>42929.291666655416</v>
          </cell>
        </row>
        <row r="4643">
          <cell r="B4643">
            <v>310</v>
          </cell>
          <cell r="C4643">
            <v>249</v>
          </cell>
          <cell r="D4643">
            <v>366</v>
          </cell>
          <cell r="E4643">
            <v>42929.33333332208</v>
          </cell>
        </row>
        <row r="4644">
          <cell r="B4644">
            <v>374</v>
          </cell>
          <cell r="C4644">
            <v>304</v>
          </cell>
          <cell r="D4644">
            <v>570</v>
          </cell>
          <cell r="E4644">
            <v>42929.374999988744</v>
          </cell>
        </row>
        <row r="4645">
          <cell r="B4645">
            <v>639</v>
          </cell>
          <cell r="C4645">
            <v>712</v>
          </cell>
          <cell r="D4645">
            <v>725</v>
          </cell>
          <cell r="E4645">
            <v>42929.416666655408</v>
          </cell>
        </row>
        <row r="4646">
          <cell r="B4646">
            <v>731</v>
          </cell>
          <cell r="C4646">
            <v>740</v>
          </cell>
          <cell r="D4646">
            <v>816</v>
          </cell>
          <cell r="E4646">
            <v>42929.458333322073</v>
          </cell>
        </row>
        <row r="4647">
          <cell r="B4647">
            <v>844</v>
          </cell>
          <cell r="C4647">
            <v>727</v>
          </cell>
          <cell r="D4647">
            <v>837</v>
          </cell>
          <cell r="E4647">
            <v>42929.499999988737</v>
          </cell>
        </row>
        <row r="4648">
          <cell r="B4648">
            <v>831</v>
          </cell>
          <cell r="C4648">
            <v>740</v>
          </cell>
          <cell r="D4648">
            <v>771</v>
          </cell>
          <cell r="E4648">
            <v>42929.541666655401</v>
          </cell>
        </row>
        <row r="4649">
          <cell r="B4649">
            <v>724</v>
          </cell>
          <cell r="C4649">
            <v>505</v>
          </cell>
          <cell r="D4649">
            <v>603</v>
          </cell>
          <cell r="E4649">
            <v>42929.583333322065</v>
          </cell>
        </row>
        <row r="4650">
          <cell r="B4650">
            <v>597</v>
          </cell>
          <cell r="C4650">
            <v>331</v>
          </cell>
          <cell r="D4650">
            <v>395</v>
          </cell>
          <cell r="E4650">
            <v>42929.62499998873</v>
          </cell>
        </row>
        <row r="4651">
          <cell r="B4651">
            <v>478</v>
          </cell>
          <cell r="C4651">
            <v>194</v>
          </cell>
          <cell r="D4651">
            <v>173</v>
          </cell>
          <cell r="E4651">
            <v>42929.666666655394</v>
          </cell>
        </row>
        <row r="4652">
          <cell r="B4652">
            <v>207</v>
          </cell>
          <cell r="C4652">
            <v>67</v>
          </cell>
          <cell r="D4652">
            <v>0</v>
          </cell>
          <cell r="E4652">
            <v>42929.708333322058</v>
          </cell>
        </row>
        <row r="4653">
          <cell r="B4653">
            <v>35</v>
          </cell>
          <cell r="C4653">
            <v>2</v>
          </cell>
          <cell r="D4653">
            <v>0</v>
          </cell>
          <cell r="E4653">
            <v>42929.749999988722</v>
          </cell>
        </row>
        <row r="4654">
          <cell r="B4654">
            <v>0</v>
          </cell>
          <cell r="C4654">
            <v>0</v>
          </cell>
          <cell r="D4654">
            <v>0</v>
          </cell>
          <cell r="E4654">
            <v>42929.791666655387</v>
          </cell>
        </row>
        <row r="4655">
          <cell r="B4655">
            <v>0</v>
          </cell>
          <cell r="C4655">
            <v>0</v>
          </cell>
          <cell r="D4655">
            <v>0</v>
          </cell>
          <cell r="E4655">
            <v>42929.833333322051</v>
          </cell>
        </row>
        <row r="4656">
          <cell r="B4656">
            <v>0</v>
          </cell>
          <cell r="C4656">
            <v>0</v>
          </cell>
          <cell r="D4656">
            <v>0</v>
          </cell>
          <cell r="E4656">
            <v>42929.874999988715</v>
          </cell>
        </row>
        <row r="4657">
          <cell r="B4657">
            <v>0</v>
          </cell>
          <cell r="C4657">
            <v>0</v>
          </cell>
          <cell r="D4657">
            <v>0</v>
          </cell>
          <cell r="E4657">
            <v>42929.916666655379</v>
          </cell>
        </row>
        <row r="4658">
          <cell r="B4658">
            <v>0</v>
          </cell>
          <cell r="C4658">
            <v>0</v>
          </cell>
          <cell r="D4658">
            <v>0</v>
          </cell>
          <cell r="E4658">
            <v>42929.958333322043</v>
          </cell>
        </row>
        <row r="4659">
          <cell r="B4659">
            <v>0</v>
          </cell>
          <cell r="C4659">
            <v>0</v>
          </cell>
          <cell r="D4659">
            <v>0</v>
          </cell>
          <cell r="E4659">
            <v>42929.999999988708</v>
          </cell>
        </row>
        <row r="4660">
          <cell r="B4660">
            <v>0</v>
          </cell>
          <cell r="C4660">
            <v>0</v>
          </cell>
          <cell r="D4660">
            <v>0</v>
          </cell>
          <cell r="E4660">
            <v>42930.041666655372</v>
          </cell>
        </row>
        <row r="4661">
          <cell r="B4661">
            <v>0</v>
          </cell>
          <cell r="C4661">
            <v>0</v>
          </cell>
          <cell r="D4661">
            <v>0</v>
          </cell>
          <cell r="E4661">
            <v>42930.083333322036</v>
          </cell>
        </row>
        <row r="4662">
          <cell r="B4662">
            <v>0</v>
          </cell>
          <cell r="C4662">
            <v>0</v>
          </cell>
          <cell r="D4662">
            <v>0</v>
          </cell>
          <cell r="E4662">
            <v>42930.1249999887</v>
          </cell>
        </row>
        <row r="4663">
          <cell r="B4663">
            <v>0</v>
          </cell>
          <cell r="C4663">
            <v>0</v>
          </cell>
          <cell r="D4663">
            <v>0</v>
          </cell>
          <cell r="E4663">
            <v>42930.166666655365</v>
          </cell>
        </row>
        <row r="4664">
          <cell r="B4664">
            <v>0</v>
          </cell>
          <cell r="C4664">
            <v>0</v>
          </cell>
          <cell r="D4664">
            <v>0</v>
          </cell>
          <cell r="E4664">
            <v>42930.208333322029</v>
          </cell>
        </row>
        <row r="4665">
          <cell r="B4665">
            <v>7</v>
          </cell>
          <cell r="C4665">
            <v>41</v>
          </cell>
          <cell r="D4665">
            <v>0</v>
          </cell>
          <cell r="E4665">
            <v>42930.249999988693</v>
          </cell>
        </row>
        <row r="4666">
          <cell r="B4666">
            <v>100</v>
          </cell>
          <cell r="C4666">
            <v>211</v>
          </cell>
          <cell r="D4666">
            <v>139</v>
          </cell>
          <cell r="E4666">
            <v>42930.291666655357</v>
          </cell>
        </row>
        <row r="4667">
          <cell r="B4667">
            <v>323</v>
          </cell>
          <cell r="C4667">
            <v>432</v>
          </cell>
          <cell r="D4667">
            <v>365</v>
          </cell>
          <cell r="E4667">
            <v>42930.333333322022</v>
          </cell>
        </row>
        <row r="4668">
          <cell r="B4668">
            <v>523</v>
          </cell>
          <cell r="C4668">
            <v>444</v>
          </cell>
          <cell r="D4668">
            <v>567</v>
          </cell>
          <cell r="E4668">
            <v>42930.374999988686</v>
          </cell>
        </row>
        <row r="4669">
          <cell r="B4669">
            <v>775</v>
          </cell>
          <cell r="C4669">
            <v>522</v>
          </cell>
          <cell r="D4669">
            <v>720</v>
          </cell>
          <cell r="E4669">
            <v>42930.41666665535</v>
          </cell>
        </row>
        <row r="4670">
          <cell r="B4670">
            <v>614</v>
          </cell>
          <cell r="C4670">
            <v>899</v>
          </cell>
          <cell r="D4670">
            <v>811</v>
          </cell>
          <cell r="E4670">
            <v>42930.458333322014</v>
          </cell>
        </row>
        <row r="4671">
          <cell r="B4671">
            <v>744</v>
          </cell>
          <cell r="C4671">
            <v>694</v>
          </cell>
          <cell r="D4671">
            <v>831</v>
          </cell>
          <cell r="E4671">
            <v>42930.499999988679</v>
          </cell>
        </row>
        <row r="4672">
          <cell r="B4672">
            <v>704</v>
          </cell>
          <cell r="C4672">
            <v>830</v>
          </cell>
          <cell r="D4672">
            <v>771</v>
          </cell>
          <cell r="E4672">
            <v>42930.541666655343</v>
          </cell>
        </row>
        <row r="4673">
          <cell r="B4673">
            <v>556</v>
          </cell>
          <cell r="C4673">
            <v>644</v>
          </cell>
          <cell r="D4673">
            <v>604</v>
          </cell>
          <cell r="E4673">
            <v>42930.583333322007</v>
          </cell>
        </row>
        <row r="4674">
          <cell r="B4674">
            <v>567</v>
          </cell>
          <cell r="C4674">
            <v>477</v>
          </cell>
          <cell r="D4674">
            <v>396</v>
          </cell>
          <cell r="E4674">
            <v>42930.624999988671</v>
          </cell>
        </row>
        <row r="4675">
          <cell r="B4675">
            <v>346</v>
          </cell>
          <cell r="C4675">
            <v>203</v>
          </cell>
          <cell r="D4675">
            <v>175</v>
          </cell>
          <cell r="E4675">
            <v>42930.666666655336</v>
          </cell>
        </row>
        <row r="4676">
          <cell r="B4676">
            <v>146</v>
          </cell>
          <cell r="C4676">
            <v>93</v>
          </cell>
          <cell r="D4676">
            <v>0</v>
          </cell>
          <cell r="E4676">
            <v>42930.708333322</v>
          </cell>
        </row>
        <row r="4677">
          <cell r="B4677">
            <v>38</v>
          </cell>
          <cell r="C4677">
            <v>2</v>
          </cell>
          <cell r="D4677">
            <v>0</v>
          </cell>
          <cell r="E4677">
            <v>42930.749999988664</v>
          </cell>
        </row>
        <row r="4678">
          <cell r="B4678">
            <v>0</v>
          </cell>
          <cell r="C4678">
            <v>0</v>
          </cell>
          <cell r="D4678">
            <v>0</v>
          </cell>
          <cell r="E4678">
            <v>42930.791666655328</v>
          </cell>
        </row>
        <row r="4679">
          <cell r="B4679">
            <v>0</v>
          </cell>
          <cell r="C4679">
            <v>0</v>
          </cell>
          <cell r="D4679">
            <v>0</v>
          </cell>
          <cell r="E4679">
            <v>42930.833333321993</v>
          </cell>
        </row>
        <row r="4680">
          <cell r="B4680">
            <v>0</v>
          </cell>
          <cell r="C4680">
            <v>0</v>
          </cell>
          <cell r="D4680">
            <v>0</v>
          </cell>
          <cell r="E4680">
            <v>42930.874999988657</v>
          </cell>
        </row>
        <row r="4681">
          <cell r="B4681">
            <v>0</v>
          </cell>
          <cell r="C4681">
            <v>0</v>
          </cell>
          <cell r="D4681">
            <v>0</v>
          </cell>
          <cell r="E4681">
            <v>42930.916666655321</v>
          </cell>
        </row>
        <row r="4682">
          <cell r="B4682">
            <v>0</v>
          </cell>
          <cell r="C4682">
            <v>0</v>
          </cell>
          <cell r="D4682">
            <v>0</v>
          </cell>
          <cell r="E4682">
            <v>42930.958333321985</v>
          </cell>
        </row>
        <row r="4683">
          <cell r="B4683">
            <v>0</v>
          </cell>
          <cell r="C4683">
            <v>0</v>
          </cell>
          <cell r="D4683">
            <v>0</v>
          </cell>
          <cell r="E4683">
            <v>42930.99999998865</v>
          </cell>
        </row>
        <row r="4684">
          <cell r="B4684">
            <v>0</v>
          </cell>
          <cell r="C4684">
            <v>0</v>
          </cell>
          <cell r="D4684">
            <v>0</v>
          </cell>
          <cell r="E4684">
            <v>42931.041666655314</v>
          </cell>
        </row>
        <row r="4685">
          <cell r="B4685">
            <v>0</v>
          </cell>
          <cell r="C4685">
            <v>0</v>
          </cell>
          <cell r="D4685">
            <v>0</v>
          </cell>
          <cell r="E4685">
            <v>42931.083333321978</v>
          </cell>
        </row>
        <row r="4686">
          <cell r="B4686">
            <v>0</v>
          </cell>
          <cell r="C4686">
            <v>0</v>
          </cell>
          <cell r="D4686">
            <v>0</v>
          </cell>
          <cell r="E4686">
            <v>42931.124999988642</v>
          </cell>
        </row>
        <row r="4687">
          <cell r="B4687">
            <v>0</v>
          </cell>
          <cell r="C4687">
            <v>0</v>
          </cell>
          <cell r="D4687">
            <v>0</v>
          </cell>
          <cell r="E4687">
            <v>42931.166666655306</v>
          </cell>
        </row>
        <row r="4688">
          <cell r="B4688">
            <v>0</v>
          </cell>
          <cell r="C4688">
            <v>0</v>
          </cell>
          <cell r="D4688">
            <v>0</v>
          </cell>
          <cell r="E4688">
            <v>42931.208333321971</v>
          </cell>
        </row>
        <row r="4689">
          <cell r="B4689">
            <v>5</v>
          </cell>
          <cell r="C4689">
            <v>47</v>
          </cell>
          <cell r="D4689">
            <v>0</v>
          </cell>
          <cell r="E4689">
            <v>42931.249999988635</v>
          </cell>
        </row>
        <row r="4690">
          <cell r="B4690">
            <v>59</v>
          </cell>
          <cell r="C4690">
            <v>157</v>
          </cell>
          <cell r="D4690">
            <v>138</v>
          </cell>
          <cell r="E4690">
            <v>42931.291666655299</v>
          </cell>
        </row>
        <row r="4691">
          <cell r="B4691">
            <v>257</v>
          </cell>
          <cell r="C4691">
            <v>374</v>
          </cell>
          <cell r="D4691">
            <v>360</v>
          </cell>
          <cell r="E4691">
            <v>42931.333333321963</v>
          </cell>
        </row>
        <row r="4692">
          <cell r="B4692">
            <v>260</v>
          </cell>
          <cell r="C4692">
            <v>445</v>
          </cell>
          <cell r="D4692">
            <v>561</v>
          </cell>
          <cell r="E4692">
            <v>42931.374999988628</v>
          </cell>
        </row>
        <row r="4693">
          <cell r="B4693">
            <v>232</v>
          </cell>
          <cell r="C4693">
            <v>793</v>
          </cell>
          <cell r="D4693">
            <v>715</v>
          </cell>
          <cell r="E4693">
            <v>42931.416666655292</v>
          </cell>
        </row>
        <row r="4694">
          <cell r="B4694">
            <v>403</v>
          </cell>
          <cell r="C4694">
            <v>449</v>
          </cell>
          <cell r="D4694">
            <v>804</v>
          </cell>
          <cell r="E4694">
            <v>42931.458333321956</v>
          </cell>
        </row>
        <row r="4695">
          <cell r="B4695">
            <v>450</v>
          </cell>
          <cell r="C4695">
            <v>620</v>
          </cell>
          <cell r="D4695">
            <v>823</v>
          </cell>
          <cell r="E4695">
            <v>42931.49999998862</v>
          </cell>
        </row>
        <row r="4696">
          <cell r="B4696">
            <v>838</v>
          </cell>
          <cell r="C4696">
            <v>571</v>
          </cell>
          <cell r="D4696">
            <v>632</v>
          </cell>
          <cell r="E4696">
            <v>42931.541666655285</v>
          </cell>
        </row>
        <row r="4697">
          <cell r="B4697">
            <v>396</v>
          </cell>
          <cell r="C4697">
            <v>584</v>
          </cell>
          <cell r="D4697">
            <v>393</v>
          </cell>
          <cell r="E4697">
            <v>42931.583333321949</v>
          </cell>
        </row>
        <row r="4698">
          <cell r="B4698">
            <v>608</v>
          </cell>
          <cell r="C4698">
            <v>251</v>
          </cell>
          <cell r="D4698">
            <v>239</v>
          </cell>
          <cell r="E4698">
            <v>42931.624999988613</v>
          </cell>
        </row>
        <row r="4699">
          <cell r="B4699">
            <v>397</v>
          </cell>
          <cell r="C4699">
            <v>180</v>
          </cell>
          <cell r="D4699">
            <v>105</v>
          </cell>
          <cell r="E4699">
            <v>42931.666666655277</v>
          </cell>
        </row>
        <row r="4700">
          <cell r="B4700">
            <v>212</v>
          </cell>
          <cell r="C4700">
            <v>68</v>
          </cell>
          <cell r="D4700">
            <v>0</v>
          </cell>
          <cell r="E4700">
            <v>42931.708333321942</v>
          </cell>
        </row>
        <row r="4701">
          <cell r="B4701">
            <v>36</v>
          </cell>
          <cell r="C4701">
            <v>2</v>
          </cell>
          <cell r="D4701">
            <v>0</v>
          </cell>
          <cell r="E4701">
            <v>42931.749999988606</v>
          </cell>
        </row>
        <row r="4702">
          <cell r="B4702">
            <v>0</v>
          </cell>
          <cell r="C4702">
            <v>0</v>
          </cell>
          <cell r="D4702">
            <v>0</v>
          </cell>
          <cell r="E4702">
            <v>42931.79166665527</v>
          </cell>
        </row>
        <row r="4703">
          <cell r="B4703">
            <v>0</v>
          </cell>
          <cell r="C4703">
            <v>0</v>
          </cell>
          <cell r="D4703">
            <v>0</v>
          </cell>
          <cell r="E4703">
            <v>42931.833333321934</v>
          </cell>
        </row>
        <row r="4704">
          <cell r="B4704">
            <v>0</v>
          </cell>
          <cell r="C4704">
            <v>0</v>
          </cell>
          <cell r="D4704">
            <v>0</v>
          </cell>
          <cell r="E4704">
            <v>42931.874999988599</v>
          </cell>
        </row>
        <row r="4705">
          <cell r="B4705">
            <v>0</v>
          </cell>
          <cell r="C4705">
            <v>0</v>
          </cell>
          <cell r="D4705">
            <v>0</v>
          </cell>
          <cell r="E4705">
            <v>42931.916666655263</v>
          </cell>
        </row>
        <row r="4706">
          <cell r="B4706">
            <v>0</v>
          </cell>
          <cell r="C4706">
            <v>0</v>
          </cell>
          <cell r="D4706">
            <v>0</v>
          </cell>
          <cell r="E4706">
            <v>42931.958333321927</v>
          </cell>
        </row>
        <row r="4707">
          <cell r="B4707">
            <v>0</v>
          </cell>
          <cell r="C4707">
            <v>0</v>
          </cell>
          <cell r="D4707">
            <v>0</v>
          </cell>
          <cell r="E4707">
            <v>42931.999999988591</v>
          </cell>
        </row>
        <row r="4708">
          <cell r="B4708">
            <v>0</v>
          </cell>
          <cell r="C4708">
            <v>0</v>
          </cell>
          <cell r="D4708">
            <v>0</v>
          </cell>
          <cell r="E4708">
            <v>42932.041666655256</v>
          </cell>
        </row>
        <row r="4709">
          <cell r="B4709">
            <v>0</v>
          </cell>
          <cell r="C4709">
            <v>0</v>
          </cell>
          <cell r="D4709">
            <v>0</v>
          </cell>
          <cell r="E4709">
            <v>42932.08333332192</v>
          </cell>
        </row>
        <row r="4710">
          <cell r="B4710">
            <v>0</v>
          </cell>
          <cell r="C4710">
            <v>0</v>
          </cell>
          <cell r="D4710">
            <v>0</v>
          </cell>
          <cell r="E4710">
            <v>42932.124999988584</v>
          </cell>
        </row>
        <row r="4711">
          <cell r="B4711">
            <v>0</v>
          </cell>
          <cell r="C4711">
            <v>0</v>
          </cell>
          <cell r="D4711">
            <v>0</v>
          </cell>
          <cell r="E4711">
            <v>42932.166666655248</v>
          </cell>
        </row>
        <row r="4712">
          <cell r="B4712">
            <v>0</v>
          </cell>
          <cell r="C4712">
            <v>0</v>
          </cell>
          <cell r="D4712">
            <v>0</v>
          </cell>
          <cell r="E4712">
            <v>42932.208333321913</v>
          </cell>
        </row>
        <row r="4713">
          <cell r="B4713">
            <v>6</v>
          </cell>
          <cell r="C4713">
            <v>45</v>
          </cell>
          <cell r="D4713">
            <v>0</v>
          </cell>
          <cell r="E4713">
            <v>42932.249999988577</v>
          </cell>
        </row>
        <row r="4714">
          <cell r="B4714">
            <v>126</v>
          </cell>
          <cell r="C4714">
            <v>194</v>
          </cell>
          <cell r="D4714">
            <v>138</v>
          </cell>
          <cell r="E4714">
            <v>42932.291666655241</v>
          </cell>
        </row>
        <row r="4715">
          <cell r="B4715">
            <v>213</v>
          </cell>
          <cell r="C4715">
            <v>282</v>
          </cell>
          <cell r="D4715">
            <v>361</v>
          </cell>
          <cell r="E4715">
            <v>42932.333333321905</v>
          </cell>
        </row>
        <row r="4716">
          <cell r="B4716">
            <v>508</v>
          </cell>
          <cell r="C4716">
            <v>412</v>
          </cell>
          <cell r="D4716">
            <v>562</v>
          </cell>
          <cell r="E4716">
            <v>42932.374999988569</v>
          </cell>
        </row>
        <row r="4717">
          <cell r="B4717">
            <v>564</v>
          </cell>
          <cell r="C4717">
            <v>526</v>
          </cell>
          <cell r="D4717">
            <v>715</v>
          </cell>
          <cell r="E4717">
            <v>42932.416666655234</v>
          </cell>
        </row>
        <row r="4718">
          <cell r="B4718">
            <v>899</v>
          </cell>
          <cell r="C4718">
            <v>710</v>
          </cell>
          <cell r="D4718">
            <v>784</v>
          </cell>
          <cell r="E4718">
            <v>42932.458333321898</v>
          </cell>
        </row>
        <row r="4719">
          <cell r="B4719">
            <v>890</v>
          </cell>
          <cell r="C4719">
            <v>663</v>
          </cell>
          <cell r="D4719">
            <v>740</v>
          </cell>
          <cell r="E4719">
            <v>42932.499999988562</v>
          </cell>
        </row>
        <row r="4720">
          <cell r="B4720">
            <v>957</v>
          </cell>
          <cell r="C4720">
            <v>727</v>
          </cell>
          <cell r="D4720">
            <v>669</v>
          </cell>
          <cell r="E4720">
            <v>42932.541666655226</v>
          </cell>
        </row>
        <row r="4721">
          <cell r="B4721">
            <v>849</v>
          </cell>
          <cell r="C4721">
            <v>466</v>
          </cell>
          <cell r="D4721">
            <v>376</v>
          </cell>
          <cell r="E4721">
            <v>42932.583333321891</v>
          </cell>
        </row>
        <row r="4722">
          <cell r="B4722">
            <v>690</v>
          </cell>
          <cell r="C4722">
            <v>316</v>
          </cell>
          <cell r="D4722">
            <v>237</v>
          </cell>
          <cell r="E4722">
            <v>42932.624999988555</v>
          </cell>
        </row>
        <row r="4723">
          <cell r="B4723">
            <v>467</v>
          </cell>
          <cell r="C4723">
            <v>214</v>
          </cell>
          <cell r="D4723">
            <v>104</v>
          </cell>
          <cell r="E4723">
            <v>42932.666666655219</v>
          </cell>
        </row>
        <row r="4724">
          <cell r="B4724">
            <v>249</v>
          </cell>
          <cell r="C4724">
            <v>57</v>
          </cell>
          <cell r="D4724">
            <v>0</v>
          </cell>
          <cell r="E4724">
            <v>42932.708333321883</v>
          </cell>
        </row>
        <row r="4725">
          <cell r="B4725">
            <v>41</v>
          </cell>
          <cell r="C4725">
            <v>2</v>
          </cell>
          <cell r="D4725">
            <v>0</v>
          </cell>
          <cell r="E4725">
            <v>42932.749999988548</v>
          </cell>
        </row>
        <row r="4726">
          <cell r="B4726">
            <v>0</v>
          </cell>
          <cell r="C4726">
            <v>0</v>
          </cell>
          <cell r="D4726">
            <v>0</v>
          </cell>
          <cell r="E4726">
            <v>42932.791666655212</v>
          </cell>
        </row>
        <row r="4727">
          <cell r="B4727">
            <v>0</v>
          </cell>
          <cell r="C4727">
            <v>0</v>
          </cell>
          <cell r="D4727">
            <v>0</v>
          </cell>
          <cell r="E4727">
            <v>42932.833333321876</v>
          </cell>
        </row>
        <row r="4728">
          <cell r="B4728">
            <v>0</v>
          </cell>
          <cell r="C4728">
            <v>0</v>
          </cell>
          <cell r="D4728">
            <v>0</v>
          </cell>
          <cell r="E4728">
            <v>42932.87499998854</v>
          </cell>
        </row>
        <row r="4729">
          <cell r="B4729">
            <v>0</v>
          </cell>
          <cell r="C4729">
            <v>0</v>
          </cell>
          <cell r="D4729">
            <v>0</v>
          </cell>
          <cell r="E4729">
            <v>42932.916666655205</v>
          </cell>
        </row>
        <row r="4730">
          <cell r="B4730">
            <v>0</v>
          </cell>
          <cell r="C4730">
            <v>0</v>
          </cell>
          <cell r="D4730">
            <v>0</v>
          </cell>
          <cell r="E4730">
            <v>42932.958333321869</v>
          </cell>
        </row>
        <row r="4731">
          <cell r="B4731">
            <v>0</v>
          </cell>
          <cell r="C4731">
            <v>0</v>
          </cell>
          <cell r="D4731">
            <v>0</v>
          </cell>
          <cell r="E4731">
            <v>42932.999999988533</v>
          </cell>
        </row>
        <row r="4732">
          <cell r="B4732">
            <v>0</v>
          </cell>
          <cell r="C4732">
            <v>0</v>
          </cell>
          <cell r="D4732">
            <v>0</v>
          </cell>
          <cell r="E4732">
            <v>42933.041666655197</v>
          </cell>
        </row>
        <row r="4733">
          <cell r="B4733">
            <v>0</v>
          </cell>
          <cell r="C4733">
            <v>0</v>
          </cell>
          <cell r="D4733">
            <v>0</v>
          </cell>
          <cell r="E4733">
            <v>42933.083333321862</v>
          </cell>
        </row>
        <row r="4734">
          <cell r="B4734">
            <v>0</v>
          </cell>
          <cell r="C4734">
            <v>0</v>
          </cell>
          <cell r="D4734">
            <v>0</v>
          </cell>
          <cell r="E4734">
            <v>42933.124999988526</v>
          </cell>
        </row>
        <row r="4735">
          <cell r="B4735">
            <v>0</v>
          </cell>
          <cell r="C4735">
            <v>0</v>
          </cell>
          <cell r="D4735">
            <v>0</v>
          </cell>
          <cell r="E4735">
            <v>42933.16666665519</v>
          </cell>
        </row>
        <row r="4736">
          <cell r="B4736">
            <v>0</v>
          </cell>
          <cell r="C4736">
            <v>0</v>
          </cell>
          <cell r="D4736">
            <v>0</v>
          </cell>
          <cell r="E4736">
            <v>42933.208333321854</v>
          </cell>
        </row>
        <row r="4737">
          <cell r="B4737">
            <v>6</v>
          </cell>
          <cell r="C4737">
            <v>43</v>
          </cell>
          <cell r="D4737">
            <v>0</v>
          </cell>
          <cell r="E4737">
            <v>42933.249999988519</v>
          </cell>
        </row>
        <row r="4738">
          <cell r="B4738">
            <v>141</v>
          </cell>
          <cell r="C4738">
            <v>196</v>
          </cell>
          <cell r="D4738">
            <v>137</v>
          </cell>
          <cell r="E4738">
            <v>42933.291666655183</v>
          </cell>
        </row>
        <row r="4739">
          <cell r="B4739">
            <v>296</v>
          </cell>
          <cell r="C4739">
            <v>429</v>
          </cell>
          <cell r="D4739">
            <v>360</v>
          </cell>
          <cell r="E4739">
            <v>42933.333333321847</v>
          </cell>
        </row>
        <row r="4740">
          <cell r="B4740">
            <v>557</v>
          </cell>
          <cell r="C4740">
            <v>561</v>
          </cell>
          <cell r="D4740">
            <v>561</v>
          </cell>
          <cell r="E4740">
            <v>42933.374999988511</v>
          </cell>
        </row>
        <row r="4741">
          <cell r="B4741">
            <v>756</v>
          </cell>
          <cell r="C4741">
            <v>713</v>
          </cell>
          <cell r="D4741">
            <v>715</v>
          </cell>
          <cell r="E4741">
            <v>42933.416666655176</v>
          </cell>
        </row>
        <row r="4742">
          <cell r="B4742">
            <v>890</v>
          </cell>
          <cell r="C4742">
            <v>729</v>
          </cell>
          <cell r="D4742">
            <v>786</v>
          </cell>
          <cell r="E4742">
            <v>42933.45833332184</v>
          </cell>
        </row>
        <row r="4743">
          <cell r="B4743">
            <v>930</v>
          </cell>
          <cell r="C4743">
            <v>631</v>
          </cell>
          <cell r="D4743">
            <v>690</v>
          </cell>
          <cell r="E4743">
            <v>42933.499999988504</v>
          </cell>
        </row>
        <row r="4744">
          <cell r="B4744">
            <v>677</v>
          </cell>
          <cell r="C4744">
            <v>759</v>
          </cell>
          <cell r="D4744">
            <v>384</v>
          </cell>
          <cell r="E4744">
            <v>42933.541666655168</v>
          </cell>
        </row>
        <row r="4745">
          <cell r="B4745">
            <v>741</v>
          </cell>
          <cell r="C4745">
            <v>712</v>
          </cell>
          <cell r="D4745">
            <v>282</v>
          </cell>
          <cell r="E4745">
            <v>42933.583333321832</v>
          </cell>
        </row>
        <row r="4746">
          <cell r="B4746">
            <v>408</v>
          </cell>
          <cell r="C4746">
            <v>358</v>
          </cell>
          <cell r="D4746">
            <v>223</v>
          </cell>
          <cell r="E4746">
            <v>42933.624999988497</v>
          </cell>
        </row>
        <row r="4747">
          <cell r="B4747">
            <v>400</v>
          </cell>
          <cell r="C4747">
            <v>233</v>
          </cell>
          <cell r="D4747">
            <v>100</v>
          </cell>
          <cell r="E4747">
            <v>42933.666666655161</v>
          </cell>
        </row>
        <row r="4748">
          <cell r="B4748">
            <v>195</v>
          </cell>
          <cell r="C4748">
            <v>66</v>
          </cell>
          <cell r="D4748">
            <v>0</v>
          </cell>
          <cell r="E4748">
            <v>42933.708333321825</v>
          </cell>
        </row>
        <row r="4749">
          <cell r="B4749">
            <v>34</v>
          </cell>
          <cell r="C4749">
            <v>2</v>
          </cell>
          <cell r="D4749">
            <v>0</v>
          </cell>
          <cell r="E4749">
            <v>42933.749999988489</v>
          </cell>
        </row>
        <row r="4750">
          <cell r="B4750">
            <v>0</v>
          </cell>
          <cell r="C4750">
            <v>0</v>
          </cell>
          <cell r="D4750">
            <v>0</v>
          </cell>
          <cell r="E4750">
            <v>42933.791666655154</v>
          </cell>
        </row>
        <row r="4751">
          <cell r="B4751">
            <v>0</v>
          </cell>
          <cell r="C4751">
            <v>0</v>
          </cell>
          <cell r="D4751">
            <v>0</v>
          </cell>
          <cell r="E4751">
            <v>42933.833333321818</v>
          </cell>
        </row>
        <row r="4752">
          <cell r="B4752">
            <v>0</v>
          </cell>
          <cell r="C4752">
            <v>0</v>
          </cell>
          <cell r="D4752">
            <v>0</v>
          </cell>
          <cell r="E4752">
            <v>42933.874999988482</v>
          </cell>
        </row>
        <row r="4753">
          <cell r="B4753">
            <v>0</v>
          </cell>
          <cell r="C4753">
            <v>0</v>
          </cell>
          <cell r="D4753">
            <v>0</v>
          </cell>
          <cell r="E4753">
            <v>42933.916666655146</v>
          </cell>
        </row>
        <row r="4754">
          <cell r="B4754">
            <v>0</v>
          </cell>
          <cell r="C4754">
            <v>0</v>
          </cell>
          <cell r="D4754">
            <v>0</v>
          </cell>
          <cell r="E4754">
            <v>42933.958333321811</v>
          </cell>
        </row>
        <row r="4755">
          <cell r="B4755">
            <v>0</v>
          </cell>
          <cell r="C4755">
            <v>0</v>
          </cell>
          <cell r="D4755">
            <v>0</v>
          </cell>
          <cell r="E4755">
            <v>42933.999999988475</v>
          </cell>
        </row>
        <row r="4756">
          <cell r="B4756">
            <v>0</v>
          </cell>
          <cell r="C4756">
            <v>0</v>
          </cell>
          <cell r="D4756">
            <v>0</v>
          </cell>
          <cell r="E4756">
            <v>42934.041666655139</v>
          </cell>
        </row>
        <row r="4757">
          <cell r="B4757">
            <v>0</v>
          </cell>
          <cell r="C4757">
            <v>0</v>
          </cell>
          <cell r="D4757">
            <v>0</v>
          </cell>
          <cell r="E4757">
            <v>42934.083333321803</v>
          </cell>
        </row>
        <row r="4758">
          <cell r="B4758">
            <v>0</v>
          </cell>
          <cell r="C4758">
            <v>0</v>
          </cell>
          <cell r="D4758">
            <v>0</v>
          </cell>
          <cell r="E4758">
            <v>42934.124999988468</v>
          </cell>
        </row>
        <row r="4759">
          <cell r="B4759">
            <v>0</v>
          </cell>
          <cell r="C4759">
            <v>0</v>
          </cell>
          <cell r="D4759">
            <v>0</v>
          </cell>
          <cell r="E4759">
            <v>42934.166666655132</v>
          </cell>
        </row>
        <row r="4760">
          <cell r="B4760">
            <v>0</v>
          </cell>
          <cell r="C4760">
            <v>0</v>
          </cell>
          <cell r="D4760">
            <v>0</v>
          </cell>
          <cell r="E4760">
            <v>42934.208333321796</v>
          </cell>
        </row>
        <row r="4761">
          <cell r="B4761">
            <v>5</v>
          </cell>
          <cell r="C4761">
            <v>59</v>
          </cell>
          <cell r="D4761">
            <v>0</v>
          </cell>
          <cell r="E4761">
            <v>42934.24999998846</v>
          </cell>
        </row>
        <row r="4762">
          <cell r="B4762">
            <v>118</v>
          </cell>
          <cell r="C4762">
            <v>168</v>
          </cell>
          <cell r="D4762">
            <v>144</v>
          </cell>
          <cell r="E4762">
            <v>42934.291666655125</v>
          </cell>
        </row>
        <row r="4763">
          <cell r="B4763">
            <v>349</v>
          </cell>
          <cell r="C4763">
            <v>327</v>
          </cell>
          <cell r="D4763">
            <v>371</v>
          </cell>
          <cell r="E4763">
            <v>42934.333333321789</v>
          </cell>
        </row>
        <row r="4764">
          <cell r="B4764">
            <v>584</v>
          </cell>
          <cell r="C4764">
            <v>416</v>
          </cell>
          <cell r="D4764">
            <v>576</v>
          </cell>
          <cell r="E4764">
            <v>42934.374999988453</v>
          </cell>
        </row>
        <row r="4765">
          <cell r="B4765">
            <v>743</v>
          </cell>
          <cell r="C4765">
            <v>716</v>
          </cell>
          <cell r="D4765">
            <v>732</v>
          </cell>
          <cell r="E4765">
            <v>42934.416666655117</v>
          </cell>
        </row>
        <row r="4766">
          <cell r="B4766">
            <v>872</v>
          </cell>
          <cell r="C4766">
            <v>725</v>
          </cell>
          <cell r="D4766">
            <v>825</v>
          </cell>
          <cell r="E4766">
            <v>42934.458333321782</v>
          </cell>
        </row>
        <row r="4767">
          <cell r="B4767">
            <v>922</v>
          </cell>
          <cell r="C4767">
            <v>646</v>
          </cell>
          <cell r="D4767">
            <v>845</v>
          </cell>
          <cell r="E4767">
            <v>42934.499999988446</v>
          </cell>
        </row>
        <row r="4768">
          <cell r="B4768">
            <v>924</v>
          </cell>
          <cell r="C4768">
            <v>658</v>
          </cell>
          <cell r="D4768">
            <v>778</v>
          </cell>
          <cell r="E4768">
            <v>42934.54166665511</v>
          </cell>
        </row>
        <row r="4769">
          <cell r="B4769">
            <v>827</v>
          </cell>
          <cell r="C4769">
            <v>698</v>
          </cell>
          <cell r="D4769">
            <v>611</v>
          </cell>
          <cell r="E4769">
            <v>42934.583333321774</v>
          </cell>
        </row>
        <row r="4770">
          <cell r="B4770">
            <v>681</v>
          </cell>
          <cell r="C4770">
            <v>353</v>
          </cell>
          <cell r="D4770">
            <v>406</v>
          </cell>
          <cell r="E4770">
            <v>42934.624999988439</v>
          </cell>
        </row>
        <row r="4771">
          <cell r="B4771">
            <v>481</v>
          </cell>
          <cell r="C4771">
            <v>237</v>
          </cell>
          <cell r="D4771">
            <v>182</v>
          </cell>
          <cell r="E4771">
            <v>42934.666666655103</v>
          </cell>
        </row>
        <row r="4772">
          <cell r="B4772">
            <v>211</v>
          </cell>
          <cell r="C4772">
            <v>60</v>
          </cell>
          <cell r="D4772">
            <v>0</v>
          </cell>
          <cell r="E4772">
            <v>42934.708333321767</v>
          </cell>
        </row>
        <row r="4773">
          <cell r="B4773">
            <v>36</v>
          </cell>
          <cell r="C4773">
            <v>2</v>
          </cell>
          <cell r="D4773">
            <v>0</v>
          </cell>
          <cell r="E4773">
            <v>42934.749999988431</v>
          </cell>
        </row>
        <row r="4774">
          <cell r="B4774">
            <v>0</v>
          </cell>
          <cell r="C4774">
            <v>0</v>
          </cell>
          <cell r="D4774">
            <v>0</v>
          </cell>
          <cell r="E4774">
            <v>42934.791666655095</v>
          </cell>
        </row>
        <row r="4775">
          <cell r="B4775">
            <v>0</v>
          </cell>
          <cell r="C4775">
            <v>0</v>
          </cell>
          <cell r="D4775">
            <v>0</v>
          </cell>
          <cell r="E4775">
            <v>42934.83333332176</v>
          </cell>
        </row>
        <row r="4776">
          <cell r="B4776">
            <v>0</v>
          </cell>
          <cell r="C4776">
            <v>0</v>
          </cell>
          <cell r="D4776">
            <v>0</v>
          </cell>
          <cell r="E4776">
            <v>42934.874999988424</v>
          </cell>
        </row>
        <row r="4777">
          <cell r="B4777">
            <v>0</v>
          </cell>
          <cell r="C4777">
            <v>0</v>
          </cell>
          <cell r="D4777">
            <v>0</v>
          </cell>
          <cell r="E4777">
            <v>42934.916666655088</v>
          </cell>
        </row>
        <row r="4778">
          <cell r="B4778">
            <v>0</v>
          </cell>
          <cell r="C4778">
            <v>0</v>
          </cell>
          <cell r="D4778">
            <v>0</v>
          </cell>
          <cell r="E4778">
            <v>42934.958333321752</v>
          </cell>
        </row>
        <row r="4779">
          <cell r="B4779">
            <v>0</v>
          </cell>
          <cell r="C4779">
            <v>0</v>
          </cell>
          <cell r="D4779">
            <v>0</v>
          </cell>
          <cell r="E4779">
            <v>42934.999999988417</v>
          </cell>
        </row>
        <row r="4780">
          <cell r="B4780">
            <v>0</v>
          </cell>
          <cell r="C4780">
            <v>0</v>
          </cell>
          <cell r="D4780">
            <v>0</v>
          </cell>
          <cell r="E4780">
            <v>42935.041666655081</v>
          </cell>
        </row>
        <row r="4781">
          <cell r="B4781">
            <v>0</v>
          </cell>
          <cell r="C4781">
            <v>0</v>
          </cell>
          <cell r="D4781">
            <v>0</v>
          </cell>
          <cell r="E4781">
            <v>42935.083333321745</v>
          </cell>
        </row>
        <row r="4782">
          <cell r="B4782">
            <v>0</v>
          </cell>
          <cell r="C4782">
            <v>0</v>
          </cell>
          <cell r="D4782">
            <v>0</v>
          </cell>
          <cell r="E4782">
            <v>42935.124999988409</v>
          </cell>
        </row>
        <row r="4783">
          <cell r="B4783">
            <v>0</v>
          </cell>
          <cell r="C4783">
            <v>0</v>
          </cell>
          <cell r="D4783">
            <v>0</v>
          </cell>
          <cell r="E4783">
            <v>42935.166666655074</v>
          </cell>
        </row>
        <row r="4784">
          <cell r="B4784">
            <v>0</v>
          </cell>
          <cell r="C4784">
            <v>0</v>
          </cell>
          <cell r="D4784">
            <v>0</v>
          </cell>
          <cell r="E4784">
            <v>42935.208333321738</v>
          </cell>
        </row>
        <row r="4785">
          <cell r="B4785">
            <v>5</v>
          </cell>
          <cell r="C4785">
            <v>43</v>
          </cell>
          <cell r="D4785">
            <v>0</v>
          </cell>
          <cell r="E4785">
            <v>42935.249999988402</v>
          </cell>
        </row>
        <row r="4786">
          <cell r="B4786">
            <v>117</v>
          </cell>
          <cell r="C4786">
            <v>107</v>
          </cell>
          <cell r="D4786">
            <v>143</v>
          </cell>
          <cell r="E4786">
            <v>42935.291666655066</v>
          </cell>
        </row>
        <row r="4787">
          <cell r="B4787">
            <v>348</v>
          </cell>
          <cell r="C4787">
            <v>357</v>
          </cell>
          <cell r="D4787">
            <v>370</v>
          </cell>
          <cell r="E4787">
            <v>42935.333333321731</v>
          </cell>
        </row>
        <row r="4788">
          <cell r="B4788">
            <v>572</v>
          </cell>
          <cell r="C4788">
            <v>378</v>
          </cell>
          <cell r="D4788">
            <v>573</v>
          </cell>
          <cell r="E4788">
            <v>42935.374999988395</v>
          </cell>
        </row>
        <row r="4789">
          <cell r="B4789">
            <v>780</v>
          </cell>
          <cell r="C4789">
            <v>636</v>
          </cell>
          <cell r="D4789">
            <v>727</v>
          </cell>
          <cell r="E4789">
            <v>42935.416666655059</v>
          </cell>
        </row>
        <row r="4790">
          <cell r="B4790">
            <v>832</v>
          </cell>
          <cell r="C4790">
            <v>573</v>
          </cell>
          <cell r="D4790">
            <v>819</v>
          </cell>
          <cell r="E4790">
            <v>42935.458333321723</v>
          </cell>
        </row>
        <row r="4791">
          <cell r="B4791">
            <v>942</v>
          </cell>
          <cell r="C4791">
            <v>682</v>
          </cell>
          <cell r="D4791">
            <v>840</v>
          </cell>
          <cell r="E4791">
            <v>42935.499999988388</v>
          </cell>
        </row>
        <row r="4792">
          <cell r="B4792">
            <v>910</v>
          </cell>
          <cell r="C4792">
            <v>495</v>
          </cell>
          <cell r="D4792">
            <v>786</v>
          </cell>
          <cell r="E4792">
            <v>42935.541666655052</v>
          </cell>
        </row>
        <row r="4793">
          <cell r="B4793">
            <v>836</v>
          </cell>
          <cell r="C4793">
            <v>460</v>
          </cell>
          <cell r="D4793">
            <v>617</v>
          </cell>
          <cell r="E4793">
            <v>42935.583333321716</v>
          </cell>
        </row>
        <row r="4794">
          <cell r="B4794">
            <v>583</v>
          </cell>
          <cell r="C4794">
            <v>367</v>
          </cell>
          <cell r="D4794">
            <v>405</v>
          </cell>
          <cell r="E4794">
            <v>42935.62499998838</v>
          </cell>
        </row>
        <row r="4795">
          <cell r="B4795">
            <v>450</v>
          </cell>
          <cell r="C4795">
            <v>133</v>
          </cell>
          <cell r="D4795">
            <v>182</v>
          </cell>
          <cell r="E4795">
            <v>42935.666666655045</v>
          </cell>
        </row>
        <row r="4796">
          <cell r="B4796">
            <v>221</v>
          </cell>
          <cell r="C4796">
            <v>59</v>
          </cell>
          <cell r="D4796">
            <v>0</v>
          </cell>
          <cell r="E4796">
            <v>42935.708333321709</v>
          </cell>
        </row>
        <row r="4797">
          <cell r="B4797">
            <v>33</v>
          </cell>
          <cell r="C4797">
            <v>2</v>
          </cell>
          <cell r="D4797">
            <v>0</v>
          </cell>
          <cell r="E4797">
            <v>42935.749999988373</v>
          </cell>
        </row>
        <row r="4798">
          <cell r="B4798">
            <v>0</v>
          </cell>
          <cell r="C4798">
            <v>0</v>
          </cell>
          <cell r="D4798">
            <v>0</v>
          </cell>
          <cell r="E4798">
            <v>42935.791666655037</v>
          </cell>
        </row>
        <row r="4799">
          <cell r="B4799">
            <v>0</v>
          </cell>
          <cell r="C4799">
            <v>0</v>
          </cell>
          <cell r="D4799">
            <v>0</v>
          </cell>
          <cell r="E4799">
            <v>42935.833333321702</v>
          </cell>
        </row>
        <row r="4800">
          <cell r="B4800">
            <v>0</v>
          </cell>
          <cell r="C4800">
            <v>0</v>
          </cell>
          <cell r="D4800">
            <v>0</v>
          </cell>
          <cell r="E4800">
            <v>42935.874999988366</v>
          </cell>
        </row>
        <row r="4801">
          <cell r="B4801">
            <v>0</v>
          </cell>
          <cell r="C4801">
            <v>0</v>
          </cell>
          <cell r="D4801">
            <v>0</v>
          </cell>
          <cell r="E4801">
            <v>42935.91666665503</v>
          </cell>
        </row>
        <row r="4802">
          <cell r="B4802">
            <v>0</v>
          </cell>
          <cell r="C4802">
            <v>0</v>
          </cell>
          <cell r="D4802">
            <v>0</v>
          </cell>
          <cell r="E4802">
            <v>42935.958333321694</v>
          </cell>
        </row>
        <row r="4803">
          <cell r="B4803">
            <v>0</v>
          </cell>
          <cell r="C4803">
            <v>0</v>
          </cell>
          <cell r="D4803">
            <v>0</v>
          </cell>
          <cell r="E4803">
            <v>42935.999999988358</v>
          </cell>
        </row>
        <row r="4804">
          <cell r="B4804">
            <v>0</v>
          </cell>
          <cell r="C4804">
            <v>0</v>
          </cell>
          <cell r="D4804">
            <v>0</v>
          </cell>
          <cell r="E4804">
            <v>42936.041666655023</v>
          </cell>
        </row>
        <row r="4805">
          <cell r="B4805">
            <v>0</v>
          </cell>
          <cell r="C4805">
            <v>0</v>
          </cell>
          <cell r="D4805">
            <v>0</v>
          </cell>
          <cell r="E4805">
            <v>42936.083333321687</v>
          </cell>
        </row>
        <row r="4806">
          <cell r="B4806">
            <v>0</v>
          </cell>
          <cell r="C4806">
            <v>0</v>
          </cell>
          <cell r="D4806">
            <v>0</v>
          </cell>
          <cell r="E4806">
            <v>42936.124999988351</v>
          </cell>
        </row>
        <row r="4807">
          <cell r="B4807">
            <v>0</v>
          </cell>
          <cell r="C4807">
            <v>0</v>
          </cell>
          <cell r="D4807">
            <v>0</v>
          </cell>
          <cell r="E4807">
            <v>42936.166666655015</v>
          </cell>
        </row>
        <row r="4808">
          <cell r="B4808">
            <v>0</v>
          </cell>
          <cell r="C4808">
            <v>0</v>
          </cell>
          <cell r="D4808">
            <v>0</v>
          </cell>
          <cell r="E4808">
            <v>42936.20833332168</v>
          </cell>
        </row>
        <row r="4809">
          <cell r="B4809">
            <v>7</v>
          </cell>
          <cell r="C4809">
            <v>40</v>
          </cell>
          <cell r="D4809">
            <v>0</v>
          </cell>
          <cell r="E4809">
            <v>42936.249999988344</v>
          </cell>
        </row>
        <row r="4810">
          <cell r="B4810">
            <v>140</v>
          </cell>
          <cell r="C4810">
            <v>87</v>
          </cell>
          <cell r="D4810">
            <v>141</v>
          </cell>
          <cell r="E4810">
            <v>42936.291666655008</v>
          </cell>
        </row>
        <row r="4811">
          <cell r="B4811">
            <v>364</v>
          </cell>
          <cell r="C4811">
            <v>389</v>
          </cell>
          <cell r="D4811">
            <v>365</v>
          </cell>
          <cell r="E4811">
            <v>42936.333333321672</v>
          </cell>
        </row>
        <row r="4812">
          <cell r="B4812">
            <v>529</v>
          </cell>
          <cell r="C4812">
            <v>329</v>
          </cell>
          <cell r="D4812">
            <v>568</v>
          </cell>
          <cell r="E4812">
            <v>42936.374999988337</v>
          </cell>
        </row>
        <row r="4813">
          <cell r="B4813">
            <v>673</v>
          </cell>
          <cell r="C4813">
            <v>759</v>
          </cell>
          <cell r="D4813">
            <v>727</v>
          </cell>
          <cell r="E4813">
            <v>42936.416666655001</v>
          </cell>
        </row>
        <row r="4814">
          <cell r="B4814">
            <v>869</v>
          </cell>
          <cell r="C4814">
            <v>718</v>
          </cell>
          <cell r="D4814">
            <v>819</v>
          </cell>
          <cell r="E4814">
            <v>42936.458333321665</v>
          </cell>
        </row>
        <row r="4815">
          <cell r="B4815">
            <v>984</v>
          </cell>
          <cell r="C4815">
            <v>681</v>
          </cell>
          <cell r="D4815">
            <v>841</v>
          </cell>
          <cell r="E4815">
            <v>42936.499999988329</v>
          </cell>
        </row>
        <row r="4816">
          <cell r="B4816">
            <v>913</v>
          </cell>
          <cell r="C4816">
            <v>584</v>
          </cell>
          <cell r="D4816">
            <v>777</v>
          </cell>
          <cell r="E4816">
            <v>42936.541666654994</v>
          </cell>
        </row>
        <row r="4817">
          <cell r="B4817">
            <v>859</v>
          </cell>
          <cell r="C4817">
            <v>558</v>
          </cell>
          <cell r="D4817">
            <v>608</v>
          </cell>
          <cell r="E4817">
            <v>42936.583333321658</v>
          </cell>
        </row>
        <row r="4818">
          <cell r="B4818">
            <v>706</v>
          </cell>
          <cell r="C4818">
            <v>468</v>
          </cell>
          <cell r="D4818">
            <v>390</v>
          </cell>
          <cell r="E4818">
            <v>42936.624999988322</v>
          </cell>
        </row>
        <row r="4819">
          <cell r="B4819">
            <v>438</v>
          </cell>
          <cell r="C4819">
            <v>165</v>
          </cell>
          <cell r="D4819">
            <v>178</v>
          </cell>
          <cell r="E4819">
            <v>42936.666666654986</v>
          </cell>
        </row>
        <row r="4820">
          <cell r="B4820">
            <v>245</v>
          </cell>
          <cell r="C4820">
            <v>54</v>
          </cell>
          <cell r="D4820">
            <v>0</v>
          </cell>
          <cell r="E4820">
            <v>42936.708333321651</v>
          </cell>
        </row>
        <row r="4821">
          <cell r="B4821">
            <v>45</v>
          </cell>
          <cell r="C4821">
            <v>2</v>
          </cell>
          <cell r="D4821">
            <v>0</v>
          </cell>
          <cell r="E4821">
            <v>42936.749999988315</v>
          </cell>
        </row>
        <row r="4822">
          <cell r="B4822">
            <v>0</v>
          </cell>
          <cell r="C4822">
            <v>0</v>
          </cell>
          <cell r="D4822">
            <v>0</v>
          </cell>
          <cell r="E4822">
            <v>42936.791666654979</v>
          </cell>
        </row>
        <row r="4823">
          <cell r="B4823">
            <v>0</v>
          </cell>
          <cell r="C4823">
            <v>0</v>
          </cell>
          <cell r="D4823">
            <v>0</v>
          </cell>
          <cell r="E4823">
            <v>42936.833333321643</v>
          </cell>
        </row>
        <row r="4824">
          <cell r="B4824">
            <v>0</v>
          </cell>
          <cell r="C4824">
            <v>0</v>
          </cell>
          <cell r="D4824">
            <v>0</v>
          </cell>
          <cell r="E4824">
            <v>42936.874999988308</v>
          </cell>
        </row>
        <row r="4825">
          <cell r="B4825">
            <v>0</v>
          </cell>
          <cell r="C4825">
            <v>0</v>
          </cell>
          <cell r="D4825">
            <v>0</v>
          </cell>
          <cell r="E4825">
            <v>42936.916666654972</v>
          </cell>
        </row>
        <row r="4826">
          <cell r="B4826">
            <v>0</v>
          </cell>
          <cell r="C4826">
            <v>0</v>
          </cell>
          <cell r="D4826">
            <v>0</v>
          </cell>
          <cell r="E4826">
            <v>42936.958333321636</v>
          </cell>
        </row>
        <row r="4827">
          <cell r="B4827">
            <v>0</v>
          </cell>
          <cell r="C4827">
            <v>0</v>
          </cell>
          <cell r="D4827">
            <v>0</v>
          </cell>
          <cell r="E4827">
            <v>42936.9999999883</v>
          </cell>
        </row>
        <row r="4828">
          <cell r="B4828">
            <v>0</v>
          </cell>
          <cell r="C4828">
            <v>0</v>
          </cell>
          <cell r="D4828">
            <v>0</v>
          </cell>
          <cell r="E4828">
            <v>42937.041666654965</v>
          </cell>
        </row>
        <row r="4829">
          <cell r="B4829">
            <v>0</v>
          </cell>
          <cell r="C4829">
            <v>0</v>
          </cell>
          <cell r="D4829">
            <v>0</v>
          </cell>
          <cell r="E4829">
            <v>42937.083333321629</v>
          </cell>
        </row>
        <row r="4830">
          <cell r="B4830">
            <v>0</v>
          </cell>
          <cell r="C4830">
            <v>0</v>
          </cell>
          <cell r="D4830">
            <v>0</v>
          </cell>
          <cell r="E4830">
            <v>42937.124999988293</v>
          </cell>
        </row>
        <row r="4831">
          <cell r="B4831">
            <v>0</v>
          </cell>
          <cell r="C4831">
            <v>0</v>
          </cell>
          <cell r="D4831">
            <v>0</v>
          </cell>
          <cell r="E4831">
            <v>42937.166666654957</v>
          </cell>
        </row>
        <row r="4832">
          <cell r="B4832">
            <v>0</v>
          </cell>
          <cell r="C4832">
            <v>0</v>
          </cell>
          <cell r="D4832">
            <v>0</v>
          </cell>
          <cell r="E4832">
            <v>42937.208333321621</v>
          </cell>
        </row>
        <row r="4833">
          <cell r="B4833">
            <v>4</v>
          </cell>
          <cell r="C4833">
            <v>42</v>
          </cell>
          <cell r="D4833">
            <v>0</v>
          </cell>
          <cell r="E4833">
            <v>42937.249999988286</v>
          </cell>
        </row>
        <row r="4834">
          <cell r="B4834">
            <v>87</v>
          </cell>
          <cell r="C4834">
            <v>146</v>
          </cell>
          <cell r="D4834">
            <v>143</v>
          </cell>
          <cell r="E4834">
            <v>42937.29166665495</v>
          </cell>
        </row>
        <row r="4835">
          <cell r="B4835">
            <v>115</v>
          </cell>
          <cell r="C4835">
            <v>360</v>
          </cell>
          <cell r="D4835">
            <v>368</v>
          </cell>
          <cell r="E4835">
            <v>42937.333333321614</v>
          </cell>
        </row>
        <row r="4836">
          <cell r="B4836">
            <v>448</v>
          </cell>
          <cell r="C4836">
            <v>324</v>
          </cell>
          <cell r="D4836">
            <v>571</v>
          </cell>
          <cell r="E4836">
            <v>42937.374999988278</v>
          </cell>
        </row>
        <row r="4837">
          <cell r="B4837">
            <v>530</v>
          </cell>
          <cell r="C4837">
            <v>697</v>
          </cell>
          <cell r="D4837">
            <v>727</v>
          </cell>
          <cell r="E4837">
            <v>42937.416666654943</v>
          </cell>
        </row>
        <row r="4838">
          <cell r="B4838">
            <v>472</v>
          </cell>
          <cell r="C4838">
            <v>618</v>
          </cell>
          <cell r="D4838">
            <v>807</v>
          </cell>
          <cell r="E4838">
            <v>42937.458333321607</v>
          </cell>
        </row>
        <row r="4839">
          <cell r="B4839">
            <v>587</v>
          </cell>
          <cell r="C4839">
            <v>534</v>
          </cell>
          <cell r="D4839">
            <v>774</v>
          </cell>
          <cell r="E4839">
            <v>42937.499999988271</v>
          </cell>
        </row>
        <row r="4840">
          <cell r="B4840">
            <v>877</v>
          </cell>
          <cell r="C4840">
            <v>707</v>
          </cell>
          <cell r="D4840">
            <v>317</v>
          </cell>
          <cell r="E4840">
            <v>42937.541666654935</v>
          </cell>
        </row>
        <row r="4841">
          <cell r="B4841">
            <v>794</v>
          </cell>
          <cell r="C4841">
            <v>501</v>
          </cell>
          <cell r="D4841">
            <v>188</v>
          </cell>
          <cell r="E4841">
            <v>42937.5833333216</v>
          </cell>
        </row>
        <row r="4842">
          <cell r="B4842">
            <v>694</v>
          </cell>
          <cell r="C4842">
            <v>493</v>
          </cell>
          <cell r="D4842">
            <v>133</v>
          </cell>
          <cell r="E4842">
            <v>42937.624999988264</v>
          </cell>
        </row>
        <row r="4843">
          <cell r="B4843">
            <v>458</v>
          </cell>
          <cell r="C4843">
            <v>139</v>
          </cell>
          <cell r="D4843">
            <v>75</v>
          </cell>
          <cell r="E4843">
            <v>42937.666666654928</v>
          </cell>
        </row>
        <row r="4844">
          <cell r="B4844">
            <v>245</v>
          </cell>
          <cell r="C4844">
            <v>53</v>
          </cell>
          <cell r="D4844">
            <v>0</v>
          </cell>
          <cell r="E4844">
            <v>42937.708333321592</v>
          </cell>
        </row>
        <row r="4845">
          <cell r="B4845">
            <v>42</v>
          </cell>
          <cell r="C4845">
            <v>3</v>
          </cell>
          <cell r="D4845">
            <v>0</v>
          </cell>
          <cell r="E4845">
            <v>42937.749999988257</v>
          </cell>
        </row>
        <row r="4846">
          <cell r="B4846">
            <v>0</v>
          </cell>
          <cell r="C4846">
            <v>0</v>
          </cell>
          <cell r="D4846">
            <v>0</v>
          </cell>
          <cell r="E4846">
            <v>42937.791666654921</v>
          </cell>
        </row>
        <row r="4847">
          <cell r="B4847">
            <v>0</v>
          </cell>
          <cell r="C4847">
            <v>0</v>
          </cell>
          <cell r="D4847">
            <v>0</v>
          </cell>
          <cell r="E4847">
            <v>42937.833333321585</v>
          </cell>
        </row>
        <row r="4848">
          <cell r="B4848">
            <v>0</v>
          </cell>
          <cell r="C4848">
            <v>0</v>
          </cell>
          <cell r="D4848">
            <v>0</v>
          </cell>
          <cell r="E4848">
            <v>42937.874999988249</v>
          </cell>
        </row>
        <row r="4849">
          <cell r="B4849">
            <v>0</v>
          </cell>
          <cell r="C4849">
            <v>0</v>
          </cell>
          <cell r="D4849">
            <v>0</v>
          </cell>
          <cell r="E4849">
            <v>42937.916666654914</v>
          </cell>
        </row>
        <row r="4850">
          <cell r="B4850">
            <v>0</v>
          </cell>
          <cell r="C4850">
            <v>0</v>
          </cell>
          <cell r="D4850">
            <v>0</v>
          </cell>
          <cell r="E4850">
            <v>42937.958333321578</v>
          </cell>
        </row>
        <row r="4851">
          <cell r="B4851">
            <v>0</v>
          </cell>
          <cell r="C4851">
            <v>0</v>
          </cell>
          <cell r="D4851">
            <v>0</v>
          </cell>
          <cell r="E4851">
            <v>42937.999999988242</v>
          </cell>
        </row>
        <row r="4852">
          <cell r="B4852">
            <v>0</v>
          </cell>
          <cell r="C4852">
            <v>0</v>
          </cell>
          <cell r="D4852">
            <v>0</v>
          </cell>
          <cell r="E4852">
            <v>42938.041666654906</v>
          </cell>
        </row>
        <row r="4853">
          <cell r="B4853">
            <v>0</v>
          </cell>
          <cell r="C4853">
            <v>0</v>
          </cell>
          <cell r="D4853">
            <v>0</v>
          </cell>
          <cell r="E4853">
            <v>42938.083333321571</v>
          </cell>
        </row>
        <row r="4854">
          <cell r="B4854">
            <v>0</v>
          </cell>
          <cell r="C4854">
            <v>0</v>
          </cell>
          <cell r="D4854">
            <v>0</v>
          </cell>
          <cell r="E4854">
            <v>42938.124999988235</v>
          </cell>
        </row>
        <row r="4855">
          <cell r="B4855">
            <v>0</v>
          </cell>
          <cell r="C4855">
            <v>0</v>
          </cell>
          <cell r="D4855">
            <v>0</v>
          </cell>
          <cell r="E4855">
            <v>42938.166666654899</v>
          </cell>
        </row>
        <row r="4856">
          <cell r="B4856">
            <v>0</v>
          </cell>
          <cell r="C4856">
            <v>0</v>
          </cell>
          <cell r="D4856">
            <v>0</v>
          </cell>
          <cell r="E4856">
            <v>42938.208333321563</v>
          </cell>
        </row>
        <row r="4857">
          <cell r="B4857">
            <v>4</v>
          </cell>
          <cell r="C4857">
            <v>39</v>
          </cell>
          <cell r="D4857">
            <v>0</v>
          </cell>
          <cell r="E4857">
            <v>42938.249999988228</v>
          </cell>
        </row>
        <row r="4858">
          <cell r="B4858">
            <v>92</v>
          </cell>
          <cell r="C4858">
            <v>163</v>
          </cell>
          <cell r="D4858">
            <v>94</v>
          </cell>
          <cell r="E4858">
            <v>42938.291666654892</v>
          </cell>
        </row>
        <row r="4859">
          <cell r="B4859">
            <v>205</v>
          </cell>
          <cell r="C4859">
            <v>330</v>
          </cell>
          <cell r="D4859">
            <v>270</v>
          </cell>
          <cell r="E4859">
            <v>42938.333333321556</v>
          </cell>
        </row>
        <row r="4860">
          <cell r="B4860">
            <v>496</v>
          </cell>
          <cell r="C4860">
            <v>266</v>
          </cell>
          <cell r="D4860">
            <v>516</v>
          </cell>
          <cell r="E4860">
            <v>42938.37499998822</v>
          </cell>
        </row>
        <row r="4861">
          <cell r="B4861">
            <v>684</v>
          </cell>
          <cell r="C4861">
            <v>432</v>
          </cell>
          <cell r="D4861">
            <v>722</v>
          </cell>
          <cell r="E4861">
            <v>42938.416666654884</v>
          </cell>
        </row>
        <row r="4862">
          <cell r="B4862">
            <v>785</v>
          </cell>
          <cell r="C4862">
            <v>565</v>
          </cell>
          <cell r="D4862">
            <v>818</v>
          </cell>
          <cell r="E4862">
            <v>42938.458333321549</v>
          </cell>
        </row>
        <row r="4863">
          <cell r="B4863">
            <v>909</v>
          </cell>
          <cell r="C4863">
            <v>799</v>
          </cell>
          <cell r="D4863">
            <v>819</v>
          </cell>
          <cell r="E4863">
            <v>42938.499999988213</v>
          </cell>
        </row>
        <row r="4864">
          <cell r="B4864">
            <v>883</v>
          </cell>
          <cell r="C4864">
            <v>548</v>
          </cell>
          <cell r="D4864">
            <v>693</v>
          </cell>
          <cell r="E4864">
            <v>42938.541666654877</v>
          </cell>
        </row>
        <row r="4865">
          <cell r="B4865">
            <v>688</v>
          </cell>
          <cell r="C4865">
            <v>281</v>
          </cell>
          <cell r="D4865">
            <v>518</v>
          </cell>
          <cell r="E4865">
            <v>42938.583333321541</v>
          </cell>
        </row>
        <row r="4866">
          <cell r="B4866">
            <v>579</v>
          </cell>
          <cell r="C4866">
            <v>330</v>
          </cell>
          <cell r="D4866">
            <v>286</v>
          </cell>
          <cell r="E4866">
            <v>42938.624999988206</v>
          </cell>
        </row>
        <row r="4867">
          <cell r="B4867">
            <v>453</v>
          </cell>
          <cell r="C4867">
            <v>228</v>
          </cell>
          <cell r="D4867">
            <v>152</v>
          </cell>
          <cell r="E4867">
            <v>42938.66666665487</v>
          </cell>
        </row>
        <row r="4868">
          <cell r="B4868">
            <v>240</v>
          </cell>
          <cell r="C4868">
            <v>100</v>
          </cell>
          <cell r="D4868">
            <v>0</v>
          </cell>
          <cell r="E4868">
            <v>42938.708333321534</v>
          </cell>
        </row>
        <row r="4869">
          <cell r="B4869">
            <v>35</v>
          </cell>
          <cell r="C4869">
            <v>2</v>
          </cell>
          <cell r="D4869">
            <v>0</v>
          </cell>
          <cell r="E4869">
            <v>42938.749999988198</v>
          </cell>
        </row>
        <row r="4870">
          <cell r="B4870">
            <v>0</v>
          </cell>
          <cell r="C4870">
            <v>0</v>
          </cell>
          <cell r="D4870">
            <v>0</v>
          </cell>
          <cell r="E4870">
            <v>42938.791666654863</v>
          </cell>
        </row>
        <row r="4871">
          <cell r="B4871">
            <v>0</v>
          </cell>
          <cell r="C4871">
            <v>0</v>
          </cell>
          <cell r="D4871">
            <v>0</v>
          </cell>
          <cell r="E4871">
            <v>42938.833333321527</v>
          </cell>
        </row>
        <row r="4872">
          <cell r="B4872">
            <v>0</v>
          </cell>
          <cell r="C4872">
            <v>0</v>
          </cell>
          <cell r="D4872">
            <v>0</v>
          </cell>
          <cell r="E4872">
            <v>42938.874999988191</v>
          </cell>
        </row>
        <row r="4873">
          <cell r="B4873">
            <v>0</v>
          </cell>
          <cell r="C4873">
            <v>0</v>
          </cell>
          <cell r="D4873">
            <v>0</v>
          </cell>
          <cell r="E4873">
            <v>42938.916666654855</v>
          </cell>
        </row>
        <row r="4874">
          <cell r="B4874">
            <v>0</v>
          </cell>
          <cell r="C4874">
            <v>0</v>
          </cell>
          <cell r="D4874">
            <v>0</v>
          </cell>
          <cell r="E4874">
            <v>42938.95833332152</v>
          </cell>
        </row>
        <row r="4875">
          <cell r="B4875">
            <v>0</v>
          </cell>
          <cell r="C4875">
            <v>0</v>
          </cell>
          <cell r="D4875">
            <v>0</v>
          </cell>
          <cell r="E4875">
            <v>42938.999999988184</v>
          </cell>
        </row>
        <row r="4876">
          <cell r="B4876">
            <v>0</v>
          </cell>
          <cell r="C4876">
            <v>0</v>
          </cell>
          <cell r="D4876">
            <v>0</v>
          </cell>
          <cell r="E4876">
            <v>42939.041666654848</v>
          </cell>
        </row>
        <row r="4877">
          <cell r="B4877">
            <v>0</v>
          </cell>
          <cell r="C4877">
            <v>0</v>
          </cell>
          <cell r="D4877">
            <v>0</v>
          </cell>
          <cell r="E4877">
            <v>42939.083333321512</v>
          </cell>
        </row>
        <row r="4878">
          <cell r="B4878">
            <v>0</v>
          </cell>
          <cell r="C4878">
            <v>0</v>
          </cell>
          <cell r="D4878">
            <v>0</v>
          </cell>
          <cell r="E4878">
            <v>42939.124999988177</v>
          </cell>
        </row>
        <row r="4879">
          <cell r="B4879">
            <v>0</v>
          </cell>
          <cell r="C4879">
            <v>0</v>
          </cell>
          <cell r="D4879">
            <v>0</v>
          </cell>
          <cell r="E4879">
            <v>42939.166666654841</v>
          </cell>
        </row>
        <row r="4880">
          <cell r="B4880">
            <v>0</v>
          </cell>
          <cell r="C4880">
            <v>0</v>
          </cell>
          <cell r="D4880">
            <v>0</v>
          </cell>
          <cell r="E4880">
            <v>42939.208333321505</v>
          </cell>
        </row>
        <row r="4881">
          <cell r="B4881">
            <v>5</v>
          </cell>
          <cell r="C4881">
            <v>45</v>
          </cell>
          <cell r="D4881">
            <v>0</v>
          </cell>
          <cell r="E4881">
            <v>42939.249999988169</v>
          </cell>
        </row>
        <row r="4882">
          <cell r="B4882">
            <v>101</v>
          </cell>
          <cell r="C4882">
            <v>163</v>
          </cell>
          <cell r="D4882">
            <v>146</v>
          </cell>
          <cell r="E4882">
            <v>42939.291666654834</v>
          </cell>
        </row>
        <row r="4883">
          <cell r="B4883">
            <v>348</v>
          </cell>
          <cell r="C4883">
            <v>257</v>
          </cell>
          <cell r="D4883">
            <v>374</v>
          </cell>
          <cell r="E4883">
            <v>42939.333333321498</v>
          </cell>
        </row>
        <row r="4884">
          <cell r="B4884">
            <v>515</v>
          </cell>
          <cell r="C4884">
            <v>480</v>
          </cell>
          <cell r="D4884">
            <v>578</v>
          </cell>
          <cell r="E4884">
            <v>42939.374999988162</v>
          </cell>
        </row>
        <row r="4885">
          <cell r="B4885">
            <v>742</v>
          </cell>
          <cell r="C4885">
            <v>690</v>
          </cell>
          <cell r="D4885">
            <v>733</v>
          </cell>
          <cell r="E4885">
            <v>42939.416666654826</v>
          </cell>
        </row>
        <row r="4886">
          <cell r="B4886">
            <v>913</v>
          </cell>
          <cell r="C4886">
            <v>597</v>
          </cell>
          <cell r="D4886">
            <v>825</v>
          </cell>
          <cell r="E4886">
            <v>42939.45833332149</v>
          </cell>
        </row>
        <row r="4887">
          <cell r="B4887">
            <v>746</v>
          </cell>
          <cell r="C4887">
            <v>732</v>
          </cell>
          <cell r="D4887">
            <v>846</v>
          </cell>
          <cell r="E4887">
            <v>42939.499999988155</v>
          </cell>
        </row>
        <row r="4888">
          <cell r="B4888">
            <v>935</v>
          </cell>
          <cell r="C4888">
            <v>584</v>
          </cell>
          <cell r="D4888">
            <v>795</v>
          </cell>
          <cell r="E4888">
            <v>42939.541666654819</v>
          </cell>
        </row>
        <row r="4889">
          <cell r="B4889">
            <v>900</v>
          </cell>
          <cell r="C4889">
            <v>393</v>
          </cell>
          <cell r="D4889">
            <v>628</v>
          </cell>
          <cell r="E4889">
            <v>42939.583333321483</v>
          </cell>
        </row>
        <row r="4890">
          <cell r="B4890">
            <v>516</v>
          </cell>
          <cell r="C4890">
            <v>295</v>
          </cell>
          <cell r="D4890">
            <v>405</v>
          </cell>
          <cell r="E4890">
            <v>42939.624999988147</v>
          </cell>
        </row>
        <row r="4891">
          <cell r="B4891">
            <v>417</v>
          </cell>
          <cell r="C4891">
            <v>160</v>
          </cell>
          <cell r="D4891">
            <v>173</v>
          </cell>
          <cell r="E4891">
            <v>42939.666666654812</v>
          </cell>
        </row>
        <row r="4892">
          <cell r="B4892">
            <v>208</v>
          </cell>
          <cell r="C4892">
            <v>97</v>
          </cell>
          <cell r="D4892">
            <v>0</v>
          </cell>
          <cell r="E4892">
            <v>42939.708333321476</v>
          </cell>
        </row>
        <row r="4893">
          <cell r="B4893">
            <v>36</v>
          </cell>
          <cell r="C4893">
            <v>2</v>
          </cell>
          <cell r="D4893">
            <v>0</v>
          </cell>
          <cell r="E4893">
            <v>42939.74999998814</v>
          </cell>
        </row>
        <row r="4894">
          <cell r="B4894">
            <v>0</v>
          </cell>
          <cell r="C4894">
            <v>0</v>
          </cell>
          <cell r="D4894">
            <v>0</v>
          </cell>
          <cell r="E4894">
            <v>42939.791666654804</v>
          </cell>
        </row>
        <row r="4895">
          <cell r="B4895">
            <v>0</v>
          </cell>
          <cell r="C4895">
            <v>0</v>
          </cell>
          <cell r="D4895">
            <v>0</v>
          </cell>
          <cell r="E4895">
            <v>42939.833333321469</v>
          </cell>
        </row>
        <row r="4896">
          <cell r="B4896">
            <v>0</v>
          </cell>
          <cell r="C4896">
            <v>0</v>
          </cell>
          <cell r="D4896">
            <v>0</v>
          </cell>
          <cell r="E4896">
            <v>42939.874999988133</v>
          </cell>
        </row>
        <row r="4897">
          <cell r="B4897">
            <v>0</v>
          </cell>
          <cell r="C4897">
            <v>0</v>
          </cell>
          <cell r="D4897">
            <v>0</v>
          </cell>
          <cell r="E4897">
            <v>42939.916666654797</v>
          </cell>
        </row>
        <row r="4898">
          <cell r="B4898">
            <v>0</v>
          </cell>
          <cell r="C4898">
            <v>0</v>
          </cell>
          <cell r="D4898">
            <v>0</v>
          </cell>
          <cell r="E4898">
            <v>42939.958333321461</v>
          </cell>
        </row>
        <row r="4899">
          <cell r="B4899">
            <v>0</v>
          </cell>
          <cell r="C4899">
            <v>0</v>
          </cell>
          <cell r="D4899">
            <v>0</v>
          </cell>
          <cell r="E4899">
            <v>42939.999999988126</v>
          </cell>
        </row>
        <row r="4900">
          <cell r="B4900">
            <v>0</v>
          </cell>
          <cell r="C4900">
            <v>0</v>
          </cell>
          <cell r="D4900">
            <v>0</v>
          </cell>
          <cell r="E4900">
            <v>42940.04166665479</v>
          </cell>
        </row>
        <row r="4901">
          <cell r="B4901">
            <v>0</v>
          </cell>
          <cell r="C4901">
            <v>0</v>
          </cell>
          <cell r="D4901">
            <v>0</v>
          </cell>
          <cell r="E4901">
            <v>42940.083333321454</v>
          </cell>
        </row>
        <row r="4902">
          <cell r="B4902">
            <v>0</v>
          </cell>
          <cell r="C4902">
            <v>0</v>
          </cell>
          <cell r="D4902">
            <v>0</v>
          </cell>
          <cell r="E4902">
            <v>42940.124999988118</v>
          </cell>
        </row>
        <row r="4903">
          <cell r="B4903">
            <v>0</v>
          </cell>
          <cell r="C4903">
            <v>0</v>
          </cell>
          <cell r="D4903">
            <v>0</v>
          </cell>
          <cell r="E4903">
            <v>42940.166666654783</v>
          </cell>
        </row>
        <row r="4904">
          <cell r="B4904">
            <v>0</v>
          </cell>
          <cell r="C4904">
            <v>0</v>
          </cell>
          <cell r="D4904">
            <v>0</v>
          </cell>
          <cell r="E4904">
            <v>42940.208333321447</v>
          </cell>
        </row>
        <row r="4905">
          <cell r="B4905">
            <v>5</v>
          </cell>
          <cell r="C4905">
            <v>37</v>
          </cell>
          <cell r="D4905">
            <v>0</v>
          </cell>
          <cell r="E4905">
            <v>42940.249999988111</v>
          </cell>
        </row>
        <row r="4906">
          <cell r="B4906">
            <v>79</v>
          </cell>
          <cell r="C4906">
            <v>129</v>
          </cell>
          <cell r="D4906">
            <v>151</v>
          </cell>
          <cell r="E4906">
            <v>42940.291666654775</v>
          </cell>
        </row>
        <row r="4907">
          <cell r="B4907">
            <v>270</v>
          </cell>
          <cell r="C4907">
            <v>253</v>
          </cell>
          <cell r="D4907">
            <v>382</v>
          </cell>
          <cell r="E4907">
            <v>42940.33333332144</v>
          </cell>
        </row>
        <row r="4908">
          <cell r="B4908">
            <v>435</v>
          </cell>
          <cell r="C4908">
            <v>500</v>
          </cell>
          <cell r="D4908">
            <v>587</v>
          </cell>
          <cell r="E4908">
            <v>42940.374999988104</v>
          </cell>
        </row>
        <row r="4909">
          <cell r="B4909">
            <v>738</v>
          </cell>
          <cell r="C4909">
            <v>641</v>
          </cell>
          <cell r="D4909">
            <v>743</v>
          </cell>
          <cell r="E4909">
            <v>42940.416666654768</v>
          </cell>
        </row>
        <row r="4910">
          <cell r="B4910">
            <v>882</v>
          </cell>
          <cell r="C4910">
            <v>519</v>
          </cell>
          <cell r="D4910">
            <v>836</v>
          </cell>
          <cell r="E4910">
            <v>42940.458333321432</v>
          </cell>
        </row>
        <row r="4911">
          <cell r="B4911">
            <v>911</v>
          </cell>
          <cell r="C4911">
            <v>599</v>
          </cell>
          <cell r="D4911">
            <v>858</v>
          </cell>
          <cell r="E4911">
            <v>42940.499999988097</v>
          </cell>
        </row>
        <row r="4912">
          <cell r="B4912">
            <v>759</v>
          </cell>
          <cell r="C4912">
            <v>709</v>
          </cell>
          <cell r="D4912">
            <v>800</v>
          </cell>
          <cell r="E4912">
            <v>42940.541666654761</v>
          </cell>
        </row>
        <row r="4913">
          <cell r="B4913">
            <v>682</v>
          </cell>
          <cell r="C4913">
            <v>335</v>
          </cell>
          <cell r="D4913">
            <v>629</v>
          </cell>
          <cell r="E4913">
            <v>42940.583333321425</v>
          </cell>
        </row>
        <row r="4914">
          <cell r="B4914">
            <v>633</v>
          </cell>
          <cell r="C4914">
            <v>373</v>
          </cell>
          <cell r="D4914">
            <v>416</v>
          </cell>
          <cell r="E4914">
            <v>42940.624999988089</v>
          </cell>
        </row>
        <row r="4915">
          <cell r="B4915">
            <v>397</v>
          </cell>
          <cell r="C4915">
            <v>163</v>
          </cell>
          <cell r="D4915">
            <v>190</v>
          </cell>
          <cell r="E4915">
            <v>42940.666666654753</v>
          </cell>
        </row>
        <row r="4916">
          <cell r="B4916">
            <v>210</v>
          </cell>
          <cell r="C4916">
            <v>68</v>
          </cell>
          <cell r="D4916">
            <v>0</v>
          </cell>
          <cell r="E4916">
            <v>42940.708333321418</v>
          </cell>
        </row>
        <row r="4917">
          <cell r="B4917">
            <v>44</v>
          </cell>
          <cell r="C4917">
            <v>4</v>
          </cell>
          <cell r="D4917">
            <v>0</v>
          </cell>
          <cell r="E4917">
            <v>42940.749999988082</v>
          </cell>
        </row>
        <row r="4918">
          <cell r="B4918">
            <v>0</v>
          </cell>
          <cell r="C4918">
            <v>0</v>
          </cell>
          <cell r="D4918">
            <v>0</v>
          </cell>
          <cell r="E4918">
            <v>42940.791666654746</v>
          </cell>
        </row>
        <row r="4919">
          <cell r="B4919">
            <v>0</v>
          </cell>
          <cell r="C4919">
            <v>0</v>
          </cell>
          <cell r="D4919">
            <v>0</v>
          </cell>
          <cell r="E4919">
            <v>42940.83333332141</v>
          </cell>
        </row>
        <row r="4920">
          <cell r="B4920">
            <v>0</v>
          </cell>
          <cell r="C4920">
            <v>0</v>
          </cell>
          <cell r="D4920">
            <v>0</v>
          </cell>
          <cell r="E4920">
            <v>42940.874999988075</v>
          </cell>
        </row>
        <row r="4921">
          <cell r="B4921">
            <v>0</v>
          </cell>
          <cell r="C4921">
            <v>0</v>
          </cell>
          <cell r="D4921">
            <v>0</v>
          </cell>
          <cell r="E4921">
            <v>42940.916666654739</v>
          </cell>
        </row>
        <row r="4922">
          <cell r="B4922">
            <v>0</v>
          </cell>
          <cell r="C4922">
            <v>0</v>
          </cell>
          <cell r="D4922">
            <v>0</v>
          </cell>
          <cell r="E4922">
            <v>42940.958333321403</v>
          </cell>
        </row>
        <row r="4923">
          <cell r="B4923">
            <v>0</v>
          </cell>
          <cell r="C4923">
            <v>0</v>
          </cell>
          <cell r="D4923">
            <v>0</v>
          </cell>
          <cell r="E4923">
            <v>42940.999999988067</v>
          </cell>
        </row>
        <row r="4924">
          <cell r="B4924">
            <v>0</v>
          </cell>
          <cell r="C4924">
            <v>0</v>
          </cell>
          <cell r="D4924">
            <v>0</v>
          </cell>
          <cell r="E4924">
            <v>42941.041666654732</v>
          </cell>
        </row>
        <row r="4925">
          <cell r="B4925">
            <v>0</v>
          </cell>
          <cell r="C4925">
            <v>0</v>
          </cell>
          <cell r="D4925">
            <v>0</v>
          </cell>
          <cell r="E4925">
            <v>42941.083333321396</v>
          </cell>
        </row>
        <row r="4926">
          <cell r="B4926">
            <v>0</v>
          </cell>
          <cell r="C4926">
            <v>0</v>
          </cell>
          <cell r="D4926">
            <v>0</v>
          </cell>
          <cell r="E4926">
            <v>42941.12499998806</v>
          </cell>
        </row>
        <row r="4927">
          <cell r="B4927">
            <v>0</v>
          </cell>
          <cell r="C4927">
            <v>0</v>
          </cell>
          <cell r="D4927">
            <v>0</v>
          </cell>
          <cell r="E4927">
            <v>42941.166666654724</v>
          </cell>
        </row>
        <row r="4928">
          <cell r="B4928">
            <v>0</v>
          </cell>
          <cell r="C4928">
            <v>0</v>
          </cell>
          <cell r="D4928">
            <v>0</v>
          </cell>
          <cell r="E4928">
            <v>42941.208333321389</v>
          </cell>
        </row>
        <row r="4929">
          <cell r="B4929">
            <v>5</v>
          </cell>
          <cell r="C4929">
            <v>48</v>
          </cell>
          <cell r="D4929">
            <v>0</v>
          </cell>
          <cell r="E4929">
            <v>42941.249999988053</v>
          </cell>
        </row>
        <row r="4930">
          <cell r="B4930">
            <v>111</v>
          </cell>
          <cell r="C4930">
            <v>173</v>
          </cell>
          <cell r="D4930">
            <v>149</v>
          </cell>
          <cell r="E4930">
            <v>42941.291666654717</v>
          </cell>
        </row>
        <row r="4931">
          <cell r="B4931">
            <v>333</v>
          </cell>
          <cell r="C4931">
            <v>447</v>
          </cell>
          <cell r="D4931">
            <v>379</v>
          </cell>
          <cell r="E4931">
            <v>42941.333333321381</v>
          </cell>
        </row>
        <row r="4932">
          <cell r="B4932">
            <v>460</v>
          </cell>
          <cell r="C4932">
            <v>583</v>
          </cell>
          <cell r="D4932">
            <v>583</v>
          </cell>
          <cell r="E4932">
            <v>42941.374999988046</v>
          </cell>
        </row>
        <row r="4933">
          <cell r="B4933">
            <v>628</v>
          </cell>
          <cell r="C4933">
            <v>560</v>
          </cell>
          <cell r="D4933">
            <v>739</v>
          </cell>
          <cell r="E4933">
            <v>42941.41666665471</v>
          </cell>
        </row>
        <row r="4934">
          <cell r="B4934">
            <v>573</v>
          </cell>
          <cell r="C4934">
            <v>833</v>
          </cell>
          <cell r="D4934">
            <v>833</v>
          </cell>
          <cell r="E4934">
            <v>42941.458333321374</v>
          </cell>
        </row>
        <row r="4935">
          <cell r="B4935">
            <v>856</v>
          </cell>
          <cell r="C4935">
            <v>837</v>
          </cell>
          <cell r="D4935">
            <v>856</v>
          </cell>
          <cell r="E4935">
            <v>42941.499999988038</v>
          </cell>
        </row>
        <row r="4936">
          <cell r="B4936">
            <v>886</v>
          </cell>
          <cell r="C4936">
            <v>763</v>
          </cell>
          <cell r="D4936">
            <v>779</v>
          </cell>
          <cell r="E4936">
            <v>42941.541666654703</v>
          </cell>
        </row>
        <row r="4937">
          <cell r="B4937">
            <v>793</v>
          </cell>
          <cell r="C4937">
            <v>736</v>
          </cell>
          <cell r="D4937">
            <v>618</v>
          </cell>
          <cell r="E4937">
            <v>42941.583333321367</v>
          </cell>
        </row>
        <row r="4938">
          <cell r="B4938">
            <v>590</v>
          </cell>
          <cell r="C4938">
            <v>463</v>
          </cell>
          <cell r="D4938">
            <v>420</v>
          </cell>
          <cell r="E4938">
            <v>42941.624999988031</v>
          </cell>
        </row>
        <row r="4939">
          <cell r="B4939">
            <v>430</v>
          </cell>
          <cell r="C4939">
            <v>277</v>
          </cell>
          <cell r="D4939">
            <v>193</v>
          </cell>
          <cell r="E4939">
            <v>42941.666666654695</v>
          </cell>
        </row>
        <row r="4940">
          <cell r="B4940">
            <v>209</v>
          </cell>
          <cell r="C4940">
            <v>85</v>
          </cell>
          <cell r="D4940">
            <v>0</v>
          </cell>
          <cell r="E4940">
            <v>42941.70833332136</v>
          </cell>
        </row>
        <row r="4941">
          <cell r="B4941">
            <v>33</v>
          </cell>
          <cell r="C4941">
            <v>2</v>
          </cell>
          <cell r="D4941">
            <v>0</v>
          </cell>
          <cell r="E4941">
            <v>42941.749999988024</v>
          </cell>
        </row>
        <row r="4942">
          <cell r="B4942">
            <v>0</v>
          </cell>
          <cell r="C4942">
            <v>0</v>
          </cell>
          <cell r="D4942">
            <v>0</v>
          </cell>
          <cell r="E4942">
            <v>42941.791666654688</v>
          </cell>
        </row>
        <row r="4943">
          <cell r="B4943">
            <v>0</v>
          </cell>
          <cell r="C4943">
            <v>0</v>
          </cell>
          <cell r="D4943">
            <v>0</v>
          </cell>
          <cell r="E4943">
            <v>42941.833333321352</v>
          </cell>
        </row>
        <row r="4944">
          <cell r="B4944">
            <v>0</v>
          </cell>
          <cell r="C4944">
            <v>0</v>
          </cell>
          <cell r="D4944">
            <v>0</v>
          </cell>
          <cell r="E4944">
            <v>42941.874999988016</v>
          </cell>
        </row>
        <row r="4945">
          <cell r="B4945">
            <v>0</v>
          </cell>
          <cell r="C4945">
            <v>0</v>
          </cell>
          <cell r="D4945">
            <v>0</v>
          </cell>
          <cell r="E4945">
            <v>42941.916666654681</v>
          </cell>
        </row>
        <row r="4946">
          <cell r="B4946">
            <v>0</v>
          </cell>
          <cell r="C4946">
            <v>0</v>
          </cell>
          <cell r="D4946">
            <v>0</v>
          </cell>
          <cell r="E4946">
            <v>42941.958333321345</v>
          </cell>
        </row>
        <row r="4947">
          <cell r="B4947">
            <v>0</v>
          </cell>
          <cell r="C4947">
            <v>0</v>
          </cell>
          <cell r="D4947">
            <v>0</v>
          </cell>
          <cell r="E4947">
            <v>42941.999999988009</v>
          </cell>
        </row>
        <row r="4948">
          <cell r="B4948">
            <v>0</v>
          </cell>
          <cell r="C4948">
            <v>0</v>
          </cell>
          <cell r="D4948">
            <v>0</v>
          </cell>
          <cell r="E4948">
            <v>42942.041666654673</v>
          </cell>
        </row>
        <row r="4949">
          <cell r="B4949">
            <v>0</v>
          </cell>
          <cell r="C4949">
            <v>0</v>
          </cell>
          <cell r="D4949">
            <v>0</v>
          </cell>
          <cell r="E4949">
            <v>42942.083333321338</v>
          </cell>
        </row>
        <row r="4950">
          <cell r="B4950">
            <v>0</v>
          </cell>
          <cell r="C4950">
            <v>0</v>
          </cell>
          <cell r="D4950">
            <v>0</v>
          </cell>
          <cell r="E4950">
            <v>42942.124999988002</v>
          </cell>
        </row>
        <row r="4951">
          <cell r="B4951">
            <v>0</v>
          </cell>
          <cell r="C4951">
            <v>0</v>
          </cell>
          <cell r="D4951">
            <v>0</v>
          </cell>
          <cell r="E4951">
            <v>42942.166666654666</v>
          </cell>
        </row>
        <row r="4952">
          <cell r="B4952">
            <v>0</v>
          </cell>
          <cell r="C4952">
            <v>0</v>
          </cell>
          <cell r="D4952">
            <v>0</v>
          </cell>
          <cell r="E4952">
            <v>42942.20833332133</v>
          </cell>
        </row>
        <row r="4953">
          <cell r="B4953">
            <v>5</v>
          </cell>
          <cell r="C4953">
            <v>58</v>
          </cell>
          <cell r="D4953">
            <v>0</v>
          </cell>
          <cell r="E4953">
            <v>42942.249999987995</v>
          </cell>
        </row>
        <row r="4954">
          <cell r="B4954">
            <v>102</v>
          </cell>
          <cell r="C4954">
            <v>188</v>
          </cell>
          <cell r="D4954">
            <v>152</v>
          </cell>
          <cell r="E4954">
            <v>42942.291666654659</v>
          </cell>
        </row>
        <row r="4955">
          <cell r="B4955">
            <v>299</v>
          </cell>
          <cell r="C4955">
            <v>412</v>
          </cell>
          <cell r="D4955">
            <v>387</v>
          </cell>
          <cell r="E4955">
            <v>42942.333333321323</v>
          </cell>
        </row>
        <row r="4956">
          <cell r="B4956">
            <v>444</v>
          </cell>
          <cell r="C4956">
            <v>366</v>
          </cell>
          <cell r="D4956">
            <v>594</v>
          </cell>
          <cell r="E4956">
            <v>42942.374999987987</v>
          </cell>
        </row>
        <row r="4957">
          <cell r="B4957">
            <v>580</v>
          </cell>
          <cell r="C4957">
            <v>558</v>
          </cell>
          <cell r="D4957">
            <v>751</v>
          </cell>
          <cell r="E4957">
            <v>42942.416666654652</v>
          </cell>
        </row>
        <row r="4958">
          <cell r="B4958">
            <v>803</v>
          </cell>
          <cell r="C4958">
            <v>590</v>
          </cell>
          <cell r="D4958">
            <v>845</v>
          </cell>
          <cell r="E4958">
            <v>42942.458333321316</v>
          </cell>
        </row>
        <row r="4959">
          <cell r="B4959">
            <v>940</v>
          </cell>
          <cell r="C4959">
            <v>407</v>
          </cell>
          <cell r="D4959">
            <v>866</v>
          </cell>
          <cell r="E4959">
            <v>42942.49999998798</v>
          </cell>
        </row>
        <row r="4960">
          <cell r="B4960">
            <v>771</v>
          </cell>
          <cell r="C4960">
            <v>508</v>
          </cell>
          <cell r="D4960">
            <v>805</v>
          </cell>
          <cell r="E4960">
            <v>42942.541666654644</v>
          </cell>
        </row>
        <row r="4961">
          <cell r="B4961">
            <v>497</v>
          </cell>
          <cell r="C4961">
            <v>599</v>
          </cell>
          <cell r="D4961">
            <v>634</v>
          </cell>
          <cell r="E4961">
            <v>42942.583333321309</v>
          </cell>
        </row>
        <row r="4962">
          <cell r="B4962">
            <v>614</v>
          </cell>
          <cell r="C4962">
            <v>466</v>
          </cell>
          <cell r="D4962">
            <v>420</v>
          </cell>
          <cell r="E4962">
            <v>42942.624999987973</v>
          </cell>
        </row>
        <row r="4963">
          <cell r="B4963">
            <v>363</v>
          </cell>
          <cell r="C4963">
            <v>189</v>
          </cell>
          <cell r="D4963">
            <v>192</v>
          </cell>
          <cell r="E4963">
            <v>42942.666666654637</v>
          </cell>
        </row>
        <row r="4964">
          <cell r="B4964">
            <v>180</v>
          </cell>
          <cell r="C4964">
            <v>59</v>
          </cell>
          <cell r="D4964">
            <v>0</v>
          </cell>
          <cell r="E4964">
            <v>42942.708333321301</v>
          </cell>
        </row>
        <row r="4965">
          <cell r="B4965">
            <v>28</v>
          </cell>
          <cell r="C4965">
            <v>4</v>
          </cell>
          <cell r="D4965">
            <v>0</v>
          </cell>
          <cell r="E4965">
            <v>42942.749999987966</v>
          </cell>
        </row>
        <row r="4966">
          <cell r="B4966">
            <v>0</v>
          </cell>
          <cell r="C4966">
            <v>0</v>
          </cell>
          <cell r="D4966">
            <v>0</v>
          </cell>
          <cell r="E4966">
            <v>42942.79166665463</v>
          </cell>
        </row>
        <row r="4967">
          <cell r="B4967">
            <v>0</v>
          </cell>
          <cell r="C4967">
            <v>0</v>
          </cell>
          <cell r="D4967">
            <v>0</v>
          </cell>
          <cell r="E4967">
            <v>42942.833333321294</v>
          </cell>
        </row>
        <row r="4968">
          <cell r="B4968">
            <v>0</v>
          </cell>
          <cell r="C4968">
            <v>0</v>
          </cell>
          <cell r="D4968">
            <v>0</v>
          </cell>
          <cell r="E4968">
            <v>42942.874999987958</v>
          </cell>
        </row>
        <row r="4969">
          <cell r="B4969">
            <v>0</v>
          </cell>
          <cell r="C4969">
            <v>0</v>
          </cell>
          <cell r="D4969">
            <v>0</v>
          </cell>
          <cell r="E4969">
            <v>42942.916666654623</v>
          </cell>
        </row>
        <row r="4970">
          <cell r="B4970">
            <v>0</v>
          </cell>
          <cell r="C4970">
            <v>0</v>
          </cell>
          <cell r="D4970">
            <v>0</v>
          </cell>
          <cell r="E4970">
            <v>42942.958333321287</v>
          </cell>
        </row>
        <row r="4971">
          <cell r="B4971">
            <v>0</v>
          </cell>
          <cell r="C4971">
            <v>0</v>
          </cell>
          <cell r="D4971">
            <v>0</v>
          </cell>
          <cell r="E4971">
            <v>42942.999999987951</v>
          </cell>
        </row>
        <row r="4972">
          <cell r="B4972">
            <v>0</v>
          </cell>
          <cell r="C4972">
            <v>0</v>
          </cell>
          <cell r="D4972">
            <v>0</v>
          </cell>
          <cell r="E4972">
            <v>42943.041666654615</v>
          </cell>
        </row>
        <row r="4973">
          <cell r="B4973">
            <v>0</v>
          </cell>
          <cell r="C4973">
            <v>0</v>
          </cell>
          <cell r="D4973">
            <v>0</v>
          </cell>
          <cell r="E4973">
            <v>42943.083333321279</v>
          </cell>
        </row>
        <row r="4974">
          <cell r="B4974">
            <v>0</v>
          </cell>
          <cell r="C4974">
            <v>0</v>
          </cell>
          <cell r="D4974">
            <v>0</v>
          </cell>
          <cell r="E4974">
            <v>42943.124999987944</v>
          </cell>
        </row>
        <row r="4975">
          <cell r="B4975">
            <v>0</v>
          </cell>
          <cell r="C4975">
            <v>0</v>
          </cell>
          <cell r="D4975">
            <v>0</v>
          </cell>
          <cell r="E4975">
            <v>42943.166666654608</v>
          </cell>
        </row>
        <row r="4976">
          <cell r="B4976">
            <v>0</v>
          </cell>
          <cell r="C4976">
            <v>0</v>
          </cell>
          <cell r="D4976">
            <v>0</v>
          </cell>
          <cell r="E4976">
            <v>42943.208333321272</v>
          </cell>
        </row>
        <row r="4977">
          <cell r="B4977">
            <v>5</v>
          </cell>
          <cell r="C4977">
            <v>46</v>
          </cell>
          <cell r="D4977">
            <v>0</v>
          </cell>
          <cell r="E4977">
            <v>42943.249999987936</v>
          </cell>
        </row>
        <row r="4978">
          <cell r="B4978">
            <v>89</v>
          </cell>
          <cell r="C4978">
            <v>149</v>
          </cell>
          <cell r="D4978">
            <v>157</v>
          </cell>
          <cell r="E4978">
            <v>42943.291666654601</v>
          </cell>
        </row>
        <row r="4979">
          <cell r="B4979">
            <v>223</v>
          </cell>
          <cell r="C4979">
            <v>310</v>
          </cell>
          <cell r="D4979">
            <v>393</v>
          </cell>
          <cell r="E4979">
            <v>42943.333333321265</v>
          </cell>
        </row>
        <row r="4980">
          <cell r="B4980">
            <v>380</v>
          </cell>
          <cell r="C4980">
            <v>519</v>
          </cell>
          <cell r="D4980">
            <v>603</v>
          </cell>
          <cell r="E4980">
            <v>42943.374999987929</v>
          </cell>
        </row>
        <row r="4981">
          <cell r="B4981">
            <v>531</v>
          </cell>
          <cell r="C4981">
            <v>367</v>
          </cell>
          <cell r="D4981">
            <v>762</v>
          </cell>
          <cell r="E4981">
            <v>42943.416666654593</v>
          </cell>
        </row>
        <row r="4982">
          <cell r="B4982">
            <v>448</v>
          </cell>
          <cell r="C4982">
            <v>656</v>
          </cell>
          <cell r="D4982">
            <v>857</v>
          </cell>
          <cell r="E4982">
            <v>42943.458333321258</v>
          </cell>
        </row>
        <row r="4983">
          <cell r="B4983">
            <v>628</v>
          </cell>
          <cell r="C4983">
            <v>536</v>
          </cell>
          <cell r="D4983">
            <v>879</v>
          </cell>
          <cell r="E4983">
            <v>42943.499999987922</v>
          </cell>
        </row>
        <row r="4984">
          <cell r="B4984">
            <v>573</v>
          </cell>
          <cell r="C4984">
            <v>613</v>
          </cell>
          <cell r="D4984">
            <v>809</v>
          </cell>
          <cell r="E4984">
            <v>42943.541666654586</v>
          </cell>
        </row>
        <row r="4985">
          <cell r="B4985">
            <v>479</v>
          </cell>
          <cell r="C4985">
            <v>444</v>
          </cell>
          <cell r="D4985">
            <v>638</v>
          </cell>
          <cell r="E4985">
            <v>42943.58333332125</v>
          </cell>
        </row>
        <row r="4986">
          <cell r="B4986">
            <v>457</v>
          </cell>
          <cell r="C4986">
            <v>342</v>
          </cell>
          <cell r="D4986">
            <v>423</v>
          </cell>
          <cell r="E4986">
            <v>42943.624999987915</v>
          </cell>
        </row>
        <row r="4987">
          <cell r="B4987">
            <v>254</v>
          </cell>
          <cell r="C4987">
            <v>202</v>
          </cell>
          <cell r="D4987">
            <v>195</v>
          </cell>
          <cell r="E4987">
            <v>42943.666666654579</v>
          </cell>
        </row>
        <row r="4988">
          <cell r="B4988">
            <v>110</v>
          </cell>
          <cell r="C4988">
            <v>70</v>
          </cell>
          <cell r="D4988">
            <v>0</v>
          </cell>
          <cell r="E4988">
            <v>42943.708333321243</v>
          </cell>
        </row>
        <row r="4989">
          <cell r="B4989">
            <v>29</v>
          </cell>
          <cell r="C4989">
            <v>4</v>
          </cell>
          <cell r="D4989">
            <v>0</v>
          </cell>
          <cell r="E4989">
            <v>42943.749999987907</v>
          </cell>
        </row>
        <row r="4990">
          <cell r="B4990">
            <v>0</v>
          </cell>
          <cell r="C4990">
            <v>0</v>
          </cell>
          <cell r="D4990">
            <v>0</v>
          </cell>
          <cell r="E4990">
            <v>42943.791666654572</v>
          </cell>
        </row>
        <row r="4991">
          <cell r="B4991">
            <v>0</v>
          </cell>
          <cell r="C4991">
            <v>0</v>
          </cell>
          <cell r="D4991">
            <v>0</v>
          </cell>
          <cell r="E4991">
            <v>42943.833333321236</v>
          </cell>
        </row>
        <row r="4992">
          <cell r="B4992">
            <v>0</v>
          </cell>
          <cell r="C4992">
            <v>0</v>
          </cell>
          <cell r="D4992">
            <v>0</v>
          </cell>
          <cell r="E4992">
            <v>42943.8749999879</v>
          </cell>
        </row>
        <row r="4993">
          <cell r="B4993">
            <v>0</v>
          </cell>
          <cell r="C4993">
            <v>0</v>
          </cell>
          <cell r="D4993">
            <v>0</v>
          </cell>
          <cell r="E4993">
            <v>42943.916666654564</v>
          </cell>
        </row>
        <row r="4994">
          <cell r="B4994">
            <v>0</v>
          </cell>
          <cell r="C4994">
            <v>0</v>
          </cell>
          <cell r="D4994">
            <v>0</v>
          </cell>
          <cell r="E4994">
            <v>42943.958333321229</v>
          </cell>
        </row>
        <row r="4995">
          <cell r="B4995">
            <v>0</v>
          </cell>
          <cell r="C4995">
            <v>0</v>
          </cell>
          <cell r="D4995">
            <v>0</v>
          </cell>
          <cell r="E4995">
            <v>42943.999999987893</v>
          </cell>
        </row>
        <row r="4996">
          <cell r="B4996">
            <v>0</v>
          </cell>
          <cell r="C4996">
            <v>0</v>
          </cell>
          <cell r="D4996">
            <v>0</v>
          </cell>
          <cell r="E4996">
            <v>42944.041666654557</v>
          </cell>
        </row>
        <row r="4997">
          <cell r="B4997">
            <v>0</v>
          </cell>
          <cell r="C4997">
            <v>0</v>
          </cell>
          <cell r="D4997">
            <v>0</v>
          </cell>
          <cell r="E4997">
            <v>42944.083333321221</v>
          </cell>
        </row>
        <row r="4998">
          <cell r="B4998">
            <v>0</v>
          </cell>
          <cell r="C4998">
            <v>0</v>
          </cell>
          <cell r="D4998">
            <v>0</v>
          </cell>
          <cell r="E4998">
            <v>42944.124999987886</v>
          </cell>
        </row>
        <row r="4999">
          <cell r="B4999">
            <v>0</v>
          </cell>
          <cell r="C4999">
            <v>0</v>
          </cell>
          <cell r="D4999">
            <v>0</v>
          </cell>
          <cell r="E4999">
            <v>42944.16666665455</v>
          </cell>
        </row>
        <row r="5000">
          <cell r="B5000">
            <v>0</v>
          </cell>
          <cell r="C5000">
            <v>0</v>
          </cell>
          <cell r="D5000">
            <v>0</v>
          </cell>
          <cell r="E5000">
            <v>42944.208333321214</v>
          </cell>
        </row>
        <row r="5001">
          <cell r="B5001">
            <v>6</v>
          </cell>
          <cell r="C5001">
            <v>46</v>
          </cell>
          <cell r="D5001">
            <v>0</v>
          </cell>
          <cell r="E5001">
            <v>42944.249999987878</v>
          </cell>
        </row>
        <row r="5002">
          <cell r="B5002">
            <v>135</v>
          </cell>
          <cell r="C5002">
            <v>138</v>
          </cell>
          <cell r="D5002">
            <v>155</v>
          </cell>
          <cell r="E5002">
            <v>42944.291666654542</v>
          </cell>
        </row>
        <row r="5003">
          <cell r="B5003">
            <v>359</v>
          </cell>
          <cell r="C5003">
            <v>277</v>
          </cell>
          <cell r="D5003">
            <v>388</v>
          </cell>
          <cell r="E5003">
            <v>42944.333333321207</v>
          </cell>
        </row>
        <row r="5004">
          <cell r="B5004">
            <v>565</v>
          </cell>
          <cell r="C5004">
            <v>603</v>
          </cell>
          <cell r="D5004">
            <v>596</v>
          </cell>
          <cell r="E5004">
            <v>42944.374999987871</v>
          </cell>
        </row>
        <row r="5005">
          <cell r="B5005">
            <v>806</v>
          </cell>
          <cell r="C5005">
            <v>449</v>
          </cell>
          <cell r="D5005">
            <v>755</v>
          </cell>
          <cell r="E5005">
            <v>42944.416666654535</v>
          </cell>
        </row>
        <row r="5006">
          <cell r="B5006">
            <v>906</v>
          </cell>
          <cell r="C5006">
            <v>735</v>
          </cell>
          <cell r="D5006">
            <v>849</v>
          </cell>
          <cell r="E5006">
            <v>42944.458333321199</v>
          </cell>
        </row>
        <row r="5007">
          <cell r="B5007">
            <v>854</v>
          </cell>
          <cell r="C5007">
            <v>721</v>
          </cell>
          <cell r="D5007">
            <v>872</v>
          </cell>
          <cell r="E5007">
            <v>42944.499999987864</v>
          </cell>
        </row>
        <row r="5008">
          <cell r="B5008">
            <v>963</v>
          </cell>
          <cell r="C5008">
            <v>632</v>
          </cell>
          <cell r="D5008">
            <v>811</v>
          </cell>
          <cell r="E5008">
            <v>42944.541666654528</v>
          </cell>
        </row>
        <row r="5009">
          <cell r="B5009">
            <v>770</v>
          </cell>
          <cell r="C5009">
            <v>537</v>
          </cell>
          <cell r="D5009">
            <v>639</v>
          </cell>
          <cell r="E5009">
            <v>42944.583333321192</v>
          </cell>
        </row>
        <row r="5010">
          <cell r="B5010">
            <v>644</v>
          </cell>
          <cell r="C5010">
            <v>321</v>
          </cell>
          <cell r="D5010">
            <v>424</v>
          </cell>
          <cell r="E5010">
            <v>42944.624999987856</v>
          </cell>
        </row>
        <row r="5011">
          <cell r="B5011">
            <v>531</v>
          </cell>
          <cell r="C5011">
            <v>144</v>
          </cell>
          <cell r="D5011">
            <v>195</v>
          </cell>
          <cell r="E5011">
            <v>42944.666666654521</v>
          </cell>
        </row>
        <row r="5012">
          <cell r="B5012">
            <v>255</v>
          </cell>
          <cell r="C5012">
            <v>63</v>
          </cell>
          <cell r="D5012">
            <v>0</v>
          </cell>
          <cell r="E5012">
            <v>42944.708333321185</v>
          </cell>
        </row>
        <row r="5013">
          <cell r="B5013">
            <v>43</v>
          </cell>
          <cell r="C5013">
            <v>2</v>
          </cell>
          <cell r="D5013">
            <v>0</v>
          </cell>
          <cell r="E5013">
            <v>42944.749999987849</v>
          </cell>
        </row>
        <row r="5014">
          <cell r="B5014">
            <v>0</v>
          </cell>
          <cell r="C5014">
            <v>0</v>
          </cell>
          <cell r="D5014">
            <v>0</v>
          </cell>
          <cell r="E5014">
            <v>42944.791666654513</v>
          </cell>
        </row>
        <row r="5015">
          <cell r="B5015">
            <v>0</v>
          </cell>
          <cell r="C5015">
            <v>0</v>
          </cell>
          <cell r="D5015">
            <v>0</v>
          </cell>
          <cell r="E5015">
            <v>42944.833333321178</v>
          </cell>
        </row>
        <row r="5016">
          <cell r="B5016">
            <v>0</v>
          </cell>
          <cell r="C5016">
            <v>0</v>
          </cell>
          <cell r="D5016">
            <v>0</v>
          </cell>
          <cell r="E5016">
            <v>42944.874999987842</v>
          </cell>
        </row>
        <row r="5017">
          <cell r="B5017">
            <v>0</v>
          </cell>
          <cell r="C5017">
            <v>0</v>
          </cell>
          <cell r="D5017">
            <v>0</v>
          </cell>
          <cell r="E5017">
            <v>42944.916666654506</v>
          </cell>
        </row>
        <row r="5018">
          <cell r="B5018">
            <v>0</v>
          </cell>
          <cell r="C5018">
            <v>0</v>
          </cell>
          <cell r="D5018">
            <v>0</v>
          </cell>
          <cell r="E5018">
            <v>42944.95833332117</v>
          </cell>
        </row>
        <row r="5019">
          <cell r="B5019">
            <v>0</v>
          </cell>
          <cell r="C5019">
            <v>0</v>
          </cell>
          <cell r="D5019">
            <v>0</v>
          </cell>
          <cell r="E5019">
            <v>42944.999999987835</v>
          </cell>
        </row>
        <row r="5020">
          <cell r="B5020">
            <v>0</v>
          </cell>
          <cell r="C5020">
            <v>0</v>
          </cell>
          <cell r="D5020">
            <v>0</v>
          </cell>
          <cell r="E5020">
            <v>42945.041666654499</v>
          </cell>
        </row>
        <row r="5021">
          <cell r="B5021">
            <v>0</v>
          </cell>
          <cell r="C5021">
            <v>0</v>
          </cell>
          <cell r="D5021">
            <v>0</v>
          </cell>
          <cell r="E5021">
            <v>42945.083333321163</v>
          </cell>
        </row>
        <row r="5022">
          <cell r="B5022">
            <v>0</v>
          </cell>
          <cell r="C5022">
            <v>0</v>
          </cell>
          <cell r="D5022">
            <v>0</v>
          </cell>
          <cell r="E5022">
            <v>42945.124999987827</v>
          </cell>
        </row>
        <row r="5023">
          <cell r="B5023">
            <v>0</v>
          </cell>
          <cell r="C5023">
            <v>0</v>
          </cell>
          <cell r="D5023">
            <v>0</v>
          </cell>
          <cell r="E5023">
            <v>42945.166666654492</v>
          </cell>
        </row>
        <row r="5024">
          <cell r="B5024">
            <v>0</v>
          </cell>
          <cell r="C5024">
            <v>0</v>
          </cell>
          <cell r="D5024">
            <v>0</v>
          </cell>
          <cell r="E5024">
            <v>42945.208333321156</v>
          </cell>
        </row>
        <row r="5025">
          <cell r="B5025">
            <v>4</v>
          </cell>
          <cell r="C5025">
            <v>37</v>
          </cell>
          <cell r="D5025">
            <v>0</v>
          </cell>
          <cell r="E5025">
            <v>42945.24999998782</v>
          </cell>
        </row>
        <row r="5026">
          <cell r="B5026">
            <v>75</v>
          </cell>
          <cell r="C5026">
            <v>153</v>
          </cell>
          <cell r="D5026">
            <v>142</v>
          </cell>
          <cell r="E5026">
            <v>42945.291666654484</v>
          </cell>
        </row>
        <row r="5027">
          <cell r="B5027">
            <v>295</v>
          </cell>
          <cell r="C5027">
            <v>297</v>
          </cell>
          <cell r="D5027">
            <v>269</v>
          </cell>
          <cell r="E5027">
            <v>42945.333333321149</v>
          </cell>
        </row>
        <row r="5028">
          <cell r="B5028">
            <v>358</v>
          </cell>
          <cell r="C5028">
            <v>622</v>
          </cell>
          <cell r="D5028">
            <v>349</v>
          </cell>
          <cell r="E5028">
            <v>42945.374999987813</v>
          </cell>
        </row>
        <row r="5029">
          <cell r="B5029">
            <v>570</v>
          </cell>
          <cell r="C5029">
            <v>441</v>
          </cell>
          <cell r="D5029">
            <v>481</v>
          </cell>
          <cell r="E5029">
            <v>42945.416666654477</v>
          </cell>
        </row>
        <row r="5030">
          <cell r="B5030">
            <v>836</v>
          </cell>
          <cell r="C5030">
            <v>520</v>
          </cell>
          <cell r="D5030">
            <v>613</v>
          </cell>
          <cell r="E5030">
            <v>42945.458333321141</v>
          </cell>
        </row>
        <row r="5031">
          <cell r="B5031">
            <v>730</v>
          </cell>
          <cell r="C5031">
            <v>474</v>
          </cell>
          <cell r="D5031">
            <v>619</v>
          </cell>
          <cell r="E5031">
            <v>42945.499999987805</v>
          </cell>
        </row>
        <row r="5032">
          <cell r="B5032">
            <v>671</v>
          </cell>
          <cell r="C5032">
            <v>291</v>
          </cell>
          <cell r="D5032">
            <v>590</v>
          </cell>
          <cell r="E5032">
            <v>42945.54166665447</v>
          </cell>
        </row>
        <row r="5033">
          <cell r="B5033">
            <v>622</v>
          </cell>
          <cell r="C5033">
            <v>611</v>
          </cell>
          <cell r="D5033">
            <v>490</v>
          </cell>
          <cell r="E5033">
            <v>42945.583333321134</v>
          </cell>
        </row>
        <row r="5034">
          <cell r="B5034">
            <v>636</v>
          </cell>
          <cell r="C5034">
            <v>217</v>
          </cell>
          <cell r="D5034">
            <v>425</v>
          </cell>
          <cell r="E5034">
            <v>42945.624999987798</v>
          </cell>
        </row>
        <row r="5035">
          <cell r="B5035">
            <v>432</v>
          </cell>
          <cell r="C5035">
            <v>177</v>
          </cell>
          <cell r="D5035">
            <v>196</v>
          </cell>
          <cell r="E5035">
            <v>42945.666666654462</v>
          </cell>
        </row>
        <row r="5036">
          <cell r="B5036">
            <v>203</v>
          </cell>
          <cell r="C5036">
            <v>67</v>
          </cell>
          <cell r="D5036">
            <v>0</v>
          </cell>
          <cell r="E5036">
            <v>42945.708333321127</v>
          </cell>
        </row>
        <row r="5037">
          <cell r="B5037">
            <v>34</v>
          </cell>
          <cell r="C5037">
            <v>4</v>
          </cell>
          <cell r="D5037">
            <v>0</v>
          </cell>
          <cell r="E5037">
            <v>42945.749999987791</v>
          </cell>
        </row>
        <row r="5038">
          <cell r="B5038">
            <v>0</v>
          </cell>
          <cell r="C5038">
            <v>0</v>
          </cell>
          <cell r="D5038">
            <v>0</v>
          </cell>
          <cell r="E5038">
            <v>42945.791666654455</v>
          </cell>
        </row>
        <row r="5039">
          <cell r="B5039">
            <v>0</v>
          </cell>
          <cell r="C5039">
            <v>0</v>
          </cell>
          <cell r="D5039">
            <v>0</v>
          </cell>
          <cell r="E5039">
            <v>42945.833333321119</v>
          </cell>
        </row>
        <row r="5040">
          <cell r="B5040">
            <v>0</v>
          </cell>
          <cell r="C5040">
            <v>0</v>
          </cell>
          <cell r="D5040">
            <v>0</v>
          </cell>
          <cell r="E5040">
            <v>42945.874999987784</v>
          </cell>
        </row>
        <row r="5041">
          <cell r="B5041">
            <v>0</v>
          </cell>
          <cell r="C5041">
            <v>0</v>
          </cell>
          <cell r="D5041">
            <v>0</v>
          </cell>
          <cell r="E5041">
            <v>42945.916666654448</v>
          </cell>
        </row>
        <row r="5042">
          <cell r="B5042">
            <v>0</v>
          </cell>
          <cell r="C5042">
            <v>0</v>
          </cell>
          <cell r="D5042">
            <v>0</v>
          </cell>
          <cell r="E5042">
            <v>42945.958333321112</v>
          </cell>
        </row>
        <row r="5043">
          <cell r="B5043">
            <v>0</v>
          </cell>
          <cell r="C5043">
            <v>0</v>
          </cell>
          <cell r="D5043">
            <v>0</v>
          </cell>
          <cell r="E5043">
            <v>42945.999999987776</v>
          </cell>
        </row>
        <row r="5044">
          <cell r="B5044">
            <v>0</v>
          </cell>
          <cell r="C5044">
            <v>0</v>
          </cell>
          <cell r="D5044">
            <v>0</v>
          </cell>
          <cell r="E5044">
            <v>42946.041666654441</v>
          </cell>
        </row>
        <row r="5045">
          <cell r="B5045">
            <v>0</v>
          </cell>
          <cell r="C5045">
            <v>0</v>
          </cell>
          <cell r="D5045">
            <v>0</v>
          </cell>
          <cell r="E5045">
            <v>42946.083333321105</v>
          </cell>
        </row>
        <row r="5046">
          <cell r="B5046">
            <v>0</v>
          </cell>
          <cell r="C5046">
            <v>0</v>
          </cell>
          <cell r="D5046">
            <v>0</v>
          </cell>
          <cell r="E5046">
            <v>42946.124999987769</v>
          </cell>
        </row>
        <row r="5047">
          <cell r="B5047">
            <v>0</v>
          </cell>
          <cell r="C5047">
            <v>0</v>
          </cell>
          <cell r="D5047">
            <v>0</v>
          </cell>
          <cell r="E5047">
            <v>42946.166666654433</v>
          </cell>
        </row>
        <row r="5048">
          <cell r="B5048">
            <v>0</v>
          </cell>
          <cell r="C5048">
            <v>0</v>
          </cell>
          <cell r="D5048">
            <v>0</v>
          </cell>
          <cell r="E5048">
            <v>42946.208333321098</v>
          </cell>
        </row>
        <row r="5049">
          <cell r="B5049">
            <v>6</v>
          </cell>
          <cell r="C5049">
            <v>45</v>
          </cell>
          <cell r="D5049">
            <v>0</v>
          </cell>
          <cell r="E5049">
            <v>42946.249999987762</v>
          </cell>
        </row>
        <row r="5050">
          <cell r="B5050">
            <v>100</v>
          </cell>
          <cell r="C5050">
            <v>164</v>
          </cell>
          <cell r="D5050">
            <v>23</v>
          </cell>
          <cell r="E5050">
            <v>42946.291666654426</v>
          </cell>
        </row>
        <row r="5051">
          <cell r="B5051">
            <v>300</v>
          </cell>
          <cell r="C5051">
            <v>434</v>
          </cell>
          <cell r="D5051">
            <v>86</v>
          </cell>
          <cell r="E5051">
            <v>42946.33333332109</v>
          </cell>
        </row>
        <row r="5052">
          <cell r="B5052">
            <v>442</v>
          </cell>
          <cell r="C5052">
            <v>432</v>
          </cell>
          <cell r="D5052">
            <v>157</v>
          </cell>
          <cell r="E5052">
            <v>42946.374999987755</v>
          </cell>
        </row>
        <row r="5053">
          <cell r="B5053">
            <v>782</v>
          </cell>
          <cell r="C5053">
            <v>507</v>
          </cell>
          <cell r="D5053">
            <v>154</v>
          </cell>
          <cell r="E5053">
            <v>42946.416666654419</v>
          </cell>
        </row>
        <row r="5054">
          <cell r="B5054">
            <v>881</v>
          </cell>
          <cell r="C5054">
            <v>597</v>
          </cell>
          <cell r="D5054">
            <v>226</v>
          </cell>
          <cell r="E5054">
            <v>42946.458333321083</v>
          </cell>
        </row>
        <row r="5055">
          <cell r="B5055">
            <v>740</v>
          </cell>
          <cell r="C5055">
            <v>530</v>
          </cell>
          <cell r="D5055">
            <v>326</v>
          </cell>
          <cell r="E5055">
            <v>42946.499999987747</v>
          </cell>
        </row>
        <row r="5056">
          <cell r="B5056">
            <v>732</v>
          </cell>
          <cell r="C5056">
            <v>495</v>
          </cell>
          <cell r="D5056">
            <v>436</v>
          </cell>
          <cell r="E5056">
            <v>42946.541666654412</v>
          </cell>
        </row>
        <row r="5057">
          <cell r="B5057">
            <v>384</v>
          </cell>
          <cell r="C5057">
            <v>505</v>
          </cell>
          <cell r="D5057">
            <v>350</v>
          </cell>
          <cell r="E5057">
            <v>42946.583333321076</v>
          </cell>
        </row>
        <row r="5058">
          <cell r="B5058">
            <v>352</v>
          </cell>
          <cell r="C5058">
            <v>357</v>
          </cell>
          <cell r="D5058">
            <v>171</v>
          </cell>
          <cell r="E5058">
            <v>42946.62499998774</v>
          </cell>
        </row>
        <row r="5059">
          <cell r="B5059">
            <v>404</v>
          </cell>
          <cell r="C5059">
            <v>210</v>
          </cell>
          <cell r="D5059">
            <v>116</v>
          </cell>
          <cell r="E5059">
            <v>42946.666666654404</v>
          </cell>
        </row>
        <row r="5060">
          <cell r="B5060">
            <v>167</v>
          </cell>
          <cell r="C5060">
            <v>66</v>
          </cell>
          <cell r="D5060">
            <v>0</v>
          </cell>
          <cell r="E5060">
            <v>42946.708333321068</v>
          </cell>
        </row>
        <row r="5061">
          <cell r="B5061">
            <v>30</v>
          </cell>
          <cell r="C5061">
            <v>2</v>
          </cell>
          <cell r="D5061">
            <v>0</v>
          </cell>
          <cell r="E5061">
            <v>42946.749999987733</v>
          </cell>
        </row>
        <row r="5062">
          <cell r="B5062">
            <v>0</v>
          </cell>
          <cell r="C5062">
            <v>0</v>
          </cell>
          <cell r="D5062">
            <v>0</v>
          </cell>
          <cell r="E5062">
            <v>42946.791666654397</v>
          </cell>
        </row>
        <row r="5063">
          <cell r="B5063">
            <v>0</v>
          </cell>
          <cell r="C5063">
            <v>0</v>
          </cell>
          <cell r="D5063">
            <v>0</v>
          </cell>
          <cell r="E5063">
            <v>42946.833333321061</v>
          </cell>
        </row>
        <row r="5064">
          <cell r="B5064">
            <v>0</v>
          </cell>
          <cell r="C5064">
            <v>0</v>
          </cell>
          <cell r="D5064">
            <v>0</v>
          </cell>
          <cell r="E5064">
            <v>42946.874999987725</v>
          </cell>
        </row>
        <row r="5065">
          <cell r="B5065">
            <v>0</v>
          </cell>
          <cell r="C5065">
            <v>0</v>
          </cell>
          <cell r="D5065">
            <v>0</v>
          </cell>
          <cell r="E5065">
            <v>42946.91666665439</v>
          </cell>
        </row>
        <row r="5066">
          <cell r="B5066">
            <v>0</v>
          </cell>
          <cell r="C5066">
            <v>0</v>
          </cell>
          <cell r="D5066">
            <v>0</v>
          </cell>
          <cell r="E5066">
            <v>42946.958333321054</v>
          </cell>
        </row>
        <row r="5067">
          <cell r="B5067">
            <v>0</v>
          </cell>
          <cell r="C5067">
            <v>0</v>
          </cell>
          <cell r="D5067">
            <v>0</v>
          </cell>
          <cell r="E5067">
            <v>42946.999999987718</v>
          </cell>
        </row>
        <row r="5068">
          <cell r="B5068">
            <v>0</v>
          </cell>
          <cell r="C5068">
            <v>0</v>
          </cell>
          <cell r="D5068">
            <v>0</v>
          </cell>
          <cell r="E5068">
            <v>42947.041666654382</v>
          </cell>
        </row>
        <row r="5069">
          <cell r="B5069">
            <v>0</v>
          </cell>
          <cell r="C5069">
            <v>0</v>
          </cell>
          <cell r="D5069">
            <v>0</v>
          </cell>
          <cell r="E5069">
            <v>42947.083333321047</v>
          </cell>
        </row>
        <row r="5070">
          <cell r="B5070">
            <v>0</v>
          </cell>
          <cell r="C5070">
            <v>0</v>
          </cell>
          <cell r="D5070">
            <v>0</v>
          </cell>
          <cell r="E5070">
            <v>42947.124999987711</v>
          </cell>
        </row>
        <row r="5071">
          <cell r="B5071">
            <v>0</v>
          </cell>
          <cell r="C5071">
            <v>0</v>
          </cell>
          <cell r="D5071">
            <v>0</v>
          </cell>
          <cell r="E5071">
            <v>42947.166666654375</v>
          </cell>
        </row>
        <row r="5072">
          <cell r="B5072">
            <v>0</v>
          </cell>
          <cell r="C5072">
            <v>0</v>
          </cell>
          <cell r="D5072">
            <v>0</v>
          </cell>
          <cell r="E5072">
            <v>42947.208333321039</v>
          </cell>
        </row>
        <row r="5073">
          <cell r="B5073">
            <v>5</v>
          </cell>
          <cell r="C5073">
            <v>50</v>
          </cell>
          <cell r="D5073">
            <v>0</v>
          </cell>
          <cell r="E5073">
            <v>42947.249999987704</v>
          </cell>
        </row>
        <row r="5074">
          <cell r="B5074">
            <v>93</v>
          </cell>
          <cell r="C5074">
            <v>215</v>
          </cell>
          <cell r="D5074">
            <v>146</v>
          </cell>
          <cell r="E5074">
            <v>42947.291666654368</v>
          </cell>
        </row>
        <row r="5075">
          <cell r="B5075">
            <v>257</v>
          </cell>
          <cell r="C5075">
            <v>285</v>
          </cell>
          <cell r="D5075">
            <v>363</v>
          </cell>
          <cell r="E5075">
            <v>42947.333333321032</v>
          </cell>
        </row>
        <row r="5076">
          <cell r="B5076">
            <v>573</v>
          </cell>
          <cell r="C5076">
            <v>363</v>
          </cell>
          <cell r="D5076">
            <v>573</v>
          </cell>
          <cell r="E5076">
            <v>42947.374999987696</v>
          </cell>
        </row>
        <row r="5077">
          <cell r="B5077">
            <v>584</v>
          </cell>
          <cell r="C5077">
            <v>547</v>
          </cell>
          <cell r="D5077">
            <v>730</v>
          </cell>
          <cell r="E5077">
            <v>42947.416666654361</v>
          </cell>
        </row>
        <row r="5078">
          <cell r="B5078">
            <v>856</v>
          </cell>
          <cell r="C5078">
            <v>575</v>
          </cell>
          <cell r="D5078">
            <v>671</v>
          </cell>
          <cell r="E5078">
            <v>42947.458333321025</v>
          </cell>
        </row>
        <row r="5079">
          <cell r="B5079">
            <v>918</v>
          </cell>
          <cell r="C5079">
            <v>772</v>
          </cell>
          <cell r="D5079">
            <v>488</v>
          </cell>
          <cell r="E5079">
            <v>42947.499999987689</v>
          </cell>
        </row>
        <row r="5080">
          <cell r="B5080">
            <v>926</v>
          </cell>
          <cell r="C5080">
            <v>547</v>
          </cell>
          <cell r="D5080">
            <v>200</v>
          </cell>
          <cell r="E5080">
            <v>42947.541666654353</v>
          </cell>
        </row>
        <row r="5081">
          <cell r="B5081">
            <v>826</v>
          </cell>
          <cell r="C5081">
            <v>620</v>
          </cell>
          <cell r="D5081">
            <v>162</v>
          </cell>
          <cell r="E5081">
            <v>42947.583333321018</v>
          </cell>
        </row>
        <row r="5082">
          <cell r="B5082">
            <v>642</v>
          </cell>
          <cell r="C5082">
            <v>325</v>
          </cell>
          <cell r="D5082">
            <v>118</v>
          </cell>
          <cell r="E5082">
            <v>42947.624999987682</v>
          </cell>
        </row>
        <row r="5083">
          <cell r="B5083">
            <v>470</v>
          </cell>
          <cell r="C5083">
            <v>173</v>
          </cell>
          <cell r="D5083">
            <v>54</v>
          </cell>
          <cell r="E5083">
            <v>42947.666666654346</v>
          </cell>
        </row>
        <row r="5084">
          <cell r="B5084">
            <v>239</v>
          </cell>
          <cell r="C5084">
            <v>73</v>
          </cell>
          <cell r="D5084">
            <v>0</v>
          </cell>
          <cell r="E5084">
            <v>42947.70833332101</v>
          </cell>
        </row>
        <row r="5085">
          <cell r="B5085">
            <v>37</v>
          </cell>
          <cell r="C5085">
            <v>2</v>
          </cell>
          <cell r="D5085">
            <v>0</v>
          </cell>
          <cell r="E5085">
            <v>42947.749999987675</v>
          </cell>
        </row>
        <row r="5086">
          <cell r="B5086">
            <v>0</v>
          </cell>
          <cell r="C5086">
            <v>0</v>
          </cell>
          <cell r="D5086">
            <v>0</v>
          </cell>
          <cell r="E5086">
            <v>42947.791666654339</v>
          </cell>
        </row>
        <row r="5087">
          <cell r="B5087">
            <v>0</v>
          </cell>
          <cell r="C5087">
            <v>0</v>
          </cell>
          <cell r="D5087">
            <v>0</v>
          </cell>
          <cell r="E5087">
            <v>42947.833333321003</v>
          </cell>
        </row>
        <row r="5088">
          <cell r="B5088">
            <v>0</v>
          </cell>
          <cell r="C5088">
            <v>0</v>
          </cell>
          <cell r="D5088">
            <v>0</v>
          </cell>
          <cell r="E5088">
            <v>42947.874999987667</v>
          </cell>
        </row>
        <row r="5089">
          <cell r="B5089">
            <v>0</v>
          </cell>
          <cell r="C5089">
            <v>0</v>
          </cell>
          <cell r="D5089">
            <v>0</v>
          </cell>
          <cell r="E5089">
            <v>42947.916666654331</v>
          </cell>
        </row>
        <row r="5090">
          <cell r="B5090">
            <v>0</v>
          </cell>
          <cell r="C5090">
            <v>0</v>
          </cell>
          <cell r="D5090">
            <v>0</v>
          </cell>
          <cell r="E5090">
            <v>42947.958333320996</v>
          </cell>
        </row>
        <row r="5091">
          <cell r="B5091">
            <v>0</v>
          </cell>
          <cell r="C5091">
            <v>0</v>
          </cell>
          <cell r="D5091">
            <v>0</v>
          </cell>
          <cell r="E5091">
            <v>42947.99999998766</v>
          </cell>
        </row>
        <row r="5092">
          <cell r="B5092">
            <v>0</v>
          </cell>
          <cell r="C5092">
            <v>0</v>
          </cell>
          <cell r="D5092">
            <v>0</v>
          </cell>
          <cell r="E5092">
            <v>42948.041666654324</v>
          </cell>
        </row>
        <row r="5093">
          <cell r="B5093">
            <v>0</v>
          </cell>
          <cell r="C5093">
            <v>0</v>
          </cell>
          <cell r="D5093">
            <v>0</v>
          </cell>
          <cell r="E5093">
            <v>42948.083333320988</v>
          </cell>
        </row>
        <row r="5094">
          <cell r="B5094">
            <v>0</v>
          </cell>
          <cell r="C5094">
            <v>0</v>
          </cell>
          <cell r="D5094">
            <v>0</v>
          </cell>
          <cell r="E5094">
            <v>42948.124999987653</v>
          </cell>
        </row>
        <row r="5095">
          <cell r="B5095">
            <v>0</v>
          </cell>
          <cell r="C5095">
            <v>0</v>
          </cell>
          <cell r="D5095">
            <v>0</v>
          </cell>
          <cell r="E5095">
            <v>42948.166666654317</v>
          </cell>
        </row>
        <row r="5096">
          <cell r="B5096">
            <v>0</v>
          </cell>
          <cell r="C5096">
            <v>0</v>
          </cell>
          <cell r="D5096">
            <v>0</v>
          </cell>
          <cell r="E5096">
            <v>42948.208333320981</v>
          </cell>
        </row>
        <row r="5097">
          <cell r="B5097">
            <v>4</v>
          </cell>
          <cell r="C5097">
            <v>45</v>
          </cell>
          <cell r="D5097">
            <v>0</v>
          </cell>
          <cell r="E5097">
            <v>42948.249999987645</v>
          </cell>
        </row>
        <row r="5098">
          <cell r="B5098">
            <v>73</v>
          </cell>
          <cell r="C5098">
            <v>170</v>
          </cell>
          <cell r="D5098">
            <v>70</v>
          </cell>
          <cell r="E5098">
            <v>42948.29166665431</v>
          </cell>
        </row>
        <row r="5099">
          <cell r="B5099">
            <v>215</v>
          </cell>
          <cell r="C5099">
            <v>374</v>
          </cell>
          <cell r="D5099">
            <v>108</v>
          </cell>
          <cell r="E5099">
            <v>42948.333333320974</v>
          </cell>
        </row>
        <row r="5100">
          <cell r="B5100">
            <v>400</v>
          </cell>
          <cell r="C5100">
            <v>359</v>
          </cell>
          <cell r="D5100">
            <v>178</v>
          </cell>
          <cell r="E5100">
            <v>42948.374999987638</v>
          </cell>
        </row>
        <row r="5101">
          <cell r="B5101">
            <v>653</v>
          </cell>
          <cell r="C5101">
            <v>609</v>
          </cell>
          <cell r="D5101">
            <v>334</v>
          </cell>
          <cell r="E5101">
            <v>42948.416666654302</v>
          </cell>
        </row>
        <row r="5102">
          <cell r="B5102">
            <v>852</v>
          </cell>
          <cell r="C5102">
            <v>353</v>
          </cell>
          <cell r="D5102">
            <v>525</v>
          </cell>
          <cell r="E5102">
            <v>42948.458333320967</v>
          </cell>
        </row>
        <row r="5103">
          <cell r="B5103">
            <v>911</v>
          </cell>
          <cell r="C5103">
            <v>548</v>
          </cell>
          <cell r="D5103">
            <v>550</v>
          </cell>
          <cell r="E5103">
            <v>42948.499999987631</v>
          </cell>
        </row>
        <row r="5104">
          <cell r="B5104">
            <v>851</v>
          </cell>
          <cell r="C5104">
            <v>426</v>
          </cell>
          <cell r="D5104">
            <v>539</v>
          </cell>
          <cell r="E5104">
            <v>42948.541666654295</v>
          </cell>
        </row>
        <row r="5105">
          <cell r="B5105">
            <v>603</v>
          </cell>
          <cell r="C5105">
            <v>512</v>
          </cell>
          <cell r="D5105">
            <v>176</v>
          </cell>
          <cell r="E5105">
            <v>42948.583333320959</v>
          </cell>
        </row>
        <row r="5106">
          <cell r="B5106">
            <v>668</v>
          </cell>
          <cell r="C5106">
            <v>286</v>
          </cell>
          <cell r="D5106">
            <v>87</v>
          </cell>
          <cell r="E5106">
            <v>42948.624999987624</v>
          </cell>
        </row>
        <row r="5107">
          <cell r="B5107">
            <v>356</v>
          </cell>
          <cell r="C5107">
            <v>155</v>
          </cell>
          <cell r="D5107">
            <v>107</v>
          </cell>
          <cell r="E5107">
            <v>42948.666666654288</v>
          </cell>
        </row>
        <row r="5108">
          <cell r="B5108">
            <v>186</v>
          </cell>
          <cell r="C5108">
            <v>66</v>
          </cell>
          <cell r="D5108">
            <v>0</v>
          </cell>
          <cell r="E5108">
            <v>42948.708333320952</v>
          </cell>
        </row>
        <row r="5109">
          <cell r="B5109">
            <v>30</v>
          </cell>
          <cell r="C5109">
            <v>2</v>
          </cell>
          <cell r="D5109">
            <v>0</v>
          </cell>
          <cell r="E5109">
            <v>42948.749999987616</v>
          </cell>
        </row>
        <row r="5110">
          <cell r="B5110">
            <v>0</v>
          </cell>
          <cell r="C5110">
            <v>0</v>
          </cell>
          <cell r="D5110">
            <v>0</v>
          </cell>
          <cell r="E5110">
            <v>42948.791666654281</v>
          </cell>
        </row>
        <row r="5111">
          <cell r="B5111">
            <v>0</v>
          </cell>
          <cell r="C5111">
            <v>0</v>
          </cell>
          <cell r="D5111">
            <v>0</v>
          </cell>
          <cell r="E5111">
            <v>42948.833333320945</v>
          </cell>
        </row>
        <row r="5112">
          <cell r="B5112">
            <v>0</v>
          </cell>
          <cell r="C5112">
            <v>0</v>
          </cell>
          <cell r="D5112">
            <v>0</v>
          </cell>
          <cell r="E5112">
            <v>42948.874999987609</v>
          </cell>
        </row>
        <row r="5113">
          <cell r="B5113">
            <v>0</v>
          </cell>
          <cell r="C5113">
            <v>0</v>
          </cell>
          <cell r="D5113">
            <v>0</v>
          </cell>
          <cell r="E5113">
            <v>42948.916666654273</v>
          </cell>
        </row>
        <row r="5114">
          <cell r="B5114">
            <v>0</v>
          </cell>
          <cell r="C5114">
            <v>0</v>
          </cell>
          <cell r="D5114">
            <v>0</v>
          </cell>
          <cell r="E5114">
            <v>42948.958333320938</v>
          </cell>
        </row>
        <row r="5115">
          <cell r="B5115">
            <v>0</v>
          </cell>
          <cell r="C5115">
            <v>0</v>
          </cell>
          <cell r="D5115">
            <v>0</v>
          </cell>
          <cell r="E5115">
            <v>42948.999999987602</v>
          </cell>
        </row>
        <row r="5116">
          <cell r="B5116">
            <v>0</v>
          </cell>
          <cell r="C5116">
            <v>0</v>
          </cell>
          <cell r="D5116">
            <v>0</v>
          </cell>
          <cell r="E5116">
            <v>42949.041666654266</v>
          </cell>
        </row>
        <row r="5117">
          <cell r="B5117">
            <v>0</v>
          </cell>
          <cell r="C5117">
            <v>0</v>
          </cell>
          <cell r="D5117">
            <v>0</v>
          </cell>
          <cell r="E5117">
            <v>42949.08333332093</v>
          </cell>
        </row>
        <row r="5118">
          <cell r="B5118">
            <v>0</v>
          </cell>
          <cell r="C5118">
            <v>0</v>
          </cell>
          <cell r="D5118">
            <v>0</v>
          </cell>
          <cell r="E5118">
            <v>42949.124999987594</v>
          </cell>
        </row>
        <row r="5119">
          <cell r="B5119">
            <v>0</v>
          </cell>
          <cell r="C5119">
            <v>0</v>
          </cell>
          <cell r="D5119">
            <v>0</v>
          </cell>
          <cell r="E5119">
            <v>42949.166666654259</v>
          </cell>
        </row>
        <row r="5120">
          <cell r="B5120">
            <v>0</v>
          </cell>
          <cell r="C5120">
            <v>0</v>
          </cell>
          <cell r="D5120">
            <v>0</v>
          </cell>
          <cell r="E5120">
            <v>42949.208333320923</v>
          </cell>
        </row>
        <row r="5121">
          <cell r="B5121">
            <v>5</v>
          </cell>
          <cell r="C5121">
            <v>34</v>
          </cell>
          <cell r="D5121">
            <v>0</v>
          </cell>
          <cell r="E5121">
            <v>42949.249999987587</v>
          </cell>
        </row>
        <row r="5122">
          <cell r="B5122">
            <v>98</v>
          </cell>
          <cell r="C5122">
            <v>172</v>
          </cell>
          <cell r="D5122">
            <v>55</v>
          </cell>
          <cell r="E5122">
            <v>42949.291666654251</v>
          </cell>
        </row>
        <row r="5123">
          <cell r="B5123">
            <v>354</v>
          </cell>
          <cell r="C5123">
            <v>233</v>
          </cell>
          <cell r="D5123">
            <v>79</v>
          </cell>
          <cell r="E5123">
            <v>42949.333333320916</v>
          </cell>
        </row>
        <row r="5124">
          <cell r="B5124">
            <v>592</v>
          </cell>
          <cell r="C5124">
            <v>285</v>
          </cell>
          <cell r="D5124">
            <v>101</v>
          </cell>
          <cell r="E5124">
            <v>42949.37499998758</v>
          </cell>
        </row>
        <row r="5125">
          <cell r="B5125">
            <v>732</v>
          </cell>
          <cell r="C5125">
            <v>360</v>
          </cell>
          <cell r="D5125">
            <v>142</v>
          </cell>
          <cell r="E5125">
            <v>42949.416666654244</v>
          </cell>
        </row>
        <row r="5126">
          <cell r="B5126">
            <v>861</v>
          </cell>
          <cell r="C5126">
            <v>335</v>
          </cell>
          <cell r="D5126">
            <v>223</v>
          </cell>
          <cell r="E5126">
            <v>42949.458333320908</v>
          </cell>
        </row>
        <row r="5127">
          <cell r="B5127">
            <v>821</v>
          </cell>
          <cell r="C5127">
            <v>590</v>
          </cell>
          <cell r="D5127">
            <v>329</v>
          </cell>
          <cell r="E5127">
            <v>42949.499999987573</v>
          </cell>
        </row>
        <row r="5128">
          <cell r="B5128">
            <v>943</v>
          </cell>
          <cell r="C5128">
            <v>248</v>
          </cell>
          <cell r="D5128">
            <v>442</v>
          </cell>
          <cell r="E5128">
            <v>42949.541666654237</v>
          </cell>
        </row>
        <row r="5129">
          <cell r="B5129">
            <v>750</v>
          </cell>
          <cell r="C5129">
            <v>567</v>
          </cell>
          <cell r="D5129">
            <v>369</v>
          </cell>
          <cell r="E5129">
            <v>42949.583333320901</v>
          </cell>
        </row>
        <row r="5130">
          <cell r="B5130">
            <v>657</v>
          </cell>
          <cell r="C5130">
            <v>449</v>
          </cell>
          <cell r="D5130">
            <v>401</v>
          </cell>
          <cell r="E5130">
            <v>42949.624999987565</v>
          </cell>
        </row>
        <row r="5131">
          <cell r="B5131">
            <v>456</v>
          </cell>
          <cell r="C5131">
            <v>193</v>
          </cell>
          <cell r="D5131">
            <v>191</v>
          </cell>
          <cell r="E5131">
            <v>42949.66666665423</v>
          </cell>
        </row>
        <row r="5132">
          <cell r="B5132">
            <v>228</v>
          </cell>
          <cell r="C5132">
            <v>45</v>
          </cell>
          <cell r="D5132">
            <v>0</v>
          </cell>
          <cell r="E5132">
            <v>42949.708333320894</v>
          </cell>
        </row>
        <row r="5133">
          <cell r="B5133">
            <v>36</v>
          </cell>
          <cell r="C5133">
            <v>2</v>
          </cell>
          <cell r="D5133">
            <v>0</v>
          </cell>
          <cell r="E5133">
            <v>42949.749999987558</v>
          </cell>
        </row>
        <row r="5134">
          <cell r="B5134">
            <v>0</v>
          </cell>
          <cell r="C5134">
            <v>0</v>
          </cell>
          <cell r="D5134">
            <v>0</v>
          </cell>
          <cell r="E5134">
            <v>42949.791666654222</v>
          </cell>
        </row>
        <row r="5135">
          <cell r="B5135">
            <v>0</v>
          </cell>
          <cell r="C5135">
            <v>0</v>
          </cell>
          <cell r="D5135">
            <v>0</v>
          </cell>
          <cell r="E5135">
            <v>42949.833333320887</v>
          </cell>
        </row>
        <row r="5136">
          <cell r="B5136">
            <v>0</v>
          </cell>
          <cell r="C5136">
            <v>0</v>
          </cell>
          <cell r="D5136">
            <v>0</v>
          </cell>
          <cell r="E5136">
            <v>42949.874999987551</v>
          </cell>
        </row>
        <row r="5137">
          <cell r="B5137">
            <v>0</v>
          </cell>
          <cell r="C5137">
            <v>0</v>
          </cell>
          <cell r="D5137">
            <v>0</v>
          </cell>
          <cell r="E5137">
            <v>42949.916666654215</v>
          </cell>
        </row>
        <row r="5138">
          <cell r="B5138">
            <v>0</v>
          </cell>
          <cell r="C5138">
            <v>0</v>
          </cell>
          <cell r="D5138">
            <v>0</v>
          </cell>
          <cell r="E5138">
            <v>42949.958333320879</v>
          </cell>
        </row>
        <row r="5139">
          <cell r="B5139">
            <v>0</v>
          </cell>
          <cell r="C5139">
            <v>0</v>
          </cell>
          <cell r="D5139">
            <v>0</v>
          </cell>
          <cell r="E5139">
            <v>42949.999999987544</v>
          </cell>
        </row>
        <row r="5140">
          <cell r="B5140">
            <v>0</v>
          </cell>
          <cell r="C5140">
            <v>0</v>
          </cell>
          <cell r="D5140">
            <v>0</v>
          </cell>
          <cell r="E5140">
            <v>42950.041666654208</v>
          </cell>
        </row>
        <row r="5141">
          <cell r="B5141">
            <v>0</v>
          </cell>
          <cell r="C5141">
            <v>0</v>
          </cell>
          <cell r="D5141">
            <v>0</v>
          </cell>
          <cell r="E5141">
            <v>42950.083333320872</v>
          </cell>
        </row>
        <row r="5142">
          <cell r="B5142">
            <v>0</v>
          </cell>
          <cell r="C5142">
            <v>0</v>
          </cell>
          <cell r="D5142">
            <v>0</v>
          </cell>
          <cell r="E5142">
            <v>42950.124999987536</v>
          </cell>
        </row>
        <row r="5143">
          <cell r="B5143">
            <v>0</v>
          </cell>
          <cell r="C5143">
            <v>0</v>
          </cell>
          <cell r="D5143">
            <v>0</v>
          </cell>
          <cell r="E5143">
            <v>42950.166666654201</v>
          </cell>
        </row>
        <row r="5144">
          <cell r="B5144">
            <v>0</v>
          </cell>
          <cell r="C5144">
            <v>0</v>
          </cell>
          <cell r="D5144">
            <v>0</v>
          </cell>
          <cell r="E5144">
            <v>42950.208333320865</v>
          </cell>
        </row>
        <row r="5145">
          <cell r="B5145">
            <v>7</v>
          </cell>
          <cell r="C5145">
            <v>46</v>
          </cell>
          <cell r="D5145">
            <v>8</v>
          </cell>
          <cell r="E5145">
            <v>42950.249999987529</v>
          </cell>
        </row>
        <row r="5146">
          <cell r="B5146">
            <v>99</v>
          </cell>
          <cell r="C5146">
            <v>131</v>
          </cell>
          <cell r="D5146">
            <v>161</v>
          </cell>
          <cell r="E5146">
            <v>42950.291666654193</v>
          </cell>
        </row>
        <row r="5147">
          <cell r="B5147">
            <v>247</v>
          </cell>
          <cell r="C5147">
            <v>230</v>
          </cell>
          <cell r="D5147">
            <v>396</v>
          </cell>
          <cell r="E5147">
            <v>42950.333333320857</v>
          </cell>
        </row>
        <row r="5148">
          <cell r="B5148">
            <v>475</v>
          </cell>
          <cell r="C5148">
            <v>429</v>
          </cell>
          <cell r="D5148">
            <v>605</v>
          </cell>
          <cell r="E5148">
            <v>42950.374999987522</v>
          </cell>
        </row>
        <row r="5149">
          <cell r="B5149">
            <v>596</v>
          </cell>
          <cell r="C5149">
            <v>539</v>
          </cell>
          <cell r="D5149">
            <v>762</v>
          </cell>
          <cell r="E5149">
            <v>42950.416666654186</v>
          </cell>
        </row>
        <row r="5150">
          <cell r="B5150">
            <v>900</v>
          </cell>
          <cell r="C5150">
            <v>546</v>
          </cell>
          <cell r="D5150">
            <v>494</v>
          </cell>
          <cell r="E5150">
            <v>42950.45833332085</v>
          </cell>
        </row>
        <row r="5151">
          <cell r="B5151">
            <v>730</v>
          </cell>
          <cell r="C5151">
            <v>637</v>
          </cell>
          <cell r="D5151">
            <v>366</v>
          </cell>
          <cell r="E5151">
            <v>42950.499999987514</v>
          </cell>
        </row>
        <row r="5152">
          <cell r="B5152">
            <v>557</v>
          </cell>
          <cell r="C5152">
            <v>657</v>
          </cell>
          <cell r="D5152">
            <v>312</v>
          </cell>
          <cell r="E5152">
            <v>42950.541666654179</v>
          </cell>
        </row>
        <row r="5153">
          <cell r="B5153">
            <v>900</v>
          </cell>
          <cell r="C5153">
            <v>587</v>
          </cell>
          <cell r="D5153">
            <v>314</v>
          </cell>
          <cell r="E5153">
            <v>42950.583333320843</v>
          </cell>
        </row>
        <row r="5154">
          <cell r="B5154">
            <v>570</v>
          </cell>
          <cell r="C5154">
            <v>479</v>
          </cell>
          <cell r="D5154">
            <v>246</v>
          </cell>
          <cell r="E5154">
            <v>42950.624999987507</v>
          </cell>
        </row>
        <row r="5155">
          <cell r="B5155">
            <v>464</v>
          </cell>
          <cell r="C5155">
            <v>171</v>
          </cell>
          <cell r="D5155">
            <v>129</v>
          </cell>
          <cell r="E5155">
            <v>42950.666666654171</v>
          </cell>
        </row>
        <row r="5156">
          <cell r="B5156">
            <v>209</v>
          </cell>
          <cell r="C5156">
            <v>66</v>
          </cell>
          <cell r="D5156">
            <v>0</v>
          </cell>
          <cell r="E5156">
            <v>42950.708333320836</v>
          </cell>
        </row>
        <row r="5157">
          <cell r="B5157">
            <v>42</v>
          </cell>
          <cell r="C5157">
            <v>2</v>
          </cell>
          <cell r="D5157">
            <v>0</v>
          </cell>
          <cell r="E5157">
            <v>42950.7499999875</v>
          </cell>
        </row>
        <row r="5158">
          <cell r="B5158">
            <v>0</v>
          </cell>
          <cell r="C5158">
            <v>0</v>
          </cell>
          <cell r="D5158">
            <v>0</v>
          </cell>
          <cell r="E5158">
            <v>42950.791666654164</v>
          </cell>
        </row>
        <row r="5159">
          <cell r="B5159">
            <v>0</v>
          </cell>
          <cell r="C5159">
            <v>0</v>
          </cell>
          <cell r="D5159">
            <v>0</v>
          </cell>
          <cell r="E5159">
            <v>42950.833333320828</v>
          </cell>
        </row>
        <row r="5160">
          <cell r="B5160">
            <v>0</v>
          </cell>
          <cell r="C5160">
            <v>0</v>
          </cell>
          <cell r="D5160">
            <v>0</v>
          </cell>
          <cell r="E5160">
            <v>42950.874999987493</v>
          </cell>
        </row>
        <row r="5161">
          <cell r="B5161">
            <v>0</v>
          </cell>
          <cell r="C5161">
            <v>0</v>
          </cell>
          <cell r="D5161">
            <v>0</v>
          </cell>
          <cell r="E5161">
            <v>42950.916666654157</v>
          </cell>
        </row>
        <row r="5162">
          <cell r="B5162">
            <v>0</v>
          </cell>
          <cell r="C5162">
            <v>0</v>
          </cell>
          <cell r="D5162">
            <v>0</v>
          </cell>
          <cell r="E5162">
            <v>42950.958333320821</v>
          </cell>
        </row>
        <row r="5163">
          <cell r="B5163">
            <v>0</v>
          </cell>
          <cell r="C5163">
            <v>0</v>
          </cell>
          <cell r="D5163">
            <v>0</v>
          </cell>
          <cell r="E5163">
            <v>42950.999999987485</v>
          </cell>
        </row>
        <row r="5164">
          <cell r="B5164">
            <v>0</v>
          </cell>
          <cell r="C5164">
            <v>0</v>
          </cell>
          <cell r="D5164">
            <v>0</v>
          </cell>
          <cell r="E5164">
            <v>42951.04166665415</v>
          </cell>
        </row>
        <row r="5165">
          <cell r="B5165">
            <v>0</v>
          </cell>
          <cell r="C5165">
            <v>0</v>
          </cell>
          <cell r="D5165">
            <v>0</v>
          </cell>
          <cell r="E5165">
            <v>42951.083333320814</v>
          </cell>
        </row>
        <row r="5166">
          <cell r="B5166">
            <v>0</v>
          </cell>
          <cell r="C5166">
            <v>0</v>
          </cell>
          <cell r="D5166">
            <v>0</v>
          </cell>
          <cell r="E5166">
            <v>42951.124999987478</v>
          </cell>
        </row>
        <row r="5167">
          <cell r="B5167">
            <v>0</v>
          </cell>
          <cell r="C5167">
            <v>0</v>
          </cell>
          <cell r="D5167">
            <v>0</v>
          </cell>
          <cell r="E5167">
            <v>42951.166666654142</v>
          </cell>
        </row>
        <row r="5168">
          <cell r="B5168">
            <v>0</v>
          </cell>
          <cell r="C5168">
            <v>0</v>
          </cell>
          <cell r="D5168">
            <v>0</v>
          </cell>
          <cell r="E5168">
            <v>42951.208333320807</v>
          </cell>
        </row>
        <row r="5169">
          <cell r="B5169">
            <v>4</v>
          </cell>
          <cell r="C5169">
            <v>38</v>
          </cell>
          <cell r="D5169">
            <v>9</v>
          </cell>
          <cell r="E5169">
            <v>42951.249999987471</v>
          </cell>
        </row>
        <row r="5170">
          <cell r="B5170">
            <v>99</v>
          </cell>
          <cell r="C5170">
            <v>191</v>
          </cell>
          <cell r="D5170">
            <v>161</v>
          </cell>
          <cell r="E5170">
            <v>42951.291666654135</v>
          </cell>
        </row>
        <row r="5171">
          <cell r="B5171">
            <v>244</v>
          </cell>
          <cell r="C5171">
            <v>294</v>
          </cell>
          <cell r="D5171">
            <v>388</v>
          </cell>
          <cell r="E5171">
            <v>42951.333333320799</v>
          </cell>
        </row>
        <row r="5172">
          <cell r="B5172">
            <v>541</v>
          </cell>
          <cell r="C5172">
            <v>679</v>
          </cell>
          <cell r="D5172">
            <v>587</v>
          </cell>
          <cell r="E5172">
            <v>42951.374999987464</v>
          </cell>
        </row>
        <row r="5173">
          <cell r="B5173">
            <v>640</v>
          </cell>
          <cell r="C5173">
            <v>689</v>
          </cell>
          <cell r="D5173">
            <v>727</v>
          </cell>
          <cell r="E5173">
            <v>42951.416666654128</v>
          </cell>
        </row>
        <row r="5174">
          <cell r="B5174">
            <v>692</v>
          </cell>
          <cell r="C5174">
            <v>1003</v>
          </cell>
          <cell r="D5174">
            <v>788</v>
          </cell>
          <cell r="E5174">
            <v>42951.458333320792</v>
          </cell>
        </row>
        <row r="5175">
          <cell r="B5175">
            <v>840</v>
          </cell>
          <cell r="C5175">
            <v>364</v>
          </cell>
          <cell r="D5175">
            <v>790</v>
          </cell>
          <cell r="E5175">
            <v>42951.499999987456</v>
          </cell>
        </row>
        <row r="5176">
          <cell r="B5176">
            <v>580</v>
          </cell>
          <cell r="C5176">
            <v>491</v>
          </cell>
          <cell r="D5176">
            <v>750</v>
          </cell>
          <cell r="E5176">
            <v>42951.54166665412</v>
          </cell>
        </row>
        <row r="5177">
          <cell r="B5177">
            <v>662</v>
          </cell>
          <cell r="C5177">
            <v>440</v>
          </cell>
          <cell r="D5177">
            <v>582</v>
          </cell>
          <cell r="E5177">
            <v>42951.583333320785</v>
          </cell>
        </row>
        <row r="5178">
          <cell r="B5178">
            <v>589</v>
          </cell>
          <cell r="C5178">
            <v>444</v>
          </cell>
          <cell r="D5178">
            <v>331</v>
          </cell>
          <cell r="E5178">
            <v>42951.624999987449</v>
          </cell>
        </row>
        <row r="5179">
          <cell r="B5179">
            <v>411</v>
          </cell>
          <cell r="C5179">
            <v>325</v>
          </cell>
          <cell r="D5179">
            <v>144</v>
          </cell>
          <cell r="E5179">
            <v>42951.666666654113</v>
          </cell>
        </row>
        <row r="5180">
          <cell r="B5180">
            <v>198</v>
          </cell>
          <cell r="C5180">
            <v>103</v>
          </cell>
          <cell r="D5180">
            <v>0</v>
          </cell>
          <cell r="E5180">
            <v>42951.708333320777</v>
          </cell>
        </row>
        <row r="5181">
          <cell r="B5181">
            <v>37</v>
          </cell>
          <cell r="C5181">
            <v>2</v>
          </cell>
          <cell r="D5181">
            <v>0</v>
          </cell>
          <cell r="E5181">
            <v>42951.749999987442</v>
          </cell>
        </row>
        <row r="5182">
          <cell r="B5182">
            <v>0</v>
          </cell>
          <cell r="C5182">
            <v>0</v>
          </cell>
          <cell r="D5182">
            <v>0</v>
          </cell>
          <cell r="E5182">
            <v>42951.791666654106</v>
          </cell>
        </row>
        <row r="5183">
          <cell r="B5183">
            <v>0</v>
          </cell>
          <cell r="C5183">
            <v>0</v>
          </cell>
          <cell r="D5183">
            <v>0</v>
          </cell>
          <cell r="E5183">
            <v>42951.83333332077</v>
          </cell>
        </row>
        <row r="5184">
          <cell r="B5184">
            <v>0</v>
          </cell>
          <cell r="C5184">
            <v>0</v>
          </cell>
          <cell r="D5184">
            <v>0</v>
          </cell>
          <cell r="E5184">
            <v>42951.874999987434</v>
          </cell>
        </row>
        <row r="5185">
          <cell r="B5185">
            <v>0</v>
          </cell>
          <cell r="C5185">
            <v>0</v>
          </cell>
          <cell r="D5185">
            <v>0</v>
          </cell>
          <cell r="E5185">
            <v>42951.916666654099</v>
          </cell>
        </row>
        <row r="5186">
          <cell r="B5186">
            <v>0</v>
          </cell>
          <cell r="C5186">
            <v>0</v>
          </cell>
          <cell r="D5186">
            <v>0</v>
          </cell>
          <cell r="E5186">
            <v>42951.958333320763</v>
          </cell>
        </row>
        <row r="5187">
          <cell r="B5187">
            <v>0</v>
          </cell>
          <cell r="C5187">
            <v>0</v>
          </cell>
          <cell r="D5187">
            <v>0</v>
          </cell>
          <cell r="E5187">
            <v>42951.999999987427</v>
          </cell>
        </row>
        <row r="5188">
          <cell r="B5188">
            <v>0</v>
          </cell>
          <cell r="C5188">
            <v>0</v>
          </cell>
          <cell r="D5188">
            <v>0</v>
          </cell>
          <cell r="E5188">
            <v>42952.041666654091</v>
          </cell>
        </row>
        <row r="5189">
          <cell r="B5189">
            <v>0</v>
          </cell>
          <cell r="C5189">
            <v>0</v>
          </cell>
          <cell r="D5189">
            <v>0</v>
          </cell>
          <cell r="E5189">
            <v>42952.083333320756</v>
          </cell>
        </row>
        <row r="5190">
          <cell r="B5190">
            <v>0</v>
          </cell>
          <cell r="C5190">
            <v>0</v>
          </cell>
          <cell r="D5190">
            <v>0</v>
          </cell>
          <cell r="E5190">
            <v>42952.12499998742</v>
          </cell>
        </row>
        <row r="5191">
          <cell r="B5191">
            <v>0</v>
          </cell>
          <cell r="C5191">
            <v>0</v>
          </cell>
          <cell r="D5191">
            <v>0</v>
          </cell>
          <cell r="E5191">
            <v>42952.166666654084</v>
          </cell>
        </row>
        <row r="5192">
          <cell r="B5192">
            <v>0</v>
          </cell>
          <cell r="C5192">
            <v>0</v>
          </cell>
          <cell r="D5192">
            <v>0</v>
          </cell>
          <cell r="E5192">
            <v>42952.208333320748</v>
          </cell>
        </row>
        <row r="5193">
          <cell r="B5193">
            <v>5</v>
          </cell>
          <cell r="C5193">
            <v>72</v>
          </cell>
          <cell r="D5193">
            <v>9</v>
          </cell>
          <cell r="E5193">
            <v>42952.249999987413</v>
          </cell>
        </row>
        <row r="5194">
          <cell r="B5194">
            <v>96</v>
          </cell>
          <cell r="C5194">
            <v>228</v>
          </cell>
          <cell r="D5194">
            <v>164</v>
          </cell>
          <cell r="E5194">
            <v>42952.291666654077</v>
          </cell>
        </row>
        <row r="5195">
          <cell r="B5195">
            <v>371</v>
          </cell>
          <cell r="C5195">
            <v>431</v>
          </cell>
          <cell r="D5195">
            <v>399</v>
          </cell>
          <cell r="E5195">
            <v>42952.333333320741</v>
          </cell>
        </row>
        <row r="5196">
          <cell r="B5196">
            <v>485</v>
          </cell>
          <cell r="C5196">
            <v>615</v>
          </cell>
          <cell r="D5196">
            <v>608</v>
          </cell>
          <cell r="E5196">
            <v>42952.374999987405</v>
          </cell>
        </row>
        <row r="5197">
          <cell r="B5197">
            <v>774</v>
          </cell>
          <cell r="C5197">
            <v>749</v>
          </cell>
          <cell r="D5197">
            <v>767</v>
          </cell>
          <cell r="E5197">
            <v>42952.41666665407</v>
          </cell>
        </row>
        <row r="5198">
          <cell r="B5198">
            <v>906</v>
          </cell>
          <cell r="C5198">
            <v>998</v>
          </cell>
          <cell r="D5198">
            <v>803</v>
          </cell>
          <cell r="E5198">
            <v>42952.458333320734</v>
          </cell>
        </row>
        <row r="5199">
          <cell r="B5199">
            <v>972</v>
          </cell>
          <cell r="C5199">
            <v>728</v>
          </cell>
          <cell r="D5199">
            <v>660</v>
          </cell>
          <cell r="E5199">
            <v>42952.499999987398</v>
          </cell>
        </row>
        <row r="5200">
          <cell r="B5200">
            <v>763</v>
          </cell>
          <cell r="C5200">
            <v>835</v>
          </cell>
          <cell r="D5200">
            <v>381</v>
          </cell>
          <cell r="E5200">
            <v>42952.541666654062</v>
          </cell>
        </row>
        <row r="5201">
          <cell r="B5201">
            <v>208</v>
          </cell>
          <cell r="C5201">
            <v>566</v>
          </cell>
          <cell r="D5201">
            <v>323</v>
          </cell>
          <cell r="E5201">
            <v>42952.583333320727</v>
          </cell>
        </row>
        <row r="5202">
          <cell r="B5202">
            <v>373</v>
          </cell>
          <cell r="C5202">
            <v>227</v>
          </cell>
          <cell r="D5202">
            <v>252</v>
          </cell>
          <cell r="E5202">
            <v>42952.624999987391</v>
          </cell>
        </row>
        <row r="5203">
          <cell r="B5203">
            <v>488</v>
          </cell>
          <cell r="C5203">
            <v>242</v>
          </cell>
          <cell r="D5203">
            <v>124</v>
          </cell>
          <cell r="E5203">
            <v>42952.666666654055</v>
          </cell>
        </row>
        <row r="5204">
          <cell r="B5204">
            <v>192</v>
          </cell>
          <cell r="C5204">
            <v>52</v>
          </cell>
          <cell r="D5204">
            <v>0</v>
          </cell>
          <cell r="E5204">
            <v>42952.708333320719</v>
          </cell>
        </row>
        <row r="5205">
          <cell r="B5205">
            <v>33</v>
          </cell>
          <cell r="C5205">
            <v>2</v>
          </cell>
          <cell r="D5205">
            <v>0</v>
          </cell>
          <cell r="E5205">
            <v>42952.749999987383</v>
          </cell>
        </row>
        <row r="5206">
          <cell r="B5206">
            <v>0</v>
          </cell>
          <cell r="C5206">
            <v>0</v>
          </cell>
          <cell r="D5206">
            <v>0</v>
          </cell>
          <cell r="E5206">
            <v>42952.791666654048</v>
          </cell>
        </row>
        <row r="5207">
          <cell r="B5207">
            <v>0</v>
          </cell>
          <cell r="C5207">
            <v>0</v>
          </cell>
          <cell r="D5207">
            <v>0</v>
          </cell>
          <cell r="E5207">
            <v>42952.833333320712</v>
          </cell>
        </row>
        <row r="5208">
          <cell r="B5208">
            <v>0</v>
          </cell>
          <cell r="C5208">
            <v>0</v>
          </cell>
          <cell r="D5208">
            <v>0</v>
          </cell>
          <cell r="E5208">
            <v>42952.874999987376</v>
          </cell>
        </row>
        <row r="5209">
          <cell r="B5209">
            <v>0</v>
          </cell>
          <cell r="C5209">
            <v>0</v>
          </cell>
          <cell r="D5209">
            <v>0</v>
          </cell>
          <cell r="E5209">
            <v>42952.91666665404</v>
          </cell>
        </row>
        <row r="5210">
          <cell r="B5210">
            <v>0</v>
          </cell>
          <cell r="C5210">
            <v>0</v>
          </cell>
          <cell r="D5210">
            <v>0</v>
          </cell>
          <cell r="E5210">
            <v>42952.958333320705</v>
          </cell>
        </row>
        <row r="5211">
          <cell r="B5211">
            <v>0</v>
          </cell>
          <cell r="C5211">
            <v>0</v>
          </cell>
          <cell r="D5211">
            <v>0</v>
          </cell>
          <cell r="E5211">
            <v>42952.999999987369</v>
          </cell>
        </row>
        <row r="5212">
          <cell r="B5212">
            <v>0</v>
          </cell>
          <cell r="C5212">
            <v>0</v>
          </cell>
          <cell r="D5212">
            <v>0</v>
          </cell>
          <cell r="E5212">
            <v>42953.041666654033</v>
          </cell>
        </row>
        <row r="5213">
          <cell r="B5213">
            <v>0</v>
          </cell>
          <cell r="C5213">
            <v>0</v>
          </cell>
          <cell r="D5213">
            <v>0</v>
          </cell>
          <cell r="E5213">
            <v>42953.083333320697</v>
          </cell>
        </row>
        <row r="5214">
          <cell r="B5214">
            <v>0</v>
          </cell>
          <cell r="C5214">
            <v>0</v>
          </cell>
          <cell r="D5214">
            <v>0</v>
          </cell>
          <cell r="E5214">
            <v>42953.124999987362</v>
          </cell>
        </row>
        <row r="5215">
          <cell r="B5215">
            <v>0</v>
          </cell>
          <cell r="C5215">
            <v>0</v>
          </cell>
          <cell r="D5215">
            <v>0</v>
          </cell>
          <cell r="E5215">
            <v>42953.166666654026</v>
          </cell>
        </row>
        <row r="5216">
          <cell r="B5216">
            <v>0</v>
          </cell>
          <cell r="C5216">
            <v>0</v>
          </cell>
          <cell r="D5216">
            <v>0</v>
          </cell>
          <cell r="E5216">
            <v>42953.20833332069</v>
          </cell>
        </row>
        <row r="5217">
          <cell r="B5217">
            <v>7</v>
          </cell>
          <cell r="C5217">
            <v>39</v>
          </cell>
          <cell r="D5217">
            <v>9</v>
          </cell>
          <cell r="E5217">
            <v>42953.249999987354</v>
          </cell>
        </row>
        <row r="5218">
          <cell r="B5218">
            <v>148</v>
          </cell>
          <cell r="C5218">
            <v>140</v>
          </cell>
          <cell r="D5218">
            <v>165</v>
          </cell>
          <cell r="E5218">
            <v>42953.291666654019</v>
          </cell>
        </row>
        <row r="5219">
          <cell r="B5219">
            <v>360</v>
          </cell>
          <cell r="C5219">
            <v>363</v>
          </cell>
          <cell r="D5219">
            <v>397</v>
          </cell>
          <cell r="E5219">
            <v>42953.333333320683</v>
          </cell>
        </row>
        <row r="5220">
          <cell r="B5220">
            <v>383</v>
          </cell>
          <cell r="C5220">
            <v>454</v>
          </cell>
          <cell r="D5220">
            <v>479</v>
          </cell>
          <cell r="E5220">
            <v>42953.374999987347</v>
          </cell>
        </row>
        <row r="5221">
          <cell r="B5221">
            <v>795</v>
          </cell>
          <cell r="C5221">
            <v>459</v>
          </cell>
          <cell r="D5221">
            <v>694</v>
          </cell>
          <cell r="E5221">
            <v>42953.416666654011</v>
          </cell>
        </row>
        <row r="5222">
          <cell r="B5222">
            <v>911</v>
          </cell>
          <cell r="C5222">
            <v>801</v>
          </cell>
          <cell r="D5222">
            <v>811</v>
          </cell>
          <cell r="E5222">
            <v>42953.458333320676</v>
          </cell>
        </row>
        <row r="5223">
          <cell r="B5223">
            <v>891</v>
          </cell>
          <cell r="C5223">
            <v>825</v>
          </cell>
          <cell r="D5223">
            <v>826</v>
          </cell>
          <cell r="E5223">
            <v>42953.49999998734</v>
          </cell>
        </row>
        <row r="5224">
          <cell r="B5224">
            <v>945</v>
          </cell>
          <cell r="C5224">
            <v>765</v>
          </cell>
          <cell r="D5224">
            <v>742</v>
          </cell>
          <cell r="E5224">
            <v>42953.541666654004</v>
          </cell>
        </row>
        <row r="5225">
          <cell r="B5225">
            <v>825</v>
          </cell>
          <cell r="C5225">
            <v>684</v>
          </cell>
          <cell r="D5225">
            <v>592</v>
          </cell>
          <cell r="E5225">
            <v>42953.583333320668</v>
          </cell>
        </row>
        <row r="5226">
          <cell r="B5226">
            <v>677</v>
          </cell>
          <cell r="C5226">
            <v>499</v>
          </cell>
          <cell r="D5226">
            <v>311</v>
          </cell>
          <cell r="E5226">
            <v>42953.624999987333</v>
          </cell>
        </row>
        <row r="5227">
          <cell r="B5227">
            <v>453</v>
          </cell>
          <cell r="C5227">
            <v>231</v>
          </cell>
          <cell r="D5227">
            <v>149</v>
          </cell>
          <cell r="E5227">
            <v>42953.666666653997</v>
          </cell>
        </row>
        <row r="5228">
          <cell r="B5228">
            <v>244</v>
          </cell>
          <cell r="C5228">
            <v>109</v>
          </cell>
          <cell r="D5228">
            <v>0</v>
          </cell>
          <cell r="E5228">
            <v>42953.708333320661</v>
          </cell>
        </row>
        <row r="5229">
          <cell r="B5229">
            <v>40</v>
          </cell>
          <cell r="C5229">
            <v>2</v>
          </cell>
          <cell r="D5229">
            <v>0</v>
          </cell>
          <cell r="E5229">
            <v>42953.749999987325</v>
          </cell>
        </row>
        <row r="5230">
          <cell r="B5230">
            <v>0</v>
          </cell>
          <cell r="C5230">
            <v>0</v>
          </cell>
          <cell r="D5230">
            <v>0</v>
          </cell>
          <cell r="E5230">
            <v>42953.79166665399</v>
          </cell>
        </row>
        <row r="5231">
          <cell r="B5231">
            <v>0</v>
          </cell>
          <cell r="C5231">
            <v>0</v>
          </cell>
          <cell r="D5231">
            <v>0</v>
          </cell>
          <cell r="E5231">
            <v>42953.833333320654</v>
          </cell>
        </row>
        <row r="5232">
          <cell r="B5232">
            <v>0</v>
          </cell>
          <cell r="C5232">
            <v>0</v>
          </cell>
          <cell r="D5232">
            <v>0</v>
          </cell>
          <cell r="E5232">
            <v>42953.874999987318</v>
          </cell>
        </row>
        <row r="5233">
          <cell r="B5233">
            <v>0</v>
          </cell>
          <cell r="C5233">
            <v>0</v>
          </cell>
          <cell r="D5233">
            <v>0</v>
          </cell>
          <cell r="E5233">
            <v>42953.916666653982</v>
          </cell>
        </row>
        <row r="5234">
          <cell r="B5234">
            <v>0</v>
          </cell>
          <cell r="C5234">
            <v>0</v>
          </cell>
          <cell r="D5234">
            <v>0</v>
          </cell>
          <cell r="E5234">
            <v>42953.958333320646</v>
          </cell>
        </row>
        <row r="5235">
          <cell r="B5235">
            <v>0</v>
          </cell>
          <cell r="C5235">
            <v>0</v>
          </cell>
          <cell r="D5235">
            <v>0</v>
          </cell>
          <cell r="E5235">
            <v>42953.999999987311</v>
          </cell>
        </row>
        <row r="5236">
          <cell r="B5236">
            <v>0</v>
          </cell>
          <cell r="C5236">
            <v>0</v>
          </cell>
          <cell r="D5236">
            <v>0</v>
          </cell>
          <cell r="E5236">
            <v>42954.041666653975</v>
          </cell>
        </row>
        <row r="5237">
          <cell r="B5237">
            <v>0</v>
          </cell>
          <cell r="C5237">
            <v>0</v>
          </cell>
          <cell r="D5237">
            <v>0</v>
          </cell>
          <cell r="E5237">
            <v>42954.083333320639</v>
          </cell>
        </row>
        <row r="5238">
          <cell r="B5238">
            <v>0</v>
          </cell>
          <cell r="C5238">
            <v>0</v>
          </cell>
          <cell r="D5238">
            <v>0</v>
          </cell>
          <cell r="E5238">
            <v>42954.124999987303</v>
          </cell>
        </row>
        <row r="5239">
          <cell r="B5239">
            <v>0</v>
          </cell>
          <cell r="C5239">
            <v>0</v>
          </cell>
          <cell r="D5239">
            <v>0</v>
          </cell>
          <cell r="E5239">
            <v>42954.166666653968</v>
          </cell>
        </row>
        <row r="5240">
          <cell r="B5240">
            <v>0</v>
          </cell>
          <cell r="C5240">
            <v>0</v>
          </cell>
          <cell r="D5240">
            <v>0</v>
          </cell>
          <cell r="E5240">
            <v>42954.208333320632</v>
          </cell>
        </row>
        <row r="5241">
          <cell r="B5241">
            <v>5</v>
          </cell>
          <cell r="C5241">
            <v>55</v>
          </cell>
          <cell r="D5241">
            <v>10</v>
          </cell>
          <cell r="E5241">
            <v>42954.249999987296</v>
          </cell>
        </row>
        <row r="5242">
          <cell r="B5242">
            <v>105</v>
          </cell>
          <cell r="C5242">
            <v>192</v>
          </cell>
          <cell r="D5242">
            <v>170</v>
          </cell>
          <cell r="E5242">
            <v>42954.29166665396</v>
          </cell>
        </row>
        <row r="5243">
          <cell r="B5243">
            <v>346</v>
          </cell>
          <cell r="C5243">
            <v>423</v>
          </cell>
          <cell r="D5243">
            <v>406</v>
          </cell>
          <cell r="E5243">
            <v>42954.333333320625</v>
          </cell>
        </row>
        <row r="5244">
          <cell r="B5244">
            <v>567</v>
          </cell>
          <cell r="C5244">
            <v>495</v>
          </cell>
          <cell r="D5244">
            <v>460</v>
          </cell>
          <cell r="E5244">
            <v>42954.374999987289</v>
          </cell>
        </row>
        <row r="5245">
          <cell r="B5245">
            <v>770</v>
          </cell>
          <cell r="C5245">
            <v>566</v>
          </cell>
          <cell r="D5245">
            <v>548</v>
          </cell>
          <cell r="E5245">
            <v>42954.416666653953</v>
          </cell>
        </row>
        <row r="5246">
          <cell r="B5246">
            <v>935</v>
          </cell>
          <cell r="C5246">
            <v>771</v>
          </cell>
          <cell r="D5246">
            <v>689</v>
          </cell>
          <cell r="E5246">
            <v>42954.458333320617</v>
          </cell>
        </row>
        <row r="5247">
          <cell r="B5247">
            <v>938</v>
          </cell>
          <cell r="C5247">
            <v>728</v>
          </cell>
          <cell r="D5247">
            <v>729</v>
          </cell>
          <cell r="E5247">
            <v>42954.499999987282</v>
          </cell>
        </row>
        <row r="5248">
          <cell r="B5248">
            <v>933</v>
          </cell>
          <cell r="C5248">
            <v>735</v>
          </cell>
          <cell r="D5248">
            <v>679</v>
          </cell>
          <cell r="E5248">
            <v>42954.541666653946</v>
          </cell>
        </row>
        <row r="5249">
          <cell r="B5249">
            <v>737</v>
          </cell>
          <cell r="C5249">
            <v>407</v>
          </cell>
          <cell r="D5249">
            <v>556</v>
          </cell>
          <cell r="E5249">
            <v>42954.58333332061</v>
          </cell>
        </row>
        <row r="5250">
          <cell r="B5250">
            <v>606</v>
          </cell>
          <cell r="C5250">
            <v>429</v>
          </cell>
          <cell r="D5250">
            <v>445</v>
          </cell>
          <cell r="E5250">
            <v>42954.624999987274</v>
          </cell>
        </row>
        <row r="5251">
          <cell r="B5251">
            <v>447</v>
          </cell>
          <cell r="C5251">
            <v>282</v>
          </cell>
          <cell r="D5251">
            <v>209</v>
          </cell>
          <cell r="E5251">
            <v>42954.666666653939</v>
          </cell>
        </row>
        <row r="5252">
          <cell r="B5252">
            <v>206</v>
          </cell>
          <cell r="C5252">
            <v>66</v>
          </cell>
          <cell r="D5252">
            <v>0</v>
          </cell>
          <cell r="E5252">
            <v>42954.708333320603</v>
          </cell>
        </row>
        <row r="5253">
          <cell r="B5253">
            <v>32</v>
          </cell>
          <cell r="C5253">
            <v>2</v>
          </cell>
          <cell r="D5253">
            <v>0</v>
          </cell>
          <cell r="E5253">
            <v>42954.749999987267</v>
          </cell>
        </row>
        <row r="5254">
          <cell r="B5254">
            <v>0</v>
          </cell>
          <cell r="C5254">
            <v>0</v>
          </cell>
          <cell r="D5254">
            <v>0</v>
          </cell>
          <cell r="E5254">
            <v>42954.791666653931</v>
          </cell>
        </row>
        <row r="5255">
          <cell r="B5255">
            <v>0</v>
          </cell>
          <cell r="C5255">
            <v>0</v>
          </cell>
          <cell r="D5255">
            <v>0</v>
          </cell>
          <cell r="E5255">
            <v>42954.833333320596</v>
          </cell>
        </row>
        <row r="5256">
          <cell r="B5256">
            <v>0</v>
          </cell>
          <cell r="C5256">
            <v>0</v>
          </cell>
          <cell r="D5256">
            <v>0</v>
          </cell>
          <cell r="E5256">
            <v>42954.87499998726</v>
          </cell>
        </row>
        <row r="5257">
          <cell r="B5257">
            <v>0</v>
          </cell>
          <cell r="C5257">
            <v>0</v>
          </cell>
          <cell r="D5257">
            <v>0</v>
          </cell>
          <cell r="E5257">
            <v>42954.916666653924</v>
          </cell>
        </row>
        <row r="5258">
          <cell r="B5258">
            <v>0</v>
          </cell>
          <cell r="C5258">
            <v>0</v>
          </cell>
          <cell r="D5258">
            <v>0</v>
          </cell>
          <cell r="E5258">
            <v>42954.958333320588</v>
          </cell>
        </row>
        <row r="5259">
          <cell r="B5259">
            <v>0</v>
          </cell>
          <cell r="C5259">
            <v>0</v>
          </cell>
          <cell r="D5259">
            <v>0</v>
          </cell>
          <cell r="E5259">
            <v>42954.999999987253</v>
          </cell>
        </row>
        <row r="5260">
          <cell r="B5260">
            <v>0</v>
          </cell>
          <cell r="C5260">
            <v>0</v>
          </cell>
          <cell r="D5260">
            <v>0</v>
          </cell>
          <cell r="E5260">
            <v>42955.041666653917</v>
          </cell>
        </row>
        <row r="5261">
          <cell r="B5261">
            <v>0</v>
          </cell>
          <cell r="C5261">
            <v>0</v>
          </cell>
          <cell r="D5261">
            <v>0</v>
          </cell>
          <cell r="E5261">
            <v>42955.083333320581</v>
          </cell>
        </row>
        <row r="5262">
          <cell r="B5262">
            <v>0</v>
          </cell>
          <cell r="C5262">
            <v>0</v>
          </cell>
          <cell r="D5262">
            <v>0</v>
          </cell>
          <cell r="E5262">
            <v>42955.124999987245</v>
          </cell>
        </row>
        <row r="5263">
          <cell r="B5263">
            <v>0</v>
          </cell>
          <cell r="C5263">
            <v>0</v>
          </cell>
          <cell r="D5263">
            <v>0</v>
          </cell>
          <cell r="E5263">
            <v>42955.166666653909</v>
          </cell>
        </row>
        <row r="5264">
          <cell r="B5264">
            <v>0</v>
          </cell>
          <cell r="C5264">
            <v>0</v>
          </cell>
          <cell r="D5264">
            <v>0</v>
          </cell>
          <cell r="E5264">
            <v>42955.208333320574</v>
          </cell>
        </row>
        <row r="5265">
          <cell r="B5265">
            <v>5</v>
          </cell>
          <cell r="C5265">
            <v>49</v>
          </cell>
          <cell r="D5265">
            <v>10</v>
          </cell>
          <cell r="E5265">
            <v>42955.249999987238</v>
          </cell>
        </row>
        <row r="5266">
          <cell r="B5266">
            <v>130</v>
          </cell>
          <cell r="C5266">
            <v>239</v>
          </cell>
          <cell r="D5266">
            <v>176</v>
          </cell>
          <cell r="E5266">
            <v>42955.291666653902</v>
          </cell>
        </row>
        <row r="5267">
          <cell r="B5267">
            <v>372</v>
          </cell>
          <cell r="C5267">
            <v>433</v>
          </cell>
          <cell r="D5267">
            <v>414</v>
          </cell>
          <cell r="E5267">
            <v>42955.333333320566</v>
          </cell>
        </row>
        <row r="5268">
          <cell r="B5268">
            <v>573</v>
          </cell>
          <cell r="C5268">
            <v>509</v>
          </cell>
          <cell r="D5268">
            <v>627</v>
          </cell>
          <cell r="E5268">
            <v>42955.374999987231</v>
          </cell>
        </row>
        <row r="5269">
          <cell r="B5269">
            <v>777</v>
          </cell>
          <cell r="C5269">
            <v>427</v>
          </cell>
          <cell r="D5269">
            <v>788</v>
          </cell>
          <cell r="E5269">
            <v>42955.416666653895</v>
          </cell>
        </row>
        <row r="5270">
          <cell r="B5270">
            <v>906</v>
          </cell>
          <cell r="C5270">
            <v>912</v>
          </cell>
          <cell r="D5270">
            <v>884</v>
          </cell>
          <cell r="E5270">
            <v>42955.458333320559</v>
          </cell>
        </row>
        <row r="5271">
          <cell r="B5271">
            <v>898</v>
          </cell>
          <cell r="C5271">
            <v>837</v>
          </cell>
          <cell r="D5271">
            <v>906</v>
          </cell>
          <cell r="E5271">
            <v>42955.499999987223</v>
          </cell>
        </row>
        <row r="5272">
          <cell r="B5272">
            <v>926</v>
          </cell>
          <cell r="C5272">
            <v>771</v>
          </cell>
          <cell r="D5272">
            <v>844</v>
          </cell>
          <cell r="E5272">
            <v>42955.541666653888</v>
          </cell>
        </row>
        <row r="5273">
          <cell r="B5273">
            <v>873</v>
          </cell>
          <cell r="C5273">
            <v>659</v>
          </cell>
          <cell r="D5273">
            <v>666</v>
          </cell>
          <cell r="E5273">
            <v>42955.583333320552</v>
          </cell>
        </row>
        <row r="5274">
          <cell r="B5274">
            <v>675</v>
          </cell>
          <cell r="C5274">
            <v>436</v>
          </cell>
          <cell r="D5274">
            <v>444</v>
          </cell>
          <cell r="E5274">
            <v>42955.624999987216</v>
          </cell>
        </row>
        <row r="5275">
          <cell r="B5275">
            <v>472</v>
          </cell>
          <cell r="C5275">
            <v>247</v>
          </cell>
          <cell r="D5275">
            <v>210</v>
          </cell>
          <cell r="E5275">
            <v>42955.66666665388</v>
          </cell>
        </row>
        <row r="5276">
          <cell r="B5276">
            <v>241</v>
          </cell>
          <cell r="C5276">
            <v>97</v>
          </cell>
          <cell r="D5276">
            <v>0</v>
          </cell>
          <cell r="E5276">
            <v>42955.708333320545</v>
          </cell>
        </row>
        <row r="5277">
          <cell r="B5277">
            <v>37</v>
          </cell>
          <cell r="C5277">
            <v>2</v>
          </cell>
          <cell r="D5277">
            <v>0</v>
          </cell>
          <cell r="E5277">
            <v>42955.749999987209</v>
          </cell>
        </row>
        <row r="5278">
          <cell r="B5278">
            <v>0</v>
          </cell>
          <cell r="C5278">
            <v>0</v>
          </cell>
          <cell r="D5278">
            <v>0</v>
          </cell>
          <cell r="E5278">
            <v>42955.791666653873</v>
          </cell>
        </row>
        <row r="5279">
          <cell r="B5279">
            <v>0</v>
          </cell>
          <cell r="C5279">
            <v>0</v>
          </cell>
          <cell r="D5279">
            <v>0</v>
          </cell>
          <cell r="E5279">
            <v>42955.833333320537</v>
          </cell>
        </row>
        <row r="5280">
          <cell r="B5280">
            <v>0</v>
          </cell>
          <cell r="C5280">
            <v>0</v>
          </cell>
          <cell r="D5280">
            <v>0</v>
          </cell>
          <cell r="E5280">
            <v>42955.874999987202</v>
          </cell>
        </row>
        <row r="5281">
          <cell r="B5281">
            <v>0</v>
          </cell>
          <cell r="C5281">
            <v>0</v>
          </cell>
          <cell r="D5281">
            <v>0</v>
          </cell>
          <cell r="E5281">
            <v>42955.916666653866</v>
          </cell>
        </row>
        <row r="5282">
          <cell r="B5282">
            <v>0</v>
          </cell>
          <cell r="C5282">
            <v>0</v>
          </cell>
          <cell r="D5282">
            <v>0</v>
          </cell>
          <cell r="E5282">
            <v>42955.95833332053</v>
          </cell>
        </row>
        <row r="5283">
          <cell r="B5283">
            <v>0</v>
          </cell>
          <cell r="C5283">
            <v>0</v>
          </cell>
          <cell r="D5283">
            <v>0</v>
          </cell>
          <cell r="E5283">
            <v>42955.999999987194</v>
          </cell>
        </row>
        <row r="5284">
          <cell r="B5284">
            <v>0</v>
          </cell>
          <cell r="C5284">
            <v>0</v>
          </cell>
          <cell r="D5284">
            <v>0</v>
          </cell>
          <cell r="E5284">
            <v>42956.041666653859</v>
          </cell>
        </row>
        <row r="5285">
          <cell r="B5285">
            <v>0</v>
          </cell>
          <cell r="C5285">
            <v>0</v>
          </cell>
          <cell r="D5285">
            <v>0</v>
          </cell>
          <cell r="E5285">
            <v>42956.083333320523</v>
          </cell>
        </row>
        <row r="5286">
          <cell r="B5286">
            <v>0</v>
          </cell>
          <cell r="C5286">
            <v>0</v>
          </cell>
          <cell r="D5286">
            <v>0</v>
          </cell>
          <cell r="E5286">
            <v>42956.124999987187</v>
          </cell>
        </row>
        <row r="5287">
          <cell r="B5287">
            <v>0</v>
          </cell>
          <cell r="C5287">
            <v>0</v>
          </cell>
          <cell r="D5287">
            <v>0</v>
          </cell>
          <cell r="E5287">
            <v>42956.166666653851</v>
          </cell>
        </row>
        <row r="5288">
          <cell r="B5288">
            <v>0</v>
          </cell>
          <cell r="C5288">
            <v>0</v>
          </cell>
          <cell r="D5288">
            <v>0</v>
          </cell>
          <cell r="E5288">
            <v>42956.208333320516</v>
          </cell>
        </row>
        <row r="5289">
          <cell r="B5289">
            <v>6</v>
          </cell>
          <cell r="C5289">
            <v>41</v>
          </cell>
          <cell r="D5289">
            <v>10</v>
          </cell>
          <cell r="E5289">
            <v>42956.24999998718</v>
          </cell>
        </row>
        <row r="5290">
          <cell r="B5290">
            <v>140</v>
          </cell>
          <cell r="C5290">
            <v>209</v>
          </cell>
          <cell r="D5290">
            <v>177</v>
          </cell>
          <cell r="E5290">
            <v>42956.291666653844</v>
          </cell>
        </row>
        <row r="5291">
          <cell r="B5291">
            <v>364</v>
          </cell>
          <cell r="C5291">
            <v>297</v>
          </cell>
          <cell r="D5291">
            <v>417</v>
          </cell>
          <cell r="E5291">
            <v>42956.333333320508</v>
          </cell>
        </row>
        <row r="5292">
          <cell r="B5292">
            <v>605</v>
          </cell>
          <cell r="C5292">
            <v>333</v>
          </cell>
          <cell r="D5292">
            <v>629</v>
          </cell>
          <cell r="E5292">
            <v>42956.374999987172</v>
          </cell>
        </row>
        <row r="5293">
          <cell r="B5293">
            <v>764</v>
          </cell>
          <cell r="C5293">
            <v>467</v>
          </cell>
          <cell r="D5293">
            <v>791</v>
          </cell>
          <cell r="E5293">
            <v>42956.416666653837</v>
          </cell>
        </row>
        <row r="5294">
          <cell r="B5294">
            <v>903</v>
          </cell>
          <cell r="C5294">
            <v>593</v>
          </cell>
          <cell r="D5294">
            <v>885</v>
          </cell>
          <cell r="E5294">
            <v>42956.458333320501</v>
          </cell>
        </row>
        <row r="5295">
          <cell r="B5295">
            <v>965</v>
          </cell>
          <cell r="C5295">
            <v>472</v>
          </cell>
          <cell r="D5295">
            <v>905</v>
          </cell>
          <cell r="E5295">
            <v>42956.499999987165</v>
          </cell>
        </row>
        <row r="5296">
          <cell r="B5296">
            <v>927</v>
          </cell>
          <cell r="C5296">
            <v>497</v>
          </cell>
          <cell r="D5296">
            <v>823</v>
          </cell>
          <cell r="E5296">
            <v>42956.541666653829</v>
          </cell>
        </row>
        <row r="5297">
          <cell r="B5297">
            <v>822</v>
          </cell>
          <cell r="C5297">
            <v>413</v>
          </cell>
          <cell r="D5297">
            <v>650</v>
          </cell>
          <cell r="E5297">
            <v>42956.583333320494</v>
          </cell>
        </row>
        <row r="5298">
          <cell r="B5298">
            <v>590</v>
          </cell>
          <cell r="C5298">
            <v>358</v>
          </cell>
          <cell r="D5298">
            <v>438</v>
          </cell>
          <cell r="E5298">
            <v>42956.624999987158</v>
          </cell>
        </row>
        <row r="5299">
          <cell r="B5299">
            <v>477</v>
          </cell>
          <cell r="C5299">
            <v>151</v>
          </cell>
          <cell r="D5299">
            <v>207</v>
          </cell>
          <cell r="E5299">
            <v>42956.666666653822</v>
          </cell>
        </row>
        <row r="5300">
          <cell r="B5300">
            <v>256</v>
          </cell>
          <cell r="C5300">
            <v>71</v>
          </cell>
          <cell r="D5300">
            <v>0</v>
          </cell>
          <cell r="E5300">
            <v>42956.708333320486</v>
          </cell>
        </row>
        <row r="5301">
          <cell r="B5301">
            <v>31</v>
          </cell>
          <cell r="C5301">
            <v>1</v>
          </cell>
          <cell r="D5301">
            <v>0</v>
          </cell>
          <cell r="E5301">
            <v>42956.749999987151</v>
          </cell>
        </row>
        <row r="5302">
          <cell r="B5302">
            <v>0</v>
          </cell>
          <cell r="C5302">
            <v>0</v>
          </cell>
          <cell r="D5302">
            <v>0</v>
          </cell>
          <cell r="E5302">
            <v>42956.791666653815</v>
          </cell>
        </row>
        <row r="5303">
          <cell r="B5303">
            <v>0</v>
          </cell>
          <cell r="C5303">
            <v>0</v>
          </cell>
          <cell r="D5303">
            <v>0</v>
          </cell>
          <cell r="E5303">
            <v>42956.833333320479</v>
          </cell>
        </row>
        <row r="5304">
          <cell r="B5304">
            <v>0</v>
          </cell>
          <cell r="C5304">
            <v>0</v>
          </cell>
          <cell r="D5304">
            <v>0</v>
          </cell>
          <cell r="E5304">
            <v>42956.874999987143</v>
          </cell>
        </row>
        <row r="5305">
          <cell r="B5305">
            <v>0</v>
          </cell>
          <cell r="C5305">
            <v>0</v>
          </cell>
          <cell r="D5305">
            <v>0</v>
          </cell>
          <cell r="E5305">
            <v>42956.916666653808</v>
          </cell>
        </row>
        <row r="5306">
          <cell r="B5306">
            <v>0</v>
          </cell>
          <cell r="C5306">
            <v>0</v>
          </cell>
          <cell r="D5306">
            <v>0</v>
          </cell>
          <cell r="E5306">
            <v>42956.958333320472</v>
          </cell>
        </row>
        <row r="5307">
          <cell r="B5307">
            <v>0</v>
          </cell>
          <cell r="C5307">
            <v>0</v>
          </cell>
          <cell r="D5307">
            <v>0</v>
          </cell>
          <cell r="E5307">
            <v>42956.999999987136</v>
          </cell>
        </row>
        <row r="5308">
          <cell r="B5308">
            <v>0</v>
          </cell>
          <cell r="C5308">
            <v>0</v>
          </cell>
          <cell r="D5308">
            <v>0</v>
          </cell>
          <cell r="E5308">
            <v>42957.0416666538</v>
          </cell>
        </row>
        <row r="5309">
          <cell r="B5309">
            <v>0</v>
          </cell>
          <cell r="C5309">
            <v>0</v>
          </cell>
          <cell r="D5309">
            <v>0</v>
          </cell>
          <cell r="E5309">
            <v>42957.083333320465</v>
          </cell>
        </row>
        <row r="5310">
          <cell r="B5310">
            <v>0</v>
          </cell>
          <cell r="C5310">
            <v>0</v>
          </cell>
          <cell r="D5310">
            <v>0</v>
          </cell>
          <cell r="E5310">
            <v>42957.124999987129</v>
          </cell>
        </row>
        <row r="5311">
          <cell r="B5311">
            <v>0</v>
          </cell>
          <cell r="C5311">
            <v>0</v>
          </cell>
          <cell r="D5311">
            <v>0</v>
          </cell>
          <cell r="E5311">
            <v>42957.166666653793</v>
          </cell>
        </row>
        <row r="5312">
          <cell r="B5312">
            <v>0</v>
          </cell>
          <cell r="C5312">
            <v>0</v>
          </cell>
          <cell r="D5312">
            <v>0</v>
          </cell>
          <cell r="E5312">
            <v>42957.208333320457</v>
          </cell>
        </row>
        <row r="5313">
          <cell r="B5313">
            <v>5</v>
          </cell>
          <cell r="C5313">
            <v>47</v>
          </cell>
          <cell r="D5313">
            <v>10</v>
          </cell>
          <cell r="E5313">
            <v>42957.249999987122</v>
          </cell>
        </row>
        <row r="5314">
          <cell r="B5314">
            <v>109</v>
          </cell>
          <cell r="C5314">
            <v>177</v>
          </cell>
          <cell r="D5314">
            <v>178</v>
          </cell>
          <cell r="E5314">
            <v>42957.291666653786</v>
          </cell>
        </row>
        <row r="5315">
          <cell r="B5315">
            <v>335</v>
          </cell>
          <cell r="C5315">
            <v>383</v>
          </cell>
          <cell r="D5315">
            <v>420</v>
          </cell>
          <cell r="E5315">
            <v>42957.33333332045</v>
          </cell>
        </row>
        <row r="5316">
          <cell r="B5316">
            <v>611</v>
          </cell>
          <cell r="C5316">
            <v>426</v>
          </cell>
          <cell r="D5316">
            <v>635</v>
          </cell>
          <cell r="E5316">
            <v>42957.374999987114</v>
          </cell>
        </row>
        <row r="5317">
          <cell r="B5317">
            <v>708</v>
          </cell>
          <cell r="C5317">
            <v>629</v>
          </cell>
          <cell r="D5317">
            <v>797</v>
          </cell>
          <cell r="E5317">
            <v>42957.416666653779</v>
          </cell>
        </row>
        <row r="5318">
          <cell r="B5318">
            <v>897</v>
          </cell>
          <cell r="C5318">
            <v>529</v>
          </cell>
          <cell r="D5318">
            <v>893</v>
          </cell>
          <cell r="E5318">
            <v>42957.458333320443</v>
          </cell>
        </row>
        <row r="5319">
          <cell r="B5319">
            <v>922</v>
          </cell>
          <cell r="C5319">
            <v>602</v>
          </cell>
          <cell r="D5319">
            <v>913</v>
          </cell>
          <cell r="E5319">
            <v>42957.499999987107</v>
          </cell>
        </row>
        <row r="5320">
          <cell r="B5320">
            <v>1004</v>
          </cell>
          <cell r="C5320">
            <v>750</v>
          </cell>
          <cell r="D5320">
            <v>839</v>
          </cell>
          <cell r="E5320">
            <v>42957.541666653771</v>
          </cell>
        </row>
        <row r="5321">
          <cell r="B5321">
            <v>866</v>
          </cell>
          <cell r="C5321">
            <v>393</v>
          </cell>
          <cell r="D5321">
            <v>666</v>
          </cell>
          <cell r="E5321">
            <v>42957.583333320435</v>
          </cell>
        </row>
        <row r="5322">
          <cell r="B5322">
            <v>691</v>
          </cell>
          <cell r="C5322">
            <v>279</v>
          </cell>
          <cell r="D5322">
            <v>448</v>
          </cell>
          <cell r="E5322">
            <v>42957.6249999871</v>
          </cell>
        </row>
        <row r="5323">
          <cell r="B5323">
            <v>501</v>
          </cell>
          <cell r="C5323">
            <v>163</v>
          </cell>
          <cell r="D5323">
            <v>213</v>
          </cell>
          <cell r="E5323">
            <v>42957.666666653764</v>
          </cell>
        </row>
        <row r="5324">
          <cell r="B5324">
            <v>225</v>
          </cell>
          <cell r="C5324">
            <v>67</v>
          </cell>
          <cell r="D5324">
            <v>0</v>
          </cell>
          <cell r="E5324">
            <v>42957.708333320428</v>
          </cell>
        </row>
        <row r="5325">
          <cell r="B5325">
            <v>35</v>
          </cell>
          <cell r="C5325">
            <v>1</v>
          </cell>
          <cell r="D5325">
            <v>0</v>
          </cell>
          <cell r="E5325">
            <v>42957.749999987092</v>
          </cell>
        </row>
        <row r="5326">
          <cell r="B5326">
            <v>0</v>
          </cell>
          <cell r="C5326">
            <v>0</v>
          </cell>
          <cell r="D5326">
            <v>0</v>
          </cell>
          <cell r="E5326">
            <v>42957.791666653757</v>
          </cell>
        </row>
        <row r="5327">
          <cell r="B5327">
            <v>0</v>
          </cell>
          <cell r="C5327">
            <v>0</v>
          </cell>
          <cell r="D5327">
            <v>0</v>
          </cell>
          <cell r="E5327">
            <v>42957.833333320421</v>
          </cell>
        </row>
        <row r="5328">
          <cell r="B5328">
            <v>0</v>
          </cell>
          <cell r="C5328">
            <v>0</v>
          </cell>
          <cell r="D5328">
            <v>0</v>
          </cell>
          <cell r="E5328">
            <v>42957.874999987085</v>
          </cell>
        </row>
        <row r="5329">
          <cell r="B5329">
            <v>0</v>
          </cell>
          <cell r="C5329">
            <v>0</v>
          </cell>
          <cell r="D5329">
            <v>0</v>
          </cell>
          <cell r="E5329">
            <v>42957.916666653749</v>
          </cell>
        </row>
        <row r="5330">
          <cell r="B5330">
            <v>0</v>
          </cell>
          <cell r="C5330">
            <v>0</v>
          </cell>
          <cell r="D5330">
            <v>0</v>
          </cell>
          <cell r="E5330">
            <v>42957.958333320414</v>
          </cell>
        </row>
        <row r="5331">
          <cell r="B5331">
            <v>0</v>
          </cell>
          <cell r="C5331">
            <v>0</v>
          </cell>
          <cell r="D5331">
            <v>0</v>
          </cell>
          <cell r="E5331">
            <v>42957.999999987078</v>
          </cell>
        </row>
        <row r="5332">
          <cell r="B5332">
            <v>0</v>
          </cell>
          <cell r="C5332">
            <v>0</v>
          </cell>
          <cell r="D5332">
            <v>0</v>
          </cell>
          <cell r="E5332">
            <v>42958.041666653742</v>
          </cell>
        </row>
        <row r="5333">
          <cell r="B5333">
            <v>0</v>
          </cell>
          <cell r="C5333">
            <v>0</v>
          </cell>
          <cell r="D5333">
            <v>0</v>
          </cell>
          <cell r="E5333">
            <v>42958.083333320406</v>
          </cell>
        </row>
        <row r="5334">
          <cell r="B5334">
            <v>0</v>
          </cell>
          <cell r="C5334">
            <v>0</v>
          </cell>
          <cell r="D5334">
            <v>0</v>
          </cell>
          <cell r="E5334">
            <v>42958.124999987071</v>
          </cell>
        </row>
        <row r="5335">
          <cell r="B5335">
            <v>0</v>
          </cell>
          <cell r="C5335">
            <v>0</v>
          </cell>
          <cell r="D5335">
            <v>0</v>
          </cell>
          <cell r="E5335">
            <v>42958.166666653735</v>
          </cell>
        </row>
        <row r="5336">
          <cell r="B5336">
            <v>0</v>
          </cell>
          <cell r="C5336">
            <v>0</v>
          </cell>
          <cell r="D5336">
            <v>0</v>
          </cell>
          <cell r="E5336">
            <v>42958.208333320399</v>
          </cell>
        </row>
        <row r="5337">
          <cell r="B5337">
            <v>5</v>
          </cell>
          <cell r="C5337">
            <v>37</v>
          </cell>
          <cell r="D5337">
            <v>11</v>
          </cell>
          <cell r="E5337">
            <v>42958.249999987063</v>
          </cell>
        </row>
        <row r="5338">
          <cell r="B5338">
            <v>129</v>
          </cell>
          <cell r="C5338">
            <v>89</v>
          </cell>
          <cell r="D5338">
            <v>181</v>
          </cell>
          <cell r="E5338">
            <v>42958.291666653728</v>
          </cell>
        </row>
        <row r="5339">
          <cell r="B5339">
            <v>378</v>
          </cell>
          <cell r="C5339">
            <v>344</v>
          </cell>
          <cell r="D5339">
            <v>419</v>
          </cell>
          <cell r="E5339">
            <v>42958.333333320392</v>
          </cell>
        </row>
        <row r="5340">
          <cell r="B5340">
            <v>588</v>
          </cell>
          <cell r="C5340">
            <v>541</v>
          </cell>
          <cell r="D5340">
            <v>631</v>
          </cell>
          <cell r="E5340">
            <v>42958.374999987056</v>
          </cell>
        </row>
        <row r="5341">
          <cell r="B5341">
            <v>798</v>
          </cell>
          <cell r="C5341">
            <v>663</v>
          </cell>
          <cell r="D5341">
            <v>791</v>
          </cell>
          <cell r="E5341">
            <v>42958.41666665372</v>
          </cell>
        </row>
        <row r="5342">
          <cell r="B5342">
            <v>847</v>
          </cell>
          <cell r="C5342">
            <v>520</v>
          </cell>
          <cell r="D5342">
            <v>886</v>
          </cell>
          <cell r="E5342">
            <v>42958.458333320385</v>
          </cell>
        </row>
        <row r="5343">
          <cell r="B5343">
            <v>899</v>
          </cell>
          <cell r="C5343">
            <v>492</v>
          </cell>
          <cell r="D5343">
            <v>907</v>
          </cell>
          <cell r="E5343">
            <v>42958.499999987049</v>
          </cell>
        </row>
        <row r="5344">
          <cell r="B5344">
            <v>1010</v>
          </cell>
          <cell r="C5344">
            <v>835</v>
          </cell>
          <cell r="D5344">
            <v>852</v>
          </cell>
          <cell r="E5344">
            <v>42958.541666653713</v>
          </cell>
        </row>
        <row r="5345">
          <cell r="B5345">
            <v>799</v>
          </cell>
          <cell r="C5345">
            <v>565</v>
          </cell>
          <cell r="D5345">
            <v>671</v>
          </cell>
          <cell r="E5345">
            <v>42958.583333320377</v>
          </cell>
        </row>
        <row r="5346">
          <cell r="B5346">
            <v>641</v>
          </cell>
          <cell r="C5346">
            <v>558</v>
          </cell>
          <cell r="D5346">
            <v>444</v>
          </cell>
          <cell r="E5346">
            <v>42958.624999987042</v>
          </cell>
        </row>
        <row r="5347">
          <cell r="B5347">
            <v>440</v>
          </cell>
          <cell r="C5347">
            <v>267</v>
          </cell>
          <cell r="D5347">
            <v>211</v>
          </cell>
          <cell r="E5347">
            <v>42958.666666653706</v>
          </cell>
        </row>
        <row r="5348">
          <cell r="B5348">
            <v>127</v>
          </cell>
          <cell r="C5348">
            <v>117</v>
          </cell>
          <cell r="D5348">
            <v>0</v>
          </cell>
          <cell r="E5348">
            <v>42958.70833332037</v>
          </cell>
        </row>
        <row r="5349">
          <cell r="B5349">
            <v>34</v>
          </cell>
          <cell r="C5349">
            <v>1</v>
          </cell>
          <cell r="D5349">
            <v>0</v>
          </cell>
          <cell r="E5349">
            <v>42958.749999987034</v>
          </cell>
        </row>
        <row r="5350">
          <cell r="B5350">
            <v>0</v>
          </cell>
          <cell r="C5350">
            <v>0</v>
          </cell>
          <cell r="D5350">
            <v>0</v>
          </cell>
          <cell r="E5350">
            <v>42958.791666653698</v>
          </cell>
        </row>
        <row r="5351">
          <cell r="B5351">
            <v>0</v>
          </cell>
          <cell r="C5351">
            <v>0</v>
          </cell>
          <cell r="D5351">
            <v>0</v>
          </cell>
          <cell r="E5351">
            <v>42958.833333320363</v>
          </cell>
        </row>
        <row r="5352">
          <cell r="B5352">
            <v>0</v>
          </cell>
          <cell r="C5352">
            <v>0</v>
          </cell>
          <cell r="D5352">
            <v>0</v>
          </cell>
          <cell r="E5352">
            <v>42958.874999987027</v>
          </cell>
        </row>
        <row r="5353">
          <cell r="B5353">
            <v>0</v>
          </cell>
          <cell r="C5353">
            <v>0</v>
          </cell>
          <cell r="D5353">
            <v>0</v>
          </cell>
          <cell r="E5353">
            <v>42958.916666653691</v>
          </cell>
        </row>
        <row r="5354">
          <cell r="B5354">
            <v>0</v>
          </cell>
          <cell r="C5354">
            <v>0</v>
          </cell>
          <cell r="D5354">
            <v>0</v>
          </cell>
          <cell r="E5354">
            <v>42958.958333320355</v>
          </cell>
        </row>
        <row r="5355">
          <cell r="B5355">
            <v>0</v>
          </cell>
          <cell r="C5355">
            <v>0</v>
          </cell>
          <cell r="D5355">
            <v>0</v>
          </cell>
          <cell r="E5355">
            <v>42958.99999998702</v>
          </cell>
        </row>
        <row r="5356">
          <cell r="B5356">
            <v>0</v>
          </cell>
          <cell r="C5356">
            <v>0</v>
          </cell>
          <cell r="D5356">
            <v>0</v>
          </cell>
          <cell r="E5356">
            <v>42959.041666653684</v>
          </cell>
        </row>
        <row r="5357">
          <cell r="B5357">
            <v>0</v>
          </cell>
          <cell r="C5357">
            <v>0</v>
          </cell>
          <cell r="D5357">
            <v>0</v>
          </cell>
          <cell r="E5357">
            <v>42959.083333320348</v>
          </cell>
        </row>
        <row r="5358">
          <cell r="B5358">
            <v>0</v>
          </cell>
          <cell r="C5358">
            <v>0</v>
          </cell>
          <cell r="D5358">
            <v>0</v>
          </cell>
          <cell r="E5358">
            <v>42959.124999987012</v>
          </cell>
        </row>
        <row r="5359">
          <cell r="B5359">
            <v>0</v>
          </cell>
          <cell r="C5359">
            <v>0</v>
          </cell>
          <cell r="D5359">
            <v>0</v>
          </cell>
          <cell r="E5359">
            <v>42959.166666653677</v>
          </cell>
        </row>
        <row r="5360">
          <cell r="B5360">
            <v>0</v>
          </cell>
          <cell r="C5360">
            <v>0</v>
          </cell>
          <cell r="D5360">
            <v>0</v>
          </cell>
          <cell r="E5360">
            <v>42959.208333320341</v>
          </cell>
        </row>
        <row r="5361">
          <cell r="B5361">
            <v>6</v>
          </cell>
          <cell r="C5361">
            <v>46</v>
          </cell>
          <cell r="D5361">
            <v>11</v>
          </cell>
          <cell r="E5361">
            <v>42959.249999987005</v>
          </cell>
        </row>
        <row r="5362">
          <cell r="B5362">
            <v>145</v>
          </cell>
          <cell r="C5362">
            <v>164</v>
          </cell>
          <cell r="D5362">
            <v>180</v>
          </cell>
          <cell r="E5362">
            <v>42959.291666653669</v>
          </cell>
        </row>
        <row r="5363">
          <cell r="B5363">
            <v>363</v>
          </cell>
          <cell r="C5363">
            <v>313</v>
          </cell>
          <cell r="D5363">
            <v>417</v>
          </cell>
          <cell r="E5363">
            <v>42959.333333320334</v>
          </cell>
        </row>
        <row r="5364">
          <cell r="B5364">
            <v>576</v>
          </cell>
          <cell r="C5364">
            <v>438</v>
          </cell>
          <cell r="D5364">
            <v>627</v>
          </cell>
          <cell r="E5364">
            <v>42959.374999986998</v>
          </cell>
        </row>
        <row r="5365">
          <cell r="B5365">
            <v>770</v>
          </cell>
          <cell r="C5365">
            <v>642</v>
          </cell>
          <cell r="D5365">
            <v>786</v>
          </cell>
          <cell r="E5365">
            <v>42959.416666653662</v>
          </cell>
        </row>
        <row r="5366">
          <cell r="B5366">
            <v>913</v>
          </cell>
          <cell r="C5366">
            <v>673</v>
          </cell>
          <cell r="D5366">
            <v>880</v>
          </cell>
          <cell r="E5366">
            <v>42959.458333320326</v>
          </cell>
        </row>
        <row r="5367">
          <cell r="B5367">
            <v>984</v>
          </cell>
          <cell r="C5367">
            <v>757</v>
          </cell>
          <cell r="D5367">
            <v>899</v>
          </cell>
          <cell r="E5367">
            <v>42959.499999986991</v>
          </cell>
        </row>
        <row r="5368">
          <cell r="B5368">
            <v>714</v>
          </cell>
          <cell r="C5368">
            <v>775</v>
          </cell>
          <cell r="D5368">
            <v>689</v>
          </cell>
          <cell r="E5368">
            <v>42959.541666653655</v>
          </cell>
        </row>
        <row r="5369">
          <cell r="B5369">
            <v>815</v>
          </cell>
          <cell r="C5369">
            <v>591</v>
          </cell>
          <cell r="D5369">
            <v>269</v>
          </cell>
          <cell r="E5369">
            <v>42959.583333320319</v>
          </cell>
        </row>
        <row r="5370">
          <cell r="B5370">
            <v>631</v>
          </cell>
          <cell r="C5370">
            <v>492</v>
          </cell>
          <cell r="D5370">
            <v>204</v>
          </cell>
          <cell r="E5370">
            <v>42959.624999986983</v>
          </cell>
        </row>
        <row r="5371">
          <cell r="B5371">
            <v>447</v>
          </cell>
          <cell r="C5371">
            <v>222</v>
          </cell>
          <cell r="D5371">
            <v>118</v>
          </cell>
          <cell r="E5371">
            <v>42959.666666653648</v>
          </cell>
        </row>
        <row r="5372">
          <cell r="B5372">
            <v>255</v>
          </cell>
          <cell r="C5372">
            <v>71</v>
          </cell>
          <cell r="D5372">
            <v>0</v>
          </cell>
          <cell r="E5372">
            <v>42959.708333320312</v>
          </cell>
        </row>
        <row r="5373">
          <cell r="B5373">
            <v>32</v>
          </cell>
          <cell r="C5373">
            <v>1</v>
          </cell>
          <cell r="D5373">
            <v>0</v>
          </cell>
          <cell r="E5373">
            <v>42959.749999986976</v>
          </cell>
        </row>
        <row r="5374">
          <cell r="B5374">
            <v>0</v>
          </cell>
          <cell r="C5374">
            <v>0</v>
          </cell>
          <cell r="D5374">
            <v>0</v>
          </cell>
          <cell r="E5374">
            <v>42959.79166665364</v>
          </cell>
        </row>
        <row r="5375">
          <cell r="B5375">
            <v>0</v>
          </cell>
          <cell r="C5375">
            <v>0</v>
          </cell>
          <cell r="D5375">
            <v>0</v>
          </cell>
          <cell r="E5375">
            <v>42959.833333320305</v>
          </cell>
        </row>
        <row r="5376">
          <cell r="B5376">
            <v>0</v>
          </cell>
          <cell r="C5376">
            <v>0</v>
          </cell>
          <cell r="D5376">
            <v>0</v>
          </cell>
          <cell r="E5376">
            <v>42959.874999986969</v>
          </cell>
        </row>
        <row r="5377">
          <cell r="B5377">
            <v>0</v>
          </cell>
          <cell r="C5377">
            <v>0</v>
          </cell>
          <cell r="D5377">
            <v>0</v>
          </cell>
          <cell r="E5377">
            <v>42959.916666653633</v>
          </cell>
        </row>
        <row r="5378">
          <cell r="B5378">
            <v>0</v>
          </cell>
          <cell r="C5378">
            <v>0</v>
          </cell>
          <cell r="D5378">
            <v>0</v>
          </cell>
          <cell r="E5378">
            <v>42959.958333320297</v>
          </cell>
        </row>
        <row r="5379">
          <cell r="B5379">
            <v>0</v>
          </cell>
          <cell r="C5379">
            <v>0</v>
          </cell>
          <cell r="D5379">
            <v>0</v>
          </cell>
          <cell r="E5379">
            <v>42959.999999986961</v>
          </cell>
        </row>
        <row r="5380">
          <cell r="B5380">
            <v>0</v>
          </cell>
          <cell r="C5380">
            <v>0</v>
          </cell>
          <cell r="D5380">
            <v>0</v>
          </cell>
          <cell r="E5380">
            <v>42960.041666653626</v>
          </cell>
        </row>
        <row r="5381">
          <cell r="B5381">
            <v>0</v>
          </cell>
          <cell r="C5381">
            <v>0</v>
          </cell>
          <cell r="D5381">
            <v>0</v>
          </cell>
          <cell r="E5381">
            <v>42960.08333332029</v>
          </cell>
        </row>
        <row r="5382">
          <cell r="B5382">
            <v>0</v>
          </cell>
          <cell r="C5382">
            <v>0</v>
          </cell>
          <cell r="D5382">
            <v>0</v>
          </cell>
          <cell r="E5382">
            <v>42960.124999986954</v>
          </cell>
        </row>
        <row r="5383">
          <cell r="B5383">
            <v>0</v>
          </cell>
          <cell r="C5383">
            <v>0</v>
          </cell>
          <cell r="D5383">
            <v>0</v>
          </cell>
          <cell r="E5383">
            <v>42960.166666653618</v>
          </cell>
        </row>
        <row r="5384">
          <cell r="B5384">
            <v>0</v>
          </cell>
          <cell r="C5384">
            <v>0</v>
          </cell>
          <cell r="D5384">
            <v>0</v>
          </cell>
          <cell r="E5384">
            <v>42960.208333320283</v>
          </cell>
        </row>
        <row r="5385">
          <cell r="B5385">
            <v>6</v>
          </cell>
          <cell r="C5385">
            <v>55</v>
          </cell>
          <cell r="D5385">
            <v>12</v>
          </cell>
          <cell r="E5385">
            <v>42960.249999986947</v>
          </cell>
        </row>
        <row r="5386">
          <cell r="B5386">
            <v>115</v>
          </cell>
          <cell r="C5386">
            <v>204</v>
          </cell>
          <cell r="D5386">
            <v>187</v>
          </cell>
          <cell r="E5386">
            <v>42960.291666653611</v>
          </cell>
        </row>
        <row r="5387">
          <cell r="B5387">
            <v>350</v>
          </cell>
          <cell r="C5387">
            <v>206</v>
          </cell>
          <cell r="D5387">
            <v>427</v>
          </cell>
          <cell r="E5387">
            <v>42960.333333320275</v>
          </cell>
        </row>
        <row r="5388">
          <cell r="B5388">
            <v>522</v>
          </cell>
          <cell r="C5388">
            <v>462</v>
          </cell>
          <cell r="D5388">
            <v>640</v>
          </cell>
          <cell r="E5388">
            <v>42960.37499998694</v>
          </cell>
        </row>
        <row r="5389">
          <cell r="B5389">
            <v>723</v>
          </cell>
          <cell r="C5389">
            <v>604</v>
          </cell>
          <cell r="D5389">
            <v>801</v>
          </cell>
          <cell r="E5389">
            <v>42960.416666653604</v>
          </cell>
        </row>
        <row r="5390">
          <cell r="B5390">
            <v>836</v>
          </cell>
          <cell r="C5390">
            <v>515</v>
          </cell>
          <cell r="D5390">
            <v>896</v>
          </cell>
          <cell r="E5390">
            <v>42960.458333320268</v>
          </cell>
        </row>
        <row r="5391">
          <cell r="B5391">
            <v>604</v>
          </cell>
          <cell r="C5391">
            <v>771</v>
          </cell>
          <cell r="D5391">
            <v>916</v>
          </cell>
          <cell r="E5391">
            <v>42960.499999986932</v>
          </cell>
        </row>
        <row r="5392">
          <cell r="B5392">
            <v>913</v>
          </cell>
          <cell r="C5392">
            <v>689</v>
          </cell>
          <cell r="D5392">
            <v>860</v>
          </cell>
          <cell r="E5392">
            <v>42960.541666653597</v>
          </cell>
        </row>
        <row r="5393">
          <cell r="B5393">
            <v>720</v>
          </cell>
          <cell r="C5393">
            <v>655</v>
          </cell>
          <cell r="D5393">
            <v>680</v>
          </cell>
          <cell r="E5393">
            <v>42960.583333320261</v>
          </cell>
        </row>
        <row r="5394">
          <cell r="B5394">
            <v>637</v>
          </cell>
          <cell r="C5394">
            <v>504</v>
          </cell>
          <cell r="D5394">
            <v>454</v>
          </cell>
          <cell r="E5394">
            <v>42960.624999986925</v>
          </cell>
        </row>
        <row r="5395">
          <cell r="B5395">
            <v>452</v>
          </cell>
          <cell r="C5395">
            <v>311</v>
          </cell>
          <cell r="D5395">
            <v>218</v>
          </cell>
          <cell r="E5395">
            <v>42960.666666653589</v>
          </cell>
        </row>
        <row r="5396">
          <cell r="B5396">
            <v>193</v>
          </cell>
          <cell r="C5396">
            <v>54</v>
          </cell>
          <cell r="D5396">
            <v>0</v>
          </cell>
          <cell r="E5396">
            <v>42960.708333320254</v>
          </cell>
        </row>
        <row r="5397">
          <cell r="B5397">
            <v>23</v>
          </cell>
          <cell r="C5397">
            <v>1</v>
          </cell>
          <cell r="D5397">
            <v>0</v>
          </cell>
          <cell r="E5397">
            <v>42960.749999986918</v>
          </cell>
        </row>
        <row r="5398">
          <cell r="B5398">
            <v>0</v>
          </cell>
          <cell r="C5398">
            <v>0</v>
          </cell>
          <cell r="D5398">
            <v>0</v>
          </cell>
          <cell r="E5398">
            <v>42960.791666653582</v>
          </cell>
        </row>
        <row r="5399">
          <cell r="B5399">
            <v>0</v>
          </cell>
          <cell r="C5399">
            <v>0</v>
          </cell>
          <cell r="D5399">
            <v>0</v>
          </cell>
          <cell r="E5399">
            <v>42960.833333320246</v>
          </cell>
        </row>
        <row r="5400">
          <cell r="B5400">
            <v>0</v>
          </cell>
          <cell r="C5400">
            <v>0</v>
          </cell>
          <cell r="D5400">
            <v>0</v>
          </cell>
          <cell r="E5400">
            <v>42960.874999986911</v>
          </cell>
        </row>
        <row r="5401">
          <cell r="B5401">
            <v>0</v>
          </cell>
          <cell r="C5401">
            <v>0</v>
          </cell>
          <cell r="D5401">
            <v>0</v>
          </cell>
          <cell r="E5401">
            <v>42960.916666653575</v>
          </cell>
        </row>
        <row r="5402">
          <cell r="B5402">
            <v>0</v>
          </cell>
          <cell r="C5402">
            <v>0</v>
          </cell>
          <cell r="D5402">
            <v>0</v>
          </cell>
          <cell r="E5402">
            <v>42960.958333320239</v>
          </cell>
        </row>
        <row r="5403">
          <cell r="B5403">
            <v>0</v>
          </cell>
          <cell r="C5403">
            <v>0</v>
          </cell>
          <cell r="D5403">
            <v>0</v>
          </cell>
          <cell r="E5403">
            <v>42960.999999986903</v>
          </cell>
        </row>
        <row r="5404">
          <cell r="B5404">
            <v>0</v>
          </cell>
          <cell r="C5404">
            <v>0</v>
          </cell>
          <cell r="D5404">
            <v>0</v>
          </cell>
          <cell r="E5404">
            <v>42961.041666653568</v>
          </cell>
        </row>
        <row r="5405">
          <cell r="B5405">
            <v>0</v>
          </cell>
          <cell r="C5405">
            <v>0</v>
          </cell>
          <cell r="D5405">
            <v>0</v>
          </cell>
          <cell r="E5405">
            <v>42961.083333320232</v>
          </cell>
        </row>
        <row r="5406">
          <cell r="B5406">
            <v>0</v>
          </cell>
          <cell r="C5406">
            <v>0</v>
          </cell>
          <cell r="D5406">
            <v>0</v>
          </cell>
          <cell r="E5406">
            <v>42961.124999986896</v>
          </cell>
        </row>
        <row r="5407">
          <cell r="B5407">
            <v>0</v>
          </cell>
          <cell r="C5407">
            <v>0</v>
          </cell>
          <cell r="D5407">
            <v>0</v>
          </cell>
          <cell r="E5407">
            <v>42961.16666665356</v>
          </cell>
        </row>
        <row r="5408">
          <cell r="B5408">
            <v>0</v>
          </cell>
          <cell r="C5408">
            <v>0</v>
          </cell>
          <cell r="D5408">
            <v>0</v>
          </cell>
          <cell r="E5408">
            <v>42961.208333320224</v>
          </cell>
        </row>
        <row r="5409">
          <cell r="B5409">
            <v>5</v>
          </cell>
          <cell r="C5409">
            <v>45</v>
          </cell>
          <cell r="D5409">
            <v>13</v>
          </cell>
          <cell r="E5409">
            <v>42961.249999986889</v>
          </cell>
        </row>
        <row r="5410">
          <cell r="B5410">
            <v>68</v>
          </cell>
          <cell r="C5410">
            <v>195</v>
          </cell>
          <cell r="D5410">
            <v>186</v>
          </cell>
          <cell r="E5410">
            <v>42961.291666653553</v>
          </cell>
        </row>
        <row r="5411">
          <cell r="B5411">
            <v>325</v>
          </cell>
          <cell r="C5411">
            <v>385</v>
          </cell>
          <cell r="D5411">
            <v>425</v>
          </cell>
          <cell r="E5411">
            <v>42961.333333320217</v>
          </cell>
        </row>
        <row r="5412">
          <cell r="B5412">
            <v>478</v>
          </cell>
          <cell r="C5412">
            <v>522</v>
          </cell>
          <cell r="D5412">
            <v>637</v>
          </cell>
          <cell r="E5412">
            <v>42961.374999986881</v>
          </cell>
        </row>
        <row r="5413">
          <cell r="B5413">
            <v>599</v>
          </cell>
          <cell r="C5413">
            <v>363</v>
          </cell>
          <cell r="D5413">
            <v>798</v>
          </cell>
          <cell r="E5413">
            <v>42961.416666653546</v>
          </cell>
        </row>
        <row r="5414">
          <cell r="B5414">
            <v>573</v>
          </cell>
          <cell r="C5414">
            <v>325</v>
          </cell>
          <cell r="D5414">
            <v>892</v>
          </cell>
          <cell r="E5414">
            <v>42961.45833332021</v>
          </cell>
        </row>
        <row r="5415">
          <cell r="B5415">
            <v>767</v>
          </cell>
          <cell r="C5415">
            <v>627</v>
          </cell>
          <cell r="D5415">
            <v>913</v>
          </cell>
          <cell r="E5415">
            <v>42961.499999986874</v>
          </cell>
        </row>
        <row r="5416">
          <cell r="B5416">
            <v>740</v>
          </cell>
          <cell r="C5416">
            <v>465</v>
          </cell>
          <cell r="D5416">
            <v>857</v>
          </cell>
          <cell r="E5416">
            <v>42961.541666653538</v>
          </cell>
        </row>
        <row r="5417">
          <cell r="B5417">
            <v>720</v>
          </cell>
          <cell r="C5417">
            <v>375</v>
          </cell>
          <cell r="D5417">
            <v>681</v>
          </cell>
          <cell r="E5417">
            <v>42961.583333320203</v>
          </cell>
        </row>
        <row r="5418">
          <cell r="B5418">
            <v>646</v>
          </cell>
          <cell r="C5418">
            <v>328</v>
          </cell>
          <cell r="D5418">
            <v>457</v>
          </cell>
          <cell r="E5418">
            <v>42961.624999986867</v>
          </cell>
        </row>
        <row r="5419">
          <cell r="B5419">
            <v>452</v>
          </cell>
          <cell r="C5419">
            <v>238</v>
          </cell>
          <cell r="D5419">
            <v>215</v>
          </cell>
          <cell r="E5419">
            <v>42961.666666653531</v>
          </cell>
        </row>
        <row r="5420">
          <cell r="B5420">
            <v>225</v>
          </cell>
          <cell r="C5420">
            <v>66</v>
          </cell>
          <cell r="D5420">
            <v>0</v>
          </cell>
          <cell r="E5420">
            <v>42961.708333320195</v>
          </cell>
        </row>
        <row r="5421">
          <cell r="B5421">
            <v>29</v>
          </cell>
          <cell r="C5421">
            <v>1</v>
          </cell>
          <cell r="D5421">
            <v>0</v>
          </cell>
          <cell r="E5421">
            <v>42961.74999998686</v>
          </cell>
        </row>
        <row r="5422">
          <cell r="B5422">
            <v>0</v>
          </cell>
          <cell r="C5422">
            <v>0</v>
          </cell>
          <cell r="D5422">
            <v>0</v>
          </cell>
          <cell r="E5422">
            <v>42961.791666653524</v>
          </cell>
        </row>
        <row r="5423">
          <cell r="B5423">
            <v>0</v>
          </cell>
          <cell r="C5423">
            <v>0</v>
          </cell>
          <cell r="D5423">
            <v>0</v>
          </cell>
          <cell r="E5423">
            <v>42961.833333320188</v>
          </cell>
        </row>
        <row r="5424">
          <cell r="B5424">
            <v>0</v>
          </cell>
          <cell r="C5424">
            <v>0</v>
          </cell>
          <cell r="D5424">
            <v>0</v>
          </cell>
          <cell r="E5424">
            <v>42961.874999986852</v>
          </cell>
        </row>
        <row r="5425">
          <cell r="B5425">
            <v>0</v>
          </cell>
          <cell r="C5425">
            <v>0</v>
          </cell>
          <cell r="D5425">
            <v>0</v>
          </cell>
          <cell r="E5425">
            <v>42961.916666653517</v>
          </cell>
        </row>
        <row r="5426">
          <cell r="B5426">
            <v>0</v>
          </cell>
          <cell r="C5426">
            <v>0</v>
          </cell>
          <cell r="D5426">
            <v>0</v>
          </cell>
          <cell r="E5426">
            <v>42961.958333320181</v>
          </cell>
        </row>
        <row r="5427">
          <cell r="B5427">
            <v>0</v>
          </cell>
          <cell r="C5427">
            <v>0</v>
          </cell>
          <cell r="D5427">
            <v>0</v>
          </cell>
          <cell r="E5427">
            <v>42961.999999986845</v>
          </cell>
        </row>
        <row r="5428">
          <cell r="B5428">
            <v>0</v>
          </cell>
          <cell r="C5428">
            <v>0</v>
          </cell>
          <cell r="D5428">
            <v>0</v>
          </cell>
          <cell r="E5428">
            <v>42962.041666653509</v>
          </cell>
        </row>
        <row r="5429">
          <cell r="B5429">
            <v>0</v>
          </cell>
          <cell r="C5429">
            <v>0</v>
          </cell>
          <cell r="D5429">
            <v>0</v>
          </cell>
          <cell r="E5429">
            <v>42962.083333320174</v>
          </cell>
        </row>
        <row r="5430">
          <cell r="B5430">
            <v>0</v>
          </cell>
          <cell r="C5430">
            <v>0</v>
          </cell>
          <cell r="D5430">
            <v>0</v>
          </cell>
          <cell r="E5430">
            <v>42962.124999986838</v>
          </cell>
        </row>
        <row r="5431">
          <cell r="B5431">
            <v>0</v>
          </cell>
          <cell r="C5431">
            <v>0</v>
          </cell>
          <cell r="D5431">
            <v>0</v>
          </cell>
          <cell r="E5431">
            <v>42962.166666653502</v>
          </cell>
        </row>
        <row r="5432">
          <cell r="B5432">
            <v>0</v>
          </cell>
          <cell r="C5432">
            <v>0</v>
          </cell>
          <cell r="D5432">
            <v>0</v>
          </cell>
          <cell r="E5432">
            <v>42962.208333320166</v>
          </cell>
        </row>
        <row r="5433">
          <cell r="B5433">
            <v>6</v>
          </cell>
          <cell r="C5433">
            <v>55</v>
          </cell>
          <cell r="D5433">
            <v>14</v>
          </cell>
          <cell r="E5433">
            <v>42962.249999986831</v>
          </cell>
        </row>
        <row r="5434">
          <cell r="B5434">
            <v>88</v>
          </cell>
          <cell r="C5434">
            <v>185</v>
          </cell>
          <cell r="D5434">
            <v>189</v>
          </cell>
          <cell r="E5434">
            <v>42962.291666653495</v>
          </cell>
        </row>
        <row r="5435">
          <cell r="B5435">
            <v>239</v>
          </cell>
          <cell r="C5435">
            <v>216</v>
          </cell>
          <cell r="D5435">
            <v>427</v>
          </cell>
          <cell r="E5435">
            <v>42962.333333320159</v>
          </cell>
        </row>
        <row r="5436">
          <cell r="B5436">
            <v>528</v>
          </cell>
          <cell r="C5436">
            <v>528</v>
          </cell>
          <cell r="D5436">
            <v>637</v>
          </cell>
          <cell r="E5436">
            <v>42962.374999986823</v>
          </cell>
        </row>
        <row r="5437">
          <cell r="B5437">
            <v>507</v>
          </cell>
          <cell r="C5437">
            <v>471</v>
          </cell>
          <cell r="D5437">
            <v>796</v>
          </cell>
          <cell r="E5437">
            <v>42962.416666653487</v>
          </cell>
        </row>
        <row r="5438">
          <cell r="B5438">
            <v>953</v>
          </cell>
          <cell r="C5438">
            <v>890</v>
          </cell>
          <cell r="D5438">
            <v>890</v>
          </cell>
          <cell r="E5438">
            <v>42962.458333320152</v>
          </cell>
        </row>
        <row r="5439">
          <cell r="B5439">
            <v>822</v>
          </cell>
          <cell r="C5439">
            <v>895</v>
          </cell>
          <cell r="D5439">
            <v>910</v>
          </cell>
          <cell r="E5439">
            <v>42962.499999986816</v>
          </cell>
        </row>
        <row r="5440">
          <cell r="B5440">
            <v>800</v>
          </cell>
          <cell r="C5440">
            <v>444</v>
          </cell>
          <cell r="D5440">
            <v>856</v>
          </cell>
          <cell r="E5440">
            <v>42962.54166665348</v>
          </cell>
        </row>
        <row r="5441">
          <cell r="B5441">
            <v>610</v>
          </cell>
          <cell r="C5441">
            <v>560</v>
          </cell>
          <cell r="D5441">
            <v>683</v>
          </cell>
          <cell r="E5441">
            <v>42962.583333320144</v>
          </cell>
        </row>
        <row r="5442">
          <cell r="B5442">
            <v>563</v>
          </cell>
          <cell r="C5442">
            <v>301</v>
          </cell>
          <cell r="D5442">
            <v>456</v>
          </cell>
          <cell r="E5442">
            <v>42962.624999986809</v>
          </cell>
        </row>
        <row r="5443">
          <cell r="B5443">
            <v>522</v>
          </cell>
          <cell r="C5443">
            <v>151</v>
          </cell>
          <cell r="D5443">
            <v>218</v>
          </cell>
          <cell r="E5443">
            <v>42962.666666653473</v>
          </cell>
        </row>
        <row r="5444">
          <cell r="B5444">
            <v>223</v>
          </cell>
          <cell r="C5444">
            <v>90</v>
          </cell>
          <cell r="D5444">
            <v>0</v>
          </cell>
          <cell r="E5444">
            <v>42962.708333320137</v>
          </cell>
        </row>
        <row r="5445">
          <cell r="B5445">
            <v>29</v>
          </cell>
          <cell r="C5445">
            <v>1</v>
          </cell>
          <cell r="D5445">
            <v>0</v>
          </cell>
          <cell r="E5445">
            <v>42962.749999986801</v>
          </cell>
        </row>
        <row r="5446">
          <cell r="B5446">
            <v>0</v>
          </cell>
          <cell r="C5446">
            <v>0</v>
          </cell>
          <cell r="D5446">
            <v>0</v>
          </cell>
          <cell r="E5446">
            <v>42962.791666653466</v>
          </cell>
        </row>
        <row r="5447">
          <cell r="B5447">
            <v>0</v>
          </cell>
          <cell r="C5447">
            <v>0</v>
          </cell>
          <cell r="D5447">
            <v>0</v>
          </cell>
          <cell r="E5447">
            <v>42962.83333332013</v>
          </cell>
        </row>
        <row r="5448">
          <cell r="B5448">
            <v>0</v>
          </cell>
          <cell r="C5448">
            <v>0</v>
          </cell>
          <cell r="D5448">
            <v>0</v>
          </cell>
          <cell r="E5448">
            <v>42962.874999986794</v>
          </cell>
        </row>
        <row r="5449">
          <cell r="B5449">
            <v>0</v>
          </cell>
          <cell r="C5449">
            <v>0</v>
          </cell>
          <cell r="D5449">
            <v>0</v>
          </cell>
          <cell r="E5449">
            <v>42962.916666653458</v>
          </cell>
        </row>
        <row r="5450">
          <cell r="B5450">
            <v>0</v>
          </cell>
          <cell r="C5450">
            <v>0</v>
          </cell>
          <cell r="D5450">
            <v>0</v>
          </cell>
          <cell r="E5450">
            <v>42962.958333320123</v>
          </cell>
        </row>
        <row r="5451">
          <cell r="B5451">
            <v>0</v>
          </cell>
          <cell r="C5451">
            <v>0</v>
          </cell>
          <cell r="D5451">
            <v>0</v>
          </cell>
          <cell r="E5451">
            <v>42962.999999986787</v>
          </cell>
        </row>
        <row r="5452">
          <cell r="B5452">
            <v>0</v>
          </cell>
          <cell r="C5452">
            <v>0</v>
          </cell>
          <cell r="D5452">
            <v>0</v>
          </cell>
          <cell r="E5452">
            <v>42963.041666653451</v>
          </cell>
        </row>
        <row r="5453">
          <cell r="B5453">
            <v>0</v>
          </cell>
          <cell r="C5453">
            <v>0</v>
          </cell>
          <cell r="D5453">
            <v>0</v>
          </cell>
          <cell r="E5453">
            <v>42963.083333320115</v>
          </cell>
        </row>
        <row r="5454">
          <cell r="B5454">
            <v>0</v>
          </cell>
          <cell r="C5454">
            <v>0</v>
          </cell>
          <cell r="D5454">
            <v>0</v>
          </cell>
          <cell r="E5454">
            <v>42963.12499998678</v>
          </cell>
        </row>
        <row r="5455">
          <cell r="B5455">
            <v>0</v>
          </cell>
          <cell r="C5455">
            <v>0</v>
          </cell>
          <cell r="D5455">
            <v>0</v>
          </cell>
          <cell r="E5455">
            <v>42963.166666653444</v>
          </cell>
        </row>
        <row r="5456">
          <cell r="B5456">
            <v>0</v>
          </cell>
          <cell r="C5456">
            <v>0</v>
          </cell>
          <cell r="D5456">
            <v>0</v>
          </cell>
          <cell r="E5456">
            <v>42963.208333320108</v>
          </cell>
        </row>
        <row r="5457">
          <cell r="B5457">
            <v>5</v>
          </cell>
          <cell r="C5457">
            <v>71</v>
          </cell>
          <cell r="D5457">
            <v>14</v>
          </cell>
          <cell r="E5457">
            <v>42963.249999986772</v>
          </cell>
        </row>
        <row r="5458">
          <cell r="B5458">
            <v>86</v>
          </cell>
          <cell r="C5458">
            <v>137</v>
          </cell>
          <cell r="D5458">
            <v>193</v>
          </cell>
          <cell r="E5458">
            <v>42963.291666653437</v>
          </cell>
        </row>
        <row r="5459">
          <cell r="B5459">
            <v>227</v>
          </cell>
          <cell r="C5459">
            <v>256</v>
          </cell>
          <cell r="D5459">
            <v>433</v>
          </cell>
          <cell r="E5459">
            <v>42963.333333320101</v>
          </cell>
        </row>
        <row r="5460">
          <cell r="B5460">
            <v>482</v>
          </cell>
          <cell r="C5460">
            <v>277</v>
          </cell>
          <cell r="D5460">
            <v>646</v>
          </cell>
          <cell r="E5460">
            <v>42963.374999986765</v>
          </cell>
        </row>
        <row r="5461">
          <cell r="B5461">
            <v>526</v>
          </cell>
          <cell r="C5461">
            <v>613</v>
          </cell>
          <cell r="D5461">
            <v>807</v>
          </cell>
          <cell r="E5461">
            <v>42963.416666653429</v>
          </cell>
        </row>
        <row r="5462">
          <cell r="B5462">
            <v>888</v>
          </cell>
          <cell r="C5462">
            <v>517</v>
          </cell>
          <cell r="D5462">
            <v>901</v>
          </cell>
          <cell r="E5462">
            <v>42963.458333320094</v>
          </cell>
        </row>
        <row r="5463">
          <cell r="B5463">
            <v>937</v>
          </cell>
          <cell r="C5463">
            <v>305</v>
          </cell>
          <cell r="D5463">
            <v>922</v>
          </cell>
          <cell r="E5463">
            <v>42963.499999986758</v>
          </cell>
        </row>
        <row r="5464">
          <cell r="B5464">
            <v>704</v>
          </cell>
          <cell r="C5464">
            <v>448</v>
          </cell>
          <cell r="D5464">
            <v>867</v>
          </cell>
          <cell r="E5464">
            <v>42963.541666653422</v>
          </cell>
        </row>
        <row r="5465">
          <cell r="B5465">
            <v>514</v>
          </cell>
          <cell r="C5465">
            <v>369</v>
          </cell>
          <cell r="D5465">
            <v>688</v>
          </cell>
          <cell r="E5465">
            <v>42963.583333320086</v>
          </cell>
        </row>
        <row r="5466">
          <cell r="B5466">
            <v>591</v>
          </cell>
          <cell r="C5466">
            <v>409</v>
          </cell>
          <cell r="D5466">
            <v>462</v>
          </cell>
          <cell r="E5466">
            <v>42963.62499998675</v>
          </cell>
        </row>
        <row r="5467">
          <cell r="B5467">
            <v>355</v>
          </cell>
          <cell r="C5467">
            <v>146</v>
          </cell>
          <cell r="D5467">
            <v>222</v>
          </cell>
          <cell r="E5467">
            <v>42963.666666653415</v>
          </cell>
        </row>
        <row r="5468">
          <cell r="B5468">
            <v>234</v>
          </cell>
          <cell r="C5468">
            <v>71</v>
          </cell>
          <cell r="D5468">
            <v>0</v>
          </cell>
          <cell r="E5468">
            <v>42963.708333320079</v>
          </cell>
        </row>
        <row r="5469">
          <cell r="B5469">
            <v>34</v>
          </cell>
          <cell r="C5469">
            <v>1</v>
          </cell>
          <cell r="D5469">
            <v>0</v>
          </cell>
          <cell r="E5469">
            <v>42963.749999986743</v>
          </cell>
        </row>
        <row r="5470">
          <cell r="B5470">
            <v>0</v>
          </cell>
          <cell r="C5470">
            <v>0</v>
          </cell>
          <cell r="D5470">
            <v>0</v>
          </cell>
          <cell r="E5470">
            <v>42963.791666653407</v>
          </cell>
        </row>
        <row r="5471">
          <cell r="B5471">
            <v>0</v>
          </cell>
          <cell r="C5471">
            <v>0</v>
          </cell>
          <cell r="D5471">
            <v>0</v>
          </cell>
          <cell r="E5471">
            <v>42963.833333320072</v>
          </cell>
        </row>
        <row r="5472">
          <cell r="B5472">
            <v>0</v>
          </cell>
          <cell r="C5472">
            <v>0</v>
          </cell>
          <cell r="D5472">
            <v>0</v>
          </cell>
          <cell r="E5472">
            <v>42963.874999986736</v>
          </cell>
        </row>
        <row r="5473">
          <cell r="B5473">
            <v>0</v>
          </cell>
          <cell r="C5473">
            <v>0</v>
          </cell>
          <cell r="D5473">
            <v>0</v>
          </cell>
          <cell r="E5473">
            <v>42963.9166666534</v>
          </cell>
        </row>
        <row r="5474">
          <cell r="B5474">
            <v>0</v>
          </cell>
          <cell r="C5474">
            <v>0</v>
          </cell>
          <cell r="D5474">
            <v>0</v>
          </cell>
          <cell r="E5474">
            <v>42963.958333320064</v>
          </cell>
        </row>
        <row r="5475">
          <cell r="B5475">
            <v>0</v>
          </cell>
          <cell r="C5475">
            <v>0</v>
          </cell>
          <cell r="D5475">
            <v>0</v>
          </cell>
          <cell r="E5475">
            <v>42963.999999986729</v>
          </cell>
        </row>
        <row r="5476">
          <cell r="B5476">
            <v>0</v>
          </cell>
          <cell r="C5476">
            <v>0</v>
          </cell>
          <cell r="D5476">
            <v>0</v>
          </cell>
          <cell r="E5476">
            <v>42964.041666653393</v>
          </cell>
        </row>
        <row r="5477">
          <cell r="B5477">
            <v>0</v>
          </cell>
          <cell r="C5477">
            <v>0</v>
          </cell>
          <cell r="D5477">
            <v>0</v>
          </cell>
          <cell r="E5477">
            <v>42964.083333320057</v>
          </cell>
        </row>
        <row r="5478">
          <cell r="B5478">
            <v>0</v>
          </cell>
          <cell r="C5478">
            <v>0</v>
          </cell>
          <cell r="D5478">
            <v>0</v>
          </cell>
          <cell r="E5478">
            <v>42964.124999986721</v>
          </cell>
        </row>
        <row r="5479">
          <cell r="B5479">
            <v>0</v>
          </cell>
          <cell r="C5479">
            <v>0</v>
          </cell>
          <cell r="D5479">
            <v>0</v>
          </cell>
          <cell r="E5479">
            <v>42964.166666653386</v>
          </cell>
        </row>
        <row r="5480">
          <cell r="B5480">
            <v>0</v>
          </cell>
          <cell r="C5480">
            <v>0</v>
          </cell>
          <cell r="D5480">
            <v>0</v>
          </cell>
          <cell r="E5480">
            <v>42964.20833332005</v>
          </cell>
        </row>
        <row r="5481">
          <cell r="B5481">
            <v>6</v>
          </cell>
          <cell r="C5481">
            <v>42</v>
          </cell>
          <cell r="D5481">
            <v>16</v>
          </cell>
          <cell r="E5481">
            <v>42964.249999986714</v>
          </cell>
        </row>
        <row r="5482">
          <cell r="B5482">
            <v>114</v>
          </cell>
          <cell r="C5482">
            <v>108</v>
          </cell>
          <cell r="D5482">
            <v>201</v>
          </cell>
          <cell r="E5482">
            <v>42964.291666653378</v>
          </cell>
        </row>
        <row r="5483">
          <cell r="B5483">
            <v>389</v>
          </cell>
          <cell r="C5483">
            <v>166</v>
          </cell>
          <cell r="D5483">
            <v>446</v>
          </cell>
          <cell r="E5483">
            <v>42964.333333320043</v>
          </cell>
        </row>
        <row r="5484">
          <cell r="B5484">
            <v>558</v>
          </cell>
          <cell r="C5484">
            <v>490</v>
          </cell>
          <cell r="D5484">
            <v>662</v>
          </cell>
          <cell r="E5484">
            <v>42964.374999986707</v>
          </cell>
        </row>
        <row r="5485">
          <cell r="B5485">
            <v>730</v>
          </cell>
          <cell r="C5485">
            <v>538</v>
          </cell>
          <cell r="D5485">
            <v>826</v>
          </cell>
          <cell r="E5485">
            <v>42964.416666653371</v>
          </cell>
        </row>
        <row r="5486">
          <cell r="B5486">
            <v>755</v>
          </cell>
          <cell r="C5486">
            <v>230</v>
          </cell>
          <cell r="D5486">
            <v>922</v>
          </cell>
          <cell r="E5486">
            <v>42964.458333320035</v>
          </cell>
        </row>
        <row r="5487">
          <cell r="B5487">
            <v>895</v>
          </cell>
          <cell r="C5487">
            <v>766</v>
          </cell>
          <cell r="D5487">
            <v>942</v>
          </cell>
          <cell r="E5487">
            <v>42964.4999999867</v>
          </cell>
        </row>
        <row r="5488">
          <cell r="B5488">
            <v>932</v>
          </cell>
          <cell r="C5488">
            <v>331</v>
          </cell>
          <cell r="D5488">
            <v>872</v>
          </cell>
          <cell r="E5488">
            <v>42964.541666653364</v>
          </cell>
        </row>
        <row r="5489">
          <cell r="B5489">
            <v>784</v>
          </cell>
          <cell r="C5489">
            <v>489</v>
          </cell>
          <cell r="D5489">
            <v>689</v>
          </cell>
          <cell r="E5489">
            <v>42964.583333320028</v>
          </cell>
        </row>
        <row r="5490">
          <cell r="B5490">
            <v>665</v>
          </cell>
          <cell r="C5490">
            <v>368</v>
          </cell>
          <cell r="D5490">
            <v>457</v>
          </cell>
          <cell r="E5490">
            <v>42964.624999986692</v>
          </cell>
        </row>
        <row r="5491">
          <cell r="B5491">
            <v>487</v>
          </cell>
          <cell r="C5491">
            <v>163</v>
          </cell>
          <cell r="D5491">
            <v>219</v>
          </cell>
          <cell r="E5491">
            <v>42964.666666653357</v>
          </cell>
        </row>
        <row r="5492">
          <cell r="B5492">
            <v>246</v>
          </cell>
          <cell r="C5492">
            <v>89</v>
          </cell>
          <cell r="D5492">
            <v>0</v>
          </cell>
          <cell r="E5492">
            <v>42964.708333320021</v>
          </cell>
        </row>
        <row r="5493">
          <cell r="B5493">
            <v>37</v>
          </cell>
          <cell r="C5493">
            <v>1</v>
          </cell>
          <cell r="D5493">
            <v>0</v>
          </cell>
          <cell r="E5493">
            <v>42964.749999986685</v>
          </cell>
        </row>
        <row r="5494">
          <cell r="B5494">
            <v>0</v>
          </cell>
          <cell r="C5494">
            <v>0</v>
          </cell>
          <cell r="D5494">
            <v>0</v>
          </cell>
          <cell r="E5494">
            <v>42964.791666653349</v>
          </cell>
        </row>
        <row r="5495">
          <cell r="B5495">
            <v>0</v>
          </cell>
          <cell r="C5495">
            <v>0</v>
          </cell>
          <cell r="D5495">
            <v>0</v>
          </cell>
          <cell r="E5495">
            <v>42964.833333320013</v>
          </cell>
        </row>
        <row r="5496">
          <cell r="B5496">
            <v>0</v>
          </cell>
          <cell r="C5496">
            <v>0</v>
          </cell>
          <cell r="D5496">
            <v>0</v>
          </cell>
          <cell r="E5496">
            <v>42964.874999986678</v>
          </cell>
        </row>
        <row r="5497">
          <cell r="B5497">
            <v>0</v>
          </cell>
          <cell r="C5497">
            <v>0</v>
          </cell>
          <cell r="D5497">
            <v>0</v>
          </cell>
          <cell r="E5497">
            <v>42964.916666653342</v>
          </cell>
        </row>
        <row r="5498">
          <cell r="B5498">
            <v>0</v>
          </cell>
          <cell r="C5498">
            <v>0</v>
          </cell>
          <cell r="D5498">
            <v>0</v>
          </cell>
          <cell r="E5498">
            <v>42964.958333320006</v>
          </cell>
        </row>
        <row r="5499">
          <cell r="B5499">
            <v>0</v>
          </cell>
          <cell r="C5499">
            <v>0</v>
          </cell>
          <cell r="D5499">
            <v>0</v>
          </cell>
          <cell r="E5499">
            <v>42964.99999998667</v>
          </cell>
        </row>
        <row r="5500">
          <cell r="B5500">
            <v>0</v>
          </cell>
          <cell r="C5500">
            <v>0</v>
          </cell>
          <cell r="D5500">
            <v>0</v>
          </cell>
          <cell r="E5500">
            <v>42965.041666653335</v>
          </cell>
        </row>
        <row r="5501">
          <cell r="B5501">
            <v>0</v>
          </cell>
          <cell r="C5501">
            <v>0</v>
          </cell>
          <cell r="D5501">
            <v>0</v>
          </cell>
          <cell r="E5501">
            <v>42965.083333319999</v>
          </cell>
        </row>
        <row r="5502">
          <cell r="B5502">
            <v>0</v>
          </cell>
          <cell r="C5502">
            <v>0</v>
          </cell>
          <cell r="D5502">
            <v>0</v>
          </cell>
          <cell r="E5502">
            <v>42965.124999986663</v>
          </cell>
        </row>
        <row r="5503">
          <cell r="B5503">
            <v>0</v>
          </cell>
          <cell r="C5503">
            <v>0</v>
          </cell>
          <cell r="D5503">
            <v>0</v>
          </cell>
          <cell r="E5503">
            <v>42965.166666653327</v>
          </cell>
        </row>
        <row r="5504">
          <cell r="B5504">
            <v>0</v>
          </cell>
          <cell r="C5504">
            <v>0</v>
          </cell>
          <cell r="D5504">
            <v>0</v>
          </cell>
          <cell r="E5504">
            <v>42965.208333319992</v>
          </cell>
        </row>
        <row r="5505">
          <cell r="B5505">
            <v>7</v>
          </cell>
          <cell r="C5505">
            <v>62</v>
          </cell>
          <cell r="D5505">
            <v>17</v>
          </cell>
          <cell r="E5505">
            <v>42965.249999986656</v>
          </cell>
        </row>
        <row r="5506">
          <cell r="B5506">
            <v>122</v>
          </cell>
          <cell r="C5506">
            <v>95</v>
          </cell>
          <cell r="D5506">
            <v>202</v>
          </cell>
          <cell r="E5506">
            <v>42965.29166665332</v>
          </cell>
        </row>
        <row r="5507">
          <cell r="B5507">
            <v>391</v>
          </cell>
          <cell r="C5507">
            <v>431</v>
          </cell>
          <cell r="D5507">
            <v>445</v>
          </cell>
          <cell r="E5507">
            <v>42965.333333319984</v>
          </cell>
        </row>
        <row r="5508">
          <cell r="B5508">
            <v>610</v>
          </cell>
          <cell r="C5508">
            <v>335</v>
          </cell>
          <cell r="D5508">
            <v>660</v>
          </cell>
          <cell r="E5508">
            <v>42965.374999986649</v>
          </cell>
        </row>
        <row r="5509">
          <cell r="B5509">
            <v>773</v>
          </cell>
          <cell r="C5509">
            <v>466</v>
          </cell>
          <cell r="D5509">
            <v>782</v>
          </cell>
          <cell r="E5509">
            <v>42965.416666653313</v>
          </cell>
        </row>
        <row r="5510">
          <cell r="B5510">
            <v>863</v>
          </cell>
          <cell r="C5510">
            <v>429</v>
          </cell>
          <cell r="D5510">
            <v>893</v>
          </cell>
          <cell r="E5510">
            <v>42965.458333319977</v>
          </cell>
        </row>
        <row r="5511">
          <cell r="B5511">
            <v>743</v>
          </cell>
          <cell r="C5511">
            <v>638</v>
          </cell>
          <cell r="D5511">
            <v>902</v>
          </cell>
          <cell r="E5511">
            <v>42965.499999986641</v>
          </cell>
        </row>
        <row r="5512">
          <cell r="B5512">
            <v>956</v>
          </cell>
          <cell r="C5512">
            <v>632</v>
          </cell>
          <cell r="D5512">
            <v>812</v>
          </cell>
          <cell r="E5512">
            <v>42965.541666653306</v>
          </cell>
        </row>
        <row r="5513">
          <cell r="B5513">
            <v>770</v>
          </cell>
          <cell r="C5513">
            <v>419</v>
          </cell>
          <cell r="D5513">
            <v>651</v>
          </cell>
          <cell r="E5513">
            <v>42965.58333331997</v>
          </cell>
        </row>
        <row r="5514">
          <cell r="B5514">
            <v>696</v>
          </cell>
          <cell r="C5514">
            <v>261</v>
          </cell>
          <cell r="D5514">
            <v>463</v>
          </cell>
          <cell r="E5514">
            <v>42965.624999986634</v>
          </cell>
        </row>
        <row r="5515">
          <cell r="B5515">
            <v>400</v>
          </cell>
          <cell r="C5515">
            <v>154</v>
          </cell>
          <cell r="D5515">
            <v>222</v>
          </cell>
          <cell r="E5515">
            <v>42965.666666653298</v>
          </cell>
        </row>
        <row r="5516">
          <cell r="B5516">
            <v>216</v>
          </cell>
          <cell r="C5516">
            <v>100</v>
          </cell>
          <cell r="D5516">
            <v>0</v>
          </cell>
          <cell r="E5516">
            <v>42965.708333319963</v>
          </cell>
        </row>
        <row r="5517">
          <cell r="B5517">
            <v>25</v>
          </cell>
          <cell r="C5517">
            <v>1</v>
          </cell>
          <cell r="D5517">
            <v>0</v>
          </cell>
          <cell r="E5517">
            <v>42965.749999986627</v>
          </cell>
        </row>
        <row r="5518">
          <cell r="B5518">
            <v>0</v>
          </cell>
          <cell r="C5518">
            <v>0</v>
          </cell>
          <cell r="D5518">
            <v>0</v>
          </cell>
          <cell r="E5518">
            <v>42965.791666653291</v>
          </cell>
        </row>
        <row r="5519">
          <cell r="B5519">
            <v>0</v>
          </cell>
          <cell r="C5519">
            <v>0</v>
          </cell>
          <cell r="D5519">
            <v>0</v>
          </cell>
          <cell r="E5519">
            <v>42965.833333319955</v>
          </cell>
        </row>
        <row r="5520">
          <cell r="B5520">
            <v>0</v>
          </cell>
          <cell r="C5520">
            <v>0</v>
          </cell>
          <cell r="D5520">
            <v>0</v>
          </cell>
          <cell r="E5520">
            <v>42965.87499998662</v>
          </cell>
        </row>
        <row r="5521">
          <cell r="B5521">
            <v>0</v>
          </cell>
          <cell r="C5521">
            <v>0</v>
          </cell>
          <cell r="D5521">
            <v>0</v>
          </cell>
          <cell r="E5521">
            <v>42965.916666653284</v>
          </cell>
        </row>
        <row r="5522">
          <cell r="B5522">
            <v>0</v>
          </cell>
          <cell r="C5522">
            <v>0</v>
          </cell>
          <cell r="D5522">
            <v>0</v>
          </cell>
          <cell r="E5522">
            <v>42965.958333319948</v>
          </cell>
        </row>
        <row r="5523">
          <cell r="B5523">
            <v>0</v>
          </cell>
          <cell r="C5523">
            <v>0</v>
          </cell>
          <cell r="D5523">
            <v>0</v>
          </cell>
          <cell r="E5523">
            <v>42965.999999986612</v>
          </cell>
        </row>
        <row r="5524">
          <cell r="B5524">
            <v>0</v>
          </cell>
          <cell r="C5524">
            <v>0</v>
          </cell>
          <cell r="D5524">
            <v>0</v>
          </cell>
          <cell r="E5524">
            <v>42966.041666653276</v>
          </cell>
        </row>
        <row r="5525">
          <cell r="B5525">
            <v>0</v>
          </cell>
          <cell r="C5525">
            <v>0</v>
          </cell>
          <cell r="D5525">
            <v>0</v>
          </cell>
          <cell r="E5525">
            <v>42966.083333319941</v>
          </cell>
        </row>
        <row r="5526">
          <cell r="B5526">
            <v>0</v>
          </cell>
          <cell r="C5526">
            <v>0</v>
          </cell>
          <cell r="D5526">
            <v>0</v>
          </cell>
          <cell r="E5526">
            <v>42966.124999986605</v>
          </cell>
        </row>
        <row r="5527">
          <cell r="B5527">
            <v>0</v>
          </cell>
          <cell r="C5527">
            <v>0</v>
          </cell>
          <cell r="D5527">
            <v>0</v>
          </cell>
          <cell r="E5527">
            <v>42966.166666653269</v>
          </cell>
        </row>
        <row r="5528">
          <cell r="B5528">
            <v>0</v>
          </cell>
          <cell r="C5528">
            <v>0</v>
          </cell>
          <cell r="D5528">
            <v>0</v>
          </cell>
          <cell r="E5528">
            <v>42966.208333319933</v>
          </cell>
        </row>
        <row r="5529">
          <cell r="B5529">
            <v>7</v>
          </cell>
          <cell r="C5529">
            <v>45</v>
          </cell>
          <cell r="D5529">
            <v>18</v>
          </cell>
          <cell r="E5529">
            <v>42966.249999986598</v>
          </cell>
        </row>
        <row r="5530">
          <cell r="B5530">
            <v>156</v>
          </cell>
          <cell r="C5530">
            <v>220</v>
          </cell>
          <cell r="D5530">
            <v>206</v>
          </cell>
          <cell r="E5530">
            <v>42966.291666653262</v>
          </cell>
        </row>
        <row r="5531">
          <cell r="B5531">
            <v>425</v>
          </cell>
          <cell r="C5531">
            <v>386</v>
          </cell>
          <cell r="D5531">
            <v>450</v>
          </cell>
          <cell r="E5531">
            <v>42966.333333319926</v>
          </cell>
        </row>
        <row r="5532">
          <cell r="B5532">
            <v>632</v>
          </cell>
          <cell r="C5532">
            <v>619</v>
          </cell>
          <cell r="D5532">
            <v>663</v>
          </cell>
          <cell r="E5532">
            <v>42966.37499998659</v>
          </cell>
        </row>
        <row r="5533">
          <cell r="B5533">
            <v>793</v>
          </cell>
          <cell r="C5533">
            <v>576</v>
          </cell>
          <cell r="D5533">
            <v>824</v>
          </cell>
          <cell r="E5533">
            <v>42966.416666653255</v>
          </cell>
        </row>
        <row r="5534">
          <cell r="B5534">
            <v>958</v>
          </cell>
          <cell r="C5534">
            <v>578</v>
          </cell>
          <cell r="D5534">
            <v>918</v>
          </cell>
          <cell r="E5534">
            <v>42966.458333319919</v>
          </cell>
        </row>
        <row r="5535">
          <cell r="B5535">
            <v>934</v>
          </cell>
          <cell r="C5535">
            <v>557</v>
          </cell>
          <cell r="D5535">
            <v>939</v>
          </cell>
          <cell r="E5535">
            <v>42966.499999986583</v>
          </cell>
        </row>
        <row r="5536">
          <cell r="B5536">
            <v>982</v>
          </cell>
          <cell r="C5536">
            <v>726</v>
          </cell>
          <cell r="D5536">
            <v>877</v>
          </cell>
          <cell r="E5536">
            <v>42966.541666653247</v>
          </cell>
        </row>
        <row r="5537">
          <cell r="B5537">
            <v>813</v>
          </cell>
          <cell r="C5537">
            <v>370</v>
          </cell>
          <cell r="D5537">
            <v>692</v>
          </cell>
          <cell r="E5537">
            <v>42966.583333319912</v>
          </cell>
        </row>
        <row r="5538">
          <cell r="B5538">
            <v>695</v>
          </cell>
          <cell r="C5538">
            <v>391</v>
          </cell>
          <cell r="D5538">
            <v>464</v>
          </cell>
          <cell r="E5538">
            <v>42966.624999986576</v>
          </cell>
        </row>
        <row r="5539">
          <cell r="B5539">
            <v>343</v>
          </cell>
          <cell r="C5539">
            <v>121</v>
          </cell>
          <cell r="D5539">
            <v>222</v>
          </cell>
          <cell r="E5539">
            <v>42966.66666665324</v>
          </cell>
        </row>
        <row r="5540">
          <cell r="B5540">
            <v>240</v>
          </cell>
          <cell r="C5540">
            <v>56</v>
          </cell>
          <cell r="D5540">
            <v>0</v>
          </cell>
          <cell r="E5540">
            <v>42966.708333319904</v>
          </cell>
        </row>
        <row r="5541">
          <cell r="B5541">
            <v>38</v>
          </cell>
          <cell r="C5541">
            <v>1</v>
          </cell>
          <cell r="D5541">
            <v>0</v>
          </cell>
          <cell r="E5541">
            <v>42966.749999986569</v>
          </cell>
        </row>
        <row r="5542">
          <cell r="B5542">
            <v>0</v>
          </cell>
          <cell r="C5542">
            <v>0</v>
          </cell>
          <cell r="D5542">
            <v>0</v>
          </cell>
          <cell r="E5542">
            <v>42966.791666653233</v>
          </cell>
        </row>
        <row r="5543">
          <cell r="B5543">
            <v>0</v>
          </cell>
          <cell r="C5543">
            <v>0</v>
          </cell>
          <cell r="D5543">
            <v>0</v>
          </cell>
          <cell r="E5543">
            <v>42966.833333319897</v>
          </cell>
        </row>
        <row r="5544">
          <cell r="B5544">
            <v>0</v>
          </cell>
          <cell r="C5544">
            <v>0</v>
          </cell>
          <cell r="D5544">
            <v>0</v>
          </cell>
          <cell r="E5544">
            <v>42966.874999986561</v>
          </cell>
        </row>
        <row r="5545">
          <cell r="B5545">
            <v>0</v>
          </cell>
          <cell r="C5545">
            <v>0</v>
          </cell>
          <cell r="D5545">
            <v>0</v>
          </cell>
          <cell r="E5545">
            <v>42966.916666653226</v>
          </cell>
        </row>
        <row r="5546">
          <cell r="B5546">
            <v>0</v>
          </cell>
          <cell r="C5546">
            <v>0</v>
          </cell>
          <cell r="D5546">
            <v>0</v>
          </cell>
          <cell r="E5546">
            <v>42966.95833331989</v>
          </cell>
        </row>
        <row r="5547">
          <cell r="B5547">
            <v>0</v>
          </cell>
          <cell r="C5547">
            <v>0</v>
          </cell>
          <cell r="D5547">
            <v>0</v>
          </cell>
          <cell r="E5547">
            <v>42966.999999986554</v>
          </cell>
        </row>
        <row r="5548">
          <cell r="B5548">
            <v>0</v>
          </cell>
          <cell r="C5548">
            <v>0</v>
          </cell>
          <cell r="D5548">
            <v>0</v>
          </cell>
          <cell r="E5548">
            <v>42967.041666653218</v>
          </cell>
        </row>
        <row r="5549">
          <cell r="B5549">
            <v>0</v>
          </cell>
          <cell r="C5549">
            <v>0</v>
          </cell>
          <cell r="D5549">
            <v>0</v>
          </cell>
          <cell r="E5549">
            <v>42967.083333319883</v>
          </cell>
        </row>
        <row r="5550">
          <cell r="B5550">
            <v>0</v>
          </cell>
          <cell r="C5550">
            <v>0</v>
          </cell>
          <cell r="D5550">
            <v>0</v>
          </cell>
          <cell r="E5550">
            <v>42967.124999986547</v>
          </cell>
        </row>
        <row r="5551">
          <cell r="B5551">
            <v>0</v>
          </cell>
          <cell r="C5551">
            <v>0</v>
          </cell>
          <cell r="D5551">
            <v>0</v>
          </cell>
          <cell r="E5551">
            <v>42967.166666653211</v>
          </cell>
        </row>
        <row r="5552">
          <cell r="B5552">
            <v>0</v>
          </cell>
          <cell r="C5552">
            <v>0</v>
          </cell>
          <cell r="D5552">
            <v>0</v>
          </cell>
          <cell r="E5552">
            <v>42967.208333319875</v>
          </cell>
        </row>
        <row r="5553">
          <cell r="B5553">
            <v>7</v>
          </cell>
          <cell r="C5553">
            <v>41</v>
          </cell>
          <cell r="D5553">
            <v>19</v>
          </cell>
          <cell r="E5553">
            <v>42967.249999986539</v>
          </cell>
        </row>
        <row r="5554">
          <cell r="B5554">
            <v>123</v>
          </cell>
          <cell r="C5554">
            <v>207</v>
          </cell>
          <cell r="D5554">
            <v>207</v>
          </cell>
          <cell r="E5554">
            <v>42967.291666653204</v>
          </cell>
        </row>
        <row r="5555">
          <cell r="B5555">
            <v>346</v>
          </cell>
          <cell r="C5555">
            <v>244</v>
          </cell>
          <cell r="D5555">
            <v>449</v>
          </cell>
          <cell r="E5555">
            <v>42967.333333319868</v>
          </cell>
        </row>
        <row r="5556">
          <cell r="B5556">
            <v>588</v>
          </cell>
          <cell r="C5556">
            <v>430</v>
          </cell>
          <cell r="D5556">
            <v>662</v>
          </cell>
          <cell r="E5556">
            <v>42967.374999986532</v>
          </cell>
        </row>
        <row r="5557">
          <cell r="B5557">
            <v>229</v>
          </cell>
          <cell r="C5557">
            <v>579</v>
          </cell>
          <cell r="D5557">
            <v>821</v>
          </cell>
          <cell r="E5557">
            <v>42967.416666653196</v>
          </cell>
        </row>
        <row r="5558">
          <cell r="B5558">
            <v>886</v>
          </cell>
          <cell r="C5558">
            <v>692</v>
          </cell>
          <cell r="D5558">
            <v>916</v>
          </cell>
          <cell r="E5558">
            <v>42967.458333319861</v>
          </cell>
        </row>
        <row r="5559">
          <cell r="B5559">
            <v>564</v>
          </cell>
          <cell r="C5559">
            <v>497</v>
          </cell>
          <cell r="D5559">
            <v>936</v>
          </cell>
          <cell r="E5559">
            <v>42967.499999986525</v>
          </cell>
        </row>
        <row r="5560">
          <cell r="B5560">
            <v>1003</v>
          </cell>
          <cell r="C5560">
            <v>537</v>
          </cell>
          <cell r="D5560">
            <v>870</v>
          </cell>
          <cell r="E5560">
            <v>42967.541666653189</v>
          </cell>
        </row>
        <row r="5561">
          <cell r="B5561">
            <v>694</v>
          </cell>
          <cell r="C5561">
            <v>505</v>
          </cell>
          <cell r="D5561">
            <v>688</v>
          </cell>
          <cell r="E5561">
            <v>42967.583333319853</v>
          </cell>
        </row>
        <row r="5562">
          <cell r="B5562">
            <v>492</v>
          </cell>
          <cell r="C5562">
            <v>497</v>
          </cell>
          <cell r="D5562">
            <v>468</v>
          </cell>
          <cell r="E5562">
            <v>42967.624999986518</v>
          </cell>
        </row>
        <row r="5563">
          <cell r="B5563">
            <v>335</v>
          </cell>
          <cell r="C5563">
            <v>239</v>
          </cell>
          <cell r="D5563">
            <v>226</v>
          </cell>
          <cell r="E5563">
            <v>42967.666666653182</v>
          </cell>
        </row>
        <row r="5564">
          <cell r="B5564">
            <v>91</v>
          </cell>
          <cell r="C5564">
            <v>75</v>
          </cell>
          <cell r="D5564">
            <v>0</v>
          </cell>
          <cell r="E5564">
            <v>42967.708333319846</v>
          </cell>
        </row>
        <row r="5565">
          <cell r="B5565">
            <v>18</v>
          </cell>
          <cell r="C5565">
            <v>1</v>
          </cell>
          <cell r="D5565">
            <v>0</v>
          </cell>
          <cell r="E5565">
            <v>42967.74999998651</v>
          </cell>
        </row>
        <row r="5566">
          <cell r="B5566">
            <v>0</v>
          </cell>
          <cell r="C5566">
            <v>0</v>
          </cell>
          <cell r="D5566">
            <v>0</v>
          </cell>
          <cell r="E5566">
            <v>42967.791666653175</v>
          </cell>
        </row>
        <row r="5567">
          <cell r="B5567">
            <v>0</v>
          </cell>
          <cell r="C5567">
            <v>0</v>
          </cell>
          <cell r="D5567">
            <v>0</v>
          </cell>
          <cell r="E5567">
            <v>42967.833333319839</v>
          </cell>
        </row>
        <row r="5568">
          <cell r="B5568">
            <v>0</v>
          </cell>
          <cell r="C5568">
            <v>0</v>
          </cell>
          <cell r="D5568">
            <v>0</v>
          </cell>
          <cell r="E5568">
            <v>42967.874999986503</v>
          </cell>
        </row>
        <row r="5569">
          <cell r="B5569">
            <v>0</v>
          </cell>
          <cell r="C5569">
            <v>0</v>
          </cell>
          <cell r="D5569">
            <v>0</v>
          </cell>
          <cell r="E5569">
            <v>42967.916666653167</v>
          </cell>
        </row>
        <row r="5570">
          <cell r="B5570">
            <v>0</v>
          </cell>
          <cell r="C5570">
            <v>0</v>
          </cell>
          <cell r="D5570">
            <v>0</v>
          </cell>
          <cell r="E5570">
            <v>42967.958333319832</v>
          </cell>
        </row>
        <row r="5571">
          <cell r="B5571">
            <v>0</v>
          </cell>
          <cell r="C5571">
            <v>0</v>
          </cell>
          <cell r="D5571">
            <v>0</v>
          </cell>
          <cell r="E5571">
            <v>42967.999999986496</v>
          </cell>
        </row>
        <row r="5572">
          <cell r="B5572">
            <v>0</v>
          </cell>
          <cell r="C5572">
            <v>0</v>
          </cell>
          <cell r="D5572">
            <v>0</v>
          </cell>
          <cell r="E5572">
            <v>42968.04166665316</v>
          </cell>
        </row>
        <row r="5573">
          <cell r="B5573">
            <v>0</v>
          </cell>
          <cell r="C5573">
            <v>0</v>
          </cell>
          <cell r="D5573">
            <v>0</v>
          </cell>
          <cell r="E5573">
            <v>42968.083333319824</v>
          </cell>
        </row>
        <row r="5574">
          <cell r="B5574">
            <v>0</v>
          </cell>
          <cell r="C5574">
            <v>0</v>
          </cell>
          <cell r="D5574">
            <v>0</v>
          </cell>
          <cell r="E5574">
            <v>42968.124999986489</v>
          </cell>
        </row>
        <row r="5575">
          <cell r="B5575">
            <v>0</v>
          </cell>
          <cell r="C5575">
            <v>0</v>
          </cell>
          <cell r="D5575">
            <v>0</v>
          </cell>
          <cell r="E5575">
            <v>42968.166666653153</v>
          </cell>
        </row>
        <row r="5576">
          <cell r="B5576">
            <v>0</v>
          </cell>
          <cell r="C5576">
            <v>0</v>
          </cell>
          <cell r="D5576">
            <v>0</v>
          </cell>
          <cell r="E5576">
            <v>42968.208333319817</v>
          </cell>
        </row>
        <row r="5577">
          <cell r="B5577">
            <v>6</v>
          </cell>
          <cell r="C5577">
            <v>53</v>
          </cell>
          <cell r="D5577">
            <v>19</v>
          </cell>
          <cell r="E5577">
            <v>42968.249999986481</v>
          </cell>
        </row>
        <row r="5578">
          <cell r="B5578">
            <v>128</v>
          </cell>
          <cell r="C5578">
            <v>202</v>
          </cell>
          <cell r="D5578">
            <v>205</v>
          </cell>
          <cell r="E5578">
            <v>42968.291666653146</v>
          </cell>
        </row>
        <row r="5579">
          <cell r="B5579">
            <v>339</v>
          </cell>
          <cell r="C5579">
            <v>435</v>
          </cell>
          <cell r="D5579">
            <v>447</v>
          </cell>
          <cell r="E5579">
            <v>42968.33333331981</v>
          </cell>
        </row>
        <row r="5580">
          <cell r="B5580">
            <v>474</v>
          </cell>
          <cell r="C5580">
            <v>548</v>
          </cell>
          <cell r="D5580">
            <v>659</v>
          </cell>
          <cell r="E5580">
            <v>42968.374999986474</v>
          </cell>
        </row>
        <row r="5581">
          <cell r="B5581">
            <v>733</v>
          </cell>
          <cell r="C5581">
            <v>802</v>
          </cell>
          <cell r="D5581">
            <v>819</v>
          </cell>
          <cell r="E5581">
            <v>42968.416666653138</v>
          </cell>
        </row>
        <row r="5582">
          <cell r="B5582">
            <v>785</v>
          </cell>
          <cell r="C5582">
            <v>705</v>
          </cell>
          <cell r="D5582">
            <v>912</v>
          </cell>
          <cell r="E5582">
            <v>42968.458333319802</v>
          </cell>
        </row>
        <row r="5583">
          <cell r="B5583">
            <v>733</v>
          </cell>
          <cell r="C5583">
            <v>929</v>
          </cell>
          <cell r="D5583">
            <v>931</v>
          </cell>
          <cell r="E5583">
            <v>42968.499999986467</v>
          </cell>
        </row>
        <row r="5584">
          <cell r="B5584">
            <v>832</v>
          </cell>
          <cell r="C5584">
            <v>866</v>
          </cell>
          <cell r="D5584">
            <v>875</v>
          </cell>
          <cell r="E5584">
            <v>42968.541666653131</v>
          </cell>
        </row>
        <row r="5585">
          <cell r="B5585">
            <v>779</v>
          </cell>
          <cell r="C5585">
            <v>717</v>
          </cell>
          <cell r="D5585">
            <v>699</v>
          </cell>
          <cell r="E5585">
            <v>42968.583333319795</v>
          </cell>
        </row>
        <row r="5586">
          <cell r="B5586">
            <v>691</v>
          </cell>
          <cell r="C5586">
            <v>481</v>
          </cell>
          <cell r="D5586">
            <v>469</v>
          </cell>
          <cell r="E5586">
            <v>42968.624999986459</v>
          </cell>
        </row>
        <row r="5587">
          <cell r="B5587">
            <v>416</v>
          </cell>
          <cell r="C5587">
            <v>248</v>
          </cell>
          <cell r="D5587">
            <v>225</v>
          </cell>
          <cell r="E5587">
            <v>42968.666666653124</v>
          </cell>
        </row>
        <row r="5588">
          <cell r="B5588">
            <v>198</v>
          </cell>
          <cell r="C5588">
            <v>48</v>
          </cell>
          <cell r="D5588">
            <v>0</v>
          </cell>
          <cell r="E5588">
            <v>42968.708333319788</v>
          </cell>
        </row>
        <row r="5589">
          <cell r="B5589">
            <v>26</v>
          </cell>
          <cell r="C5589">
            <v>1</v>
          </cell>
          <cell r="D5589">
            <v>0</v>
          </cell>
          <cell r="E5589">
            <v>42968.749999986452</v>
          </cell>
        </row>
        <row r="5590">
          <cell r="B5590">
            <v>0</v>
          </cell>
          <cell r="C5590">
            <v>0</v>
          </cell>
          <cell r="D5590">
            <v>0</v>
          </cell>
          <cell r="E5590">
            <v>42968.791666653116</v>
          </cell>
        </row>
        <row r="5591">
          <cell r="B5591">
            <v>0</v>
          </cell>
          <cell r="C5591">
            <v>0</v>
          </cell>
          <cell r="D5591">
            <v>0</v>
          </cell>
          <cell r="E5591">
            <v>42968.833333319781</v>
          </cell>
        </row>
        <row r="5592">
          <cell r="B5592">
            <v>0</v>
          </cell>
          <cell r="C5592">
            <v>0</v>
          </cell>
          <cell r="D5592">
            <v>0</v>
          </cell>
          <cell r="E5592">
            <v>42968.874999986445</v>
          </cell>
        </row>
        <row r="5593">
          <cell r="B5593">
            <v>0</v>
          </cell>
          <cell r="C5593">
            <v>0</v>
          </cell>
          <cell r="D5593">
            <v>0</v>
          </cell>
          <cell r="E5593">
            <v>42968.916666653109</v>
          </cell>
        </row>
        <row r="5594">
          <cell r="B5594">
            <v>0</v>
          </cell>
          <cell r="C5594">
            <v>0</v>
          </cell>
          <cell r="D5594">
            <v>0</v>
          </cell>
          <cell r="E5594">
            <v>42968.958333319773</v>
          </cell>
        </row>
        <row r="5595">
          <cell r="B5595">
            <v>0</v>
          </cell>
          <cell r="C5595">
            <v>0</v>
          </cell>
          <cell r="D5595">
            <v>0</v>
          </cell>
          <cell r="E5595">
            <v>42968.999999986438</v>
          </cell>
        </row>
        <row r="5596">
          <cell r="B5596">
            <v>0</v>
          </cell>
          <cell r="C5596">
            <v>0</v>
          </cell>
          <cell r="D5596">
            <v>0</v>
          </cell>
          <cell r="E5596">
            <v>42969.041666653102</v>
          </cell>
        </row>
        <row r="5597">
          <cell r="B5597">
            <v>0</v>
          </cell>
          <cell r="C5597">
            <v>0</v>
          </cell>
          <cell r="D5597">
            <v>0</v>
          </cell>
          <cell r="E5597">
            <v>42969.083333319766</v>
          </cell>
        </row>
        <row r="5598">
          <cell r="B5598">
            <v>0</v>
          </cell>
          <cell r="C5598">
            <v>0</v>
          </cell>
          <cell r="D5598">
            <v>0</v>
          </cell>
          <cell r="E5598">
            <v>42969.12499998643</v>
          </cell>
        </row>
        <row r="5599">
          <cell r="B5599">
            <v>0</v>
          </cell>
          <cell r="C5599">
            <v>0</v>
          </cell>
          <cell r="D5599">
            <v>0</v>
          </cell>
          <cell r="E5599">
            <v>42969.166666653095</v>
          </cell>
        </row>
        <row r="5600">
          <cell r="B5600">
            <v>0</v>
          </cell>
          <cell r="C5600">
            <v>0</v>
          </cell>
          <cell r="D5600">
            <v>0</v>
          </cell>
          <cell r="E5600">
            <v>42969.208333319759</v>
          </cell>
        </row>
        <row r="5601">
          <cell r="B5601">
            <v>6</v>
          </cell>
          <cell r="C5601">
            <v>53</v>
          </cell>
          <cell r="D5601">
            <v>20</v>
          </cell>
          <cell r="E5601">
            <v>42969.249999986423</v>
          </cell>
        </row>
        <row r="5602">
          <cell r="B5602">
            <v>112</v>
          </cell>
          <cell r="C5602">
            <v>167</v>
          </cell>
          <cell r="D5602">
            <v>209</v>
          </cell>
          <cell r="E5602">
            <v>42969.291666653087</v>
          </cell>
        </row>
        <row r="5603">
          <cell r="B5603">
            <v>331</v>
          </cell>
          <cell r="C5603">
            <v>317</v>
          </cell>
          <cell r="D5603">
            <v>452</v>
          </cell>
          <cell r="E5603">
            <v>42969.333333319752</v>
          </cell>
        </row>
        <row r="5604">
          <cell r="B5604">
            <v>649</v>
          </cell>
          <cell r="C5604">
            <v>550</v>
          </cell>
          <cell r="D5604">
            <v>666</v>
          </cell>
          <cell r="E5604">
            <v>42969.374999986416</v>
          </cell>
        </row>
        <row r="5605">
          <cell r="B5605">
            <v>566</v>
          </cell>
          <cell r="C5605">
            <v>592</v>
          </cell>
          <cell r="D5605">
            <v>827</v>
          </cell>
          <cell r="E5605">
            <v>42969.41666665308</v>
          </cell>
        </row>
        <row r="5606">
          <cell r="B5606">
            <v>958</v>
          </cell>
          <cell r="C5606">
            <v>879</v>
          </cell>
          <cell r="D5606">
            <v>922</v>
          </cell>
          <cell r="E5606">
            <v>42969.458333319744</v>
          </cell>
        </row>
        <row r="5607">
          <cell r="B5607">
            <v>1011</v>
          </cell>
          <cell r="C5607">
            <v>847</v>
          </cell>
          <cell r="D5607">
            <v>941</v>
          </cell>
          <cell r="E5607">
            <v>42969.499999986409</v>
          </cell>
        </row>
        <row r="5608">
          <cell r="B5608">
            <v>837</v>
          </cell>
          <cell r="C5608">
            <v>900</v>
          </cell>
          <cell r="D5608">
            <v>883</v>
          </cell>
          <cell r="E5608">
            <v>42969.541666653073</v>
          </cell>
        </row>
        <row r="5609">
          <cell r="B5609">
            <v>604</v>
          </cell>
          <cell r="C5609">
            <v>735</v>
          </cell>
          <cell r="D5609">
            <v>697</v>
          </cell>
          <cell r="E5609">
            <v>42969.583333319737</v>
          </cell>
        </row>
        <row r="5610">
          <cell r="B5610">
            <v>341</v>
          </cell>
          <cell r="C5610">
            <v>485</v>
          </cell>
          <cell r="D5610">
            <v>469</v>
          </cell>
          <cell r="E5610">
            <v>42969.624999986401</v>
          </cell>
        </row>
        <row r="5611">
          <cell r="B5611">
            <v>462</v>
          </cell>
          <cell r="C5611">
            <v>277</v>
          </cell>
          <cell r="D5611">
            <v>224</v>
          </cell>
          <cell r="E5611">
            <v>42969.666666653065</v>
          </cell>
        </row>
        <row r="5612">
          <cell r="B5612">
            <v>227</v>
          </cell>
          <cell r="C5612">
            <v>64</v>
          </cell>
          <cell r="D5612">
            <v>0</v>
          </cell>
          <cell r="E5612">
            <v>42969.70833331973</v>
          </cell>
        </row>
        <row r="5613">
          <cell r="B5613">
            <v>24</v>
          </cell>
          <cell r="C5613">
            <v>1</v>
          </cell>
          <cell r="D5613">
            <v>0</v>
          </cell>
          <cell r="E5613">
            <v>42969.749999986394</v>
          </cell>
        </row>
        <row r="5614">
          <cell r="B5614">
            <v>0</v>
          </cell>
          <cell r="C5614">
            <v>0</v>
          </cell>
          <cell r="D5614">
            <v>0</v>
          </cell>
          <cell r="E5614">
            <v>42969.791666653058</v>
          </cell>
        </row>
        <row r="5615">
          <cell r="B5615">
            <v>0</v>
          </cell>
          <cell r="C5615">
            <v>0</v>
          </cell>
          <cell r="D5615">
            <v>0</v>
          </cell>
          <cell r="E5615">
            <v>42969.833333319722</v>
          </cell>
        </row>
        <row r="5616">
          <cell r="B5616">
            <v>0</v>
          </cell>
          <cell r="C5616">
            <v>0</v>
          </cell>
          <cell r="D5616">
            <v>0</v>
          </cell>
          <cell r="E5616">
            <v>42969.874999986387</v>
          </cell>
        </row>
        <row r="5617">
          <cell r="B5617">
            <v>0</v>
          </cell>
          <cell r="C5617">
            <v>0</v>
          </cell>
          <cell r="D5617">
            <v>0</v>
          </cell>
          <cell r="E5617">
            <v>42969.916666653051</v>
          </cell>
        </row>
        <row r="5618">
          <cell r="B5618">
            <v>0</v>
          </cell>
          <cell r="C5618">
            <v>0</v>
          </cell>
          <cell r="D5618">
            <v>0</v>
          </cell>
          <cell r="E5618">
            <v>42969.958333319715</v>
          </cell>
        </row>
        <row r="5619">
          <cell r="B5619">
            <v>0</v>
          </cell>
          <cell r="C5619">
            <v>0</v>
          </cell>
          <cell r="D5619">
            <v>0</v>
          </cell>
          <cell r="E5619">
            <v>42969.999999986379</v>
          </cell>
        </row>
        <row r="5620">
          <cell r="B5620">
            <v>0</v>
          </cell>
          <cell r="C5620">
            <v>0</v>
          </cell>
          <cell r="D5620">
            <v>0</v>
          </cell>
          <cell r="E5620">
            <v>42970.041666653044</v>
          </cell>
        </row>
        <row r="5621">
          <cell r="B5621">
            <v>0</v>
          </cell>
          <cell r="C5621">
            <v>0</v>
          </cell>
          <cell r="D5621">
            <v>0</v>
          </cell>
          <cell r="E5621">
            <v>42970.083333319708</v>
          </cell>
        </row>
        <row r="5622">
          <cell r="B5622">
            <v>0</v>
          </cell>
          <cell r="C5622">
            <v>0</v>
          </cell>
          <cell r="D5622">
            <v>0</v>
          </cell>
          <cell r="E5622">
            <v>42970.124999986372</v>
          </cell>
        </row>
        <row r="5623">
          <cell r="B5623">
            <v>0</v>
          </cell>
          <cell r="C5623">
            <v>0</v>
          </cell>
          <cell r="D5623">
            <v>0</v>
          </cell>
          <cell r="E5623">
            <v>42970.166666653036</v>
          </cell>
        </row>
        <row r="5624">
          <cell r="B5624">
            <v>0</v>
          </cell>
          <cell r="C5624">
            <v>0</v>
          </cell>
          <cell r="D5624">
            <v>0</v>
          </cell>
          <cell r="E5624">
            <v>42970.208333319701</v>
          </cell>
        </row>
        <row r="5625">
          <cell r="B5625">
            <v>5</v>
          </cell>
          <cell r="C5625">
            <v>70</v>
          </cell>
          <cell r="D5625">
            <v>21</v>
          </cell>
          <cell r="E5625">
            <v>42970.249999986365</v>
          </cell>
        </row>
        <row r="5626">
          <cell r="B5626">
            <v>89</v>
          </cell>
          <cell r="C5626">
            <v>188</v>
          </cell>
          <cell r="D5626">
            <v>213</v>
          </cell>
          <cell r="E5626">
            <v>42970.291666653029</v>
          </cell>
        </row>
        <row r="5627">
          <cell r="B5627">
            <v>186</v>
          </cell>
          <cell r="C5627">
            <v>303</v>
          </cell>
          <cell r="D5627">
            <v>456</v>
          </cell>
          <cell r="E5627">
            <v>42970.333333319693</v>
          </cell>
        </row>
        <row r="5628">
          <cell r="B5628">
            <v>160</v>
          </cell>
          <cell r="C5628">
            <v>610</v>
          </cell>
          <cell r="D5628">
            <v>674</v>
          </cell>
          <cell r="E5628">
            <v>42970.374999986358</v>
          </cell>
        </row>
        <row r="5629">
          <cell r="B5629">
            <v>375</v>
          </cell>
          <cell r="C5629">
            <v>585</v>
          </cell>
          <cell r="D5629">
            <v>837</v>
          </cell>
          <cell r="E5629">
            <v>42970.416666653022</v>
          </cell>
        </row>
        <row r="5630">
          <cell r="B5630">
            <v>501</v>
          </cell>
          <cell r="C5630">
            <v>778</v>
          </cell>
          <cell r="D5630">
            <v>933</v>
          </cell>
          <cell r="E5630">
            <v>42970.458333319686</v>
          </cell>
        </row>
        <row r="5631">
          <cell r="B5631">
            <v>794</v>
          </cell>
          <cell r="C5631">
            <v>963</v>
          </cell>
          <cell r="D5631">
            <v>952</v>
          </cell>
          <cell r="E5631">
            <v>42970.49999998635</v>
          </cell>
        </row>
        <row r="5632">
          <cell r="B5632">
            <v>871</v>
          </cell>
          <cell r="C5632">
            <v>557</v>
          </cell>
          <cell r="D5632">
            <v>883</v>
          </cell>
          <cell r="E5632">
            <v>42970.541666653015</v>
          </cell>
        </row>
        <row r="5633">
          <cell r="B5633">
            <v>803</v>
          </cell>
          <cell r="C5633">
            <v>675</v>
          </cell>
          <cell r="D5633">
            <v>697</v>
          </cell>
          <cell r="E5633">
            <v>42970.583333319679</v>
          </cell>
        </row>
        <row r="5634">
          <cell r="B5634">
            <v>652</v>
          </cell>
          <cell r="C5634">
            <v>337</v>
          </cell>
          <cell r="D5634">
            <v>465</v>
          </cell>
          <cell r="E5634">
            <v>42970.624999986343</v>
          </cell>
        </row>
        <row r="5635">
          <cell r="B5635">
            <v>441</v>
          </cell>
          <cell r="C5635">
            <v>240</v>
          </cell>
          <cell r="D5635">
            <v>219</v>
          </cell>
          <cell r="E5635">
            <v>42970.666666653007</v>
          </cell>
        </row>
        <row r="5636">
          <cell r="B5636">
            <v>224</v>
          </cell>
          <cell r="C5636">
            <v>76</v>
          </cell>
          <cell r="D5636">
            <v>0</v>
          </cell>
          <cell r="E5636">
            <v>42970.708333319672</v>
          </cell>
        </row>
        <row r="5637">
          <cell r="B5637">
            <v>23</v>
          </cell>
          <cell r="C5637">
            <v>1</v>
          </cell>
          <cell r="D5637">
            <v>0</v>
          </cell>
          <cell r="E5637">
            <v>42970.749999986336</v>
          </cell>
        </row>
        <row r="5638">
          <cell r="B5638">
            <v>0</v>
          </cell>
          <cell r="C5638">
            <v>0</v>
          </cell>
          <cell r="D5638">
            <v>0</v>
          </cell>
          <cell r="E5638">
            <v>42970.791666653</v>
          </cell>
        </row>
        <row r="5639">
          <cell r="B5639">
            <v>0</v>
          </cell>
          <cell r="C5639">
            <v>0</v>
          </cell>
          <cell r="D5639">
            <v>0</v>
          </cell>
          <cell r="E5639">
            <v>42970.833333319664</v>
          </cell>
        </row>
        <row r="5640">
          <cell r="B5640">
            <v>0</v>
          </cell>
          <cell r="C5640">
            <v>0</v>
          </cell>
          <cell r="D5640">
            <v>0</v>
          </cell>
          <cell r="E5640">
            <v>42970.874999986328</v>
          </cell>
        </row>
        <row r="5641">
          <cell r="B5641">
            <v>0</v>
          </cell>
          <cell r="C5641">
            <v>0</v>
          </cell>
          <cell r="D5641">
            <v>0</v>
          </cell>
          <cell r="E5641">
            <v>42970.916666652993</v>
          </cell>
        </row>
        <row r="5642">
          <cell r="B5642">
            <v>0</v>
          </cell>
          <cell r="C5642">
            <v>0</v>
          </cell>
          <cell r="D5642">
            <v>0</v>
          </cell>
          <cell r="E5642">
            <v>42970.958333319657</v>
          </cell>
        </row>
        <row r="5643">
          <cell r="B5643">
            <v>0</v>
          </cell>
          <cell r="C5643">
            <v>0</v>
          </cell>
          <cell r="D5643">
            <v>0</v>
          </cell>
          <cell r="E5643">
            <v>42970.999999986321</v>
          </cell>
        </row>
        <row r="5644">
          <cell r="B5644">
            <v>0</v>
          </cell>
          <cell r="C5644">
            <v>0</v>
          </cell>
          <cell r="D5644">
            <v>0</v>
          </cell>
          <cell r="E5644">
            <v>42971.041666652985</v>
          </cell>
        </row>
        <row r="5645">
          <cell r="B5645">
            <v>0</v>
          </cell>
          <cell r="C5645">
            <v>0</v>
          </cell>
          <cell r="D5645">
            <v>0</v>
          </cell>
          <cell r="E5645">
            <v>42971.08333331965</v>
          </cell>
        </row>
        <row r="5646">
          <cell r="B5646">
            <v>0</v>
          </cell>
          <cell r="C5646">
            <v>0</v>
          </cell>
          <cell r="D5646">
            <v>0</v>
          </cell>
          <cell r="E5646">
            <v>42971.124999986314</v>
          </cell>
        </row>
        <row r="5647">
          <cell r="B5647">
            <v>0</v>
          </cell>
          <cell r="C5647">
            <v>0</v>
          </cell>
          <cell r="D5647">
            <v>0</v>
          </cell>
          <cell r="E5647">
            <v>42971.166666652978</v>
          </cell>
        </row>
        <row r="5648">
          <cell r="B5648">
            <v>0</v>
          </cell>
          <cell r="C5648">
            <v>0</v>
          </cell>
          <cell r="D5648">
            <v>0</v>
          </cell>
          <cell r="E5648">
            <v>42971.208333319642</v>
          </cell>
        </row>
        <row r="5649">
          <cell r="B5649">
            <v>6</v>
          </cell>
          <cell r="C5649">
            <v>51</v>
          </cell>
          <cell r="D5649">
            <v>23</v>
          </cell>
          <cell r="E5649">
            <v>42971.249999986307</v>
          </cell>
        </row>
        <row r="5650">
          <cell r="B5650">
            <v>91</v>
          </cell>
          <cell r="C5650">
            <v>164</v>
          </cell>
          <cell r="D5650">
            <v>220</v>
          </cell>
          <cell r="E5650">
            <v>42971.291666652971</v>
          </cell>
        </row>
        <row r="5651">
          <cell r="B5651">
            <v>228</v>
          </cell>
          <cell r="C5651">
            <v>274</v>
          </cell>
          <cell r="D5651">
            <v>464</v>
          </cell>
          <cell r="E5651">
            <v>42971.333333319635</v>
          </cell>
        </row>
        <row r="5652">
          <cell r="B5652">
            <v>610</v>
          </cell>
          <cell r="C5652">
            <v>611</v>
          </cell>
          <cell r="D5652">
            <v>679</v>
          </cell>
          <cell r="E5652">
            <v>42971.374999986299</v>
          </cell>
        </row>
        <row r="5653">
          <cell r="B5653">
            <v>660</v>
          </cell>
          <cell r="C5653">
            <v>601</v>
          </cell>
          <cell r="D5653">
            <v>839</v>
          </cell>
          <cell r="E5653">
            <v>42971.416666652964</v>
          </cell>
        </row>
        <row r="5654">
          <cell r="B5654">
            <v>891</v>
          </cell>
          <cell r="C5654">
            <v>542</v>
          </cell>
          <cell r="D5654">
            <v>933</v>
          </cell>
          <cell r="E5654">
            <v>42971.458333319628</v>
          </cell>
        </row>
        <row r="5655">
          <cell r="B5655">
            <v>854</v>
          </cell>
          <cell r="C5655">
            <v>703</v>
          </cell>
          <cell r="D5655">
            <v>950</v>
          </cell>
          <cell r="E5655">
            <v>42971.499999986292</v>
          </cell>
        </row>
        <row r="5656">
          <cell r="B5656">
            <v>939</v>
          </cell>
          <cell r="C5656">
            <v>775</v>
          </cell>
          <cell r="D5656">
            <v>889</v>
          </cell>
          <cell r="E5656">
            <v>42971.541666652956</v>
          </cell>
        </row>
        <row r="5657">
          <cell r="B5657">
            <v>732</v>
          </cell>
          <cell r="C5657">
            <v>504</v>
          </cell>
          <cell r="D5657">
            <v>699</v>
          </cell>
          <cell r="E5657">
            <v>42971.583333319621</v>
          </cell>
        </row>
        <row r="5658">
          <cell r="B5658">
            <v>621</v>
          </cell>
          <cell r="C5658">
            <v>379</v>
          </cell>
          <cell r="D5658">
            <v>459</v>
          </cell>
          <cell r="E5658">
            <v>42971.624999986285</v>
          </cell>
        </row>
        <row r="5659">
          <cell r="B5659">
            <v>447</v>
          </cell>
          <cell r="C5659">
            <v>243</v>
          </cell>
          <cell r="D5659">
            <v>221</v>
          </cell>
          <cell r="E5659">
            <v>42971.666666652949</v>
          </cell>
        </row>
        <row r="5660">
          <cell r="B5660">
            <v>204</v>
          </cell>
          <cell r="C5660">
            <v>67</v>
          </cell>
          <cell r="D5660">
            <v>0</v>
          </cell>
          <cell r="E5660">
            <v>42971.708333319613</v>
          </cell>
        </row>
        <row r="5661">
          <cell r="B5661">
            <v>32</v>
          </cell>
          <cell r="C5661">
            <v>0</v>
          </cell>
          <cell r="D5661">
            <v>0</v>
          </cell>
          <cell r="E5661">
            <v>42971.749999986278</v>
          </cell>
        </row>
        <row r="5662">
          <cell r="B5662">
            <v>0</v>
          </cell>
          <cell r="C5662">
            <v>0</v>
          </cell>
          <cell r="D5662">
            <v>0</v>
          </cell>
          <cell r="E5662">
            <v>42971.791666652942</v>
          </cell>
        </row>
        <row r="5663">
          <cell r="B5663">
            <v>0</v>
          </cell>
          <cell r="C5663">
            <v>0</v>
          </cell>
          <cell r="D5663">
            <v>0</v>
          </cell>
          <cell r="E5663">
            <v>42971.833333319606</v>
          </cell>
        </row>
        <row r="5664">
          <cell r="B5664">
            <v>0</v>
          </cell>
          <cell r="C5664">
            <v>0</v>
          </cell>
          <cell r="D5664">
            <v>0</v>
          </cell>
          <cell r="E5664">
            <v>42971.87499998627</v>
          </cell>
        </row>
        <row r="5665">
          <cell r="B5665">
            <v>0</v>
          </cell>
          <cell r="C5665">
            <v>0</v>
          </cell>
          <cell r="D5665">
            <v>0</v>
          </cell>
          <cell r="E5665">
            <v>42971.916666652935</v>
          </cell>
        </row>
        <row r="5666">
          <cell r="B5666">
            <v>0</v>
          </cell>
          <cell r="C5666">
            <v>0</v>
          </cell>
          <cell r="D5666">
            <v>0</v>
          </cell>
          <cell r="E5666">
            <v>42971.958333319599</v>
          </cell>
        </row>
        <row r="5667">
          <cell r="B5667">
            <v>0</v>
          </cell>
          <cell r="C5667">
            <v>0</v>
          </cell>
          <cell r="D5667">
            <v>0</v>
          </cell>
          <cell r="E5667">
            <v>42971.999999986263</v>
          </cell>
        </row>
        <row r="5668">
          <cell r="B5668">
            <v>0</v>
          </cell>
          <cell r="C5668">
            <v>0</v>
          </cell>
          <cell r="D5668">
            <v>0</v>
          </cell>
          <cell r="E5668">
            <v>42972.041666652927</v>
          </cell>
        </row>
        <row r="5669">
          <cell r="B5669">
            <v>0</v>
          </cell>
          <cell r="C5669">
            <v>0</v>
          </cell>
          <cell r="D5669">
            <v>0</v>
          </cell>
          <cell r="E5669">
            <v>42972.083333319591</v>
          </cell>
        </row>
        <row r="5670">
          <cell r="B5670">
            <v>0</v>
          </cell>
          <cell r="C5670">
            <v>0</v>
          </cell>
          <cell r="D5670">
            <v>0</v>
          </cell>
          <cell r="E5670">
            <v>42972.124999986256</v>
          </cell>
        </row>
        <row r="5671">
          <cell r="B5671">
            <v>0</v>
          </cell>
          <cell r="C5671">
            <v>0</v>
          </cell>
          <cell r="D5671">
            <v>0</v>
          </cell>
          <cell r="E5671">
            <v>42972.16666665292</v>
          </cell>
        </row>
        <row r="5672">
          <cell r="B5672">
            <v>0</v>
          </cell>
          <cell r="C5672">
            <v>0</v>
          </cell>
          <cell r="D5672">
            <v>0</v>
          </cell>
          <cell r="E5672">
            <v>42972.208333319584</v>
          </cell>
        </row>
        <row r="5673">
          <cell r="B5673">
            <v>7</v>
          </cell>
          <cell r="C5673">
            <v>41</v>
          </cell>
          <cell r="D5673">
            <v>23</v>
          </cell>
          <cell r="E5673">
            <v>42972.249999986248</v>
          </cell>
        </row>
        <row r="5674">
          <cell r="B5674">
            <v>152</v>
          </cell>
          <cell r="C5674">
            <v>101</v>
          </cell>
          <cell r="D5674">
            <v>221</v>
          </cell>
          <cell r="E5674">
            <v>42972.291666652913</v>
          </cell>
        </row>
        <row r="5675">
          <cell r="B5675">
            <v>338</v>
          </cell>
          <cell r="C5675">
            <v>308</v>
          </cell>
          <cell r="D5675">
            <v>466</v>
          </cell>
          <cell r="E5675">
            <v>42972.333333319577</v>
          </cell>
        </row>
        <row r="5676">
          <cell r="B5676">
            <v>572</v>
          </cell>
          <cell r="C5676">
            <v>451</v>
          </cell>
          <cell r="D5676">
            <v>681</v>
          </cell>
          <cell r="E5676">
            <v>42972.374999986241</v>
          </cell>
        </row>
        <row r="5677">
          <cell r="B5677">
            <v>733</v>
          </cell>
          <cell r="C5677">
            <v>434</v>
          </cell>
          <cell r="D5677">
            <v>841</v>
          </cell>
          <cell r="E5677">
            <v>42972.416666652905</v>
          </cell>
        </row>
        <row r="5678">
          <cell r="B5678">
            <v>941</v>
          </cell>
          <cell r="C5678">
            <v>619</v>
          </cell>
          <cell r="D5678">
            <v>932</v>
          </cell>
          <cell r="E5678">
            <v>42972.45833331957</v>
          </cell>
        </row>
        <row r="5679">
          <cell r="B5679">
            <v>787</v>
          </cell>
          <cell r="C5679">
            <v>553</v>
          </cell>
          <cell r="D5679">
            <v>948</v>
          </cell>
          <cell r="E5679">
            <v>42972.499999986234</v>
          </cell>
        </row>
        <row r="5680">
          <cell r="B5680">
            <v>860</v>
          </cell>
          <cell r="C5680">
            <v>593</v>
          </cell>
          <cell r="D5680">
            <v>888</v>
          </cell>
          <cell r="E5680">
            <v>42972.541666652898</v>
          </cell>
        </row>
        <row r="5681">
          <cell r="B5681">
            <v>688</v>
          </cell>
          <cell r="C5681">
            <v>689</v>
          </cell>
          <cell r="D5681">
            <v>704</v>
          </cell>
          <cell r="E5681">
            <v>42972.583333319562</v>
          </cell>
        </row>
        <row r="5682">
          <cell r="B5682">
            <v>622</v>
          </cell>
          <cell r="C5682">
            <v>336</v>
          </cell>
          <cell r="D5682">
            <v>270</v>
          </cell>
          <cell r="E5682">
            <v>42972.624999986227</v>
          </cell>
        </row>
        <row r="5683">
          <cell r="B5683">
            <v>438</v>
          </cell>
          <cell r="C5683">
            <v>242</v>
          </cell>
          <cell r="D5683">
            <v>52</v>
          </cell>
          <cell r="E5683">
            <v>42972.666666652891</v>
          </cell>
        </row>
        <row r="5684">
          <cell r="B5684">
            <v>236</v>
          </cell>
          <cell r="C5684">
            <v>64</v>
          </cell>
          <cell r="D5684">
            <v>1</v>
          </cell>
          <cell r="E5684">
            <v>42972.708333319555</v>
          </cell>
        </row>
        <row r="5685">
          <cell r="B5685">
            <v>32</v>
          </cell>
          <cell r="C5685">
            <v>0</v>
          </cell>
          <cell r="D5685">
            <v>0</v>
          </cell>
          <cell r="E5685">
            <v>42972.749999986219</v>
          </cell>
        </row>
        <row r="5686">
          <cell r="B5686">
            <v>0</v>
          </cell>
          <cell r="C5686">
            <v>0</v>
          </cell>
          <cell r="D5686">
            <v>0</v>
          </cell>
          <cell r="E5686">
            <v>42972.791666652884</v>
          </cell>
        </row>
        <row r="5687">
          <cell r="B5687">
            <v>0</v>
          </cell>
          <cell r="C5687">
            <v>0</v>
          </cell>
          <cell r="D5687">
            <v>0</v>
          </cell>
          <cell r="E5687">
            <v>42972.833333319548</v>
          </cell>
        </row>
        <row r="5688">
          <cell r="B5688">
            <v>0</v>
          </cell>
          <cell r="C5688">
            <v>0</v>
          </cell>
          <cell r="D5688">
            <v>0</v>
          </cell>
          <cell r="E5688">
            <v>42972.874999986212</v>
          </cell>
        </row>
        <row r="5689">
          <cell r="B5689">
            <v>0</v>
          </cell>
          <cell r="C5689">
            <v>0</v>
          </cell>
          <cell r="D5689">
            <v>0</v>
          </cell>
          <cell r="E5689">
            <v>42972.916666652876</v>
          </cell>
        </row>
        <row r="5690">
          <cell r="B5690">
            <v>0</v>
          </cell>
          <cell r="C5690">
            <v>0</v>
          </cell>
          <cell r="D5690">
            <v>0</v>
          </cell>
          <cell r="E5690">
            <v>42972.958333319541</v>
          </cell>
        </row>
        <row r="5691">
          <cell r="B5691">
            <v>0</v>
          </cell>
          <cell r="C5691">
            <v>0</v>
          </cell>
          <cell r="D5691">
            <v>0</v>
          </cell>
          <cell r="E5691">
            <v>42972.999999986205</v>
          </cell>
        </row>
        <row r="5692">
          <cell r="B5692">
            <v>0</v>
          </cell>
          <cell r="C5692">
            <v>0</v>
          </cell>
          <cell r="D5692">
            <v>0</v>
          </cell>
          <cell r="E5692">
            <v>42973.041666652869</v>
          </cell>
        </row>
        <row r="5693">
          <cell r="B5693">
            <v>0</v>
          </cell>
          <cell r="C5693">
            <v>0</v>
          </cell>
          <cell r="D5693">
            <v>0</v>
          </cell>
          <cell r="E5693">
            <v>42973.083333319533</v>
          </cell>
        </row>
        <row r="5694">
          <cell r="B5694">
            <v>0</v>
          </cell>
          <cell r="C5694">
            <v>0</v>
          </cell>
          <cell r="D5694">
            <v>0</v>
          </cell>
          <cell r="E5694">
            <v>42973.124999986198</v>
          </cell>
        </row>
        <row r="5695">
          <cell r="B5695">
            <v>0</v>
          </cell>
          <cell r="C5695">
            <v>0</v>
          </cell>
          <cell r="D5695">
            <v>0</v>
          </cell>
          <cell r="E5695">
            <v>42973.166666652862</v>
          </cell>
        </row>
        <row r="5696">
          <cell r="B5696">
            <v>0</v>
          </cell>
          <cell r="C5696">
            <v>0</v>
          </cell>
          <cell r="D5696">
            <v>0</v>
          </cell>
          <cell r="E5696">
            <v>42973.208333319526</v>
          </cell>
        </row>
        <row r="5697">
          <cell r="B5697">
            <v>7</v>
          </cell>
          <cell r="C5697">
            <v>43</v>
          </cell>
          <cell r="D5697">
            <v>8</v>
          </cell>
          <cell r="E5697">
            <v>42973.24999998619</v>
          </cell>
        </row>
        <row r="5698">
          <cell r="B5698">
            <v>137</v>
          </cell>
          <cell r="C5698">
            <v>97</v>
          </cell>
          <cell r="D5698">
            <v>101</v>
          </cell>
          <cell r="E5698">
            <v>42973.291666652854</v>
          </cell>
        </row>
        <row r="5699">
          <cell r="B5699">
            <v>387</v>
          </cell>
          <cell r="C5699">
            <v>348</v>
          </cell>
          <cell r="D5699">
            <v>346</v>
          </cell>
          <cell r="E5699">
            <v>42973.333333319519</v>
          </cell>
        </row>
        <row r="5700">
          <cell r="B5700">
            <v>640</v>
          </cell>
          <cell r="C5700">
            <v>285</v>
          </cell>
          <cell r="D5700">
            <v>612</v>
          </cell>
          <cell r="E5700">
            <v>42973.374999986183</v>
          </cell>
        </row>
        <row r="5701">
          <cell r="B5701">
            <v>792</v>
          </cell>
          <cell r="C5701">
            <v>569</v>
          </cell>
          <cell r="D5701">
            <v>829</v>
          </cell>
          <cell r="E5701">
            <v>42973.416666652847</v>
          </cell>
        </row>
        <row r="5702">
          <cell r="B5702">
            <v>877</v>
          </cell>
          <cell r="C5702">
            <v>665</v>
          </cell>
          <cell r="D5702">
            <v>935</v>
          </cell>
          <cell r="E5702">
            <v>42973.458333319511</v>
          </cell>
        </row>
        <row r="5703">
          <cell r="B5703">
            <v>937</v>
          </cell>
          <cell r="C5703">
            <v>647</v>
          </cell>
          <cell r="D5703">
            <v>937</v>
          </cell>
          <cell r="E5703">
            <v>42973.499999986176</v>
          </cell>
        </row>
        <row r="5704">
          <cell r="B5704">
            <v>941</v>
          </cell>
          <cell r="C5704">
            <v>748</v>
          </cell>
          <cell r="D5704">
            <v>841</v>
          </cell>
          <cell r="E5704">
            <v>42973.54166665284</v>
          </cell>
        </row>
        <row r="5705">
          <cell r="B5705">
            <v>893</v>
          </cell>
          <cell r="C5705">
            <v>409</v>
          </cell>
          <cell r="D5705">
            <v>670</v>
          </cell>
          <cell r="E5705">
            <v>42973.583333319504</v>
          </cell>
        </row>
        <row r="5706">
          <cell r="B5706">
            <v>657</v>
          </cell>
          <cell r="C5706">
            <v>280</v>
          </cell>
          <cell r="D5706">
            <v>469</v>
          </cell>
          <cell r="E5706">
            <v>42973.624999986168</v>
          </cell>
        </row>
        <row r="5707">
          <cell r="B5707">
            <v>416</v>
          </cell>
          <cell r="C5707">
            <v>188</v>
          </cell>
          <cell r="D5707">
            <v>160</v>
          </cell>
          <cell r="E5707">
            <v>42973.666666652833</v>
          </cell>
        </row>
        <row r="5708">
          <cell r="B5708">
            <v>211</v>
          </cell>
          <cell r="C5708">
            <v>53</v>
          </cell>
          <cell r="D5708">
            <v>1</v>
          </cell>
          <cell r="E5708">
            <v>42973.708333319497</v>
          </cell>
        </row>
        <row r="5709">
          <cell r="B5709">
            <v>28</v>
          </cell>
          <cell r="C5709">
            <v>0</v>
          </cell>
          <cell r="D5709">
            <v>0</v>
          </cell>
          <cell r="E5709">
            <v>42973.749999986161</v>
          </cell>
        </row>
        <row r="5710">
          <cell r="B5710">
            <v>0</v>
          </cell>
          <cell r="C5710">
            <v>0</v>
          </cell>
          <cell r="D5710">
            <v>0</v>
          </cell>
          <cell r="E5710">
            <v>42973.791666652825</v>
          </cell>
        </row>
        <row r="5711">
          <cell r="B5711">
            <v>0</v>
          </cell>
          <cell r="C5711">
            <v>0</v>
          </cell>
          <cell r="D5711">
            <v>0</v>
          </cell>
          <cell r="E5711">
            <v>42973.83333331949</v>
          </cell>
        </row>
        <row r="5712">
          <cell r="B5712">
            <v>0</v>
          </cell>
          <cell r="C5712">
            <v>0</v>
          </cell>
          <cell r="D5712">
            <v>0</v>
          </cell>
          <cell r="E5712">
            <v>42973.874999986154</v>
          </cell>
        </row>
        <row r="5713">
          <cell r="B5713">
            <v>0</v>
          </cell>
          <cell r="C5713">
            <v>0</v>
          </cell>
          <cell r="D5713">
            <v>0</v>
          </cell>
          <cell r="E5713">
            <v>42973.916666652818</v>
          </cell>
        </row>
        <row r="5714">
          <cell r="B5714">
            <v>0</v>
          </cell>
          <cell r="C5714">
            <v>0</v>
          </cell>
          <cell r="D5714">
            <v>0</v>
          </cell>
          <cell r="E5714">
            <v>42973.958333319482</v>
          </cell>
        </row>
        <row r="5715">
          <cell r="B5715">
            <v>0</v>
          </cell>
          <cell r="C5715">
            <v>0</v>
          </cell>
          <cell r="D5715">
            <v>0</v>
          </cell>
          <cell r="E5715">
            <v>42973.999999986147</v>
          </cell>
        </row>
        <row r="5716">
          <cell r="B5716">
            <v>0</v>
          </cell>
          <cell r="C5716">
            <v>0</v>
          </cell>
          <cell r="D5716">
            <v>0</v>
          </cell>
          <cell r="E5716">
            <v>42974.041666652811</v>
          </cell>
        </row>
        <row r="5717">
          <cell r="B5717">
            <v>0</v>
          </cell>
          <cell r="C5717">
            <v>0</v>
          </cell>
          <cell r="D5717">
            <v>0</v>
          </cell>
          <cell r="E5717">
            <v>42974.083333319475</v>
          </cell>
        </row>
        <row r="5718">
          <cell r="B5718">
            <v>0</v>
          </cell>
          <cell r="C5718">
            <v>0</v>
          </cell>
          <cell r="D5718">
            <v>0</v>
          </cell>
          <cell r="E5718">
            <v>42974.124999986139</v>
          </cell>
        </row>
        <row r="5719">
          <cell r="B5719">
            <v>0</v>
          </cell>
          <cell r="C5719">
            <v>0</v>
          </cell>
          <cell r="D5719">
            <v>0</v>
          </cell>
          <cell r="E5719">
            <v>42974.166666652804</v>
          </cell>
        </row>
        <row r="5720">
          <cell r="B5720">
            <v>0</v>
          </cell>
          <cell r="C5720">
            <v>0</v>
          </cell>
          <cell r="D5720">
            <v>0</v>
          </cell>
          <cell r="E5720">
            <v>42974.208333319468</v>
          </cell>
        </row>
        <row r="5721">
          <cell r="B5721">
            <v>7</v>
          </cell>
          <cell r="C5721">
            <v>48</v>
          </cell>
          <cell r="D5721">
            <v>7</v>
          </cell>
          <cell r="E5721">
            <v>42974.249999986132</v>
          </cell>
        </row>
        <row r="5722">
          <cell r="B5722">
            <v>128</v>
          </cell>
          <cell r="C5722">
            <v>174</v>
          </cell>
          <cell r="D5722">
            <v>70</v>
          </cell>
          <cell r="E5722">
            <v>42974.291666652796</v>
          </cell>
        </row>
        <row r="5723">
          <cell r="B5723">
            <v>339</v>
          </cell>
          <cell r="C5723">
            <v>330</v>
          </cell>
          <cell r="D5723">
            <v>305</v>
          </cell>
          <cell r="E5723">
            <v>42974.333333319461</v>
          </cell>
        </row>
        <row r="5724">
          <cell r="B5724">
            <v>687</v>
          </cell>
          <cell r="C5724">
            <v>378</v>
          </cell>
          <cell r="D5724">
            <v>535</v>
          </cell>
          <cell r="E5724">
            <v>42974.374999986125</v>
          </cell>
        </row>
        <row r="5725">
          <cell r="B5725">
            <v>625</v>
          </cell>
          <cell r="C5725">
            <v>567</v>
          </cell>
          <cell r="D5725">
            <v>793</v>
          </cell>
          <cell r="E5725">
            <v>42974.416666652789</v>
          </cell>
        </row>
        <row r="5726">
          <cell r="B5726">
            <v>973</v>
          </cell>
          <cell r="C5726">
            <v>737</v>
          </cell>
          <cell r="D5726">
            <v>913</v>
          </cell>
          <cell r="E5726">
            <v>42974.458333319453</v>
          </cell>
        </row>
        <row r="5727">
          <cell r="B5727">
            <v>1006</v>
          </cell>
          <cell r="C5727">
            <v>664</v>
          </cell>
          <cell r="D5727">
            <v>921</v>
          </cell>
          <cell r="E5727">
            <v>42974.499999986117</v>
          </cell>
        </row>
        <row r="5728">
          <cell r="B5728">
            <v>1028</v>
          </cell>
          <cell r="C5728">
            <v>742</v>
          </cell>
          <cell r="D5728">
            <v>827</v>
          </cell>
          <cell r="E5728">
            <v>42974.541666652782</v>
          </cell>
        </row>
        <row r="5729">
          <cell r="B5729">
            <v>765</v>
          </cell>
          <cell r="C5729">
            <v>701</v>
          </cell>
          <cell r="D5729">
            <v>659</v>
          </cell>
          <cell r="E5729">
            <v>42974.583333319446</v>
          </cell>
        </row>
        <row r="5730">
          <cell r="B5730">
            <v>701</v>
          </cell>
          <cell r="C5730">
            <v>437</v>
          </cell>
          <cell r="D5730">
            <v>380</v>
          </cell>
          <cell r="E5730">
            <v>42974.62499998611</v>
          </cell>
        </row>
        <row r="5731">
          <cell r="B5731">
            <v>510</v>
          </cell>
          <cell r="C5731">
            <v>281</v>
          </cell>
          <cell r="D5731">
            <v>132</v>
          </cell>
          <cell r="E5731">
            <v>42974.666666652774</v>
          </cell>
        </row>
        <row r="5732">
          <cell r="B5732">
            <v>224</v>
          </cell>
          <cell r="C5732">
            <v>69</v>
          </cell>
          <cell r="D5732">
            <v>1</v>
          </cell>
          <cell r="E5732">
            <v>42974.708333319439</v>
          </cell>
        </row>
        <row r="5733">
          <cell r="B5733">
            <v>34</v>
          </cell>
          <cell r="C5733">
            <v>0</v>
          </cell>
          <cell r="D5733">
            <v>0</v>
          </cell>
          <cell r="E5733">
            <v>42974.749999986103</v>
          </cell>
        </row>
        <row r="5734">
          <cell r="B5734">
            <v>0</v>
          </cell>
          <cell r="C5734">
            <v>0</v>
          </cell>
          <cell r="D5734">
            <v>0</v>
          </cell>
          <cell r="E5734">
            <v>42974.791666652767</v>
          </cell>
        </row>
        <row r="5735">
          <cell r="B5735">
            <v>0</v>
          </cell>
          <cell r="C5735">
            <v>0</v>
          </cell>
          <cell r="D5735">
            <v>0</v>
          </cell>
          <cell r="E5735">
            <v>42974.833333319431</v>
          </cell>
        </row>
        <row r="5736">
          <cell r="B5736">
            <v>0</v>
          </cell>
          <cell r="C5736">
            <v>0</v>
          </cell>
          <cell r="D5736">
            <v>0</v>
          </cell>
          <cell r="E5736">
            <v>42974.874999986096</v>
          </cell>
        </row>
        <row r="5737">
          <cell r="B5737">
            <v>0</v>
          </cell>
          <cell r="C5737">
            <v>0</v>
          </cell>
          <cell r="D5737">
            <v>0</v>
          </cell>
          <cell r="E5737">
            <v>42974.91666665276</v>
          </cell>
        </row>
        <row r="5738">
          <cell r="B5738">
            <v>0</v>
          </cell>
          <cell r="C5738">
            <v>0</v>
          </cell>
          <cell r="D5738">
            <v>0</v>
          </cell>
          <cell r="E5738">
            <v>42974.958333319424</v>
          </cell>
        </row>
        <row r="5739">
          <cell r="B5739">
            <v>0</v>
          </cell>
          <cell r="C5739">
            <v>0</v>
          </cell>
          <cell r="D5739">
            <v>0</v>
          </cell>
          <cell r="E5739">
            <v>42974.999999986088</v>
          </cell>
        </row>
        <row r="5740">
          <cell r="B5740">
            <v>0</v>
          </cell>
          <cell r="C5740">
            <v>0</v>
          </cell>
          <cell r="D5740">
            <v>0</v>
          </cell>
          <cell r="E5740">
            <v>42975.041666652753</v>
          </cell>
        </row>
        <row r="5741">
          <cell r="B5741">
            <v>0</v>
          </cell>
          <cell r="C5741">
            <v>0</v>
          </cell>
          <cell r="D5741">
            <v>0</v>
          </cell>
          <cell r="E5741">
            <v>42975.083333319417</v>
          </cell>
        </row>
        <row r="5742">
          <cell r="B5742">
            <v>0</v>
          </cell>
          <cell r="C5742">
            <v>0</v>
          </cell>
          <cell r="D5742">
            <v>0</v>
          </cell>
          <cell r="E5742">
            <v>42975.124999986081</v>
          </cell>
        </row>
        <row r="5743">
          <cell r="B5743">
            <v>0</v>
          </cell>
          <cell r="C5743">
            <v>0</v>
          </cell>
          <cell r="D5743">
            <v>0</v>
          </cell>
          <cell r="E5743">
            <v>42975.166666652745</v>
          </cell>
        </row>
        <row r="5744">
          <cell r="B5744">
            <v>0</v>
          </cell>
          <cell r="C5744">
            <v>0</v>
          </cell>
          <cell r="D5744">
            <v>0</v>
          </cell>
          <cell r="E5744">
            <v>42975.20833331941</v>
          </cell>
        </row>
        <row r="5745">
          <cell r="B5745">
            <v>7</v>
          </cell>
          <cell r="C5745">
            <v>41</v>
          </cell>
          <cell r="D5745">
            <v>25</v>
          </cell>
          <cell r="E5745">
            <v>42975.249999986074</v>
          </cell>
        </row>
        <row r="5746">
          <cell r="B5746">
            <v>132</v>
          </cell>
          <cell r="C5746">
            <v>163</v>
          </cell>
          <cell r="D5746">
            <v>227</v>
          </cell>
          <cell r="E5746">
            <v>42975.291666652738</v>
          </cell>
        </row>
        <row r="5747">
          <cell r="B5747">
            <v>398</v>
          </cell>
          <cell r="C5747">
            <v>330</v>
          </cell>
          <cell r="D5747">
            <v>472</v>
          </cell>
          <cell r="E5747">
            <v>42975.333333319402</v>
          </cell>
        </row>
        <row r="5748">
          <cell r="B5748">
            <v>622</v>
          </cell>
          <cell r="C5748">
            <v>282</v>
          </cell>
          <cell r="D5748">
            <v>686</v>
          </cell>
          <cell r="E5748">
            <v>42975.374999986067</v>
          </cell>
        </row>
        <row r="5749">
          <cell r="B5749">
            <v>803</v>
          </cell>
          <cell r="C5749">
            <v>233</v>
          </cell>
          <cell r="D5749">
            <v>845</v>
          </cell>
          <cell r="E5749">
            <v>42975.416666652731</v>
          </cell>
        </row>
        <row r="5750">
          <cell r="B5750">
            <v>923</v>
          </cell>
          <cell r="C5750">
            <v>739</v>
          </cell>
          <cell r="D5750">
            <v>937</v>
          </cell>
          <cell r="E5750">
            <v>42975.458333319395</v>
          </cell>
        </row>
        <row r="5751">
          <cell r="B5751">
            <v>900</v>
          </cell>
          <cell r="C5751">
            <v>679</v>
          </cell>
          <cell r="D5751">
            <v>954</v>
          </cell>
          <cell r="E5751">
            <v>42975.499999986059</v>
          </cell>
        </row>
        <row r="5752">
          <cell r="B5752">
            <v>863</v>
          </cell>
          <cell r="C5752">
            <v>745</v>
          </cell>
          <cell r="D5752">
            <v>892</v>
          </cell>
          <cell r="E5752">
            <v>42975.541666652724</v>
          </cell>
        </row>
        <row r="5753">
          <cell r="B5753">
            <v>769</v>
          </cell>
          <cell r="C5753">
            <v>535</v>
          </cell>
          <cell r="D5753">
            <v>709</v>
          </cell>
          <cell r="E5753">
            <v>42975.583333319388</v>
          </cell>
        </row>
        <row r="5754">
          <cell r="B5754">
            <v>712</v>
          </cell>
          <cell r="C5754">
            <v>337</v>
          </cell>
          <cell r="D5754">
            <v>471</v>
          </cell>
          <cell r="E5754">
            <v>42975.624999986052</v>
          </cell>
        </row>
        <row r="5755">
          <cell r="B5755">
            <v>458</v>
          </cell>
          <cell r="C5755">
            <v>214</v>
          </cell>
          <cell r="D5755">
            <v>224</v>
          </cell>
          <cell r="E5755">
            <v>42975.666666652716</v>
          </cell>
        </row>
        <row r="5756">
          <cell r="B5756">
            <v>238</v>
          </cell>
          <cell r="C5756">
            <v>46</v>
          </cell>
          <cell r="D5756">
            <v>1</v>
          </cell>
          <cell r="E5756">
            <v>42975.70833331938</v>
          </cell>
        </row>
        <row r="5757">
          <cell r="B5757">
            <v>28</v>
          </cell>
          <cell r="C5757">
            <v>0</v>
          </cell>
          <cell r="D5757">
            <v>0</v>
          </cell>
          <cell r="E5757">
            <v>42975.749999986045</v>
          </cell>
        </row>
        <row r="5758">
          <cell r="B5758">
            <v>0</v>
          </cell>
          <cell r="C5758">
            <v>0</v>
          </cell>
          <cell r="D5758">
            <v>0</v>
          </cell>
          <cell r="E5758">
            <v>42975.791666652709</v>
          </cell>
        </row>
        <row r="5759">
          <cell r="B5759">
            <v>0</v>
          </cell>
          <cell r="C5759">
            <v>0</v>
          </cell>
          <cell r="D5759">
            <v>0</v>
          </cell>
          <cell r="E5759">
            <v>42975.833333319373</v>
          </cell>
        </row>
        <row r="5760">
          <cell r="B5760">
            <v>0</v>
          </cell>
          <cell r="C5760">
            <v>0</v>
          </cell>
          <cell r="D5760">
            <v>0</v>
          </cell>
          <cell r="E5760">
            <v>42975.874999986037</v>
          </cell>
        </row>
        <row r="5761">
          <cell r="B5761">
            <v>0</v>
          </cell>
          <cell r="C5761">
            <v>0</v>
          </cell>
          <cell r="D5761">
            <v>0</v>
          </cell>
          <cell r="E5761">
            <v>42975.916666652702</v>
          </cell>
        </row>
        <row r="5762">
          <cell r="B5762">
            <v>0</v>
          </cell>
          <cell r="C5762">
            <v>0</v>
          </cell>
          <cell r="D5762">
            <v>0</v>
          </cell>
          <cell r="E5762">
            <v>42975.958333319366</v>
          </cell>
        </row>
        <row r="5763">
          <cell r="B5763">
            <v>0</v>
          </cell>
          <cell r="C5763">
            <v>0</v>
          </cell>
          <cell r="D5763">
            <v>0</v>
          </cell>
          <cell r="E5763">
            <v>42975.99999998603</v>
          </cell>
        </row>
        <row r="5764">
          <cell r="B5764">
            <v>0</v>
          </cell>
          <cell r="C5764">
            <v>0</v>
          </cell>
          <cell r="D5764">
            <v>0</v>
          </cell>
          <cell r="E5764">
            <v>42976.041666652694</v>
          </cell>
        </row>
        <row r="5765">
          <cell r="B5765">
            <v>0</v>
          </cell>
          <cell r="C5765">
            <v>0</v>
          </cell>
          <cell r="D5765">
            <v>0</v>
          </cell>
          <cell r="E5765">
            <v>42976.083333319359</v>
          </cell>
        </row>
        <row r="5766">
          <cell r="B5766">
            <v>0</v>
          </cell>
          <cell r="C5766">
            <v>0</v>
          </cell>
          <cell r="D5766">
            <v>0</v>
          </cell>
          <cell r="E5766">
            <v>42976.124999986023</v>
          </cell>
        </row>
        <row r="5767">
          <cell r="B5767">
            <v>0</v>
          </cell>
          <cell r="C5767">
            <v>0</v>
          </cell>
          <cell r="D5767">
            <v>0</v>
          </cell>
          <cell r="E5767">
            <v>42976.166666652687</v>
          </cell>
        </row>
        <row r="5768">
          <cell r="B5768">
            <v>0</v>
          </cell>
          <cell r="C5768">
            <v>0</v>
          </cell>
          <cell r="D5768">
            <v>0</v>
          </cell>
          <cell r="E5768">
            <v>42976.208333319351</v>
          </cell>
        </row>
        <row r="5769">
          <cell r="B5769">
            <v>8</v>
          </cell>
          <cell r="C5769">
            <v>40</v>
          </cell>
          <cell r="D5769">
            <v>26</v>
          </cell>
          <cell r="E5769">
            <v>42976.249999986016</v>
          </cell>
        </row>
        <row r="5770">
          <cell r="B5770">
            <v>158</v>
          </cell>
          <cell r="C5770">
            <v>229</v>
          </cell>
          <cell r="D5770">
            <v>231</v>
          </cell>
          <cell r="E5770">
            <v>42976.29166665268</v>
          </cell>
        </row>
        <row r="5771">
          <cell r="B5771">
            <v>416</v>
          </cell>
          <cell r="C5771">
            <v>270</v>
          </cell>
          <cell r="D5771">
            <v>476</v>
          </cell>
          <cell r="E5771">
            <v>42976.333333319344</v>
          </cell>
        </row>
        <row r="5772">
          <cell r="B5772">
            <v>626</v>
          </cell>
          <cell r="C5772">
            <v>482</v>
          </cell>
          <cell r="D5772">
            <v>690</v>
          </cell>
          <cell r="E5772">
            <v>42976.374999986008</v>
          </cell>
        </row>
        <row r="5773">
          <cell r="B5773">
            <v>820</v>
          </cell>
          <cell r="C5773">
            <v>576</v>
          </cell>
          <cell r="D5773">
            <v>849</v>
          </cell>
          <cell r="E5773">
            <v>42976.416666652673</v>
          </cell>
        </row>
        <row r="5774">
          <cell r="B5774">
            <v>813</v>
          </cell>
          <cell r="C5774">
            <v>771</v>
          </cell>
          <cell r="D5774">
            <v>941</v>
          </cell>
          <cell r="E5774">
            <v>42976.458333319337</v>
          </cell>
        </row>
        <row r="5775">
          <cell r="B5775">
            <v>990</v>
          </cell>
          <cell r="C5775">
            <v>732</v>
          </cell>
          <cell r="D5775">
            <v>957</v>
          </cell>
          <cell r="E5775">
            <v>42976.499999986001</v>
          </cell>
        </row>
        <row r="5776">
          <cell r="B5776">
            <v>916</v>
          </cell>
          <cell r="C5776">
            <v>885</v>
          </cell>
          <cell r="D5776">
            <v>897</v>
          </cell>
          <cell r="E5776">
            <v>42976.541666652665</v>
          </cell>
        </row>
        <row r="5777">
          <cell r="B5777">
            <v>816</v>
          </cell>
          <cell r="C5777">
            <v>641</v>
          </cell>
          <cell r="D5777">
            <v>714</v>
          </cell>
          <cell r="E5777">
            <v>42976.58333331933</v>
          </cell>
        </row>
        <row r="5778">
          <cell r="B5778">
            <v>681</v>
          </cell>
          <cell r="C5778">
            <v>356</v>
          </cell>
          <cell r="D5778">
            <v>478</v>
          </cell>
          <cell r="E5778">
            <v>42976.624999985994</v>
          </cell>
        </row>
        <row r="5779">
          <cell r="B5779">
            <v>412</v>
          </cell>
          <cell r="C5779">
            <v>203</v>
          </cell>
          <cell r="D5779">
            <v>230</v>
          </cell>
          <cell r="E5779">
            <v>42976.666666652658</v>
          </cell>
        </row>
        <row r="5780">
          <cell r="B5780">
            <v>221</v>
          </cell>
          <cell r="C5780">
            <v>51</v>
          </cell>
          <cell r="D5780">
            <v>0</v>
          </cell>
          <cell r="E5780">
            <v>42976.708333319322</v>
          </cell>
        </row>
        <row r="5781">
          <cell r="B5781">
            <v>31</v>
          </cell>
          <cell r="C5781">
            <v>0</v>
          </cell>
          <cell r="D5781">
            <v>0</v>
          </cell>
          <cell r="E5781">
            <v>42976.749999985987</v>
          </cell>
        </row>
        <row r="5782">
          <cell r="B5782">
            <v>0</v>
          </cell>
          <cell r="C5782">
            <v>0</v>
          </cell>
          <cell r="D5782">
            <v>0</v>
          </cell>
          <cell r="E5782">
            <v>42976.791666652651</v>
          </cell>
        </row>
        <row r="5783">
          <cell r="B5783">
            <v>0</v>
          </cell>
          <cell r="C5783">
            <v>0</v>
          </cell>
          <cell r="D5783">
            <v>0</v>
          </cell>
          <cell r="E5783">
            <v>42976.833333319315</v>
          </cell>
        </row>
        <row r="5784">
          <cell r="B5784">
            <v>0</v>
          </cell>
          <cell r="C5784">
            <v>0</v>
          </cell>
          <cell r="D5784">
            <v>0</v>
          </cell>
          <cell r="E5784">
            <v>42976.874999985979</v>
          </cell>
        </row>
        <row r="5785">
          <cell r="B5785">
            <v>0</v>
          </cell>
          <cell r="C5785">
            <v>0</v>
          </cell>
          <cell r="D5785">
            <v>0</v>
          </cell>
          <cell r="E5785">
            <v>42976.916666652643</v>
          </cell>
        </row>
        <row r="5786">
          <cell r="B5786">
            <v>0</v>
          </cell>
          <cell r="C5786">
            <v>0</v>
          </cell>
          <cell r="D5786">
            <v>0</v>
          </cell>
          <cell r="E5786">
            <v>42976.958333319308</v>
          </cell>
        </row>
        <row r="5787">
          <cell r="B5787">
            <v>0</v>
          </cell>
          <cell r="C5787">
            <v>0</v>
          </cell>
          <cell r="D5787">
            <v>0</v>
          </cell>
          <cell r="E5787">
            <v>42976.999999985972</v>
          </cell>
        </row>
        <row r="5788">
          <cell r="B5788">
            <v>0</v>
          </cell>
          <cell r="C5788">
            <v>0</v>
          </cell>
          <cell r="D5788">
            <v>0</v>
          </cell>
          <cell r="E5788">
            <v>42977.041666652636</v>
          </cell>
        </row>
        <row r="5789">
          <cell r="B5789">
            <v>0</v>
          </cell>
          <cell r="C5789">
            <v>0</v>
          </cell>
          <cell r="D5789">
            <v>0</v>
          </cell>
          <cell r="E5789">
            <v>42977.0833333193</v>
          </cell>
        </row>
        <row r="5790">
          <cell r="B5790">
            <v>0</v>
          </cell>
          <cell r="C5790">
            <v>0</v>
          </cell>
          <cell r="D5790">
            <v>0</v>
          </cell>
          <cell r="E5790">
            <v>42977.124999985965</v>
          </cell>
        </row>
        <row r="5791">
          <cell r="B5791">
            <v>0</v>
          </cell>
          <cell r="C5791">
            <v>0</v>
          </cell>
          <cell r="D5791">
            <v>0</v>
          </cell>
          <cell r="E5791">
            <v>42977.166666652629</v>
          </cell>
        </row>
        <row r="5792">
          <cell r="B5792">
            <v>0</v>
          </cell>
          <cell r="C5792">
            <v>0</v>
          </cell>
          <cell r="D5792">
            <v>0</v>
          </cell>
          <cell r="E5792">
            <v>42977.208333319293</v>
          </cell>
        </row>
        <row r="5793">
          <cell r="B5793">
            <v>11</v>
          </cell>
          <cell r="C5793">
            <v>65</v>
          </cell>
          <cell r="D5793">
            <v>28</v>
          </cell>
          <cell r="E5793">
            <v>42977.249999985957</v>
          </cell>
        </row>
        <row r="5794">
          <cell r="B5794">
            <v>164</v>
          </cell>
          <cell r="C5794">
            <v>153</v>
          </cell>
          <cell r="D5794">
            <v>233</v>
          </cell>
          <cell r="E5794">
            <v>42977.291666652622</v>
          </cell>
        </row>
        <row r="5795">
          <cell r="B5795">
            <v>409</v>
          </cell>
          <cell r="C5795">
            <v>252</v>
          </cell>
          <cell r="D5795">
            <v>481</v>
          </cell>
          <cell r="E5795">
            <v>42977.333333319286</v>
          </cell>
        </row>
        <row r="5796">
          <cell r="B5796">
            <v>530</v>
          </cell>
          <cell r="C5796">
            <v>507</v>
          </cell>
          <cell r="D5796">
            <v>694</v>
          </cell>
          <cell r="E5796">
            <v>42977.37499998595</v>
          </cell>
        </row>
        <row r="5797">
          <cell r="B5797">
            <v>741</v>
          </cell>
          <cell r="C5797">
            <v>406</v>
          </cell>
          <cell r="D5797">
            <v>839</v>
          </cell>
          <cell r="E5797">
            <v>42977.416666652614</v>
          </cell>
        </row>
        <row r="5798">
          <cell r="B5798">
            <v>981</v>
          </cell>
          <cell r="C5798">
            <v>862</v>
          </cell>
          <cell r="D5798">
            <v>934</v>
          </cell>
          <cell r="E5798">
            <v>42977.458333319279</v>
          </cell>
        </row>
        <row r="5799">
          <cell r="B5799">
            <v>815</v>
          </cell>
          <cell r="C5799">
            <v>605</v>
          </cell>
          <cell r="D5799">
            <v>954</v>
          </cell>
          <cell r="E5799">
            <v>42977.499999985943</v>
          </cell>
        </row>
        <row r="5800">
          <cell r="B5800">
            <v>948</v>
          </cell>
          <cell r="C5800">
            <v>555</v>
          </cell>
          <cell r="D5800">
            <v>846</v>
          </cell>
          <cell r="E5800">
            <v>42977.541666652607</v>
          </cell>
        </row>
        <row r="5801">
          <cell r="B5801">
            <v>828</v>
          </cell>
          <cell r="C5801">
            <v>344</v>
          </cell>
          <cell r="D5801">
            <v>668</v>
          </cell>
          <cell r="E5801">
            <v>42977.583333319271</v>
          </cell>
        </row>
        <row r="5802">
          <cell r="B5802">
            <v>695</v>
          </cell>
          <cell r="C5802">
            <v>295</v>
          </cell>
          <cell r="D5802">
            <v>466</v>
          </cell>
          <cell r="E5802">
            <v>42977.624999985936</v>
          </cell>
        </row>
        <row r="5803">
          <cell r="B5803">
            <v>507</v>
          </cell>
          <cell r="C5803">
            <v>160</v>
          </cell>
          <cell r="D5803">
            <v>230</v>
          </cell>
          <cell r="E5803">
            <v>42977.6666666526</v>
          </cell>
        </row>
        <row r="5804">
          <cell r="B5804">
            <v>229</v>
          </cell>
          <cell r="C5804">
            <v>55</v>
          </cell>
          <cell r="D5804">
            <v>3</v>
          </cell>
          <cell r="E5804">
            <v>42977.708333319264</v>
          </cell>
        </row>
        <row r="5805">
          <cell r="B5805">
            <v>30</v>
          </cell>
          <cell r="C5805">
            <v>0</v>
          </cell>
          <cell r="D5805">
            <v>0</v>
          </cell>
          <cell r="E5805">
            <v>42977.749999985928</v>
          </cell>
        </row>
        <row r="5806">
          <cell r="B5806">
            <v>0</v>
          </cell>
          <cell r="C5806">
            <v>0</v>
          </cell>
          <cell r="D5806">
            <v>0</v>
          </cell>
          <cell r="E5806">
            <v>42977.791666652593</v>
          </cell>
        </row>
        <row r="5807">
          <cell r="B5807">
            <v>0</v>
          </cell>
          <cell r="C5807">
            <v>0</v>
          </cell>
          <cell r="D5807">
            <v>0</v>
          </cell>
          <cell r="E5807">
            <v>42977.833333319257</v>
          </cell>
        </row>
        <row r="5808">
          <cell r="B5808">
            <v>0</v>
          </cell>
          <cell r="C5808">
            <v>0</v>
          </cell>
          <cell r="D5808">
            <v>0</v>
          </cell>
          <cell r="E5808">
            <v>42977.874999985921</v>
          </cell>
        </row>
        <row r="5809">
          <cell r="B5809">
            <v>0</v>
          </cell>
          <cell r="C5809">
            <v>0</v>
          </cell>
          <cell r="D5809">
            <v>0</v>
          </cell>
          <cell r="E5809">
            <v>42977.916666652585</v>
          </cell>
        </row>
        <row r="5810">
          <cell r="B5810">
            <v>0</v>
          </cell>
          <cell r="C5810">
            <v>0</v>
          </cell>
          <cell r="D5810">
            <v>0</v>
          </cell>
          <cell r="E5810">
            <v>42977.95833331925</v>
          </cell>
        </row>
        <row r="5811">
          <cell r="B5811">
            <v>0</v>
          </cell>
          <cell r="C5811">
            <v>0</v>
          </cell>
          <cell r="D5811">
            <v>0</v>
          </cell>
          <cell r="E5811">
            <v>42977.999999985914</v>
          </cell>
        </row>
        <row r="5812">
          <cell r="B5812">
            <v>0</v>
          </cell>
          <cell r="C5812">
            <v>0</v>
          </cell>
          <cell r="D5812">
            <v>0</v>
          </cell>
          <cell r="E5812">
            <v>42978.041666652578</v>
          </cell>
        </row>
        <row r="5813">
          <cell r="B5813">
            <v>0</v>
          </cell>
          <cell r="C5813">
            <v>0</v>
          </cell>
          <cell r="D5813">
            <v>0</v>
          </cell>
          <cell r="E5813">
            <v>42978.083333319242</v>
          </cell>
        </row>
        <row r="5814">
          <cell r="B5814">
            <v>0</v>
          </cell>
          <cell r="C5814">
            <v>0</v>
          </cell>
          <cell r="D5814">
            <v>0</v>
          </cell>
          <cell r="E5814">
            <v>42978.124999985906</v>
          </cell>
        </row>
        <row r="5815">
          <cell r="B5815">
            <v>0</v>
          </cell>
          <cell r="C5815">
            <v>0</v>
          </cell>
          <cell r="D5815">
            <v>0</v>
          </cell>
          <cell r="E5815">
            <v>42978.166666652571</v>
          </cell>
        </row>
        <row r="5816">
          <cell r="B5816">
            <v>0</v>
          </cell>
          <cell r="C5816">
            <v>0</v>
          </cell>
          <cell r="D5816">
            <v>0</v>
          </cell>
          <cell r="E5816">
            <v>42978.208333319235</v>
          </cell>
        </row>
        <row r="5817">
          <cell r="B5817">
            <v>8</v>
          </cell>
          <cell r="C5817">
            <v>64</v>
          </cell>
          <cell r="D5817">
            <v>30</v>
          </cell>
          <cell r="E5817">
            <v>42978.249999985899</v>
          </cell>
        </row>
        <row r="5818">
          <cell r="B5818">
            <v>116</v>
          </cell>
          <cell r="C5818">
            <v>247</v>
          </cell>
          <cell r="D5818">
            <v>240</v>
          </cell>
          <cell r="E5818">
            <v>42978.291666652563</v>
          </cell>
        </row>
        <row r="5819">
          <cell r="B5819">
            <v>374</v>
          </cell>
          <cell r="C5819">
            <v>313</v>
          </cell>
          <cell r="D5819">
            <v>484</v>
          </cell>
          <cell r="E5819">
            <v>42978.333333319228</v>
          </cell>
        </row>
        <row r="5820">
          <cell r="B5820">
            <v>606</v>
          </cell>
          <cell r="C5820">
            <v>505</v>
          </cell>
          <cell r="D5820">
            <v>698</v>
          </cell>
          <cell r="E5820">
            <v>42978.374999985892</v>
          </cell>
        </row>
        <row r="5821">
          <cell r="B5821">
            <v>775</v>
          </cell>
          <cell r="C5821">
            <v>823</v>
          </cell>
          <cell r="D5821">
            <v>858</v>
          </cell>
          <cell r="E5821">
            <v>42978.416666652556</v>
          </cell>
        </row>
        <row r="5822">
          <cell r="B5822">
            <v>937</v>
          </cell>
          <cell r="C5822">
            <v>875</v>
          </cell>
          <cell r="D5822">
            <v>949</v>
          </cell>
          <cell r="E5822">
            <v>42978.45833331922</v>
          </cell>
        </row>
        <row r="5823">
          <cell r="B5823">
            <v>948</v>
          </cell>
          <cell r="C5823">
            <v>949</v>
          </cell>
          <cell r="D5823">
            <v>964</v>
          </cell>
          <cell r="E5823">
            <v>42978.499999985885</v>
          </cell>
        </row>
        <row r="5824">
          <cell r="B5824">
            <v>1018</v>
          </cell>
          <cell r="C5824">
            <v>864</v>
          </cell>
          <cell r="D5824">
            <v>902</v>
          </cell>
          <cell r="E5824">
            <v>42978.541666652549</v>
          </cell>
        </row>
        <row r="5825">
          <cell r="B5825">
            <v>615</v>
          </cell>
          <cell r="C5825">
            <v>738</v>
          </cell>
          <cell r="D5825">
            <v>720</v>
          </cell>
          <cell r="E5825">
            <v>42978.583333319213</v>
          </cell>
        </row>
        <row r="5826">
          <cell r="B5826">
            <v>671</v>
          </cell>
          <cell r="C5826">
            <v>434</v>
          </cell>
          <cell r="D5826">
            <v>478</v>
          </cell>
          <cell r="E5826">
            <v>42978.624999985877</v>
          </cell>
        </row>
        <row r="5827">
          <cell r="B5827">
            <v>430</v>
          </cell>
          <cell r="C5827">
            <v>191</v>
          </cell>
          <cell r="D5827">
            <v>233</v>
          </cell>
          <cell r="E5827">
            <v>42978.666666652542</v>
          </cell>
        </row>
        <row r="5828">
          <cell r="B5828">
            <v>200</v>
          </cell>
          <cell r="C5828">
            <v>40</v>
          </cell>
          <cell r="D5828">
            <v>3</v>
          </cell>
          <cell r="E5828">
            <v>42978.708333319206</v>
          </cell>
        </row>
        <row r="5829">
          <cell r="B5829">
            <v>24</v>
          </cell>
          <cell r="C5829">
            <v>0</v>
          </cell>
          <cell r="D5829">
            <v>0</v>
          </cell>
          <cell r="E5829">
            <v>42978.74999998587</v>
          </cell>
        </row>
        <row r="5830">
          <cell r="B5830">
            <v>0</v>
          </cell>
          <cell r="C5830">
            <v>0</v>
          </cell>
          <cell r="D5830">
            <v>0</v>
          </cell>
          <cell r="E5830">
            <v>42978.791666652534</v>
          </cell>
        </row>
        <row r="5831">
          <cell r="B5831">
            <v>0</v>
          </cell>
          <cell r="C5831">
            <v>0</v>
          </cell>
          <cell r="D5831">
            <v>0</v>
          </cell>
          <cell r="E5831">
            <v>42978.833333319199</v>
          </cell>
        </row>
        <row r="5832">
          <cell r="B5832">
            <v>0</v>
          </cell>
          <cell r="C5832">
            <v>0</v>
          </cell>
          <cell r="D5832">
            <v>0</v>
          </cell>
          <cell r="E5832">
            <v>42978.874999985863</v>
          </cell>
        </row>
        <row r="5833">
          <cell r="B5833">
            <v>0</v>
          </cell>
          <cell r="C5833">
            <v>0</v>
          </cell>
          <cell r="D5833">
            <v>0</v>
          </cell>
          <cell r="E5833">
            <v>42978.916666652527</v>
          </cell>
        </row>
        <row r="5834">
          <cell r="B5834">
            <v>0</v>
          </cell>
          <cell r="C5834">
            <v>0</v>
          </cell>
          <cell r="D5834">
            <v>0</v>
          </cell>
          <cell r="E5834">
            <v>42978.958333319191</v>
          </cell>
        </row>
        <row r="5835">
          <cell r="B5835">
            <v>0</v>
          </cell>
          <cell r="C5835">
            <v>0</v>
          </cell>
          <cell r="D5835">
            <v>0</v>
          </cell>
          <cell r="E5835">
            <v>42978.999999985856</v>
          </cell>
        </row>
        <row r="5836">
          <cell r="B5836">
            <v>0</v>
          </cell>
          <cell r="C5836">
            <v>0</v>
          </cell>
          <cell r="D5836">
            <v>0</v>
          </cell>
          <cell r="E5836">
            <v>42979.04166665252</v>
          </cell>
        </row>
        <row r="5837">
          <cell r="B5837">
            <v>0</v>
          </cell>
          <cell r="C5837">
            <v>0</v>
          </cell>
          <cell r="D5837">
            <v>0</v>
          </cell>
          <cell r="E5837">
            <v>42979.083333319184</v>
          </cell>
        </row>
        <row r="5838">
          <cell r="B5838">
            <v>0</v>
          </cell>
          <cell r="C5838">
            <v>0</v>
          </cell>
          <cell r="D5838">
            <v>0</v>
          </cell>
          <cell r="E5838">
            <v>42979.124999985848</v>
          </cell>
        </row>
        <row r="5839">
          <cell r="B5839">
            <v>0</v>
          </cell>
          <cell r="C5839">
            <v>0</v>
          </cell>
          <cell r="D5839">
            <v>0</v>
          </cell>
          <cell r="E5839">
            <v>42979.166666652513</v>
          </cell>
        </row>
        <row r="5840">
          <cell r="B5840">
            <v>0</v>
          </cell>
          <cell r="C5840">
            <v>0</v>
          </cell>
          <cell r="D5840">
            <v>0</v>
          </cell>
          <cell r="E5840">
            <v>42979.208333319177</v>
          </cell>
        </row>
        <row r="5841">
          <cell r="B5841">
            <v>8</v>
          </cell>
          <cell r="C5841">
            <v>45</v>
          </cell>
          <cell r="D5841">
            <v>35</v>
          </cell>
          <cell r="E5841">
            <v>42979.249999985841</v>
          </cell>
        </row>
        <row r="5842">
          <cell r="B5842">
            <v>160</v>
          </cell>
          <cell r="C5842">
            <v>104</v>
          </cell>
          <cell r="D5842">
            <v>260</v>
          </cell>
          <cell r="E5842">
            <v>42979.291666652505</v>
          </cell>
        </row>
        <row r="5843">
          <cell r="B5843">
            <v>389</v>
          </cell>
          <cell r="C5843">
            <v>284</v>
          </cell>
          <cell r="D5843">
            <v>517</v>
          </cell>
          <cell r="E5843">
            <v>42979.333333319169</v>
          </cell>
        </row>
        <row r="5844">
          <cell r="B5844">
            <v>592</v>
          </cell>
          <cell r="C5844">
            <v>334</v>
          </cell>
          <cell r="D5844">
            <v>739</v>
          </cell>
          <cell r="E5844">
            <v>42979.374999985834</v>
          </cell>
        </row>
        <row r="5845">
          <cell r="B5845">
            <v>844</v>
          </cell>
          <cell r="C5845">
            <v>307</v>
          </cell>
          <cell r="D5845">
            <v>903</v>
          </cell>
          <cell r="E5845">
            <v>42979.416666652498</v>
          </cell>
        </row>
        <row r="5846">
          <cell r="B5846">
            <v>1002</v>
          </cell>
          <cell r="C5846">
            <v>396</v>
          </cell>
          <cell r="D5846">
            <v>997</v>
          </cell>
          <cell r="E5846">
            <v>42979.458333319162</v>
          </cell>
        </row>
        <row r="5847">
          <cell r="B5847">
            <v>971</v>
          </cell>
          <cell r="C5847">
            <v>367</v>
          </cell>
          <cell r="D5847">
            <v>1013</v>
          </cell>
          <cell r="E5847">
            <v>42979.499999985826</v>
          </cell>
        </row>
        <row r="5848">
          <cell r="B5848">
            <v>925</v>
          </cell>
          <cell r="C5848">
            <v>678</v>
          </cell>
          <cell r="D5848">
            <v>915</v>
          </cell>
          <cell r="E5848">
            <v>42979.541666652491</v>
          </cell>
        </row>
        <row r="5849">
          <cell r="B5849">
            <v>793</v>
          </cell>
          <cell r="C5849">
            <v>469</v>
          </cell>
          <cell r="D5849">
            <v>717</v>
          </cell>
          <cell r="E5849">
            <v>42979.583333319155</v>
          </cell>
        </row>
        <row r="5850">
          <cell r="B5850">
            <v>562</v>
          </cell>
          <cell r="C5850">
            <v>262</v>
          </cell>
          <cell r="D5850">
            <v>483</v>
          </cell>
          <cell r="E5850">
            <v>42979.624999985819</v>
          </cell>
        </row>
        <row r="5851">
          <cell r="B5851">
            <v>428</v>
          </cell>
          <cell r="C5851">
            <v>142</v>
          </cell>
          <cell r="D5851">
            <v>230</v>
          </cell>
          <cell r="E5851">
            <v>42979.666666652483</v>
          </cell>
        </row>
        <row r="5852">
          <cell r="B5852">
            <v>127</v>
          </cell>
          <cell r="C5852">
            <v>57</v>
          </cell>
          <cell r="D5852">
            <v>3</v>
          </cell>
          <cell r="E5852">
            <v>42979.708333319148</v>
          </cell>
        </row>
        <row r="5853">
          <cell r="B5853">
            <v>21</v>
          </cell>
          <cell r="C5853">
            <v>0</v>
          </cell>
          <cell r="D5853">
            <v>0</v>
          </cell>
          <cell r="E5853">
            <v>42979.749999985812</v>
          </cell>
        </row>
        <row r="5854">
          <cell r="B5854">
            <v>0</v>
          </cell>
          <cell r="C5854">
            <v>0</v>
          </cell>
          <cell r="D5854">
            <v>0</v>
          </cell>
          <cell r="E5854">
            <v>42979.791666652476</v>
          </cell>
        </row>
        <row r="5855">
          <cell r="B5855">
            <v>0</v>
          </cell>
          <cell r="C5855">
            <v>0</v>
          </cell>
          <cell r="D5855">
            <v>0</v>
          </cell>
          <cell r="E5855">
            <v>42979.83333331914</v>
          </cell>
        </row>
        <row r="5856">
          <cell r="B5856">
            <v>0</v>
          </cell>
          <cell r="C5856">
            <v>0</v>
          </cell>
          <cell r="D5856">
            <v>0</v>
          </cell>
          <cell r="E5856">
            <v>42979.874999985805</v>
          </cell>
        </row>
        <row r="5857">
          <cell r="B5857">
            <v>0</v>
          </cell>
          <cell r="C5857">
            <v>0</v>
          </cell>
          <cell r="D5857">
            <v>0</v>
          </cell>
          <cell r="E5857">
            <v>42979.916666652469</v>
          </cell>
        </row>
        <row r="5858">
          <cell r="B5858">
            <v>0</v>
          </cell>
          <cell r="C5858">
            <v>0</v>
          </cell>
          <cell r="D5858">
            <v>0</v>
          </cell>
          <cell r="E5858">
            <v>42979.958333319133</v>
          </cell>
        </row>
        <row r="5859">
          <cell r="B5859">
            <v>0</v>
          </cell>
          <cell r="C5859">
            <v>0</v>
          </cell>
          <cell r="D5859">
            <v>0</v>
          </cell>
          <cell r="E5859">
            <v>42979.999999985797</v>
          </cell>
        </row>
        <row r="5860">
          <cell r="B5860">
            <v>0</v>
          </cell>
          <cell r="C5860">
            <v>0</v>
          </cell>
          <cell r="D5860">
            <v>0</v>
          </cell>
          <cell r="E5860">
            <v>42980.041666652462</v>
          </cell>
        </row>
        <row r="5861">
          <cell r="B5861">
            <v>0</v>
          </cell>
          <cell r="C5861">
            <v>0</v>
          </cell>
          <cell r="D5861">
            <v>0</v>
          </cell>
          <cell r="E5861">
            <v>42980.083333319126</v>
          </cell>
        </row>
        <row r="5862">
          <cell r="B5862">
            <v>0</v>
          </cell>
          <cell r="C5862">
            <v>0</v>
          </cell>
          <cell r="D5862">
            <v>0</v>
          </cell>
          <cell r="E5862">
            <v>42980.12499998579</v>
          </cell>
        </row>
        <row r="5863">
          <cell r="B5863">
            <v>0</v>
          </cell>
          <cell r="C5863">
            <v>0</v>
          </cell>
          <cell r="D5863">
            <v>0</v>
          </cell>
          <cell r="E5863">
            <v>42980.166666652454</v>
          </cell>
        </row>
        <row r="5864">
          <cell r="B5864">
            <v>0</v>
          </cell>
          <cell r="C5864">
            <v>0</v>
          </cell>
          <cell r="D5864">
            <v>0</v>
          </cell>
          <cell r="E5864">
            <v>42980.208333319119</v>
          </cell>
        </row>
        <row r="5865">
          <cell r="B5865">
            <v>8</v>
          </cell>
          <cell r="C5865">
            <v>45</v>
          </cell>
          <cell r="D5865">
            <v>36</v>
          </cell>
          <cell r="E5865">
            <v>42980.249999985783</v>
          </cell>
        </row>
        <row r="5866">
          <cell r="B5866">
            <v>98</v>
          </cell>
          <cell r="C5866">
            <v>177</v>
          </cell>
          <cell r="D5866">
            <v>257</v>
          </cell>
          <cell r="E5866">
            <v>42980.291666652447</v>
          </cell>
        </row>
        <row r="5867">
          <cell r="B5867">
            <v>300</v>
          </cell>
          <cell r="C5867">
            <v>400</v>
          </cell>
          <cell r="D5867">
            <v>511</v>
          </cell>
          <cell r="E5867">
            <v>42980.333333319111</v>
          </cell>
        </row>
        <row r="5868">
          <cell r="B5868">
            <v>319</v>
          </cell>
          <cell r="C5868">
            <v>608</v>
          </cell>
          <cell r="D5868">
            <v>730</v>
          </cell>
          <cell r="E5868">
            <v>42980.374999985776</v>
          </cell>
        </row>
        <row r="5869">
          <cell r="B5869">
            <v>670</v>
          </cell>
          <cell r="C5869">
            <v>627</v>
          </cell>
          <cell r="D5869">
            <v>893</v>
          </cell>
          <cell r="E5869">
            <v>42980.41666665244</v>
          </cell>
        </row>
        <row r="5870">
          <cell r="B5870">
            <v>451</v>
          </cell>
          <cell r="C5870">
            <v>589</v>
          </cell>
          <cell r="D5870">
            <v>986</v>
          </cell>
          <cell r="E5870">
            <v>42980.458333319104</v>
          </cell>
        </row>
        <row r="5871">
          <cell r="B5871">
            <v>706</v>
          </cell>
          <cell r="C5871">
            <v>632</v>
          </cell>
          <cell r="D5871">
            <v>1001</v>
          </cell>
          <cell r="E5871">
            <v>42980.499999985768</v>
          </cell>
        </row>
        <row r="5872">
          <cell r="B5872">
            <v>905</v>
          </cell>
          <cell r="C5872">
            <v>434</v>
          </cell>
          <cell r="D5872">
            <v>919</v>
          </cell>
          <cell r="E5872">
            <v>42980.541666652432</v>
          </cell>
        </row>
        <row r="5873">
          <cell r="B5873">
            <v>750</v>
          </cell>
          <cell r="C5873">
            <v>586</v>
          </cell>
          <cell r="D5873">
            <v>722</v>
          </cell>
          <cell r="E5873">
            <v>42980.583333319097</v>
          </cell>
        </row>
        <row r="5874">
          <cell r="B5874">
            <v>604</v>
          </cell>
          <cell r="C5874">
            <v>276</v>
          </cell>
          <cell r="D5874">
            <v>443</v>
          </cell>
          <cell r="E5874">
            <v>42980.624999985761</v>
          </cell>
        </row>
        <row r="5875">
          <cell r="B5875">
            <v>474</v>
          </cell>
          <cell r="C5875">
            <v>183</v>
          </cell>
          <cell r="D5875">
            <v>215</v>
          </cell>
          <cell r="E5875">
            <v>42980.666666652425</v>
          </cell>
        </row>
        <row r="5876">
          <cell r="B5876">
            <v>164</v>
          </cell>
          <cell r="C5876">
            <v>47</v>
          </cell>
          <cell r="D5876">
            <v>5</v>
          </cell>
          <cell r="E5876">
            <v>42980.708333319089</v>
          </cell>
        </row>
        <row r="5877">
          <cell r="B5877">
            <v>22</v>
          </cell>
          <cell r="C5877">
            <v>0</v>
          </cell>
          <cell r="D5877">
            <v>0</v>
          </cell>
          <cell r="E5877">
            <v>42980.749999985754</v>
          </cell>
        </row>
        <row r="5878">
          <cell r="B5878">
            <v>0</v>
          </cell>
          <cell r="C5878">
            <v>0</v>
          </cell>
          <cell r="D5878">
            <v>0</v>
          </cell>
          <cell r="E5878">
            <v>42980.791666652418</v>
          </cell>
        </row>
        <row r="5879">
          <cell r="B5879">
            <v>0</v>
          </cell>
          <cell r="C5879">
            <v>0</v>
          </cell>
          <cell r="D5879">
            <v>0</v>
          </cell>
          <cell r="E5879">
            <v>42980.833333319082</v>
          </cell>
        </row>
        <row r="5880">
          <cell r="B5880">
            <v>0</v>
          </cell>
          <cell r="C5880">
            <v>0</v>
          </cell>
          <cell r="D5880">
            <v>0</v>
          </cell>
          <cell r="E5880">
            <v>42980.874999985746</v>
          </cell>
        </row>
        <row r="5881">
          <cell r="B5881">
            <v>0</v>
          </cell>
          <cell r="C5881">
            <v>0</v>
          </cell>
          <cell r="D5881">
            <v>0</v>
          </cell>
          <cell r="E5881">
            <v>42980.916666652411</v>
          </cell>
        </row>
        <row r="5882">
          <cell r="B5882">
            <v>0</v>
          </cell>
          <cell r="C5882">
            <v>0</v>
          </cell>
          <cell r="D5882">
            <v>0</v>
          </cell>
          <cell r="E5882">
            <v>42980.958333319075</v>
          </cell>
        </row>
        <row r="5883">
          <cell r="B5883">
            <v>0</v>
          </cell>
          <cell r="C5883">
            <v>0</v>
          </cell>
          <cell r="D5883">
            <v>0</v>
          </cell>
          <cell r="E5883">
            <v>42980.999999985739</v>
          </cell>
        </row>
        <row r="5884">
          <cell r="B5884">
            <v>0</v>
          </cell>
          <cell r="C5884">
            <v>0</v>
          </cell>
          <cell r="D5884">
            <v>0</v>
          </cell>
          <cell r="E5884">
            <v>42981.041666652403</v>
          </cell>
        </row>
        <row r="5885">
          <cell r="B5885">
            <v>0</v>
          </cell>
          <cell r="C5885">
            <v>0</v>
          </cell>
          <cell r="D5885">
            <v>0</v>
          </cell>
          <cell r="E5885">
            <v>42981.083333319068</v>
          </cell>
        </row>
        <row r="5886">
          <cell r="B5886">
            <v>0</v>
          </cell>
          <cell r="C5886">
            <v>0</v>
          </cell>
          <cell r="D5886">
            <v>0</v>
          </cell>
          <cell r="E5886">
            <v>42981.124999985732</v>
          </cell>
        </row>
        <row r="5887">
          <cell r="B5887">
            <v>0</v>
          </cell>
          <cell r="C5887">
            <v>0</v>
          </cell>
          <cell r="D5887">
            <v>0</v>
          </cell>
          <cell r="E5887">
            <v>42981.166666652396</v>
          </cell>
        </row>
        <row r="5888">
          <cell r="B5888">
            <v>0</v>
          </cell>
          <cell r="C5888">
            <v>0</v>
          </cell>
          <cell r="D5888">
            <v>0</v>
          </cell>
          <cell r="E5888">
            <v>42981.20833331906</v>
          </cell>
        </row>
        <row r="5889">
          <cell r="B5889">
            <v>8</v>
          </cell>
          <cell r="C5889">
            <v>54</v>
          </cell>
          <cell r="D5889">
            <v>37</v>
          </cell>
          <cell r="E5889">
            <v>42981.249999985725</v>
          </cell>
        </row>
        <row r="5890">
          <cell r="B5890">
            <v>106</v>
          </cell>
          <cell r="C5890">
            <v>139</v>
          </cell>
          <cell r="D5890">
            <v>260</v>
          </cell>
          <cell r="E5890">
            <v>42981.291666652389</v>
          </cell>
        </row>
        <row r="5891">
          <cell r="B5891">
            <v>276</v>
          </cell>
          <cell r="C5891">
            <v>287</v>
          </cell>
          <cell r="D5891">
            <v>515</v>
          </cell>
          <cell r="E5891">
            <v>42981.333333319053</v>
          </cell>
        </row>
        <row r="5892">
          <cell r="B5892">
            <v>384</v>
          </cell>
          <cell r="C5892">
            <v>436</v>
          </cell>
          <cell r="D5892">
            <v>734</v>
          </cell>
          <cell r="E5892">
            <v>42981.374999985717</v>
          </cell>
        </row>
        <row r="5893">
          <cell r="B5893">
            <v>539</v>
          </cell>
          <cell r="C5893">
            <v>615</v>
          </cell>
          <cell r="D5893">
            <v>896</v>
          </cell>
          <cell r="E5893">
            <v>42981.416666652382</v>
          </cell>
        </row>
        <row r="5894">
          <cell r="B5894">
            <v>893</v>
          </cell>
          <cell r="C5894">
            <v>626</v>
          </cell>
          <cell r="D5894">
            <v>988</v>
          </cell>
          <cell r="E5894">
            <v>42981.458333319046</v>
          </cell>
        </row>
        <row r="5895">
          <cell r="B5895">
            <v>649</v>
          </cell>
          <cell r="C5895">
            <v>596</v>
          </cell>
          <cell r="D5895">
            <v>1004</v>
          </cell>
          <cell r="E5895">
            <v>42981.49999998571</v>
          </cell>
        </row>
        <row r="5896">
          <cell r="B5896">
            <v>918</v>
          </cell>
          <cell r="C5896">
            <v>737</v>
          </cell>
          <cell r="D5896">
            <v>919</v>
          </cell>
          <cell r="E5896">
            <v>42981.541666652374</v>
          </cell>
        </row>
        <row r="5897">
          <cell r="B5897">
            <v>712</v>
          </cell>
          <cell r="C5897">
            <v>534</v>
          </cell>
          <cell r="D5897">
            <v>727</v>
          </cell>
          <cell r="E5897">
            <v>42981.583333319039</v>
          </cell>
        </row>
        <row r="5898">
          <cell r="B5898">
            <v>422</v>
          </cell>
          <cell r="C5898">
            <v>341</v>
          </cell>
          <cell r="D5898">
            <v>484</v>
          </cell>
          <cell r="E5898">
            <v>42981.624999985703</v>
          </cell>
        </row>
        <row r="5899">
          <cell r="B5899">
            <v>325</v>
          </cell>
          <cell r="C5899">
            <v>206</v>
          </cell>
          <cell r="D5899">
            <v>238</v>
          </cell>
          <cell r="E5899">
            <v>42981.666666652367</v>
          </cell>
        </row>
        <row r="5900">
          <cell r="B5900">
            <v>146</v>
          </cell>
          <cell r="C5900">
            <v>54</v>
          </cell>
          <cell r="D5900">
            <v>2</v>
          </cell>
          <cell r="E5900">
            <v>42981.708333319031</v>
          </cell>
        </row>
        <row r="5901">
          <cell r="B5901">
            <v>27</v>
          </cell>
          <cell r="C5901">
            <v>0</v>
          </cell>
          <cell r="D5901">
            <v>0</v>
          </cell>
          <cell r="E5901">
            <v>42981.749999985695</v>
          </cell>
        </row>
        <row r="5902">
          <cell r="B5902">
            <v>0</v>
          </cell>
          <cell r="C5902">
            <v>0</v>
          </cell>
          <cell r="D5902">
            <v>0</v>
          </cell>
          <cell r="E5902">
            <v>42981.79166665236</v>
          </cell>
        </row>
        <row r="5903">
          <cell r="B5903">
            <v>0</v>
          </cell>
          <cell r="C5903">
            <v>0</v>
          </cell>
          <cell r="D5903">
            <v>0</v>
          </cell>
          <cell r="E5903">
            <v>42981.833333319024</v>
          </cell>
        </row>
        <row r="5904">
          <cell r="B5904">
            <v>0</v>
          </cell>
          <cell r="C5904">
            <v>0</v>
          </cell>
          <cell r="D5904">
            <v>0</v>
          </cell>
          <cell r="E5904">
            <v>42981.874999985688</v>
          </cell>
        </row>
        <row r="5905">
          <cell r="B5905">
            <v>0</v>
          </cell>
          <cell r="C5905">
            <v>0</v>
          </cell>
          <cell r="D5905">
            <v>0</v>
          </cell>
          <cell r="E5905">
            <v>42981.916666652352</v>
          </cell>
        </row>
        <row r="5906">
          <cell r="B5906">
            <v>0</v>
          </cell>
          <cell r="C5906">
            <v>0</v>
          </cell>
          <cell r="D5906">
            <v>0</v>
          </cell>
          <cell r="E5906">
            <v>42981.958333319017</v>
          </cell>
        </row>
        <row r="5907">
          <cell r="B5907">
            <v>0</v>
          </cell>
          <cell r="C5907">
            <v>0</v>
          </cell>
          <cell r="D5907">
            <v>0</v>
          </cell>
          <cell r="E5907">
            <v>42981.999999985681</v>
          </cell>
        </row>
        <row r="5908">
          <cell r="B5908">
            <v>0</v>
          </cell>
          <cell r="C5908">
            <v>0</v>
          </cell>
          <cell r="D5908">
            <v>0</v>
          </cell>
          <cell r="E5908">
            <v>42982.041666652345</v>
          </cell>
        </row>
        <row r="5909">
          <cell r="B5909">
            <v>0</v>
          </cell>
          <cell r="C5909">
            <v>0</v>
          </cell>
          <cell r="D5909">
            <v>0</v>
          </cell>
          <cell r="E5909">
            <v>42982.083333319009</v>
          </cell>
        </row>
        <row r="5910">
          <cell r="B5910">
            <v>0</v>
          </cell>
          <cell r="C5910">
            <v>0</v>
          </cell>
          <cell r="D5910">
            <v>0</v>
          </cell>
          <cell r="E5910">
            <v>42982.124999985674</v>
          </cell>
        </row>
        <row r="5911">
          <cell r="B5911">
            <v>0</v>
          </cell>
          <cell r="C5911">
            <v>0</v>
          </cell>
          <cell r="D5911">
            <v>0</v>
          </cell>
          <cell r="E5911">
            <v>42982.166666652338</v>
          </cell>
        </row>
        <row r="5912">
          <cell r="B5912">
            <v>0</v>
          </cell>
          <cell r="C5912">
            <v>0</v>
          </cell>
          <cell r="D5912">
            <v>0</v>
          </cell>
          <cell r="E5912">
            <v>42982.208333319002</v>
          </cell>
        </row>
        <row r="5913">
          <cell r="B5913">
            <v>9</v>
          </cell>
          <cell r="C5913">
            <v>28</v>
          </cell>
          <cell r="D5913">
            <v>38</v>
          </cell>
          <cell r="E5913">
            <v>42982.249999985666</v>
          </cell>
        </row>
        <row r="5914">
          <cell r="B5914">
            <v>118</v>
          </cell>
          <cell r="C5914">
            <v>143</v>
          </cell>
          <cell r="D5914">
            <v>258</v>
          </cell>
          <cell r="E5914">
            <v>42982.291666652331</v>
          </cell>
        </row>
        <row r="5915">
          <cell r="B5915">
            <v>364</v>
          </cell>
          <cell r="C5915">
            <v>114</v>
          </cell>
          <cell r="D5915">
            <v>508</v>
          </cell>
          <cell r="E5915">
            <v>42982.333333318995</v>
          </cell>
        </row>
        <row r="5916">
          <cell r="B5916">
            <v>593</v>
          </cell>
          <cell r="C5916">
            <v>479</v>
          </cell>
          <cell r="D5916">
            <v>725</v>
          </cell>
          <cell r="E5916">
            <v>42982.374999985659</v>
          </cell>
        </row>
        <row r="5917">
          <cell r="B5917">
            <v>698</v>
          </cell>
          <cell r="C5917">
            <v>712</v>
          </cell>
          <cell r="D5917">
            <v>886</v>
          </cell>
          <cell r="E5917">
            <v>42982.416666652323</v>
          </cell>
        </row>
        <row r="5918">
          <cell r="B5918">
            <v>882</v>
          </cell>
          <cell r="C5918">
            <v>985</v>
          </cell>
          <cell r="D5918">
            <v>978</v>
          </cell>
          <cell r="E5918">
            <v>42982.458333318988</v>
          </cell>
        </row>
        <row r="5919">
          <cell r="B5919">
            <v>1003</v>
          </cell>
          <cell r="C5919">
            <v>931</v>
          </cell>
          <cell r="D5919">
            <v>993</v>
          </cell>
          <cell r="E5919">
            <v>42982.499999985652</v>
          </cell>
        </row>
        <row r="5920">
          <cell r="B5920">
            <v>810</v>
          </cell>
          <cell r="C5920">
            <v>697</v>
          </cell>
          <cell r="D5920">
            <v>924</v>
          </cell>
          <cell r="E5920">
            <v>42982.541666652316</v>
          </cell>
        </row>
        <row r="5921">
          <cell r="B5921">
            <v>687</v>
          </cell>
          <cell r="C5921">
            <v>517</v>
          </cell>
          <cell r="D5921">
            <v>725</v>
          </cell>
          <cell r="E5921">
            <v>42982.58333331898</v>
          </cell>
        </row>
        <row r="5922">
          <cell r="B5922">
            <v>384</v>
          </cell>
          <cell r="C5922">
            <v>410</v>
          </cell>
          <cell r="D5922">
            <v>489</v>
          </cell>
          <cell r="E5922">
            <v>42982.624999985645</v>
          </cell>
        </row>
        <row r="5923">
          <cell r="B5923">
            <v>247</v>
          </cell>
          <cell r="C5923">
            <v>232</v>
          </cell>
          <cell r="D5923">
            <v>234</v>
          </cell>
          <cell r="E5923">
            <v>42982.666666652309</v>
          </cell>
        </row>
        <row r="5924">
          <cell r="B5924">
            <v>165</v>
          </cell>
          <cell r="C5924">
            <v>54</v>
          </cell>
          <cell r="D5924">
            <v>5</v>
          </cell>
          <cell r="E5924">
            <v>42982.708333318973</v>
          </cell>
        </row>
        <row r="5925">
          <cell r="B5925">
            <v>21</v>
          </cell>
          <cell r="C5925">
            <v>0</v>
          </cell>
          <cell r="D5925">
            <v>0</v>
          </cell>
          <cell r="E5925">
            <v>42982.749999985637</v>
          </cell>
        </row>
        <row r="5926">
          <cell r="B5926">
            <v>0</v>
          </cell>
          <cell r="C5926">
            <v>0</v>
          </cell>
          <cell r="D5926">
            <v>0</v>
          </cell>
          <cell r="E5926">
            <v>42982.791666652302</v>
          </cell>
        </row>
        <row r="5927">
          <cell r="B5927">
            <v>0</v>
          </cell>
          <cell r="C5927">
            <v>0</v>
          </cell>
          <cell r="D5927">
            <v>0</v>
          </cell>
          <cell r="E5927">
            <v>42982.833333318966</v>
          </cell>
        </row>
        <row r="5928">
          <cell r="B5928">
            <v>0</v>
          </cell>
          <cell r="C5928">
            <v>0</v>
          </cell>
          <cell r="D5928">
            <v>0</v>
          </cell>
          <cell r="E5928">
            <v>42982.87499998563</v>
          </cell>
        </row>
        <row r="5929">
          <cell r="B5929">
            <v>0</v>
          </cell>
          <cell r="C5929">
            <v>0</v>
          </cell>
          <cell r="D5929">
            <v>0</v>
          </cell>
          <cell r="E5929">
            <v>42982.916666652294</v>
          </cell>
        </row>
        <row r="5930">
          <cell r="B5930">
            <v>0</v>
          </cell>
          <cell r="C5930">
            <v>0</v>
          </cell>
          <cell r="D5930">
            <v>0</v>
          </cell>
          <cell r="E5930">
            <v>42982.958333318958</v>
          </cell>
        </row>
        <row r="5931">
          <cell r="B5931">
            <v>0</v>
          </cell>
          <cell r="C5931">
            <v>0</v>
          </cell>
          <cell r="D5931">
            <v>0</v>
          </cell>
          <cell r="E5931">
            <v>42982.999999985623</v>
          </cell>
        </row>
        <row r="5932">
          <cell r="B5932">
            <v>0</v>
          </cell>
          <cell r="C5932">
            <v>0</v>
          </cell>
          <cell r="D5932">
            <v>0</v>
          </cell>
          <cell r="E5932">
            <v>42983.041666652287</v>
          </cell>
        </row>
        <row r="5933">
          <cell r="B5933">
            <v>0</v>
          </cell>
          <cell r="C5933">
            <v>0</v>
          </cell>
          <cell r="D5933">
            <v>0</v>
          </cell>
          <cell r="E5933">
            <v>42983.083333318951</v>
          </cell>
        </row>
        <row r="5934">
          <cell r="B5934">
            <v>0</v>
          </cell>
          <cell r="C5934">
            <v>0</v>
          </cell>
          <cell r="D5934">
            <v>0</v>
          </cell>
          <cell r="E5934">
            <v>42983.124999985615</v>
          </cell>
        </row>
        <row r="5935">
          <cell r="B5935">
            <v>0</v>
          </cell>
          <cell r="C5935">
            <v>0</v>
          </cell>
          <cell r="D5935">
            <v>0</v>
          </cell>
          <cell r="E5935">
            <v>42983.16666665228</v>
          </cell>
        </row>
        <row r="5936">
          <cell r="B5936">
            <v>0</v>
          </cell>
          <cell r="C5936">
            <v>0</v>
          </cell>
          <cell r="D5936">
            <v>0</v>
          </cell>
          <cell r="E5936">
            <v>42983.208333318944</v>
          </cell>
        </row>
        <row r="5937">
          <cell r="B5937">
            <v>11</v>
          </cell>
          <cell r="C5937">
            <v>50</v>
          </cell>
          <cell r="D5937">
            <v>38</v>
          </cell>
          <cell r="E5937">
            <v>42983.249999985608</v>
          </cell>
        </row>
        <row r="5938">
          <cell r="B5938">
            <v>131</v>
          </cell>
          <cell r="C5938">
            <v>88</v>
          </cell>
          <cell r="D5938">
            <v>256</v>
          </cell>
          <cell r="E5938">
            <v>42983.291666652272</v>
          </cell>
        </row>
        <row r="5939">
          <cell r="B5939">
            <v>392</v>
          </cell>
          <cell r="C5939">
            <v>383</v>
          </cell>
          <cell r="D5939">
            <v>505</v>
          </cell>
          <cell r="E5939">
            <v>42983.333333318937</v>
          </cell>
        </row>
        <row r="5940">
          <cell r="B5940">
            <v>694</v>
          </cell>
          <cell r="C5940">
            <v>397</v>
          </cell>
          <cell r="D5940">
            <v>720</v>
          </cell>
          <cell r="E5940">
            <v>42983.374999985601</v>
          </cell>
        </row>
        <row r="5941">
          <cell r="B5941">
            <v>825</v>
          </cell>
          <cell r="C5941">
            <v>454</v>
          </cell>
          <cell r="D5941">
            <v>879</v>
          </cell>
          <cell r="E5941">
            <v>42983.416666652265</v>
          </cell>
        </row>
        <row r="5942">
          <cell r="B5942">
            <v>838</v>
          </cell>
          <cell r="C5942">
            <v>441</v>
          </cell>
          <cell r="D5942">
            <v>965</v>
          </cell>
          <cell r="E5942">
            <v>42983.458333318929</v>
          </cell>
        </row>
        <row r="5943">
          <cell r="B5943">
            <v>972</v>
          </cell>
          <cell r="C5943">
            <v>459</v>
          </cell>
          <cell r="D5943">
            <v>975</v>
          </cell>
          <cell r="E5943">
            <v>42983.499999985594</v>
          </cell>
        </row>
        <row r="5944">
          <cell r="B5944">
            <v>966</v>
          </cell>
          <cell r="C5944">
            <v>793</v>
          </cell>
          <cell r="D5944">
            <v>906</v>
          </cell>
          <cell r="E5944">
            <v>42983.541666652258</v>
          </cell>
        </row>
        <row r="5945">
          <cell r="B5945">
            <v>825</v>
          </cell>
          <cell r="C5945">
            <v>574</v>
          </cell>
          <cell r="D5945">
            <v>551</v>
          </cell>
          <cell r="E5945">
            <v>42983.583333318922</v>
          </cell>
        </row>
        <row r="5946">
          <cell r="B5946">
            <v>544</v>
          </cell>
          <cell r="C5946">
            <v>523</v>
          </cell>
          <cell r="D5946">
            <v>243</v>
          </cell>
          <cell r="E5946">
            <v>42983.624999985586</v>
          </cell>
        </row>
        <row r="5947">
          <cell r="B5947">
            <v>423</v>
          </cell>
          <cell r="C5947">
            <v>217</v>
          </cell>
          <cell r="D5947">
            <v>144</v>
          </cell>
          <cell r="E5947">
            <v>42983.666666652251</v>
          </cell>
        </row>
        <row r="5948">
          <cell r="B5948">
            <v>219</v>
          </cell>
          <cell r="C5948">
            <v>44</v>
          </cell>
          <cell r="D5948">
            <v>1</v>
          </cell>
          <cell r="E5948">
            <v>42983.708333318915</v>
          </cell>
        </row>
        <row r="5949">
          <cell r="B5949">
            <v>28</v>
          </cell>
          <cell r="C5949">
            <v>0</v>
          </cell>
          <cell r="D5949">
            <v>0</v>
          </cell>
          <cell r="E5949">
            <v>42983.749999985579</v>
          </cell>
        </row>
        <row r="5950">
          <cell r="B5950">
            <v>0</v>
          </cell>
          <cell r="C5950">
            <v>0</v>
          </cell>
          <cell r="D5950">
            <v>0</v>
          </cell>
          <cell r="E5950">
            <v>42983.791666652243</v>
          </cell>
        </row>
        <row r="5951">
          <cell r="B5951">
            <v>0</v>
          </cell>
          <cell r="C5951">
            <v>0</v>
          </cell>
          <cell r="D5951">
            <v>0</v>
          </cell>
          <cell r="E5951">
            <v>42983.833333318908</v>
          </cell>
        </row>
        <row r="5952">
          <cell r="B5952">
            <v>0</v>
          </cell>
          <cell r="C5952">
            <v>0</v>
          </cell>
          <cell r="D5952">
            <v>0</v>
          </cell>
          <cell r="E5952">
            <v>42983.874999985572</v>
          </cell>
        </row>
        <row r="5953">
          <cell r="B5953">
            <v>0</v>
          </cell>
          <cell r="C5953">
            <v>0</v>
          </cell>
          <cell r="D5953">
            <v>0</v>
          </cell>
          <cell r="E5953">
            <v>42983.916666652236</v>
          </cell>
        </row>
        <row r="5954">
          <cell r="B5954">
            <v>0</v>
          </cell>
          <cell r="C5954">
            <v>0</v>
          </cell>
          <cell r="D5954">
            <v>0</v>
          </cell>
          <cell r="E5954">
            <v>42983.9583333189</v>
          </cell>
        </row>
        <row r="5955">
          <cell r="B5955">
            <v>0</v>
          </cell>
          <cell r="C5955">
            <v>0</v>
          </cell>
          <cell r="D5955">
            <v>0</v>
          </cell>
          <cell r="E5955">
            <v>42983.999999985565</v>
          </cell>
        </row>
        <row r="5956">
          <cell r="B5956">
            <v>0</v>
          </cell>
          <cell r="C5956">
            <v>0</v>
          </cell>
          <cell r="D5956">
            <v>0</v>
          </cell>
          <cell r="E5956">
            <v>42984.041666652229</v>
          </cell>
        </row>
        <row r="5957">
          <cell r="B5957">
            <v>0</v>
          </cell>
          <cell r="C5957">
            <v>0</v>
          </cell>
          <cell r="D5957">
            <v>0</v>
          </cell>
          <cell r="E5957">
            <v>42984.083333318893</v>
          </cell>
        </row>
        <row r="5958">
          <cell r="B5958">
            <v>0</v>
          </cell>
          <cell r="C5958">
            <v>0</v>
          </cell>
          <cell r="D5958">
            <v>0</v>
          </cell>
          <cell r="E5958">
            <v>42984.124999985557</v>
          </cell>
        </row>
        <row r="5959">
          <cell r="B5959">
            <v>0</v>
          </cell>
          <cell r="C5959">
            <v>0</v>
          </cell>
          <cell r="D5959">
            <v>0</v>
          </cell>
          <cell r="E5959">
            <v>42984.166666652221</v>
          </cell>
        </row>
        <row r="5960">
          <cell r="B5960">
            <v>0</v>
          </cell>
          <cell r="C5960">
            <v>0</v>
          </cell>
          <cell r="D5960">
            <v>0</v>
          </cell>
          <cell r="E5960">
            <v>42984.208333318886</v>
          </cell>
        </row>
        <row r="5961">
          <cell r="B5961">
            <v>9</v>
          </cell>
          <cell r="C5961">
            <v>53</v>
          </cell>
          <cell r="D5961">
            <v>22</v>
          </cell>
          <cell r="E5961">
            <v>42984.24999998555</v>
          </cell>
        </row>
        <row r="5962">
          <cell r="B5962">
            <v>117</v>
          </cell>
          <cell r="C5962">
            <v>240</v>
          </cell>
          <cell r="D5962">
            <v>178</v>
          </cell>
          <cell r="E5962">
            <v>42984.291666652214</v>
          </cell>
        </row>
        <row r="5963">
          <cell r="B5963">
            <v>312</v>
          </cell>
          <cell r="C5963">
            <v>477</v>
          </cell>
          <cell r="D5963">
            <v>466</v>
          </cell>
          <cell r="E5963">
            <v>42984.333333318878</v>
          </cell>
        </row>
        <row r="5964">
          <cell r="B5964">
            <v>552</v>
          </cell>
          <cell r="C5964">
            <v>541</v>
          </cell>
          <cell r="D5964">
            <v>703</v>
          </cell>
          <cell r="E5964">
            <v>42984.374999985543</v>
          </cell>
        </row>
        <row r="5965">
          <cell r="B5965">
            <v>626</v>
          </cell>
          <cell r="C5965">
            <v>436</v>
          </cell>
          <cell r="D5965">
            <v>873</v>
          </cell>
          <cell r="E5965">
            <v>42984.416666652207</v>
          </cell>
        </row>
        <row r="5966">
          <cell r="B5966">
            <v>806</v>
          </cell>
          <cell r="C5966">
            <v>867</v>
          </cell>
          <cell r="D5966">
            <v>697</v>
          </cell>
          <cell r="E5966">
            <v>42984.458333318871</v>
          </cell>
        </row>
        <row r="5967">
          <cell r="B5967">
            <v>482</v>
          </cell>
          <cell r="C5967">
            <v>478</v>
          </cell>
          <cell r="D5967">
            <v>565</v>
          </cell>
          <cell r="E5967">
            <v>42984.499999985535</v>
          </cell>
        </row>
        <row r="5968">
          <cell r="B5968">
            <v>933</v>
          </cell>
          <cell r="C5968">
            <v>438</v>
          </cell>
          <cell r="D5968">
            <v>308</v>
          </cell>
          <cell r="E5968">
            <v>42984.5416666522</v>
          </cell>
        </row>
        <row r="5969">
          <cell r="B5969">
            <v>491</v>
          </cell>
          <cell r="C5969">
            <v>410</v>
          </cell>
          <cell r="D5969">
            <v>303</v>
          </cell>
          <cell r="E5969">
            <v>42984.583333318864</v>
          </cell>
        </row>
        <row r="5970">
          <cell r="B5970">
            <v>651</v>
          </cell>
          <cell r="C5970">
            <v>326</v>
          </cell>
          <cell r="D5970">
            <v>268</v>
          </cell>
          <cell r="E5970">
            <v>42984.624999985528</v>
          </cell>
        </row>
        <row r="5971">
          <cell r="B5971">
            <v>463</v>
          </cell>
          <cell r="C5971">
            <v>301</v>
          </cell>
          <cell r="D5971">
            <v>134</v>
          </cell>
          <cell r="E5971">
            <v>42984.666666652192</v>
          </cell>
        </row>
        <row r="5972">
          <cell r="B5972">
            <v>203</v>
          </cell>
          <cell r="C5972">
            <v>48</v>
          </cell>
          <cell r="D5972">
            <v>3</v>
          </cell>
          <cell r="E5972">
            <v>42984.708333318857</v>
          </cell>
        </row>
        <row r="5973">
          <cell r="B5973">
            <v>28</v>
          </cell>
          <cell r="C5973">
            <v>0</v>
          </cell>
          <cell r="D5973">
            <v>0</v>
          </cell>
          <cell r="E5973">
            <v>42984.749999985521</v>
          </cell>
        </row>
        <row r="5974">
          <cell r="B5974">
            <v>0</v>
          </cell>
          <cell r="C5974">
            <v>0</v>
          </cell>
          <cell r="D5974">
            <v>0</v>
          </cell>
          <cell r="E5974">
            <v>42984.791666652185</v>
          </cell>
        </row>
        <row r="5975">
          <cell r="B5975">
            <v>0</v>
          </cell>
          <cell r="C5975">
            <v>0</v>
          </cell>
          <cell r="D5975">
            <v>0</v>
          </cell>
          <cell r="E5975">
            <v>42984.833333318849</v>
          </cell>
        </row>
        <row r="5976">
          <cell r="B5976">
            <v>0</v>
          </cell>
          <cell r="C5976">
            <v>0</v>
          </cell>
          <cell r="D5976">
            <v>0</v>
          </cell>
          <cell r="E5976">
            <v>42984.874999985514</v>
          </cell>
        </row>
        <row r="5977">
          <cell r="B5977">
            <v>0</v>
          </cell>
          <cell r="C5977">
            <v>0</v>
          </cell>
          <cell r="D5977">
            <v>0</v>
          </cell>
          <cell r="E5977">
            <v>42984.916666652178</v>
          </cell>
        </row>
        <row r="5978">
          <cell r="B5978">
            <v>0</v>
          </cell>
          <cell r="C5978">
            <v>0</v>
          </cell>
          <cell r="D5978">
            <v>0</v>
          </cell>
          <cell r="E5978">
            <v>42984.958333318842</v>
          </cell>
        </row>
        <row r="5979">
          <cell r="B5979">
            <v>0</v>
          </cell>
          <cell r="C5979">
            <v>0</v>
          </cell>
          <cell r="D5979">
            <v>0</v>
          </cell>
          <cell r="E5979">
            <v>42984.999999985506</v>
          </cell>
        </row>
        <row r="5980">
          <cell r="B5980">
            <v>0</v>
          </cell>
          <cell r="C5980">
            <v>0</v>
          </cell>
          <cell r="D5980">
            <v>0</v>
          </cell>
          <cell r="E5980">
            <v>42985.041666652171</v>
          </cell>
        </row>
        <row r="5981">
          <cell r="B5981">
            <v>0</v>
          </cell>
          <cell r="C5981">
            <v>0</v>
          </cell>
          <cell r="D5981">
            <v>0</v>
          </cell>
          <cell r="E5981">
            <v>42985.083333318835</v>
          </cell>
        </row>
        <row r="5982">
          <cell r="B5982">
            <v>0</v>
          </cell>
          <cell r="C5982">
            <v>0</v>
          </cell>
          <cell r="D5982">
            <v>0</v>
          </cell>
          <cell r="E5982">
            <v>42985.124999985499</v>
          </cell>
        </row>
        <row r="5983">
          <cell r="B5983">
            <v>0</v>
          </cell>
          <cell r="C5983">
            <v>0</v>
          </cell>
          <cell r="D5983">
            <v>0</v>
          </cell>
          <cell r="E5983">
            <v>42985.166666652163</v>
          </cell>
        </row>
        <row r="5984">
          <cell r="B5984">
            <v>0</v>
          </cell>
          <cell r="C5984">
            <v>0</v>
          </cell>
          <cell r="D5984">
            <v>0</v>
          </cell>
          <cell r="E5984">
            <v>42985.208333318827</v>
          </cell>
        </row>
        <row r="5985">
          <cell r="B5985">
            <v>10</v>
          </cell>
          <cell r="C5985">
            <v>68</v>
          </cell>
          <cell r="D5985">
            <v>41</v>
          </cell>
          <cell r="E5985">
            <v>42985.249999985492</v>
          </cell>
        </row>
        <row r="5986">
          <cell r="B5986">
            <v>160</v>
          </cell>
          <cell r="C5986">
            <v>276</v>
          </cell>
          <cell r="D5986">
            <v>264</v>
          </cell>
          <cell r="E5986">
            <v>42985.291666652156</v>
          </cell>
        </row>
        <row r="5987">
          <cell r="B5987">
            <v>420</v>
          </cell>
          <cell r="C5987">
            <v>398</v>
          </cell>
          <cell r="D5987">
            <v>509</v>
          </cell>
          <cell r="E5987">
            <v>42985.33333331882</v>
          </cell>
        </row>
        <row r="5988">
          <cell r="B5988">
            <v>624</v>
          </cell>
          <cell r="C5988">
            <v>496</v>
          </cell>
          <cell r="D5988">
            <v>723</v>
          </cell>
          <cell r="E5988">
            <v>42985.374999985484</v>
          </cell>
        </row>
        <row r="5989">
          <cell r="B5989">
            <v>833</v>
          </cell>
          <cell r="C5989">
            <v>840</v>
          </cell>
          <cell r="D5989">
            <v>881</v>
          </cell>
          <cell r="E5989">
            <v>42985.416666652149</v>
          </cell>
        </row>
        <row r="5990">
          <cell r="B5990">
            <v>994</v>
          </cell>
          <cell r="C5990">
            <v>941</v>
          </cell>
          <cell r="D5990">
            <v>969</v>
          </cell>
          <cell r="E5990">
            <v>42985.458333318813</v>
          </cell>
        </row>
        <row r="5991">
          <cell r="B5991">
            <v>1007</v>
          </cell>
          <cell r="C5991">
            <v>904</v>
          </cell>
          <cell r="D5991">
            <v>981</v>
          </cell>
          <cell r="E5991">
            <v>42985.499999985477</v>
          </cell>
        </row>
        <row r="5992">
          <cell r="B5992">
            <v>958</v>
          </cell>
          <cell r="C5992">
            <v>815</v>
          </cell>
          <cell r="D5992">
            <v>736</v>
          </cell>
          <cell r="E5992">
            <v>42985.541666652141</v>
          </cell>
        </row>
        <row r="5993">
          <cell r="B5993">
            <v>888</v>
          </cell>
          <cell r="C5993">
            <v>598</v>
          </cell>
          <cell r="D5993">
            <v>678</v>
          </cell>
          <cell r="E5993">
            <v>42985.583333318806</v>
          </cell>
        </row>
        <row r="5994">
          <cell r="B5994">
            <v>650</v>
          </cell>
          <cell r="C5994">
            <v>417</v>
          </cell>
          <cell r="D5994">
            <v>471</v>
          </cell>
          <cell r="E5994">
            <v>42985.62499998547</v>
          </cell>
        </row>
        <row r="5995">
          <cell r="B5995">
            <v>458</v>
          </cell>
          <cell r="C5995">
            <v>177</v>
          </cell>
          <cell r="D5995">
            <v>230</v>
          </cell>
          <cell r="E5995">
            <v>42985.666666652134</v>
          </cell>
        </row>
        <row r="5996">
          <cell r="B5996">
            <v>207</v>
          </cell>
          <cell r="C5996">
            <v>51</v>
          </cell>
          <cell r="D5996">
            <v>2</v>
          </cell>
          <cell r="E5996">
            <v>42985.708333318798</v>
          </cell>
        </row>
        <row r="5997">
          <cell r="B5997">
            <v>22</v>
          </cell>
          <cell r="C5997">
            <v>0</v>
          </cell>
          <cell r="D5997">
            <v>0</v>
          </cell>
          <cell r="E5997">
            <v>42985.749999985463</v>
          </cell>
        </row>
        <row r="5998">
          <cell r="B5998">
            <v>0</v>
          </cell>
          <cell r="C5998">
            <v>0</v>
          </cell>
          <cell r="D5998">
            <v>0</v>
          </cell>
          <cell r="E5998">
            <v>42985.791666652127</v>
          </cell>
        </row>
        <row r="5999">
          <cell r="B5999">
            <v>0</v>
          </cell>
          <cell r="C5999">
            <v>0</v>
          </cell>
          <cell r="D5999">
            <v>0</v>
          </cell>
          <cell r="E5999">
            <v>42985.833333318791</v>
          </cell>
        </row>
        <row r="6000">
          <cell r="B6000">
            <v>0</v>
          </cell>
          <cell r="C6000">
            <v>0</v>
          </cell>
          <cell r="D6000">
            <v>0</v>
          </cell>
          <cell r="E6000">
            <v>42985.874999985455</v>
          </cell>
        </row>
        <row r="6001">
          <cell r="B6001">
            <v>0</v>
          </cell>
          <cell r="C6001">
            <v>0</v>
          </cell>
          <cell r="D6001">
            <v>0</v>
          </cell>
          <cell r="E6001">
            <v>42985.91666665212</v>
          </cell>
        </row>
        <row r="6002">
          <cell r="B6002">
            <v>0</v>
          </cell>
          <cell r="C6002">
            <v>0</v>
          </cell>
          <cell r="D6002">
            <v>0</v>
          </cell>
          <cell r="E6002">
            <v>42985.958333318784</v>
          </cell>
        </row>
        <row r="6003">
          <cell r="B6003">
            <v>0</v>
          </cell>
          <cell r="C6003">
            <v>0</v>
          </cell>
          <cell r="D6003">
            <v>0</v>
          </cell>
          <cell r="E6003">
            <v>42985.999999985448</v>
          </cell>
        </row>
        <row r="6004">
          <cell r="B6004">
            <v>0</v>
          </cell>
          <cell r="C6004">
            <v>0</v>
          </cell>
          <cell r="D6004">
            <v>0</v>
          </cell>
          <cell r="E6004">
            <v>42986.041666652112</v>
          </cell>
        </row>
        <row r="6005">
          <cell r="B6005">
            <v>0</v>
          </cell>
          <cell r="C6005">
            <v>0</v>
          </cell>
          <cell r="D6005">
            <v>0</v>
          </cell>
          <cell r="E6005">
            <v>42986.083333318777</v>
          </cell>
        </row>
        <row r="6006">
          <cell r="B6006">
            <v>0</v>
          </cell>
          <cell r="C6006">
            <v>0</v>
          </cell>
          <cell r="D6006">
            <v>0</v>
          </cell>
          <cell r="E6006">
            <v>42986.124999985441</v>
          </cell>
        </row>
        <row r="6007">
          <cell r="B6007">
            <v>0</v>
          </cell>
          <cell r="C6007">
            <v>0</v>
          </cell>
          <cell r="D6007">
            <v>0</v>
          </cell>
          <cell r="E6007">
            <v>42986.166666652105</v>
          </cell>
        </row>
        <row r="6008">
          <cell r="B6008">
            <v>0</v>
          </cell>
          <cell r="C6008">
            <v>0</v>
          </cell>
          <cell r="D6008">
            <v>0</v>
          </cell>
          <cell r="E6008">
            <v>42986.208333318769</v>
          </cell>
        </row>
        <row r="6009">
          <cell r="B6009">
            <v>13</v>
          </cell>
          <cell r="C6009">
            <v>67</v>
          </cell>
          <cell r="D6009">
            <v>44</v>
          </cell>
          <cell r="E6009">
            <v>42986.249999985434</v>
          </cell>
        </row>
        <row r="6010">
          <cell r="B6010">
            <v>172</v>
          </cell>
          <cell r="C6010">
            <v>252</v>
          </cell>
          <cell r="D6010">
            <v>270</v>
          </cell>
          <cell r="E6010">
            <v>42986.291666652098</v>
          </cell>
        </row>
        <row r="6011">
          <cell r="B6011">
            <v>421</v>
          </cell>
          <cell r="C6011">
            <v>478</v>
          </cell>
          <cell r="D6011">
            <v>522</v>
          </cell>
          <cell r="E6011">
            <v>42986.333333318762</v>
          </cell>
        </row>
        <row r="6012">
          <cell r="B6012">
            <v>659</v>
          </cell>
          <cell r="C6012">
            <v>515</v>
          </cell>
          <cell r="D6012">
            <v>737</v>
          </cell>
          <cell r="E6012">
            <v>42986.374999985426</v>
          </cell>
        </row>
        <row r="6013">
          <cell r="B6013">
            <v>851</v>
          </cell>
          <cell r="C6013">
            <v>741</v>
          </cell>
          <cell r="D6013">
            <v>895</v>
          </cell>
          <cell r="E6013">
            <v>42986.41666665209</v>
          </cell>
        </row>
        <row r="6014">
          <cell r="B6014">
            <v>784</v>
          </cell>
          <cell r="C6014">
            <v>973</v>
          </cell>
          <cell r="D6014">
            <v>983</v>
          </cell>
          <cell r="E6014">
            <v>42986.458333318755</v>
          </cell>
        </row>
        <row r="6015">
          <cell r="B6015">
            <v>1044</v>
          </cell>
          <cell r="C6015">
            <v>937</v>
          </cell>
          <cell r="D6015">
            <v>994</v>
          </cell>
          <cell r="E6015">
            <v>42986.499999985419</v>
          </cell>
        </row>
        <row r="6016">
          <cell r="B6016">
            <v>878</v>
          </cell>
          <cell r="C6016">
            <v>883</v>
          </cell>
          <cell r="D6016">
            <v>928</v>
          </cell>
          <cell r="E6016">
            <v>42986.541666652083</v>
          </cell>
        </row>
        <row r="6017">
          <cell r="B6017">
            <v>772</v>
          </cell>
          <cell r="C6017">
            <v>723</v>
          </cell>
          <cell r="D6017">
            <v>730</v>
          </cell>
          <cell r="E6017">
            <v>42986.583333318747</v>
          </cell>
        </row>
        <row r="6018">
          <cell r="B6018">
            <v>517</v>
          </cell>
          <cell r="C6018">
            <v>519</v>
          </cell>
          <cell r="D6018">
            <v>483</v>
          </cell>
          <cell r="E6018">
            <v>42986.624999985412</v>
          </cell>
        </row>
        <row r="6019">
          <cell r="B6019">
            <v>468</v>
          </cell>
          <cell r="C6019">
            <v>280</v>
          </cell>
          <cell r="D6019">
            <v>192</v>
          </cell>
          <cell r="E6019">
            <v>42986.666666652076</v>
          </cell>
        </row>
        <row r="6020">
          <cell r="B6020">
            <v>203</v>
          </cell>
          <cell r="C6020">
            <v>65</v>
          </cell>
          <cell r="D6020">
            <v>4</v>
          </cell>
          <cell r="E6020">
            <v>42986.70833331874</v>
          </cell>
        </row>
        <row r="6021">
          <cell r="B6021">
            <v>28</v>
          </cell>
          <cell r="C6021">
            <v>0</v>
          </cell>
          <cell r="D6021">
            <v>0</v>
          </cell>
          <cell r="E6021">
            <v>42986.749999985404</v>
          </cell>
        </row>
        <row r="6022">
          <cell r="B6022">
            <v>0</v>
          </cell>
          <cell r="C6022">
            <v>0</v>
          </cell>
          <cell r="D6022">
            <v>0</v>
          </cell>
          <cell r="E6022">
            <v>42986.791666652069</v>
          </cell>
        </row>
        <row r="6023">
          <cell r="B6023">
            <v>0</v>
          </cell>
          <cell r="C6023">
            <v>0</v>
          </cell>
          <cell r="D6023">
            <v>0</v>
          </cell>
          <cell r="E6023">
            <v>42986.833333318733</v>
          </cell>
        </row>
        <row r="6024">
          <cell r="B6024">
            <v>0</v>
          </cell>
          <cell r="C6024">
            <v>0</v>
          </cell>
          <cell r="D6024">
            <v>0</v>
          </cell>
          <cell r="E6024">
            <v>42986.874999985397</v>
          </cell>
        </row>
        <row r="6025">
          <cell r="B6025">
            <v>0</v>
          </cell>
          <cell r="C6025">
            <v>0</v>
          </cell>
          <cell r="D6025">
            <v>0</v>
          </cell>
          <cell r="E6025">
            <v>42986.916666652061</v>
          </cell>
        </row>
        <row r="6026">
          <cell r="B6026">
            <v>0</v>
          </cell>
          <cell r="C6026">
            <v>0</v>
          </cell>
          <cell r="D6026">
            <v>0</v>
          </cell>
          <cell r="E6026">
            <v>42986.958333318726</v>
          </cell>
        </row>
        <row r="6027">
          <cell r="B6027">
            <v>0</v>
          </cell>
          <cell r="C6027">
            <v>0</v>
          </cell>
          <cell r="D6027">
            <v>0</v>
          </cell>
          <cell r="E6027">
            <v>42986.99999998539</v>
          </cell>
        </row>
        <row r="6028">
          <cell r="B6028">
            <v>0</v>
          </cell>
          <cell r="C6028">
            <v>0</v>
          </cell>
          <cell r="D6028">
            <v>0</v>
          </cell>
          <cell r="E6028">
            <v>42987.041666652054</v>
          </cell>
        </row>
        <row r="6029">
          <cell r="B6029">
            <v>0</v>
          </cell>
          <cell r="C6029">
            <v>0</v>
          </cell>
          <cell r="D6029">
            <v>0</v>
          </cell>
          <cell r="E6029">
            <v>42987.083333318718</v>
          </cell>
        </row>
        <row r="6030">
          <cell r="B6030">
            <v>0</v>
          </cell>
          <cell r="C6030">
            <v>0</v>
          </cell>
          <cell r="D6030">
            <v>0</v>
          </cell>
          <cell r="E6030">
            <v>42987.124999985383</v>
          </cell>
        </row>
        <row r="6031">
          <cell r="B6031">
            <v>0</v>
          </cell>
          <cell r="C6031">
            <v>0</v>
          </cell>
          <cell r="D6031">
            <v>0</v>
          </cell>
          <cell r="E6031">
            <v>42987.166666652047</v>
          </cell>
        </row>
        <row r="6032">
          <cell r="B6032">
            <v>0</v>
          </cell>
          <cell r="C6032">
            <v>0</v>
          </cell>
          <cell r="D6032">
            <v>0</v>
          </cell>
          <cell r="E6032">
            <v>42987.208333318711</v>
          </cell>
        </row>
        <row r="6033">
          <cell r="B6033">
            <v>10</v>
          </cell>
          <cell r="C6033">
            <v>78</v>
          </cell>
          <cell r="D6033">
            <v>44</v>
          </cell>
          <cell r="E6033">
            <v>42987.249999985375</v>
          </cell>
        </row>
        <row r="6034">
          <cell r="B6034">
            <v>172</v>
          </cell>
          <cell r="C6034">
            <v>192</v>
          </cell>
          <cell r="D6034">
            <v>273</v>
          </cell>
          <cell r="E6034">
            <v>42987.29166665204</v>
          </cell>
        </row>
        <row r="6035">
          <cell r="B6035">
            <v>392</v>
          </cell>
          <cell r="C6035">
            <v>487</v>
          </cell>
          <cell r="D6035">
            <v>525</v>
          </cell>
          <cell r="E6035">
            <v>42987.333333318704</v>
          </cell>
        </row>
        <row r="6036">
          <cell r="B6036">
            <v>669</v>
          </cell>
          <cell r="C6036">
            <v>569</v>
          </cell>
          <cell r="D6036">
            <v>741</v>
          </cell>
          <cell r="E6036">
            <v>42987.374999985368</v>
          </cell>
        </row>
        <row r="6037">
          <cell r="B6037">
            <v>796</v>
          </cell>
          <cell r="C6037">
            <v>652</v>
          </cell>
          <cell r="D6037">
            <v>899</v>
          </cell>
          <cell r="E6037">
            <v>42987.416666652032</v>
          </cell>
        </row>
        <row r="6038">
          <cell r="B6038">
            <v>994</v>
          </cell>
          <cell r="C6038">
            <v>670</v>
          </cell>
          <cell r="D6038">
            <v>986</v>
          </cell>
          <cell r="E6038">
            <v>42987.458333318697</v>
          </cell>
        </row>
        <row r="6039">
          <cell r="B6039">
            <v>1034</v>
          </cell>
          <cell r="C6039">
            <v>702</v>
          </cell>
          <cell r="D6039">
            <v>997</v>
          </cell>
          <cell r="E6039">
            <v>42987.499999985361</v>
          </cell>
        </row>
        <row r="6040">
          <cell r="B6040">
            <v>1063</v>
          </cell>
          <cell r="C6040">
            <v>824</v>
          </cell>
          <cell r="D6040">
            <v>926</v>
          </cell>
          <cell r="E6040">
            <v>42987.541666652025</v>
          </cell>
        </row>
        <row r="6041">
          <cell r="B6041">
            <v>911</v>
          </cell>
          <cell r="C6041">
            <v>753</v>
          </cell>
          <cell r="D6041">
            <v>727</v>
          </cell>
          <cell r="E6041">
            <v>42987.583333318689</v>
          </cell>
        </row>
        <row r="6042">
          <cell r="B6042">
            <v>683</v>
          </cell>
          <cell r="C6042">
            <v>475</v>
          </cell>
          <cell r="D6042">
            <v>330</v>
          </cell>
          <cell r="E6042">
            <v>42987.624999985353</v>
          </cell>
        </row>
        <row r="6043">
          <cell r="B6043">
            <v>413</v>
          </cell>
          <cell r="C6043">
            <v>270</v>
          </cell>
          <cell r="D6043">
            <v>160</v>
          </cell>
          <cell r="E6043">
            <v>42987.666666652018</v>
          </cell>
        </row>
        <row r="6044">
          <cell r="B6044">
            <v>202</v>
          </cell>
          <cell r="C6044">
            <v>58</v>
          </cell>
          <cell r="D6044">
            <v>1</v>
          </cell>
          <cell r="E6044">
            <v>42987.708333318682</v>
          </cell>
        </row>
        <row r="6045">
          <cell r="B6045">
            <v>23</v>
          </cell>
          <cell r="C6045">
            <v>0</v>
          </cell>
          <cell r="D6045">
            <v>0</v>
          </cell>
          <cell r="E6045">
            <v>42987.749999985346</v>
          </cell>
        </row>
        <row r="6046">
          <cell r="B6046">
            <v>0</v>
          </cell>
          <cell r="C6046">
            <v>0</v>
          </cell>
          <cell r="D6046">
            <v>0</v>
          </cell>
          <cell r="E6046">
            <v>42987.79166665201</v>
          </cell>
        </row>
        <row r="6047">
          <cell r="B6047">
            <v>0</v>
          </cell>
          <cell r="C6047">
            <v>0</v>
          </cell>
          <cell r="D6047">
            <v>0</v>
          </cell>
          <cell r="E6047">
            <v>42987.833333318675</v>
          </cell>
        </row>
        <row r="6048">
          <cell r="B6048">
            <v>0</v>
          </cell>
          <cell r="C6048">
            <v>0</v>
          </cell>
          <cell r="D6048">
            <v>0</v>
          </cell>
          <cell r="E6048">
            <v>42987.874999985339</v>
          </cell>
        </row>
        <row r="6049">
          <cell r="B6049">
            <v>0</v>
          </cell>
          <cell r="C6049">
            <v>0</v>
          </cell>
          <cell r="D6049">
            <v>0</v>
          </cell>
          <cell r="E6049">
            <v>42987.916666652003</v>
          </cell>
        </row>
        <row r="6050">
          <cell r="B6050">
            <v>0</v>
          </cell>
          <cell r="C6050">
            <v>0</v>
          </cell>
          <cell r="D6050">
            <v>0</v>
          </cell>
          <cell r="E6050">
            <v>42987.958333318667</v>
          </cell>
        </row>
        <row r="6051">
          <cell r="B6051">
            <v>0</v>
          </cell>
          <cell r="C6051">
            <v>0</v>
          </cell>
          <cell r="D6051">
            <v>0</v>
          </cell>
          <cell r="E6051">
            <v>42987.999999985332</v>
          </cell>
        </row>
        <row r="6052">
          <cell r="B6052">
            <v>0</v>
          </cell>
          <cell r="C6052">
            <v>0</v>
          </cell>
          <cell r="D6052">
            <v>0</v>
          </cell>
          <cell r="E6052">
            <v>42988.041666651996</v>
          </cell>
        </row>
        <row r="6053">
          <cell r="B6053">
            <v>0</v>
          </cell>
          <cell r="C6053">
            <v>0</v>
          </cell>
          <cell r="D6053">
            <v>0</v>
          </cell>
          <cell r="E6053">
            <v>42988.08333331866</v>
          </cell>
        </row>
        <row r="6054">
          <cell r="B6054">
            <v>0</v>
          </cell>
          <cell r="C6054">
            <v>0</v>
          </cell>
          <cell r="D6054">
            <v>0</v>
          </cell>
          <cell r="E6054">
            <v>42988.124999985324</v>
          </cell>
        </row>
        <row r="6055">
          <cell r="B6055">
            <v>0</v>
          </cell>
          <cell r="C6055">
            <v>0</v>
          </cell>
          <cell r="D6055">
            <v>0</v>
          </cell>
          <cell r="E6055">
            <v>42988.166666651989</v>
          </cell>
        </row>
        <row r="6056">
          <cell r="B6056">
            <v>0</v>
          </cell>
          <cell r="C6056">
            <v>0</v>
          </cell>
          <cell r="D6056">
            <v>0</v>
          </cell>
          <cell r="E6056">
            <v>42988.208333318653</v>
          </cell>
        </row>
        <row r="6057">
          <cell r="B6057">
            <v>11</v>
          </cell>
          <cell r="C6057">
            <v>45</v>
          </cell>
          <cell r="D6057">
            <v>45</v>
          </cell>
          <cell r="E6057">
            <v>42988.249999985317</v>
          </cell>
        </row>
        <row r="6058">
          <cell r="B6058">
            <v>165</v>
          </cell>
          <cell r="C6058">
            <v>127</v>
          </cell>
          <cell r="D6058">
            <v>273</v>
          </cell>
          <cell r="E6058">
            <v>42988.291666651981</v>
          </cell>
        </row>
        <row r="6059">
          <cell r="B6059">
            <v>425</v>
          </cell>
          <cell r="C6059">
            <v>203</v>
          </cell>
          <cell r="D6059">
            <v>525</v>
          </cell>
          <cell r="E6059">
            <v>42988.333333318646</v>
          </cell>
        </row>
        <row r="6060">
          <cell r="B6060">
            <v>648</v>
          </cell>
          <cell r="C6060">
            <v>423</v>
          </cell>
          <cell r="D6060">
            <v>735</v>
          </cell>
          <cell r="E6060">
            <v>42988.37499998531</v>
          </cell>
        </row>
        <row r="6061">
          <cell r="B6061">
            <v>848</v>
          </cell>
          <cell r="C6061">
            <v>597</v>
          </cell>
          <cell r="D6061">
            <v>895</v>
          </cell>
          <cell r="E6061">
            <v>42988.416666651974</v>
          </cell>
        </row>
        <row r="6062">
          <cell r="B6062">
            <v>871</v>
          </cell>
          <cell r="C6062">
            <v>677</v>
          </cell>
          <cell r="D6062">
            <v>984</v>
          </cell>
          <cell r="E6062">
            <v>42988.458333318638</v>
          </cell>
        </row>
        <row r="6063">
          <cell r="B6063">
            <v>986</v>
          </cell>
          <cell r="C6063">
            <v>845</v>
          </cell>
          <cell r="D6063">
            <v>995</v>
          </cell>
          <cell r="E6063">
            <v>42988.499999985303</v>
          </cell>
        </row>
        <row r="6064">
          <cell r="B6064">
            <v>973</v>
          </cell>
          <cell r="C6064">
            <v>540</v>
          </cell>
          <cell r="D6064">
            <v>914</v>
          </cell>
          <cell r="E6064">
            <v>42988.541666651967</v>
          </cell>
        </row>
        <row r="6065">
          <cell r="B6065">
            <v>757</v>
          </cell>
          <cell r="C6065">
            <v>662</v>
          </cell>
          <cell r="D6065">
            <v>718</v>
          </cell>
          <cell r="E6065">
            <v>42988.583333318631</v>
          </cell>
        </row>
        <row r="6066">
          <cell r="B6066">
            <v>665</v>
          </cell>
          <cell r="C6066">
            <v>449</v>
          </cell>
          <cell r="D6066">
            <v>424</v>
          </cell>
          <cell r="E6066">
            <v>42988.624999985295</v>
          </cell>
        </row>
        <row r="6067">
          <cell r="B6067">
            <v>463</v>
          </cell>
          <cell r="C6067">
            <v>195</v>
          </cell>
          <cell r="D6067">
            <v>176</v>
          </cell>
          <cell r="E6067">
            <v>42988.66666665196</v>
          </cell>
        </row>
        <row r="6068">
          <cell r="B6068">
            <v>220</v>
          </cell>
          <cell r="C6068">
            <v>58</v>
          </cell>
          <cell r="D6068">
            <v>3</v>
          </cell>
          <cell r="E6068">
            <v>42988.708333318624</v>
          </cell>
        </row>
        <row r="6069">
          <cell r="B6069">
            <v>22</v>
          </cell>
          <cell r="C6069">
            <v>0</v>
          </cell>
          <cell r="D6069">
            <v>0</v>
          </cell>
          <cell r="E6069">
            <v>42988.749999985288</v>
          </cell>
        </row>
        <row r="6070">
          <cell r="B6070">
            <v>0</v>
          </cell>
          <cell r="C6070">
            <v>0</v>
          </cell>
          <cell r="D6070">
            <v>0</v>
          </cell>
          <cell r="E6070">
            <v>42988.791666651952</v>
          </cell>
        </row>
        <row r="6071">
          <cell r="B6071">
            <v>0</v>
          </cell>
          <cell r="C6071">
            <v>0</v>
          </cell>
          <cell r="D6071">
            <v>0</v>
          </cell>
          <cell r="E6071">
            <v>42988.833333318616</v>
          </cell>
        </row>
        <row r="6072">
          <cell r="B6072">
            <v>0</v>
          </cell>
          <cell r="C6072">
            <v>0</v>
          </cell>
          <cell r="D6072">
            <v>0</v>
          </cell>
          <cell r="E6072">
            <v>42988.874999985281</v>
          </cell>
        </row>
        <row r="6073">
          <cell r="B6073">
            <v>0</v>
          </cell>
          <cell r="C6073">
            <v>0</v>
          </cell>
          <cell r="D6073">
            <v>0</v>
          </cell>
          <cell r="E6073">
            <v>42988.916666651945</v>
          </cell>
        </row>
        <row r="6074">
          <cell r="B6074">
            <v>0</v>
          </cell>
          <cell r="C6074">
            <v>0</v>
          </cell>
          <cell r="D6074">
            <v>0</v>
          </cell>
          <cell r="E6074">
            <v>42988.958333318609</v>
          </cell>
        </row>
        <row r="6075">
          <cell r="B6075">
            <v>0</v>
          </cell>
          <cell r="C6075">
            <v>0</v>
          </cell>
          <cell r="D6075">
            <v>0</v>
          </cell>
          <cell r="E6075">
            <v>42988.999999985273</v>
          </cell>
        </row>
        <row r="6076">
          <cell r="B6076">
            <v>0</v>
          </cell>
          <cell r="C6076">
            <v>0</v>
          </cell>
          <cell r="D6076">
            <v>0</v>
          </cell>
          <cell r="E6076">
            <v>42989.041666651938</v>
          </cell>
        </row>
        <row r="6077">
          <cell r="B6077">
            <v>0</v>
          </cell>
          <cell r="C6077">
            <v>0</v>
          </cell>
          <cell r="D6077">
            <v>0</v>
          </cell>
          <cell r="E6077">
            <v>42989.083333318602</v>
          </cell>
        </row>
        <row r="6078">
          <cell r="B6078">
            <v>0</v>
          </cell>
          <cell r="C6078">
            <v>0</v>
          </cell>
          <cell r="D6078">
            <v>0</v>
          </cell>
          <cell r="E6078">
            <v>42989.124999985266</v>
          </cell>
        </row>
        <row r="6079">
          <cell r="B6079">
            <v>0</v>
          </cell>
          <cell r="C6079">
            <v>0</v>
          </cell>
          <cell r="D6079">
            <v>0</v>
          </cell>
          <cell r="E6079">
            <v>42989.16666665193</v>
          </cell>
        </row>
        <row r="6080">
          <cell r="B6080">
            <v>0</v>
          </cell>
          <cell r="C6080">
            <v>0</v>
          </cell>
          <cell r="D6080">
            <v>0</v>
          </cell>
          <cell r="E6080">
            <v>42989.208333318595</v>
          </cell>
        </row>
        <row r="6081">
          <cell r="B6081">
            <v>13</v>
          </cell>
          <cell r="C6081">
            <v>52</v>
          </cell>
          <cell r="D6081">
            <v>48</v>
          </cell>
          <cell r="E6081">
            <v>42989.249999985259</v>
          </cell>
        </row>
        <row r="6082">
          <cell r="B6082">
            <v>189</v>
          </cell>
          <cell r="C6082">
            <v>205</v>
          </cell>
          <cell r="D6082">
            <v>282</v>
          </cell>
          <cell r="E6082">
            <v>42989.291666651923</v>
          </cell>
        </row>
        <row r="6083">
          <cell r="B6083">
            <v>455</v>
          </cell>
          <cell r="C6083">
            <v>512</v>
          </cell>
          <cell r="D6083">
            <v>534</v>
          </cell>
          <cell r="E6083">
            <v>42989.333333318587</v>
          </cell>
        </row>
        <row r="6084">
          <cell r="B6084">
            <v>684</v>
          </cell>
          <cell r="C6084">
            <v>707</v>
          </cell>
          <cell r="D6084">
            <v>683</v>
          </cell>
          <cell r="E6084">
            <v>42989.374999985252</v>
          </cell>
        </row>
        <row r="6085">
          <cell r="B6085">
            <v>856</v>
          </cell>
          <cell r="C6085">
            <v>727</v>
          </cell>
          <cell r="D6085">
            <v>814</v>
          </cell>
          <cell r="E6085">
            <v>42989.416666651916</v>
          </cell>
        </row>
        <row r="6086">
          <cell r="B6086">
            <v>954</v>
          </cell>
          <cell r="C6086">
            <v>890</v>
          </cell>
          <cell r="D6086">
            <v>889</v>
          </cell>
          <cell r="E6086">
            <v>42989.45833331858</v>
          </cell>
        </row>
        <row r="6087">
          <cell r="B6087">
            <v>1039</v>
          </cell>
          <cell r="C6087">
            <v>925</v>
          </cell>
          <cell r="D6087">
            <v>890</v>
          </cell>
          <cell r="E6087">
            <v>42989.499999985244</v>
          </cell>
        </row>
        <row r="6088">
          <cell r="B6088">
            <v>958</v>
          </cell>
          <cell r="C6088">
            <v>715</v>
          </cell>
          <cell r="D6088">
            <v>796</v>
          </cell>
          <cell r="E6088">
            <v>42989.541666651909</v>
          </cell>
        </row>
        <row r="6089">
          <cell r="B6089">
            <v>849</v>
          </cell>
          <cell r="C6089">
            <v>461</v>
          </cell>
          <cell r="D6089">
            <v>624</v>
          </cell>
          <cell r="E6089">
            <v>42989.583333318573</v>
          </cell>
        </row>
        <row r="6090">
          <cell r="B6090">
            <v>736</v>
          </cell>
          <cell r="C6090">
            <v>448</v>
          </cell>
          <cell r="D6090">
            <v>373</v>
          </cell>
          <cell r="E6090">
            <v>42989.624999985237</v>
          </cell>
        </row>
        <row r="6091">
          <cell r="B6091">
            <v>493</v>
          </cell>
          <cell r="C6091">
            <v>215</v>
          </cell>
          <cell r="D6091">
            <v>184</v>
          </cell>
          <cell r="E6091">
            <v>42989.666666651901</v>
          </cell>
        </row>
        <row r="6092">
          <cell r="B6092">
            <v>231</v>
          </cell>
          <cell r="C6092">
            <v>52</v>
          </cell>
          <cell r="D6092">
            <v>6</v>
          </cell>
          <cell r="E6092">
            <v>42989.708333318566</v>
          </cell>
        </row>
        <row r="6093">
          <cell r="B6093">
            <v>26</v>
          </cell>
          <cell r="C6093">
            <v>0</v>
          </cell>
          <cell r="D6093">
            <v>0</v>
          </cell>
          <cell r="E6093">
            <v>42989.74999998523</v>
          </cell>
        </row>
        <row r="6094">
          <cell r="B6094">
            <v>0</v>
          </cell>
          <cell r="C6094">
            <v>0</v>
          </cell>
          <cell r="D6094">
            <v>0</v>
          </cell>
          <cell r="E6094">
            <v>42989.791666651894</v>
          </cell>
        </row>
        <row r="6095">
          <cell r="B6095">
            <v>0</v>
          </cell>
          <cell r="C6095">
            <v>0</v>
          </cell>
          <cell r="D6095">
            <v>0</v>
          </cell>
          <cell r="E6095">
            <v>42989.833333318558</v>
          </cell>
        </row>
        <row r="6096">
          <cell r="B6096">
            <v>0</v>
          </cell>
          <cell r="C6096">
            <v>0</v>
          </cell>
          <cell r="D6096">
            <v>0</v>
          </cell>
          <cell r="E6096">
            <v>42989.874999985223</v>
          </cell>
        </row>
        <row r="6097">
          <cell r="B6097">
            <v>0</v>
          </cell>
          <cell r="C6097">
            <v>0</v>
          </cell>
          <cell r="D6097">
            <v>0</v>
          </cell>
          <cell r="E6097">
            <v>42989.916666651887</v>
          </cell>
        </row>
        <row r="6098">
          <cell r="B6098">
            <v>0</v>
          </cell>
          <cell r="C6098">
            <v>0</v>
          </cell>
          <cell r="D6098">
            <v>0</v>
          </cell>
          <cell r="E6098">
            <v>42989.958333318551</v>
          </cell>
        </row>
        <row r="6099">
          <cell r="B6099">
            <v>0</v>
          </cell>
          <cell r="C6099">
            <v>0</v>
          </cell>
          <cell r="D6099">
            <v>0</v>
          </cell>
          <cell r="E6099">
            <v>42989.999999985215</v>
          </cell>
        </row>
        <row r="6100">
          <cell r="B6100">
            <v>0</v>
          </cell>
          <cell r="C6100">
            <v>0</v>
          </cell>
          <cell r="D6100">
            <v>0</v>
          </cell>
          <cell r="E6100">
            <v>42990.041666651879</v>
          </cell>
        </row>
        <row r="6101">
          <cell r="B6101">
            <v>0</v>
          </cell>
          <cell r="C6101">
            <v>0</v>
          </cell>
          <cell r="D6101">
            <v>0</v>
          </cell>
          <cell r="E6101">
            <v>42990.083333318544</v>
          </cell>
        </row>
        <row r="6102">
          <cell r="B6102">
            <v>0</v>
          </cell>
          <cell r="C6102">
            <v>0</v>
          </cell>
          <cell r="D6102">
            <v>0</v>
          </cell>
          <cell r="E6102">
            <v>42990.124999985208</v>
          </cell>
        </row>
        <row r="6103">
          <cell r="B6103">
            <v>0</v>
          </cell>
          <cell r="C6103">
            <v>0</v>
          </cell>
          <cell r="D6103">
            <v>0</v>
          </cell>
          <cell r="E6103">
            <v>42990.166666651872</v>
          </cell>
        </row>
        <row r="6104">
          <cell r="B6104">
            <v>0</v>
          </cell>
          <cell r="C6104">
            <v>0</v>
          </cell>
          <cell r="D6104">
            <v>0</v>
          </cell>
          <cell r="E6104">
            <v>42990.208333318536</v>
          </cell>
        </row>
        <row r="6105">
          <cell r="B6105">
            <v>15</v>
          </cell>
          <cell r="C6105">
            <v>84</v>
          </cell>
          <cell r="D6105">
            <v>51</v>
          </cell>
          <cell r="E6105">
            <v>42990.249999985201</v>
          </cell>
        </row>
        <row r="6106">
          <cell r="B6106">
            <v>191</v>
          </cell>
          <cell r="C6106">
            <v>231</v>
          </cell>
          <cell r="D6106">
            <v>287</v>
          </cell>
          <cell r="E6106">
            <v>42990.291666651865</v>
          </cell>
        </row>
        <row r="6107">
          <cell r="B6107">
            <v>418</v>
          </cell>
          <cell r="C6107">
            <v>407</v>
          </cell>
          <cell r="D6107">
            <v>540</v>
          </cell>
          <cell r="E6107">
            <v>42990.333333318529</v>
          </cell>
        </row>
        <row r="6108">
          <cell r="B6108">
            <v>678</v>
          </cell>
          <cell r="C6108">
            <v>427</v>
          </cell>
          <cell r="D6108">
            <v>753</v>
          </cell>
          <cell r="E6108">
            <v>42990.374999985193</v>
          </cell>
        </row>
        <row r="6109">
          <cell r="B6109">
            <v>904</v>
          </cell>
          <cell r="C6109">
            <v>807</v>
          </cell>
          <cell r="D6109">
            <v>909</v>
          </cell>
          <cell r="E6109">
            <v>42990.416666651858</v>
          </cell>
        </row>
        <row r="6110">
          <cell r="B6110">
            <v>966</v>
          </cell>
          <cell r="C6110">
            <v>699</v>
          </cell>
          <cell r="D6110">
            <v>995</v>
          </cell>
          <cell r="E6110">
            <v>42990.458333318522</v>
          </cell>
        </row>
        <row r="6111">
          <cell r="B6111">
            <v>1021</v>
          </cell>
          <cell r="C6111">
            <v>722</v>
          </cell>
          <cell r="D6111">
            <v>1003</v>
          </cell>
          <cell r="E6111">
            <v>42990.499999985186</v>
          </cell>
        </row>
        <row r="6112">
          <cell r="B6112">
            <v>957</v>
          </cell>
          <cell r="C6112">
            <v>710</v>
          </cell>
          <cell r="D6112">
            <v>931</v>
          </cell>
          <cell r="E6112">
            <v>42990.54166665185</v>
          </cell>
        </row>
        <row r="6113">
          <cell r="B6113">
            <v>816</v>
          </cell>
          <cell r="C6113">
            <v>688</v>
          </cell>
          <cell r="D6113">
            <v>734</v>
          </cell>
          <cell r="E6113">
            <v>42990.583333318515</v>
          </cell>
        </row>
        <row r="6114">
          <cell r="B6114">
            <v>672</v>
          </cell>
          <cell r="C6114">
            <v>465</v>
          </cell>
          <cell r="D6114">
            <v>300</v>
          </cell>
          <cell r="E6114">
            <v>42990.624999985179</v>
          </cell>
        </row>
        <row r="6115">
          <cell r="B6115">
            <v>434</v>
          </cell>
          <cell r="C6115">
            <v>250</v>
          </cell>
          <cell r="D6115">
            <v>148</v>
          </cell>
          <cell r="E6115">
            <v>42990.666666651843</v>
          </cell>
        </row>
        <row r="6116">
          <cell r="B6116">
            <v>198</v>
          </cell>
          <cell r="C6116">
            <v>48</v>
          </cell>
          <cell r="D6116">
            <v>3</v>
          </cell>
          <cell r="E6116">
            <v>42990.708333318507</v>
          </cell>
        </row>
        <row r="6117">
          <cell r="B6117">
            <v>23</v>
          </cell>
          <cell r="C6117">
            <v>0</v>
          </cell>
          <cell r="D6117">
            <v>0</v>
          </cell>
          <cell r="E6117">
            <v>42990.749999985172</v>
          </cell>
        </row>
        <row r="6118">
          <cell r="B6118">
            <v>0</v>
          </cell>
          <cell r="C6118">
            <v>0</v>
          </cell>
          <cell r="D6118">
            <v>0</v>
          </cell>
          <cell r="E6118">
            <v>42990.791666651836</v>
          </cell>
        </row>
        <row r="6119">
          <cell r="B6119">
            <v>0</v>
          </cell>
          <cell r="C6119">
            <v>0</v>
          </cell>
          <cell r="D6119">
            <v>0</v>
          </cell>
          <cell r="E6119">
            <v>42990.8333333185</v>
          </cell>
        </row>
        <row r="6120">
          <cell r="B6120">
            <v>0</v>
          </cell>
          <cell r="C6120">
            <v>0</v>
          </cell>
          <cell r="D6120">
            <v>0</v>
          </cell>
          <cell r="E6120">
            <v>42990.874999985164</v>
          </cell>
        </row>
        <row r="6121">
          <cell r="B6121">
            <v>0</v>
          </cell>
          <cell r="C6121">
            <v>0</v>
          </cell>
          <cell r="D6121">
            <v>0</v>
          </cell>
          <cell r="E6121">
            <v>42990.916666651829</v>
          </cell>
        </row>
        <row r="6122">
          <cell r="B6122">
            <v>0</v>
          </cell>
          <cell r="C6122">
            <v>0</v>
          </cell>
          <cell r="D6122">
            <v>0</v>
          </cell>
          <cell r="E6122">
            <v>42990.958333318493</v>
          </cell>
        </row>
        <row r="6123">
          <cell r="B6123">
            <v>0</v>
          </cell>
          <cell r="C6123">
            <v>0</v>
          </cell>
          <cell r="D6123">
            <v>0</v>
          </cell>
          <cell r="E6123">
            <v>42990.999999985157</v>
          </cell>
        </row>
        <row r="6124">
          <cell r="B6124">
            <v>0</v>
          </cell>
          <cell r="C6124">
            <v>0</v>
          </cell>
          <cell r="D6124">
            <v>0</v>
          </cell>
          <cell r="E6124">
            <v>42991.041666651821</v>
          </cell>
        </row>
        <row r="6125">
          <cell r="B6125">
            <v>0</v>
          </cell>
          <cell r="C6125">
            <v>0</v>
          </cell>
          <cell r="D6125">
            <v>0</v>
          </cell>
          <cell r="E6125">
            <v>42991.083333318486</v>
          </cell>
        </row>
        <row r="6126">
          <cell r="B6126">
            <v>0</v>
          </cell>
          <cell r="C6126">
            <v>0</v>
          </cell>
          <cell r="D6126">
            <v>0</v>
          </cell>
          <cell r="E6126">
            <v>42991.12499998515</v>
          </cell>
        </row>
        <row r="6127">
          <cell r="B6127">
            <v>0</v>
          </cell>
          <cell r="C6127">
            <v>0</v>
          </cell>
          <cell r="D6127">
            <v>0</v>
          </cell>
          <cell r="E6127">
            <v>42991.166666651814</v>
          </cell>
        </row>
        <row r="6128">
          <cell r="B6128">
            <v>0</v>
          </cell>
          <cell r="C6128">
            <v>0</v>
          </cell>
          <cell r="D6128">
            <v>0</v>
          </cell>
          <cell r="E6128">
            <v>42991.208333318478</v>
          </cell>
        </row>
        <row r="6129">
          <cell r="B6129">
            <v>11</v>
          </cell>
          <cell r="C6129">
            <v>76</v>
          </cell>
          <cell r="D6129">
            <v>52</v>
          </cell>
          <cell r="E6129">
            <v>42991.249999985142</v>
          </cell>
        </row>
        <row r="6130">
          <cell r="B6130">
            <v>160</v>
          </cell>
          <cell r="C6130">
            <v>214</v>
          </cell>
          <cell r="D6130">
            <v>288</v>
          </cell>
          <cell r="E6130">
            <v>42991.291666651807</v>
          </cell>
        </row>
        <row r="6131">
          <cell r="B6131">
            <v>383</v>
          </cell>
          <cell r="C6131">
            <v>282</v>
          </cell>
          <cell r="D6131">
            <v>540</v>
          </cell>
          <cell r="E6131">
            <v>42991.333333318471</v>
          </cell>
        </row>
        <row r="6132">
          <cell r="B6132">
            <v>651</v>
          </cell>
          <cell r="C6132">
            <v>616</v>
          </cell>
          <cell r="D6132">
            <v>755</v>
          </cell>
          <cell r="E6132">
            <v>42991.374999985135</v>
          </cell>
        </row>
        <row r="6133">
          <cell r="B6133">
            <v>852</v>
          </cell>
          <cell r="C6133">
            <v>852</v>
          </cell>
          <cell r="D6133">
            <v>913</v>
          </cell>
          <cell r="E6133">
            <v>42991.416666651799</v>
          </cell>
        </row>
        <row r="6134">
          <cell r="B6134">
            <v>890</v>
          </cell>
          <cell r="C6134">
            <v>912</v>
          </cell>
          <cell r="D6134">
            <v>1001</v>
          </cell>
          <cell r="E6134">
            <v>42991.458333318464</v>
          </cell>
        </row>
        <row r="6135">
          <cell r="B6135">
            <v>1032</v>
          </cell>
          <cell r="C6135">
            <v>943</v>
          </cell>
          <cell r="D6135">
            <v>1010</v>
          </cell>
          <cell r="E6135">
            <v>42991.499999985128</v>
          </cell>
        </row>
        <row r="6136">
          <cell r="B6136">
            <v>975</v>
          </cell>
          <cell r="C6136">
            <v>922</v>
          </cell>
          <cell r="D6136">
            <v>942</v>
          </cell>
          <cell r="E6136">
            <v>42991.541666651792</v>
          </cell>
        </row>
        <row r="6137">
          <cell r="B6137">
            <v>882</v>
          </cell>
          <cell r="C6137">
            <v>550</v>
          </cell>
          <cell r="D6137">
            <v>739</v>
          </cell>
          <cell r="E6137">
            <v>42991.583333318456</v>
          </cell>
        </row>
        <row r="6138">
          <cell r="B6138">
            <v>614</v>
          </cell>
          <cell r="C6138">
            <v>459</v>
          </cell>
          <cell r="D6138">
            <v>498</v>
          </cell>
          <cell r="E6138">
            <v>42991.624999985121</v>
          </cell>
        </row>
        <row r="6139">
          <cell r="B6139">
            <v>301</v>
          </cell>
          <cell r="C6139">
            <v>212</v>
          </cell>
          <cell r="D6139">
            <v>238</v>
          </cell>
          <cell r="E6139">
            <v>42991.666666651785</v>
          </cell>
        </row>
        <row r="6140">
          <cell r="B6140">
            <v>178</v>
          </cell>
          <cell r="C6140">
            <v>48</v>
          </cell>
          <cell r="D6140">
            <v>8</v>
          </cell>
          <cell r="E6140">
            <v>42991.708333318449</v>
          </cell>
        </row>
        <row r="6141">
          <cell r="B6141">
            <v>18</v>
          </cell>
          <cell r="C6141">
            <v>0</v>
          </cell>
          <cell r="D6141">
            <v>0</v>
          </cell>
          <cell r="E6141">
            <v>42991.749999985113</v>
          </cell>
        </row>
        <row r="6142">
          <cell r="B6142">
            <v>0</v>
          </cell>
          <cell r="C6142">
            <v>0</v>
          </cell>
          <cell r="D6142">
            <v>0</v>
          </cell>
          <cell r="E6142">
            <v>42991.791666651778</v>
          </cell>
        </row>
        <row r="6143">
          <cell r="B6143">
            <v>0</v>
          </cell>
          <cell r="C6143">
            <v>0</v>
          </cell>
          <cell r="D6143">
            <v>0</v>
          </cell>
          <cell r="E6143">
            <v>42991.833333318442</v>
          </cell>
        </row>
        <row r="6144">
          <cell r="B6144">
            <v>0</v>
          </cell>
          <cell r="C6144">
            <v>0</v>
          </cell>
          <cell r="D6144">
            <v>0</v>
          </cell>
          <cell r="E6144">
            <v>42991.874999985106</v>
          </cell>
        </row>
        <row r="6145">
          <cell r="B6145">
            <v>0</v>
          </cell>
          <cell r="C6145">
            <v>0</v>
          </cell>
          <cell r="D6145">
            <v>0</v>
          </cell>
          <cell r="E6145">
            <v>42991.91666665177</v>
          </cell>
        </row>
        <row r="6146">
          <cell r="B6146">
            <v>0</v>
          </cell>
          <cell r="C6146">
            <v>0</v>
          </cell>
          <cell r="D6146">
            <v>0</v>
          </cell>
          <cell r="E6146">
            <v>42991.958333318435</v>
          </cell>
        </row>
        <row r="6147">
          <cell r="B6147">
            <v>0</v>
          </cell>
          <cell r="C6147">
            <v>0</v>
          </cell>
          <cell r="D6147">
            <v>0</v>
          </cell>
          <cell r="E6147">
            <v>42991.999999985099</v>
          </cell>
        </row>
        <row r="6148">
          <cell r="B6148">
            <v>0</v>
          </cell>
          <cell r="C6148">
            <v>0</v>
          </cell>
          <cell r="D6148">
            <v>0</v>
          </cell>
          <cell r="E6148">
            <v>42992.041666651763</v>
          </cell>
        </row>
        <row r="6149">
          <cell r="B6149">
            <v>0</v>
          </cell>
          <cell r="C6149">
            <v>0</v>
          </cell>
          <cell r="D6149">
            <v>0</v>
          </cell>
          <cell r="E6149">
            <v>42992.083333318427</v>
          </cell>
        </row>
        <row r="6150">
          <cell r="B6150">
            <v>0</v>
          </cell>
          <cell r="C6150">
            <v>0</v>
          </cell>
          <cell r="D6150">
            <v>0</v>
          </cell>
          <cell r="E6150">
            <v>42992.124999985092</v>
          </cell>
        </row>
        <row r="6151">
          <cell r="B6151">
            <v>0</v>
          </cell>
          <cell r="C6151">
            <v>0</v>
          </cell>
          <cell r="D6151">
            <v>0</v>
          </cell>
          <cell r="E6151">
            <v>42992.166666651756</v>
          </cell>
        </row>
        <row r="6152">
          <cell r="B6152">
            <v>0</v>
          </cell>
          <cell r="C6152">
            <v>0</v>
          </cell>
          <cell r="D6152">
            <v>0</v>
          </cell>
          <cell r="E6152">
            <v>42992.20833331842</v>
          </cell>
        </row>
        <row r="6153">
          <cell r="B6153">
            <v>14</v>
          </cell>
          <cell r="C6153">
            <v>49</v>
          </cell>
          <cell r="D6153">
            <v>55</v>
          </cell>
          <cell r="E6153">
            <v>42992.249999985084</v>
          </cell>
        </row>
        <row r="6154">
          <cell r="B6154">
            <v>189</v>
          </cell>
          <cell r="C6154">
            <v>122</v>
          </cell>
          <cell r="D6154">
            <v>293</v>
          </cell>
          <cell r="E6154">
            <v>42992.291666651749</v>
          </cell>
        </row>
        <row r="6155">
          <cell r="B6155">
            <v>456</v>
          </cell>
          <cell r="C6155">
            <v>239</v>
          </cell>
          <cell r="D6155">
            <v>546</v>
          </cell>
          <cell r="E6155">
            <v>42992.333333318413</v>
          </cell>
        </row>
        <row r="6156">
          <cell r="B6156">
            <v>620</v>
          </cell>
          <cell r="C6156">
            <v>353</v>
          </cell>
          <cell r="D6156">
            <v>762</v>
          </cell>
          <cell r="E6156">
            <v>42992.374999985077</v>
          </cell>
        </row>
        <row r="6157">
          <cell r="B6157">
            <v>797</v>
          </cell>
          <cell r="C6157">
            <v>627</v>
          </cell>
          <cell r="D6157">
            <v>920</v>
          </cell>
          <cell r="E6157">
            <v>42992.416666651741</v>
          </cell>
        </row>
        <row r="6158">
          <cell r="B6158">
            <v>910</v>
          </cell>
          <cell r="C6158">
            <v>628</v>
          </cell>
          <cell r="D6158">
            <v>1007</v>
          </cell>
          <cell r="E6158">
            <v>42992.458333318405</v>
          </cell>
        </row>
        <row r="6159">
          <cell r="B6159">
            <v>939</v>
          </cell>
          <cell r="C6159">
            <v>625</v>
          </cell>
          <cell r="D6159">
            <v>1017</v>
          </cell>
          <cell r="E6159">
            <v>42992.49999998507</v>
          </cell>
        </row>
        <row r="6160">
          <cell r="B6160">
            <v>795</v>
          </cell>
          <cell r="C6160">
            <v>758</v>
          </cell>
          <cell r="D6160">
            <v>944</v>
          </cell>
          <cell r="E6160">
            <v>42992.541666651734</v>
          </cell>
        </row>
        <row r="6161">
          <cell r="B6161">
            <v>783</v>
          </cell>
          <cell r="C6161">
            <v>470</v>
          </cell>
          <cell r="D6161">
            <v>743</v>
          </cell>
          <cell r="E6161">
            <v>42992.583333318398</v>
          </cell>
        </row>
        <row r="6162">
          <cell r="B6162">
            <v>607</v>
          </cell>
          <cell r="C6162">
            <v>308</v>
          </cell>
          <cell r="D6162">
            <v>494</v>
          </cell>
          <cell r="E6162">
            <v>42992.624999985062</v>
          </cell>
        </row>
        <row r="6163">
          <cell r="B6163">
            <v>425</v>
          </cell>
          <cell r="C6163">
            <v>165</v>
          </cell>
          <cell r="D6163">
            <v>243</v>
          </cell>
          <cell r="E6163">
            <v>42992.666666651727</v>
          </cell>
        </row>
        <row r="6164">
          <cell r="B6164">
            <v>202</v>
          </cell>
          <cell r="C6164">
            <v>42</v>
          </cell>
          <cell r="D6164">
            <v>4</v>
          </cell>
          <cell r="E6164">
            <v>42992.708333318391</v>
          </cell>
        </row>
        <row r="6165">
          <cell r="B6165">
            <v>20</v>
          </cell>
          <cell r="C6165">
            <v>0</v>
          </cell>
          <cell r="D6165">
            <v>0</v>
          </cell>
          <cell r="E6165">
            <v>42992.749999985055</v>
          </cell>
        </row>
        <row r="6166">
          <cell r="B6166">
            <v>0</v>
          </cell>
          <cell r="C6166">
            <v>0</v>
          </cell>
          <cell r="D6166">
            <v>0</v>
          </cell>
          <cell r="E6166">
            <v>42992.791666651719</v>
          </cell>
        </row>
        <row r="6167">
          <cell r="B6167">
            <v>0</v>
          </cell>
          <cell r="C6167">
            <v>0</v>
          </cell>
          <cell r="D6167">
            <v>0</v>
          </cell>
          <cell r="E6167">
            <v>42992.833333318384</v>
          </cell>
        </row>
        <row r="6168">
          <cell r="B6168">
            <v>0</v>
          </cell>
          <cell r="C6168">
            <v>0</v>
          </cell>
          <cell r="D6168">
            <v>0</v>
          </cell>
          <cell r="E6168">
            <v>42992.874999985048</v>
          </cell>
        </row>
        <row r="6169">
          <cell r="B6169">
            <v>0</v>
          </cell>
          <cell r="C6169">
            <v>0</v>
          </cell>
          <cell r="D6169">
            <v>0</v>
          </cell>
          <cell r="E6169">
            <v>42992.916666651712</v>
          </cell>
        </row>
        <row r="6170">
          <cell r="B6170">
            <v>0</v>
          </cell>
          <cell r="C6170">
            <v>0</v>
          </cell>
          <cell r="D6170">
            <v>0</v>
          </cell>
          <cell r="E6170">
            <v>42992.958333318376</v>
          </cell>
        </row>
        <row r="6171">
          <cell r="B6171">
            <v>0</v>
          </cell>
          <cell r="C6171">
            <v>0</v>
          </cell>
          <cell r="D6171">
            <v>0</v>
          </cell>
          <cell r="E6171">
            <v>42992.999999985041</v>
          </cell>
        </row>
        <row r="6172">
          <cell r="B6172">
            <v>0</v>
          </cell>
          <cell r="C6172">
            <v>0</v>
          </cell>
          <cell r="D6172">
            <v>0</v>
          </cell>
          <cell r="E6172">
            <v>42993.041666651705</v>
          </cell>
        </row>
        <row r="6173">
          <cell r="B6173">
            <v>0</v>
          </cell>
          <cell r="C6173">
            <v>0</v>
          </cell>
          <cell r="D6173">
            <v>0</v>
          </cell>
          <cell r="E6173">
            <v>42993.083333318369</v>
          </cell>
        </row>
        <row r="6174">
          <cell r="B6174">
            <v>0</v>
          </cell>
          <cell r="C6174">
            <v>0</v>
          </cell>
          <cell r="D6174">
            <v>0</v>
          </cell>
          <cell r="E6174">
            <v>42993.124999985033</v>
          </cell>
        </row>
        <row r="6175">
          <cell r="B6175">
            <v>0</v>
          </cell>
          <cell r="C6175">
            <v>0</v>
          </cell>
          <cell r="D6175">
            <v>0</v>
          </cell>
          <cell r="E6175">
            <v>42993.166666651698</v>
          </cell>
        </row>
        <row r="6176">
          <cell r="B6176">
            <v>0</v>
          </cell>
          <cell r="C6176">
            <v>0</v>
          </cell>
          <cell r="D6176">
            <v>0</v>
          </cell>
          <cell r="E6176">
            <v>42993.208333318362</v>
          </cell>
        </row>
        <row r="6177">
          <cell r="B6177">
            <v>12</v>
          </cell>
          <cell r="C6177">
            <v>57</v>
          </cell>
          <cell r="D6177">
            <v>59</v>
          </cell>
          <cell r="E6177">
            <v>42993.249999985026</v>
          </cell>
        </row>
        <row r="6178">
          <cell r="B6178">
            <v>172</v>
          </cell>
          <cell r="C6178">
            <v>180</v>
          </cell>
          <cell r="D6178">
            <v>302</v>
          </cell>
          <cell r="E6178">
            <v>42993.29166665169</v>
          </cell>
        </row>
        <row r="6179">
          <cell r="B6179">
            <v>418</v>
          </cell>
          <cell r="C6179">
            <v>360</v>
          </cell>
          <cell r="D6179">
            <v>557</v>
          </cell>
          <cell r="E6179">
            <v>42993.333333318355</v>
          </cell>
        </row>
        <row r="6180">
          <cell r="B6180">
            <v>672</v>
          </cell>
          <cell r="C6180">
            <v>377</v>
          </cell>
          <cell r="D6180">
            <v>774</v>
          </cell>
          <cell r="E6180">
            <v>42993.374999985019</v>
          </cell>
        </row>
        <row r="6181">
          <cell r="B6181">
            <v>848</v>
          </cell>
          <cell r="C6181">
            <v>610</v>
          </cell>
          <cell r="D6181">
            <v>933</v>
          </cell>
          <cell r="E6181">
            <v>42993.416666651683</v>
          </cell>
        </row>
        <row r="6182">
          <cell r="B6182">
            <v>952</v>
          </cell>
          <cell r="C6182">
            <v>712</v>
          </cell>
          <cell r="D6182">
            <v>1020</v>
          </cell>
          <cell r="E6182">
            <v>42993.458333318347</v>
          </cell>
        </row>
        <row r="6183">
          <cell r="B6183">
            <v>1060</v>
          </cell>
          <cell r="C6183">
            <v>518</v>
          </cell>
          <cell r="D6183">
            <v>1029</v>
          </cell>
          <cell r="E6183">
            <v>42993.499999985012</v>
          </cell>
        </row>
        <row r="6184">
          <cell r="B6184">
            <v>951</v>
          </cell>
          <cell r="C6184">
            <v>726</v>
          </cell>
          <cell r="D6184">
            <v>948</v>
          </cell>
          <cell r="E6184">
            <v>42993.541666651676</v>
          </cell>
        </row>
        <row r="6185">
          <cell r="B6185">
            <v>836</v>
          </cell>
          <cell r="C6185">
            <v>526</v>
          </cell>
          <cell r="D6185">
            <v>741</v>
          </cell>
          <cell r="E6185">
            <v>42993.58333331834</v>
          </cell>
        </row>
        <row r="6186">
          <cell r="B6186">
            <v>681</v>
          </cell>
          <cell r="C6186">
            <v>301</v>
          </cell>
          <cell r="D6186">
            <v>498</v>
          </cell>
          <cell r="E6186">
            <v>42993.624999985004</v>
          </cell>
        </row>
        <row r="6187">
          <cell r="B6187">
            <v>474</v>
          </cell>
          <cell r="C6187">
            <v>194</v>
          </cell>
          <cell r="D6187">
            <v>239</v>
          </cell>
          <cell r="E6187">
            <v>42993.666666651668</v>
          </cell>
        </row>
        <row r="6188">
          <cell r="B6188">
            <v>194</v>
          </cell>
          <cell r="C6188">
            <v>44</v>
          </cell>
          <cell r="D6188">
            <v>7</v>
          </cell>
          <cell r="E6188">
            <v>42993.708333318333</v>
          </cell>
        </row>
        <row r="6189">
          <cell r="B6189">
            <v>19</v>
          </cell>
          <cell r="C6189">
            <v>0</v>
          </cell>
          <cell r="D6189">
            <v>0</v>
          </cell>
          <cell r="E6189">
            <v>42993.749999984997</v>
          </cell>
        </row>
        <row r="6190">
          <cell r="B6190">
            <v>0</v>
          </cell>
          <cell r="C6190">
            <v>0</v>
          </cell>
          <cell r="D6190">
            <v>0</v>
          </cell>
          <cell r="E6190">
            <v>42993.791666651661</v>
          </cell>
        </row>
        <row r="6191">
          <cell r="B6191">
            <v>0</v>
          </cell>
          <cell r="C6191">
            <v>0</v>
          </cell>
          <cell r="D6191">
            <v>0</v>
          </cell>
          <cell r="E6191">
            <v>42993.833333318325</v>
          </cell>
        </row>
        <row r="6192">
          <cell r="B6192">
            <v>0</v>
          </cell>
          <cell r="C6192">
            <v>0</v>
          </cell>
          <cell r="D6192">
            <v>0</v>
          </cell>
          <cell r="E6192">
            <v>42993.87499998499</v>
          </cell>
        </row>
        <row r="6193">
          <cell r="B6193">
            <v>0</v>
          </cell>
          <cell r="C6193">
            <v>0</v>
          </cell>
          <cell r="D6193">
            <v>0</v>
          </cell>
          <cell r="E6193">
            <v>42993.916666651654</v>
          </cell>
        </row>
        <row r="6194">
          <cell r="B6194">
            <v>0</v>
          </cell>
          <cell r="C6194">
            <v>0</v>
          </cell>
          <cell r="D6194">
            <v>0</v>
          </cell>
          <cell r="E6194">
            <v>42993.958333318318</v>
          </cell>
        </row>
        <row r="6195">
          <cell r="B6195">
            <v>0</v>
          </cell>
          <cell r="C6195">
            <v>0</v>
          </cell>
          <cell r="D6195">
            <v>0</v>
          </cell>
          <cell r="E6195">
            <v>42993.999999984982</v>
          </cell>
        </row>
        <row r="6196">
          <cell r="B6196">
            <v>0</v>
          </cell>
          <cell r="C6196">
            <v>0</v>
          </cell>
          <cell r="D6196">
            <v>0</v>
          </cell>
          <cell r="E6196">
            <v>42994.041666651647</v>
          </cell>
        </row>
        <row r="6197">
          <cell r="B6197">
            <v>0</v>
          </cell>
          <cell r="C6197">
            <v>0</v>
          </cell>
          <cell r="D6197">
            <v>0</v>
          </cell>
          <cell r="E6197">
            <v>42994.083333318311</v>
          </cell>
        </row>
        <row r="6198">
          <cell r="B6198">
            <v>0</v>
          </cell>
          <cell r="C6198">
            <v>0</v>
          </cell>
          <cell r="D6198">
            <v>0</v>
          </cell>
          <cell r="E6198">
            <v>42994.124999984975</v>
          </cell>
        </row>
        <row r="6199">
          <cell r="B6199">
            <v>0</v>
          </cell>
          <cell r="C6199">
            <v>0</v>
          </cell>
          <cell r="D6199">
            <v>0</v>
          </cell>
          <cell r="E6199">
            <v>42994.166666651639</v>
          </cell>
        </row>
        <row r="6200">
          <cell r="B6200">
            <v>0</v>
          </cell>
          <cell r="C6200">
            <v>0</v>
          </cell>
          <cell r="D6200">
            <v>0</v>
          </cell>
          <cell r="E6200">
            <v>42994.208333318304</v>
          </cell>
        </row>
        <row r="6201">
          <cell r="B6201">
            <v>15</v>
          </cell>
          <cell r="C6201">
            <v>42</v>
          </cell>
          <cell r="D6201">
            <v>62</v>
          </cell>
          <cell r="E6201">
            <v>42994.249999984968</v>
          </cell>
        </row>
        <row r="6202">
          <cell r="B6202">
            <v>195</v>
          </cell>
          <cell r="C6202">
            <v>95</v>
          </cell>
          <cell r="D6202">
            <v>307</v>
          </cell>
          <cell r="E6202">
            <v>42994.291666651632</v>
          </cell>
        </row>
        <row r="6203">
          <cell r="B6203">
            <v>462</v>
          </cell>
          <cell r="C6203">
            <v>187</v>
          </cell>
          <cell r="D6203">
            <v>561</v>
          </cell>
          <cell r="E6203">
            <v>42994.333333318296</v>
          </cell>
        </row>
        <row r="6204">
          <cell r="B6204">
            <v>688</v>
          </cell>
          <cell r="C6204">
            <v>500</v>
          </cell>
          <cell r="D6204">
            <v>778</v>
          </cell>
          <cell r="E6204">
            <v>42994.374999984961</v>
          </cell>
        </row>
        <row r="6205">
          <cell r="B6205">
            <v>857</v>
          </cell>
          <cell r="C6205">
            <v>738</v>
          </cell>
          <cell r="D6205">
            <v>936</v>
          </cell>
          <cell r="E6205">
            <v>42994.416666651625</v>
          </cell>
        </row>
        <row r="6206">
          <cell r="B6206">
            <v>1014</v>
          </cell>
          <cell r="C6206">
            <v>568</v>
          </cell>
          <cell r="D6206">
            <v>1023</v>
          </cell>
          <cell r="E6206">
            <v>42994.458333318289</v>
          </cell>
        </row>
        <row r="6207">
          <cell r="B6207">
            <v>999</v>
          </cell>
          <cell r="C6207">
            <v>391</v>
          </cell>
          <cell r="D6207">
            <v>1031</v>
          </cell>
          <cell r="E6207">
            <v>42994.499999984953</v>
          </cell>
        </row>
        <row r="6208">
          <cell r="B6208">
            <v>1005</v>
          </cell>
          <cell r="C6208">
            <v>692</v>
          </cell>
          <cell r="D6208">
            <v>947</v>
          </cell>
          <cell r="E6208">
            <v>42994.541666651618</v>
          </cell>
        </row>
        <row r="6209">
          <cell r="B6209">
            <v>882</v>
          </cell>
          <cell r="C6209">
            <v>547</v>
          </cell>
          <cell r="D6209">
            <v>745</v>
          </cell>
          <cell r="E6209">
            <v>42994.583333318282</v>
          </cell>
        </row>
        <row r="6210">
          <cell r="B6210">
            <v>706</v>
          </cell>
          <cell r="C6210">
            <v>410</v>
          </cell>
          <cell r="D6210">
            <v>495</v>
          </cell>
          <cell r="E6210">
            <v>42994.624999984946</v>
          </cell>
        </row>
        <row r="6211">
          <cell r="B6211">
            <v>469</v>
          </cell>
          <cell r="C6211">
            <v>254</v>
          </cell>
          <cell r="D6211">
            <v>243</v>
          </cell>
          <cell r="E6211">
            <v>42994.66666665161</v>
          </cell>
        </row>
        <row r="6212">
          <cell r="B6212">
            <v>219</v>
          </cell>
          <cell r="C6212">
            <v>41</v>
          </cell>
          <cell r="D6212">
            <v>4</v>
          </cell>
          <cell r="E6212">
            <v>42994.708333318275</v>
          </cell>
        </row>
        <row r="6213">
          <cell r="B6213">
            <v>22</v>
          </cell>
          <cell r="C6213">
            <v>0</v>
          </cell>
          <cell r="D6213">
            <v>0</v>
          </cell>
          <cell r="E6213">
            <v>42994.749999984939</v>
          </cell>
        </row>
        <row r="6214">
          <cell r="B6214">
            <v>0</v>
          </cell>
          <cell r="C6214">
            <v>0</v>
          </cell>
          <cell r="D6214">
            <v>0</v>
          </cell>
          <cell r="E6214">
            <v>42994.791666651603</v>
          </cell>
        </row>
        <row r="6215">
          <cell r="B6215">
            <v>0</v>
          </cell>
          <cell r="C6215">
            <v>0</v>
          </cell>
          <cell r="D6215">
            <v>0</v>
          </cell>
          <cell r="E6215">
            <v>42994.833333318267</v>
          </cell>
        </row>
        <row r="6216">
          <cell r="B6216">
            <v>0</v>
          </cell>
          <cell r="C6216">
            <v>0</v>
          </cell>
          <cell r="D6216">
            <v>0</v>
          </cell>
          <cell r="E6216">
            <v>42994.874999984931</v>
          </cell>
        </row>
        <row r="6217">
          <cell r="B6217">
            <v>0</v>
          </cell>
          <cell r="C6217">
            <v>0</v>
          </cell>
          <cell r="D6217">
            <v>0</v>
          </cell>
          <cell r="E6217">
            <v>42994.916666651596</v>
          </cell>
        </row>
        <row r="6218">
          <cell r="B6218">
            <v>0</v>
          </cell>
          <cell r="C6218">
            <v>0</v>
          </cell>
          <cell r="D6218">
            <v>0</v>
          </cell>
          <cell r="E6218">
            <v>42994.95833331826</v>
          </cell>
        </row>
        <row r="6219">
          <cell r="B6219">
            <v>0</v>
          </cell>
          <cell r="C6219">
            <v>0</v>
          </cell>
          <cell r="D6219">
            <v>0</v>
          </cell>
          <cell r="E6219">
            <v>42994.999999984924</v>
          </cell>
        </row>
        <row r="6220">
          <cell r="B6220">
            <v>0</v>
          </cell>
          <cell r="C6220">
            <v>0</v>
          </cell>
          <cell r="D6220">
            <v>0</v>
          </cell>
          <cell r="E6220">
            <v>42995.041666651588</v>
          </cell>
        </row>
        <row r="6221">
          <cell r="B6221">
            <v>0</v>
          </cell>
          <cell r="C6221">
            <v>0</v>
          </cell>
          <cell r="D6221">
            <v>0</v>
          </cell>
          <cell r="E6221">
            <v>42995.083333318253</v>
          </cell>
        </row>
        <row r="6222">
          <cell r="B6222">
            <v>0</v>
          </cell>
          <cell r="C6222">
            <v>0</v>
          </cell>
          <cell r="D6222">
            <v>0</v>
          </cell>
          <cell r="E6222">
            <v>42995.124999984917</v>
          </cell>
        </row>
        <row r="6223">
          <cell r="B6223">
            <v>0</v>
          </cell>
          <cell r="C6223">
            <v>0</v>
          </cell>
          <cell r="D6223">
            <v>0</v>
          </cell>
          <cell r="E6223">
            <v>42995.166666651581</v>
          </cell>
        </row>
        <row r="6224">
          <cell r="B6224">
            <v>0</v>
          </cell>
          <cell r="C6224">
            <v>0</v>
          </cell>
          <cell r="D6224">
            <v>0</v>
          </cell>
          <cell r="E6224">
            <v>42995.208333318245</v>
          </cell>
        </row>
        <row r="6225">
          <cell r="B6225">
            <v>12</v>
          </cell>
          <cell r="C6225">
            <v>57</v>
          </cell>
          <cell r="D6225">
            <v>64</v>
          </cell>
          <cell r="E6225">
            <v>42995.24999998491</v>
          </cell>
        </row>
        <row r="6226">
          <cell r="B6226">
            <v>184</v>
          </cell>
          <cell r="C6226">
            <v>161</v>
          </cell>
          <cell r="D6226">
            <v>309</v>
          </cell>
          <cell r="E6226">
            <v>42995.291666651574</v>
          </cell>
        </row>
        <row r="6227">
          <cell r="B6227">
            <v>426</v>
          </cell>
          <cell r="C6227">
            <v>208</v>
          </cell>
          <cell r="D6227">
            <v>565</v>
          </cell>
          <cell r="E6227">
            <v>42995.333333318238</v>
          </cell>
        </row>
        <row r="6228">
          <cell r="B6228">
            <v>568</v>
          </cell>
          <cell r="C6228">
            <v>520</v>
          </cell>
          <cell r="D6228">
            <v>781</v>
          </cell>
          <cell r="E6228">
            <v>42995.374999984902</v>
          </cell>
        </row>
        <row r="6229">
          <cell r="B6229">
            <v>877</v>
          </cell>
          <cell r="C6229">
            <v>375</v>
          </cell>
          <cell r="D6229">
            <v>939</v>
          </cell>
          <cell r="E6229">
            <v>42995.416666651567</v>
          </cell>
        </row>
        <row r="6230">
          <cell r="B6230">
            <v>896</v>
          </cell>
          <cell r="C6230">
            <v>520</v>
          </cell>
          <cell r="D6230">
            <v>1025</v>
          </cell>
          <cell r="E6230">
            <v>42995.458333318231</v>
          </cell>
        </row>
        <row r="6231">
          <cell r="B6231">
            <v>1018</v>
          </cell>
          <cell r="C6231">
            <v>637</v>
          </cell>
          <cell r="D6231">
            <v>1032</v>
          </cell>
          <cell r="E6231">
            <v>42995.499999984895</v>
          </cell>
        </row>
        <row r="6232">
          <cell r="B6232">
            <v>990</v>
          </cell>
          <cell r="C6232">
            <v>767</v>
          </cell>
          <cell r="D6232">
            <v>951</v>
          </cell>
          <cell r="E6232">
            <v>42995.541666651559</v>
          </cell>
        </row>
        <row r="6233">
          <cell r="B6233">
            <v>858</v>
          </cell>
          <cell r="C6233">
            <v>339</v>
          </cell>
          <cell r="D6233">
            <v>743</v>
          </cell>
          <cell r="E6233">
            <v>42995.583333318224</v>
          </cell>
        </row>
        <row r="6234">
          <cell r="B6234">
            <v>655</v>
          </cell>
          <cell r="C6234">
            <v>356</v>
          </cell>
          <cell r="D6234">
            <v>499</v>
          </cell>
          <cell r="E6234">
            <v>42995.624999984888</v>
          </cell>
        </row>
        <row r="6235">
          <cell r="B6235">
            <v>435</v>
          </cell>
          <cell r="C6235">
            <v>252</v>
          </cell>
          <cell r="D6235">
            <v>239</v>
          </cell>
          <cell r="E6235">
            <v>42995.666666651552</v>
          </cell>
        </row>
        <row r="6236">
          <cell r="B6236">
            <v>201</v>
          </cell>
          <cell r="C6236">
            <v>52</v>
          </cell>
          <cell r="D6236">
            <v>7</v>
          </cell>
          <cell r="E6236">
            <v>42995.708333318216</v>
          </cell>
        </row>
        <row r="6237">
          <cell r="B6237">
            <v>22</v>
          </cell>
          <cell r="C6237">
            <v>0</v>
          </cell>
          <cell r="D6237">
            <v>0</v>
          </cell>
          <cell r="E6237">
            <v>42995.749999984881</v>
          </cell>
        </row>
        <row r="6238">
          <cell r="B6238">
            <v>0</v>
          </cell>
          <cell r="C6238">
            <v>0</v>
          </cell>
          <cell r="D6238">
            <v>0</v>
          </cell>
          <cell r="E6238">
            <v>42995.791666651545</v>
          </cell>
        </row>
        <row r="6239">
          <cell r="B6239">
            <v>0</v>
          </cell>
          <cell r="C6239">
            <v>0</v>
          </cell>
          <cell r="D6239">
            <v>0</v>
          </cell>
          <cell r="E6239">
            <v>42995.833333318209</v>
          </cell>
        </row>
        <row r="6240">
          <cell r="B6240">
            <v>0</v>
          </cell>
          <cell r="C6240">
            <v>0</v>
          </cell>
          <cell r="D6240">
            <v>0</v>
          </cell>
          <cell r="E6240">
            <v>42995.874999984873</v>
          </cell>
        </row>
        <row r="6241">
          <cell r="B6241">
            <v>0</v>
          </cell>
          <cell r="C6241">
            <v>0</v>
          </cell>
          <cell r="D6241">
            <v>0</v>
          </cell>
          <cell r="E6241">
            <v>42995.916666651538</v>
          </cell>
        </row>
        <row r="6242">
          <cell r="B6242">
            <v>0</v>
          </cell>
          <cell r="C6242">
            <v>0</v>
          </cell>
          <cell r="D6242">
            <v>0</v>
          </cell>
          <cell r="E6242">
            <v>42995.958333318202</v>
          </cell>
        </row>
        <row r="6243">
          <cell r="B6243">
            <v>0</v>
          </cell>
          <cell r="C6243">
            <v>0</v>
          </cell>
          <cell r="D6243">
            <v>0</v>
          </cell>
          <cell r="E6243">
            <v>42995.999999984866</v>
          </cell>
        </row>
        <row r="6244">
          <cell r="B6244">
            <v>0</v>
          </cell>
          <cell r="C6244">
            <v>0</v>
          </cell>
          <cell r="D6244">
            <v>0</v>
          </cell>
          <cell r="E6244">
            <v>42996.04166665153</v>
          </cell>
        </row>
        <row r="6245">
          <cell r="B6245">
            <v>0</v>
          </cell>
          <cell r="C6245">
            <v>0</v>
          </cell>
          <cell r="D6245">
            <v>0</v>
          </cell>
          <cell r="E6245">
            <v>42996.083333318194</v>
          </cell>
        </row>
        <row r="6246">
          <cell r="B6246">
            <v>0</v>
          </cell>
          <cell r="C6246">
            <v>0</v>
          </cell>
          <cell r="D6246">
            <v>0</v>
          </cell>
          <cell r="E6246">
            <v>42996.124999984859</v>
          </cell>
        </row>
        <row r="6247">
          <cell r="B6247">
            <v>0</v>
          </cell>
          <cell r="C6247">
            <v>0</v>
          </cell>
          <cell r="D6247">
            <v>0</v>
          </cell>
          <cell r="E6247">
            <v>42996.166666651523</v>
          </cell>
        </row>
        <row r="6248">
          <cell r="B6248">
            <v>0</v>
          </cell>
          <cell r="C6248">
            <v>0</v>
          </cell>
          <cell r="D6248">
            <v>0</v>
          </cell>
          <cell r="E6248">
            <v>42996.208333318187</v>
          </cell>
        </row>
        <row r="6249">
          <cell r="B6249">
            <v>14</v>
          </cell>
          <cell r="C6249">
            <v>79</v>
          </cell>
          <cell r="D6249">
            <v>67</v>
          </cell>
          <cell r="E6249">
            <v>42996.249999984851</v>
          </cell>
        </row>
        <row r="6250">
          <cell r="B6250">
            <v>158</v>
          </cell>
          <cell r="C6250">
            <v>255</v>
          </cell>
          <cell r="D6250">
            <v>313</v>
          </cell>
          <cell r="E6250">
            <v>42996.291666651516</v>
          </cell>
        </row>
        <row r="6251">
          <cell r="B6251">
            <v>304</v>
          </cell>
          <cell r="C6251">
            <v>527</v>
          </cell>
          <cell r="D6251">
            <v>564</v>
          </cell>
          <cell r="E6251">
            <v>42996.33333331818</v>
          </cell>
        </row>
        <row r="6252">
          <cell r="B6252">
            <v>642</v>
          </cell>
          <cell r="C6252">
            <v>705</v>
          </cell>
          <cell r="D6252">
            <v>765</v>
          </cell>
          <cell r="E6252">
            <v>42996.374999984844</v>
          </cell>
        </row>
        <row r="6253">
          <cell r="B6253">
            <v>815</v>
          </cell>
          <cell r="C6253">
            <v>896</v>
          </cell>
          <cell r="D6253">
            <v>768</v>
          </cell>
          <cell r="E6253">
            <v>42996.416666651508</v>
          </cell>
        </row>
        <row r="6254">
          <cell r="B6254">
            <v>880</v>
          </cell>
          <cell r="C6254">
            <v>782</v>
          </cell>
          <cell r="D6254">
            <v>851</v>
          </cell>
          <cell r="E6254">
            <v>42996.458333318173</v>
          </cell>
        </row>
        <row r="6255">
          <cell r="B6255">
            <v>913</v>
          </cell>
          <cell r="C6255">
            <v>812</v>
          </cell>
          <cell r="D6255">
            <v>863</v>
          </cell>
          <cell r="E6255">
            <v>42996.499999984837</v>
          </cell>
        </row>
        <row r="6256">
          <cell r="B6256">
            <v>841</v>
          </cell>
          <cell r="C6256">
            <v>710</v>
          </cell>
          <cell r="D6256">
            <v>787</v>
          </cell>
          <cell r="E6256">
            <v>42996.541666651501</v>
          </cell>
        </row>
        <row r="6257">
          <cell r="B6257">
            <v>855</v>
          </cell>
          <cell r="C6257">
            <v>745</v>
          </cell>
          <cell r="D6257">
            <v>635</v>
          </cell>
          <cell r="E6257">
            <v>42996.583333318165</v>
          </cell>
        </row>
        <row r="6258">
          <cell r="B6258">
            <v>645</v>
          </cell>
          <cell r="C6258">
            <v>310</v>
          </cell>
          <cell r="D6258">
            <v>496</v>
          </cell>
          <cell r="E6258">
            <v>42996.62499998483</v>
          </cell>
        </row>
        <row r="6259">
          <cell r="B6259">
            <v>449</v>
          </cell>
          <cell r="C6259">
            <v>225</v>
          </cell>
          <cell r="D6259">
            <v>243</v>
          </cell>
          <cell r="E6259">
            <v>42996.666666651494</v>
          </cell>
        </row>
        <row r="6260">
          <cell r="B6260">
            <v>195</v>
          </cell>
          <cell r="C6260">
            <v>41</v>
          </cell>
          <cell r="D6260">
            <v>4</v>
          </cell>
          <cell r="E6260">
            <v>42996.708333318158</v>
          </cell>
        </row>
        <row r="6261">
          <cell r="B6261">
            <v>21</v>
          </cell>
          <cell r="C6261">
            <v>0</v>
          </cell>
          <cell r="D6261">
            <v>0</v>
          </cell>
          <cell r="E6261">
            <v>42996.749999984822</v>
          </cell>
        </row>
        <row r="6262">
          <cell r="B6262">
            <v>0</v>
          </cell>
          <cell r="C6262">
            <v>0</v>
          </cell>
          <cell r="D6262">
            <v>0</v>
          </cell>
          <cell r="E6262">
            <v>42996.791666651487</v>
          </cell>
        </row>
        <row r="6263">
          <cell r="B6263">
            <v>0</v>
          </cell>
          <cell r="C6263">
            <v>0</v>
          </cell>
          <cell r="D6263">
            <v>0</v>
          </cell>
          <cell r="E6263">
            <v>42996.833333318151</v>
          </cell>
        </row>
        <row r="6264">
          <cell r="B6264">
            <v>0</v>
          </cell>
          <cell r="C6264">
            <v>0</v>
          </cell>
          <cell r="D6264">
            <v>0</v>
          </cell>
          <cell r="E6264">
            <v>42996.874999984815</v>
          </cell>
        </row>
        <row r="6265">
          <cell r="B6265">
            <v>0</v>
          </cell>
          <cell r="C6265">
            <v>0</v>
          </cell>
          <cell r="D6265">
            <v>0</v>
          </cell>
          <cell r="E6265">
            <v>42996.916666651479</v>
          </cell>
        </row>
        <row r="6266">
          <cell r="B6266">
            <v>0</v>
          </cell>
          <cell r="C6266">
            <v>0</v>
          </cell>
          <cell r="D6266">
            <v>0</v>
          </cell>
          <cell r="E6266">
            <v>42996.958333318144</v>
          </cell>
        </row>
        <row r="6267">
          <cell r="B6267">
            <v>0</v>
          </cell>
          <cell r="C6267">
            <v>0</v>
          </cell>
          <cell r="D6267">
            <v>0</v>
          </cell>
          <cell r="E6267">
            <v>42996.999999984808</v>
          </cell>
        </row>
        <row r="6268">
          <cell r="B6268">
            <v>0</v>
          </cell>
          <cell r="C6268">
            <v>0</v>
          </cell>
          <cell r="D6268">
            <v>0</v>
          </cell>
          <cell r="E6268">
            <v>42997.041666651472</v>
          </cell>
        </row>
        <row r="6269">
          <cell r="B6269">
            <v>0</v>
          </cell>
          <cell r="C6269">
            <v>0</v>
          </cell>
          <cell r="D6269">
            <v>0</v>
          </cell>
          <cell r="E6269">
            <v>42997.083333318136</v>
          </cell>
        </row>
        <row r="6270">
          <cell r="B6270">
            <v>0</v>
          </cell>
          <cell r="C6270">
            <v>0</v>
          </cell>
          <cell r="D6270">
            <v>0</v>
          </cell>
          <cell r="E6270">
            <v>42997.124999984801</v>
          </cell>
        </row>
        <row r="6271">
          <cell r="B6271">
            <v>0</v>
          </cell>
          <cell r="C6271">
            <v>0</v>
          </cell>
          <cell r="D6271">
            <v>0</v>
          </cell>
          <cell r="E6271">
            <v>42997.166666651465</v>
          </cell>
        </row>
        <row r="6272">
          <cell r="B6272">
            <v>0</v>
          </cell>
          <cell r="C6272">
            <v>0</v>
          </cell>
          <cell r="D6272">
            <v>0</v>
          </cell>
          <cell r="E6272">
            <v>42997.208333318129</v>
          </cell>
        </row>
        <row r="6273">
          <cell r="B6273">
            <v>15</v>
          </cell>
          <cell r="C6273">
            <v>58</v>
          </cell>
          <cell r="D6273">
            <v>70</v>
          </cell>
          <cell r="E6273">
            <v>42997.249999984793</v>
          </cell>
        </row>
        <row r="6274">
          <cell r="B6274">
            <v>180</v>
          </cell>
          <cell r="C6274">
            <v>158</v>
          </cell>
          <cell r="D6274">
            <v>318</v>
          </cell>
          <cell r="E6274">
            <v>42997.291666651457</v>
          </cell>
        </row>
        <row r="6275">
          <cell r="B6275">
            <v>449</v>
          </cell>
          <cell r="C6275">
            <v>265</v>
          </cell>
          <cell r="D6275">
            <v>569</v>
          </cell>
          <cell r="E6275">
            <v>42997.333333318122</v>
          </cell>
        </row>
        <row r="6276">
          <cell r="B6276">
            <v>670</v>
          </cell>
          <cell r="C6276">
            <v>512</v>
          </cell>
          <cell r="D6276">
            <v>784</v>
          </cell>
          <cell r="E6276">
            <v>42997.374999984786</v>
          </cell>
        </row>
        <row r="6277">
          <cell r="B6277">
            <v>822</v>
          </cell>
          <cell r="C6277">
            <v>617</v>
          </cell>
          <cell r="D6277">
            <v>939</v>
          </cell>
          <cell r="E6277">
            <v>42997.41666665145</v>
          </cell>
        </row>
        <row r="6278">
          <cell r="B6278">
            <v>980</v>
          </cell>
          <cell r="C6278">
            <v>466</v>
          </cell>
          <cell r="D6278">
            <v>1024</v>
          </cell>
          <cell r="E6278">
            <v>42997.458333318114</v>
          </cell>
        </row>
        <row r="6279">
          <cell r="B6279">
            <v>875</v>
          </cell>
          <cell r="C6279">
            <v>757</v>
          </cell>
          <cell r="D6279">
            <v>1031</v>
          </cell>
          <cell r="E6279">
            <v>42997.499999984779</v>
          </cell>
        </row>
        <row r="6280">
          <cell r="B6280">
            <v>872</v>
          </cell>
          <cell r="C6280">
            <v>835</v>
          </cell>
          <cell r="D6280">
            <v>953</v>
          </cell>
          <cell r="E6280">
            <v>42997.541666651443</v>
          </cell>
        </row>
        <row r="6281">
          <cell r="B6281">
            <v>775</v>
          </cell>
          <cell r="C6281">
            <v>691</v>
          </cell>
          <cell r="D6281">
            <v>732</v>
          </cell>
          <cell r="E6281">
            <v>42997.583333318107</v>
          </cell>
        </row>
        <row r="6282">
          <cell r="B6282">
            <v>567</v>
          </cell>
          <cell r="C6282">
            <v>417</v>
          </cell>
          <cell r="D6282">
            <v>391</v>
          </cell>
          <cell r="E6282">
            <v>42997.624999984771</v>
          </cell>
        </row>
        <row r="6283">
          <cell r="B6283">
            <v>394</v>
          </cell>
          <cell r="C6283">
            <v>206</v>
          </cell>
          <cell r="D6283">
            <v>172</v>
          </cell>
          <cell r="E6283">
            <v>42997.666666651436</v>
          </cell>
        </row>
        <row r="6284">
          <cell r="B6284">
            <v>129</v>
          </cell>
          <cell r="C6284">
            <v>42</v>
          </cell>
          <cell r="D6284">
            <v>5</v>
          </cell>
          <cell r="E6284">
            <v>42997.7083333181</v>
          </cell>
        </row>
        <row r="6285">
          <cell r="B6285">
            <v>11</v>
          </cell>
          <cell r="C6285">
            <v>0</v>
          </cell>
          <cell r="D6285">
            <v>0</v>
          </cell>
          <cell r="E6285">
            <v>42997.749999984764</v>
          </cell>
        </row>
        <row r="6286">
          <cell r="B6286">
            <v>0</v>
          </cell>
          <cell r="C6286">
            <v>0</v>
          </cell>
          <cell r="D6286">
            <v>0</v>
          </cell>
          <cell r="E6286">
            <v>42997.791666651428</v>
          </cell>
        </row>
        <row r="6287">
          <cell r="B6287">
            <v>0</v>
          </cell>
          <cell r="C6287">
            <v>0</v>
          </cell>
          <cell r="D6287">
            <v>0</v>
          </cell>
          <cell r="E6287">
            <v>42997.833333318093</v>
          </cell>
        </row>
        <row r="6288">
          <cell r="B6288">
            <v>0</v>
          </cell>
          <cell r="C6288">
            <v>0</v>
          </cell>
          <cell r="D6288">
            <v>0</v>
          </cell>
          <cell r="E6288">
            <v>42997.874999984757</v>
          </cell>
        </row>
        <row r="6289">
          <cell r="B6289">
            <v>0</v>
          </cell>
          <cell r="C6289">
            <v>0</v>
          </cell>
          <cell r="D6289">
            <v>0</v>
          </cell>
          <cell r="E6289">
            <v>42997.916666651421</v>
          </cell>
        </row>
        <row r="6290">
          <cell r="B6290">
            <v>0</v>
          </cell>
          <cell r="C6290">
            <v>0</v>
          </cell>
          <cell r="D6290">
            <v>0</v>
          </cell>
          <cell r="E6290">
            <v>42997.958333318085</v>
          </cell>
        </row>
        <row r="6291">
          <cell r="B6291">
            <v>0</v>
          </cell>
          <cell r="C6291">
            <v>0</v>
          </cell>
          <cell r="D6291">
            <v>0</v>
          </cell>
          <cell r="E6291">
            <v>42997.99999998475</v>
          </cell>
        </row>
        <row r="6292">
          <cell r="B6292">
            <v>0</v>
          </cell>
          <cell r="C6292">
            <v>0</v>
          </cell>
          <cell r="D6292">
            <v>0</v>
          </cell>
          <cell r="E6292">
            <v>42998.041666651414</v>
          </cell>
        </row>
        <row r="6293">
          <cell r="B6293">
            <v>0</v>
          </cell>
          <cell r="C6293">
            <v>0</v>
          </cell>
          <cell r="D6293">
            <v>0</v>
          </cell>
          <cell r="E6293">
            <v>42998.083333318078</v>
          </cell>
        </row>
        <row r="6294">
          <cell r="B6294">
            <v>0</v>
          </cell>
          <cell r="C6294">
            <v>0</v>
          </cell>
          <cell r="D6294">
            <v>0</v>
          </cell>
          <cell r="E6294">
            <v>42998.124999984742</v>
          </cell>
        </row>
        <row r="6295">
          <cell r="B6295">
            <v>0</v>
          </cell>
          <cell r="C6295">
            <v>0</v>
          </cell>
          <cell r="D6295">
            <v>0</v>
          </cell>
          <cell r="E6295">
            <v>42998.166666651407</v>
          </cell>
        </row>
        <row r="6296">
          <cell r="B6296">
            <v>0</v>
          </cell>
          <cell r="C6296">
            <v>0</v>
          </cell>
          <cell r="D6296">
            <v>0</v>
          </cell>
          <cell r="E6296">
            <v>42998.208333318071</v>
          </cell>
        </row>
        <row r="6297">
          <cell r="B6297">
            <v>16</v>
          </cell>
          <cell r="C6297">
            <v>54</v>
          </cell>
          <cell r="D6297">
            <v>67</v>
          </cell>
          <cell r="E6297">
            <v>42998.249999984735</v>
          </cell>
        </row>
        <row r="6298">
          <cell r="B6298">
            <v>196</v>
          </cell>
          <cell r="C6298">
            <v>143</v>
          </cell>
          <cell r="D6298">
            <v>309</v>
          </cell>
          <cell r="E6298">
            <v>42998.291666651399</v>
          </cell>
        </row>
        <row r="6299">
          <cell r="B6299">
            <v>450</v>
          </cell>
          <cell r="C6299">
            <v>508</v>
          </cell>
          <cell r="D6299">
            <v>560</v>
          </cell>
          <cell r="E6299">
            <v>42998.333333318064</v>
          </cell>
        </row>
        <row r="6300">
          <cell r="B6300">
            <v>683</v>
          </cell>
          <cell r="C6300">
            <v>377</v>
          </cell>
          <cell r="D6300">
            <v>773</v>
          </cell>
          <cell r="E6300">
            <v>42998.374999984728</v>
          </cell>
        </row>
        <row r="6301">
          <cell r="B6301">
            <v>860</v>
          </cell>
          <cell r="C6301">
            <v>734</v>
          </cell>
          <cell r="D6301">
            <v>929</v>
          </cell>
          <cell r="E6301">
            <v>42998.416666651392</v>
          </cell>
        </row>
        <row r="6302">
          <cell r="B6302">
            <v>1013</v>
          </cell>
          <cell r="C6302">
            <v>849</v>
          </cell>
          <cell r="D6302">
            <v>1014</v>
          </cell>
          <cell r="E6302">
            <v>42998.458333318056</v>
          </cell>
        </row>
        <row r="6303">
          <cell r="B6303">
            <v>1024</v>
          </cell>
          <cell r="C6303">
            <v>644</v>
          </cell>
          <cell r="D6303">
            <v>1021</v>
          </cell>
          <cell r="E6303">
            <v>42998.49999998472</v>
          </cell>
        </row>
        <row r="6304">
          <cell r="B6304">
            <v>972</v>
          </cell>
          <cell r="C6304">
            <v>528</v>
          </cell>
          <cell r="D6304">
            <v>950</v>
          </cell>
          <cell r="E6304">
            <v>42998.541666651385</v>
          </cell>
        </row>
        <row r="6305">
          <cell r="B6305">
            <v>810</v>
          </cell>
          <cell r="C6305">
            <v>657</v>
          </cell>
          <cell r="D6305">
            <v>749</v>
          </cell>
          <cell r="E6305">
            <v>42998.583333318049</v>
          </cell>
        </row>
        <row r="6306">
          <cell r="B6306">
            <v>644</v>
          </cell>
          <cell r="C6306">
            <v>412</v>
          </cell>
          <cell r="D6306">
            <v>495</v>
          </cell>
          <cell r="E6306">
            <v>42998.624999984713</v>
          </cell>
        </row>
        <row r="6307">
          <cell r="B6307">
            <v>351</v>
          </cell>
          <cell r="C6307">
            <v>258</v>
          </cell>
          <cell r="D6307">
            <v>242</v>
          </cell>
          <cell r="E6307">
            <v>42998.666666651377</v>
          </cell>
        </row>
        <row r="6308">
          <cell r="B6308">
            <v>207</v>
          </cell>
          <cell r="C6308">
            <v>47</v>
          </cell>
          <cell r="D6308">
            <v>4</v>
          </cell>
          <cell r="E6308">
            <v>42998.708333318042</v>
          </cell>
        </row>
        <row r="6309">
          <cell r="B6309">
            <v>13</v>
          </cell>
          <cell r="C6309">
            <v>0</v>
          </cell>
          <cell r="D6309">
            <v>0</v>
          </cell>
          <cell r="E6309">
            <v>42998.749999984706</v>
          </cell>
        </row>
        <row r="6310">
          <cell r="B6310">
            <v>0</v>
          </cell>
          <cell r="C6310">
            <v>0</v>
          </cell>
          <cell r="D6310">
            <v>0</v>
          </cell>
          <cell r="E6310">
            <v>42998.79166665137</v>
          </cell>
        </row>
        <row r="6311">
          <cell r="B6311">
            <v>0</v>
          </cell>
          <cell r="C6311">
            <v>0</v>
          </cell>
          <cell r="D6311">
            <v>0</v>
          </cell>
          <cell r="E6311">
            <v>42998.833333318034</v>
          </cell>
        </row>
        <row r="6312">
          <cell r="B6312">
            <v>0</v>
          </cell>
          <cell r="C6312">
            <v>0</v>
          </cell>
          <cell r="D6312">
            <v>0</v>
          </cell>
          <cell r="E6312">
            <v>42998.874999984699</v>
          </cell>
        </row>
        <row r="6313">
          <cell r="B6313">
            <v>0</v>
          </cell>
          <cell r="C6313">
            <v>0</v>
          </cell>
          <cell r="D6313">
            <v>0</v>
          </cell>
          <cell r="E6313">
            <v>42998.916666651363</v>
          </cell>
        </row>
        <row r="6314">
          <cell r="B6314">
            <v>0</v>
          </cell>
          <cell r="C6314">
            <v>0</v>
          </cell>
          <cell r="D6314">
            <v>0</v>
          </cell>
          <cell r="E6314">
            <v>42998.958333318027</v>
          </cell>
        </row>
        <row r="6315">
          <cell r="B6315">
            <v>0</v>
          </cell>
          <cell r="C6315">
            <v>0</v>
          </cell>
          <cell r="D6315">
            <v>0</v>
          </cell>
          <cell r="E6315">
            <v>42998.999999984691</v>
          </cell>
        </row>
        <row r="6316">
          <cell r="B6316">
            <v>0</v>
          </cell>
          <cell r="C6316">
            <v>0</v>
          </cell>
          <cell r="D6316">
            <v>0</v>
          </cell>
          <cell r="E6316">
            <v>42999.041666651356</v>
          </cell>
        </row>
        <row r="6317">
          <cell r="B6317">
            <v>0</v>
          </cell>
          <cell r="C6317">
            <v>0</v>
          </cell>
          <cell r="D6317">
            <v>0</v>
          </cell>
          <cell r="E6317">
            <v>42999.08333331802</v>
          </cell>
        </row>
        <row r="6318">
          <cell r="B6318">
            <v>0</v>
          </cell>
          <cell r="C6318">
            <v>0</v>
          </cell>
          <cell r="D6318">
            <v>0</v>
          </cell>
          <cell r="E6318">
            <v>42999.124999984684</v>
          </cell>
        </row>
        <row r="6319">
          <cell r="B6319">
            <v>0</v>
          </cell>
          <cell r="C6319">
            <v>0</v>
          </cell>
          <cell r="D6319">
            <v>0</v>
          </cell>
          <cell r="E6319">
            <v>42999.166666651348</v>
          </cell>
        </row>
        <row r="6320">
          <cell r="B6320">
            <v>0</v>
          </cell>
          <cell r="C6320">
            <v>0</v>
          </cell>
          <cell r="D6320">
            <v>0</v>
          </cell>
          <cell r="E6320">
            <v>42999.208333318013</v>
          </cell>
        </row>
        <row r="6321">
          <cell r="B6321">
            <v>11</v>
          </cell>
          <cell r="C6321">
            <v>57</v>
          </cell>
          <cell r="D6321">
            <v>70</v>
          </cell>
          <cell r="E6321">
            <v>42999.249999984677</v>
          </cell>
        </row>
        <row r="6322">
          <cell r="B6322">
            <v>129</v>
          </cell>
          <cell r="C6322">
            <v>158</v>
          </cell>
          <cell r="D6322">
            <v>314</v>
          </cell>
          <cell r="E6322">
            <v>42999.291666651341</v>
          </cell>
        </row>
        <row r="6323">
          <cell r="B6323">
            <v>373</v>
          </cell>
          <cell r="C6323">
            <v>268</v>
          </cell>
          <cell r="D6323">
            <v>561</v>
          </cell>
          <cell r="E6323">
            <v>42999.333333318005</v>
          </cell>
        </row>
        <row r="6324">
          <cell r="B6324">
            <v>657</v>
          </cell>
          <cell r="C6324">
            <v>365</v>
          </cell>
          <cell r="D6324">
            <v>773</v>
          </cell>
          <cell r="E6324">
            <v>42999.37499998467</v>
          </cell>
        </row>
        <row r="6325">
          <cell r="B6325">
            <v>883</v>
          </cell>
          <cell r="C6325">
            <v>706</v>
          </cell>
          <cell r="D6325">
            <v>897</v>
          </cell>
          <cell r="E6325">
            <v>42999.416666651334</v>
          </cell>
        </row>
        <row r="6326">
          <cell r="B6326">
            <v>999</v>
          </cell>
          <cell r="C6326">
            <v>543</v>
          </cell>
          <cell r="D6326">
            <v>954</v>
          </cell>
          <cell r="E6326">
            <v>42999.458333317998</v>
          </cell>
        </row>
        <row r="6327">
          <cell r="B6327">
            <v>952</v>
          </cell>
          <cell r="C6327">
            <v>778</v>
          </cell>
          <cell r="D6327">
            <v>920</v>
          </cell>
          <cell r="E6327">
            <v>42999.499999984662</v>
          </cell>
        </row>
        <row r="6328">
          <cell r="B6328">
            <v>944</v>
          </cell>
          <cell r="C6328">
            <v>748</v>
          </cell>
          <cell r="D6328">
            <v>559</v>
          </cell>
          <cell r="E6328">
            <v>42999.541666651327</v>
          </cell>
        </row>
        <row r="6329">
          <cell r="B6329">
            <v>746</v>
          </cell>
          <cell r="C6329">
            <v>441</v>
          </cell>
          <cell r="D6329">
            <v>290</v>
          </cell>
          <cell r="E6329">
            <v>42999.583333317991</v>
          </cell>
        </row>
        <row r="6330">
          <cell r="B6330">
            <v>572</v>
          </cell>
          <cell r="C6330">
            <v>240</v>
          </cell>
          <cell r="D6330">
            <v>268</v>
          </cell>
          <cell r="E6330">
            <v>42999.624999984655</v>
          </cell>
        </row>
        <row r="6331">
          <cell r="B6331">
            <v>377</v>
          </cell>
          <cell r="C6331">
            <v>207</v>
          </cell>
          <cell r="D6331">
            <v>131</v>
          </cell>
          <cell r="E6331">
            <v>42999.666666651319</v>
          </cell>
        </row>
        <row r="6332">
          <cell r="B6332">
            <v>170</v>
          </cell>
          <cell r="C6332">
            <v>39</v>
          </cell>
          <cell r="D6332">
            <v>4</v>
          </cell>
          <cell r="E6332">
            <v>42999.708333317983</v>
          </cell>
        </row>
        <row r="6333">
          <cell r="B6333">
            <v>13</v>
          </cell>
          <cell r="C6333">
            <v>0</v>
          </cell>
          <cell r="D6333">
            <v>0</v>
          </cell>
          <cell r="E6333">
            <v>42999.749999984648</v>
          </cell>
        </row>
        <row r="6334">
          <cell r="B6334">
            <v>0</v>
          </cell>
          <cell r="C6334">
            <v>0</v>
          </cell>
          <cell r="D6334">
            <v>0</v>
          </cell>
          <cell r="E6334">
            <v>42999.791666651312</v>
          </cell>
        </row>
        <row r="6335">
          <cell r="B6335">
            <v>0</v>
          </cell>
          <cell r="C6335">
            <v>0</v>
          </cell>
          <cell r="D6335">
            <v>0</v>
          </cell>
          <cell r="E6335">
            <v>42999.833333317976</v>
          </cell>
        </row>
        <row r="6336">
          <cell r="B6336">
            <v>0</v>
          </cell>
          <cell r="C6336">
            <v>0</v>
          </cell>
          <cell r="D6336">
            <v>0</v>
          </cell>
          <cell r="E6336">
            <v>42999.87499998464</v>
          </cell>
        </row>
        <row r="6337">
          <cell r="B6337">
            <v>0</v>
          </cell>
          <cell r="C6337">
            <v>0</v>
          </cell>
          <cell r="D6337">
            <v>0</v>
          </cell>
          <cell r="E6337">
            <v>42999.916666651305</v>
          </cell>
        </row>
        <row r="6338">
          <cell r="B6338">
            <v>0</v>
          </cell>
          <cell r="C6338">
            <v>0</v>
          </cell>
          <cell r="D6338">
            <v>0</v>
          </cell>
          <cell r="E6338">
            <v>42999.958333317969</v>
          </cell>
        </row>
        <row r="6339">
          <cell r="B6339">
            <v>0</v>
          </cell>
          <cell r="C6339">
            <v>0</v>
          </cell>
          <cell r="D6339">
            <v>0</v>
          </cell>
          <cell r="E6339">
            <v>42999.999999984633</v>
          </cell>
        </row>
        <row r="6340">
          <cell r="B6340">
            <v>0</v>
          </cell>
          <cell r="C6340">
            <v>0</v>
          </cell>
          <cell r="D6340">
            <v>0</v>
          </cell>
          <cell r="E6340">
            <v>43000.041666651297</v>
          </cell>
        </row>
        <row r="6341">
          <cell r="B6341">
            <v>0</v>
          </cell>
          <cell r="C6341">
            <v>0</v>
          </cell>
          <cell r="D6341">
            <v>0</v>
          </cell>
          <cell r="E6341">
            <v>43000.083333317962</v>
          </cell>
        </row>
        <row r="6342">
          <cell r="B6342">
            <v>0</v>
          </cell>
          <cell r="C6342">
            <v>0</v>
          </cell>
          <cell r="D6342">
            <v>0</v>
          </cell>
          <cell r="E6342">
            <v>43000.124999984626</v>
          </cell>
        </row>
        <row r="6343">
          <cell r="B6343">
            <v>0</v>
          </cell>
          <cell r="C6343">
            <v>0</v>
          </cell>
          <cell r="D6343">
            <v>0</v>
          </cell>
          <cell r="E6343">
            <v>43000.16666665129</v>
          </cell>
        </row>
        <row r="6344">
          <cell r="B6344">
            <v>0</v>
          </cell>
          <cell r="C6344">
            <v>0</v>
          </cell>
          <cell r="D6344">
            <v>0</v>
          </cell>
          <cell r="E6344">
            <v>43000.208333317954</v>
          </cell>
        </row>
        <row r="6345">
          <cell r="B6345">
            <v>12</v>
          </cell>
          <cell r="C6345">
            <v>56</v>
          </cell>
          <cell r="D6345">
            <v>71</v>
          </cell>
          <cell r="E6345">
            <v>43000.249999984619</v>
          </cell>
        </row>
        <row r="6346">
          <cell r="B6346">
            <v>162</v>
          </cell>
          <cell r="C6346">
            <v>246</v>
          </cell>
          <cell r="D6346">
            <v>308</v>
          </cell>
          <cell r="E6346">
            <v>43000.291666651283</v>
          </cell>
        </row>
        <row r="6347">
          <cell r="B6347">
            <v>418</v>
          </cell>
          <cell r="C6347">
            <v>396</v>
          </cell>
          <cell r="D6347">
            <v>502</v>
          </cell>
          <cell r="E6347">
            <v>43000.333333317947</v>
          </cell>
        </row>
        <row r="6348">
          <cell r="B6348">
            <v>680</v>
          </cell>
          <cell r="C6348">
            <v>402</v>
          </cell>
          <cell r="D6348">
            <v>794</v>
          </cell>
          <cell r="E6348">
            <v>43000.374999984611</v>
          </cell>
        </row>
        <row r="6349">
          <cell r="B6349">
            <v>834</v>
          </cell>
          <cell r="C6349">
            <v>486</v>
          </cell>
          <cell r="D6349">
            <v>951</v>
          </cell>
          <cell r="E6349">
            <v>43000.416666651276</v>
          </cell>
        </row>
        <row r="6350">
          <cell r="B6350">
            <v>1005</v>
          </cell>
          <cell r="C6350">
            <v>621</v>
          </cell>
          <cell r="D6350">
            <v>1036</v>
          </cell>
          <cell r="E6350">
            <v>43000.45833331794</v>
          </cell>
        </row>
        <row r="6351">
          <cell r="B6351">
            <v>1010</v>
          </cell>
          <cell r="C6351">
            <v>847</v>
          </cell>
          <cell r="D6351">
            <v>1042</v>
          </cell>
          <cell r="E6351">
            <v>43000.499999984604</v>
          </cell>
        </row>
        <row r="6352">
          <cell r="B6352">
            <v>969</v>
          </cell>
          <cell r="C6352">
            <v>584</v>
          </cell>
          <cell r="D6352">
            <v>961</v>
          </cell>
          <cell r="E6352">
            <v>43000.541666651268</v>
          </cell>
        </row>
        <row r="6353">
          <cell r="B6353">
            <v>836</v>
          </cell>
          <cell r="C6353">
            <v>361</v>
          </cell>
          <cell r="D6353">
            <v>750</v>
          </cell>
          <cell r="E6353">
            <v>43000.583333317933</v>
          </cell>
        </row>
        <row r="6354">
          <cell r="B6354">
            <v>623</v>
          </cell>
          <cell r="C6354">
            <v>373</v>
          </cell>
          <cell r="D6354">
            <v>495</v>
          </cell>
          <cell r="E6354">
            <v>43000.624999984597</v>
          </cell>
        </row>
        <row r="6355">
          <cell r="B6355">
            <v>422</v>
          </cell>
          <cell r="C6355">
            <v>152</v>
          </cell>
          <cell r="D6355">
            <v>242</v>
          </cell>
          <cell r="E6355">
            <v>43000.666666651261</v>
          </cell>
        </row>
        <row r="6356">
          <cell r="B6356">
            <v>154</v>
          </cell>
          <cell r="C6356">
            <v>36</v>
          </cell>
          <cell r="D6356">
            <v>4</v>
          </cell>
          <cell r="E6356">
            <v>43000.708333317925</v>
          </cell>
        </row>
        <row r="6357">
          <cell r="B6357">
            <v>13</v>
          </cell>
          <cell r="C6357">
            <v>0</v>
          </cell>
          <cell r="D6357">
            <v>0</v>
          </cell>
          <cell r="E6357">
            <v>43000.74999998459</v>
          </cell>
        </row>
        <row r="6358">
          <cell r="B6358">
            <v>0</v>
          </cell>
          <cell r="C6358">
            <v>0</v>
          </cell>
          <cell r="D6358">
            <v>0</v>
          </cell>
          <cell r="E6358">
            <v>43000.791666651254</v>
          </cell>
        </row>
        <row r="6359">
          <cell r="B6359">
            <v>0</v>
          </cell>
          <cell r="C6359">
            <v>0</v>
          </cell>
          <cell r="D6359">
            <v>0</v>
          </cell>
          <cell r="E6359">
            <v>43000.833333317918</v>
          </cell>
        </row>
        <row r="6360">
          <cell r="B6360">
            <v>0</v>
          </cell>
          <cell r="C6360">
            <v>0</v>
          </cell>
          <cell r="D6360">
            <v>0</v>
          </cell>
          <cell r="E6360">
            <v>43000.874999984582</v>
          </cell>
        </row>
        <row r="6361">
          <cell r="B6361">
            <v>0</v>
          </cell>
          <cell r="C6361">
            <v>0</v>
          </cell>
          <cell r="D6361">
            <v>0</v>
          </cell>
          <cell r="E6361">
            <v>43000.916666651246</v>
          </cell>
        </row>
        <row r="6362">
          <cell r="B6362">
            <v>0</v>
          </cell>
          <cell r="C6362">
            <v>0</v>
          </cell>
          <cell r="D6362">
            <v>0</v>
          </cell>
          <cell r="E6362">
            <v>43000.958333317911</v>
          </cell>
        </row>
        <row r="6363">
          <cell r="B6363">
            <v>0</v>
          </cell>
          <cell r="C6363">
            <v>0</v>
          </cell>
          <cell r="D6363">
            <v>0</v>
          </cell>
          <cell r="E6363">
            <v>43000.999999984575</v>
          </cell>
        </row>
        <row r="6364">
          <cell r="B6364">
            <v>0</v>
          </cell>
          <cell r="C6364">
            <v>0</v>
          </cell>
          <cell r="D6364">
            <v>0</v>
          </cell>
          <cell r="E6364">
            <v>43001.041666651239</v>
          </cell>
        </row>
        <row r="6365">
          <cell r="B6365">
            <v>0</v>
          </cell>
          <cell r="C6365">
            <v>0</v>
          </cell>
          <cell r="D6365">
            <v>0</v>
          </cell>
          <cell r="E6365">
            <v>43001.083333317903</v>
          </cell>
        </row>
        <row r="6366">
          <cell r="B6366">
            <v>0</v>
          </cell>
          <cell r="C6366">
            <v>0</v>
          </cell>
          <cell r="D6366">
            <v>0</v>
          </cell>
          <cell r="E6366">
            <v>43001.124999984568</v>
          </cell>
        </row>
        <row r="6367">
          <cell r="B6367">
            <v>0</v>
          </cell>
          <cell r="C6367">
            <v>0</v>
          </cell>
          <cell r="D6367">
            <v>0</v>
          </cell>
          <cell r="E6367">
            <v>43001.166666651232</v>
          </cell>
        </row>
        <row r="6368">
          <cell r="B6368">
            <v>0</v>
          </cell>
          <cell r="C6368">
            <v>0</v>
          </cell>
          <cell r="D6368">
            <v>0</v>
          </cell>
          <cell r="E6368">
            <v>43001.208333317896</v>
          </cell>
        </row>
        <row r="6369">
          <cell r="B6369">
            <v>15</v>
          </cell>
          <cell r="C6369">
            <v>56</v>
          </cell>
          <cell r="D6369">
            <v>74</v>
          </cell>
          <cell r="E6369">
            <v>43001.24999998456</v>
          </cell>
        </row>
        <row r="6370">
          <cell r="B6370">
            <v>187</v>
          </cell>
          <cell r="C6370">
            <v>173</v>
          </cell>
          <cell r="D6370">
            <v>326</v>
          </cell>
          <cell r="E6370">
            <v>43001.291666651225</v>
          </cell>
        </row>
        <row r="6371">
          <cell r="B6371">
            <v>455</v>
          </cell>
          <cell r="C6371">
            <v>348</v>
          </cell>
          <cell r="D6371">
            <v>578</v>
          </cell>
          <cell r="E6371">
            <v>43001.333333317889</v>
          </cell>
        </row>
        <row r="6372">
          <cell r="B6372">
            <v>709</v>
          </cell>
          <cell r="C6372">
            <v>423</v>
          </cell>
          <cell r="D6372">
            <v>791</v>
          </cell>
          <cell r="E6372">
            <v>43001.374999984553</v>
          </cell>
        </row>
        <row r="6373">
          <cell r="B6373">
            <v>890</v>
          </cell>
          <cell r="C6373">
            <v>468</v>
          </cell>
          <cell r="D6373">
            <v>946</v>
          </cell>
          <cell r="E6373">
            <v>43001.416666651217</v>
          </cell>
        </row>
        <row r="6374">
          <cell r="B6374">
            <v>989</v>
          </cell>
          <cell r="C6374">
            <v>753</v>
          </cell>
          <cell r="D6374">
            <v>1028</v>
          </cell>
          <cell r="E6374">
            <v>43001.458333317882</v>
          </cell>
        </row>
        <row r="6375">
          <cell r="B6375">
            <v>1071</v>
          </cell>
          <cell r="C6375">
            <v>843</v>
          </cell>
          <cell r="D6375">
            <v>1033</v>
          </cell>
          <cell r="E6375">
            <v>43001.499999984546</v>
          </cell>
        </row>
        <row r="6376">
          <cell r="B6376">
            <v>992</v>
          </cell>
          <cell r="C6376">
            <v>539</v>
          </cell>
          <cell r="D6376">
            <v>957</v>
          </cell>
          <cell r="E6376">
            <v>43001.54166665121</v>
          </cell>
        </row>
        <row r="6377">
          <cell r="B6377">
            <v>863</v>
          </cell>
          <cell r="C6377">
            <v>364</v>
          </cell>
          <cell r="D6377">
            <v>752</v>
          </cell>
          <cell r="E6377">
            <v>43001.583333317874</v>
          </cell>
        </row>
        <row r="6378">
          <cell r="B6378">
            <v>694</v>
          </cell>
          <cell r="C6378">
            <v>424</v>
          </cell>
          <cell r="D6378">
            <v>500</v>
          </cell>
          <cell r="E6378">
            <v>43001.624999984539</v>
          </cell>
        </row>
        <row r="6379">
          <cell r="B6379">
            <v>436</v>
          </cell>
          <cell r="C6379">
            <v>141</v>
          </cell>
          <cell r="D6379">
            <v>247</v>
          </cell>
          <cell r="E6379">
            <v>43001.666666651203</v>
          </cell>
        </row>
        <row r="6380">
          <cell r="B6380">
            <v>169</v>
          </cell>
          <cell r="C6380">
            <v>35</v>
          </cell>
          <cell r="D6380">
            <v>7</v>
          </cell>
          <cell r="E6380">
            <v>43001.708333317867</v>
          </cell>
        </row>
        <row r="6381">
          <cell r="B6381">
            <v>15</v>
          </cell>
          <cell r="C6381">
            <v>0</v>
          </cell>
          <cell r="D6381">
            <v>0</v>
          </cell>
          <cell r="E6381">
            <v>43001.749999984531</v>
          </cell>
        </row>
        <row r="6382">
          <cell r="B6382">
            <v>0</v>
          </cell>
          <cell r="C6382">
            <v>0</v>
          </cell>
          <cell r="D6382">
            <v>0</v>
          </cell>
          <cell r="E6382">
            <v>43001.791666651196</v>
          </cell>
        </row>
        <row r="6383">
          <cell r="B6383">
            <v>0</v>
          </cell>
          <cell r="C6383">
            <v>0</v>
          </cell>
          <cell r="D6383">
            <v>0</v>
          </cell>
          <cell r="E6383">
            <v>43001.83333331786</v>
          </cell>
        </row>
        <row r="6384">
          <cell r="B6384">
            <v>0</v>
          </cell>
          <cell r="C6384">
            <v>0</v>
          </cell>
          <cell r="D6384">
            <v>0</v>
          </cell>
          <cell r="E6384">
            <v>43001.874999984524</v>
          </cell>
        </row>
        <row r="6385">
          <cell r="B6385">
            <v>0</v>
          </cell>
          <cell r="C6385">
            <v>0</v>
          </cell>
          <cell r="D6385">
            <v>0</v>
          </cell>
          <cell r="E6385">
            <v>43001.916666651188</v>
          </cell>
        </row>
        <row r="6386">
          <cell r="B6386">
            <v>0</v>
          </cell>
          <cell r="C6386">
            <v>0</v>
          </cell>
          <cell r="D6386">
            <v>0</v>
          </cell>
          <cell r="E6386">
            <v>43001.958333317853</v>
          </cell>
        </row>
        <row r="6387">
          <cell r="B6387">
            <v>0</v>
          </cell>
          <cell r="C6387">
            <v>0</v>
          </cell>
          <cell r="D6387">
            <v>0</v>
          </cell>
          <cell r="E6387">
            <v>43001.999999984517</v>
          </cell>
        </row>
        <row r="6388">
          <cell r="B6388">
            <v>0</v>
          </cell>
          <cell r="C6388">
            <v>0</v>
          </cell>
          <cell r="D6388">
            <v>0</v>
          </cell>
          <cell r="E6388">
            <v>43002.041666651181</v>
          </cell>
        </row>
        <row r="6389">
          <cell r="B6389">
            <v>0</v>
          </cell>
          <cell r="C6389">
            <v>0</v>
          </cell>
          <cell r="D6389">
            <v>0</v>
          </cell>
          <cell r="E6389">
            <v>43002.083333317845</v>
          </cell>
        </row>
        <row r="6390">
          <cell r="B6390">
            <v>0</v>
          </cell>
          <cell r="C6390">
            <v>0</v>
          </cell>
          <cell r="D6390">
            <v>0</v>
          </cell>
          <cell r="E6390">
            <v>43002.124999984509</v>
          </cell>
        </row>
        <row r="6391">
          <cell r="B6391">
            <v>0</v>
          </cell>
          <cell r="C6391">
            <v>0</v>
          </cell>
          <cell r="D6391">
            <v>0</v>
          </cell>
          <cell r="E6391">
            <v>43002.166666651174</v>
          </cell>
        </row>
        <row r="6392">
          <cell r="B6392">
            <v>0</v>
          </cell>
          <cell r="C6392">
            <v>1</v>
          </cell>
          <cell r="D6392">
            <v>0</v>
          </cell>
          <cell r="E6392">
            <v>43002.208333317838</v>
          </cell>
        </row>
        <row r="6393">
          <cell r="B6393">
            <v>17</v>
          </cell>
          <cell r="C6393">
            <v>53</v>
          </cell>
          <cell r="D6393">
            <v>74</v>
          </cell>
          <cell r="E6393">
            <v>43002.249999984502</v>
          </cell>
        </row>
        <row r="6394">
          <cell r="B6394">
            <v>203</v>
          </cell>
          <cell r="C6394">
            <v>138</v>
          </cell>
          <cell r="D6394">
            <v>322</v>
          </cell>
          <cell r="E6394">
            <v>43002.291666651166</v>
          </cell>
        </row>
        <row r="6395">
          <cell r="B6395">
            <v>470</v>
          </cell>
          <cell r="C6395">
            <v>443</v>
          </cell>
          <cell r="D6395">
            <v>578</v>
          </cell>
          <cell r="E6395">
            <v>43002.333333317831</v>
          </cell>
        </row>
        <row r="6396">
          <cell r="B6396">
            <v>695</v>
          </cell>
          <cell r="C6396">
            <v>478</v>
          </cell>
          <cell r="D6396">
            <v>791</v>
          </cell>
          <cell r="E6396">
            <v>43002.374999984495</v>
          </cell>
        </row>
        <row r="6397">
          <cell r="B6397">
            <v>867</v>
          </cell>
          <cell r="C6397">
            <v>559</v>
          </cell>
          <cell r="D6397">
            <v>944</v>
          </cell>
          <cell r="E6397">
            <v>43002.416666651159</v>
          </cell>
        </row>
        <row r="6398">
          <cell r="B6398">
            <v>959</v>
          </cell>
          <cell r="C6398">
            <v>642</v>
          </cell>
          <cell r="D6398">
            <v>1026</v>
          </cell>
          <cell r="E6398">
            <v>43002.458333317823</v>
          </cell>
        </row>
        <row r="6399">
          <cell r="B6399">
            <v>1001</v>
          </cell>
          <cell r="C6399">
            <v>466</v>
          </cell>
          <cell r="D6399">
            <v>1030</v>
          </cell>
          <cell r="E6399">
            <v>43002.499999984488</v>
          </cell>
        </row>
        <row r="6400">
          <cell r="B6400">
            <v>991</v>
          </cell>
          <cell r="C6400">
            <v>629</v>
          </cell>
          <cell r="D6400">
            <v>955</v>
          </cell>
          <cell r="E6400">
            <v>43002.541666651152</v>
          </cell>
        </row>
        <row r="6401">
          <cell r="B6401">
            <v>834</v>
          </cell>
          <cell r="C6401">
            <v>421</v>
          </cell>
          <cell r="D6401">
            <v>751</v>
          </cell>
          <cell r="E6401">
            <v>43002.583333317816</v>
          </cell>
        </row>
        <row r="6402">
          <cell r="B6402">
            <v>656</v>
          </cell>
          <cell r="C6402">
            <v>230</v>
          </cell>
          <cell r="D6402">
            <v>501</v>
          </cell>
          <cell r="E6402">
            <v>43002.62499998448</v>
          </cell>
        </row>
        <row r="6403">
          <cell r="B6403">
            <v>452</v>
          </cell>
          <cell r="C6403">
            <v>108</v>
          </cell>
          <cell r="D6403">
            <v>242</v>
          </cell>
          <cell r="E6403">
            <v>43002.666666651145</v>
          </cell>
        </row>
        <row r="6404">
          <cell r="B6404">
            <v>175</v>
          </cell>
          <cell r="C6404">
            <v>35</v>
          </cell>
          <cell r="D6404">
            <v>10</v>
          </cell>
          <cell r="E6404">
            <v>43002.708333317809</v>
          </cell>
        </row>
        <row r="6405">
          <cell r="B6405">
            <v>15</v>
          </cell>
          <cell r="C6405">
            <v>0</v>
          </cell>
          <cell r="D6405">
            <v>0</v>
          </cell>
          <cell r="E6405">
            <v>43002.749999984473</v>
          </cell>
        </row>
        <row r="6406">
          <cell r="B6406">
            <v>0</v>
          </cell>
          <cell r="C6406">
            <v>0</v>
          </cell>
          <cell r="D6406">
            <v>0</v>
          </cell>
          <cell r="E6406">
            <v>43002.791666651137</v>
          </cell>
        </row>
        <row r="6407">
          <cell r="B6407">
            <v>0</v>
          </cell>
          <cell r="C6407">
            <v>0</v>
          </cell>
          <cell r="D6407">
            <v>0</v>
          </cell>
          <cell r="E6407">
            <v>43002.833333317802</v>
          </cell>
        </row>
        <row r="6408">
          <cell r="B6408">
            <v>0</v>
          </cell>
          <cell r="C6408">
            <v>0</v>
          </cell>
          <cell r="D6408">
            <v>0</v>
          </cell>
          <cell r="E6408">
            <v>43002.874999984466</v>
          </cell>
        </row>
        <row r="6409">
          <cell r="B6409">
            <v>0</v>
          </cell>
          <cell r="C6409">
            <v>0</v>
          </cell>
          <cell r="D6409">
            <v>0</v>
          </cell>
          <cell r="E6409">
            <v>43002.91666665113</v>
          </cell>
        </row>
        <row r="6410">
          <cell r="B6410">
            <v>0</v>
          </cell>
          <cell r="C6410">
            <v>0</v>
          </cell>
          <cell r="D6410">
            <v>0</v>
          </cell>
          <cell r="E6410">
            <v>43002.958333317794</v>
          </cell>
        </row>
        <row r="6411">
          <cell r="B6411">
            <v>0</v>
          </cell>
          <cell r="C6411">
            <v>0</v>
          </cell>
          <cell r="D6411">
            <v>0</v>
          </cell>
          <cell r="E6411">
            <v>43002.999999984459</v>
          </cell>
        </row>
        <row r="6412">
          <cell r="B6412">
            <v>0</v>
          </cell>
          <cell r="C6412">
            <v>0</v>
          </cell>
          <cell r="D6412">
            <v>0</v>
          </cell>
          <cell r="E6412">
            <v>43003.041666651123</v>
          </cell>
        </row>
        <row r="6413">
          <cell r="B6413">
            <v>0</v>
          </cell>
          <cell r="C6413">
            <v>0</v>
          </cell>
          <cell r="D6413">
            <v>0</v>
          </cell>
          <cell r="E6413">
            <v>43003.083333317787</v>
          </cell>
        </row>
        <row r="6414">
          <cell r="B6414">
            <v>0</v>
          </cell>
          <cell r="C6414">
            <v>0</v>
          </cell>
          <cell r="D6414">
            <v>0</v>
          </cell>
          <cell r="E6414">
            <v>43003.124999984451</v>
          </cell>
        </row>
        <row r="6415">
          <cell r="B6415">
            <v>0</v>
          </cell>
          <cell r="C6415">
            <v>0</v>
          </cell>
          <cell r="D6415">
            <v>0</v>
          </cell>
          <cell r="E6415">
            <v>43003.166666651116</v>
          </cell>
        </row>
        <row r="6416">
          <cell r="B6416">
            <v>0</v>
          </cell>
          <cell r="C6416">
            <v>0</v>
          </cell>
          <cell r="D6416">
            <v>0</v>
          </cell>
          <cell r="E6416">
            <v>43003.20833331778</v>
          </cell>
        </row>
        <row r="6417">
          <cell r="B6417">
            <v>15</v>
          </cell>
          <cell r="C6417">
            <v>62</v>
          </cell>
          <cell r="D6417">
            <v>79</v>
          </cell>
          <cell r="E6417">
            <v>43003.249999984444</v>
          </cell>
        </row>
        <row r="6418">
          <cell r="B6418">
            <v>166</v>
          </cell>
          <cell r="C6418">
            <v>195</v>
          </cell>
          <cell r="D6418">
            <v>331</v>
          </cell>
          <cell r="E6418">
            <v>43003.291666651108</v>
          </cell>
        </row>
        <row r="6419">
          <cell r="B6419">
            <v>437</v>
          </cell>
          <cell r="C6419">
            <v>469</v>
          </cell>
          <cell r="D6419">
            <v>578</v>
          </cell>
          <cell r="E6419">
            <v>43003.333333317772</v>
          </cell>
        </row>
        <row r="6420">
          <cell r="B6420">
            <v>480</v>
          </cell>
          <cell r="C6420">
            <v>671</v>
          </cell>
          <cell r="D6420">
            <v>791</v>
          </cell>
          <cell r="E6420">
            <v>43003.374999984437</v>
          </cell>
        </row>
        <row r="6421">
          <cell r="B6421">
            <v>857</v>
          </cell>
          <cell r="C6421">
            <v>577</v>
          </cell>
          <cell r="D6421">
            <v>946</v>
          </cell>
          <cell r="E6421">
            <v>43003.416666651101</v>
          </cell>
        </row>
        <row r="6422">
          <cell r="B6422">
            <v>976</v>
          </cell>
          <cell r="C6422">
            <v>393</v>
          </cell>
          <cell r="D6422">
            <v>1030</v>
          </cell>
          <cell r="E6422">
            <v>43003.458333317765</v>
          </cell>
        </row>
        <row r="6423">
          <cell r="B6423">
            <v>818</v>
          </cell>
          <cell r="C6423">
            <v>687</v>
          </cell>
          <cell r="D6423">
            <v>1036</v>
          </cell>
          <cell r="E6423">
            <v>43003.499999984429</v>
          </cell>
        </row>
        <row r="6424">
          <cell r="B6424">
            <v>962</v>
          </cell>
          <cell r="C6424">
            <v>838</v>
          </cell>
          <cell r="D6424">
            <v>919</v>
          </cell>
          <cell r="E6424">
            <v>43003.541666651094</v>
          </cell>
        </row>
        <row r="6425">
          <cell r="B6425">
            <v>665</v>
          </cell>
          <cell r="C6425">
            <v>589</v>
          </cell>
          <cell r="D6425">
            <v>718</v>
          </cell>
          <cell r="E6425">
            <v>43003.583333317758</v>
          </cell>
        </row>
        <row r="6426">
          <cell r="B6426">
            <v>668</v>
          </cell>
          <cell r="C6426">
            <v>412</v>
          </cell>
          <cell r="D6426">
            <v>486</v>
          </cell>
          <cell r="E6426">
            <v>43003.624999984422</v>
          </cell>
        </row>
        <row r="6427">
          <cell r="B6427">
            <v>286</v>
          </cell>
          <cell r="C6427">
            <v>166</v>
          </cell>
          <cell r="D6427">
            <v>240</v>
          </cell>
          <cell r="E6427">
            <v>43003.666666651086</v>
          </cell>
        </row>
        <row r="6428">
          <cell r="B6428">
            <v>148</v>
          </cell>
          <cell r="C6428">
            <v>38</v>
          </cell>
          <cell r="D6428">
            <v>6</v>
          </cell>
          <cell r="E6428">
            <v>43003.708333317751</v>
          </cell>
        </row>
        <row r="6429">
          <cell r="B6429">
            <v>10</v>
          </cell>
          <cell r="C6429">
            <v>0</v>
          </cell>
          <cell r="D6429">
            <v>0</v>
          </cell>
          <cell r="E6429">
            <v>43003.749999984415</v>
          </cell>
        </row>
        <row r="6430">
          <cell r="B6430">
            <v>0</v>
          </cell>
          <cell r="C6430">
            <v>0</v>
          </cell>
          <cell r="D6430">
            <v>0</v>
          </cell>
          <cell r="E6430">
            <v>43003.791666651079</v>
          </cell>
        </row>
        <row r="6431">
          <cell r="B6431">
            <v>0</v>
          </cell>
          <cell r="C6431">
            <v>0</v>
          </cell>
          <cell r="D6431">
            <v>0</v>
          </cell>
          <cell r="E6431">
            <v>43003.833333317743</v>
          </cell>
        </row>
        <row r="6432">
          <cell r="B6432">
            <v>0</v>
          </cell>
          <cell r="C6432">
            <v>0</v>
          </cell>
          <cell r="D6432">
            <v>0</v>
          </cell>
          <cell r="E6432">
            <v>43003.874999984408</v>
          </cell>
        </row>
        <row r="6433">
          <cell r="B6433">
            <v>0</v>
          </cell>
          <cell r="C6433">
            <v>0</v>
          </cell>
          <cell r="D6433">
            <v>0</v>
          </cell>
          <cell r="E6433">
            <v>43003.916666651072</v>
          </cell>
        </row>
        <row r="6434">
          <cell r="B6434">
            <v>0</v>
          </cell>
          <cell r="C6434">
            <v>0</v>
          </cell>
          <cell r="D6434">
            <v>0</v>
          </cell>
          <cell r="E6434">
            <v>43003.958333317736</v>
          </cell>
        </row>
        <row r="6435">
          <cell r="B6435">
            <v>0</v>
          </cell>
          <cell r="C6435">
            <v>0</v>
          </cell>
          <cell r="D6435">
            <v>0</v>
          </cell>
          <cell r="E6435">
            <v>43003.9999999844</v>
          </cell>
        </row>
        <row r="6436">
          <cell r="B6436">
            <v>0</v>
          </cell>
          <cell r="C6436">
            <v>0</v>
          </cell>
          <cell r="D6436">
            <v>0</v>
          </cell>
          <cell r="E6436">
            <v>43004.041666651065</v>
          </cell>
        </row>
        <row r="6437">
          <cell r="B6437">
            <v>0</v>
          </cell>
          <cell r="C6437">
            <v>0</v>
          </cell>
          <cell r="D6437">
            <v>0</v>
          </cell>
          <cell r="E6437">
            <v>43004.083333317729</v>
          </cell>
        </row>
        <row r="6438">
          <cell r="B6438">
            <v>0</v>
          </cell>
          <cell r="C6438">
            <v>0</v>
          </cell>
          <cell r="D6438">
            <v>0</v>
          </cell>
          <cell r="E6438">
            <v>43004.124999984393</v>
          </cell>
        </row>
        <row r="6439">
          <cell r="B6439">
            <v>0</v>
          </cell>
          <cell r="C6439">
            <v>0</v>
          </cell>
          <cell r="D6439">
            <v>0</v>
          </cell>
          <cell r="E6439">
            <v>43004.166666651057</v>
          </cell>
        </row>
        <row r="6440">
          <cell r="B6440">
            <v>0</v>
          </cell>
          <cell r="C6440">
            <v>0</v>
          </cell>
          <cell r="D6440">
            <v>0</v>
          </cell>
          <cell r="E6440">
            <v>43004.208333317722</v>
          </cell>
        </row>
        <row r="6441">
          <cell r="B6441">
            <v>14</v>
          </cell>
          <cell r="C6441">
            <v>55</v>
          </cell>
          <cell r="D6441">
            <v>78</v>
          </cell>
          <cell r="E6441">
            <v>43004.249999984386</v>
          </cell>
        </row>
        <row r="6442">
          <cell r="B6442">
            <v>145</v>
          </cell>
          <cell r="C6442">
            <v>243</v>
          </cell>
          <cell r="D6442">
            <v>325</v>
          </cell>
          <cell r="E6442">
            <v>43004.29166665105</v>
          </cell>
        </row>
        <row r="6443">
          <cell r="B6443">
            <v>327</v>
          </cell>
          <cell r="C6443">
            <v>396</v>
          </cell>
          <cell r="D6443">
            <v>578</v>
          </cell>
          <cell r="E6443">
            <v>43004.333333317714</v>
          </cell>
        </row>
        <row r="6444">
          <cell r="B6444">
            <v>552</v>
          </cell>
          <cell r="C6444">
            <v>706</v>
          </cell>
          <cell r="D6444">
            <v>608</v>
          </cell>
          <cell r="E6444">
            <v>43004.374999984379</v>
          </cell>
        </row>
        <row r="6445">
          <cell r="B6445">
            <v>744</v>
          </cell>
          <cell r="C6445">
            <v>804</v>
          </cell>
          <cell r="D6445">
            <v>706</v>
          </cell>
          <cell r="E6445">
            <v>43004.416666651043</v>
          </cell>
        </row>
        <row r="6446">
          <cell r="B6446">
            <v>625</v>
          </cell>
          <cell r="C6446">
            <v>966</v>
          </cell>
          <cell r="D6446">
            <v>757</v>
          </cell>
          <cell r="E6446">
            <v>43004.458333317707</v>
          </cell>
        </row>
        <row r="6447">
          <cell r="B6447">
            <v>771</v>
          </cell>
          <cell r="C6447">
            <v>784</v>
          </cell>
          <cell r="D6447">
            <v>733</v>
          </cell>
          <cell r="E6447">
            <v>43004.499999984371</v>
          </cell>
        </row>
        <row r="6448">
          <cell r="B6448">
            <v>978</v>
          </cell>
          <cell r="C6448">
            <v>764</v>
          </cell>
          <cell r="D6448">
            <v>629</v>
          </cell>
          <cell r="E6448">
            <v>43004.541666651035</v>
          </cell>
        </row>
        <row r="6449">
          <cell r="B6449">
            <v>581</v>
          </cell>
          <cell r="C6449">
            <v>695</v>
          </cell>
          <cell r="D6449">
            <v>477</v>
          </cell>
          <cell r="E6449">
            <v>43004.5833333177</v>
          </cell>
        </row>
        <row r="6450">
          <cell r="B6450">
            <v>503</v>
          </cell>
          <cell r="C6450">
            <v>405</v>
          </cell>
          <cell r="D6450">
            <v>270</v>
          </cell>
          <cell r="E6450">
            <v>43004.624999984364</v>
          </cell>
        </row>
        <row r="6451">
          <cell r="B6451">
            <v>346</v>
          </cell>
          <cell r="C6451">
            <v>166</v>
          </cell>
          <cell r="D6451">
            <v>130</v>
          </cell>
          <cell r="E6451">
            <v>43004.666666651028</v>
          </cell>
        </row>
        <row r="6452">
          <cell r="B6452">
            <v>146</v>
          </cell>
          <cell r="C6452">
            <v>37</v>
          </cell>
          <cell r="D6452">
            <v>5</v>
          </cell>
          <cell r="E6452">
            <v>43004.708333317692</v>
          </cell>
        </row>
        <row r="6453">
          <cell r="B6453">
            <v>10</v>
          </cell>
          <cell r="C6453">
            <v>0</v>
          </cell>
          <cell r="D6453">
            <v>0</v>
          </cell>
          <cell r="E6453">
            <v>43004.749999984357</v>
          </cell>
        </row>
        <row r="6454">
          <cell r="B6454">
            <v>0</v>
          </cell>
          <cell r="C6454">
            <v>0</v>
          </cell>
          <cell r="D6454">
            <v>0</v>
          </cell>
          <cell r="E6454">
            <v>43004.791666651021</v>
          </cell>
        </row>
        <row r="6455">
          <cell r="B6455">
            <v>0</v>
          </cell>
          <cell r="C6455">
            <v>0</v>
          </cell>
          <cell r="D6455">
            <v>0</v>
          </cell>
          <cell r="E6455">
            <v>43004.833333317685</v>
          </cell>
        </row>
        <row r="6456">
          <cell r="B6456">
            <v>0</v>
          </cell>
          <cell r="C6456">
            <v>0</v>
          </cell>
          <cell r="D6456">
            <v>0</v>
          </cell>
          <cell r="E6456">
            <v>43004.874999984349</v>
          </cell>
        </row>
        <row r="6457">
          <cell r="B6457">
            <v>0</v>
          </cell>
          <cell r="C6457">
            <v>0</v>
          </cell>
          <cell r="D6457">
            <v>0</v>
          </cell>
          <cell r="E6457">
            <v>43004.916666651014</v>
          </cell>
        </row>
        <row r="6458">
          <cell r="B6458">
            <v>0</v>
          </cell>
          <cell r="C6458">
            <v>0</v>
          </cell>
          <cell r="D6458">
            <v>0</v>
          </cell>
          <cell r="E6458">
            <v>43004.958333317678</v>
          </cell>
        </row>
        <row r="6459">
          <cell r="B6459">
            <v>0</v>
          </cell>
          <cell r="C6459">
            <v>0</v>
          </cell>
          <cell r="D6459">
            <v>0</v>
          </cell>
          <cell r="E6459">
            <v>43004.999999984342</v>
          </cell>
        </row>
        <row r="6460">
          <cell r="B6460">
            <v>0</v>
          </cell>
          <cell r="C6460">
            <v>0</v>
          </cell>
          <cell r="D6460">
            <v>0</v>
          </cell>
          <cell r="E6460">
            <v>43005.041666651006</v>
          </cell>
        </row>
        <row r="6461">
          <cell r="B6461">
            <v>0</v>
          </cell>
          <cell r="C6461">
            <v>0</v>
          </cell>
          <cell r="D6461">
            <v>0</v>
          </cell>
          <cell r="E6461">
            <v>43005.083333317671</v>
          </cell>
        </row>
        <row r="6462">
          <cell r="B6462">
            <v>0</v>
          </cell>
          <cell r="C6462">
            <v>0</v>
          </cell>
          <cell r="D6462">
            <v>0</v>
          </cell>
          <cell r="E6462">
            <v>43005.124999984335</v>
          </cell>
        </row>
        <row r="6463">
          <cell r="B6463">
            <v>0</v>
          </cell>
          <cell r="C6463">
            <v>0</v>
          </cell>
          <cell r="D6463">
            <v>0</v>
          </cell>
          <cell r="E6463">
            <v>43005.166666650999</v>
          </cell>
        </row>
        <row r="6464">
          <cell r="B6464">
            <v>0</v>
          </cell>
          <cell r="C6464">
            <v>1</v>
          </cell>
          <cell r="D6464">
            <v>0</v>
          </cell>
          <cell r="E6464">
            <v>43005.208333317663</v>
          </cell>
        </row>
        <row r="6465">
          <cell r="B6465">
            <v>7</v>
          </cell>
          <cell r="C6465">
            <v>66</v>
          </cell>
          <cell r="D6465">
            <v>86</v>
          </cell>
          <cell r="E6465">
            <v>43005.249999984328</v>
          </cell>
        </row>
        <row r="6466">
          <cell r="B6466">
            <v>114</v>
          </cell>
          <cell r="C6466">
            <v>129</v>
          </cell>
          <cell r="D6466">
            <v>308</v>
          </cell>
          <cell r="E6466">
            <v>43005.291666650992</v>
          </cell>
        </row>
        <row r="6467">
          <cell r="B6467">
            <v>223</v>
          </cell>
          <cell r="C6467">
            <v>324</v>
          </cell>
          <cell r="D6467">
            <v>488</v>
          </cell>
          <cell r="E6467">
            <v>43005.333333317656</v>
          </cell>
        </row>
        <row r="6468">
          <cell r="B6468">
            <v>525</v>
          </cell>
          <cell r="C6468">
            <v>484</v>
          </cell>
          <cell r="D6468">
            <v>802</v>
          </cell>
          <cell r="E6468">
            <v>43005.37499998432</v>
          </cell>
        </row>
        <row r="6469">
          <cell r="B6469">
            <v>399</v>
          </cell>
          <cell r="C6469">
            <v>867</v>
          </cell>
          <cell r="D6469">
            <v>956</v>
          </cell>
          <cell r="E6469">
            <v>43005.416666650985</v>
          </cell>
        </row>
        <row r="6470">
          <cell r="B6470">
            <v>532</v>
          </cell>
          <cell r="C6470">
            <v>520</v>
          </cell>
          <cell r="D6470">
            <v>1037</v>
          </cell>
          <cell r="E6470">
            <v>43005.458333317649</v>
          </cell>
        </row>
        <row r="6471">
          <cell r="B6471">
            <v>686</v>
          </cell>
          <cell r="C6471">
            <v>642</v>
          </cell>
          <cell r="D6471">
            <v>1005</v>
          </cell>
          <cell r="E6471">
            <v>43005.499999984313</v>
          </cell>
        </row>
        <row r="6472">
          <cell r="B6472">
            <v>802</v>
          </cell>
          <cell r="C6472">
            <v>490</v>
          </cell>
          <cell r="D6472">
            <v>871</v>
          </cell>
          <cell r="E6472">
            <v>43005.541666650977</v>
          </cell>
        </row>
        <row r="6473">
          <cell r="B6473">
            <v>806</v>
          </cell>
          <cell r="C6473">
            <v>326</v>
          </cell>
          <cell r="D6473">
            <v>673</v>
          </cell>
          <cell r="E6473">
            <v>43005.583333317642</v>
          </cell>
        </row>
        <row r="6474">
          <cell r="B6474">
            <v>661</v>
          </cell>
          <cell r="C6474">
            <v>426</v>
          </cell>
          <cell r="D6474">
            <v>387</v>
          </cell>
          <cell r="E6474">
            <v>43005.624999984306</v>
          </cell>
        </row>
        <row r="6475">
          <cell r="B6475">
            <v>378</v>
          </cell>
          <cell r="C6475">
            <v>134</v>
          </cell>
          <cell r="D6475">
            <v>188</v>
          </cell>
          <cell r="E6475">
            <v>43005.66666665097</v>
          </cell>
        </row>
        <row r="6476">
          <cell r="B6476">
            <v>154</v>
          </cell>
          <cell r="C6476">
            <v>33</v>
          </cell>
          <cell r="D6476">
            <v>5</v>
          </cell>
          <cell r="E6476">
            <v>43005.708333317634</v>
          </cell>
        </row>
        <row r="6477">
          <cell r="B6477">
            <v>14</v>
          </cell>
          <cell r="C6477">
            <v>0</v>
          </cell>
          <cell r="D6477">
            <v>0</v>
          </cell>
          <cell r="E6477">
            <v>43005.749999984298</v>
          </cell>
        </row>
        <row r="6478">
          <cell r="B6478">
            <v>0</v>
          </cell>
          <cell r="C6478">
            <v>0</v>
          </cell>
          <cell r="D6478">
            <v>0</v>
          </cell>
          <cell r="E6478">
            <v>43005.791666650963</v>
          </cell>
        </row>
        <row r="6479">
          <cell r="B6479">
            <v>0</v>
          </cell>
          <cell r="C6479">
            <v>0</v>
          </cell>
          <cell r="D6479">
            <v>0</v>
          </cell>
          <cell r="E6479">
            <v>43005.833333317627</v>
          </cell>
        </row>
        <row r="6480">
          <cell r="B6480">
            <v>0</v>
          </cell>
          <cell r="C6480">
            <v>0</v>
          </cell>
          <cell r="D6480">
            <v>0</v>
          </cell>
          <cell r="E6480">
            <v>43005.874999984291</v>
          </cell>
        </row>
        <row r="6481">
          <cell r="B6481">
            <v>0</v>
          </cell>
          <cell r="C6481">
            <v>0</v>
          </cell>
          <cell r="D6481">
            <v>0</v>
          </cell>
          <cell r="E6481">
            <v>43005.916666650955</v>
          </cell>
        </row>
        <row r="6482">
          <cell r="B6482">
            <v>0</v>
          </cell>
          <cell r="C6482">
            <v>0</v>
          </cell>
          <cell r="D6482">
            <v>0</v>
          </cell>
          <cell r="E6482">
            <v>43005.95833331762</v>
          </cell>
        </row>
        <row r="6483">
          <cell r="B6483">
            <v>0</v>
          </cell>
          <cell r="C6483">
            <v>0</v>
          </cell>
          <cell r="D6483">
            <v>0</v>
          </cell>
          <cell r="E6483">
            <v>43005.999999984284</v>
          </cell>
        </row>
        <row r="6484">
          <cell r="B6484">
            <v>0</v>
          </cell>
          <cell r="C6484">
            <v>0</v>
          </cell>
          <cell r="D6484">
            <v>0</v>
          </cell>
          <cell r="E6484">
            <v>43006.041666650948</v>
          </cell>
        </row>
        <row r="6485">
          <cell r="B6485">
            <v>0</v>
          </cell>
          <cell r="C6485">
            <v>0</v>
          </cell>
          <cell r="D6485">
            <v>0</v>
          </cell>
          <cell r="E6485">
            <v>43006.083333317612</v>
          </cell>
        </row>
        <row r="6486">
          <cell r="B6486">
            <v>0</v>
          </cell>
          <cell r="C6486">
            <v>0</v>
          </cell>
          <cell r="D6486">
            <v>0</v>
          </cell>
          <cell r="E6486">
            <v>43006.124999984277</v>
          </cell>
        </row>
        <row r="6487">
          <cell r="B6487">
            <v>0</v>
          </cell>
          <cell r="C6487">
            <v>0</v>
          </cell>
          <cell r="D6487">
            <v>0</v>
          </cell>
          <cell r="E6487">
            <v>43006.166666650941</v>
          </cell>
        </row>
        <row r="6488">
          <cell r="B6488">
            <v>0</v>
          </cell>
          <cell r="C6488">
            <v>1</v>
          </cell>
          <cell r="D6488">
            <v>0</v>
          </cell>
          <cell r="E6488">
            <v>43006.208333317605</v>
          </cell>
        </row>
        <row r="6489">
          <cell r="B6489">
            <v>17</v>
          </cell>
          <cell r="C6489">
            <v>65</v>
          </cell>
          <cell r="D6489">
            <v>81</v>
          </cell>
          <cell r="E6489">
            <v>43006.249999984269</v>
          </cell>
        </row>
        <row r="6490">
          <cell r="B6490">
            <v>120</v>
          </cell>
          <cell r="C6490">
            <v>199</v>
          </cell>
          <cell r="D6490">
            <v>340</v>
          </cell>
          <cell r="E6490">
            <v>43006.291666650934</v>
          </cell>
        </row>
        <row r="6491">
          <cell r="B6491">
            <v>456</v>
          </cell>
          <cell r="C6491">
            <v>479</v>
          </cell>
          <cell r="D6491">
            <v>535</v>
          </cell>
          <cell r="E6491">
            <v>43006.333333317598</v>
          </cell>
        </row>
        <row r="6492">
          <cell r="B6492">
            <v>653</v>
          </cell>
          <cell r="C6492">
            <v>718</v>
          </cell>
          <cell r="D6492">
            <v>680</v>
          </cell>
          <cell r="E6492">
            <v>43006.374999984262</v>
          </cell>
        </row>
        <row r="6493">
          <cell r="B6493">
            <v>830</v>
          </cell>
          <cell r="C6493">
            <v>616</v>
          </cell>
          <cell r="D6493">
            <v>848</v>
          </cell>
          <cell r="E6493">
            <v>43006.416666650926</v>
          </cell>
        </row>
        <row r="6494">
          <cell r="B6494">
            <v>825</v>
          </cell>
          <cell r="C6494">
            <v>738</v>
          </cell>
          <cell r="D6494">
            <v>942</v>
          </cell>
          <cell r="E6494">
            <v>43006.458333317591</v>
          </cell>
        </row>
        <row r="6495">
          <cell r="B6495">
            <v>871</v>
          </cell>
          <cell r="C6495">
            <v>823</v>
          </cell>
          <cell r="D6495">
            <v>930</v>
          </cell>
          <cell r="E6495">
            <v>43006.499999984255</v>
          </cell>
        </row>
        <row r="6496">
          <cell r="B6496">
            <v>456</v>
          </cell>
          <cell r="C6496">
            <v>632</v>
          </cell>
          <cell r="D6496">
            <v>824</v>
          </cell>
          <cell r="E6496">
            <v>43006.541666650919</v>
          </cell>
        </row>
        <row r="6497">
          <cell r="B6497">
            <v>455</v>
          </cell>
          <cell r="C6497">
            <v>536</v>
          </cell>
          <cell r="D6497">
            <v>618</v>
          </cell>
          <cell r="E6497">
            <v>43006.583333317583</v>
          </cell>
        </row>
        <row r="6498">
          <cell r="B6498">
            <v>632</v>
          </cell>
          <cell r="C6498">
            <v>356</v>
          </cell>
          <cell r="D6498">
            <v>294</v>
          </cell>
          <cell r="E6498">
            <v>43006.624999984248</v>
          </cell>
        </row>
        <row r="6499">
          <cell r="B6499">
            <v>438</v>
          </cell>
          <cell r="C6499">
            <v>208</v>
          </cell>
          <cell r="D6499">
            <v>140</v>
          </cell>
          <cell r="E6499">
            <v>43006.666666650912</v>
          </cell>
        </row>
        <row r="6500">
          <cell r="B6500">
            <v>183</v>
          </cell>
          <cell r="C6500">
            <v>35</v>
          </cell>
          <cell r="D6500">
            <v>6</v>
          </cell>
          <cell r="E6500">
            <v>43006.708333317576</v>
          </cell>
        </row>
        <row r="6501">
          <cell r="B6501">
            <v>14</v>
          </cell>
          <cell r="C6501">
            <v>0</v>
          </cell>
          <cell r="D6501">
            <v>0</v>
          </cell>
          <cell r="E6501">
            <v>43006.74999998424</v>
          </cell>
        </row>
        <row r="6502">
          <cell r="B6502">
            <v>0</v>
          </cell>
          <cell r="C6502">
            <v>0</v>
          </cell>
          <cell r="D6502">
            <v>0</v>
          </cell>
          <cell r="E6502">
            <v>43006.791666650905</v>
          </cell>
        </row>
        <row r="6503">
          <cell r="B6503">
            <v>0</v>
          </cell>
          <cell r="C6503">
            <v>0</v>
          </cell>
          <cell r="D6503">
            <v>0</v>
          </cell>
          <cell r="E6503">
            <v>43006.833333317569</v>
          </cell>
        </row>
        <row r="6504">
          <cell r="B6504">
            <v>0</v>
          </cell>
          <cell r="C6504">
            <v>0</v>
          </cell>
          <cell r="D6504">
            <v>0</v>
          </cell>
          <cell r="E6504">
            <v>43006.874999984233</v>
          </cell>
        </row>
        <row r="6505">
          <cell r="B6505">
            <v>0</v>
          </cell>
          <cell r="C6505">
            <v>0</v>
          </cell>
          <cell r="D6505">
            <v>0</v>
          </cell>
          <cell r="E6505">
            <v>43006.916666650897</v>
          </cell>
        </row>
        <row r="6506">
          <cell r="B6506">
            <v>0</v>
          </cell>
          <cell r="C6506">
            <v>0</v>
          </cell>
          <cell r="D6506">
            <v>0</v>
          </cell>
          <cell r="E6506">
            <v>43006.958333317561</v>
          </cell>
        </row>
        <row r="6507">
          <cell r="B6507">
            <v>0</v>
          </cell>
          <cell r="C6507">
            <v>0</v>
          </cell>
          <cell r="D6507">
            <v>0</v>
          </cell>
          <cell r="E6507">
            <v>43006.999999984226</v>
          </cell>
        </row>
        <row r="6508">
          <cell r="B6508">
            <v>0</v>
          </cell>
          <cell r="C6508">
            <v>0</v>
          </cell>
          <cell r="D6508">
            <v>0</v>
          </cell>
          <cell r="E6508">
            <v>43007.04166665089</v>
          </cell>
        </row>
        <row r="6509">
          <cell r="B6509">
            <v>0</v>
          </cell>
          <cell r="C6509">
            <v>0</v>
          </cell>
          <cell r="D6509">
            <v>0</v>
          </cell>
          <cell r="E6509">
            <v>43007.083333317554</v>
          </cell>
        </row>
        <row r="6510">
          <cell r="B6510">
            <v>0</v>
          </cell>
          <cell r="C6510">
            <v>0</v>
          </cell>
          <cell r="D6510">
            <v>0</v>
          </cell>
          <cell r="E6510">
            <v>43007.124999984218</v>
          </cell>
        </row>
        <row r="6511">
          <cell r="B6511">
            <v>0</v>
          </cell>
          <cell r="C6511">
            <v>0</v>
          </cell>
          <cell r="D6511">
            <v>0</v>
          </cell>
          <cell r="E6511">
            <v>43007.166666650883</v>
          </cell>
        </row>
        <row r="6512">
          <cell r="B6512">
            <v>0</v>
          </cell>
          <cell r="C6512">
            <v>1</v>
          </cell>
          <cell r="D6512">
            <v>0</v>
          </cell>
          <cell r="E6512">
            <v>43007.208333317547</v>
          </cell>
        </row>
        <row r="6513">
          <cell r="B6513">
            <v>14</v>
          </cell>
          <cell r="C6513">
            <v>64</v>
          </cell>
          <cell r="D6513">
            <v>89</v>
          </cell>
          <cell r="E6513">
            <v>43007.249999984211</v>
          </cell>
        </row>
        <row r="6514">
          <cell r="B6514">
            <v>167</v>
          </cell>
          <cell r="C6514">
            <v>200</v>
          </cell>
          <cell r="D6514">
            <v>342</v>
          </cell>
          <cell r="E6514">
            <v>43007.291666650875</v>
          </cell>
        </row>
        <row r="6515">
          <cell r="B6515">
            <v>429</v>
          </cell>
          <cell r="C6515">
            <v>379</v>
          </cell>
          <cell r="D6515">
            <v>594</v>
          </cell>
          <cell r="E6515">
            <v>43007.33333331754</v>
          </cell>
        </row>
        <row r="6516">
          <cell r="B6516">
            <v>689</v>
          </cell>
          <cell r="C6516">
            <v>498</v>
          </cell>
          <cell r="D6516">
            <v>804</v>
          </cell>
          <cell r="E6516">
            <v>43007.374999984204</v>
          </cell>
        </row>
        <row r="6517">
          <cell r="B6517">
            <v>804</v>
          </cell>
          <cell r="C6517">
            <v>863</v>
          </cell>
          <cell r="D6517">
            <v>953</v>
          </cell>
          <cell r="E6517">
            <v>43007.416666650868</v>
          </cell>
        </row>
        <row r="6518">
          <cell r="B6518">
            <v>720</v>
          </cell>
          <cell r="C6518">
            <v>971</v>
          </cell>
          <cell r="D6518">
            <v>1014</v>
          </cell>
          <cell r="E6518">
            <v>43007.458333317532</v>
          </cell>
        </row>
        <row r="6519">
          <cell r="B6519">
            <v>934</v>
          </cell>
          <cell r="C6519">
            <v>766</v>
          </cell>
          <cell r="D6519">
            <v>970</v>
          </cell>
          <cell r="E6519">
            <v>43007.499999984197</v>
          </cell>
        </row>
        <row r="6520">
          <cell r="B6520">
            <v>803</v>
          </cell>
          <cell r="C6520">
            <v>699</v>
          </cell>
          <cell r="D6520">
            <v>398</v>
          </cell>
          <cell r="E6520">
            <v>43007.541666650861</v>
          </cell>
        </row>
        <row r="6521">
          <cell r="B6521">
            <v>875</v>
          </cell>
          <cell r="C6521">
            <v>440</v>
          </cell>
          <cell r="D6521">
            <v>211</v>
          </cell>
          <cell r="E6521">
            <v>43007.583333317525</v>
          </cell>
        </row>
        <row r="6522">
          <cell r="B6522">
            <v>602</v>
          </cell>
          <cell r="C6522">
            <v>272</v>
          </cell>
          <cell r="D6522">
            <v>266</v>
          </cell>
          <cell r="E6522">
            <v>43007.624999984189</v>
          </cell>
        </row>
        <row r="6523">
          <cell r="B6523">
            <v>399</v>
          </cell>
          <cell r="C6523">
            <v>144</v>
          </cell>
          <cell r="D6523">
            <v>136</v>
          </cell>
          <cell r="E6523">
            <v>43007.666666650854</v>
          </cell>
        </row>
        <row r="6524">
          <cell r="B6524">
            <v>141</v>
          </cell>
          <cell r="C6524">
            <v>34</v>
          </cell>
          <cell r="D6524">
            <v>4</v>
          </cell>
          <cell r="E6524">
            <v>43007.708333317518</v>
          </cell>
        </row>
        <row r="6525">
          <cell r="B6525">
            <v>10</v>
          </cell>
          <cell r="C6525">
            <v>0</v>
          </cell>
          <cell r="D6525">
            <v>0</v>
          </cell>
          <cell r="E6525">
            <v>43007.749999984182</v>
          </cell>
        </row>
        <row r="6526">
          <cell r="B6526">
            <v>0</v>
          </cell>
          <cell r="C6526">
            <v>0</v>
          </cell>
          <cell r="D6526">
            <v>0</v>
          </cell>
          <cell r="E6526">
            <v>43007.791666650846</v>
          </cell>
        </row>
        <row r="6527">
          <cell r="B6527">
            <v>0</v>
          </cell>
          <cell r="C6527">
            <v>0</v>
          </cell>
          <cell r="D6527">
            <v>0</v>
          </cell>
          <cell r="E6527">
            <v>43007.833333317511</v>
          </cell>
        </row>
        <row r="6528">
          <cell r="B6528">
            <v>0</v>
          </cell>
          <cell r="C6528">
            <v>0</v>
          </cell>
          <cell r="D6528">
            <v>0</v>
          </cell>
          <cell r="E6528">
            <v>43007.874999984175</v>
          </cell>
        </row>
        <row r="6529">
          <cell r="B6529">
            <v>0</v>
          </cell>
          <cell r="C6529">
            <v>0</v>
          </cell>
          <cell r="D6529">
            <v>0</v>
          </cell>
          <cell r="E6529">
            <v>43007.916666650839</v>
          </cell>
        </row>
        <row r="6530">
          <cell r="B6530">
            <v>0</v>
          </cell>
          <cell r="C6530">
            <v>0</v>
          </cell>
          <cell r="D6530">
            <v>0</v>
          </cell>
          <cell r="E6530">
            <v>43007.958333317503</v>
          </cell>
        </row>
        <row r="6531">
          <cell r="B6531">
            <v>0</v>
          </cell>
          <cell r="C6531">
            <v>0</v>
          </cell>
          <cell r="D6531">
            <v>0</v>
          </cell>
          <cell r="E6531">
            <v>43007.999999984168</v>
          </cell>
        </row>
        <row r="6532">
          <cell r="B6532">
            <v>0</v>
          </cell>
          <cell r="C6532">
            <v>0</v>
          </cell>
          <cell r="D6532">
            <v>0</v>
          </cell>
          <cell r="E6532">
            <v>43008.041666650832</v>
          </cell>
        </row>
        <row r="6533">
          <cell r="B6533">
            <v>0</v>
          </cell>
          <cell r="C6533">
            <v>0</v>
          </cell>
          <cell r="D6533">
            <v>0</v>
          </cell>
          <cell r="E6533">
            <v>43008.083333317496</v>
          </cell>
        </row>
        <row r="6534">
          <cell r="B6534">
            <v>0</v>
          </cell>
          <cell r="C6534">
            <v>0</v>
          </cell>
          <cell r="D6534">
            <v>0</v>
          </cell>
          <cell r="E6534">
            <v>43008.12499998416</v>
          </cell>
        </row>
        <row r="6535">
          <cell r="B6535">
            <v>0</v>
          </cell>
          <cell r="C6535">
            <v>0</v>
          </cell>
          <cell r="D6535">
            <v>0</v>
          </cell>
          <cell r="E6535">
            <v>43008.166666650824</v>
          </cell>
        </row>
        <row r="6536">
          <cell r="B6536">
            <v>0</v>
          </cell>
          <cell r="C6536">
            <v>1</v>
          </cell>
          <cell r="D6536">
            <v>0</v>
          </cell>
          <cell r="E6536">
            <v>43008.208333317489</v>
          </cell>
        </row>
        <row r="6537">
          <cell r="B6537">
            <v>17</v>
          </cell>
          <cell r="C6537">
            <v>68</v>
          </cell>
          <cell r="D6537">
            <v>21</v>
          </cell>
          <cell r="E6537">
            <v>43008.249999984153</v>
          </cell>
        </row>
        <row r="6538">
          <cell r="B6538">
            <v>191</v>
          </cell>
          <cell r="C6538">
            <v>133</v>
          </cell>
          <cell r="D6538">
            <v>65</v>
          </cell>
          <cell r="E6538">
            <v>43008.291666650817</v>
          </cell>
        </row>
        <row r="6539">
          <cell r="B6539">
            <v>450</v>
          </cell>
          <cell r="C6539">
            <v>336</v>
          </cell>
          <cell r="D6539">
            <v>120</v>
          </cell>
          <cell r="E6539">
            <v>43008.333333317481</v>
          </cell>
        </row>
        <row r="6540">
          <cell r="B6540">
            <v>685</v>
          </cell>
          <cell r="C6540">
            <v>568</v>
          </cell>
          <cell r="D6540">
            <v>218</v>
          </cell>
          <cell r="E6540">
            <v>43008.374999984146</v>
          </cell>
        </row>
        <row r="6541">
          <cell r="B6541">
            <v>890</v>
          </cell>
          <cell r="C6541">
            <v>595</v>
          </cell>
          <cell r="D6541">
            <v>370</v>
          </cell>
          <cell r="E6541">
            <v>43008.41666665081</v>
          </cell>
        </row>
        <row r="6542">
          <cell r="B6542">
            <v>957</v>
          </cell>
          <cell r="C6542">
            <v>849</v>
          </cell>
          <cell r="D6542">
            <v>528</v>
          </cell>
          <cell r="E6542">
            <v>43008.458333317474</v>
          </cell>
        </row>
        <row r="6543">
          <cell r="B6543">
            <v>974</v>
          </cell>
          <cell r="C6543">
            <v>540</v>
          </cell>
          <cell r="D6543">
            <v>582</v>
          </cell>
          <cell r="E6543">
            <v>43008.499999984138</v>
          </cell>
        </row>
        <row r="6544">
          <cell r="B6544">
            <v>953</v>
          </cell>
          <cell r="C6544">
            <v>583</v>
          </cell>
          <cell r="D6544">
            <v>530</v>
          </cell>
          <cell r="E6544">
            <v>43008.541666650803</v>
          </cell>
        </row>
        <row r="6545">
          <cell r="B6545">
            <v>873</v>
          </cell>
          <cell r="C6545">
            <v>652</v>
          </cell>
          <cell r="D6545">
            <v>426</v>
          </cell>
          <cell r="E6545">
            <v>43008.583333317467</v>
          </cell>
        </row>
        <row r="6546">
          <cell r="B6546">
            <v>616</v>
          </cell>
          <cell r="C6546">
            <v>367</v>
          </cell>
          <cell r="D6546">
            <v>381</v>
          </cell>
          <cell r="E6546">
            <v>43008.624999984131</v>
          </cell>
        </row>
        <row r="6547">
          <cell r="B6547">
            <v>278</v>
          </cell>
          <cell r="C6547">
            <v>157</v>
          </cell>
          <cell r="D6547">
            <v>186</v>
          </cell>
          <cell r="E6547">
            <v>43008.666666650795</v>
          </cell>
        </row>
        <row r="6548">
          <cell r="B6548">
            <v>109</v>
          </cell>
          <cell r="C6548">
            <v>30</v>
          </cell>
          <cell r="D6548">
            <v>7</v>
          </cell>
          <cell r="E6548">
            <v>43008.70833331746</v>
          </cell>
        </row>
        <row r="6549">
          <cell r="B6549">
            <v>11</v>
          </cell>
          <cell r="C6549">
            <v>0</v>
          </cell>
          <cell r="D6549">
            <v>0</v>
          </cell>
          <cell r="E6549">
            <v>43008.749999984124</v>
          </cell>
        </row>
        <row r="6550">
          <cell r="B6550">
            <v>0</v>
          </cell>
          <cell r="C6550">
            <v>0</v>
          </cell>
          <cell r="D6550">
            <v>0</v>
          </cell>
          <cell r="E6550">
            <v>43008.791666650788</v>
          </cell>
        </row>
        <row r="6551">
          <cell r="B6551">
            <v>0</v>
          </cell>
          <cell r="C6551">
            <v>0</v>
          </cell>
          <cell r="D6551">
            <v>0</v>
          </cell>
          <cell r="E6551">
            <v>43008.833333317452</v>
          </cell>
        </row>
        <row r="6552">
          <cell r="B6552">
            <v>0</v>
          </cell>
          <cell r="C6552">
            <v>0</v>
          </cell>
          <cell r="D6552">
            <v>0</v>
          </cell>
          <cell r="E6552">
            <v>43008.874999984117</v>
          </cell>
        </row>
        <row r="6553">
          <cell r="B6553">
            <v>0</v>
          </cell>
          <cell r="C6553">
            <v>0</v>
          </cell>
          <cell r="D6553">
            <v>0</v>
          </cell>
          <cell r="E6553">
            <v>43008.916666650781</v>
          </cell>
        </row>
        <row r="6554">
          <cell r="B6554">
            <v>0</v>
          </cell>
          <cell r="C6554">
            <v>0</v>
          </cell>
          <cell r="D6554">
            <v>0</v>
          </cell>
          <cell r="E6554">
            <v>43008.958333317445</v>
          </cell>
        </row>
        <row r="6555">
          <cell r="B6555">
            <v>0</v>
          </cell>
          <cell r="C6555">
            <v>0</v>
          </cell>
          <cell r="D6555">
            <v>0</v>
          </cell>
          <cell r="E6555">
            <v>43008.999999984109</v>
          </cell>
        </row>
        <row r="6556">
          <cell r="B6556">
            <v>0</v>
          </cell>
          <cell r="C6556">
            <v>0</v>
          </cell>
          <cell r="D6556">
            <v>0</v>
          </cell>
          <cell r="E6556">
            <v>43009.041666650774</v>
          </cell>
        </row>
        <row r="6557">
          <cell r="B6557">
            <v>0</v>
          </cell>
          <cell r="C6557">
            <v>0</v>
          </cell>
          <cell r="D6557">
            <v>0</v>
          </cell>
          <cell r="E6557">
            <v>43009.083333317438</v>
          </cell>
        </row>
        <row r="6558">
          <cell r="B6558">
            <v>0</v>
          </cell>
          <cell r="C6558">
            <v>0</v>
          </cell>
          <cell r="D6558">
            <v>0</v>
          </cell>
          <cell r="E6558">
            <v>43009.124999984102</v>
          </cell>
        </row>
        <row r="6559">
          <cell r="B6559">
            <v>0</v>
          </cell>
          <cell r="C6559">
            <v>0</v>
          </cell>
          <cell r="D6559">
            <v>0</v>
          </cell>
          <cell r="E6559">
            <v>43009.166666650766</v>
          </cell>
        </row>
        <row r="6560">
          <cell r="B6560">
            <v>0</v>
          </cell>
          <cell r="C6560">
            <v>1</v>
          </cell>
          <cell r="D6560">
            <v>0</v>
          </cell>
          <cell r="E6560">
            <v>43009.208333317431</v>
          </cell>
        </row>
        <row r="6561">
          <cell r="B6561">
            <v>18</v>
          </cell>
          <cell r="C6561">
            <v>63</v>
          </cell>
          <cell r="D6561">
            <v>94</v>
          </cell>
          <cell r="E6561">
            <v>43009.249999984095</v>
          </cell>
        </row>
        <row r="6562">
          <cell r="B6562">
            <v>119</v>
          </cell>
          <cell r="C6562">
            <v>236</v>
          </cell>
          <cell r="D6562">
            <v>346</v>
          </cell>
          <cell r="E6562">
            <v>43009.291666650759</v>
          </cell>
        </row>
        <row r="6563">
          <cell r="B6563">
            <v>377</v>
          </cell>
          <cell r="C6563">
            <v>281</v>
          </cell>
          <cell r="D6563">
            <v>594</v>
          </cell>
          <cell r="E6563">
            <v>43009.333333317423</v>
          </cell>
        </row>
        <row r="6564">
          <cell r="B6564">
            <v>285</v>
          </cell>
          <cell r="C6564">
            <v>497</v>
          </cell>
          <cell r="D6564">
            <v>803</v>
          </cell>
          <cell r="E6564">
            <v>43009.374999984087</v>
          </cell>
        </row>
        <row r="6565">
          <cell r="B6565">
            <v>621</v>
          </cell>
          <cell r="C6565">
            <v>615</v>
          </cell>
          <cell r="D6565">
            <v>953</v>
          </cell>
          <cell r="E6565">
            <v>43009.416666650752</v>
          </cell>
        </row>
        <row r="6566">
          <cell r="B6566">
            <v>527</v>
          </cell>
          <cell r="C6566">
            <v>841</v>
          </cell>
          <cell r="D6566">
            <v>809</v>
          </cell>
          <cell r="E6566">
            <v>43009.458333317416</v>
          </cell>
        </row>
        <row r="6567">
          <cell r="B6567">
            <v>414</v>
          </cell>
          <cell r="C6567">
            <v>834</v>
          </cell>
          <cell r="D6567">
            <v>335</v>
          </cell>
          <cell r="E6567">
            <v>43009.49999998408</v>
          </cell>
        </row>
        <row r="6568">
          <cell r="B6568">
            <v>422</v>
          </cell>
          <cell r="C6568">
            <v>664</v>
          </cell>
          <cell r="D6568">
            <v>165</v>
          </cell>
          <cell r="E6568">
            <v>43009.541666650744</v>
          </cell>
        </row>
        <row r="6569">
          <cell r="B6569">
            <v>588</v>
          </cell>
          <cell r="C6569">
            <v>647</v>
          </cell>
          <cell r="D6569">
            <v>131</v>
          </cell>
          <cell r="E6569">
            <v>43009.583333317409</v>
          </cell>
        </row>
        <row r="6570">
          <cell r="B6570">
            <v>605</v>
          </cell>
          <cell r="C6570">
            <v>307</v>
          </cell>
          <cell r="D6570">
            <v>93</v>
          </cell>
          <cell r="E6570">
            <v>43009.624999984073</v>
          </cell>
        </row>
        <row r="6571">
          <cell r="B6571">
            <v>344</v>
          </cell>
          <cell r="C6571">
            <v>133</v>
          </cell>
          <cell r="D6571">
            <v>59</v>
          </cell>
          <cell r="E6571">
            <v>43009.666666650737</v>
          </cell>
        </row>
        <row r="6572">
          <cell r="B6572">
            <v>114</v>
          </cell>
          <cell r="C6572">
            <v>47</v>
          </cell>
          <cell r="D6572">
            <v>5</v>
          </cell>
          <cell r="E6572">
            <v>43009.708333317401</v>
          </cell>
        </row>
        <row r="6573">
          <cell r="B6573">
            <v>13</v>
          </cell>
          <cell r="C6573">
            <v>0</v>
          </cell>
          <cell r="D6573">
            <v>0</v>
          </cell>
          <cell r="E6573">
            <v>43009.749999984066</v>
          </cell>
        </row>
        <row r="6574">
          <cell r="B6574">
            <v>0</v>
          </cell>
          <cell r="C6574">
            <v>0</v>
          </cell>
          <cell r="D6574">
            <v>0</v>
          </cell>
          <cell r="E6574">
            <v>43009.79166665073</v>
          </cell>
        </row>
        <row r="6575">
          <cell r="B6575">
            <v>0</v>
          </cell>
          <cell r="C6575">
            <v>0</v>
          </cell>
          <cell r="D6575">
            <v>0</v>
          </cell>
          <cell r="E6575">
            <v>43009.833333317394</v>
          </cell>
        </row>
        <row r="6576">
          <cell r="B6576">
            <v>0</v>
          </cell>
          <cell r="C6576">
            <v>0</v>
          </cell>
          <cell r="D6576">
            <v>0</v>
          </cell>
          <cell r="E6576">
            <v>43009.874999984058</v>
          </cell>
        </row>
        <row r="6577">
          <cell r="B6577">
            <v>0</v>
          </cell>
          <cell r="C6577">
            <v>0</v>
          </cell>
          <cell r="D6577">
            <v>0</v>
          </cell>
          <cell r="E6577">
            <v>43009.916666650723</v>
          </cell>
        </row>
        <row r="6578">
          <cell r="B6578">
            <v>0</v>
          </cell>
          <cell r="C6578">
            <v>0</v>
          </cell>
          <cell r="D6578">
            <v>0</v>
          </cell>
          <cell r="E6578">
            <v>43009.958333317387</v>
          </cell>
        </row>
        <row r="6579">
          <cell r="B6579">
            <v>0</v>
          </cell>
          <cell r="C6579">
            <v>0</v>
          </cell>
          <cell r="D6579">
            <v>0</v>
          </cell>
          <cell r="E6579">
            <v>43009.999999984051</v>
          </cell>
        </row>
        <row r="6580">
          <cell r="B6580">
            <v>0</v>
          </cell>
          <cell r="C6580">
            <v>0</v>
          </cell>
          <cell r="D6580">
            <v>0</v>
          </cell>
          <cell r="E6580">
            <v>43010.041666650715</v>
          </cell>
        </row>
        <row r="6581">
          <cell r="B6581">
            <v>0</v>
          </cell>
          <cell r="C6581">
            <v>0</v>
          </cell>
          <cell r="D6581">
            <v>0</v>
          </cell>
          <cell r="E6581">
            <v>43010.08333331738</v>
          </cell>
        </row>
        <row r="6582">
          <cell r="B6582">
            <v>0</v>
          </cell>
          <cell r="C6582">
            <v>0</v>
          </cell>
          <cell r="D6582">
            <v>0</v>
          </cell>
          <cell r="E6582">
            <v>43010.124999984044</v>
          </cell>
        </row>
        <row r="6583">
          <cell r="B6583">
            <v>0</v>
          </cell>
          <cell r="C6583">
            <v>0</v>
          </cell>
          <cell r="D6583">
            <v>0</v>
          </cell>
          <cell r="E6583">
            <v>43010.166666650708</v>
          </cell>
        </row>
        <row r="6584">
          <cell r="B6584">
            <v>0</v>
          </cell>
          <cell r="C6584">
            <v>1</v>
          </cell>
          <cell r="D6584">
            <v>0</v>
          </cell>
          <cell r="E6584">
            <v>43010.208333317372</v>
          </cell>
        </row>
        <row r="6585">
          <cell r="B6585">
            <v>14</v>
          </cell>
          <cell r="C6585">
            <v>57</v>
          </cell>
          <cell r="D6585">
            <v>36</v>
          </cell>
          <cell r="E6585">
            <v>43010.249999984037</v>
          </cell>
        </row>
        <row r="6586">
          <cell r="B6586">
            <v>144</v>
          </cell>
          <cell r="C6586">
            <v>236</v>
          </cell>
          <cell r="D6586">
            <v>148</v>
          </cell>
          <cell r="E6586">
            <v>43010.291666650701</v>
          </cell>
        </row>
        <row r="6587">
          <cell r="B6587">
            <v>373</v>
          </cell>
          <cell r="C6587">
            <v>478</v>
          </cell>
          <cell r="D6587">
            <v>373</v>
          </cell>
          <cell r="E6587">
            <v>43010.333333317365</v>
          </cell>
        </row>
        <row r="6588">
          <cell r="B6588">
            <v>561</v>
          </cell>
          <cell r="C6588">
            <v>611</v>
          </cell>
          <cell r="D6588">
            <v>596</v>
          </cell>
          <cell r="E6588">
            <v>43010.374999984029</v>
          </cell>
        </row>
        <row r="6589">
          <cell r="B6589">
            <v>598</v>
          </cell>
          <cell r="C6589">
            <v>753</v>
          </cell>
          <cell r="D6589">
            <v>822</v>
          </cell>
          <cell r="E6589">
            <v>43010.416666650694</v>
          </cell>
        </row>
        <row r="6590">
          <cell r="B6590">
            <v>768</v>
          </cell>
          <cell r="C6590">
            <v>771</v>
          </cell>
          <cell r="D6590">
            <v>510</v>
          </cell>
          <cell r="E6590">
            <v>43010.458333317358</v>
          </cell>
        </row>
        <row r="6591">
          <cell r="B6591">
            <v>478</v>
          </cell>
          <cell r="C6591">
            <v>864</v>
          </cell>
          <cell r="D6591">
            <v>270</v>
          </cell>
          <cell r="E6591">
            <v>43010.499999984022</v>
          </cell>
        </row>
        <row r="6592">
          <cell r="B6592">
            <v>712</v>
          </cell>
          <cell r="C6592">
            <v>658</v>
          </cell>
          <cell r="D6592">
            <v>209</v>
          </cell>
          <cell r="E6592">
            <v>43010.541666650686</v>
          </cell>
        </row>
        <row r="6593">
          <cell r="B6593">
            <v>602</v>
          </cell>
          <cell r="C6593">
            <v>636</v>
          </cell>
          <cell r="D6593">
            <v>188</v>
          </cell>
          <cell r="E6593">
            <v>43010.58333331735</v>
          </cell>
        </row>
        <row r="6594">
          <cell r="B6594">
            <v>364</v>
          </cell>
          <cell r="C6594">
            <v>469</v>
          </cell>
          <cell r="D6594">
            <v>177</v>
          </cell>
          <cell r="E6594">
            <v>43010.624999984015</v>
          </cell>
        </row>
        <row r="6595">
          <cell r="B6595">
            <v>275</v>
          </cell>
          <cell r="C6595">
            <v>226</v>
          </cell>
          <cell r="D6595">
            <v>129</v>
          </cell>
          <cell r="E6595">
            <v>43010.666666650679</v>
          </cell>
        </row>
        <row r="6596">
          <cell r="B6596">
            <v>160</v>
          </cell>
          <cell r="C6596">
            <v>33</v>
          </cell>
          <cell r="D6596">
            <v>5</v>
          </cell>
          <cell r="E6596">
            <v>43010.708333317343</v>
          </cell>
        </row>
        <row r="6597">
          <cell r="B6597">
            <v>9</v>
          </cell>
          <cell r="C6597">
            <v>0</v>
          </cell>
          <cell r="D6597">
            <v>0</v>
          </cell>
          <cell r="E6597">
            <v>43010.749999984007</v>
          </cell>
        </row>
        <row r="6598">
          <cell r="B6598">
            <v>0</v>
          </cell>
          <cell r="C6598">
            <v>0</v>
          </cell>
          <cell r="D6598">
            <v>0</v>
          </cell>
          <cell r="E6598">
            <v>43010.791666650672</v>
          </cell>
        </row>
        <row r="6599">
          <cell r="B6599">
            <v>0</v>
          </cell>
          <cell r="C6599">
            <v>0</v>
          </cell>
          <cell r="D6599">
            <v>0</v>
          </cell>
          <cell r="E6599">
            <v>43010.833333317336</v>
          </cell>
        </row>
        <row r="6600">
          <cell r="B6600">
            <v>0</v>
          </cell>
          <cell r="C6600">
            <v>0</v>
          </cell>
          <cell r="D6600">
            <v>0</v>
          </cell>
          <cell r="E6600">
            <v>43010.874999984</v>
          </cell>
        </row>
        <row r="6601">
          <cell r="B6601">
            <v>0</v>
          </cell>
          <cell r="C6601">
            <v>0</v>
          </cell>
          <cell r="D6601">
            <v>0</v>
          </cell>
          <cell r="E6601">
            <v>43010.916666650664</v>
          </cell>
        </row>
        <row r="6602">
          <cell r="B6602">
            <v>0</v>
          </cell>
          <cell r="C6602">
            <v>0</v>
          </cell>
          <cell r="D6602">
            <v>0</v>
          </cell>
          <cell r="E6602">
            <v>43010.958333317329</v>
          </cell>
        </row>
        <row r="6603">
          <cell r="B6603">
            <v>0</v>
          </cell>
          <cell r="C6603">
            <v>0</v>
          </cell>
          <cell r="D6603">
            <v>0</v>
          </cell>
          <cell r="E6603">
            <v>43010.999999983993</v>
          </cell>
        </row>
        <row r="6604">
          <cell r="B6604">
            <v>0</v>
          </cell>
          <cell r="C6604">
            <v>0</v>
          </cell>
          <cell r="D6604">
            <v>0</v>
          </cell>
          <cell r="E6604">
            <v>43011.041666650657</v>
          </cell>
        </row>
        <row r="6605">
          <cell r="B6605">
            <v>0</v>
          </cell>
          <cell r="C6605">
            <v>0</v>
          </cell>
          <cell r="D6605">
            <v>0</v>
          </cell>
          <cell r="E6605">
            <v>43011.083333317321</v>
          </cell>
        </row>
        <row r="6606">
          <cell r="B6606">
            <v>0</v>
          </cell>
          <cell r="C6606">
            <v>0</v>
          </cell>
          <cell r="D6606">
            <v>0</v>
          </cell>
          <cell r="E6606">
            <v>43011.124999983986</v>
          </cell>
        </row>
        <row r="6607">
          <cell r="B6607">
            <v>0</v>
          </cell>
          <cell r="C6607">
            <v>0</v>
          </cell>
          <cell r="D6607">
            <v>0</v>
          </cell>
          <cell r="E6607">
            <v>43011.16666665065</v>
          </cell>
        </row>
        <row r="6608">
          <cell r="B6608">
            <v>0</v>
          </cell>
          <cell r="C6608">
            <v>1</v>
          </cell>
          <cell r="D6608">
            <v>0</v>
          </cell>
          <cell r="E6608">
            <v>43011.208333317314</v>
          </cell>
        </row>
        <row r="6609">
          <cell r="B6609">
            <v>21</v>
          </cell>
          <cell r="C6609">
            <v>85</v>
          </cell>
          <cell r="D6609">
            <v>48</v>
          </cell>
          <cell r="E6609">
            <v>43011.249999983978</v>
          </cell>
        </row>
        <row r="6610">
          <cell r="B6610">
            <v>79</v>
          </cell>
          <cell r="C6610">
            <v>215</v>
          </cell>
          <cell r="D6610">
            <v>198</v>
          </cell>
          <cell r="E6610">
            <v>43011.291666650643</v>
          </cell>
        </row>
        <row r="6611">
          <cell r="B6611">
            <v>343</v>
          </cell>
          <cell r="C6611">
            <v>594</v>
          </cell>
          <cell r="D6611">
            <v>430</v>
          </cell>
          <cell r="E6611">
            <v>43011.333333317307</v>
          </cell>
        </row>
        <row r="6612">
          <cell r="B6612">
            <v>578</v>
          </cell>
          <cell r="C6612">
            <v>776</v>
          </cell>
          <cell r="D6612">
            <v>676</v>
          </cell>
          <cell r="E6612">
            <v>43011.374999983971</v>
          </cell>
        </row>
        <row r="6613">
          <cell r="B6613">
            <v>578</v>
          </cell>
          <cell r="C6613">
            <v>891</v>
          </cell>
          <cell r="D6613">
            <v>882</v>
          </cell>
          <cell r="E6613">
            <v>43011.416666650635</v>
          </cell>
        </row>
        <row r="6614">
          <cell r="B6614">
            <v>871</v>
          </cell>
          <cell r="C6614">
            <v>959</v>
          </cell>
          <cell r="D6614">
            <v>479</v>
          </cell>
          <cell r="E6614">
            <v>43011.4583333173</v>
          </cell>
        </row>
        <row r="6615">
          <cell r="B6615">
            <v>747</v>
          </cell>
          <cell r="C6615">
            <v>934</v>
          </cell>
          <cell r="D6615">
            <v>285</v>
          </cell>
          <cell r="E6615">
            <v>43011.499999983964</v>
          </cell>
        </row>
        <row r="6616">
          <cell r="B6616">
            <v>784</v>
          </cell>
          <cell r="C6616">
            <v>854</v>
          </cell>
          <cell r="D6616">
            <v>176</v>
          </cell>
          <cell r="E6616">
            <v>43011.541666650628</v>
          </cell>
        </row>
        <row r="6617">
          <cell r="B6617">
            <v>840</v>
          </cell>
          <cell r="C6617">
            <v>693</v>
          </cell>
          <cell r="D6617">
            <v>188</v>
          </cell>
          <cell r="E6617">
            <v>43011.583333317292</v>
          </cell>
        </row>
        <row r="6618">
          <cell r="B6618">
            <v>638</v>
          </cell>
          <cell r="C6618">
            <v>414</v>
          </cell>
          <cell r="D6618">
            <v>268</v>
          </cell>
          <cell r="E6618">
            <v>43011.624999983957</v>
          </cell>
        </row>
        <row r="6619">
          <cell r="B6619">
            <v>367</v>
          </cell>
          <cell r="C6619">
            <v>163</v>
          </cell>
          <cell r="D6619">
            <v>169</v>
          </cell>
          <cell r="E6619">
            <v>43011.666666650621</v>
          </cell>
        </row>
        <row r="6620">
          <cell r="B6620">
            <v>97</v>
          </cell>
          <cell r="C6620">
            <v>50</v>
          </cell>
          <cell r="D6620">
            <v>6</v>
          </cell>
          <cell r="E6620">
            <v>43011.708333317285</v>
          </cell>
        </row>
        <row r="6621">
          <cell r="B6621">
            <v>9</v>
          </cell>
          <cell r="C6621">
            <v>0</v>
          </cell>
          <cell r="D6621">
            <v>0</v>
          </cell>
          <cell r="E6621">
            <v>43011.749999983949</v>
          </cell>
        </row>
        <row r="6622">
          <cell r="B6622">
            <v>0</v>
          </cell>
          <cell r="C6622">
            <v>0</v>
          </cell>
          <cell r="D6622">
            <v>0</v>
          </cell>
          <cell r="E6622">
            <v>43011.791666650613</v>
          </cell>
        </row>
        <row r="6623">
          <cell r="B6623">
            <v>0</v>
          </cell>
          <cell r="C6623">
            <v>0</v>
          </cell>
          <cell r="D6623">
            <v>0</v>
          </cell>
          <cell r="E6623">
            <v>43011.833333317278</v>
          </cell>
        </row>
        <row r="6624">
          <cell r="B6624">
            <v>0</v>
          </cell>
          <cell r="C6624">
            <v>0</v>
          </cell>
          <cell r="D6624">
            <v>0</v>
          </cell>
          <cell r="E6624">
            <v>43011.874999983942</v>
          </cell>
        </row>
        <row r="6625">
          <cell r="B6625">
            <v>0</v>
          </cell>
          <cell r="C6625">
            <v>0</v>
          </cell>
          <cell r="D6625">
            <v>0</v>
          </cell>
          <cell r="E6625">
            <v>43011.916666650606</v>
          </cell>
        </row>
        <row r="6626">
          <cell r="B6626">
            <v>0</v>
          </cell>
          <cell r="C6626">
            <v>0</v>
          </cell>
          <cell r="D6626">
            <v>0</v>
          </cell>
          <cell r="E6626">
            <v>43011.95833331727</v>
          </cell>
        </row>
        <row r="6627">
          <cell r="B6627">
            <v>0</v>
          </cell>
          <cell r="C6627">
            <v>0</v>
          </cell>
          <cell r="D6627">
            <v>0</v>
          </cell>
          <cell r="E6627">
            <v>43011.999999983935</v>
          </cell>
        </row>
        <row r="6628">
          <cell r="B6628">
            <v>0</v>
          </cell>
          <cell r="C6628">
            <v>0</v>
          </cell>
          <cell r="D6628">
            <v>0</v>
          </cell>
          <cell r="E6628">
            <v>43012.041666650599</v>
          </cell>
        </row>
        <row r="6629">
          <cell r="B6629">
            <v>0</v>
          </cell>
          <cell r="C6629">
            <v>0</v>
          </cell>
          <cell r="D6629">
            <v>0</v>
          </cell>
          <cell r="E6629">
            <v>43012.083333317263</v>
          </cell>
        </row>
        <row r="6630">
          <cell r="B6630">
            <v>0</v>
          </cell>
          <cell r="C6630">
            <v>0</v>
          </cell>
          <cell r="D6630">
            <v>0</v>
          </cell>
          <cell r="E6630">
            <v>43012.124999983927</v>
          </cell>
        </row>
        <row r="6631">
          <cell r="B6631">
            <v>0</v>
          </cell>
          <cell r="C6631">
            <v>0</v>
          </cell>
          <cell r="D6631">
            <v>0</v>
          </cell>
          <cell r="E6631">
            <v>43012.166666650592</v>
          </cell>
        </row>
        <row r="6632">
          <cell r="B6632">
            <v>0</v>
          </cell>
          <cell r="C6632">
            <v>1</v>
          </cell>
          <cell r="D6632">
            <v>0</v>
          </cell>
          <cell r="E6632">
            <v>43012.208333317256</v>
          </cell>
        </row>
        <row r="6633">
          <cell r="B6633">
            <v>15</v>
          </cell>
          <cell r="C6633">
            <v>70</v>
          </cell>
          <cell r="D6633">
            <v>53</v>
          </cell>
          <cell r="E6633">
            <v>43012.24999998392</v>
          </cell>
        </row>
        <row r="6634">
          <cell r="B6634">
            <v>208</v>
          </cell>
          <cell r="C6634">
            <v>251</v>
          </cell>
          <cell r="D6634">
            <v>288</v>
          </cell>
          <cell r="E6634">
            <v>43012.291666650584</v>
          </cell>
        </row>
        <row r="6635">
          <cell r="B6635">
            <v>461</v>
          </cell>
          <cell r="C6635">
            <v>374</v>
          </cell>
          <cell r="D6635">
            <v>431</v>
          </cell>
          <cell r="E6635">
            <v>43012.333333317249</v>
          </cell>
        </row>
        <row r="6636">
          <cell r="B6636">
            <v>721</v>
          </cell>
          <cell r="C6636">
            <v>765</v>
          </cell>
          <cell r="D6636">
            <v>701</v>
          </cell>
          <cell r="E6636">
            <v>43012.374999983913</v>
          </cell>
        </row>
        <row r="6637">
          <cell r="B6637">
            <v>885</v>
          </cell>
          <cell r="C6637">
            <v>736</v>
          </cell>
          <cell r="D6637">
            <v>725</v>
          </cell>
          <cell r="E6637">
            <v>43012.416666650577</v>
          </cell>
        </row>
        <row r="6638">
          <cell r="B6638">
            <v>980</v>
          </cell>
          <cell r="C6638">
            <v>891</v>
          </cell>
          <cell r="D6638">
            <v>761</v>
          </cell>
          <cell r="E6638">
            <v>43012.458333317241</v>
          </cell>
        </row>
        <row r="6639">
          <cell r="B6639">
            <v>954</v>
          </cell>
          <cell r="C6639">
            <v>947</v>
          </cell>
          <cell r="D6639">
            <v>747</v>
          </cell>
          <cell r="E6639">
            <v>43012.499999983906</v>
          </cell>
        </row>
        <row r="6640">
          <cell r="B6640">
            <v>950</v>
          </cell>
          <cell r="C6640">
            <v>697</v>
          </cell>
          <cell r="D6640">
            <v>521</v>
          </cell>
          <cell r="E6640">
            <v>43012.54166665057</v>
          </cell>
        </row>
        <row r="6641">
          <cell r="B6641">
            <v>831</v>
          </cell>
          <cell r="C6641">
            <v>628</v>
          </cell>
          <cell r="D6641">
            <v>355</v>
          </cell>
          <cell r="E6641">
            <v>43012.583333317234</v>
          </cell>
        </row>
        <row r="6642">
          <cell r="B6642">
            <v>555</v>
          </cell>
          <cell r="C6642">
            <v>222</v>
          </cell>
          <cell r="D6642">
            <v>255</v>
          </cell>
          <cell r="E6642">
            <v>43012.624999983898</v>
          </cell>
        </row>
        <row r="6643">
          <cell r="B6643">
            <v>391</v>
          </cell>
          <cell r="C6643">
            <v>150</v>
          </cell>
          <cell r="D6643">
            <v>139</v>
          </cell>
          <cell r="E6643">
            <v>43012.666666650563</v>
          </cell>
        </row>
        <row r="6644">
          <cell r="B6644">
            <v>145</v>
          </cell>
          <cell r="C6644">
            <v>30</v>
          </cell>
          <cell r="D6644">
            <v>5</v>
          </cell>
          <cell r="E6644">
            <v>43012.708333317227</v>
          </cell>
        </row>
        <row r="6645">
          <cell r="B6645">
            <v>10</v>
          </cell>
          <cell r="C6645">
            <v>0</v>
          </cell>
          <cell r="D6645">
            <v>0</v>
          </cell>
          <cell r="E6645">
            <v>43012.749999983891</v>
          </cell>
        </row>
        <row r="6646">
          <cell r="B6646">
            <v>0</v>
          </cell>
          <cell r="C6646">
            <v>0</v>
          </cell>
          <cell r="D6646">
            <v>0</v>
          </cell>
          <cell r="E6646">
            <v>43012.791666650555</v>
          </cell>
        </row>
        <row r="6647">
          <cell r="B6647">
            <v>0</v>
          </cell>
          <cell r="C6647">
            <v>0</v>
          </cell>
          <cell r="D6647">
            <v>0</v>
          </cell>
          <cell r="E6647">
            <v>43012.83333331722</v>
          </cell>
        </row>
        <row r="6648">
          <cell r="B6648">
            <v>0</v>
          </cell>
          <cell r="C6648">
            <v>0</v>
          </cell>
          <cell r="D6648">
            <v>0</v>
          </cell>
          <cell r="E6648">
            <v>43012.874999983884</v>
          </cell>
        </row>
        <row r="6649">
          <cell r="B6649">
            <v>0</v>
          </cell>
          <cell r="C6649">
            <v>0</v>
          </cell>
          <cell r="D6649">
            <v>0</v>
          </cell>
          <cell r="E6649">
            <v>43012.916666650548</v>
          </cell>
        </row>
        <row r="6650">
          <cell r="B6650">
            <v>0</v>
          </cell>
          <cell r="C6650">
            <v>0</v>
          </cell>
          <cell r="D6650">
            <v>0</v>
          </cell>
          <cell r="E6650">
            <v>43012.958333317212</v>
          </cell>
        </row>
        <row r="6651">
          <cell r="B6651">
            <v>0</v>
          </cell>
          <cell r="C6651">
            <v>0</v>
          </cell>
          <cell r="D6651">
            <v>0</v>
          </cell>
          <cell r="E6651">
            <v>43012.999999983876</v>
          </cell>
        </row>
        <row r="6652">
          <cell r="B6652">
            <v>0</v>
          </cell>
          <cell r="C6652">
            <v>0</v>
          </cell>
          <cell r="D6652">
            <v>0</v>
          </cell>
          <cell r="E6652">
            <v>43013.041666650541</v>
          </cell>
        </row>
        <row r="6653">
          <cell r="B6653">
            <v>0</v>
          </cell>
          <cell r="C6653">
            <v>0</v>
          </cell>
          <cell r="D6653">
            <v>0</v>
          </cell>
          <cell r="E6653">
            <v>43013.083333317205</v>
          </cell>
        </row>
        <row r="6654">
          <cell r="B6654">
            <v>0</v>
          </cell>
          <cell r="C6654">
            <v>0</v>
          </cell>
          <cell r="D6654">
            <v>0</v>
          </cell>
          <cell r="E6654">
            <v>43013.124999983869</v>
          </cell>
        </row>
        <row r="6655">
          <cell r="B6655">
            <v>0</v>
          </cell>
          <cell r="C6655">
            <v>0</v>
          </cell>
          <cell r="D6655">
            <v>0</v>
          </cell>
          <cell r="E6655">
            <v>43013.166666650533</v>
          </cell>
        </row>
        <row r="6656">
          <cell r="B6656">
            <v>0</v>
          </cell>
          <cell r="C6656">
            <v>1</v>
          </cell>
          <cell r="D6656">
            <v>0</v>
          </cell>
          <cell r="E6656">
            <v>43013.208333317198</v>
          </cell>
        </row>
        <row r="6657">
          <cell r="B6657">
            <v>13</v>
          </cell>
          <cell r="C6657">
            <v>63</v>
          </cell>
          <cell r="D6657">
            <v>108</v>
          </cell>
          <cell r="E6657">
            <v>43013.249999983862</v>
          </cell>
        </row>
        <row r="6658">
          <cell r="B6658">
            <v>147</v>
          </cell>
          <cell r="C6658">
            <v>199</v>
          </cell>
          <cell r="D6658">
            <v>367</v>
          </cell>
          <cell r="E6658">
            <v>43013.291666650526</v>
          </cell>
        </row>
        <row r="6659">
          <cell r="B6659">
            <v>403</v>
          </cell>
          <cell r="C6659">
            <v>260</v>
          </cell>
          <cell r="D6659">
            <v>617</v>
          </cell>
          <cell r="E6659">
            <v>43013.33333331719</v>
          </cell>
        </row>
        <row r="6660">
          <cell r="B6660">
            <v>757</v>
          </cell>
          <cell r="C6660">
            <v>711</v>
          </cell>
          <cell r="D6660">
            <v>827</v>
          </cell>
          <cell r="E6660">
            <v>43013.374999983855</v>
          </cell>
        </row>
        <row r="6661">
          <cell r="B6661">
            <v>756</v>
          </cell>
          <cell r="C6661">
            <v>806</v>
          </cell>
          <cell r="D6661">
            <v>965</v>
          </cell>
          <cell r="E6661">
            <v>43013.416666650519</v>
          </cell>
        </row>
        <row r="6662">
          <cell r="B6662">
            <v>786</v>
          </cell>
          <cell r="C6662">
            <v>881</v>
          </cell>
          <cell r="D6662">
            <v>968</v>
          </cell>
          <cell r="E6662">
            <v>43013.458333317183</v>
          </cell>
        </row>
        <row r="6663">
          <cell r="B6663">
            <v>532</v>
          </cell>
          <cell r="C6663">
            <v>890</v>
          </cell>
          <cell r="D6663">
            <v>918</v>
          </cell>
          <cell r="E6663">
            <v>43013.499999983847</v>
          </cell>
        </row>
        <row r="6664">
          <cell r="B6664">
            <v>821</v>
          </cell>
          <cell r="C6664">
            <v>852</v>
          </cell>
          <cell r="D6664">
            <v>796</v>
          </cell>
          <cell r="E6664">
            <v>43013.541666650512</v>
          </cell>
        </row>
        <row r="6665">
          <cell r="B6665">
            <v>829</v>
          </cell>
          <cell r="C6665">
            <v>675</v>
          </cell>
          <cell r="D6665">
            <v>625</v>
          </cell>
          <cell r="E6665">
            <v>43013.583333317176</v>
          </cell>
        </row>
        <row r="6666">
          <cell r="B6666">
            <v>473</v>
          </cell>
          <cell r="C6666">
            <v>451</v>
          </cell>
          <cell r="D6666">
            <v>465</v>
          </cell>
          <cell r="E6666">
            <v>43013.62499998384</v>
          </cell>
        </row>
        <row r="6667">
          <cell r="B6667">
            <v>384</v>
          </cell>
          <cell r="C6667">
            <v>200</v>
          </cell>
          <cell r="D6667">
            <v>233</v>
          </cell>
          <cell r="E6667">
            <v>43013.666666650504</v>
          </cell>
        </row>
        <row r="6668">
          <cell r="B6668">
            <v>155</v>
          </cell>
          <cell r="C6668">
            <v>33</v>
          </cell>
          <cell r="D6668">
            <v>12</v>
          </cell>
          <cell r="E6668">
            <v>43013.708333317169</v>
          </cell>
        </row>
        <row r="6669">
          <cell r="B6669">
            <v>9</v>
          </cell>
          <cell r="C6669">
            <v>0</v>
          </cell>
          <cell r="D6669">
            <v>0</v>
          </cell>
          <cell r="E6669">
            <v>43013.749999983833</v>
          </cell>
        </row>
        <row r="6670">
          <cell r="B6670">
            <v>0</v>
          </cell>
          <cell r="C6670">
            <v>0</v>
          </cell>
          <cell r="D6670">
            <v>0</v>
          </cell>
          <cell r="E6670">
            <v>43013.791666650497</v>
          </cell>
        </row>
        <row r="6671">
          <cell r="B6671">
            <v>0</v>
          </cell>
          <cell r="C6671">
            <v>0</v>
          </cell>
          <cell r="D6671">
            <v>0</v>
          </cell>
          <cell r="E6671">
            <v>43013.833333317161</v>
          </cell>
        </row>
        <row r="6672">
          <cell r="B6672">
            <v>0</v>
          </cell>
          <cell r="C6672">
            <v>0</v>
          </cell>
          <cell r="D6672">
            <v>0</v>
          </cell>
          <cell r="E6672">
            <v>43013.874999983826</v>
          </cell>
        </row>
        <row r="6673">
          <cell r="B6673">
            <v>0</v>
          </cell>
          <cell r="C6673">
            <v>0</v>
          </cell>
          <cell r="D6673">
            <v>0</v>
          </cell>
          <cell r="E6673">
            <v>43013.91666665049</v>
          </cell>
        </row>
        <row r="6674">
          <cell r="B6674">
            <v>0</v>
          </cell>
          <cell r="C6674">
            <v>0</v>
          </cell>
          <cell r="D6674">
            <v>0</v>
          </cell>
          <cell r="E6674">
            <v>43013.958333317154</v>
          </cell>
        </row>
        <row r="6675">
          <cell r="B6675">
            <v>0</v>
          </cell>
          <cell r="C6675">
            <v>0</v>
          </cell>
          <cell r="D6675">
            <v>0</v>
          </cell>
          <cell r="E6675">
            <v>43013.999999983818</v>
          </cell>
        </row>
        <row r="6676">
          <cell r="B6676">
            <v>0</v>
          </cell>
          <cell r="C6676">
            <v>0</v>
          </cell>
          <cell r="D6676">
            <v>0</v>
          </cell>
          <cell r="E6676">
            <v>43014.041666650483</v>
          </cell>
        </row>
        <row r="6677">
          <cell r="B6677">
            <v>0</v>
          </cell>
          <cell r="C6677">
            <v>0</v>
          </cell>
          <cell r="D6677">
            <v>0</v>
          </cell>
          <cell r="E6677">
            <v>43014.083333317147</v>
          </cell>
        </row>
        <row r="6678">
          <cell r="B6678">
            <v>0</v>
          </cell>
          <cell r="C6678">
            <v>0</v>
          </cell>
          <cell r="D6678">
            <v>0</v>
          </cell>
          <cell r="E6678">
            <v>43014.124999983811</v>
          </cell>
        </row>
        <row r="6679">
          <cell r="B6679">
            <v>0</v>
          </cell>
          <cell r="C6679">
            <v>0</v>
          </cell>
          <cell r="D6679">
            <v>0</v>
          </cell>
          <cell r="E6679">
            <v>43014.166666650475</v>
          </cell>
        </row>
        <row r="6680">
          <cell r="B6680">
            <v>0</v>
          </cell>
          <cell r="C6680">
            <v>1</v>
          </cell>
          <cell r="D6680">
            <v>0</v>
          </cell>
          <cell r="E6680">
            <v>43014.208333317139</v>
          </cell>
        </row>
        <row r="6681">
          <cell r="B6681">
            <v>17</v>
          </cell>
          <cell r="C6681">
            <v>60</v>
          </cell>
          <cell r="D6681">
            <v>109</v>
          </cell>
          <cell r="E6681">
            <v>43014.249999983804</v>
          </cell>
        </row>
        <row r="6682">
          <cell r="B6682">
            <v>193</v>
          </cell>
          <cell r="C6682">
            <v>280</v>
          </cell>
          <cell r="D6682">
            <v>364</v>
          </cell>
          <cell r="E6682">
            <v>43014.291666650468</v>
          </cell>
        </row>
        <row r="6683">
          <cell r="B6683">
            <v>429</v>
          </cell>
          <cell r="C6683">
            <v>543</v>
          </cell>
          <cell r="D6683">
            <v>612</v>
          </cell>
          <cell r="E6683">
            <v>43014.333333317132</v>
          </cell>
        </row>
        <row r="6684">
          <cell r="B6684">
            <v>661</v>
          </cell>
          <cell r="C6684">
            <v>671</v>
          </cell>
          <cell r="D6684">
            <v>821</v>
          </cell>
          <cell r="E6684">
            <v>43014.374999983796</v>
          </cell>
        </row>
        <row r="6685">
          <cell r="B6685">
            <v>835</v>
          </cell>
          <cell r="C6685">
            <v>712</v>
          </cell>
          <cell r="D6685">
            <v>955</v>
          </cell>
          <cell r="E6685">
            <v>43014.416666650461</v>
          </cell>
        </row>
        <row r="6686">
          <cell r="B6686">
            <v>1021</v>
          </cell>
          <cell r="C6686">
            <v>904</v>
          </cell>
          <cell r="D6686">
            <v>1013</v>
          </cell>
          <cell r="E6686">
            <v>43014.458333317125</v>
          </cell>
        </row>
        <row r="6687">
          <cell r="B6687">
            <v>983</v>
          </cell>
          <cell r="C6687">
            <v>904</v>
          </cell>
          <cell r="D6687">
            <v>1005</v>
          </cell>
          <cell r="E6687">
            <v>43014.499999983789</v>
          </cell>
        </row>
        <row r="6688">
          <cell r="B6688">
            <v>873</v>
          </cell>
          <cell r="C6688">
            <v>634</v>
          </cell>
          <cell r="D6688">
            <v>892</v>
          </cell>
          <cell r="E6688">
            <v>43014.541666650453</v>
          </cell>
        </row>
        <row r="6689">
          <cell r="B6689">
            <v>821</v>
          </cell>
          <cell r="C6689">
            <v>668</v>
          </cell>
          <cell r="D6689">
            <v>707</v>
          </cell>
          <cell r="E6689">
            <v>43014.583333317118</v>
          </cell>
        </row>
        <row r="6690">
          <cell r="B6690">
            <v>672</v>
          </cell>
          <cell r="C6690">
            <v>464</v>
          </cell>
          <cell r="D6690">
            <v>507</v>
          </cell>
          <cell r="E6690">
            <v>43014.624999983782</v>
          </cell>
        </row>
        <row r="6691">
          <cell r="B6691">
            <v>431</v>
          </cell>
          <cell r="C6691">
            <v>157</v>
          </cell>
          <cell r="D6691">
            <v>247</v>
          </cell>
          <cell r="E6691">
            <v>43014.666666650446</v>
          </cell>
        </row>
        <row r="6692">
          <cell r="B6692">
            <v>170</v>
          </cell>
          <cell r="C6692">
            <v>32</v>
          </cell>
          <cell r="D6692">
            <v>12</v>
          </cell>
          <cell r="E6692">
            <v>43014.70833331711</v>
          </cell>
        </row>
        <row r="6693">
          <cell r="B6693">
            <v>11</v>
          </cell>
          <cell r="C6693">
            <v>0</v>
          </cell>
          <cell r="D6693">
            <v>0</v>
          </cell>
          <cell r="E6693">
            <v>43014.749999983775</v>
          </cell>
        </row>
        <row r="6694">
          <cell r="B6694">
            <v>0</v>
          </cell>
          <cell r="C6694">
            <v>0</v>
          </cell>
          <cell r="D6694">
            <v>0</v>
          </cell>
          <cell r="E6694">
            <v>43014.791666650439</v>
          </cell>
        </row>
        <row r="6695">
          <cell r="B6695">
            <v>0</v>
          </cell>
          <cell r="C6695">
            <v>0</v>
          </cell>
          <cell r="D6695">
            <v>0</v>
          </cell>
          <cell r="E6695">
            <v>43014.833333317103</v>
          </cell>
        </row>
        <row r="6696">
          <cell r="B6696">
            <v>0</v>
          </cell>
          <cell r="C6696">
            <v>0</v>
          </cell>
          <cell r="D6696">
            <v>0</v>
          </cell>
          <cell r="E6696">
            <v>43014.874999983767</v>
          </cell>
        </row>
        <row r="6697">
          <cell r="B6697">
            <v>0</v>
          </cell>
          <cell r="C6697">
            <v>0</v>
          </cell>
          <cell r="D6697">
            <v>0</v>
          </cell>
          <cell r="E6697">
            <v>43014.916666650432</v>
          </cell>
        </row>
        <row r="6698">
          <cell r="B6698">
            <v>0</v>
          </cell>
          <cell r="C6698">
            <v>0</v>
          </cell>
          <cell r="D6698">
            <v>0</v>
          </cell>
          <cell r="E6698">
            <v>43014.958333317096</v>
          </cell>
        </row>
        <row r="6699">
          <cell r="B6699">
            <v>0</v>
          </cell>
          <cell r="C6699">
            <v>0</v>
          </cell>
          <cell r="D6699">
            <v>0</v>
          </cell>
          <cell r="E6699">
            <v>43014.99999998376</v>
          </cell>
        </row>
        <row r="6700">
          <cell r="B6700">
            <v>0</v>
          </cell>
          <cell r="C6700">
            <v>0</v>
          </cell>
          <cell r="D6700">
            <v>0</v>
          </cell>
          <cell r="E6700">
            <v>43015.041666650424</v>
          </cell>
        </row>
        <row r="6701">
          <cell r="B6701">
            <v>0</v>
          </cell>
          <cell r="C6701">
            <v>0</v>
          </cell>
          <cell r="D6701">
            <v>0</v>
          </cell>
          <cell r="E6701">
            <v>43015.083333317089</v>
          </cell>
        </row>
        <row r="6702">
          <cell r="B6702">
            <v>0</v>
          </cell>
          <cell r="C6702">
            <v>0</v>
          </cell>
          <cell r="D6702">
            <v>0</v>
          </cell>
          <cell r="E6702">
            <v>43015.124999983753</v>
          </cell>
        </row>
        <row r="6703">
          <cell r="B6703">
            <v>0</v>
          </cell>
          <cell r="C6703">
            <v>0</v>
          </cell>
          <cell r="D6703">
            <v>0</v>
          </cell>
          <cell r="E6703">
            <v>43015.166666650417</v>
          </cell>
        </row>
        <row r="6704">
          <cell r="B6704">
            <v>0</v>
          </cell>
          <cell r="C6704">
            <v>1</v>
          </cell>
          <cell r="D6704">
            <v>0</v>
          </cell>
          <cell r="E6704">
            <v>43015.208333317081</v>
          </cell>
        </row>
        <row r="6705">
          <cell r="B6705">
            <v>17</v>
          </cell>
          <cell r="C6705">
            <v>60</v>
          </cell>
          <cell r="D6705">
            <v>109</v>
          </cell>
          <cell r="E6705">
            <v>43015.249999983746</v>
          </cell>
        </row>
        <row r="6706">
          <cell r="B6706">
            <v>186</v>
          </cell>
          <cell r="C6706">
            <v>145</v>
          </cell>
          <cell r="D6706">
            <v>315</v>
          </cell>
          <cell r="E6706">
            <v>43015.29166665041</v>
          </cell>
        </row>
        <row r="6707">
          <cell r="B6707">
            <v>444</v>
          </cell>
          <cell r="C6707">
            <v>347</v>
          </cell>
          <cell r="D6707">
            <v>559</v>
          </cell>
          <cell r="E6707">
            <v>43015.333333317074</v>
          </cell>
        </row>
        <row r="6708">
          <cell r="B6708">
            <v>568</v>
          </cell>
          <cell r="C6708">
            <v>505</v>
          </cell>
          <cell r="D6708">
            <v>795</v>
          </cell>
          <cell r="E6708">
            <v>43015.374999983738</v>
          </cell>
        </row>
        <row r="6709">
          <cell r="B6709">
            <v>821</v>
          </cell>
          <cell r="C6709">
            <v>499</v>
          </cell>
          <cell r="D6709">
            <v>985</v>
          </cell>
          <cell r="E6709">
            <v>43015.416666650402</v>
          </cell>
        </row>
        <row r="6710">
          <cell r="B6710">
            <v>914</v>
          </cell>
          <cell r="C6710">
            <v>698</v>
          </cell>
          <cell r="D6710">
            <v>1064</v>
          </cell>
          <cell r="E6710">
            <v>43015.458333317067</v>
          </cell>
        </row>
        <row r="6711">
          <cell r="B6711">
            <v>1002</v>
          </cell>
          <cell r="C6711">
            <v>720</v>
          </cell>
          <cell r="D6711">
            <v>1051</v>
          </cell>
          <cell r="E6711">
            <v>43015.499999983731</v>
          </cell>
        </row>
        <row r="6712">
          <cell r="B6712">
            <v>720</v>
          </cell>
          <cell r="C6712">
            <v>777</v>
          </cell>
          <cell r="D6712">
            <v>928</v>
          </cell>
          <cell r="E6712">
            <v>43015.541666650395</v>
          </cell>
        </row>
        <row r="6713">
          <cell r="B6713">
            <v>844</v>
          </cell>
          <cell r="C6713">
            <v>512</v>
          </cell>
          <cell r="D6713">
            <v>728</v>
          </cell>
          <cell r="E6713">
            <v>43015.583333317059</v>
          </cell>
        </row>
        <row r="6714">
          <cell r="B6714">
            <v>616</v>
          </cell>
          <cell r="C6714">
            <v>278</v>
          </cell>
          <cell r="D6714">
            <v>509</v>
          </cell>
          <cell r="E6714">
            <v>43015.624999983724</v>
          </cell>
        </row>
        <row r="6715">
          <cell r="B6715">
            <v>400</v>
          </cell>
          <cell r="C6715">
            <v>182</v>
          </cell>
          <cell r="D6715">
            <v>249</v>
          </cell>
          <cell r="E6715">
            <v>43015.666666650388</v>
          </cell>
        </row>
        <row r="6716">
          <cell r="B6716">
            <v>142</v>
          </cell>
          <cell r="C6716">
            <v>30</v>
          </cell>
          <cell r="D6716">
            <v>12</v>
          </cell>
          <cell r="E6716">
            <v>43015.708333317052</v>
          </cell>
        </row>
        <row r="6717">
          <cell r="B6717">
            <v>9</v>
          </cell>
          <cell r="C6717">
            <v>0</v>
          </cell>
          <cell r="D6717">
            <v>0</v>
          </cell>
          <cell r="E6717">
            <v>43015.749999983716</v>
          </cell>
        </row>
        <row r="6718">
          <cell r="B6718">
            <v>0</v>
          </cell>
          <cell r="C6718">
            <v>0</v>
          </cell>
          <cell r="D6718">
            <v>0</v>
          </cell>
          <cell r="E6718">
            <v>43015.791666650381</v>
          </cell>
        </row>
        <row r="6719">
          <cell r="B6719">
            <v>0</v>
          </cell>
          <cell r="C6719">
            <v>0</v>
          </cell>
          <cell r="D6719">
            <v>0</v>
          </cell>
          <cell r="E6719">
            <v>43015.833333317045</v>
          </cell>
        </row>
        <row r="6720">
          <cell r="B6720">
            <v>0</v>
          </cell>
          <cell r="C6720">
            <v>0</v>
          </cell>
          <cell r="D6720">
            <v>0</v>
          </cell>
          <cell r="E6720">
            <v>43015.874999983709</v>
          </cell>
        </row>
        <row r="6721">
          <cell r="B6721">
            <v>0</v>
          </cell>
          <cell r="C6721">
            <v>0</v>
          </cell>
          <cell r="D6721">
            <v>0</v>
          </cell>
          <cell r="E6721">
            <v>43015.916666650373</v>
          </cell>
        </row>
        <row r="6722">
          <cell r="B6722">
            <v>0</v>
          </cell>
          <cell r="C6722">
            <v>0</v>
          </cell>
          <cell r="D6722">
            <v>0</v>
          </cell>
          <cell r="E6722">
            <v>43015.958333317038</v>
          </cell>
        </row>
        <row r="6723">
          <cell r="B6723">
            <v>0</v>
          </cell>
          <cell r="C6723">
            <v>0</v>
          </cell>
          <cell r="D6723">
            <v>0</v>
          </cell>
          <cell r="E6723">
            <v>43015.999999983702</v>
          </cell>
        </row>
        <row r="6724">
          <cell r="B6724">
            <v>0</v>
          </cell>
          <cell r="C6724">
            <v>0</v>
          </cell>
          <cell r="D6724">
            <v>0</v>
          </cell>
          <cell r="E6724">
            <v>43016.041666650366</v>
          </cell>
        </row>
        <row r="6725">
          <cell r="B6725">
            <v>0</v>
          </cell>
          <cell r="C6725">
            <v>0</v>
          </cell>
          <cell r="D6725">
            <v>0</v>
          </cell>
          <cell r="E6725">
            <v>43016.08333331703</v>
          </cell>
        </row>
        <row r="6726">
          <cell r="B6726">
            <v>0</v>
          </cell>
          <cell r="C6726">
            <v>0</v>
          </cell>
          <cell r="D6726">
            <v>0</v>
          </cell>
          <cell r="E6726">
            <v>43016.124999983695</v>
          </cell>
        </row>
        <row r="6727">
          <cell r="B6727">
            <v>0</v>
          </cell>
          <cell r="C6727">
            <v>0</v>
          </cell>
          <cell r="D6727">
            <v>0</v>
          </cell>
          <cell r="E6727">
            <v>43016.166666650359</v>
          </cell>
        </row>
        <row r="6728">
          <cell r="B6728">
            <v>0</v>
          </cell>
          <cell r="C6728">
            <v>1</v>
          </cell>
          <cell r="D6728">
            <v>0</v>
          </cell>
          <cell r="E6728">
            <v>43016.208333317023</v>
          </cell>
        </row>
        <row r="6729">
          <cell r="B6729">
            <v>26</v>
          </cell>
          <cell r="C6729">
            <v>65</v>
          </cell>
          <cell r="D6729">
            <v>117</v>
          </cell>
          <cell r="E6729">
            <v>43016.249999983687</v>
          </cell>
        </row>
        <row r="6730">
          <cell r="B6730">
            <v>186</v>
          </cell>
          <cell r="C6730">
            <v>231</v>
          </cell>
          <cell r="D6730">
            <v>376</v>
          </cell>
          <cell r="E6730">
            <v>43016.291666650352</v>
          </cell>
        </row>
        <row r="6731">
          <cell r="B6731">
            <v>367</v>
          </cell>
          <cell r="C6731">
            <v>457</v>
          </cell>
          <cell r="D6731">
            <v>630</v>
          </cell>
          <cell r="E6731">
            <v>43016.333333317016</v>
          </cell>
        </row>
        <row r="6732">
          <cell r="B6732">
            <v>519</v>
          </cell>
          <cell r="C6732">
            <v>547</v>
          </cell>
          <cell r="D6732">
            <v>842</v>
          </cell>
          <cell r="E6732">
            <v>43016.37499998368</v>
          </cell>
        </row>
        <row r="6733">
          <cell r="B6733">
            <v>903</v>
          </cell>
          <cell r="C6733">
            <v>520</v>
          </cell>
          <cell r="D6733">
            <v>993</v>
          </cell>
          <cell r="E6733">
            <v>43016.416666650344</v>
          </cell>
        </row>
        <row r="6734">
          <cell r="B6734">
            <v>997</v>
          </cell>
          <cell r="C6734">
            <v>618</v>
          </cell>
          <cell r="D6734">
            <v>1070</v>
          </cell>
          <cell r="E6734">
            <v>43016.458333317009</v>
          </cell>
        </row>
        <row r="6735">
          <cell r="B6735">
            <v>959</v>
          </cell>
          <cell r="C6735">
            <v>516</v>
          </cell>
          <cell r="D6735">
            <v>1069</v>
          </cell>
          <cell r="E6735">
            <v>43016.499999983673</v>
          </cell>
        </row>
        <row r="6736">
          <cell r="B6736">
            <v>852</v>
          </cell>
          <cell r="C6736">
            <v>573</v>
          </cell>
          <cell r="D6736">
            <v>978</v>
          </cell>
          <cell r="E6736">
            <v>43016.541666650337</v>
          </cell>
        </row>
        <row r="6737">
          <cell r="B6737">
            <v>627</v>
          </cell>
          <cell r="C6737">
            <v>598</v>
          </cell>
          <cell r="D6737">
            <v>763</v>
          </cell>
          <cell r="E6737">
            <v>43016.583333317001</v>
          </cell>
        </row>
        <row r="6738">
          <cell r="B6738">
            <v>671</v>
          </cell>
          <cell r="C6738">
            <v>414</v>
          </cell>
          <cell r="D6738">
            <v>509</v>
          </cell>
          <cell r="E6738">
            <v>43016.624999983665</v>
          </cell>
        </row>
        <row r="6739">
          <cell r="B6739">
            <v>413</v>
          </cell>
          <cell r="C6739">
            <v>149</v>
          </cell>
          <cell r="D6739">
            <v>249</v>
          </cell>
          <cell r="E6739">
            <v>43016.66666665033</v>
          </cell>
        </row>
        <row r="6740">
          <cell r="B6740">
            <v>158</v>
          </cell>
          <cell r="C6740">
            <v>40</v>
          </cell>
          <cell r="D6740">
            <v>12</v>
          </cell>
          <cell r="E6740">
            <v>43016.708333316994</v>
          </cell>
        </row>
        <row r="6741">
          <cell r="B6741">
            <v>10</v>
          </cell>
          <cell r="C6741">
            <v>0</v>
          </cell>
          <cell r="D6741">
            <v>0</v>
          </cell>
          <cell r="E6741">
            <v>43016.749999983658</v>
          </cell>
        </row>
        <row r="6742">
          <cell r="B6742">
            <v>0</v>
          </cell>
          <cell r="C6742">
            <v>0</v>
          </cell>
          <cell r="D6742">
            <v>0</v>
          </cell>
          <cell r="E6742">
            <v>43016.791666650322</v>
          </cell>
        </row>
        <row r="6743">
          <cell r="B6743">
            <v>0</v>
          </cell>
          <cell r="C6743">
            <v>0</v>
          </cell>
          <cell r="D6743">
            <v>0</v>
          </cell>
          <cell r="E6743">
            <v>43016.833333316987</v>
          </cell>
        </row>
        <row r="6744">
          <cell r="B6744">
            <v>0</v>
          </cell>
          <cell r="C6744">
            <v>0</v>
          </cell>
          <cell r="D6744">
            <v>0</v>
          </cell>
          <cell r="E6744">
            <v>43016.874999983651</v>
          </cell>
        </row>
        <row r="6745">
          <cell r="B6745">
            <v>0</v>
          </cell>
          <cell r="C6745">
            <v>0</v>
          </cell>
          <cell r="D6745">
            <v>0</v>
          </cell>
          <cell r="E6745">
            <v>43016.916666650315</v>
          </cell>
        </row>
        <row r="6746">
          <cell r="B6746">
            <v>0</v>
          </cell>
          <cell r="C6746">
            <v>0</v>
          </cell>
          <cell r="D6746">
            <v>0</v>
          </cell>
          <cell r="E6746">
            <v>43016.958333316979</v>
          </cell>
        </row>
        <row r="6747">
          <cell r="B6747">
            <v>0</v>
          </cell>
          <cell r="C6747">
            <v>0</v>
          </cell>
          <cell r="D6747">
            <v>0</v>
          </cell>
          <cell r="E6747">
            <v>43016.999999983644</v>
          </cell>
        </row>
        <row r="6748">
          <cell r="B6748">
            <v>0</v>
          </cell>
          <cell r="C6748">
            <v>0</v>
          </cell>
          <cell r="D6748">
            <v>0</v>
          </cell>
          <cell r="E6748">
            <v>43017.041666650308</v>
          </cell>
        </row>
        <row r="6749">
          <cell r="B6749">
            <v>0</v>
          </cell>
          <cell r="C6749">
            <v>0</v>
          </cell>
          <cell r="D6749">
            <v>0</v>
          </cell>
          <cell r="E6749">
            <v>43017.083333316972</v>
          </cell>
        </row>
        <row r="6750">
          <cell r="B6750">
            <v>0</v>
          </cell>
          <cell r="C6750">
            <v>0</v>
          </cell>
          <cell r="D6750">
            <v>0</v>
          </cell>
          <cell r="E6750">
            <v>43017.124999983636</v>
          </cell>
        </row>
        <row r="6751">
          <cell r="B6751">
            <v>0</v>
          </cell>
          <cell r="C6751">
            <v>0</v>
          </cell>
          <cell r="D6751">
            <v>0</v>
          </cell>
          <cell r="E6751">
            <v>43017.166666650301</v>
          </cell>
        </row>
        <row r="6752">
          <cell r="B6752">
            <v>0</v>
          </cell>
          <cell r="C6752">
            <v>1</v>
          </cell>
          <cell r="D6752">
            <v>0</v>
          </cell>
          <cell r="E6752">
            <v>43017.208333316965</v>
          </cell>
        </row>
        <row r="6753">
          <cell r="B6753">
            <v>20</v>
          </cell>
          <cell r="C6753">
            <v>67</v>
          </cell>
          <cell r="D6753">
            <v>121</v>
          </cell>
          <cell r="E6753">
            <v>43017.249999983629</v>
          </cell>
        </row>
        <row r="6754">
          <cell r="B6754">
            <v>182</v>
          </cell>
          <cell r="C6754">
            <v>208</v>
          </cell>
          <cell r="D6754">
            <v>381</v>
          </cell>
          <cell r="E6754">
            <v>43017.291666650293</v>
          </cell>
        </row>
        <row r="6755">
          <cell r="B6755">
            <v>419</v>
          </cell>
          <cell r="C6755">
            <v>355</v>
          </cell>
          <cell r="D6755">
            <v>633</v>
          </cell>
          <cell r="E6755">
            <v>43017.333333316958</v>
          </cell>
        </row>
        <row r="6756">
          <cell r="B6756">
            <v>624</v>
          </cell>
          <cell r="C6756">
            <v>470</v>
          </cell>
          <cell r="D6756">
            <v>843</v>
          </cell>
          <cell r="E6756">
            <v>43017.374999983622</v>
          </cell>
        </row>
        <row r="6757">
          <cell r="B6757">
            <v>841</v>
          </cell>
          <cell r="C6757">
            <v>535</v>
          </cell>
          <cell r="D6757">
            <v>992</v>
          </cell>
          <cell r="E6757">
            <v>43017.416666650286</v>
          </cell>
        </row>
        <row r="6758">
          <cell r="B6758">
            <v>931</v>
          </cell>
          <cell r="C6758">
            <v>624</v>
          </cell>
          <cell r="D6758">
            <v>1070</v>
          </cell>
          <cell r="E6758">
            <v>43017.45833331695</v>
          </cell>
        </row>
        <row r="6759">
          <cell r="B6759">
            <v>914</v>
          </cell>
          <cell r="C6759">
            <v>598</v>
          </cell>
          <cell r="D6759">
            <v>1068</v>
          </cell>
          <cell r="E6759">
            <v>43017.499999983615</v>
          </cell>
        </row>
        <row r="6760">
          <cell r="B6760">
            <v>856</v>
          </cell>
          <cell r="C6760">
            <v>595</v>
          </cell>
          <cell r="D6760">
            <v>962</v>
          </cell>
          <cell r="E6760">
            <v>43017.541666650279</v>
          </cell>
        </row>
        <row r="6761">
          <cell r="B6761">
            <v>680</v>
          </cell>
          <cell r="C6761">
            <v>466</v>
          </cell>
          <cell r="D6761">
            <v>754</v>
          </cell>
          <cell r="E6761">
            <v>43017.583333316943</v>
          </cell>
        </row>
        <row r="6762">
          <cell r="B6762">
            <v>684</v>
          </cell>
          <cell r="C6762">
            <v>348</v>
          </cell>
          <cell r="D6762">
            <v>504</v>
          </cell>
          <cell r="E6762">
            <v>43017.624999983607</v>
          </cell>
        </row>
        <row r="6763">
          <cell r="B6763">
            <v>310</v>
          </cell>
          <cell r="C6763">
            <v>151</v>
          </cell>
          <cell r="D6763">
            <v>248</v>
          </cell>
          <cell r="E6763">
            <v>43017.666666650272</v>
          </cell>
        </row>
        <row r="6764">
          <cell r="B6764">
            <v>128</v>
          </cell>
          <cell r="C6764">
            <v>30</v>
          </cell>
          <cell r="D6764">
            <v>12</v>
          </cell>
          <cell r="E6764">
            <v>43017.708333316936</v>
          </cell>
        </row>
        <row r="6765">
          <cell r="B6765">
            <v>8</v>
          </cell>
          <cell r="C6765">
            <v>0</v>
          </cell>
          <cell r="D6765">
            <v>0</v>
          </cell>
          <cell r="E6765">
            <v>43017.7499999836</v>
          </cell>
        </row>
        <row r="6766">
          <cell r="B6766">
            <v>0</v>
          </cell>
          <cell r="C6766">
            <v>0</v>
          </cell>
          <cell r="D6766">
            <v>0</v>
          </cell>
          <cell r="E6766">
            <v>43017.791666650264</v>
          </cell>
        </row>
        <row r="6767">
          <cell r="B6767">
            <v>0</v>
          </cell>
          <cell r="C6767">
            <v>0</v>
          </cell>
          <cell r="D6767">
            <v>0</v>
          </cell>
          <cell r="E6767">
            <v>43017.833333316928</v>
          </cell>
        </row>
        <row r="6768">
          <cell r="B6768">
            <v>0</v>
          </cell>
          <cell r="C6768">
            <v>0</v>
          </cell>
          <cell r="D6768">
            <v>0</v>
          </cell>
          <cell r="E6768">
            <v>43017.874999983593</v>
          </cell>
        </row>
        <row r="6769">
          <cell r="B6769">
            <v>0</v>
          </cell>
          <cell r="C6769">
            <v>0</v>
          </cell>
          <cell r="D6769">
            <v>0</v>
          </cell>
          <cell r="E6769">
            <v>43017.916666650257</v>
          </cell>
        </row>
        <row r="6770">
          <cell r="B6770">
            <v>0</v>
          </cell>
          <cell r="C6770">
            <v>0</v>
          </cell>
          <cell r="D6770">
            <v>0</v>
          </cell>
          <cell r="E6770">
            <v>43017.958333316921</v>
          </cell>
        </row>
        <row r="6771">
          <cell r="B6771">
            <v>0</v>
          </cell>
          <cell r="C6771">
            <v>0</v>
          </cell>
          <cell r="D6771">
            <v>0</v>
          </cell>
          <cell r="E6771">
            <v>43017.999999983585</v>
          </cell>
        </row>
        <row r="6772">
          <cell r="B6772">
            <v>0</v>
          </cell>
          <cell r="C6772">
            <v>0</v>
          </cell>
          <cell r="D6772">
            <v>0</v>
          </cell>
          <cell r="E6772">
            <v>43018.04166665025</v>
          </cell>
        </row>
        <row r="6773">
          <cell r="B6773">
            <v>0</v>
          </cell>
          <cell r="C6773">
            <v>0</v>
          </cell>
          <cell r="D6773">
            <v>0</v>
          </cell>
          <cell r="E6773">
            <v>43018.083333316914</v>
          </cell>
        </row>
        <row r="6774">
          <cell r="B6774">
            <v>0</v>
          </cell>
          <cell r="C6774">
            <v>0</v>
          </cell>
          <cell r="D6774">
            <v>0</v>
          </cell>
          <cell r="E6774">
            <v>43018.124999983578</v>
          </cell>
        </row>
        <row r="6775">
          <cell r="B6775">
            <v>0</v>
          </cell>
          <cell r="C6775">
            <v>0</v>
          </cell>
          <cell r="D6775">
            <v>0</v>
          </cell>
          <cell r="E6775">
            <v>43018.166666650242</v>
          </cell>
        </row>
        <row r="6776">
          <cell r="B6776">
            <v>0</v>
          </cell>
          <cell r="C6776">
            <v>1</v>
          </cell>
          <cell r="D6776">
            <v>0</v>
          </cell>
          <cell r="E6776">
            <v>43018.208333316907</v>
          </cell>
        </row>
        <row r="6777">
          <cell r="B6777">
            <v>14</v>
          </cell>
          <cell r="C6777">
            <v>66</v>
          </cell>
          <cell r="D6777">
            <v>124</v>
          </cell>
          <cell r="E6777">
            <v>43018.249999983571</v>
          </cell>
        </row>
        <row r="6778">
          <cell r="B6778">
            <v>147</v>
          </cell>
          <cell r="C6778">
            <v>171</v>
          </cell>
          <cell r="D6778">
            <v>386</v>
          </cell>
          <cell r="E6778">
            <v>43018.291666650235</v>
          </cell>
        </row>
        <row r="6779">
          <cell r="B6779">
            <v>245</v>
          </cell>
          <cell r="C6779">
            <v>462</v>
          </cell>
          <cell r="D6779">
            <v>640</v>
          </cell>
          <cell r="E6779">
            <v>43018.333333316899</v>
          </cell>
        </row>
        <row r="6780">
          <cell r="B6780">
            <v>588</v>
          </cell>
          <cell r="C6780">
            <v>421</v>
          </cell>
          <cell r="D6780">
            <v>852</v>
          </cell>
          <cell r="E6780">
            <v>43018.374999983564</v>
          </cell>
        </row>
        <row r="6781">
          <cell r="B6781">
            <v>611</v>
          </cell>
          <cell r="C6781">
            <v>632</v>
          </cell>
          <cell r="D6781">
            <v>1002</v>
          </cell>
          <cell r="E6781">
            <v>43018.416666650228</v>
          </cell>
        </row>
        <row r="6782">
          <cell r="B6782">
            <v>807</v>
          </cell>
          <cell r="C6782">
            <v>819</v>
          </cell>
          <cell r="D6782">
            <v>1079</v>
          </cell>
          <cell r="E6782">
            <v>43018.458333316892</v>
          </cell>
        </row>
        <row r="6783">
          <cell r="B6783">
            <v>860</v>
          </cell>
          <cell r="C6783">
            <v>913</v>
          </cell>
          <cell r="D6783">
            <v>1077</v>
          </cell>
          <cell r="E6783">
            <v>43018.499999983556</v>
          </cell>
        </row>
        <row r="6784">
          <cell r="B6784">
            <v>781</v>
          </cell>
          <cell r="C6784">
            <v>798</v>
          </cell>
          <cell r="D6784">
            <v>977</v>
          </cell>
          <cell r="E6784">
            <v>43018.541666650221</v>
          </cell>
        </row>
        <row r="6785">
          <cell r="B6785">
            <v>693</v>
          </cell>
          <cell r="C6785">
            <v>619</v>
          </cell>
          <cell r="D6785">
            <v>763</v>
          </cell>
          <cell r="E6785">
            <v>43018.583333316885</v>
          </cell>
        </row>
        <row r="6786">
          <cell r="B6786">
            <v>486</v>
          </cell>
          <cell r="C6786">
            <v>396</v>
          </cell>
          <cell r="D6786">
            <v>509</v>
          </cell>
          <cell r="E6786">
            <v>43018.624999983549</v>
          </cell>
        </row>
        <row r="6787">
          <cell r="B6787">
            <v>424</v>
          </cell>
          <cell r="C6787">
            <v>166</v>
          </cell>
          <cell r="D6787">
            <v>249</v>
          </cell>
          <cell r="E6787">
            <v>43018.666666650213</v>
          </cell>
        </row>
        <row r="6788">
          <cell r="B6788">
            <v>109</v>
          </cell>
          <cell r="C6788">
            <v>28</v>
          </cell>
          <cell r="D6788">
            <v>12</v>
          </cell>
          <cell r="E6788">
            <v>43018.708333316878</v>
          </cell>
        </row>
        <row r="6789">
          <cell r="B6789">
            <v>8</v>
          </cell>
          <cell r="C6789">
            <v>0</v>
          </cell>
          <cell r="D6789">
            <v>0</v>
          </cell>
          <cell r="E6789">
            <v>43018.749999983542</v>
          </cell>
        </row>
        <row r="6790">
          <cell r="B6790">
            <v>0</v>
          </cell>
          <cell r="C6790">
            <v>0</v>
          </cell>
          <cell r="D6790">
            <v>0</v>
          </cell>
          <cell r="E6790">
            <v>43018.791666650206</v>
          </cell>
        </row>
        <row r="6791">
          <cell r="B6791">
            <v>0</v>
          </cell>
          <cell r="C6791">
            <v>0</v>
          </cell>
          <cell r="D6791">
            <v>0</v>
          </cell>
          <cell r="E6791">
            <v>43018.83333331687</v>
          </cell>
        </row>
        <row r="6792">
          <cell r="B6792">
            <v>0</v>
          </cell>
          <cell r="C6792">
            <v>0</v>
          </cell>
          <cell r="D6792">
            <v>0</v>
          </cell>
          <cell r="E6792">
            <v>43018.874999983535</v>
          </cell>
        </row>
        <row r="6793">
          <cell r="B6793">
            <v>0</v>
          </cell>
          <cell r="C6793">
            <v>0</v>
          </cell>
          <cell r="D6793">
            <v>0</v>
          </cell>
          <cell r="E6793">
            <v>43018.916666650199</v>
          </cell>
        </row>
        <row r="6794">
          <cell r="B6794">
            <v>0</v>
          </cell>
          <cell r="C6794">
            <v>0</v>
          </cell>
          <cell r="D6794">
            <v>0</v>
          </cell>
          <cell r="E6794">
            <v>43018.958333316863</v>
          </cell>
        </row>
        <row r="6795">
          <cell r="B6795">
            <v>0</v>
          </cell>
          <cell r="C6795">
            <v>0</v>
          </cell>
          <cell r="D6795">
            <v>0</v>
          </cell>
          <cell r="E6795">
            <v>43018.999999983527</v>
          </cell>
        </row>
        <row r="6796">
          <cell r="B6796">
            <v>0</v>
          </cell>
          <cell r="C6796">
            <v>0</v>
          </cell>
          <cell r="D6796">
            <v>0</v>
          </cell>
          <cell r="E6796">
            <v>43019.041666650191</v>
          </cell>
        </row>
        <row r="6797">
          <cell r="B6797">
            <v>0</v>
          </cell>
          <cell r="C6797">
            <v>0</v>
          </cell>
          <cell r="D6797">
            <v>0</v>
          </cell>
          <cell r="E6797">
            <v>43019.083333316856</v>
          </cell>
        </row>
        <row r="6798">
          <cell r="B6798">
            <v>0</v>
          </cell>
          <cell r="C6798">
            <v>0</v>
          </cell>
          <cell r="D6798">
            <v>0</v>
          </cell>
          <cell r="E6798">
            <v>43019.12499998352</v>
          </cell>
        </row>
        <row r="6799">
          <cell r="B6799">
            <v>0</v>
          </cell>
          <cell r="C6799">
            <v>0</v>
          </cell>
          <cell r="D6799">
            <v>0</v>
          </cell>
          <cell r="E6799">
            <v>43019.166666650184</v>
          </cell>
        </row>
        <row r="6800">
          <cell r="B6800">
            <v>0</v>
          </cell>
          <cell r="C6800">
            <v>1</v>
          </cell>
          <cell r="D6800">
            <v>0</v>
          </cell>
          <cell r="E6800">
            <v>43019.208333316848</v>
          </cell>
        </row>
        <row r="6801">
          <cell r="B6801">
            <v>23</v>
          </cell>
          <cell r="C6801">
            <v>77</v>
          </cell>
          <cell r="D6801">
            <v>37</v>
          </cell>
          <cell r="E6801">
            <v>43019.249999983513</v>
          </cell>
        </row>
        <row r="6802">
          <cell r="B6802">
            <v>205</v>
          </cell>
          <cell r="C6802">
            <v>239</v>
          </cell>
          <cell r="D6802">
            <v>94</v>
          </cell>
          <cell r="E6802">
            <v>43019.291666650177</v>
          </cell>
        </row>
        <row r="6803">
          <cell r="B6803">
            <v>481</v>
          </cell>
          <cell r="C6803">
            <v>375</v>
          </cell>
          <cell r="D6803">
            <v>179</v>
          </cell>
          <cell r="E6803">
            <v>43019.333333316841</v>
          </cell>
        </row>
        <row r="6804">
          <cell r="B6804">
            <v>651</v>
          </cell>
          <cell r="C6804">
            <v>650</v>
          </cell>
          <cell r="D6804">
            <v>393</v>
          </cell>
          <cell r="E6804">
            <v>43019.374999983505</v>
          </cell>
        </row>
        <row r="6805">
          <cell r="B6805">
            <v>841</v>
          </cell>
          <cell r="C6805">
            <v>782</v>
          </cell>
          <cell r="D6805">
            <v>620</v>
          </cell>
          <cell r="E6805">
            <v>43019.41666665017</v>
          </cell>
        </row>
        <row r="6806">
          <cell r="B6806">
            <v>970</v>
          </cell>
          <cell r="C6806">
            <v>937</v>
          </cell>
          <cell r="D6806">
            <v>686</v>
          </cell>
          <cell r="E6806">
            <v>43019.458333316834</v>
          </cell>
        </row>
        <row r="6807">
          <cell r="B6807">
            <v>898</v>
          </cell>
          <cell r="C6807">
            <v>861</v>
          </cell>
          <cell r="D6807">
            <v>727</v>
          </cell>
          <cell r="E6807">
            <v>43019.499999983498</v>
          </cell>
        </row>
        <row r="6808">
          <cell r="B6808">
            <v>973</v>
          </cell>
          <cell r="C6808">
            <v>811</v>
          </cell>
          <cell r="D6808">
            <v>695</v>
          </cell>
          <cell r="E6808">
            <v>43019.541666650162</v>
          </cell>
        </row>
        <row r="6809">
          <cell r="B6809">
            <v>858</v>
          </cell>
          <cell r="C6809">
            <v>672</v>
          </cell>
          <cell r="D6809">
            <v>575</v>
          </cell>
          <cell r="E6809">
            <v>43019.583333316827</v>
          </cell>
        </row>
        <row r="6810">
          <cell r="B6810">
            <v>654</v>
          </cell>
          <cell r="C6810">
            <v>346</v>
          </cell>
          <cell r="D6810">
            <v>507</v>
          </cell>
          <cell r="E6810">
            <v>43019.624999983491</v>
          </cell>
        </row>
        <row r="6811">
          <cell r="B6811">
            <v>443</v>
          </cell>
          <cell r="C6811">
            <v>170</v>
          </cell>
          <cell r="D6811">
            <v>249</v>
          </cell>
          <cell r="E6811">
            <v>43019.666666650155</v>
          </cell>
        </row>
        <row r="6812">
          <cell r="B6812">
            <v>163</v>
          </cell>
          <cell r="C6812">
            <v>27</v>
          </cell>
          <cell r="D6812">
            <v>15</v>
          </cell>
          <cell r="E6812">
            <v>43019.708333316819</v>
          </cell>
        </row>
        <row r="6813">
          <cell r="B6813">
            <v>9</v>
          </cell>
          <cell r="C6813">
            <v>0</v>
          </cell>
          <cell r="D6813">
            <v>0</v>
          </cell>
          <cell r="E6813">
            <v>43019.749999983484</v>
          </cell>
        </row>
        <row r="6814">
          <cell r="B6814">
            <v>0</v>
          </cell>
          <cell r="C6814">
            <v>0</v>
          </cell>
          <cell r="D6814">
            <v>0</v>
          </cell>
          <cell r="E6814">
            <v>43019.791666650148</v>
          </cell>
        </row>
        <row r="6815">
          <cell r="B6815">
            <v>0</v>
          </cell>
          <cell r="C6815">
            <v>0</v>
          </cell>
          <cell r="D6815">
            <v>0</v>
          </cell>
          <cell r="E6815">
            <v>43019.833333316812</v>
          </cell>
        </row>
        <row r="6816">
          <cell r="B6816">
            <v>0</v>
          </cell>
          <cell r="C6816">
            <v>0</v>
          </cell>
          <cell r="D6816">
            <v>0</v>
          </cell>
          <cell r="E6816">
            <v>43019.874999983476</v>
          </cell>
        </row>
        <row r="6817">
          <cell r="B6817">
            <v>0</v>
          </cell>
          <cell r="C6817">
            <v>0</v>
          </cell>
          <cell r="D6817">
            <v>0</v>
          </cell>
          <cell r="E6817">
            <v>43019.916666650141</v>
          </cell>
        </row>
        <row r="6818">
          <cell r="B6818">
            <v>0</v>
          </cell>
          <cell r="C6818">
            <v>0</v>
          </cell>
          <cell r="D6818">
            <v>0</v>
          </cell>
          <cell r="E6818">
            <v>43019.958333316805</v>
          </cell>
        </row>
        <row r="6819">
          <cell r="B6819">
            <v>0</v>
          </cell>
          <cell r="C6819">
            <v>0</v>
          </cell>
          <cell r="D6819">
            <v>0</v>
          </cell>
          <cell r="E6819">
            <v>43019.999999983469</v>
          </cell>
        </row>
        <row r="6820">
          <cell r="B6820">
            <v>0</v>
          </cell>
          <cell r="C6820">
            <v>0</v>
          </cell>
          <cell r="D6820">
            <v>0</v>
          </cell>
          <cell r="E6820">
            <v>43020.041666650133</v>
          </cell>
        </row>
        <row r="6821">
          <cell r="B6821">
            <v>0</v>
          </cell>
          <cell r="C6821">
            <v>0</v>
          </cell>
          <cell r="D6821">
            <v>0</v>
          </cell>
          <cell r="E6821">
            <v>43020.083333316798</v>
          </cell>
        </row>
        <row r="6822">
          <cell r="B6822">
            <v>0</v>
          </cell>
          <cell r="C6822">
            <v>0</v>
          </cell>
          <cell r="D6822">
            <v>0</v>
          </cell>
          <cell r="E6822">
            <v>43020.124999983462</v>
          </cell>
        </row>
        <row r="6823">
          <cell r="B6823">
            <v>0</v>
          </cell>
          <cell r="C6823">
            <v>0</v>
          </cell>
          <cell r="D6823">
            <v>0</v>
          </cell>
          <cell r="E6823">
            <v>43020.166666650126</v>
          </cell>
        </row>
        <row r="6824">
          <cell r="B6824">
            <v>0</v>
          </cell>
          <cell r="C6824">
            <v>1</v>
          </cell>
          <cell r="D6824">
            <v>0</v>
          </cell>
          <cell r="E6824">
            <v>43020.20833331679</v>
          </cell>
        </row>
        <row r="6825">
          <cell r="B6825">
            <v>20</v>
          </cell>
          <cell r="C6825">
            <v>84</v>
          </cell>
          <cell r="D6825">
            <v>128</v>
          </cell>
          <cell r="E6825">
            <v>43020.249999983454</v>
          </cell>
        </row>
        <row r="6826">
          <cell r="B6826">
            <v>188</v>
          </cell>
          <cell r="C6826">
            <v>295</v>
          </cell>
          <cell r="D6826">
            <v>388</v>
          </cell>
          <cell r="E6826">
            <v>43020.291666650119</v>
          </cell>
        </row>
        <row r="6827">
          <cell r="B6827">
            <v>431</v>
          </cell>
          <cell r="C6827">
            <v>490</v>
          </cell>
          <cell r="D6827">
            <v>638</v>
          </cell>
          <cell r="E6827">
            <v>43020.333333316783</v>
          </cell>
        </row>
        <row r="6828">
          <cell r="B6828">
            <v>669</v>
          </cell>
          <cell r="C6828">
            <v>699</v>
          </cell>
          <cell r="D6828">
            <v>845</v>
          </cell>
          <cell r="E6828">
            <v>43020.374999983447</v>
          </cell>
        </row>
        <row r="6829">
          <cell r="B6829">
            <v>854</v>
          </cell>
          <cell r="C6829">
            <v>872</v>
          </cell>
          <cell r="D6829">
            <v>968</v>
          </cell>
          <cell r="E6829">
            <v>43020.416666650111</v>
          </cell>
        </row>
        <row r="6830">
          <cell r="B6830">
            <v>1022</v>
          </cell>
          <cell r="C6830">
            <v>880</v>
          </cell>
          <cell r="D6830">
            <v>908</v>
          </cell>
          <cell r="E6830">
            <v>43020.458333316776</v>
          </cell>
        </row>
        <row r="6831">
          <cell r="B6831">
            <v>991</v>
          </cell>
          <cell r="C6831">
            <v>850</v>
          </cell>
          <cell r="D6831">
            <v>823</v>
          </cell>
          <cell r="E6831">
            <v>43020.49999998344</v>
          </cell>
        </row>
        <row r="6832">
          <cell r="B6832">
            <v>962</v>
          </cell>
          <cell r="C6832">
            <v>753</v>
          </cell>
          <cell r="D6832">
            <v>682</v>
          </cell>
          <cell r="E6832">
            <v>43020.541666650104</v>
          </cell>
        </row>
        <row r="6833">
          <cell r="B6833">
            <v>635</v>
          </cell>
          <cell r="C6833">
            <v>712</v>
          </cell>
          <cell r="D6833">
            <v>520</v>
          </cell>
          <cell r="E6833">
            <v>43020.583333316768</v>
          </cell>
        </row>
        <row r="6834">
          <cell r="B6834">
            <v>599</v>
          </cell>
          <cell r="C6834">
            <v>364</v>
          </cell>
          <cell r="D6834">
            <v>313</v>
          </cell>
          <cell r="E6834">
            <v>43020.624999983433</v>
          </cell>
        </row>
        <row r="6835">
          <cell r="B6835">
            <v>317</v>
          </cell>
          <cell r="C6835">
            <v>160</v>
          </cell>
          <cell r="D6835">
            <v>175</v>
          </cell>
          <cell r="E6835">
            <v>43020.666666650097</v>
          </cell>
        </row>
        <row r="6836">
          <cell r="B6836">
            <v>143</v>
          </cell>
          <cell r="C6836">
            <v>25</v>
          </cell>
          <cell r="D6836">
            <v>12</v>
          </cell>
          <cell r="E6836">
            <v>43020.708333316761</v>
          </cell>
        </row>
        <row r="6837">
          <cell r="B6837">
            <v>8</v>
          </cell>
          <cell r="C6837">
            <v>0</v>
          </cell>
          <cell r="D6837">
            <v>0</v>
          </cell>
          <cell r="E6837">
            <v>43020.749999983425</v>
          </cell>
        </row>
        <row r="6838">
          <cell r="B6838">
            <v>0</v>
          </cell>
          <cell r="C6838">
            <v>0</v>
          </cell>
          <cell r="D6838">
            <v>0</v>
          </cell>
          <cell r="E6838">
            <v>43020.79166665009</v>
          </cell>
        </row>
        <row r="6839">
          <cell r="B6839">
            <v>0</v>
          </cell>
          <cell r="C6839">
            <v>0</v>
          </cell>
          <cell r="D6839">
            <v>0</v>
          </cell>
          <cell r="E6839">
            <v>43020.833333316754</v>
          </cell>
        </row>
        <row r="6840">
          <cell r="B6840">
            <v>0</v>
          </cell>
          <cell r="C6840">
            <v>0</v>
          </cell>
          <cell r="D6840">
            <v>0</v>
          </cell>
          <cell r="E6840">
            <v>43020.874999983418</v>
          </cell>
        </row>
        <row r="6841">
          <cell r="B6841">
            <v>0</v>
          </cell>
          <cell r="C6841">
            <v>0</v>
          </cell>
          <cell r="D6841">
            <v>0</v>
          </cell>
          <cell r="E6841">
            <v>43020.916666650082</v>
          </cell>
        </row>
        <row r="6842">
          <cell r="B6842">
            <v>0</v>
          </cell>
          <cell r="C6842">
            <v>0</v>
          </cell>
          <cell r="D6842">
            <v>0</v>
          </cell>
          <cell r="E6842">
            <v>43020.958333316747</v>
          </cell>
        </row>
        <row r="6843">
          <cell r="B6843">
            <v>0</v>
          </cell>
          <cell r="C6843">
            <v>0</v>
          </cell>
          <cell r="D6843">
            <v>0</v>
          </cell>
          <cell r="E6843">
            <v>43020.999999983411</v>
          </cell>
        </row>
        <row r="6844">
          <cell r="B6844">
            <v>0</v>
          </cell>
          <cell r="C6844">
            <v>0</v>
          </cell>
          <cell r="D6844">
            <v>0</v>
          </cell>
          <cell r="E6844">
            <v>43021.041666650075</v>
          </cell>
        </row>
        <row r="6845">
          <cell r="B6845">
            <v>0</v>
          </cell>
          <cell r="C6845">
            <v>0</v>
          </cell>
          <cell r="D6845">
            <v>0</v>
          </cell>
          <cell r="E6845">
            <v>43021.083333316739</v>
          </cell>
        </row>
        <row r="6846">
          <cell r="B6846">
            <v>0</v>
          </cell>
          <cell r="C6846">
            <v>0</v>
          </cell>
          <cell r="D6846">
            <v>0</v>
          </cell>
          <cell r="E6846">
            <v>43021.124999983404</v>
          </cell>
        </row>
        <row r="6847">
          <cell r="B6847">
            <v>0</v>
          </cell>
          <cell r="C6847">
            <v>0</v>
          </cell>
          <cell r="D6847">
            <v>0</v>
          </cell>
          <cell r="E6847">
            <v>43021.166666650068</v>
          </cell>
        </row>
        <row r="6848">
          <cell r="B6848">
            <v>0</v>
          </cell>
          <cell r="C6848">
            <v>1</v>
          </cell>
          <cell r="D6848">
            <v>0</v>
          </cell>
          <cell r="E6848">
            <v>43021.208333316732</v>
          </cell>
        </row>
        <row r="6849">
          <cell r="B6849">
            <v>19</v>
          </cell>
          <cell r="C6849">
            <v>72</v>
          </cell>
          <cell r="D6849">
            <v>124</v>
          </cell>
          <cell r="E6849">
            <v>43021.249999983396</v>
          </cell>
        </row>
        <row r="6850">
          <cell r="B6850">
            <v>210</v>
          </cell>
          <cell r="C6850">
            <v>243</v>
          </cell>
          <cell r="D6850">
            <v>385</v>
          </cell>
          <cell r="E6850">
            <v>43021.291666650061</v>
          </cell>
        </row>
        <row r="6851">
          <cell r="B6851">
            <v>357</v>
          </cell>
          <cell r="C6851">
            <v>508</v>
          </cell>
          <cell r="D6851">
            <v>625</v>
          </cell>
          <cell r="E6851">
            <v>43021.333333316725</v>
          </cell>
        </row>
        <row r="6852">
          <cell r="B6852">
            <v>604</v>
          </cell>
          <cell r="C6852">
            <v>694</v>
          </cell>
          <cell r="D6852">
            <v>777</v>
          </cell>
          <cell r="E6852">
            <v>43021.374999983389</v>
          </cell>
        </row>
        <row r="6853">
          <cell r="B6853">
            <v>577</v>
          </cell>
          <cell r="C6853">
            <v>841</v>
          </cell>
          <cell r="D6853">
            <v>904</v>
          </cell>
          <cell r="E6853">
            <v>43021.416666650053</v>
          </cell>
        </row>
        <row r="6854">
          <cell r="B6854">
            <v>1032</v>
          </cell>
          <cell r="C6854">
            <v>919</v>
          </cell>
          <cell r="D6854">
            <v>978</v>
          </cell>
          <cell r="E6854">
            <v>43021.458333316717</v>
          </cell>
        </row>
        <row r="6855">
          <cell r="B6855">
            <v>1015</v>
          </cell>
          <cell r="C6855">
            <v>845</v>
          </cell>
          <cell r="D6855">
            <v>956</v>
          </cell>
          <cell r="E6855">
            <v>43021.499999983382</v>
          </cell>
        </row>
        <row r="6856">
          <cell r="B6856">
            <v>778</v>
          </cell>
          <cell r="C6856">
            <v>802</v>
          </cell>
          <cell r="D6856">
            <v>845</v>
          </cell>
          <cell r="E6856">
            <v>43021.541666650046</v>
          </cell>
        </row>
        <row r="6857">
          <cell r="B6857">
            <v>781</v>
          </cell>
          <cell r="C6857">
            <v>580</v>
          </cell>
          <cell r="D6857">
            <v>662</v>
          </cell>
          <cell r="E6857">
            <v>43021.58333331671</v>
          </cell>
        </row>
        <row r="6858">
          <cell r="B6858">
            <v>608</v>
          </cell>
          <cell r="C6858">
            <v>398</v>
          </cell>
          <cell r="D6858">
            <v>412</v>
          </cell>
          <cell r="E6858">
            <v>43021.624999983374</v>
          </cell>
        </row>
        <row r="6859">
          <cell r="B6859">
            <v>381</v>
          </cell>
          <cell r="C6859">
            <v>164</v>
          </cell>
          <cell r="D6859">
            <v>189</v>
          </cell>
          <cell r="E6859">
            <v>43021.666666650039</v>
          </cell>
        </row>
        <row r="6860">
          <cell r="B6860">
            <v>123</v>
          </cell>
          <cell r="C6860">
            <v>27</v>
          </cell>
          <cell r="D6860">
            <v>10</v>
          </cell>
          <cell r="E6860">
            <v>43021.708333316703</v>
          </cell>
        </row>
        <row r="6861">
          <cell r="B6861">
            <v>8</v>
          </cell>
          <cell r="C6861">
            <v>0</v>
          </cell>
          <cell r="D6861">
            <v>0</v>
          </cell>
          <cell r="E6861">
            <v>43021.749999983367</v>
          </cell>
        </row>
        <row r="6862">
          <cell r="B6862">
            <v>0</v>
          </cell>
          <cell r="C6862">
            <v>0</v>
          </cell>
          <cell r="D6862">
            <v>0</v>
          </cell>
          <cell r="E6862">
            <v>43021.791666650031</v>
          </cell>
        </row>
        <row r="6863">
          <cell r="B6863">
            <v>0</v>
          </cell>
          <cell r="C6863">
            <v>0</v>
          </cell>
          <cell r="D6863">
            <v>0</v>
          </cell>
          <cell r="E6863">
            <v>43021.833333316696</v>
          </cell>
        </row>
        <row r="6864">
          <cell r="B6864">
            <v>0</v>
          </cell>
          <cell r="C6864">
            <v>0</v>
          </cell>
          <cell r="D6864">
            <v>0</v>
          </cell>
          <cell r="E6864">
            <v>43021.87499998336</v>
          </cell>
        </row>
        <row r="6865">
          <cell r="B6865">
            <v>0</v>
          </cell>
          <cell r="C6865">
            <v>0</v>
          </cell>
          <cell r="D6865">
            <v>0</v>
          </cell>
          <cell r="E6865">
            <v>43021.916666650024</v>
          </cell>
        </row>
        <row r="6866">
          <cell r="B6866">
            <v>0</v>
          </cell>
          <cell r="C6866">
            <v>0</v>
          </cell>
          <cell r="D6866">
            <v>0</v>
          </cell>
          <cell r="E6866">
            <v>43021.958333316688</v>
          </cell>
        </row>
        <row r="6867">
          <cell r="B6867">
            <v>0</v>
          </cell>
          <cell r="C6867">
            <v>0</v>
          </cell>
          <cell r="D6867">
            <v>0</v>
          </cell>
          <cell r="E6867">
            <v>43021.999999983353</v>
          </cell>
        </row>
        <row r="6868">
          <cell r="B6868">
            <v>0</v>
          </cell>
          <cell r="C6868">
            <v>0</v>
          </cell>
          <cell r="D6868">
            <v>0</v>
          </cell>
          <cell r="E6868">
            <v>43022.041666650017</v>
          </cell>
        </row>
        <row r="6869">
          <cell r="B6869">
            <v>0</v>
          </cell>
          <cell r="C6869">
            <v>0</v>
          </cell>
          <cell r="D6869">
            <v>0</v>
          </cell>
          <cell r="E6869">
            <v>43022.083333316681</v>
          </cell>
        </row>
        <row r="6870">
          <cell r="B6870">
            <v>0</v>
          </cell>
          <cell r="C6870">
            <v>0</v>
          </cell>
          <cell r="D6870">
            <v>0</v>
          </cell>
          <cell r="E6870">
            <v>43022.124999983345</v>
          </cell>
        </row>
        <row r="6871">
          <cell r="B6871">
            <v>0</v>
          </cell>
          <cell r="C6871">
            <v>0</v>
          </cell>
          <cell r="D6871">
            <v>0</v>
          </cell>
          <cell r="E6871">
            <v>43022.16666665001</v>
          </cell>
        </row>
        <row r="6872">
          <cell r="B6872">
            <v>0</v>
          </cell>
          <cell r="C6872">
            <v>1</v>
          </cell>
          <cell r="D6872">
            <v>0</v>
          </cell>
          <cell r="E6872">
            <v>43022.208333316674</v>
          </cell>
        </row>
        <row r="6873">
          <cell r="B6873">
            <v>15</v>
          </cell>
          <cell r="C6873">
            <v>78</v>
          </cell>
          <cell r="D6873">
            <v>125</v>
          </cell>
          <cell r="E6873">
            <v>43022.249999983338</v>
          </cell>
        </row>
        <row r="6874">
          <cell r="B6874">
            <v>187</v>
          </cell>
          <cell r="C6874">
            <v>255</v>
          </cell>
          <cell r="D6874">
            <v>352</v>
          </cell>
          <cell r="E6874">
            <v>43022.291666650002</v>
          </cell>
        </row>
        <row r="6875">
          <cell r="B6875">
            <v>447</v>
          </cell>
          <cell r="C6875">
            <v>399</v>
          </cell>
          <cell r="D6875">
            <v>524</v>
          </cell>
          <cell r="E6875">
            <v>43022.333333316667</v>
          </cell>
        </row>
        <row r="6876">
          <cell r="B6876">
            <v>696</v>
          </cell>
          <cell r="C6876">
            <v>654</v>
          </cell>
          <cell r="D6876">
            <v>585</v>
          </cell>
          <cell r="E6876">
            <v>43022.374999983331</v>
          </cell>
        </row>
        <row r="6877">
          <cell r="B6877">
            <v>890</v>
          </cell>
          <cell r="C6877">
            <v>688</v>
          </cell>
          <cell r="D6877">
            <v>690</v>
          </cell>
          <cell r="E6877">
            <v>43022.416666649995</v>
          </cell>
        </row>
        <row r="6878">
          <cell r="B6878">
            <v>863</v>
          </cell>
          <cell r="C6878">
            <v>804</v>
          </cell>
          <cell r="D6878">
            <v>701</v>
          </cell>
          <cell r="E6878">
            <v>43022.458333316659</v>
          </cell>
        </row>
        <row r="6879">
          <cell r="B6879">
            <v>1106</v>
          </cell>
          <cell r="C6879">
            <v>569</v>
          </cell>
          <cell r="D6879">
            <v>662</v>
          </cell>
          <cell r="E6879">
            <v>43022.499999983324</v>
          </cell>
        </row>
        <row r="6880">
          <cell r="B6880">
            <v>313</v>
          </cell>
          <cell r="C6880">
            <v>654</v>
          </cell>
          <cell r="D6880">
            <v>577</v>
          </cell>
          <cell r="E6880">
            <v>43022.541666649988</v>
          </cell>
        </row>
        <row r="6881">
          <cell r="B6881">
            <v>343</v>
          </cell>
          <cell r="C6881">
            <v>598</v>
          </cell>
          <cell r="D6881">
            <v>444</v>
          </cell>
          <cell r="E6881">
            <v>43022.583333316652</v>
          </cell>
        </row>
        <row r="6882">
          <cell r="B6882">
            <v>695</v>
          </cell>
          <cell r="C6882">
            <v>330</v>
          </cell>
          <cell r="D6882">
            <v>281</v>
          </cell>
          <cell r="E6882">
            <v>43022.624999983316</v>
          </cell>
        </row>
        <row r="6883">
          <cell r="B6883">
            <v>296</v>
          </cell>
          <cell r="C6883">
            <v>166</v>
          </cell>
          <cell r="D6883">
            <v>135</v>
          </cell>
          <cell r="E6883">
            <v>43022.66666664998</v>
          </cell>
        </row>
        <row r="6884">
          <cell r="B6884">
            <v>126</v>
          </cell>
          <cell r="C6884">
            <v>25</v>
          </cell>
          <cell r="D6884">
            <v>8</v>
          </cell>
          <cell r="E6884">
            <v>43022.708333316645</v>
          </cell>
        </row>
        <row r="6885">
          <cell r="B6885">
            <v>7</v>
          </cell>
          <cell r="C6885">
            <v>0</v>
          </cell>
          <cell r="D6885">
            <v>0</v>
          </cell>
          <cell r="E6885">
            <v>43022.749999983309</v>
          </cell>
        </row>
        <row r="6886">
          <cell r="B6886">
            <v>0</v>
          </cell>
          <cell r="C6886">
            <v>0</v>
          </cell>
          <cell r="D6886">
            <v>0</v>
          </cell>
          <cell r="E6886">
            <v>43022.791666649973</v>
          </cell>
        </row>
        <row r="6887">
          <cell r="B6887">
            <v>0</v>
          </cell>
          <cell r="C6887">
            <v>0</v>
          </cell>
          <cell r="D6887">
            <v>0</v>
          </cell>
          <cell r="E6887">
            <v>43022.833333316637</v>
          </cell>
        </row>
        <row r="6888">
          <cell r="B6888">
            <v>0</v>
          </cell>
          <cell r="C6888">
            <v>0</v>
          </cell>
          <cell r="D6888">
            <v>0</v>
          </cell>
          <cell r="E6888">
            <v>43022.874999983302</v>
          </cell>
        </row>
        <row r="6889">
          <cell r="B6889">
            <v>0</v>
          </cell>
          <cell r="C6889">
            <v>0</v>
          </cell>
          <cell r="D6889">
            <v>0</v>
          </cell>
          <cell r="E6889">
            <v>43022.916666649966</v>
          </cell>
        </row>
        <row r="6890">
          <cell r="B6890">
            <v>0</v>
          </cell>
          <cell r="C6890">
            <v>0</v>
          </cell>
          <cell r="D6890">
            <v>0</v>
          </cell>
          <cell r="E6890">
            <v>43022.95833331663</v>
          </cell>
        </row>
        <row r="6891">
          <cell r="B6891">
            <v>0</v>
          </cell>
          <cell r="C6891">
            <v>0</v>
          </cell>
          <cell r="D6891">
            <v>0</v>
          </cell>
          <cell r="E6891">
            <v>43022.999999983294</v>
          </cell>
        </row>
        <row r="6892">
          <cell r="B6892">
            <v>0</v>
          </cell>
          <cell r="C6892">
            <v>0</v>
          </cell>
          <cell r="D6892">
            <v>0</v>
          </cell>
          <cell r="E6892">
            <v>43023.041666649959</v>
          </cell>
        </row>
        <row r="6893">
          <cell r="B6893">
            <v>0</v>
          </cell>
          <cell r="C6893">
            <v>0</v>
          </cell>
          <cell r="D6893">
            <v>0</v>
          </cell>
          <cell r="E6893">
            <v>43023.083333316623</v>
          </cell>
        </row>
        <row r="6894">
          <cell r="B6894">
            <v>0</v>
          </cell>
          <cell r="C6894">
            <v>0</v>
          </cell>
          <cell r="D6894">
            <v>0</v>
          </cell>
          <cell r="E6894">
            <v>43023.124999983287</v>
          </cell>
        </row>
        <row r="6895">
          <cell r="B6895">
            <v>0</v>
          </cell>
          <cell r="C6895">
            <v>0</v>
          </cell>
          <cell r="D6895">
            <v>0</v>
          </cell>
          <cell r="E6895">
            <v>43023.166666649951</v>
          </cell>
        </row>
        <row r="6896">
          <cell r="B6896">
            <v>0</v>
          </cell>
          <cell r="C6896">
            <v>1</v>
          </cell>
          <cell r="D6896">
            <v>0</v>
          </cell>
          <cell r="E6896">
            <v>43023.208333316616</v>
          </cell>
        </row>
        <row r="6897">
          <cell r="B6897">
            <v>22</v>
          </cell>
          <cell r="C6897">
            <v>75</v>
          </cell>
          <cell r="D6897">
            <v>130</v>
          </cell>
          <cell r="E6897">
            <v>43023.24999998328</v>
          </cell>
        </row>
        <row r="6898">
          <cell r="B6898">
            <v>188</v>
          </cell>
          <cell r="C6898">
            <v>234</v>
          </cell>
          <cell r="D6898">
            <v>383</v>
          </cell>
          <cell r="E6898">
            <v>43023.291666649944</v>
          </cell>
        </row>
        <row r="6899">
          <cell r="B6899">
            <v>391</v>
          </cell>
          <cell r="C6899">
            <v>413</v>
          </cell>
          <cell r="D6899">
            <v>637</v>
          </cell>
          <cell r="E6899">
            <v>43023.333333316608</v>
          </cell>
        </row>
        <row r="6900">
          <cell r="B6900">
            <v>668</v>
          </cell>
          <cell r="C6900">
            <v>532</v>
          </cell>
          <cell r="D6900">
            <v>848</v>
          </cell>
          <cell r="E6900">
            <v>43023.374999983273</v>
          </cell>
        </row>
        <row r="6901">
          <cell r="B6901">
            <v>868</v>
          </cell>
          <cell r="C6901">
            <v>610</v>
          </cell>
          <cell r="D6901">
            <v>996</v>
          </cell>
          <cell r="E6901">
            <v>43023.416666649937</v>
          </cell>
        </row>
        <row r="6902">
          <cell r="B6902">
            <v>850</v>
          </cell>
          <cell r="C6902">
            <v>659</v>
          </cell>
          <cell r="D6902">
            <v>1070</v>
          </cell>
          <cell r="E6902">
            <v>43023.458333316601</v>
          </cell>
        </row>
        <row r="6903">
          <cell r="B6903">
            <v>1018</v>
          </cell>
          <cell r="C6903">
            <v>583</v>
          </cell>
          <cell r="D6903">
            <v>1067</v>
          </cell>
          <cell r="E6903">
            <v>43023.499999983265</v>
          </cell>
        </row>
        <row r="6904">
          <cell r="B6904">
            <v>947</v>
          </cell>
          <cell r="C6904">
            <v>398</v>
          </cell>
          <cell r="D6904">
            <v>634</v>
          </cell>
          <cell r="E6904">
            <v>43023.54166664993</v>
          </cell>
        </row>
        <row r="6905">
          <cell r="B6905">
            <v>792</v>
          </cell>
          <cell r="C6905">
            <v>346</v>
          </cell>
          <cell r="D6905">
            <v>229</v>
          </cell>
          <cell r="E6905">
            <v>43023.583333316594</v>
          </cell>
        </row>
        <row r="6906">
          <cell r="B6906">
            <v>550</v>
          </cell>
          <cell r="C6906">
            <v>346</v>
          </cell>
          <cell r="D6906">
            <v>136</v>
          </cell>
          <cell r="E6906">
            <v>43023.624999983258</v>
          </cell>
        </row>
        <row r="6907">
          <cell r="B6907">
            <v>360</v>
          </cell>
          <cell r="C6907">
            <v>175</v>
          </cell>
          <cell r="D6907">
            <v>135</v>
          </cell>
          <cell r="E6907">
            <v>43023.666666649922</v>
          </cell>
        </row>
        <row r="6908">
          <cell r="B6908">
            <v>119</v>
          </cell>
          <cell r="C6908">
            <v>25</v>
          </cell>
          <cell r="D6908">
            <v>10</v>
          </cell>
          <cell r="E6908">
            <v>43023.708333316587</v>
          </cell>
        </row>
        <row r="6909">
          <cell r="B6909">
            <v>6</v>
          </cell>
          <cell r="C6909">
            <v>0</v>
          </cell>
          <cell r="D6909">
            <v>0</v>
          </cell>
          <cell r="E6909">
            <v>43023.749999983251</v>
          </cell>
        </row>
        <row r="6910">
          <cell r="B6910">
            <v>0</v>
          </cell>
          <cell r="C6910">
            <v>0</v>
          </cell>
          <cell r="D6910">
            <v>0</v>
          </cell>
          <cell r="E6910">
            <v>43023.791666649915</v>
          </cell>
        </row>
        <row r="6911">
          <cell r="B6911">
            <v>0</v>
          </cell>
          <cell r="C6911">
            <v>0</v>
          </cell>
          <cell r="D6911">
            <v>0</v>
          </cell>
          <cell r="E6911">
            <v>43023.833333316579</v>
          </cell>
        </row>
        <row r="6912">
          <cell r="B6912">
            <v>0</v>
          </cell>
          <cell r="C6912">
            <v>0</v>
          </cell>
          <cell r="D6912">
            <v>0</v>
          </cell>
          <cell r="E6912">
            <v>43023.874999983243</v>
          </cell>
        </row>
        <row r="6913">
          <cell r="B6913">
            <v>0</v>
          </cell>
          <cell r="C6913">
            <v>0</v>
          </cell>
          <cell r="D6913">
            <v>0</v>
          </cell>
          <cell r="E6913">
            <v>43023.916666649908</v>
          </cell>
        </row>
        <row r="6914">
          <cell r="B6914">
            <v>0</v>
          </cell>
          <cell r="C6914">
            <v>0</v>
          </cell>
          <cell r="D6914">
            <v>0</v>
          </cell>
          <cell r="E6914">
            <v>43023.958333316572</v>
          </cell>
        </row>
        <row r="6915">
          <cell r="B6915">
            <v>0</v>
          </cell>
          <cell r="C6915">
            <v>0</v>
          </cell>
          <cell r="D6915">
            <v>0</v>
          </cell>
          <cell r="E6915">
            <v>43023.999999983236</v>
          </cell>
        </row>
        <row r="6916">
          <cell r="B6916">
            <v>0</v>
          </cell>
          <cell r="C6916">
            <v>0</v>
          </cell>
          <cell r="D6916">
            <v>0</v>
          </cell>
          <cell r="E6916">
            <v>43024.0416666499</v>
          </cell>
        </row>
        <row r="6917">
          <cell r="B6917">
            <v>0</v>
          </cell>
          <cell r="C6917">
            <v>0</v>
          </cell>
          <cell r="D6917">
            <v>0</v>
          </cell>
          <cell r="E6917">
            <v>43024.083333316565</v>
          </cell>
        </row>
        <row r="6918">
          <cell r="B6918">
            <v>0</v>
          </cell>
          <cell r="C6918">
            <v>0</v>
          </cell>
          <cell r="D6918">
            <v>0</v>
          </cell>
          <cell r="E6918">
            <v>43024.124999983229</v>
          </cell>
        </row>
        <row r="6919">
          <cell r="B6919">
            <v>0</v>
          </cell>
          <cell r="C6919">
            <v>0</v>
          </cell>
          <cell r="D6919">
            <v>0</v>
          </cell>
          <cell r="E6919">
            <v>43024.166666649893</v>
          </cell>
        </row>
        <row r="6920">
          <cell r="B6920">
            <v>0</v>
          </cell>
          <cell r="C6920">
            <v>1</v>
          </cell>
          <cell r="D6920">
            <v>0</v>
          </cell>
          <cell r="E6920">
            <v>43024.208333316557</v>
          </cell>
        </row>
        <row r="6921">
          <cell r="B6921">
            <v>22</v>
          </cell>
          <cell r="C6921">
            <v>64</v>
          </cell>
          <cell r="D6921">
            <v>93</v>
          </cell>
          <cell r="E6921">
            <v>43024.249999983222</v>
          </cell>
        </row>
        <row r="6922">
          <cell r="B6922">
            <v>169</v>
          </cell>
          <cell r="C6922">
            <v>194</v>
          </cell>
          <cell r="D6922">
            <v>319</v>
          </cell>
          <cell r="E6922">
            <v>43024.291666649886</v>
          </cell>
        </row>
        <row r="6923">
          <cell r="B6923">
            <v>411</v>
          </cell>
          <cell r="C6923">
            <v>405</v>
          </cell>
          <cell r="D6923">
            <v>476</v>
          </cell>
          <cell r="E6923">
            <v>43024.33333331655</v>
          </cell>
        </row>
        <row r="6924">
          <cell r="B6924">
            <v>686</v>
          </cell>
          <cell r="C6924">
            <v>587</v>
          </cell>
          <cell r="D6924">
            <v>848</v>
          </cell>
          <cell r="E6924">
            <v>43024.374999983214</v>
          </cell>
        </row>
        <row r="6925">
          <cell r="B6925">
            <v>861</v>
          </cell>
          <cell r="C6925">
            <v>487</v>
          </cell>
          <cell r="D6925">
            <v>954</v>
          </cell>
          <cell r="E6925">
            <v>43024.416666649879</v>
          </cell>
        </row>
        <row r="6926">
          <cell r="B6926">
            <v>936</v>
          </cell>
          <cell r="C6926">
            <v>779</v>
          </cell>
          <cell r="D6926">
            <v>925</v>
          </cell>
          <cell r="E6926">
            <v>43024.458333316543</v>
          </cell>
        </row>
        <row r="6927">
          <cell r="B6927">
            <v>839</v>
          </cell>
          <cell r="C6927">
            <v>879</v>
          </cell>
          <cell r="D6927">
            <v>875</v>
          </cell>
          <cell r="E6927">
            <v>43024.499999983207</v>
          </cell>
        </row>
        <row r="6928">
          <cell r="B6928">
            <v>947</v>
          </cell>
          <cell r="C6928">
            <v>622</v>
          </cell>
          <cell r="D6928">
            <v>777</v>
          </cell>
          <cell r="E6928">
            <v>43024.541666649871</v>
          </cell>
        </row>
        <row r="6929">
          <cell r="B6929">
            <v>780</v>
          </cell>
          <cell r="C6929">
            <v>596</v>
          </cell>
          <cell r="D6929">
            <v>594</v>
          </cell>
          <cell r="E6929">
            <v>43024.583333316536</v>
          </cell>
        </row>
        <row r="6930">
          <cell r="B6930">
            <v>567</v>
          </cell>
          <cell r="C6930">
            <v>391</v>
          </cell>
          <cell r="D6930">
            <v>249</v>
          </cell>
          <cell r="E6930">
            <v>43024.6249999832</v>
          </cell>
        </row>
        <row r="6931">
          <cell r="B6931">
            <v>365</v>
          </cell>
          <cell r="C6931">
            <v>163</v>
          </cell>
          <cell r="D6931">
            <v>87</v>
          </cell>
          <cell r="E6931">
            <v>43024.666666649864</v>
          </cell>
        </row>
        <row r="6932">
          <cell r="B6932">
            <v>163</v>
          </cell>
          <cell r="C6932">
            <v>29</v>
          </cell>
          <cell r="D6932">
            <v>9</v>
          </cell>
          <cell r="E6932">
            <v>43024.708333316528</v>
          </cell>
        </row>
        <row r="6933">
          <cell r="B6933">
            <v>7</v>
          </cell>
          <cell r="C6933">
            <v>0</v>
          </cell>
          <cell r="D6933">
            <v>0</v>
          </cell>
          <cell r="E6933">
            <v>43024.749999983193</v>
          </cell>
        </row>
        <row r="6934">
          <cell r="B6934">
            <v>0</v>
          </cell>
          <cell r="C6934">
            <v>0</v>
          </cell>
          <cell r="D6934">
            <v>0</v>
          </cell>
          <cell r="E6934">
            <v>43024.791666649857</v>
          </cell>
        </row>
        <row r="6935">
          <cell r="B6935">
            <v>0</v>
          </cell>
          <cell r="C6935">
            <v>0</v>
          </cell>
          <cell r="D6935">
            <v>0</v>
          </cell>
          <cell r="E6935">
            <v>43024.833333316521</v>
          </cell>
        </row>
        <row r="6936">
          <cell r="B6936">
            <v>0</v>
          </cell>
          <cell r="C6936">
            <v>0</v>
          </cell>
          <cell r="D6936">
            <v>0</v>
          </cell>
          <cell r="E6936">
            <v>43024.874999983185</v>
          </cell>
        </row>
        <row r="6937">
          <cell r="B6937">
            <v>0</v>
          </cell>
          <cell r="C6937">
            <v>0</v>
          </cell>
          <cell r="D6937">
            <v>0</v>
          </cell>
          <cell r="E6937">
            <v>43024.91666664985</v>
          </cell>
        </row>
        <row r="6938">
          <cell r="B6938">
            <v>0</v>
          </cell>
          <cell r="C6938">
            <v>0</v>
          </cell>
          <cell r="D6938">
            <v>0</v>
          </cell>
          <cell r="E6938">
            <v>43024.958333316514</v>
          </cell>
        </row>
        <row r="6939">
          <cell r="B6939">
            <v>0</v>
          </cell>
          <cell r="C6939">
            <v>0</v>
          </cell>
          <cell r="D6939">
            <v>0</v>
          </cell>
          <cell r="E6939">
            <v>43024.999999983178</v>
          </cell>
        </row>
        <row r="6940">
          <cell r="B6940">
            <v>0</v>
          </cell>
          <cell r="C6940">
            <v>0</v>
          </cell>
          <cell r="D6940">
            <v>0</v>
          </cell>
          <cell r="E6940">
            <v>43025.041666649842</v>
          </cell>
        </row>
        <row r="6941">
          <cell r="B6941">
            <v>0</v>
          </cell>
          <cell r="C6941">
            <v>0</v>
          </cell>
          <cell r="D6941">
            <v>0</v>
          </cell>
          <cell r="E6941">
            <v>43025.083333316506</v>
          </cell>
        </row>
        <row r="6942">
          <cell r="B6942">
            <v>0</v>
          </cell>
          <cell r="C6942">
            <v>0</v>
          </cell>
          <cell r="D6942">
            <v>0</v>
          </cell>
          <cell r="E6942">
            <v>43025.124999983171</v>
          </cell>
        </row>
        <row r="6943">
          <cell r="B6943">
            <v>0</v>
          </cell>
          <cell r="C6943">
            <v>0</v>
          </cell>
          <cell r="D6943">
            <v>0</v>
          </cell>
          <cell r="E6943">
            <v>43025.166666649835</v>
          </cell>
        </row>
        <row r="6944">
          <cell r="B6944">
            <v>0</v>
          </cell>
          <cell r="C6944">
            <v>1</v>
          </cell>
          <cell r="D6944">
            <v>0</v>
          </cell>
          <cell r="E6944">
            <v>43025.208333316499</v>
          </cell>
        </row>
        <row r="6945">
          <cell r="B6945">
            <v>17</v>
          </cell>
          <cell r="C6945">
            <v>70</v>
          </cell>
          <cell r="D6945">
            <v>137</v>
          </cell>
          <cell r="E6945">
            <v>43025.249999983163</v>
          </cell>
        </row>
        <row r="6946">
          <cell r="B6946">
            <v>179</v>
          </cell>
          <cell r="C6946">
            <v>199</v>
          </cell>
          <cell r="D6946">
            <v>393</v>
          </cell>
          <cell r="E6946">
            <v>43025.291666649828</v>
          </cell>
        </row>
        <row r="6947">
          <cell r="B6947">
            <v>276</v>
          </cell>
          <cell r="C6947">
            <v>330</v>
          </cell>
          <cell r="D6947">
            <v>609</v>
          </cell>
          <cell r="E6947">
            <v>43025.333333316492</v>
          </cell>
        </row>
        <row r="6948">
          <cell r="B6948">
            <v>419</v>
          </cell>
          <cell r="C6948">
            <v>423</v>
          </cell>
          <cell r="D6948">
            <v>741</v>
          </cell>
          <cell r="E6948">
            <v>43025.374999983156</v>
          </cell>
        </row>
        <row r="6949">
          <cell r="B6949">
            <v>640</v>
          </cell>
          <cell r="C6949">
            <v>601</v>
          </cell>
          <cell r="D6949">
            <v>849</v>
          </cell>
          <cell r="E6949">
            <v>43025.41666664982</v>
          </cell>
        </row>
        <row r="6950">
          <cell r="B6950">
            <v>849</v>
          </cell>
          <cell r="C6950">
            <v>740</v>
          </cell>
          <cell r="D6950">
            <v>877</v>
          </cell>
          <cell r="E6950">
            <v>43025.458333316485</v>
          </cell>
        </row>
        <row r="6951">
          <cell r="B6951">
            <v>944</v>
          </cell>
          <cell r="C6951">
            <v>821</v>
          </cell>
          <cell r="D6951">
            <v>833</v>
          </cell>
          <cell r="E6951">
            <v>43025.499999983149</v>
          </cell>
        </row>
        <row r="6952">
          <cell r="B6952">
            <v>965</v>
          </cell>
          <cell r="C6952">
            <v>472</v>
          </cell>
          <cell r="D6952">
            <v>282</v>
          </cell>
          <cell r="E6952">
            <v>43025.541666649813</v>
          </cell>
        </row>
        <row r="6953">
          <cell r="B6953">
            <v>776</v>
          </cell>
          <cell r="C6953">
            <v>448</v>
          </cell>
          <cell r="D6953">
            <v>186</v>
          </cell>
          <cell r="E6953">
            <v>43025.583333316477</v>
          </cell>
        </row>
        <row r="6954">
          <cell r="B6954">
            <v>322</v>
          </cell>
          <cell r="C6954">
            <v>302</v>
          </cell>
          <cell r="D6954">
            <v>134</v>
          </cell>
          <cell r="E6954">
            <v>43025.624999983142</v>
          </cell>
        </row>
        <row r="6955">
          <cell r="B6955">
            <v>412</v>
          </cell>
          <cell r="C6955">
            <v>158</v>
          </cell>
          <cell r="D6955">
            <v>84</v>
          </cell>
          <cell r="E6955">
            <v>43025.666666649806</v>
          </cell>
        </row>
        <row r="6956">
          <cell r="B6956">
            <v>133</v>
          </cell>
          <cell r="C6956">
            <v>25</v>
          </cell>
          <cell r="D6956">
            <v>9</v>
          </cell>
          <cell r="E6956">
            <v>43025.70833331647</v>
          </cell>
        </row>
        <row r="6957">
          <cell r="B6957">
            <v>6</v>
          </cell>
          <cell r="C6957">
            <v>0</v>
          </cell>
          <cell r="D6957">
            <v>0</v>
          </cell>
          <cell r="E6957">
            <v>43025.749999983134</v>
          </cell>
        </row>
        <row r="6958">
          <cell r="B6958">
            <v>0</v>
          </cell>
          <cell r="C6958">
            <v>0</v>
          </cell>
          <cell r="D6958">
            <v>0</v>
          </cell>
          <cell r="E6958">
            <v>43025.791666649799</v>
          </cell>
        </row>
        <row r="6959">
          <cell r="B6959">
            <v>0</v>
          </cell>
          <cell r="C6959">
            <v>0</v>
          </cell>
          <cell r="D6959">
            <v>0</v>
          </cell>
          <cell r="E6959">
            <v>43025.833333316463</v>
          </cell>
        </row>
        <row r="6960">
          <cell r="B6960">
            <v>0</v>
          </cell>
          <cell r="C6960">
            <v>0</v>
          </cell>
          <cell r="D6960">
            <v>0</v>
          </cell>
          <cell r="E6960">
            <v>43025.874999983127</v>
          </cell>
        </row>
        <row r="6961">
          <cell r="B6961">
            <v>0</v>
          </cell>
          <cell r="C6961">
            <v>0</v>
          </cell>
          <cell r="D6961">
            <v>0</v>
          </cell>
          <cell r="E6961">
            <v>43025.916666649791</v>
          </cell>
        </row>
        <row r="6962">
          <cell r="B6962">
            <v>0</v>
          </cell>
          <cell r="C6962">
            <v>0</v>
          </cell>
          <cell r="D6962">
            <v>0</v>
          </cell>
          <cell r="E6962">
            <v>43025.958333316456</v>
          </cell>
        </row>
        <row r="6963">
          <cell r="B6963">
            <v>0</v>
          </cell>
          <cell r="C6963">
            <v>0</v>
          </cell>
          <cell r="D6963">
            <v>0</v>
          </cell>
          <cell r="E6963">
            <v>43025.99999998312</v>
          </cell>
        </row>
        <row r="6964">
          <cell r="B6964">
            <v>0</v>
          </cell>
          <cell r="C6964">
            <v>0</v>
          </cell>
          <cell r="D6964">
            <v>0</v>
          </cell>
          <cell r="E6964">
            <v>43026.041666649784</v>
          </cell>
        </row>
        <row r="6965">
          <cell r="B6965">
            <v>0</v>
          </cell>
          <cell r="C6965">
            <v>0</v>
          </cell>
          <cell r="D6965">
            <v>0</v>
          </cell>
          <cell r="E6965">
            <v>43026.083333316448</v>
          </cell>
        </row>
        <row r="6966">
          <cell r="B6966">
            <v>0</v>
          </cell>
          <cell r="C6966">
            <v>0</v>
          </cell>
          <cell r="D6966">
            <v>0</v>
          </cell>
          <cell r="E6966">
            <v>43026.124999983113</v>
          </cell>
        </row>
        <row r="6967">
          <cell r="B6967">
            <v>0</v>
          </cell>
          <cell r="C6967">
            <v>0</v>
          </cell>
          <cell r="D6967">
            <v>0</v>
          </cell>
          <cell r="E6967">
            <v>43026.166666649777</v>
          </cell>
        </row>
        <row r="6968">
          <cell r="B6968">
            <v>0</v>
          </cell>
          <cell r="C6968">
            <v>1</v>
          </cell>
          <cell r="D6968">
            <v>0</v>
          </cell>
          <cell r="E6968">
            <v>43026.208333316441</v>
          </cell>
        </row>
        <row r="6969">
          <cell r="B6969">
            <v>20</v>
          </cell>
          <cell r="C6969">
            <v>66</v>
          </cell>
          <cell r="D6969">
            <v>137</v>
          </cell>
          <cell r="E6969">
            <v>43026.249999983105</v>
          </cell>
        </row>
        <row r="6970">
          <cell r="B6970">
            <v>139</v>
          </cell>
          <cell r="C6970">
            <v>190</v>
          </cell>
          <cell r="D6970">
            <v>388</v>
          </cell>
          <cell r="E6970">
            <v>43026.291666649769</v>
          </cell>
        </row>
        <row r="6971">
          <cell r="B6971">
            <v>326</v>
          </cell>
          <cell r="C6971">
            <v>375</v>
          </cell>
          <cell r="D6971">
            <v>633</v>
          </cell>
          <cell r="E6971">
            <v>43026.333333316434</v>
          </cell>
        </row>
        <row r="6972">
          <cell r="B6972">
            <v>556</v>
          </cell>
          <cell r="C6972">
            <v>413</v>
          </cell>
          <cell r="D6972">
            <v>730</v>
          </cell>
          <cell r="E6972">
            <v>43026.374999983098</v>
          </cell>
        </row>
        <row r="6973">
          <cell r="B6973">
            <v>575</v>
          </cell>
          <cell r="C6973">
            <v>476</v>
          </cell>
          <cell r="D6973">
            <v>729</v>
          </cell>
          <cell r="E6973">
            <v>43026.416666649762</v>
          </cell>
        </row>
        <row r="6974">
          <cell r="B6974">
            <v>707</v>
          </cell>
          <cell r="C6974">
            <v>690</v>
          </cell>
          <cell r="D6974">
            <v>718</v>
          </cell>
          <cell r="E6974">
            <v>43026.458333316426</v>
          </cell>
        </row>
        <row r="6975">
          <cell r="B6975">
            <v>615</v>
          </cell>
          <cell r="C6975">
            <v>683</v>
          </cell>
          <cell r="D6975">
            <v>668</v>
          </cell>
          <cell r="E6975">
            <v>43026.499999983091</v>
          </cell>
        </row>
        <row r="6976">
          <cell r="B6976">
            <v>674</v>
          </cell>
          <cell r="C6976">
            <v>459</v>
          </cell>
          <cell r="D6976">
            <v>579</v>
          </cell>
          <cell r="E6976">
            <v>43026.541666649755</v>
          </cell>
        </row>
        <row r="6977">
          <cell r="B6977">
            <v>596</v>
          </cell>
          <cell r="C6977">
            <v>516</v>
          </cell>
          <cell r="D6977">
            <v>331</v>
          </cell>
          <cell r="E6977">
            <v>43026.583333316419</v>
          </cell>
        </row>
        <row r="6978">
          <cell r="B6978">
            <v>642</v>
          </cell>
          <cell r="C6978">
            <v>231</v>
          </cell>
          <cell r="D6978">
            <v>199</v>
          </cell>
          <cell r="E6978">
            <v>43026.624999983083</v>
          </cell>
        </row>
        <row r="6979">
          <cell r="B6979">
            <v>294</v>
          </cell>
          <cell r="C6979">
            <v>124</v>
          </cell>
          <cell r="D6979">
            <v>81</v>
          </cell>
          <cell r="E6979">
            <v>43026.666666649748</v>
          </cell>
        </row>
        <row r="6980">
          <cell r="B6980">
            <v>115</v>
          </cell>
          <cell r="C6980">
            <v>23</v>
          </cell>
          <cell r="D6980">
            <v>9</v>
          </cell>
          <cell r="E6980">
            <v>43026.708333316412</v>
          </cell>
        </row>
        <row r="6981">
          <cell r="B6981">
            <v>5</v>
          </cell>
          <cell r="C6981">
            <v>0</v>
          </cell>
          <cell r="D6981">
            <v>0</v>
          </cell>
          <cell r="E6981">
            <v>43026.749999983076</v>
          </cell>
        </row>
        <row r="6982">
          <cell r="B6982">
            <v>0</v>
          </cell>
          <cell r="C6982">
            <v>0</v>
          </cell>
          <cell r="D6982">
            <v>0</v>
          </cell>
          <cell r="E6982">
            <v>43026.79166664974</v>
          </cell>
        </row>
        <row r="6983">
          <cell r="B6983">
            <v>0</v>
          </cell>
          <cell r="C6983">
            <v>0</v>
          </cell>
          <cell r="D6983">
            <v>0</v>
          </cell>
          <cell r="E6983">
            <v>43026.833333316405</v>
          </cell>
        </row>
        <row r="6984">
          <cell r="B6984">
            <v>0</v>
          </cell>
          <cell r="C6984">
            <v>0</v>
          </cell>
          <cell r="D6984">
            <v>0</v>
          </cell>
          <cell r="E6984">
            <v>43026.874999983069</v>
          </cell>
        </row>
        <row r="6985">
          <cell r="B6985">
            <v>0</v>
          </cell>
          <cell r="C6985">
            <v>0</v>
          </cell>
          <cell r="D6985">
            <v>0</v>
          </cell>
          <cell r="E6985">
            <v>43026.916666649733</v>
          </cell>
        </row>
        <row r="6986">
          <cell r="B6986">
            <v>0</v>
          </cell>
          <cell r="C6986">
            <v>0</v>
          </cell>
          <cell r="D6986">
            <v>0</v>
          </cell>
          <cell r="E6986">
            <v>43026.958333316397</v>
          </cell>
        </row>
        <row r="6987">
          <cell r="B6987">
            <v>0</v>
          </cell>
          <cell r="C6987">
            <v>0</v>
          </cell>
          <cell r="D6987">
            <v>0</v>
          </cell>
          <cell r="E6987">
            <v>43026.999999983062</v>
          </cell>
        </row>
        <row r="6988">
          <cell r="B6988">
            <v>0</v>
          </cell>
          <cell r="C6988">
            <v>0</v>
          </cell>
          <cell r="D6988">
            <v>0</v>
          </cell>
          <cell r="E6988">
            <v>43027.041666649726</v>
          </cell>
        </row>
        <row r="6989">
          <cell r="B6989">
            <v>0</v>
          </cell>
          <cell r="C6989">
            <v>0</v>
          </cell>
          <cell r="D6989">
            <v>0</v>
          </cell>
          <cell r="E6989">
            <v>43027.08333331639</v>
          </cell>
        </row>
        <row r="6990">
          <cell r="B6990">
            <v>0</v>
          </cell>
          <cell r="C6990">
            <v>0</v>
          </cell>
          <cell r="D6990">
            <v>0</v>
          </cell>
          <cell r="E6990">
            <v>43027.124999983054</v>
          </cell>
        </row>
        <row r="6991">
          <cell r="B6991">
            <v>0</v>
          </cell>
          <cell r="C6991">
            <v>0</v>
          </cell>
          <cell r="D6991">
            <v>0</v>
          </cell>
          <cell r="E6991">
            <v>43027.166666649719</v>
          </cell>
        </row>
        <row r="6992">
          <cell r="B6992">
            <v>0</v>
          </cell>
          <cell r="C6992">
            <v>1</v>
          </cell>
          <cell r="D6992">
            <v>0</v>
          </cell>
          <cell r="E6992">
            <v>43027.208333316383</v>
          </cell>
        </row>
        <row r="6993">
          <cell r="B6993">
            <v>17</v>
          </cell>
          <cell r="C6993">
            <v>65</v>
          </cell>
          <cell r="D6993">
            <v>18</v>
          </cell>
          <cell r="E6993">
            <v>43027.249999983047</v>
          </cell>
        </row>
        <row r="6994">
          <cell r="B6994">
            <v>73</v>
          </cell>
          <cell r="C6994">
            <v>146</v>
          </cell>
          <cell r="D6994">
            <v>98</v>
          </cell>
          <cell r="E6994">
            <v>43027.291666649711</v>
          </cell>
        </row>
        <row r="6995">
          <cell r="B6995">
            <v>159</v>
          </cell>
          <cell r="C6995">
            <v>393</v>
          </cell>
          <cell r="D6995">
            <v>424</v>
          </cell>
          <cell r="E6995">
            <v>43027.333333316376</v>
          </cell>
        </row>
        <row r="6996">
          <cell r="B6996">
            <v>308</v>
          </cell>
          <cell r="C6996">
            <v>401</v>
          </cell>
          <cell r="D6996">
            <v>597</v>
          </cell>
          <cell r="E6996">
            <v>43027.37499998304</v>
          </cell>
        </row>
        <row r="6997">
          <cell r="B6997">
            <v>434</v>
          </cell>
          <cell r="C6997">
            <v>470</v>
          </cell>
          <cell r="D6997">
            <v>728</v>
          </cell>
          <cell r="E6997">
            <v>43027.416666649704</v>
          </cell>
        </row>
        <row r="6998">
          <cell r="B6998">
            <v>551</v>
          </cell>
          <cell r="C6998">
            <v>623</v>
          </cell>
          <cell r="D6998">
            <v>835</v>
          </cell>
          <cell r="E6998">
            <v>43027.458333316368</v>
          </cell>
        </row>
        <row r="6999">
          <cell r="B6999">
            <v>583</v>
          </cell>
          <cell r="C6999">
            <v>631</v>
          </cell>
          <cell r="D6999">
            <v>540</v>
          </cell>
          <cell r="E6999">
            <v>43027.499999983032</v>
          </cell>
        </row>
        <row r="7000">
          <cell r="B7000">
            <v>796</v>
          </cell>
          <cell r="C7000">
            <v>750</v>
          </cell>
          <cell r="D7000">
            <v>320</v>
          </cell>
          <cell r="E7000">
            <v>43027.541666649697</v>
          </cell>
        </row>
        <row r="7001">
          <cell r="B7001">
            <v>514</v>
          </cell>
          <cell r="C7001">
            <v>507</v>
          </cell>
          <cell r="D7001">
            <v>249</v>
          </cell>
          <cell r="E7001">
            <v>43027.583333316361</v>
          </cell>
        </row>
        <row r="7002">
          <cell r="B7002">
            <v>421</v>
          </cell>
          <cell r="C7002">
            <v>332</v>
          </cell>
          <cell r="D7002">
            <v>148</v>
          </cell>
          <cell r="E7002">
            <v>43027.624999983025</v>
          </cell>
        </row>
        <row r="7003">
          <cell r="B7003">
            <v>317</v>
          </cell>
          <cell r="C7003">
            <v>123</v>
          </cell>
          <cell r="D7003">
            <v>89</v>
          </cell>
          <cell r="E7003">
            <v>43027.666666649689</v>
          </cell>
        </row>
        <row r="7004">
          <cell r="B7004">
            <v>75</v>
          </cell>
          <cell r="C7004">
            <v>23</v>
          </cell>
          <cell r="D7004">
            <v>11</v>
          </cell>
          <cell r="E7004">
            <v>43027.708333316354</v>
          </cell>
        </row>
        <row r="7005">
          <cell r="B7005">
            <v>6</v>
          </cell>
          <cell r="C7005">
            <v>0</v>
          </cell>
          <cell r="D7005">
            <v>0</v>
          </cell>
          <cell r="E7005">
            <v>43027.749999983018</v>
          </cell>
        </row>
        <row r="7006">
          <cell r="B7006">
            <v>0</v>
          </cell>
          <cell r="C7006">
            <v>0</v>
          </cell>
          <cell r="D7006">
            <v>0</v>
          </cell>
          <cell r="E7006">
            <v>43027.791666649682</v>
          </cell>
        </row>
        <row r="7007">
          <cell r="B7007">
            <v>0</v>
          </cell>
          <cell r="C7007">
            <v>0</v>
          </cell>
          <cell r="D7007">
            <v>0</v>
          </cell>
          <cell r="E7007">
            <v>43027.833333316346</v>
          </cell>
        </row>
        <row r="7008">
          <cell r="B7008">
            <v>0</v>
          </cell>
          <cell r="C7008">
            <v>0</v>
          </cell>
          <cell r="D7008">
            <v>0</v>
          </cell>
          <cell r="E7008">
            <v>43027.874999983011</v>
          </cell>
        </row>
        <row r="7009">
          <cell r="B7009">
            <v>0</v>
          </cell>
          <cell r="C7009">
            <v>0</v>
          </cell>
          <cell r="D7009">
            <v>0</v>
          </cell>
          <cell r="E7009">
            <v>43027.916666649675</v>
          </cell>
        </row>
        <row r="7010">
          <cell r="B7010">
            <v>0</v>
          </cell>
          <cell r="C7010">
            <v>0</v>
          </cell>
          <cell r="D7010">
            <v>0</v>
          </cell>
          <cell r="E7010">
            <v>43027.958333316339</v>
          </cell>
        </row>
        <row r="7011">
          <cell r="B7011">
            <v>0</v>
          </cell>
          <cell r="C7011">
            <v>0</v>
          </cell>
          <cell r="D7011">
            <v>0</v>
          </cell>
          <cell r="E7011">
            <v>43027.999999983003</v>
          </cell>
        </row>
        <row r="7012">
          <cell r="B7012">
            <v>0</v>
          </cell>
          <cell r="C7012">
            <v>0</v>
          </cell>
          <cell r="D7012">
            <v>0</v>
          </cell>
          <cell r="E7012">
            <v>43028.041666649668</v>
          </cell>
        </row>
        <row r="7013">
          <cell r="B7013">
            <v>0</v>
          </cell>
          <cell r="C7013">
            <v>0</v>
          </cell>
          <cell r="D7013">
            <v>0</v>
          </cell>
          <cell r="E7013">
            <v>43028.083333316332</v>
          </cell>
        </row>
        <row r="7014">
          <cell r="B7014">
            <v>0</v>
          </cell>
          <cell r="C7014">
            <v>0</v>
          </cell>
          <cell r="D7014">
            <v>0</v>
          </cell>
          <cell r="E7014">
            <v>43028.124999982996</v>
          </cell>
        </row>
        <row r="7015">
          <cell r="B7015">
            <v>0</v>
          </cell>
          <cell r="C7015">
            <v>0</v>
          </cell>
          <cell r="D7015">
            <v>0</v>
          </cell>
          <cell r="E7015">
            <v>43028.16666664966</v>
          </cell>
        </row>
        <row r="7016">
          <cell r="B7016">
            <v>0</v>
          </cell>
          <cell r="C7016">
            <v>1</v>
          </cell>
          <cell r="D7016">
            <v>0</v>
          </cell>
          <cell r="E7016">
            <v>43028.208333316325</v>
          </cell>
        </row>
        <row r="7017">
          <cell r="B7017">
            <v>14</v>
          </cell>
          <cell r="C7017">
            <v>67</v>
          </cell>
          <cell r="D7017">
            <v>143</v>
          </cell>
          <cell r="E7017">
            <v>43028.249999982989</v>
          </cell>
        </row>
        <row r="7018">
          <cell r="B7018">
            <v>167</v>
          </cell>
          <cell r="C7018">
            <v>195</v>
          </cell>
          <cell r="D7018">
            <v>399</v>
          </cell>
          <cell r="E7018">
            <v>43028.291666649653</v>
          </cell>
        </row>
        <row r="7019">
          <cell r="B7019">
            <v>310</v>
          </cell>
          <cell r="C7019">
            <v>493</v>
          </cell>
          <cell r="D7019">
            <v>601</v>
          </cell>
          <cell r="E7019">
            <v>43028.333333316317</v>
          </cell>
        </row>
        <row r="7020">
          <cell r="B7020">
            <v>503</v>
          </cell>
          <cell r="C7020">
            <v>582</v>
          </cell>
          <cell r="D7020">
            <v>847</v>
          </cell>
          <cell r="E7020">
            <v>43028.374999982982</v>
          </cell>
        </row>
        <row r="7021">
          <cell r="B7021">
            <v>379</v>
          </cell>
          <cell r="C7021">
            <v>726</v>
          </cell>
          <cell r="D7021">
            <v>852</v>
          </cell>
          <cell r="E7021">
            <v>43028.416666649646</v>
          </cell>
        </row>
        <row r="7022">
          <cell r="B7022">
            <v>845</v>
          </cell>
          <cell r="C7022">
            <v>663</v>
          </cell>
          <cell r="D7022">
            <v>826</v>
          </cell>
          <cell r="E7022">
            <v>43028.45833331631</v>
          </cell>
        </row>
        <row r="7023">
          <cell r="B7023">
            <v>1155</v>
          </cell>
          <cell r="C7023">
            <v>527</v>
          </cell>
          <cell r="D7023">
            <v>760</v>
          </cell>
          <cell r="E7023">
            <v>43028.499999982974</v>
          </cell>
        </row>
        <row r="7024">
          <cell r="B7024">
            <v>1002</v>
          </cell>
          <cell r="C7024">
            <v>777</v>
          </cell>
          <cell r="D7024">
            <v>690</v>
          </cell>
          <cell r="E7024">
            <v>43028.541666649639</v>
          </cell>
        </row>
        <row r="7025">
          <cell r="B7025">
            <v>694</v>
          </cell>
          <cell r="C7025">
            <v>571</v>
          </cell>
          <cell r="D7025">
            <v>550</v>
          </cell>
          <cell r="E7025">
            <v>43028.583333316303</v>
          </cell>
        </row>
        <row r="7026">
          <cell r="B7026">
            <v>509</v>
          </cell>
          <cell r="C7026">
            <v>400</v>
          </cell>
          <cell r="D7026">
            <v>396</v>
          </cell>
          <cell r="E7026">
            <v>43028.624999982967</v>
          </cell>
        </row>
        <row r="7027">
          <cell r="B7027">
            <v>295</v>
          </cell>
          <cell r="C7027">
            <v>146</v>
          </cell>
          <cell r="D7027">
            <v>192</v>
          </cell>
          <cell r="E7027">
            <v>43028.666666649631</v>
          </cell>
        </row>
        <row r="7028">
          <cell r="B7028">
            <v>92</v>
          </cell>
          <cell r="C7028">
            <v>23</v>
          </cell>
          <cell r="D7028">
            <v>15</v>
          </cell>
          <cell r="E7028">
            <v>43028.708333316295</v>
          </cell>
        </row>
        <row r="7029">
          <cell r="B7029">
            <v>6</v>
          </cell>
          <cell r="C7029">
            <v>0</v>
          </cell>
          <cell r="D7029">
            <v>0</v>
          </cell>
          <cell r="E7029">
            <v>43028.74999998296</v>
          </cell>
        </row>
        <row r="7030">
          <cell r="B7030">
            <v>0</v>
          </cell>
          <cell r="C7030">
            <v>0</v>
          </cell>
          <cell r="D7030">
            <v>0</v>
          </cell>
          <cell r="E7030">
            <v>43028.791666649624</v>
          </cell>
        </row>
        <row r="7031">
          <cell r="B7031">
            <v>0</v>
          </cell>
          <cell r="C7031">
            <v>0</v>
          </cell>
          <cell r="D7031">
            <v>0</v>
          </cell>
          <cell r="E7031">
            <v>43028.833333316288</v>
          </cell>
        </row>
        <row r="7032">
          <cell r="B7032">
            <v>0</v>
          </cell>
          <cell r="C7032">
            <v>0</v>
          </cell>
          <cell r="D7032">
            <v>0</v>
          </cell>
          <cell r="E7032">
            <v>43028.874999982952</v>
          </cell>
        </row>
        <row r="7033">
          <cell r="B7033">
            <v>0</v>
          </cell>
          <cell r="C7033">
            <v>0</v>
          </cell>
          <cell r="D7033">
            <v>0</v>
          </cell>
          <cell r="E7033">
            <v>43028.916666649617</v>
          </cell>
        </row>
        <row r="7034">
          <cell r="B7034">
            <v>0</v>
          </cell>
          <cell r="C7034">
            <v>0</v>
          </cell>
          <cell r="D7034">
            <v>0</v>
          </cell>
          <cell r="E7034">
            <v>43028.958333316281</v>
          </cell>
        </row>
        <row r="7035">
          <cell r="B7035">
            <v>0</v>
          </cell>
          <cell r="C7035">
            <v>0</v>
          </cell>
          <cell r="D7035">
            <v>0</v>
          </cell>
          <cell r="E7035">
            <v>43028.999999982945</v>
          </cell>
        </row>
        <row r="7036">
          <cell r="B7036">
            <v>0</v>
          </cell>
          <cell r="C7036">
            <v>0</v>
          </cell>
          <cell r="D7036">
            <v>0</v>
          </cell>
          <cell r="E7036">
            <v>43029.041666649609</v>
          </cell>
        </row>
        <row r="7037">
          <cell r="B7037">
            <v>0</v>
          </cell>
          <cell r="C7037">
            <v>0</v>
          </cell>
          <cell r="D7037">
            <v>0</v>
          </cell>
          <cell r="E7037">
            <v>43029.083333316274</v>
          </cell>
        </row>
        <row r="7038">
          <cell r="B7038">
            <v>0</v>
          </cell>
          <cell r="C7038">
            <v>0</v>
          </cell>
          <cell r="D7038">
            <v>0</v>
          </cell>
          <cell r="E7038">
            <v>43029.124999982938</v>
          </cell>
        </row>
        <row r="7039">
          <cell r="B7039">
            <v>0</v>
          </cell>
          <cell r="C7039">
            <v>0</v>
          </cell>
          <cell r="D7039">
            <v>0</v>
          </cell>
          <cell r="E7039">
            <v>43029.166666649602</v>
          </cell>
        </row>
        <row r="7040">
          <cell r="B7040">
            <v>0</v>
          </cell>
          <cell r="C7040">
            <v>1</v>
          </cell>
          <cell r="D7040">
            <v>0</v>
          </cell>
          <cell r="E7040">
            <v>43029.208333316266</v>
          </cell>
        </row>
        <row r="7041">
          <cell r="B7041">
            <v>19</v>
          </cell>
          <cell r="C7041">
            <v>70</v>
          </cell>
          <cell r="D7041">
            <v>72</v>
          </cell>
          <cell r="E7041">
            <v>43029.249999982931</v>
          </cell>
        </row>
        <row r="7042">
          <cell r="B7042">
            <v>92</v>
          </cell>
          <cell r="C7042">
            <v>208</v>
          </cell>
          <cell r="D7042">
            <v>321</v>
          </cell>
          <cell r="E7042">
            <v>43029.291666649595</v>
          </cell>
        </row>
        <row r="7043">
          <cell r="B7043">
            <v>332</v>
          </cell>
          <cell r="C7043">
            <v>421</v>
          </cell>
          <cell r="D7043">
            <v>540</v>
          </cell>
          <cell r="E7043">
            <v>43029.333333316259</v>
          </cell>
        </row>
        <row r="7044">
          <cell r="B7044">
            <v>585</v>
          </cell>
          <cell r="C7044">
            <v>437</v>
          </cell>
          <cell r="D7044">
            <v>859</v>
          </cell>
          <cell r="E7044">
            <v>43029.374999982923</v>
          </cell>
        </row>
        <row r="7045">
          <cell r="B7045">
            <v>477</v>
          </cell>
          <cell r="C7045">
            <v>603</v>
          </cell>
          <cell r="D7045">
            <v>1005</v>
          </cell>
          <cell r="E7045">
            <v>43029.416666649588</v>
          </cell>
        </row>
        <row r="7046">
          <cell r="B7046">
            <v>875</v>
          </cell>
          <cell r="C7046">
            <v>697</v>
          </cell>
          <cell r="D7046">
            <v>1079</v>
          </cell>
          <cell r="E7046">
            <v>43029.458333316252</v>
          </cell>
        </row>
        <row r="7047">
          <cell r="B7047">
            <v>867</v>
          </cell>
          <cell r="C7047">
            <v>666</v>
          </cell>
          <cell r="D7047">
            <v>1074</v>
          </cell>
          <cell r="E7047">
            <v>43029.499999982916</v>
          </cell>
        </row>
        <row r="7048">
          <cell r="B7048">
            <v>875</v>
          </cell>
          <cell r="C7048">
            <v>760</v>
          </cell>
          <cell r="D7048">
            <v>926</v>
          </cell>
          <cell r="E7048">
            <v>43029.54166664958</v>
          </cell>
        </row>
        <row r="7049">
          <cell r="B7049">
            <v>673</v>
          </cell>
          <cell r="C7049">
            <v>375</v>
          </cell>
          <cell r="D7049">
            <v>708</v>
          </cell>
          <cell r="E7049">
            <v>43029.583333316245</v>
          </cell>
        </row>
        <row r="7050">
          <cell r="B7050">
            <v>567</v>
          </cell>
          <cell r="C7050">
            <v>290</v>
          </cell>
          <cell r="D7050">
            <v>422</v>
          </cell>
          <cell r="E7050">
            <v>43029.624999982909</v>
          </cell>
        </row>
        <row r="7051">
          <cell r="B7051">
            <v>388</v>
          </cell>
          <cell r="C7051">
            <v>131</v>
          </cell>
          <cell r="D7051">
            <v>214</v>
          </cell>
          <cell r="E7051">
            <v>43029.666666649573</v>
          </cell>
        </row>
        <row r="7052">
          <cell r="B7052">
            <v>116</v>
          </cell>
          <cell r="C7052">
            <v>23</v>
          </cell>
          <cell r="D7052">
            <v>17</v>
          </cell>
          <cell r="E7052">
            <v>43029.708333316237</v>
          </cell>
        </row>
        <row r="7053">
          <cell r="B7053">
            <v>6</v>
          </cell>
          <cell r="C7053">
            <v>0</v>
          </cell>
          <cell r="D7053">
            <v>0</v>
          </cell>
          <cell r="E7053">
            <v>43029.749999982901</v>
          </cell>
        </row>
        <row r="7054">
          <cell r="B7054">
            <v>0</v>
          </cell>
          <cell r="C7054">
            <v>0</v>
          </cell>
          <cell r="D7054">
            <v>0</v>
          </cell>
          <cell r="E7054">
            <v>43029.791666649566</v>
          </cell>
        </row>
        <row r="7055">
          <cell r="B7055">
            <v>0</v>
          </cell>
          <cell r="C7055">
            <v>0</v>
          </cell>
          <cell r="D7055">
            <v>0</v>
          </cell>
          <cell r="E7055">
            <v>43029.83333331623</v>
          </cell>
        </row>
        <row r="7056">
          <cell r="B7056">
            <v>0</v>
          </cell>
          <cell r="C7056">
            <v>0</v>
          </cell>
          <cell r="D7056">
            <v>0</v>
          </cell>
          <cell r="E7056">
            <v>43029.874999982894</v>
          </cell>
        </row>
        <row r="7057">
          <cell r="B7057">
            <v>0</v>
          </cell>
          <cell r="C7057">
            <v>0</v>
          </cell>
          <cell r="D7057">
            <v>0</v>
          </cell>
          <cell r="E7057">
            <v>43029.916666649558</v>
          </cell>
        </row>
        <row r="7058">
          <cell r="B7058">
            <v>0</v>
          </cell>
          <cell r="C7058">
            <v>0</v>
          </cell>
          <cell r="D7058">
            <v>0</v>
          </cell>
          <cell r="E7058">
            <v>43029.958333316223</v>
          </cell>
        </row>
        <row r="7059">
          <cell r="B7059">
            <v>0</v>
          </cell>
          <cell r="C7059">
            <v>0</v>
          </cell>
          <cell r="D7059">
            <v>0</v>
          </cell>
          <cell r="E7059">
            <v>43029.999999982887</v>
          </cell>
        </row>
        <row r="7060">
          <cell r="B7060">
            <v>0</v>
          </cell>
          <cell r="C7060">
            <v>0</v>
          </cell>
          <cell r="D7060">
            <v>0</v>
          </cell>
          <cell r="E7060">
            <v>43030.041666649551</v>
          </cell>
        </row>
        <row r="7061">
          <cell r="B7061">
            <v>0</v>
          </cell>
          <cell r="C7061">
            <v>0</v>
          </cell>
          <cell r="D7061">
            <v>0</v>
          </cell>
          <cell r="E7061">
            <v>43030.083333316215</v>
          </cell>
        </row>
        <row r="7062">
          <cell r="B7062">
            <v>0</v>
          </cell>
          <cell r="C7062">
            <v>0</v>
          </cell>
          <cell r="D7062">
            <v>0</v>
          </cell>
          <cell r="E7062">
            <v>43030.12499998288</v>
          </cell>
        </row>
        <row r="7063">
          <cell r="B7063">
            <v>0</v>
          </cell>
          <cell r="C7063">
            <v>0</v>
          </cell>
          <cell r="D7063">
            <v>0</v>
          </cell>
          <cell r="E7063">
            <v>43030.166666649544</v>
          </cell>
        </row>
        <row r="7064">
          <cell r="B7064">
            <v>0</v>
          </cell>
          <cell r="C7064">
            <v>1</v>
          </cell>
          <cell r="D7064">
            <v>0</v>
          </cell>
          <cell r="E7064">
            <v>43030.208333316208</v>
          </cell>
        </row>
        <row r="7065">
          <cell r="B7065">
            <v>18</v>
          </cell>
          <cell r="C7065">
            <v>75</v>
          </cell>
          <cell r="D7065">
            <v>152</v>
          </cell>
          <cell r="E7065">
            <v>43030.249999982872</v>
          </cell>
        </row>
        <row r="7066">
          <cell r="B7066">
            <v>153</v>
          </cell>
          <cell r="C7066">
            <v>195</v>
          </cell>
          <cell r="D7066">
            <v>413</v>
          </cell>
          <cell r="E7066">
            <v>43030.291666649537</v>
          </cell>
        </row>
        <row r="7067">
          <cell r="B7067">
            <v>429</v>
          </cell>
          <cell r="C7067">
            <v>370</v>
          </cell>
          <cell r="D7067">
            <v>661</v>
          </cell>
          <cell r="E7067">
            <v>43030.333333316201</v>
          </cell>
        </row>
        <row r="7068">
          <cell r="B7068">
            <v>602</v>
          </cell>
          <cell r="C7068">
            <v>540</v>
          </cell>
          <cell r="D7068">
            <v>867</v>
          </cell>
          <cell r="E7068">
            <v>43030.374999982865</v>
          </cell>
        </row>
        <row r="7069">
          <cell r="B7069">
            <v>815</v>
          </cell>
          <cell r="C7069">
            <v>674</v>
          </cell>
          <cell r="D7069">
            <v>1013</v>
          </cell>
          <cell r="E7069">
            <v>43030.416666649529</v>
          </cell>
        </row>
        <row r="7070">
          <cell r="B7070">
            <v>812</v>
          </cell>
          <cell r="C7070">
            <v>725</v>
          </cell>
          <cell r="D7070">
            <v>1086</v>
          </cell>
          <cell r="E7070">
            <v>43030.458333316194</v>
          </cell>
        </row>
        <row r="7071">
          <cell r="B7071">
            <v>1045</v>
          </cell>
          <cell r="C7071">
            <v>656</v>
          </cell>
          <cell r="D7071">
            <v>1081</v>
          </cell>
          <cell r="E7071">
            <v>43030.499999982858</v>
          </cell>
        </row>
        <row r="7072">
          <cell r="B7072">
            <v>859</v>
          </cell>
          <cell r="C7072">
            <v>675</v>
          </cell>
          <cell r="D7072">
            <v>989</v>
          </cell>
          <cell r="E7072">
            <v>43030.541666649522</v>
          </cell>
        </row>
        <row r="7073">
          <cell r="B7073">
            <v>749</v>
          </cell>
          <cell r="C7073">
            <v>494</v>
          </cell>
          <cell r="D7073">
            <v>769</v>
          </cell>
          <cell r="E7073">
            <v>43030.583333316186</v>
          </cell>
        </row>
        <row r="7074">
          <cell r="B7074">
            <v>540</v>
          </cell>
          <cell r="C7074">
            <v>279</v>
          </cell>
          <cell r="D7074">
            <v>512</v>
          </cell>
          <cell r="E7074">
            <v>43030.624999982851</v>
          </cell>
        </row>
        <row r="7075">
          <cell r="B7075">
            <v>333</v>
          </cell>
          <cell r="C7075">
            <v>143</v>
          </cell>
          <cell r="D7075">
            <v>250</v>
          </cell>
          <cell r="E7075">
            <v>43030.666666649515</v>
          </cell>
        </row>
        <row r="7076">
          <cell r="B7076">
            <v>102</v>
          </cell>
          <cell r="C7076">
            <v>25</v>
          </cell>
          <cell r="D7076">
            <v>22</v>
          </cell>
          <cell r="E7076">
            <v>43030.708333316179</v>
          </cell>
        </row>
        <row r="7077">
          <cell r="B7077">
            <v>5</v>
          </cell>
          <cell r="C7077">
            <v>0</v>
          </cell>
          <cell r="D7077">
            <v>0</v>
          </cell>
          <cell r="E7077">
            <v>43030.749999982843</v>
          </cell>
        </row>
        <row r="7078">
          <cell r="B7078">
            <v>0</v>
          </cell>
          <cell r="C7078">
            <v>0</v>
          </cell>
          <cell r="D7078">
            <v>0</v>
          </cell>
          <cell r="E7078">
            <v>43030.791666649508</v>
          </cell>
        </row>
        <row r="7079">
          <cell r="B7079">
            <v>0</v>
          </cell>
          <cell r="C7079">
            <v>0</v>
          </cell>
          <cell r="D7079">
            <v>0</v>
          </cell>
          <cell r="E7079">
            <v>43030.833333316172</v>
          </cell>
        </row>
        <row r="7080">
          <cell r="B7080">
            <v>0</v>
          </cell>
          <cell r="C7080">
            <v>0</v>
          </cell>
          <cell r="D7080">
            <v>0</v>
          </cell>
          <cell r="E7080">
            <v>43030.874999982836</v>
          </cell>
        </row>
        <row r="7081">
          <cell r="B7081">
            <v>0</v>
          </cell>
          <cell r="C7081">
            <v>0</v>
          </cell>
          <cell r="D7081">
            <v>0</v>
          </cell>
          <cell r="E7081">
            <v>43030.9166666495</v>
          </cell>
        </row>
        <row r="7082">
          <cell r="B7082">
            <v>0</v>
          </cell>
          <cell r="C7082">
            <v>0</v>
          </cell>
          <cell r="D7082">
            <v>0</v>
          </cell>
          <cell r="E7082">
            <v>43030.958333316164</v>
          </cell>
        </row>
        <row r="7083">
          <cell r="B7083">
            <v>0</v>
          </cell>
          <cell r="C7083">
            <v>0</v>
          </cell>
          <cell r="D7083">
            <v>0</v>
          </cell>
          <cell r="E7083">
            <v>43030.999999982829</v>
          </cell>
        </row>
        <row r="7084">
          <cell r="B7084">
            <v>0</v>
          </cell>
          <cell r="C7084">
            <v>0</v>
          </cell>
          <cell r="D7084">
            <v>0</v>
          </cell>
          <cell r="E7084">
            <v>43031.041666649493</v>
          </cell>
        </row>
        <row r="7085">
          <cell r="B7085">
            <v>0</v>
          </cell>
          <cell r="C7085">
            <v>0</v>
          </cell>
          <cell r="D7085">
            <v>0</v>
          </cell>
          <cell r="E7085">
            <v>43031.083333316157</v>
          </cell>
        </row>
        <row r="7086">
          <cell r="B7086">
            <v>0</v>
          </cell>
          <cell r="C7086">
            <v>0</v>
          </cell>
          <cell r="D7086">
            <v>0</v>
          </cell>
          <cell r="E7086">
            <v>43031.124999982821</v>
          </cell>
        </row>
        <row r="7087">
          <cell r="B7087">
            <v>0</v>
          </cell>
          <cell r="C7087">
            <v>0</v>
          </cell>
          <cell r="D7087">
            <v>0</v>
          </cell>
          <cell r="E7087">
            <v>43031.166666649486</v>
          </cell>
        </row>
        <row r="7088">
          <cell r="B7088">
            <v>0</v>
          </cell>
          <cell r="C7088">
            <v>1</v>
          </cell>
          <cell r="D7088">
            <v>0</v>
          </cell>
          <cell r="E7088">
            <v>43031.20833331615</v>
          </cell>
        </row>
        <row r="7089">
          <cell r="B7089">
            <v>17</v>
          </cell>
          <cell r="C7089">
            <v>67</v>
          </cell>
          <cell r="D7089">
            <v>157</v>
          </cell>
          <cell r="E7089">
            <v>43031.249999982814</v>
          </cell>
        </row>
        <row r="7090">
          <cell r="B7090">
            <v>157</v>
          </cell>
          <cell r="C7090">
            <v>174</v>
          </cell>
          <cell r="D7090">
            <v>420</v>
          </cell>
          <cell r="E7090">
            <v>43031.291666649478</v>
          </cell>
        </row>
        <row r="7091">
          <cell r="B7091">
            <v>347</v>
          </cell>
          <cell r="C7091">
            <v>332</v>
          </cell>
          <cell r="D7091">
            <v>637</v>
          </cell>
          <cell r="E7091">
            <v>43031.333333316143</v>
          </cell>
        </row>
        <row r="7092">
          <cell r="B7092">
            <v>619</v>
          </cell>
          <cell r="C7092">
            <v>478</v>
          </cell>
          <cell r="D7092">
            <v>853</v>
          </cell>
          <cell r="E7092">
            <v>43031.374999982807</v>
          </cell>
        </row>
        <row r="7093">
          <cell r="B7093">
            <v>684</v>
          </cell>
          <cell r="C7093">
            <v>437</v>
          </cell>
          <cell r="D7093">
            <v>869</v>
          </cell>
          <cell r="E7093">
            <v>43031.416666649471</v>
          </cell>
        </row>
        <row r="7094">
          <cell r="B7094">
            <v>840</v>
          </cell>
          <cell r="C7094">
            <v>597</v>
          </cell>
          <cell r="D7094">
            <v>812</v>
          </cell>
          <cell r="E7094">
            <v>43031.458333316135</v>
          </cell>
        </row>
        <row r="7095">
          <cell r="B7095">
            <v>793</v>
          </cell>
          <cell r="C7095">
            <v>572</v>
          </cell>
          <cell r="D7095">
            <v>737</v>
          </cell>
          <cell r="E7095">
            <v>43031.4999999828</v>
          </cell>
        </row>
        <row r="7096">
          <cell r="B7096">
            <v>815</v>
          </cell>
          <cell r="C7096">
            <v>614</v>
          </cell>
          <cell r="D7096">
            <v>629</v>
          </cell>
          <cell r="E7096">
            <v>43031.541666649464</v>
          </cell>
        </row>
        <row r="7097">
          <cell r="B7097">
            <v>699</v>
          </cell>
          <cell r="C7097">
            <v>535</v>
          </cell>
          <cell r="D7097">
            <v>501</v>
          </cell>
          <cell r="E7097">
            <v>43031.583333316128</v>
          </cell>
        </row>
        <row r="7098">
          <cell r="B7098">
            <v>397</v>
          </cell>
          <cell r="C7098">
            <v>374</v>
          </cell>
          <cell r="D7098">
            <v>292</v>
          </cell>
          <cell r="E7098">
            <v>43031.624999982792</v>
          </cell>
        </row>
        <row r="7099">
          <cell r="B7099">
            <v>403</v>
          </cell>
          <cell r="C7099">
            <v>118</v>
          </cell>
          <cell r="D7099">
            <v>143</v>
          </cell>
          <cell r="E7099">
            <v>43031.666666649457</v>
          </cell>
        </row>
        <row r="7100">
          <cell r="B7100">
            <v>130</v>
          </cell>
          <cell r="C7100">
            <v>22</v>
          </cell>
          <cell r="D7100">
            <v>13</v>
          </cell>
          <cell r="E7100">
            <v>43031.708333316121</v>
          </cell>
        </row>
        <row r="7101">
          <cell r="B7101">
            <v>5</v>
          </cell>
          <cell r="C7101">
            <v>0</v>
          </cell>
          <cell r="D7101">
            <v>0</v>
          </cell>
          <cell r="E7101">
            <v>43031.749999982785</v>
          </cell>
        </row>
        <row r="7102">
          <cell r="B7102">
            <v>0</v>
          </cell>
          <cell r="C7102">
            <v>0</v>
          </cell>
          <cell r="D7102">
            <v>0</v>
          </cell>
          <cell r="E7102">
            <v>43031.791666649449</v>
          </cell>
        </row>
        <row r="7103">
          <cell r="B7103">
            <v>0</v>
          </cell>
          <cell r="C7103">
            <v>0</v>
          </cell>
          <cell r="D7103">
            <v>0</v>
          </cell>
          <cell r="E7103">
            <v>43031.833333316114</v>
          </cell>
        </row>
        <row r="7104">
          <cell r="B7104">
            <v>0</v>
          </cell>
          <cell r="C7104">
            <v>0</v>
          </cell>
          <cell r="D7104">
            <v>0</v>
          </cell>
          <cell r="E7104">
            <v>43031.874999982778</v>
          </cell>
        </row>
        <row r="7105">
          <cell r="B7105">
            <v>0</v>
          </cell>
          <cell r="C7105">
            <v>0</v>
          </cell>
          <cell r="D7105">
            <v>0</v>
          </cell>
          <cell r="E7105">
            <v>43031.916666649442</v>
          </cell>
        </row>
        <row r="7106">
          <cell r="B7106">
            <v>0</v>
          </cell>
          <cell r="C7106">
            <v>0</v>
          </cell>
          <cell r="D7106">
            <v>0</v>
          </cell>
          <cell r="E7106">
            <v>43031.958333316106</v>
          </cell>
        </row>
        <row r="7107">
          <cell r="B7107">
            <v>0</v>
          </cell>
          <cell r="C7107">
            <v>0</v>
          </cell>
          <cell r="D7107">
            <v>0</v>
          </cell>
          <cell r="E7107">
            <v>43031.999999982771</v>
          </cell>
        </row>
        <row r="7108">
          <cell r="B7108">
            <v>0</v>
          </cell>
          <cell r="C7108">
            <v>0</v>
          </cell>
          <cell r="D7108">
            <v>0</v>
          </cell>
          <cell r="E7108">
            <v>43032.041666649435</v>
          </cell>
        </row>
        <row r="7109">
          <cell r="B7109">
            <v>0</v>
          </cell>
          <cell r="C7109">
            <v>0</v>
          </cell>
          <cell r="D7109">
            <v>0</v>
          </cell>
          <cell r="E7109">
            <v>43032.083333316099</v>
          </cell>
        </row>
        <row r="7110">
          <cell r="B7110">
            <v>0</v>
          </cell>
          <cell r="C7110">
            <v>0</v>
          </cell>
          <cell r="D7110">
            <v>0</v>
          </cell>
          <cell r="E7110">
            <v>43032.124999982763</v>
          </cell>
        </row>
        <row r="7111">
          <cell r="B7111">
            <v>0</v>
          </cell>
          <cell r="C7111">
            <v>0</v>
          </cell>
          <cell r="D7111">
            <v>0</v>
          </cell>
          <cell r="E7111">
            <v>43032.166666649427</v>
          </cell>
        </row>
        <row r="7112">
          <cell r="B7112">
            <v>0</v>
          </cell>
          <cell r="C7112">
            <v>1</v>
          </cell>
          <cell r="D7112">
            <v>0</v>
          </cell>
          <cell r="E7112">
            <v>43032.208333316092</v>
          </cell>
        </row>
        <row r="7113">
          <cell r="B7113">
            <v>22</v>
          </cell>
          <cell r="C7113">
            <v>63</v>
          </cell>
          <cell r="D7113">
            <v>160</v>
          </cell>
          <cell r="E7113">
            <v>43032.249999982756</v>
          </cell>
        </row>
        <row r="7114">
          <cell r="B7114">
            <v>210</v>
          </cell>
          <cell r="C7114">
            <v>244</v>
          </cell>
          <cell r="D7114">
            <v>424</v>
          </cell>
          <cell r="E7114">
            <v>43032.29166664942</v>
          </cell>
        </row>
        <row r="7115">
          <cell r="B7115">
            <v>467</v>
          </cell>
          <cell r="C7115">
            <v>472</v>
          </cell>
          <cell r="D7115">
            <v>675</v>
          </cell>
          <cell r="E7115">
            <v>43032.333333316084</v>
          </cell>
        </row>
        <row r="7116">
          <cell r="B7116">
            <v>687</v>
          </cell>
          <cell r="C7116">
            <v>566</v>
          </cell>
          <cell r="D7116">
            <v>882</v>
          </cell>
          <cell r="E7116">
            <v>43032.374999982749</v>
          </cell>
        </row>
        <row r="7117">
          <cell r="B7117">
            <v>831</v>
          </cell>
          <cell r="C7117">
            <v>754</v>
          </cell>
          <cell r="D7117">
            <v>1026</v>
          </cell>
          <cell r="E7117">
            <v>43032.416666649413</v>
          </cell>
        </row>
        <row r="7118">
          <cell r="B7118">
            <v>939</v>
          </cell>
          <cell r="C7118">
            <v>908</v>
          </cell>
          <cell r="D7118">
            <v>1099</v>
          </cell>
          <cell r="E7118">
            <v>43032.458333316077</v>
          </cell>
        </row>
        <row r="7119">
          <cell r="B7119">
            <v>970</v>
          </cell>
          <cell r="C7119">
            <v>539</v>
          </cell>
          <cell r="D7119">
            <v>1094</v>
          </cell>
          <cell r="E7119">
            <v>43032.499999982741</v>
          </cell>
        </row>
        <row r="7120">
          <cell r="B7120">
            <v>687</v>
          </cell>
          <cell r="C7120">
            <v>780</v>
          </cell>
          <cell r="D7120">
            <v>991</v>
          </cell>
          <cell r="E7120">
            <v>43032.541666649406</v>
          </cell>
        </row>
        <row r="7121">
          <cell r="B7121">
            <v>726</v>
          </cell>
          <cell r="C7121">
            <v>487</v>
          </cell>
          <cell r="D7121">
            <v>775</v>
          </cell>
          <cell r="E7121">
            <v>43032.58333331607</v>
          </cell>
        </row>
        <row r="7122">
          <cell r="B7122">
            <v>575</v>
          </cell>
          <cell r="C7122">
            <v>189</v>
          </cell>
          <cell r="D7122">
            <v>517</v>
          </cell>
          <cell r="E7122">
            <v>43032.624999982734</v>
          </cell>
        </row>
        <row r="7123">
          <cell r="B7123">
            <v>380</v>
          </cell>
          <cell r="C7123">
            <v>172</v>
          </cell>
          <cell r="D7123">
            <v>258</v>
          </cell>
          <cell r="E7123">
            <v>43032.666666649398</v>
          </cell>
        </row>
        <row r="7124">
          <cell r="B7124">
            <v>138</v>
          </cell>
          <cell r="C7124">
            <v>22</v>
          </cell>
          <cell r="D7124">
            <v>23</v>
          </cell>
          <cell r="E7124">
            <v>43032.708333316063</v>
          </cell>
        </row>
        <row r="7125">
          <cell r="B7125">
            <v>6</v>
          </cell>
          <cell r="C7125">
            <v>0</v>
          </cell>
          <cell r="D7125">
            <v>0</v>
          </cell>
          <cell r="E7125">
            <v>43032.749999982727</v>
          </cell>
        </row>
        <row r="7126">
          <cell r="B7126">
            <v>0</v>
          </cell>
          <cell r="C7126">
            <v>0</v>
          </cell>
          <cell r="D7126">
            <v>0</v>
          </cell>
          <cell r="E7126">
            <v>43032.791666649391</v>
          </cell>
        </row>
        <row r="7127">
          <cell r="B7127">
            <v>0</v>
          </cell>
          <cell r="C7127">
            <v>0</v>
          </cell>
          <cell r="D7127">
            <v>0</v>
          </cell>
          <cell r="E7127">
            <v>43032.833333316055</v>
          </cell>
        </row>
        <row r="7128">
          <cell r="B7128">
            <v>0</v>
          </cell>
          <cell r="C7128">
            <v>0</v>
          </cell>
          <cell r="D7128">
            <v>0</v>
          </cell>
          <cell r="E7128">
            <v>43032.87499998272</v>
          </cell>
        </row>
        <row r="7129">
          <cell r="B7129">
            <v>0</v>
          </cell>
          <cell r="C7129">
            <v>0</v>
          </cell>
          <cell r="D7129">
            <v>0</v>
          </cell>
          <cell r="E7129">
            <v>43032.916666649384</v>
          </cell>
        </row>
        <row r="7130">
          <cell r="B7130">
            <v>0</v>
          </cell>
          <cell r="C7130">
            <v>0</v>
          </cell>
          <cell r="D7130">
            <v>0</v>
          </cell>
          <cell r="E7130">
            <v>43032.958333316048</v>
          </cell>
        </row>
        <row r="7131">
          <cell r="B7131">
            <v>0</v>
          </cell>
          <cell r="C7131">
            <v>0</v>
          </cell>
          <cell r="D7131">
            <v>0</v>
          </cell>
          <cell r="E7131">
            <v>43032.999999982712</v>
          </cell>
        </row>
        <row r="7132">
          <cell r="B7132">
            <v>0</v>
          </cell>
          <cell r="C7132">
            <v>0</v>
          </cell>
          <cell r="D7132">
            <v>0</v>
          </cell>
          <cell r="E7132">
            <v>43033.041666649377</v>
          </cell>
        </row>
        <row r="7133">
          <cell r="B7133">
            <v>0</v>
          </cell>
          <cell r="C7133">
            <v>0</v>
          </cell>
          <cell r="D7133">
            <v>0</v>
          </cell>
          <cell r="E7133">
            <v>43033.083333316041</v>
          </cell>
        </row>
        <row r="7134">
          <cell r="B7134">
            <v>0</v>
          </cell>
          <cell r="C7134">
            <v>0</v>
          </cell>
          <cell r="D7134">
            <v>0</v>
          </cell>
          <cell r="E7134">
            <v>43033.124999982705</v>
          </cell>
        </row>
        <row r="7135">
          <cell r="B7135">
            <v>0</v>
          </cell>
          <cell r="C7135">
            <v>0</v>
          </cell>
          <cell r="D7135">
            <v>0</v>
          </cell>
          <cell r="E7135">
            <v>43033.166666649369</v>
          </cell>
        </row>
        <row r="7136">
          <cell r="B7136">
            <v>0</v>
          </cell>
          <cell r="C7136">
            <v>1</v>
          </cell>
          <cell r="D7136">
            <v>0</v>
          </cell>
          <cell r="E7136">
            <v>43033.208333316034</v>
          </cell>
        </row>
        <row r="7137">
          <cell r="B7137">
            <v>18</v>
          </cell>
          <cell r="C7137">
            <v>65</v>
          </cell>
          <cell r="D7137">
            <v>163</v>
          </cell>
          <cell r="E7137">
            <v>43033.249999982698</v>
          </cell>
        </row>
        <row r="7138">
          <cell r="B7138">
            <v>172</v>
          </cell>
          <cell r="C7138">
            <v>182</v>
          </cell>
          <cell r="D7138">
            <v>428</v>
          </cell>
          <cell r="E7138">
            <v>43033.291666649362</v>
          </cell>
        </row>
        <row r="7139">
          <cell r="B7139">
            <v>421</v>
          </cell>
          <cell r="C7139">
            <v>455</v>
          </cell>
          <cell r="D7139">
            <v>677</v>
          </cell>
          <cell r="E7139">
            <v>43033.333333316026</v>
          </cell>
        </row>
        <row r="7140">
          <cell r="B7140">
            <v>576</v>
          </cell>
          <cell r="C7140">
            <v>645</v>
          </cell>
          <cell r="D7140">
            <v>882</v>
          </cell>
          <cell r="E7140">
            <v>43033.37499998269</v>
          </cell>
        </row>
        <row r="7141">
          <cell r="B7141">
            <v>834</v>
          </cell>
          <cell r="C7141">
            <v>736</v>
          </cell>
          <cell r="D7141">
            <v>1027</v>
          </cell>
          <cell r="E7141">
            <v>43033.416666649355</v>
          </cell>
        </row>
        <row r="7142">
          <cell r="B7142">
            <v>885</v>
          </cell>
          <cell r="C7142">
            <v>907</v>
          </cell>
          <cell r="D7142">
            <v>1099</v>
          </cell>
          <cell r="E7142">
            <v>43033.458333316019</v>
          </cell>
        </row>
        <row r="7143">
          <cell r="B7143">
            <v>1004</v>
          </cell>
          <cell r="C7143">
            <v>880</v>
          </cell>
          <cell r="D7143">
            <v>1093</v>
          </cell>
          <cell r="E7143">
            <v>43033.499999982683</v>
          </cell>
        </row>
        <row r="7144">
          <cell r="B7144">
            <v>944</v>
          </cell>
          <cell r="C7144">
            <v>745</v>
          </cell>
          <cell r="D7144">
            <v>990</v>
          </cell>
          <cell r="E7144">
            <v>43033.541666649347</v>
          </cell>
        </row>
        <row r="7145">
          <cell r="B7145">
            <v>754</v>
          </cell>
          <cell r="C7145">
            <v>599</v>
          </cell>
          <cell r="D7145">
            <v>773</v>
          </cell>
          <cell r="E7145">
            <v>43033.583333316012</v>
          </cell>
        </row>
        <row r="7146">
          <cell r="B7146">
            <v>633</v>
          </cell>
          <cell r="C7146">
            <v>398</v>
          </cell>
          <cell r="D7146">
            <v>515</v>
          </cell>
          <cell r="E7146">
            <v>43033.624999982676</v>
          </cell>
        </row>
        <row r="7147">
          <cell r="B7147">
            <v>313</v>
          </cell>
          <cell r="C7147">
            <v>146</v>
          </cell>
          <cell r="D7147">
            <v>259</v>
          </cell>
          <cell r="E7147">
            <v>43033.66666664934</v>
          </cell>
        </row>
        <row r="7148">
          <cell r="B7148">
            <v>127</v>
          </cell>
          <cell r="C7148">
            <v>21</v>
          </cell>
          <cell r="D7148">
            <v>25</v>
          </cell>
          <cell r="E7148">
            <v>43033.708333316004</v>
          </cell>
        </row>
        <row r="7149">
          <cell r="B7149">
            <v>4</v>
          </cell>
          <cell r="C7149">
            <v>0</v>
          </cell>
          <cell r="D7149">
            <v>0</v>
          </cell>
          <cell r="E7149">
            <v>43033.749999982669</v>
          </cell>
        </row>
        <row r="7150">
          <cell r="B7150">
            <v>0</v>
          </cell>
          <cell r="C7150">
            <v>0</v>
          </cell>
          <cell r="D7150">
            <v>0</v>
          </cell>
          <cell r="E7150">
            <v>43033.791666649333</v>
          </cell>
        </row>
        <row r="7151">
          <cell r="B7151">
            <v>0</v>
          </cell>
          <cell r="C7151">
            <v>0</v>
          </cell>
          <cell r="D7151">
            <v>0</v>
          </cell>
          <cell r="E7151">
            <v>43033.833333315997</v>
          </cell>
        </row>
        <row r="7152">
          <cell r="B7152">
            <v>0</v>
          </cell>
          <cell r="C7152">
            <v>0</v>
          </cell>
          <cell r="D7152">
            <v>0</v>
          </cell>
          <cell r="E7152">
            <v>43033.874999982661</v>
          </cell>
        </row>
        <row r="7153">
          <cell r="B7153">
            <v>0</v>
          </cell>
          <cell r="C7153">
            <v>0</v>
          </cell>
          <cell r="D7153">
            <v>0</v>
          </cell>
          <cell r="E7153">
            <v>43033.916666649326</v>
          </cell>
        </row>
        <row r="7154">
          <cell r="B7154">
            <v>0</v>
          </cell>
          <cell r="C7154">
            <v>0</v>
          </cell>
          <cell r="D7154">
            <v>0</v>
          </cell>
          <cell r="E7154">
            <v>43033.95833331599</v>
          </cell>
        </row>
        <row r="7155">
          <cell r="B7155">
            <v>0</v>
          </cell>
          <cell r="C7155">
            <v>0</v>
          </cell>
          <cell r="D7155">
            <v>0</v>
          </cell>
          <cell r="E7155">
            <v>43033.999999982654</v>
          </cell>
        </row>
        <row r="7156">
          <cell r="B7156">
            <v>0</v>
          </cell>
          <cell r="C7156">
            <v>0</v>
          </cell>
          <cell r="D7156">
            <v>0</v>
          </cell>
          <cell r="E7156">
            <v>43034.041666649318</v>
          </cell>
        </row>
        <row r="7157">
          <cell r="B7157">
            <v>0</v>
          </cell>
          <cell r="C7157">
            <v>0</v>
          </cell>
          <cell r="D7157">
            <v>0</v>
          </cell>
          <cell r="E7157">
            <v>43034.083333315983</v>
          </cell>
        </row>
        <row r="7158">
          <cell r="B7158">
            <v>0</v>
          </cell>
          <cell r="C7158">
            <v>0</v>
          </cell>
          <cell r="D7158">
            <v>0</v>
          </cell>
          <cell r="E7158">
            <v>43034.124999982647</v>
          </cell>
        </row>
        <row r="7159">
          <cell r="B7159">
            <v>0</v>
          </cell>
          <cell r="C7159">
            <v>0</v>
          </cell>
          <cell r="D7159">
            <v>0</v>
          </cell>
          <cell r="E7159">
            <v>43034.166666649311</v>
          </cell>
        </row>
        <row r="7160">
          <cell r="B7160">
            <v>0</v>
          </cell>
          <cell r="C7160">
            <v>1</v>
          </cell>
          <cell r="D7160">
            <v>0</v>
          </cell>
          <cell r="E7160">
            <v>43034.208333315975</v>
          </cell>
        </row>
        <row r="7161">
          <cell r="B7161">
            <v>25</v>
          </cell>
          <cell r="C7161">
            <v>65</v>
          </cell>
          <cell r="D7161">
            <v>160</v>
          </cell>
          <cell r="E7161">
            <v>43034.24999998264</v>
          </cell>
        </row>
        <row r="7162">
          <cell r="B7162">
            <v>246</v>
          </cell>
          <cell r="C7162">
            <v>202</v>
          </cell>
          <cell r="D7162">
            <v>424</v>
          </cell>
          <cell r="E7162">
            <v>43034.291666649304</v>
          </cell>
        </row>
        <row r="7163">
          <cell r="B7163">
            <v>514</v>
          </cell>
          <cell r="C7163">
            <v>461</v>
          </cell>
          <cell r="D7163">
            <v>685</v>
          </cell>
          <cell r="E7163">
            <v>43034.333333315968</v>
          </cell>
        </row>
        <row r="7164">
          <cell r="B7164">
            <v>739</v>
          </cell>
          <cell r="C7164">
            <v>670</v>
          </cell>
          <cell r="D7164">
            <v>892</v>
          </cell>
          <cell r="E7164">
            <v>43034.374999982632</v>
          </cell>
        </row>
        <row r="7165">
          <cell r="B7165">
            <v>875</v>
          </cell>
          <cell r="C7165">
            <v>822</v>
          </cell>
          <cell r="D7165">
            <v>1036</v>
          </cell>
          <cell r="E7165">
            <v>43034.416666649297</v>
          </cell>
        </row>
        <row r="7166">
          <cell r="B7166">
            <v>974</v>
          </cell>
          <cell r="C7166">
            <v>843</v>
          </cell>
          <cell r="D7166">
            <v>1109</v>
          </cell>
          <cell r="E7166">
            <v>43034.458333315961</v>
          </cell>
        </row>
        <row r="7167">
          <cell r="B7167">
            <v>919</v>
          </cell>
          <cell r="C7167">
            <v>879</v>
          </cell>
          <cell r="D7167">
            <v>1102</v>
          </cell>
          <cell r="E7167">
            <v>43034.499999982625</v>
          </cell>
        </row>
        <row r="7168">
          <cell r="B7168">
            <v>835</v>
          </cell>
          <cell r="C7168">
            <v>733</v>
          </cell>
          <cell r="D7168">
            <v>983</v>
          </cell>
          <cell r="E7168">
            <v>43034.541666649289</v>
          </cell>
        </row>
        <row r="7169">
          <cell r="B7169">
            <v>752</v>
          </cell>
          <cell r="C7169">
            <v>447</v>
          </cell>
          <cell r="D7169">
            <v>768</v>
          </cell>
          <cell r="E7169">
            <v>43034.583333315953</v>
          </cell>
        </row>
        <row r="7170">
          <cell r="B7170">
            <v>473</v>
          </cell>
          <cell r="C7170">
            <v>418</v>
          </cell>
          <cell r="D7170">
            <v>513</v>
          </cell>
          <cell r="E7170">
            <v>43034.624999982618</v>
          </cell>
        </row>
        <row r="7171">
          <cell r="B7171">
            <v>396</v>
          </cell>
          <cell r="C7171">
            <v>132</v>
          </cell>
          <cell r="D7171">
            <v>258</v>
          </cell>
          <cell r="E7171">
            <v>43034.666666649282</v>
          </cell>
        </row>
        <row r="7172">
          <cell r="B7172">
            <v>118</v>
          </cell>
          <cell r="C7172">
            <v>24</v>
          </cell>
          <cell r="D7172">
            <v>25</v>
          </cell>
          <cell r="E7172">
            <v>43034.708333315946</v>
          </cell>
        </row>
        <row r="7173">
          <cell r="B7173">
            <v>5</v>
          </cell>
          <cell r="C7173">
            <v>0</v>
          </cell>
          <cell r="D7173">
            <v>0</v>
          </cell>
          <cell r="E7173">
            <v>43034.74999998261</v>
          </cell>
        </row>
        <row r="7174">
          <cell r="B7174">
            <v>0</v>
          </cell>
          <cell r="C7174">
            <v>0</v>
          </cell>
          <cell r="D7174">
            <v>0</v>
          </cell>
          <cell r="E7174">
            <v>43034.791666649275</v>
          </cell>
        </row>
        <row r="7175">
          <cell r="B7175">
            <v>0</v>
          </cell>
          <cell r="C7175">
            <v>0</v>
          </cell>
          <cell r="D7175">
            <v>0</v>
          </cell>
          <cell r="E7175">
            <v>43034.833333315939</v>
          </cell>
        </row>
        <row r="7176">
          <cell r="B7176">
            <v>0</v>
          </cell>
          <cell r="C7176">
            <v>0</v>
          </cell>
          <cell r="D7176">
            <v>0</v>
          </cell>
          <cell r="E7176">
            <v>43034.874999982603</v>
          </cell>
        </row>
        <row r="7177">
          <cell r="B7177">
            <v>0</v>
          </cell>
          <cell r="C7177">
            <v>0</v>
          </cell>
          <cell r="D7177">
            <v>0</v>
          </cell>
          <cell r="E7177">
            <v>43034.916666649267</v>
          </cell>
        </row>
        <row r="7178">
          <cell r="B7178">
            <v>0</v>
          </cell>
          <cell r="C7178">
            <v>0</v>
          </cell>
          <cell r="D7178">
            <v>0</v>
          </cell>
          <cell r="E7178">
            <v>43034.958333315932</v>
          </cell>
        </row>
        <row r="7179">
          <cell r="B7179">
            <v>0</v>
          </cell>
          <cell r="C7179">
            <v>0</v>
          </cell>
          <cell r="D7179">
            <v>0</v>
          </cell>
          <cell r="E7179">
            <v>43034.999999982596</v>
          </cell>
        </row>
        <row r="7180">
          <cell r="B7180">
            <v>0</v>
          </cell>
          <cell r="C7180">
            <v>0</v>
          </cell>
          <cell r="D7180">
            <v>0</v>
          </cell>
          <cell r="E7180">
            <v>43035.04166664926</v>
          </cell>
        </row>
        <row r="7181">
          <cell r="B7181">
            <v>0</v>
          </cell>
          <cell r="C7181">
            <v>0</v>
          </cell>
          <cell r="D7181">
            <v>0</v>
          </cell>
          <cell r="E7181">
            <v>43035.083333315924</v>
          </cell>
        </row>
        <row r="7182">
          <cell r="B7182">
            <v>0</v>
          </cell>
          <cell r="C7182">
            <v>0</v>
          </cell>
          <cell r="D7182">
            <v>0</v>
          </cell>
          <cell r="E7182">
            <v>43035.124999982589</v>
          </cell>
        </row>
        <row r="7183">
          <cell r="B7183">
            <v>0</v>
          </cell>
          <cell r="C7183">
            <v>0</v>
          </cell>
          <cell r="D7183">
            <v>0</v>
          </cell>
          <cell r="E7183">
            <v>43035.166666649253</v>
          </cell>
        </row>
        <row r="7184">
          <cell r="B7184">
            <v>0</v>
          </cell>
          <cell r="C7184">
            <v>1</v>
          </cell>
          <cell r="D7184">
            <v>0</v>
          </cell>
          <cell r="E7184">
            <v>43035.208333315917</v>
          </cell>
        </row>
        <row r="7185">
          <cell r="B7185">
            <v>21</v>
          </cell>
          <cell r="C7185">
            <v>62</v>
          </cell>
          <cell r="D7185">
            <v>163</v>
          </cell>
          <cell r="E7185">
            <v>43035.249999982581</v>
          </cell>
        </row>
        <row r="7186">
          <cell r="B7186">
            <v>207</v>
          </cell>
          <cell r="C7186">
            <v>250</v>
          </cell>
          <cell r="D7186">
            <v>424</v>
          </cell>
          <cell r="E7186">
            <v>43035.291666649246</v>
          </cell>
        </row>
        <row r="7187">
          <cell r="B7187">
            <v>441</v>
          </cell>
          <cell r="C7187">
            <v>395</v>
          </cell>
          <cell r="D7187">
            <v>670</v>
          </cell>
          <cell r="E7187">
            <v>43035.33333331591</v>
          </cell>
        </row>
        <row r="7188">
          <cell r="B7188">
            <v>714</v>
          </cell>
          <cell r="C7188">
            <v>587</v>
          </cell>
          <cell r="D7188">
            <v>875</v>
          </cell>
          <cell r="E7188">
            <v>43035.374999982574</v>
          </cell>
        </row>
        <row r="7189">
          <cell r="B7189">
            <v>870</v>
          </cell>
          <cell r="C7189">
            <v>745</v>
          </cell>
          <cell r="D7189">
            <v>1018</v>
          </cell>
          <cell r="E7189">
            <v>43035.416666649238</v>
          </cell>
        </row>
        <row r="7190">
          <cell r="B7190">
            <v>975</v>
          </cell>
          <cell r="C7190">
            <v>698</v>
          </cell>
          <cell r="D7190">
            <v>1088</v>
          </cell>
          <cell r="E7190">
            <v>43035.458333315903</v>
          </cell>
        </row>
        <row r="7191">
          <cell r="B7191">
            <v>1006</v>
          </cell>
          <cell r="C7191">
            <v>510</v>
          </cell>
          <cell r="D7191">
            <v>1078</v>
          </cell>
          <cell r="E7191">
            <v>43035.499999982567</v>
          </cell>
        </row>
        <row r="7192">
          <cell r="B7192">
            <v>937</v>
          </cell>
          <cell r="C7192">
            <v>503</v>
          </cell>
          <cell r="D7192">
            <v>975</v>
          </cell>
          <cell r="E7192">
            <v>43035.541666649231</v>
          </cell>
        </row>
        <row r="7193">
          <cell r="B7193">
            <v>805</v>
          </cell>
          <cell r="C7193">
            <v>235</v>
          </cell>
          <cell r="D7193">
            <v>521</v>
          </cell>
          <cell r="E7193">
            <v>43035.583333315895</v>
          </cell>
        </row>
        <row r="7194">
          <cell r="B7194">
            <v>605</v>
          </cell>
          <cell r="C7194">
            <v>177</v>
          </cell>
          <cell r="D7194">
            <v>189</v>
          </cell>
          <cell r="E7194">
            <v>43035.62499998256</v>
          </cell>
        </row>
        <row r="7195">
          <cell r="B7195">
            <v>371</v>
          </cell>
          <cell r="C7195">
            <v>92</v>
          </cell>
          <cell r="D7195">
            <v>107</v>
          </cell>
          <cell r="E7195">
            <v>43035.666666649224</v>
          </cell>
        </row>
        <row r="7196">
          <cell r="B7196">
            <v>122</v>
          </cell>
          <cell r="C7196">
            <v>20</v>
          </cell>
          <cell r="D7196">
            <v>16</v>
          </cell>
          <cell r="E7196">
            <v>43035.708333315888</v>
          </cell>
        </row>
        <row r="7197">
          <cell r="B7197">
            <v>5</v>
          </cell>
          <cell r="C7197">
            <v>0</v>
          </cell>
          <cell r="D7197">
            <v>0</v>
          </cell>
          <cell r="E7197">
            <v>43035.749999982552</v>
          </cell>
        </row>
        <row r="7198">
          <cell r="B7198">
            <v>0</v>
          </cell>
          <cell r="C7198">
            <v>0</v>
          </cell>
          <cell r="D7198">
            <v>0</v>
          </cell>
          <cell r="E7198">
            <v>43035.791666649216</v>
          </cell>
        </row>
        <row r="7199">
          <cell r="B7199">
            <v>0</v>
          </cell>
          <cell r="C7199">
            <v>0</v>
          </cell>
          <cell r="D7199">
            <v>0</v>
          </cell>
          <cell r="E7199">
            <v>43035.833333315881</v>
          </cell>
        </row>
        <row r="7200">
          <cell r="B7200">
            <v>0</v>
          </cell>
          <cell r="C7200">
            <v>0</v>
          </cell>
          <cell r="D7200">
            <v>0</v>
          </cell>
          <cell r="E7200">
            <v>43035.874999982545</v>
          </cell>
        </row>
        <row r="7201">
          <cell r="B7201">
            <v>0</v>
          </cell>
          <cell r="C7201">
            <v>0</v>
          </cell>
          <cell r="D7201">
            <v>0</v>
          </cell>
          <cell r="E7201">
            <v>43035.916666649209</v>
          </cell>
        </row>
        <row r="7202">
          <cell r="B7202">
            <v>0</v>
          </cell>
          <cell r="C7202">
            <v>0</v>
          </cell>
          <cell r="D7202">
            <v>0</v>
          </cell>
          <cell r="E7202">
            <v>43035.958333315873</v>
          </cell>
        </row>
        <row r="7203">
          <cell r="B7203">
            <v>0</v>
          </cell>
          <cell r="C7203">
            <v>0</v>
          </cell>
          <cell r="D7203">
            <v>0</v>
          </cell>
          <cell r="E7203">
            <v>43035.999999982538</v>
          </cell>
        </row>
        <row r="7204">
          <cell r="B7204">
            <v>0</v>
          </cell>
          <cell r="C7204">
            <v>0</v>
          </cell>
          <cell r="D7204">
            <v>0</v>
          </cell>
          <cell r="E7204">
            <v>43036.041666649202</v>
          </cell>
        </row>
        <row r="7205">
          <cell r="B7205">
            <v>0</v>
          </cell>
          <cell r="C7205">
            <v>0</v>
          </cell>
          <cell r="D7205">
            <v>0</v>
          </cell>
          <cell r="E7205">
            <v>43036.083333315866</v>
          </cell>
        </row>
        <row r="7206">
          <cell r="B7206">
            <v>0</v>
          </cell>
          <cell r="C7206">
            <v>0</v>
          </cell>
          <cell r="D7206">
            <v>0</v>
          </cell>
          <cell r="E7206">
            <v>43036.12499998253</v>
          </cell>
        </row>
        <row r="7207">
          <cell r="B7207">
            <v>0</v>
          </cell>
          <cell r="C7207">
            <v>0</v>
          </cell>
          <cell r="D7207">
            <v>0</v>
          </cell>
          <cell r="E7207">
            <v>43036.166666649195</v>
          </cell>
        </row>
        <row r="7208">
          <cell r="B7208">
            <v>0</v>
          </cell>
          <cell r="C7208">
            <v>1</v>
          </cell>
          <cell r="D7208">
            <v>0</v>
          </cell>
          <cell r="E7208">
            <v>43036.208333315859</v>
          </cell>
        </row>
        <row r="7209">
          <cell r="B7209">
            <v>22</v>
          </cell>
          <cell r="C7209">
            <v>83</v>
          </cell>
          <cell r="D7209">
            <v>154</v>
          </cell>
          <cell r="E7209">
            <v>43036.249999982523</v>
          </cell>
        </row>
        <row r="7210">
          <cell r="B7210">
            <v>200</v>
          </cell>
          <cell r="C7210">
            <v>222</v>
          </cell>
          <cell r="D7210">
            <v>403</v>
          </cell>
          <cell r="E7210">
            <v>43036.291666649187</v>
          </cell>
        </row>
        <row r="7211">
          <cell r="B7211">
            <v>450</v>
          </cell>
          <cell r="C7211">
            <v>400</v>
          </cell>
          <cell r="D7211">
            <v>653</v>
          </cell>
          <cell r="E7211">
            <v>43036.333333315852</v>
          </cell>
        </row>
        <row r="7212">
          <cell r="B7212">
            <v>652</v>
          </cell>
          <cell r="C7212">
            <v>559</v>
          </cell>
          <cell r="D7212">
            <v>860</v>
          </cell>
          <cell r="E7212">
            <v>43036.374999982516</v>
          </cell>
        </row>
        <row r="7213">
          <cell r="B7213">
            <v>836</v>
          </cell>
          <cell r="C7213">
            <v>667</v>
          </cell>
          <cell r="D7213">
            <v>878</v>
          </cell>
          <cell r="E7213">
            <v>43036.41666664918</v>
          </cell>
        </row>
        <row r="7214">
          <cell r="B7214">
            <v>963</v>
          </cell>
          <cell r="C7214">
            <v>578</v>
          </cell>
          <cell r="D7214">
            <v>782</v>
          </cell>
          <cell r="E7214">
            <v>43036.458333315844</v>
          </cell>
        </row>
        <row r="7215">
          <cell r="B7215">
            <v>1015</v>
          </cell>
          <cell r="C7215">
            <v>541</v>
          </cell>
          <cell r="D7215">
            <v>429</v>
          </cell>
          <cell r="E7215">
            <v>43036.499999982509</v>
          </cell>
        </row>
        <row r="7216">
          <cell r="B7216">
            <v>891</v>
          </cell>
          <cell r="C7216">
            <v>449</v>
          </cell>
          <cell r="D7216">
            <v>332</v>
          </cell>
          <cell r="E7216">
            <v>43036.541666649173</v>
          </cell>
        </row>
        <row r="7217">
          <cell r="B7217">
            <v>751</v>
          </cell>
          <cell r="C7217">
            <v>376</v>
          </cell>
          <cell r="D7217">
            <v>308</v>
          </cell>
          <cell r="E7217">
            <v>43036.583333315837</v>
          </cell>
        </row>
        <row r="7218">
          <cell r="B7218">
            <v>607</v>
          </cell>
          <cell r="C7218">
            <v>329</v>
          </cell>
          <cell r="D7218">
            <v>222</v>
          </cell>
          <cell r="E7218">
            <v>43036.624999982501</v>
          </cell>
        </row>
        <row r="7219">
          <cell r="B7219">
            <v>358</v>
          </cell>
          <cell r="C7219">
            <v>150</v>
          </cell>
          <cell r="D7219">
            <v>132</v>
          </cell>
          <cell r="E7219">
            <v>43036.666666649166</v>
          </cell>
        </row>
        <row r="7220">
          <cell r="B7220">
            <v>106</v>
          </cell>
          <cell r="C7220">
            <v>21</v>
          </cell>
          <cell r="D7220">
            <v>15</v>
          </cell>
          <cell r="E7220">
            <v>43036.70833331583</v>
          </cell>
        </row>
        <row r="7221">
          <cell r="B7221">
            <v>5</v>
          </cell>
          <cell r="C7221">
            <v>0</v>
          </cell>
          <cell r="D7221">
            <v>0</v>
          </cell>
          <cell r="E7221">
            <v>43036.749999982494</v>
          </cell>
        </row>
        <row r="7222">
          <cell r="B7222">
            <v>0</v>
          </cell>
          <cell r="C7222">
            <v>0</v>
          </cell>
          <cell r="D7222">
            <v>0</v>
          </cell>
          <cell r="E7222">
            <v>43036.791666649158</v>
          </cell>
        </row>
        <row r="7223">
          <cell r="B7223">
            <v>0</v>
          </cell>
          <cell r="C7223">
            <v>0</v>
          </cell>
          <cell r="D7223">
            <v>0</v>
          </cell>
          <cell r="E7223">
            <v>43036.833333315823</v>
          </cell>
        </row>
        <row r="7224">
          <cell r="B7224">
            <v>0</v>
          </cell>
          <cell r="C7224">
            <v>0</v>
          </cell>
          <cell r="D7224">
            <v>0</v>
          </cell>
          <cell r="E7224">
            <v>43036.874999982487</v>
          </cell>
        </row>
        <row r="7225">
          <cell r="B7225">
            <v>0</v>
          </cell>
          <cell r="C7225">
            <v>0</v>
          </cell>
          <cell r="D7225">
            <v>0</v>
          </cell>
          <cell r="E7225">
            <v>43036.916666649151</v>
          </cell>
        </row>
        <row r="7226">
          <cell r="B7226">
            <v>0</v>
          </cell>
          <cell r="C7226">
            <v>0</v>
          </cell>
          <cell r="D7226">
            <v>0</v>
          </cell>
          <cell r="E7226">
            <v>43036.958333315815</v>
          </cell>
        </row>
        <row r="7227">
          <cell r="B7227">
            <v>0</v>
          </cell>
          <cell r="C7227">
            <v>0</v>
          </cell>
          <cell r="D7227">
            <v>0</v>
          </cell>
          <cell r="E7227">
            <v>43036.999999982479</v>
          </cell>
        </row>
        <row r="7228">
          <cell r="B7228">
            <v>0</v>
          </cell>
          <cell r="C7228">
            <v>0</v>
          </cell>
          <cell r="D7228">
            <v>0</v>
          </cell>
          <cell r="E7228">
            <v>43037.041666649144</v>
          </cell>
        </row>
        <row r="7229">
          <cell r="B7229">
            <v>0</v>
          </cell>
          <cell r="C7229">
            <v>0</v>
          </cell>
          <cell r="D7229">
            <v>0</v>
          </cell>
          <cell r="E7229">
            <v>43037.083333315808</v>
          </cell>
        </row>
        <row r="7230">
          <cell r="B7230">
            <v>0</v>
          </cell>
          <cell r="C7230">
            <v>0</v>
          </cell>
          <cell r="D7230">
            <v>0</v>
          </cell>
          <cell r="E7230">
            <v>43037.124999982472</v>
          </cell>
        </row>
        <row r="7231">
          <cell r="B7231">
            <v>0</v>
          </cell>
          <cell r="C7231">
            <v>0</v>
          </cell>
          <cell r="D7231">
            <v>0</v>
          </cell>
          <cell r="E7231">
            <v>43037.166666649136</v>
          </cell>
        </row>
        <row r="7232">
          <cell r="B7232">
            <v>0</v>
          </cell>
          <cell r="C7232">
            <v>1</v>
          </cell>
          <cell r="D7232">
            <v>0</v>
          </cell>
          <cell r="E7232">
            <v>43037.208333315801</v>
          </cell>
        </row>
        <row r="7233">
          <cell r="B7233">
            <v>17</v>
          </cell>
          <cell r="C7233">
            <v>66</v>
          </cell>
          <cell r="D7233">
            <v>164</v>
          </cell>
          <cell r="E7233">
            <v>43037.249999982465</v>
          </cell>
        </row>
        <row r="7234">
          <cell r="B7234">
            <v>134</v>
          </cell>
          <cell r="C7234">
            <v>253</v>
          </cell>
          <cell r="D7234">
            <v>423</v>
          </cell>
          <cell r="E7234">
            <v>43037.291666649129</v>
          </cell>
        </row>
        <row r="7235">
          <cell r="B7235">
            <v>408</v>
          </cell>
          <cell r="C7235">
            <v>305</v>
          </cell>
          <cell r="D7235">
            <v>667</v>
          </cell>
          <cell r="E7235">
            <v>43037.333333315793</v>
          </cell>
        </row>
        <row r="7236">
          <cell r="B7236">
            <v>534</v>
          </cell>
          <cell r="C7236">
            <v>531</v>
          </cell>
          <cell r="D7236">
            <v>871</v>
          </cell>
          <cell r="E7236">
            <v>43037.374999982458</v>
          </cell>
        </row>
        <row r="7237">
          <cell r="B7237">
            <v>601</v>
          </cell>
          <cell r="C7237">
            <v>712</v>
          </cell>
          <cell r="D7237">
            <v>1014</v>
          </cell>
          <cell r="E7237">
            <v>43037.416666649122</v>
          </cell>
        </row>
        <row r="7238">
          <cell r="B7238">
            <v>904</v>
          </cell>
          <cell r="C7238">
            <v>846</v>
          </cell>
          <cell r="D7238">
            <v>1085</v>
          </cell>
          <cell r="E7238">
            <v>43037.458333315786</v>
          </cell>
        </row>
        <row r="7239">
          <cell r="B7239">
            <v>1027</v>
          </cell>
          <cell r="C7239">
            <v>673</v>
          </cell>
          <cell r="D7239">
            <v>1078</v>
          </cell>
          <cell r="E7239">
            <v>43037.49999998245</v>
          </cell>
        </row>
        <row r="7240">
          <cell r="B7240">
            <v>858</v>
          </cell>
          <cell r="C7240">
            <v>606</v>
          </cell>
          <cell r="D7240">
            <v>985</v>
          </cell>
          <cell r="E7240">
            <v>43037.541666649115</v>
          </cell>
        </row>
        <row r="7241">
          <cell r="B7241">
            <v>815</v>
          </cell>
          <cell r="C7241">
            <v>416</v>
          </cell>
          <cell r="D7241">
            <v>764</v>
          </cell>
          <cell r="E7241">
            <v>43037.583333315779</v>
          </cell>
        </row>
        <row r="7242">
          <cell r="B7242">
            <v>596</v>
          </cell>
          <cell r="C7242">
            <v>207</v>
          </cell>
          <cell r="D7242">
            <v>268</v>
          </cell>
          <cell r="E7242">
            <v>43037.624999982443</v>
          </cell>
        </row>
        <row r="7243">
          <cell r="B7243">
            <v>367</v>
          </cell>
          <cell r="C7243">
            <v>182</v>
          </cell>
          <cell r="D7243">
            <v>116</v>
          </cell>
          <cell r="E7243">
            <v>43037.666666649107</v>
          </cell>
        </row>
        <row r="7244">
          <cell r="B7244">
            <v>115</v>
          </cell>
          <cell r="C7244">
            <v>25</v>
          </cell>
          <cell r="D7244">
            <v>21</v>
          </cell>
          <cell r="E7244">
            <v>43037.708333315772</v>
          </cell>
        </row>
        <row r="7245">
          <cell r="B7245">
            <v>4</v>
          </cell>
          <cell r="C7245">
            <v>0</v>
          </cell>
          <cell r="D7245">
            <v>0</v>
          </cell>
          <cell r="E7245">
            <v>43037.749999982436</v>
          </cell>
        </row>
        <row r="7246">
          <cell r="B7246">
            <v>0</v>
          </cell>
          <cell r="C7246">
            <v>0</v>
          </cell>
          <cell r="D7246">
            <v>0</v>
          </cell>
          <cell r="E7246">
            <v>43037.7916666491</v>
          </cell>
        </row>
        <row r="7247">
          <cell r="B7247">
            <v>0</v>
          </cell>
          <cell r="C7247">
            <v>0</v>
          </cell>
          <cell r="D7247">
            <v>0</v>
          </cell>
          <cell r="E7247">
            <v>43037.833333315764</v>
          </cell>
        </row>
        <row r="7248">
          <cell r="B7248">
            <v>0</v>
          </cell>
          <cell r="C7248">
            <v>0</v>
          </cell>
          <cell r="D7248">
            <v>0</v>
          </cell>
          <cell r="E7248">
            <v>43037.874999982429</v>
          </cell>
        </row>
        <row r="7249">
          <cell r="B7249">
            <v>0</v>
          </cell>
          <cell r="C7249">
            <v>0</v>
          </cell>
          <cell r="D7249">
            <v>0</v>
          </cell>
          <cell r="E7249">
            <v>43037.916666649093</v>
          </cell>
        </row>
        <row r="7250">
          <cell r="B7250">
            <v>0</v>
          </cell>
          <cell r="C7250">
            <v>0</v>
          </cell>
          <cell r="D7250">
            <v>0</v>
          </cell>
          <cell r="E7250">
            <v>43037.958333315757</v>
          </cell>
        </row>
        <row r="7251">
          <cell r="B7251">
            <v>0</v>
          </cell>
          <cell r="C7251">
            <v>0</v>
          </cell>
          <cell r="D7251">
            <v>0</v>
          </cell>
          <cell r="E7251">
            <v>43037.999999982421</v>
          </cell>
        </row>
        <row r="7252">
          <cell r="B7252">
            <v>0</v>
          </cell>
          <cell r="C7252">
            <v>0</v>
          </cell>
          <cell r="D7252">
            <v>0</v>
          </cell>
          <cell r="E7252">
            <v>43038.041666649086</v>
          </cell>
        </row>
        <row r="7253">
          <cell r="B7253">
            <v>0</v>
          </cell>
          <cell r="C7253">
            <v>0</v>
          </cell>
          <cell r="D7253">
            <v>0</v>
          </cell>
          <cell r="E7253">
            <v>43038.08333331575</v>
          </cell>
        </row>
        <row r="7254">
          <cell r="B7254">
            <v>0</v>
          </cell>
          <cell r="C7254">
            <v>0</v>
          </cell>
          <cell r="D7254">
            <v>0</v>
          </cell>
          <cell r="E7254">
            <v>43038.124999982414</v>
          </cell>
        </row>
        <row r="7255">
          <cell r="B7255">
            <v>0</v>
          </cell>
          <cell r="C7255">
            <v>0</v>
          </cell>
          <cell r="D7255">
            <v>0</v>
          </cell>
          <cell r="E7255">
            <v>43038.166666649078</v>
          </cell>
        </row>
        <row r="7256">
          <cell r="B7256">
            <v>0</v>
          </cell>
          <cell r="C7256">
            <v>1</v>
          </cell>
          <cell r="D7256">
            <v>0</v>
          </cell>
          <cell r="E7256">
            <v>43038.208333315742</v>
          </cell>
        </row>
        <row r="7257">
          <cell r="B7257">
            <v>17</v>
          </cell>
          <cell r="C7257">
            <v>71</v>
          </cell>
          <cell r="D7257">
            <v>166</v>
          </cell>
          <cell r="E7257">
            <v>43038.249999982407</v>
          </cell>
        </row>
        <row r="7258">
          <cell r="B7258">
            <v>126</v>
          </cell>
          <cell r="C7258">
            <v>201</v>
          </cell>
          <cell r="D7258">
            <v>427</v>
          </cell>
          <cell r="E7258">
            <v>43038.291666649071</v>
          </cell>
        </row>
        <row r="7259">
          <cell r="B7259">
            <v>419</v>
          </cell>
          <cell r="C7259">
            <v>422</v>
          </cell>
          <cell r="D7259">
            <v>672</v>
          </cell>
          <cell r="E7259">
            <v>43038.333333315735</v>
          </cell>
        </row>
        <row r="7260">
          <cell r="B7260">
            <v>465</v>
          </cell>
          <cell r="C7260">
            <v>657</v>
          </cell>
          <cell r="D7260">
            <v>875</v>
          </cell>
          <cell r="E7260">
            <v>43038.374999982399</v>
          </cell>
        </row>
        <row r="7261">
          <cell r="B7261">
            <v>738</v>
          </cell>
          <cell r="C7261">
            <v>857</v>
          </cell>
          <cell r="D7261">
            <v>1018</v>
          </cell>
          <cell r="E7261">
            <v>43038.416666649064</v>
          </cell>
        </row>
        <row r="7262">
          <cell r="B7262">
            <v>664</v>
          </cell>
          <cell r="C7262">
            <v>728</v>
          </cell>
          <cell r="D7262">
            <v>1090</v>
          </cell>
          <cell r="E7262">
            <v>43038.458333315728</v>
          </cell>
        </row>
        <row r="7263">
          <cell r="B7263">
            <v>814</v>
          </cell>
          <cell r="C7263">
            <v>823</v>
          </cell>
          <cell r="D7263">
            <v>1072</v>
          </cell>
          <cell r="E7263">
            <v>43038.499999982392</v>
          </cell>
        </row>
        <row r="7264">
          <cell r="B7264">
            <v>619</v>
          </cell>
          <cell r="C7264">
            <v>768</v>
          </cell>
          <cell r="D7264">
            <v>929</v>
          </cell>
          <cell r="E7264">
            <v>43038.541666649056</v>
          </cell>
        </row>
        <row r="7265">
          <cell r="B7265">
            <v>876</v>
          </cell>
          <cell r="C7265">
            <v>590</v>
          </cell>
          <cell r="D7265">
            <v>692</v>
          </cell>
          <cell r="E7265">
            <v>43038.583333315721</v>
          </cell>
        </row>
        <row r="7266">
          <cell r="B7266">
            <v>422</v>
          </cell>
          <cell r="C7266">
            <v>349</v>
          </cell>
          <cell r="D7266">
            <v>493</v>
          </cell>
          <cell r="E7266">
            <v>43038.624999982385</v>
          </cell>
        </row>
        <row r="7267">
          <cell r="B7267">
            <v>380</v>
          </cell>
          <cell r="C7267">
            <v>131</v>
          </cell>
          <cell r="D7267">
            <v>248</v>
          </cell>
          <cell r="E7267">
            <v>43038.666666649049</v>
          </cell>
        </row>
        <row r="7268">
          <cell r="B7268">
            <v>79</v>
          </cell>
          <cell r="C7268">
            <v>27</v>
          </cell>
          <cell r="D7268">
            <v>28</v>
          </cell>
          <cell r="E7268">
            <v>43038.708333315713</v>
          </cell>
        </row>
        <row r="7269">
          <cell r="B7269">
            <v>4</v>
          </cell>
          <cell r="C7269">
            <v>0</v>
          </cell>
          <cell r="D7269">
            <v>0</v>
          </cell>
          <cell r="E7269">
            <v>43038.749999982378</v>
          </cell>
        </row>
        <row r="7270">
          <cell r="B7270">
            <v>0</v>
          </cell>
          <cell r="C7270">
            <v>0</v>
          </cell>
          <cell r="D7270">
            <v>0</v>
          </cell>
          <cell r="E7270">
            <v>43038.791666649042</v>
          </cell>
        </row>
        <row r="7271">
          <cell r="B7271">
            <v>0</v>
          </cell>
          <cell r="C7271">
            <v>0</v>
          </cell>
          <cell r="D7271">
            <v>0</v>
          </cell>
          <cell r="E7271">
            <v>43038.833333315706</v>
          </cell>
        </row>
        <row r="7272">
          <cell r="B7272">
            <v>0</v>
          </cell>
          <cell r="C7272">
            <v>0</v>
          </cell>
          <cell r="D7272">
            <v>0</v>
          </cell>
          <cell r="E7272">
            <v>43038.87499998237</v>
          </cell>
        </row>
        <row r="7273">
          <cell r="B7273">
            <v>0</v>
          </cell>
          <cell r="C7273">
            <v>0</v>
          </cell>
          <cell r="D7273">
            <v>0</v>
          </cell>
          <cell r="E7273">
            <v>43038.916666649035</v>
          </cell>
        </row>
        <row r="7274">
          <cell r="B7274">
            <v>0</v>
          </cell>
          <cell r="C7274">
            <v>0</v>
          </cell>
          <cell r="D7274">
            <v>0</v>
          </cell>
          <cell r="E7274">
            <v>43038.958333315699</v>
          </cell>
        </row>
        <row r="7275">
          <cell r="B7275">
            <v>0</v>
          </cell>
          <cell r="C7275">
            <v>0</v>
          </cell>
          <cell r="D7275">
            <v>0</v>
          </cell>
          <cell r="E7275">
            <v>43038.999999982363</v>
          </cell>
        </row>
        <row r="7276">
          <cell r="B7276">
            <v>0</v>
          </cell>
          <cell r="C7276">
            <v>0</v>
          </cell>
          <cell r="D7276">
            <v>0</v>
          </cell>
          <cell r="E7276">
            <v>43039.041666649027</v>
          </cell>
        </row>
        <row r="7277">
          <cell r="B7277">
            <v>0</v>
          </cell>
          <cell r="C7277">
            <v>0</v>
          </cell>
          <cell r="D7277">
            <v>0</v>
          </cell>
          <cell r="E7277">
            <v>43039.083333315692</v>
          </cell>
        </row>
        <row r="7278">
          <cell r="B7278">
            <v>0</v>
          </cell>
          <cell r="C7278">
            <v>0</v>
          </cell>
          <cell r="D7278">
            <v>0</v>
          </cell>
          <cell r="E7278">
            <v>43039.124999982356</v>
          </cell>
        </row>
        <row r="7279">
          <cell r="B7279">
            <v>0</v>
          </cell>
          <cell r="C7279">
            <v>0</v>
          </cell>
          <cell r="D7279">
            <v>0</v>
          </cell>
          <cell r="E7279">
            <v>43039.16666664902</v>
          </cell>
        </row>
        <row r="7280">
          <cell r="B7280">
            <v>0</v>
          </cell>
          <cell r="C7280">
            <v>1</v>
          </cell>
          <cell r="D7280">
            <v>0</v>
          </cell>
          <cell r="E7280">
            <v>43039.208333315684</v>
          </cell>
        </row>
        <row r="7281">
          <cell r="B7281">
            <v>17</v>
          </cell>
          <cell r="C7281">
            <v>70</v>
          </cell>
          <cell r="D7281">
            <v>167</v>
          </cell>
          <cell r="E7281">
            <v>43039.249999982349</v>
          </cell>
        </row>
        <row r="7282">
          <cell r="B7282">
            <v>86</v>
          </cell>
          <cell r="C7282">
            <v>211</v>
          </cell>
          <cell r="D7282">
            <v>428</v>
          </cell>
          <cell r="E7282">
            <v>43039.291666649013</v>
          </cell>
        </row>
        <row r="7283">
          <cell r="B7283">
            <v>143</v>
          </cell>
          <cell r="C7283">
            <v>459</v>
          </cell>
          <cell r="D7283">
            <v>634</v>
          </cell>
          <cell r="E7283">
            <v>43039.333333315677</v>
          </cell>
        </row>
        <row r="7284">
          <cell r="B7284">
            <v>471</v>
          </cell>
          <cell r="C7284">
            <v>519</v>
          </cell>
          <cell r="D7284">
            <v>874</v>
          </cell>
          <cell r="E7284">
            <v>43039.374999982341</v>
          </cell>
        </row>
        <row r="7285">
          <cell r="B7285">
            <v>519</v>
          </cell>
          <cell r="C7285">
            <v>828</v>
          </cell>
          <cell r="D7285">
            <v>1017</v>
          </cell>
          <cell r="E7285">
            <v>43039.416666649005</v>
          </cell>
        </row>
        <row r="7286">
          <cell r="B7286">
            <v>728</v>
          </cell>
          <cell r="C7286">
            <v>691</v>
          </cell>
          <cell r="D7286">
            <v>1084</v>
          </cell>
          <cell r="E7286">
            <v>43039.45833331567</v>
          </cell>
        </row>
        <row r="7287">
          <cell r="B7287">
            <v>674</v>
          </cell>
          <cell r="C7287">
            <v>699</v>
          </cell>
          <cell r="D7287">
            <v>1029</v>
          </cell>
          <cell r="E7287">
            <v>43039.499999982334</v>
          </cell>
        </row>
        <row r="7288">
          <cell r="B7288">
            <v>883</v>
          </cell>
          <cell r="C7288">
            <v>651</v>
          </cell>
          <cell r="D7288">
            <v>902</v>
          </cell>
          <cell r="E7288">
            <v>43039.541666648998</v>
          </cell>
        </row>
        <row r="7289">
          <cell r="B7289">
            <v>612</v>
          </cell>
          <cell r="C7289">
            <v>585</v>
          </cell>
          <cell r="D7289">
            <v>705</v>
          </cell>
          <cell r="E7289">
            <v>43039.583333315662</v>
          </cell>
        </row>
        <row r="7290">
          <cell r="B7290">
            <v>516</v>
          </cell>
          <cell r="C7290">
            <v>362</v>
          </cell>
          <cell r="D7290">
            <v>474</v>
          </cell>
          <cell r="E7290">
            <v>43039.624999982327</v>
          </cell>
        </row>
        <row r="7291">
          <cell r="B7291">
            <v>376</v>
          </cell>
          <cell r="C7291">
            <v>117</v>
          </cell>
          <cell r="D7291">
            <v>247</v>
          </cell>
          <cell r="E7291">
            <v>43039.666666648991</v>
          </cell>
        </row>
        <row r="7292">
          <cell r="B7292">
            <v>91</v>
          </cell>
          <cell r="C7292">
            <v>20</v>
          </cell>
          <cell r="D7292">
            <v>29</v>
          </cell>
          <cell r="E7292">
            <v>43039.708333315655</v>
          </cell>
        </row>
        <row r="7293">
          <cell r="B7293">
            <v>4</v>
          </cell>
          <cell r="C7293">
            <v>0</v>
          </cell>
          <cell r="D7293">
            <v>0</v>
          </cell>
          <cell r="E7293">
            <v>43039.749999982319</v>
          </cell>
        </row>
        <row r="7294">
          <cell r="B7294">
            <v>0</v>
          </cell>
          <cell r="C7294">
            <v>0</v>
          </cell>
          <cell r="D7294">
            <v>0</v>
          </cell>
          <cell r="E7294">
            <v>43039.791666648984</v>
          </cell>
        </row>
        <row r="7295">
          <cell r="B7295">
            <v>0</v>
          </cell>
          <cell r="C7295">
            <v>0</v>
          </cell>
          <cell r="D7295">
            <v>0</v>
          </cell>
          <cell r="E7295">
            <v>43039.833333315648</v>
          </cell>
        </row>
        <row r="7296">
          <cell r="B7296">
            <v>0</v>
          </cell>
          <cell r="C7296">
            <v>0</v>
          </cell>
          <cell r="D7296">
            <v>0</v>
          </cell>
          <cell r="E7296">
            <v>43039.874999982312</v>
          </cell>
        </row>
        <row r="7297">
          <cell r="B7297">
            <v>0</v>
          </cell>
          <cell r="C7297">
            <v>0</v>
          </cell>
          <cell r="D7297">
            <v>0</v>
          </cell>
          <cell r="E7297">
            <v>43039.916666648976</v>
          </cell>
        </row>
        <row r="7298">
          <cell r="B7298">
            <v>0</v>
          </cell>
          <cell r="C7298">
            <v>0</v>
          </cell>
          <cell r="D7298">
            <v>0</v>
          </cell>
          <cell r="E7298">
            <v>43039.958333315641</v>
          </cell>
        </row>
        <row r="7299">
          <cell r="B7299">
            <v>0</v>
          </cell>
          <cell r="C7299">
            <v>0</v>
          </cell>
          <cell r="D7299">
            <v>0</v>
          </cell>
          <cell r="E7299">
            <v>43039.999999982305</v>
          </cell>
        </row>
        <row r="7300">
          <cell r="B7300">
            <v>0</v>
          </cell>
          <cell r="C7300">
            <v>0</v>
          </cell>
          <cell r="D7300">
            <v>0</v>
          </cell>
          <cell r="E7300">
            <v>43040.041666648969</v>
          </cell>
        </row>
        <row r="7301">
          <cell r="B7301">
            <v>0</v>
          </cell>
          <cell r="C7301">
            <v>0</v>
          </cell>
          <cell r="D7301">
            <v>0</v>
          </cell>
          <cell r="E7301">
            <v>43040.083333315633</v>
          </cell>
        </row>
        <row r="7302">
          <cell r="B7302">
            <v>0</v>
          </cell>
          <cell r="C7302">
            <v>0</v>
          </cell>
          <cell r="D7302">
            <v>0</v>
          </cell>
          <cell r="E7302">
            <v>43040.124999982298</v>
          </cell>
        </row>
        <row r="7303">
          <cell r="B7303">
            <v>0</v>
          </cell>
          <cell r="C7303">
            <v>0</v>
          </cell>
          <cell r="D7303">
            <v>0</v>
          </cell>
          <cell r="E7303">
            <v>43040.166666648962</v>
          </cell>
        </row>
        <row r="7304">
          <cell r="B7304">
            <v>0</v>
          </cell>
          <cell r="C7304">
            <v>1</v>
          </cell>
          <cell r="D7304">
            <v>0</v>
          </cell>
          <cell r="E7304">
            <v>43040.208333315626</v>
          </cell>
        </row>
        <row r="7305">
          <cell r="B7305">
            <v>20</v>
          </cell>
          <cell r="C7305">
            <v>68</v>
          </cell>
          <cell r="D7305">
            <v>163</v>
          </cell>
          <cell r="E7305">
            <v>43040.24999998229</v>
          </cell>
        </row>
        <row r="7306">
          <cell r="B7306">
            <v>188</v>
          </cell>
          <cell r="C7306">
            <v>216</v>
          </cell>
          <cell r="D7306">
            <v>418</v>
          </cell>
          <cell r="E7306">
            <v>43040.291666648955</v>
          </cell>
        </row>
        <row r="7307">
          <cell r="B7307">
            <v>442</v>
          </cell>
          <cell r="C7307">
            <v>485</v>
          </cell>
          <cell r="D7307">
            <v>624</v>
          </cell>
          <cell r="E7307">
            <v>43040.333333315619</v>
          </cell>
        </row>
        <row r="7308">
          <cell r="B7308">
            <v>676</v>
          </cell>
          <cell r="C7308">
            <v>699</v>
          </cell>
          <cell r="D7308">
            <v>610</v>
          </cell>
          <cell r="E7308">
            <v>43040.374999982283</v>
          </cell>
        </row>
        <row r="7309">
          <cell r="B7309">
            <v>843</v>
          </cell>
          <cell r="C7309">
            <v>810</v>
          </cell>
          <cell r="D7309">
            <v>859</v>
          </cell>
          <cell r="E7309">
            <v>43040.416666648947</v>
          </cell>
        </row>
        <row r="7310">
          <cell r="B7310">
            <v>903</v>
          </cell>
          <cell r="C7310">
            <v>667</v>
          </cell>
          <cell r="D7310">
            <v>962</v>
          </cell>
          <cell r="E7310">
            <v>43040.458333315612</v>
          </cell>
        </row>
        <row r="7311">
          <cell r="B7311">
            <v>970</v>
          </cell>
          <cell r="C7311">
            <v>675</v>
          </cell>
          <cell r="D7311">
            <v>847</v>
          </cell>
          <cell r="E7311">
            <v>43040.499999982276</v>
          </cell>
        </row>
        <row r="7312">
          <cell r="B7312">
            <v>871</v>
          </cell>
          <cell r="C7312">
            <v>690</v>
          </cell>
          <cell r="D7312">
            <v>375</v>
          </cell>
          <cell r="E7312">
            <v>43040.54166664894</v>
          </cell>
        </row>
        <row r="7313">
          <cell r="B7313">
            <v>828</v>
          </cell>
          <cell r="C7313">
            <v>448</v>
          </cell>
          <cell r="D7313">
            <v>276</v>
          </cell>
          <cell r="E7313">
            <v>43040.583333315604</v>
          </cell>
        </row>
        <row r="7314">
          <cell r="B7314">
            <v>549</v>
          </cell>
          <cell r="C7314">
            <v>347</v>
          </cell>
          <cell r="D7314">
            <v>277</v>
          </cell>
          <cell r="E7314">
            <v>43040.624999982268</v>
          </cell>
        </row>
        <row r="7315">
          <cell r="B7315">
            <v>352</v>
          </cell>
          <cell r="C7315">
            <v>171</v>
          </cell>
          <cell r="D7315">
            <v>152</v>
          </cell>
          <cell r="E7315">
            <v>43040.666666648933</v>
          </cell>
        </row>
        <row r="7316">
          <cell r="B7316">
            <v>123</v>
          </cell>
          <cell r="C7316">
            <v>20</v>
          </cell>
          <cell r="D7316">
            <v>19</v>
          </cell>
          <cell r="E7316">
            <v>43040.708333315597</v>
          </cell>
        </row>
        <row r="7317">
          <cell r="B7317">
            <v>4</v>
          </cell>
          <cell r="C7317">
            <v>0</v>
          </cell>
          <cell r="D7317">
            <v>0</v>
          </cell>
          <cell r="E7317">
            <v>43040.749999982261</v>
          </cell>
        </row>
        <row r="7318">
          <cell r="B7318">
            <v>0</v>
          </cell>
          <cell r="C7318">
            <v>0</v>
          </cell>
          <cell r="D7318">
            <v>0</v>
          </cell>
          <cell r="E7318">
            <v>43040.791666648925</v>
          </cell>
        </row>
        <row r="7319">
          <cell r="B7319">
            <v>0</v>
          </cell>
          <cell r="C7319">
            <v>0</v>
          </cell>
          <cell r="D7319">
            <v>0</v>
          </cell>
          <cell r="E7319">
            <v>43040.83333331559</v>
          </cell>
        </row>
        <row r="7320">
          <cell r="B7320">
            <v>0</v>
          </cell>
          <cell r="C7320">
            <v>0</v>
          </cell>
          <cell r="D7320">
            <v>0</v>
          </cell>
          <cell r="E7320">
            <v>43040.874999982254</v>
          </cell>
        </row>
        <row r="7321">
          <cell r="B7321">
            <v>0</v>
          </cell>
          <cell r="C7321">
            <v>0</v>
          </cell>
          <cell r="D7321">
            <v>0</v>
          </cell>
          <cell r="E7321">
            <v>43040.916666648918</v>
          </cell>
        </row>
        <row r="7322">
          <cell r="B7322">
            <v>0</v>
          </cell>
          <cell r="C7322">
            <v>0</v>
          </cell>
          <cell r="D7322">
            <v>0</v>
          </cell>
          <cell r="E7322">
            <v>43040.958333315582</v>
          </cell>
        </row>
        <row r="7323">
          <cell r="B7323">
            <v>0</v>
          </cell>
          <cell r="C7323">
            <v>0</v>
          </cell>
          <cell r="D7323">
            <v>0</v>
          </cell>
          <cell r="E7323">
            <v>43040.999999982247</v>
          </cell>
        </row>
        <row r="7324">
          <cell r="B7324">
            <v>0</v>
          </cell>
          <cell r="C7324">
            <v>0</v>
          </cell>
          <cell r="D7324">
            <v>0</v>
          </cell>
          <cell r="E7324">
            <v>43041.041666648911</v>
          </cell>
        </row>
        <row r="7325">
          <cell r="B7325">
            <v>0</v>
          </cell>
          <cell r="C7325">
            <v>0</v>
          </cell>
          <cell r="D7325">
            <v>0</v>
          </cell>
          <cell r="E7325">
            <v>43041.083333315575</v>
          </cell>
        </row>
        <row r="7326">
          <cell r="B7326">
            <v>0</v>
          </cell>
          <cell r="C7326">
            <v>0</v>
          </cell>
          <cell r="D7326">
            <v>0</v>
          </cell>
          <cell r="E7326">
            <v>43041.124999982239</v>
          </cell>
        </row>
        <row r="7327">
          <cell r="B7327">
            <v>0</v>
          </cell>
          <cell r="C7327">
            <v>0</v>
          </cell>
          <cell r="D7327">
            <v>0</v>
          </cell>
          <cell r="E7327">
            <v>43041.166666648904</v>
          </cell>
        </row>
        <row r="7328">
          <cell r="B7328">
            <v>0</v>
          </cell>
          <cell r="C7328">
            <v>1</v>
          </cell>
          <cell r="D7328">
            <v>0</v>
          </cell>
          <cell r="E7328">
            <v>43041.208333315568</v>
          </cell>
        </row>
        <row r="7329">
          <cell r="B7329">
            <v>21</v>
          </cell>
          <cell r="C7329">
            <v>98</v>
          </cell>
          <cell r="D7329">
            <v>167</v>
          </cell>
          <cell r="E7329">
            <v>43041.249999982232</v>
          </cell>
        </row>
        <row r="7330">
          <cell r="B7330">
            <v>197</v>
          </cell>
          <cell r="C7330">
            <v>225</v>
          </cell>
          <cell r="D7330">
            <v>422</v>
          </cell>
          <cell r="E7330">
            <v>43041.291666648896</v>
          </cell>
        </row>
        <row r="7331">
          <cell r="B7331">
            <v>441</v>
          </cell>
          <cell r="C7331">
            <v>445</v>
          </cell>
          <cell r="D7331">
            <v>660</v>
          </cell>
          <cell r="E7331">
            <v>43041.333333315561</v>
          </cell>
        </row>
        <row r="7332">
          <cell r="B7332">
            <v>631</v>
          </cell>
          <cell r="C7332">
            <v>616</v>
          </cell>
          <cell r="D7332">
            <v>675</v>
          </cell>
          <cell r="E7332">
            <v>43041.374999982225</v>
          </cell>
        </row>
        <row r="7333">
          <cell r="B7333">
            <v>834</v>
          </cell>
          <cell r="C7333">
            <v>740</v>
          </cell>
          <cell r="D7333">
            <v>797</v>
          </cell>
          <cell r="E7333">
            <v>43041.416666648889</v>
          </cell>
        </row>
        <row r="7334">
          <cell r="B7334">
            <v>996</v>
          </cell>
          <cell r="C7334">
            <v>829</v>
          </cell>
          <cell r="D7334">
            <v>651</v>
          </cell>
          <cell r="E7334">
            <v>43041.458333315553</v>
          </cell>
        </row>
        <row r="7335">
          <cell r="B7335">
            <v>870</v>
          </cell>
          <cell r="C7335">
            <v>656</v>
          </cell>
          <cell r="D7335">
            <v>317</v>
          </cell>
          <cell r="E7335">
            <v>43041.499999982218</v>
          </cell>
        </row>
        <row r="7336">
          <cell r="B7336">
            <v>879</v>
          </cell>
          <cell r="C7336">
            <v>566</v>
          </cell>
          <cell r="D7336">
            <v>207</v>
          </cell>
          <cell r="E7336">
            <v>43041.541666648882</v>
          </cell>
        </row>
        <row r="7337">
          <cell r="B7337">
            <v>806</v>
          </cell>
          <cell r="C7337">
            <v>467</v>
          </cell>
          <cell r="D7337">
            <v>202</v>
          </cell>
          <cell r="E7337">
            <v>43041.583333315546</v>
          </cell>
        </row>
        <row r="7338">
          <cell r="B7338">
            <v>549</v>
          </cell>
          <cell r="C7338">
            <v>190</v>
          </cell>
          <cell r="D7338">
            <v>274</v>
          </cell>
          <cell r="E7338">
            <v>43041.62499998221</v>
          </cell>
        </row>
        <row r="7339">
          <cell r="B7339">
            <v>365</v>
          </cell>
          <cell r="C7339">
            <v>116</v>
          </cell>
          <cell r="D7339">
            <v>146</v>
          </cell>
          <cell r="E7339">
            <v>43041.666666648875</v>
          </cell>
        </row>
        <row r="7340">
          <cell r="B7340">
            <v>137</v>
          </cell>
          <cell r="C7340">
            <v>22</v>
          </cell>
          <cell r="D7340">
            <v>22</v>
          </cell>
          <cell r="E7340">
            <v>43041.708333315539</v>
          </cell>
        </row>
        <row r="7341">
          <cell r="B7341">
            <v>4</v>
          </cell>
          <cell r="C7341">
            <v>0</v>
          </cell>
          <cell r="D7341">
            <v>0</v>
          </cell>
          <cell r="E7341">
            <v>43041.749999982203</v>
          </cell>
        </row>
        <row r="7342">
          <cell r="B7342">
            <v>0</v>
          </cell>
          <cell r="C7342">
            <v>0</v>
          </cell>
          <cell r="D7342">
            <v>0</v>
          </cell>
          <cell r="E7342">
            <v>43041.791666648867</v>
          </cell>
        </row>
        <row r="7343">
          <cell r="B7343">
            <v>0</v>
          </cell>
          <cell r="C7343">
            <v>0</v>
          </cell>
          <cell r="D7343">
            <v>0</v>
          </cell>
          <cell r="E7343">
            <v>43041.833333315531</v>
          </cell>
        </row>
        <row r="7344">
          <cell r="B7344">
            <v>0</v>
          </cell>
          <cell r="C7344">
            <v>0</v>
          </cell>
          <cell r="D7344">
            <v>0</v>
          </cell>
          <cell r="E7344">
            <v>43041.874999982196</v>
          </cell>
        </row>
        <row r="7345">
          <cell r="B7345">
            <v>0</v>
          </cell>
          <cell r="C7345">
            <v>0</v>
          </cell>
          <cell r="D7345">
            <v>0</v>
          </cell>
          <cell r="E7345">
            <v>43041.91666664886</v>
          </cell>
        </row>
        <row r="7346">
          <cell r="B7346">
            <v>0</v>
          </cell>
          <cell r="C7346">
            <v>0</v>
          </cell>
          <cell r="D7346">
            <v>0</v>
          </cell>
          <cell r="E7346">
            <v>43041.958333315524</v>
          </cell>
        </row>
        <row r="7347">
          <cell r="B7347">
            <v>0</v>
          </cell>
          <cell r="C7347">
            <v>0</v>
          </cell>
          <cell r="D7347">
            <v>0</v>
          </cell>
          <cell r="E7347">
            <v>43041.999999982188</v>
          </cell>
        </row>
        <row r="7348">
          <cell r="B7348">
            <v>0</v>
          </cell>
          <cell r="C7348">
            <v>0</v>
          </cell>
          <cell r="D7348">
            <v>0</v>
          </cell>
          <cell r="E7348">
            <v>43042.041666648853</v>
          </cell>
        </row>
        <row r="7349">
          <cell r="B7349">
            <v>0</v>
          </cell>
          <cell r="C7349">
            <v>0</v>
          </cell>
          <cell r="D7349">
            <v>0</v>
          </cell>
          <cell r="E7349">
            <v>43042.083333315517</v>
          </cell>
        </row>
        <row r="7350">
          <cell r="B7350">
            <v>0</v>
          </cell>
          <cell r="C7350">
            <v>0</v>
          </cell>
          <cell r="D7350">
            <v>0</v>
          </cell>
          <cell r="E7350">
            <v>43042.124999982181</v>
          </cell>
        </row>
        <row r="7351">
          <cell r="B7351">
            <v>0</v>
          </cell>
          <cell r="C7351">
            <v>0</v>
          </cell>
          <cell r="D7351">
            <v>0</v>
          </cell>
          <cell r="E7351">
            <v>43042.166666648845</v>
          </cell>
        </row>
        <row r="7352">
          <cell r="B7352">
            <v>0</v>
          </cell>
          <cell r="C7352">
            <v>1</v>
          </cell>
          <cell r="D7352">
            <v>0</v>
          </cell>
          <cell r="E7352">
            <v>43042.20833331551</v>
          </cell>
        </row>
        <row r="7353">
          <cell r="B7353">
            <v>28</v>
          </cell>
          <cell r="C7353">
            <v>83</v>
          </cell>
          <cell r="D7353">
            <v>170</v>
          </cell>
          <cell r="E7353">
            <v>43042.249999982174</v>
          </cell>
        </row>
        <row r="7354">
          <cell r="B7354">
            <v>92</v>
          </cell>
          <cell r="C7354">
            <v>306</v>
          </cell>
          <cell r="D7354">
            <v>404</v>
          </cell>
          <cell r="E7354">
            <v>43042.291666648838</v>
          </cell>
        </row>
        <row r="7355">
          <cell r="B7355">
            <v>191</v>
          </cell>
          <cell r="C7355">
            <v>551</v>
          </cell>
          <cell r="D7355">
            <v>611</v>
          </cell>
          <cell r="E7355">
            <v>43042.333333315502</v>
          </cell>
        </row>
        <row r="7356">
          <cell r="B7356">
            <v>294</v>
          </cell>
          <cell r="C7356">
            <v>693</v>
          </cell>
          <cell r="D7356">
            <v>865</v>
          </cell>
          <cell r="E7356">
            <v>43042.374999982167</v>
          </cell>
        </row>
        <row r="7357">
          <cell r="B7357">
            <v>320</v>
          </cell>
          <cell r="C7357">
            <v>794</v>
          </cell>
          <cell r="D7357">
            <v>1007</v>
          </cell>
          <cell r="E7357">
            <v>43042.416666648831</v>
          </cell>
        </row>
        <row r="7358">
          <cell r="B7358">
            <v>600</v>
          </cell>
          <cell r="C7358">
            <v>858</v>
          </cell>
          <cell r="D7358">
            <v>699</v>
          </cell>
          <cell r="E7358">
            <v>43042.458333315495</v>
          </cell>
        </row>
        <row r="7359">
          <cell r="B7359">
            <v>741</v>
          </cell>
          <cell r="C7359">
            <v>889</v>
          </cell>
          <cell r="D7359">
            <v>430</v>
          </cell>
          <cell r="E7359">
            <v>43042.499999982159</v>
          </cell>
        </row>
        <row r="7360">
          <cell r="B7360">
            <v>517</v>
          </cell>
          <cell r="C7360">
            <v>819</v>
          </cell>
          <cell r="D7360">
            <v>168</v>
          </cell>
          <cell r="E7360">
            <v>43042.541666648824</v>
          </cell>
        </row>
        <row r="7361">
          <cell r="B7361">
            <v>846</v>
          </cell>
          <cell r="C7361">
            <v>549</v>
          </cell>
          <cell r="D7361">
            <v>132</v>
          </cell>
          <cell r="E7361">
            <v>43042.583333315488</v>
          </cell>
        </row>
        <row r="7362">
          <cell r="B7362">
            <v>332</v>
          </cell>
          <cell r="C7362">
            <v>347</v>
          </cell>
          <cell r="D7362">
            <v>133</v>
          </cell>
          <cell r="E7362">
            <v>43042.624999982152</v>
          </cell>
        </row>
        <row r="7363">
          <cell r="B7363">
            <v>333</v>
          </cell>
          <cell r="C7363">
            <v>174</v>
          </cell>
          <cell r="D7363">
            <v>89</v>
          </cell>
          <cell r="E7363">
            <v>43042.666666648816</v>
          </cell>
        </row>
        <row r="7364">
          <cell r="B7364">
            <v>63</v>
          </cell>
          <cell r="C7364">
            <v>19</v>
          </cell>
          <cell r="D7364">
            <v>21</v>
          </cell>
          <cell r="E7364">
            <v>43042.708333315481</v>
          </cell>
        </row>
        <row r="7365">
          <cell r="B7365">
            <v>3</v>
          </cell>
          <cell r="C7365">
            <v>0</v>
          </cell>
          <cell r="D7365">
            <v>0</v>
          </cell>
          <cell r="E7365">
            <v>43042.749999982145</v>
          </cell>
        </row>
        <row r="7366">
          <cell r="B7366">
            <v>0</v>
          </cell>
          <cell r="C7366">
            <v>0</v>
          </cell>
          <cell r="D7366">
            <v>0</v>
          </cell>
          <cell r="E7366">
            <v>43042.791666648809</v>
          </cell>
        </row>
        <row r="7367">
          <cell r="B7367">
            <v>0</v>
          </cell>
          <cell r="C7367">
            <v>0</v>
          </cell>
          <cell r="D7367">
            <v>0</v>
          </cell>
          <cell r="E7367">
            <v>43042.833333315473</v>
          </cell>
        </row>
        <row r="7368">
          <cell r="B7368">
            <v>0</v>
          </cell>
          <cell r="C7368">
            <v>0</v>
          </cell>
          <cell r="D7368">
            <v>0</v>
          </cell>
          <cell r="E7368">
            <v>43042.874999982138</v>
          </cell>
        </row>
        <row r="7369">
          <cell r="B7369">
            <v>0</v>
          </cell>
          <cell r="C7369">
            <v>0</v>
          </cell>
          <cell r="D7369">
            <v>0</v>
          </cell>
          <cell r="E7369">
            <v>43042.916666648802</v>
          </cell>
        </row>
        <row r="7370">
          <cell r="B7370">
            <v>0</v>
          </cell>
          <cell r="C7370">
            <v>0</v>
          </cell>
          <cell r="D7370">
            <v>0</v>
          </cell>
          <cell r="E7370">
            <v>43042.958333315466</v>
          </cell>
        </row>
        <row r="7371">
          <cell r="B7371">
            <v>0</v>
          </cell>
          <cell r="C7371">
            <v>0</v>
          </cell>
          <cell r="D7371">
            <v>0</v>
          </cell>
          <cell r="E7371">
            <v>43042.99999998213</v>
          </cell>
        </row>
        <row r="7372">
          <cell r="B7372">
            <v>0</v>
          </cell>
          <cell r="C7372">
            <v>0</v>
          </cell>
          <cell r="D7372">
            <v>0</v>
          </cell>
          <cell r="E7372">
            <v>43043.041666648794</v>
          </cell>
        </row>
        <row r="7373">
          <cell r="B7373">
            <v>0</v>
          </cell>
          <cell r="C7373">
            <v>0</v>
          </cell>
          <cell r="D7373">
            <v>0</v>
          </cell>
          <cell r="E7373">
            <v>43043.083333315459</v>
          </cell>
        </row>
        <row r="7374">
          <cell r="B7374">
            <v>0</v>
          </cell>
          <cell r="C7374">
            <v>0</v>
          </cell>
          <cell r="D7374">
            <v>0</v>
          </cell>
          <cell r="E7374">
            <v>43043.124999982123</v>
          </cell>
        </row>
        <row r="7375">
          <cell r="B7375">
            <v>0</v>
          </cell>
          <cell r="C7375">
            <v>0</v>
          </cell>
          <cell r="D7375">
            <v>0</v>
          </cell>
          <cell r="E7375">
            <v>43043.166666648787</v>
          </cell>
        </row>
        <row r="7376">
          <cell r="B7376">
            <v>0</v>
          </cell>
          <cell r="C7376">
            <v>2</v>
          </cell>
          <cell r="D7376">
            <v>8</v>
          </cell>
          <cell r="E7376">
            <v>43043.208333315451</v>
          </cell>
        </row>
        <row r="7377">
          <cell r="B7377">
            <v>16</v>
          </cell>
          <cell r="C7377">
            <v>71</v>
          </cell>
          <cell r="D7377">
            <v>166</v>
          </cell>
          <cell r="E7377">
            <v>43043.249999982116</v>
          </cell>
        </row>
        <row r="7378">
          <cell r="B7378">
            <v>149</v>
          </cell>
          <cell r="C7378">
            <v>224</v>
          </cell>
          <cell r="D7378">
            <v>420</v>
          </cell>
          <cell r="E7378">
            <v>43043.29166664878</v>
          </cell>
        </row>
        <row r="7379">
          <cell r="B7379">
            <v>230</v>
          </cell>
          <cell r="C7379">
            <v>487</v>
          </cell>
          <cell r="D7379">
            <v>664</v>
          </cell>
          <cell r="E7379">
            <v>43043.333333315444</v>
          </cell>
        </row>
        <row r="7380">
          <cell r="B7380">
            <v>556</v>
          </cell>
          <cell r="C7380">
            <v>635</v>
          </cell>
          <cell r="D7380">
            <v>865</v>
          </cell>
          <cell r="E7380">
            <v>43043.374999982108</v>
          </cell>
        </row>
        <row r="7381">
          <cell r="B7381">
            <v>544</v>
          </cell>
          <cell r="C7381">
            <v>792</v>
          </cell>
          <cell r="D7381">
            <v>1006</v>
          </cell>
          <cell r="E7381">
            <v>43043.416666648773</v>
          </cell>
        </row>
        <row r="7382">
          <cell r="B7382">
            <v>871</v>
          </cell>
          <cell r="C7382">
            <v>871</v>
          </cell>
          <cell r="D7382">
            <v>584</v>
          </cell>
          <cell r="E7382">
            <v>43043.458333315437</v>
          </cell>
        </row>
        <row r="7383">
          <cell r="B7383">
            <v>727</v>
          </cell>
          <cell r="C7383">
            <v>853</v>
          </cell>
          <cell r="D7383">
            <v>242</v>
          </cell>
          <cell r="E7383">
            <v>43043.499999982101</v>
          </cell>
        </row>
        <row r="7384">
          <cell r="B7384">
            <v>432</v>
          </cell>
          <cell r="C7384">
            <v>770</v>
          </cell>
          <cell r="D7384">
            <v>185</v>
          </cell>
          <cell r="E7384">
            <v>43043.541666648765</v>
          </cell>
        </row>
        <row r="7385">
          <cell r="B7385">
            <v>522</v>
          </cell>
          <cell r="C7385">
            <v>558</v>
          </cell>
          <cell r="D7385">
            <v>155</v>
          </cell>
          <cell r="E7385">
            <v>43043.58333331543</v>
          </cell>
        </row>
        <row r="7386">
          <cell r="B7386">
            <v>391</v>
          </cell>
          <cell r="C7386">
            <v>343</v>
          </cell>
          <cell r="D7386">
            <v>127</v>
          </cell>
          <cell r="E7386">
            <v>43043.624999982094</v>
          </cell>
        </row>
        <row r="7387">
          <cell r="B7387">
            <v>248</v>
          </cell>
          <cell r="C7387">
            <v>126</v>
          </cell>
          <cell r="D7387">
            <v>69</v>
          </cell>
          <cell r="E7387">
            <v>43043.666666648758</v>
          </cell>
        </row>
        <row r="7388">
          <cell r="B7388">
            <v>103</v>
          </cell>
          <cell r="C7388">
            <v>19</v>
          </cell>
          <cell r="D7388">
            <v>18</v>
          </cell>
          <cell r="E7388">
            <v>43043.708333315422</v>
          </cell>
        </row>
        <row r="7389">
          <cell r="B7389">
            <v>4</v>
          </cell>
          <cell r="C7389">
            <v>0</v>
          </cell>
          <cell r="D7389">
            <v>0</v>
          </cell>
          <cell r="E7389">
            <v>43043.749999982087</v>
          </cell>
        </row>
        <row r="7390">
          <cell r="B7390">
            <v>0</v>
          </cell>
          <cell r="C7390">
            <v>0</v>
          </cell>
          <cell r="D7390">
            <v>0</v>
          </cell>
          <cell r="E7390">
            <v>43043.791666648751</v>
          </cell>
        </row>
        <row r="7391">
          <cell r="B7391">
            <v>0</v>
          </cell>
          <cell r="C7391">
            <v>0</v>
          </cell>
          <cell r="D7391">
            <v>0</v>
          </cell>
          <cell r="E7391">
            <v>43043.833333315415</v>
          </cell>
        </row>
        <row r="7392">
          <cell r="B7392">
            <v>0</v>
          </cell>
          <cell r="C7392">
            <v>0</v>
          </cell>
          <cell r="D7392">
            <v>0</v>
          </cell>
          <cell r="E7392">
            <v>43043.874999982079</v>
          </cell>
        </row>
        <row r="7393">
          <cell r="B7393">
            <v>0</v>
          </cell>
          <cell r="C7393">
            <v>0</v>
          </cell>
          <cell r="D7393">
            <v>0</v>
          </cell>
          <cell r="E7393">
            <v>43043.916666648744</v>
          </cell>
        </row>
        <row r="7394">
          <cell r="B7394">
            <v>0</v>
          </cell>
          <cell r="C7394">
            <v>0</v>
          </cell>
          <cell r="D7394">
            <v>0</v>
          </cell>
          <cell r="E7394">
            <v>43043.958333315408</v>
          </cell>
        </row>
        <row r="7395">
          <cell r="B7395">
            <v>0</v>
          </cell>
          <cell r="C7395">
            <v>0</v>
          </cell>
          <cell r="D7395">
            <v>0</v>
          </cell>
          <cell r="E7395">
            <v>43043.999999982072</v>
          </cell>
        </row>
        <row r="7396">
          <cell r="B7396">
            <v>0</v>
          </cell>
          <cell r="C7396">
            <v>0</v>
          </cell>
          <cell r="D7396">
            <v>0</v>
          </cell>
          <cell r="E7396">
            <v>43044.041666648736</v>
          </cell>
        </row>
        <row r="7397">
          <cell r="B7397">
            <v>0</v>
          </cell>
          <cell r="C7397">
            <v>0</v>
          </cell>
          <cell r="D7397">
            <v>0</v>
          </cell>
          <cell r="E7397">
            <v>43044.083333315401</v>
          </cell>
        </row>
        <row r="7398">
          <cell r="B7398">
            <v>0</v>
          </cell>
          <cell r="C7398">
            <v>0</v>
          </cell>
          <cell r="D7398">
            <v>0</v>
          </cell>
          <cell r="E7398">
            <v>43044.124999982065</v>
          </cell>
        </row>
        <row r="7399">
          <cell r="B7399">
            <v>0</v>
          </cell>
          <cell r="C7399">
            <v>0</v>
          </cell>
          <cell r="D7399">
            <v>0</v>
          </cell>
          <cell r="E7399">
            <v>43044.166666648729</v>
          </cell>
        </row>
        <row r="7400">
          <cell r="B7400">
            <v>0</v>
          </cell>
          <cell r="C7400">
            <v>1</v>
          </cell>
          <cell r="D7400">
            <v>8</v>
          </cell>
          <cell r="E7400">
            <v>43044.208333315393</v>
          </cell>
        </row>
        <row r="7401">
          <cell r="B7401">
            <v>17</v>
          </cell>
          <cell r="C7401">
            <v>74</v>
          </cell>
          <cell r="D7401">
            <v>148</v>
          </cell>
          <cell r="E7401">
            <v>43044.249999982057</v>
          </cell>
        </row>
        <row r="7402">
          <cell r="B7402">
            <v>162</v>
          </cell>
          <cell r="C7402">
            <v>264</v>
          </cell>
          <cell r="D7402">
            <v>363</v>
          </cell>
          <cell r="E7402">
            <v>43044.291666648722</v>
          </cell>
        </row>
        <row r="7403">
          <cell r="B7403">
            <v>433</v>
          </cell>
          <cell r="C7403">
            <v>398</v>
          </cell>
          <cell r="D7403">
            <v>502</v>
          </cell>
          <cell r="E7403">
            <v>43044.333333315386</v>
          </cell>
        </row>
        <row r="7404">
          <cell r="B7404">
            <v>607</v>
          </cell>
          <cell r="C7404">
            <v>565</v>
          </cell>
          <cell r="D7404">
            <v>541</v>
          </cell>
          <cell r="E7404">
            <v>43044.37499998205</v>
          </cell>
        </row>
        <row r="7405">
          <cell r="B7405">
            <v>786</v>
          </cell>
          <cell r="C7405">
            <v>768</v>
          </cell>
          <cell r="D7405">
            <v>606</v>
          </cell>
          <cell r="E7405">
            <v>43044.416666648714</v>
          </cell>
        </row>
        <row r="7406">
          <cell r="B7406">
            <v>878</v>
          </cell>
          <cell r="C7406">
            <v>762</v>
          </cell>
          <cell r="D7406">
            <v>631</v>
          </cell>
          <cell r="E7406">
            <v>43044.458333315379</v>
          </cell>
        </row>
        <row r="7407">
          <cell r="B7407">
            <v>875</v>
          </cell>
          <cell r="C7407">
            <v>822</v>
          </cell>
          <cell r="D7407">
            <v>598</v>
          </cell>
          <cell r="E7407">
            <v>43044.499999982043</v>
          </cell>
        </row>
        <row r="7408">
          <cell r="B7408">
            <v>724</v>
          </cell>
          <cell r="C7408">
            <v>658</v>
          </cell>
          <cell r="D7408">
            <v>524</v>
          </cell>
          <cell r="E7408">
            <v>43044.541666648707</v>
          </cell>
        </row>
        <row r="7409">
          <cell r="B7409">
            <v>652</v>
          </cell>
          <cell r="C7409">
            <v>640</v>
          </cell>
          <cell r="D7409">
            <v>319</v>
          </cell>
          <cell r="E7409">
            <v>43044.583333315371</v>
          </cell>
        </row>
        <row r="7410">
          <cell r="B7410">
            <v>548</v>
          </cell>
          <cell r="C7410">
            <v>417</v>
          </cell>
          <cell r="D7410">
            <v>229</v>
          </cell>
          <cell r="E7410">
            <v>43044.624999982036</v>
          </cell>
        </row>
        <row r="7411">
          <cell r="B7411">
            <v>334</v>
          </cell>
          <cell r="C7411">
            <v>192</v>
          </cell>
          <cell r="D7411">
            <v>101</v>
          </cell>
          <cell r="E7411">
            <v>43044.6666666487</v>
          </cell>
        </row>
        <row r="7412">
          <cell r="B7412">
            <v>110</v>
          </cell>
          <cell r="C7412">
            <v>19</v>
          </cell>
          <cell r="D7412">
            <v>20</v>
          </cell>
          <cell r="E7412">
            <v>43044.708333315364</v>
          </cell>
        </row>
        <row r="7413">
          <cell r="B7413">
            <v>4</v>
          </cell>
          <cell r="C7413">
            <v>0</v>
          </cell>
          <cell r="D7413">
            <v>0</v>
          </cell>
          <cell r="E7413">
            <v>43044.749999982028</v>
          </cell>
        </row>
        <row r="7414">
          <cell r="B7414">
            <v>0</v>
          </cell>
          <cell r="C7414">
            <v>0</v>
          </cell>
          <cell r="D7414">
            <v>0</v>
          </cell>
          <cell r="E7414">
            <v>43044.791666648693</v>
          </cell>
        </row>
        <row r="7415">
          <cell r="B7415">
            <v>0</v>
          </cell>
          <cell r="C7415">
            <v>0</v>
          </cell>
          <cell r="D7415">
            <v>0</v>
          </cell>
          <cell r="E7415">
            <v>43044.833333315357</v>
          </cell>
        </row>
        <row r="7416">
          <cell r="B7416">
            <v>0</v>
          </cell>
          <cell r="C7416">
            <v>0</v>
          </cell>
          <cell r="D7416">
            <v>0</v>
          </cell>
          <cell r="E7416">
            <v>43044.874999982021</v>
          </cell>
        </row>
        <row r="7417">
          <cell r="B7417">
            <v>0</v>
          </cell>
          <cell r="C7417">
            <v>0</v>
          </cell>
          <cell r="D7417">
            <v>0</v>
          </cell>
          <cell r="E7417">
            <v>43044.916666648685</v>
          </cell>
        </row>
        <row r="7418">
          <cell r="B7418">
            <v>0</v>
          </cell>
          <cell r="C7418">
            <v>0</v>
          </cell>
          <cell r="D7418">
            <v>0</v>
          </cell>
          <cell r="E7418">
            <v>43044.95833331535</v>
          </cell>
        </row>
        <row r="7419">
          <cell r="B7419">
            <v>0</v>
          </cell>
          <cell r="C7419">
            <v>0</v>
          </cell>
          <cell r="D7419">
            <v>0</v>
          </cell>
          <cell r="E7419">
            <v>43044.999999982014</v>
          </cell>
        </row>
        <row r="7420">
          <cell r="B7420">
            <v>0</v>
          </cell>
          <cell r="C7420">
            <v>0</v>
          </cell>
          <cell r="D7420">
            <v>0</v>
          </cell>
          <cell r="E7420">
            <v>43045.041666648678</v>
          </cell>
        </row>
        <row r="7421">
          <cell r="B7421">
            <v>0</v>
          </cell>
          <cell r="C7421">
            <v>0</v>
          </cell>
          <cell r="D7421">
            <v>0</v>
          </cell>
          <cell r="E7421">
            <v>43045.083333315342</v>
          </cell>
        </row>
        <row r="7422">
          <cell r="B7422">
            <v>0</v>
          </cell>
          <cell r="C7422">
            <v>0</v>
          </cell>
          <cell r="D7422">
            <v>0</v>
          </cell>
          <cell r="E7422">
            <v>43045.124999982007</v>
          </cell>
        </row>
        <row r="7423">
          <cell r="B7423">
            <v>0</v>
          </cell>
          <cell r="C7423">
            <v>0</v>
          </cell>
          <cell r="D7423">
            <v>0</v>
          </cell>
          <cell r="E7423">
            <v>43045.166666648671</v>
          </cell>
        </row>
        <row r="7424">
          <cell r="B7424">
            <v>0</v>
          </cell>
          <cell r="C7424">
            <v>1</v>
          </cell>
          <cell r="D7424">
            <v>9</v>
          </cell>
          <cell r="E7424">
            <v>43045.208333315335</v>
          </cell>
        </row>
        <row r="7425">
          <cell r="B7425">
            <v>21</v>
          </cell>
          <cell r="C7425">
            <v>67</v>
          </cell>
          <cell r="D7425">
            <v>176</v>
          </cell>
          <cell r="E7425">
            <v>43045.249999981999</v>
          </cell>
        </row>
        <row r="7426">
          <cell r="B7426">
            <v>200</v>
          </cell>
          <cell r="C7426">
            <v>206</v>
          </cell>
          <cell r="D7426">
            <v>434</v>
          </cell>
          <cell r="E7426">
            <v>43045.291666648664</v>
          </cell>
        </row>
        <row r="7427">
          <cell r="B7427">
            <v>451</v>
          </cell>
          <cell r="C7427">
            <v>344</v>
          </cell>
          <cell r="D7427">
            <v>653</v>
          </cell>
          <cell r="E7427">
            <v>43045.333333315328</v>
          </cell>
        </row>
        <row r="7428">
          <cell r="B7428">
            <v>495</v>
          </cell>
          <cell r="C7428">
            <v>618</v>
          </cell>
          <cell r="D7428">
            <v>869</v>
          </cell>
          <cell r="E7428">
            <v>43045.374999981992</v>
          </cell>
        </row>
        <row r="7429">
          <cell r="B7429">
            <v>805</v>
          </cell>
          <cell r="C7429">
            <v>709</v>
          </cell>
          <cell r="D7429">
            <v>1012</v>
          </cell>
          <cell r="E7429">
            <v>43045.416666648656</v>
          </cell>
        </row>
        <row r="7430">
          <cell r="B7430">
            <v>740</v>
          </cell>
          <cell r="C7430">
            <v>801</v>
          </cell>
          <cell r="D7430">
            <v>955</v>
          </cell>
          <cell r="E7430">
            <v>43045.45833331532</v>
          </cell>
        </row>
        <row r="7431">
          <cell r="B7431">
            <v>982</v>
          </cell>
          <cell r="C7431">
            <v>727</v>
          </cell>
          <cell r="D7431">
            <v>678</v>
          </cell>
          <cell r="E7431">
            <v>43045.499999981985</v>
          </cell>
        </row>
        <row r="7432">
          <cell r="B7432">
            <v>848</v>
          </cell>
          <cell r="C7432">
            <v>749</v>
          </cell>
          <cell r="D7432">
            <v>392</v>
          </cell>
          <cell r="E7432">
            <v>43045.541666648649</v>
          </cell>
        </row>
        <row r="7433">
          <cell r="B7433">
            <v>717</v>
          </cell>
          <cell r="C7433">
            <v>529</v>
          </cell>
          <cell r="D7433">
            <v>312</v>
          </cell>
          <cell r="E7433">
            <v>43045.583333315313</v>
          </cell>
        </row>
        <row r="7434">
          <cell r="B7434">
            <v>505</v>
          </cell>
          <cell r="C7434">
            <v>337</v>
          </cell>
          <cell r="D7434">
            <v>197</v>
          </cell>
          <cell r="E7434">
            <v>43045.624999981977</v>
          </cell>
        </row>
        <row r="7435">
          <cell r="B7435">
            <v>327</v>
          </cell>
          <cell r="C7435">
            <v>134</v>
          </cell>
          <cell r="D7435">
            <v>89</v>
          </cell>
          <cell r="E7435">
            <v>43045.666666648642</v>
          </cell>
        </row>
        <row r="7436">
          <cell r="B7436">
            <v>103</v>
          </cell>
          <cell r="C7436">
            <v>20</v>
          </cell>
          <cell r="D7436">
            <v>22</v>
          </cell>
          <cell r="E7436">
            <v>43045.708333315306</v>
          </cell>
        </row>
        <row r="7437">
          <cell r="B7437">
            <v>4</v>
          </cell>
          <cell r="C7437">
            <v>0</v>
          </cell>
          <cell r="D7437">
            <v>0</v>
          </cell>
          <cell r="E7437">
            <v>43045.74999998197</v>
          </cell>
        </row>
        <row r="7438">
          <cell r="B7438">
            <v>0</v>
          </cell>
          <cell r="C7438">
            <v>0</v>
          </cell>
          <cell r="D7438">
            <v>0</v>
          </cell>
          <cell r="E7438">
            <v>43045.791666648634</v>
          </cell>
        </row>
        <row r="7439">
          <cell r="B7439">
            <v>0</v>
          </cell>
          <cell r="C7439">
            <v>0</v>
          </cell>
          <cell r="D7439">
            <v>0</v>
          </cell>
          <cell r="E7439">
            <v>43045.833333315299</v>
          </cell>
        </row>
        <row r="7440">
          <cell r="B7440">
            <v>0</v>
          </cell>
          <cell r="C7440">
            <v>0</v>
          </cell>
          <cell r="D7440">
            <v>0</v>
          </cell>
          <cell r="E7440">
            <v>43045.874999981963</v>
          </cell>
        </row>
        <row r="7441">
          <cell r="B7441">
            <v>0</v>
          </cell>
          <cell r="C7441">
            <v>0</v>
          </cell>
          <cell r="D7441">
            <v>0</v>
          </cell>
          <cell r="E7441">
            <v>43045.916666648627</v>
          </cell>
        </row>
        <row r="7442">
          <cell r="B7442">
            <v>0</v>
          </cell>
          <cell r="C7442">
            <v>0</v>
          </cell>
          <cell r="D7442">
            <v>0</v>
          </cell>
          <cell r="E7442">
            <v>43045.958333315291</v>
          </cell>
        </row>
        <row r="7443">
          <cell r="B7443">
            <v>0</v>
          </cell>
          <cell r="C7443">
            <v>0</v>
          </cell>
          <cell r="D7443">
            <v>0</v>
          </cell>
          <cell r="E7443">
            <v>43045.999999981956</v>
          </cell>
        </row>
        <row r="7444">
          <cell r="B7444">
            <v>0</v>
          </cell>
          <cell r="C7444">
            <v>0</v>
          </cell>
          <cell r="D7444">
            <v>0</v>
          </cell>
          <cell r="E7444">
            <v>43046.04166664862</v>
          </cell>
        </row>
        <row r="7445">
          <cell r="B7445">
            <v>0</v>
          </cell>
          <cell r="C7445">
            <v>0</v>
          </cell>
          <cell r="D7445">
            <v>0</v>
          </cell>
          <cell r="E7445">
            <v>43046.083333315284</v>
          </cell>
        </row>
        <row r="7446">
          <cell r="B7446">
            <v>0</v>
          </cell>
          <cell r="C7446">
            <v>0</v>
          </cell>
          <cell r="D7446">
            <v>0</v>
          </cell>
          <cell r="E7446">
            <v>43046.124999981948</v>
          </cell>
        </row>
        <row r="7447">
          <cell r="B7447">
            <v>0</v>
          </cell>
          <cell r="C7447">
            <v>0</v>
          </cell>
          <cell r="D7447">
            <v>0</v>
          </cell>
          <cell r="E7447">
            <v>43046.166666648613</v>
          </cell>
        </row>
        <row r="7448">
          <cell r="B7448">
            <v>0</v>
          </cell>
          <cell r="C7448">
            <v>1</v>
          </cell>
          <cell r="D7448">
            <v>9</v>
          </cell>
          <cell r="E7448">
            <v>43046.208333315277</v>
          </cell>
        </row>
        <row r="7449">
          <cell r="B7449">
            <v>18</v>
          </cell>
          <cell r="C7449">
            <v>64</v>
          </cell>
          <cell r="D7449">
            <v>176</v>
          </cell>
          <cell r="E7449">
            <v>43046.249999981941</v>
          </cell>
        </row>
        <row r="7450">
          <cell r="B7450">
            <v>160</v>
          </cell>
          <cell r="C7450">
            <v>237</v>
          </cell>
          <cell r="D7450">
            <v>433</v>
          </cell>
          <cell r="E7450">
            <v>43046.291666648605</v>
          </cell>
        </row>
        <row r="7451">
          <cell r="B7451">
            <v>421</v>
          </cell>
          <cell r="C7451">
            <v>496</v>
          </cell>
          <cell r="D7451">
            <v>675</v>
          </cell>
          <cell r="E7451">
            <v>43046.33333331527</v>
          </cell>
        </row>
        <row r="7452">
          <cell r="B7452">
            <v>487</v>
          </cell>
          <cell r="C7452">
            <v>685</v>
          </cell>
          <cell r="D7452">
            <v>876</v>
          </cell>
          <cell r="E7452">
            <v>43046.374999981934</v>
          </cell>
        </row>
        <row r="7453">
          <cell r="B7453">
            <v>680</v>
          </cell>
          <cell r="C7453">
            <v>803</v>
          </cell>
          <cell r="D7453">
            <v>1015</v>
          </cell>
          <cell r="E7453">
            <v>43046.416666648598</v>
          </cell>
        </row>
        <row r="7454">
          <cell r="B7454">
            <v>1016</v>
          </cell>
          <cell r="C7454">
            <v>920</v>
          </cell>
          <cell r="D7454">
            <v>1077</v>
          </cell>
          <cell r="E7454">
            <v>43046.458333315262</v>
          </cell>
        </row>
        <row r="7455">
          <cell r="B7455">
            <v>920</v>
          </cell>
          <cell r="C7455">
            <v>878</v>
          </cell>
          <cell r="D7455">
            <v>1024</v>
          </cell>
          <cell r="E7455">
            <v>43046.499999981927</v>
          </cell>
        </row>
        <row r="7456">
          <cell r="B7456">
            <v>889</v>
          </cell>
          <cell r="C7456">
            <v>672</v>
          </cell>
          <cell r="D7456">
            <v>881</v>
          </cell>
          <cell r="E7456">
            <v>43046.541666648591</v>
          </cell>
        </row>
        <row r="7457">
          <cell r="B7457">
            <v>615</v>
          </cell>
          <cell r="C7457">
            <v>562</v>
          </cell>
          <cell r="D7457">
            <v>228</v>
          </cell>
          <cell r="E7457">
            <v>43046.583333315255</v>
          </cell>
        </row>
        <row r="7458">
          <cell r="B7458">
            <v>503</v>
          </cell>
          <cell r="C7458">
            <v>296</v>
          </cell>
          <cell r="D7458">
            <v>175</v>
          </cell>
          <cell r="E7458">
            <v>43046.624999981919</v>
          </cell>
        </row>
        <row r="7459">
          <cell r="B7459">
            <v>309</v>
          </cell>
          <cell r="C7459">
            <v>141</v>
          </cell>
          <cell r="D7459">
            <v>146</v>
          </cell>
          <cell r="E7459">
            <v>43046.666666648583</v>
          </cell>
        </row>
        <row r="7460">
          <cell r="B7460">
            <v>121</v>
          </cell>
          <cell r="C7460">
            <v>19</v>
          </cell>
          <cell r="D7460">
            <v>24</v>
          </cell>
          <cell r="E7460">
            <v>43046.708333315248</v>
          </cell>
        </row>
        <row r="7461">
          <cell r="B7461">
            <v>4</v>
          </cell>
          <cell r="C7461">
            <v>0</v>
          </cell>
          <cell r="D7461">
            <v>0</v>
          </cell>
          <cell r="E7461">
            <v>43046.749999981912</v>
          </cell>
        </row>
        <row r="7462">
          <cell r="B7462">
            <v>0</v>
          </cell>
          <cell r="C7462">
            <v>0</v>
          </cell>
          <cell r="D7462">
            <v>0</v>
          </cell>
          <cell r="E7462">
            <v>43046.791666648576</v>
          </cell>
        </row>
        <row r="7463">
          <cell r="B7463">
            <v>0</v>
          </cell>
          <cell r="C7463">
            <v>0</v>
          </cell>
          <cell r="D7463">
            <v>0</v>
          </cell>
          <cell r="E7463">
            <v>43046.83333331524</v>
          </cell>
        </row>
        <row r="7464">
          <cell r="B7464">
            <v>0</v>
          </cell>
          <cell r="C7464">
            <v>0</v>
          </cell>
          <cell r="D7464">
            <v>0</v>
          </cell>
          <cell r="E7464">
            <v>43046.874999981905</v>
          </cell>
        </row>
        <row r="7465">
          <cell r="B7465">
            <v>0</v>
          </cell>
          <cell r="C7465">
            <v>0</v>
          </cell>
          <cell r="D7465">
            <v>0</v>
          </cell>
          <cell r="E7465">
            <v>43046.916666648569</v>
          </cell>
        </row>
        <row r="7466">
          <cell r="B7466">
            <v>0</v>
          </cell>
          <cell r="C7466">
            <v>0</v>
          </cell>
          <cell r="D7466">
            <v>0</v>
          </cell>
          <cell r="E7466">
            <v>43046.958333315233</v>
          </cell>
        </row>
        <row r="7467">
          <cell r="B7467">
            <v>0</v>
          </cell>
          <cell r="C7467">
            <v>0</v>
          </cell>
          <cell r="D7467">
            <v>0</v>
          </cell>
          <cell r="E7467">
            <v>43046.999999981897</v>
          </cell>
        </row>
        <row r="7468">
          <cell r="B7468">
            <v>0</v>
          </cell>
          <cell r="C7468">
            <v>0</v>
          </cell>
          <cell r="D7468">
            <v>0</v>
          </cell>
          <cell r="E7468">
            <v>43047.041666648562</v>
          </cell>
        </row>
        <row r="7469">
          <cell r="B7469">
            <v>0</v>
          </cell>
          <cell r="C7469">
            <v>0</v>
          </cell>
          <cell r="D7469">
            <v>0</v>
          </cell>
          <cell r="E7469">
            <v>43047.083333315226</v>
          </cell>
        </row>
        <row r="7470">
          <cell r="B7470">
            <v>0</v>
          </cell>
          <cell r="C7470">
            <v>0</v>
          </cell>
          <cell r="D7470">
            <v>0</v>
          </cell>
          <cell r="E7470">
            <v>43047.12499998189</v>
          </cell>
        </row>
        <row r="7471">
          <cell r="B7471">
            <v>0</v>
          </cell>
          <cell r="C7471">
            <v>0</v>
          </cell>
          <cell r="D7471">
            <v>0</v>
          </cell>
          <cell r="E7471">
            <v>43047.166666648554</v>
          </cell>
        </row>
        <row r="7472">
          <cell r="B7472">
            <v>0</v>
          </cell>
          <cell r="C7472">
            <v>1</v>
          </cell>
          <cell r="D7472">
            <v>9</v>
          </cell>
          <cell r="E7472">
            <v>43047.208333315219</v>
          </cell>
        </row>
        <row r="7473">
          <cell r="B7473">
            <v>18</v>
          </cell>
          <cell r="C7473">
            <v>67</v>
          </cell>
          <cell r="D7473">
            <v>173</v>
          </cell>
          <cell r="E7473">
            <v>43047.249999981883</v>
          </cell>
        </row>
        <row r="7474">
          <cell r="B7474">
            <v>127</v>
          </cell>
          <cell r="C7474">
            <v>237</v>
          </cell>
          <cell r="D7474">
            <v>373</v>
          </cell>
          <cell r="E7474">
            <v>43047.291666648547</v>
          </cell>
        </row>
        <row r="7475">
          <cell r="B7475">
            <v>411</v>
          </cell>
          <cell r="C7475">
            <v>429</v>
          </cell>
          <cell r="D7475">
            <v>527</v>
          </cell>
          <cell r="E7475">
            <v>43047.333333315211</v>
          </cell>
        </row>
        <row r="7476">
          <cell r="B7476">
            <v>399</v>
          </cell>
          <cell r="C7476">
            <v>509</v>
          </cell>
          <cell r="D7476">
            <v>552</v>
          </cell>
          <cell r="E7476">
            <v>43047.374999981876</v>
          </cell>
        </row>
        <row r="7477">
          <cell r="B7477">
            <v>633</v>
          </cell>
          <cell r="C7477">
            <v>602</v>
          </cell>
          <cell r="D7477">
            <v>615</v>
          </cell>
          <cell r="E7477">
            <v>43047.41666664854</v>
          </cell>
        </row>
        <row r="7478">
          <cell r="B7478">
            <v>503</v>
          </cell>
          <cell r="C7478">
            <v>651</v>
          </cell>
          <cell r="D7478">
            <v>632</v>
          </cell>
          <cell r="E7478">
            <v>43047.458333315204</v>
          </cell>
        </row>
        <row r="7479">
          <cell r="B7479">
            <v>391</v>
          </cell>
          <cell r="C7479">
            <v>881</v>
          </cell>
          <cell r="D7479">
            <v>409</v>
          </cell>
          <cell r="E7479">
            <v>43047.499999981868</v>
          </cell>
        </row>
        <row r="7480">
          <cell r="B7480">
            <v>795</v>
          </cell>
          <cell r="C7480">
            <v>730</v>
          </cell>
          <cell r="D7480">
            <v>269</v>
          </cell>
          <cell r="E7480">
            <v>43047.541666648533</v>
          </cell>
        </row>
        <row r="7481">
          <cell r="B7481">
            <v>571</v>
          </cell>
          <cell r="C7481">
            <v>527</v>
          </cell>
          <cell r="D7481">
            <v>212</v>
          </cell>
          <cell r="E7481">
            <v>43047.583333315197</v>
          </cell>
        </row>
        <row r="7482">
          <cell r="B7482">
            <v>523</v>
          </cell>
          <cell r="C7482">
            <v>284</v>
          </cell>
          <cell r="D7482">
            <v>200</v>
          </cell>
          <cell r="E7482">
            <v>43047.624999981861</v>
          </cell>
        </row>
        <row r="7483">
          <cell r="B7483">
            <v>326</v>
          </cell>
          <cell r="C7483">
            <v>129</v>
          </cell>
          <cell r="D7483">
            <v>86</v>
          </cell>
          <cell r="E7483">
            <v>43047.666666648525</v>
          </cell>
        </row>
        <row r="7484">
          <cell r="B7484">
            <v>122</v>
          </cell>
          <cell r="C7484">
            <v>19</v>
          </cell>
          <cell r="D7484">
            <v>21</v>
          </cell>
          <cell r="E7484">
            <v>43047.70833331519</v>
          </cell>
        </row>
        <row r="7485">
          <cell r="B7485">
            <v>4</v>
          </cell>
          <cell r="C7485">
            <v>0</v>
          </cell>
          <cell r="D7485">
            <v>0</v>
          </cell>
          <cell r="E7485">
            <v>43047.749999981854</v>
          </cell>
        </row>
        <row r="7486">
          <cell r="B7486">
            <v>0</v>
          </cell>
          <cell r="C7486">
            <v>0</v>
          </cell>
          <cell r="D7486">
            <v>0</v>
          </cell>
          <cell r="E7486">
            <v>43047.791666648518</v>
          </cell>
        </row>
        <row r="7487">
          <cell r="B7487">
            <v>0</v>
          </cell>
          <cell r="C7487">
            <v>0</v>
          </cell>
          <cell r="D7487">
            <v>0</v>
          </cell>
          <cell r="E7487">
            <v>43047.833333315182</v>
          </cell>
        </row>
        <row r="7488">
          <cell r="B7488">
            <v>0</v>
          </cell>
          <cell r="C7488">
            <v>0</v>
          </cell>
          <cell r="D7488">
            <v>0</v>
          </cell>
          <cell r="E7488">
            <v>43047.874999981846</v>
          </cell>
        </row>
        <row r="7489">
          <cell r="B7489">
            <v>0</v>
          </cell>
          <cell r="C7489">
            <v>0</v>
          </cell>
          <cell r="D7489">
            <v>0</v>
          </cell>
          <cell r="E7489">
            <v>43047.916666648511</v>
          </cell>
        </row>
        <row r="7490">
          <cell r="B7490">
            <v>0</v>
          </cell>
          <cell r="C7490">
            <v>0</v>
          </cell>
          <cell r="D7490">
            <v>0</v>
          </cell>
          <cell r="E7490">
            <v>43047.958333315175</v>
          </cell>
        </row>
        <row r="7491">
          <cell r="B7491">
            <v>0</v>
          </cell>
          <cell r="C7491">
            <v>0</v>
          </cell>
          <cell r="D7491">
            <v>0</v>
          </cell>
          <cell r="E7491">
            <v>43047.999999981839</v>
          </cell>
        </row>
        <row r="7492">
          <cell r="B7492">
            <v>0</v>
          </cell>
          <cell r="C7492">
            <v>0</v>
          </cell>
          <cell r="D7492">
            <v>0</v>
          </cell>
          <cell r="E7492">
            <v>43048.041666648503</v>
          </cell>
        </row>
        <row r="7493">
          <cell r="B7493">
            <v>0</v>
          </cell>
          <cell r="C7493">
            <v>0</v>
          </cell>
          <cell r="D7493">
            <v>0</v>
          </cell>
          <cell r="E7493">
            <v>43048.083333315168</v>
          </cell>
        </row>
        <row r="7494">
          <cell r="B7494">
            <v>0</v>
          </cell>
          <cell r="C7494">
            <v>0</v>
          </cell>
          <cell r="D7494">
            <v>0</v>
          </cell>
          <cell r="E7494">
            <v>43048.124999981832</v>
          </cell>
        </row>
        <row r="7495">
          <cell r="B7495">
            <v>0</v>
          </cell>
          <cell r="C7495">
            <v>0</v>
          </cell>
          <cell r="D7495">
            <v>0</v>
          </cell>
          <cell r="E7495">
            <v>43048.166666648496</v>
          </cell>
        </row>
        <row r="7496">
          <cell r="B7496">
            <v>0</v>
          </cell>
          <cell r="C7496">
            <v>1</v>
          </cell>
          <cell r="D7496">
            <v>10</v>
          </cell>
          <cell r="E7496">
            <v>43048.20833331516</v>
          </cell>
        </row>
        <row r="7497">
          <cell r="B7497">
            <v>18</v>
          </cell>
          <cell r="C7497">
            <v>67</v>
          </cell>
          <cell r="D7497">
            <v>175</v>
          </cell>
          <cell r="E7497">
            <v>43048.249999981825</v>
          </cell>
        </row>
        <row r="7498">
          <cell r="B7498">
            <v>176</v>
          </cell>
          <cell r="C7498">
            <v>220</v>
          </cell>
          <cell r="D7498">
            <v>430</v>
          </cell>
          <cell r="E7498">
            <v>43048.291666648489</v>
          </cell>
        </row>
        <row r="7499">
          <cell r="B7499">
            <v>446</v>
          </cell>
          <cell r="C7499">
            <v>472</v>
          </cell>
          <cell r="D7499">
            <v>669</v>
          </cell>
          <cell r="E7499">
            <v>43048.333333315153</v>
          </cell>
        </row>
        <row r="7500">
          <cell r="B7500">
            <v>708</v>
          </cell>
          <cell r="C7500">
            <v>651</v>
          </cell>
          <cell r="D7500">
            <v>869</v>
          </cell>
          <cell r="E7500">
            <v>43048.374999981817</v>
          </cell>
        </row>
        <row r="7501">
          <cell r="B7501">
            <v>783</v>
          </cell>
          <cell r="C7501">
            <v>711</v>
          </cell>
          <cell r="D7501">
            <v>1008</v>
          </cell>
          <cell r="E7501">
            <v>43048.416666648482</v>
          </cell>
        </row>
        <row r="7502">
          <cell r="B7502">
            <v>808</v>
          </cell>
          <cell r="C7502">
            <v>868</v>
          </cell>
          <cell r="D7502">
            <v>546</v>
          </cell>
          <cell r="E7502">
            <v>43048.458333315146</v>
          </cell>
        </row>
        <row r="7503">
          <cell r="B7503">
            <v>835</v>
          </cell>
          <cell r="C7503">
            <v>759</v>
          </cell>
          <cell r="D7503">
            <v>292</v>
          </cell>
          <cell r="E7503">
            <v>43048.49999998181</v>
          </cell>
        </row>
        <row r="7504">
          <cell r="B7504">
            <v>841</v>
          </cell>
          <cell r="C7504">
            <v>580</v>
          </cell>
          <cell r="D7504">
            <v>195</v>
          </cell>
          <cell r="E7504">
            <v>43048.541666648474</v>
          </cell>
        </row>
        <row r="7505">
          <cell r="B7505">
            <v>412</v>
          </cell>
          <cell r="C7505">
            <v>598</v>
          </cell>
          <cell r="D7505">
            <v>138</v>
          </cell>
          <cell r="E7505">
            <v>43048.583333315139</v>
          </cell>
        </row>
        <row r="7506">
          <cell r="B7506">
            <v>493</v>
          </cell>
          <cell r="C7506">
            <v>383</v>
          </cell>
          <cell r="D7506">
            <v>86</v>
          </cell>
          <cell r="E7506">
            <v>43048.624999981803</v>
          </cell>
        </row>
        <row r="7507">
          <cell r="B7507">
            <v>343</v>
          </cell>
          <cell r="C7507">
            <v>121</v>
          </cell>
          <cell r="D7507">
            <v>36</v>
          </cell>
          <cell r="E7507">
            <v>43048.666666648467</v>
          </cell>
        </row>
        <row r="7508">
          <cell r="B7508">
            <v>90</v>
          </cell>
          <cell r="C7508">
            <v>19</v>
          </cell>
          <cell r="D7508">
            <v>9</v>
          </cell>
          <cell r="E7508">
            <v>43048.708333315131</v>
          </cell>
        </row>
        <row r="7509">
          <cell r="B7509">
            <v>4</v>
          </cell>
          <cell r="C7509">
            <v>0</v>
          </cell>
          <cell r="D7509">
            <v>0</v>
          </cell>
          <cell r="E7509">
            <v>43048.749999981796</v>
          </cell>
        </row>
        <row r="7510">
          <cell r="B7510">
            <v>0</v>
          </cell>
          <cell r="C7510">
            <v>0</v>
          </cell>
          <cell r="D7510">
            <v>0</v>
          </cell>
          <cell r="E7510">
            <v>43048.79166664846</v>
          </cell>
        </row>
        <row r="7511">
          <cell r="B7511">
            <v>0</v>
          </cell>
          <cell r="C7511">
            <v>0</v>
          </cell>
          <cell r="D7511">
            <v>0</v>
          </cell>
          <cell r="E7511">
            <v>43048.833333315124</v>
          </cell>
        </row>
        <row r="7512">
          <cell r="B7512">
            <v>0</v>
          </cell>
          <cell r="C7512">
            <v>0</v>
          </cell>
          <cell r="D7512">
            <v>0</v>
          </cell>
          <cell r="E7512">
            <v>43048.874999981788</v>
          </cell>
        </row>
        <row r="7513">
          <cell r="B7513">
            <v>0</v>
          </cell>
          <cell r="C7513">
            <v>0</v>
          </cell>
          <cell r="D7513">
            <v>0</v>
          </cell>
          <cell r="E7513">
            <v>43048.916666648453</v>
          </cell>
        </row>
        <row r="7514">
          <cell r="B7514">
            <v>0</v>
          </cell>
          <cell r="C7514">
            <v>0</v>
          </cell>
          <cell r="D7514">
            <v>0</v>
          </cell>
          <cell r="E7514">
            <v>43048.958333315117</v>
          </cell>
        </row>
        <row r="7515">
          <cell r="B7515">
            <v>0</v>
          </cell>
          <cell r="C7515">
            <v>0</v>
          </cell>
          <cell r="D7515">
            <v>0</v>
          </cell>
          <cell r="E7515">
            <v>43048.999999981781</v>
          </cell>
        </row>
        <row r="7516">
          <cell r="B7516">
            <v>0</v>
          </cell>
          <cell r="C7516">
            <v>0</v>
          </cell>
          <cell r="D7516">
            <v>0</v>
          </cell>
          <cell r="E7516">
            <v>43049.041666648445</v>
          </cell>
        </row>
        <row r="7517">
          <cell r="B7517">
            <v>0</v>
          </cell>
          <cell r="C7517">
            <v>0</v>
          </cell>
          <cell r="D7517">
            <v>0</v>
          </cell>
          <cell r="E7517">
            <v>43049.083333315109</v>
          </cell>
        </row>
        <row r="7518">
          <cell r="B7518">
            <v>0</v>
          </cell>
          <cell r="C7518">
            <v>0</v>
          </cell>
          <cell r="D7518">
            <v>0</v>
          </cell>
          <cell r="E7518">
            <v>43049.124999981774</v>
          </cell>
        </row>
        <row r="7519">
          <cell r="B7519">
            <v>0</v>
          </cell>
          <cell r="C7519">
            <v>0</v>
          </cell>
          <cell r="D7519">
            <v>0</v>
          </cell>
          <cell r="E7519">
            <v>43049.166666648438</v>
          </cell>
        </row>
        <row r="7520">
          <cell r="B7520">
            <v>0</v>
          </cell>
          <cell r="C7520">
            <v>1</v>
          </cell>
          <cell r="D7520">
            <v>9</v>
          </cell>
          <cell r="E7520">
            <v>43049.208333315102</v>
          </cell>
        </row>
        <row r="7521">
          <cell r="B7521">
            <v>19</v>
          </cell>
          <cell r="C7521">
            <v>74</v>
          </cell>
          <cell r="D7521">
            <v>170</v>
          </cell>
          <cell r="E7521">
            <v>43049.249999981766</v>
          </cell>
        </row>
        <row r="7522">
          <cell r="B7522">
            <v>186</v>
          </cell>
          <cell r="C7522">
            <v>268</v>
          </cell>
          <cell r="D7522">
            <v>378</v>
          </cell>
          <cell r="E7522">
            <v>43049.291666648431</v>
          </cell>
        </row>
        <row r="7523">
          <cell r="B7523">
            <v>445</v>
          </cell>
          <cell r="C7523">
            <v>456</v>
          </cell>
          <cell r="D7523">
            <v>545</v>
          </cell>
          <cell r="E7523">
            <v>43049.333333315095</v>
          </cell>
        </row>
        <row r="7524">
          <cell r="B7524">
            <v>651</v>
          </cell>
          <cell r="C7524">
            <v>533</v>
          </cell>
          <cell r="D7524">
            <v>807</v>
          </cell>
          <cell r="E7524">
            <v>43049.374999981759</v>
          </cell>
        </row>
        <row r="7525">
          <cell r="B7525">
            <v>780</v>
          </cell>
          <cell r="C7525">
            <v>797</v>
          </cell>
          <cell r="D7525">
            <v>575</v>
          </cell>
          <cell r="E7525">
            <v>43049.416666648423</v>
          </cell>
        </row>
        <row r="7526">
          <cell r="B7526">
            <v>919</v>
          </cell>
          <cell r="C7526">
            <v>783</v>
          </cell>
          <cell r="D7526">
            <v>442</v>
          </cell>
          <cell r="E7526">
            <v>43049.458333315088</v>
          </cell>
        </row>
        <row r="7527">
          <cell r="B7527">
            <v>790</v>
          </cell>
          <cell r="C7527">
            <v>565</v>
          </cell>
          <cell r="D7527">
            <v>362</v>
          </cell>
          <cell r="E7527">
            <v>43049.499999981752</v>
          </cell>
        </row>
        <row r="7528">
          <cell r="B7528">
            <v>883</v>
          </cell>
          <cell r="C7528">
            <v>732</v>
          </cell>
          <cell r="D7528">
            <v>381</v>
          </cell>
          <cell r="E7528">
            <v>43049.541666648416</v>
          </cell>
        </row>
        <row r="7529">
          <cell r="B7529">
            <v>601</v>
          </cell>
          <cell r="C7529">
            <v>506</v>
          </cell>
          <cell r="D7529">
            <v>348</v>
          </cell>
          <cell r="E7529">
            <v>43049.58333331508</v>
          </cell>
        </row>
        <row r="7530">
          <cell r="B7530">
            <v>536</v>
          </cell>
          <cell r="C7530">
            <v>324</v>
          </cell>
          <cell r="D7530">
            <v>280</v>
          </cell>
          <cell r="E7530">
            <v>43049.624999981745</v>
          </cell>
        </row>
        <row r="7531">
          <cell r="B7531">
            <v>344</v>
          </cell>
          <cell r="C7531">
            <v>145</v>
          </cell>
          <cell r="D7531">
            <v>59</v>
          </cell>
          <cell r="E7531">
            <v>43049.666666648409</v>
          </cell>
        </row>
        <row r="7532">
          <cell r="B7532">
            <v>119</v>
          </cell>
          <cell r="C7532">
            <v>20</v>
          </cell>
          <cell r="D7532">
            <v>21</v>
          </cell>
          <cell r="E7532">
            <v>43049.708333315073</v>
          </cell>
        </row>
        <row r="7533">
          <cell r="B7533">
            <v>4</v>
          </cell>
          <cell r="C7533">
            <v>0</v>
          </cell>
          <cell r="D7533">
            <v>0</v>
          </cell>
          <cell r="E7533">
            <v>43049.749999981737</v>
          </cell>
        </row>
        <row r="7534">
          <cell r="B7534">
            <v>0</v>
          </cell>
          <cell r="C7534">
            <v>0</v>
          </cell>
          <cell r="D7534">
            <v>0</v>
          </cell>
          <cell r="E7534">
            <v>43049.791666648402</v>
          </cell>
        </row>
        <row r="7535">
          <cell r="B7535">
            <v>0</v>
          </cell>
          <cell r="C7535">
            <v>0</v>
          </cell>
          <cell r="D7535">
            <v>0</v>
          </cell>
          <cell r="E7535">
            <v>43049.833333315066</v>
          </cell>
        </row>
        <row r="7536">
          <cell r="B7536">
            <v>0</v>
          </cell>
          <cell r="C7536">
            <v>0</v>
          </cell>
          <cell r="D7536">
            <v>0</v>
          </cell>
          <cell r="E7536">
            <v>43049.87499998173</v>
          </cell>
        </row>
        <row r="7537">
          <cell r="B7537">
            <v>0</v>
          </cell>
          <cell r="C7537">
            <v>0</v>
          </cell>
          <cell r="D7537">
            <v>0</v>
          </cell>
          <cell r="E7537">
            <v>43049.916666648394</v>
          </cell>
        </row>
        <row r="7538">
          <cell r="B7538">
            <v>0</v>
          </cell>
          <cell r="C7538">
            <v>0</v>
          </cell>
          <cell r="D7538">
            <v>0</v>
          </cell>
          <cell r="E7538">
            <v>43049.958333315059</v>
          </cell>
        </row>
        <row r="7539">
          <cell r="B7539">
            <v>0</v>
          </cell>
          <cell r="C7539">
            <v>0</v>
          </cell>
          <cell r="D7539">
            <v>0</v>
          </cell>
          <cell r="E7539">
            <v>43049.999999981723</v>
          </cell>
        </row>
        <row r="7540">
          <cell r="B7540">
            <v>0</v>
          </cell>
          <cell r="C7540">
            <v>0</v>
          </cell>
          <cell r="D7540">
            <v>0</v>
          </cell>
          <cell r="E7540">
            <v>43050.041666648387</v>
          </cell>
        </row>
        <row r="7541">
          <cell r="B7541">
            <v>0</v>
          </cell>
          <cell r="C7541">
            <v>0</v>
          </cell>
          <cell r="D7541">
            <v>0</v>
          </cell>
          <cell r="E7541">
            <v>43050.083333315051</v>
          </cell>
        </row>
        <row r="7542">
          <cell r="B7542">
            <v>0</v>
          </cell>
          <cell r="C7542">
            <v>0</v>
          </cell>
          <cell r="D7542">
            <v>0</v>
          </cell>
          <cell r="E7542">
            <v>43050.124999981716</v>
          </cell>
        </row>
        <row r="7543">
          <cell r="B7543">
            <v>0</v>
          </cell>
          <cell r="C7543">
            <v>0</v>
          </cell>
          <cell r="D7543">
            <v>0</v>
          </cell>
          <cell r="E7543">
            <v>43050.16666664838</v>
          </cell>
        </row>
        <row r="7544">
          <cell r="B7544">
            <v>0</v>
          </cell>
          <cell r="C7544">
            <v>1</v>
          </cell>
          <cell r="D7544">
            <v>10</v>
          </cell>
          <cell r="E7544">
            <v>43050.208333315044</v>
          </cell>
        </row>
        <row r="7545">
          <cell r="B7545">
            <v>18</v>
          </cell>
          <cell r="C7545">
            <v>60</v>
          </cell>
          <cell r="D7545">
            <v>171</v>
          </cell>
          <cell r="E7545">
            <v>43050.249999981708</v>
          </cell>
        </row>
        <row r="7546">
          <cell r="B7546">
            <v>171</v>
          </cell>
          <cell r="C7546">
            <v>255</v>
          </cell>
          <cell r="D7546">
            <v>422</v>
          </cell>
          <cell r="E7546">
            <v>43050.291666648372</v>
          </cell>
        </row>
        <row r="7547">
          <cell r="B7547">
            <v>409</v>
          </cell>
          <cell r="C7547">
            <v>449</v>
          </cell>
          <cell r="D7547">
            <v>653</v>
          </cell>
          <cell r="E7547">
            <v>43050.333333315037</v>
          </cell>
        </row>
        <row r="7548">
          <cell r="B7548">
            <v>689</v>
          </cell>
          <cell r="C7548">
            <v>638</v>
          </cell>
          <cell r="D7548">
            <v>573</v>
          </cell>
          <cell r="E7548">
            <v>43050.374999981701</v>
          </cell>
        </row>
        <row r="7549">
          <cell r="B7549">
            <v>677</v>
          </cell>
          <cell r="C7549">
            <v>643</v>
          </cell>
          <cell r="D7549">
            <v>386</v>
          </cell>
          <cell r="E7549">
            <v>43050.416666648365</v>
          </cell>
        </row>
        <row r="7550">
          <cell r="B7550">
            <v>896</v>
          </cell>
          <cell r="C7550">
            <v>705</v>
          </cell>
          <cell r="D7550">
            <v>517</v>
          </cell>
          <cell r="E7550">
            <v>43050.458333315029</v>
          </cell>
        </row>
        <row r="7551">
          <cell r="B7551">
            <v>1030</v>
          </cell>
          <cell r="C7551">
            <v>883</v>
          </cell>
          <cell r="D7551">
            <v>564</v>
          </cell>
          <cell r="E7551">
            <v>43050.499999981694</v>
          </cell>
        </row>
        <row r="7552">
          <cell r="B7552">
            <v>860</v>
          </cell>
          <cell r="C7552">
            <v>743</v>
          </cell>
          <cell r="D7552">
            <v>570</v>
          </cell>
          <cell r="E7552">
            <v>43050.541666648358</v>
          </cell>
        </row>
        <row r="7553">
          <cell r="B7553">
            <v>747</v>
          </cell>
          <cell r="C7553">
            <v>643</v>
          </cell>
          <cell r="D7553">
            <v>445</v>
          </cell>
          <cell r="E7553">
            <v>43050.583333315022</v>
          </cell>
        </row>
        <row r="7554">
          <cell r="B7554">
            <v>508</v>
          </cell>
          <cell r="C7554">
            <v>376</v>
          </cell>
          <cell r="D7554">
            <v>396</v>
          </cell>
          <cell r="E7554">
            <v>43050.624999981686</v>
          </cell>
        </row>
        <row r="7555">
          <cell r="B7555">
            <v>227</v>
          </cell>
          <cell r="C7555">
            <v>157</v>
          </cell>
          <cell r="D7555">
            <v>218</v>
          </cell>
          <cell r="E7555">
            <v>43050.666666648351</v>
          </cell>
        </row>
        <row r="7556">
          <cell r="B7556">
            <v>118</v>
          </cell>
          <cell r="C7556">
            <v>18</v>
          </cell>
          <cell r="D7556">
            <v>39</v>
          </cell>
          <cell r="E7556">
            <v>43050.708333315015</v>
          </cell>
        </row>
        <row r="7557">
          <cell r="B7557">
            <v>4</v>
          </cell>
          <cell r="C7557">
            <v>0</v>
          </cell>
          <cell r="D7557">
            <v>0</v>
          </cell>
          <cell r="E7557">
            <v>43050.749999981679</v>
          </cell>
        </row>
        <row r="7558">
          <cell r="B7558">
            <v>0</v>
          </cell>
          <cell r="C7558">
            <v>0</v>
          </cell>
          <cell r="D7558">
            <v>0</v>
          </cell>
          <cell r="E7558">
            <v>43050.791666648343</v>
          </cell>
        </row>
        <row r="7559">
          <cell r="B7559">
            <v>0</v>
          </cell>
          <cell r="C7559">
            <v>0</v>
          </cell>
          <cell r="D7559">
            <v>0</v>
          </cell>
          <cell r="E7559">
            <v>43050.833333315008</v>
          </cell>
        </row>
        <row r="7560">
          <cell r="B7560">
            <v>0</v>
          </cell>
          <cell r="C7560">
            <v>0</v>
          </cell>
          <cell r="D7560">
            <v>0</v>
          </cell>
          <cell r="E7560">
            <v>43050.874999981672</v>
          </cell>
        </row>
        <row r="7561">
          <cell r="B7561">
            <v>0</v>
          </cell>
          <cell r="C7561">
            <v>0</v>
          </cell>
          <cell r="D7561">
            <v>0</v>
          </cell>
          <cell r="E7561">
            <v>43050.916666648336</v>
          </cell>
        </row>
        <row r="7562">
          <cell r="B7562">
            <v>0</v>
          </cell>
          <cell r="C7562">
            <v>0</v>
          </cell>
          <cell r="D7562">
            <v>0</v>
          </cell>
          <cell r="E7562">
            <v>43050.958333315</v>
          </cell>
        </row>
        <row r="7563">
          <cell r="B7563">
            <v>0</v>
          </cell>
          <cell r="C7563">
            <v>0</v>
          </cell>
          <cell r="D7563">
            <v>0</v>
          </cell>
          <cell r="E7563">
            <v>43050.999999981665</v>
          </cell>
        </row>
        <row r="7564">
          <cell r="B7564">
            <v>0</v>
          </cell>
          <cell r="C7564">
            <v>0</v>
          </cell>
          <cell r="D7564">
            <v>0</v>
          </cell>
          <cell r="E7564">
            <v>43051.041666648329</v>
          </cell>
        </row>
        <row r="7565">
          <cell r="B7565">
            <v>0</v>
          </cell>
          <cell r="C7565">
            <v>0</v>
          </cell>
          <cell r="D7565">
            <v>0</v>
          </cell>
          <cell r="E7565">
            <v>43051.083333314993</v>
          </cell>
        </row>
        <row r="7566">
          <cell r="B7566">
            <v>0</v>
          </cell>
          <cell r="C7566">
            <v>0</v>
          </cell>
          <cell r="D7566">
            <v>0</v>
          </cell>
          <cell r="E7566">
            <v>43051.124999981657</v>
          </cell>
        </row>
        <row r="7567">
          <cell r="B7567">
            <v>0</v>
          </cell>
          <cell r="C7567">
            <v>0</v>
          </cell>
          <cell r="D7567">
            <v>0</v>
          </cell>
          <cell r="E7567">
            <v>43051.166666648322</v>
          </cell>
        </row>
        <row r="7568">
          <cell r="B7568">
            <v>0</v>
          </cell>
          <cell r="C7568">
            <v>1</v>
          </cell>
          <cell r="D7568">
            <v>10</v>
          </cell>
          <cell r="E7568">
            <v>43051.208333314986</v>
          </cell>
        </row>
        <row r="7569">
          <cell r="B7569">
            <v>16</v>
          </cell>
          <cell r="C7569">
            <v>67</v>
          </cell>
          <cell r="D7569">
            <v>174</v>
          </cell>
          <cell r="E7569">
            <v>43051.24999998165</v>
          </cell>
        </row>
        <row r="7570">
          <cell r="B7570">
            <v>191</v>
          </cell>
          <cell r="C7570">
            <v>212</v>
          </cell>
          <cell r="D7570">
            <v>423</v>
          </cell>
          <cell r="E7570">
            <v>43051.291666648314</v>
          </cell>
        </row>
        <row r="7571">
          <cell r="B7571">
            <v>435</v>
          </cell>
          <cell r="C7571">
            <v>399</v>
          </cell>
          <cell r="D7571">
            <v>590</v>
          </cell>
          <cell r="E7571">
            <v>43051.333333314979</v>
          </cell>
        </row>
        <row r="7572">
          <cell r="B7572">
            <v>661</v>
          </cell>
          <cell r="C7572">
            <v>666</v>
          </cell>
          <cell r="D7572">
            <v>635</v>
          </cell>
          <cell r="E7572">
            <v>43051.374999981643</v>
          </cell>
        </row>
        <row r="7573">
          <cell r="B7573">
            <v>844</v>
          </cell>
          <cell r="C7573">
            <v>789</v>
          </cell>
          <cell r="D7573">
            <v>672</v>
          </cell>
          <cell r="E7573">
            <v>43051.416666648307</v>
          </cell>
        </row>
        <row r="7574">
          <cell r="B7574">
            <v>952</v>
          </cell>
          <cell r="C7574">
            <v>600</v>
          </cell>
          <cell r="D7574">
            <v>686</v>
          </cell>
          <cell r="E7574">
            <v>43051.458333314971</v>
          </cell>
        </row>
        <row r="7575">
          <cell r="B7575">
            <v>923</v>
          </cell>
          <cell r="C7575">
            <v>739</v>
          </cell>
          <cell r="D7575">
            <v>651</v>
          </cell>
          <cell r="E7575">
            <v>43051.499999981635</v>
          </cell>
        </row>
        <row r="7576">
          <cell r="B7576">
            <v>983</v>
          </cell>
          <cell r="C7576">
            <v>539</v>
          </cell>
          <cell r="D7576">
            <v>570</v>
          </cell>
          <cell r="E7576">
            <v>43051.5416666483</v>
          </cell>
        </row>
        <row r="7577">
          <cell r="B7577">
            <v>795</v>
          </cell>
          <cell r="C7577">
            <v>512</v>
          </cell>
          <cell r="D7577">
            <v>245</v>
          </cell>
          <cell r="E7577">
            <v>43051.583333314964</v>
          </cell>
        </row>
        <row r="7578">
          <cell r="B7578">
            <v>525</v>
          </cell>
          <cell r="C7578">
            <v>255</v>
          </cell>
          <cell r="D7578">
            <v>144</v>
          </cell>
          <cell r="E7578">
            <v>43051.624999981628</v>
          </cell>
        </row>
        <row r="7579">
          <cell r="B7579">
            <v>326</v>
          </cell>
          <cell r="C7579">
            <v>121</v>
          </cell>
          <cell r="D7579">
            <v>85</v>
          </cell>
          <cell r="E7579">
            <v>43051.666666648292</v>
          </cell>
        </row>
        <row r="7580">
          <cell r="B7580">
            <v>89</v>
          </cell>
          <cell r="C7580">
            <v>27</v>
          </cell>
          <cell r="D7580">
            <v>27</v>
          </cell>
          <cell r="E7580">
            <v>43051.708333314957</v>
          </cell>
        </row>
        <row r="7581">
          <cell r="B7581">
            <v>4</v>
          </cell>
          <cell r="C7581">
            <v>0</v>
          </cell>
          <cell r="D7581">
            <v>0</v>
          </cell>
          <cell r="E7581">
            <v>43051.749999981621</v>
          </cell>
        </row>
        <row r="7582">
          <cell r="B7582">
            <v>0</v>
          </cell>
          <cell r="C7582">
            <v>0</v>
          </cell>
          <cell r="D7582">
            <v>0</v>
          </cell>
          <cell r="E7582">
            <v>43051.791666648285</v>
          </cell>
        </row>
        <row r="7583">
          <cell r="B7583">
            <v>0</v>
          </cell>
          <cell r="C7583">
            <v>0</v>
          </cell>
          <cell r="D7583">
            <v>0</v>
          </cell>
          <cell r="E7583">
            <v>43051.833333314949</v>
          </cell>
        </row>
        <row r="7584">
          <cell r="B7584">
            <v>0</v>
          </cell>
          <cell r="C7584">
            <v>0</v>
          </cell>
          <cell r="D7584">
            <v>0</v>
          </cell>
          <cell r="E7584">
            <v>43051.874999981614</v>
          </cell>
        </row>
        <row r="7585">
          <cell r="B7585">
            <v>0</v>
          </cell>
          <cell r="C7585">
            <v>0</v>
          </cell>
          <cell r="D7585">
            <v>0</v>
          </cell>
          <cell r="E7585">
            <v>43051.916666648278</v>
          </cell>
        </row>
        <row r="7586">
          <cell r="B7586">
            <v>0</v>
          </cell>
          <cell r="C7586">
            <v>0</v>
          </cell>
          <cell r="D7586">
            <v>0</v>
          </cell>
          <cell r="E7586">
            <v>43051.958333314942</v>
          </cell>
        </row>
        <row r="7587">
          <cell r="B7587">
            <v>0</v>
          </cell>
          <cell r="C7587">
            <v>0</v>
          </cell>
          <cell r="D7587">
            <v>0</v>
          </cell>
          <cell r="E7587">
            <v>43051.999999981606</v>
          </cell>
        </row>
        <row r="7588">
          <cell r="B7588">
            <v>0</v>
          </cell>
          <cell r="C7588">
            <v>0</v>
          </cell>
          <cell r="D7588">
            <v>0</v>
          </cell>
          <cell r="E7588">
            <v>43052.041666648271</v>
          </cell>
        </row>
        <row r="7589">
          <cell r="B7589">
            <v>0</v>
          </cell>
          <cell r="C7589">
            <v>0</v>
          </cell>
          <cell r="D7589">
            <v>0</v>
          </cell>
          <cell r="E7589">
            <v>43052.083333314935</v>
          </cell>
        </row>
        <row r="7590">
          <cell r="B7590">
            <v>0</v>
          </cell>
          <cell r="C7590">
            <v>0</v>
          </cell>
          <cell r="D7590">
            <v>0</v>
          </cell>
          <cell r="E7590">
            <v>43052.124999981599</v>
          </cell>
        </row>
        <row r="7591">
          <cell r="B7591">
            <v>0</v>
          </cell>
          <cell r="C7591">
            <v>0</v>
          </cell>
          <cell r="D7591">
            <v>0</v>
          </cell>
          <cell r="E7591">
            <v>43052.166666648263</v>
          </cell>
        </row>
        <row r="7592">
          <cell r="B7592">
            <v>0</v>
          </cell>
          <cell r="C7592">
            <v>1</v>
          </cell>
          <cell r="D7592">
            <v>8</v>
          </cell>
          <cell r="E7592">
            <v>43052.208333314928</v>
          </cell>
        </row>
        <row r="7593">
          <cell r="B7593">
            <v>14</v>
          </cell>
          <cell r="C7593">
            <v>73</v>
          </cell>
          <cell r="D7593">
            <v>135</v>
          </cell>
          <cell r="E7593">
            <v>43052.249999981592</v>
          </cell>
        </row>
        <row r="7594">
          <cell r="B7594">
            <v>170</v>
          </cell>
          <cell r="C7594">
            <v>282</v>
          </cell>
          <cell r="D7594">
            <v>310</v>
          </cell>
          <cell r="E7594">
            <v>43052.291666648256</v>
          </cell>
        </row>
        <row r="7595">
          <cell r="B7595">
            <v>419</v>
          </cell>
          <cell r="C7595">
            <v>454</v>
          </cell>
          <cell r="D7595">
            <v>445</v>
          </cell>
          <cell r="E7595">
            <v>43052.33333331492</v>
          </cell>
        </row>
        <row r="7596">
          <cell r="B7596">
            <v>590</v>
          </cell>
          <cell r="C7596">
            <v>637</v>
          </cell>
          <cell r="D7596">
            <v>634</v>
          </cell>
          <cell r="E7596">
            <v>43052.374999981585</v>
          </cell>
        </row>
        <row r="7597">
          <cell r="B7597">
            <v>735</v>
          </cell>
          <cell r="C7597">
            <v>592</v>
          </cell>
          <cell r="D7597">
            <v>681</v>
          </cell>
          <cell r="E7597">
            <v>43052.416666648249</v>
          </cell>
        </row>
        <row r="7598">
          <cell r="B7598">
            <v>635</v>
          </cell>
          <cell r="C7598">
            <v>876</v>
          </cell>
          <cell r="D7598">
            <v>694</v>
          </cell>
          <cell r="E7598">
            <v>43052.458333314913</v>
          </cell>
        </row>
        <row r="7599">
          <cell r="B7599">
            <v>771</v>
          </cell>
          <cell r="C7599">
            <v>876</v>
          </cell>
          <cell r="D7599">
            <v>379</v>
          </cell>
          <cell r="E7599">
            <v>43052.499999981577</v>
          </cell>
        </row>
        <row r="7600">
          <cell r="B7600">
            <v>696</v>
          </cell>
          <cell r="C7600">
            <v>505</v>
          </cell>
          <cell r="D7600">
            <v>221</v>
          </cell>
          <cell r="E7600">
            <v>43052.541666648242</v>
          </cell>
        </row>
        <row r="7601">
          <cell r="B7601">
            <v>646</v>
          </cell>
          <cell r="C7601">
            <v>560</v>
          </cell>
          <cell r="D7601">
            <v>175</v>
          </cell>
          <cell r="E7601">
            <v>43052.583333314906</v>
          </cell>
        </row>
        <row r="7602">
          <cell r="B7602">
            <v>505</v>
          </cell>
          <cell r="C7602">
            <v>376</v>
          </cell>
          <cell r="D7602">
            <v>56</v>
          </cell>
          <cell r="E7602">
            <v>43052.62499998157</v>
          </cell>
        </row>
        <row r="7603">
          <cell r="B7603">
            <v>309</v>
          </cell>
          <cell r="C7603">
            <v>147</v>
          </cell>
          <cell r="D7603">
            <v>28</v>
          </cell>
          <cell r="E7603">
            <v>43052.666666648234</v>
          </cell>
        </row>
        <row r="7604">
          <cell r="B7604">
            <v>98</v>
          </cell>
          <cell r="C7604">
            <v>19</v>
          </cell>
          <cell r="D7604">
            <v>13</v>
          </cell>
          <cell r="E7604">
            <v>43052.708333314898</v>
          </cell>
        </row>
        <row r="7605">
          <cell r="B7605">
            <v>5</v>
          </cell>
          <cell r="C7605">
            <v>0</v>
          </cell>
          <cell r="D7605">
            <v>0</v>
          </cell>
          <cell r="E7605">
            <v>43052.749999981563</v>
          </cell>
        </row>
        <row r="7606">
          <cell r="B7606">
            <v>0</v>
          </cell>
          <cell r="C7606">
            <v>0</v>
          </cell>
          <cell r="D7606">
            <v>0</v>
          </cell>
          <cell r="E7606">
            <v>43052.791666648227</v>
          </cell>
        </row>
        <row r="7607">
          <cell r="B7607">
            <v>0</v>
          </cell>
          <cell r="C7607">
            <v>0</v>
          </cell>
          <cell r="D7607">
            <v>0</v>
          </cell>
          <cell r="E7607">
            <v>43052.833333314891</v>
          </cell>
        </row>
        <row r="7608">
          <cell r="B7608">
            <v>0</v>
          </cell>
          <cell r="C7608">
            <v>0</v>
          </cell>
          <cell r="D7608">
            <v>0</v>
          </cell>
          <cell r="E7608">
            <v>43052.874999981555</v>
          </cell>
        </row>
        <row r="7609">
          <cell r="B7609">
            <v>0</v>
          </cell>
          <cell r="C7609">
            <v>0</v>
          </cell>
          <cell r="D7609">
            <v>0</v>
          </cell>
          <cell r="E7609">
            <v>43052.91666664822</v>
          </cell>
        </row>
        <row r="7610">
          <cell r="B7610">
            <v>0</v>
          </cell>
          <cell r="C7610">
            <v>0</v>
          </cell>
          <cell r="D7610">
            <v>0</v>
          </cell>
          <cell r="E7610">
            <v>43052.958333314884</v>
          </cell>
        </row>
        <row r="7611">
          <cell r="B7611">
            <v>0</v>
          </cell>
          <cell r="C7611">
            <v>0</v>
          </cell>
          <cell r="D7611">
            <v>0</v>
          </cell>
          <cell r="E7611">
            <v>43052.999999981548</v>
          </cell>
        </row>
        <row r="7612">
          <cell r="B7612">
            <v>0</v>
          </cell>
          <cell r="C7612">
            <v>0</v>
          </cell>
          <cell r="D7612">
            <v>0</v>
          </cell>
          <cell r="E7612">
            <v>43053.041666648212</v>
          </cell>
        </row>
        <row r="7613">
          <cell r="B7613">
            <v>0</v>
          </cell>
          <cell r="C7613">
            <v>0</v>
          </cell>
          <cell r="D7613">
            <v>0</v>
          </cell>
          <cell r="E7613">
            <v>43053.083333314877</v>
          </cell>
        </row>
        <row r="7614">
          <cell r="B7614">
            <v>0</v>
          </cell>
          <cell r="C7614">
            <v>0</v>
          </cell>
          <cell r="D7614">
            <v>0</v>
          </cell>
          <cell r="E7614">
            <v>43053.124999981541</v>
          </cell>
        </row>
        <row r="7615">
          <cell r="B7615">
            <v>0</v>
          </cell>
          <cell r="C7615">
            <v>0</v>
          </cell>
          <cell r="D7615">
            <v>0</v>
          </cell>
          <cell r="E7615">
            <v>43053.166666648205</v>
          </cell>
        </row>
        <row r="7616">
          <cell r="B7616">
            <v>0</v>
          </cell>
          <cell r="C7616">
            <v>1</v>
          </cell>
          <cell r="D7616">
            <v>10</v>
          </cell>
          <cell r="E7616">
            <v>43053.208333314869</v>
          </cell>
        </row>
        <row r="7617">
          <cell r="B7617">
            <v>16</v>
          </cell>
          <cell r="C7617">
            <v>85</v>
          </cell>
          <cell r="D7617">
            <v>179</v>
          </cell>
          <cell r="E7617">
            <v>43053.249999981534</v>
          </cell>
        </row>
        <row r="7618">
          <cell r="B7618">
            <v>155</v>
          </cell>
          <cell r="C7618">
            <v>232</v>
          </cell>
          <cell r="D7618">
            <v>433</v>
          </cell>
          <cell r="E7618">
            <v>43053.291666648198</v>
          </cell>
        </row>
        <row r="7619">
          <cell r="B7619">
            <v>330</v>
          </cell>
          <cell r="C7619">
            <v>482</v>
          </cell>
          <cell r="D7619">
            <v>669</v>
          </cell>
          <cell r="E7619">
            <v>43053.333333314862</v>
          </cell>
        </row>
        <row r="7620">
          <cell r="B7620">
            <v>559</v>
          </cell>
          <cell r="C7620">
            <v>632</v>
          </cell>
          <cell r="D7620">
            <v>848</v>
          </cell>
          <cell r="E7620">
            <v>43053.374999981526</v>
          </cell>
        </row>
        <row r="7621">
          <cell r="B7621">
            <v>608</v>
          </cell>
          <cell r="C7621">
            <v>602</v>
          </cell>
          <cell r="D7621">
            <v>931</v>
          </cell>
          <cell r="E7621">
            <v>43053.416666648191</v>
          </cell>
        </row>
        <row r="7622">
          <cell r="B7622">
            <v>940</v>
          </cell>
          <cell r="C7622">
            <v>845</v>
          </cell>
          <cell r="D7622">
            <v>953</v>
          </cell>
          <cell r="E7622">
            <v>43053.458333314855</v>
          </cell>
        </row>
        <row r="7623">
          <cell r="B7623">
            <v>810</v>
          </cell>
          <cell r="C7623">
            <v>788</v>
          </cell>
          <cell r="D7623">
            <v>937</v>
          </cell>
          <cell r="E7623">
            <v>43053.499999981519</v>
          </cell>
        </row>
        <row r="7624">
          <cell r="B7624">
            <v>864</v>
          </cell>
          <cell r="C7624">
            <v>813</v>
          </cell>
          <cell r="D7624">
            <v>833</v>
          </cell>
          <cell r="E7624">
            <v>43053.541666648183</v>
          </cell>
        </row>
        <row r="7625">
          <cell r="B7625">
            <v>812</v>
          </cell>
          <cell r="C7625">
            <v>425</v>
          </cell>
          <cell r="D7625">
            <v>669</v>
          </cell>
          <cell r="E7625">
            <v>43053.583333314848</v>
          </cell>
        </row>
        <row r="7626">
          <cell r="B7626">
            <v>530</v>
          </cell>
          <cell r="C7626">
            <v>366</v>
          </cell>
          <cell r="D7626">
            <v>284</v>
          </cell>
          <cell r="E7626">
            <v>43053.624999981512</v>
          </cell>
        </row>
        <row r="7627">
          <cell r="B7627">
            <v>330</v>
          </cell>
          <cell r="C7627">
            <v>146</v>
          </cell>
          <cell r="D7627">
            <v>151</v>
          </cell>
          <cell r="E7627">
            <v>43053.666666648176</v>
          </cell>
        </row>
        <row r="7628">
          <cell r="B7628">
            <v>101</v>
          </cell>
          <cell r="C7628">
            <v>18</v>
          </cell>
          <cell r="D7628">
            <v>27</v>
          </cell>
          <cell r="E7628">
            <v>43053.70833331484</v>
          </cell>
        </row>
        <row r="7629">
          <cell r="B7629">
            <v>4</v>
          </cell>
          <cell r="C7629">
            <v>0</v>
          </cell>
          <cell r="D7629">
            <v>0</v>
          </cell>
          <cell r="E7629">
            <v>43053.749999981505</v>
          </cell>
        </row>
        <row r="7630">
          <cell r="B7630">
            <v>0</v>
          </cell>
          <cell r="C7630">
            <v>0</v>
          </cell>
          <cell r="D7630">
            <v>0</v>
          </cell>
          <cell r="E7630">
            <v>43053.791666648169</v>
          </cell>
        </row>
        <row r="7631">
          <cell r="B7631">
            <v>0</v>
          </cell>
          <cell r="C7631">
            <v>0</v>
          </cell>
          <cell r="D7631">
            <v>0</v>
          </cell>
          <cell r="E7631">
            <v>43053.833333314833</v>
          </cell>
        </row>
        <row r="7632">
          <cell r="B7632">
            <v>0</v>
          </cell>
          <cell r="C7632">
            <v>0</v>
          </cell>
          <cell r="D7632">
            <v>0</v>
          </cell>
          <cell r="E7632">
            <v>43053.874999981497</v>
          </cell>
        </row>
        <row r="7633">
          <cell r="B7633">
            <v>0</v>
          </cell>
          <cell r="C7633">
            <v>0</v>
          </cell>
          <cell r="D7633">
            <v>0</v>
          </cell>
          <cell r="E7633">
            <v>43053.916666648161</v>
          </cell>
        </row>
        <row r="7634">
          <cell r="B7634">
            <v>0</v>
          </cell>
          <cell r="C7634">
            <v>0</v>
          </cell>
          <cell r="D7634">
            <v>0</v>
          </cell>
          <cell r="E7634">
            <v>43053.958333314826</v>
          </cell>
        </row>
        <row r="7635">
          <cell r="B7635">
            <v>0</v>
          </cell>
          <cell r="C7635">
            <v>0</v>
          </cell>
          <cell r="D7635">
            <v>0</v>
          </cell>
          <cell r="E7635">
            <v>43053.99999998149</v>
          </cell>
        </row>
        <row r="7636">
          <cell r="B7636">
            <v>0</v>
          </cell>
          <cell r="C7636">
            <v>0</v>
          </cell>
          <cell r="D7636">
            <v>0</v>
          </cell>
          <cell r="E7636">
            <v>43054.041666648154</v>
          </cell>
        </row>
        <row r="7637">
          <cell r="B7637">
            <v>0</v>
          </cell>
          <cell r="C7637">
            <v>0</v>
          </cell>
          <cell r="D7637">
            <v>0</v>
          </cell>
          <cell r="E7637">
            <v>43054.083333314818</v>
          </cell>
        </row>
        <row r="7638">
          <cell r="B7638">
            <v>0</v>
          </cell>
          <cell r="C7638">
            <v>0</v>
          </cell>
          <cell r="D7638">
            <v>0</v>
          </cell>
          <cell r="E7638">
            <v>43054.124999981483</v>
          </cell>
        </row>
        <row r="7639">
          <cell r="B7639">
            <v>0</v>
          </cell>
          <cell r="C7639">
            <v>0</v>
          </cell>
          <cell r="D7639">
            <v>0</v>
          </cell>
          <cell r="E7639">
            <v>43054.166666648147</v>
          </cell>
        </row>
        <row r="7640">
          <cell r="B7640">
            <v>0</v>
          </cell>
          <cell r="C7640">
            <v>0</v>
          </cell>
          <cell r="D7640">
            <v>10</v>
          </cell>
          <cell r="E7640">
            <v>43054.208333314811</v>
          </cell>
        </row>
        <row r="7641">
          <cell r="B7641">
            <v>19</v>
          </cell>
          <cell r="C7641">
            <v>69</v>
          </cell>
          <cell r="D7641">
            <v>183</v>
          </cell>
          <cell r="E7641">
            <v>43054.249999981475</v>
          </cell>
        </row>
        <row r="7642">
          <cell r="B7642">
            <v>183</v>
          </cell>
          <cell r="C7642">
            <v>283</v>
          </cell>
          <cell r="D7642">
            <v>423</v>
          </cell>
          <cell r="E7642">
            <v>43054.29166664814</v>
          </cell>
        </row>
        <row r="7643">
          <cell r="B7643">
            <v>314</v>
          </cell>
          <cell r="C7643">
            <v>496</v>
          </cell>
          <cell r="D7643">
            <v>626</v>
          </cell>
          <cell r="E7643">
            <v>43054.333333314804</v>
          </cell>
        </row>
        <row r="7644">
          <cell r="B7644">
            <v>547</v>
          </cell>
          <cell r="C7644">
            <v>631</v>
          </cell>
          <cell r="D7644">
            <v>891</v>
          </cell>
          <cell r="E7644">
            <v>43054.374999981468</v>
          </cell>
        </row>
        <row r="7645">
          <cell r="B7645">
            <v>828</v>
          </cell>
          <cell r="C7645">
            <v>682</v>
          </cell>
          <cell r="D7645">
            <v>1033</v>
          </cell>
          <cell r="E7645">
            <v>43054.416666648132</v>
          </cell>
        </row>
        <row r="7646">
          <cell r="B7646">
            <v>837</v>
          </cell>
          <cell r="C7646">
            <v>699</v>
          </cell>
          <cell r="D7646">
            <v>1105</v>
          </cell>
          <cell r="E7646">
            <v>43054.458333314797</v>
          </cell>
        </row>
        <row r="7647">
          <cell r="B7647">
            <v>771</v>
          </cell>
          <cell r="C7647">
            <v>865</v>
          </cell>
          <cell r="D7647">
            <v>1100</v>
          </cell>
          <cell r="E7647">
            <v>43054.499999981461</v>
          </cell>
        </row>
        <row r="7648">
          <cell r="B7648">
            <v>846</v>
          </cell>
          <cell r="C7648">
            <v>755</v>
          </cell>
          <cell r="D7648">
            <v>985</v>
          </cell>
          <cell r="E7648">
            <v>43054.541666648125</v>
          </cell>
        </row>
        <row r="7649">
          <cell r="B7649">
            <v>629</v>
          </cell>
          <cell r="C7649">
            <v>562</v>
          </cell>
          <cell r="D7649">
            <v>782</v>
          </cell>
          <cell r="E7649">
            <v>43054.583333314789</v>
          </cell>
        </row>
        <row r="7650">
          <cell r="B7650">
            <v>572</v>
          </cell>
          <cell r="C7650">
            <v>358</v>
          </cell>
          <cell r="D7650">
            <v>537</v>
          </cell>
          <cell r="E7650">
            <v>43054.624999981454</v>
          </cell>
        </row>
        <row r="7651">
          <cell r="B7651">
            <v>284</v>
          </cell>
          <cell r="C7651">
            <v>129</v>
          </cell>
          <cell r="D7651">
            <v>290</v>
          </cell>
          <cell r="E7651">
            <v>43054.666666648118</v>
          </cell>
        </row>
        <row r="7652">
          <cell r="B7652">
            <v>123</v>
          </cell>
          <cell r="C7652">
            <v>26</v>
          </cell>
          <cell r="D7652">
            <v>53</v>
          </cell>
          <cell r="E7652">
            <v>43054.708333314782</v>
          </cell>
        </row>
        <row r="7653">
          <cell r="B7653">
            <v>5</v>
          </cell>
          <cell r="C7653">
            <v>0</v>
          </cell>
          <cell r="D7653">
            <v>0</v>
          </cell>
          <cell r="E7653">
            <v>43054.749999981446</v>
          </cell>
        </row>
        <row r="7654">
          <cell r="B7654">
            <v>0</v>
          </cell>
          <cell r="C7654">
            <v>0</v>
          </cell>
          <cell r="D7654">
            <v>0</v>
          </cell>
          <cell r="E7654">
            <v>43054.791666648111</v>
          </cell>
        </row>
        <row r="7655">
          <cell r="B7655">
            <v>0</v>
          </cell>
          <cell r="C7655">
            <v>0</v>
          </cell>
          <cell r="D7655">
            <v>0</v>
          </cell>
          <cell r="E7655">
            <v>43054.833333314775</v>
          </cell>
        </row>
        <row r="7656">
          <cell r="B7656">
            <v>0</v>
          </cell>
          <cell r="C7656">
            <v>0</v>
          </cell>
          <cell r="D7656">
            <v>0</v>
          </cell>
          <cell r="E7656">
            <v>43054.874999981439</v>
          </cell>
        </row>
        <row r="7657">
          <cell r="B7657">
            <v>0</v>
          </cell>
          <cell r="C7657">
            <v>0</v>
          </cell>
          <cell r="D7657">
            <v>0</v>
          </cell>
          <cell r="E7657">
            <v>43054.916666648103</v>
          </cell>
        </row>
        <row r="7658">
          <cell r="B7658">
            <v>0</v>
          </cell>
          <cell r="C7658">
            <v>0</v>
          </cell>
          <cell r="D7658">
            <v>0</v>
          </cell>
          <cell r="E7658">
            <v>43054.958333314768</v>
          </cell>
        </row>
        <row r="7659">
          <cell r="B7659">
            <v>0</v>
          </cell>
          <cell r="C7659">
            <v>0</v>
          </cell>
          <cell r="D7659">
            <v>0</v>
          </cell>
          <cell r="E7659">
            <v>43054.999999981432</v>
          </cell>
        </row>
        <row r="7660">
          <cell r="B7660">
            <v>0</v>
          </cell>
          <cell r="C7660">
            <v>0</v>
          </cell>
          <cell r="D7660">
            <v>0</v>
          </cell>
          <cell r="E7660">
            <v>43055.041666648096</v>
          </cell>
        </row>
        <row r="7661">
          <cell r="B7661">
            <v>0</v>
          </cell>
          <cell r="C7661">
            <v>0</v>
          </cell>
          <cell r="D7661">
            <v>0</v>
          </cell>
          <cell r="E7661">
            <v>43055.08333331476</v>
          </cell>
        </row>
        <row r="7662">
          <cell r="B7662">
            <v>0</v>
          </cell>
          <cell r="C7662">
            <v>0</v>
          </cell>
          <cell r="D7662">
            <v>0</v>
          </cell>
          <cell r="E7662">
            <v>43055.124999981424</v>
          </cell>
        </row>
        <row r="7663">
          <cell r="B7663">
            <v>0</v>
          </cell>
          <cell r="C7663">
            <v>0</v>
          </cell>
          <cell r="D7663">
            <v>0</v>
          </cell>
          <cell r="E7663">
            <v>43055.166666648089</v>
          </cell>
        </row>
        <row r="7664">
          <cell r="B7664">
            <v>0</v>
          </cell>
          <cell r="C7664">
            <v>0</v>
          </cell>
          <cell r="D7664">
            <v>10</v>
          </cell>
          <cell r="E7664">
            <v>43055.208333314753</v>
          </cell>
        </row>
        <row r="7665">
          <cell r="B7665">
            <v>16</v>
          </cell>
          <cell r="C7665">
            <v>75</v>
          </cell>
          <cell r="D7665">
            <v>183</v>
          </cell>
          <cell r="E7665">
            <v>43055.249999981417</v>
          </cell>
        </row>
        <row r="7666">
          <cell r="B7666">
            <v>123</v>
          </cell>
          <cell r="C7666">
            <v>229</v>
          </cell>
          <cell r="D7666">
            <v>441</v>
          </cell>
          <cell r="E7666">
            <v>43055.291666648081</v>
          </cell>
        </row>
        <row r="7667">
          <cell r="B7667">
            <v>393</v>
          </cell>
          <cell r="C7667">
            <v>340</v>
          </cell>
          <cell r="D7667">
            <v>670</v>
          </cell>
          <cell r="E7667">
            <v>43055.333333314746</v>
          </cell>
        </row>
        <row r="7668">
          <cell r="B7668">
            <v>622</v>
          </cell>
          <cell r="C7668">
            <v>653</v>
          </cell>
          <cell r="D7668">
            <v>884</v>
          </cell>
          <cell r="E7668">
            <v>43055.37499998141</v>
          </cell>
        </row>
        <row r="7669">
          <cell r="B7669">
            <v>673</v>
          </cell>
          <cell r="C7669">
            <v>779</v>
          </cell>
          <cell r="D7669">
            <v>1027</v>
          </cell>
          <cell r="E7669">
            <v>43055.416666648074</v>
          </cell>
        </row>
        <row r="7670">
          <cell r="B7670">
            <v>654</v>
          </cell>
          <cell r="C7670">
            <v>861</v>
          </cell>
          <cell r="D7670">
            <v>1099</v>
          </cell>
          <cell r="E7670">
            <v>43055.458333314738</v>
          </cell>
        </row>
        <row r="7671">
          <cell r="B7671">
            <v>703</v>
          </cell>
          <cell r="C7671">
            <v>812</v>
          </cell>
          <cell r="D7671">
            <v>1066</v>
          </cell>
          <cell r="E7671">
            <v>43055.499999981403</v>
          </cell>
        </row>
        <row r="7672">
          <cell r="B7672">
            <v>812</v>
          </cell>
          <cell r="C7672">
            <v>691</v>
          </cell>
          <cell r="D7672">
            <v>862</v>
          </cell>
          <cell r="E7672">
            <v>43055.541666648067</v>
          </cell>
        </row>
        <row r="7673">
          <cell r="B7673">
            <v>755</v>
          </cell>
          <cell r="C7673">
            <v>554</v>
          </cell>
          <cell r="D7673">
            <v>642</v>
          </cell>
          <cell r="E7673">
            <v>43055.583333314731</v>
          </cell>
        </row>
        <row r="7674">
          <cell r="B7674">
            <v>372</v>
          </cell>
          <cell r="C7674">
            <v>344</v>
          </cell>
          <cell r="D7674">
            <v>510</v>
          </cell>
          <cell r="E7674">
            <v>43055.624999981395</v>
          </cell>
        </row>
        <row r="7675">
          <cell r="B7675">
            <v>259</v>
          </cell>
          <cell r="C7675">
            <v>124</v>
          </cell>
          <cell r="D7675">
            <v>261</v>
          </cell>
          <cell r="E7675">
            <v>43055.66666664806</v>
          </cell>
        </row>
        <row r="7676">
          <cell r="B7676">
            <v>89</v>
          </cell>
          <cell r="C7676">
            <v>21</v>
          </cell>
          <cell r="D7676">
            <v>44</v>
          </cell>
          <cell r="E7676">
            <v>43055.708333314724</v>
          </cell>
        </row>
        <row r="7677">
          <cell r="B7677">
            <v>4</v>
          </cell>
          <cell r="C7677">
            <v>0</v>
          </cell>
          <cell r="D7677">
            <v>0</v>
          </cell>
          <cell r="E7677">
            <v>43055.749999981388</v>
          </cell>
        </row>
        <row r="7678">
          <cell r="B7678">
            <v>0</v>
          </cell>
          <cell r="C7678">
            <v>0</v>
          </cell>
          <cell r="D7678">
            <v>0</v>
          </cell>
          <cell r="E7678">
            <v>43055.791666648052</v>
          </cell>
        </row>
        <row r="7679">
          <cell r="B7679">
            <v>0</v>
          </cell>
          <cell r="C7679">
            <v>0</v>
          </cell>
          <cell r="D7679">
            <v>0</v>
          </cell>
          <cell r="E7679">
            <v>43055.833333314717</v>
          </cell>
        </row>
        <row r="7680">
          <cell r="B7680">
            <v>0</v>
          </cell>
          <cell r="C7680">
            <v>0</v>
          </cell>
          <cell r="D7680">
            <v>0</v>
          </cell>
          <cell r="E7680">
            <v>43055.874999981381</v>
          </cell>
        </row>
        <row r="7681">
          <cell r="B7681">
            <v>0</v>
          </cell>
          <cell r="C7681">
            <v>0</v>
          </cell>
          <cell r="D7681">
            <v>0</v>
          </cell>
          <cell r="E7681">
            <v>43055.916666648045</v>
          </cell>
        </row>
        <row r="7682">
          <cell r="B7682">
            <v>0</v>
          </cell>
          <cell r="C7682">
            <v>0</v>
          </cell>
          <cell r="D7682">
            <v>0</v>
          </cell>
          <cell r="E7682">
            <v>43055.958333314709</v>
          </cell>
        </row>
        <row r="7683">
          <cell r="B7683">
            <v>0</v>
          </cell>
          <cell r="C7683">
            <v>0</v>
          </cell>
          <cell r="D7683">
            <v>0</v>
          </cell>
          <cell r="E7683">
            <v>43055.999999981374</v>
          </cell>
        </row>
        <row r="7684">
          <cell r="B7684">
            <v>0</v>
          </cell>
          <cell r="C7684">
            <v>0</v>
          </cell>
          <cell r="D7684">
            <v>0</v>
          </cell>
          <cell r="E7684">
            <v>43056.041666648038</v>
          </cell>
        </row>
        <row r="7685">
          <cell r="B7685">
            <v>0</v>
          </cell>
          <cell r="C7685">
            <v>0</v>
          </cell>
          <cell r="D7685">
            <v>0</v>
          </cell>
          <cell r="E7685">
            <v>43056.083333314702</v>
          </cell>
        </row>
        <row r="7686">
          <cell r="B7686">
            <v>0</v>
          </cell>
          <cell r="C7686">
            <v>0</v>
          </cell>
          <cell r="D7686">
            <v>0</v>
          </cell>
          <cell r="E7686">
            <v>43056.124999981366</v>
          </cell>
        </row>
        <row r="7687">
          <cell r="B7687">
            <v>0</v>
          </cell>
          <cell r="C7687">
            <v>0</v>
          </cell>
          <cell r="D7687">
            <v>0</v>
          </cell>
          <cell r="E7687">
            <v>43056.166666648031</v>
          </cell>
        </row>
        <row r="7688">
          <cell r="B7688">
            <v>0</v>
          </cell>
          <cell r="C7688">
            <v>0</v>
          </cell>
          <cell r="D7688">
            <v>10</v>
          </cell>
          <cell r="E7688">
            <v>43056.208333314695</v>
          </cell>
        </row>
        <row r="7689">
          <cell r="B7689">
            <v>15</v>
          </cell>
          <cell r="C7689">
            <v>72</v>
          </cell>
          <cell r="D7689">
            <v>171</v>
          </cell>
          <cell r="E7689">
            <v>43056.249999981359</v>
          </cell>
        </row>
        <row r="7690">
          <cell r="B7690">
            <v>141</v>
          </cell>
          <cell r="C7690">
            <v>242</v>
          </cell>
          <cell r="D7690">
            <v>307</v>
          </cell>
          <cell r="E7690">
            <v>43056.291666648023</v>
          </cell>
        </row>
        <row r="7691">
          <cell r="B7691">
            <v>417</v>
          </cell>
          <cell r="C7691">
            <v>457</v>
          </cell>
          <cell r="D7691">
            <v>433</v>
          </cell>
          <cell r="E7691">
            <v>43056.333333314687</v>
          </cell>
        </row>
        <row r="7692">
          <cell r="B7692">
            <v>648</v>
          </cell>
          <cell r="C7692">
            <v>639</v>
          </cell>
          <cell r="D7692">
            <v>565</v>
          </cell>
          <cell r="E7692">
            <v>43056.374999981352</v>
          </cell>
        </row>
        <row r="7693">
          <cell r="B7693">
            <v>760</v>
          </cell>
          <cell r="C7693">
            <v>831</v>
          </cell>
          <cell r="D7693">
            <v>635</v>
          </cell>
          <cell r="E7693">
            <v>43056.416666648016</v>
          </cell>
        </row>
        <row r="7694">
          <cell r="B7694">
            <v>725</v>
          </cell>
          <cell r="C7694">
            <v>782</v>
          </cell>
          <cell r="D7694">
            <v>657</v>
          </cell>
          <cell r="E7694">
            <v>43056.45833331468</v>
          </cell>
        </row>
        <row r="7695">
          <cell r="B7695">
            <v>702</v>
          </cell>
          <cell r="C7695">
            <v>878</v>
          </cell>
          <cell r="D7695">
            <v>629</v>
          </cell>
          <cell r="E7695">
            <v>43056.499999981344</v>
          </cell>
        </row>
        <row r="7696">
          <cell r="B7696">
            <v>684</v>
          </cell>
          <cell r="C7696">
            <v>764</v>
          </cell>
          <cell r="D7696">
            <v>600</v>
          </cell>
          <cell r="E7696">
            <v>43056.541666648009</v>
          </cell>
        </row>
        <row r="7697">
          <cell r="B7697">
            <v>738</v>
          </cell>
          <cell r="C7697">
            <v>562</v>
          </cell>
          <cell r="D7697">
            <v>481</v>
          </cell>
          <cell r="E7697">
            <v>43056.583333314673</v>
          </cell>
        </row>
        <row r="7698">
          <cell r="B7698">
            <v>419</v>
          </cell>
          <cell r="C7698">
            <v>295</v>
          </cell>
          <cell r="D7698">
            <v>253</v>
          </cell>
          <cell r="E7698">
            <v>43056.624999981337</v>
          </cell>
        </row>
        <row r="7699">
          <cell r="B7699">
            <v>352</v>
          </cell>
          <cell r="C7699">
            <v>118</v>
          </cell>
          <cell r="D7699">
            <v>150</v>
          </cell>
          <cell r="E7699">
            <v>43056.666666648001</v>
          </cell>
        </row>
        <row r="7700">
          <cell r="B7700">
            <v>116</v>
          </cell>
          <cell r="C7700">
            <v>19</v>
          </cell>
          <cell r="D7700">
            <v>30</v>
          </cell>
          <cell r="E7700">
            <v>43056.708333314666</v>
          </cell>
        </row>
        <row r="7701">
          <cell r="B7701">
            <v>4</v>
          </cell>
          <cell r="C7701">
            <v>0</v>
          </cell>
          <cell r="D7701">
            <v>0</v>
          </cell>
          <cell r="E7701">
            <v>43056.74999998133</v>
          </cell>
        </row>
        <row r="7702">
          <cell r="B7702">
            <v>0</v>
          </cell>
          <cell r="C7702">
            <v>0</v>
          </cell>
          <cell r="D7702">
            <v>0</v>
          </cell>
          <cell r="E7702">
            <v>43056.791666647994</v>
          </cell>
        </row>
        <row r="7703">
          <cell r="B7703">
            <v>0</v>
          </cell>
          <cell r="C7703">
            <v>0</v>
          </cell>
          <cell r="D7703">
            <v>0</v>
          </cell>
          <cell r="E7703">
            <v>43056.833333314658</v>
          </cell>
        </row>
        <row r="7704">
          <cell r="B7704">
            <v>0</v>
          </cell>
          <cell r="C7704">
            <v>0</v>
          </cell>
          <cell r="D7704">
            <v>0</v>
          </cell>
          <cell r="E7704">
            <v>43056.874999981323</v>
          </cell>
        </row>
        <row r="7705">
          <cell r="B7705">
            <v>0</v>
          </cell>
          <cell r="C7705">
            <v>0</v>
          </cell>
          <cell r="D7705">
            <v>0</v>
          </cell>
          <cell r="E7705">
            <v>43056.916666647987</v>
          </cell>
        </row>
        <row r="7706">
          <cell r="B7706">
            <v>0</v>
          </cell>
          <cell r="C7706">
            <v>0</v>
          </cell>
          <cell r="D7706">
            <v>0</v>
          </cell>
          <cell r="E7706">
            <v>43056.958333314651</v>
          </cell>
        </row>
        <row r="7707">
          <cell r="B7707">
            <v>0</v>
          </cell>
          <cell r="C7707">
            <v>0</v>
          </cell>
          <cell r="D7707">
            <v>0</v>
          </cell>
          <cell r="E7707">
            <v>43056.999999981315</v>
          </cell>
        </row>
        <row r="7708">
          <cell r="B7708">
            <v>0</v>
          </cell>
          <cell r="C7708">
            <v>0</v>
          </cell>
          <cell r="D7708">
            <v>0</v>
          </cell>
          <cell r="E7708">
            <v>43057.04166664798</v>
          </cell>
        </row>
        <row r="7709">
          <cell r="B7709">
            <v>0</v>
          </cell>
          <cell r="C7709">
            <v>0</v>
          </cell>
          <cell r="D7709">
            <v>0</v>
          </cell>
          <cell r="E7709">
            <v>43057.083333314644</v>
          </cell>
        </row>
        <row r="7710">
          <cell r="B7710">
            <v>0</v>
          </cell>
          <cell r="C7710">
            <v>0</v>
          </cell>
          <cell r="D7710">
            <v>0</v>
          </cell>
          <cell r="E7710">
            <v>43057.124999981308</v>
          </cell>
        </row>
        <row r="7711">
          <cell r="B7711">
            <v>0</v>
          </cell>
          <cell r="C7711">
            <v>0</v>
          </cell>
          <cell r="D7711">
            <v>0</v>
          </cell>
          <cell r="E7711">
            <v>43057.166666647972</v>
          </cell>
        </row>
        <row r="7712">
          <cell r="B7712">
            <v>0</v>
          </cell>
          <cell r="C7712">
            <v>0</v>
          </cell>
          <cell r="D7712">
            <v>11</v>
          </cell>
          <cell r="E7712">
            <v>43057.208333314637</v>
          </cell>
        </row>
        <row r="7713">
          <cell r="B7713">
            <v>14</v>
          </cell>
          <cell r="C7713">
            <v>64</v>
          </cell>
          <cell r="D7713">
            <v>175</v>
          </cell>
          <cell r="E7713">
            <v>43057.249999981301</v>
          </cell>
        </row>
        <row r="7714">
          <cell r="B7714">
            <v>123</v>
          </cell>
          <cell r="C7714">
            <v>219</v>
          </cell>
          <cell r="D7714">
            <v>336</v>
          </cell>
          <cell r="E7714">
            <v>43057.291666647965</v>
          </cell>
        </row>
        <row r="7715">
          <cell r="B7715">
            <v>360</v>
          </cell>
          <cell r="C7715">
            <v>471</v>
          </cell>
          <cell r="D7715">
            <v>504</v>
          </cell>
          <cell r="E7715">
            <v>43057.333333314629</v>
          </cell>
        </row>
        <row r="7716">
          <cell r="B7716">
            <v>578</v>
          </cell>
          <cell r="C7716">
            <v>616</v>
          </cell>
          <cell r="D7716">
            <v>611</v>
          </cell>
          <cell r="E7716">
            <v>43057.374999981294</v>
          </cell>
        </row>
        <row r="7717">
          <cell r="B7717">
            <v>741</v>
          </cell>
          <cell r="C7717">
            <v>674</v>
          </cell>
          <cell r="D7717">
            <v>865</v>
          </cell>
          <cell r="E7717">
            <v>43057.416666647958</v>
          </cell>
        </row>
        <row r="7718">
          <cell r="B7718">
            <v>773</v>
          </cell>
          <cell r="C7718">
            <v>618</v>
          </cell>
          <cell r="D7718">
            <v>965</v>
          </cell>
          <cell r="E7718">
            <v>43057.458333314622</v>
          </cell>
        </row>
        <row r="7719">
          <cell r="B7719">
            <v>584</v>
          </cell>
          <cell r="C7719">
            <v>686</v>
          </cell>
          <cell r="D7719">
            <v>952</v>
          </cell>
          <cell r="E7719">
            <v>43057.499999981286</v>
          </cell>
        </row>
        <row r="7720">
          <cell r="B7720">
            <v>470</v>
          </cell>
          <cell r="C7720">
            <v>543</v>
          </cell>
          <cell r="D7720">
            <v>847</v>
          </cell>
          <cell r="E7720">
            <v>43057.54166664795</v>
          </cell>
        </row>
        <row r="7721">
          <cell r="B7721">
            <v>682</v>
          </cell>
          <cell r="C7721">
            <v>495</v>
          </cell>
          <cell r="D7721">
            <v>678</v>
          </cell>
          <cell r="E7721">
            <v>43057.583333314615</v>
          </cell>
        </row>
        <row r="7722">
          <cell r="B7722">
            <v>513</v>
          </cell>
          <cell r="C7722">
            <v>315</v>
          </cell>
          <cell r="D7722">
            <v>495</v>
          </cell>
          <cell r="E7722">
            <v>43057.624999981279</v>
          </cell>
        </row>
        <row r="7723">
          <cell r="B7723">
            <v>261</v>
          </cell>
          <cell r="C7723">
            <v>126</v>
          </cell>
          <cell r="D7723">
            <v>261</v>
          </cell>
          <cell r="E7723">
            <v>43057.666666647943</v>
          </cell>
        </row>
        <row r="7724">
          <cell r="B7724">
            <v>89</v>
          </cell>
          <cell r="C7724">
            <v>19</v>
          </cell>
          <cell r="D7724">
            <v>55</v>
          </cell>
          <cell r="E7724">
            <v>43057.708333314607</v>
          </cell>
        </row>
        <row r="7725">
          <cell r="B7725">
            <v>4</v>
          </cell>
          <cell r="C7725">
            <v>0</v>
          </cell>
          <cell r="D7725">
            <v>0</v>
          </cell>
          <cell r="E7725">
            <v>43057.749999981272</v>
          </cell>
        </row>
        <row r="7726">
          <cell r="B7726">
            <v>0</v>
          </cell>
          <cell r="C7726">
            <v>0</v>
          </cell>
          <cell r="D7726">
            <v>0</v>
          </cell>
          <cell r="E7726">
            <v>43057.791666647936</v>
          </cell>
        </row>
        <row r="7727">
          <cell r="B7727">
            <v>0</v>
          </cell>
          <cell r="C7727">
            <v>0</v>
          </cell>
          <cell r="D7727">
            <v>0</v>
          </cell>
          <cell r="E7727">
            <v>43057.8333333146</v>
          </cell>
        </row>
        <row r="7728">
          <cell r="B7728">
            <v>0</v>
          </cell>
          <cell r="C7728">
            <v>0</v>
          </cell>
          <cell r="D7728">
            <v>0</v>
          </cell>
          <cell r="E7728">
            <v>43057.874999981264</v>
          </cell>
        </row>
        <row r="7729">
          <cell r="B7729">
            <v>0</v>
          </cell>
          <cell r="C7729">
            <v>0</v>
          </cell>
          <cell r="D7729">
            <v>0</v>
          </cell>
          <cell r="E7729">
            <v>43057.916666647929</v>
          </cell>
        </row>
        <row r="7730">
          <cell r="B7730">
            <v>0</v>
          </cell>
          <cell r="C7730">
            <v>0</v>
          </cell>
          <cell r="D7730">
            <v>0</v>
          </cell>
          <cell r="E7730">
            <v>43057.958333314593</v>
          </cell>
        </row>
        <row r="7731">
          <cell r="B7731">
            <v>0</v>
          </cell>
          <cell r="C7731">
            <v>0</v>
          </cell>
          <cell r="D7731">
            <v>0</v>
          </cell>
          <cell r="E7731">
            <v>43057.999999981257</v>
          </cell>
        </row>
        <row r="7732">
          <cell r="B7732">
            <v>0</v>
          </cell>
          <cell r="C7732">
            <v>0</v>
          </cell>
          <cell r="D7732">
            <v>0</v>
          </cell>
          <cell r="E7732">
            <v>43058.041666647921</v>
          </cell>
        </row>
        <row r="7733">
          <cell r="B7733">
            <v>0</v>
          </cell>
          <cell r="C7733">
            <v>0</v>
          </cell>
          <cell r="D7733">
            <v>0</v>
          </cell>
          <cell r="E7733">
            <v>43058.083333314586</v>
          </cell>
        </row>
        <row r="7734">
          <cell r="B7734">
            <v>0</v>
          </cell>
          <cell r="C7734">
            <v>0</v>
          </cell>
          <cell r="D7734">
            <v>0</v>
          </cell>
          <cell r="E7734">
            <v>43058.12499998125</v>
          </cell>
        </row>
        <row r="7735">
          <cell r="B7735">
            <v>0</v>
          </cell>
          <cell r="C7735">
            <v>0</v>
          </cell>
          <cell r="D7735">
            <v>0</v>
          </cell>
          <cell r="E7735">
            <v>43058.166666647914</v>
          </cell>
        </row>
        <row r="7736">
          <cell r="B7736">
            <v>0</v>
          </cell>
          <cell r="C7736">
            <v>0</v>
          </cell>
          <cell r="D7736">
            <v>10</v>
          </cell>
          <cell r="E7736">
            <v>43058.208333314578</v>
          </cell>
        </row>
        <row r="7737">
          <cell r="B7737">
            <v>14</v>
          </cell>
          <cell r="C7737">
            <v>66</v>
          </cell>
          <cell r="D7737">
            <v>181</v>
          </cell>
          <cell r="E7737">
            <v>43058.249999981243</v>
          </cell>
        </row>
        <row r="7738">
          <cell r="B7738">
            <v>166</v>
          </cell>
          <cell r="C7738">
            <v>219</v>
          </cell>
          <cell r="D7738">
            <v>435</v>
          </cell>
          <cell r="E7738">
            <v>43058.291666647907</v>
          </cell>
        </row>
        <row r="7739">
          <cell r="B7739">
            <v>354</v>
          </cell>
          <cell r="C7739">
            <v>371</v>
          </cell>
          <cell r="D7739">
            <v>652</v>
          </cell>
          <cell r="E7739">
            <v>43058.333333314571</v>
          </cell>
        </row>
        <row r="7740">
          <cell r="B7740">
            <v>594</v>
          </cell>
          <cell r="C7740">
            <v>592</v>
          </cell>
          <cell r="D7740">
            <v>784</v>
          </cell>
          <cell r="E7740">
            <v>43058.374999981235</v>
          </cell>
        </row>
        <row r="7741">
          <cell r="B7741">
            <v>791</v>
          </cell>
          <cell r="C7741">
            <v>779</v>
          </cell>
          <cell r="D7741">
            <v>886</v>
          </cell>
          <cell r="E7741">
            <v>43058.4166666479</v>
          </cell>
        </row>
        <row r="7742">
          <cell r="B7742">
            <v>981</v>
          </cell>
          <cell r="C7742">
            <v>720</v>
          </cell>
          <cell r="D7742">
            <v>722</v>
          </cell>
          <cell r="E7742">
            <v>43058.458333314564</v>
          </cell>
        </row>
        <row r="7743">
          <cell r="B7743">
            <v>617</v>
          </cell>
          <cell r="C7743">
            <v>747</v>
          </cell>
          <cell r="D7743">
            <v>278</v>
          </cell>
          <cell r="E7743">
            <v>43058.499999981228</v>
          </cell>
        </row>
        <row r="7744">
          <cell r="B7744">
            <v>702</v>
          </cell>
          <cell r="C7744">
            <v>736</v>
          </cell>
          <cell r="D7744">
            <v>167</v>
          </cell>
          <cell r="E7744">
            <v>43058.541666647892</v>
          </cell>
        </row>
        <row r="7745">
          <cell r="B7745">
            <v>572</v>
          </cell>
          <cell r="C7745">
            <v>561</v>
          </cell>
          <cell r="D7745">
            <v>124</v>
          </cell>
          <cell r="E7745">
            <v>43058.583333314557</v>
          </cell>
        </row>
        <row r="7746">
          <cell r="B7746">
            <v>515</v>
          </cell>
          <cell r="C7746">
            <v>351</v>
          </cell>
          <cell r="D7746">
            <v>88</v>
          </cell>
          <cell r="E7746">
            <v>43058.624999981221</v>
          </cell>
        </row>
        <row r="7747">
          <cell r="B7747">
            <v>267</v>
          </cell>
          <cell r="C7747">
            <v>132</v>
          </cell>
          <cell r="D7747">
            <v>51</v>
          </cell>
          <cell r="E7747">
            <v>43058.666666647885</v>
          </cell>
        </row>
        <row r="7748">
          <cell r="B7748">
            <v>73</v>
          </cell>
          <cell r="C7748">
            <v>18</v>
          </cell>
          <cell r="D7748">
            <v>30</v>
          </cell>
          <cell r="E7748">
            <v>43058.708333314549</v>
          </cell>
        </row>
        <row r="7749">
          <cell r="B7749">
            <v>5</v>
          </cell>
          <cell r="C7749">
            <v>0</v>
          </cell>
          <cell r="D7749">
            <v>0</v>
          </cell>
          <cell r="E7749">
            <v>43058.749999981213</v>
          </cell>
        </row>
        <row r="7750">
          <cell r="B7750">
            <v>0</v>
          </cell>
          <cell r="C7750">
            <v>0</v>
          </cell>
          <cell r="D7750">
            <v>0</v>
          </cell>
          <cell r="E7750">
            <v>43058.791666647878</v>
          </cell>
        </row>
        <row r="7751">
          <cell r="B7751">
            <v>0</v>
          </cell>
          <cell r="C7751">
            <v>0</v>
          </cell>
          <cell r="D7751">
            <v>0</v>
          </cell>
          <cell r="E7751">
            <v>43058.833333314542</v>
          </cell>
        </row>
        <row r="7752">
          <cell r="B7752">
            <v>0</v>
          </cell>
          <cell r="C7752">
            <v>0</v>
          </cell>
          <cell r="D7752">
            <v>0</v>
          </cell>
          <cell r="E7752">
            <v>43058.874999981206</v>
          </cell>
        </row>
        <row r="7753">
          <cell r="B7753">
            <v>0</v>
          </cell>
          <cell r="C7753">
            <v>0</v>
          </cell>
          <cell r="D7753">
            <v>0</v>
          </cell>
          <cell r="E7753">
            <v>43058.91666664787</v>
          </cell>
        </row>
        <row r="7754">
          <cell r="B7754">
            <v>0</v>
          </cell>
          <cell r="C7754">
            <v>0</v>
          </cell>
          <cell r="D7754">
            <v>0</v>
          </cell>
          <cell r="E7754">
            <v>43058.958333314535</v>
          </cell>
        </row>
        <row r="7755">
          <cell r="B7755">
            <v>0</v>
          </cell>
          <cell r="C7755">
            <v>0</v>
          </cell>
          <cell r="D7755">
            <v>0</v>
          </cell>
          <cell r="E7755">
            <v>43058.999999981199</v>
          </cell>
        </row>
        <row r="7756">
          <cell r="B7756">
            <v>0</v>
          </cell>
          <cell r="C7756">
            <v>0</v>
          </cell>
          <cell r="D7756">
            <v>0</v>
          </cell>
          <cell r="E7756">
            <v>43059.041666647863</v>
          </cell>
        </row>
        <row r="7757">
          <cell r="B7757">
            <v>0</v>
          </cell>
          <cell r="C7757">
            <v>0</v>
          </cell>
          <cell r="D7757">
            <v>0</v>
          </cell>
          <cell r="E7757">
            <v>43059.083333314527</v>
          </cell>
        </row>
        <row r="7758">
          <cell r="B7758">
            <v>0</v>
          </cell>
          <cell r="C7758">
            <v>0</v>
          </cell>
          <cell r="D7758">
            <v>0</v>
          </cell>
          <cell r="E7758">
            <v>43059.124999981192</v>
          </cell>
        </row>
        <row r="7759">
          <cell r="B7759">
            <v>0</v>
          </cell>
          <cell r="C7759">
            <v>0</v>
          </cell>
          <cell r="D7759">
            <v>0</v>
          </cell>
          <cell r="E7759">
            <v>43059.166666647856</v>
          </cell>
        </row>
        <row r="7760">
          <cell r="B7760">
            <v>0</v>
          </cell>
          <cell r="C7760">
            <v>0</v>
          </cell>
          <cell r="D7760">
            <v>10</v>
          </cell>
          <cell r="E7760">
            <v>43059.20833331452</v>
          </cell>
        </row>
        <row r="7761">
          <cell r="B7761">
            <v>20</v>
          </cell>
          <cell r="C7761">
            <v>55</v>
          </cell>
          <cell r="D7761">
            <v>178</v>
          </cell>
          <cell r="E7761">
            <v>43059.249999981184</v>
          </cell>
        </row>
        <row r="7762">
          <cell r="B7762">
            <v>185</v>
          </cell>
          <cell r="C7762">
            <v>167</v>
          </cell>
          <cell r="D7762">
            <v>431</v>
          </cell>
          <cell r="E7762">
            <v>43059.291666647849</v>
          </cell>
        </row>
        <row r="7763">
          <cell r="B7763">
            <v>400</v>
          </cell>
          <cell r="C7763">
            <v>398</v>
          </cell>
          <cell r="D7763">
            <v>663</v>
          </cell>
          <cell r="E7763">
            <v>43059.333333314513</v>
          </cell>
        </row>
        <row r="7764">
          <cell r="B7764">
            <v>490</v>
          </cell>
          <cell r="C7764">
            <v>418</v>
          </cell>
          <cell r="D7764">
            <v>775</v>
          </cell>
          <cell r="E7764">
            <v>43059.374999981177</v>
          </cell>
        </row>
        <row r="7765">
          <cell r="B7765">
            <v>485</v>
          </cell>
          <cell r="C7765">
            <v>678</v>
          </cell>
          <cell r="D7765">
            <v>829</v>
          </cell>
          <cell r="E7765">
            <v>43059.416666647841</v>
          </cell>
        </row>
        <row r="7766">
          <cell r="B7766">
            <v>894</v>
          </cell>
          <cell r="C7766">
            <v>695</v>
          </cell>
          <cell r="D7766">
            <v>449</v>
          </cell>
          <cell r="E7766">
            <v>43059.458333314506</v>
          </cell>
        </row>
        <row r="7767">
          <cell r="B7767">
            <v>734</v>
          </cell>
          <cell r="C7767">
            <v>681</v>
          </cell>
          <cell r="D7767">
            <v>217</v>
          </cell>
          <cell r="E7767">
            <v>43059.49999998117</v>
          </cell>
        </row>
        <row r="7768">
          <cell r="B7768">
            <v>600</v>
          </cell>
          <cell r="C7768">
            <v>409</v>
          </cell>
          <cell r="D7768">
            <v>140</v>
          </cell>
          <cell r="E7768">
            <v>43059.541666647834</v>
          </cell>
        </row>
        <row r="7769">
          <cell r="B7769">
            <v>468</v>
          </cell>
          <cell r="C7769">
            <v>344</v>
          </cell>
          <cell r="D7769">
            <v>87</v>
          </cell>
          <cell r="E7769">
            <v>43059.583333314498</v>
          </cell>
        </row>
        <row r="7770">
          <cell r="B7770">
            <v>398</v>
          </cell>
          <cell r="C7770">
            <v>310</v>
          </cell>
          <cell r="D7770">
            <v>49</v>
          </cell>
          <cell r="E7770">
            <v>43059.624999981163</v>
          </cell>
        </row>
        <row r="7771">
          <cell r="B7771">
            <v>238</v>
          </cell>
          <cell r="C7771">
            <v>114</v>
          </cell>
          <cell r="D7771">
            <v>31</v>
          </cell>
          <cell r="E7771">
            <v>43059.666666647827</v>
          </cell>
        </row>
        <row r="7772">
          <cell r="B7772">
            <v>131</v>
          </cell>
          <cell r="C7772">
            <v>18</v>
          </cell>
          <cell r="D7772">
            <v>19</v>
          </cell>
          <cell r="E7772">
            <v>43059.708333314491</v>
          </cell>
        </row>
        <row r="7773">
          <cell r="B7773">
            <v>4</v>
          </cell>
          <cell r="C7773">
            <v>0</v>
          </cell>
          <cell r="D7773">
            <v>0</v>
          </cell>
          <cell r="E7773">
            <v>43059.749999981155</v>
          </cell>
        </row>
        <row r="7774">
          <cell r="B7774">
            <v>0</v>
          </cell>
          <cell r="C7774">
            <v>0</v>
          </cell>
          <cell r="D7774">
            <v>0</v>
          </cell>
          <cell r="E7774">
            <v>43059.79166664782</v>
          </cell>
        </row>
        <row r="7775">
          <cell r="B7775">
            <v>0</v>
          </cell>
          <cell r="C7775">
            <v>0</v>
          </cell>
          <cell r="D7775">
            <v>0</v>
          </cell>
          <cell r="E7775">
            <v>43059.833333314484</v>
          </cell>
        </row>
        <row r="7776">
          <cell r="B7776">
            <v>0</v>
          </cell>
          <cell r="C7776">
            <v>0</v>
          </cell>
          <cell r="D7776">
            <v>0</v>
          </cell>
          <cell r="E7776">
            <v>43059.874999981148</v>
          </cell>
        </row>
        <row r="7777">
          <cell r="B7777">
            <v>0</v>
          </cell>
          <cell r="C7777">
            <v>0</v>
          </cell>
          <cell r="D7777">
            <v>0</v>
          </cell>
          <cell r="E7777">
            <v>43059.916666647812</v>
          </cell>
        </row>
        <row r="7778">
          <cell r="B7778">
            <v>0</v>
          </cell>
          <cell r="C7778">
            <v>0</v>
          </cell>
          <cell r="D7778">
            <v>0</v>
          </cell>
          <cell r="E7778">
            <v>43059.958333314476</v>
          </cell>
        </row>
        <row r="7779">
          <cell r="B7779">
            <v>0</v>
          </cell>
          <cell r="C7779">
            <v>0</v>
          </cell>
          <cell r="D7779">
            <v>0</v>
          </cell>
          <cell r="E7779">
            <v>43059.999999981141</v>
          </cell>
        </row>
        <row r="7780">
          <cell r="B7780">
            <v>0</v>
          </cell>
          <cell r="C7780">
            <v>0</v>
          </cell>
          <cell r="D7780">
            <v>0</v>
          </cell>
          <cell r="E7780">
            <v>43060.041666647805</v>
          </cell>
        </row>
        <row r="7781">
          <cell r="B7781">
            <v>0</v>
          </cell>
          <cell r="C7781">
            <v>0</v>
          </cell>
          <cell r="D7781">
            <v>0</v>
          </cell>
          <cell r="E7781">
            <v>43060.083333314469</v>
          </cell>
        </row>
        <row r="7782">
          <cell r="B7782">
            <v>0</v>
          </cell>
          <cell r="C7782">
            <v>0</v>
          </cell>
          <cell r="D7782">
            <v>0</v>
          </cell>
          <cell r="E7782">
            <v>43060.124999981133</v>
          </cell>
        </row>
        <row r="7783">
          <cell r="B7783">
            <v>0</v>
          </cell>
          <cell r="C7783">
            <v>0</v>
          </cell>
          <cell r="D7783">
            <v>0</v>
          </cell>
          <cell r="E7783">
            <v>43060.166666647798</v>
          </cell>
        </row>
        <row r="7784">
          <cell r="B7784">
            <v>0</v>
          </cell>
          <cell r="C7784">
            <v>0</v>
          </cell>
          <cell r="D7784">
            <v>8</v>
          </cell>
          <cell r="E7784">
            <v>43060.208333314462</v>
          </cell>
        </row>
        <row r="7785">
          <cell r="B7785">
            <v>14</v>
          </cell>
          <cell r="C7785">
            <v>59</v>
          </cell>
          <cell r="D7785">
            <v>138</v>
          </cell>
          <cell r="E7785">
            <v>43060.249999981126</v>
          </cell>
        </row>
        <row r="7786">
          <cell r="B7786">
            <v>156</v>
          </cell>
          <cell r="C7786">
            <v>243</v>
          </cell>
          <cell r="D7786">
            <v>303</v>
          </cell>
          <cell r="E7786">
            <v>43060.29166664779</v>
          </cell>
        </row>
        <row r="7787">
          <cell r="B7787">
            <v>327</v>
          </cell>
          <cell r="C7787">
            <v>329</v>
          </cell>
          <cell r="D7787">
            <v>436</v>
          </cell>
          <cell r="E7787">
            <v>43060.333333314455</v>
          </cell>
        </row>
        <row r="7788">
          <cell r="B7788">
            <v>551</v>
          </cell>
          <cell r="C7788">
            <v>623</v>
          </cell>
          <cell r="D7788">
            <v>284</v>
          </cell>
          <cell r="E7788">
            <v>43060.374999981119</v>
          </cell>
        </row>
        <row r="7789">
          <cell r="B7789">
            <v>718</v>
          </cell>
          <cell r="C7789">
            <v>735</v>
          </cell>
          <cell r="D7789">
            <v>388</v>
          </cell>
          <cell r="E7789">
            <v>43060.416666647783</v>
          </cell>
        </row>
        <row r="7790">
          <cell r="B7790">
            <v>766</v>
          </cell>
          <cell r="C7790">
            <v>921</v>
          </cell>
          <cell r="D7790">
            <v>511</v>
          </cell>
          <cell r="E7790">
            <v>43060.458333314447</v>
          </cell>
        </row>
        <row r="7791">
          <cell r="B7791">
            <v>557</v>
          </cell>
          <cell r="C7791">
            <v>794</v>
          </cell>
          <cell r="D7791">
            <v>491</v>
          </cell>
          <cell r="E7791">
            <v>43060.499999981112</v>
          </cell>
        </row>
        <row r="7792">
          <cell r="B7792">
            <v>588</v>
          </cell>
          <cell r="C7792">
            <v>733</v>
          </cell>
          <cell r="D7792">
            <v>531</v>
          </cell>
          <cell r="E7792">
            <v>43060.541666647776</v>
          </cell>
        </row>
        <row r="7793">
          <cell r="B7793">
            <v>424</v>
          </cell>
          <cell r="C7793">
            <v>570</v>
          </cell>
          <cell r="D7793">
            <v>426</v>
          </cell>
          <cell r="E7793">
            <v>43060.58333331444</v>
          </cell>
        </row>
        <row r="7794">
          <cell r="B7794">
            <v>448</v>
          </cell>
          <cell r="C7794">
            <v>362</v>
          </cell>
          <cell r="D7794">
            <v>326</v>
          </cell>
          <cell r="E7794">
            <v>43060.624999981104</v>
          </cell>
        </row>
        <row r="7795">
          <cell r="B7795">
            <v>263</v>
          </cell>
          <cell r="C7795">
            <v>138</v>
          </cell>
          <cell r="D7795">
            <v>184</v>
          </cell>
          <cell r="E7795">
            <v>43060.666666647769</v>
          </cell>
        </row>
        <row r="7796">
          <cell r="B7796">
            <v>95</v>
          </cell>
          <cell r="C7796">
            <v>19</v>
          </cell>
          <cell r="D7796">
            <v>40</v>
          </cell>
          <cell r="E7796">
            <v>43060.708333314433</v>
          </cell>
        </row>
        <row r="7797">
          <cell r="B7797">
            <v>5</v>
          </cell>
          <cell r="C7797">
            <v>0</v>
          </cell>
          <cell r="D7797">
            <v>0</v>
          </cell>
          <cell r="E7797">
            <v>43060.749999981097</v>
          </cell>
        </row>
        <row r="7798">
          <cell r="B7798">
            <v>0</v>
          </cell>
          <cell r="C7798">
            <v>0</v>
          </cell>
          <cell r="D7798">
            <v>0</v>
          </cell>
          <cell r="E7798">
            <v>43060.791666647761</v>
          </cell>
        </row>
        <row r="7799">
          <cell r="B7799">
            <v>0</v>
          </cell>
          <cell r="C7799">
            <v>0</v>
          </cell>
          <cell r="D7799">
            <v>0</v>
          </cell>
          <cell r="E7799">
            <v>43060.833333314426</v>
          </cell>
        </row>
        <row r="7800">
          <cell r="B7800">
            <v>0</v>
          </cell>
          <cell r="C7800">
            <v>0</v>
          </cell>
          <cell r="D7800">
            <v>0</v>
          </cell>
          <cell r="E7800">
            <v>43060.87499998109</v>
          </cell>
        </row>
        <row r="7801">
          <cell r="B7801">
            <v>0</v>
          </cell>
          <cell r="C7801">
            <v>0</v>
          </cell>
          <cell r="D7801">
            <v>0</v>
          </cell>
          <cell r="E7801">
            <v>43060.916666647754</v>
          </cell>
        </row>
        <row r="7802">
          <cell r="B7802">
            <v>0</v>
          </cell>
          <cell r="C7802">
            <v>0</v>
          </cell>
          <cell r="D7802">
            <v>0</v>
          </cell>
          <cell r="E7802">
            <v>43060.958333314418</v>
          </cell>
        </row>
        <row r="7803">
          <cell r="B7803">
            <v>0</v>
          </cell>
          <cell r="C7803">
            <v>0</v>
          </cell>
          <cell r="D7803">
            <v>0</v>
          </cell>
          <cell r="E7803">
            <v>43060.999999981083</v>
          </cell>
        </row>
        <row r="7804">
          <cell r="B7804">
            <v>0</v>
          </cell>
          <cell r="C7804">
            <v>0</v>
          </cell>
          <cell r="D7804">
            <v>0</v>
          </cell>
          <cell r="E7804">
            <v>43061.041666647747</v>
          </cell>
        </row>
        <row r="7805">
          <cell r="B7805">
            <v>0</v>
          </cell>
          <cell r="C7805">
            <v>0</v>
          </cell>
          <cell r="D7805">
            <v>0</v>
          </cell>
          <cell r="E7805">
            <v>43061.083333314411</v>
          </cell>
        </row>
        <row r="7806">
          <cell r="B7806">
            <v>0</v>
          </cell>
          <cell r="C7806">
            <v>0</v>
          </cell>
          <cell r="D7806">
            <v>0</v>
          </cell>
          <cell r="E7806">
            <v>43061.124999981075</v>
          </cell>
        </row>
        <row r="7807">
          <cell r="B7807">
            <v>0</v>
          </cell>
          <cell r="C7807">
            <v>0</v>
          </cell>
          <cell r="D7807">
            <v>0</v>
          </cell>
          <cell r="E7807">
            <v>43061.166666647739</v>
          </cell>
        </row>
        <row r="7808">
          <cell r="B7808">
            <v>0</v>
          </cell>
          <cell r="C7808">
            <v>0</v>
          </cell>
          <cell r="D7808">
            <v>10</v>
          </cell>
          <cell r="E7808">
            <v>43061.208333314404</v>
          </cell>
        </row>
        <row r="7809">
          <cell r="B7809">
            <v>15</v>
          </cell>
          <cell r="C7809">
            <v>59</v>
          </cell>
          <cell r="D7809">
            <v>175</v>
          </cell>
          <cell r="E7809">
            <v>43061.249999981068</v>
          </cell>
        </row>
        <row r="7810">
          <cell r="B7810">
            <v>180</v>
          </cell>
          <cell r="C7810">
            <v>200</v>
          </cell>
          <cell r="D7810">
            <v>418</v>
          </cell>
          <cell r="E7810">
            <v>43061.291666647732</v>
          </cell>
        </row>
        <row r="7811">
          <cell r="B7811">
            <v>286</v>
          </cell>
          <cell r="C7811">
            <v>402</v>
          </cell>
          <cell r="D7811">
            <v>627</v>
          </cell>
          <cell r="E7811">
            <v>43061.333333314396</v>
          </cell>
        </row>
        <row r="7812">
          <cell r="B7812">
            <v>593</v>
          </cell>
          <cell r="C7812">
            <v>520</v>
          </cell>
          <cell r="D7812">
            <v>868</v>
          </cell>
          <cell r="E7812">
            <v>43061.374999981061</v>
          </cell>
        </row>
        <row r="7813">
          <cell r="B7813">
            <v>794</v>
          </cell>
          <cell r="C7813">
            <v>659</v>
          </cell>
          <cell r="D7813">
            <v>967</v>
          </cell>
          <cell r="E7813">
            <v>43061.416666647725</v>
          </cell>
        </row>
        <row r="7814">
          <cell r="B7814">
            <v>930</v>
          </cell>
          <cell r="C7814">
            <v>709</v>
          </cell>
          <cell r="D7814">
            <v>477</v>
          </cell>
          <cell r="E7814">
            <v>43061.458333314389</v>
          </cell>
        </row>
        <row r="7815">
          <cell r="B7815">
            <v>912</v>
          </cell>
          <cell r="C7815">
            <v>654</v>
          </cell>
          <cell r="D7815">
            <v>294</v>
          </cell>
          <cell r="E7815">
            <v>43061.499999981053</v>
          </cell>
        </row>
        <row r="7816">
          <cell r="B7816">
            <v>881</v>
          </cell>
          <cell r="C7816">
            <v>657</v>
          </cell>
          <cell r="D7816">
            <v>204</v>
          </cell>
          <cell r="E7816">
            <v>43061.541666647718</v>
          </cell>
        </row>
        <row r="7817">
          <cell r="B7817">
            <v>760</v>
          </cell>
          <cell r="C7817">
            <v>455</v>
          </cell>
          <cell r="D7817">
            <v>143</v>
          </cell>
          <cell r="E7817">
            <v>43061.583333314382</v>
          </cell>
        </row>
        <row r="7818">
          <cell r="B7818">
            <v>605</v>
          </cell>
          <cell r="C7818">
            <v>310</v>
          </cell>
          <cell r="D7818">
            <v>148</v>
          </cell>
          <cell r="E7818">
            <v>43061.624999981046</v>
          </cell>
        </row>
        <row r="7819">
          <cell r="B7819">
            <v>309</v>
          </cell>
          <cell r="C7819">
            <v>132</v>
          </cell>
          <cell r="D7819">
            <v>64</v>
          </cell>
          <cell r="E7819">
            <v>43061.66666664771</v>
          </cell>
        </row>
        <row r="7820">
          <cell r="B7820">
            <v>139</v>
          </cell>
          <cell r="C7820">
            <v>20</v>
          </cell>
          <cell r="D7820">
            <v>25</v>
          </cell>
          <cell r="E7820">
            <v>43061.708333314375</v>
          </cell>
        </row>
        <row r="7821">
          <cell r="B7821">
            <v>5</v>
          </cell>
          <cell r="C7821">
            <v>0</v>
          </cell>
          <cell r="D7821">
            <v>0</v>
          </cell>
          <cell r="E7821">
            <v>43061.749999981039</v>
          </cell>
        </row>
        <row r="7822">
          <cell r="B7822">
            <v>0</v>
          </cell>
          <cell r="C7822">
            <v>0</v>
          </cell>
          <cell r="D7822">
            <v>0</v>
          </cell>
          <cell r="E7822">
            <v>43061.791666647703</v>
          </cell>
        </row>
        <row r="7823">
          <cell r="B7823">
            <v>0</v>
          </cell>
          <cell r="C7823">
            <v>0</v>
          </cell>
          <cell r="D7823">
            <v>0</v>
          </cell>
          <cell r="E7823">
            <v>43061.833333314367</v>
          </cell>
        </row>
        <row r="7824">
          <cell r="B7824">
            <v>0</v>
          </cell>
          <cell r="C7824">
            <v>0</v>
          </cell>
          <cell r="D7824">
            <v>0</v>
          </cell>
          <cell r="E7824">
            <v>43061.874999981032</v>
          </cell>
        </row>
        <row r="7825">
          <cell r="B7825">
            <v>0</v>
          </cell>
          <cell r="C7825">
            <v>0</v>
          </cell>
          <cell r="D7825">
            <v>0</v>
          </cell>
          <cell r="E7825">
            <v>43061.916666647696</v>
          </cell>
        </row>
        <row r="7826">
          <cell r="B7826">
            <v>0</v>
          </cell>
          <cell r="C7826">
            <v>0</v>
          </cell>
          <cell r="D7826">
            <v>0</v>
          </cell>
          <cell r="E7826">
            <v>43061.95833331436</v>
          </cell>
        </row>
        <row r="7827">
          <cell r="B7827">
            <v>0</v>
          </cell>
          <cell r="C7827">
            <v>0</v>
          </cell>
          <cell r="D7827">
            <v>0</v>
          </cell>
          <cell r="E7827">
            <v>43061.999999981024</v>
          </cell>
        </row>
        <row r="7828">
          <cell r="B7828">
            <v>0</v>
          </cell>
          <cell r="C7828">
            <v>0</v>
          </cell>
          <cell r="D7828">
            <v>0</v>
          </cell>
          <cell r="E7828">
            <v>43062.041666647689</v>
          </cell>
        </row>
        <row r="7829">
          <cell r="B7829">
            <v>0</v>
          </cell>
          <cell r="C7829">
            <v>0</v>
          </cell>
          <cell r="D7829">
            <v>0</v>
          </cell>
          <cell r="E7829">
            <v>43062.083333314353</v>
          </cell>
        </row>
        <row r="7830">
          <cell r="B7830">
            <v>0</v>
          </cell>
          <cell r="C7830">
            <v>0</v>
          </cell>
          <cell r="D7830">
            <v>0</v>
          </cell>
          <cell r="E7830">
            <v>43062.124999981017</v>
          </cell>
        </row>
        <row r="7831">
          <cell r="B7831">
            <v>0</v>
          </cell>
          <cell r="C7831">
            <v>0</v>
          </cell>
          <cell r="D7831">
            <v>0</v>
          </cell>
          <cell r="E7831">
            <v>43062.166666647681</v>
          </cell>
        </row>
        <row r="7832">
          <cell r="B7832">
            <v>0</v>
          </cell>
          <cell r="C7832">
            <v>0</v>
          </cell>
          <cell r="D7832">
            <v>10</v>
          </cell>
          <cell r="E7832">
            <v>43062.208333314346</v>
          </cell>
        </row>
        <row r="7833">
          <cell r="B7833">
            <v>14</v>
          </cell>
          <cell r="C7833">
            <v>60</v>
          </cell>
          <cell r="D7833">
            <v>176</v>
          </cell>
          <cell r="E7833">
            <v>43062.24999998101</v>
          </cell>
        </row>
        <row r="7834">
          <cell r="B7834">
            <v>148</v>
          </cell>
          <cell r="C7834">
            <v>202</v>
          </cell>
          <cell r="D7834">
            <v>427</v>
          </cell>
          <cell r="E7834">
            <v>43062.291666647674</v>
          </cell>
        </row>
        <row r="7835">
          <cell r="B7835">
            <v>414</v>
          </cell>
          <cell r="C7835">
            <v>380</v>
          </cell>
          <cell r="D7835">
            <v>656</v>
          </cell>
          <cell r="E7835">
            <v>43062.333333314338</v>
          </cell>
        </row>
        <row r="7836">
          <cell r="B7836">
            <v>585</v>
          </cell>
          <cell r="C7836">
            <v>529</v>
          </cell>
          <cell r="D7836">
            <v>535</v>
          </cell>
          <cell r="E7836">
            <v>43062.374999981002</v>
          </cell>
        </row>
        <row r="7837">
          <cell r="B7837">
            <v>834</v>
          </cell>
          <cell r="C7837">
            <v>686</v>
          </cell>
          <cell r="D7837">
            <v>601</v>
          </cell>
          <cell r="E7837">
            <v>43062.416666647667</v>
          </cell>
        </row>
        <row r="7838">
          <cell r="B7838">
            <v>869</v>
          </cell>
          <cell r="C7838">
            <v>726</v>
          </cell>
          <cell r="D7838">
            <v>623</v>
          </cell>
          <cell r="E7838">
            <v>43062.458333314331</v>
          </cell>
        </row>
        <row r="7839">
          <cell r="B7839">
            <v>761</v>
          </cell>
          <cell r="C7839">
            <v>703</v>
          </cell>
          <cell r="D7839">
            <v>595</v>
          </cell>
          <cell r="E7839">
            <v>43062.499999980995</v>
          </cell>
        </row>
        <row r="7840">
          <cell r="B7840">
            <v>904</v>
          </cell>
          <cell r="C7840">
            <v>638</v>
          </cell>
          <cell r="D7840">
            <v>522</v>
          </cell>
          <cell r="E7840">
            <v>43062.541666647659</v>
          </cell>
        </row>
        <row r="7841">
          <cell r="B7841">
            <v>725</v>
          </cell>
          <cell r="C7841">
            <v>503</v>
          </cell>
          <cell r="D7841">
            <v>417</v>
          </cell>
          <cell r="E7841">
            <v>43062.583333314324</v>
          </cell>
        </row>
        <row r="7842">
          <cell r="B7842">
            <v>563</v>
          </cell>
          <cell r="C7842">
            <v>293</v>
          </cell>
          <cell r="D7842">
            <v>320</v>
          </cell>
          <cell r="E7842">
            <v>43062.624999980988</v>
          </cell>
        </row>
        <row r="7843">
          <cell r="B7843">
            <v>323</v>
          </cell>
          <cell r="C7843">
            <v>133</v>
          </cell>
          <cell r="D7843">
            <v>180</v>
          </cell>
          <cell r="E7843">
            <v>43062.666666647652</v>
          </cell>
        </row>
        <row r="7844">
          <cell r="B7844">
            <v>101</v>
          </cell>
          <cell r="C7844">
            <v>20</v>
          </cell>
          <cell r="D7844">
            <v>40</v>
          </cell>
          <cell r="E7844">
            <v>43062.708333314316</v>
          </cell>
        </row>
        <row r="7845">
          <cell r="B7845">
            <v>5</v>
          </cell>
          <cell r="C7845">
            <v>0</v>
          </cell>
          <cell r="D7845">
            <v>0</v>
          </cell>
          <cell r="E7845">
            <v>43062.749999980981</v>
          </cell>
        </row>
        <row r="7846">
          <cell r="B7846">
            <v>0</v>
          </cell>
          <cell r="C7846">
            <v>0</v>
          </cell>
          <cell r="D7846">
            <v>0</v>
          </cell>
          <cell r="E7846">
            <v>43062.791666647645</v>
          </cell>
        </row>
        <row r="7847">
          <cell r="B7847">
            <v>0</v>
          </cell>
          <cell r="C7847">
            <v>0</v>
          </cell>
          <cell r="D7847">
            <v>0</v>
          </cell>
          <cell r="E7847">
            <v>43062.833333314309</v>
          </cell>
        </row>
        <row r="7848">
          <cell r="B7848">
            <v>0</v>
          </cell>
          <cell r="C7848">
            <v>0</v>
          </cell>
          <cell r="D7848">
            <v>0</v>
          </cell>
          <cell r="E7848">
            <v>43062.874999980973</v>
          </cell>
        </row>
        <row r="7849">
          <cell r="B7849">
            <v>0</v>
          </cell>
          <cell r="C7849">
            <v>0</v>
          </cell>
          <cell r="D7849">
            <v>0</v>
          </cell>
          <cell r="E7849">
            <v>43062.916666647638</v>
          </cell>
        </row>
        <row r="7850">
          <cell r="B7850">
            <v>0</v>
          </cell>
          <cell r="C7850">
            <v>0</v>
          </cell>
          <cell r="D7850">
            <v>0</v>
          </cell>
          <cell r="E7850">
            <v>43062.958333314302</v>
          </cell>
        </row>
        <row r="7851">
          <cell r="B7851">
            <v>0</v>
          </cell>
          <cell r="C7851">
            <v>0</v>
          </cell>
          <cell r="D7851">
            <v>0</v>
          </cell>
          <cell r="E7851">
            <v>43062.999999980966</v>
          </cell>
        </row>
        <row r="7852">
          <cell r="B7852">
            <v>0</v>
          </cell>
          <cell r="C7852">
            <v>0</v>
          </cell>
          <cell r="D7852">
            <v>0</v>
          </cell>
          <cell r="E7852">
            <v>43063.04166664763</v>
          </cell>
        </row>
        <row r="7853">
          <cell r="B7853">
            <v>0</v>
          </cell>
          <cell r="C7853">
            <v>0</v>
          </cell>
          <cell r="D7853">
            <v>0</v>
          </cell>
          <cell r="E7853">
            <v>43063.083333314295</v>
          </cell>
        </row>
        <row r="7854">
          <cell r="B7854">
            <v>0</v>
          </cell>
          <cell r="C7854">
            <v>0</v>
          </cell>
          <cell r="D7854">
            <v>0</v>
          </cell>
          <cell r="E7854">
            <v>43063.124999980959</v>
          </cell>
        </row>
        <row r="7855">
          <cell r="B7855">
            <v>0</v>
          </cell>
          <cell r="C7855">
            <v>0</v>
          </cell>
          <cell r="D7855">
            <v>0</v>
          </cell>
          <cell r="E7855">
            <v>43063.166666647623</v>
          </cell>
        </row>
        <row r="7856">
          <cell r="B7856">
            <v>0</v>
          </cell>
          <cell r="C7856">
            <v>0</v>
          </cell>
          <cell r="D7856">
            <v>3</v>
          </cell>
          <cell r="E7856">
            <v>43063.208333314287</v>
          </cell>
        </row>
        <row r="7857">
          <cell r="B7857">
            <v>14</v>
          </cell>
          <cell r="C7857">
            <v>57</v>
          </cell>
          <cell r="D7857">
            <v>39</v>
          </cell>
          <cell r="E7857">
            <v>43063.249999980952</v>
          </cell>
        </row>
        <row r="7858">
          <cell r="B7858">
            <v>151</v>
          </cell>
          <cell r="C7858">
            <v>183</v>
          </cell>
          <cell r="D7858">
            <v>71</v>
          </cell>
          <cell r="E7858">
            <v>43063.291666647616</v>
          </cell>
        </row>
        <row r="7859">
          <cell r="B7859">
            <v>390</v>
          </cell>
          <cell r="C7859">
            <v>413</v>
          </cell>
          <cell r="D7859">
            <v>130</v>
          </cell>
          <cell r="E7859">
            <v>43063.33333331428</v>
          </cell>
        </row>
        <row r="7860">
          <cell r="B7860">
            <v>554</v>
          </cell>
          <cell r="C7860">
            <v>627</v>
          </cell>
          <cell r="D7860">
            <v>249</v>
          </cell>
          <cell r="E7860">
            <v>43063.374999980944</v>
          </cell>
        </row>
        <row r="7861">
          <cell r="B7861">
            <v>782</v>
          </cell>
          <cell r="C7861">
            <v>680</v>
          </cell>
          <cell r="D7861">
            <v>429</v>
          </cell>
          <cell r="E7861">
            <v>43063.416666647609</v>
          </cell>
        </row>
        <row r="7862">
          <cell r="B7862">
            <v>739</v>
          </cell>
          <cell r="C7862">
            <v>656</v>
          </cell>
          <cell r="D7862">
            <v>606</v>
          </cell>
          <cell r="E7862">
            <v>43063.458333314273</v>
          </cell>
        </row>
        <row r="7863">
          <cell r="B7863">
            <v>979</v>
          </cell>
          <cell r="C7863">
            <v>774</v>
          </cell>
          <cell r="D7863">
            <v>595</v>
          </cell>
          <cell r="E7863">
            <v>43063.499999980937</v>
          </cell>
        </row>
        <row r="7864">
          <cell r="B7864">
            <v>655</v>
          </cell>
          <cell r="C7864">
            <v>578</v>
          </cell>
          <cell r="D7864">
            <v>522</v>
          </cell>
          <cell r="E7864">
            <v>43063.541666647601</v>
          </cell>
        </row>
        <row r="7865">
          <cell r="B7865">
            <v>571</v>
          </cell>
          <cell r="C7865">
            <v>516</v>
          </cell>
          <cell r="D7865">
            <v>417</v>
          </cell>
          <cell r="E7865">
            <v>43063.583333314265</v>
          </cell>
        </row>
        <row r="7866">
          <cell r="B7866">
            <v>595</v>
          </cell>
          <cell r="C7866">
            <v>307</v>
          </cell>
          <cell r="D7866">
            <v>288</v>
          </cell>
          <cell r="E7866">
            <v>43063.62499998093</v>
          </cell>
        </row>
        <row r="7867">
          <cell r="B7867">
            <v>297</v>
          </cell>
          <cell r="C7867">
            <v>136</v>
          </cell>
          <cell r="D7867">
            <v>159</v>
          </cell>
          <cell r="E7867">
            <v>43063.666666647594</v>
          </cell>
        </row>
        <row r="7868">
          <cell r="B7868">
            <v>93</v>
          </cell>
          <cell r="C7868">
            <v>20</v>
          </cell>
          <cell r="D7868">
            <v>36</v>
          </cell>
          <cell r="E7868">
            <v>43063.708333314258</v>
          </cell>
        </row>
        <row r="7869">
          <cell r="B7869">
            <v>5</v>
          </cell>
          <cell r="C7869">
            <v>0</v>
          </cell>
          <cell r="D7869">
            <v>0</v>
          </cell>
          <cell r="E7869">
            <v>43063.749999980922</v>
          </cell>
        </row>
        <row r="7870">
          <cell r="B7870">
            <v>0</v>
          </cell>
          <cell r="C7870">
            <v>0</v>
          </cell>
          <cell r="D7870">
            <v>0</v>
          </cell>
          <cell r="E7870">
            <v>43063.791666647587</v>
          </cell>
        </row>
        <row r="7871">
          <cell r="B7871">
            <v>0</v>
          </cell>
          <cell r="C7871">
            <v>0</v>
          </cell>
          <cell r="D7871">
            <v>0</v>
          </cell>
          <cell r="E7871">
            <v>43063.833333314251</v>
          </cell>
        </row>
        <row r="7872">
          <cell r="B7872">
            <v>0</v>
          </cell>
          <cell r="C7872">
            <v>0</v>
          </cell>
          <cell r="D7872">
            <v>0</v>
          </cell>
          <cell r="E7872">
            <v>43063.874999980915</v>
          </cell>
        </row>
        <row r="7873">
          <cell r="B7873">
            <v>0</v>
          </cell>
          <cell r="C7873">
            <v>0</v>
          </cell>
          <cell r="D7873">
            <v>0</v>
          </cell>
          <cell r="E7873">
            <v>43063.916666647579</v>
          </cell>
        </row>
        <row r="7874">
          <cell r="B7874">
            <v>0</v>
          </cell>
          <cell r="C7874">
            <v>0</v>
          </cell>
          <cell r="D7874">
            <v>0</v>
          </cell>
          <cell r="E7874">
            <v>43063.958333314244</v>
          </cell>
        </row>
        <row r="7875">
          <cell r="B7875">
            <v>0</v>
          </cell>
          <cell r="C7875">
            <v>0</v>
          </cell>
          <cell r="D7875">
            <v>0</v>
          </cell>
          <cell r="E7875">
            <v>43063.999999980908</v>
          </cell>
        </row>
        <row r="7876">
          <cell r="B7876">
            <v>0</v>
          </cell>
          <cell r="C7876">
            <v>0</v>
          </cell>
          <cell r="D7876">
            <v>0</v>
          </cell>
          <cell r="E7876">
            <v>43064.041666647572</v>
          </cell>
        </row>
        <row r="7877">
          <cell r="B7877">
            <v>0</v>
          </cell>
          <cell r="C7877">
            <v>0</v>
          </cell>
          <cell r="D7877">
            <v>0</v>
          </cell>
          <cell r="E7877">
            <v>43064.083333314236</v>
          </cell>
        </row>
        <row r="7878">
          <cell r="B7878">
            <v>0</v>
          </cell>
          <cell r="C7878">
            <v>0</v>
          </cell>
          <cell r="D7878">
            <v>0</v>
          </cell>
          <cell r="E7878">
            <v>43064.124999980901</v>
          </cell>
        </row>
        <row r="7879">
          <cell r="B7879">
            <v>0</v>
          </cell>
          <cell r="C7879">
            <v>0</v>
          </cell>
          <cell r="D7879">
            <v>0</v>
          </cell>
          <cell r="E7879">
            <v>43064.166666647565</v>
          </cell>
        </row>
        <row r="7880">
          <cell r="B7880">
            <v>0</v>
          </cell>
          <cell r="C7880">
            <v>0</v>
          </cell>
          <cell r="D7880">
            <v>10</v>
          </cell>
          <cell r="E7880">
            <v>43064.208333314229</v>
          </cell>
        </row>
        <row r="7881">
          <cell r="B7881">
            <v>14</v>
          </cell>
          <cell r="C7881">
            <v>70</v>
          </cell>
          <cell r="D7881">
            <v>172</v>
          </cell>
          <cell r="E7881">
            <v>43064.249999980893</v>
          </cell>
        </row>
        <row r="7882">
          <cell r="B7882">
            <v>149</v>
          </cell>
          <cell r="C7882">
            <v>200</v>
          </cell>
          <cell r="D7882">
            <v>421</v>
          </cell>
          <cell r="E7882">
            <v>43064.291666647558</v>
          </cell>
        </row>
        <row r="7883">
          <cell r="B7883">
            <v>348</v>
          </cell>
          <cell r="C7883">
            <v>261</v>
          </cell>
          <cell r="D7883">
            <v>651</v>
          </cell>
          <cell r="E7883">
            <v>43064.333333314222</v>
          </cell>
        </row>
        <row r="7884">
          <cell r="B7884">
            <v>631</v>
          </cell>
          <cell r="C7884">
            <v>577</v>
          </cell>
          <cell r="D7884">
            <v>811</v>
          </cell>
          <cell r="E7884">
            <v>43064.374999980886</v>
          </cell>
        </row>
        <row r="7885">
          <cell r="B7885">
            <v>820</v>
          </cell>
          <cell r="C7885">
            <v>711</v>
          </cell>
          <cell r="D7885">
            <v>896</v>
          </cell>
          <cell r="E7885">
            <v>43064.41666664755</v>
          </cell>
        </row>
        <row r="7886">
          <cell r="B7886">
            <v>872</v>
          </cell>
          <cell r="C7886">
            <v>839</v>
          </cell>
          <cell r="D7886">
            <v>914</v>
          </cell>
          <cell r="E7886">
            <v>43064.458333314215</v>
          </cell>
        </row>
        <row r="7887">
          <cell r="B7887">
            <v>954</v>
          </cell>
          <cell r="C7887">
            <v>812</v>
          </cell>
          <cell r="D7887">
            <v>862</v>
          </cell>
          <cell r="E7887">
            <v>43064.499999980879</v>
          </cell>
        </row>
        <row r="7888">
          <cell r="B7888">
            <v>751</v>
          </cell>
          <cell r="C7888">
            <v>702</v>
          </cell>
          <cell r="D7888">
            <v>735</v>
          </cell>
          <cell r="E7888">
            <v>43064.541666647543</v>
          </cell>
        </row>
        <row r="7889">
          <cell r="B7889">
            <v>678</v>
          </cell>
          <cell r="C7889">
            <v>531</v>
          </cell>
          <cell r="D7889">
            <v>570</v>
          </cell>
          <cell r="E7889">
            <v>43064.583333314207</v>
          </cell>
        </row>
        <row r="7890">
          <cell r="B7890">
            <v>471</v>
          </cell>
          <cell r="C7890">
            <v>303</v>
          </cell>
          <cell r="D7890">
            <v>358</v>
          </cell>
          <cell r="E7890">
            <v>43064.624999980872</v>
          </cell>
        </row>
        <row r="7891">
          <cell r="B7891">
            <v>322</v>
          </cell>
          <cell r="C7891">
            <v>140</v>
          </cell>
          <cell r="D7891">
            <v>184</v>
          </cell>
          <cell r="E7891">
            <v>43064.666666647536</v>
          </cell>
        </row>
        <row r="7892">
          <cell r="B7892">
            <v>107</v>
          </cell>
          <cell r="C7892">
            <v>20</v>
          </cell>
          <cell r="D7892">
            <v>43</v>
          </cell>
          <cell r="E7892">
            <v>43064.7083333142</v>
          </cell>
        </row>
        <row r="7893">
          <cell r="B7893">
            <v>5</v>
          </cell>
          <cell r="C7893">
            <v>0</v>
          </cell>
          <cell r="D7893">
            <v>0</v>
          </cell>
          <cell r="E7893">
            <v>43064.749999980864</v>
          </cell>
        </row>
        <row r="7894">
          <cell r="B7894">
            <v>0</v>
          </cell>
          <cell r="C7894">
            <v>0</v>
          </cell>
          <cell r="D7894">
            <v>0</v>
          </cell>
          <cell r="E7894">
            <v>43064.791666647528</v>
          </cell>
        </row>
        <row r="7895">
          <cell r="B7895">
            <v>0</v>
          </cell>
          <cell r="C7895">
            <v>0</v>
          </cell>
          <cell r="D7895">
            <v>0</v>
          </cell>
          <cell r="E7895">
            <v>43064.833333314193</v>
          </cell>
        </row>
        <row r="7896">
          <cell r="B7896">
            <v>0</v>
          </cell>
          <cell r="C7896">
            <v>0</v>
          </cell>
          <cell r="D7896">
            <v>0</v>
          </cell>
          <cell r="E7896">
            <v>43064.874999980857</v>
          </cell>
        </row>
        <row r="7897">
          <cell r="B7897">
            <v>0</v>
          </cell>
          <cell r="C7897">
            <v>0</v>
          </cell>
          <cell r="D7897">
            <v>0</v>
          </cell>
          <cell r="E7897">
            <v>43064.916666647521</v>
          </cell>
        </row>
        <row r="7898">
          <cell r="B7898">
            <v>0</v>
          </cell>
          <cell r="C7898">
            <v>0</v>
          </cell>
          <cell r="D7898">
            <v>0</v>
          </cell>
          <cell r="E7898">
            <v>43064.958333314185</v>
          </cell>
        </row>
        <row r="7899">
          <cell r="B7899">
            <v>0</v>
          </cell>
          <cell r="C7899">
            <v>0</v>
          </cell>
          <cell r="D7899">
            <v>0</v>
          </cell>
          <cell r="E7899">
            <v>43064.99999998085</v>
          </cell>
        </row>
        <row r="7900">
          <cell r="B7900">
            <v>0</v>
          </cell>
          <cell r="C7900">
            <v>0</v>
          </cell>
          <cell r="D7900">
            <v>0</v>
          </cell>
          <cell r="E7900">
            <v>43065.041666647514</v>
          </cell>
        </row>
        <row r="7901">
          <cell r="B7901">
            <v>0</v>
          </cell>
          <cell r="C7901">
            <v>0</v>
          </cell>
          <cell r="D7901">
            <v>0</v>
          </cell>
          <cell r="E7901">
            <v>43065.083333314178</v>
          </cell>
        </row>
        <row r="7902">
          <cell r="B7902">
            <v>0</v>
          </cell>
          <cell r="C7902">
            <v>0</v>
          </cell>
          <cell r="D7902">
            <v>0</v>
          </cell>
          <cell r="E7902">
            <v>43065.124999980842</v>
          </cell>
        </row>
        <row r="7903">
          <cell r="B7903">
            <v>0</v>
          </cell>
          <cell r="C7903">
            <v>0</v>
          </cell>
          <cell r="D7903">
            <v>0</v>
          </cell>
          <cell r="E7903">
            <v>43065.166666647507</v>
          </cell>
        </row>
        <row r="7904">
          <cell r="B7904">
            <v>0</v>
          </cell>
          <cell r="C7904">
            <v>0</v>
          </cell>
          <cell r="D7904">
            <v>3</v>
          </cell>
          <cell r="E7904">
            <v>43065.208333314171</v>
          </cell>
        </row>
        <row r="7905">
          <cell r="B7905">
            <v>15</v>
          </cell>
          <cell r="C7905">
            <v>54</v>
          </cell>
          <cell r="D7905">
            <v>47</v>
          </cell>
          <cell r="E7905">
            <v>43065.249999980835</v>
          </cell>
        </row>
        <row r="7906">
          <cell r="B7906">
            <v>153</v>
          </cell>
          <cell r="C7906">
            <v>184</v>
          </cell>
          <cell r="D7906">
            <v>115</v>
          </cell>
          <cell r="E7906">
            <v>43065.291666647499</v>
          </cell>
        </row>
        <row r="7907">
          <cell r="B7907">
            <v>409</v>
          </cell>
          <cell r="C7907">
            <v>351</v>
          </cell>
          <cell r="D7907">
            <v>216</v>
          </cell>
          <cell r="E7907">
            <v>43065.333333314164</v>
          </cell>
        </row>
        <row r="7908">
          <cell r="B7908">
            <v>634</v>
          </cell>
          <cell r="C7908">
            <v>584</v>
          </cell>
          <cell r="D7908">
            <v>447</v>
          </cell>
          <cell r="E7908">
            <v>43065.374999980828</v>
          </cell>
        </row>
        <row r="7909">
          <cell r="B7909">
            <v>772</v>
          </cell>
          <cell r="C7909">
            <v>596</v>
          </cell>
          <cell r="D7909">
            <v>635</v>
          </cell>
          <cell r="E7909">
            <v>43065.416666647492</v>
          </cell>
        </row>
        <row r="7910">
          <cell r="B7910">
            <v>872</v>
          </cell>
          <cell r="C7910">
            <v>697</v>
          </cell>
          <cell r="D7910">
            <v>729</v>
          </cell>
          <cell r="E7910">
            <v>43065.458333314156</v>
          </cell>
        </row>
        <row r="7911">
          <cell r="B7911">
            <v>909</v>
          </cell>
          <cell r="C7911">
            <v>829</v>
          </cell>
          <cell r="D7911">
            <v>772</v>
          </cell>
          <cell r="E7911">
            <v>43065.499999980821</v>
          </cell>
        </row>
        <row r="7912">
          <cell r="B7912">
            <v>754</v>
          </cell>
          <cell r="C7912">
            <v>722</v>
          </cell>
          <cell r="D7912">
            <v>707</v>
          </cell>
          <cell r="E7912">
            <v>43065.541666647485</v>
          </cell>
        </row>
        <row r="7913">
          <cell r="B7913">
            <v>718</v>
          </cell>
          <cell r="C7913">
            <v>470</v>
          </cell>
          <cell r="D7913">
            <v>558</v>
          </cell>
          <cell r="E7913">
            <v>43065.583333314149</v>
          </cell>
        </row>
        <row r="7914">
          <cell r="B7914">
            <v>504</v>
          </cell>
          <cell r="C7914">
            <v>332</v>
          </cell>
          <cell r="D7914">
            <v>421</v>
          </cell>
          <cell r="E7914">
            <v>43065.624999980813</v>
          </cell>
        </row>
        <row r="7915">
          <cell r="B7915">
            <v>262</v>
          </cell>
          <cell r="C7915">
            <v>143</v>
          </cell>
          <cell r="D7915">
            <v>234</v>
          </cell>
          <cell r="E7915">
            <v>43065.666666647478</v>
          </cell>
        </row>
        <row r="7916">
          <cell r="B7916">
            <v>116</v>
          </cell>
          <cell r="C7916">
            <v>24</v>
          </cell>
          <cell r="D7916">
            <v>53</v>
          </cell>
          <cell r="E7916">
            <v>43065.708333314142</v>
          </cell>
        </row>
        <row r="7917">
          <cell r="B7917">
            <v>5</v>
          </cell>
          <cell r="C7917">
            <v>0</v>
          </cell>
          <cell r="D7917">
            <v>0</v>
          </cell>
          <cell r="E7917">
            <v>43065.749999980806</v>
          </cell>
        </row>
        <row r="7918">
          <cell r="B7918">
            <v>0</v>
          </cell>
          <cell r="C7918">
            <v>0</v>
          </cell>
          <cell r="D7918">
            <v>0</v>
          </cell>
          <cell r="E7918">
            <v>43065.79166664747</v>
          </cell>
        </row>
        <row r="7919">
          <cell r="B7919">
            <v>0</v>
          </cell>
          <cell r="C7919">
            <v>0</v>
          </cell>
          <cell r="D7919">
            <v>0</v>
          </cell>
          <cell r="E7919">
            <v>43065.833333314135</v>
          </cell>
        </row>
        <row r="7920">
          <cell r="B7920">
            <v>0</v>
          </cell>
          <cell r="C7920">
            <v>0</v>
          </cell>
          <cell r="D7920">
            <v>0</v>
          </cell>
          <cell r="E7920">
            <v>43065.874999980799</v>
          </cell>
        </row>
        <row r="7921">
          <cell r="B7921">
            <v>0</v>
          </cell>
          <cell r="C7921">
            <v>0</v>
          </cell>
          <cell r="D7921">
            <v>0</v>
          </cell>
          <cell r="E7921">
            <v>43065.916666647463</v>
          </cell>
        </row>
        <row r="7922">
          <cell r="B7922">
            <v>0</v>
          </cell>
          <cell r="C7922">
            <v>0</v>
          </cell>
          <cell r="D7922">
            <v>0</v>
          </cell>
          <cell r="E7922">
            <v>43065.958333314127</v>
          </cell>
        </row>
        <row r="7923">
          <cell r="B7923">
            <v>0</v>
          </cell>
          <cell r="C7923">
            <v>0</v>
          </cell>
          <cell r="D7923">
            <v>0</v>
          </cell>
          <cell r="E7923">
            <v>43065.999999980791</v>
          </cell>
        </row>
        <row r="7924">
          <cell r="B7924">
            <v>0</v>
          </cell>
          <cell r="C7924">
            <v>0</v>
          </cell>
          <cell r="D7924">
            <v>0</v>
          </cell>
          <cell r="E7924">
            <v>43066.041666647456</v>
          </cell>
        </row>
        <row r="7925">
          <cell r="B7925">
            <v>0</v>
          </cell>
          <cell r="C7925">
            <v>0</v>
          </cell>
          <cell r="D7925">
            <v>0</v>
          </cell>
          <cell r="E7925">
            <v>43066.08333331412</v>
          </cell>
        </row>
        <row r="7926">
          <cell r="B7926">
            <v>0</v>
          </cell>
          <cell r="C7926">
            <v>0</v>
          </cell>
          <cell r="D7926">
            <v>0</v>
          </cell>
          <cell r="E7926">
            <v>43066.124999980784</v>
          </cell>
        </row>
        <row r="7927">
          <cell r="B7927">
            <v>0</v>
          </cell>
          <cell r="C7927">
            <v>0</v>
          </cell>
          <cell r="D7927">
            <v>0</v>
          </cell>
          <cell r="E7927">
            <v>43066.166666647448</v>
          </cell>
        </row>
        <row r="7928">
          <cell r="B7928">
            <v>0</v>
          </cell>
          <cell r="C7928">
            <v>0</v>
          </cell>
          <cell r="D7928">
            <v>10</v>
          </cell>
          <cell r="E7928">
            <v>43066.208333314113</v>
          </cell>
        </row>
        <row r="7929">
          <cell r="B7929">
            <v>11</v>
          </cell>
          <cell r="C7929">
            <v>55</v>
          </cell>
          <cell r="D7929">
            <v>169</v>
          </cell>
          <cell r="E7929">
            <v>43066.249999980777</v>
          </cell>
        </row>
        <row r="7930">
          <cell r="B7930">
            <v>103</v>
          </cell>
          <cell r="C7930">
            <v>195</v>
          </cell>
          <cell r="D7930">
            <v>334</v>
          </cell>
          <cell r="E7930">
            <v>43066.291666647441</v>
          </cell>
        </row>
        <row r="7931">
          <cell r="B7931">
            <v>279</v>
          </cell>
          <cell r="C7931">
            <v>396</v>
          </cell>
          <cell r="D7931">
            <v>500</v>
          </cell>
          <cell r="E7931">
            <v>43066.333333314105</v>
          </cell>
        </row>
        <row r="7932">
          <cell r="B7932">
            <v>547</v>
          </cell>
          <cell r="C7932">
            <v>473</v>
          </cell>
          <cell r="D7932">
            <v>853</v>
          </cell>
          <cell r="E7932">
            <v>43066.37499998077</v>
          </cell>
        </row>
        <row r="7933">
          <cell r="B7933">
            <v>600</v>
          </cell>
          <cell r="C7933">
            <v>555</v>
          </cell>
          <cell r="D7933">
            <v>989</v>
          </cell>
          <cell r="E7933">
            <v>43066.416666647434</v>
          </cell>
        </row>
        <row r="7934">
          <cell r="B7934">
            <v>865</v>
          </cell>
          <cell r="C7934">
            <v>687</v>
          </cell>
          <cell r="D7934">
            <v>1035</v>
          </cell>
          <cell r="E7934">
            <v>43066.458333314098</v>
          </cell>
        </row>
        <row r="7935">
          <cell r="B7935">
            <v>767</v>
          </cell>
          <cell r="C7935">
            <v>534</v>
          </cell>
          <cell r="D7935">
            <v>990</v>
          </cell>
          <cell r="E7935">
            <v>43066.499999980762</v>
          </cell>
        </row>
        <row r="7936">
          <cell r="B7936">
            <v>788</v>
          </cell>
          <cell r="C7936">
            <v>548</v>
          </cell>
          <cell r="D7936">
            <v>799</v>
          </cell>
          <cell r="E7936">
            <v>43066.541666647427</v>
          </cell>
        </row>
        <row r="7937">
          <cell r="B7937">
            <v>696</v>
          </cell>
          <cell r="C7937">
            <v>346</v>
          </cell>
          <cell r="D7937">
            <v>414</v>
          </cell>
          <cell r="E7937">
            <v>43066.583333314091</v>
          </cell>
        </row>
        <row r="7938">
          <cell r="B7938">
            <v>369</v>
          </cell>
          <cell r="C7938">
            <v>231</v>
          </cell>
          <cell r="D7938">
            <v>136</v>
          </cell>
          <cell r="E7938">
            <v>43066.624999980755</v>
          </cell>
        </row>
        <row r="7939">
          <cell r="B7939">
            <v>187</v>
          </cell>
          <cell r="C7939">
            <v>116</v>
          </cell>
          <cell r="D7939">
            <v>76</v>
          </cell>
          <cell r="E7939">
            <v>43066.666666647419</v>
          </cell>
        </row>
        <row r="7940">
          <cell r="B7940">
            <v>84</v>
          </cell>
          <cell r="C7940">
            <v>20</v>
          </cell>
          <cell r="D7940">
            <v>40</v>
          </cell>
          <cell r="E7940">
            <v>43066.708333314084</v>
          </cell>
        </row>
        <row r="7941">
          <cell r="B7941">
            <v>5</v>
          </cell>
          <cell r="C7941">
            <v>0</v>
          </cell>
          <cell r="D7941">
            <v>0</v>
          </cell>
          <cell r="E7941">
            <v>43066.749999980748</v>
          </cell>
        </row>
        <row r="7942">
          <cell r="B7942">
            <v>0</v>
          </cell>
          <cell r="C7942">
            <v>0</v>
          </cell>
          <cell r="D7942">
            <v>0</v>
          </cell>
          <cell r="E7942">
            <v>43066.791666647412</v>
          </cell>
        </row>
        <row r="7943">
          <cell r="B7943">
            <v>0</v>
          </cell>
          <cell r="C7943">
            <v>0</v>
          </cell>
          <cell r="D7943">
            <v>0</v>
          </cell>
          <cell r="E7943">
            <v>43066.833333314076</v>
          </cell>
        </row>
        <row r="7944">
          <cell r="B7944">
            <v>0</v>
          </cell>
          <cell r="C7944">
            <v>0</v>
          </cell>
          <cell r="D7944">
            <v>0</v>
          </cell>
          <cell r="E7944">
            <v>43066.874999980741</v>
          </cell>
        </row>
        <row r="7945">
          <cell r="B7945">
            <v>0</v>
          </cell>
          <cell r="C7945">
            <v>0</v>
          </cell>
          <cell r="D7945">
            <v>0</v>
          </cell>
          <cell r="E7945">
            <v>43066.916666647405</v>
          </cell>
        </row>
        <row r="7946">
          <cell r="B7946">
            <v>0</v>
          </cell>
          <cell r="C7946">
            <v>0</v>
          </cell>
          <cell r="D7946">
            <v>0</v>
          </cell>
          <cell r="E7946">
            <v>43066.958333314069</v>
          </cell>
        </row>
        <row r="7947">
          <cell r="B7947">
            <v>0</v>
          </cell>
          <cell r="C7947">
            <v>0</v>
          </cell>
          <cell r="D7947">
            <v>0</v>
          </cell>
          <cell r="E7947">
            <v>43066.999999980733</v>
          </cell>
        </row>
        <row r="7948">
          <cell r="B7948">
            <v>0</v>
          </cell>
          <cell r="C7948">
            <v>0</v>
          </cell>
          <cell r="D7948">
            <v>0</v>
          </cell>
          <cell r="E7948">
            <v>43067.041666647398</v>
          </cell>
        </row>
        <row r="7949">
          <cell r="B7949">
            <v>0</v>
          </cell>
          <cell r="C7949">
            <v>0</v>
          </cell>
          <cell r="D7949">
            <v>0</v>
          </cell>
          <cell r="E7949">
            <v>43067.083333314062</v>
          </cell>
        </row>
        <row r="7950">
          <cell r="B7950">
            <v>0</v>
          </cell>
          <cell r="C7950">
            <v>0</v>
          </cell>
          <cell r="D7950">
            <v>0</v>
          </cell>
          <cell r="E7950">
            <v>43067.124999980726</v>
          </cell>
        </row>
        <row r="7951">
          <cell r="B7951">
            <v>0</v>
          </cell>
          <cell r="C7951">
            <v>0</v>
          </cell>
          <cell r="D7951">
            <v>0</v>
          </cell>
          <cell r="E7951">
            <v>43067.16666664739</v>
          </cell>
        </row>
        <row r="7952">
          <cell r="B7952">
            <v>0</v>
          </cell>
          <cell r="C7952">
            <v>0</v>
          </cell>
          <cell r="D7952">
            <v>9</v>
          </cell>
          <cell r="E7952">
            <v>43067.208333314054</v>
          </cell>
        </row>
        <row r="7953">
          <cell r="B7953">
            <v>13</v>
          </cell>
          <cell r="C7953">
            <v>61</v>
          </cell>
          <cell r="D7953">
            <v>168</v>
          </cell>
          <cell r="E7953">
            <v>43067.249999980719</v>
          </cell>
        </row>
        <row r="7954">
          <cell r="B7954">
            <v>166</v>
          </cell>
          <cell r="C7954">
            <v>265</v>
          </cell>
          <cell r="D7954">
            <v>365</v>
          </cell>
          <cell r="E7954">
            <v>43067.291666647383</v>
          </cell>
        </row>
        <row r="7955">
          <cell r="B7955">
            <v>406</v>
          </cell>
          <cell r="C7955">
            <v>414</v>
          </cell>
          <cell r="D7955">
            <v>552</v>
          </cell>
          <cell r="E7955">
            <v>43067.333333314047</v>
          </cell>
        </row>
        <row r="7956">
          <cell r="B7956">
            <v>562</v>
          </cell>
          <cell r="C7956">
            <v>637</v>
          </cell>
          <cell r="D7956">
            <v>857</v>
          </cell>
          <cell r="E7956">
            <v>43067.374999980711</v>
          </cell>
        </row>
        <row r="7957">
          <cell r="B7957">
            <v>789</v>
          </cell>
          <cell r="C7957">
            <v>818</v>
          </cell>
          <cell r="D7957">
            <v>1001</v>
          </cell>
          <cell r="E7957">
            <v>43067.416666647376</v>
          </cell>
        </row>
        <row r="7958">
          <cell r="B7958">
            <v>725</v>
          </cell>
          <cell r="C7958">
            <v>761</v>
          </cell>
          <cell r="D7958">
            <v>1045</v>
          </cell>
          <cell r="E7958">
            <v>43067.45833331404</v>
          </cell>
        </row>
        <row r="7959">
          <cell r="B7959">
            <v>625</v>
          </cell>
          <cell r="C7959">
            <v>777</v>
          </cell>
          <cell r="D7959">
            <v>970</v>
          </cell>
          <cell r="E7959">
            <v>43067.499999980704</v>
          </cell>
        </row>
        <row r="7960">
          <cell r="B7960">
            <v>805</v>
          </cell>
          <cell r="C7960">
            <v>546</v>
          </cell>
          <cell r="D7960">
            <v>365</v>
          </cell>
          <cell r="E7960">
            <v>43067.541666647368</v>
          </cell>
        </row>
        <row r="7961">
          <cell r="B7961">
            <v>524</v>
          </cell>
          <cell r="C7961">
            <v>549</v>
          </cell>
          <cell r="D7961">
            <v>251</v>
          </cell>
          <cell r="E7961">
            <v>43067.583333314033</v>
          </cell>
        </row>
        <row r="7962">
          <cell r="B7962">
            <v>538</v>
          </cell>
          <cell r="C7962">
            <v>326</v>
          </cell>
          <cell r="D7962">
            <v>146</v>
          </cell>
          <cell r="E7962">
            <v>43067.624999980697</v>
          </cell>
        </row>
        <row r="7963">
          <cell r="B7963">
            <v>303</v>
          </cell>
          <cell r="C7963">
            <v>108</v>
          </cell>
          <cell r="D7963">
            <v>86</v>
          </cell>
          <cell r="E7963">
            <v>43067.666666647361</v>
          </cell>
        </row>
        <row r="7964">
          <cell r="B7964">
            <v>123</v>
          </cell>
          <cell r="C7964">
            <v>20</v>
          </cell>
          <cell r="D7964">
            <v>39</v>
          </cell>
          <cell r="E7964">
            <v>43067.708333314025</v>
          </cell>
        </row>
        <row r="7965">
          <cell r="B7965">
            <v>5</v>
          </cell>
          <cell r="C7965">
            <v>0</v>
          </cell>
          <cell r="D7965">
            <v>0</v>
          </cell>
          <cell r="E7965">
            <v>43067.74999998069</v>
          </cell>
        </row>
        <row r="7966">
          <cell r="B7966">
            <v>0</v>
          </cell>
          <cell r="C7966">
            <v>0</v>
          </cell>
          <cell r="D7966">
            <v>0</v>
          </cell>
          <cell r="E7966">
            <v>43067.791666647354</v>
          </cell>
        </row>
        <row r="7967">
          <cell r="B7967">
            <v>0</v>
          </cell>
          <cell r="C7967">
            <v>0</v>
          </cell>
          <cell r="D7967">
            <v>0</v>
          </cell>
          <cell r="E7967">
            <v>43067.833333314018</v>
          </cell>
        </row>
        <row r="7968">
          <cell r="B7968">
            <v>0</v>
          </cell>
          <cell r="C7968">
            <v>0</v>
          </cell>
          <cell r="D7968">
            <v>0</v>
          </cell>
          <cell r="E7968">
            <v>43067.874999980682</v>
          </cell>
        </row>
        <row r="7969">
          <cell r="B7969">
            <v>0</v>
          </cell>
          <cell r="C7969">
            <v>0</v>
          </cell>
          <cell r="D7969">
            <v>0</v>
          </cell>
          <cell r="E7969">
            <v>43067.916666647347</v>
          </cell>
        </row>
        <row r="7970">
          <cell r="B7970">
            <v>0</v>
          </cell>
          <cell r="C7970">
            <v>0</v>
          </cell>
          <cell r="D7970">
            <v>0</v>
          </cell>
          <cell r="E7970">
            <v>43067.958333314011</v>
          </cell>
        </row>
        <row r="7971">
          <cell r="B7971">
            <v>0</v>
          </cell>
          <cell r="C7971">
            <v>0</v>
          </cell>
          <cell r="D7971">
            <v>0</v>
          </cell>
          <cell r="E7971">
            <v>43067.999999980675</v>
          </cell>
        </row>
        <row r="7972">
          <cell r="B7972">
            <v>0</v>
          </cell>
          <cell r="C7972">
            <v>0</v>
          </cell>
          <cell r="D7972">
            <v>0</v>
          </cell>
          <cell r="E7972">
            <v>43068.041666647339</v>
          </cell>
        </row>
        <row r="7973">
          <cell r="B7973">
            <v>0</v>
          </cell>
          <cell r="C7973">
            <v>0</v>
          </cell>
          <cell r="D7973">
            <v>0</v>
          </cell>
          <cell r="E7973">
            <v>43068.083333314004</v>
          </cell>
        </row>
        <row r="7974">
          <cell r="B7974">
            <v>0</v>
          </cell>
          <cell r="C7974">
            <v>0</v>
          </cell>
          <cell r="D7974">
            <v>0</v>
          </cell>
          <cell r="E7974">
            <v>43068.124999980668</v>
          </cell>
        </row>
        <row r="7975">
          <cell r="B7975">
            <v>0</v>
          </cell>
          <cell r="C7975">
            <v>0</v>
          </cell>
          <cell r="D7975">
            <v>0</v>
          </cell>
          <cell r="E7975">
            <v>43068.166666647332</v>
          </cell>
        </row>
        <row r="7976">
          <cell r="B7976">
            <v>0</v>
          </cell>
          <cell r="C7976">
            <v>0</v>
          </cell>
          <cell r="D7976">
            <v>10</v>
          </cell>
          <cell r="E7976">
            <v>43068.208333313996</v>
          </cell>
        </row>
        <row r="7977">
          <cell r="B7977">
            <v>13</v>
          </cell>
          <cell r="C7977">
            <v>57</v>
          </cell>
          <cell r="D7977">
            <v>175</v>
          </cell>
          <cell r="E7977">
            <v>43068.249999980661</v>
          </cell>
        </row>
        <row r="7978">
          <cell r="B7978">
            <v>161</v>
          </cell>
          <cell r="C7978">
            <v>209</v>
          </cell>
          <cell r="D7978">
            <v>384</v>
          </cell>
          <cell r="E7978">
            <v>43068.291666647325</v>
          </cell>
        </row>
        <row r="7979">
          <cell r="B7979">
            <v>415</v>
          </cell>
          <cell r="C7979">
            <v>368</v>
          </cell>
          <cell r="D7979">
            <v>577</v>
          </cell>
          <cell r="E7979">
            <v>43068.333333313989</v>
          </cell>
        </row>
        <row r="7980">
          <cell r="B7980">
            <v>594</v>
          </cell>
          <cell r="C7980">
            <v>551</v>
          </cell>
          <cell r="D7980">
            <v>538</v>
          </cell>
          <cell r="E7980">
            <v>43068.374999980653</v>
          </cell>
        </row>
        <row r="7981">
          <cell r="B7981">
            <v>742</v>
          </cell>
          <cell r="C7981">
            <v>670</v>
          </cell>
          <cell r="D7981">
            <v>656</v>
          </cell>
          <cell r="E7981">
            <v>43068.416666647317</v>
          </cell>
        </row>
        <row r="7982">
          <cell r="B7982">
            <v>784</v>
          </cell>
          <cell r="C7982">
            <v>729</v>
          </cell>
          <cell r="D7982">
            <v>698</v>
          </cell>
          <cell r="E7982">
            <v>43068.458333313982</v>
          </cell>
        </row>
        <row r="7983">
          <cell r="B7983">
            <v>901</v>
          </cell>
          <cell r="C7983">
            <v>574</v>
          </cell>
          <cell r="D7983">
            <v>350</v>
          </cell>
          <cell r="E7983">
            <v>43068.499999980646</v>
          </cell>
        </row>
        <row r="7984">
          <cell r="B7984">
            <v>825</v>
          </cell>
          <cell r="C7984">
            <v>545</v>
          </cell>
          <cell r="D7984">
            <v>235</v>
          </cell>
          <cell r="E7984">
            <v>43068.54166664731</v>
          </cell>
        </row>
        <row r="7985">
          <cell r="B7985">
            <v>708</v>
          </cell>
          <cell r="C7985">
            <v>428</v>
          </cell>
          <cell r="D7985">
            <v>189</v>
          </cell>
          <cell r="E7985">
            <v>43068.583333313974</v>
          </cell>
        </row>
        <row r="7986">
          <cell r="B7986">
            <v>537</v>
          </cell>
          <cell r="C7986">
            <v>282</v>
          </cell>
          <cell r="D7986">
            <v>122</v>
          </cell>
          <cell r="E7986">
            <v>43068.624999980639</v>
          </cell>
        </row>
        <row r="7987">
          <cell r="B7987">
            <v>393</v>
          </cell>
          <cell r="C7987">
            <v>128</v>
          </cell>
          <cell r="D7987">
            <v>64</v>
          </cell>
          <cell r="E7987">
            <v>43068.666666647303</v>
          </cell>
        </row>
        <row r="7988">
          <cell r="B7988">
            <v>116</v>
          </cell>
          <cell r="C7988">
            <v>21</v>
          </cell>
          <cell r="D7988">
            <v>24</v>
          </cell>
          <cell r="E7988">
            <v>43068.708333313967</v>
          </cell>
        </row>
        <row r="7989">
          <cell r="B7989">
            <v>5</v>
          </cell>
          <cell r="C7989">
            <v>0</v>
          </cell>
          <cell r="D7989">
            <v>0</v>
          </cell>
          <cell r="E7989">
            <v>43068.749999980631</v>
          </cell>
        </row>
        <row r="7990">
          <cell r="B7990">
            <v>0</v>
          </cell>
          <cell r="C7990">
            <v>0</v>
          </cell>
          <cell r="D7990">
            <v>0</v>
          </cell>
          <cell r="E7990">
            <v>43068.791666647296</v>
          </cell>
        </row>
        <row r="7991">
          <cell r="B7991">
            <v>0</v>
          </cell>
          <cell r="C7991">
            <v>0</v>
          </cell>
          <cell r="D7991">
            <v>0</v>
          </cell>
          <cell r="E7991">
            <v>43068.83333331396</v>
          </cell>
        </row>
        <row r="7992">
          <cell r="B7992">
            <v>0</v>
          </cell>
          <cell r="C7992">
            <v>0</v>
          </cell>
          <cell r="D7992">
            <v>0</v>
          </cell>
          <cell r="E7992">
            <v>43068.874999980624</v>
          </cell>
        </row>
        <row r="7993">
          <cell r="B7993">
            <v>0</v>
          </cell>
          <cell r="C7993">
            <v>0</v>
          </cell>
          <cell r="D7993">
            <v>0</v>
          </cell>
          <cell r="E7993">
            <v>43068.916666647288</v>
          </cell>
        </row>
        <row r="7994">
          <cell r="B7994">
            <v>0</v>
          </cell>
          <cell r="C7994">
            <v>0</v>
          </cell>
          <cell r="D7994">
            <v>0</v>
          </cell>
          <cell r="E7994">
            <v>43068.958333313953</v>
          </cell>
        </row>
        <row r="7995">
          <cell r="B7995">
            <v>0</v>
          </cell>
          <cell r="C7995">
            <v>0</v>
          </cell>
          <cell r="D7995">
            <v>0</v>
          </cell>
          <cell r="E7995">
            <v>43068.999999980617</v>
          </cell>
        </row>
        <row r="7996">
          <cell r="B7996">
            <v>0</v>
          </cell>
          <cell r="C7996">
            <v>0</v>
          </cell>
          <cell r="D7996">
            <v>0</v>
          </cell>
          <cell r="E7996">
            <v>43069.041666647281</v>
          </cell>
        </row>
        <row r="7997">
          <cell r="B7997">
            <v>0</v>
          </cell>
          <cell r="C7997">
            <v>0</v>
          </cell>
          <cell r="D7997">
            <v>0</v>
          </cell>
          <cell r="E7997">
            <v>43069.083333313945</v>
          </cell>
        </row>
        <row r="7998">
          <cell r="B7998">
            <v>0</v>
          </cell>
          <cell r="C7998">
            <v>0</v>
          </cell>
          <cell r="D7998">
            <v>0</v>
          </cell>
          <cell r="E7998">
            <v>43069.12499998061</v>
          </cell>
        </row>
        <row r="7999">
          <cell r="B7999">
            <v>0</v>
          </cell>
          <cell r="C7999">
            <v>0</v>
          </cell>
          <cell r="D7999">
            <v>0</v>
          </cell>
          <cell r="E7999">
            <v>43069.166666647274</v>
          </cell>
        </row>
        <row r="8000">
          <cell r="B8000">
            <v>0</v>
          </cell>
          <cell r="C8000">
            <v>0</v>
          </cell>
          <cell r="D8000">
            <v>10</v>
          </cell>
          <cell r="E8000">
            <v>43069.208333313938</v>
          </cell>
        </row>
        <row r="8001">
          <cell r="B8001">
            <v>14</v>
          </cell>
          <cell r="C8001">
            <v>55</v>
          </cell>
          <cell r="D8001">
            <v>173</v>
          </cell>
          <cell r="E8001">
            <v>43069.249999980602</v>
          </cell>
        </row>
        <row r="8002">
          <cell r="B8002">
            <v>161</v>
          </cell>
          <cell r="C8002">
            <v>189</v>
          </cell>
          <cell r="D8002">
            <v>343</v>
          </cell>
          <cell r="E8002">
            <v>43069.291666647267</v>
          </cell>
        </row>
        <row r="8003">
          <cell r="B8003">
            <v>238</v>
          </cell>
          <cell r="C8003">
            <v>366</v>
          </cell>
          <cell r="D8003">
            <v>525</v>
          </cell>
          <cell r="E8003">
            <v>43069.333333313931</v>
          </cell>
        </row>
        <row r="8004">
          <cell r="B8004">
            <v>617</v>
          </cell>
          <cell r="C8004">
            <v>545</v>
          </cell>
          <cell r="D8004">
            <v>823</v>
          </cell>
          <cell r="E8004">
            <v>43069.374999980595</v>
          </cell>
        </row>
        <row r="8005">
          <cell r="B8005">
            <v>644</v>
          </cell>
          <cell r="C8005">
            <v>698</v>
          </cell>
          <cell r="D8005">
            <v>844</v>
          </cell>
          <cell r="E8005">
            <v>43069.416666647259</v>
          </cell>
        </row>
        <row r="8006">
          <cell r="B8006">
            <v>766</v>
          </cell>
          <cell r="C8006">
            <v>783</v>
          </cell>
          <cell r="D8006">
            <v>829</v>
          </cell>
          <cell r="E8006">
            <v>43069.458333313924</v>
          </cell>
        </row>
        <row r="8007">
          <cell r="B8007">
            <v>553</v>
          </cell>
          <cell r="C8007">
            <v>696</v>
          </cell>
          <cell r="D8007">
            <v>786</v>
          </cell>
          <cell r="E8007">
            <v>43069.499999980588</v>
          </cell>
        </row>
        <row r="8008">
          <cell r="B8008">
            <v>735</v>
          </cell>
          <cell r="C8008">
            <v>706</v>
          </cell>
          <cell r="D8008">
            <v>687</v>
          </cell>
          <cell r="E8008">
            <v>43069.541666647252</v>
          </cell>
        </row>
        <row r="8009">
          <cell r="B8009">
            <v>692</v>
          </cell>
          <cell r="C8009">
            <v>527</v>
          </cell>
          <cell r="D8009">
            <v>534</v>
          </cell>
          <cell r="E8009">
            <v>43069.583333313916</v>
          </cell>
        </row>
        <row r="8010">
          <cell r="B8010">
            <v>593</v>
          </cell>
          <cell r="C8010">
            <v>319</v>
          </cell>
          <cell r="D8010">
            <v>344</v>
          </cell>
          <cell r="E8010">
            <v>43069.62499998058</v>
          </cell>
        </row>
        <row r="8011">
          <cell r="B8011">
            <v>318</v>
          </cell>
          <cell r="C8011">
            <v>134</v>
          </cell>
          <cell r="D8011">
            <v>179</v>
          </cell>
          <cell r="E8011">
            <v>43069.666666647245</v>
          </cell>
        </row>
        <row r="8012">
          <cell r="B8012">
            <v>106</v>
          </cell>
          <cell r="C8012">
            <v>24</v>
          </cell>
          <cell r="D8012">
            <v>47</v>
          </cell>
          <cell r="E8012">
            <v>43069.708333313909</v>
          </cell>
        </row>
        <row r="8013">
          <cell r="B8013">
            <v>6</v>
          </cell>
          <cell r="C8013">
            <v>0</v>
          </cell>
          <cell r="D8013">
            <v>0</v>
          </cell>
          <cell r="E8013">
            <v>43069.749999980573</v>
          </cell>
        </row>
        <row r="8014">
          <cell r="B8014">
            <v>0</v>
          </cell>
          <cell r="C8014">
            <v>0</v>
          </cell>
          <cell r="D8014">
            <v>0</v>
          </cell>
          <cell r="E8014">
            <v>43069.791666647237</v>
          </cell>
        </row>
        <row r="8015">
          <cell r="B8015">
            <v>0</v>
          </cell>
          <cell r="C8015">
            <v>0</v>
          </cell>
          <cell r="D8015">
            <v>0</v>
          </cell>
          <cell r="E8015">
            <v>43069.833333313902</v>
          </cell>
        </row>
        <row r="8016">
          <cell r="B8016">
            <v>0</v>
          </cell>
          <cell r="C8016">
            <v>0</v>
          </cell>
          <cell r="D8016">
            <v>0</v>
          </cell>
          <cell r="E8016">
            <v>43069.874999980566</v>
          </cell>
        </row>
        <row r="8017">
          <cell r="B8017">
            <v>0</v>
          </cell>
          <cell r="C8017">
            <v>0</v>
          </cell>
          <cell r="D8017">
            <v>0</v>
          </cell>
          <cell r="E8017">
            <v>43069.91666664723</v>
          </cell>
        </row>
        <row r="8018">
          <cell r="B8018">
            <v>0</v>
          </cell>
          <cell r="C8018">
            <v>0</v>
          </cell>
          <cell r="D8018">
            <v>0</v>
          </cell>
          <cell r="E8018">
            <v>43069.958333313894</v>
          </cell>
        </row>
        <row r="8019">
          <cell r="B8019">
            <v>0</v>
          </cell>
          <cell r="C8019">
            <v>0</v>
          </cell>
          <cell r="D8019">
            <v>0</v>
          </cell>
          <cell r="E8019">
            <v>43069.999999980559</v>
          </cell>
        </row>
        <row r="8020">
          <cell r="B8020">
            <v>0</v>
          </cell>
          <cell r="C8020">
            <v>0</v>
          </cell>
          <cell r="D8020">
            <v>0</v>
          </cell>
          <cell r="E8020">
            <v>43070.041666647223</v>
          </cell>
        </row>
        <row r="8021">
          <cell r="B8021">
            <v>0</v>
          </cell>
          <cell r="C8021">
            <v>0</v>
          </cell>
          <cell r="D8021">
            <v>0</v>
          </cell>
          <cell r="E8021">
            <v>43070.083333313887</v>
          </cell>
        </row>
        <row r="8022">
          <cell r="B8022">
            <v>0</v>
          </cell>
          <cell r="C8022">
            <v>0</v>
          </cell>
          <cell r="D8022">
            <v>0</v>
          </cell>
          <cell r="E8022">
            <v>43070.124999980551</v>
          </cell>
        </row>
        <row r="8023">
          <cell r="B8023">
            <v>0</v>
          </cell>
          <cell r="C8023">
            <v>0</v>
          </cell>
          <cell r="D8023">
            <v>0</v>
          </cell>
          <cell r="E8023">
            <v>43070.166666647216</v>
          </cell>
        </row>
        <row r="8024">
          <cell r="B8024">
            <v>0</v>
          </cell>
          <cell r="C8024">
            <v>0</v>
          </cell>
          <cell r="D8024">
            <v>1</v>
          </cell>
          <cell r="E8024">
            <v>43070.20833331388</v>
          </cell>
        </row>
        <row r="8025">
          <cell r="B8025">
            <v>12</v>
          </cell>
          <cell r="C8025">
            <v>72</v>
          </cell>
          <cell r="D8025">
            <v>12</v>
          </cell>
          <cell r="E8025">
            <v>43070.249999980544</v>
          </cell>
        </row>
        <row r="8026">
          <cell r="B8026">
            <v>157</v>
          </cell>
          <cell r="C8026">
            <v>188</v>
          </cell>
          <cell r="D8026">
            <v>34</v>
          </cell>
          <cell r="E8026">
            <v>43070.291666647208</v>
          </cell>
        </row>
        <row r="8027">
          <cell r="B8027">
            <v>379</v>
          </cell>
          <cell r="C8027">
            <v>430</v>
          </cell>
          <cell r="D8027">
            <v>59</v>
          </cell>
          <cell r="E8027">
            <v>43070.333333313873</v>
          </cell>
        </row>
        <row r="8028">
          <cell r="B8028">
            <v>645</v>
          </cell>
          <cell r="C8028">
            <v>588</v>
          </cell>
          <cell r="D8028">
            <v>112</v>
          </cell>
          <cell r="E8028">
            <v>43070.374999980537</v>
          </cell>
        </row>
        <row r="8029">
          <cell r="B8029">
            <v>820</v>
          </cell>
          <cell r="C8029">
            <v>772</v>
          </cell>
          <cell r="D8029">
            <v>166</v>
          </cell>
          <cell r="E8029">
            <v>43070.416666647201</v>
          </cell>
        </row>
        <row r="8030">
          <cell r="B8030">
            <v>503</v>
          </cell>
          <cell r="C8030">
            <v>757</v>
          </cell>
          <cell r="D8030">
            <v>235</v>
          </cell>
          <cell r="E8030">
            <v>43070.458333313865</v>
          </cell>
        </row>
        <row r="8031">
          <cell r="B8031">
            <v>884</v>
          </cell>
          <cell r="C8031">
            <v>852</v>
          </cell>
          <cell r="D8031">
            <v>281</v>
          </cell>
          <cell r="E8031">
            <v>43070.49999998053</v>
          </cell>
        </row>
        <row r="8032">
          <cell r="B8032">
            <v>760</v>
          </cell>
          <cell r="C8032">
            <v>659</v>
          </cell>
          <cell r="D8032">
            <v>306</v>
          </cell>
          <cell r="E8032">
            <v>43070.541666647194</v>
          </cell>
        </row>
        <row r="8033">
          <cell r="B8033">
            <v>476</v>
          </cell>
          <cell r="C8033">
            <v>547</v>
          </cell>
          <cell r="D8033">
            <v>275</v>
          </cell>
          <cell r="E8033">
            <v>43070.583333313858</v>
          </cell>
        </row>
        <row r="8034">
          <cell r="B8034">
            <v>455</v>
          </cell>
          <cell r="C8034">
            <v>374</v>
          </cell>
          <cell r="D8034">
            <v>224</v>
          </cell>
          <cell r="E8034">
            <v>43070.624999980522</v>
          </cell>
        </row>
        <row r="8035">
          <cell r="B8035">
            <v>352</v>
          </cell>
          <cell r="C8035">
            <v>158</v>
          </cell>
          <cell r="D8035">
            <v>165</v>
          </cell>
          <cell r="E8035">
            <v>43070.666666647187</v>
          </cell>
        </row>
        <row r="8036">
          <cell r="B8036">
            <v>124</v>
          </cell>
          <cell r="C8036">
            <v>22</v>
          </cell>
          <cell r="D8036">
            <v>43</v>
          </cell>
          <cell r="E8036">
            <v>43070.708333313851</v>
          </cell>
        </row>
        <row r="8037">
          <cell r="B8037">
            <v>7</v>
          </cell>
          <cell r="C8037">
            <v>0</v>
          </cell>
          <cell r="D8037">
            <v>0</v>
          </cell>
          <cell r="E8037">
            <v>43070.749999980515</v>
          </cell>
        </row>
        <row r="8038">
          <cell r="B8038">
            <v>0</v>
          </cell>
          <cell r="C8038">
            <v>0</v>
          </cell>
          <cell r="D8038">
            <v>0</v>
          </cell>
          <cell r="E8038">
            <v>43070.791666647179</v>
          </cell>
        </row>
        <row r="8039">
          <cell r="B8039">
            <v>0</v>
          </cell>
          <cell r="C8039">
            <v>0</v>
          </cell>
          <cell r="D8039">
            <v>0</v>
          </cell>
          <cell r="E8039">
            <v>43070.833333313843</v>
          </cell>
        </row>
        <row r="8040">
          <cell r="B8040">
            <v>0</v>
          </cell>
          <cell r="C8040">
            <v>0</v>
          </cell>
          <cell r="D8040">
            <v>0</v>
          </cell>
          <cell r="E8040">
            <v>43070.874999980508</v>
          </cell>
        </row>
        <row r="8041">
          <cell r="B8041">
            <v>0</v>
          </cell>
          <cell r="C8041">
            <v>0</v>
          </cell>
          <cell r="D8041">
            <v>0</v>
          </cell>
          <cell r="E8041">
            <v>43070.916666647172</v>
          </cell>
        </row>
        <row r="8042">
          <cell r="B8042">
            <v>0</v>
          </cell>
          <cell r="C8042">
            <v>0</v>
          </cell>
          <cell r="D8042">
            <v>0</v>
          </cell>
          <cell r="E8042">
            <v>43070.958333313836</v>
          </cell>
        </row>
        <row r="8043">
          <cell r="B8043">
            <v>0</v>
          </cell>
          <cell r="C8043">
            <v>0</v>
          </cell>
          <cell r="D8043">
            <v>0</v>
          </cell>
          <cell r="E8043">
            <v>43070.9999999805</v>
          </cell>
        </row>
        <row r="8044">
          <cell r="B8044">
            <v>0</v>
          </cell>
          <cell r="C8044">
            <v>0</v>
          </cell>
          <cell r="D8044">
            <v>0</v>
          </cell>
          <cell r="E8044">
            <v>43071.041666647165</v>
          </cell>
        </row>
        <row r="8045">
          <cell r="B8045">
            <v>0</v>
          </cell>
          <cell r="C8045">
            <v>0</v>
          </cell>
          <cell r="D8045">
            <v>0</v>
          </cell>
          <cell r="E8045">
            <v>43071.083333313829</v>
          </cell>
        </row>
        <row r="8046">
          <cell r="B8046">
            <v>0</v>
          </cell>
          <cell r="C8046">
            <v>0</v>
          </cell>
          <cell r="D8046">
            <v>0</v>
          </cell>
          <cell r="E8046">
            <v>43071.124999980493</v>
          </cell>
        </row>
        <row r="8047">
          <cell r="B8047">
            <v>0</v>
          </cell>
          <cell r="C8047">
            <v>0</v>
          </cell>
          <cell r="D8047">
            <v>0</v>
          </cell>
          <cell r="E8047">
            <v>43071.166666647157</v>
          </cell>
        </row>
        <row r="8048">
          <cell r="B8048">
            <v>0</v>
          </cell>
          <cell r="C8048">
            <v>0</v>
          </cell>
          <cell r="D8048">
            <v>5</v>
          </cell>
          <cell r="E8048">
            <v>43071.208333313822</v>
          </cell>
        </row>
        <row r="8049">
          <cell r="B8049">
            <v>12</v>
          </cell>
          <cell r="C8049">
            <v>53</v>
          </cell>
          <cell r="D8049">
            <v>63</v>
          </cell>
          <cell r="E8049">
            <v>43071.249999980486</v>
          </cell>
        </row>
        <row r="8050">
          <cell r="B8050">
            <v>131</v>
          </cell>
          <cell r="C8050">
            <v>217</v>
          </cell>
          <cell r="D8050">
            <v>155</v>
          </cell>
          <cell r="E8050">
            <v>43071.29166664715</v>
          </cell>
        </row>
        <row r="8051">
          <cell r="B8051">
            <v>405</v>
          </cell>
          <cell r="C8051">
            <v>428</v>
          </cell>
          <cell r="D8051">
            <v>319</v>
          </cell>
          <cell r="E8051">
            <v>43071.333333313814</v>
          </cell>
        </row>
        <row r="8052">
          <cell r="B8052">
            <v>636</v>
          </cell>
          <cell r="C8052">
            <v>621</v>
          </cell>
          <cell r="D8052">
            <v>506</v>
          </cell>
          <cell r="E8052">
            <v>43071.374999980479</v>
          </cell>
        </row>
        <row r="8053">
          <cell r="B8053">
            <v>791</v>
          </cell>
          <cell r="C8053">
            <v>774</v>
          </cell>
          <cell r="D8053">
            <v>618</v>
          </cell>
          <cell r="E8053">
            <v>43071.416666647143</v>
          </cell>
        </row>
        <row r="8054">
          <cell r="B8054">
            <v>786</v>
          </cell>
          <cell r="C8054">
            <v>820</v>
          </cell>
          <cell r="D8054">
            <v>656</v>
          </cell>
          <cell r="E8054">
            <v>43071.458333313807</v>
          </cell>
        </row>
        <row r="8055">
          <cell r="B8055">
            <v>925</v>
          </cell>
          <cell r="C8055">
            <v>821</v>
          </cell>
          <cell r="D8055">
            <v>695</v>
          </cell>
          <cell r="E8055">
            <v>43071.499999980471</v>
          </cell>
        </row>
        <row r="8056">
          <cell r="B8056">
            <v>782</v>
          </cell>
          <cell r="C8056">
            <v>735</v>
          </cell>
          <cell r="D8056">
            <v>672</v>
          </cell>
          <cell r="E8056">
            <v>43071.541666647136</v>
          </cell>
        </row>
        <row r="8057">
          <cell r="B8057">
            <v>675</v>
          </cell>
          <cell r="C8057">
            <v>564</v>
          </cell>
          <cell r="D8057">
            <v>551</v>
          </cell>
          <cell r="E8057">
            <v>43071.5833333138</v>
          </cell>
        </row>
        <row r="8058">
          <cell r="B8058">
            <v>616</v>
          </cell>
          <cell r="C8058">
            <v>385</v>
          </cell>
          <cell r="D8058">
            <v>352</v>
          </cell>
          <cell r="E8058">
            <v>43071.624999980464</v>
          </cell>
        </row>
        <row r="8059">
          <cell r="B8059">
            <v>291</v>
          </cell>
          <cell r="C8059">
            <v>156</v>
          </cell>
          <cell r="D8059">
            <v>190</v>
          </cell>
          <cell r="E8059">
            <v>43071.666666647128</v>
          </cell>
        </row>
        <row r="8060">
          <cell r="B8060">
            <v>137</v>
          </cell>
          <cell r="C8060">
            <v>22</v>
          </cell>
          <cell r="D8060">
            <v>51</v>
          </cell>
          <cell r="E8060">
            <v>43071.708333313793</v>
          </cell>
        </row>
        <row r="8061">
          <cell r="B8061">
            <v>6</v>
          </cell>
          <cell r="C8061">
            <v>0</v>
          </cell>
          <cell r="D8061">
            <v>0</v>
          </cell>
          <cell r="E8061">
            <v>43071.749999980457</v>
          </cell>
        </row>
        <row r="8062">
          <cell r="B8062">
            <v>0</v>
          </cell>
          <cell r="C8062">
            <v>0</v>
          </cell>
          <cell r="D8062">
            <v>0</v>
          </cell>
          <cell r="E8062">
            <v>43071.791666647121</v>
          </cell>
        </row>
        <row r="8063">
          <cell r="B8063">
            <v>0</v>
          </cell>
          <cell r="C8063">
            <v>0</v>
          </cell>
          <cell r="D8063">
            <v>0</v>
          </cell>
          <cell r="E8063">
            <v>43071.833333313785</v>
          </cell>
        </row>
        <row r="8064">
          <cell r="B8064">
            <v>0</v>
          </cell>
          <cell r="C8064">
            <v>0</v>
          </cell>
          <cell r="D8064">
            <v>0</v>
          </cell>
          <cell r="E8064">
            <v>43071.87499998045</v>
          </cell>
        </row>
        <row r="8065">
          <cell r="B8065">
            <v>0</v>
          </cell>
          <cell r="C8065">
            <v>0</v>
          </cell>
          <cell r="D8065">
            <v>0</v>
          </cell>
          <cell r="E8065">
            <v>43071.916666647114</v>
          </cell>
        </row>
        <row r="8066">
          <cell r="B8066">
            <v>0</v>
          </cell>
          <cell r="C8066">
            <v>0</v>
          </cell>
          <cell r="D8066">
            <v>0</v>
          </cell>
          <cell r="E8066">
            <v>43071.958333313778</v>
          </cell>
        </row>
        <row r="8067">
          <cell r="B8067">
            <v>0</v>
          </cell>
          <cell r="C8067">
            <v>0</v>
          </cell>
          <cell r="D8067">
            <v>0</v>
          </cell>
          <cell r="E8067">
            <v>43071.999999980442</v>
          </cell>
        </row>
        <row r="8068">
          <cell r="B8068">
            <v>0</v>
          </cell>
          <cell r="C8068">
            <v>0</v>
          </cell>
          <cell r="D8068">
            <v>0</v>
          </cell>
          <cell r="E8068">
            <v>43072.041666647106</v>
          </cell>
        </row>
        <row r="8069">
          <cell r="B8069">
            <v>0</v>
          </cell>
          <cell r="C8069">
            <v>0</v>
          </cell>
          <cell r="D8069">
            <v>0</v>
          </cell>
          <cell r="E8069">
            <v>43072.083333313771</v>
          </cell>
        </row>
        <row r="8070">
          <cell r="B8070">
            <v>0</v>
          </cell>
          <cell r="C8070">
            <v>0</v>
          </cell>
          <cell r="D8070">
            <v>0</v>
          </cell>
          <cell r="E8070">
            <v>43072.124999980435</v>
          </cell>
        </row>
        <row r="8071">
          <cell r="B8071">
            <v>0</v>
          </cell>
          <cell r="C8071">
            <v>0</v>
          </cell>
          <cell r="D8071">
            <v>0</v>
          </cell>
          <cell r="E8071">
            <v>43072.166666647099</v>
          </cell>
        </row>
        <row r="8072">
          <cell r="B8072">
            <v>0</v>
          </cell>
          <cell r="C8072">
            <v>0</v>
          </cell>
          <cell r="D8072">
            <v>10</v>
          </cell>
          <cell r="E8072">
            <v>43072.208333313763</v>
          </cell>
        </row>
        <row r="8073">
          <cell r="B8073">
            <v>12</v>
          </cell>
          <cell r="C8073">
            <v>51</v>
          </cell>
          <cell r="D8073">
            <v>174</v>
          </cell>
          <cell r="E8073">
            <v>43072.249999980428</v>
          </cell>
        </row>
        <row r="8074">
          <cell r="B8074">
            <v>135</v>
          </cell>
          <cell r="C8074">
            <v>182</v>
          </cell>
          <cell r="D8074">
            <v>424</v>
          </cell>
          <cell r="E8074">
            <v>43072.291666647092</v>
          </cell>
        </row>
        <row r="8075">
          <cell r="B8075">
            <v>400</v>
          </cell>
          <cell r="C8075">
            <v>354</v>
          </cell>
          <cell r="D8075">
            <v>664</v>
          </cell>
          <cell r="E8075">
            <v>43072.333333313756</v>
          </cell>
        </row>
        <row r="8076">
          <cell r="B8076">
            <v>587</v>
          </cell>
          <cell r="C8076">
            <v>549</v>
          </cell>
          <cell r="D8076">
            <v>865</v>
          </cell>
          <cell r="E8076">
            <v>43072.37499998042</v>
          </cell>
        </row>
        <row r="8077">
          <cell r="B8077">
            <v>609</v>
          </cell>
          <cell r="C8077">
            <v>660</v>
          </cell>
          <cell r="D8077">
            <v>1009</v>
          </cell>
          <cell r="E8077">
            <v>43072.416666647085</v>
          </cell>
        </row>
        <row r="8078">
          <cell r="B8078">
            <v>693</v>
          </cell>
          <cell r="C8078">
            <v>652</v>
          </cell>
          <cell r="D8078">
            <v>1085</v>
          </cell>
          <cell r="E8078">
            <v>43072.458333313749</v>
          </cell>
        </row>
        <row r="8079">
          <cell r="B8079">
            <v>836</v>
          </cell>
          <cell r="C8079">
            <v>711</v>
          </cell>
          <cell r="D8079">
            <v>1087</v>
          </cell>
          <cell r="E8079">
            <v>43072.499999980413</v>
          </cell>
        </row>
        <row r="8080">
          <cell r="B8080">
            <v>709</v>
          </cell>
          <cell r="C8080">
            <v>646</v>
          </cell>
          <cell r="D8080">
            <v>1011</v>
          </cell>
          <cell r="E8080">
            <v>43072.541666647077</v>
          </cell>
        </row>
        <row r="8081">
          <cell r="B8081">
            <v>594</v>
          </cell>
          <cell r="C8081">
            <v>510</v>
          </cell>
          <cell r="D8081">
            <v>809</v>
          </cell>
          <cell r="E8081">
            <v>43072.583333313742</v>
          </cell>
        </row>
        <row r="8082">
          <cell r="B8082">
            <v>557</v>
          </cell>
          <cell r="C8082">
            <v>306</v>
          </cell>
          <cell r="D8082">
            <v>548</v>
          </cell>
          <cell r="E8082">
            <v>43072.624999980406</v>
          </cell>
        </row>
        <row r="8083">
          <cell r="B8083">
            <v>333</v>
          </cell>
          <cell r="C8083">
            <v>136</v>
          </cell>
          <cell r="D8083">
            <v>311</v>
          </cell>
          <cell r="E8083">
            <v>43072.66666664707</v>
          </cell>
        </row>
        <row r="8084">
          <cell r="B8084">
            <v>110</v>
          </cell>
          <cell r="C8084">
            <v>34</v>
          </cell>
          <cell r="D8084">
            <v>85</v>
          </cell>
          <cell r="E8084">
            <v>43072.708333313734</v>
          </cell>
        </row>
        <row r="8085">
          <cell r="B8085">
            <v>9</v>
          </cell>
          <cell r="C8085">
            <v>0</v>
          </cell>
          <cell r="D8085">
            <v>0</v>
          </cell>
          <cell r="E8085">
            <v>43072.749999980399</v>
          </cell>
        </row>
        <row r="8086">
          <cell r="B8086">
            <v>0</v>
          </cell>
          <cell r="C8086">
            <v>0</v>
          </cell>
          <cell r="D8086">
            <v>0</v>
          </cell>
          <cell r="E8086">
            <v>43072.791666647063</v>
          </cell>
        </row>
        <row r="8087">
          <cell r="B8087">
            <v>0</v>
          </cell>
          <cell r="C8087">
            <v>0</v>
          </cell>
          <cell r="D8087">
            <v>0</v>
          </cell>
          <cell r="E8087">
            <v>43072.833333313727</v>
          </cell>
        </row>
        <row r="8088">
          <cell r="B8088">
            <v>0</v>
          </cell>
          <cell r="C8088">
            <v>0</v>
          </cell>
          <cell r="D8088">
            <v>0</v>
          </cell>
          <cell r="E8088">
            <v>43072.874999980391</v>
          </cell>
        </row>
        <row r="8089">
          <cell r="B8089">
            <v>0</v>
          </cell>
          <cell r="C8089">
            <v>0</v>
          </cell>
          <cell r="D8089">
            <v>0</v>
          </cell>
          <cell r="E8089">
            <v>43072.916666647056</v>
          </cell>
        </row>
        <row r="8090">
          <cell r="B8090">
            <v>0</v>
          </cell>
          <cell r="C8090">
            <v>0</v>
          </cell>
          <cell r="D8090">
            <v>0</v>
          </cell>
          <cell r="E8090">
            <v>43072.95833331372</v>
          </cell>
        </row>
        <row r="8091">
          <cell r="B8091">
            <v>0</v>
          </cell>
          <cell r="C8091">
            <v>0</v>
          </cell>
          <cell r="D8091">
            <v>0</v>
          </cell>
          <cell r="E8091">
            <v>43072.999999980384</v>
          </cell>
        </row>
        <row r="8092">
          <cell r="B8092">
            <v>0</v>
          </cell>
          <cell r="C8092">
            <v>0</v>
          </cell>
          <cell r="D8092">
            <v>0</v>
          </cell>
          <cell r="E8092">
            <v>43073.041666647048</v>
          </cell>
        </row>
        <row r="8093">
          <cell r="B8093">
            <v>0</v>
          </cell>
          <cell r="C8093">
            <v>0</v>
          </cell>
          <cell r="D8093">
            <v>0</v>
          </cell>
          <cell r="E8093">
            <v>43073.083333313713</v>
          </cell>
        </row>
        <row r="8094">
          <cell r="B8094">
            <v>0</v>
          </cell>
          <cell r="C8094">
            <v>0</v>
          </cell>
          <cell r="D8094">
            <v>0</v>
          </cell>
          <cell r="E8094">
            <v>43073.124999980377</v>
          </cell>
        </row>
        <row r="8095">
          <cell r="B8095">
            <v>0</v>
          </cell>
          <cell r="C8095">
            <v>0</v>
          </cell>
          <cell r="D8095">
            <v>0</v>
          </cell>
          <cell r="E8095">
            <v>43073.166666647041</v>
          </cell>
        </row>
        <row r="8096">
          <cell r="B8096">
            <v>0</v>
          </cell>
          <cell r="C8096">
            <v>0</v>
          </cell>
          <cell r="D8096">
            <v>10</v>
          </cell>
          <cell r="E8096">
            <v>43073.208333313705</v>
          </cell>
        </row>
        <row r="8097">
          <cell r="B8097">
            <v>9</v>
          </cell>
          <cell r="C8097">
            <v>50</v>
          </cell>
          <cell r="D8097">
            <v>177</v>
          </cell>
          <cell r="E8097">
            <v>43073.249999980369</v>
          </cell>
        </row>
        <row r="8098">
          <cell r="B8098">
            <v>131</v>
          </cell>
          <cell r="C8098">
            <v>193</v>
          </cell>
          <cell r="D8098">
            <v>431</v>
          </cell>
          <cell r="E8098">
            <v>43073.291666647034</v>
          </cell>
        </row>
        <row r="8099">
          <cell r="B8099">
            <v>404</v>
          </cell>
          <cell r="C8099">
            <v>377</v>
          </cell>
          <cell r="D8099">
            <v>672</v>
          </cell>
          <cell r="E8099">
            <v>43073.333333313698</v>
          </cell>
        </row>
        <row r="8100">
          <cell r="B8100">
            <v>626</v>
          </cell>
          <cell r="C8100">
            <v>550</v>
          </cell>
          <cell r="D8100">
            <v>875</v>
          </cell>
          <cell r="E8100">
            <v>43073.374999980362</v>
          </cell>
        </row>
        <row r="8101">
          <cell r="B8101">
            <v>790</v>
          </cell>
          <cell r="C8101">
            <v>700</v>
          </cell>
          <cell r="D8101">
            <v>1020</v>
          </cell>
          <cell r="E8101">
            <v>43073.416666647026</v>
          </cell>
        </row>
        <row r="8102">
          <cell r="B8102">
            <v>983</v>
          </cell>
          <cell r="C8102">
            <v>776</v>
          </cell>
          <cell r="D8102">
            <v>1096</v>
          </cell>
          <cell r="E8102">
            <v>43073.458333313691</v>
          </cell>
        </row>
        <row r="8103">
          <cell r="B8103">
            <v>1032</v>
          </cell>
          <cell r="C8103">
            <v>768</v>
          </cell>
          <cell r="D8103">
            <v>1097</v>
          </cell>
          <cell r="E8103">
            <v>43073.499999980355</v>
          </cell>
        </row>
        <row r="8104">
          <cell r="B8104">
            <v>935</v>
          </cell>
          <cell r="C8104">
            <v>683</v>
          </cell>
          <cell r="D8104">
            <v>1012</v>
          </cell>
          <cell r="E8104">
            <v>43073.541666647019</v>
          </cell>
        </row>
        <row r="8105">
          <cell r="B8105">
            <v>760</v>
          </cell>
          <cell r="C8105">
            <v>524</v>
          </cell>
          <cell r="D8105">
            <v>808</v>
          </cell>
          <cell r="E8105">
            <v>43073.583333313683</v>
          </cell>
        </row>
        <row r="8106">
          <cell r="B8106">
            <v>555</v>
          </cell>
          <cell r="C8106">
            <v>315</v>
          </cell>
          <cell r="D8106">
            <v>552</v>
          </cell>
          <cell r="E8106">
            <v>43073.624999980348</v>
          </cell>
        </row>
        <row r="8107">
          <cell r="B8107">
            <v>340</v>
          </cell>
          <cell r="C8107">
            <v>135</v>
          </cell>
          <cell r="D8107">
            <v>308</v>
          </cell>
          <cell r="E8107">
            <v>43073.666666647012</v>
          </cell>
        </row>
        <row r="8108">
          <cell r="B8108">
            <v>152</v>
          </cell>
          <cell r="C8108">
            <v>22</v>
          </cell>
          <cell r="D8108">
            <v>86</v>
          </cell>
          <cell r="E8108">
            <v>43073.708333313676</v>
          </cell>
        </row>
        <row r="8109">
          <cell r="B8109">
            <v>7</v>
          </cell>
          <cell r="C8109">
            <v>0</v>
          </cell>
          <cell r="D8109">
            <v>0</v>
          </cell>
          <cell r="E8109">
            <v>43073.74999998034</v>
          </cell>
        </row>
        <row r="8110">
          <cell r="B8110">
            <v>0</v>
          </cell>
          <cell r="C8110">
            <v>0</v>
          </cell>
          <cell r="D8110">
            <v>0</v>
          </cell>
          <cell r="E8110">
            <v>43073.791666647005</v>
          </cell>
        </row>
        <row r="8111">
          <cell r="B8111">
            <v>0</v>
          </cell>
          <cell r="C8111">
            <v>0</v>
          </cell>
          <cell r="D8111">
            <v>0</v>
          </cell>
          <cell r="E8111">
            <v>43073.833333313669</v>
          </cell>
        </row>
        <row r="8112">
          <cell r="B8112">
            <v>0</v>
          </cell>
          <cell r="C8112">
            <v>0</v>
          </cell>
          <cell r="D8112">
            <v>0</v>
          </cell>
          <cell r="E8112">
            <v>43073.874999980333</v>
          </cell>
        </row>
        <row r="8113">
          <cell r="B8113">
            <v>0</v>
          </cell>
          <cell r="C8113">
            <v>0</v>
          </cell>
          <cell r="D8113">
            <v>0</v>
          </cell>
          <cell r="E8113">
            <v>43073.916666646997</v>
          </cell>
        </row>
        <row r="8114">
          <cell r="B8114">
            <v>0</v>
          </cell>
          <cell r="C8114">
            <v>0</v>
          </cell>
          <cell r="D8114">
            <v>0</v>
          </cell>
          <cell r="E8114">
            <v>43073.958333313662</v>
          </cell>
        </row>
        <row r="8115">
          <cell r="B8115">
            <v>0</v>
          </cell>
          <cell r="C8115">
            <v>0</v>
          </cell>
          <cell r="D8115">
            <v>0</v>
          </cell>
          <cell r="E8115">
            <v>43073.999999980326</v>
          </cell>
        </row>
        <row r="8116">
          <cell r="B8116">
            <v>0</v>
          </cell>
          <cell r="C8116">
            <v>0</v>
          </cell>
          <cell r="D8116">
            <v>0</v>
          </cell>
          <cell r="E8116">
            <v>43074.04166664699</v>
          </cell>
        </row>
        <row r="8117">
          <cell r="B8117">
            <v>0</v>
          </cell>
          <cell r="C8117">
            <v>0</v>
          </cell>
          <cell r="D8117">
            <v>0</v>
          </cell>
          <cell r="E8117">
            <v>43074.083333313654</v>
          </cell>
        </row>
        <row r="8118">
          <cell r="B8118">
            <v>0</v>
          </cell>
          <cell r="C8118">
            <v>0</v>
          </cell>
          <cell r="D8118">
            <v>0</v>
          </cell>
          <cell r="E8118">
            <v>43074.124999980319</v>
          </cell>
        </row>
        <row r="8119">
          <cell r="B8119">
            <v>0</v>
          </cell>
          <cell r="C8119">
            <v>0</v>
          </cell>
          <cell r="D8119">
            <v>0</v>
          </cell>
          <cell r="E8119">
            <v>43074.166666646983</v>
          </cell>
        </row>
        <row r="8120">
          <cell r="B8120">
            <v>0</v>
          </cell>
          <cell r="C8120">
            <v>0</v>
          </cell>
          <cell r="D8120">
            <v>10</v>
          </cell>
          <cell r="E8120">
            <v>43074.208333313647</v>
          </cell>
        </row>
        <row r="8121">
          <cell r="B8121">
            <v>9</v>
          </cell>
          <cell r="C8121">
            <v>49</v>
          </cell>
          <cell r="D8121">
            <v>173</v>
          </cell>
          <cell r="E8121">
            <v>43074.249999980311</v>
          </cell>
        </row>
        <row r="8122">
          <cell r="B8122">
            <v>142</v>
          </cell>
          <cell r="C8122">
            <v>227</v>
          </cell>
          <cell r="D8122">
            <v>424</v>
          </cell>
          <cell r="E8122">
            <v>43074.291666646976</v>
          </cell>
        </row>
        <row r="8123">
          <cell r="B8123">
            <v>416</v>
          </cell>
          <cell r="C8123">
            <v>327</v>
          </cell>
          <cell r="D8123">
            <v>665</v>
          </cell>
          <cell r="E8123">
            <v>43074.33333331364</v>
          </cell>
        </row>
        <row r="8124">
          <cell r="B8124">
            <v>559</v>
          </cell>
          <cell r="C8124">
            <v>563</v>
          </cell>
          <cell r="D8124">
            <v>869</v>
          </cell>
          <cell r="E8124">
            <v>43074.374999980304</v>
          </cell>
        </row>
        <row r="8125">
          <cell r="B8125">
            <v>705</v>
          </cell>
          <cell r="C8125">
            <v>733</v>
          </cell>
          <cell r="D8125">
            <v>1015</v>
          </cell>
          <cell r="E8125">
            <v>43074.416666646968</v>
          </cell>
        </row>
        <row r="8126">
          <cell r="B8126">
            <v>866</v>
          </cell>
          <cell r="C8126">
            <v>813</v>
          </cell>
          <cell r="D8126">
            <v>1093</v>
          </cell>
          <cell r="E8126">
            <v>43074.458333313632</v>
          </cell>
        </row>
        <row r="8127">
          <cell r="B8127">
            <v>883</v>
          </cell>
          <cell r="C8127">
            <v>695</v>
          </cell>
          <cell r="D8127">
            <v>1096</v>
          </cell>
          <cell r="E8127">
            <v>43074.499999980297</v>
          </cell>
        </row>
        <row r="8128">
          <cell r="B8128">
            <v>835</v>
          </cell>
          <cell r="C8128">
            <v>667</v>
          </cell>
          <cell r="D8128">
            <v>1012</v>
          </cell>
          <cell r="E8128">
            <v>43074.541666646961</v>
          </cell>
        </row>
        <row r="8129">
          <cell r="B8129">
            <v>588</v>
          </cell>
          <cell r="C8129">
            <v>562</v>
          </cell>
          <cell r="D8129">
            <v>813</v>
          </cell>
          <cell r="E8129">
            <v>43074.583333313625</v>
          </cell>
        </row>
        <row r="8130">
          <cell r="B8130">
            <v>577</v>
          </cell>
          <cell r="C8130">
            <v>354</v>
          </cell>
          <cell r="D8130">
            <v>570</v>
          </cell>
          <cell r="E8130">
            <v>43074.624999980289</v>
          </cell>
        </row>
        <row r="8131">
          <cell r="B8131">
            <v>386</v>
          </cell>
          <cell r="C8131">
            <v>149</v>
          </cell>
          <cell r="D8131">
            <v>322</v>
          </cell>
          <cell r="E8131">
            <v>43074.666666646954</v>
          </cell>
        </row>
        <row r="8132">
          <cell r="B8132">
            <v>95</v>
          </cell>
          <cell r="C8132">
            <v>23</v>
          </cell>
          <cell r="D8132">
            <v>91</v>
          </cell>
          <cell r="E8132">
            <v>43074.708333313618</v>
          </cell>
        </row>
        <row r="8133">
          <cell r="B8133">
            <v>7</v>
          </cell>
          <cell r="C8133">
            <v>0</v>
          </cell>
          <cell r="D8133">
            <v>0</v>
          </cell>
          <cell r="E8133">
            <v>43074.749999980282</v>
          </cell>
        </row>
        <row r="8134">
          <cell r="B8134">
            <v>0</v>
          </cell>
          <cell r="C8134">
            <v>0</v>
          </cell>
          <cell r="D8134">
            <v>0</v>
          </cell>
          <cell r="E8134">
            <v>43074.791666646946</v>
          </cell>
        </row>
        <row r="8135">
          <cell r="B8135">
            <v>0</v>
          </cell>
          <cell r="C8135">
            <v>0</v>
          </cell>
          <cell r="D8135">
            <v>0</v>
          </cell>
          <cell r="E8135">
            <v>43074.833333313611</v>
          </cell>
        </row>
        <row r="8136">
          <cell r="B8136">
            <v>0</v>
          </cell>
          <cell r="C8136">
            <v>0</v>
          </cell>
          <cell r="D8136">
            <v>0</v>
          </cell>
          <cell r="E8136">
            <v>43074.874999980275</v>
          </cell>
        </row>
        <row r="8137">
          <cell r="B8137">
            <v>0</v>
          </cell>
          <cell r="C8137">
            <v>0</v>
          </cell>
          <cell r="D8137">
            <v>0</v>
          </cell>
          <cell r="E8137">
            <v>43074.916666646939</v>
          </cell>
        </row>
        <row r="8138">
          <cell r="B8138">
            <v>0</v>
          </cell>
          <cell r="C8138">
            <v>0</v>
          </cell>
          <cell r="D8138">
            <v>0</v>
          </cell>
          <cell r="E8138">
            <v>43074.958333313603</v>
          </cell>
        </row>
        <row r="8139">
          <cell r="B8139">
            <v>0</v>
          </cell>
          <cell r="C8139">
            <v>0</v>
          </cell>
          <cell r="D8139">
            <v>0</v>
          </cell>
          <cell r="E8139">
            <v>43074.999999980268</v>
          </cell>
        </row>
        <row r="8140">
          <cell r="B8140">
            <v>0</v>
          </cell>
          <cell r="C8140">
            <v>0</v>
          </cell>
          <cell r="D8140">
            <v>0</v>
          </cell>
          <cell r="E8140">
            <v>43075.041666646932</v>
          </cell>
        </row>
        <row r="8141">
          <cell r="B8141">
            <v>0</v>
          </cell>
          <cell r="C8141">
            <v>0</v>
          </cell>
          <cell r="D8141">
            <v>0</v>
          </cell>
          <cell r="E8141">
            <v>43075.083333313596</v>
          </cell>
        </row>
        <row r="8142">
          <cell r="B8142">
            <v>0</v>
          </cell>
          <cell r="C8142">
            <v>0</v>
          </cell>
          <cell r="D8142">
            <v>0</v>
          </cell>
          <cell r="E8142">
            <v>43075.12499998026</v>
          </cell>
        </row>
        <row r="8143">
          <cell r="B8143">
            <v>0</v>
          </cell>
          <cell r="C8143">
            <v>0</v>
          </cell>
          <cell r="D8143">
            <v>0</v>
          </cell>
          <cell r="E8143">
            <v>43075.166666646925</v>
          </cell>
        </row>
        <row r="8144">
          <cell r="B8144">
            <v>0</v>
          </cell>
          <cell r="C8144">
            <v>0</v>
          </cell>
          <cell r="D8144">
            <v>9</v>
          </cell>
          <cell r="E8144">
            <v>43075.208333313589</v>
          </cell>
        </row>
        <row r="8145">
          <cell r="B8145">
            <v>12</v>
          </cell>
          <cell r="C8145">
            <v>48</v>
          </cell>
          <cell r="D8145">
            <v>172</v>
          </cell>
          <cell r="E8145">
            <v>43075.249999980253</v>
          </cell>
        </row>
        <row r="8146">
          <cell r="B8146">
            <v>180</v>
          </cell>
          <cell r="C8146">
            <v>236</v>
          </cell>
          <cell r="D8146">
            <v>423</v>
          </cell>
          <cell r="E8146">
            <v>43075.291666646917</v>
          </cell>
        </row>
        <row r="8147">
          <cell r="B8147">
            <v>417</v>
          </cell>
          <cell r="C8147">
            <v>422</v>
          </cell>
          <cell r="D8147">
            <v>662</v>
          </cell>
          <cell r="E8147">
            <v>43075.333333313582</v>
          </cell>
        </row>
        <row r="8148">
          <cell r="B8148">
            <v>658</v>
          </cell>
          <cell r="C8148">
            <v>610</v>
          </cell>
          <cell r="D8148">
            <v>863</v>
          </cell>
          <cell r="E8148">
            <v>43075.374999980246</v>
          </cell>
        </row>
        <row r="8149">
          <cell r="B8149">
            <v>795</v>
          </cell>
          <cell r="C8149">
            <v>661</v>
          </cell>
          <cell r="D8149">
            <v>1009</v>
          </cell>
          <cell r="E8149">
            <v>43075.41666664691</v>
          </cell>
        </row>
        <row r="8150">
          <cell r="B8150">
            <v>820</v>
          </cell>
          <cell r="C8150">
            <v>898</v>
          </cell>
          <cell r="D8150">
            <v>1087</v>
          </cell>
          <cell r="E8150">
            <v>43075.458333313574</v>
          </cell>
        </row>
        <row r="8151">
          <cell r="B8151">
            <v>878</v>
          </cell>
          <cell r="C8151">
            <v>824</v>
          </cell>
          <cell r="D8151">
            <v>1091</v>
          </cell>
          <cell r="E8151">
            <v>43075.499999980238</v>
          </cell>
        </row>
        <row r="8152">
          <cell r="B8152">
            <v>712</v>
          </cell>
          <cell r="C8152">
            <v>710</v>
          </cell>
          <cell r="D8152">
            <v>1000</v>
          </cell>
          <cell r="E8152">
            <v>43075.541666646903</v>
          </cell>
        </row>
        <row r="8153">
          <cell r="B8153">
            <v>714</v>
          </cell>
          <cell r="C8153">
            <v>563</v>
          </cell>
          <cell r="D8153">
            <v>800</v>
          </cell>
          <cell r="E8153">
            <v>43075.583333313567</v>
          </cell>
        </row>
        <row r="8154">
          <cell r="B8154">
            <v>396</v>
          </cell>
          <cell r="C8154">
            <v>295</v>
          </cell>
          <cell r="D8154">
            <v>553</v>
          </cell>
          <cell r="E8154">
            <v>43075.624999980231</v>
          </cell>
        </row>
        <row r="8155">
          <cell r="B8155">
            <v>298</v>
          </cell>
          <cell r="C8155">
            <v>156</v>
          </cell>
          <cell r="D8155">
            <v>302</v>
          </cell>
          <cell r="E8155">
            <v>43075.666666646895</v>
          </cell>
        </row>
        <row r="8156">
          <cell r="B8156">
            <v>129</v>
          </cell>
          <cell r="C8156">
            <v>23</v>
          </cell>
          <cell r="D8156">
            <v>86</v>
          </cell>
          <cell r="E8156">
            <v>43075.70833331356</v>
          </cell>
        </row>
        <row r="8157">
          <cell r="B8157">
            <v>9</v>
          </cell>
          <cell r="C8157">
            <v>0</v>
          </cell>
          <cell r="D8157">
            <v>0</v>
          </cell>
          <cell r="E8157">
            <v>43075.749999980224</v>
          </cell>
        </row>
        <row r="8158">
          <cell r="B8158">
            <v>0</v>
          </cell>
          <cell r="C8158">
            <v>0</v>
          </cell>
          <cell r="D8158">
            <v>0</v>
          </cell>
          <cell r="E8158">
            <v>43075.791666646888</v>
          </cell>
        </row>
        <row r="8159">
          <cell r="B8159">
            <v>0</v>
          </cell>
          <cell r="C8159">
            <v>0</v>
          </cell>
          <cell r="D8159">
            <v>0</v>
          </cell>
          <cell r="E8159">
            <v>43075.833333313552</v>
          </cell>
        </row>
        <row r="8160">
          <cell r="B8160">
            <v>0</v>
          </cell>
          <cell r="C8160">
            <v>0</v>
          </cell>
          <cell r="D8160">
            <v>0</v>
          </cell>
          <cell r="E8160">
            <v>43075.874999980217</v>
          </cell>
        </row>
        <row r="8161">
          <cell r="B8161">
            <v>0</v>
          </cell>
          <cell r="C8161">
            <v>0</v>
          </cell>
          <cell r="D8161">
            <v>0</v>
          </cell>
          <cell r="E8161">
            <v>43075.916666646881</v>
          </cell>
        </row>
        <row r="8162">
          <cell r="B8162">
            <v>0</v>
          </cell>
          <cell r="C8162">
            <v>0</v>
          </cell>
          <cell r="D8162">
            <v>0</v>
          </cell>
          <cell r="E8162">
            <v>43075.958333313545</v>
          </cell>
        </row>
        <row r="8163">
          <cell r="B8163">
            <v>0</v>
          </cell>
          <cell r="C8163">
            <v>0</v>
          </cell>
          <cell r="D8163">
            <v>0</v>
          </cell>
          <cell r="E8163">
            <v>43075.999999980209</v>
          </cell>
        </row>
        <row r="8164">
          <cell r="B8164">
            <v>0</v>
          </cell>
          <cell r="C8164">
            <v>0</v>
          </cell>
          <cell r="D8164">
            <v>0</v>
          </cell>
          <cell r="E8164">
            <v>43076.041666646874</v>
          </cell>
        </row>
        <row r="8165">
          <cell r="B8165">
            <v>0</v>
          </cell>
          <cell r="C8165">
            <v>0</v>
          </cell>
          <cell r="D8165">
            <v>0</v>
          </cell>
          <cell r="E8165">
            <v>43076.083333313538</v>
          </cell>
        </row>
        <row r="8166">
          <cell r="B8166">
            <v>0</v>
          </cell>
          <cell r="C8166">
            <v>0</v>
          </cell>
          <cell r="D8166">
            <v>0</v>
          </cell>
          <cell r="E8166">
            <v>43076.124999980202</v>
          </cell>
        </row>
        <row r="8167">
          <cell r="B8167">
            <v>0</v>
          </cell>
          <cell r="C8167">
            <v>0</v>
          </cell>
          <cell r="D8167">
            <v>0</v>
          </cell>
          <cell r="E8167">
            <v>43076.166666646866</v>
          </cell>
        </row>
        <row r="8168">
          <cell r="B8168">
            <v>0</v>
          </cell>
          <cell r="C8168">
            <v>0</v>
          </cell>
          <cell r="D8168">
            <v>9</v>
          </cell>
          <cell r="E8168">
            <v>43076.208333313531</v>
          </cell>
        </row>
        <row r="8169">
          <cell r="B8169">
            <v>10</v>
          </cell>
          <cell r="C8169">
            <v>57</v>
          </cell>
          <cell r="D8169">
            <v>166</v>
          </cell>
          <cell r="E8169">
            <v>43076.249999980195</v>
          </cell>
        </row>
        <row r="8170">
          <cell r="B8170">
            <v>147</v>
          </cell>
          <cell r="C8170">
            <v>172</v>
          </cell>
          <cell r="D8170">
            <v>416</v>
          </cell>
          <cell r="E8170">
            <v>43076.291666646859</v>
          </cell>
        </row>
        <row r="8171">
          <cell r="B8171">
            <v>398</v>
          </cell>
          <cell r="C8171">
            <v>356</v>
          </cell>
          <cell r="D8171">
            <v>605</v>
          </cell>
          <cell r="E8171">
            <v>43076.333333313523</v>
          </cell>
        </row>
        <row r="8172">
          <cell r="B8172">
            <v>626</v>
          </cell>
          <cell r="C8172">
            <v>489</v>
          </cell>
          <cell r="D8172">
            <v>794</v>
          </cell>
          <cell r="E8172">
            <v>43076.374999980188</v>
          </cell>
        </row>
        <row r="8173">
          <cell r="B8173">
            <v>751</v>
          </cell>
          <cell r="C8173">
            <v>638</v>
          </cell>
          <cell r="D8173">
            <v>916</v>
          </cell>
          <cell r="E8173">
            <v>43076.416666646852</v>
          </cell>
        </row>
        <row r="8174">
          <cell r="B8174">
            <v>679</v>
          </cell>
          <cell r="C8174">
            <v>702</v>
          </cell>
          <cell r="D8174">
            <v>960</v>
          </cell>
          <cell r="E8174">
            <v>43076.458333313516</v>
          </cell>
        </row>
        <row r="8175">
          <cell r="B8175">
            <v>720</v>
          </cell>
          <cell r="C8175">
            <v>725</v>
          </cell>
          <cell r="D8175">
            <v>937</v>
          </cell>
          <cell r="E8175">
            <v>43076.49999998018</v>
          </cell>
        </row>
        <row r="8176">
          <cell r="B8176">
            <v>902</v>
          </cell>
          <cell r="C8176">
            <v>622</v>
          </cell>
          <cell r="D8176">
            <v>842</v>
          </cell>
          <cell r="E8176">
            <v>43076.541666646845</v>
          </cell>
        </row>
        <row r="8177">
          <cell r="B8177">
            <v>592</v>
          </cell>
          <cell r="C8177">
            <v>514</v>
          </cell>
          <cell r="D8177">
            <v>687</v>
          </cell>
          <cell r="E8177">
            <v>43076.583333313509</v>
          </cell>
        </row>
        <row r="8178">
          <cell r="B8178">
            <v>591</v>
          </cell>
          <cell r="C8178">
            <v>314</v>
          </cell>
          <cell r="D8178">
            <v>528</v>
          </cell>
          <cell r="E8178">
            <v>43076.624999980173</v>
          </cell>
        </row>
        <row r="8179">
          <cell r="B8179">
            <v>366</v>
          </cell>
          <cell r="C8179">
            <v>137</v>
          </cell>
          <cell r="D8179">
            <v>297</v>
          </cell>
          <cell r="E8179">
            <v>43076.666666646837</v>
          </cell>
        </row>
        <row r="8180">
          <cell r="B8180">
            <v>130</v>
          </cell>
          <cell r="C8180">
            <v>24</v>
          </cell>
          <cell r="D8180">
            <v>86</v>
          </cell>
          <cell r="E8180">
            <v>43076.708333313501</v>
          </cell>
        </row>
        <row r="8181">
          <cell r="B8181">
            <v>7</v>
          </cell>
          <cell r="C8181">
            <v>0</v>
          </cell>
          <cell r="D8181">
            <v>0</v>
          </cell>
          <cell r="E8181">
            <v>43076.749999980166</v>
          </cell>
        </row>
        <row r="8182">
          <cell r="B8182">
            <v>0</v>
          </cell>
          <cell r="C8182">
            <v>0</v>
          </cell>
          <cell r="D8182">
            <v>0</v>
          </cell>
          <cell r="E8182">
            <v>43076.79166664683</v>
          </cell>
        </row>
        <row r="8183">
          <cell r="B8183">
            <v>0</v>
          </cell>
          <cell r="C8183">
            <v>0</v>
          </cell>
          <cell r="D8183">
            <v>0</v>
          </cell>
          <cell r="E8183">
            <v>43076.833333313494</v>
          </cell>
        </row>
        <row r="8184">
          <cell r="B8184">
            <v>0</v>
          </cell>
          <cell r="C8184">
            <v>0</v>
          </cell>
          <cell r="D8184">
            <v>0</v>
          </cell>
          <cell r="E8184">
            <v>43076.874999980158</v>
          </cell>
        </row>
        <row r="8185">
          <cell r="B8185">
            <v>0</v>
          </cell>
          <cell r="C8185">
            <v>0</v>
          </cell>
          <cell r="D8185">
            <v>0</v>
          </cell>
          <cell r="E8185">
            <v>43076.916666646823</v>
          </cell>
        </row>
        <row r="8186">
          <cell r="B8186">
            <v>0</v>
          </cell>
          <cell r="C8186">
            <v>0</v>
          </cell>
          <cell r="D8186">
            <v>0</v>
          </cell>
          <cell r="E8186">
            <v>43076.958333313487</v>
          </cell>
        </row>
        <row r="8187">
          <cell r="B8187">
            <v>0</v>
          </cell>
          <cell r="C8187">
            <v>0</v>
          </cell>
          <cell r="D8187">
            <v>0</v>
          </cell>
          <cell r="E8187">
            <v>43076.999999980151</v>
          </cell>
        </row>
        <row r="8188">
          <cell r="B8188">
            <v>0</v>
          </cell>
          <cell r="C8188">
            <v>0</v>
          </cell>
          <cell r="D8188">
            <v>0</v>
          </cell>
          <cell r="E8188">
            <v>43077.041666646815</v>
          </cell>
        </row>
        <row r="8189">
          <cell r="B8189">
            <v>0</v>
          </cell>
          <cell r="C8189">
            <v>0</v>
          </cell>
          <cell r="D8189">
            <v>0</v>
          </cell>
          <cell r="E8189">
            <v>43077.08333331348</v>
          </cell>
        </row>
        <row r="8190">
          <cell r="B8190">
            <v>0</v>
          </cell>
          <cell r="C8190">
            <v>0</v>
          </cell>
          <cell r="D8190">
            <v>0</v>
          </cell>
          <cell r="E8190">
            <v>43077.124999980144</v>
          </cell>
        </row>
        <row r="8191">
          <cell r="B8191">
            <v>0</v>
          </cell>
          <cell r="C8191">
            <v>0</v>
          </cell>
          <cell r="D8191">
            <v>0</v>
          </cell>
          <cell r="E8191">
            <v>43077.166666646808</v>
          </cell>
        </row>
        <row r="8192">
          <cell r="B8192">
            <v>0</v>
          </cell>
          <cell r="C8192">
            <v>0</v>
          </cell>
          <cell r="D8192">
            <v>8</v>
          </cell>
          <cell r="E8192">
            <v>43077.208333313472</v>
          </cell>
        </row>
        <row r="8193">
          <cell r="B8193">
            <v>8</v>
          </cell>
          <cell r="C8193">
            <v>49</v>
          </cell>
          <cell r="D8193">
            <v>155</v>
          </cell>
          <cell r="E8193">
            <v>43077.249999980137</v>
          </cell>
        </row>
        <row r="8194">
          <cell r="B8194">
            <v>122</v>
          </cell>
          <cell r="C8194">
            <v>211</v>
          </cell>
          <cell r="D8194">
            <v>361</v>
          </cell>
          <cell r="E8194">
            <v>43077.291666646801</v>
          </cell>
        </row>
        <row r="8195">
          <cell r="B8195">
            <v>346</v>
          </cell>
          <cell r="C8195">
            <v>195</v>
          </cell>
          <cell r="D8195">
            <v>529</v>
          </cell>
          <cell r="E8195">
            <v>43077.333333313465</v>
          </cell>
        </row>
        <row r="8196">
          <cell r="B8196">
            <v>446</v>
          </cell>
          <cell r="C8196">
            <v>562</v>
          </cell>
          <cell r="D8196">
            <v>796</v>
          </cell>
          <cell r="E8196">
            <v>43077.374999980129</v>
          </cell>
        </row>
        <row r="8197">
          <cell r="B8197">
            <v>782</v>
          </cell>
          <cell r="C8197">
            <v>825</v>
          </cell>
          <cell r="D8197">
            <v>443</v>
          </cell>
          <cell r="E8197">
            <v>43077.416666646794</v>
          </cell>
        </row>
        <row r="8198">
          <cell r="B8198">
            <v>643</v>
          </cell>
          <cell r="C8198">
            <v>786</v>
          </cell>
          <cell r="D8198">
            <v>244</v>
          </cell>
          <cell r="E8198">
            <v>43077.458333313458</v>
          </cell>
        </row>
        <row r="8199">
          <cell r="B8199">
            <v>751</v>
          </cell>
          <cell r="C8199">
            <v>503</v>
          </cell>
          <cell r="D8199">
            <v>194</v>
          </cell>
          <cell r="E8199">
            <v>43077.499999980122</v>
          </cell>
        </row>
        <row r="8200">
          <cell r="B8200">
            <v>744</v>
          </cell>
          <cell r="C8200">
            <v>622</v>
          </cell>
          <cell r="D8200">
            <v>203</v>
          </cell>
          <cell r="E8200">
            <v>43077.541666646786</v>
          </cell>
        </row>
        <row r="8201">
          <cell r="B8201">
            <v>791</v>
          </cell>
          <cell r="C8201">
            <v>428</v>
          </cell>
          <cell r="D8201">
            <v>260</v>
          </cell>
          <cell r="E8201">
            <v>43077.583333313451</v>
          </cell>
        </row>
        <row r="8202">
          <cell r="B8202">
            <v>528</v>
          </cell>
          <cell r="C8202">
            <v>347</v>
          </cell>
          <cell r="D8202">
            <v>257</v>
          </cell>
          <cell r="E8202">
            <v>43077.624999980115</v>
          </cell>
        </row>
        <row r="8203">
          <cell r="B8203">
            <v>315</v>
          </cell>
          <cell r="C8203">
            <v>152</v>
          </cell>
          <cell r="D8203">
            <v>179</v>
          </cell>
          <cell r="E8203">
            <v>43077.666666646779</v>
          </cell>
        </row>
        <row r="8204">
          <cell r="B8204">
            <v>104</v>
          </cell>
          <cell r="C8204">
            <v>23</v>
          </cell>
          <cell r="D8204">
            <v>55</v>
          </cell>
          <cell r="E8204">
            <v>43077.708333313443</v>
          </cell>
        </row>
        <row r="8205">
          <cell r="B8205">
            <v>7</v>
          </cell>
          <cell r="C8205">
            <v>0</v>
          </cell>
          <cell r="D8205">
            <v>0</v>
          </cell>
          <cell r="E8205">
            <v>43077.749999980108</v>
          </cell>
        </row>
        <row r="8206">
          <cell r="B8206">
            <v>0</v>
          </cell>
          <cell r="C8206">
            <v>0</v>
          </cell>
          <cell r="D8206">
            <v>0</v>
          </cell>
          <cell r="E8206">
            <v>43077.791666646772</v>
          </cell>
        </row>
        <row r="8207">
          <cell r="B8207">
            <v>0</v>
          </cell>
          <cell r="C8207">
            <v>0</v>
          </cell>
          <cell r="D8207">
            <v>0</v>
          </cell>
          <cell r="E8207">
            <v>43077.833333313436</v>
          </cell>
        </row>
        <row r="8208">
          <cell r="B8208">
            <v>0</v>
          </cell>
          <cell r="C8208">
            <v>0</v>
          </cell>
          <cell r="D8208">
            <v>0</v>
          </cell>
          <cell r="E8208">
            <v>43077.8749999801</v>
          </cell>
        </row>
        <row r="8209">
          <cell r="B8209">
            <v>0</v>
          </cell>
          <cell r="C8209">
            <v>0</v>
          </cell>
          <cell r="D8209">
            <v>0</v>
          </cell>
          <cell r="E8209">
            <v>43077.916666646764</v>
          </cell>
        </row>
        <row r="8210">
          <cell r="B8210">
            <v>0</v>
          </cell>
          <cell r="C8210">
            <v>0</v>
          </cell>
          <cell r="D8210">
            <v>0</v>
          </cell>
          <cell r="E8210">
            <v>43077.958333313429</v>
          </cell>
        </row>
        <row r="8211">
          <cell r="B8211">
            <v>0</v>
          </cell>
          <cell r="C8211">
            <v>0</v>
          </cell>
          <cell r="D8211">
            <v>0</v>
          </cell>
          <cell r="E8211">
            <v>43077.999999980093</v>
          </cell>
        </row>
        <row r="8212">
          <cell r="B8212">
            <v>0</v>
          </cell>
          <cell r="C8212">
            <v>0</v>
          </cell>
          <cell r="D8212">
            <v>0</v>
          </cell>
          <cell r="E8212">
            <v>43078.041666646757</v>
          </cell>
        </row>
        <row r="8213">
          <cell r="B8213">
            <v>0</v>
          </cell>
          <cell r="C8213">
            <v>0</v>
          </cell>
          <cell r="D8213">
            <v>0</v>
          </cell>
          <cell r="E8213">
            <v>43078.083333313421</v>
          </cell>
        </row>
        <row r="8214">
          <cell r="B8214">
            <v>0</v>
          </cell>
          <cell r="C8214">
            <v>0</v>
          </cell>
          <cell r="D8214">
            <v>0</v>
          </cell>
          <cell r="E8214">
            <v>43078.124999980086</v>
          </cell>
        </row>
        <row r="8215">
          <cell r="B8215">
            <v>0</v>
          </cell>
          <cell r="C8215">
            <v>0</v>
          </cell>
          <cell r="D8215">
            <v>0</v>
          </cell>
          <cell r="E8215">
            <v>43078.16666664675</v>
          </cell>
        </row>
        <row r="8216">
          <cell r="B8216">
            <v>0</v>
          </cell>
          <cell r="C8216">
            <v>0</v>
          </cell>
          <cell r="D8216">
            <v>5</v>
          </cell>
          <cell r="E8216">
            <v>43078.208333313414</v>
          </cell>
        </row>
        <row r="8217">
          <cell r="B8217">
            <v>11</v>
          </cell>
          <cell r="C8217">
            <v>41</v>
          </cell>
          <cell r="D8217">
            <v>98</v>
          </cell>
          <cell r="E8217">
            <v>43078.249999980078</v>
          </cell>
        </row>
        <row r="8218">
          <cell r="B8218">
            <v>118</v>
          </cell>
          <cell r="C8218">
            <v>136</v>
          </cell>
          <cell r="D8218">
            <v>283</v>
          </cell>
          <cell r="E8218">
            <v>43078.291666646743</v>
          </cell>
        </row>
        <row r="8219">
          <cell r="B8219">
            <v>261</v>
          </cell>
          <cell r="C8219">
            <v>238</v>
          </cell>
          <cell r="D8219">
            <v>418</v>
          </cell>
          <cell r="E8219">
            <v>43078.333333313407</v>
          </cell>
        </row>
        <row r="8220">
          <cell r="B8220">
            <v>537</v>
          </cell>
          <cell r="C8220">
            <v>433</v>
          </cell>
          <cell r="D8220">
            <v>522</v>
          </cell>
          <cell r="E8220">
            <v>43078.374999980071</v>
          </cell>
        </row>
        <row r="8221">
          <cell r="B8221">
            <v>798</v>
          </cell>
          <cell r="C8221">
            <v>619</v>
          </cell>
          <cell r="D8221">
            <v>593</v>
          </cell>
          <cell r="E8221">
            <v>43078.416666646735</v>
          </cell>
        </row>
        <row r="8222">
          <cell r="B8222">
            <v>773</v>
          </cell>
          <cell r="C8222">
            <v>673</v>
          </cell>
          <cell r="D8222">
            <v>329</v>
          </cell>
          <cell r="E8222">
            <v>43078.4583333134</v>
          </cell>
        </row>
        <row r="8223">
          <cell r="B8223">
            <v>732</v>
          </cell>
          <cell r="C8223">
            <v>628</v>
          </cell>
          <cell r="D8223">
            <v>273</v>
          </cell>
          <cell r="E8223">
            <v>43078.499999980064</v>
          </cell>
        </row>
        <row r="8224">
          <cell r="B8224">
            <v>786</v>
          </cell>
          <cell r="C8224">
            <v>530</v>
          </cell>
          <cell r="D8224">
            <v>190</v>
          </cell>
          <cell r="E8224">
            <v>43078.541666646728</v>
          </cell>
        </row>
        <row r="8225">
          <cell r="B8225">
            <v>802</v>
          </cell>
          <cell r="C8225">
            <v>330</v>
          </cell>
          <cell r="D8225">
            <v>220</v>
          </cell>
          <cell r="E8225">
            <v>43078.583333313392</v>
          </cell>
        </row>
        <row r="8226">
          <cell r="B8226">
            <v>458</v>
          </cell>
          <cell r="C8226">
            <v>256</v>
          </cell>
          <cell r="D8226">
            <v>303</v>
          </cell>
          <cell r="E8226">
            <v>43078.624999980057</v>
          </cell>
        </row>
        <row r="8227">
          <cell r="B8227">
            <v>321</v>
          </cell>
          <cell r="C8227">
            <v>156</v>
          </cell>
          <cell r="D8227">
            <v>173</v>
          </cell>
          <cell r="E8227">
            <v>43078.666666646721</v>
          </cell>
        </row>
        <row r="8228">
          <cell r="B8228">
            <v>126</v>
          </cell>
          <cell r="C8228">
            <v>24</v>
          </cell>
          <cell r="D8228">
            <v>52</v>
          </cell>
          <cell r="E8228">
            <v>43078.708333313385</v>
          </cell>
        </row>
        <row r="8229">
          <cell r="B8229">
            <v>7</v>
          </cell>
          <cell r="C8229">
            <v>0</v>
          </cell>
          <cell r="D8229">
            <v>0</v>
          </cell>
          <cell r="E8229">
            <v>43078.749999980049</v>
          </cell>
        </row>
        <row r="8230">
          <cell r="B8230">
            <v>0</v>
          </cell>
          <cell r="C8230">
            <v>0</v>
          </cell>
          <cell r="D8230">
            <v>0</v>
          </cell>
          <cell r="E8230">
            <v>43078.791666646714</v>
          </cell>
        </row>
        <row r="8231">
          <cell r="B8231">
            <v>0</v>
          </cell>
          <cell r="C8231">
            <v>0</v>
          </cell>
          <cell r="D8231">
            <v>0</v>
          </cell>
          <cell r="E8231">
            <v>43078.833333313378</v>
          </cell>
        </row>
        <row r="8232">
          <cell r="B8232">
            <v>0</v>
          </cell>
          <cell r="C8232">
            <v>0</v>
          </cell>
          <cell r="D8232">
            <v>0</v>
          </cell>
          <cell r="E8232">
            <v>43078.874999980042</v>
          </cell>
        </row>
        <row r="8233">
          <cell r="B8233">
            <v>0</v>
          </cell>
          <cell r="C8233">
            <v>0</v>
          </cell>
          <cell r="D8233">
            <v>0</v>
          </cell>
          <cell r="E8233">
            <v>43078.916666646706</v>
          </cell>
        </row>
        <row r="8234">
          <cell r="B8234">
            <v>0</v>
          </cell>
          <cell r="C8234">
            <v>0</v>
          </cell>
          <cell r="D8234">
            <v>0</v>
          </cell>
          <cell r="E8234">
            <v>43078.958333313371</v>
          </cell>
        </row>
        <row r="8235">
          <cell r="B8235">
            <v>0</v>
          </cell>
          <cell r="C8235">
            <v>0</v>
          </cell>
          <cell r="D8235">
            <v>0</v>
          </cell>
          <cell r="E8235">
            <v>43078.999999980035</v>
          </cell>
        </row>
        <row r="8236">
          <cell r="B8236">
            <v>0</v>
          </cell>
          <cell r="C8236">
            <v>0</v>
          </cell>
          <cell r="D8236">
            <v>0</v>
          </cell>
          <cell r="E8236">
            <v>43079.041666646699</v>
          </cell>
        </row>
        <row r="8237">
          <cell r="B8237">
            <v>0</v>
          </cell>
          <cell r="C8237">
            <v>0</v>
          </cell>
          <cell r="D8237">
            <v>0</v>
          </cell>
          <cell r="E8237">
            <v>43079.083333313363</v>
          </cell>
        </row>
        <row r="8238">
          <cell r="B8238">
            <v>0</v>
          </cell>
          <cell r="C8238">
            <v>0</v>
          </cell>
          <cell r="D8238">
            <v>0</v>
          </cell>
          <cell r="E8238">
            <v>43079.124999980027</v>
          </cell>
        </row>
        <row r="8239">
          <cell r="B8239">
            <v>0</v>
          </cell>
          <cell r="C8239">
            <v>0</v>
          </cell>
          <cell r="D8239">
            <v>0</v>
          </cell>
          <cell r="E8239">
            <v>43079.166666646692</v>
          </cell>
        </row>
        <row r="8240">
          <cell r="B8240">
            <v>0</v>
          </cell>
          <cell r="C8240">
            <v>0</v>
          </cell>
          <cell r="D8240">
            <v>7</v>
          </cell>
          <cell r="E8240">
            <v>43079.208333313356</v>
          </cell>
        </row>
        <row r="8241">
          <cell r="B8241">
            <v>8</v>
          </cell>
          <cell r="C8241">
            <v>48</v>
          </cell>
          <cell r="D8241">
            <v>120</v>
          </cell>
          <cell r="E8241">
            <v>43079.24999998002</v>
          </cell>
        </row>
        <row r="8242">
          <cell r="B8242">
            <v>120</v>
          </cell>
          <cell r="C8242">
            <v>239</v>
          </cell>
          <cell r="D8242">
            <v>246</v>
          </cell>
          <cell r="E8242">
            <v>43079.291666646684</v>
          </cell>
        </row>
        <row r="8243">
          <cell r="B8243">
            <v>329</v>
          </cell>
          <cell r="C8243">
            <v>459</v>
          </cell>
          <cell r="D8243">
            <v>350</v>
          </cell>
          <cell r="E8243">
            <v>43079.333333313349</v>
          </cell>
        </row>
        <row r="8244">
          <cell r="B8244">
            <v>404</v>
          </cell>
          <cell r="C8244">
            <v>646</v>
          </cell>
          <cell r="D8244">
            <v>535</v>
          </cell>
          <cell r="E8244">
            <v>43079.374999980013</v>
          </cell>
        </row>
        <row r="8245">
          <cell r="B8245">
            <v>630</v>
          </cell>
          <cell r="C8245">
            <v>702</v>
          </cell>
          <cell r="D8245">
            <v>617</v>
          </cell>
          <cell r="E8245">
            <v>43079.416666646677</v>
          </cell>
        </row>
        <row r="8246">
          <cell r="B8246">
            <v>878</v>
          </cell>
          <cell r="C8246">
            <v>887</v>
          </cell>
          <cell r="D8246">
            <v>650</v>
          </cell>
          <cell r="E8246">
            <v>43079.458333313341</v>
          </cell>
        </row>
        <row r="8247">
          <cell r="B8247">
            <v>796</v>
          </cell>
          <cell r="C8247">
            <v>825</v>
          </cell>
          <cell r="D8247">
            <v>396</v>
          </cell>
          <cell r="E8247">
            <v>43079.499999980006</v>
          </cell>
        </row>
        <row r="8248">
          <cell r="B8248">
            <v>826</v>
          </cell>
          <cell r="C8248">
            <v>696</v>
          </cell>
          <cell r="D8248">
            <v>275</v>
          </cell>
          <cell r="E8248">
            <v>43079.54166664667</v>
          </cell>
        </row>
        <row r="8249">
          <cell r="B8249">
            <v>569</v>
          </cell>
          <cell r="C8249">
            <v>600</v>
          </cell>
          <cell r="D8249">
            <v>170</v>
          </cell>
          <cell r="E8249">
            <v>43079.583333313334</v>
          </cell>
        </row>
        <row r="8250">
          <cell r="B8250">
            <v>521</v>
          </cell>
          <cell r="C8250">
            <v>351</v>
          </cell>
          <cell r="D8250">
            <v>145</v>
          </cell>
          <cell r="E8250">
            <v>43079.624999979998</v>
          </cell>
        </row>
        <row r="8251">
          <cell r="B8251">
            <v>312</v>
          </cell>
          <cell r="C8251">
            <v>176</v>
          </cell>
          <cell r="D8251">
            <v>65</v>
          </cell>
          <cell r="E8251">
            <v>43079.666666646663</v>
          </cell>
        </row>
        <row r="8252">
          <cell r="B8252">
            <v>119</v>
          </cell>
          <cell r="C8252">
            <v>27</v>
          </cell>
          <cell r="D8252">
            <v>19</v>
          </cell>
          <cell r="E8252">
            <v>43079.708333313327</v>
          </cell>
        </row>
        <row r="8253">
          <cell r="B8253">
            <v>8</v>
          </cell>
          <cell r="C8253">
            <v>0</v>
          </cell>
          <cell r="D8253">
            <v>0</v>
          </cell>
          <cell r="E8253">
            <v>43079.749999979991</v>
          </cell>
        </row>
        <row r="8254">
          <cell r="B8254">
            <v>0</v>
          </cell>
          <cell r="C8254">
            <v>0</v>
          </cell>
          <cell r="D8254">
            <v>0</v>
          </cell>
          <cell r="E8254">
            <v>43079.791666646655</v>
          </cell>
        </row>
        <row r="8255">
          <cell r="B8255">
            <v>0</v>
          </cell>
          <cell r="C8255">
            <v>0</v>
          </cell>
          <cell r="D8255">
            <v>0</v>
          </cell>
          <cell r="E8255">
            <v>43079.83333331332</v>
          </cell>
        </row>
        <row r="8256">
          <cell r="B8256">
            <v>0</v>
          </cell>
          <cell r="C8256">
            <v>0</v>
          </cell>
          <cell r="D8256">
            <v>0</v>
          </cell>
          <cell r="E8256">
            <v>43079.874999979984</v>
          </cell>
        </row>
        <row r="8257">
          <cell r="B8257">
            <v>0</v>
          </cell>
          <cell r="C8257">
            <v>0</v>
          </cell>
          <cell r="D8257">
            <v>0</v>
          </cell>
          <cell r="E8257">
            <v>43079.916666646648</v>
          </cell>
        </row>
        <row r="8258">
          <cell r="B8258">
            <v>0</v>
          </cell>
          <cell r="C8258">
            <v>0</v>
          </cell>
          <cell r="D8258">
            <v>0</v>
          </cell>
          <cell r="E8258">
            <v>43079.958333313312</v>
          </cell>
        </row>
        <row r="8259">
          <cell r="B8259">
            <v>0</v>
          </cell>
          <cell r="C8259">
            <v>0</v>
          </cell>
          <cell r="D8259">
            <v>0</v>
          </cell>
          <cell r="E8259">
            <v>43079.999999979977</v>
          </cell>
        </row>
        <row r="8260">
          <cell r="B8260">
            <v>0</v>
          </cell>
          <cell r="C8260">
            <v>0</v>
          </cell>
          <cell r="D8260">
            <v>0</v>
          </cell>
          <cell r="E8260">
            <v>43080.041666646641</v>
          </cell>
        </row>
        <row r="8261">
          <cell r="B8261">
            <v>0</v>
          </cell>
          <cell r="C8261">
            <v>0</v>
          </cell>
          <cell r="D8261">
            <v>0</v>
          </cell>
          <cell r="E8261">
            <v>43080.083333313305</v>
          </cell>
        </row>
        <row r="8262">
          <cell r="B8262">
            <v>0</v>
          </cell>
          <cell r="C8262">
            <v>0</v>
          </cell>
          <cell r="D8262">
            <v>0</v>
          </cell>
          <cell r="E8262">
            <v>43080.124999979969</v>
          </cell>
        </row>
        <row r="8263">
          <cell r="B8263">
            <v>0</v>
          </cell>
          <cell r="C8263">
            <v>0</v>
          </cell>
          <cell r="D8263">
            <v>0</v>
          </cell>
          <cell r="E8263">
            <v>43080.166666646634</v>
          </cell>
        </row>
        <row r="8264">
          <cell r="B8264">
            <v>0</v>
          </cell>
          <cell r="C8264">
            <v>0</v>
          </cell>
          <cell r="D8264">
            <v>1</v>
          </cell>
          <cell r="E8264">
            <v>43080.208333313298</v>
          </cell>
        </row>
        <row r="8265">
          <cell r="B8265">
            <v>8</v>
          </cell>
          <cell r="C8265">
            <v>44</v>
          </cell>
          <cell r="D8265">
            <v>17</v>
          </cell>
          <cell r="E8265">
            <v>43080.249999979962</v>
          </cell>
        </row>
        <row r="8266">
          <cell r="B8266">
            <v>154</v>
          </cell>
          <cell r="C8266">
            <v>193</v>
          </cell>
          <cell r="D8266">
            <v>21</v>
          </cell>
          <cell r="E8266">
            <v>43080.291666646626</v>
          </cell>
        </row>
        <row r="8267">
          <cell r="B8267">
            <v>389</v>
          </cell>
          <cell r="C8267">
            <v>236</v>
          </cell>
          <cell r="D8267">
            <v>20</v>
          </cell>
          <cell r="E8267">
            <v>43080.33333331329</v>
          </cell>
        </row>
        <row r="8268">
          <cell r="B8268">
            <v>596</v>
          </cell>
          <cell r="C8268">
            <v>610</v>
          </cell>
          <cell r="D8268">
            <v>33</v>
          </cell>
          <cell r="E8268">
            <v>43080.374999979955</v>
          </cell>
        </row>
        <row r="8269">
          <cell r="B8269">
            <v>742</v>
          </cell>
          <cell r="C8269">
            <v>792</v>
          </cell>
          <cell r="D8269">
            <v>104</v>
          </cell>
          <cell r="E8269">
            <v>43080.416666646619</v>
          </cell>
        </row>
        <row r="8270">
          <cell r="B8270">
            <v>748</v>
          </cell>
          <cell r="C8270">
            <v>864</v>
          </cell>
          <cell r="D8270">
            <v>181</v>
          </cell>
          <cell r="E8270">
            <v>43080.458333313283</v>
          </cell>
        </row>
        <row r="8271">
          <cell r="B8271">
            <v>571</v>
          </cell>
          <cell r="C8271">
            <v>826</v>
          </cell>
          <cell r="D8271">
            <v>206</v>
          </cell>
          <cell r="E8271">
            <v>43080.499999979947</v>
          </cell>
        </row>
        <row r="8272">
          <cell r="B8272">
            <v>754</v>
          </cell>
          <cell r="C8272">
            <v>699</v>
          </cell>
          <cell r="D8272">
            <v>253</v>
          </cell>
          <cell r="E8272">
            <v>43080.541666646612</v>
          </cell>
        </row>
        <row r="8273">
          <cell r="B8273">
            <v>712</v>
          </cell>
          <cell r="C8273">
            <v>565</v>
          </cell>
          <cell r="D8273">
            <v>230</v>
          </cell>
          <cell r="E8273">
            <v>43080.583333313276</v>
          </cell>
        </row>
        <row r="8274">
          <cell r="B8274">
            <v>527</v>
          </cell>
          <cell r="C8274">
            <v>383</v>
          </cell>
          <cell r="D8274">
            <v>187</v>
          </cell>
          <cell r="E8274">
            <v>43080.62499997994</v>
          </cell>
        </row>
        <row r="8275">
          <cell r="B8275">
            <v>370</v>
          </cell>
          <cell r="C8275">
            <v>177</v>
          </cell>
          <cell r="D8275">
            <v>111</v>
          </cell>
          <cell r="E8275">
            <v>43080.666666646604</v>
          </cell>
        </row>
        <row r="8276">
          <cell r="B8276">
            <v>137</v>
          </cell>
          <cell r="C8276">
            <v>27</v>
          </cell>
          <cell r="D8276">
            <v>46</v>
          </cell>
          <cell r="E8276">
            <v>43080.708333313269</v>
          </cell>
        </row>
        <row r="8277">
          <cell r="B8277">
            <v>12</v>
          </cell>
          <cell r="C8277">
            <v>0</v>
          </cell>
          <cell r="D8277">
            <v>0</v>
          </cell>
          <cell r="E8277">
            <v>43080.749999979933</v>
          </cell>
        </row>
        <row r="8278">
          <cell r="B8278">
            <v>0</v>
          </cell>
          <cell r="C8278">
            <v>0</v>
          </cell>
          <cell r="D8278">
            <v>0</v>
          </cell>
          <cell r="E8278">
            <v>43080.791666646597</v>
          </cell>
        </row>
        <row r="8279">
          <cell r="B8279">
            <v>0</v>
          </cell>
          <cell r="C8279">
            <v>0</v>
          </cell>
          <cell r="D8279">
            <v>0</v>
          </cell>
          <cell r="E8279">
            <v>43080.833333313261</v>
          </cell>
        </row>
        <row r="8280">
          <cell r="B8280">
            <v>0</v>
          </cell>
          <cell r="C8280">
            <v>0</v>
          </cell>
          <cell r="D8280">
            <v>0</v>
          </cell>
          <cell r="E8280">
            <v>43080.874999979926</v>
          </cell>
        </row>
        <row r="8281">
          <cell r="B8281">
            <v>0</v>
          </cell>
          <cell r="C8281">
            <v>0</v>
          </cell>
          <cell r="D8281">
            <v>0</v>
          </cell>
          <cell r="E8281">
            <v>43080.91666664659</v>
          </cell>
        </row>
        <row r="8282">
          <cell r="B8282">
            <v>0</v>
          </cell>
          <cell r="C8282">
            <v>0</v>
          </cell>
          <cell r="D8282">
            <v>0</v>
          </cell>
          <cell r="E8282">
            <v>43080.958333313254</v>
          </cell>
        </row>
        <row r="8283">
          <cell r="B8283">
            <v>0</v>
          </cell>
          <cell r="C8283">
            <v>0</v>
          </cell>
          <cell r="D8283">
            <v>0</v>
          </cell>
          <cell r="E8283">
            <v>43080.999999979918</v>
          </cell>
        </row>
        <row r="8284">
          <cell r="B8284">
            <v>0</v>
          </cell>
          <cell r="C8284">
            <v>0</v>
          </cell>
          <cell r="D8284">
            <v>0</v>
          </cell>
          <cell r="E8284">
            <v>43081.041666646583</v>
          </cell>
        </row>
        <row r="8285">
          <cell r="B8285">
            <v>0</v>
          </cell>
          <cell r="C8285">
            <v>0</v>
          </cell>
          <cell r="D8285">
            <v>0</v>
          </cell>
          <cell r="E8285">
            <v>43081.083333313247</v>
          </cell>
        </row>
        <row r="8286">
          <cell r="B8286">
            <v>0</v>
          </cell>
          <cell r="C8286">
            <v>0</v>
          </cell>
          <cell r="D8286">
            <v>0</v>
          </cell>
          <cell r="E8286">
            <v>43081.124999979911</v>
          </cell>
        </row>
        <row r="8287">
          <cell r="B8287">
            <v>0</v>
          </cell>
          <cell r="C8287">
            <v>0</v>
          </cell>
          <cell r="D8287">
            <v>0</v>
          </cell>
          <cell r="E8287">
            <v>43081.166666646575</v>
          </cell>
        </row>
        <row r="8288">
          <cell r="B8288">
            <v>0</v>
          </cell>
          <cell r="C8288">
            <v>0</v>
          </cell>
          <cell r="D8288">
            <v>1</v>
          </cell>
          <cell r="E8288">
            <v>43081.20833331324</v>
          </cell>
        </row>
        <row r="8289">
          <cell r="B8289">
            <v>7</v>
          </cell>
          <cell r="C8289">
            <v>43</v>
          </cell>
          <cell r="D8289">
            <v>12</v>
          </cell>
          <cell r="E8289">
            <v>43081.249999979904</v>
          </cell>
        </row>
        <row r="8290">
          <cell r="B8290">
            <v>134</v>
          </cell>
          <cell r="C8290">
            <v>173</v>
          </cell>
          <cell r="D8290">
            <v>48</v>
          </cell>
          <cell r="E8290">
            <v>43081.291666646568</v>
          </cell>
        </row>
        <row r="8291">
          <cell r="B8291">
            <v>349</v>
          </cell>
          <cell r="C8291">
            <v>367</v>
          </cell>
          <cell r="D8291">
            <v>138</v>
          </cell>
          <cell r="E8291">
            <v>43081.333333313232</v>
          </cell>
        </row>
        <row r="8292">
          <cell r="B8292">
            <v>588</v>
          </cell>
          <cell r="C8292">
            <v>500</v>
          </cell>
          <cell r="D8292">
            <v>295</v>
          </cell>
          <cell r="E8292">
            <v>43081.374999979897</v>
          </cell>
        </row>
        <row r="8293">
          <cell r="B8293">
            <v>790</v>
          </cell>
          <cell r="C8293">
            <v>604</v>
          </cell>
          <cell r="D8293">
            <v>437</v>
          </cell>
          <cell r="E8293">
            <v>43081.416666646561</v>
          </cell>
        </row>
        <row r="8294">
          <cell r="B8294">
            <v>884</v>
          </cell>
          <cell r="C8294">
            <v>736</v>
          </cell>
          <cell r="D8294">
            <v>560</v>
          </cell>
          <cell r="E8294">
            <v>43081.458333313225</v>
          </cell>
        </row>
        <row r="8295">
          <cell r="B8295">
            <v>914</v>
          </cell>
          <cell r="C8295">
            <v>614</v>
          </cell>
          <cell r="D8295">
            <v>556</v>
          </cell>
          <cell r="E8295">
            <v>43081.499999979889</v>
          </cell>
        </row>
        <row r="8296">
          <cell r="B8296">
            <v>713</v>
          </cell>
          <cell r="C8296">
            <v>694</v>
          </cell>
          <cell r="D8296">
            <v>517</v>
          </cell>
          <cell r="E8296">
            <v>43081.541666646553</v>
          </cell>
        </row>
        <row r="8297">
          <cell r="B8297">
            <v>792</v>
          </cell>
          <cell r="C8297">
            <v>536</v>
          </cell>
          <cell r="D8297">
            <v>417</v>
          </cell>
          <cell r="E8297">
            <v>43081.583333313218</v>
          </cell>
        </row>
        <row r="8298">
          <cell r="B8298">
            <v>568</v>
          </cell>
          <cell r="C8298">
            <v>298</v>
          </cell>
          <cell r="D8298">
            <v>304</v>
          </cell>
          <cell r="E8298">
            <v>43081.624999979882</v>
          </cell>
        </row>
        <row r="8299">
          <cell r="B8299">
            <v>342</v>
          </cell>
          <cell r="C8299">
            <v>140</v>
          </cell>
          <cell r="D8299">
            <v>177</v>
          </cell>
          <cell r="E8299">
            <v>43081.666666646546</v>
          </cell>
        </row>
        <row r="8300">
          <cell r="B8300">
            <v>143</v>
          </cell>
          <cell r="C8300">
            <v>26</v>
          </cell>
          <cell r="D8300">
            <v>56</v>
          </cell>
          <cell r="E8300">
            <v>43081.70833331321</v>
          </cell>
        </row>
        <row r="8301">
          <cell r="B8301">
            <v>8</v>
          </cell>
          <cell r="C8301">
            <v>0</v>
          </cell>
          <cell r="D8301">
            <v>0</v>
          </cell>
          <cell r="E8301">
            <v>43081.749999979875</v>
          </cell>
        </row>
        <row r="8302">
          <cell r="B8302">
            <v>0</v>
          </cell>
          <cell r="C8302">
            <v>0</v>
          </cell>
          <cell r="D8302">
            <v>0</v>
          </cell>
          <cell r="E8302">
            <v>43081.791666646539</v>
          </cell>
        </row>
        <row r="8303">
          <cell r="B8303">
            <v>0</v>
          </cell>
          <cell r="C8303">
            <v>0</v>
          </cell>
          <cell r="D8303">
            <v>0</v>
          </cell>
          <cell r="E8303">
            <v>43081.833333313203</v>
          </cell>
        </row>
        <row r="8304">
          <cell r="B8304">
            <v>0</v>
          </cell>
          <cell r="C8304">
            <v>0</v>
          </cell>
          <cell r="D8304">
            <v>0</v>
          </cell>
          <cell r="E8304">
            <v>43081.874999979867</v>
          </cell>
        </row>
        <row r="8305">
          <cell r="B8305">
            <v>0</v>
          </cell>
          <cell r="C8305">
            <v>0</v>
          </cell>
          <cell r="D8305">
            <v>0</v>
          </cell>
          <cell r="E8305">
            <v>43081.916666646532</v>
          </cell>
        </row>
        <row r="8306">
          <cell r="B8306">
            <v>0</v>
          </cell>
          <cell r="C8306">
            <v>0</v>
          </cell>
          <cell r="D8306">
            <v>0</v>
          </cell>
          <cell r="E8306">
            <v>43081.958333313196</v>
          </cell>
        </row>
        <row r="8307">
          <cell r="B8307">
            <v>0</v>
          </cell>
          <cell r="C8307">
            <v>0</v>
          </cell>
          <cell r="D8307">
            <v>0</v>
          </cell>
          <cell r="E8307">
            <v>43081.99999997986</v>
          </cell>
        </row>
        <row r="8308">
          <cell r="B8308">
            <v>0</v>
          </cell>
          <cell r="C8308">
            <v>0</v>
          </cell>
          <cell r="D8308">
            <v>0</v>
          </cell>
          <cell r="E8308">
            <v>43082.041666646524</v>
          </cell>
        </row>
        <row r="8309">
          <cell r="B8309">
            <v>0</v>
          </cell>
          <cell r="C8309">
            <v>0</v>
          </cell>
          <cell r="D8309">
            <v>0</v>
          </cell>
          <cell r="E8309">
            <v>43082.083333313189</v>
          </cell>
        </row>
        <row r="8310">
          <cell r="B8310">
            <v>0</v>
          </cell>
          <cell r="C8310">
            <v>0</v>
          </cell>
          <cell r="D8310">
            <v>0</v>
          </cell>
          <cell r="E8310">
            <v>43082.124999979853</v>
          </cell>
        </row>
        <row r="8311">
          <cell r="B8311">
            <v>0</v>
          </cell>
          <cell r="C8311">
            <v>0</v>
          </cell>
          <cell r="D8311">
            <v>0</v>
          </cell>
          <cell r="E8311">
            <v>43082.166666646517</v>
          </cell>
        </row>
        <row r="8312">
          <cell r="B8312">
            <v>0</v>
          </cell>
          <cell r="C8312">
            <v>0</v>
          </cell>
          <cell r="D8312">
            <v>0</v>
          </cell>
          <cell r="E8312">
            <v>43082.208333313181</v>
          </cell>
        </row>
        <row r="8313">
          <cell r="B8313">
            <v>7</v>
          </cell>
          <cell r="C8313">
            <v>45</v>
          </cell>
          <cell r="D8313">
            <v>135</v>
          </cell>
          <cell r="E8313">
            <v>43082.249999979846</v>
          </cell>
        </row>
        <row r="8314">
          <cell r="B8314">
            <v>110</v>
          </cell>
          <cell r="C8314">
            <v>197</v>
          </cell>
          <cell r="D8314">
            <v>324</v>
          </cell>
          <cell r="E8314">
            <v>43082.29166664651</v>
          </cell>
        </row>
        <row r="8315">
          <cell r="B8315">
            <v>370</v>
          </cell>
          <cell r="C8315">
            <v>368</v>
          </cell>
          <cell r="D8315">
            <v>498</v>
          </cell>
          <cell r="E8315">
            <v>43082.333333313174</v>
          </cell>
        </row>
        <row r="8316">
          <cell r="B8316">
            <v>579</v>
          </cell>
          <cell r="C8316">
            <v>680</v>
          </cell>
          <cell r="D8316">
            <v>834</v>
          </cell>
          <cell r="E8316">
            <v>43082.374999979838</v>
          </cell>
        </row>
        <row r="8317">
          <cell r="B8317">
            <v>794</v>
          </cell>
          <cell r="C8317">
            <v>731</v>
          </cell>
          <cell r="D8317">
            <v>985</v>
          </cell>
          <cell r="E8317">
            <v>43082.416666646503</v>
          </cell>
        </row>
        <row r="8318">
          <cell r="B8318">
            <v>902</v>
          </cell>
          <cell r="C8318">
            <v>862</v>
          </cell>
          <cell r="D8318">
            <v>1032</v>
          </cell>
          <cell r="E8318">
            <v>43082.458333313167</v>
          </cell>
        </row>
        <row r="8319">
          <cell r="B8319">
            <v>800</v>
          </cell>
          <cell r="C8319">
            <v>794</v>
          </cell>
          <cell r="D8319">
            <v>835</v>
          </cell>
          <cell r="E8319">
            <v>43082.499999979831</v>
          </cell>
        </row>
        <row r="8320">
          <cell r="B8320">
            <v>946</v>
          </cell>
          <cell r="C8320">
            <v>764</v>
          </cell>
          <cell r="D8320">
            <v>863</v>
          </cell>
          <cell r="E8320">
            <v>43082.541666646495</v>
          </cell>
        </row>
        <row r="8321">
          <cell r="B8321">
            <v>704</v>
          </cell>
          <cell r="C8321">
            <v>570</v>
          </cell>
          <cell r="D8321">
            <v>678</v>
          </cell>
          <cell r="E8321">
            <v>43082.58333331316</v>
          </cell>
        </row>
        <row r="8322">
          <cell r="B8322">
            <v>515</v>
          </cell>
          <cell r="C8322">
            <v>426</v>
          </cell>
          <cell r="D8322">
            <v>470</v>
          </cell>
          <cell r="E8322">
            <v>43082.624999979824</v>
          </cell>
        </row>
        <row r="8323">
          <cell r="B8323">
            <v>378</v>
          </cell>
          <cell r="C8323">
            <v>170</v>
          </cell>
          <cell r="D8323">
            <v>268</v>
          </cell>
          <cell r="E8323">
            <v>43082.666666646488</v>
          </cell>
        </row>
        <row r="8324">
          <cell r="B8324">
            <v>134</v>
          </cell>
          <cell r="C8324">
            <v>28</v>
          </cell>
          <cell r="D8324">
            <v>90</v>
          </cell>
          <cell r="E8324">
            <v>43082.708333313152</v>
          </cell>
        </row>
        <row r="8325">
          <cell r="B8325">
            <v>9</v>
          </cell>
          <cell r="C8325">
            <v>0</v>
          </cell>
          <cell r="D8325">
            <v>0</v>
          </cell>
          <cell r="E8325">
            <v>43082.749999979816</v>
          </cell>
        </row>
        <row r="8326">
          <cell r="B8326">
            <v>0</v>
          </cell>
          <cell r="C8326">
            <v>0</v>
          </cell>
          <cell r="D8326">
            <v>0</v>
          </cell>
          <cell r="E8326">
            <v>43082.791666646481</v>
          </cell>
        </row>
        <row r="8327">
          <cell r="B8327">
            <v>0</v>
          </cell>
          <cell r="C8327">
            <v>0</v>
          </cell>
          <cell r="D8327">
            <v>0</v>
          </cell>
          <cell r="E8327">
            <v>43082.833333313145</v>
          </cell>
        </row>
        <row r="8328">
          <cell r="B8328">
            <v>0</v>
          </cell>
          <cell r="C8328">
            <v>0</v>
          </cell>
          <cell r="D8328">
            <v>0</v>
          </cell>
          <cell r="E8328">
            <v>43082.874999979809</v>
          </cell>
        </row>
        <row r="8329">
          <cell r="B8329">
            <v>0</v>
          </cell>
          <cell r="C8329">
            <v>0</v>
          </cell>
          <cell r="D8329">
            <v>0</v>
          </cell>
          <cell r="E8329">
            <v>43082.916666646473</v>
          </cell>
        </row>
        <row r="8330">
          <cell r="B8330">
            <v>0</v>
          </cell>
          <cell r="C8330">
            <v>0</v>
          </cell>
          <cell r="D8330">
            <v>0</v>
          </cell>
          <cell r="E8330">
            <v>43082.958333313138</v>
          </cell>
        </row>
        <row r="8331">
          <cell r="B8331">
            <v>0</v>
          </cell>
          <cell r="C8331">
            <v>0</v>
          </cell>
          <cell r="D8331">
            <v>0</v>
          </cell>
          <cell r="E8331">
            <v>43082.999999979802</v>
          </cell>
        </row>
        <row r="8332">
          <cell r="B8332">
            <v>0</v>
          </cell>
          <cell r="C8332">
            <v>0</v>
          </cell>
          <cell r="D8332">
            <v>0</v>
          </cell>
          <cell r="E8332">
            <v>43083.041666646466</v>
          </cell>
        </row>
        <row r="8333">
          <cell r="B8333">
            <v>0</v>
          </cell>
          <cell r="C8333">
            <v>0</v>
          </cell>
          <cell r="D8333">
            <v>0</v>
          </cell>
          <cell r="E8333">
            <v>43083.08333331313</v>
          </cell>
        </row>
        <row r="8334">
          <cell r="B8334">
            <v>0</v>
          </cell>
          <cell r="C8334">
            <v>0</v>
          </cell>
          <cell r="D8334">
            <v>0</v>
          </cell>
          <cell r="E8334">
            <v>43083.124999979795</v>
          </cell>
        </row>
        <row r="8335">
          <cell r="B8335">
            <v>0</v>
          </cell>
          <cell r="C8335">
            <v>0</v>
          </cell>
          <cell r="D8335">
            <v>0</v>
          </cell>
          <cell r="E8335">
            <v>43083.166666646459</v>
          </cell>
        </row>
        <row r="8336">
          <cell r="B8336">
            <v>0</v>
          </cell>
          <cell r="C8336">
            <v>0</v>
          </cell>
          <cell r="D8336">
            <v>0</v>
          </cell>
          <cell r="E8336">
            <v>43083.208333313123</v>
          </cell>
        </row>
        <row r="8337">
          <cell r="B8337">
            <v>7</v>
          </cell>
          <cell r="C8337">
            <v>42</v>
          </cell>
          <cell r="D8337">
            <v>26</v>
          </cell>
          <cell r="E8337">
            <v>43083.249999979787</v>
          </cell>
        </row>
        <row r="8338">
          <cell r="B8338">
            <v>135</v>
          </cell>
          <cell r="C8338">
            <v>171</v>
          </cell>
          <cell r="D8338">
            <v>180</v>
          </cell>
          <cell r="E8338">
            <v>43083.291666646452</v>
          </cell>
        </row>
        <row r="8339">
          <cell r="B8339">
            <v>372</v>
          </cell>
          <cell r="C8339">
            <v>322</v>
          </cell>
          <cell r="D8339">
            <v>435</v>
          </cell>
          <cell r="E8339">
            <v>43083.333333313116</v>
          </cell>
        </row>
        <row r="8340">
          <cell r="B8340">
            <v>596</v>
          </cell>
          <cell r="C8340">
            <v>592</v>
          </cell>
          <cell r="D8340">
            <v>811</v>
          </cell>
          <cell r="E8340">
            <v>43083.37499997978</v>
          </cell>
        </row>
        <row r="8341">
          <cell r="B8341">
            <v>784</v>
          </cell>
          <cell r="C8341">
            <v>593</v>
          </cell>
          <cell r="D8341">
            <v>970</v>
          </cell>
          <cell r="E8341">
            <v>43083.416666646444</v>
          </cell>
        </row>
        <row r="8342">
          <cell r="B8342">
            <v>900</v>
          </cell>
          <cell r="C8342">
            <v>784</v>
          </cell>
          <cell r="D8342">
            <v>1030</v>
          </cell>
          <cell r="E8342">
            <v>43083.458333313109</v>
          </cell>
        </row>
        <row r="8343">
          <cell r="B8343">
            <v>965</v>
          </cell>
          <cell r="C8343">
            <v>819</v>
          </cell>
          <cell r="D8343">
            <v>1000</v>
          </cell>
          <cell r="E8343">
            <v>43083.499999979773</v>
          </cell>
        </row>
        <row r="8344">
          <cell r="B8344">
            <v>847</v>
          </cell>
          <cell r="C8344">
            <v>726</v>
          </cell>
          <cell r="D8344">
            <v>873</v>
          </cell>
          <cell r="E8344">
            <v>43083.541666646437</v>
          </cell>
        </row>
        <row r="8345">
          <cell r="B8345">
            <v>627</v>
          </cell>
          <cell r="C8345">
            <v>537</v>
          </cell>
          <cell r="D8345">
            <v>692</v>
          </cell>
          <cell r="E8345">
            <v>43083.583333313101</v>
          </cell>
        </row>
        <row r="8346">
          <cell r="B8346">
            <v>600</v>
          </cell>
          <cell r="C8346">
            <v>313</v>
          </cell>
          <cell r="D8346">
            <v>450</v>
          </cell>
          <cell r="E8346">
            <v>43083.624999979766</v>
          </cell>
        </row>
        <row r="8347">
          <cell r="B8347">
            <v>360</v>
          </cell>
          <cell r="C8347">
            <v>152</v>
          </cell>
          <cell r="D8347">
            <v>292</v>
          </cell>
          <cell r="E8347">
            <v>43083.66666664643</v>
          </cell>
        </row>
        <row r="8348">
          <cell r="B8348">
            <v>122</v>
          </cell>
          <cell r="C8348">
            <v>29</v>
          </cell>
          <cell r="D8348">
            <v>96</v>
          </cell>
          <cell r="E8348">
            <v>43083.708333313094</v>
          </cell>
        </row>
        <row r="8349">
          <cell r="B8349">
            <v>10</v>
          </cell>
          <cell r="C8349">
            <v>0</v>
          </cell>
          <cell r="D8349">
            <v>0</v>
          </cell>
          <cell r="E8349">
            <v>43083.749999979758</v>
          </cell>
        </row>
        <row r="8350">
          <cell r="B8350">
            <v>0</v>
          </cell>
          <cell r="C8350">
            <v>0</v>
          </cell>
          <cell r="D8350">
            <v>0</v>
          </cell>
          <cell r="E8350">
            <v>43083.791666646423</v>
          </cell>
        </row>
        <row r="8351">
          <cell r="B8351">
            <v>0</v>
          </cell>
          <cell r="C8351">
            <v>0</v>
          </cell>
          <cell r="D8351">
            <v>0</v>
          </cell>
          <cell r="E8351">
            <v>43083.833333313087</v>
          </cell>
        </row>
        <row r="8352">
          <cell r="B8352">
            <v>0</v>
          </cell>
          <cell r="C8352">
            <v>0</v>
          </cell>
          <cell r="D8352">
            <v>0</v>
          </cell>
          <cell r="E8352">
            <v>43083.874999979751</v>
          </cell>
        </row>
        <row r="8353">
          <cell r="B8353">
            <v>0</v>
          </cell>
          <cell r="C8353">
            <v>0</v>
          </cell>
          <cell r="D8353">
            <v>0</v>
          </cell>
          <cell r="E8353">
            <v>43083.916666646415</v>
          </cell>
        </row>
        <row r="8354">
          <cell r="B8354">
            <v>0</v>
          </cell>
          <cell r="C8354">
            <v>0</v>
          </cell>
          <cell r="D8354">
            <v>0</v>
          </cell>
          <cell r="E8354">
            <v>43083.958333313079</v>
          </cell>
        </row>
        <row r="8355">
          <cell r="B8355">
            <v>0</v>
          </cell>
          <cell r="C8355">
            <v>0</v>
          </cell>
          <cell r="D8355">
            <v>0</v>
          </cell>
          <cell r="E8355">
            <v>43083.999999979744</v>
          </cell>
        </row>
        <row r="8356">
          <cell r="B8356">
            <v>0</v>
          </cell>
          <cell r="C8356">
            <v>0</v>
          </cell>
          <cell r="D8356">
            <v>0</v>
          </cell>
          <cell r="E8356">
            <v>43084.041666646408</v>
          </cell>
        </row>
        <row r="8357">
          <cell r="B8357">
            <v>0</v>
          </cell>
          <cell r="C8357">
            <v>0</v>
          </cell>
          <cell r="D8357">
            <v>0</v>
          </cell>
          <cell r="E8357">
            <v>43084.083333313072</v>
          </cell>
        </row>
        <row r="8358">
          <cell r="B8358">
            <v>0</v>
          </cell>
          <cell r="C8358">
            <v>0</v>
          </cell>
          <cell r="D8358">
            <v>0</v>
          </cell>
          <cell r="E8358">
            <v>43084.124999979736</v>
          </cell>
        </row>
        <row r="8359">
          <cell r="B8359">
            <v>0</v>
          </cell>
          <cell r="C8359">
            <v>0</v>
          </cell>
          <cell r="D8359">
            <v>0</v>
          </cell>
          <cell r="E8359">
            <v>43084.166666646401</v>
          </cell>
        </row>
        <row r="8360">
          <cell r="B8360">
            <v>0</v>
          </cell>
          <cell r="C8360">
            <v>0</v>
          </cell>
          <cell r="D8360">
            <v>0</v>
          </cell>
          <cell r="E8360">
            <v>43084.208333313065</v>
          </cell>
        </row>
        <row r="8361">
          <cell r="B8361">
            <v>6</v>
          </cell>
          <cell r="C8361">
            <v>42</v>
          </cell>
          <cell r="D8361">
            <v>158</v>
          </cell>
          <cell r="E8361">
            <v>43084.249999979729</v>
          </cell>
        </row>
        <row r="8362">
          <cell r="B8362">
            <v>73</v>
          </cell>
          <cell r="C8362">
            <v>196</v>
          </cell>
          <cell r="D8362">
            <v>406</v>
          </cell>
          <cell r="E8362">
            <v>43084.291666646393</v>
          </cell>
        </row>
        <row r="8363">
          <cell r="B8363">
            <v>299</v>
          </cell>
          <cell r="C8363">
            <v>410</v>
          </cell>
          <cell r="D8363">
            <v>643</v>
          </cell>
          <cell r="E8363">
            <v>43084.333333313058</v>
          </cell>
        </row>
        <row r="8364">
          <cell r="B8364">
            <v>540</v>
          </cell>
          <cell r="C8364">
            <v>598</v>
          </cell>
          <cell r="D8364">
            <v>845</v>
          </cell>
          <cell r="E8364">
            <v>43084.374999979722</v>
          </cell>
        </row>
        <row r="8365">
          <cell r="B8365">
            <v>540</v>
          </cell>
          <cell r="C8365">
            <v>536</v>
          </cell>
          <cell r="D8365">
            <v>994</v>
          </cell>
          <cell r="E8365">
            <v>43084.416666646386</v>
          </cell>
        </row>
        <row r="8366">
          <cell r="B8366">
            <v>613</v>
          </cell>
          <cell r="C8366">
            <v>769</v>
          </cell>
          <cell r="D8366">
            <v>1074</v>
          </cell>
          <cell r="E8366">
            <v>43084.45833331305</v>
          </cell>
        </row>
        <row r="8367">
          <cell r="B8367">
            <v>860</v>
          </cell>
          <cell r="C8367">
            <v>724</v>
          </cell>
          <cell r="D8367">
            <v>1081</v>
          </cell>
          <cell r="E8367">
            <v>43084.499999979715</v>
          </cell>
        </row>
        <row r="8368">
          <cell r="B8368">
            <v>780</v>
          </cell>
          <cell r="C8368">
            <v>674</v>
          </cell>
          <cell r="D8368">
            <v>952</v>
          </cell>
          <cell r="E8368">
            <v>43084.541666646379</v>
          </cell>
        </row>
        <row r="8369">
          <cell r="B8369">
            <v>690</v>
          </cell>
          <cell r="C8369">
            <v>503</v>
          </cell>
          <cell r="D8369">
            <v>470</v>
          </cell>
          <cell r="E8369">
            <v>43084.583333313043</v>
          </cell>
        </row>
        <row r="8370">
          <cell r="B8370">
            <v>577</v>
          </cell>
          <cell r="C8370">
            <v>370</v>
          </cell>
          <cell r="D8370">
            <v>194</v>
          </cell>
          <cell r="E8370">
            <v>43084.624999979707</v>
          </cell>
        </row>
        <row r="8371">
          <cell r="B8371">
            <v>353</v>
          </cell>
          <cell r="C8371">
            <v>166</v>
          </cell>
          <cell r="D8371">
            <v>115</v>
          </cell>
          <cell r="E8371">
            <v>43084.666666646372</v>
          </cell>
        </row>
        <row r="8372">
          <cell r="B8372">
            <v>151</v>
          </cell>
          <cell r="C8372">
            <v>29</v>
          </cell>
          <cell r="D8372">
            <v>35</v>
          </cell>
          <cell r="E8372">
            <v>43084.708333313036</v>
          </cell>
        </row>
        <row r="8373">
          <cell r="B8373">
            <v>10</v>
          </cell>
          <cell r="C8373">
            <v>0</v>
          </cell>
          <cell r="D8373">
            <v>0</v>
          </cell>
          <cell r="E8373">
            <v>43084.7499999797</v>
          </cell>
        </row>
        <row r="8374">
          <cell r="B8374">
            <v>0</v>
          </cell>
          <cell r="C8374">
            <v>0</v>
          </cell>
          <cell r="D8374">
            <v>0</v>
          </cell>
          <cell r="E8374">
            <v>43084.791666646364</v>
          </cell>
        </row>
        <row r="8375">
          <cell r="B8375">
            <v>0</v>
          </cell>
          <cell r="C8375">
            <v>0</v>
          </cell>
          <cell r="D8375">
            <v>0</v>
          </cell>
          <cell r="E8375">
            <v>43084.833333313029</v>
          </cell>
        </row>
        <row r="8376">
          <cell r="B8376">
            <v>0</v>
          </cell>
          <cell r="C8376">
            <v>0</v>
          </cell>
          <cell r="D8376">
            <v>0</v>
          </cell>
          <cell r="E8376">
            <v>43084.874999979693</v>
          </cell>
        </row>
        <row r="8377">
          <cell r="B8377">
            <v>0</v>
          </cell>
          <cell r="C8377">
            <v>0</v>
          </cell>
          <cell r="D8377">
            <v>0</v>
          </cell>
          <cell r="E8377">
            <v>43084.916666646357</v>
          </cell>
        </row>
        <row r="8378">
          <cell r="B8378">
            <v>0</v>
          </cell>
          <cell r="C8378">
            <v>0</v>
          </cell>
          <cell r="D8378">
            <v>0</v>
          </cell>
          <cell r="E8378">
            <v>43084.958333313021</v>
          </cell>
        </row>
        <row r="8379">
          <cell r="B8379">
            <v>0</v>
          </cell>
          <cell r="C8379">
            <v>0</v>
          </cell>
          <cell r="D8379">
            <v>0</v>
          </cell>
          <cell r="E8379">
            <v>43084.999999979686</v>
          </cell>
        </row>
        <row r="8380">
          <cell r="B8380">
            <v>0</v>
          </cell>
          <cell r="C8380">
            <v>0</v>
          </cell>
          <cell r="D8380">
            <v>0</v>
          </cell>
          <cell r="E8380">
            <v>43085.04166664635</v>
          </cell>
        </row>
        <row r="8381">
          <cell r="B8381">
            <v>0</v>
          </cell>
          <cell r="C8381">
            <v>0</v>
          </cell>
          <cell r="D8381">
            <v>0</v>
          </cell>
          <cell r="E8381">
            <v>43085.083333313014</v>
          </cell>
        </row>
        <row r="8382">
          <cell r="B8382">
            <v>0</v>
          </cell>
          <cell r="C8382">
            <v>0</v>
          </cell>
          <cell r="D8382">
            <v>0</v>
          </cell>
          <cell r="E8382">
            <v>43085.124999979678</v>
          </cell>
        </row>
        <row r="8383">
          <cell r="B8383">
            <v>0</v>
          </cell>
          <cell r="C8383">
            <v>0</v>
          </cell>
          <cell r="D8383">
            <v>0</v>
          </cell>
          <cell r="E8383">
            <v>43085.166666646342</v>
          </cell>
        </row>
        <row r="8384">
          <cell r="B8384">
            <v>0</v>
          </cell>
          <cell r="C8384">
            <v>0</v>
          </cell>
          <cell r="D8384">
            <v>0</v>
          </cell>
          <cell r="E8384">
            <v>43085.208333313007</v>
          </cell>
        </row>
        <row r="8385">
          <cell r="B8385">
            <v>6</v>
          </cell>
          <cell r="C8385">
            <v>41</v>
          </cell>
          <cell r="D8385">
            <v>85</v>
          </cell>
          <cell r="E8385">
            <v>43085.249999979671</v>
          </cell>
        </row>
        <row r="8386">
          <cell r="B8386">
            <v>81</v>
          </cell>
          <cell r="C8386">
            <v>174</v>
          </cell>
          <cell r="D8386">
            <v>300</v>
          </cell>
          <cell r="E8386">
            <v>43085.291666646335</v>
          </cell>
        </row>
        <row r="8387">
          <cell r="B8387">
            <v>279</v>
          </cell>
          <cell r="C8387">
            <v>391</v>
          </cell>
          <cell r="D8387">
            <v>476</v>
          </cell>
          <cell r="E8387">
            <v>43085.333333312999</v>
          </cell>
        </row>
        <row r="8388">
          <cell r="B8388">
            <v>625</v>
          </cell>
          <cell r="C8388">
            <v>601</v>
          </cell>
          <cell r="D8388">
            <v>842</v>
          </cell>
          <cell r="E8388">
            <v>43085.374999979664</v>
          </cell>
        </row>
        <row r="8389">
          <cell r="B8389">
            <v>661</v>
          </cell>
          <cell r="C8389">
            <v>649</v>
          </cell>
          <cell r="D8389">
            <v>995</v>
          </cell>
          <cell r="E8389">
            <v>43085.416666646328</v>
          </cell>
        </row>
        <row r="8390">
          <cell r="B8390">
            <v>629</v>
          </cell>
          <cell r="C8390">
            <v>802</v>
          </cell>
          <cell r="D8390">
            <v>1081</v>
          </cell>
          <cell r="E8390">
            <v>43085.458333312992</v>
          </cell>
        </row>
        <row r="8391">
          <cell r="B8391">
            <v>752</v>
          </cell>
          <cell r="C8391">
            <v>796</v>
          </cell>
          <cell r="D8391">
            <v>1090</v>
          </cell>
          <cell r="E8391">
            <v>43085.499999979656</v>
          </cell>
        </row>
        <row r="8392">
          <cell r="B8392">
            <v>710</v>
          </cell>
          <cell r="C8392">
            <v>639</v>
          </cell>
          <cell r="D8392">
            <v>984</v>
          </cell>
          <cell r="E8392">
            <v>43085.541666646321</v>
          </cell>
        </row>
        <row r="8393">
          <cell r="B8393">
            <v>838</v>
          </cell>
          <cell r="C8393">
            <v>558</v>
          </cell>
          <cell r="D8393">
            <v>794</v>
          </cell>
          <cell r="E8393">
            <v>43085.583333312985</v>
          </cell>
        </row>
        <row r="8394">
          <cell r="B8394">
            <v>426</v>
          </cell>
          <cell r="C8394">
            <v>314</v>
          </cell>
          <cell r="D8394">
            <v>496</v>
          </cell>
          <cell r="E8394">
            <v>43085.624999979649</v>
          </cell>
        </row>
        <row r="8395">
          <cell r="B8395">
            <v>363</v>
          </cell>
          <cell r="C8395">
            <v>157</v>
          </cell>
          <cell r="D8395">
            <v>113</v>
          </cell>
          <cell r="E8395">
            <v>43085.666666646313</v>
          </cell>
        </row>
        <row r="8396">
          <cell r="B8396">
            <v>149</v>
          </cell>
          <cell r="C8396">
            <v>30</v>
          </cell>
          <cell r="D8396">
            <v>25</v>
          </cell>
          <cell r="E8396">
            <v>43085.708333312978</v>
          </cell>
        </row>
        <row r="8397">
          <cell r="B8397">
            <v>11</v>
          </cell>
          <cell r="C8397">
            <v>0</v>
          </cell>
          <cell r="D8397">
            <v>0</v>
          </cell>
          <cell r="E8397">
            <v>43085.749999979642</v>
          </cell>
        </row>
        <row r="8398">
          <cell r="B8398">
            <v>0</v>
          </cell>
          <cell r="C8398">
            <v>0</v>
          </cell>
          <cell r="D8398">
            <v>0</v>
          </cell>
          <cell r="E8398">
            <v>43085.791666646306</v>
          </cell>
        </row>
        <row r="8399">
          <cell r="B8399">
            <v>0</v>
          </cell>
          <cell r="C8399">
            <v>0</v>
          </cell>
          <cell r="D8399">
            <v>0</v>
          </cell>
          <cell r="E8399">
            <v>43085.83333331297</v>
          </cell>
        </row>
        <row r="8400">
          <cell r="B8400">
            <v>0</v>
          </cell>
          <cell r="C8400">
            <v>0</v>
          </cell>
          <cell r="D8400">
            <v>0</v>
          </cell>
          <cell r="E8400">
            <v>43085.874999979635</v>
          </cell>
        </row>
        <row r="8401">
          <cell r="B8401">
            <v>0</v>
          </cell>
          <cell r="C8401">
            <v>0</v>
          </cell>
          <cell r="D8401">
            <v>0</v>
          </cell>
          <cell r="E8401">
            <v>43085.916666646299</v>
          </cell>
        </row>
        <row r="8402">
          <cell r="B8402">
            <v>0</v>
          </cell>
          <cell r="C8402">
            <v>0</v>
          </cell>
          <cell r="D8402">
            <v>0</v>
          </cell>
          <cell r="E8402">
            <v>43085.958333312963</v>
          </cell>
        </row>
        <row r="8403">
          <cell r="B8403">
            <v>0</v>
          </cell>
          <cell r="C8403">
            <v>0</v>
          </cell>
          <cell r="D8403">
            <v>0</v>
          </cell>
          <cell r="E8403">
            <v>43085.999999979627</v>
          </cell>
        </row>
        <row r="8404">
          <cell r="B8404">
            <v>0</v>
          </cell>
          <cell r="C8404">
            <v>0</v>
          </cell>
          <cell r="D8404">
            <v>0</v>
          </cell>
          <cell r="E8404">
            <v>43086.041666646292</v>
          </cell>
        </row>
        <row r="8405">
          <cell r="B8405">
            <v>0</v>
          </cell>
          <cell r="C8405">
            <v>0</v>
          </cell>
          <cell r="D8405">
            <v>0</v>
          </cell>
          <cell r="E8405">
            <v>43086.083333312956</v>
          </cell>
        </row>
        <row r="8406">
          <cell r="B8406">
            <v>0</v>
          </cell>
          <cell r="C8406">
            <v>0</v>
          </cell>
          <cell r="D8406">
            <v>0</v>
          </cell>
          <cell r="E8406">
            <v>43086.12499997962</v>
          </cell>
        </row>
        <row r="8407">
          <cell r="B8407">
            <v>0</v>
          </cell>
          <cell r="C8407">
            <v>0</v>
          </cell>
          <cell r="D8407">
            <v>0</v>
          </cell>
          <cell r="E8407">
            <v>43086.166666646284</v>
          </cell>
        </row>
        <row r="8408">
          <cell r="B8408">
            <v>0</v>
          </cell>
          <cell r="C8408">
            <v>0</v>
          </cell>
          <cell r="D8408">
            <v>0</v>
          </cell>
          <cell r="E8408">
            <v>43086.208333312949</v>
          </cell>
        </row>
        <row r="8409">
          <cell r="B8409">
            <v>7</v>
          </cell>
          <cell r="C8409">
            <v>40</v>
          </cell>
          <cell r="D8409">
            <v>135</v>
          </cell>
          <cell r="E8409">
            <v>43086.249999979613</v>
          </cell>
        </row>
        <row r="8410">
          <cell r="B8410">
            <v>117</v>
          </cell>
          <cell r="C8410">
            <v>187</v>
          </cell>
          <cell r="D8410">
            <v>358</v>
          </cell>
          <cell r="E8410">
            <v>43086.291666646277</v>
          </cell>
        </row>
        <row r="8411">
          <cell r="B8411">
            <v>374</v>
          </cell>
          <cell r="C8411">
            <v>357</v>
          </cell>
          <cell r="D8411">
            <v>529</v>
          </cell>
          <cell r="E8411">
            <v>43086.333333312941</v>
          </cell>
        </row>
        <row r="8412">
          <cell r="B8412">
            <v>567</v>
          </cell>
          <cell r="C8412">
            <v>559</v>
          </cell>
          <cell r="D8412">
            <v>657</v>
          </cell>
          <cell r="E8412">
            <v>43086.374999979605</v>
          </cell>
        </row>
        <row r="8413">
          <cell r="B8413">
            <v>730</v>
          </cell>
          <cell r="C8413">
            <v>654</v>
          </cell>
          <cell r="D8413">
            <v>780</v>
          </cell>
          <cell r="E8413">
            <v>43086.41666664627</v>
          </cell>
        </row>
        <row r="8414">
          <cell r="B8414">
            <v>833</v>
          </cell>
          <cell r="C8414">
            <v>832</v>
          </cell>
          <cell r="D8414">
            <v>834</v>
          </cell>
          <cell r="E8414">
            <v>43086.458333312934</v>
          </cell>
        </row>
        <row r="8415">
          <cell r="B8415">
            <v>940</v>
          </cell>
          <cell r="C8415">
            <v>816</v>
          </cell>
          <cell r="D8415">
            <v>863</v>
          </cell>
          <cell r="E8415">
            <v>43086.499999979598</v>
          </cell>
        </row>
        <row r="8416">
          <cell r="B8416">
            <v>909</v>
          </cell>
          <cell r="C8416">
            <v>669</v>
          </cell>
          <cell r="D8416">
            <v>811</v>
          </cell>
          <cell r="E8416">
            <v>43086.541666646262</v>
          </cell>
        </row>
        <row r="8417">
          <cell r="B8417">
            <v>761</v>
          </cell>
          <cell r="C8417">
            <v>433</v>
          </cell>
          <cell r="D8417">
            <v>675</v>
          </cell>
          <cell r="E8417">
            <v>43086.583333312927</v>
          </cell>
        </row>
        <row r="8418">
          <cell r="B8418">
            <v>640</v>
          </cell>
          <cell r="C8418">
            <v>334</v>
          </cell>
          <cell r="D8418">
            <v>316</v>
          </cell>
          <cell r="E8418">
            <v>43086.624999979591</v>
          </cell>
        </row>
        <row r="8419">
          <cell r="B8419">
            <v>292</v>
          </cell>
          <cell r="C8419">
            <v>154</v>
          </cell>
          <cell r="D8419">
            <v>244</v>
          </cell>
          <cell r="E8419">
            <v>43086.666666646255</v>
          </cell>
        </row>
        <row r="8420">
          <cell r="B8420">
            <v>135</v>
          </cell>
          <cell r="C8420">
            <v>32</v>
          </cell>
          <cell r="D8420">
            <v>78</v>
          </cell>
          <cell r="E8420">
            <v>43086.708333312919</v>
          </cell>
        </row>
        <row r="8421">
          <cell r="B8421">
            <v>12</v>
          </cell>
          <cell r="C8421">
            <v>0</v>
          </cell>
          <cell r="D8421">
            <v>0</v>
          </cell>
          <cell r="E8421">
            <v>43086.749999979584</v>
          </cell>
        </row>
        <row r="8422">
          <cell r="B8422">
            <v>0</v>
          </cell>
          <cell r="C8422">
            <v>0</v>
          </cell>
          <cell r="D8422">
            <v>0</v>
          </cell>
          <cell r="E8422">
            <v>43086.791666646248</v>
          </cell>
        </row>
        <row r="8423">
          <cell r="B8423">
            <v>0</v>
          </cell>
          <cell r="C8423">
            <v>0</v>
          </cell>
          <cell r="D8423">
            <v>0</v>
          </cell>
          <cell r="E8423">
            <v>43086.833333312912</v>
          </cell>
        </row>
        <row r="8424">
          <cell r="B8424">
            <v>0</v>
          </cell>
          <cell r="C8424">
            <v>0</v>
          </cell>
          <cell r="D8424">
            <v>0</v>
          </cell>
          <cell r="E8424">
            <v>43086.874999979576</v>
          </cell>
        </row>
        <row r="8425">
          <cell r="B8425">
            <v>0</v>
          </cell>
          <cell r="C8425">
            <v>0</v>
          </cell>
          <cell r="D8425">
            <v>0</v>
          </cell>
          <cell r="E8425">
            <v>43086.916666646241</v>
          </cell>
        </row>
        <row r="8426">
          <cell r="B8426">
            <v>0</v>
          </cell>
          <cell r="C8426">
            <v>0</v>
          </cell>
          <cell r="D8426">
            <v>0</v>
          </cell>
          <cell r="E8426">
            <v>43086.958333312905</v>
          </cell>
        </row>
        <row r="8427">
          <cell r="B8427">
            <v>0</v>
          </cell>
          <cell r="C8427">
            <v>0</v>
          </cell>
          <cell r="D8427">
            <v>0</v>
          </cell>
          <cell r="E8427">
            <v>43086.999999979569</v>
          </cell>
        </row>
        <row r="8428">
          <cell r="B8428">
            <v>0</v>
          </cell>
          <cell r="C8428">
            <v>0</v>
          </cell>
          <cell r="D8428">
            <v>0</v>
          </cell>
          <cell r="E8428">
            <v>43087.041666646233</v>
          </cell>
        </row>
        <row r="8429">
          <cell r="B8429">
            <v>0</v>
          </cell>
          <cell r="C8429">
            <v>0</v>
          </cell>
          <cell r="D8429">
            <v>0</v>
          </cell>
          <cell r="E8429">
            <v>43087.083333312898</v>
          </cell>
        </row>
        <row r="8430">
          <cell r="B8430">
            <v>0</v>
          </cell>
          <cell r="C8430">
            <v>0</v>
          </cell>
          <cell r="D8430">
            <v>0</v>
          </cell>
          <cell r="E8430">
            <v>43087.124999979562</v>
          </cell>
        </row>
        <row r="8431">
          <cell r="B8431">
            <v>0</v>
          </cell>
          <cell r="C8431">
            <v>0</v>
          </cell>
          <cell r="D8431">
            <v>0</v>
          </cell>
          <cell r="E8431">
            <v>43087.166666646226</v>
          </cell>
        </row>
        <row r="8432">
          <cell r="B8432">
            <v>0</v>
          </cell>
          <cell r="C8432">
            <v>0</v>
          </cell>
          <cell r="D8432">
            <v>0</v>
          </cell>
          <cell r="E8432">
            <v>43087.20833331289</v>
          </cell>
        </row>
        <row r="8433">
          <cell r="B8433">
            <v>5</v>
          </cell>
          <cell r="C8433">
            <v>38</v>
          </cell>
          <cell r="D8433">
            <v>155</v>
          </cell>
          <cell r="E8433">
            <v>43087.249999979555</v>
          </cell>
        </row>
        <row r="8434">
          <cell r="B8434">
            <v>97</v>
          </cell>
          <cell r="C8434">
            <v>163</v>
          </cell>
          <cell r="D8434">
            <v>406</v>
          </cell>
          <cell r="E8434">
            <v>43087.291666646219</v>
          </cell>
        </row>
        <row r="8435">
          <cell r="B8435">
            <v>295</v>
          </cell>
          <cell r="C8435">
            <v>355</v>
          </cell>
          <cell r="D8435">
            <v>649</v>
          </cell>
          <cell r="E8435">
            <v>43087.333333312883</v>
          </cell>
        </row>
        <row r="8436">
          <cell r="B8436">
            <v>494</v>
          </cell>
          <cell r="C8436">
            <v>505</v>
          </cell>
          <cell r="D8436">
            <v>857</v>
          </cell>
          <cell r="E8436">
            <v>43087.374999979547</v>
          </cell>
        </row>
        <row r="8437">
          <cell r="B8437">
            <v>761</v>
          </cell>
          <cell r="C8437">
            <v>551</v>
          </cell>
          <cell r="D8437">
            <v>1009</v>
          </cell>
          <cell r="E8437">
            <v>43087.416666646212</v>
          </cell>
        </row>
        <row r="8438">
          <cell r="B8438">
            <v>841</v>
          </cell>
          <cell r="C8438">
            <v>666</v>
          </cell>
          <cell r="D8438">
            <v>1092</v>
          </cell>
          <cell r="E8438">
            <v>43087.458333312876</v>
          </cell>
        </row>
        <row r="8439">
          <cell r="B8439">
            <v>672</v>
          </cell>
          <cell r="C8439">
            <v>648</v>
          </cell>
          <cell r="D8439">
            <v>1101</v>
          </cell>
          <cell r="E8439">
            <v>43087.49999997954</v>
          </cell>
        </row>
        <row r="8440">
          <cell r="B8440">
            <v>670</v>
          </cell>
          <cell r="C8440">
            <v>667</v>
          </cell>
          <cell r="D8440">
            <v>1022</v>
          </cell>
          <cell r="E8440">
            <v>43087.541666646204</v>
          </cell>
        </row>
        <row r="8441">
          <cell r="B8441">
            <v>715</v>
          </cell>
          <cell r="C8441">
            <v>547</v>
          </cell>
          <cell r="D8441">
            <v>827</v>
          </cell>
          <cell r="E8441">
            <v>43087.583333312868</v>
          </cell>
        </row>
        <row r="8442">
          <cell r="B8442">
            <v>511</v>
          </cell>
          <cell r="C8442">
            <v>345</v>
          </cell>
          <cell r="D8442">
            <v>460</v>
          </cell>
          <cell r="E8442">
            <v>43087.624999979533</v>
          </cell>
        </row>
        <row r="8443">
          <cell r="B8443">
            <v>299</v>
          </cell>
          <cell r="C8443">
            <v>153</v>
          </cell>
          <cell r="D8443">
            <v>271</v>
          </cell>
          <cell r="E8443">
            <v>43087.666666646197</v>
          </cell>
        </row>
        <row r="8444">
          <cell r="B8444">
            <v>117</v>
          </cell>
          <cell r="C8444">
            <v>30</v>
          </cell>
          <cell r="D8444">
            <v>87</v>
          </cell>
          <cell r="E8444">
            <v>43087.708333312861</v>
          </cell>
        </row>
        <row r="8445">
          <cell r="B8445">
            <v>11</v>
          </cell>
          <cell r="C8445">
            <v>0</v>
          </cell>
          <cell r="D8445">
            <v>0</v>
          </cell>
          <cell r="E8445">
            <v>43087.749999979525</v>
          </cell>
        </row>
        <row r="8446">
          <cell r="B8446">
            <v>0</v>
          </cell>
          <cell r="C8446">
            <v>0</v>
          </cell>
          <cell r="D8446">
            <v>0</v>
          </cell>
          <cell r="E8446">
            <v>43087.79166664619</v>
          </cell>
        </row>
        <row r="8447">
          <cell r="B8447">
            <v>0</v>
          </cell>
          <cell r="C8447">
            <v>0</v>
          </cell>
          <cell r="D8447">
            <v>0</v>
          </cell>
          <cell r="E8447">
            <v>43087.833333312854</v>
          </cell>
        </row>
        <row r="8448">
          <cell r="B8448">
            <v>0</v>
          </cell>
          <cell r="C8448">
            <v>0</v>
          </cell>
          <cell r="D8448">
            <v>0</v>
          </cell>
          <cell r="E8448">
            <v>43087.874999979518</v>
          </cell>
        </row>
        <row r="8449">
          <cell r="B8449">
            <v>0</v>
          </cell>
          <cell r="C8449">
            <v>0</v>
          </cell>
          <cell r="D8449">
            <v>0</v>
          </cell>
          <cell r="E8449">
            <v>43087.916666646182</v>
          </cell>
        </row>
        <row r="8450">
          <cell r="B8450">
            <v>0</v>
          </cell>
          <cell r="C8450">
            <v>0</v>
          </cell>
          <cell r="D8450">
            <v>0</v>
          </cell>
          <cell r="E8450">
            <v>43087.958333312847</v>
          </cell>
        </row>
        <row r="8451">
          <cell r="B8451">
            <v>0</v>
          </cell>
          <cell r="C8451">
            <v>0</v>
          </cell>
          <cell r="D8451">
            <v>0</v>
          </cell>
          <cell r="E8451">
            <v>43087.999999979511</v>
          </cell>
        </row>
        <row r="8452">
          <cell r="B8452">
            <v>0</v>
          </cell>
          <cell r="C8452">
            <v>0</v>
          </cell>
          <cell r="D8452">
            <v>0</v>
          </cell>
          <cell r="E8452">
            <v>43088.041666646175</v>
          </cell>
        </row>
        <row r="8453">
          <cell r="B8453">
            <v>0</v>
          </cell>
          <cell r="C8453">
            <v>0</v>
          </cell>
          <cell r="D8453">
            <v>0</v>
          </cell>
          <cell r="E8453">
            <v>43088.083333312839</v>
          </cell>
        </row>
        <row r="8454">
          <cell r="B8454">
            <v>0</v>
          </cell>
          <cell r="C8454">
            <v>0</v>
          </cell>
          <cell r="D8454">
            <v>0</v>
          </cell>
          <cell r="E8454">
            <v>43088.124999979504</v>
          </cell>
        </row>
        <row r="8455">
          <cell r="B8455">
            <v>0</v>
          </cell>
          <cell r="C8455">
            <v>0</v>
          </cell>
          <cell r="D8455">
            <v>0</v>
          </cell>
          <cell r="E8455">
            <v>43088.166666646168</v>
          </cell>
        </row>
        <row r="8456">
          <cell r="B8456">
            <v>0</v>
          </cell>
          <cell r="C8456">
            <v>0</v>
          </cell>
          <cell r="D8456">
            <v>0</v>
          </cell>
          <cell r="E8456">
            <v>43088.208333312832</v>
          </cell>
        </row>
        <row r="8457">
          <cell r="B8457">
            <v>5</v>
          </cell>
          <cell r="C8457">
            <v>39</v>
          </cell>
          <cell r="D8457">
            <v>152</v>
          </cell>
          <cell r="E8457">
            <v>43088.249999979496</v>
          </cell>
        </row>
        <row r="8458">
          <cell r="B8458">
            <v>98</v>
          </cell>
          <cell r="C8458">
            <v>166</v>
          </cell>
          <cell r="D8458">
            <v>401</v>
          </cell>
          <cell r="E8458">
            <v>43088.291666646161</v>
          </cell>
        </row>
        <row r="8459">
          <cell r="B8459">
            <v>293</v>
          </cell>
          <cell r="C8459">
            <v>339</v>
          </cell>
          <cell r="D8459">
            <v>644</v>
          </cell>
          <cell r="E8459">
            <v>43088.333333312825</v>
          </cell>
        </row>
        <row r="8460">
          <cell r="B8460">
            <v>524</v>
          </cell>
          <cell r="C8460">
            <v>556</v>
          </cell>
          <cell r="D8460">
            <v>849</v>
          </cell>
          <cell r="E8460">
            <v>43088.374999979489</v>
          </cell>
        </row>
        <row r="8461">
          <cell r="B8461">
            <v>647</v>
          </cell>
          <cell r="C8461">
            <v>672</v>
          </cell>
          <cell r="D8461">
            <v>999</v>
          </cell>
          <cell r="E8461">
            <v>43088.416666646153</v>
          </cell>
        </row>
        <row r="8462">
          <cell r="B8462">
            <v>875</v>
          </cell>
          <cell r="C8462">
            <v>725</v>
          </cell>
          <cell r="D8462">
            <v>1069</v>
          </cell>
          <cell r="E8462">
            <v>43088.458333312818</v>
          </cell>
        </row>
        <row r="8463">
          <cell r="B8463">
            <v>839</v>
          </cell>
          <cell r="C8463">
            <v>733</v>
          </cell>
          <cell r="D8463">
            <v>1078</v>
          </cell>
          <cell r="E8463">
            <v>43088.499999979482</v>
          </cell>
        </row>
        <row r="8464">
          <cell r="B8464">
            <v>912</v>
          </cell>
          <cell r="C8464">
            <v>665</v>
          </cell>
          <cell r="D8464">
            <v>436</v>
          </cell>
          <cell r="E8464">
            <v>43088.541666646146</v>
          </cell>
        </row>
        <row r="8465">
          <cell r="B8465">
            <v>695</v>
          </cell>
          <cell r="C8465">
            <v>492</v>
          </cell>
          <cell r="D8465">
            <v>275</v>
          </cell>
          <cell r="E8465">
            <v>43088.58333331281</v>
          </cell>
        </row>
        <row r="8466">
          <cell r="B8466">
            <v>508</v>
          </cell>
          <cell r="C8466">
            <v>333</v>
          </cell>
          <cell r="D8466">
            <v>240</v>
          </cell>
          <cell r="E8466">
            <v>43088.624999979475</v>
          </cell>
        </row>
        <row r="8467">
          <cell r="B8467">
            <v>316</v>
          </cell>
          <cell r="C8467">
            <v>159</v>
          </cell>
          <cell r="D8467">
            <v>188</v>
          </cell>
          <cell r="E8467">
            <v>43088.666666646139</v>
          </cell>
        </row>
        <row r="8468">
          <cell r="B8468">
            <v>125</v>
          </cell>
          <cell r="C8468">
            <v>34</v>
          </cell>
          <cell r="D8468">
            <v>65</v>
          </cell>
          <cell r="E8468">
            <v>43088.708333312803</v>
          </cell>
        </row>
        <row r="8469">
          <cell r="B8469">
            <v>11</v>
          </cell>
          <cell r="C8469">
            <v>0</v>
          </cell>
          <cell r="D8469">
            <v>0</v>
          </cell>
          <cell r="E8469">
            <v>43088.749999979467</v>
          </cell>
        </row>
        <row r="8470">
          <cell r="B8470">
            <v>0</v>
          </cell>
          <cell r="C8470">
            <v>0</v>
          </cell>
          <cell r="D8470">
            <v>0</v>
          </cell>
          <cell r="E8470">
            <v>43088.791666646131</v>
          </cell>
        </row>
        <row r="8471">
          <cell r="B8471">
            <v>0</v>
          </cell>
          <cell r="C8471">
            <v>0</v>
          </cell>
          <cell r="D8471">
            <v>0</v>
          </cell>
          <cell r="E8471">
            <v>43088.833333312796</v>
          </cell>
        </row>
        <row r="8472">
          <cell r="B8472">
            <v>0</v>
          </cell>
          <cell r="C8472">
            <v>0</v>
          </cell>
          <cell r="D8472">
            <v>0</v>
          </cell>
          <cell r="E8472">
            <v>43088.87499997946</v>
          </cell>
        </row>
        <row r="8473">
          <cell r="B8473">
            <v>0</v>
          </cell>
          <cell r="C8473">
            <v>0</v>
          </cell>
          <cell r="D8473">
            <v>0</v>
          </cell>
          <cell r="E8473">
            <v>43088.916666646124</v>
          </cell>
        </row>
        <row r="8474">
          <cell r="B8474">
            <v>0</v>
          </cell>
          <cell r="C8474">
            <v>0</v>
          </cell>
          <cell r="D8474">
            <v>0</v>
          </cell>
          <cell r="E8474">
            <v>43088.958333312788</v>
          </cell>
        </row>
        <row r="8475">
          <cell r="B8475">
            <v>0</v>
          </cell>
          <cell r="C8475">
            <v>0</v>
          </cell>
          <cell r="D8475">
            <v>0</v>
          </cell>
          <cell r="E8475">
            <v>43088.999999979453</v>
          </cell>
        </row>
        <row r="8476">
          <cell r="B8476">
            <v>0</v>
          </cell>
          <cell r="C8476">
            <v>0</v>
          </cell>
          <cell r="D8476">
            <v>0</v>
          </cell>
          <cell r="E8476">
            <v>43089.041666646117</v>
          </cell>
        </row>
        <row r="8477">
          <cell r="B8477">
            <v>0</v>
          </cell>
          <cell r="C8477">
            <v>0</v>
          </cell>
          <cell r="D8477">
            <v>0</v>
          </cell>
          <cell r="E8477">
            <v>43089.083333312781</v>
          </cell>
        </row>
        <row r="8478">
          <cell r="B8478">
            <v>0</v>
          </cell>
          <cell r="C8478">
            <v>0</v>
          </cell>
          <cell r="D8478">
            <v>0</v>
          </cell>
          <cell r="E8478">
            <v>43089.124999979445</v>
          </cell>
        </row>
        <row r="8479">
          <cell r="B8479">
            <v>0</v>
          </cell>
          <cell r="C8479">
            <v>0</v>
          </cell>
          <cell r="D8479">
            <v>0</v>
          </cell>
          <cell r="E8479">
            <v>43089.16666664611</v>
          </cell>
        </row>
        <row r="8480">
          <cell r="B8480">
            <v>0</v>
          </cell>
          <cell r="C8480">
            <v>0</v>
          </cell>
          <cell r="D8480">
            <v>0</v>
          </cell>
          <cell r="E8480">
            <v>43089.208333312774</v>
          </cell>
        </row>
        <row r="8481">
          <cell r="B8481">
            <v>5</v>
          </cell>
          <cell r="C8481">
            <v>37</v>
          </cell>
          <cell r="D8481">
            <v>149</v>
          </cell>
          <cell r="E8481">
            <v>43089.249999979438</v>
          </cell>
        </row>
        <row r="8482">
          <cell r="B8482">
            <v>121</v>
          </cell>
          <cell r="C8482">
            <v>200</v>
          </cell>
          <cell r="D8482">
            <v>396</v>
          </cell>
          <cell r="E8482">
            <v>43089.291666646102</v>
          </cell>
        </row>
        <row r="8483">
          <cell r="B8483">
            <v>352</v>
          </cell>
          <cell r="C8483">
            <v>445</v>
          </cell>
          <cell r="D8483">
            <v>632</v>
          </cell>
          <cell r="E8483">
            <v>43089.333333312767</v>
          </cell>
        </row>
        <row r="8484">
          <cell r="B8484">
            <v>551</v>
          </cell>
          <cell r="C8484">
            <v>608</v>
          </cell>
          <cell r="D8484">
            <v>572</v>
          </cell>
          <cell r="E8484">
            <v>43089.374999979431</v>
          </cell>
        </row>
        <row r="8485">
          <cell r="B8485">
            <v>758</v>
          </cell>
          <cell r="C8485">
            <v>715</v>
          </cell>
          <cell r="D8485">
            <v>646</v>
          </cell>
          <cell r="E8485">
            <v>43089.416666646095</v>
          </cell>
        </row>
        <row r="8486">
          <cell r="B8486">
            <v>779</v>
          </cell>
          <cell r="C8486">
            <v>608</v>
          </cell>
          <cell r="D8486">
            <v>679</v>
          </cell>
          <cell r="E8486">
            <v>43089.458333312759</v>
          </cell>
        </row>
        <row r="8487">
          <cell r="B8487">
            <v>763</v>
          </cell>
          <cell r="C8487">
            <v>779</v>
          </cell>
          <cell r="D8487">
            <v>652</v>
          </cell>
          <cell r="E8487">
            <v>43089.499999979424</v>
          </cell>
        </row>
        <row r="8488">
          <cell r="B8488">
            <v>934</v>
          </cell>
          <cell r="C8488">
            <v>743</v>
          </cell>
          <cell r="D8488">
            <v>575</v>
          </cell>
          <cell r="E8488">
            <v>43089.541666646088</v>
          </cell>
        </row>
        <row r="8489">
          <cell r="B8489">
            <v>757</v>
          </cell>
          <cell r="C8489">
            <v>623</v>
          </cell>
          <cell r="D8489">
            <v>462</v>
          </cell>
          <cell r="E8489">
            <v>43089.583333312752</v>
          </cell>
        </row>
        <row r="8490">
          <cell r="B8490">
            <v>566</v>
          </cell>
          <cell r="C8490">
            <v>427</v>
          </cell>
          <cell r="D8490">
            <v>247</v>
          </cell>
          <cell r="E8490">
            <v>43089.624999979416</v>
          </cell>
        </row>
        <row r="8491">
          <cell r="B8491">
            <v>408</v>
          </cell>
          <cell r="C8491">
            <v>191</v>
          </cell>
          <cell r="D8491">
            <v>135</v>
          </cell>
          <cell r="E8491">
            <v>43089.666666646081</v>
          </cell>
        </row>
        <row r="8492">
          <cell r="B8492">
            <v>144</v>
          </cell>
          <cell r="C8492">
            <v>32</v>
          </cell>
          <cell r="D8492">
            <v>63</v>
          </cell>
          <cell r="E8492">
            <v>43089.708333312745</v>
          </cell>
        </row>
        <row r="8493">
          <cell r="B8493">
            <v>12</v>
          </cell>
          <cell r="C8493">
            <v>0</v>
          </cell>
          <cell r="D8493">
            <v>0</v>
          </cell>
          <cell r="E8493">
            <v>43089.749999979409</v>
          </cell>
        </row>
        <row r="8494">
          <cell r="B8494">
            <v>0</v>
          </cell>
          <cell r="C8494">
            <v>0</v>
          </cell>
          <cell r="D8494">
            <v>0</v>
          </cell>
          <cell r="E8494">
            <v>43089.791666646073</v>
          </cell>
        </row>
        <row r="8495">
          <cell r="B8495">
            <v>0</v>
          </cell>
          <cell r="C8495">
            <v>0</v>
          </cell>
          <cell r="D8495">
            <v>0</v>
          </cell>
          <cell r="E8495">
            <v>43089.833333312738</v>
          </cell>
        </row>
        <row r="8496">
          <cell r="B8496">
            <v>0</v>
          </cell>
          <cell r="C8496">
            <v>0</v>
          </cell>
          <cell r="D8496">
            <v>0</v>
          </cell>
          <cell r="E8496">
            <v>43089.874999979402</v>
          </cell>
        </row>
        <row r="8497">
          <cell r="B8497">
            <v>0</v>
          </cell>
          <cell r="C8497">
            <v>0</v>
          </cell>
          <cell r="D8497">
            <v>0</v>
          </cell>
          <cell r="E8497">
            <v>43089.916666646066</v>
          </cell>
        </row>
        <row r="8498">
          <cell r="B8498">
            <v>0</v>
          </cell>
          <cell r="C8498">
            <v>0</v>
          </cell>
          <cell r="D8498">
            <v>0</v>
          </cell>
          <cell r="E8498">
            <v>43089.95833331273</v>
          </cell>
        </row>
        <row r="8499">
          <cell r="B8499">
            <v>0</v>
          </cell>
          <cell r="C8499">
            <v>0</v>
          </cell>
          <cell r="D8499">
            <v>0</v>
          </cell>
          <cell r="E8499">
            <v>43089.999999979394</v>
          </cell>
        </row>
        <row r="8500">
          <cell r="B8500">
            <v>0</v>
          </cell>
          <cell r="C8500">
            <v>0</v>
          </cell>
          <cell r="D8500">
            <v>0</v>
          </cell>
          <cell r="E8500">
            <v>43090.041666646059</v>
          </cell>
        </row>
        <row r="8501">
          <cell r="B8501">
            <v>0</v>
          </cell>
          <cell r="C8501">
            <v>0</v>
          </cell>
          <cell r="D8501">
            <v>0</v>
          </cell>
          <cell r="E8501">
            <v>43090.083333312723</v>
          </cell>
        </row>
        <row r="8502">
          <cell r="B8502">
            <v>0</v>
          </cell>
          <cell r="C8502">
            <v>0</v>
          </cell>
          <cell r="D8502">
            <v>0</v>
          </cell>
          <cell r="E8502">
            <v>43090.124999979387</v>
          </cell>
        </row>
        <row r="8503">
          <cell r="B8503">
            <v>0</v>
          </cell>
          <cell r="C8503">
            <v>0</v>
          </cell>
          <cell r="D8503">
            <v>0</v>
          </cell>
          <cell r="E8503">
            <v>43090.166666646051</v>
          </cell>
        </row>
        <row r="8504">
          <cell r="B8504">
            <v>0</v>
          </cell>
          <cell r="C8504">
            <v>0</v>
          </cell>
          <cell r="D8504">
            <v>0</v>
          </cell>
          <cell r="E8504">
            <v>43090.208333312716</v>
          </cell>
        </row>
        <row r="8505">
          <cell r="B8505">
            <v>5</v>
          </cell>
          <cell r="C8505">
            <v>35</v>
          </cell>
          <cell r="D8505">
            <v>45</v>
          </cell>
          <cell r="E8505">
            <v>43090.24999997938</v>
          </cell>
        </row>
        <row r="8506">
          <cell r="B8506">
            <v>136</v>
          </cell>
          <cell r="C8506">
            <v>144</v>
          </cell>
          <cell r="D8506">
            <v>209</v>
          </cell>
          <cell r="E8506">
            <v>43090.291666646044</v>
          </cell>
        </row>
        <row r="8507">
          <cell r="B8507">
            <v>374</v>
          </cell>
          <cell r="C8507">
            <v>343</v>
          </cell>
          <cell r="D8507">
            <v>379</v>
          </cell>
          <cell r="E8507">
            <v>43090.333333312708</v>
          </cell>
        </row>
        <row r="8508">
          <cell r="B8508">
            <v>566</v>
          </cell>
          <cell r="C8508">
            <v>635</v>
          </cell>
          <cell r="D8508">
            <v>514</v>
          </cell>
          <cell r="E8508">
            <v>43090.374999979373</v>
          </cell>
        </row>
        <row r="8509">
          <cell r="B8509">
            <v>716</v>
          </cell>
          <cell r="C8509">
            <v>575</v>
          </cell>
          <cell r="D8509">
            <v>587</v>
          </cell>
          <cell r="E8509">
            <v>43090.416666646037</v>
          </cell>
        </row>
        <row r="8510">
          <cell r="B8510">
            <v>864</v>
          </cell>
          <cell r="C8510">
            <v>752</v>
          </cell>
          <cell r="D8510">
            <v>617</v>
          </cell>
          <cell r="E8510">
            <v>43090.458333312701</v>
          </cell>
        </row>
        <row r="8511">
          <cell r="B8511">
            <v>987</v>
          </cell>
          <cell r="C8511">
            <v>553</v>
          </cell>
          <cell r="D8511">
            <v>599</v>
          </cell>
          <cell r="E8511">
            <v>43090.499999979365</v>
          </cell>
        </row>
        <row r="8512">
          <cell r="B8512">
            <v>829</v>
          </cell>
          <cell r="C8512">
            <v>557</v>
          </cell>
          <cell r="D8512">
            <v>536</v>
          </cell>
          <cell r="E8512">
            <v>43090.54166664603</v>
          </cell>
        </row>
        <row r="8513">
          <cell r="B8513">
            <v>841</v>
          </cell>
          <cell r="C8513">
            <v>547</v>
          </cell>
          <cell r="D8513">
            <v>436</v>
          </cell>
          <cell r="E8513">
            <v>43090.583333312694</v>
          </cell>
        </row>
        <row r="8514">
          <cell r="B8514">
            <v>649</v>
          </cell>
          <cell r="C8514">
            <v>285</v>
          </cell>
          <cell r="D8514">
            <v>317</v>
          </cell>
          <cell r="E8514">
            <v>43090.624999979358</v>
          </cell>
        </row>
        <row r="8515">
          <cell r="B8515">
            <v>399</v>
          </cell>
          <cell r="C8515">
            <v>139</v>
          </cell>
          <cell r="D8515">
            <v>187</v>
          </cell>
          <cell r="E8515">
            <v>43090.666666646022</v>
          </cell>
        </row>
        <row r="8516">
          <cell r="B8516">
            <v>175</v>
          </cell>
          <cell r="C8516">
            <v>31</v>
          </cell>
          <cell r="D8516">
            <v>64</v>
          </cell>
          <cell r="E8516">
            <v>43090.708333312687</v>
          </cell>
        </row>
        <row r="8517">
          <cell r="B8517">
            <v>15</v>
          </cell>
          <cell r="C8517">
            <v>0</v>
          </cell>
          <cell r="D8517">
            <v>0</v>
          </cell>
          <cell r="E8517">
            <v>43090.749999979351</v>
          </cell>
        </row>
        <row r="8518">
          <cell r="B8518">
            <v>0</v>
          </cell>
          <cell r="C8518">
            <v>0</v>
          </cell>
          <cell r="D8518">
            <v>0</v>
          </cell>
          <cell r="E8518">
            <v>43090.791666646015</v>
          </cell>
        </row>
        <row r="8519">
          <cell r="B8519">
            <v>0</v>
          </cell>
          <cell r="C8519">
            <v>0</v>
          </cell>
          <cell r="D8519">
            <v>0</v>
          </cell>
          <cell r="E8519">
            <v>43090.833333312679</v>
          </cell>
        </row>
        <row r="8520">
          <cell r="B8520">
            <v>0</v>
          </cell>
          <cell r="C8520">
            <v>0</v>
          </cell>
          <cell r="D8520">
            <v>0</v>
          </cell>
          <cell r="E8520">
            <v>43090.874999979344</v>
          </cell>
        </row>
        <row r="8521">
          <cell r="B8521">
            <v>0</v>
          </cell>
          <cell r="C8521">
            <v>0</v>
          </cell>
          <cell r="D8521">
            <v>0</v>
          </cell>
          <cell r="E8521">
            <v>43090.916666646008</v>
          </cell>
        </row>
        <row r="8522">
          <cell r="B8522">
            <v>0</v>
          </cell>
          <cell r="C8522">
            <v>0</v>
          </cell>
          <cell r="D8522">
            <v>0</v>
          </cell>
          <cell r="E8522">
            <v>43090.958333312672</v>
          </cell>
        </row>
        <row r="8523">
          <cell r="B8523">
            <v>0</v>
          </cell>
          <cell r="C8523">
            <v>0</v>
          </cell>
          <cell r="D8523">
            <v>0</v>
          </cell>
          <cell r="E8523">
            <v>43090.999999979336</v>
          </cell>
        </row>
        <row r="8524">
          <cell r="B8524">
            <v>0</v>
          </cell>
          <cell r="C8524">
            <v>0</v>
          </cell>
          <cell r="D8524">
            <v>0</v>
          </cell>
          <cell r="E8524">
            <v>43091.041666646001</v>
          </cell>
        </row>
        <row r="8525">
          <cell r="B8525">
            <v>0</v>
          </cell>
          <cell r="C8525">
            <v>0</v>
          </cell>
          <cell r="D8525">
            <v>0</v>
          </cell>
          <cell r="E8525">
            <v>43091.083333312665</v>
          </cell>
        </row>
        <row r="8526">
          <cell r="B8526">
            <v>0</v>
          </cell>
          <cell r="C8526">
            <v>0</v>
          </cell>
          <cell r="D8526">
            <v>0</v>
          </cell>
          <cell r="E8526">
            <v>43091.124999979329</v>
          </cell>
        </row>
        <row r="8527">
          <cell r="B8527">
            <v>0</v>
          </cell>
          <cell r="C8527">
            <v>0</v>
          </cell>
          <cell r="D8527">
            <v>0</v>
          </cell>
          <cell r="E8527">
            <v>43091.166666645993</v>
          </cell>
        </row>
        <row r="8528">
          <cell r="B8528">
            <v>0</v>
          </cell>
          <cell r="C8528">
            <v>0</v>
          </cell>
          <cell r="D8528">
            <v>0</v>
          </cell>
          <cell r="E8528">
            <v>43091.208333312657</v>
          </cell>
        </row>
        <row r="8529">
          <cell r="B8529">
            <v>4</v>
          </cell>
          <cell r="C8529">
            <v>33</v>
          </cell>
          <cell r="D8529">
            <v>27</v>
          </cell>
          <cell r="E8529">
            <v>43091.249999979322</v>
          </cell>
        </row>
        <row r="8530">
          <cell r="B8530">
            <v>90</v>
          </cell>
          <cell r="C8530">
            <v>173</v>
          </cell>
          <cell r="D8530">
            <v>159</v>
          </cell>
          <cell r="E8530">
            <v>43091.291666645986</v>
          </cell>
        </row>
        <row r="8531">
          <cell r="B8531">
            <v>297</v>
          </cell>
          <cell r="C8531">
            <v>410</v>
          </cell>
          <cell r="D8531">
            <v>407</v>
          </cell>
          <cell r="E8531">
            <v>43091.33333331265</v>
          </cell>
        </row>
        <row r="8532">
          <cell r="B8532">
            <v>361</v>
          </cell>
          <cell r="C8532">
            <v>542</v>
          </cell>
          <cell r="D8532">
            <v>528</v>
          </cell>
          <cell r="E8532">
            <v>43091.374999979314</v>
          </cell>
        </row>
        <row r="8533">
          <cell r="B8533">
            <v>751</v>
          </cell>
          <cell r="C8533">
            <v>790</v>
          </cell>
          <cell r="D8533">
            <v>620</v>
          </cell>
          <cell r="E8533">
            <v>43091.416666645979</v>
          </cell>
        </row>
        <row r="8534">
          <cell r="B8534">
            <v>877</v>
          </cell>
          <cell r="C8534">
            <v>778</v>
          </cell>
          <cell r="D8534">
            <v>686</v>
          </cell>
          <cell r="E8534">
            <v>43091.458333312643</v>
          </cell>
        </row>
        <row r="8535">
          <cell r="B8535">
            <v>860</v>
          </cell>
          <cell r="C8535">
            <v>823</v>
          </cell>
          <cell r="D8535">
            <v>688</v>
          </cell>
          <cell r="E8535">
            <v>43091.499999979307</v>
          </cell>
        </row>
        <row r="8536">
          <cell r="B8536">
            <v>914</v>
          </cell>
          <cell r="C8536">
            <v>796</v>
          </cell>
          <cell r="D8536">
            <v>611</v>
          </cell>
          <cell r="E8536">
            <v>43091.541666645971</v>
          </cell>
        </row>
        <row r="8537">
          <cell r="B8537">
            <v>709</v>
          </cell>
          <cell r="C8537">
            <v>622</v>
          </cell>
          <cell r="D8537">
            <v>497</v>
          </cell>
          <cell r="E8537">
            <v>43091.583333312636</v>
          </cell>
        </row>
        <row r="8538">
          <cell r="B8538">
            <v>589</v>
          </cell>
          <cell r="C8538">
            <v>386</v>
          </cell>
          <cell r="D8538">
            <v>372</v>
          </cell>
          <cell r="E8538">
            <v>43091.6249999793</v>
          </cell>
        </row>
        <row r="8539">
          <cell r="B8539">
            <v>375</v>
          </cell>
          <cell r="C8539">
            <v>187</v>
          </cell>
          <cell r="D8539">
            <v>222</v>
          </cell>
          <cell r="E8539">
            <v>43091.666666645964</v>
          </cell>
        </row>
        <row r="8540">
          <cell r="B8540">
            <v>120</v>
          </cell>
          <cell r="C8540">
            <v>33</v>
          </cell>
          <cell r="D8540">
            <v>77</v>
          </cell>
          <cell r="E8540">
            <v>43091.708333312628</v>
          </cell>
        </row>
        <row r="8541">
          <cell r="B8541">
            <v>13</v>
          </cell>
          <cell r="C8541">
            <v>0</v>
          </cell>
          <cell r="D8541">
            <v>0</v>
          </cell>
          <cell r="E8541">
            <v>43091.749999979293</v>
          </cell>
        </row>
        <row r="8542">
          <cell r="B8542">
            <v>0</v>
          </cell>
          <cell r="C8542">
            <v>0</v>
          </cell>
          <cell r="D8542">
            <v>0</v>
          </cell>
          <cell r="E8542">
            <v>43091.791666645957</v>
          </cell>
        </row>
        <row r="8543">
          <cell r="B8543">
            <v>0</v>
          </cell>
          <cell r="C8543">
            <v>0</v>
          </cell>
          <cell r="D8543">
            <v>0</v>
          </cell>
          <cell r="E8543">
            <v>43091.833333312621</v>
          </cell>
        </row>
        <row r="8544">
          <cell r="B8544">
            <v>0</v>
          </cell>
          <cell r="C8544">
            <v>0</v>
          </cell>
          <cell r="D8544">
            <v>0</v>
          </cell>
          <cell r="E8544">
            <v>43091.874999979285</v>
          </cell>
        </row>
        <row r="8545">
          <cell r="B8545">
            <v>0</v>
          </cell>
          <cell r="C8545">
            <v>0</v>
          </cell>
          <cell r="D8545">
            <v>0</v>
          </cell>
          <cell r="E8545">
            <v>43091.91666664595</v>
          </cell>
        </row>
        <row r="8546">
          <cell r="B8546">
            <v>0</v>
          </cell>
          <cell r="C8546">
            <v>0</v>
          </cell>
          <cell r="D8546">
            <v>0</v>
          </cell>
          <cell r="E8546">
            <v>43091.958333312614</v>
          </cell>
        </row>
        <row r="8547">
          <cell r="B8547">
            <v>0</v>
          </cell>
          <cell r="C8547">
            <v>0</v>
          </cell>
          <cell r="D8547">
            <v>0</v>
          </cell>
          <cell r="E8547">
            <v>43091.999999979278</v>
          </cell>
        </row>
        <row r="8548">
          <cell r="B8548">
            <v>0</v>
          </cell>
          <cell r="C8548">
            <v>0</v>
          </cell>
          <cell r="D8548">
            <v>0</v>
          </cell>
          <cell r="E8548">
            <v>43092.041666645942</v>
          </cell>
        </row>
        <row r="8549">
          <cell r="B8549">
            <v>0</v>
          </cell>
          <cell r="C8549">
            <v>0</v>
          </cell>
          <cell r="D8549">
            <v>0</v>
          </cell>
          <cell r="E8549">
            <v>43092.083333312607</v>
          </cell>
        </row>
        <row r="8550">
          <cell r="B8550">
            <v>0</v>
          </cell>
          <cell r="C8550">
            <v>0</v>
          </cell>
          <cell r="D8550">
            <v>0</v>
          </cell>
          <cell r="E8550">
            <v>43092.124999979271</v>
          </cell>
        </row>
        <row r="8551">
          <cell r="B8551">
            <v>0</v>
          </cell>
          <cell r="C8551">
            <v>0</v>
          </cell>
          <cell r="D8551">
            <v>0</v>
          </cell>
          <cell r="E8551">
            <v>43092.166666645935</v>
          </cell>
        </row>
        <row r="8552">
          <cell r="B8552">
            <v>0</v>
          </cell>
          <cell r="C8552">
            <v>0</v>
          </cell>
          <cell r="D8552">
            <v>0</v>
          </cell>
          <cell r="E8552">
            <v>43092.208333312599</v>
          </cell>
        </row>
        <row r="8553">
          <cell r="B8553">
            <v>4</v>
          </cell>
          <cell r="C8553">
            <v>34</v>
          </cell>
          <cell r="D8553">
            <v>43</v>
          </cell>
          <cell r="E8553">
            <v>43092.249999979264</v>
          </cell>
        </row>
        <row r="8554">
          <cell r="B8554">
            <v>117</v>
          </cell>
          <cell r="C8554">
            <v>143</v>
          </cell>
          <cell r="D8554">
            <v>155</v>
          </cell>
          <cell r="E8554">
            <v>43092.291666645928</v>
          </cell>
        </row>
        <row r="8555">
          <cell r="B8555">
            <v>336</v>
          </cell>
          <cell r="C8555">
            <v>385</v>
          </cell>
          <cell r="D8555">
            <v>341</v>
          </cell>
          <cell r="E8555">
            <v>43092.333333312592</v>
          </cell>
        </row>
        <row r="8556">
          <cell r="B8556">
            <v>549</v>
          </cell>
          <cell r="C8556">
            <v>400</v>
          </cell>
          <cell r="D8556">
            <v>529</v>
          </cell>
          <cell r="E8556">
            <v>43092.374999979256</v>
          </cell>
        </row>
        <row r="8557">
          <cell r="B8557">
            <v>639</v>
          </cell>
          <cell r="C8557">
            <v>721</v>
          </cell>
          <cell r="D8557">
            <v>616</v>
          </cell>
          <cell r="E8557">
            <v>43092.41666664592</v>
          </cell>
        </row>
        <row r="8558">
          <cell r="B8558">
            <v>686</v>
          </cell>
          <cell r="C8558">
            <v>474</v>
          </cell>
          <cell r="D8558">
            <v>664</v>
          </cell>
          <cell r="E8558">
            <v>43092.458333312585</v>
          </cell>
        </row>
        <row r="8559">
          <cell r="B8559">
            <v>530</v>
          </cell>
          <cell r="C8559">
            <v>733</v>
          </cell>
          <cell r="D8559">
            <v>476</v>
          </cell>
          <cell r="E8559">
            <v>43092.499999979249</v>
          </cell>
        </row>
        <row r="8560">
          <cell r="B8560">
            <v>935</v>
          </cell>
          <cell r="C8560">
            <v>766</v>
          </cell>
          <cell r="D8560">
            <v>335</v>
          </cell>
          <cell r="E8560">
            <v>43092.541666645913</v>
          </cell>
        </row>
        <row r="8561">
          <cell r="B8561">
            <v>830</v>
          </cell>
          <cell r="C8561">
            <v>598</v>
          </cell>
          <cell r="D8561">
            <v>262</v>
          </cell>
          <cell r="E8561">
            <v>43092.583333312577</v>
          </cell>
        </row>
        <row r="8562">
          <cell r="B8562">
            <v>578</v>
          </cell>
          <cell r="C8562">
            <v>433</v>
          </cell>
          <cell r="D8562">
            <v>165</v>
          </cell>
          <cell r="E8562">
            <v>43092.624999979242</v>
          </cell>
        </row>
        <row r="8563">
          <cell r="B8563">
            <v>387</v>
          </cell>
          <cell r="C8563">
            <v>136</v>
          </cell>
          <cell r="D8563">
            <v>106</v>
          </cell>
          <cell r="E8563">
            <v>43092.666666645906</v>
          </cell>
        </row>
        <row r="8564">
          <cell r="B8564">
            <v>145</v>
          </cell>
          <cell r="C8564">
            <v>32</v>
          </cell>
          <cell r="D8564">
            <v>35</v>
          </cell>
          <cell r="E8564">
            <v>43092.70833331257</v>
          </cell>
        </row>
        <row r="8565">
          <cell r="B8565">
            <v>13</v>
          </cell>
          <cell r="C8565">
            <v>0</v>
          </cell>
          <cell r="D8565">
            <v>0</v>
          </cell>
          <cell r="E8565">
            <v>43092.749999979234</v>
          </cell>
        </row>
        <row r="8566">
          <cell r="B8566">
            <v>0</v>
          </cell>
          <cell r="C8566">
            <v>0</v>
          </cell>
          <cell r="D8566">
            <v>0</v>
          </cell>
          <cell r="E8566">
            <v>43092.791666645899</v>
          </cell>
        </row>
        <row r="8567">
          <cell r="B8567">
            <v>0</v>
          </cell>
          <cell r="C8567">
            <v>0</v>
          </cell>
          <cell r="D8567">
            <v>0</v>
          </cell>
          <cell r="E8567">
            <v>43092.833333312563</v>
          </cell>
        </row>
        <row r="8568">
          <cell r="B8568">
            <v>0</v>
          </cell>
          <cell r="C8568">
            <v>0</v>
          </cell>
          <cell r="D8568">
            <v>0</v>
          </cell>
          <cell r="E8568">
            <v>43092.874999979227</v>
          </cell>
        </row>
        <row r="8569">
          <cell r="B8569">
            <v>0</v>
          </cell>
          <cell r="C8569">
            <v>0</v>
          </cell>
          <cell r="D8569">
            <v>0</v>
          </cell>
          <cell r="E8569">
            <v>43092.916666645891</v>
          </cell>
        </row>
        <row r="8570">
          <cell r="B8570">
            <v>0</v>
          </cell>
          <cell r="C8570">
            <v>0</v>
          </cell>
          <cell r="D8570">
            <v>0</v>
          </cell>
          <cell r="E8570">
            <v>43092.958333312556</v>
          </cell>
        </row>
        <row r="8571">
          <cell r="B8571">
            <v>0</v>
          </cell>
          <cell r="C8571">
            <v>0</v>
          </cell>
          <cell r="D8571">
            <v>0</v>
          </cell>
          <cell r="E8571">
            <v>43092.99999997922</v>
          </cell>
        </row>
        <row r="8572">
          <cell r="B8572">
            <v>0</v>
          </cell>
          <cell r="C8572">
            <v>0</v>
          </cell>
          <cell r="D8572">
            <v>0</v>
          </cell>
          <cell r="E8572">
            <v>43093.041666645884</v>
          </cell>
        </row>
        <row r="8573">
          <cell r="B8573">
            <v>0</v>
          </cell>
          <cell r="C8573">
            <v>0</v>
          </cell>
          <cell r="D8573">
            <v>0</v>
          </cell>
          <cell r="E8573">
            <v>43093.083333312548</v>
          </cell>
        </row>
        <row r="8574">
          <cell r="B8574">
            <v>0</v>
          </cell>
          <cell r="C8574">
            <v>0</v>
          </cell>
          <cell r="D8574">
            <v>0</v>
          </cell>
          <cell r="E8574">
            <v>43093.124999979213</v>
          </cell>
        </row>
        <row r="8575">
          <cell r="B8575">
            <v>0</v>
          </cell>
          <cell r="C8575">
            <v>0</v>
          </cell>
          <cell r="D8575">
            <v>0</v>
          </cell>
          <cell r="E8575">
            <v>43093.166666645877</v>
          </cell>
        </row>
        <row r="8576">
          <cell r="B8576">
            <v>0</v>
          </cell>
          <cell r="C8576">
            <v>0</v>
          </cell>
          <cell r="D8576">
            <v>0</v>
          </cell>
          <cell r="E8576">
            <v>43093.208333312541</v>
          </cell>
        </row>
        <row r="8577">
          <cell r="B8577">
            <v>3</v>
          </cell>
          <cell r="C8577">
            <v>34</v>
          </cell>
          <cell r="D8577">
            <v>138</v>
          </cell>
          <cell r="E8577">
            <v>43093.249999979205</v>
          </cell>
        </row>
        <row r="8578">
          <cell r="B8578">
            <v>64</v>
          </cell>
          <cell r="C8578">
            <v>180</v>
          </cell>
          <cell r="D8578">
            <v>383</v>
          </cell>
          <cell r="E8578">
            <v>43093.29166664587</v>
          </cell>
        </row>
        <row r="8579">
          <cell r="B8579">
            <v>229</v>
          </cell>
          <cell r="C8579">
            <v>326</v>
          </cell>
          <cell r="D8579">
            <v>622</v>
          </cell>
          <cell r="E8579">
            <v>43093.333333312534</v>
          </cell>
        </row>
        <row r="8580">
          <cell r="B8580">
            <v>501</v>
          </cell>
          <cell r="C8580">
            <v>510</v>
          </cell>
          <cell r="D8580">
            <v>827</v>
          </cell>
          <cell r="E8580">
            <v>43093.374999979198</v>
          </cell>
        </row>
        <row r="8581">
          <cell r="B8581">
            <v>423</v>
          </cell>
          <cell r="C8581">
            <v>609</v>
          </cell>
          <cell r="D8581">
            <v>979</v>
          </cell>
          <cell r="E8581">
            <v>43093.416666645862</v>
          </cell>
        </row>
        <row r="8582">
          <cell r="B8582">
            <v>674</v>
          </cell>
          <cell r="C8582">
            <v>728</v>
          </cell>
          <cell r="D8582">
            <v>1053</v>
          </cell>
          <cell r="E8582">
            <v>43093.458333312527</v>
          </cell>
        </row>
        <row r="8583">
          <cell r="B8583">
            <v>634</v>
          </cell>
          <cell r="C8583">
            <v>699</v>
          </cell>
          <cell r="D8583">
            <v>1011</v>
          </cell>
          <cell r="E8583">
            <v>43093.499999979191</v>
          </cell>
        </row>
        <row r="8584">
          <cell r="B8584">
            <v>652</v>
          </cell>
          <cell r="C8584">
            <v>658</v>
          </cell>
          <cell r="D8584">
            <v>561</v>
          </cell>
          <cell r="E8584">
            <v>43093.541666645855</v>
          </cell>
        </row>
        <row r="8585">
          <cell r="B8585">
            <v>797</v>
          </cell>
          <cell r="C8585">
            <v>523</v>
          </cell>
          <cell r="D8585">
            <v>568</v>
          </cell>
          <cell r="E8585">
            <v>43093.583333312519</v>
          </cell>
        </row>
        <row r="8586">
          <cell r="B8586">
            <v>520</v>
          </cell>
          <cell r="C8586">
            <v>337</v>
          </cell>
          <cell r="D8586">
            <v>363</v>
          </cell>
          <cell r="E8586">
            <v>43093.624999979183</v>
          </cell>
        </row>
        <row r="8587">
          <cell r="B8587">
            <v>404</v>
          </cell>
          <cell r="C8587">
            <v>156</v>
          </cell>
          <cell r="D8587">
            <v>226</v>
          </cell>
          <cell r="E8587">
            <v>43093.666666645848</v>
          </cell>
        </row>
        <row r="8588">
          <cell r="B8588">
            <v>163</v>
          </cell>
          <cell r="C8588">
            <v>34</v>
          </cell>
          <cell r="D8588">
            <v>85</v>
          </cell>
          <cell r="E8588">
            <v>43093.708333312512</v>
          </cell>
        </row>
        <row r="8589">
          <cell r="B8589">
            <v>14</v>
          </cell>
          <cell r="C8589">
            <v>0</v>
          </cell>
          <cell r="D8589">
            <v>0</v>
          </cell>
          <cell r="E8589">
            <v>43093.749999979176</v>
          </cell>
        </row>
        <row r="8590">
          <cell r="B8590">
            <v>0</v>
          </cell>
          <cell r="C8590">
            <v>0</v>
          </cell>
          <cell r="D8590">
            <v>0</v>
          </cell>
          <cell r="E8590">
            <v>43093.79166664584</v>
          </cell>
        </row>
        <row r="8591">
          <cell r="B8591">
            <v>0</v>
          </cell>
          <cell r="C8591">
            <v>0</v>
          </cell>
          <cell r="D8591">
            <v>0</v>
          </cell>
          <cell r="E8591">
            <v>43093.833333312505</v>
          </cell>
        </row>
        <row r="8592">
          <cell r="B8592">
            <v>0</v>
          </cell>
          <cell r="C8592">
            <v>0</v>
          </cell>
          <cell r="D8592">
            <v>0</v>
          </cell>
          <cell r="E8592">
            <v>43093.874999979169</v>
          </cell>
        </row>
        <row r="8593">
          <cell r="B8593">
            <v>0</v>
          </cell>
          <cell r="C8593">
            <v>0</v>
          </cell>
          <cell r="D8593">
            <v>0</v>
          </cell>
          <cell r="E8593">
            <v>43093.916666645833</v>
          </cell>
        </row>
        <row r="8594">
          <cell r="B8594">
            <v>0</v>
          </cell>
          <cell r="C8594">
            <v>0</v>
          </cell>
          <cell r="D8594">
            <v>0</v>
          </cell>
          <cell r="E8594">
            <v>43093.958333312497</v>
          </cell>
        </row>
        <row r="8595">
          <cell r="B8595">
            <v>0</v>
          </cell>
          <cell r="C8595">
            <v>0</v>
          </cell>
          <cell r="D8595">
            <v>0</v>
          </cell>
          <cell r="E8595">
            <v>43093.999999979162</v>
          </cell>
        </row>
        <row r="8596">
          <cell r="B8596">
            <v>0</v>
          </cell>
          <cell r="C8596">
            <v>0</v>
          </cell>
          <cell r="D8596">
            <v>0</v>
          </cell>
          <cell r="E8596">
            <v>43094.041666645826</v>
          </cell>
        </row>
        <row r="8597">
          <cell r="B8597">
            <v>0</v>
          </cell>
          <cell r="C8597">
            <v>0</v>
          </cell>
          <cell r="D8597">
            <v>0</v>
          </cell>
          <cell r="E8597">
            <v>43094.08333331249</v>
          </cell>
        </row>
        <row r="8598">
          <cell r="B8598">
            <v>0</v>
          </cell>
          <cell r="C8598">
            <v>0</v>
          </cell>
          <cell r="D8598">
            <v>0</v>
          </cell>
          <cell r="E8598">
            <v>43094.124999979154</v>
          </cell>
        </row>
        <row r="8599">
          <cell r="B8599">
            <v>0</v>
          </cell>
          <cell r="C8599">
            <v>0</v>
          </cell>
          <cell r="D8599">
            <v>0</v>
          </cell>
          <cell r="E8599">
            <v>43094.166666645819</v>
          </cell>
        </row>
        <row r="8600">
          <cell r="B8600">
            <v>0</v>
          </cell>
          <cell r="C8600">
            <v>0</v>
          </cell>
          <cell r="D8600">
            <v>0</v>
          </cell>
          <cell r="E8600">
            <v>43094.208333312483</v>
          </cell>
        </row>
        <row r="8601">
          <cell r="B8601">
            <v>3</v>
          </cell>
          <cell r="C8601">
            <v>33</v>
          </cell>
          <cell r="D8601">
            <v>136</v>
          </cell>
          <cell r="E8601">
            <v>43094.249999979147</v>
          </cell>
        </row>
        <row r="8602">
          <cell r="B8602">
            <v>85</v>
          </cell>
          <cell r="C8602">
            <v>153</v>
          </cell>
          <cell r="D8602">
            <v>380</v>
          </cell>
          <cell r="E8602">
            <v>43094.291666645811</v>
          </cell>
        </row>
        <row r="8603">
          <cell r="B8603">
            <v>300</v>
          </cell>
          <cell r="C8603">
            <v>376</v>
          </cell>
          <cell r="D8603">
            <v>619</v>
          </cell>
          <cell r="E8603">
            <v>43094.333333312476</v>
          </cell>
        </row>
        <row r="8604">
          <cell r="B8604">
            <v>529</v>
          </cell>
          <cell r="C8604">
            <v>504</v>
          </cell>
          <cell r="D8604">
            <v>824</v>
          </cell>
          <cell r="E8604">
            <v>43094.37499997914</v>
          </cell>
        </row>
        <row r="8605">
          <cell r="B8605">
            <v>325</v>
          </cell>
          <cell r="C8605">
            <v>722</v>
          </cell>
          <cell r="D8605">
            <v>977</v>
          </cell>
          <cell r="E8605">
            <v>43094.416666645804</v>
          </cell>
        </row>
        <row r="8606">
          <cell r="B8606">
            <v>865</v>
          </cell>
          <cell r="C8606">
            <v>712</v>
          </cell>
          <cell r="D8606">
            <v>1064</v>
          </cell>
          <cell r="E8606">
            <v>43094.458333312468</v>
          </cell>
        </row>
        <row r="8607">
          <cell r="B8607">
            <v>896</v>
          </cell>
          <cell r="C8607">
            <v>769</v>
          </cell>
          <cell r="D8607">
            <v>1079</v>
          </cell>
          <cell r="E8607">
            <v>43094.499999979133</v>
          </cell>
        </row>
        <row r="8608">
          <cell r="B8608">
            <v>920</v>
          </cell>
          <cell r="C8608">
            <v>636</v>
          </cell>
          <cell r="D8608">
            <v>1020</v>
          </cell>
          <cell r="E8608">
            <v>43094.541666645797</v>
          </cell>
        </row>
        <row r="8609">
          <cell r="B8609">
            <v>649</v>
          </cell>
          <cell r="C8609">
            <v>510</v>
          </cell>
          <cell r="D8609">
            <v>653</v>
          </cell>
          <cell r="E8609">
            <v>43094.583333312461</v>
          </cell>
        </row>
        <row r="8610">
          <cell r="B8610">
            <v>489</v>
          </cell>
          <cell r="C8610">
            <v>338</v>
          </cell>
          <cell r="D8610">
            <v>227</v>
          </cell>
          <cell r="E8610">
            <v>43094.624999979125</v>
          </cell>
        </row>
        <row r="8611">
          <cell r="B8611">
            <v>367</v>
          </cell>
          <cell r="C8611">
            <v>173</v>
          </cell>
          <cell r="D8611">
            <v>70</v>
          </cell>
          <cell r="E8611">
            <v>43094.66666664579</v>
          </cell>
        </row>
        <row r="8612">
          <cell r="B8612">
            <v>118</v>
          </cell>
          <cell r="C8612">
            <v>36</v>
          </cell>
          <cell r="D8612">
            <v>21</v>
          </cell>
          <cell r="E8612">
            <v>43094.708333312454</v>
          </cell>
        </row>
        <row r="8613">
          <cell r="B8613">
            <v>18</v>
          </cell>
          <cell r="C8613">
            <v>0</v>
          </cell>
          <cell r="D8613">
            <v>0</v>
          </cell>
          <cell r="E8613">
            <v>43094.749999979118</v>
          </cell>
        </row>
        <row r="8614">
          <cell r="B8614">
            <v>0</v>
          </cell>
          <cell r="C8614">
            <v>0</v>
          </cell>
          <cell r="D8614">
            <v>0</v>
          </cell>
          <cell r="E8614">
            <v>43094.791666645782</v>
          </cell>
        </row>
        <row r="8615">
          <cell r="B8615">
            <v>0</v>
          </cell>
          <cell r="C8615">
            <v>0</v>
          </cell>
          <cell r="D8615">
            <v>0</v>
          </cell>
          <cell r="E8615">
            <v>43094.833333312446</v>
          </cell>
        </row>
        <row r="8616">
          <cell r="B8616">
            <v>0</v>
          </cell>
          <cell r="C8616">
            <v>0</v>
          </cell>
          <cell r="D8616">
            <v>0</v>
          </cell>
          <cell r="E8616">
            <v>43094.874999979111</v>
          </cell>
        </row>
        <row r="8617">
          <cell r="B8617">
            <v>0</v>
          </cell>
          <cell r="C8617">
            <v>0</v>
          </cell>
          <cell r="D8617">
            <v>0</v>
          </cell>
          <cell r="E8617">
            <v>43094.916666645775</v>
          </cell>
        </row>
        <row r="8618">
          <cell r="B8618">
            <v>0</v>
          </cell>
          <cell r="C8618">
            <v>0</v>
          </cell>
          <cell r="D8618">
            <v>0</v>
          </cell>
          <cell r="E8618">
            <v>43094.958333312439</v>
          </cell>
        </row>
        <row r="8619">
          <cell r="B8619">
            <v>0</v>
          </cell>
          <cell r="C8619">
            <v>0</v>
          </cell>
          <cell r="D8619">
            <v>0</v>
          </cell>
          <cell r="E8619">
            <v>43094.999999979103</v>
          </cell>
        </row>
        <row r="8620">
          <cell r="B8620">
            <v>0</v>
          </cell>
          <cell r="C8620">
            <v>0</v>
          </cell>
          <cell r="D8620">
            <v>0</v>
          </cell>
          <cell r="E8620">
            <v>43095.041666645768</v>
          </cell>
        </row>
        <row r="8621">
          <cell r="B8621">
            <v>0</v>
          </cell>
          <cell r="C8621">
            <v>0</v>
          </cell>
          <cell r="D8621">
            <v>0</v>
          </cell>
          <cell r="E8621">
            <v>43095.083333312432</v>
          </cell>
        </row>
        <row r="8622">
          <cell r="B8622">
            <v>0</v>
          </cell>
          <cell r="C8622">
            <v>0</v>
          </cell>
          <cell r="D8622">
            <v>0</v>
          </cell>
          <cell r="E8622">
            <v>43095.124999979096</v>
          </cell>
        </row>
        <row r="8623">
          <cell r="B8623">
            <v>0</v>
          </cell>
          <cell r="C8623">
            <v>0</v>
          </cell>
          <cell r="D8623">
            <v>0</v>
          </cell>
          <cell r="E8623">
            <v>43095.16666664576</v>
          </cell>
        </row>
        <row r="8624">
          <cell r="B8624">
            <v>0</v>
          </cell>
          <cell r="C8624">
            <v>0</v>
          </cell>
          <cell r="D8624">
            <v>0</v>
          </cell>
          <cell r="E8624">
            <v>43095.208333312425</v>
          </cell>
        </row>
        <row r="8625">
          <cell r="B8625">
            <v>3</v>
          </cell>
          <cell r="C8625">
            <v>34</v>
          </cell>
          <cell r="D8625">
            <v>89</v>
          </cell>
          <cell r="E8625">
            <v>43095.249999979089</v>
          </cell>
        </row>
        <row r="8626">
          <cell r="B8626">
            <v>87</v>
          </cell>
          <cell r="C8626">
            <v>154</v>
          </cell>
          <cell r="D8626">
            <v>203</v>
          </cell>
          <cell r="E8626">
            <v>43095.291666645753</v>
          </cell>
        </row>
        <row r="8627">
          <cell r="B8627">
            <v>259</v>
          </cell>
          <cell r="C8627">
            <v>331</v>
          </cell>
          <cell r="D8627">
            <v>520</v>
          </cell>
          <cell r="E8627">
            <v>43095.333333312417</v>
          </cell>
        </row>
        <row r="8628">
          <cell r="B8628">
            <v>515</v>
          </cell>
          <cell r="C8628">
            <v>512</v>
          </cell>
          <cell r="D8628">
            <v>574</v>
          </cell>
          <cell r="E8628">
            <v>43095.374999979082</v>
          </cell>
        </row>
        <row r="8629">
          <cell r="B8629">
            <v>493</v>
          </cell>
          <cell r="C8629">
            <v>636</v>
          </cell>
          <cell r="D8629">
            <v>711</v>
          </cell>
          <cell r="E8629">
            <v>43095.416666645746</v>
          </cell>
        </row>
        <row r="8630">
          <cell r="B8630">
            <v>657</v>
          </cell>
          <cell r="C8630">
            <v>715</v>
          </cell>
          <cell r="D8630">
            <v>741</v>
          </cell>
          <cell r="E8630">
            <v>43095.45833331241</v>
          </cell>
        </row>
        <row r="8631">
          <cell r="B8631">
            <v>670</v>
          </cell>
          <cell r="C8631">
            <v>732</v>
          </cell>
          <cell r="D8631">
            <v>755</v>
          </cell>
          <cell r="E8631">
            <v>43095.499999979074</v>
          </cell>
        </row>
        <row r="8632">
          <cell r="B8632">
            <v>588</v>
          </cell>
          <cell r="C8632">
            <v>631</v>
          </cell>
          <cell r="D8632">
            <v>689</v>
          </cell>
          <cell r="E8632">
            <v>43095.541666645739</v>
          </cell>
        </row>
        <row r="8633">
          <cell r="B8633">
            <v>651</v>
          </cell>
          <cell r="C8633">
            <v>493</v>
          </cell>
          <cell r="D8633">
            <v>587</v>
          </cell>
          <cell r="E8633">
            <v>43095.583333312403</v>
          </cell>
        </row>
        <row r="8634">
          <cell r="B8634">
            <v>467</v>
          </cell>
          <cell r="C8634">
            <v>330</v>
          </cell>
          <cell r="D8634">
            <v>514</v>
          </cell>
          <cell r="E8634">
            <v>43095.624999979067</v>
          </cell>
        </row>
        <row r="8635">
          <cell r="B8635">
            <v>306</v>
          </cell>
          <cell r="C8635">
            <v>163</v>
          </cell>
          <cell r="D8635">
            <v>276</v>
          </cell>
          <cell r="E8635">
            <v>43095.666666645731</v>
          </cell>
        </row>
        <row r="8636">
          <cell r="B8636">
            <v>122</v>
          </cell>
          <cell r="C8636">
            <v>38</v>
          </cell>
          <cell r="D8636">
            <v>92</v>
          </cell>
          <cell r="E8636">
            <v>43095.708333312396</v>
          </cell>
        </row>
        <row r="8637">
          <cell r="B8637">
            <v>15</v>
          </cell>
          <cell r="C8637">
            <v>0</v>
          </cell>
          <cell r="D8637">
            <v>0</v>
          </cell>
          <cell r="E8637">
            <v>43095.74999997906</v>
          </cell>
        </row>
        <row r="8638">
          <cell r="B8638">
            <v>0</v>
          </cell>
          <cell r="C8638">
            <v>0</v>
          </cell>
          <cell r="D8638">
            <v>0</v>
          </cell>
          <cell r="E8638">
            <v>43095.791666645724</v>
          </cell>
        </row>
        <row r="8639">
          <cell r="B8639">
            <v>0</v>
          </cell>
          <cell r="C8639">
            <v>0</v>
          </cell>
          <cell r="D8639">
            <v>0</v>
          </cell>
          <cell r="E8639">
            <v>43095.833333312388</v>
          </cell>
        </row>
        <row r="8640">
          <cell r="B8640">
            <v>0</v>
          </cell>
          <cell r="C8640">
            <v>0</v>
          </cell>
          <cell r="D8640">
            <v>0</v>
          </cell>
          <cell r="E8640">
            <v>43095.874999979053</v>
          </cell>
        </row>
        <row r="8641">
          <cell r="B8641">
            <v>0</v>
          </cell>
          <cell r="C8641">
            <v>0</v>
          </cell>
          <cell r="D8641">
            <v>0</v>
          </cell>
          <cell r="E8641">
            <v>43095.916666645717</v>
          </cell>
        </row>
        <row r="8642">
          <cell r="B8642">
            <v>0</v>
          </cell>
          <cell r="C8642">
            <v>0</v>
          </cell>
          <cell r="D8642">
            <v>0</v>
          </cell>
          <cell r="E8642">
            <v>43095.958333312381</v>
          </cell>
        </row>
        <row r="8643">
          <cell r="B8643">
            <v>0</v>
          </cell>
          <cell r="C8643">
            <v>0</v>
          </cell>
          <cell r="D8643">
            <v>0</v>
          </cell>
          <cell r="E8643">
            <v>43095.999999979045</v>
          </cell>
        </row>
        <row r="8644">
          <cell r="B8644">
            <v>0</v>
          </cell>
          <cell r="C8644">
            <v>0</v>
          </cell>
          <cell r="D8644">
            <v>0</v>
          </cell>
          <cell r="E8644">
            <v>43096.041666645709</v>
          </cell>
        </row>
        <row r="8645">
          <cell r="B8645">
            <v>0</v>
          </cell>
          <cell r="C8645">
            <v>0</v>
          </cell>
          <cell r="D8645">
            <v>0</v>
          </cell>
          <cell r="E8645">
            <v>43096.083333312374</v>
          </cell>
        </row>
        <row r="8646">
          <cell r="B8646">
            <v>0</v>
          </cell>
          <cell r="C8646">
            <v>0</v>
          </cell>
          <cell r="D8646">
            <v>0</v>
          </cell>
          <cell r="E8646">
            <v>43096.124999979038</v>
          </cell>
        </row>
        <row r="8647">
          <cell r="B8647">
            <v>0</v>
          </cell>
          <cell r="C8647">
            <v>0</v>
          </cell>
          <cell r="D8647">
            <v>0</v>
          </cell>
          <cell r="E8647">
            <v>43096.166666645702</v>
          </cell>
        </row>
        <row r="8648">
          <cell r="B8648">
            <v>0</v>
          </cell>
          <cell r="C8648">
            <v>0</v>
          </cell>
          <cell r="D8648">
            <v>0</v>
          </cell>
          <cell r="E8648">
            <v>43096.208333312366</v>
          </cell>
        </row>
        <row r="8649">
          <cell r="B8649">
            <v>3</v>
          </cell>
          <cell r="C8649">
            <v>32</v>
          </cell>
          <cell r="D8649">
            <v>111</v>
          </cell>
          <cell r="E8649">
            <v>43096.249999979031</v>
          </cell>
        </row>
        <row r="8650">
          <cell r="B8650">
            <v>95</v>
          </cell>
          <cell r="C8650">
            <v>159</v>
          </cell>
          <cell r="D8650">
            <v>314</v>
          </cell>
          <cell r="E8650">
            <v>43096.291666645695</v>
          </cell>
        </row>
        <row r="8651">
          <cell r="B8651">
            <v>301</v>
          </cell>
          <cell r="C8651">
            <v>304</v>
          </cell>
          <cell r="D8651">
            <v>551</v>
          </cell>
          <cell r="E8651">
            <v>43096.333333312359</v>
          </cell>
        </row>
        <row r="8652">
          <cell r="B8652">
            <v>517</v>
          </cell>
          <cell r="C8652">
            <v>503</v>
          </cell>
          <cell r="D8652">
            <v>600</v>
          </cell>
          <cell r="E8652">
            <v>43096.374999979023</v>
          </cell>
        </row>
        <row r="8653">
          <cell r="B8653">
            <v>594</v>
          </cell>
          <cell r="C8653">
            <v>752</v>
          </cell>
          <cell r="D8653">
            <v>707</v>
          </cell>
          <cell r="E8653">
            <v>43096.416666645688</v>
          </cell>
        </row>
        <row r="8654">
          <cell r="B8654">
            <v>708</v>
          </cell>
          <cell r="C8654">
            <v>639</v>
          </cell>
          <cell r="D8654">
            <v>739</v>
          </cell>
          <cell r="E8654">
            <v>43096.458333312352</v>
          </cell>
        </row>
        <row r="8655">
          <cell r="B8655">
            <v>864</v>
          </cell>
          <cell r="C8655">
            <v>623</v>
          </cell>
          <cell r="D8655">
            <v>748</v>
          </cell>
          <cell r="E8655">
            <v>43096.499999979016</v>
          </cell>
        </row>
        <row r="8656">
          <cell r="B8656">
            <v>842</v>
          </cell>
          <cell r="C8656">
            <v>569</v>
          </cell>
          <cell r="D8656">
            <v>675</v>
          </cell>
          <cell r="E8656">
            <v>43096.54166664568</v>
          </cell>
        </row>
        <row r="8657">
          <cell r="B8657">
            <v>554</v>
          </cell>
          <cell r="C8657">
            <v>548</v>
          </cell>
          <cell r="D8657">
            <v>552</v>
          </cell>
          <cell r="E8657">
            <v>43096.583333312345</v>
          </cell>
        </row>
        <row r="8658">
          <cell r="B8658">
            <v>480</v>
          </cell>
          <cell r="C8658">
            <v>382</v>
          </cell>
          <cell r="D8658">
            <v>374</v>
          </cell>
          <cell r="E8658">
            <v>43096.624999979009</v>
          </cell>
        </row>
        <row r="8659">
          <cell r="B8659">
            <v>376</v>
          </cell>
          <cell r="C8659">
            <v>132</v>
          </cell>
          <cell r="D8659">
            <v>231</v>
          </cell>
          <cell r="E8659">
            <v>43096.666666645673</v>
          </cell>
        </row>
        <row r="8660">
          <cell r="B8660">
            <v>113</v>
          </cell>
          <cell r="C8660">
            <v>36</v>
          </cell>
          <cell r="D8660">
            <v>87</v>
          </cell>
          <cell r="E8660">
            <v>43096.708333312337</v>
          </cell>
        </row>
        <row r="8661">
          <cell r="B8661">
            <v>16</v>
          </cell>
          <cell r="C8661">
            <v>0</v>
          </cell>
          <cell r="D8661">
            <v>0</v>
          </cell>
          <cell r="E8661">
            <v>43096.749999979002</v>
          </cell>
        </row>
        <row r="8662">
          <cell r="B8662">
            <v>0</v>
          </cell>
          <cell r="C8662">
            <v>0</v>
          </cell>
          <cell r="D8662">
            <v>0</v>
          </cell>
          <cell r="E8662">
            <v>43096.791666645666</v>
          </cell>
        </row>
        <row r="8663">
          <cell r="B8663">
            <v>0</v>
          </cell>
          <cell r="C8663">
            <v>0</v>
          </cell>
          <cell r="D8663">
            <v>0</v>
          </cell>
          <cell r="E8663">
            <v>43096.83333331233</v>
          </cell>
        </row>
        <row r="8664">
          <cell r="B8664">
            <v>0</v>
          </cell>
          <cell r="C8664">
            <v>0</v>
          </cell>
          <cell r="D8664">
            <v>0</v>
          </cell>
          <cell r="E8664">
            <v>43096.874999978994</v>
          </cell>
        </row>
        <row r="8665">
          <cell r="B8665">
            <v>0</v>
          </cell>
          <cell r="C8665">
            <v>0</v>
          </cell>
          <cell r="D8665">
            <v>0</v>
          </cell>
          <cell r="E8665">
            <v>43096.916666645659</v>
          </cell>
        </row>
        <row r="8666">
          <cell r="B8666">
            <v>0</v>
          </cell>
          <cell r="C8666">
            <v>0</v>
          </cell>
          <cell r="D8666">
            <v>0</v>
          </cell>
          <cell r="E8666">
            <v>43096.958333312323</v>
          </cell>
        </row>
        <row r="8667">
          <cell r="B8667">
            <v>0</v>
          </cell>
          <cell r="C8667">
            <v>0</v>
          </cell>
          <cell r="D8667">
            <v>0</v>
          </cell>
          <cell r="E8667">
            <v>43096.999999978987</v>
          </cell>
        </row>
        <row r="8668">
          <cell r="B8668">
            <v>0</v>
          </cell>
          <cell r="C8668">
            <v>0</v>
          </cell>
          <cell r="D8668">
            <v>0</v>
          </cell>
          <cell r="E8668">
            <v>43097.041666645651</v>
          </cell>
        </row>
        <row r="8669">
          <cell r="B8669">
            <v>0</v>
          </cell>
          <cell r="C8669">
            <v>0</v>
          </cell>
          <cell r="D8669">
            <v>0</v>
          </cell>
          <cell r="E8669">
            <v>43097.083333312316</v>
          </cell>
        </row>
        <row r="8670">
          <cell r="B8670">
            <v>0</v>
          </cell>
          <cell r="C8670">
            <v>0</v>
          </cell>
          <cell r="D8670">
            <v>0</v>
          </cell>
          <cell r="E8670">
            <v>43097.12499997898</v>
          </cell>
        </row>
        <row r="8671">
          <cell r="B8671">
            <v>0</v>
          </cell>
          <cell r="C8671">
            <v>0</v>
          </cell>
          <cell r="D8671">
            <v>0</v>
          </cell>
          <cell r="E8671">
            <v>43097.166666645644</v>
          </cell>
        </row>
        <row r="8672">
          <cell r="B8672">
            <v>0</v>
          </cell>
          <cell r="C8672">
            <v>0</v>
          </cell>
          <cell r="D8672">
            <v>0</v>
          </cell>
          <cell r="E8672">
            <v>43097.208333312308</v>
          </cell>
        </row>
        <row r="8673">
          <cell r="B8673">
            <v>3</v>
          </cell>
          <cell r="C8673">
            <v>32</v>
          </cell>
          <cell r="D8673">
            <v>53</v>
          </cell>
          <cell r="E8673">
            <v>43097.249999978972</v>
          </cell>
        </row>
        <row r="8674">
          <cell r="B8674">
            <v>113</v>
          </cell>
          <cell r="C8674">
            <v>163</v>
          </cell>
          <cell r="D8674">
            <v>121</v>
          </cell>
          <cell r="E8674">
            <v>43097.291666645637</v>
          </cell>
        </row>
        <row r="8675">
          <cell r="B8675">
            <v>346</v>
          </cell>
          <cell r="C8675">
            <v>345</v>
          </cell>
          <cell r="D8675">
            <v>260</v>
          </cell>
          <cell r="E8675">
            <v>43097.333333312301</v>
          </cell>
        </row>
        <row r="8676">
          <cell r="B8676">
            <v>594</v>
          </cell>
          <cell r="C8676">
            <v>555</v>
          </cell>
          <cell r="D8676">
            <v>516</v>
          </cell>
          <cell r="E8676">
            <v>43097.374999978965</v>
          </cell>
        </row>
        <row r="8677">
          <cell r="B8677">
            <v>755</v>
          </cell>
          <cell r="C8677">
            <v>683</v>
          </cell>
          <cell r="D8677">
            <v>469</v>
          </cell>
          <cell r="E8677">
            <v>43097.416666645629</v>
          </cell>
        </row>
        <row r="8678">
          <cell r="B8678">
            <v>867</v>
          </cell>
          <cell r="C8678">
            <v>591</v>
          </cell>
          <cell r="D8678">
            <v>331</v>
          </cell>
          <cell r="E8678">
            <v>43097.458333312294</v>
          </cell>
        </row>
        <row r="8679">
          <cell r="B8679">
            <v>928</v>
          </cell>
          <cell r="C8679">
            <v>746</v>
          </cell>
          <cell r="D8679">
            <v>322</v>
          </cell>
          <cell r="E8679">
            <v>43097.499999978958</v>
          </cell>
        </row>
        <row r="8680">
          <cell r="B8680">
            <v>896</v>
          </cell>
          <cell r="C8680">
            <v>692</v>
          </cell>
          <cell r="D8680">
            <v>275</v>
          </cell>
          <cell r="E8680">
            <v>43097.541666645622</v>
          </cell>
        </row>
        <row r="8681">
          <cell r="B8681">
            <v>818</v>
          </cell>
          <cell r="C8681">
            <v>522</v>
          </cell>
          <cell r="D8681">
            <v>339</v>
          </cell>
          <cell r="E8681">
            <v>43097.583333312286</v>
          </cell>
        </row>
        <row r="8682">
          <cell r="B8682">
            <v>645</v>
          </cell>
          <cell r="C8682">
            <v>379</v>
          </cell>
          <cell r="D8682">
            <v>324</v>
          </cell>
          <cell r="E8682">
            <v>43097.624999978951</v>
          </cell>
        </row>
        <row r="8683">
          <cell r="B8683">
            <v>337</v>
          </cell>
          <cell r="C8683">
            <v>177</v>
          </cell>
          <cell r="D8683">
            <v>194</v>
          </cell>
          <cell r="E8683">
            <v>43097.666666645615</v>
          </cell>
        </row>
        <row r="8684">
          <cell r="B8684">
            <v>188</v>
          </cell>
          <cell r="C8684">
            <v>38</v>
          </cell>
          <cell r="D8684">
            <v>70</v>
          </cell>
          <cell r="E8684">
            <v>43097.708333312279</v>
          </cell>
        </row>
        <row r="8685">
          <cell r="B8685">
            <v>17</v>
          </cell>
          <cell r="C8685">
            <v>0</v>
          </cell>
          <cell r="D8685">
            <v>0</v>
          </cell>
          <cell r="E8685">
            <v>43097.749999978943</v>
          </cell>
        </row>
        <row r="8686">
          <cell r="B8686">
            <v>0</v>
          </cell>
          <cell r="C8686">
            <v>0</v>
          </cell>
          <cell r="D8686">
            <v>0</v>
          </cell>
          <cell r="E8686">
            <v>43097.791666645608</v>
          </cell>
        </row>
        <row r="8687">
          <cell r="B8687">
            <v>0</v>
          </cell>
          <cell r="C8687">
            <v>0</v>
          </cell>
          <cell r="D8687">
            <v>0</v>
          </cell>
          <cell r="E8687">
            <v>43097.833333312272</v>
          </cell>
        </row>
        <row r="8688">
          <cell r="B8688">
            <v>0</v>
          </cell>
          <cell r="C8688">
            <v>0</v>
          </cell>
          <cell r="D8688">
            <v>0</v>
          </cell>
          <cell r="E8688">
            <v>43097.874999978936</v>
          </cell>
        </row>
        <row r="8689">
          <cell r="B8689">
            <v>0</v>
          </cell>
          <cell r="C8689">
            <v>0</v>
          </cell>
          <cell r="D8689">
            <v>0</v>
          </cell>
          <cell r="E8689">
            <v>43097.9166666456</v>
          </cell>
        </row>
        <row r="8690">
          <cell r="B8690">
            <v>0</v>
          </cell>
          <cell r="C8690">
            <v>0</v>
          </cell>
          <cell r="D8690">
            <v>0</v>
          </cell>
          <cell r="E8690">
            <v>43097.958333312265</v>
          </cell>
        </row>
        <row r="8691">
          <cell r="B8691">
            <v>0</v>
          </cell>
          <cell r="C8691">
            <v>0</v>
          </cell>
          <cell r="D8691">
            <v>0</v>
          </cell>
          <cell r="E8691">
            <v>43097.999999978929</v>
          </cell>
        </row>
        <row r="8692">
          <cell r="B8692">
            <v>0</v>
          </cell>
          <cell r="C8692">
            <v>0</v>
          </cell>
          <cell r="D8692">
            <v>0</v>
          </cell>
          <cell r="E8692">
            <v>43098.041666645593</v>
          </cell>
        </row>
        <row r="8693">
          <cell r="B8693">
            <v>0</v>
          </cell>
          <cell r="C8693">
            <v>0</v>
          </cell>
          <cell r="D8693">
            <v>0</v>
          </cell>
          <cell r="E8693">
            <v>43098.083333312257</v>
          </cell>
        </row>
        <row r="8694">
          <cell r="B8694">
            <v>0</v>
          </cell>
          <cell r="C8694">
            <v>0</v>
          </cell>
          <cell r="D8694">
            <v>0</v>
          </cell>
          <cell r="E8694">
            <v>43098.124999978922</v>
          </cell>
        </row>
        <row r="8695">
          <cell r="B8695">
            <v>0</v>
          </cell>
          <cell r="C8695">
            <v>0</v>
          </cell>
          <cell r="D8695">
            <v>0</v>
          </cell>
          <cell r="E8695">
            <v>43098.166666645586</v>
          </cell>
        </row>
        <row r="8696">
          <cell r="B8696">
            <v>0</v>
          </cell>
          <cell r="C8696">
            <v>0</v>
          </cell>
          <cell r="D8696">
            <v>0</v>
          </cell>
          <cell r="E8696">
            <v>43098.20833331225</v>
          </cell>
        </row>
        <row r="8697">
          <cell r="B8697">
            <v>3</v>
          </cell>
          <cell r="C8697">
            <v>30</v>
          </cell>
          <cell r="D8697">
            <v>20</v>
          </cell>
          <cell r="E8697">
            <v>43098.249999978914</v>
          </cell>
        </row>
        <row r="8698">
          <cell r="B8698">
            <v>108</v>
          </cell>
          <cell r="C8698">
            <v>148</v>
          </cell>
          <cell r="D8698">
            <v>47</v>
          </cell>
          <cell r="E8698">
            <v>43098.291666645579</v>
          </cell>
        </row>
        <row r="8699">
          <cell r="B8699">
            <v>318</v>
          </cell>
          <cell r="C8699">
            <v>314</v>
          </cell>
          <cell r="D8699">
            <v>81</v>
          </cell>
          <cell r="E8699">
            <v>43098.333333312243</v>
          </cell>
        </row>
        <row r="8700">
          <cell r="B8700">
            <v>539</v>
          </cell>
          <cell r="C8700">
            <v>502</v>
          </cell>
          <cell r="D8700">
            <v>92</v>
          </cell>
          <cell r="E8700">
            <v>43098.374999978907</v>
          </cell>
        </row>
        <row r="8701">
          <cell r="B8701">
            <v>753</v>
          </cell>
          <cell r="C8701">
            <v>639</v>
          </cell>
          <cell r="D8701">
            <v>123</v>
          </cell>
          <cell r="E8701">
            <v>43098.416666645571</v>
          </cell>
        </row>
        <row r="8702">
          <cell r="B8702">
            <v>826</v>
          </cell>
          <cell r="C8702">
            <v>635</v>
          </cell>
          <cell r="D8702">
            <v>202</v>
          </cell>
          <cell r="E8702">
            <v>43098.458333312235</v>
          </cell>
        </row>
        <row r="8703">
          <cell r="B8703">
            <v>863</v>
          </cell>
          <cell r="C8703">
            <v>743</v>
          </cell>
          <cell r="D8703">
            <v>288</v>
          </cell>
          <cell r="E8703">
            <v>43098.4999999789</v>
          </cell>
        </row>
        <row r="8704">
          <cell r="B8704">
            <v>830</v>
          </cell>
          <cell r="C8704">
            <v>533</v>
          </cell>
          <cell r="D8704">
            <v>343</v>
          </cell>
          <cell r="E8704">
            <v>43098.541666645564</v>
          </cell>
        </row>
        <row r="8705">
          <cell r="B8705">
            <v>734</v>
          </cell>
          <cell r="C8705">
            <v>415</v>
          </cell>
          <cell r="D8705">
            <v>322</v>
          </cell>
          <cell r="E8705">
            <v>43098.583333312228</v>
          </cell>
        </row>
        <row r="8706">
          <cell r="B8706">
            <v>609</v>
          </cell>
          <cell r="C8706">
            <v>347</v>
          </cell>
          <cell r="D8706">
            <v>271</v>
          </cell>
          <cell r="E8706">
            <v>43098.624999978892</v>
          </cell>
        </row>
        <row r="8707">
          <cell r="B8707">
            <v>361</v>
          </cell>
          <cell r="C8707">
            <v>164</v>
          </cell>
          <cell r="D8707">
            <v>194</v>
          </cell>
          <cell r="E8707">
            <v>43098.666666645557</v>
          </cell>
        </row>
        <row r="8708">
          <cell r="B8708">
            <v>131</v>
          </cell>
          <cell r="C8708">
            <v>39</v>
          </cell>
          <cell r="D8708">
            <v>70</v>
          </cell>
          <cell r="E8708">
            <v>43098.708333312221</v>
          </cell>
        </row>
        <row r="8709">
          <cell r="B8709">
            <v>17</v>
          </cell>
          <cell r="C8709">
            <v>0</v>
          </cell>
          <cell r="D8709">
            <v>0</v>
          </cell>
          <cell r="E8709">
            <v>43098.749999978885</v>
          </cell>
        </row>
        <row r="8710">
          <cell r="B8710">
            <v>0</v>
          </cell>
          <cell r="C8710">
            <v>0</v>
          </cell>
          <cell r="D8710">
            <v>0</v>
          </cell>
          <cell r="E8710">
            <v>43098.791666645549</v>
          </cell>
        </row>
        <row r="8711">
          <cell r="B8711">
            <v>0</v>
          </cell>
          <cell r="C8711">
            <v>0</v>
          </cell>
          <cell r="D8711">
            <v>0</v>
          </cell>
          <cell r="E8711">
            <v>43098.833333312214</v>
          </cell>
        </row>
        <row r="8712">
          <cell r="B8712">
            <v>0</v>
          </cell>
          <cell r="C8712">
            <v>0</v>
          </cell>
          <cell r="D8712">
            <v>0</v>
          </cell>
          <cell r="E8712">
            <v>43098.874999978878</v>
          </cell>
        </row>
        <row r="8713">
          <cell r="B8713">
            <v>0</v>
          </cell>
          <cell r="C8713">
            <v>0</v>
          </cell>
          <cell r="D8713">
            <v>0</v>
          </cell>
          <cell r="E8713">
            <v>43098.916666645542</v>
          </cell>
        </row>
        <row r="8714">
          <cell r="B8714">
            <v>0</v>
          </cell>
          <cell r="C8714">
            <v>0</v>
          </cell>
          <cell r="D8714">
            <v>0</v>
          </cell>
          <cell r="E8714">
            <v>43098.958333312206</v>
          </cell>
        </row>
        <row r="8715">
          <cell r="B8715">
            <v>0</v>
          </cell>
          <cell r="C8715">
            <v>0</v>
          </cell>
          <cell r="D8715">
            <v>0</v>
          </cell>
          <cell r="E8715">
            <v>43098.999999978871</v>
          </cell>
        </row>
        <row r="8716">
          <cell r="B8716">
            <v>0</v>
          </cell>
          <cell r="C8716">
            <v>0</v>
          </cell>
          <cell r="D8716">
            <v>0</v>
          </cell>
          <cell r="E8716">
            <v>43099.041666645535</v>
          </cell>
        </row>
        <row r="8717">
          <cell r="B8717">
            <v>0</v>
          </cell>
          <cell r="C8717">
            <v>0</v>
          </cell>
          <cell r="D8717">
            <v>0</v>
          </cell>
          <cell r="E8717">
            <v>43099.083333312199</v>
          </cell>
        </row>
        <row r="8718">
          <cell r="B8718">
            <v>0</v>
          </cell>
          <cell r="C8718">
            <v>0</v>
          </cell>
          <cell r="D8718">
            <v>0</v>
          </cell>
          <cell r="E8718">
            <v>43099.124999978863</v>
          </cell>
        </row>
        <row r="8719">
          <cell r="B8719">
            <v>0</v>
          </cell>
          <cell r="C8719">
            <v>0</v>
          </cell>
          <cell r="D8719">
            <v>0</v>
          </cell>
          <cell r="E8719">
            <v>43099.166666645528</v>
          </cell>
        </row>
        <row r="8720">
          <cell r="B8720">
            <v>0</v>
          </cell>
          <cell r="C8720">
            <v>0</v>
          </cell>
          <cell r="D8720">
            <v>0</v>
          </cell>
          <cell r="E8720">
            <v>43099.208333312192</v>
          </cell>
        </row>
        <row r="8721">
          <cell r="B8721">
            <v>3</v>
          </cell>
          <cell r="C8721">
            <v>31</v>
          </cell>
          <cell r="D8721">
            <v>18</v>
          </cell>
          <cell r="E8721">
            <v>43099.249999978856</v>
          </cell>
        </row>
        <row r="8722">
          <cell r="B8722">
            <v>100</v>
          </cell>
          <cell r="C8722">
            <v>151</v>
          </cell>
          <cell r="D8722">
            <v>62</v>
          </cell>
          <cell r="E8722">
            <v>43099.29166664552</v>
          </cell>
        </row>
        <row r="8723">
          <cell r="B8723">
            <v>330</v>
          </cell>
          <cell r="C8723">
            <v>323</v>
          </cell>
          <cell r="D8723">
            <v>105</v>
          </cell>
          <cell r="E8723">
            <v>43099.333333312185</v>
          </cell>
        </row>
        <row r="8724">
          <cell r="B8724">
            <v>554</v>
          </cell>
          <cell r="C8724">
            <v>556</v>
          </cell>
          <cell r="D8724">
            <v>172</v>
          </cell>
          <cell r="E8724">
            <v>43099.374999978849</v>
          </cell>
        </row>
        <row r="8725">
          <cell r="B8725">
            <v>752</v>
          </cell>
          <cell r="C8725">
            <v>696</v>
          </cell>
          <cell r="D8725">
            <v>301</v>
          </cell>
          <cell r="E8725">
            <v>43099.416666645513</v>
          </cell>
        </row>
        <row r="8726">
          <cell r="B8726">
            <v>906</v>
          </cell>
          <cell r="C8726">
            <v>669</v>
          </cell>
          <cell r="D8726">
            <v>504</v>
          </cell>
          <cell r="E8726">
            <v>43099.458333312177</v>
          </cell>
        </row>
        <row r="8727">
          <cell r="B8727">
            <v>943</v>
          </cell>
          <cell r="C8727">
            <v>615</v>
          </cell>
          <cell r="D8727">
            <v>602</v>
          </cell>
          <cell r="E8727">
            <v>43099.499999978842</v>
          </cell>
        </row>
        <row r="8728">
          <cell r="B8728">
            <v>918</v>
          </cell>
          <cell r="C8728">
            <v>621</v>
          </cell>
          <cell r="D8728">
            <v>542</v>
          </cell>
          <cell r="E8728">
            <v>43099.541666645506</v>
          </cell>
        </row>
        <row r="8729">
          <cell r="B8729">
            <v>774</v>
          </cell>
          <cell r="C8729">
            <v>514</v>
          </cell>
          <cell r="D8729">
            <v>444</v>
          </cell>
          <cell r="E8729">
            <v>43099.58333331217</v>
          </cell>
        </row>
        <row r="8730">
          <cell r="B8730">
            <v>388</v>
          </cell>
          <cell r="C8730">
            <v>310</v>
          </cell>
          <cell r="D8730">
            <v>323</v>
          </cell>
          <cell r="E8730">
            <v>43099.624999978834</v>
          </cell>
        </row>
        <row r="8731">
          <cell r="B8731">
            <v>271</v>
          </cell>
          <cell r="C8731">
            <v>158</v>
          </cell>
          <cell r="D8731">
            <v>194</v>
          </cell>
          <cell r="E8731">
            <v>43099.666666645498</v>
          </cell>
        </row>
        <row r="8732">
          <cell r="B8732">
            <v>157</v>
          </cell>
          <cell r="C8732">
            <v>38</v>
          </cell>
          <cell r="D8732">
            <v>71</v>
          </cell>
          <cell r="E8732">
            <v>43099.708333312163</v>
          </cell>
        </row>
        <row r="8733">
          <cell r="B8733">
            <v>15</v>
          </cell>
          <cell r="C8733">
            <v>0</v>
          </cell>
          <cell r="D8733">
            <v>0</v>
          </cell>
          <cell r="E8733">
            <v>43099.749999978827</v>
          </cell>
        </row>
        <row r="8734">
          <cell r="B8734">
            <v>0</v>
          </cell>
          <cell r="C8734">
            <v>0</v>
          </cell>
          <cell r="D8734">
            <v>0</v>
          </cell>
          <cell r="E8734">
            <v>43099.791666645491</v>
          </cell>
        </row>
        <row r="8735">
          <cell r="B8735">
            <v>0</v>
          </cell>
          <cell r="C8735">
            <v>0</v>
          </cell>
          <cell r="D8735">
            <v>0</v>
          </cell>
          <cell r="E8735">
            <v>43099.833333312155</v>
          </cell>
        </row>
        <row r="8736">
          <cell r="B8736">
            <v>0</v>
          </cell>
          <cell r="C8736">
            <v>0</v>
          </cell>
          <cell r="D8736">
            <v>0</v>
          </cell>
          <cell r="E8736">
            <v>43099.87499997882</v>
          </cell>
        </row>
        <row r="8737">
          <cell r="B8737">
            <v>0</v>
          </cell>
          <cell r="C8737">
            <v>0</v>
          </cell>
          <cell r="D8737">
            <v>0</v>
          </cell>
          <cell r="E8737">
            <v>43099.916666645484</v>
          </cell>
        </row>
        <row r="8738">
          <cell r="B8738">
            <v>0</v>
          </cell>
          <cell r="C8738">
            <v>0</v>
          </cell>
          <cell r="D8738">
            <v>0</v>
          </cell>
          <cell r="E8738">
            <v>43099.958333312148</v>
          </cell>
        </row>
        <row r="8739">
          <cell r="B8739">
            <v>0</v>
          </cell>
          <cell r="C8739">
            <v>0</v>
          </cell>
          <cell r="D8739">
            <v>0</v>
          </cell>
          <cell r="E8739">
            <v>43099.999999978812</v>
          </cell>
        </row>
        <row r="8740">
          <cell r="B8740">
            <v>0</v>
          </cell>
          <cell r="C8740">
            <v>0</v>
          </cell>
          <cell r="D8740">
            <v>0</v>
          </cell>
          <cell r="E8740">
            <v>43100.041666645477</v>
          </cell>
        </row>
        <row r="8741">
          <cell r="B8741">
            <v>0</v>
          </cell>
          <cell r="C8741">
            <v>0</v>
          </cell>
          <cell r="D8741">
            <v>0</v>
          </cell>
          <cell r="E8741">
            <v>43100.083333312141</v>
          </cell>
        </row>
        <row r="8742">
          <cell r="B8742">
            <v>0</v>
          </cell>
          <cell r="C8742">
            <v>0</v>
          </cell>
          <cell r="D8742">
            <v>0</v>
          </cell>
          <cell r="E8742">
            <v>43100.124999978805</v>
          </cell>
        </row>
        <row r="8743">
          <cell r="B8743">
            <v>0</v>
          </cell>
          <cell r="C8743">
            <v>0</v>
          </cell>
          <cell r="D8743">
            <v>0</v>
          </cell>
          <cell r="E8743">
            <v>43100.166666645469</v>
          </cell>
        </row>
        <row r="8744">
          <cell r="B8744">
            <v>0</v>
          </cell>
          <cell r="C8744">
            <v>0</v>
          </cell>
          <cell r="D8744">
            <v>0</v>
          </cell>
          <cell r="E8744">
            <v>43100.208333312134</v>
          </cell>
        </row>
        <row r="8745">
          <cell r="B8745">
            <v>2</v>
          </cell>
          <cell r="C8745">
            <v>28</v>
          </cell>
          <cell r="D8745">
            <v>90</v>
          </cell>
          <cell r="E8745">
            <v>43100.249999978798</v>
          </cell>
        </row>
        <row r="8746">
          <cell r="B8746">
            <v>105</v>
          </cell>
          <cell r="C8746">
            <v>167</v>
          </cell>
          <cell r="D8746">
            <v>264</v>
          </cell>
          <cell r="E8746">
            <v>43100.291666645462</v>
          </cell>
        </row>
        <row r="8747">
          <cell r="B8747">
            <v>323</v>
          </cell>
          <cell r="C8747">
            <v>310</v>
          </cell>
          <cell r="D8747">
            <v>443</v>
          </cell>
          <cell r="E8747">
            <v>43100.333333312126</v>
          </cell>
        </row>
        <row r="8748">
          <cell r="B8748">
            <v>542</v>
          </cell>
          <cell r="C8748">
            <v>449</v>
          </cell>
          <cell r="D8748">
            <v>587</v>
          </cell>
          <cell r="E8748">
            <v>43100.374999978791</v>
          </cell>
        </row>
        <row r="8749">
          <cell r="B8749">
            <v>737</v>
          </cell>
          <cell r="C8749">
            <v>610</v>
          </cell>
          <cell r="D8749">
            <v>722</v>
          </cell>
          <cell r="E8749">
            <v>43100.416666645455</v>
          </cell>
        </row>
        <row r="8750">
          <cell r="B8750">
            <v>768</v>
          </cell>
          <cell r="C8750">
            <v>767</v>
          </cell>
          <cell r="D8750">
            <v>806</v>
          </cell>
          <cell r="E8750">
            <v>43100.458333312119</v>
          </cell>
        </row>
        <row r="8751">
          <cell r="B8751">
            <v>930</v>
          </cell>
          <cell r="C8751">
            <v>829</v>
          </cell>
          <cell r="D8751">
            <v>826</v>
          </cell>
          <cell r="E8751">
            <v>43100.499999978783</v>
          </cell>
        </row>
        <row r="8752">
          <cell r="B8752">
            <v>914</v>
          </cell>
          <cell r="C8752">
            <v>755</v>
          </cell>
          <cell r="D8752">
            <v>736</v>
          </cell>
          <cell r="E8752">
            <v>43100.541666645448</v>
          </cell>
        </row>
        <row r="8753">
          <cell r="B8753">
            <v>795</v>
          </cell>
          <cell r="C8753">
            <v>585</v>
          </cell>
          <cell r="D8753">
            <v>609</v>
          </cell>
          <cell r="E8753">
            <v>43100.583333312112</v>
          </cell>
        </row>
        <row r="8754">
          <cell r="B8754">
            <v>622</v>
          </cell>
          <cell r="C8754">
            <v>320</v>
          </cell>
          <cell r="D8754">
            <v>451</v>
          </cell>
          <cell r="E8754">
            <v>43100.624999978776</v>
          </cell>
        </row>
        <row r="8755">
          <cell r="B8755">
            <v>336</v>
          </cell>
          <cell r="C8755">
            <v>173</v>
          </cell>
          <cell r="D8755">
            <v>267</v>
          </cell>
          <cell r="E8755">
            <v>43100.66666664544</v>
          </cell>
        </row>
        <row r="8756">
          <cell r="B8756">
            <v>178</v>
          </cell>
          <cell r="C8756">
            <v>42</v>
          </cell>
          <cell r="D8756">
            <v>98</v>
          </cell>
          <cell r="E8756">
            <v>43100.708333312105</v>
          </cell>
        </row>
        <row r="8757">
          <cell r="B8757">
            <v>17</v>
          </cell>
          <cell r="C8757">
            <v>0</v>
          </cell>
          <cell r="D8757">
            <v>0</v>
          </cell>
          <cell r="E8757">
            <v>43100.749999978769</v>
          </cell>
        </row>
        <row r="8758">
          <cell r="B8758">
            <v>0</v>
          </cell>
          <cell r="C8758">
            <v>0</v>
          </cell>
          <cell r="D8758">
            <v>0</v>
          </cell>
          <cell r="E8758">
            <v>43100.791666645433</v>
          </cell>
        </row>
        <row r="8759">
          <cell r="B8759">
            <v>0</v>
          </cell>
          <cell r="C8759">
            <v>0</v>
          </cell>
          <cell r="D8759">
            <v>0</v>
          </cell>
          <cell r="E8759">
            <v>43100.833333312097</v>
          </cell>
        </row>
        <row r="8760">
          <cell r="B8760">
            <v>0</v>
          </cell>
          <cell r="C8760">
            <v>0</v>
          </cell>
          <cell r="D8760">
            <v>0</v>
          </cell>
          <cell r="E8760">
            <v>43100.874999978761</v>
          </cell>
        </row>
        <row r="8761">
          <cell r="B8761">
            <v>0</v>
          </cell>
          <cell r="C8761">
            <v>0</v>
          </cell>
          <cell r="D8761">
            <v>0</v>
          </cell>
          <cell r="E8761">
            <v>43100.916666645426</v>
          </cell>
        </row>
        <row r="8762">
          <cell r="B8762">
            <v>0</v>
          </cell>
          <cell r="C8762">
            <v>0</v>
          </cell>
          <cell r="D8762">
            <v>0</v>
          </cell>
          <cell r="E8762">
            <v>43100.95833331209</v>
          </cell>
        </row>
      </sheetData>
      <sheetData sheetId="1"/>
      <sheetData sheetId="2"/>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urlyLoadForREopt"/>
      <sheetName val="Sheet1"/>
    </sheetNames>
    <sheetDataSet>
      <sheetData sheetId="0"/>
      <sheetData sheetId="1">
        <row r="2">
          <cell r="B2">
            <v>8.5072392951995465E-2</v>
          </cell>
          <cell r="C2">
            <v>0.59511085830498323</v>
          </cell>
          <cell r="D2">
            <v>1.1893004193525505</v>
          </cell>
          <cell r="E2">
            <v>0</v>
          </cell>
        </row>
        <row r="3">
          <cell r="B3">
            <v>6.4817061296758446E-2</v>
          </cell>
          <cell r="C3">
            <v>0.5189366684419453</v>
          </cell>
          <cell r="D3">
            <v>0.93294481961862374</v>
          </cell>
          <cell r="E3">
            <v>4.1666666666666664E-2</v>
          </cell>
        </row>
        <row r="4">
          <cell r="B4">
            <v>6.2791528131234745E-2</v>
          </cell>
          <cell r="C4">
            <v>0.55702376337346415</v>
          </cell>
          <cell r="D4">
            <v>0.79169557745233421</v>
          </cell>
          <cell r="E4">
            <v>8.3333333333333301E-2</v>
          </cell>
        </row>
        <row r="5">
          <cell r="B5">
            <v>7.4944727124376956E-2</v>
          </cell>
          <cell r="C5">
            <v>0.5189366684419453</v>
          </cell>
          <cell r="D5">
            <v>0.72543088153239721</v>
          </cell>
          <cell r="E5">
            <v>0.125</v>
          </cell>
        </row>
        <row r="6">
          <cell r="B6">
            <v>0.15799158691084872</v>
          </cell>
          <cell r="C6">
            <v>0.67128504816802093</v>
          </cell>
          <cell r="D6">
            <v>0.72729168292563939</v>
          </cell>
          <cell r="E6">
            <v>0.16666666666666699</v>
          </cell>
        </row>
        <row r="7">
          <cell r="B7">
            <v>0.52056202353959125</v>
          </cell>
          <cell r="C7">
            <v>1.2568741327401243</v>
          </cell>
          <cell r="D7">
            <v>0.76116193488637629</v>
          </cell>
          <cell r="E7">
            <v>0.20833333333333301</v>
          </cell>
        </row>
        <row r="8">
          <cell r="B8">
            <v>0.91554099081671314</v>
          </cell>
          <cell r="C8">
            <v>1.2473523590072444</v>
          </cell>
          <cell r="D8">
            <v>1.0402121450742012</v>
          </cell>
          <cell r="E8">
            <v>0.25</v>
          </cell>
        </row>
        <row r="9">
          <cell r="B9">
            <v>1.6366307977431509</v>
          </cell>
          <cell r="C9">
            <v>0.87124229655849528</v>
          </cell>
          <cell r="D9">
            <v>1.5091199297477094</v>
          </cell>
          <cell r="E9">
            <v>0.29166666666666702</v>
          </cell>
        </row>
        <row r="10">
          <cell r="B10">
            <v>2.592682451870338</v>
          </cell>
          <cell r="C10">
            <v>1.5758535527915953</v>
          </cell>
          <cell r="D10">
            <v>2.0705436264136639</v>
          </cell>
          <cell r="E10">
            <v>0.33333333333333298</v>
          </cell>
        </row>
        <row r="11">
          <cell r="B11">
            <v>3.4231510497350555</v>
          </cell>
          <cell r="C11">
            <v>1.1235693004798082</v>
          </cell>
          <cell r="D11">
            <v>2.3226851318145747</v>
          </cell>
          <cell r="E11">
            <v>0.375</v>
          </cell>
        </row>
        <row r="12">
          <cell r="B12">
            <v>3.9295343411159807</v>
          </cell>
          <cell r="C12">
            <v>1.2092652640757258</v>
          </cell>
          <cell r="D12">
            <v>2.4325257464337571</v>
          </cell>
          <cell r="E12">
            <v>0.41666666666666702</v>
          </cell>
        </row>
        <row r="13">
          <cell r="B13">
            <v>4.010555667736929</v>
          </cell>
          <cell r="C13">
            <v>1.1426128479455675</v>
          </cell>
          <cell r="D13">
            <v>2.4167418506928704</v>
          </cell>
          <cell r="E13">
            <v>0.45833333333333298</v>
          </cell>
        </row>
        <row r="14">
          <cell r="B14">
            <v>3.9700450044264546</v>
          </cell>
          <cell r="C14">
            <v>1.2187870378086056</v>
          </cell>
          <cell r="D14">
            <v>2.1576962971311864</v>
          </cell>
          <cell r="E14">
            <v>0.5</v>
          </cell>
        </row>
        <row r="15">
          <cell r="B15">
            <v>3.8485130144950328</v>
          </cell>
          <cell r="C15">
            <v>1.4520704942641587</v>
          </cell>
          <cell r="D15">
            <v>2.0772235117554589</v>
          </cell>
          <cell r="E15">
            <v>0.54166666666666696</v>
          </cell>
        </row>
        <row r="16">
          <cell r="B16">
            <v>3.7269810245636106</v>
          </cell>
          <cell r="C16">
            <v>1.4806358154627981</v>
          </cell>
          <cell r="D16">
            <v>2.0492448253344544</v>
          </cell>
          <cell r="E16">
            <v>0.58333333333333304</v>
          </cell>
        </row>
        <row r="17">
          <cell r="B17">
            <v>3.4636617130455298</v>
          </cell>
          <cell r="C17">
            <v>1.9519636152403448</v>
          </cell>
          <cell r="D17">
            <v>1.9495990357241935</v>
          </cell>
          <cell r="E17">
            <v>0.625</v>
          </cell>
        </row>
        <row r="18">
          <cell r="B18">
            <v>3.0990657432512632</v>
          </cell>
          <cell r="C18">
            <v>1.8567458779115473</v>
          </cell>
          <cell r="D18">
            <v>2.0833109072671627</v>
          </cell>
          <cell r="E18">
            <v>0.66666666666666696</v>
          </cell>
        </row>
        <row r="19">
          <cell r="B19">
            <v>3.3421297231141072</v>
          </cell>
          <cell r="C19">
            <v>1.6377450820553134</v>
          </cell>
          <cell r="D19">
            <v>2.5195642524442152</v>
          </cell>
          <cell r="E19">
            <v>0.70833333333333304</v>
          </cell>
        </row>
        <row r="20">
          <cell r="B20">
            <v>4.7600029389806986</v>
          </cell>
          <cell r="C20">
            <v>7.0461125623310004</v>
          </cell>
          <cell r="D20">
            <v>3.3322494696157521</v>
          </cell>
          <cell r="E20">
            <v>0.75</v>
          </cell>
        </row>
        <row r="21">
          <cell r="B21">
            <v>4.7600029389806986</v>
          </cell>
          <cell r="C21">
            <v>10.6167777121609</v>
          </cell>
          <cell r="D21">
            <v>4.6178707356502002</v>
          </cell>
          <cell r="E21">
            <v>0.79166666666666696</v>
          </cell>
        </row>
        <row r="22">
          <cell r="B22">
            <v>3.3826403864245815</v>
          </cell>
          <cell r="C22">
            <v>8.2363342789409657</v>
          </cell>
          <cell r="D22">
            <v>5.7058645605663685</v>
          </cell>
          <cell r="E22">
            <v>0.83333333333333304</v>
          </cell>
        </row>
        <row r="23">
          <cell r="B23">
            <v>1.5211754073082995</v>
          </cell>
          <cell r="C23">
            <v>4.4514292201212742</v>
          </cell>
          <cell r="D23">
            <v>5.2370559408573891</v>
          </cell>
          <cell r="E23">
            <v>0.875</v>
          </cell>
        </row>
        <row r="24">
          <cell r="B24">
            <v>0.47194922756702251</v>
          </cell>
          <cell r="C24">
            <v>1.8186587829800285</v>
          </cell>
          <cell r="D24">
            <v>3.4811602469407839</v>
          </cell>
          <cell r="E24">
            <v>0.91666666666666696</v>
          </cell>
        </row>
        <row r="25">
          <cell r="B25">
            <v>0.18229798489713311</v>
          </cell>
          <cell r="C25">
            <v>0.94741648642153298</v>
          </cell>
          <cell r="D25">
            <v>1.8722461967955333</v>
          </cell>
          <cell r="E25">
            <v>0.95833333333333304</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
  <sheetViews>
    <sheetView tabSelected="1" topLeftCell="A8" zoomScale="80" zoomScaleNormal="80" workbookViewId="0"/>
  </sheetViews>
  <sheetFormatPr defaultColWidth="8.85546875" defaultRowHeight="15" x14ac:dyDescent="0.25"/>
  <cols>
    <col min="1" max="1" width="4.85546875" style="79" customWidth="1"/>
    <col min="2" max="16384" width="8.85546875" style="79"/>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HM1416"/>
  <sheetViews>
    <sheetView zoomScaleNormal="100" workbookViewId="0"/>
  </sheetViews>
  <sheetFormatPr defaultColWidth="8.85546875" defaultRowHeight="15" x14ac:dyDescent="0.25"/>
  <cols>
    <col min="1" max="1" width="2.7109375" style="108" customWidth="1"/>
    <col min="2" max="2" width="28.7109375" style="112" bestFit="1" customWidth="1"/>
    <col min="3" max="6" width="9.42578125" style="112" customWidth="1"/>
    <col min="7" max="7" width="10.7109375" style="112" customWidth="1"/>
    <col min="8" max="8" width="19.140625" style="84" customWidth="1"/>
    <col min="9" max="14" width="17" style="84" customWidth="1"/>
    <col min="15" max="15" width="16" style="84" customWidth="1"/>
    <col min="16" max="16" width="13.28515625" style="84" customWidth="1"/>
    <col min="17" max="221" width="8.85546875" style="84"/>
    <col min="222" max="16384" width="8.85546875" style="112"/>
  </cols>
  <sheetData>
    <row r="1" spans="1:16" s="84" customFormat="1" thickBot="1" x14ac:dyDescent="0.35">
      <c r="A1" s="108"/>
    </row>
    <row r="2" spans="1:16" ht="14.45" x14ac:dyDescent="0.3">
      <c r="B2" s="109" t="s">
        <v>461</v>
      </c>
      <c r="C2" s="144" t="s">
        <v>50</v>
      </c>
      <c r="D2" s="145"/>
      <c r="E2" s="153" t="s">
        <v>51</v>
      </c>
      <c r="F2" s="154"/>
      <c r="G2" s="84"/>
      <c r="H2" s="110"/>
      <c r="I2" s="111"/>
      <c r="J2" s="111"/>
      <c r="K2" s="111"/>
      <c r="L2" s="111"/>
      <c r="M2" s="111"/>
      <c r="N2" s="111"/>
      <c r="O2" s="111"/>
      <c r="P2" s="111"/>
    </row>
    <row r="3" spans="1:16" ht="6.6" customHeight="1" x14ac:dyDescent="0.3">
      <c r="B3" s="113"/>
      <c r="C3" s="146"/>
      <c r="D3" s="130"/>
      <c r="E3" s="129"/>
      <c r="F3" s="130"/>
      <c r="G3" s="84"/>
      <c r="H3" s="111"/>
      <c r="I3" s="111"/>
      <c r="J3" s="111"/>
      <c r="K3" s="111"/>
      <c r="L3" s="111"/>
      <c r="M3" s="111"/>
      <c r="N3" s="111"/>
      <c r="O3" s="111"/>
      <c r="P3" s="111"/>
    </row>
    <row r="4" spans="1:16" ht="14.45" x14ac:dyDescent="0.3">
      <c r="B4" s="114" t="s">
        <v>38</v>
      </c>
      <c r="C4" s="151" t="s">
        <v>21</v>
      </c>
      <c r="D4" s="152"/>
      <c r="E4" s="151" t="s">
        <v>20</v>
      </c>
      <c r="F4" s="152"/>
      <c r="G4" s="84"/>
      <c r="H4" s="115"/>
      <c r="I4" s="116"/>
      <c r="J4" s="117"/>
      <c r="K4" s="118"/>
      <c r="L4" s="117"/>
      <c r="M4" s="118"/>
      <c r="N4" s="118"/>
      <c r="O4" s="118"/>
      <c r="P4" s="118"/>
    </row>
    <row r="5" spans="1:16" ht="14.45" x14ac:dyDescent="0.3">
      <c r="B5" s="114" t="s">
        <v>48</v>
      </c>
      <c r="C5" s="136" t="s">
        <v>87</v>
      </c>
      <c r="D5" s="137"/>
      <c r="E5" s="155" t="s">
        <v>86</v>
      </c>
      <c r="F5" s="156"/>
      <c r="G5" s="84"/>
      <c r="H5" s="111"/>
      <c r="I5" s="111"/>
      <c r="J5" s="117"/>
      <c r="K5" s="118"/>
      <c r="L5" s="117"/>
      <c r="M5" s="118"/>
      <c r="N5" s="118"/>
      <c r="O5" s="118"/>
      <c r="P5" s="118"/>
    </row>
    <row r="6" spans="1:16" ht="14.45" x14ac:dyDescent="0.3">
      <c r="B6" s="114" t="s">
        <v>49</v>
      </c>
      <c r="C6" s="140">
        <v>1</v>
      </c>
      <c r="D6" s="141"/>
      <c r="E6" s="140">
        <v>0.85</v>
      </c>
      <c r="F6" s="141"/>
      <c r="G6" s="84"/>
    </row>
    <row r="7" spans="1:16" ht="14.45" x14ac:dyDescent="0.3">
      <c r="B7" s="114" t="s">
        <v>37</v>
      </c>
      <c r="C7" s="147">
        <v>0.1</v>
      </c>
      <c r="D7" s="148"/>
      <c r="E7" s="157">
        <v>0.2</v>
      </c>
      <c r="F7" s="148"/>
      <c r="G7" s="84"/>
    </row>
    <row r="8" spans="1:16" ht="14.45" x14ac:dyDescent="0.3">
      <c r="B8" s="119" t="s">
        <v>2</v>
      </c>
      <c r="C8" s="149" t="s">
        <v>0</v>
      </c>
      <c r="D8" s="150"/>
      <c r="E8" s="151" t="s">
        <v>91</v>
      </c>
      <c r="F8" s="152"/>
      <c r="G8" s="84"/>
    </row>
    <row r="9" spans="1:16" ht="14.45" x14ac:dyDescent="0.3">
      <c r="B9" s="119" t="s">
        <v>39</v>
      </c>
      <c r="C9" s="136" t="s">
        <v>92</v>
      </c>
      <c r="D9" s="137"/>
      <c r="E9" s="155" t="s">
        <v>92</v>
      </c>
      <c r="F9" s="156"/>
      <c r="G9" s="84"/>
    </row>
    <row r="10" spans="1:16" thickBot="1" x14ac:dyDescent="0.35">
      <c r="B10" s="119" t="s">
        <v>29</v>
      </c>
      <c r="C10" s="138">
        <v>4.4000000000000004</v>
      </c>
      <c r="D10" s="139"/>
      <c r="E10" s="165">
        <v>3.2</v>
      </c>
      <c r="F10" s="166"/>
      <c r="G10" s="84"/>
    </row>
    <row r="11" spans="1:16" ht="14.45" x14ac:dyDescent="0.3">
      <c r="B11" s="46" t="s">
        <v>34</v>
      </c>
      <c r="C11" s="50" t="s">
        <v>43</v>
      </c>
      <c r="D11" s="51"/>
      <c r="E11" s="52" t="s">
        <v>43</v>
      </c>
      <c r="F11" s="53"/>
      <c r="G11" s="84"/>
    </row>
    <row r="12" spans="1:16" ht="14.45" x14ac:dyDescent="0.3">
      <c r="B12" s="46" t="s">
        <v>45</v>
      </c>
      <c r="C12" s="54" t="s">
        <v>43</v>
      </c>
      <c r="D12" s="55"/>
      <c r="E12" s="56" t="s">
        <v>43</v>
      </c>
      <c r="F12" s="104"/>
      <c r="G12" s="84"/>
    </row>
    <row r="13" spans="1:16" ht="14.45" x14ac:dyDescent="0.3">
      <c r="B13" s="46" t="s">
        <v>35</v>
      </c>
      <c r="C13" s="57" t="s">
        <v>43</v>
      </c>
      <c r="D13" s="58"/>
      <c r="E13" s="59" t="s">
        <v>43</v>
      </c>
      <c r="F13" s="103"/>
      <c r="G13" s="84"/>
    </row>
    <row r="14" spans="1:16" ht="15" customHeight="1" thickBot="1" x14ac:dyDescent="0.35">
      <c r="B14" s="49" t="s">
        <v>36</v>
      </c>
      <c r="C14" s="60" t="s">
        <v>43</v>
      </c>
      <c r="D14" s="61"/>
      <c r="E14" s="62" t="s">
        <v>43</v>
      </c>
      <c r="F14" s="63"/>
      <c r="G14" s="84"/>
    </row>
    <row r="15" spans="1:16" ht="14.45" x14ac:dyDescent="0.3">
      <c r="B15" s="84"/>
      <c r="C15" s="84"/>
      <c r="D15" s="84"/>
      <c r="E15" s="84"/>
      <c r="F15" s="84"/>
      <c r="G15" s="84"/>
    </row>
    <row r="16" spans="1:16" ht="15" customHeight="1" thickBot="1" x14ac:dyDescent="0.35">
      <c r="B16" s="84"/>
      <c r="C16" s="84"/>
      <c r="D16" s="84"/>
      <c r="E16" s="84"/>
      <c r="F16" s="84"/>
      <c r="G16" s="84"/>
    </row>
    <row r="17" spans="1:14" ht="15" customHeight="1" x14ac:dyDescent="0.3">
      <c r="B17" s="44" t="s">
        <v>1</v>
      </c>
      <c r="C17" s="142"/>
      <c r="D17" s="143"/>
      <c r="E17" s="142"/>
      <c r="F17" s="167"/>
      <c r="G17" s="84"/>
    </row>
    <row r="18" spans="1:14" ht="6" customHeight="1" x14ac:dyDescent="0.3">
      <c r="B18" s="45"/>
      <c r="C18" s="129"/>
      <c r="D18" s="130"/>
      <c r="E18" s="129"/>
      <c r="F18" s="130"/>
      <c r="G18" s="84"/>
    </row>
    <row r="19" spans="1:14" ht="15" customHeight="1" x14ac:dyDescent="0.3">
      <c r="B19" s="46" t="s">
        <v>14</v>
      </c>
      <c r="C19" s="160" t="s">
        <v>15</v>
      </c>
      <c r="D19" s="161"/>
      <c r="E19" s="160" t="s">
        <v>15</v>
      </c>
      <c r="F19" s="173"/>
      <c r="G19" s="84"/>
    </row>
    <row r="20" spans="1:14" ht="15" customHeight="1" x14ac:dyDescent="0.3">
      <c r="B20" s="46" t="s">
        <v>30</v>
      </c>
      <c r="C20" s="160" t="str">
        <f>VLOOKUP(C4,process_inputs!A4:B6,2,FALSE)</f>
        <v>6.1 kWh/m2/day</v>
      </c>
      <c r="D20" s="161"/>
      <c r="E20" s="160" t="str">
        <f>VLOOKUP(E4,process_inputs!A4:B6,2,FALSE)</f>
        <v>5.3 kWh/m2/day</v>
      </c>
      <c r="F20" s="173"/>
      <c r="G20" s="84"/>
    </row>
    <row r="21" spans="1:14" ht="6" customHeight="1" x14ac:dyDescent="0.3">
      <c r="B21" s="45"/>
      <c r="C21" s="162"/>
      <c r="D21" s="146"/>
      <c r="E21" s="129"/>
      <c r="F21" s="130"/>
      <c r="G21" s="84"/>
    </row>
    <row r="22" spans="1:14" ht="15" customHeight="1" x14ac:dyDescent="0.3">
      <c r="B22" s="47" t="s">
        <v>40</v>
      </c>
      <c r="C22" s="131">
        <f>VLOOKUP(C8,process_inputs!$A$12:$J$14,2,FALSE)</f>
        <v>2200</v>
      </c>
      <c r="D22" s="132"/>
      <c r="E22" s="131">
        <f>VLOOKUP(E8,process_inputs!A12:J14,2,FALSE)</f>
        <v>1400</v>
      </c>
      <c r="F22" s="133"/>
      <c r="G22" s="84"/>
    </row>
    <row r="23" spans="1:14" ht="15" customHeight="1" x14ac:dyDescent="0.3">
      <c r="B23" s="46" t="s">
        <v>95</v>
      </c>
      <c r="C23" s="131">
        <f>VLOOKUP(C8,process_inputs!$A$12:$J$14,9,FALSE)</f>
        <v>44</v>
      </c>
      <c r="D23" s="132"/>
      <c r="E23" s="131">
        <f>VLOOKUP(E8,process_inputs!$A$12:$J$14,9,FALSE)</f>
        <v>28</v>
      </c>
      <c r="F23" s="133"/>
      <c r="G23" s="84"/>
    </row>
    <row r="24" spans="1:14" ht="15" customHeight="1" x14ac:dyDescent="0.3">
      <c r="B24" s="46" t="s">
        <v>11</v>
      </c>
      <c r="C24" s="163" t="s">
        <v>15</v>
      </c>
      <c r="D24" s="164"/>
      <c r="E24" s="134" t="s">
        <v>15</v>
      </c>
      <c r="F24" s="135"/>
      <c r="G24" s="84"/>
    </row>
    <row r="25" spans="1:14" ht="6" customHeight="1" x14ac:dyDescent="0.3">
      <c r="B25" s="48"/>
      <c r="C25" s="129"/>
      <c r="D25" s="146"/>
      <c r="E25" s="129"/>
      <c r="F25" s="130"/>
      <c r="G25" s="84"/>
    </row>
    <row r="26" spans="1:14" ht="15" customHeight="1" x14ac:dyDescent="0.3">
      <c r="B26" s="47" t="s">
        <v>98</v>
      </c>
      <c r="C26" s="131">
        <f>VLOOKUP(C8,process_inputs!$A$12:$J$14,3,FALSE)</f>
        <v>500</v>
      </c>
      <c r="D26" s="132"/>
      <c r="E26" s="131">
        <f>VLOOKUP(E8,process_inputs!$A$12:$J$14,3,FALSE)</f>
        <v>300</v>
      </c>
      <c r="F26" s="133"/>
      <c r="G26" s="84"/>
    </row>
    <row r="27" spans="1:14" ht="15" customHeight="1" x14ac:dyDescent="0.25">
      <c r="B27" s="47" t="s">
        <v>99</v>
      </c>
      <c r="C27" s="131" t="s">
        <v>52</v>
      </c>
      <c r="D27" s="132"/>
      <c r="E27" s="134" t="s">
        <v>52</v>
      </c>
      <c r="F27" s="135"/>
      <c r="G27" s="84"/>
    </row>
    <row r="28" spans="1:14" s="84" customFormat="1" ht="15" customHeight="1" x14ac:dyDescent="0.25">
      <c r="A28" s="108"/>
      <c r="B28" s="46" t="s">
        <v>97</v>
      </c>
      <c r="C28" s="131">
        <f>VLOOKUP(C8,process_inputs!$A$12:$J$14,4,FALSE)</f>
        <v>1200</v>
      </c>
      <c r="D28" s="132"/>
      <c r="E28" s="131">
        <f>VLOOKUP(E8,process_inputs!$A$12:$J$14,4,FALSE)</f>
        <v>600</v>
      </c>
      <c r="F28" s="133"/>
    </row>
    <row r="29" spans="1:14" ht="15" customHeight="1" x14ac:dyDescent="0.25">
      <c r="B29" s="47" t="s">
        <v>101</v>
      </c>
      <c r="C29" s="131">
        <f>VLOOKUP(C8,process_inputs!$A$12:$J$14,5,FALSE)</f>
        <v>600</v>
      </c>
      <c r="D29" s="132"/>
      <c r="E29" s="131">
        <f>VLOOKUP(E8,process_inputs!$A$12:$J$14,5,FALSE)</f>
        <v>300</v>
      </c>
      <c r="F29" s="133"/>
      <c r="G29" s="84"/>
    </row>
    <row r="30" spans="1:14" ht="15" customHeight="1" thickBot="1" x14ac:dyDescent="0.3">
      <c r="B30" s="47" t="s">
        <v>102</v>
      </c>
      <c r="C30" s="131">
        <f>VLOOKUP(C8,process_inputs!$A$12:$J$14,10,FALSE)</f>
        <v>30</v>
      </c>
      <c r="D30" s="132"/>
      <c r="E30" s="131">
        <f>VLOOKUP(E8,process_inputs!$A$12:$J$14,10,FALSE)</f>
        <v>20</v>
      </c>
      <c r="F30" s="133"/>
      <c r="G30" s="84"/>
    </row>
    <row r="31" spans="1:14" ht="15" customHeight="1" x14ac:dyDescent="0.25">
      <c r="B31" s="47" t="s">
        <v>100</v>
      </c>
      <c r="C31" s="131" t="s">
        <v>41</v>
      </c>
      <c r="D31" s="132"/>
      <c r="E31" s="134" t="s">
        <v>41</v>
      </c>
      <c r="F31" s="135"/>
      <c r="G31" s="84"/>
      <c r="H31" s="64" t="s">
        <v>458</v>
      </c>
      <c r="I31" s="170" t="s">
        <v>53</v>
      </c>
      <c r="J31" s="171"/>
      <c r="K31" s="172"/>
      <c r="L31" s="171" t="s">
        <v>51</v>
      </c>
      <c r="M31" s="171"/>
      <c r="N31" s="172"/>
    </row>
    <row r="32" spans="1:14" ht="6" customHeight="1" x14ac:dyDescent="0.25">
      <c r="B32" s="45"/>
      <c r="C32" s="162"/>
      <c r="D32" s="146"/>
      <c r="E32" s="129"/>
      <c r="F32" s="130"/>
      <c r="G32" s="84"/>
      <c r="H32" s="45"/>
      <c r="I32" s="45"/>
      <c r="J32" s="65"/>
      <c r="K32" s="66"/>
      <c r="L32" s="65"/>
      <c r="M32" s="65"/>
      <c r="N32" s="66"/>
    </row>
    <row r="33" spans="1:22" ht="15" customHeight="1" x14ac:dyDescent="0.25">
      <c r="B33" s="47" t="s">
        <v>7</v>
      </c>
      <c r="C33" s="131">
        <f>VLOOKUP(C9,process_inputs!$A$12:$J$14,6,FALSE)</f>
        <v>400</v>
      </c>
      <c r="D33" s="132"/>
      <c r="E33" s="131">
        <f>VLOOKUP(E9,process_inputs!$A$12:$J$14,6,FALSE)</f>
        <v>400</v>
      </c>
      <c r="F33" s="133"/>
      <c r="G33" s="84"/>
      <c r="H33" s="67"/>
      <c r="I33" s="72" t="s">
        <v>54</v>
      </c>
      <c r="J33" s="68" t="s">
        <v>63</v>
      </c>
      <c r="K33" s="69" t="s">
        <v>56</v>
      </c>
      <c r="L33" s="68" t="s">
        <v>54</v>
      </c>
      <c r="M33" s="68" t="s">
        <v>63</v>
      </c>
      <c r="N33" s="69" t="s">
        <v>56</v>
      </c>
    </row>
    <row r="34" spans="1:22" s="84" customFormat="1" ht="15" customHeight="1" x14ac:dyDescent="0.25">
      <c r="A34" s="108"/>
      <c r="B34" s="47" t="s">
        <v>11</v>
      </c>
      <c r="C34" s="131" t="s">
        <v>41</v>
      </c>
      <c r="D34" s="132"/>
      <c r="E34" s="134" t="s">
        <v>41</v>
      </c>
      <c r="F34" s="135"/>
      <c r="H34" s="46" t="s">
        <v>463</v>
      </c>
      <c r="I34" s="101" t="str">
        <f ca="1">ROUND(format_plot!I3,1)&amp;" kW"</f>
        <v>0 kW</v>
      </c>
      <c r="J34" s="105" t="str">
        <f ca="1">ROUND(format_plot!G3,1)&amp;" kW"</f>
        <v>27.9 kW</v>
      </c>
      <c r="K34" s="102" t="str">
        <f ca="1">ROUND(format_plot!E3,1)&amp;" kW"</f>
        <v>5.5 kW</v>
      </c>
      <c r="L34" s="105" t="str">
        <f ca="1">ROUND(format_plot!S3,1)&amp;" kW"</f>
        <v>0 kW</v>
      </c>
      <c r="M34" s="105" t="str">
        <f ca="1">ROUND(format_plot!Q3,1)&amp;" kW"</f>
        <v>16.8 kW</v>
      </c>
      <c r="N34" s="102" t="str">
        <f ca="1">ROUND(format_plot!O3,1)&amp;" kW"</f>
        <v>6.7 kW</v>
      </c>
    </row>
    <row r="35" spans="1:22" s="84" customFormat="1" ht="15" customHeight="1" x14ac:dyDescent="0.25">
      <c r="A35" s="108"/>
      <c r="B35" s="46" t="s">
        <v>103</v>
      </c>
      <c r="C35" s="177">
        <f>VLOOKUP(C9,process_inputs!$A$12:$J$14,8,FALSE)</f>
        <v>10</v>
      </c>
      <c r="D35" s="179"/>
      <c r="E35" s="177">
        <f>VLOOKUP(E9,process_inputs!$A$12:$J$14,8,FALSE)</f>
        <v>10</v>
      </c>
      <c r="F35" s="178"/>
      <c r="H35" s="46" t="s">
        <v>464</v>
      </c>
      <c r="I35" s="101" t="str">
        <f ca="1">ROUND(format_plot!I5,1)&amp;" kWh"</f>
        <v>0 kWh</v>
      </c>
      <c r="J35" s="105" t="str">
        <f ca="1">ROUND(format_plot!G5,1)&amp;" kWh "</f>
        <v xml:space="preserve">49 kWh </v>
      </c>
      <c r="K35" s="102" t="str">
        <f ca="1">ROUND(format_plot!E5,1)&amp;" kWh"</f>
        <v>0 kWh</v>
      </c>
      <c r="L35" s="105" t="str">
        <f ca="1">ROUND(format_plot!S5,1)&amp;" kWh"</f>
        <v>0 kWh</v>
      </c>
      <c r="M35" s="105" t="str">
        <f ca="1">ROUND(format_plot!Q5,1)&amp;" kWh"</f>
        <v>30.1 kWh</v>
      </c>
      <c r="N35" s="102" t="str">
        <f ca="1">ROUND(format_plot!O5,1)&amp;" kWh"</f>
        <v>0 kWh</v>
      </c>
    </row>
    <row r="36" spans="1:22" s="84" customFormat="1" ht="15" customHeight="1" x14ac:dyDescent="0.25">
      <c r="A36" s="108"/>
      <c r="B36" s="47" t="s">
        <v>8</v>
      </c>
      <c r="C36" s="180">
        <f>C10</f>
        <v>4.4000000000000004</v>
      </c>
      <c r="D36" s="181"/>
      <c r="E36" s="175">
        <f>E10</f>
        <v>3.2</v>
      </c>
      <c r="F36" s="176"/>
      <c r="H36" s="46" t="s">
        <v>474</v>
      </c>
      <c r="I36" s="101" t="str">
        <f ca="1">ROUND(format_plot!I4,1)&amp;" kW"</f>
        <v>0 kW</v>
      </c>
      <c r="J36" s="105" t="str">
        <f ca="1">ROUND(format_plot!G4,1)&amp;" kW"</f>
        <v>5.7 kW</v>
      </c>
      <c r="K36" s="102" t="str">
        <f ca="1">ROUND(format_plot!E4,1)&amp;" kW"</f>
        <v>0 kW</v>
      </c>
      <c r="L36" s="105" t="str">
        <f ca="1">ROUND(format_plot!S4,1)&amp;" kW"</f>
        <v>0 kW</v>
      </c>
      <c r="M36" s="105" t="str">
        <f ca="1">ROUND(format_plot!Q4,1)&amp;" kW"</f>
        <v>4 kW</v>
      </c>
      <c r="N36" s="102" t="str">
        <f ca="1">ROUND(format_plot!O4,1)&amp;" kW"</f>
        <v>0 kW</v>
      </c>
    </row>
    <row r="37" spans="1:22" s="84" customFormat="1" ht="15" customHeight="1" x14ac:dyDescent="0.25">
      <c r="A37" s="108"/>
      <c r="B37" s="47" t="s">
        <v>16</v>
      </c>
      <c r="C37" s="158">
        <v>0.03</v>
      </c>
      <c r="D37" s="159"/>
      <c r="E37" s="174">
        <v>0.03</v>
      </c>
      <c r="F37" s="135"/>
      <c r="H37" s="46" t="s">
        <v>465</v>
      </c>
      <c r="I37" s="101" t="str">
        <f ca="1">ROUND(format_plot!I6,1)&amp;" kW"</f>
        <v>7 kW</v>
      </c>
      <c r="J37" s="105" t="str">
        <f ca="1">ROUND(format_plot!G6,1)&amp;" kW"</f>
        <v>0 kW</v>
      </c>
      <c r="K37" s="102" t="str">
        <f ca="1">ROUND(format_plot!E6,1)&amp;" kW"</f>
        <v>7 kW</v>
      </c>
      <c r="L37" s="105" t="str">
        <f ca="1">ROUND(format_plot!S6,1)&amp;" kW"</f>
        <v>6 kW</v>
      </c>
      <c r="M37" s="105" t="str">
        <f ca="1">ROUND(format_plot!Q6,1)&amp;" kW"</f>
        <v>0 kW</v>
      </c>
      <c r="N37" s="102" t="str">
        <f ca="1">ROUND(format_plot!O6,1)&amp;" kW"</f>
        <v>6 kW</v>
      </c>
    </row>
    <row r="38" spans="1:22" s="84" customFormat="1" ht="6" customHeight="1" x14ac:dyDescent="0.25">
      <c r="A38" s="108"/>
      <c r="B38" s="45"/>
      <c r="C38" s="129"/>
      <c r="D38" s="130"/>
      <c r="E38" s="129"/>
      <c r="F38" s="130"/>
      <c r="H38" s="45"/>
      <c r="I38" s="80"/>
      <c r="J38" s="81"/>
      <c r="K38" s="82"/>
      <c r="L38" s="81"/>
      <c r="M38" s="81"/>
      <c r="N38" s="82"/>
    </row>
    <row r="39" spans="1:22" s="84" customFormat="1" ht="15" customHeight="1" x14ac:dyDescent="0.25">
      <c r="A39" s="108"/>
      <c r="B39" s="46" t="s">
        <v>34</v>
      </c>
      <c r="C39" s="125">
        <f>IF(C11="Default",20000,D11)</f>
        <v>20000</v>
      </c>
      <c r="D39" s="126"/>
      <c r="E39" s="125">
        <f>IF(E11="Default",20000,F11)</f>
        <v>20000</v>
      </c>
      <c r="F39" s="126"/>
      <c r="H39" s="46" t="s">
        <v>462</v>
      </c>
      <c r="I39" s="73">
        <f ca="1">SUM(format_plot!I24:I30)</f>
        <v>161800.00914863532</v>
      </c>
      <c r="J39" s="99">
        <f ca="1">SUM(format_plot!G24:G30)</f>
        <v>194595.28353719891</v>
      </c>
      <c r="K39" s="100">
        <f ca="1">SUM(format_plot!E24:E30)</f>
        <v>143243.9553201604</v>
      </c>
      <c r="L39" s="99">
        <f ca="1">SUM(format_plot!S24:S30)</f>
        <v>80556.58451275315</v>
      </c>
      <c r="M39" s="99">
        <f ca="1">SUM(format_plot!Q24:Q30)</f>
        <v>87700.244832331213</v>
      </c>
      <c r="N39" s="100">
        <f ca="1">SUM(format_plot!O24:O30)</f>
        <v>75328.743916505715</v>
      </c>
    </row>
    <row r="40" spans="1:22" s="84" customFormat="1" x14ac:dyDescent="0.25">
      <c r="A40" s="108"/>
      <c r="B40" s="46" t="s">
        <v>105</v>
      </c>
      <c r="C40" s="125">
        <f>IF(C12="Default",1200,D12)</f>
        <v>1200</v>
      </c>
      <c r="D40" s="126"/>
      <c r="E40" s="125">
        <f>IF(E12="Default",1200,F12)</f>
        <v>1200</v>
      </c>
      <c r="F40" s="126"/>
      <c r="H40" s="46" t="s">
        <v>456</v>
      </c>
      <c r="I40" s="73">
        <f ca="1">format_plot!I24+format_plot!I25+format_plot!I26+format_plot!I27</f>
        <v>30731.54</v>
      </c>
      <c r="J40" s="99">
        <f ca="1">format_plot!G24+format_plot!G25+format_plot!G26+format_plot!G27</f>
        <v>139282.77242740002</v>
      </c>
      <c r="K40" s="100">
        <f ca="1">format_plot!E24+format_plot!E25+format_plot!E26+format_plot!E27</f>
        <v>42897.716000000997</v>
      </c>
      <c r="L40" s="99">
        <f ca="1">format_plot!S24+format_plot!S25+format_plot!S26+format_plot!S27</f>
        <v>28499.599999999999</v>
      </c>
      <c r="M40" s="99">
        <f ca="1">format_plot!Q24+format_plot!Q25+format_plot!Q26+format_plot!Q27</f>
        <v>63975.931073890053</v>
      </c>
      <c r="N40" s="100">
        <f ca="1">format_plot!O24+format_plot!O25+format_plot!O26+format_plot!O27</f>
        <v>37881.279999999999</v>
      </c>
    </row>
    <row r="41" spans="1:22" s="84" customFormat="1" ht="15.75" thickBot="1" x14ac:dyDescent="0.3">
      <c r="A41" s="108"/>
      <c r="B41" s="46" t="s">
        <v>104</v>
      </c>
      <c r="C41" s="125">
        <f>IF(C13="Default",3000,D13)</f>
        <v>3000</v>
      </c>
      <c r="D41" s="126"/>
      <c r="E41" s="125">
        <f>IF(E13="Default",3000,F13)</f>
        <v>3000</v>
      </c>
      <c r="F41" s="126"/>
      <c r="H41" s="49" t="s">
        <v>457</v>
      </c>
      <c r="I41" s="74">
        <f ca="1">format_plot!I28+format_plot!I29+format_plot!I30</f>
        <v>131068.46914863533</v>
      </c>
      <c r="J41" s="70">
        <f ca="1">format_plot!G28+format_plot!G29+format_plot!G30</f>
        <v>55312.511109798907</v>
      </c>
      <c r="K41" s="71">
        <f ca="1">format_plot!E28+format_plot!E29+format_plot!E30</f>
        <v>100346.23932015941</v>
      </c>
      <c r="L41" s="70">
        <f ca="1">format_plot!S28+format_plot!S29+format_plot!S30</f>
        <v>52056.984512753144</v>
      </c>
      <c r="M41" s="70">
        <f ca="1">format_plot!Q28+format_plot!Q29+format_plot!Q30</f>
        <v>23724.31375844116</v>
      </c>
      <c r="N41" s="71">
        <f ca="1">format_plot!O28+format_plot!O29+format_plot!O30</f>
        <v>37447.463916505709</v>
      </c>
      <c r="V41" s="120"/>
    </row>
    <row r="42" spans="1:22" s="84" customFormat="1" ht="15.75" thickBot="1" x14ac:dyDescent="0.3">
      <c r="A42" s="108"/>
      <c r="B42" s="49" t="s">
        <v>106</v>
      </c>
      <c r="C42" s="127">
        <f>IF(C14="Default",800,D14)</f>
        <v>800</v>
      </c>
      <c r="D42" s="128"/>
      <c r="E42" s="127">
        <f>IF(E14="Default",800,F14)</f>
        <v>800</v>
      </c>
      <c r="F42" s="128"/>
      <c r="H42" s="75" t="s">
        <v>17</v>
      </c>
      <c r="I42" s="76">
        <f ca="1">format_plot!$I$32</f>
        <v>0.96420188451242361</v>
      </c>
      <c r="J42" s="77">
        <f ca="1">format_plot!$G$32</f>
        <v>1.1596123667523959</v>
      </c>
      <c r="K42" s="78">
        <f ca="1">format_plot!$E$32</f>
        <v>0.8536166660713389</v>
      </c>
      <c r="L42" s="77">
        <f ca="1">format_plot!$S$32</f>
        <v>0.83926553673150539</v>
      </c>
      <c r="M42" s="77">
        <f ca="1">format_plot!$Q$32</f>
        <v>0.91368501034917549</v>
      </c>
      <c r="N42" s="78">
        <f ca="1">format_plot!$O$32</f>
        <v>0.78479724565052633</v>
      </c>
      <c r="Q42" s="111"/>
      <c r="R42" s="111"/>
      <c r="S42" s="111"/>
      <c r="T42" s="111"/>
      <c r="U42" s="111"/>
      <c r="V42" s="111"/>
    </row>
    <row r="43" spans="1:22" s="84" customFormat="1" x14ac:dyDescent="0.25">
      <c r="A43" s="108"/>
      <c r="Q43" s="111"/>
      <c r="R43" s="111"/>
      <c r="S43" s="111"/>
      <c r="T43" s="111"/>
      <c r="U43" s="111"/>
      <c r="V43" s="111"/>
    </row>
    <row r="44" spans="1:22" s="84" customFormat="1" x14ac:dyDescent="0.25">
      <c r="A44" s="108"/>
      <c r="Q44" s="111"/>
      <c r="R44" s="111"/>
      <c r="S44" s="111"/>
      <c r="T44" s="111"/>
      <c r="U44" s="111"/>
      <c r="V44" s="111"/>
    </row>
    <row r="45" spans="1:22" s="84" customFormat="1" x14ac:dyDescent="0.25">
      <c r="A45" s="108"/>
    </row>
    <row r="46" spans="1:22" s="84" customFormat="1" x14ac:dyDescent="0.25">
      <c r="A46" s="108"/>
      <c r="B46" s="90" t="s">
        <v>459</v>
      </c>
    </row>
    <row r="47" spans="1:22" s="84" customFormat="1" x14ac:dyDescent="0.25">
      <c r="A47" s="108"/>
    </row>
    <row r="48" spans="1:22" s="84" customFormat="1" x14ac:dyDescent="0.25">
      <c r="A48" s="108"/>
    </row>
    <row r="49" spans="1:1" s="84" customFormat="1" x14ac:dyDescent="0.25">
      <c r="A49" s="108"/>
    </row>
    <row r="50" spans="1:1" s="84" customFormat="1" x14ac:dyDescent="0.25">
      <c r="A50" s="108"/>
    </row>
    <row r="51" spans="1:1" s="84" customFormat="1" x14ac:dyDescent="0.25">
      <c r="A51" s="108"/>
    </row>
    <row r="52" spans="1:1" s="84" customFormat="1" x14ac:dyDescent="0.25">
      <c r="A52" s="108"/>
    </row>
    <row r="53" spans="1:1" s="84" customFormat="1" x14ac:dyDescent="0.25">
      <c r="A53" s="108"/>
    </row>
    <row r="54" spans="1:1" s="84" customFormat="1" x14ac:dyDescent="0.25">
      <c r="A54" s="108"/>
    </row>
    <row r="55" spans="1:1" s="84" customFormat="1" x14ac:dyDescent="0.25">
      <c r="A55" s="108"/>
    </row>
    <row r="56" spans="1:1" s="84" customFormat="1" x14ac:dyDescent="0.25">
      <c r="A56" s="108"/>
    </row>
    <row r="57" spans="1:1" s="84" customFormat="1" x14ac:dyDescent="0.25">
      <c r="A57" s="108"/>
    </row>
    <row r="58" spans="1:1" s="84" customFormat="1" x14ac:dyDescent="0.25">
      <c r="A58" s="108"/>
    </row>
    <row r="59" spans="1:1" s="84" customFormat="1" x14ac:dyDescent="0.25">
      <c r="A59" s="108"/>
    </row>
    <row r="60" spans="1:1" s="84" customFormat="1" x14ac:dyDescent="0.25">
      <c r="A60" s="108"/>
    </row>
    <row r="61" spans="1:1" s="84" customFormat="1" x14ac:dyDescent="0.25">
      <c r="A61" s="108"/>
    </row>
    <row r="62" spans="1:1" s="84" customFormat="1" x14ac:dyDescent="0.25">
      <c r="A62" s="108"/>
    </row>
    <row r="63" spans="1:1" s="84" customFormat="1" x14ac:dyDescent="0.25">
      <c r="A63" s="108"/>
    </row>
    <row r="64" spans="1:1" s="84" customFormat="1" x14ac:dyDescent="0.25">
      <c r="A64" s="108"/>
    </row>
    <row r="65" spans="1:10" s="84" customFormat="1" x14ac:dyDescent="0.25">
      <c r="A65" s="108"/>
      <c r="B65" s="90" t="s">
        <v>460</v>
      </c>
      <c r="H65" s="90" t="s">
        <v>466</v>
      </c>
    </row>
    <row r="66" spans="1:10" s="84" customFormat="1" x14ac:dyDescent="0.25">
      <c r="A66" s="108"/>
    </row>
    <row r="67" spans="1:10" s="84" customFormat="1" x14ac:dyDescent="0.25">
      <c r="A67" s="108"/>
      <c r="H67" s="91" t="s">
        <v>467</v>
      </c>
      <c r="I67" s="92" t="s">
        <v>479</v>
      </c>
      <c r="J67" s="93"/>
    </row>
    <row r="68" spans="1:10" s="84" customFormat="1" x14ac:dyDescent="0.25">
      <c r="A68" s="108"/>
      <c r="H68" s="91" t="s">
        <v>468</v>
      </c>
      <c r="I68" s="92" t="s">
        <v>478</v>
      </c>
      <c r="J68" s="93"/>
    </row>
    <row r="69" spans="1:10" s="84" customFormat="1" x14ac:dyDescent="0.25">
      <c r="A69" s="108"/>
      <c r="H69" s="94" t="s">
        <v>469</v>
      </c>
      <c r="I69" s="93" t="s">
        <v>477</v>
      </c>
      <c r="J69" s="93"/>
    </row>
    <row r="70" spans="1:10" s="84" customFormat="1" x14ac:dyDescent="0.25">
      <c r="A70" s="108"/>
      <c r="H70" s="91" t="s">
        <v>470</v>
      </c>
      <c r="I70" s="92" t="s">
        <v>476</v>
      </c>
      <c r="J70" s="93"/>
    </row>
    <row r="71" spans="1:10" s="84" customFormat="1" x14ac:dyDescent="0.25">
      <c r="A71" s="108"/>
      <c r="H71" s="91" t="s">
        <v>471</v>
      </c>
      <c r="I71" s="92" t="s">
        <v>475</v>
      </c>
      <c r="J71" s="93"/>
    </row>
    <row r="72" spans="1:10" s="84" customFormat="1" x14ac:dyDescent="0.25">
      <c r="A72" s="108"/>
      <c r="H72" s="91" t="s">
        <v>472</v>
      </c>
      <c r="I72" s="92" t="s">
        <v>480</v>
      </c>
      <c r="J72" s="93"/>
    </row>
    <row r="73" spans="1:10" s="84" customFormat="1" x14ac:dyDescent="0.25">
      <c r="A73" s="108"/>
      <c r="H73" s="91" t="s">
        <v>473</v>
      </c>
      <c r="I73" s="92" t="s">
        <v>481</v>
      </c>
      <c r="J73" s="93"/>
    </row>
    <row r="74" spans="1:10" s="84" customFormat="1" x14ac:dyDescent="0.25">
      <c r="A74" s="108"/>
      <c r="H74" s="93" t="s">
        <v>493</v>
      </c>
      <c r="I74" s="92" t="s">
        <v>494</v>
      </c>
      <c r="J74" s="93"/>
    </row>
    <row r="75" spans="1:10" s="84" customFormat="1" x14ac:dyDescent="0.25">
      <c r="A75" s="108"/>
      <c r="H75" s="93" t="s">
        <v>492</v>
      </c>
      <c r="I75" s="92" t="s">
        <v>491</v>
      </c>
      <c r="J75" s="93"/>
    </row>
    <row r="76" spans="1:10" s="84" customFormat="1" x14ac:dyDescent="0.25">
      <c r="A76" s="108"/>
    </row>
    <row r="77" spans="1:10" s="84" customFormat="1" x14ac:dyDescent="0.25">
      <c r="A77" s="108"/>
    </row>
    <row r="78" spans="1:10" s="84" customFormat="1" x14ac:dyDescent="0.25">
      <c r="A78" s="108"/>
    </row>
    <row r="79" spans="1:10" s="84" customFormat="1" x14ac:dyDescent="0.25">
      <c r="A79" s="108"/>
    </row>
    <row r="80" spans="1:10" s="84" customFormat="1" x14ac:dyDescent="0.25">
      <c r="A80" s="108"/>
    </row>
    <row r="81" spans="1:8" s="84" customFormat="1" x14ac:dyDescent="0.25">
      <c r="A81" s="108"/>
    </row>
    <row r="82" spans="1:8" s="84" customFormat="1" x14ac:dyDescent="0.25">
      <c r="A82" s="108"/>
    </row>
    <row r="83" spans="1:8" s="84" customFormat="1" x14ac:dyDescent="0.25">
      <c r="A83" s="108"/>
    </row>
    <row r="84" spans="1:8" s="84" customFormat="1" x14ac:dyDescent="0.25">
      <c r="A84" s="108"/>
      <c r="B84" s="83" t="s">
        <v>487</v>
      </c>
      <c r="C84" s="106" t="s">
        <v>75</v>
      </c>
      <c r="D84" s="169" t="s">
        <v>482</v>
      </c>
      <c r="E84" s="169"/>
    </row>
    <row r="85" spans="1:8" s="84" customFormat="1" x14ac:dyDescent="0.25">
      <c r="A85" s="108"/>
      <c r="B85" s="85" t="s">
        <v>488</v>
      </c>
      <c r="C85" s="86" t="s">
        <v>483</v>
      </c>
      <c r="D85" s="168" t="s">
        <v>486</v>
      </c>
      <c r="E85" s="168"/>
    </row>
    <row r="86" spans="1:8" s="84" customFormat="1" x14ac:dyDescent="0.25">
      <c r="A86" s="108"/>
      <c r="B86" s="85" t="s">
        <v>489</v>
      </c>
      <c r="C86" s="86" t="s">
        <v>484</v>
      </c>
      <c r="D86" s="168" t="s">
        <v>486</v>
      </c>
      <c r="E86" s="168"/>
    </row>
    <row r="87" spans="1:8" s="84" customFormat="1" x14ac:dyDescent="0.25">
      <c r="A87" s="108"/>
      <c r="B87" s="85" t="s">
        <v>490</v>
      </c>
      <c r="C87" s="86" t="s">
        <v>485</v>
      </c>
      <c r="D87" s="168" t="s">
        <v>486</v>
      </c>
      <c r="E87" s="168"/>
      <c r="H87" s="121"/>
    </row>
    <row r="88" spans="1:8" s="84" customFormat="1" ht="6" customHeight="1" x14ac:dyDescent="0.25">
      <c r="A88" s="108"/>
      <c r="B88" s="87"/>
      <c r="C88" s="88"/>
      <c r="D88" s="89"/>
      <c r="E88" s="89"/>
      <c r="H88" s="121"/>
    </row>
    <row r="89" spans="1:8" s="84" customFormat="1" x14ac:dyDescent="0.25">
      <c r="A89" s="108"/>
      <c r="B89" s="84" t="s">
        <v>545</v>
      </c>
    </row>
    <row r="90" spans="1:8" s="84" customFormat="1" x14ac:dyDescent="0.25">
      <c r="A90" s="108"/>
    </row>
    <row r="91" spans="1:8" s="84" customFormat="1" x14ac:dyDescent="0.25">
      <c r="A91" s="108"/>
    </row>
    <row r="92" spans="1:8" s="84" customFormat="1" x14ac:dyDescent="0.25">
      <c r="A92" s="108"/>
      <c r="B92" s="90" t="s">
        <v>497</v>
      </c>
    </row>
    <row r="93" spans="1:8" s="84" customFormat="1" ht="15.75" thickBot="1" x14ac:dyDescent="0.3">
      <c r="A93" s="108"/>
    </row>
    <row r="94" spans="1:8" s="87" customFormat="1" x14ac:dyDescent="0.25">
      <c r="A94" s="122"/>
      <c r="B94" s="187" t="s">
        <v>505</v>
      </c>
      <c r="C94" s="188" t="s">
        <v>517</v>
      </c>
      <c r="D94" s="189"/>
      <c r="E94" s="190"/>
      <c r="F94" s="211" t="s">
        <v>549</v>
      </c>
      <c r="G94" s="212"/>
    </row>
    <row r="95" spans="1:8" s="87" customFormat="1" x14ac:dyDescent="0.25">
      <c r="A95" s="122"/>
      <c r="B95" s="185"/>
      <c r="C95" s="182" t="s">
        <v>518</v>
      </c>
      <c r="D95" s="183"/>
      <c r="E95" s="184"/>
      <c r="F95" s="202">
        <v>0.03</v>
      </c>
      <c r="G95" s="203"/>
    </row>
    <row r="96" spans="1:8" s="87" customFormat="1" x14ac:dyDescent="0.25">
      <c r="A96" s="122"/>
      <c r="B96" s="185"/>
      <c r="C96" s="182" t="s">
        <v>519</v>
      </c>
      <c r="D96" s="183"/>
      <c r="E96" s="184"/>
      <c r="F96" s="213" t="s">
        <v>495</v>
      </c>
      <c r="G96" s="214"/>
    </row>
    <row r="97" spans="1:7" s="87" customFormat="1" ht="6" customHeight="1" x14ac:dyDescent="0.25">
      <c r="A97" s="122"/>
      <c r="B97" s="95"/>
      <c r="C97" s="191"/>
      <c r="D97" s="192"/>
      <c r="E97" s="193"/>
      <c r="F97" s="204"/>
      <c r="G97" s="205"/>
    </row>
    <row r="98" spans="1:7" s="87" customFormat="1" x14ac:dyDescent="0.25">
      <c r="A98" s="122"/>
      <c r="B98" s="185" t="s">
        <v>506</v>
      </c>
      <c r="C98" s="182" t="s">
        <v>520</v>
      </c>
      <c r="D98" s="183"/>
      <c r="E98" s="184"/>
      <c r="F98" s="194" t="s">
        <v>498</v>
      </c>
      <c r="G98" s="195"/>
    </row>
    <row r="99" spans="1:7" s="87" customFormat="1" x14ac:dyDescent="0.25">
      <c r="A99" s="122"/>
      <c r="B99" s="185"/>
      <c r="C99" s="182" t="s">
        <v>521</v>
      </c>
      <c r="D99" s="183"/>
      <c r="E99" s="184"/>
      <c r="F99" s="194" t="s">
        <v>15</v>
      </c>
      <c r="G99" s="195"/>
    </row>
    <row r="100" spans="1:7" s="87" customFormat="1" x14ac:dyDescent="0.25">
      <c r="A100" s="122"/>
      <c r="B100" s="185" t="s">
        <v>507</v>
      </c>
      <c r="C100" s="182" t="s">
        <v>520</v>
      </c>
      <c r="D100" s="183"/>
      <c r="E100" s="184"/>
      <c r="F100" s="194" t="s">
        <v>499</v>
      </c>
      <c r="G100" s="195"/>
    </row>
    <row r="101" spans="1:7" s="87" customFormat="1" x14ac:dyDescent="0.25">
      <c r="A101" s="122"/>
      <c r="B101" s="185"/>
      <c r="C101" s="182" t="s">
        <v>521</v>
      </c>
      <c r="D101" s="183"/>
      <c r="E101" s="184"/>
      <c r="F101" s="194" t="s">
        <v>15</v>
      </c>
      <c r="G101" s="195"/>
    </row>
    <row r="102" spans="1:7" s="87" customFormat="1" x14ac:dyDescent="0.25">
      <c r="A102" s="122"/>
      <c r="B102" s="185" t="s">
        <v>508</v>
      </c>
      <c r="C102" s="182" t="s">
        <v>520</v>
      </c>
      <c r="D102" s="183"/>
      <c r="E102" s="184"/>
      <c r="F102" s="194" t="s">
        <v>500</v>
      </c>
      <c r="G102" s="195"/>
    </row>
    <row r="103" spans="1:7" s="87" customFormat="1" x14ac:dyDescent="0.25">
      <c r="A103" s="122"/>
      <c r="B103" s="185"/>
      <c r="C103" s="182" t="s">
        <v>521</v>
      </c>
      <c r="D103" s="183"/>
      <c r="E103" s="184"/>
      <c r="F103" s="194" t="s">
        <v>41</v>
      </c>
      <c r="G103" s="195"/>
    </row>
    <row r="104" spans="1:7" s="87" customFormat="1" ht="14.45" customHeight="1" x14ac:dyDescent="0.25">
      <c r="A104" s="122"/>
      <c r="B104" s="185" t="s">
        <v>509</v>
      </c>
      <c r="C104" s="208" t="s">
        <v>522</v>
      </c>
      <c r="D104" s="209"/>
      <c r="E104" s="210"/>
      <c r="F104" s="206" t="s">
        <v>504</v>
      </c>
      <c r="G104" s="207"/>
    </row>
    <row r="105" spans="1:7" s="87" customFormat="1" ht="14.45" customHeight="1" x14ac:dyDescent="0.25">
      <c r="A105" s="122"/>
      <c r="B105" s="185"/>
      <c r="C105" s="182" t="s">
        <v>520</v>
      </c>
      <c r="D105" s="183"/>
      <c r="E105" s="184"/>
      <c r="F105" s="194" t="s">
        <v>501</v>
      </c>
      <c r="G105" s="195"/>
    </row>
    <row r="106" spans="1:7" s="87" customFormat="1" ht="14.45" customHeight="1" x14ac:dyDescent="0.25">
      <c r="A106" s="122"/>
      <c r="B106" s="185"/>
      <c r="C106" s="182" t="s">
        <v>521</v>
      </c>
      <c r="D106" s="183"/>
      <c r="E106" s="184"/>
      <c r="F106" s="194" t="s">
        <v>52</v>
      </c>
      <c r="G106" s="195"/>
    </row>
    <row r="107" spans="1:7" s="87" customFormat="1" ht="14.45" customHeight="1" x14ac:dyDescent="0.25">
      <c r="A107" s="122"/>
      <c r="B107" s="185"/>
      <c r="C107" s="182" t="s">
        <v>523</v>
      </c>
      <c r="D107" s="183"/>
      <c r="E107" s="184"/>
      <c r="F107" s="202">
        <v>0.3</v>
      </c>
      <c r="G107" s="203"/>
    </row>
    <row r="108" spans="1:7" s="87" customFormat="1" x14ac:dyDescent="0.25">
      <c r="A108" s="122"/>
      <c r="B108" s="185"/>
      <c r="C108" s="182" t="s">
        <v>524</v>
      </c>
      <c r="D108" s="183"/>
      <c r="E108" s="184"/>
      <c r="F108" s="202">
        <v>0.8</v>
      </c>
      <c r="G108" s="203"/>
    </row>
    <row r="109" spans="1:7" s="87" customFormat="1" ht="47.25" x14ac:dyDescent="0.25">
      <c r="A109" s="122"/>
      <c r="B109" s="107" t="s">
        <v>515</v>
      </c>
      <c r="C109" s="182" t="s">
        <v>520</v>
      </c>
      <c r="D109" s="183"/>
      <c r="E109" s="184"/>
      <c r="F109" s="194" t="s">
        <v>502</v>
      </c>
      <c r="G109" s="195"/>
    </row>
    <row r="110" spans="1:7" s="87" customFormat="1" ht="47.25" x14ac:dyDescent="0.25">
      <c r="A110" s="122"/>
      <c r="B110" s="107" t="s">
        <v>514</v>
      </c>
      <c r="C110" s="182" t="s">
        <v>520</v>
      </c>
      <c r="D110" s="183"/>
      <c r="E110" s="184"/>
      <c r="F110" s="194" t="s">
        <v>503</v>
      </c>
      <c r="G110" s="195"/>
    </row>
    <row r="111" spans="1:7" s="87" customFormat="1" ht="15.75" x14ac:dyDescent="0.25">
      <c r="A111" s="122"/>
      <c r="B111" s="107" t="s">
        <v>510</v>
      </c>
      <c r="C111" s="182" t="s">
        <v>516</v>
      </c>
      <c r="D111" s="183"/>
      <c r="E111" s="184"/>
      <c r="F111" s="194" t="s">
        <v>538</v>
      </c>
      <c r="G111" s="195"/>
    </row>
    <row r="112" spans="1:7" s="87" customFormat="1" ht="6" customHeight="1" x14ac:dyDescent="0.25">
      <c r="A112" s="122"/>
      <c r="B112" s="95"/>
      <c r="C112" s="191"/>
      <c r="D112" s="192"/>
      <c r="E112" s="193"/>
      <c r="F112" s="204"/>
      <c r="G112" s="205"/>
    </row>
    <row r="113" spans="1:7" s="87" customFormat="1" ht="28.15" customHeight="1" x14ac:dyDescent="0.25">
      <c r="A113" s="122"/>
      <c r="B113" s="185" t="s">
        <v>513</v>
      </c>
      <c r="C113" s="182" t="s">
        <v>525</v>
      </c>
      <c r="D113" s="183"/>
      <c r="E113" s="184"/>
      <c r="F113" s="194" t="s">
        <v>539</v>
      </c>
      <c r="G113" s="195"/>
    </row>
    <row r="114" spans="1:7" s="87" customFormat="1" ht="14.45" customHeight="1" x14ac:dyDescent="0.25">
      <c r="A114" s="122"/>
      <c r="B114" s="185"/>
      <c r="C114" s="182" t="s">
        <v>526</v>
      </c>
      <c r="D114" s="183"/>
      <c r="E114" s="184"/>
      <c r="F114" s="196" t="s">
        <v>540</v>
      </c>
      <c r="G114" s="197"/>
    </row>
    <row r="115" spans="1:7" s="87" customFormat="1" ht="14.45" customHeight="1" x14ac:dyDescent="0.25">
      <c r="A115" s="122"/>
      <c r="B115" s="185"/>
      <c r="C115" s="182" t="s">
        <v>527</v>
      </c>
      <c r="D115" s="183"/>
      <c r="E115" s="184"/>
      <c r="F115" s="198" t="s">
        <v>541</v>
      </c>
      <c r="G115" s="199"/>
    </row>
    <row r="116" spans="1:7" s="87" customFormat="1" ht="14.45" customHeight="1" x14ac:dyDescent="0.25">
      <c r="A116" s="122"/>
      <c r="B116" s="185"/>
      <c r="C116" s="182" t="s">
        <v>521</v>
      </c>
      <c r="D116" s="183"/>
      <c r="E116" s="184"/>
      <c r="F116" s="200" t="s">
        <v>41</v>
      </c>
      <c r="G116" s="201"/>
    </row>
    <row r="117" spans="1:7" s="87" customFormat="1" ht="14.45" customHeight="1" x14ac:dyDescent="0.25">
      <c r="A117" s="122"/>
      <c r="B117" s="185"/>
      <c r="C117" s="182" t="s">
        <v>528</v>
      </c>
      <c r="D117" s="183"/>
      <c r="E117" s="184"/>
      <c r="F117" s="194" t="s">
        <v>533</v>
      </c>
      <c r="G117" s="195"/>
    </row>
    <row r="118" spans="1:7" s="87" customFormat="1" ht="14.45" customHeight="1" x14ac:dyDescent="0.25">
      <c r="A118" s="122"/>
      <c r="B118" s="185"/>
      <c r="C118" s="182"/>
      <c r="D118" s="183"/>
      <c r="E118" s="184"/>
      <c r="F118" s="200" t="s">
        <v>534</v>
      </c>
      <c r="G118" s="201"/>
    </row>
    <row r="119" spans="1:7" s="87" customFormat="1" ht="14.45" customHeight="1" x14ac:dyDescent="0.25">
      <c r="A119" s="122"/>
      <c r="B119" s="185"/>
      <c r="C119" s="182"/>
      <c r="D119" s="183"/>
      <c r="E119" s="184"/>
      <c r="F119" s="196" t="s">
        <v>535</v>
      </c>
      <c r="G119" s="197"/>
    </row>
    <row r="120" spans="1:7" s="87" customFormat="1" ht="14.45" customHeight="1" x14ac:dyDescent="0.25">
      <c r="A120" s="122"/>
      <c r="B120" s="185"/>
      <c r="C120" s="182" t="s">
        <v>529</v>
      </c>
      <c r="D120" s="183"/>
      <c r="E120" s="184"/>
      <c r="F120" s="216" t="s">
        <v>542</v>
      </c>
      <c r="G120" s="217"/>
    </row>
    <row r="121" spans="1:7" s="87" customFormat="1" ht="15.6" customHeight="1" x14ac:dyDescent="0.25">
      <c r="A121" s="122"/>
      <c r="B121" s="185"/>
      <c r="C121" s="182" t="s">
        <v>530</v>
      </c>
      <c r="D121" s="183"/>
      <c r="E121" s="184"/>
      <c r="F121" s="202">
        <v>0.3</v>
      </c>
      <c r="G121" s="203"/>
    </row>
    <row r="122" spans="1:7" s="87" customFormat="1" ht="6" customHeight="1" x14ac:dyDescent="0.25">
      <c r="A122" s="122"/>
      <c r="B122" s="96"/>
      <c r="C122" s="191"/>
      <c r="D122" s="192"/>
      <c r="E122" s="193"/>
      <c r="F122" s="204"/>
      <c r="G122" s="205"/>
    </row>
    <row r="123" spans="1:7" s="87" customFormat="1" ht="44.45" customHeight="1" x14ac:dyDescent="0.25">
      <c r="A123" s="122"/>
      <c r="B123" s="185" t="s">
        <v>511</v>
      </c>
      <c r="C123" s="182" t="s">
        <v>531</v>
      </c>
      <c r="D123" s="183"/>
      <c r="E123" s="184"/>
      <c r="F123" s="194" t="s">
        <v>543</v>
      </c>
      <c r="G123" s="195"/>
    </row>
    <row r="124" spans="1:7" s="87" customFormat="1" ht="30" customHeight="1" x14ac:dyDescent="0.25">
      <c r="A124" s="122"/>
      <c r="B124" s="185"/>
      <c r="C124" s="182" t="s">
        <v>526</v>
      </c>
      <c r="D124" s="183"/>
      <c r="E124" s="184"/>
      <c r="F124" s="194" t="s">
        <v>496</v>
      </c>
      <c r="G124" s="195"/>
    </row>
    <row r="125" spans="1:7" s="87" customFormat="1" ht="15.6" customHeight="1" x14ac:dyDescent="0.25">
      <c r="A125" s="122"/>
      <c r="B125" s="185"/>
      <c r="C125" s="182" t="s">
        <v>527</v>
      </c>
      <c r="D125" s="183"/>
      <c r="E125" s="184"/>
      <c r="F125" s="194" t="s">
        <v>495</v>
      </c>
      <c r="G125" s="195"/>
    </row>
    <row r="126" spans="1:7" s="87" customFormat="1" ht="6" customHeight="1" x14ac:dyDescent="0.25">
      <c r="A126" s="122"/>
      <c r="B126" s="96"/>
      <c r="C126" s="191"/>
      <c r="D126" s="192"/>
      <c r="E126" s="193"/>
      <c r="F126" s="204"/>
      <c r="G126" s="205"/>
    </row>
    <row r="127" spans="1:7" s="87" customFormat="1" ht="14.45" customHeight="1" x14ac:dyDescent="0.25">
      <c r="A127" s="122"/>
      <c r="B127" s="185" t="s">
        <v>512</v>
      </c>
      <c r="C127" s="182" t="s">
        <v>532</v>
      </c>
      <c r="D127" s="183"/>
      <c r="E127" s="184"/>
      <c r="F127" s="194" t="s">
        <v>544</v>
      </c>
      <c r="G127" s="195"/>
    </row>
    <row r="128" spans="1:7" s="87" customFormat="1" ht="15" customHeight="1" x14ac:dyDescent="0.25">
      <c r="A128" s="122"/>
      <c r="B128" s="185"/>
      <c r="C128" s="182" t="s">
        <v>536</v>
      </c>
      <c r="D128" s="183"/>
      <c r="E128" s="184"/>
      <c r="F128" s="194" t="s">
        <v>546</v>
      </c>
      <c r="G128" s="195"/>
    </row>
    <row r="129" spans="1:9" s="87" customFormat="1" ht="15.75" thickBot="1" x14ac:dyDescent="0.3">
      <c r="A129" s="122"/>
      <c r="B129" s="186"/>
      <c r="C129" s="218" t="s">
        <v>537</v>
      </c>
      <c r="D129" s="219"/>
      <c r="E129" s="220"/>
      <c r="F129" s="221" t="s">
        <v>547</v>
      </c>
      <c r="G129" s="222"/>
    </row>
    <row r="130" spans="1:9" s="87" customFormat="1" ht="6" customHeight="1" x14ac:dyDescent="0.25">
      <c r="A130" s="122"/>
      <c r="F130" s="97"/>
    </row>
    <row r="131" spans="1:9" s="124" customFormat="1" ht="27.6" customHeight="1" x14ac:dyDescent="0.25">
      <c r="A131" s="123"/>
      <c r="B131" s="215" t="s">
        <v>548</v>
      </c>
      <c r="C131" s="215"/>
      <c r="D131" s="215"/>
      <c r="E131" s="215"/>
      <c r="F131" s="215"/>
      <c r="G131" s="215"/>
      <c r="H131" s="87"/>
      <c r="I131" s="87"/>
    </row>
    <row r="132" spans="1:9" s="124" customFormat="1" x14ac:dyDescent="0.25">
      <c r="A132" s="123"/>
    </row>
    <row r="133" spans="1:9" s="124" customFormat="1" x14ac:dyDescent="0.25">
      <c r="A133" s="123"/>
    </row>
    <row r="134" spans="1:9" s="124" customFormat="1" x14ac:dyDescent="0.25">
      <c r="A134" s="123"/>
    </row>
    <row r="135" spans="1:9" s="124" customFormat="1" x14ac:dyDescent="0.25">
      <c r="A135" s="123"/>
    </row>
    <row r="136" spans="1:9" s="124" customFormat="1" x14ac:dyDescent="0.25">
      <c r="A136" s="123"/>
    </row>
    <row r="137" spans="1:9" s="124" customFormat="1" x14ac:dyDescent="0.25">
      <c r="A137" s="123"/>
    </row>
    <row r="138" spans="1:9" s="124" customFormat="1" x14ac:dyDescent="0.25">
      <c r="A138" s="123"/>
    </row>
    <row r="139" spans="1:9" s="124" customFormat="1" x14ac:dyDescent="0.25">
      <c r="A139" s="123"/>
    </row>
    <row r="140" spans="1:9" s="124" customFormat="1" x14ac:dyDescent="0.25">
      <c r="A140" s="123"/>
    </row>
    <row r="141" spans="1:9" s="124" customFormat="1" x14ac:dyDescent="0.25">
      <c r="A141" s="123"/>
    </row>
    <row r="142" spans="1:9" s="124" customFormat="1" x14ac:dyDescent="0.25">
      <c r="A142" s="123"/>
    </row>
    <row r="143" spans="1:9" s="124" customFormat="1" x14ac:dyDescent="0.25">
      <c r="A143" s="123"/>
    </row>
    <row r="144" spans="1:9" s="124" customFormat="1" x14ac:dyDescent="0.25">
      <c r="A144" s="123"/>
    </row>
    <row r="145" spans="1:1" s="124" customFormat="1" x14ac:dyDescent="0.25">
      <c r="A145" s="123"/>
    </row>
    <row r="146" spans="1:1" s="124" customFormat="1" x14ac:dyDescent="0.25">
      <c r="A146" s="123"/>
    </row>
    <row r="147" spans="1:1" s="124" customFormat="1" x14ac:dyDescent="0.25">
      <c r="A147" s="123"/>
    </row>
    <row r="148" spans="1:1" s="124" customFormat="1" x14ac:dyDescent="0.25">
      <c r="A148" s="123"/>
    </row>
    <row r="149" spans="1:1" s="124" customFormat="1" x14ac:dyDescent="0.25">
      <c r="A149" s="123"/>
    </row>
    <row r="150" spans="1:1" s="124" customFormat="1" x14ac:dyDescent="0.25">
      <c r="A150" s="123"/>
    </row>
    <row r="151" spans="1:1" s="124" customFormat="1" x14ac:dyDescent="0.25">
      <c r="A151" s="123"/>
    </row>
    <row r="152" spans="1:1" s="124" customFormat="1" x14ac:dyDescent="0.25">
      <c r="A152" s="123"/>
    </row>
    <row r="153" spans="1:1" s="124" customFormat="1" x14ac:dyDescent="0.25">
      <c r="A153" s="123"/>
    </row>
    <row r="154" spans="1:1" s="124" customFormat="1" x14ac:dyDescent="0.25">
      <c r="A154" s="123"/>
    </row>
    <row r="155" spans="1:1" s="124" customFormat="1" x14ac:dyDescent="0.25">
      <c r="A155" s="123"/>
    </row>
    <row r="156" spans="1:1" s="124" customFormat="1" x14ac:dyDescent="0.25">
      <c r="A156" s="123"/>
    </row>
    <row r="157" spans="1:1" s="124" customFormat="1" x14ac:dyDescent="0.25">
      <c r="A157" s="123"/>
    </row>
    <row r="158" spans="1:1" s="124" customFormat="1" x14ac:dyDescent="0.25">
      <c r="A158" s="123"/>
    </row>
    <row r="159" spans="1:1" s="124" customFormat="1" x14ac:dyDescent="0.25">
      <c r="A159" s="123"/>
    </row>
    <row r="160" spans="1:1" s="124" customFormat="1" x14ac:dyDescent="0.25">
      <c r="A160" s="123"/>
    </row>
    <row r="161" spans="1:1" s="124" customFormat="1" x14ac:dyDescent="0.25">
      <c r="A161" s="123"/>
    </row>
    <row r="162" spans="1:1" s="124" customFormat="1" x14ac:dyDescent="0.25">
      <c r="A162" s="123"/>
    </row>
    <row r="163" spans="1:1" s="124" customFormat="1" x14ac:dyDescent="0.25">
      <c r="A163" s="123"/>
    </row>
    <row r="164" spans="1:1" s="124" customFormat="1" x14ac:dyDescent="0.25">
      <c r="A164" s="123"/>
    </row>
    <row r="165" spans="1:1" s="124" customFormat="1" x14ac:dyDescent="0.25">
      <c r="A165" s="123"/>
    </row>
    <row r="166" spans="1:1" s="124" customFormat="1" x14ac:dyDescent="0.25">
      <c r="A166" s="123"/>
    </row>
    <row r="167" spans="1:1" s="84" customFormat="1" x14ac:dyDescent="0.25">
      <c r="A167" s="108"/>
    </row>
    <row r="168" spans="1:1" s="84" customFormat="1" x14ac:dyDescent="0.25">
      <c r="A168" s="108"/>
    </row>
    <row r="169" spans="1:1" s="84" customFormat="1" x14ac:dyDescent="0.25">
      <c r="A169" s="108"/>
    </row>
    <row r="170" spans="1:1" s="84" customFormat="1" x14ac:dyDescent="0.25">
      <c r="A170" s="108"/>
    </row>
    <row r="171" spans="1:1" s="84" customFormat="1" x14ac:dyDescent="0.25">
      <c r="A171" s="108"/>
    </row>
    <row r="172" spans="1:1" s="84" customFormat="1" x14ac:dyDescent="0.25">
      <c r="A172" s="108"/>
    </row>
    <row r="173" spans="1:1" s="84" customFormat="1" x14ac:dyDescent="0.25">
      <c r="A173" s="108"/>
    </row>
    <row r="174" spans="1:1" s="84" customFormat="1" x14ac:dyDescent="0.25">
      <c r="A174" s="108"/>
    </row>
    <row r="175" spans="1:1" s="84" customFormat="1" x14ac:dyDescent="0.25">
      <c r="A175" s="108"/>
    </row>
    <row r="176" spans="1:1" s="84" customFormat="1" x14ac:dyDescent="0.25">
      <c r="A176" s="108"/>
    </row>
    <row r="177" spans="1:1" s="84" customFormat="1" x14ac:dyDescent="0.25">
      <c r="A177" s="108"/>
    </row>
    <row r="178" spans="1:1" s="84" customFormat="1" x14ac:dyDescent="0.25">
      <c r="A178" s="108"/>
    </row>
    <row r="179" spans="1:1" s="84" customFormat="1" x14ac:dyDescent="0.25">
      <c r="A179" s="108"/>
    </row>
    <row r="180" spans="1:1" s="84" customFormat="1" x14ac:dyDescent="0.25">
      <c r="A180" s="108"/>
    </row>
    <row r="181" spans="1:1" s="84" customFormat="1" x14ac:dyDescent="0.25">
      <c r="A181" s="108"/>
    </row>
    <row r="182" spans="1:1" s="84" customFormat="1" x14ac:dyDescent="0.25">
      <c r="A182" s="108"/>
    </row>
    <row r="183" spans="1:1" s="84" customFormat="1" x14ac:dyDescent="0.25">
      <c r="A183" s="108"/>
    </row>
    <row r="184" spans="1:1" s="84" customFormat="1" x14ac:dyDescent="0.25">
      <c r="A184" s="108"/>
    </row>
    <row r="185" spans="1:1" s="84" customFormat="1" x14ac:dyDescent="0.25">
      <c r="A185" s="108"/>
    </row>
    <row r="186" spans="1:1" s="84" customFormat="1" x14ac:dyDescent="0.25">
      <c r="A186" s="108"/>
    </row>
    <row r="187" spans="1:1" s="84" customFormat="1" x14ac:dyDescent="0.25">
      <c r="A187" s="108"/>
    </row>
    <row r="188" spans="1:1" s="84" customFormat="1" x14ac:dyDescent="0.25">
      <c r="A188" s="108"/>
    </row>
    <row r="189" spans="1:1" s="84" customFormat="1" x14ac:dyDescent="0.25">
      <c r="A189" s="108"/>
    </row>
    <row r="190" spans="1:1" s="84" customFormat="1" x14ac:dyDescent="0.25">
      <c r="A190" s="108"/>
    </row>
    <row r="191" spans="1:1" s="84" customFormat="1" x14ac:dyDescent="0.25">
      <c r="A191" s="108"/>
    </row>
    <row r="192" spans="1:1" s="84" customFormat="1" x14ac:dyDescent="0.25">
      <c r="A192" s="108"/>
    </row>
    <row r="193" spans="1:1" s="84" customFormat="1" x14ac:dyDescent="0.25">
      <c r="A193" s="108"/>
    </row>
    <row r="194" spans="1:1" s="84" customFormat="1" x14ac:dyDescent="0.25">
      <c r="A194" s="108"/>
    </row>
    <row r="195" spans="1:1" s="84" customFormat="1" x14ac:dyDescent="0.25">
      <c r="A195" s="108"/>
    </row>
    <row r="196" spans="1:1" s="84" customFormat="1" x14ac:dyDescent="0.25">
      <c r="A196" s="108"/>
    </row>
    <row r="197" spans="1:1" s="84" customFormat="1" x14ac:dyDescent="0.25">
      <c r="A197" s="108"/>
    </row>
    <row r="198" spans="1:1" s="84" customFormat="1" x14ac:dyDescent="0.25">
      <c r="A198" s="108"/>
    </row>
    <row r="199" spans="1:1" s="84" customFormat="1" x14ac:dyDescent="0.25">
      <c r="A199" s="108"/>
    </row>
    <row r="200" spans="1:1" s="84" customFormat="1" x14ac:dyDescent="0.25">
      <c r="A200" s="108"/>
    </row>
    <row r="201" spans="1:1" s="84" customFormat="1" x14ac:dyDescent="0.25">
      <c r="A201" s="108"/>
    </row>
    <row r="202" spans="1:1" s="84" customFormat="1" x14ac:dyDescent="0.25">
      <c r="A202" s="108"/>
    </row>
    <row r="203" spans="1:1" s="84" customFormat="1" x14ac:dyDescent="0.25">
      <c r="A203" s="108"/>
    </row>
    <row r="204" spans="1:1" s="84" customFormat="1" x14ac:dyDescent="0.25">
      <c r="A204" s="108"/>
    </row>
    <row r="205" spans="1:1" s="84" customFormat="1" x14ac:dyDescent="0.25">
      <c r="A205" s="108"/>
    </row>
    <row r="206" spans="1:1" s="84" customFormat="1" x14ac:dyDescent="0.25">
      <c r="A206" s="108"/>
    </row>
    <row r="207" spans="1:1" s="84" customFormat="1" x14ac:dyDescent="0.25">
      <c r="A207" s="108"/>
    </row>
    <row r="208" spans="1:1" s="84" customFormat="1" x14ac:dyDescent="0.25">
      <c r="A208" s="108"/>
    </row>
    <row r="209" spans="1:1" s="84" customFormat="1" x14ac:dyDescent="0.25">
      <c r="A209" s="108"/>
    </row>
    <row r="210" spans="1:1" s="84" customFormat="1" x14ac:dyDescent="0.25">
      <c r="A210" s="108"/>
    </row>
    <row r="211" spans="1:1" s="84" customFormat="1" x14ac:dyDescent="0.25">
      <c r="A211" s="108"/>
    </row>
    <row r="212" spans="1:1" s="84" customFormat="1" x14ac:dyDescent="0.25">
      <c r="A212" s="108"/>
    </row>
    <row r="213" spans="1:1" s="84" customFormat="1" x14ac:dyDescent="0.25">
      <c r="A213" s="108"/>
    </row>
    <row r="214" spans="1:1" s="84" customFormat="1" x14ac:dyDescent="0.25">
      <c r="A214" s="108"/>
    </row>
    <row r="215" spans="1:1" s="84" customFormat="1" x14ac:dyDescent="0.25">
      <c r="A215" s="108"/>
    </row>
    <row r="216" spans="1:1" s="84" customFormat="1" x14ac:dyDescent="0.25">
      <c r="A216" s="108"/>
    </row>
    <row r="217" spans="1:1" s="84" customFormat="1" x14ac:dyDescent="0.25">
      <c r="A217" s="108"/>
    </row>
    <row r="218" spans="1:1" s="84" customFormat="1" x14ac:dyDescent="0.25">
      <c r="A218" s="108"/>
    </row>
    <row r="219" spans="1:1" s="84" customFormat="1" x14ac:dyDescent="0.25">
      <c r="A219" s="108"/>
    </row>
    <row r="220" spans="1:1" s="84" customFormat="1" x14ac:dyDescent="0.25">
      <c r="A220" s="108"/>
    </row>
    <row r="221" spans="1:1" s="84" customFormat="1" x14ac:dyDescent="0.25">
      <c r="A221" s="108"/>
    </row>
    <row r="222" spans="1:1" s="84" customFormat="1" x14ac:dyDescent="0.25">
      <c r="A222" s="108"/>
    </row>
    <row r="223" spans="1:1" s="84" customFormat="1" x14ac:dyDescent="0.25">
      <c r="A223" s="108"/>
    </row>
    <row r="224" spans="1:1" s="84" customFormat="1" x14ac:dyDescent="0.25">
      <c r="A224" s="108"/>
    </row>
    <row r="225" spans="1:1" s="84" customFormat="1" x14ac:dyDescent="0.25">
      <c r="A225" s="108"/>
    </row>
    <row r="226" spans="1:1" s="84" customFormat="1" x14ac:dyDescent="0.25">
      <c r="A226" s="108"/>
    </row>
    <row r="227" spans="1:1" s="84" customFormat="1" x14ac:dyDescent="0.25">
      <c r="A227" s="108"/>
    </row>
    <row r="228" spans="1:1" s="84" customFormat="1" x14ac:dyDescent="0.25">
      <c r="A228" s="108"/>
    </row>
    <row r="229" spans="1:1" s="84" customFormat="1" x14ac:dyDescent="0.25">
      <c r="A229" s="108"/>
    </row>
    <row r="230" spans="1:1" s="84" customFormat="1" x14ac:dyDescent="0.25">
      <c r="A230" s="108"/>
    </row>
    <row r="231" spans="1:1" s="84" customFormat="1" x14ac:dyDescent="0.25">
      <c r="A231" s="108"/>
    </row>
    <row r="232" spans="1:1" s="84" customFormat="1" x14ac:dyDescent="0.25">
      <c r="A232" s="108"/>
    </row>
    <row r="233" spans="1:1" s="84" customFormat="1" x14ac:dyDescent="0.25">
      <c r="A233" s="108"/>
    </row>
    <row r="234" spans="1:1" s="84" customFormat="1" x14ac:dyDescent="0.25">
      <c r="A234" s="108"/>
    </row>
    <row r="235" spans="1:1" s="84" customFormat="1" x14ac:dyDescent="0.25">
      <c r="A235" s="108"/>
    </row>
    <row r="236" spans="1:1" s="84" customFormat="1" x14ac:dyDescent="0.25">
      <c r="A236" s="108"/>
    </row>
    <row r="237" spans="1:1" s="84" customFormat="1" x14ac:dyDescent="0.25">
      <c r="A237" s="108"/>
    </row>
    <row r="238" spans="1:1" s="84" customFormat="1" x14ac:dyDescent="0.25">
      <c r="A238" s="108"/>
    </row>
    <row r="239" spans="1:1" s="84" customFormat="1" x14ac:dyDescent="0.25">
      <c r="A239" s="108"/>
    </row>
    <row r="240" spans="1:1" s="84" customFormat="1" x14ac:dyDescent="0.25">
      <c r="A240" s="108"/>
    </row>
    <row r="241" spans="1:1" s="84" customFormat="1" x14ac:dyDescent="0.25">
      <c r="A241" s="108"/>
    </row>
    <row r="242" spans="1:1" s="84" customFormat="1" x14ac:dyDescent="0.25">
      <c r="A242" s="108"/>
    </row>
    <row r="243" spans="1:1" s="84" customFormat="1" x14ac:dyDescent="0.25">
      <c r="A243" s="108"/>
    </row>
    <row r="244" spans="1:1" s="84" customFormat="1" x14ac:dyDescent="0.25">
      <c r="A244" s="108"/>
    </row>
    <row r="245" spans="1:1" s="84" customFormat="1" x14ac:dyDescent="0.25">
      <c r="A245" s="108"/>
    </row>
    <row r="246" spans="1:1" s="84" customFormat="1" x14ac:dyDescent="0.25">
      <c r="A246" s="108"/>
    </row>
    <row r="247" spans="1:1" s="84" customFormat="1" x14ac:dyDescent="0.25">
      <c r="A247" s="108"/>
    </row>
    <row r="248" spans="1:1" s="84" customFormat="1" x14ac:dyDescent="0.25">
      <c r="A248" s="108"/>
    </row>
    <row r="249" spans="1:1" s="84" customFormat="1" x14ac:dyDescent="0.25">
      <c r="A249" s="108"/>
    </row>
    <row r="250" spans="1:1" s="84" customFormat="1" x14ac:dyDescent="0.25">
      <c r="A250" s="108"/>
    </row>
    <row r="251" spans="1:1" s="84" customFormat="1" x14ac:dyDescent="0.25">
      <c r="A251" s="108"/>
    </row>
    <row r="252" spans="1:1" s="84" customFormat="1" x14ac:dyDescent="0.25">
      <c r="A252" s="108"/>
    </row>
    <row r="253" spans="1:1" s="84" customFormat="1" x14ac:dyDescent="0.25">
      <c r="A253" s="108"/>
    </row>
    <row r="254" spans="1:1" s="84" customFormat="1" x14ac:dyDescent="0.25">
      <c r="A254" s="108"/>
    </row>
    <row r="255" spans="1:1" s="84" customFormat="1" x14ac:dyDescent="0.25">
      <c r="A255" s="108"/>
    </row>
    <row r="256" spans="1:1" s="84" customFormat="1" x14ac:dyDescent="0.25">
      <c r="A256" s="108"/>
    </row>
    <row r="257" spans="1:1" s="84" customFormat="1" x14ac:dyDescent="0.25">
      <c r="A257" s="108"/>
    </row>
    <row r="258" spans="1:1" s="84" customFormat="1" x14ac:dyDescent="0.25">
      <c r="A258" s="108"/>
    </row>
    <row r="259" spans="1:1" s="84" customFormat="1" x14ac:dyDescent="0.25">
      <c r="A259" s="108"/>
    </row>
    <row r="260" spans="1:1" s="84" customFormat="1" x14ac:dyDescent="0.25">
      <c r="A260" s="108"/>
    </row>
    <row r="261" spans="1:1" s="84" customFormat="1" x14ac:dyDescent="0.25">
      <c r="A261" s="108"/>
    </row>
    <row r="262" spans="1:1" s="84" customFormat="1" x14ac:dyDescent="0.25">
      <c r="A262" s="108"/>
    </row>
    <row r="263" spans="1:1" s="84" customFormat="1" x14ac:dyDescent="0.25">
      <c r="A263" s="108"/>
    </row>
    <row r="264" spans="1:1" s="84" customFormat="1" x14ac:dyDescent="0.25">
      <c r="A264" s="108"/>
    </row>
    <row r="265" spans="1:1" s="84" customFormat="1" x14ac:dyDescent="0.25">
      <c r="A265" s="108"/>
    </row>
    <row r="266" spans="1:1" s="84" customFormat="1" x14ac:dyDescent="0.25">
      <c r="A266" s="108"/>
    </row>
    <row r="267" spans="1:1" s="84" customFormat="1" x14ac:dyDescent="0.25">
      <c r="A267" s="108"/>
    </row>
    <row r="268" spans="1:1" s="84" customFormat="1" x14ac:dyDescent="0.25">
      <c r="A268" s="108"/>
    </row>
    <row r="269" spans="1:1" s="84" customFormat="1" x14ac:dyDescent="0.25">
      <c r="A269" s="108"/>
    </row>
    <row r="270" spans="1:1" s="84" customFormat="1" x14ac:dyDescent="0.25">
      <c r="A270" s="108"/>
    </row>
    <row r="271" spans="1:1" s="84" customFormat="1" x14ac:dyDescent="0.25">
      <c r="A271" s="108"/>
    </row>
    <row r="272" spans="1:1" s="84" customFormat="1" x14ac:dyDescent="0.25">
      <c r="A272" s="108"/>
    </row>
    <row r="273" spans="1:1" s="84" customFormat="1" x14ac:dyDescent="0.25">
      <c r="A273" s="108"/>
    </row>
    <row r="274" spans="1:1" s="84" customFormat="1" x14ac:dyDescent="0.25">
      <c r="A274" s="108"/>
    </row>
    <row r="275" spans="1:1" s="84" customFormat="1" x14ac:dyDescent="0.25">
      <c r="A275" s="108"/>
    </row>
    <row r="276" spans="1:1" s="84" customFormat="1" x14ac:dyDescent="0.25">
      <c r="A276" s="108"/>
    </row>
    <row r="277" spans="1:1" s="84" customFormat="1" x14ac:dyDescent="0.25">
      <c r="A277" s="108"/>
    </row>
    <row r="278" spans="1:1" s="84" customFormat="1" x14ac:dyDescent="0.25">
      <c r="A278" s="108"/>
    </row>
    <row r="279" spans="1:1" s="84" customFormat="1" x14ac:dyDescent="0.25">
      <c r="A279" s="108"/>
    </row>
    <row r="280" spans="1:1" s="84" customFormat="1" x14ac:dyDescent="0.25">
      <c r="A280" s="108"/>
    </row>
    <row r="281" spans="1:1" s="84" customFormat="1" x14ac:dyDescent="0.25">
      <c r="A281" s="108"/>
    </row>
    <row r="282" spans="1:1" s="84" customFormat="1" x14ac:dyDescent="0.25">
      <c r="A282" s="108"/>
    </row>
    <row r="283" spans="1:1" s="84" customFormat="1" x14ac:dyDescent="0.25">
      <c r="A283" s="108"/>
    </row>
    <row r="284" spans="1:1" s="84" customFormat="1" x14ac:dyDescent="0.25">
      <c r="A284" s="108"/>
    </row>
    <row r="285" spans="1:1" s="84" customFormat="1" x14ac:dyDescent="0.25">
      <c r="A285" s="108"/>
    </row>
    <row r="286" spans="1:1" s="84" customFormat="1" x14ac:dyDescent="0.25">
      <c r="A286" s="108"/>
    </row>
    <row r="287" spans="1:1" s="84" customFormat="1" x14ac:dyDescent="0.25">
      <c r="A287" s="108"/>
    </row>
    <row r="288" spans="1:1" s="84" customFormat="1" x14ac:dyDescent="0.25">
      <c r="A288" s="108"/>
    </row>
    <row r="289" spans="1:1" s="84" customFormat="1" x14ac:dyDescent="0.25">
      <c r="A289" s="108"/>
    </row>
    <row r="290" spans="1:1" s="84" customFormat="1" x14ac:dyDescent="0.25">
      <c r="A290" s="108"/>
    </row>
    <row r="291" spans="1:1" s="84" customFormat="1" x14ac:dyDescent="0.25">
      <c r="A291" s="108"/>
    </row>
    <row r="292" spans="1:1" s="84" customFormat="1" x14ac:dyDescent="0.25">
      <c r="A292" s="108"/>
    </row>
    <row r="293" spans="1:1" s="84" customFormat="1" x14ac:dyDescent="0.25">
      <c r="A293" s="108"/>
    </row>
    <row r="294" spans="1:1" s="84" customFormat="1" x14ac:dyDescent="0.25">
      <c r="A294" s="108"/>
    </row>
    <row r="295" spans="1:1" s="84" customFormat="1" x14ac:dyDescent="0.25">
      <c r="A295" s="108"/>
    </row>
    <row r="296" spans="1:1" s="84" customFormat="1" x14ac:dyDescent="0.25">
      <c r="A296" s="108"/>
    </row>
    <row r="297" spans="1:1" s="84" customFormat="1" x14ac:dyDescent="0.25">
      <c r="A297" s="108"/>
    </row>
    <row r="298" spans="1:1" s="84" customFormat="1" x14ac:dyDescent="0.25">
      <c r="A298" s="108"/>
    </row>
    <row r="299" spans="1:1" s="84" customFormat="1" x14ac:dyDescent="0.25">
      <c r="A299" s="108"/>
    </row>
    <row r="300" spans="1:1" s="84" customFormat="1" x14ac:dyDescent="0.25">
      <c r="A300" s="108"/>
    </row>
    <row r="301" spans="1:1" s="84" customFormat="1" x14ac:dyDescent="0.25">
      <c r="A301" s="108"/>
    </row>
    <row r="302" spans="1:1" s="84" customFormat="1" x14ac:dyDescent="0.25">
      <c r="A302" s="108"/>
    </row>
    <row r="303" spans="1:1" s="84" customFormat="1" x14ac:dyDescent="0.25">
      <c r="A303" s="108"/>
    </row>
    <row r="304" spans="1:1" s="84" customFormat="1" x14ac:dyDescent="0.25">
      <c r="A304" s="108"/>
    </row>
    <row r="305" spans="1:1" s="84" customFormat="1" x14ac:dyDescent="0.25">
      <c r="A305" s="108"/>
    </row>
    <row r="306" spans="1:1" s="84" customFormat="1" x14ac:dyDescent="0.25">
      <c r="A306" s="108"/>
    </row>
    <row r="307" spans="1:1" s="84" customFormat="1" x14ac:dyDescent="0.25">
      <c r="A307" s="108"/>
    </row>
    <row r="308" spans="1:1" s="84" customFormat="1" x14ac:dyDescent="0.25">
      <c r="A308" s="108"/>
    </row>
    <row r="309" spans="1:1" s="84" customFormat="1" x14ac:dyDescent="0.25">
      <c r="A309" s="108"/>
    </row>
    <row r="310" spans="1:1" s="84" customFormat="1" x14ac:dyDescent="0.25">
      <c r="A310" s="108"/>
    </row>
    <row r="311" spans="1:1" s="84" customFormat="1" x14ac:dyDescent="0.25">
      <c r="A311" s="108"/>
    </row>
    <row r="312" spans="1:1" s="84" customFormat="1" x14ac:dyDescent="0.25">
      <c r="A312" s="108"/>
    </row>
    <row r="313" spans="1:1" s="84" customFormat="1" x14ac:dyDescent="0.25">
      <c r="A313" s="108"/>
    </row>
    <row r="314" spans="1:1" s="84" customFormat="1" x14ac:dyDescent="0.25">
      <c r="A314" s="108"/>
    </row>
    <row r="315" spans="1:1" s="84" customFormat="1" x14ac:dyDescent="0.25">
      <c r="A315" s="108"/>
    </row>
    <row r="316" spans="1:1" s="84" customFormat="1" x14ac:dyDescent="0.25">
      <c r="A316" s="108"/>
    </row>
    <row r="317" spans="1:1" s="84" customFormat="1" x14ac:dyDescent="0.25">
      <c r="A317" s="108"/>
    </row>
    <row r="318" spans="1:1" s="84" customFormat="1" x14ac:dyDescent="0.25">
      <c r="A318" s="108"/>
    </row>
    <row r="319" spans="1:1" s="84" customFormat="1" x14ac:dyDescent="0.25">
      <c r="A319" s="108"/>
    </row>
    <row r="320" spans="1:1" s="84" customFormat="1" x14ac:dyDescent="0.25">
      <c r="A320" s="108"/>
    </row>
    <row r="321" spans="1:1" s="84" customFormat="1" x14ac:dyDescent="0.25">
      <c r="A321" s="108"/>
    </row>
    <row r="322" spans="1:1" s="84" customFormat="1" x14ac:dyDescent="0.25">
      <c r="A322" s="108"/>
    </row>
    <row r="323" spans="1:1" s="84" customFormat="1" x14ac:dyDescent="0.25">
      <c r="A323" s="108"/>
    </row>
    <row r="324" spans="1:1" s="84" customFormat="1" x14ac:dyDescent="0.25">
      <c r="A324" s="108"/>
    </row>
    <row r="325" spans="1:1" s="84" customFormat="1" x14ac:dyDescent="0.25">
      <c r="A325" s="108"/>
    </row>
    <row r="326" spans="1:1" s="84" customFormat="1" x14ac:dyDescent="0.25">
      <c r="A326" s="108"/>
    </row>
    <row r="327" spans="1:1" s="84" customFormat="1" x14ac:dyDescent="0.25">
      <c r="A327" s="108"/>
    </row>
    <row r="328" spans="1:1" s="84" customFormat="1" x14ac:dyDescent="0.25">
      <c r="A328" s="108"/>
    </row>
    <row r="329" spans="1:1" s="84" customFormat="1" x14ac:dyDescent="0.25">
      <c r="A329" s="108"/>
    </row>
    <row r="330" spans="1:1" s="84" customFormat="1" x14ac:dyDescent="0.25">
      <c r="A330" s="108"/>
    </row>
    <row r="331" spans="1:1" s="84" customFormat="1" x14ac:dyDescent="0.25">
      <c r="A331" s="108"/>
    </row>
    <row r="332" spans="1:1" s="84" customFormat="1" x14ac:dyDescent="0.25">
      <c r="A332" s="108"/>
    </row>
    <row r="333" spans="1:1" s="84" customFormat="1" x14ac:dyDescent="0.25">
      <c r="A333" s="108"/>
    </row>
    <row r="334" spans="1:1" s="84" customFormat="1" x14ac:dyDescent="0.25">
      <c r="A334" s="108"/>
    </row>
    <row r="335" spans="1:1" s="84" customFormat="1" x14ac:dyDescent="0.25">
      <c r="A335" s="108"/>
    </row>
    <row r="336" spans="1:1" s="84" customFormat="1" x14ac:dyDescent="0.25">
      <c r="A336" s="108"/>
    </row>
    <row r="337" spans="1:1" s="84" customFormat="1" x14ac:dyDescent="0.25">
      <c r="A337" s="108"/>
    </row>
    <row r="338" spans="1:1" s="84" customFormat="1" x14ac:dyDescent="0.25">
      <c r="A338" s="108"/>
    </row>
    <row r="339" spans="1:1" s="84" customFormat="1" x14ac:dyDescent="0.25">
      <c r="A339" s="108"/>
    </row>
    <row r="340" spans="1:1" s="84" customFormat="1" x14ac:dyDescent="0.25">
      <c r="A340" s="108"/>
    </row>
    <row r="341" spans="1:1" s="84" customFormat="1" x14ac:dyDescent="0.25">
      <c r="A341" s="108"/>
    </row>
    <row r="342" spans="1:1" s="84" customFormat="1" x14ac:dyDescent="0.25">
      <c r="A342" s="108"/>
    </row>
    <row r="343" spans="1:1" s="84" customFormat="1" x14ac:dyDescent="0.25">
      <c r="A343" s="108"/>
    </row>
    <row r="344" spans="1:1" s="84" customFormat="1" x14ac:dyDescent="0.25">
      <c r="A344" s="108"/>
    </row>
    <row r="345" spans="1:1" s="84" customFormat="1" x14ac:dyDescent="0.25">
      <c r="A345" s="108"/>
    </row>
    <row r="346" spans="1:1" s="84" customFormat="1" x14ac:dyDescent="0.25">
      <c r="A346" s="108"/>
    </row>
    <row r="347" spans="1:1" s="84" customFormat="1" x14ac:dyDescent="0.25">
      <c r="A347" s="108"/>
    </row>
    <row r="348" spans="1:1" s="84" customFormat="1" x14ac:dyDescent="0.25">
      <c r="A348" s="108"/>
    </row>
    <row r="349" spans="1:1" s="84" customFormat="1" x14ac:dyDescent="0.25">
      <c r="A349" s="108"/>
    </row>
    <row r="350" spans="1:1" s="84" customFormat="1" x14ac:dyDescent="0.25">
      <c r="A350" s="108"/>
    </row>
    <row r="351" spans="1:1" s="84" customFormat="1" x14ac:dyDescent="0.25">
      <c r="A351" s="108"/>
    </row>
    <row r="352" spans="1:1" s="84" customFormat="1" x14ac:dyDescent="0.25">
      <c r="A352" s="108"/>
    </row>
    <row r="353" spans="1:1" s="84" customFormat="1" x14ac:dyDescent="0.25">
      <c r="A353" s="108"/>
    </row>
    <row r="354" spans="1:1" s="84" customFormat="1" x14ac:dyDescent="0.25">
      <c r="A354" s="108"/>
    </row>
    <row r="355" spans="1:1" s="84" customFormat="1" x14ac:dyDescent="0.25">
      <c r="A355" s="108"/>
    </row>
    <row r="356" spans="1:1" s="84" customFormat="1" x14ac:dyDescent="0.25">
      <c r="A356" s="108"/>
    </row>
    <row r="357" spans="1:1" s="84" customFormat="1" x14ac:dyDescent="0.25">
      <c r="A357" s="108"/>
    </row>
    <row r="358" spans="1:1" s="84" customFormat="1" x14ac:dyDescent="0.25">
      <c r="A358" s="108"/>
    </row>
    <row r="359" spans="1:1" s="84" customFormat="1" x14ac:dyDescent="0.25">
      <c r="A359" s="108"/>
    </row>
    <row r="360" spans="1:1" s="84" customFormat="1" x14ac:dyDescent="0.25">
      <c r="A360" s="108"/>
    </row>
    <row r="361" spans="1:1" s="84" customFormat="1" x14ac:dyDescent="0.25">
      <c r="A361" s="108"/>
    </row>
    <row r="362" spans="1:1" s="84" customFormat="1" x14ac:dyDescent="0.25">
      <c r="A362" s="108"/>
    </row>
    <row r="363" spans="1:1" s="84" customFormat="1" x14ac:dyDescent="0.25">
      <c r="A363" s="108"/>
    </row>
    <row r="364" spans="1:1" s="84" customFormat="1" x14ac:dyDescent="0.25">
      <c r="A364" s="108"/>
    </row>
    <row r="365" spans="1:1" s="84" customFormat="1" x14ac:dyDescent="0.25">
      <c r="A365" s="108"/>
    </row>
    <row r="366" spans="1:1" s="84" customFormat="1" x14ac:dyDescent="0.25">
      <c r="A366" s="108"/>
    </row>
    <row r="367" spans="1:1" s="84" customFormat="1" x14ac:dyDescent="0.25">
      <c r="A367" s="108"/>
    </row>
    <row r="368" spans="1:1" s="84" customFormat="1" x14ac:dyDescent="0.25">
      <c r="A368" s="108"/>
    </row>
    <row r="369" spans="1:1" s="84" customFormat="1" x14ac:dyDescent="0.25">
      <c r="A369" s="108"/>
    </row>
    <row r="370" spans="1:1" s="84" customFormat="1" x14ac:dyDescent="0.25">
      <c r="A370" s="108"/>
    </row>
    <row r="371" spans="1:1" s="84" customFormat="1" x14ac:dyDescent="0.25">
      <c r="A371" s="108"/>
    </row>
    <row r="372" spans="1:1" s="84" customFormat="1" x14ac:dyDescent="0.25">
      <c r="A372" s="108"/>
    </row>
    <row r="373" spans="1:1" s="84" customFormat="1" x14ac:dyDescent="0.25">
      <c r="A373" s="108"/>
    </row>
    <row r="374" spans="1:1" s="84" customFormat="1" x14ac:dyDescent="0.25">
      <c r="A374" s="108"/>
    </row>
    <row r="375" spans="1:1" s="84" customFormat="1" x14ac:dyDescent="0.25">
      <c r="A375" s="108"/>
    </row>
    <row r="376" spans="1:1" s="84" customFormat="1" x14ac:dyDescent="0.25">
      <c r="A376" s="108"/>
    </row>
    <row r="377" spans="1:1" s="84" customFormat="1" x14ac:dyDescent="0.25">
      <c r="A377" s="108"/>
    </row>
    <row r="378" spans="1:1" s="84" customFormat="1" x14ac:dyDescent="0.25">
      <c r="A378" s="108"/>
    </row>
    <row r="379" spans="1:1" s="84" customFormat="1" x14ac:dyDescent="0.25">
      <c r="A379" s="108"/>
    </row>
    <row r="380" spans="1:1" s="84" customFormat="1" x14ac:dyDescent="0.25">
      <c r="A380" s="108"/>
    </row>
    <row r="381" spans="1:1" s="84" customFormat="1" x14ac:dyDescent="0.25">
      <c r="A381" s="108"/>
    </row>
    <row r="382" spans="1:1" s="84" customFormat="1" x14ac:dyDescent="0.25">
      <c r="A382" s="108"/>
    </row>
    <row r="383" spans="1:1" s="84" customFormat="1" x14ac:dyDescent="0.25">
      <c r="A383" s="108"/>
    </row>
    <row r="384" spans="1:1" s="84" customFormat="1" x14ac:dyDescent="0.25">
      <c r="A384" s="108"/>
    </row>
    <row r="385" spans="1:1" s="84" customFormat="1" x14ac:dyDescent="0.25">
      <c r="A385" s="108"/>
    </row>
    <row r="386" spans="1:1" s="84" customFormat="1" x14ac:dyDescent="0.25">
      <c r="A386" s="108"/>
    </row>
    <row r="387" spans="1:1" s="84" customFormat="1" x14ac:dyDescent="0.25">
      <c r="A387" s="108"/>
    </row>
    <row r="388" spans="1:1" s="84" customFormat="1" x14ac:dyDescent="0.25">
      <c r="A388" s="108"/>
    </row>
    <row r="389" spans="1:1" s="84" customFormat="1" x14ac:dyDescent="0.25">
      <c r="A389" s="108"/>
    </row>
    <row r="390" spans="1:1" s="84" customFormat="1" x14ac:dyDescent="0.25">
      <c r="A390" s="108"/>
    </row>
    <row r="391" spans="1:1" s="84" customFormat="1" x14ac:dyDescent="0.25">
      <c r="A391" s="108"/>
    </row>
    <row r="392" spans="1:1" s="84" customFormat="1" x14ac:dyDescent="0.25">
      <c r="A392" s="108"/>
    </row>
    <row r="393" spans="1:1" s="84" customFormat="1" x14ac:dyDescent="0.25">
      <c r="A393" s="108"/>
    </row>
    <row r="394" spans="1:1" s="84" customFormat="1" x14ac:dyDescent="0.25">
      <c r="A394" s="108"/>
    </row>
    <row r="395" spans="1:1" s="84" customFormat="1" x14ac:dyDescent="0.25">
      <c r="A395" s="108"/>
    </row>
    <row r="396" spans="1:1" s="84" customFormat="1" x14ac:dyDescent="0.25">
      <c r="A396" s="108"/>
    </row>
    <row r="397" spans="1:1" s="84" customFormat="1" x14ac:dyDescent="0.25">
      <c r="A397" s="108"/>
    </row>
    <row r="398" spans="1:1" s="84" customFormat="1" x14ac:dyDescent="0.25">
      <c r="A398" s="108"/>
    </row>
    <row r="399" spans="1:1" s="84" customFormat="1" x14ac:dyDescent="0.25">
      <c r="A399" s="108"/>
    </row>
    <row r="400" spans="1:1" s="84" customFormat="1" x14ac:dyDescent="0.25">
      <c r="A400" s="108"/>
    </row>
    <row r="401" spans="1:1" s="84" customFormat="1" x14ac:dyDescent="0.25">
      <c r="A401" s="108"/>
    </row>
    <row r="402" spans="1:1" s="84" customFormat="1" x14ac:dyDescent="0.25">
      <c r="A402" s="108"/>
    </row>
    <row r="403" spans="1:1" s="84" customFormat="1" x14ac:dyDescent="0.25">
      <c r="A403" s="108"/>
    </row>
    <row r="404" spans="1:1" s="84" customFormat="1" x14ac:dyDescent="0.25">
      <c r="A404" s="108"/>
    </row>
    <row r="405" spans="1:1" s="84" customFormat="1" x14ac:dyDescent="0.25">
      <c r="A405" s="108"/>
    </row>
    <row r="406" spans="1:1" s="84" customFormat="1" x14ac:dyDescent="0.25">
      <c r="A406" s="108"/>
    </row>
    <row r="407" spans="1:1" s="84" customFormat="1" x14ac:dyDescent="0.25">
      <c r="A407" s="108"/>
    </row>
    <row r="408" spans="1:1" s="84" customFormat="1" x14ac:dyDescent="0.25">
      <c r="A408" s="108"/>
    </row>
    <row r="409" spans="1:1" s="84" customFormat="1" x14ac:dyDescent="0.25">
      <c r="A409" s="108"/>
    </row>
    <row r="410" spans="1:1" s="84" customFormat="1" x14ac:dyDescent="0.25">
      <c r="A410" s="108"/>
    </row>
    <row r="411" spans="1:1" s="84" customFormat="1" x14ac:dyDescent="0.25">
      <c r="A411" s="108"/>
    </row>
    <row r="412" spans="1:1" s="84" customFormat="1" x14ac:dyDescent="0.25">
      <c r="A412" s="108"/>
    </row>
    <row r="413" spans="1:1" s="84" customFormat="1" x14ac:dyDescent="0.25">
      <c r="A413" s="108"/>
    </row>
    <row r="414" spans="1:1" s="84" customFormat="1" x14ac:dyDescent="0.25">
      <c r="A414" s="108"/>
    </row>
    <row r="415" spans="1:1" s="84" customFormat="1" x14ac:dyDescent="0.25">
      <c r="A415" s="108"/>
    </row>
    <row r="416" spans="1:1" s="84" customFormat="1" x14ac:dyDescent="0.25">
      <c r="A416" s="108"/>
    </row>
    <row r="417" spans="1:1" s="84" customFormat="1" x14ac:dyDescent="0.25">
      <c r="A417" s="108"/>
    </row>
    <row r="418" spans="1:1" s="84" customFormat="1" x14ac:dyDescent="0.25">
      <c r="A418" s="108"/>
    </row>
    <row r="419" spans="1:1" s="84" customFormat="1" x14ac:dyDescent="0.25">
      <c r="A419" s="108"/>
    </row>
    <row r="420" spans="1:1" s="84" customFormat="1" x14ac:dyDescent="0.25">
      <c r="A420" s="108"/>
    </row>
    <row r="421" spans="1:1" s="84" customFormat="1" x14ac:dyDescent="0.25">
      <c r="A421" s="108"/>
    </row>
    <row r="422" spans="1:1" s="84" customFormat="1" x14ac:dyDescent="0.25">
      <c r="A422" s="108"/>
    </row>
    <row r="423" spans="1:1" s="84" customFormat="1" x14ac:dyDescent="0.25">
      <c r="A423" s="108"/>
    </row>
    <row r="424" spans="1:1" s="84" customFormat="1" x14ac:dyDescent="0.25">
      <c r="A424" s="108"/>
    </row>
    <row r="425" spans="1:1" s="84" customFormat="1" x14ac:dyDescent="0.25">
      <c r="A425" s="108"/>
    </row>
    <row r="426" spans="1:1" s="84" customFormat="1" x14ac:dyDescent="0.25">
      <c r="A426" s="108"/>
    </row>
    <row r="427" spans="1:1" s="84" customFormat="1" x14ac:dyDescent="0.25">
      <c r="A427" s="108"/>
    </row>
    <row r="428" spans="1:1" s="84" customFormat="1" x14ac:dyDescent="0.25">
      <c r="A428" s="108"/>
    </row>
    <row r="429" spans="1:1" s="84" customFormat="1" x14ac:dyDescent="0.25">
      <c r="A429" s="108"/>
    </row>
    <row r="430" spans="1:1" s="84" customFormat="1" x14ac:dyDescent="0.25">
      <c r="A430" s="108"/>
    </row>
    <row r="431" spans="1:1" s="84" customFormat="1" x14ac:dyDescent="0.25">
      <c r="A431" s="108"/>
    </row>
    <row r="432" spans="1:1" s="84" customFormat="1" x14ac:dyDescent="0.25">
      <c r="A432" s="108"/>
    </row>
    <row r="433" spans="1:1" s="84" customFormat="1" x14ac:dyDescent="0.25">
      <c r="A433" s="108"/>
    </row>
    <row r="434" spans="1:1" s="84" customFormat="1" x14ac:dyDescent="0.25">
      <c r="A434" s="108"/>
    </row>
    <row r="435" spans="1:1" s="84" customFormat="1" x14ac:dyDescent="0.25">
      <c r="A435" s="108"/>
    </row>
    <row r="436" spans="1:1" s="84" customFormat="1" x14ac:dyDescent="0.25">
      <c r="A436" s="108"/>
    </row>
    <row r="437" spans="1:1" s="84" customFormat="1" x14ac:dyDescent="0.25">
      <c r="A437" s="108"/>
    </row>
    <row r="438" spans="1:1" s="84" customFormat="1" x14ac:dyDescent="0.25">
      <c r="A438" s="108"/>
    </row>
    <row r="439" spans="1:1" s="84" customFormat="1" x14ac:dyDescent="0.25">
      <c r="A439" s="108"/>
    </row>
    <row r="440" spans="1:1" s="84" customFormat="1" x14ac:dyDescent="0.25">
      <c r="A440" s="108"/>
    </row>
    <row r="441" spans="1:1" s="84" customFormat="1" x14ac:dyDescent="0.25">
      <c r="A441" s="108"/>
    </row>
    <row r="442" spans="1:1" s="84" customFormat="1" x14ac:dyDescent="0.25">
      <c r="A442" s="108"/>
    </row>
    <row r="443" spans="1:1" s="84" customFormat="1" x14ac:dyDescent="0.25">
      <c r="A443" s="108"/>
    </row>
    <row r="444" spans="1:1" s="84" customFormat="1" x14ac:dyDescent="0.25">
      <c r="A444" s="108"/>
    </row>
    <row r="445" spans="1:1" s="84" customFormat="1" x14ac:dyDescent="0.25">
      <c r="A445" s="108"/>
    </row>
    <row r="446" spans="1:1" s="84" customFormat="1" x14ac:dyDescent="0.25">
      <c r="A446" s="108"/>
    </row>
    <row r="447" spans="1:1" s="84" customFormat="1" x14ac:dyDescent="0.25">
      <c r="A447" s="108"/>
    </row>
    <row r="448" spans="1:1" s="84" customFormat="1" x14ac:dyDescent="0.25">
      <c r="A448" s="108"/>
    </row>
    <row r="449" spans="1:1" s="84" customFormat="1" x14ac:dyDescent="0.25">
      <c r="A449" s="108"/>
    </row>
    <row r="450" spans="1:1" s="84" customFormat="1" x14ac:dyDescent="0.25">
      <c r="A450" s="108"/>
    </row>
    <row r="451" spans="1:1" s="84" customFormat="1" x14ac:dyDescent="0.25">
      <c r="A451" s="108"/>
    </row>
    <row r="452" spans="1:1" s="84" customFormat="1" x14ac:dyDescent="0.25">
      <c r="A452" s="108"/>
    </row>
    <row r="453" spans="1:1" s="84" customFormat="1" x14ac:dyDescent="0.25">
      <c r="A453" s="108"/>
    </row>
    <row r="454" spans="1:1" s="84" customFormat="1" x14ac:dyDescent="0.25">
      <c r="A454" s="108"/>
    </row>
    <row r="455" spans="1:1" s="84" customFormat="1" x14ac:dyDescent="0.25">
      <c r="A455" s="108"/>
    </row>
    <row r="456" spans="1:1" s="84" customFormat="1" x14ac:dyDescent="0.25">
      <c r="A456" s="108"/>
    </row>
    <row r="457" spans="1:1" s="84" customFormat="1" x14ac:dyDescent="0.25">
      <c r="A457" s="108"/>
    </row>
    <row r="458" spans="1:1" s="84" customFormat="1" x14ac:dyDescent="0.25">
      <c r="A458" s="108"/>
    </row>
    <row r="459" spans="1:1" s="84" customFormat="1" x14ac:dyDescent="0.25">
      <c r="A459" s="108"/>
    </row>
    <row r="460" spans="1:1" s="84" customFormat="1" x14ac:dyDescent="0.25">
      <c r="A460" s="108"/>
    </row>
    <row r="461" spans="1:1" s="84" customFormat="1" x14ac:dyDescent="0.25">
      <c r="A461" s="108"/>
    </row>
    <row r="462" spans="1:1" s="84" customFormat="1" x14ac:dyDescent="0.25">
      <c r="A462" s="108"/>
    </row>
    <row r="463" spans="1:1" s="84" customFormat="1" x14ac:dyDescent="0.25">
      <c r="A463" s="108"/>
    </row>
    <row r="464" spans="1:1" s="84" customFormat="1" x14ac:dyDescent="0.25">
      <c r="A464" s="108"/>
    </row>
    <row r="465" spans="1:1" s="84" customFormat="1" x14ac:dyDescent="0.25">
      <c r="A465" s="108"/>
    </row>
    <row r="466" spans="1:1" s="84" customFormat="1" x14ac:dyDescent="0.25">
      <c r="A466" s="108"/>
    </row>
    <row r="467" spans="1:1" s="84" customFormat="1" x14ac:dyDescent="0.25">
      <c r="A467" s="108"/>
    </row>
    <row r="468" spans="1:1" s="84" customFormat="1" x14ac:dyDescent="0.25">
      <c r="A468" s="108"/>
    </row>
    <row r="469" spans="1:1" s="84" customFormat="1" x14ac:dyDescent="0.25">
      <c r="A469" s="108"/>
    </row>
    <row r="470" spans="1:1" s="84" customFormat="1" x14ac:dyDescent="0.25">
      <c r="A470" s="108"/>
    </row>
    <row r="471" spans="1:1" s="84" customFormat="1" x14ac:dyDescent="0.25">
      <c r="A471" s="108"/>
    </row>
    <row r="472" spans="1:1" s="84" customFormat="1" x14ac:dyDescent="0.25">
      <c r="A472" s="108"/>
    </row>
    <row r="473" spans="1:1" s="84" customFormat="1" x14ac:dyDescent="0.25">
      <c r="A473" s="108"/>
    </row>
    <row r="474" spans="1:1" s="84" customFormat="1" x14ac:dyDescent="0.25">
      <c r="A474" s="108"/>
    </row>
    <row r="475" spans="1:1" s="84" customFormat="1" x14ac:dyDescent="0.25">
      <c r="A475" s="108"/>
    </row>
    <row r="476" spans="1:1" s="84" customFormat="1" x14ac:dyDescent="0.25">
      <c r="A476" s="108"/>
    </row>
    <row r="477" spans="1:1" s="84" customFormat="1" x14ac:dyDescent="0.25">
      <c r="A477" s="108"/>
    </row>
    <row r="478" spans="1:1" s="84" customFormat="1" x14ac:dyDescent="0.25">
      <c r="A478" s="108"/>
    </row>
    <row r="479" spans="1:1" s="84" customFormat="1" x14ac:dyDescent="0.25">
      <c r="A479" s="108"/>
    </row>
    <row r="480" spans="1:1" s="84" customFormat="1" x14ac:dyDescent="0.25">
      <c r="A480" s="108"/>
    </row>
    <row r="481" spans="1:1" s="84" customFormat="1" x14ac:dyDescent="0.25">
      <c r="A481" s="108"/>
    </row>
    <row r="482" spans="1:1" s="84" customFormat="1" x14ac:dyDescent="0.25">
      <c r="A482" s="108"/>
    </row>
    <row r="483" spans="1:1" s="84" customFormat="1" x14ac:dyDescent="0.25">
      <c r="A483" s="108"/>
    </row>
    <row r="484" spans="1:1" s="84" customFormat="1" x14ac:dyDescent="0.25">
      <c r="A484" s="108"/>
    </row>
    <row r="485" spans="1:1" s="84" customFormat="1" x14ac:dyDescent="0.25">
      <c r="A485" s="108"/>
    </row>
    <row r="486" spans="1:1" s="84" customFormat="1" x14ac:dyDescent="0.25">
      <c r="A486" s="108"/>
    </row>
    <row r="487" spans="1:1" s="84" customFormat="1" x14ac:dyDescent="0.25">
      <c r="A487" s="108"/>
    </row>
    <row r="488" spans="1:1" s="84" customFormat="1" x14ac:dyDescent="0.25">
      <c r="A488" s="108"/>
    </row>
    <row r="489" spans="1:1" s="84" customFormat="1" x14ac:dyDescent="0.25">
      <c r="A489" s="108"/>
    </row>
    <row r="490" spans="1:1" s="84" customFormat="1" x14ac:dyDescent="0.25">
      <c r="A490" s="108"/>
    </row>
    <row r="491" spans="1:1" s="84" customFormat="1" x14ac:dyDescent="0.25">
      <c r="A491" s="108"/>
    </row>
    <row r="492" spans="1:1" s="84" customFormat="1" x14ac:dyDescent="0.25">
      <c r="A492" s="108"/>
    </row>
    <row r="493" spans="1:1" s="84" customFormat="1" x14ac:dyDescent="0.25">
      <c r="A493" s="108"/>
    </row>
    <row r="494" spans="1:1" s="84" customFormat="1" x14ac:dyDescent="0.25">
      <c r="A494" s="108"/>
    </row>
    <row r="495" spans="1:1" s="84" customFormat="1" x14ac:dyDescent="0.25">
      <c r="A495" s="108"/>
    </row>
    <row r="496" spans="1:1" s="84" customFormat="1" x14ac:dyDescent="0.25">
      <c r="A496" s="108"/>
    </row>
    <row r="497" spans="1:1" s="84" customFormat="1" x14ac:dyDescent="0.25">
      <c r="A497" s="108"/>
    </row>
    <row r="498" spans="1:1" s="84" customFormat="1" x14ac:dyDescent="0.25">
      <c r="A498" s="108"/>
    </row>
    <row r="499" spans="1:1" s="84" customFormat="1" x14ac:dyDescent="0.25">
      <c r="A499" s="108"/>
    </row>
    <row r="500" spans="1:1" s="84" customFormat="1" x14ac:dyDescent="0.25">
      <c r="A500" s="108"/>
    </row>
    <row r="501" spans="1:1" s="84" customFormat="1" x14ac:dyDescent="0.25">
      <c r="A501" s="108"/>
    </row>
    <row r="502" spans="1:1" s="84" customFormat="1" x14ac:dyDescent="0.25">
      <c r="A502" s="108"/>
    </row>
    <row r="503" spans="1:1" s="84" customFormat="1" x14ac:dyDescent="0.25">
      <c r="A503" s="108"/>
    </row>
    <row r="504" spans="1:1" s="84" customFormat="1" x14ac:dyDescent="0.25">
      <c r="A504" s="108"/>
    </row>
    <row r="505" spans="1:1" s="84" customFormat="1" x14ac:dyDescent="0.25">
      <c r="A505" s="108"/>
    </row>
    <row r="506" spans="1:1" s="84" customFormat="1" x14ac:dyDescent="0.25">
      <c r="A506" s="108"/>
    </row>
    <row r="507" spans="1:1" s="84" customFormat="1" x14ac:dyDescent="0.25">
      <c r="A507" s="108"/>
    </row>
    <row r="508" spans="1:1" s="84" customFormat="1" x14ac:dyDescent="0.25">
      <c r="A508" s="108"/>
    </row>
    <row r="509" spans="1:1" s="84" customFormat="1" x14ac:dyDescent="0.25">
      <c r="A509" s="108"/>
    </row>
    <row r="510" spans="1:1" s="84" customFormat="1" x14ac:dyDescent="0.25">
      <c r="A510" s="108"/>
    </row>
    <row r="511" spans="1:1" s="84" customFormat="1" x14ac:dyDescent="0.25">
      <c r="A511" s="108"/>
    </row>
    <row r="512" spans="1:1" s="84" customFormat="1" x14ac:dyDescent="0.25">
      <c r="A512" s="108"/>
    </row>
    <row r="513" spans="1:1" s="84" customFormat="1" x14ac:dyDescent="0.25">
      <c r="A513" s="108"/>
    </row>
    <row r="514" spans="1:1" s="84" customFormat="1" x14ac:dyDescent="0.25">
      <c r="A514" s="108"/>
    </row>
    <row r="515" spans="1:1" s="84" customFormat="1" x14ac:dyDescent="0.25">
      <c r="A515" s="108"/>
    </row>
    <row r="516" spans="1:1" s="84" customFormat="1" x14ac:dyDescent="0.25">
      <c r="A516" s="108"/>
    </row>
    <row r="517" spans="1:1" s="84" customFormat="1" x14ac:dyDescent="0.25">
      <c r="A517" s="108"/>
    </row>
    <row r="518" spans="1:1" s="84" customFormat="1" x14ac:dyDescent="0.25">
      <c r="A518" s="108"/>
    </row>
    <row r="519" spans="1:1" s="84" customFormat="1" x14ac:dyDescent="0.25">
      <c r="A519" s="108"/>
    </row>
    <row r="520" spans="1:1" s="84" customFormat="1" x14ac:dyDescent="0.25">
      <c r="A520" s="108"/>
    </row>
    <row r="521" spans="1:1" s="84" customFormat="1" x14ac:dyDescent="0.25">
      <c r="A521" s="108"/>
    </row>
    <row r="522" spans="1:1" s="84" customFormat="1" x14ac:dyDescent="0.25">
      <c r="A522" s="108"/>
    </row>
    <row r="523" spans="1:1" s="84" customFormat="1" x14ac:dyDescent="0.25">
      <c r="A523" s="108"/>
    </row>
    <row r="524" spans="1:1" s="84" customFormat="1" x14ac:dyDescent="0.25">
      <c r="A524" s="108"/>
    </row>
    <row r="525" spans="1:1" s="84" customFormat="1" x14ac:dyDescent="0.25">
      <c r="A525" s="108"/>
    </row>
    <row r="526" spans="1:1" s="84" customFormat="1" x14ac:dyDescent="0.25">
      <c r="A526" s="108"/>
    </row>
    <row r="527" spans="1:1" s="84" customFormat="1" x14ac:dyDescent="0.25">
      <c r="A527" s="108"/>
    </row>
    <row r="528" spans="1:1" s="84" customFormat="1" x14ac:dyDescent="0.25">
      <c r="A528" s="108"/>
    </row>
    <row r="529" spans="1:1" s="84" customFormat="1" x14ac:dyDescent="0.25">
      <c r="A529" s="108"/>
    </row>
    <row r="530" spans="1:1" s="84" customFormat="1" x14ac:dyDescent="0.25">
      <c r="A530" s="108"/>
    </row>
    <row r="531" spans="1:1" s="84" customFormat="1" x14ac:dyDescent="0.25">
      <c r="A531" s="108"/>
    </row>
    <row r="532" spans="1:1" s="84" customFormat="1" x14ac:dyDescent="0.25">
      <c r="A532" s="108"/>
    </row>
    <row r="533" spans="1:1" s="84" customFormat="1" x14ac:dyDescent="0.25">
      <c r="A533" s="108"/>
    </row>
    <row r="534" spans="1:1" s="84" customFormat="1" x14ac:dyDescent="0.25">
      <c r="A534" s="108"/>
    </row>
    <row r="535" spans="1:1" s="84" customFormat="1" x14ac:dyDescent="0.25">
      <c r="A535" s="108"/>
    </row>
    <row r="536" spans="1:1" s="84" customFormat="1" x14ac:dyDescent="0.25">
      <c r="A536" s="108"/>
    </row>
    <row r="537" spans="1:1" s="84" customFormat="1" x14ac:dyDescent="0.25">
      <c r="A537" s="108"/>
    </row>
    <row r="538" spans="1:1" s="84" customFormat="1" x14ac:dyDescent="0.25">
      <c r="A538" s="108"/>
    </row>
    <row r="539" spans="1:1" s="84" customFormat="1" x14ac:dyDescent="0.25">
      <c r="A539" s="108"/>
    </row>
    <row r="540" spans="1:1" s="84" customFormat="1" x14ac:dyDescent="0.25">
      <c r="A540" s="108"/>
    </row>
    <row r="541" spans="1:1" s="84" customFormat="1" x14ac:dyDescent="0.25">
      <c r="A541" s="108"/>
    </row>
    <row r="542" spans="1:1" s="84" customFormat="1" x14ac:dyDescent="0.25">
      <c r="A542" s="108"/>
    </row>
    <row r="543" spans="1:1" s="84" customFormat="1" x14ac:dyDescent="0.25">
      <c r="A543" s="108"/>
    </row>
    <row r="544" spans="1:1" s="84" customFormat="1" x14ac:dyDescent="0.25">
      <c r="A544" s="108"/>
    </row>
    <row r="545" spans="1:1" s="84" customFormat="1" x14ac:dyDescent="0.25">
      <c r="A545" s="108"/>
    </row>
    <row r="546" spans="1:1" s="84" customFormat="1" x14ac:dyDescent="0.25">
      <c r="A546" s="108"/>
    </row>
    <row r="547" spans="1:1" s="84" customFormat="1" x14ac:dyDescent="0.25">
      <c r="A547" s="108"/>
    </row>
    <row r="548" spans="1:1" s="84" customFormat="1" x14ac:dyDescent="0.25">
      <c r="A548" s="108"/>
    </row>
    <row r="549" spans="1:1" s="84" customFormat="1" x14ac:dyDescent="0.25">
      <c r="A549" s="108"/>
    </row>
    <row r="550" spans="1:1" s="84" customFormat="1" x14ac:dyDescent="0.25">
      <c r="A550" s="108"/>
    </row>
    <row r="551" spans="1:1" s="84" customFormat="1" x14ac:dyDescent="0.25">
      <c r="A551" s="108"/>
    </row>
    <row r="552" spans="1:1" s="84" customFormat="1" x14ac:dyDescent="0.25">
      <c r="A552" s="108"/>
    </row>
    <row r="553" spans="1:1" s="84" customFormat="1" x14ac:dyDescent="0.25">
      <c r="A553" s="108"/>
    </row>
    <row r="554" spans="1:1" s="84" customFormat="1" x14ac:dyDescent="0.25">
      <c r="A554" s="108"/>
    </row>
    <row r="555" spans="1:1" s="84" customFormat="1" x14ac:dyDescent="0.25">
      <c r="A555" s="108"/>
    </row>
    <row r="556" spans="1:1" s="84" customFormat="1" x14ac:dyDescent="0.25">
      <c r="A556" s="108"/>
    </row>
    <row r="557" spans="1:1" s="84" customFormat="1" x14ac:dyDescent="0.25">
      <c r="A557" s="108"/>
    </row>
    <row r="558" spans="1:1" s="84" customFormat="1" x14ac:dyDescent="0.25">
      <c r="A558" s="108"/>
    </row>
    <row r="559" spans="1:1" s="84" customFormat="1" x14ac:dyDescent="0.25">
      <c r="A559" s="108"/>
    </row>
    <row r="560" spans="1:1" s="84" customFormat="1" x14ac:dyDescent="0.25">
      <c r="A560" s="108"/>
    </row>
    <row r="561" spans="1:1" s="84" customFormat="1" x14ac:dyDescent="0.25">
      <c r="A561" s="108"/>
    </row>
    <row r="562" spans="1:1" s="84" customFormat="1" x14ac:dyDescent="0.25">
      <c r="A562" s="108"/>
    </row>
    <row r="563" spans="1:1" s="84" customFormat="1" x14ac:dyDescent="0.25">
      <c r="A563" s="108"/>
    </row>
    <row r="564" spans="1:1" s="84" customFormat="1" x14ac:dyDescent="0.25">
      <c r="A564" s="108"/>
    </row>
    <row r="565" spans="1:1" s="84" customFormat="1" x14ac:dyDescent="0.25">
      <c r="A565" s="108"/>
    </row>
    <row r="566" spans="1:1" s="84" customFormat="1" x14ac:dyDescent="0.25">
      <c r="A566" s="108"/>
    </row>
    <row r="567" spans="1:1" s="84" customFormat="1" x14ac:dyDescent="0.25">
      <c r="A567" s="108"/>
    </row>
    <row r="568" spans="1:1" s="84" customFormat="1" x14ac:dyDescent="0.25">
      <c r="A568" s="108"/>
    </row>
    <row r="569" spans="1:1" s="84" customFormat="1" x14ac:dyDescent="0.25">
      <c r="A569" s="108"/>
    </row>
    <row r="570" spans="1:1" s="84" customFormat="1" x14ac:dyDescent="0.25">
      <c r="A570" s="108"/>
    </row>
    <row r="571" spans="1:1" s="84" customFormat="1" x14ac:dyDescent="0.25">
      <c r="A571" s="108"/>
    </row>
    <row r="572" spans="1:1" s="84" customFormat="1" x14ac:dyDescent="0.25">
      <c r="A572" s="108"/>
    </row>
    <row r="573" spans="1:1" s="84" customFormat="1" x14ac:dyDescent="0.25">
      <c r="A573" s="108"/>
    </row>
    <row r="574" spans="1:1" s="84" customFormat="1" x14ac:dyDescent="0.25">
      <c r="A574" s="108"/>
    </row>
    <row r="575" spans="1:1" s="84" customFormat="1" x14ac:dyDescent="0.25">
      <c r="A575" s="108"/>
    </row>
    <row r="576" spans="1:1" s="84" customFormat="1" x14ac:dyDescent="0.25">
      <c r="A576" s="108"/>
    </row>
    <row r="577" spans="1:1" s="84" customFormat="1" x14ac:dyDescent="0.25">
      <c r="A577" s="108"/>
    </row>
    <row r="578" spans="1:1" s="84" customFormat="1" x14ac:dyDescent="0.25">
      <c r="A578" s="108"/>
    </row>
    <row r="579" spans="1:1" s="84" customFormat="1" x14ac:dyDescent="0.25">
      <c r="A579" s="108"/>
    </row>
    <row r="580" spans="1:1" s="84" customFormat="1" x14ac:dyDescent="0.25">
      <c r="A580" s="108"/>
    </row>
    <row r="581" spans="1:1" s="84" customFormat="1" x14ac:dyDescent="0.25">
      <c r="A581" s="108"/>
    </row>
    <row r="582" spans="1:1" s="84" customFormat="1" x14ac:dyDescent="0.25">
      <c r="A582" s="108"/>
    </row>
    <row r="583" spans="1:1" s="84" customFormat="1" x14ac:dyDescent="0.25">
      <c r="A583" s="108"/>
    </row>
    <row r="584" spans="1:1" s="84" customFormat="1" x14ac:dyDescent="0.25">
      <c r="A584" s="108"/>
    </row>
    <row r="585" spans="1:1" s="84" customFormat="1" x14ac:dyDescent="0.25">
      <c r="A585" s="108"/>
    </row>
    <row r="586" spans="1:1" s="84" customFormat="1" x14ac:dyDescent="0.25">
      <c r="A586" s="108"/>
    </row>
    <row r="587" spans="1:1" s="84" customFormat="1" x14ac:dyDescent="0.25">
      <c r="A587" s="108"/>
    </row>
    <row r="588" spans="1:1" s="84" customFormat="1" x14ac:dyDescent="0.25">
      <c r="A588" s="108"/>
    </row>
    <row r="589" spans="1:1" s="84" customFormat="1" x14ac:dyDescent="0.25">
      <c r="A589" s="108"/>
    </row>
    <row r="590" spans="1:1" s="84" customFormat="1" x14ac:dyDescent="0.25">
      <c r="A590" s="108"/>
    </row>
    <row r="591" spans="1:1" s="84" customFormat="1" x14ac:dyDescent="0.25">
      <c r="A591" s="108"/>
    </row>
    <row r="592" spans="1:1" s="84" customFormat="1" x14ac:dyDescent="0.25">
      <c r="A592" s="108"/>
    </row>
    <row r="593" spans="1:1" s="84" customFormat="1" x14ac:dyDescent="0.25">
      <c r="A593" s="108"/>
    </row>
    <row r="594" spans="1:1" s="84" customFormat="1" x14ac:dyDescent="0.25">
      <c r="A594" s="108"/>
    </row>
    <row r="595" spans="1:1" s="84" customFormat="1" x14ac:dyDescent="0.25">
      <c r="A595" s="108"/>
    </row>
    <row r="596" spans="1:1" s="84" customFormat="1" x14ac:dyDescent="0.25">
      <c r="A596" s="108"/>
    </row>
    <row r="597" spans="1:1" s="84" customFormat="1" x14ac:dyDescent="0.25">
      <c r="A597" s="108"/>
    </row>
    <row r="598" spans="1:1" s="84" customFormat="1" x14ac:dyDescent="0.25">
      <c r="A598" s="108"/>
    </row>
    <row r="599" spans="1:1" s="84" customFormat="1" x14ac:dyDescent="0.25">
      <c r="A599" s="108"/>
    </row>
    <row r="600" spans="1:1" s="84" customFormat="1" x14ac:dyDescent="0.25">
      <c r="A600" s="108"/>
    </row>
    <row r="601" spans="1:1" s="84" customFormat="1" x14ac:dyDescent="0.25">
      <c r="A601" s="108"/>
    </row>
    <row r="602" spans="1:1" s="84" customFormat="1" x14ac:dyDescent="0.25">
      <c r="A602" s="108"/>
    </row>
    <row r="603" spans="1:1" s="84" customFormat="1" x14ac:dyDescent="0.25">
      <c r="A603" s="108"/>
    </row>
    <row r="604" spans="1:1" s="84" customFormat="1" x14ac:dyDescent="0.25">
      <c r="A604" s="108"/>
    </row>
    <row r="605" spans="1:1" s="84" customFormat="1" x14ac:dyDescent="0.25">
      <c r="A605" s="108"/>
    </row>
    <row r="606" spans="1:1" s="84" customFormat="1" x14ac:dyDescent="0.25">
      <c r="A606" s="108"/>
    </row>
    <row r="607" spans="1:1" s="84" customFormat="1" x14ac:dyDescent="0.25">
      <c r="A607" s="108"/>
    </row>
    <row r="608" spans="1:1" s="84" customFormat="1" x14ac:dyDescent="0.25">
      <c r="A608" s="108"/>
    </row>
    <row r="609" spans="1:1" s="84" customFormat="1" x14ac:dyDescent="0.25">
      <c r="A609" s="108"/>
    </row>
    <row r="610" spans="1:1" s="84" customFormat="1" x14ac:dyDescent="0.25">
      <c r="A610" s="108"/>
    </row>
    <row r="611" spans="1:1" s="84" customFormat="1" x14ac:dyDescent="0.25">
      <c r="A611" s="108"/>
    </row>
    <row r="612" spans="1:1" s="84" customFormat="1" x14ac:dyDescent="0.25">
      <c r="A612" s="108"/>
    </row>
    <row r="613" spans="1:1" s="84" customFormat="1" x14ac:dyDescent="0.25">
      <c r="A613" s="108"/>
    </row>
    <row r="614" spans="1:1" s="84" customFormat="1" x14ac:dyDescent="0.25">
      <c r="A614" s="108"/>
    </row>
    <row r="615" spans="1:1" s="84" customFormat="1" x14ac:dyDescent="0.25">
      <c r="A615" s="108"/>
    </row>
    <row r="616" spans="1:1" s="84" customFormat="1" x14ac:dyDescent="0.25">
      <c r="A616" s="108"/>
    </row>
    <row r="617" spans="1:1" s="84" customFormat="1" x14ac:dyDescent="0.25">
      <c r="A617" s="108"/>
    </row>
    <row r="618" spans="1:1" s="84" customFormat="1" x14ac:dyDescent="0.25">
      <c r="A618" s="108"/>
    </row>
    <row r="619" spans="1:1" s="84" customFormat="1" x14ac:dyDescent="0.25">
      <c r="A619" s="108"/>
    </row>
    <row r="620" spans="1:1" s="84" customFormat="1" x14ac:dyDescent="0.25">
      <c r="A620" s="108"/>
    </row>
    <row r="621" spans="1:1" s="84" customFormat="1" x14ac:dyDescent="0.25">
      <c r="A621" s="108"/>
    </row>
    <row r="622" spans="1:1" s="84" customFormat="1" x14ac:dyDescent="0.25">
      <c r="A622" s="108"/>
    </row>
    <row r="623" spans="1:1" s="84" customFormat="1" x14ac:dyDescent="0.25">
      <c r="A623" s="108"/>
    </row>
    <row r="624" spans="1:1" s="84" customFormat="1" x14ac:dyDescent="0.25">
      <c r="A624" s="108"/>
    </row>
    <row r="625" spans="1:1" s="84" customFormat="1" x14ac:dyDescent="0.25">
      <c r="A625" s="108"/>
    </row>
    <row r="626" spans="1:1" s="84" customFormat="1" x14ac:dyDescent="0.25">
      <c r="A626" s="108"/>
    </row>
    <row r="627" spans="1:1" s="84" customFormat="1" x14ac:dyDescent="0.25">
      <c r="A627" s="108"/>
    </row>
    <row r="628" spans="1:1" s="84" customFormat="1" x14ac:dyDescent="0.25">
      <c r="A628" s="108"/>
    </row>
    <row r="629" spans="1:1" s="84" customFormat="1" x14ac:dyDescent="0.25">
      <c r="A629" s="108"/>
    </row>
    <row r="630" spans="1:1" s="84" customFormat="1" x14ac:dyDescent="0.25">
      <c r="A630" s="108"/>
    </row>
    <row r="631" spans="1:1" s="84" customFormat="1" x14ac:dyDescent="0.25">
      <c r="A631" s="108"/>
    </row>
    <row r="632" spans="1:1" s="84" customFormat="1" x14ac:dyDescent="0.25">
      <c r="A632" s="108"/>
    </row>
    <row r="633" spans="1:1" s="84" customFormat="1" x14ac:dyDescent="0.25">
      <c r="A633" s="108"/>
    </row>
    <row r="634" spans="1:1" s="84" customFormat="1" x14ac:dyDescent="0.25">
      <c r="A634" s="108"/>
    </row>
    <row r="635" spans="1:1" s="84" customFormat="1" x14ac:dyDescent="0.25">
      <c r="A635" s="108"/>
    </row>
    <row r="636" spans="1:1" s="84" customFormat="1" x14ac:dyDescent="0.25">
      <c r="A636" s="108"/>
    </row>
    <row r="637" spans="1:1" s="84" customFormat="1" x14ac:dyDescent="0.25">
      <c r="A637" s="108"/>
    </row>
    <row r="638" spans="1:1" s="84" customFormat="1" x14ac:dyDescent="0.25">
      <c r="A638" s="108"/>
    </row>
    <row r="639" spans="1:1" s="84" customFormat="1" x14ac:dyDescent="0.25">
      <c r="A639" s="108"/>
    </row>
    <row r="640" spans="1:1" s="84" customFormat="1" x14ac:dyDescent="0.25">
      <c r="A640" s="108"/>
    </row>
    <row r="641" spans="1:1" s="84" customFormat="1" x14ac:dyDescent="0.25">
      <c r="A641" s="108"/>
    </row>
    <row r="642" spans="1:1" s="84" customFormat="1" x14ac:dyDescent="0.25">
      <c r="A642" s="108"/>
    </row>
    <row r="643" spans="1:1" s="84" customFormat="1" x14ac:dyDescent="0.25">
      <c r="A643" s="108"/>
    </row>
    <row r="644" spans="1:1" s="84" customFormat="1" x14ac:dyDescent="0.25">
      <c r="A644" s="108"/>
    </row>
    <row r="645" spans="1:1" s="84" customFormat="1" x14ac:dyDescent="0.25">
      <c r="A645" s="108"/>
    </row>
    <row r="646" spans="1:1" s="84" customFormat="1" x14ac:dyDescent="0.25">
      <c r="A646" s="108"/>
    </row>
    <row r="647" spans="1:1" s="84" customFormat="1" x14ac:dyDescent="0.25">
      <c r="A647" s="108"/>
    </row>
    <row r="648" spans="1:1" s="84" customFormat="1" x14ac:dyDescent="0.25">
      <c r="A648" s="108"/>
    </row>
    <row r="649" spans="1:1" s="84" customFormat="1" x14ac:dyDescent="0.25">
      <c r="A649" s="108"/>
    </row>
    <row r="650" spans="1:1" s="84" customFormat="1" x14ac:dyDescent="0.25">
      <c r="A650" s="108"/>
    </row>
    <row r="651" spans="1:1" s="84" customFormat="1" x14ac:dyDescent="0.25">
      <c r="A651" s="108"/>
    </row>
    <row r="652" spans="1:1" s="84" customFormat="1" x14ac:dyDescent="0.25">
      <c r="A652" s="108"/>
    </row>
    <row r="653" spans="1:1" s="84" customFormat="1" x14ac:dyDescent="0.25">
      <c r="A653" s="108"/>
    </row>
    <row r="654" spans="1:1" s="84" customFormat="1" x14ac:dyDescent="0.25">
      <c r="A654" s="108"/>
    </row>
    <row r="655" spans="1:1" s="84" customFormat="1" x14ac:dyDescent="0.25">
      <c r="A655" s="108"/>
    </row>
    <row r="656" spans="1:1" s="84" customFormat="1" x14ac:dyDescent="0.25">
      <c r="A656" s="108"/>
    </row>
    <row r="657" spans="1:1" s="84" customFormat="1" x14ac:dyDescent="0.25">
      <c r="A657" s="108"/>
    </row>
    <row r="658" spans="1:1" s="84" customFormat="1" x14ac:dyDescent="0.25">
      <c r="A658" s="108"/>
    </row>
    <row r="659" spans="1:1" s="84" customFormat="1" x14ac:dyDescent="0.25">
      <c r="A659" s="108"/>
    </row>
    <row r="660" spans="1:1" s="84" customFormat="1" x14ac:dyDescent="0.25">
      <c r="A660" s="108"/>
    </row>
    <row r="661" spans="1:1" s="84" customFormat="1" x14ac:dyDescent="0.25">
      <c r="A661" s="108"/>
    </row>
    <row r="662" spans="1:1" s="84" customFormat="1" x14ac:dyDescent="0.25">
      <c r="A662" s="108"/>
    </row>
    <row r="663" spans="1:1" s="84" customFormat="1" x14ac:dyDescent="0.25">
      <c r="A663" s="108"/>
    </row>
    <row r="664" spans="1:1" s="84" customFormat="1" x14ac:dyDescent="0.25">
      <c r="A664" s="108"/>
    </row>
    <row r="665" spans="1:1" s="84" customFormat="1" x14ac:dyDescent="0.25">
      <c r="A665" s="108"/>
    </row>
    <row r="666" spans="1:1" s="84" customFormat="1" x14ac:dyDescent="0.25">
      <c r="A666" s="108"/>
    </row>
    <row r="667" spans="1:1" s="84" customFormat="1" x14ac:dyDescent="0.25">
      <c r="A667" s="108"/>
    </row>
    <row r="668" spans="1:1" s="84" customFormat="1" x14ac:dyDescent="0.25">
      <c r="A668" s="108"/>
    </row>
    <row r="669" spans="1:1" s="84" customFormat="1" x14ac:dyDescent="0.25">
      <c r="A669" s="108"/>
    </row>
    <row r="670" spans="1:1" s="84" customFormat="1" x14ac:dyDescent="0.25">
      <c r="A670" s="108"/>
    </row>
    <row r="671" spans="1:1" s="84" customFormat="1" x14ac:dyDescent="0.25">
      <c r="A671" s="108"/>
    </row>
    <row r="672" spans="1:1" s="84" customFormat="1" x14ac:dyDescent="0.25">
      <c r="A672" s="108"/>
    </row>
    <row r="673" spans="1:1" s="84" customFormat="1" x14ac:dyDescent="0.25">
      <c r="A673" s="108"/>
    </row>
    <row r="674" spans="1:1" s="84" customFormat="1" x14ac:dyDescent="0.25">
      <c r="A674" s="108"/>
    </row>
    <row r="675" spans="1:1" s="84" customFormat="1" x14ac:dyDescent="0.25">
      <c r="A675" s="108"/>
    </row>
    <row r="676" spans="1:1" s="84" customFormat="1" x14ac:dyDescent="0.25">
      <c r="A676" s="108"/>
    </row>
    <row r="677" spans="1:1" s="84" customFormat="1" x14ac:dyDescent="0.25">
      <c r="A677" s="108"/>
    </row>
    <row r="678" spans="1:1" s="84" customFormat="1" x14ac:dyDescent="0.25">
      <c r="A678" s="108"/>
    </row>
    <row r="679" spans="1:1" s="84" customFormat="1" x14ac:dyDescent="0.25">
      <c r="A679" s="108"/>
    </row>
    <row r="680" spans="1:1" s="84" customFormat="1" x14ac:dyDescent="0.25">
      <c r="A680" s="108"/>
    </row>
    <row r="681" spans="1:1" s="84" customFormat="1" x14ac:dyDescent="0.25">
      <c r="A681" s="108"/>
    </row>
    <row r="682" spans="1:1" s="84" customFormat="1" x14ac:dyDescent="0.25">
      <c r="A682" s="108"/>
    </row>
    <row r="683" spans="1:1" s="84" customFormat="1" x14ac:dyDescent="0.25">
      <c r="A683" s="108"/>
    </row>
    <row r="684" spans="1:1" s="84" customFormat="1" x14ac:dyDescent="0.25">
      <c r="A684" s="108"/>
    </row>
    <row r="685" spans="1:1" s="84" customFormat="1" x14ac:dyDescent="0.25">
      <c r="A685" s="108"/>
    </row>
    <row r="686" spans="1:1" s="84" customFormat="1" x14ac:dyDescent="0.25">
      <c r="A686" s="108"/>
    </row>
    <row r="687" spans="1:1" s="84" customFormat="1" x14ac:dyDescent="0.25">
      <c r="A687" s="108"/>
    </row>
    <row r="688" spans="1:1" s="84" customFormat="1" x14ac:dyDescent="0.25">
      <c r="A688" s="108"/>
    </row>
    <row r="689" spans="1:1" s="84" customFormat="1" x14ac:dyDescent="0.25">
      <c r="A689" s="108"/>
    </row>
    <row r="690" spans="1:1" s="84" customFormat="1" x14ac:dyDescent="0.25">
      <c r="A690" s="108"/>
    </row>
    <row r="691" spans="1:1" s="84" customFormat="1" x14ac:dyDescent="0.25">
      <c r="A691" s="108"/>
    </row>
    <row r="692" spans="1:1" s="84" customFormat="1" x14ac:dyDescent="0.25">
      <c r="A692" s="108"/>
    </row>
    <row r="693" spans="1:1" s="84" customFormat="1" x14ac:dyDescent="0.25">
      <c r="A693" s="108"/>
    </row>
    <row r="694" spans="1:1" s="84" customFormat="1" x14ac:dyDescent="0.25">
      <c r="A694" s="108"/>
    </row>
    <row r="695" spans="1:1" s="84" customFormat="1" x14ac:dyDescent="0.25">
      <c r="A695" s="108"/>
    </row>
    <row r="696" spans="1:1" s="84" customFormat="1" x14ac:dyDescent="0.25">
      <c r="A696" s="108"/>
    </row>
    <row r="697" spans="1:1" s="84" customFormat="1" x14ac:dyDescent="0.25">
      <c r="A697" s="108"/>
    </row>
    <row r="698" spans="1:1" s="84" customFormat="1" x14ac:dyDescent="0.25">
      <c r="A698" s="108"/>
    </row>
    <row r="699" spans="1:1" s="84" customFormat="1" x14ac:dyDescent="0.25">
      <c r="A699" s="108"/>
    </row>
    <row r="700" spans="1:1" s="84" customFormat="1" x14ac:dyDescent="0.25">
      <c r="A700" s="108"/>
    </row>
    <row r="701" spans="1:1" s="84" customFormat="1" x14ac:dyDescent="0.25">
      <c r="A701" s="108"/>
    </row>
    <row r="702" spans="1:1" s="84" customFormat="1" x14ac:dyDescent="0.25">
      <c r="A702" s="108"/>
    </row>
    <row r="703" spans="1:1" s="84" customFormat="1" x14ac:dyDescent="0.25">
      <c r="A703" s="108"/>
    </row>
    <row r="704" spans="1:1" s="84" customFormat="1" x14ac:dyDescent="0.25">
      <c r="A704" s="108"/>
    </row>
    <row r="705" spans="1:1" s="84" customFormat="1" x14ac:dyDescent="0.25">
      <c r="A705" s="108"/>
    </row>
    <row r="706" spans="1:1" s="84" customFormat="1" x14ac:dyDescent="0.25">
      <c r="A706" s="108"/>
    </row>
    <row r="707" spans="1:1" s="84" customFormat="1" x14ac:dyDescent="0.25">
      <c r="A707" s="108"/>
    </row>
    <row r="708" spans="1:1" s="84" customFormat="1" x14ac:dyDescent="0.25">
      <c r="A708" s="108"/>
    </row>
    <row r="709" spans="1:1" s="84" customFormat="1" x14ac:dyDescent="0.25">
      <c r="A709" s="108"/>
    </row>
    <row r="710" spans="1:1" s="84" customFormat="1" x14ac:dyDescent="0.25">
      <c r="A710" s="108"/>
    </row>
    <row r="711" spans="1:1" s="84" customFormat="1" x14ac:dyDescent="0.25">
      <c r="A711" s="108"/>
    </row>
    <row r="712" spans="1:1" s="84" customFormat="1" x14ac:dyDescent="0.25">
      <c r="A712" s="108"/>
    </row>
    <row r="713" spans="1:1" s="84" customFormat="1" x14ac:dyDescent="0.25">
      <c r="A713" s="108"/>
    </row>
    <row r="714" spans="1:1" s="84" customFormat="1" x14ac:dyDescent="0.25">
      <c r="A714" s="108"/>
    </row>
    <row r="715" spans="1:1" s="84" customFormat="1" x14ac:dyDescent="0.25">
      <c r="A715" s="108"/>
    </row>
    <row r="716" spans="1:1" s="84" customFormat="1" x14ac:dyDescent="0.25">
      <c r="A716" s="108"/>
    </row>
    <row r="717" spans="1:1" s="84" customFormat="1" x14ac:dyDescent="0.25">
      <c r="A717" s="108"/>
    </row>
    <row r="718" spans="1:1" s="84" customFormat="1" x14ac:dyDescent="0.25">
      <c r="A718" s="108"/>
    </row>
    <row r="719" spans="1:1" s="84" customFormat="1" x14ac:dyDescent="0.25">
      <c r="A719" s="108"/>
    </row>
    <row r="720" spans="1:1" s="84" customFormat="1" x14ac:dyDescent="0.25">
      <c r="A720" s="108"/>
    </row>
    <row r="721" spans="1:1" s="84" customFormat="1" x14ac:dyDescent="0.25">
      <c r="A721" s="108"/>
    </row>
    <row r="722" spans="1:1" s="84" customFormat="1" x14ac:dyDescent="0.25">
      <c r="A722" s="108"/>
    </row>
    <row r="723" spans="1:1" s="84" customFormat="1" x14ac:dyDescent="0.25">
      <c r="A723" s="108"/>
    </row>
    <row r="724" spans="1:1" s="84" customFormat="1" x14ac:dyDescent="0.25">
      <c r="A724" s="108"/>
    </row>
    <row r="725" spans="1:1" s="84" customFormat="1" x14ac:dyDescent="0.25">
      <c r="A725" s="108"/>
    </row>
    <row r="726" spans="1:1" s="84" customFormat="1" x14ac:dyDescent="0.25">
      <c r="A726" s="108"/>
    </row>
    <row r="727" spans="1:1" s="84" customFormat="1" x14ac:dyDescent="0.25">
      <c r="A727" s="108"/>
    </row>
    <row r="728" spans="1:1" s="84" customFormat="1" x14ac:dyDescent="0.25">
      <c r="A728" s="108"/>
    </row>
    <row r="729" spans="1:1" s="84" customFormat="1" x14ac:dyDescent="0.25">
      <c r="A729" s="108"/>
    </row>
    <row r="730" spans="1:1" s="84" customFormat="1" x14ac:dyDescent="0.25">
      <c r="A730" s="108"/>
    </row>
    <row r="731" spans="1:1" s="84" customFormat="1" x14ac:dyDescent="0.25">
      <c r="A731" s="108"/>
    </row>
    <row r="732" spans="1:1" s="84" customFormat="1" x14ac:dyDescent="0.25">
      <c r="A732" s="108"/>
    </row>
    <row r="733" spans="1:1" s="84" customFormat="1" x14ac:dyDescent="0.25">
      <c r="A733" s="108"/>
    </row>
    <row r="734" spans="1:1" s="84" customFormat="1" x14ac:dyDescent="0.25">
      <c r="A734" s="108"/>
    </row>
    <row r="735" spans="1:1" s="84" customFormat="1" x14ac:dyDescent="0.25">
      <c r="A735" s="108"/>
    </row>
    <row r="736" spans="1:1" s="84" customFormat="1" x14ac:dyDescent="0.25">
      <c r="A736" s="108"/>
    </row>
    <row r="737" spans="1:1" s="84" customFormat="1" x14ac:dyDescent="0.25">
      <c r="A737" s="108"/>
    </row>
    <row r="738" spans="1:1" s="84" customFormat="1" x14ac:dyDescent="0.25">
      <c r="A738" s="108"/>
    </row>
    <row r="739" spans="1:1" s="84" customFormat="1" x14ac:dyDescent="0.25">
      <c r="A739" s="108"/>
    </row>
    <row r="740" spans="1:1" s="84" customFormat="1" x14ac:dyDescent="0.25">
      <c r="A740" s="108"/>
    </row>
    <row r="741" spans="1:1" s="84" customFormat="1" x14ac:dyDescent="0.25">
      <c r="A741" s="108"/>
    </row>
    <row r="742" spans="1:1" s="84" customFormat="1" x14ac:dyDescent="0.25">
      <c r="A742" s="108"/>
    </row>
    <row r="743" spans="1:1" s="84" customFormat="1" x14ac:dyDescent="0.25">
      <c r="A743" s="108"/>
    </row>
    <row r="744" spans="1:1" s="84" customFormat="1" x14ac:dyDescent="0.25">
      <c r="A744" s="108"/>
    </row>
    <row r="745" spans="1:1" s="84" customFormat="1" x14ac:dyDescent="0.25">
      <c r="A745" s="108"/>
    </row>
    <row r="746" spans="1:1" s="84" customFormat="1" x14ac:dyDescent="0.25">
      <c r="A746" s="108"/>
    </row>
    <row r="747" spans="1:1" s="84" customFormat="1" x14ac:dyDescent="0.25">
      <c r="A747" s="108"/>
    </row>
    <row r="748" spans="1:1" s="84" customFormat="1" x14ac:dyDescent="0.25">
      <c r="A748" s="108"/>
    </row>
    <row r="749" spans="1:1" s="84" customFormat="1" x14ac:dyDescent="0.25">
      <c r="A749" s="108"/>
    </row>
    <row r="750" spans="1:1" s="84" customFormat="1" x14ac:dyDescent="0.25">
      <c r="A750" s="108"/>
    </row>
    <row r="751" spans="1:1" s="84" customFormat="1" x14ac:dyDescent="0.25">
      <c r="A751" s="108"/>
    </row>
    <row r="752" spans="1:1" s="84" customFormat="1" x14ac:dyDescent="0.25">
      <c r="A752" s="108"/>
    </row>
    <row r="753" spans="1:1" s="84" customFormat="1" x14ac:dyDescent="0.25">
      <c r="A753" s="108"/>
    </row>
    <row r="754" spans="1:1" s="84" customFormat="1" x14ac:dyDescent="0.25">
      <c r="A754" s="108"/>
    </row>
    <row r="755" spans="1:1" s="84" customFormat="1" x14ac:dyDescent="0.25">
      <c r="A755" s="108"/>
    </row>
    <row r="756" spans="1:1" s="84" customFormat="1" x14ac:dyDescent="0.25">
      <c r="A756" s="108"/>
    </row>
    <row r="757" spans="1:1" s="84" customFormat="1" x14ac:dyDescent="0.25">
      <c r="A757" s="108"/>
    </row>
    <row r="758" spans="1:1" s="84" customFormat="1" x14ac:dyDescent="0.25">
      <c r="A758" s="108"/>
    </row>
    <row r="759" spans="1:1" s="84" customFormat="1" x14ac:dyDescent="0.25">
      <c r="A759" s="108"/>
    </row>
    <row r="760" spans="1:1" s="84" customFormat="1" x14ac:dyDescent="0.25">
      <c r="A760" s="108"/>
    </row>
    <row r="761" spans="1:1" s="84" customFormat="1" x14ac:dyDescent="0.25">
      <c r="A761" s="108"/>
    </row>
    <row r="762" spans="1:1" s="84" customFormat="1" x14ac:dyDescent="0.25">
      <c r="A762" s="108"/>
    </row>
    <row r="763" spans="1:1" s="84" customFormat="1" x14ac:dyDescent="0.25">
      <c r="A763" s="108"/>
    </row>
    <row r="764" spans="1:1" s="84" customFormat="1" x14ac:dyDescent="0.25">
      <c r="A764" s="108"/>
    </row>
    <row r="765" spans="1:1" s="84" customFormat="1" x14ac:dyDescent="0.25">
      <c r="A765" s="108"/>
    </row>
    <row r="766" spans="1:1" s="84" customFormat="1" x14ac:dyDescent="0.25">
      <c r="A766" s="108"/>
    </row>
    <row r="767" spans="1:1" s="84" customFormat="1" x14ac:dyDescent="0.25">
      <c r="A767" s="108"/>
    </row>
    <row r="768" spans="1:1" s="84" customFormat="1" x14ac:dyDescent="0.25">
      <c r="A768" s="108"/>
    </row>
    <row r="769" spans="1:1" s="84" customFormat="1" x14ac:dyDescent="0.25">
      <c r="A769" s="108"/>
    </row>
    <row r="770" spans="1:1" s="84" customFormat="1" x14ac:dyDescent="0.25">
      <c r="A770" s="108"/>
    </row>
    <row r="771" spans="1:1" s="84" customFormat="1" x14ac:dyDescent="0.25">
      <c r="A771" s="108"/>
    </row>
    <row r="772" spans="1:1" s="84" customFormat="1" x14ac:dyDescent="0.25">
      <c r="A772" s="108"/>
    </row>
    <row r="773" spans="1:1" s="84" customFormat="1" x14ac:dyDescent="0.25">
      <c r="A773" s="108"/>
    </row>
    <row r="774" spans="1:1" s="84" customFormat="1" x14ac:dyDescent="0.25">
      <c r="A774" s="108"/>
    </row>
    <row r="775" spans="1:1" s="84" customFormat="1" x14ac:dyDescent="0.25">
      <c r="A775" s="108"/>
    </row>
    <row r="776" spans="1:1" s="84" customFormat="1" x14ac:dyDescent="0.25">
      <c r="A776" s="108"/>
    </row>
    <row r="777" spans="1:1" s="84" customFormat="1" x14ac:dyDescent="0.25">
      <c r="A777" s="108"/>
    </row>
    <row r="778" spans="1:1" s="84" customFormat="1" x14ac:dyDescent="0.25">
      <c r="A778" s="108"/>
    </row>
    <row r="779" spans="1:1" s="84" customFormat="1" x14ac:dyDescent="0.25">
      <c r="A779" s="108"/>
    </row>
    <row r="780" spans="1:1" s="84" customFormat="1" x14ac:dyDescent="0.25">
      <c r="A780" s="108"/>
    </row>
    <row r="781" spans="1:1" s="84" customFormat="1" x14ac:dyDescent="0.25">
      <c r="A781" s="108"/>
    </row>
    <row r="782" spans="1:1" s="84" customFormat="1" x14ac:dyDescent="0.25">
      <c r="A782" s="108"/>
    </row>
    <row r="783" spans="1:1" s="84" customFormat="1" x14ac:dyDescent="0.25">
      <c r="A783" s="108"/>
    </row>
    <row r="784" spans="1:1" s="84" customFormat="1" x14ac:dyDescent="0.25">
      <c r="A784" s="108"/>
    </row>
    <row r="785" spans="1:1" s="84" customFormat="1" x14ac:dyDescent="0.25">
      <c r="A785" s="108"/>
    </row>
    <row r="786" spans="1:1" s="84" customFormat="1" x14ac:dyDescent="0.25">
      <c r="A786" s="108"/>
    </row>
    <row r="787" spans="1:1" s="84" customFormat="1" x14ac:dyDescent="0.25">
      <c r="A787" s="108"/>
    </row>
    <row r="788" spans="1:1" s="84" customFormat="1" x14ac:dyDescent="0.25">
      <c r="A788" s="108"/>
    </row>
    <row r="789" spans="1:1" s="84" customFormat="1" x14ac:dyDescent="0.25">
      <c r="A789" s="108"/>
    </row>
    <row r="790" spans="1:1" s="84" customFormat="1" x14ac:dyDescent="0.25">
      <c r="A790" s="108"/>
    </row>
    <row r="791" spans="1:1" s="84" customFormat="1" x14ac:dyDescent="0.25">
      <c r="A791" s="108"/>
    </row>
    <row r="792" spans="1:1" s="84" customFormat="1" x14ac:dyDescent="0.25">
      <c r="A792" s="108"/>
    </row>
    <row r="793" spans="1:1" s="84" customFormat="1" x14ac:dyDescent="0.25">
      <c r="A793" s="108"/>
    </row>
    <row r="794" spans="1:1" s="84" customFormat="1" x14ac:dyDescent="0.25">
      <c r="A794" s="108"/>
    </row>
    <row r="795" spans="1:1" s="84" customFormat="1" x14ac:dyDescent="0.25">
      <c r="A795" s="108"/>
    </row>
    <row r="796" spans="1:1" s="84" customFormat="1" x14ac:dyDescent="0.25">
      <c r="A796" s="108"/>
    </row>
    <row r="797" spans="1:1" s="84" customFormat="1" x14ac:dyDescent="0.25">
      <c r="A797" s="108"/>
    </row>
    <row r="798" spans="1:1" s="84" customFormat="1" x14ac:dyDescent="0.25">
      <c r="A798" s="108"/>
    </row>
    <row r="799" spans="1:1" s="84" customFormat="1" x14ac:dyDescent="0.25">
      <c r="A799" s="108"/>
    </row>
    <row r="800" spans="1:1" s="84" customFormat="1" x14ac:dyDescent="0.25">
      <c r="A800" s="108"/>
    </row>
    <row r="801" spans="1:1" s="84" customFormat="1" x14ac:dyDescent="0.25">
      <c r="A801" s="108"/>
    </row>
    <row r="802" spans="1:1" s="84" customFormat="1" x14ac:dyDescent="0.25">
      <c r="A802" s="108"/>
    </row>
    <row r="803" spans="1:1" s="84" customFormat="1" x14ac:dyDescent="0.25">
      <c r="A803" s="108"/>
    </row>
    <row r="804" spans="1:1" s="84" customFormat="1" x14ac:dyDescent="0.25">
      <c r="A804" s="108"/>
    </row>
    <row r="805" spans="1:1" s="84" customFormat="1" x14ac:dyDescent="0.25">
      <c r="A805" s="108"/>
    </row>
    <row r="806" spans="1:1" s="84" customFormat="1" x14ac:dyDescent="0.25">
      <c r="A806" s="108"/>
    </row>
    <row r="807" spans="1:1" s="84" customFormat="1" x14ac:dyDescent="0.25">
      <c r="A807" s="108"/>
    </row>
    <row r="808" spans="1:1" s="84" customFormat="1" x14ac:dyDescent="0.25">
      <c r="A808" s="108"/>
    </row>
    <row r="809" spans="1:1" s="84" customFormat="1" x14ac:dyDescent="0.25">
      <c r="A809" s="108"/>
    </row>
    <row r="810" spans="1:1" s="84" customFormat="1" x14ac:dyDescent="0.25">
      <c r="A810" s="108"/>
    </row>
    <row r="811" spans="1:1" s="84" customFormat="1" x14ac:dyDescent="0.25">
      <c r="A811" s="108"/>
    </row>
    <row r="812" spans="1:1" s="84" customFormat="1" x14ac:dyDescent="0.25">
      <c r="A812" s="108"/>
    </row>
    <row r="813" spans="1:1" s="84" customFormat="1" x14ac:dyDescent="0.25">
      <c r="A813" s="108"/>
    </row>
    <row r="814" spans="1:1" s="84" customFormat="1" x14ac:dyDescent="0.25">
      <c r="A814" s="108"/>
    </row>
    <row r="815" spans="1:1" s="84" customFormat="1" x14ac:dyDescent="0.25">
      <c r="A815" s="108"/>
    </row>
    <row r="816" spans="1:1" s="84" customFormat="1" x14ac:dyDescent="0.25">
      <c r="A816" s="108"/>
    </row>
    <row r="817" spans="1:1" s="84" customFormat="1" x14ac:dyDescent="0.25">
      <c r="A817" s="108"/>
    </row>
    <row r="818" spans="1:1" s="84" customFormat="1" x14ac:dyDescent="0.25">
      <c r="A818" s="108"/>
    </row>
    <row r="819" spans="1:1" s="84" customFormat="1" x14ac:dyDescent="0.25">
      <c r="A819" s="108"/>
    </row>
    <row r="820" spans="1:1" s="84" customFormat="1" x14ac:dyDescent="0.25">
      <c r="A820" s="108"/>
    </row>
    <row r="821" spans="1:1" s="84" customFormat="1" x14ac:dyDescent="0.25">
      <c r="A821" s="108"/>
    </row>
    <row r="822" spans="1:1" s="84" customFormat="1" x14ac:dyDescent="0.25">
      <c r="A822" s="108"/>
    </row>
    <row r="823" spans="1:1" s="84" customFormat="1" x14ac:dyDescent="0.25">
      <c r="A823" s="108"/>
    </row>
    <row r="824" spans="1:1" s="84" customFormat="1" x14ac:dyDescent="0.25">
      <c r="A824" s="108"/>
    </row>
    <row r="825" spans="1:1" s="84" customFormat="1" x14ac:dyDescent="0.25">
      <c r="A825" s="108"/>
    </row>
    <row r="826" spans="1:1" s="84" customFormat="1" x14ac:dyDescent="0.25">
      <c r="A826" s="108"/>
    </row>
    <row r="827" spans="1:1" s="84" customFormat="1" x14ac:dyDescent="0.25">
      <c r="A827" s="108"/>
    </row>
    <row r="828" spans="1:1" s="84" customFormat="1" x14ac:dyDescent="0.25">
      <c r="A828" s="108"/>
    </row>
    <row r="829" spans="1:1" s="84" customFormat="1" x14ac:dyDescent="0.25">
      <c r="A829" s="108"/>
    </row>
    <row r="830" spans="1:1" s="84" customFormat="1" x14ac:dyDescent="0.25">
      <c r="A830" s="108"/>
    </row>
    <row r="831" spans="1:1" s="84" customFormat="1" x14ac:dyDescent="0.25">
      <c r="A831" s="108"/>
    </row>
    <row r="832" spans="1:1" s="84" customFormat="1" x14ac:dyDescent="0.25">
      <c r="A832" s="108"/>
    </row>
    <row r="833" spans="1:1" s="84" customFormat="1" x14ac:dyDescent="0.25">
      <c r="A833" s="108"/>
    </row>
    <row r="834" spans="1:1" s="84" customFormat="1" x14ac:dyDescent="0.25">
      <c r="A834" s="108"/>
    </row>
    <row r="835" spans="1:1" s="84" customFormat="1" x14ac:dyDescent="0.25">
      <c r="A835" s="108"/>
    </row>
    <row r="836" spans="1:1" s="84" customFormat="1" x14ac:dyDescent="0.25">
      <c r="A836" s="108"/>
    </row>
    <row r="837" spans="1:1" s="84" customFormat="1" x14ac:dyDescent="0.25">
      <c r="A837" s="108"/>
    </row>
    <row r="838" spans="1:1" s="84" customFormat="1" x14ac:dyDescent="0.25">
      <c r="A838" s="108"/>
    </row>
    <row r="839" spans="1:1" s="84" customFormat="1" x14ac:dyDescent="0.25">
      <c r="A839" s="108"/>
    </row>
    <row r="840" spans="1:1" s="84" customFormat="1" x14ac:dyDescent="0.25">
      <c r="A840" s="108"/>
    </row>
    <row r="841" spans="1:1" s="84" customFormat="1" x14ac:dyDescent="0.25">
      <c r="A841" s="108"/>
    </row>
    <row r="842" spans="1:1" s="84" customFormat="1" x14ac:dyDescent="0.25">
      <c r="A842" s="108"/>
    </row>
    <row r="843" spans="1:1" s="84" customFormat="1" x14ac:dyDescent="0.25">
      <c r="A843" s="108"/>
    </row>
    <row r="844" spans="1:1" s="84" customFormat="1" x14ac:dyDescent="0.25">
      <c r="A844" s="108"/>
    </row>
    <row r="845" spans="1:1" s="84" customFormat="1" x14ac:dyDescent="0.25">
      <c r="A845" s="108"/>
    </row>
    <row r="846" spans="1:1" s="84" customFormat="1" x14ac:dyDescent="0.25">
      <c r="A846" s="108"/>
    </row>
    <row r="847" spans="1:1" s="84" customFormat="1" x14ac:dyDescent="0.25">
      <c r="A847" s="108"/>
    </row>
    <row r="848" spans="1:1" s="84" customFormat="1" x14ac:dyDescent="0.25">
      <c r="A848" s="108"/>
    </row>
    <row r="849" spans="1:1" s="84" customFormat="1" x14ac:dyDescent="0.25">
      <c r="A849" s="108"/>
    </row>
    <row r="850" spans="1:1" s="84" customFormat="1" x14ac:dyDescent="0.25">
      <c r="A850" s="108"/>
    </row>
    <row r="851" spans="1:1" s="84" customFormat="1" x14ac:dyDescent="0.25">
      <c r="A851" s="108"/>
    </row>
    <row r="852" spans="1:1" s="84" customFormat="1" x14ac:dyDescent="0.25">
      <c r="A852" s="108"/>
    </row>
    <row r="853" spans="1:1" s="84" customFormat="1" x14ac:dyDescent="0.25">
      <c r="A853" s="108"/>
    </row>
    <row r="854" spans="1:1" s="84" customFormat="1" x14ac:dyDescent="0.25">
      <c r="A854" s="108"/>
    </row>
    <row r="855" spans="1:1" s="84" customFormat="1" x14ac:dyDescent="0.25">
      <c r="A855" s="108"/>
    </row>
    <row r="856" spans="1:1" s="84" customFormat="1" x14ac:dyDescent="0.25">
      <c r="A856" s="108"/>
    </row>
    <row r="857" spans="1:1" s="84" customFormat="1" x14ac:dyDescent="0.25">
      <c r="A857" s="108"/>
    </row>
    <row r="858" spans="1:1" s="84" customFormat="1" x14ac:dyDescent="0.25">
      <c r="A858" s="108"/>
    </row>
    <row r="859" spans="1:1" s="84" customFormat="1" x14ac:dyDescent="0.25">
      <c r="A859" s="108"/>
    </row>
    <row r="860" spans="1:1" s="84" customFormat="1" x14ac:dyDescent="0.25">
      <c r="A860" s="108"/>
    </row>
    <row r="861" spans="1:1" s="84" customFormat="1" x14ac:dyDescent="0.25">
      <c r="A861" s="108"/>
    </row>
    <row r="862" spans="1:1" s="84" customFormat="1" x14ac:dyDescent="0.25">
      <c r="A862" s="108"/>
    </row>
    <row r="863" spans="1:1" s="84" customFormat="1" x14ac:dyDescent="0.25">
      <c r="A863" s="108"/>
    </row>
    <row r="864" spans="1:1" s="84" customFormat="1" x14ac:dyDescent="0.25">
      <c r="A864" s="108"/>
    </row>
    <row r="865" spans="1:1" s="84" customFormat="1" x14ac:dyDescent="0.25">
      <c r="A865" s="108"/>
    </row>
    <row r="866" spans="1:1" s="84" customFormat="1" x14ac:dyDescent="0.25">
      <c r="A866" s="108"/>
    </row>
    <row r="867" spans="1:1" s="84" customFormat="1" x14ac:dyDescent="0.25">
      <c r="A867" s="108"/>
    </row>
    <row r="868" spans="1:1" s="84" customFormat="1" x14ac:dyDescent="0.25">
      <c r="A868" s="108"/>
    </row>
    <row r="869" spans="1:1" s="84" customFormat="1" x14ac:dyDescent="0.25">
      <c r="A869" s="108"/>
    </row>
    <row r="870" spans="1:1" s="84" customFormat="1" x14ac:dyDescent="0.25">
      <c r="A870" s="108"/>
    </row>
    <row r="871" spans="1:1" s="84" customFormat="1" x14ac:dyDescent="0.25">
      <c r="A871" s="108"/>
    </row>
    <row r="872" spans="1:1" s="84" customFormat="1" x14ac:dyDescent="0.25">
      <c r="A872" s="108"/>
    </row>
    <row r="873" spans="1:1" s="84" customFormat="1" x14ac:dyDescent="0.25">
      <c r="A873" s="108"/>
    </row>
    <row r="874" spans="1:1" s="84" customFormat="1" x14ac:dyDescent="0.25">
      <c r="A874" s="108"/>
    </row>
    <row r="875" spans="1:1" s="84" customFormat="1" x14ac:dyDescent="0.25">
      <c r="A875" s="108"/>
    </row>
    <row r="876" spans="1:1" s="84" customFormat="1" x14ac:dyDescent="0.25">
      <c r="A876" s="108"/>
    </row>
    <row r="877" spans="1:1" s="84" customFormat="1" x14ac:dyDescent="0.25">
      <c r="A877" s="108"/>
    </row>
    <row r="878" spans="1:1" s="84" customFormat="1" x14ac:dyDescent="0.25">
      <c r="A878" s="108"/>
    </row>
    <row r="879" spans="1:1" s="84" customFormat="1" x14ac:dyDescent="0.25">
      <c r="A879" s="108"/>
    </row>
    <row r="880" spans="1:1" s="84" customFormat="1" x14ac:dyDescent="0.25">
      <c r="A880" s="108"/>
    </row>
    <row r="881" spans="1:1" s="84" customFormat="1" x14ac:dyDescent="0.25">
      <c r="A881" s="108"/>
    </row>
    <row r="882" spans="1:1" s="84" customFormat="1" x14ac:dyDescent="0.25">
      <c r="A882" s="108"/>
    </row>
    <row r="883" spans="1:1" s="84" customFormat="1" x14ac:dyDescent="0.25">
      <c r="A883" s="108"/>
    </row>
    <row r="884" spans="1:1" s="84" customFormat="1" x14ac:dyDescent="0.25">
      <c r="A884" s="108"/>
    </row>
    <row r="885" spans="1:1" s="84" customFormat="1" x14ac:dyDescent="0.25">
      <c r="A885" s="108"/>
    </row>
    <row r="886" spans="1:1" s="84" customFormat="1" x14ac:dyDescent="0.25">
      <c r="A886" s="108"/>
    </row>
    <row r="887" spans="1:1" s="84" customFormat="1" x14ac:dyDescent="0.25">
      <c r="A887" s="108"/>
    </row>
    <row r="888" spans="1:1" s="84" customFormat="1" x14ac:dyDescent="0.25">
      <c r="A888" s="108"/>
    </row>
    <row r="889" spans="1:1" s="84" customFormat="1" x14ac:dyDescent="0.25">
      <c r="A889" s="108"/>
    </row>
    <row r="890" spans="1:1" s="84" customFormat="1" x14ac:dyDescent="0.25">
      <c r="A890" s="108"/>
    </row>
    <row r="891" spans="1:1" s="84" customFormat="1" x14ac:dyDescent="0.25">
      <c r="A891" s="108"/>
    </row>
    <row r="892" spans="1:1" s="84" customFormat="1" x14ac:dyDescent="0.25">
      <c r="A892" s="108"/>
    </row>
    <row r="893" spans="1:1" s="84" customFormat="1" x14ac:dyDescent="0.25">
      <c r="A893" s="108"/>
    </row>
    <row r="894" spans="1:1" s="84" customFormat="1" x14ac:dyDescent="0.25">
      <c r="A894" s="108"/>
    </row>
    <row r="895" spans="1:1" s="84" customFormat="1" x14ac:dyDescent="0.25">
      <c r="A895" s="108"/>
    </row>
    <row r="896" spans="1:1" s="84" customFormat="1" x14ac:dyDescent="0.25">
      <c r="A896" s="108"/>
    </row>
    <row r="897" spans="1:1" s="84" customFormat="1" x14ac:dyDescent="0.25">
      <c r="A897" s="108"/>
    </row>
    <row r="898" spans="1:1" s="84" customFormat="1" x14ac:dyDescent="0.25">
      <c r="A898" s="108"/>
    </row>
    <row r="899" spans="1:1" s="84" customFormat="1" x14ac:dyDescent="0.25">
      <c r="A899" s="108"/>
    </row>
    <row r="900" spans="1:1" s="84" customFormat="1" x14ac:dyDescent="0.25">
      <c r="A900" s="108"/>
    </row>
    <row r="901" spans="1:1" s="84" customFormat="1" x14ac:dyDescent="0.25">
      <c r="A901" s="108"/>
    </row>
    <row r="902" spans="1:1" s="84" customFormat="1" x14ac:dyDescent="0.25">
      <c r="A902" s="108"/>
    </row>
    <row r="903" spans="1:1" s="84" customFormat="1" x14ac:dyDescent="0.25">
      <c r="A903" s="108"/>
    </row>
    <row r="904" spans="1:1" s="84" customFormat="1" x14ac:dyDescent="0.25">
      <c r="A904" s="108"/>
    </row>
    <row r="905" spans="1:1" s="84" customFormat="1" x14ac:dyDescent="0.25">
      <c r="A905" s="108"/>
    </row>
    <row r="906" spans="1:1" s="84" customFormat="1" x14ac:dyDescent="0.25">
      <c r="A906" s="108"/>
    </row>
    <row r="907" spans="1:1" s="84" customFormat="1" x14ac:dyDescent="0.25">
      <c r="A907" s="108"/>
    </row>
    <row r="908" spans="1:1" s="84" customFormat="1" x14ac:dyDescent="0.25">
      <c r="A908" s="108"/>
    </row>
    <row r="909" spans="1:1" s="84" customFormat="1" x14ac:dyDescent="0.25">
      <c r="A909" s="108"/>
    </row>
    <row r="910" spans="1:1" s="84" customFormat="1" x14ac:dyDescent="0.25">
      <c r="A910" s="108"/>
    </row>
    <row r="911" spans="1:1" s="84" customFormat="1" x14ac:dyDescent="0.25">
      <c r="A911" s="108"/>
    </row>
    <row r="912" spans="1:1" s="84" customFormat="1" x14ac:dyDescent="0.25">
      <c r="A912" s="108"/>
    </row>
    <row r="913" spans="1:1" s="84" customFormat="1" x14ac:dyDescent="0.25">
      <c r="A913" s="108"/>
    </row>
    <row r="914" spans="1:1" s="84" customFormat="1" x14ac:dyDescent="0.25">
      <c r="A914" s="108"/>
    </row>
    <row r="915" spans="1:1" s="84" customFormat="1" x14ac:dyDescent="0.25">
      <c r="A915" s="108"/>
    </row>
    <row r="916" spans="1:1" s="84" customFormat="1" x14ac:dyDescent="0.25">
      <c r="A916" s="108"/>
    </row>
    <row r="917" spans="1:1" s="84" customFormat="1" x14ac:dyDescent="0.25">
      <c r="A917" s="108"/>
    </row>
    <row r="918" spans="1:1" s="84" customFormat="1" x14ac:dyDescent="0.25">
      <c r="A918" s="108"/>
    </row>
    <row r="919" spans="1:1" s="84" customFormat="1" x14ac:dyDescent="0.25">
      <c r="A919" s="108"/>
    </row>
    <row r="920" spans="1:1" s="84" customFormat="1" x14ac:dyDescent="0.25">
      <c r="A920" s="108"/>
    </row>
    <row r="921" spans="1:1" s="84" customFormat="1" x14ac:dyDescent="0.25">
      <c r="A921" s="108"/>
    </row>
    <row r="922" spans="1:1" s="84" customFormat="1" x14ac:dyDescent="0.25">
      <c r="A922" s="108"/>
    </row>
    <row r="923" spans="1:1" s="84" customFormat="1" x14ac:dyDescent="0.25">
      <c r="A923" s="108"/>
    </row>
    <row r="924" spans="1:1" s="84" customFormat="1" x14ac:dyDescent="0.25">
      <c r="A924" s="108"/>
    </row>
    <row r="925" spans="1:1" s="84" customFormat="1" x14ac:dyDescent="0.25">
      <c r="A925" s="108"/>
    </row>
    <row r="926" spans="1:1" s="84" customFormat="1" x14ac:dyDescent="0.25">
      <c r="A926" s="108"/>
    </row>
    <row r="927" spans="1:1" s="84" customFormat="1" x14ac:dyDescent="0.25">
      <c r="A927" s="108"/>
    </row>
    <row r="928" spans="1:1" s="84" customFormat="1" x14ac:dyDescent="0.25">
      <c r="A928" s="108"/>
    </row>
    <row r="929" spans="1:1" s="84" customFormat="1" x14ac:dyDescent="0.25">
      <c r="A929" s="108"/>
    </row>
    <row r="930" spans="1:1" s="84" customFormat="1" x14ac:dyDescent="0.25">
      <c r="A930" s="108"/>
    </row>
    <row r="931" spans="1:1" s="84" customFormat="1" x14ac:dyDescent="0.25">
      <c r="A931" s="108"/>
    </row>
    <row r="932" spans="1:1" s="84" customFormat="1" x14ac:dyDescent="0.25">
      <c r="A932" s="108"/>
    </row>
    <row r="933" spans="1:1" s="84" customFormat="1" x14ac:dyDescent="0.25">
      <c r="A933" s="108"/>
    </row>
    <row r="934" spans="1:1" s="84" customFormat="1" x14ac:dyDescent="0.25">
      <c r="A934" s="108"/>
    </row>
    <row r="935" spans="1:1" s="84" customFormat="1" x14ac:dyDescent="0.25">
      <c r="A935" s="108"/>
    </row>
    <row r="936" spans="1:1" s="84" customFormat="1" x14ac:dyDescent="0.25">
      <c r="A936" s="108"/>
    </row>
    <row r="937" spans="1:1" s="84" customFormat="1" x14ac:dyDescent="0.25">
      <c r="A937" s="108"/>
    </row>
    <row r="938" spans="1:1" s="84" customFormat="1" x14ac:dyDescent="0.25">
      <c r="A938" s="108"/>
    </row>
    <row r="939" spans="1:1" s="84" customFormat="1" x14ac:dyDescent="0.25">
      <c r="A939" s="108"/>
    </row>
    <row r="940" spans="1:1" s="84" customFormat="1" x14ac:dyDescent="0.25">
      <c r="A940" s="108"/>
    </row>
    <row r="941" spans="1:1" s="84" customFormat="1" x14ac:dyDescent="0.25">
      <c r="A941" s="108"/>
    </row>
    <row r="942" spans="1:1" s="84" customFormat="1" x14ac:dyDescent="0.25">
      <c r="A942" s="108"/>
    </row>
    <row r="943" spans="1:1" s="84" customFormat="1" x14ac:dyDescent="0.25">
      <c r="A943" s="108"/>
    </row>
    <row r="944" spans="1:1" s="84" customFormat="1" x14ac:dyDescent="0.25">
      <c r="A944" s="108"/>
    </row>
    <row r="945" spans="1:1" s="84" customFormat="1" x14ac:dyDescent="0.25">
      <c r="A945" s="108"/>
    </row>
    <row r="946" spans="1:1" s="84" customFormat="1" x14ac:dyDescent="0.25">
      <c r="A946" s="108"/>
    </row>
    <row r="947" spans="1:1" s="84" customFormat="1" x14ac:dyDescent="0.25">
      <c r="A947" s="108"/>
    </row>
    <row r="948" spans="1:1" s="84" customFormat="1" x14ac:dyDescent="0.25">
      <c r="A948" s="108"/>
    </row>
    <row r="949" spans="1:1" s="84" customFormat="1" x14ac:dyDescent="0.25">
      <c r="A949" s="108"/>
    </row>
    <row r="950" spans="1:1" s="84" customFormat="1" x14ac:dyDescent="0.25">
      <c r="A950" s="108"/>
    </row>
    <row r="951" spans="1:1" s="84" customFormat="1" x14ac:dyDescent="0.25">
      <c r="A951" s="108"/>
    </row>
    <row r="952" spans="1:1" s="84" customFormat="1" x14ac:dyDescent="0.25">
      <c r="A952" s="108"/>
    </row>
    <row r="953" spans="1:1" s="84" customFormat="1" x14ac:dyDescent="0.25">
      <c r="A953" s="108"/>
    </row>
    <row r="954" spans="1:1" s="84" customFormat="1" x14ac:dyDescent="0.25">
      <c r="A954" s="108"/>
    </row>
    <row r="955" spans="1:1" s="84" customFormat="1" x14ac:dyDescent="0.25">
      <c r="A955" s="108"/>
    </row>
    <row r="956" spans="1:1" s="84" customFormat="1" x14ac:dyDescent="0.25">
      <c r="A956" s="108"/>
    </row>
    <row r="957" spans="1:1" s="84" customFormat="1" x14ac:dyDescent="0.25">
      <c r="A957" s="108"/>
    </row>
    <row r="958" spans="1:1" s="84" customFormat="1" x14ac:dyDescent="0.25">
      <c r="A958" s="108"/>
    </row>
    <row r="959" spans="1:1" s="84" customFormat="1" x14ac:dyDescent="0.25">
      <c r="A959" s="108"/>
    </row>
    <row r="960" spans="1:1" s="84" customFormat="1" x14ac:dyDescent="0.25">
      <c r="A960" s="108"/>
    </row>
    <row r="961" spans="1:1" s="84" customFormat="1" x14ac:dyDescent="0.25">
      <c r="A961" s="108"/>
    </row>
    <row r="962" spans="1:1" s="84" customFormat="1" x14ac:dyDescent="0.25">
      <c r="A962" s="108"/>
    </row>
    <row r="963" spans="1:1" s="84" customFormat="1" x14ac:dyDescent="0.25">
      <c r="A963" s="108"/>
    </row>
    <row r="964" spans="1:1" s="84" customFormat="1" x14ac:dyDescent="0.25">
      <c r="A964" s="108"/>
    </row>
    <row r="965" spans="1:1" s="84" customFormat="1" x14ac:dyDescent="0.25">
      <c r="A965" s="108"/>
    </row>
    <row r="966" spans="1:1" s="84" customFormat="1" x14ac:dyDescent="0.25">
      <c r="A966" s="108"/>
    </row>
    <row r="967" spans="1:1" s="84" customFormat="1" x14ac:dyDescent="0.25">
      <c r="A967" s="108"/>
    </row>
    <row r="968" spans="1:1" s="84" customFormat="1" x14ac:dyDescent="0.25">
      <c r="A968" s="108"/>
    </row>
    <row r="969" spans="1:1" s="84" customFormat="1" x14ac:dyDescent="0.25">
      <c r="A969" s="108"/>
    </row>
    <row r="970" spans="1:1" s="84" customFormat="1" x14ac:dyDescent="0.25">
      <c r="A970" s="108"/>
    </row>
    <row r="971" spans="1:1" s="84" customFormat="1" x14ac:dyDescent="0.25">
      <c r="A971" s="108"/>
    </row>
    <row r="972" spans="1:1" s="84" customFormat="1" x14ac:dyDescent="0.25">
      <c r="A972" s="108"/>
    </row>
    <row r="973" spans="1:1" s="84" customFormat="1" x14ac:dyDescent="0.25">
      <c r="A973" s="108"/>
    </row>
    <row r="974" spans="1:1" s="84" customFormat="1" x14ac:dyDescent="0.25">
      <c r="A974" s="108"/>
    </row>
    <row r="975" spans="1:1" s="84" customFormat="1" x14ac:dyDescent="0.25">
      <c r="A975" s="108"/>
    </row>
    <row r="976" spans="1:1" s="84" customFormat="1" x14ac:dyDescent="0.25">
      <c r="A976" s="108"/>
    </row>
    <row r="977" spans="1:1" s="84" customFormat="1" x14ac:dyDescent="0.25">
      <c r="A977" s="108"/>
    </row>
    <row r="978" spans="1:1" s="84" customFormat="1" x14ac:dyDescent="0.25">
      <c r="A978" s="108"/>
    </row>
    <row r="979" spans="1:1" s="84" customFormat="1" x14ac:dyDescent="0.25">
      <c r="A979" s="108"/>
    </row>
    <row r="980" spans="1:1" s="84" customFormat="1" x14ac:dyDescent="0.25">
      <c r="A980" s="108"/>
    </row>
    <row r="981" spans="1:1" s="84" customFormat="1" x14ac:dyDescent="0.25">
      <c r="A981" s="108"/>
    </row>
    <row r="982" spans="1:1" s="84" customFormat="1" x14ac:dyDescent="0.25">
      <c r="A982" s="108"/>
    </row>
    <row r="983" spans="1:1" s="84" customFormat="1" x14ac:dyDescent="0.25">
      <c r="A983" s="108"/>
    </row>
    <row r="984" spans="1:1" s="84" customFormat="1" x14ac:dyDescent="0.25">
      <c r="A984" s="108"/>
    </row>
    <row r="985" spans="1:1" s="84" customFormat="1" x14ac:dyDescent="0.25">
      <c r="A985" s="108"/>
    </row>
    <row r="986" spans="1:1" s="84" customFormat="1" x14ac:dyDescent="0.25">
      <c r="A986" s="108"/>
    </row>
    <row r="987" spans="1:1" s="84" customFormat="1" x14ac:dyDescent="0.25">
      <c r="A987" s="108"/>
    </row>
    <row r="988" spans="1:1" s="84" customFormat="1" x14ac:dyDescent="0.25">
      <c r="A988" s="108"/>
    </row>
    <row r="989" spans="1:1" s="84" customFormat="1" x14ac:dyDescent="0.25">
      <c r="A989" s="108"/>
    </row>
    <row r="990" spans="1:1" s="84" customFormat="1" x14ac:dyDescent="0.25">
      <c r="A990" s="108"/>
    </row>
    <row r="991" spans="1:1" s="84" customFormat="1" x14ac:dyDescent="0.25">
      <c r="A991" s="108"/>
    </row>
    <row r="992" spans="1:1" s="84" customFormat="1" x14ac:dyDescent="0.25">
      <c r="A992" s="108"/>
    </row>
    <row r="993" spans="1:1" s="84" customFormat="1" x14ac:dyDescent="0.25">
      <c r="A993" s="108"/>
    </row>
    <row r="994" spans="1:1" s="84" customFormat="1" x14ac:dyDescent="0.25">
      <c r="A994" s="108"/>
    </row>
    <row r="995" spans="1:1" s="84" customFormat="1" x14ac:dyDescent="0.25">
      <c r="A995" s="108"/>
    </row>
    <row r="996" spans="1:1" s="84" customFormat="1" x14ac:dyDescent="0.25">
      <c r="A996" s="108"/>
    </row>
    <row r="997" spans="1:1" s="84" customFormat="1" x14ac:dyDescent="0.25">
      <c r="A997" s="108"/>
    </row>
    <row r="998" spans="1:1" s="84" customFormat="1" x14ac:dyDescent="0.25">
      <c r="A998" s="108"/>
    </row>
    <row r="999" spans="1:1" s="84" customFormat="1" x14ac:dyDescent="0.25">
      <c r="A999" s="108"/>
    </row>
    <row r="1000" spans="1:1" s="84" customFormat="1" x14ac:dyDescent="0.25">
      <c r="A1000" s="108"/>
    </row>
    <row r="1001" spans="1:1" s="84" customFormat="1" x14ac:dyDescent="0.25">
      <c r="A1001" s="108"/>
    </row>
    <row r="1002" spans="1:1" s="84" customFormat="1" x14ac:dyDescent="0.25">
      <c r="A1002" s="108"/>
    </row>
    <row r="1003" spans="1:1" s="84" customFormat="1" x14ac:dyDescent="0.25">
      <c r="A1003" s="108"/>
    </row>
    <row r="1004" spans="1:1" s="84" customFormat="1" x14ac:dyDescent="0.25">
      <c r="A1004" s="108"/>
    </row>
    <row r="1005" spans="1:1" s="84" customFormat="1" x14ac:dyDescent="0.25">
      <c r="A1005" s="108"/>
    </row>
    <row r="1006" spans="1:1" s="84" customFormat="1" x14ac:dyDescent="0.25">
      <c r="A1006" s="108"/>
    </row>
    <row r="1007" spans="1:1" s="84" customFormat="1" x14ac:dyDescent="0.25">
      <c r="A1007" s="108"/>
    </row>
    <row r="1008" spans="1:1" s="84" customFormat="1" x14ac:dyDescent="0.25">
      <c r="A1008" s="108"/>
    </row>
    <row r="1009" spans="1:1" s="84" customFormat="1" x14ac:dyDescent="0.25">
      <c r="A1009" s="108"/>
    </row>
    <row r="1010" spans="1:1" s="84" customFormat="1" x14ac:dyDescent="0.25">
      <c r="A1010" s="108"/>
    </row>
    <row r="1011" spans="1:1" s="84" customFormat="1" x14ac:dyDescent="0.25">
      <c r="A1011" s="108"/>
    </row>
    <row r="1012" spans="1:1" s="84" customFormat="1" x14ac:dyDescent="0.25">
      <c r="A1012" s="108"/>
    </row>
    <row r="1013" spans="1:1" s="84" customFormat="1" x14ac:dyDescent="0.25">
      <c r="A1013" s="108"/>
    </row>
    <row r="1014" spans="1:1" s="84" customFormat="1" x14ac:dyDescent="0.25">
      <c r="A1014" s="108"/>
    </row>
    <row r="1015" spans="1:1" s="84" customFormat="1" x14ac:dyDescent="0.25">
      <c r="A1015" s="108"/>
    </row>
    <row r="1016" spans="1:1" s="84" customFormat="1" x14ac:dyDescent="0.25">
      <c r="A1016" s="108"/>
    </row>
    <row r="1017" spans="1:1" s="84" customFormat="1" x14ac:dyDescent="0.25">
      <c r="A1017" s="108"/>
    </row>
    <row r="1018" spans="1:1" s="84" customFormat="1" x14ac:dyDescent="0.25">
      <c r="A1018" s="108"/>
    </row>
    <row r="1019" spans="1:1" s="84" customFormat="1" x14ac:dyDescent="0.25">
      <c r="A1019" s="108"/>
    </row>
    <row r="1020" spans="1:1" s="84" customFormat="1" x14ac:dyDescent="0.25">
      <c r="A1020" s="108"/>
    </row>
    <row r="1021" spans="1:1" s="84" customFormat="1" x14ac:dyDescent="0.25">
      <c r="A1021" s="108"/>
    </row>
    <row r="1022" spans="1:1" s="84" customFormat="1" x14ac:dyDescent="0.25">
      <c r="A1022" s="108"/>
    </row>
    <row r="1023" spans="1:1" s="84" customFormat="1" x14ac:dyDescent="0.25">
      <c r="A1023" s="108"/>
    </row>
    <row r="1024" spans="1:1" s="84" customFormat="1" x14ac:dyDescent="0.25">
      <c r="A1024" s="108"/>
    </row>
    <row r="1025" spans="1:1" s="84" customFormat="1" x14ac:dyDescent="0.25">
      <c r="A1025" s="108"/>
    </row>
    <row r="1026" spans="1:1" s="84" customFormat="1" x14ac:dyDescent="0.25">
      <c r="A1026" s="108"/>
    </row>
    <row r="1027" spans="1:1" s="84" customFormat="1" x14ac:dyDescent="0.25">
      <c r="A1027" s="108"/>
    </row>
    <row r="1028" spans="1:1" s="84" customFormat="1" x14ac:dyDescent="0.25">
      <c r="A1028" s="108"/>
    </row>
    <row r="1029" spans="1:1" s="84" customFormat="1" x14ac:dyDescent="0.25">
      <c r="A1029" s="108"/>
    </row>
    <row r="1030" spans="1:1" s="84" customFormat="1" x14ac:dyDescent="0.25">
      <c r="A1030" s="108"/>
    </row>
    <row r="1031" spans="1:1" s="84" customFormat="1" x14ac:dyDescent="0.25">
      <c r="A1031" s="108"/>
    </row>
    <row r="1032" spans="1:1" s="84" customFormat="1" x14ac:dyDescent="0.25">
      <c r="A1032" s="108"/>
    </row>
    <row r="1033" spans="1:1" s="84" customFormat="1" x14ac:dyDescent="0.25">
      <c r="A1033" s="108"/>
    </row>
    <row r="1034" spans="1:1" s="84" customFormat="1" x14ac:dyDescent="0.25">
      <c r="A1034" s="108"/>
    </row>
    <row r="1035" spans="1:1" s="84" customFormat="1" x14ac:dyDescent="0.25">
      <c r="A1035" s="108"/>
    </row>
    <row r="1036" spans="1:1" s="84" customFormat="1" x14ac:dyDescent="0.25">
      <c r="A1036" s="108"/>
    </row>
    <row r="1037" spans="1:1" s="84" customFormat="1" x14ac:dyDescent="0.25">
      <c r="A1037" s="108"/>
    </row>
    <row r="1038" spans="1:1" s="84" customFormat="1" x14ac:dyDescent="0.25">
      <c r="A1038" s="108"/>
    </row>
    <row r="1039" spans="1:1" s="84" customFormat="1" x14ac:dyDescent="0.25">
      <c r="A1039" s="108"/>
    </row>
    <row r="1040" spans="1:1" s="84" customFormat="1" x14ac:dyDescent="0.25">
      <c r="A1040" s="108"/>
    </row>
    <row r="1041" spans="1:1" s="84" customFormat="1" x14ac:dyDescent="0.25">
      <c r="A1041" s="108"/>
    </row>
    <row r="1042" spans="1:1" s="84" customFormat="1" x14ac:dyDescent="0.25">
      <c r="A1042" s="108"/>
    </row>
    <row r="1043" spans="1:1" s="84" customFormat="1" x14ac:dyDescent="0.25">
      <c r="A1043" s="108"/>
    </row>
    <row r="1044" spans="1:1" s="84" customFormat="1" x14ac:dyDescent="0.25">
      <c r="A1044" s="108"/>
    </row>
    <row r="1045" spans="1:1" s="84" customFormat="1" x14ac:dyDescent="0.25">
      <c r="A1045" s="108"/>
    </row>
    <row r="1046" spans="1:1" s="84" customFormat="1" x14ac:dyDescent="0.25">
      <c r="A1046" s="108"/>
    </row>
    <row r="1047" spans="1:1" s="84" customFormat="1" x14ac:dyDescent="0.25">
      <c r="A1047" s="108"/>
    </row>
    <row r="1048" spans="1:1" s="84" customFormat="1" x14ac:dyDescent="0.25">
      <c r="A1048" s="108"/>
    </row>
    <row r="1049" spans="1:1" s="84" customFormat="1" x14ac:dyDescent="0.25">
      <c r="A1049" s="108"/>
    </row>
    <row r="1050" spans="1:1" s="84" customFormat="1" x14ac:dyDescent="0.25">
      <c r="A1050" s="108"/>
    </row>
    <row r="1051" spans="1:1" s="84" customFormat="1" x14ac:dyDescent="0.25">
      <c r="A1051" s="108"/>
    </row>
    <row r="1052" spans="1:1" s="84" customFormat="1" x14ac:dyDescent="0.25">
      <c r="A1052" s="108"/>
    </row>
    <row r="1053" spans="1:1" s="84" customFormat="1" x14ac:dyDescent="0.25">
      <c r="A1053" s="108"/>
    </row>
    <row r="1054" spans="1:1" s="84" customFormat="1" x14ac:dyDescent="0.25">
      <c r="A1054" s="108"/>
    </row>
    <row r="1055" spans="1:1" s="84" customFormat="1" x14ac:dyDescent="0.25">
      <c r="A1055" s="108"/>
    </row>
    <row r="1056" spans="1:1" s="84" customFormat="1" x14ac:dyDescent="0.25">
      <c r="A1056" s="108"/>
    </row>
    <row r="1057" spans="1:1" s="84" customFormat="1" x14ac:dyDescent="0.25">
      <c r="A1057" s="108"/>
    </row>
    <row r="1058" spans="1:1" s="84" customFormat="1" x14ac:dyDescent="0.25">
      <c r="A1058" s="108"/>
    </row>
    <row r="1059" spans="1:1" s="84" customFormat="1" x14ac:dyDescent="0.25">
      <c r="A1059" s="108"/>
    </row>
    <row r="1060" spans="1:1" s="84" customFormat="1" x14ac:dyDescent="0.25">
      <c r="A1060" s="108"/>
    </row>
    <row r="1061" spans="1:1" s="84" customFormat="1" x14ac:dyDescent="0.25">
      <c r="A1061" s="108"/>
    </row>
    <row r="1062" spans="1:1" s="84" customFormat="1" x14ac:dyDescent="0.25">
      <c r="A1062" s="108"/>
    </row>
    <row r="1063" spans="1:1" s="84" customFormat="1" x14ac:dyDescent="0.25">
      <c r="A1063" s="108"/>
    </row>
    <row r="1064" spans="1:1" s="84" customFormat="1" x14ac:dyDescent="0.25">
      <c r="A1064" s="108"/>
    </row>
    <row r="1065" spans="1:1" s="84" customFormat="1" x14ac:dyDescent="0.25">
      <c r="A1065" s="108"/>
    </row>
    <row r="1066" spans="1:1" s="84" customFormat="1" x14ac:dyDescent="0.25">
      <c r="A1066" s="108"/>
    </row>
    <row r="1067" spans="1:1" s="84" customFormat="1" x14ac:dyDescent="0.25">
      <c r="A1067" s="108"/>
    </row>
    <row r="1068" spans="1:1" s="84" customFormat="1" x14ac:dyDescent="0.25">
      <c r="A1068" s="108"/>
    </row>
    <row r="1069" spans="1:1" s="84" customFormat="1" x14ac:dyDescent="0.25">
      <c r="A1069" s="108"/>
    </row>
    <row r="1070" spans="1:1" s="84" customFormat="1" x14ac:dyDescent="0.25">
      <c r="A1070" s="108"/>
    </row>
    <row r="1071" spans="1:1" s="84" customFormat="1" x14ac:dyDescent="0.25">
      <c r="A1071" s="108"/>
    </row>
    <row r="1072" spans="1:1" s="84" customFormat="1" x14ac:dyDescent="0.25">
      <c r="A1072" s="108"/>
    </row>
    <row r="1073" spans="1:1" s="84" customFormat="1" x14ac:dyDescent="0.25">
      <c r="A1073" s="108"/>
    </row>
    <row r="1074" spans="1:1" s="84" customFormat="1" x14ac:dyDescent="0.25">
      <c r="A1074" s="108"/>
    </row>
    <row r="1075" spans="1:1" s="84" customFormat="1" x14ac:dyDescent="0.25">
      <c r="A1075" s="108"/>
    </row>
    <row r="1076" spans="1:1" s="84" customFormat="1" x14ac:dyDescent="0.25">
      <c r="A1076" s="108"/>
    </row>
    <row r="1077" spans="1:1" s="84" customFormat="1" x14ac:dyDescent="0.25">
      <c r="A1077" s="108"/>
    </row>
    <row r="1078" spans="1:1" s="84" customFormat="1" x14ac:dyDescent="0.25">
      <c r="A1078" s="108"/>
    </row>
    <row r="1079" spans="1:1" s="84" customFormat="1" x14ac:dyDescent="0.25">
      <c r="A1079" s="108"/>
    </row>
    <row r="1080" spans="1:1" s="84" customFormat="1" x14ac:dyDescent="0.25">
      <c r="A1080" s="108"/>
    </row>
    <row r="1081" spans="1:1" s="84" customFormat="1" x14ac:dyDescent="0.25">
      <c r="A1081" s="108"/>
    </row>
    <row r="1082" spans="1:1" s="84" customFormat="1" x14ac:dyDescent="0.25">
      <c r="A1082" s="108"/>
    </row>
    <row r="1083" spans="1:1" s="84" customFormat="1" x14ac:dyDescent="0.25">
      <c r="A1083" s="108"/>
    </row>
    <row r="1084" spans="1:1" s="84" customFormat="1" x14ac:dyDescent="0.25">
      <c r="A1084" s="108"/>
    </row>
    <row r="1085" spans="1:1" s="84" customFormat="1" x14ac:dyDescent="0.25">
      <c r="A1085" s="108"/>
    </row>
    <row r="1086" spans="1:1" s="84" customFormat="1" x14ac:dyDescent="0.25">
      <c r="A1086" s="108"/>
    </row>
    <row r="1087" spans="1:1" s="84" customFormat="1" x14ac:dyDescent="0.25">
      <c r="A1087" s="108"/>
    </row>
    <row r="1088" spans="1:1" s="84" customFormat="1" x14ac:dyDescent="0.25">
      <c r="A1088" s="108"/>
    </row>
    <row r="1089" spans="1:1" s="84" customFormat="1" x14ac:dyDescent="0.25">
      <c r="A1089" s="108"/>
    </row>
    <row r="1090" spans="1:1" s="84" customFormat="1" x14ac:dyDescent="0.25">
      <c r="A1090" s="108"/>
    </row>
    <row r="1091" spans="1:1" s="84" customFormat="1" x14ac:dyDescent="0.25">
      <c r="A1091" s="108"/>
    </row>
    <row r="1092" spans="1:1" s="84" customFormat="1" x14ac:dyDescent="0.25">
      <c r="A1092" s="108"/>
    </row>
    <row r="1093" spans="1:1" s="84" customFormat="1" x14ac:dyDescent="0.25">
      <c r="A1093" s="108"/>
    </row>
    <row r="1094" spans="1:1" s="84" customFormat="1" x14ac:dyDescent="0.25">
      <c r="A1094" s="108"/>
    </row>
    <row r="1095" spans="1:1" s="84" customFormat="1" x14ac:dyDescent="0.25">
      <c r="A1095" s="108"/>
    </row>
    <row r="1096" spans="1:1" s="84" customFormat="1" x14ac:dyDescent="0.25">
      <c r="A1096" s="108"/>
    </row>
    <row r="1097" spans="1:1" s="84" customFormat="1" x14ac:dyDescent="0.25">
      <c r="A1097" s="108"/>
    </row>
    <row r="1098" spans="1:1" s="84" customFormat="1" x14ac:dyDescent="0.25">
      <c r="A1098" s="108"/>
    </row>
    <row r="1099" spans="1:1" s="84" customFormat="1" x14ac:dyDescent="0.25">
      <c r="A1099" s="108"/>
    </row>
    <row r="1100" spans="1:1" s="84" customFormat="1" x14ac:dyDescent="0.25">
      <c r="A1100" s="108"/>
    </row>
    <row r="1101" spans="1:1" s="84" customFormat="1" x14ac:dyDescent="0.25">
      <c r="A1101" s="108"/>
    </row>
    <row r="1102" spans="1:1" s="84" customFormat="1" x14ac:dyDescent="0.25">
      <c r="A1102" s="108"/>
    </row>
    <row r="1103" spans="1:1" s="84" customFormat="1" x14ac:dyDescent="0.25">
      <c r="A1103" s="108"/>
    </row>
    <row r="1104" spans="1:1" s="84" customFormat="1" x14ac:dyDescent="0.25">
      <c r="A1104" s="108"/>
    </row>
    <row r="1105" spans="1:1" s="84" customFormat="1" x14ac:dyDescent="0.25">
      <c r="A1105" s="108"/>
    </row>
    <row r="1106" spans="1:1" s="84" customFormat="1" x14ac:dyDescent="0.25">
      <c r="A1106" s="108"/>
    </row>
    <row r="1107" spans="1:1" s="84" customFormat="1" x14ac:dyDescent="0.25">
      <c r="A1107" s="108"/>
    </row>
    <row r="1108" spans="1:1" s="84" customFormat="1" x14ac:dyDescent="0.25">
      <c r="A1108" s="108"/>
    </row>
    <row r="1109" spans="1:1" s="84" customFormat="1" x14ac:dyDescent="0.25">
      <c r="A1109" s="108"/>
    </row>
    <row r="1110" spans="1:1" s="84" customFormat="1" x14ac:dyDescent="0.25">
      <c r="A1110" s="108"/>
    </row>
    <row r="1111" spans="1:1" s="84" customFormat="1" x14ac:dyDescent="0.25">
      <c r="A1111" s="108"/>
    </row>
    <row r="1112" spans="1:1" s="84" customFormat="1" x14ac:dyDescent="0.25">
      <c r="A1112" s="108"/>
    </row>
    <row r="1113" spans="1:1" s="84" customFormat="1" x14ac:dyDescent="0.25">
      <c r="A1113" s="108"/>
    </row>
    <row r="1114" spans="1:1" s="84" customFormat="1" x14ac:dyDescent="0.25">
      <c r="A1114" s="108"/>
    </row>
    <row r="1115" spans="1:1" s="84" customFormat="1" x14ac:dyDescent="0.25">
      <c r="A1115" s="108"/>
    </row>
    <row r="1116" spans="1:1" s="84" customFormat="1" x14ac:dyDescent="0.25">
      <c r="A1116" s="108"/>
    </row>
    <row r="1117" spans="1:1" s="84" customFormat="1" x14ac:dyDescent="0.25">
      <c r="A1117" s="108"/>
    </row>
    <row r="1118" spans="1:1" s="84" customFormat="1" x14ac:dyDescent="0.25">
      <c r="A1118" s="108"/>
    </row>
    <row r="1119" spans="1:1" s="84" customFormat="1" x14ac:dyDescent="0.25">
      <c r="A1119" s="108"/>
    </row>
    <row r="1120" spans="1:1" s="84" customFormat="1" x14ac:dyDescent="0.25">
      <c r="A1120" s="108"/>
    </row>
    <row r="1121" spans="1:1" s="84" customFormat="1" x14ac:dyDescent="0.25">
      <c r="A1121" s="108"/>
    </row>
    <row r="1122" spans="1:1" s="84" customFormat="1" x14ac:dyDescent="0.25">
      <c r="A1122" s="108"/>
    </row>
    <row r="1123" spans="1:1" s="84" customFormat="1" x14ac:dyDescent="0.25">
      <c r="A1123" s="108"/>
    </row>
    <row r="1124" spans="1:1" s="84" customFormat="1" x14ac:dyDescent="0.25">
      <c r="A1124" s="108"/>
    </row>
    <row r="1125" spans="1:1" s="84" customFormat="1" x14ac:dyDescent="0.25">
      <c r="A1125" s="108"/>
    </row>
    <row r="1126" spans="1:1" s="84" customFormat="1" x14ac:dyDescent="0.25">
      <c r="A1126" s="108"/>
    </row>
    <row r="1127" spans="1:1" s="84" customFormat="1" x14ac:dyDescent="0.25">
      <c r="A1127" s="108"/>
    </row>
    <row r="1128" spans="1:1" s="84" customFormat="1" x14ac:dyDescent="0.25">
      <c r="A1128" s="108"/>
    </row>
    <row r="1129" spans="1:1" s="84" customFormat="1" x14ac:dyDescent="0.25">
      <c r="A1129" s="108"/>
    </row>
    <row r="1130" spans="1:1" s="84" customFormat="1" x14ac:dyDescent="0.25">
      <c r="A1130" s="108"/>
    </row>
    <row r="1131" spans="1:1" s="84" customFormat="1" x14ac:dyDescent="0.25">
      <c r="A1131" s="108"/>
    </row>
    <row r="1132" spans="1:1" s="84" customFormat="1" x14ac:dyDescent="0.25">
      <c r="A1132" s="108"/>
    </row>
    <row r="1133" spans="1:1" s="84" customFormat="1" x14ac:dyDescent="0.25">
      <c r="A1133" s="108"/>
    </row>
    <row r="1134" spans="1:1" s="84" customFormat="1" x14ac:dyDescent="0.25">
      <c r="A1134" s="108"/>
    </row>
    <row r="1135" spans="1:1" s="84" customFormat="1" x14ac:dyDescent="0.25">
      <c r="A1135" s="108"/>
    </row>
    <row r="1136" spans="1:1" s="84" customFormat="1" x14ac:dyDescent="0.25">
      <c r="A1136" s="108"/>
    </row>
    <row r="1137" spans="1:1" s="84" customFormat="1" x14ac:dyDescent="0.25">
      <c r="A1137" s="108"/>
    </row>
    <row r="1138" spans="1:1" s="84" customFormat="1" x14ac:dyDescent="0.25">
      <c r="A1138" s="108"/>
    </row>
    <row r="1139" spans="1:1" s="84" customFormat="1" x14ac:dyDescent="0.25">
      <c r="A1139" s="108"/>
    </row>
    <row r="1140" spans="1:1" s="84" customFormat="1" x14ac:dyDescent="0.25">
      <c r="A1140" s="108"/>
    </row>
    <row r="1141" spans="1:1" s="84" customFormat="1" x14ac:dyDescent="0.25">
      <c r="A1141" s="108"/>
    </row>
    <row r="1142" spans="1:1" s="84" customFormat="1" x14ac:dyDescent="0.25">
      <c r="A1142" s="108"/>
    </row>
    <row r="1143" spans="1:1" s="84" customFormat="1" x14ac:dyDescent="0.25">
      <c r="A1143" s="108"/>
    </row>
    <row r="1144" spans="1:1" s="84" customFormat="1" x14ac:dyDescent="0.25">
      <c r="A1144" s="108"/>
    </row>
    <row r="1145" spans="1:1" s="84" customFormat="1" x14ac:dyDescent="0.25">
      <c r="A1145" s="108"/>
    </row>
    <row r="1146" spans="1:1" s="84" customFormat="1" x14ac:dyDescent="0.25">
      <c r="A1146" s="108"/>
    </row>
    <row r="1147" spans="1:1" s="84" customFormat="1" x14ac:dyDescent="0.25">
      <c r="A1147" s="108"/>
    </row>
    <row r="1148" spans="1:1" s="84" customFormat="1" x14ac:dyDescent="0.25">
      <c r="A1148" s="108"/>
    </row>
    <row r="1149" spans="1:1" s="84" customFormat="1" x14ac:dyDescent="0.25">
      <c r="A1149" s="108"/>
    </row>
    <row r="1150" spans="1:1" s="84" customFormat="1" x14ac:dyDescent="0.25">
      <c r="A1150" s="108"/>
    </row>
    <row r="1151" spans="1:1" s="84" customFormat="1" x14ac:dyDescent="0.25">
      <c r="A1151" s="108"/>
    </row>
    <row r="1152" spans="1:1" s="84" customFormat="1" x14ac:dyDescent="0.25">
      <c r="A1152" s="108"/>
    </row>
    <row r="1153" spans="1:1" s="84" customFormat="1" x14ac:dyDescent="0.25">
      <c r="A1153" s="108"/>
    </row>
    <row r="1154" spans="1:1" s="84" customFormat="1" x14ac:dyDescent="0.25">
      <c r="A1154" s="108"/>
    </row>
    <row r="1155" spans="1:1" s="84" customFormat="1" x14ac:dyDescent="0.25">
      <c r="A1155" s="108"/>
    </row>
    <row r="1156" spans="1:1" s="84" customFormat="1" x14ac:dyDescent="0.25">
      <c r="A1156" s="108"/>
    </row>
    <row r="1157" spans="1:1" s="84" customFormat="1" x14ac:dyDescent="0.25">
      <c r="A1157" s="108"/>
    </row>
    <row r="1158" spans="1:1" s="84" customFormat="1" x14ac:dyDescent="0.25">
      <c r="A1158" s="108"/>
    </row>
    <row r="1159" spans="1:1" s="84" customFormat="1" x14ac:dyDescent="0.25">
      <c r="A1159" s="108"/>
    </row>
    <row r="1160" spans="1:1" s="84" customFormat="1" x14ac:dyDescent="0.25">
      <c r="A1160" s="108"/>
    </row>
    <row r="1161" spans="1:1" s="84" customFormat="1" x14ac:dyDescent="0.25">
      <c r="A1161" s="108"/>
    </row>
    <row r="1162" spans="1:1" s="84" customFormat="1" x14ac:dyDescent="0.25">
      <c r="A1162" s="108"/>
    </row>
    <row r="1163" spans="1:1" s="84" customFormat="1" x14ac:dyDescent="0.25">
      <c r="A1163" s="108"/>
    </row>
    <row r="1164" spans="1:1" s="84" customFormat="1" x14ac:dyDescent="0.25">
      <c r="A1164" s="108"/>
    </row>
    <row r="1165" spans="1:1" s="84" customFormat="1" x14ac:dyDescent="0.25">
      <c r="A1165" s="108"/>
    </row>
    <row r="1166" spans="1:1" s="84" customFormat="1" x14ac:dyDescent="0.25">
      <c r="A1166" s="108"/>
    </row>
    <row r="1167" spans="1:1" s="84" customFormat="1" x14ac:dyDescent="0.25">
      <c r="A1167" s="108"/>
    </row>
    <row r="1168" spans="1:1" s="84" customFormat="1" x14ac:dyDescent="0.25">
      <c r="A1168" s="108"/>
    </row>
    <row r="1169" spans="1:1" s="84" customFormat="1" x14ac:dyDescent="0.25">
      <c r="A1169" s="108"/>
    </row>
    <row r="1170" spans="1:1" s="84" customFormat="1" x14ac:dyDescent="0.25">
      <c r="A1170" s="108"/>
    </row>
    <row r="1171" spans="1:1" s="84" customFormat="1" x14ac:dyDescent="0.25">
      <c r="A1171" s="108"/>
    </row>
    <row r="1172" spans="1:1" s="84" customFormat="1" x14ac:dyDescent="0.25">
      <c r="A1172" s="108"/>
    </row>
    <row r="1173" spans="1:1" s="84" customFormat="1" x14ac:dyDescent="0.25">
      <c r="A1173" s="108"/>
    </row>
    <row r="1174" spans="1:1" s="84" customFormat="1" x14ac:dyDescent="0.25">
      <c r="A1174" s="108"/>
    </row>
    <row r="1175" spans="1:1" s="84" customFormat="1" x14ac:dyDescent="0.25">
      <c r="A1175" s="108"/>
    </row>
    <row r="1176" spans="1:1" s="84" customFormat="1" x14ac:dyDescent="0.25">
      <c r="A1176" s="108"/>
    </row>
    <row r="1177" spans="1:1" s="84" customFormat="1" x14ac:dyDescent="0.25">
      <c r="A1177" s="108"/>
    </row>
    <row r="1178" spans="1:1" s="84" customFormat="1" x14ac:dyDescent="0.25">
      <c r="A1178" s="108"/>
    </row>
    <row r="1179" spans="1:1" s="84" customFormat="1" x14ac:dyDescent="0.25">
      <c r="A1179" s="108"/>
    </row>
    <row r="1180" spans="1:1" s="84" customFormat="1" x14ac:dyDescent="0.25">
      <c r="A1180" s="108"/>
    </row>
    <row r="1181" spans="1:1" s="84" customFormat="1" x14ac:dyDescent="0.25">
      <c r="A1181" s="108"/>
    </row>
    <row r="1182" spans="1:1" s="84" customFormat="1" x14ac:dyDescent="0.25">
      <c r="A1182" s="108"/>
    </row>
    <row r="1183" spans="1:1" s="84" customFormat="1" x14ac:dyDescent="0.25">
      <c r="A1183" s="108"/>
    </row>
    <row r="1184" spans="1:1" s="84" customFormat="1" x14ac:dyDescent="0.25">
      <c r="A1184" s="108"/>
    </row>
    <row r="1185" spans="1:1" s="84" customFormat="1" x14ac:dyDescent="0.25">
      <c r="A1185" s="108"/>
    </row>
    <row r="1186" spans="1:1" s="84" customFormat="1" x14ac:dyDescent="0.25">
      <c r="A1186" s="108"/>
    </row>
    <row r="1187" spans="1:1" s="84" customFormat="1" x14ac:dyDescent="0.25">
      <c r="A1187" s="108"/>
    </row>
    <row r="1188" spans="1:1" s="84" customFormat="1" x14ac:dyDescent="0.25">
      <c r="A1188" s="108"/>
    </row>
    <row r="1189" spans="1:1" s="84" customFormat="1" x14ac:dyDescent="0.25">
      <c r="A1189" s="108"/>
    </row>
    <row r="1190" spans="1:1" s="84" customFormat="1" x14ac:dyDescent="0.25">
      <c r="A1190" s="108"/>
    </row>
    <row r="1191" spans="1:1" s="84" customFormat="1" x14ac:dyDescent="0.25">
      <c r="A1191" s="108"/>
    </row>
    <row r="1192" spans="1:1" s="84" customFormat="1" x14ac:dyDescent="0.25">
      <c r="A1192" s="108"/>
    </row>
    <row r="1193" spans="1:1" s="84" customFormat="1" x14ac:dyDescent="0.25">
      <c r="A1193" s="108"/>
    </row>
    <row r="1194" spans="1:1" s="84" customFormat="1" x14ac:dyDescent="0.25">
      <c r="A1194" s="108"/>
    </row>
    <row r="1195" spans="1:1" s="84" customFormat="1" x14ac:dyDescent="0.25">
      <c r="A1195" s="108"/>
    </row>
    <row r="1196" spans="1:1" s="84" customFormat="1" x14ac:dyDescent="0.25">
      <c r="A1196" s="108"/>
    </row>
    <row r="1197" spans="1:1" s="84" customFormat="1" x14ac:dyDescent="0.25">
      <c r="A1197" s="108"/>
    </row>
    <row r="1198" spans="1:1" s="84" customFormat="1" x14ac:dyDescent="0.25">
      <c r="A1198" s="108"/>
    </row>
    <row r="1199" spans="1:1" s="84" customFormat="1" x14ac:dyDescent="0.25">
      <c r="A1199" s="108"/>
    </row>
    <row r="1200" spans="1:1" s="84" customFormat="1" x14ac:dyDescent="0.25">
      <c r="A1200" s="108"/>
    </row>
    <row r="1201" spans="1:1" s="84" customFormat="1" x14ac:dyDescent="0.25">
      <c r="A1201" s="108"/>
    </row>
    <row r="1202" spans="1:1" s="84" customFormat="1" x14ac:dyDescent="0.25">
      <c r="A1202" s="108"/>
    </row>
    <row r="1203" spans="1:1" s="84" customFormat="1" x14ac:dyDescent="0.25">
      <c r="A1203" s="108"/>
    </row>
    <row r="1204" spans="1:1" s="84" customFormat="1" x14ac:dyDescent="0.25">
      <c r="A1204" s="108"/>
    </row>
    <row r="1205" spans="1:1" s="84" customFormat="1" x14ac:dyDescent="0.25">
      <c r="A1205" s="108"/>
    </row>
    <row r="1206" spans="1:1" s="84" customFormat="1" x14ac:dyDescent="0.25">
      <c r="A1206" s="108"/>
    </row>
    <row r="1207" spans="1:1" s="84" customFormat="1" x14ac:dyDescent="0.25">
      <c r="A1207" s="108"/>
    </row>
    <row r="1208" spans="1:1" s="84" customFormat="1" x14ac:dyDescent="0.25">
      <c r="A1208" s="108"/>
    </row>
    <row r="1209" spans="1:1" s="84" customFormat="1" x14ac:dyDescent="0.25">
      <c r="A1209" s="108"/>
    </row>
    <row r="1210" spans="1:1" s="84" customFormat="1" x14ac:dyDescent="0.25">
      <c r="A1210" s="108"/>
    </row>
    <row r="1211" spans="1:1" s="84" customFormat="1" x14ac:dyDescent="0.25">
      <c r="A1211" s="108"/>
    </row>
    <row r="1212" spans="1:1" s="84" customFormat="1" x14ac:dyDescent="0.25">
      <c r="A1212" s="108"/>
    </row>
    <row r="1213" spans="1:1" s="84" customFormat="1" x14ac:dyDescent="0.25">
      <c r="A1213" s="108"/>
    </row>
    <row r="1214" spans="1:1" s="84" customFormat="1" x14ac:dyDescent="0.25">
      <c r="A1214" s="108"/>
    </row>
    <row r="1215" spans="1:1" s="84" customFormat="1" x14ac:dyDescent="0.25">
      <c r="A1215" s="108"/>
    </row>
    <row r="1216" spans="1:1" s="84" customFormat="1" x14ac:dyDescent="0.25">
      <c r="A1216" s="108"/>
    </row>
    <row r="1217" spans="1:1" s="84" customFormat="1" x14ac:dyDescent="0.25">
      <c r="A1217" s="108"/>
    </row>
    <row r="1218" spans="1:1" s="84" customFormat="1" x14ac:dyDescent="0.25">
      <c r="A1218" s="108"/>
    </row>
    <row r="1219" spans="1:1" s="84" customFormat="1" x14ac:dyDescent="0.25">
      <c r="A1219" s="108"/>
    </row>
    <row r="1220" spans="1:1" s="84" customFormat="1" x14ac:dyDescent="0.25">
      <c r="A1220" s="108"/>
    </row>
    <row r="1221" spans="1:1" s="84" customFormat="1" x14ac:dyDescent="0.25">
      <c r="A1221" s="108"/>
    </row>
    <row r="1222" spans="1:1" s="84" customFormat="1" x14ac:dyDescent="0.25">
      <c r="A1222" s="108"/>
    </row>
    <row r="1223" spans="1:1" s="84" customFormat="1" x14ac:dyDescent="0.25">
      <c r="A1223" s="108"/>
    </row>
    <row r="1224" spans="1:1" s="84" customFormat="1" x14ac:dyDescent="0.25">
      <c r="A1224" s="108"/>
    </row>
    <row r="1225" spans="1:1" s="84" customFormat="1" x14ac:dyDescent="0.25">
      <c r="A1225" s="108"/>
    </row>
    <row r="1226" spans="1:1" s="84" customFormat="1" x14ac:dyDescent="0.25">
      <c r="A1226" s="108"/>
    </row>
    <row r="1227" spans="1:1" s="84" customFormat="1" x14ac:dyDescent="0.25">
      <c r="A1227" s="108"/>
    </row>
    <row r="1228" spans="1:1" s="84" customFormat="1" x14ac:dyDescent="0.25">
      <c r="A1228" s="108"/>
    </row>
    <row r="1229" spans="1:1" s="84" customFormat="1" x14ac:dyDescent="0.25">
      <c r="A1229" s="108"/>
    </row>
    <row r="1230" spans="1:1" s="84" customFormat="1" x14ac:dyDescent="0.25">
      <c r="A1230" s="108"/>
    </row>
    <row r="1231" spans="1:1" s="84" customFormat="1" x14ac:dyDescent="0.25">
      <c r="A1231" s="108"/>
    </row>
    <row r="1232" spans="1:1" s="84" customFormat="1" x14ac:dyDescent="0.25">
      <c r="A1232" s="108"/>
    </row>
    <row r="1233" spans="1:1" s="84" customFormat="1" x14ac:dyDescent="0.25">
      <c r="A1233" s="108"/>
    </row>
    <row r="1234" spans="1:1" s="84" customFormat="1" x14ac:dyDescent="0.25">
      <c r="A1234" s="108"/>
    </row>
    <row r="1235" spans="1:1" s="84" customFormat="1" x14ac:dyDescent="0.25">
      <c r="A1235" s="108"/>
    </row>
    <row r="1236" spans="1:1" s="84" customFormat="1" x14ac:dyDescent="0.25">
      <c r="A1236" s="108"/>
    </row>
    <row r="1237" spans="1:1" s="84" customFormat="1" x14ac:dyDescent="0.25">
      <c r="A1237" s="108"/>
    </row>
    <row r="1238" spans="1:1" s="84" customFormat="1" x14ac:dyDescent="0.25">
      <c r="A1238" s="108"/>
    </row>
    <row r="1239" spans="1:1" s="84" customFormat="1" x14ac:dyDescent="0.25">
      <c r="A1239" s="108"/>
    </row>
    <row r="1240" spans="1:1" s="84" customFormat="1" x14ac:dyDescent="0.25">
      <c r="A1240" s="108"/>
    </row>
    <row r="1241" spans="1:1" s="84" customFormat="1" x14ac:dyDescent="0.25">
      <c r="A1241" s="108"/>
    </row>
    <row r="1242" spans="1:1" s="84" customFormat="1" x14ac:dyDescent="0.25">
      <c r="A1242" s="108"/>
    </row>
    <row r="1243" spans="1:1" s="84" customFormat="1" x14ac:dyDescent="0.25">
      <c r="A1243" s="108"/>
    </row>
    <row r="1244" spans="1:1" s="84" customFormat="1" x14ac:dyDescent="0.25">
      <c r="A1244" s="108"/>
    </row>
    <row r="1245" spans="1:1" s="84" customFormat="1" x14ac:dyDescent="0.25">
      <c r="A1245" s="108"/>
    </row>
    <row r="1246" spans="1:1" s="84" customFormat="1" x14ac:dyDescent="0.25">
      <c r="A1246" s="108"/>
    </row>
    <row r="1247" spans="1:1" s="84" customFormat="1" x14ac:dyDescent="0.25">
      <c r="A1247" s="108"/>
    </row>
    <row r="1248" spans="1:1" s="84" customFormat="1" x14ac:dyDescent="0.25">
      <c r="A1248" s="108"/>
    </row>
    <row r="1249" spans="1:1" s="84" customFormat="1" x14ac:dyDescent="0.25">
      <c r="A1249" s="108"/>
    </row>
    <row r="1250" spans="1:1" s="84" customFormat="1" x14ac:dyDescent="0.25">
      <c r="A1250" s="108"/>
    </row>
    <row r="1251" spans="1:1" s="84" customFormat="1" x14ac:dyDescent="0.25">
      <c r="A1251" s="108"/>
    </row>
    <row r="1252" spans="1:1" s="84" customFormat="1" x14ac:dyDescent="0.25">
      <c r="A1252" s="108"/>
    </row>
    <row r="1253" spans="1:1" s="84" customFormat="1" x14ac:dyDescent="0.25">
      <c r="A1253" s="108"/>
    </row>
    <row r="1254" spans="1:1" s="84" customFormat="1" x14ac:dyDescent="0.25">
      <c r="A1254" s="108"/>
    </row>
    <row r="1255" spans="1:1" s="84" customFormat="1" x14ac:dyDescent="0.25">
      <c r="A1255" s="108"/>
    </row>
    <row r="1256" spans="1:1" s="84" customFormat="1" x14ac:dyDescent="0.25">
      <c r="A1256" s="108"/>
    </row>
    <row r="1257" spans="1:1" s="84" customFormat="1" x14ac:dyDescent="0.25">
      <c r="A1257" s="108"/>
    </row>
    <row r="1258" spans="1:1" s="84" customFormat="1" x14ac:dyDescent="0.25">
      <c r="A1258" s="108"/>
    </row>
    <row r="1259" spans="1:1" s="84" customFormat="1" x14ac:dyDescent="0.25">
      <c r="A1259" s="108"/>
    </row>
    <row r="1260" spans="1:1" s="84" customFormat="1" x14ac:dyDescent="0.25">
      <c r="A1260" s="108"/>
    </row>
    <row r="1261" spans="1:1" s="84" customFormat="1" x14ac:dyDescent="0.25">
      <c r="A1261" s="108"/>
    </row>
    <row r="1262" spans="1:1" s="84" customFormat="1" x14ac:dyDescent="0.25">
      <c r="A1262" s="108"/>
    </row>
    <row r="1263" spans="1:1" s="84" customFormat="1" x14ac:dyDescent="0.25">
      <c r="A1263" s="108"/>
    </row>
    <row r="1264" spans="1:1" s="84" customFormat="1" x14ac:dyDescent="0.25">
      <c r="A1264" s="108"/>
    </row>
    <row r="1265" spans="1:1" s="84" customFormat="1" x14ac:dyDescent="0.25">
      <c r="A1265" s="108"/>
    </row>
    <row r="1266" spans="1:1" s="84" customFormat="1" x14ac:dyDescent="0.25">
      <c r="A1266" s="108"/>
    </row>
    <row r="1267" spans="1:1" s="84" customFormat="1" x14ac:dyDescent="0.25">
      <c r="A1267" s="108"/>
    </row>
    <row r="1268" spans="1:1" s="84" customFormat="1" x14ac:dyDescent="0.25">
      <c r="A1268" s="108"/>
    </row>
    <row r="1269" spans="1:1" s="84" customFormat="1" x14ac:dyDescent="0.25">
      <c r="A1269" s="108"/>
    </row>
    <row r="1270" spans="1:1" s="84" customFormat="1" x14ac:dyDescent="0.25">
      <c r="A1270" s="108"/>
    </row>
    <row r="1271" spans="1:1" s="84" customFormat="1" x14ac:dyDescent="0.25">
      <c r="A1271" s="108"/>
    </row>
    <row r="1272" spans="1:1" s="84" customFormat="1" x14ac:dyDescent="0.25">
      <c r="A1272" s="108"/>
    </row>
    <row r="1273" spans="1:1" s="84" customFormat="1" x14ac:dyDescent="0.25">
      <c r="A1273" s="108"/>
    </row>
    <row r="1274" spans="1:1" s="84" customFormat="1" x14ac:dyDescent="0.25">
      <c r="A1274" s="108"/>
    </row>
    <row r="1275" spans="1:1" s="84" customFormat="1" x14ac:dyDescent="0.25">
      <c r="A1275" s="108"/>
    </row>
    <row r="1276" spans="1:1" s="84" customFormat="1" x14ac:dyDescent="0.25">
      <c r="A1276" s="108"/>
    </row>
    <row r="1277" spans="1:1" s="84" customFormat="1" x14ac:dyDescent="0.25">
      <c r="A1277" s="108"/>
    </row>
    <row r="1278" spans="1:1" s="84" customFormat="1" x14ac:dyDescent="0.25">
      <c r="A1278" s="108"/>
    </row>
    <row r="1279" spans="1:1" s="84" customFormat="1" x14ac:dyDescent="0.25">
      <c r="A1279" s="108"/>
    </row>
    <row r="1280" spans="1:1" s="84" customFormat="1" x14ac:dyDescent="0.25">
      <c r="A1280" s="108"/>
    </row>
    <row r="1281" spans="1:1" s="84" customFormat="1" x14ac:dyDescent="0.25">
      <c r="A1281" s="108"/>
    </row>
    <row r="1282" spans="1:1" s="84" customFormat="1" x14ac:dyDescent="0.25">
      <c r="A1282" s="108"/>
    </row>
    <row r="1283" spans="1:1" s="84" customFormat="1" x14ac:dyDescent="0.25">
      <c r="A1283" s="108"/>
    </row>
    <row r="1284" spans="1:1" s="84" customFormat="1" x14ac:dyDescent="0.25">
      <c r="A1284" s="108"/>
    </row>
    <row r="1285" spans="1:1" s="84" customFormat="1" x14ac:dyDescent="0.25">
      <c r="A1285" s="108"/>
    </row>
    <row r="1286" spans="1:1" s="84" customFormat="1" x14ac:dyDescent="0.25">
      <c r="A1286" s="108"/>
    </row>
    <row r="1287" spans="1:1" s="84" customFormat="1" x14ac:dyDescent="0.25">
      <c r="A1287" s="108"/>
    </row>
    <row r="1288" spans="1:1" s="84" customFormat="1" x14ac:dyDescent="0.25">
      <c r="A1288" s="108"/>
    </row>
    <row r="1289" spans="1:1" s="84" customFormat="1" x14ac:dyDescent="0.25">
      <c r="A1289" s="108"/>
    </row>
    <row r="1290" spans="1:1" s="84" customFormat="1" x14ac:dyDescent="0.25">
      <c r="A1290" s="108"/>
    </row>
    <row r="1291" spans="1:1" s="84" customFormat="1" x14ac:dyDescent="0.25">
      <c r="A1291" s="108"/>
    </row>
    <row r="1292" spans="1:1" s="84" customFormat="1" x14ac:dyDescent="0.25">
      <c r="A1292" s="108"/>
    </row>
    <row r="1293" spans="1:1" s="84" customFormat="1" x14ac:dyDescent="0.25">
      <c r="A1293" s="108"/>
    </row>
    <row r="1294" spans="1:1" s="84" customFormat="1" x14ac:dyDescent="0.25">
      <c r="A1294" s="108"/>
    </row>
    <row r="1295" spans="1:1" s="84" customFormat="1" x14ac:dyDescent="0.25">
      <c r="A1295" s="108"/>
    </row>
    <row r="1296" spans="1:1" s="84" customFormat="1" x14ac:dyDescent="0.25">
      <c r="A1296" s="108"/>
    </row>
    <row r="1297" spans="1:1" s="84" customFormat="1" x14ac:dyDescent="0.25">
      <c r="A1297" s="108"/>
    </row>
    <row r="1298" spans="1:1" s="84" customFormat="1" x14ac:dyDescent="0.25">
      <c r="A1298" s="108"/>
    </row>
    <row r="1299" spans="1:1" s="84" customFormat="1" x14ac:dyDescent="0.25">
      <c r="A1299" s="108"/>
    </row>
    <row r="1300" spans="1:1" s="84" customFormat="1" x14ac:dyDescent="0.25">
      <c r="A1300" s="108"/>
    </row>
    <row r="1301" spans="1:1" s="84" customFormat="1" x14ac:dyDescent="0.25">
      <c r="A1301" s="108"/>
    </row>
    <row r="1302" spans="1:1" s="84" customFormat="1" x14ac:dyDescent="0.25">
      <c r="A1302" s="108"/>
    </row>
    <row r="1303" spans="1:1" s="84" customFormat="1" x14ac:dyDescent="0.25">
      <c r="A1303" s="108"/>
    </row>
    <row r="1304" spans="1:1" s="84" customFormat="1" x14ac:dyDescent="0.25">
      <c r="A1304" s="108"/>
    </row>
    <row r="1305" spans="1:1" s="84" customFormat="1" x14ac:dyDescent="0.25">
      <c r="A1305" s="108"/>
    </row>
    <row r="1306" spans="1:1" s="84" customFormat="1" x14ac:dyDescent="0.25">
      <c r="A1306" s="108"/>
    </row>
    <row r="1307" spans="1:1" s="84" customFormat="1" x14ac:dyDescent="0.25">
      <c r="A1307" s="108"/>
    </row>
    <row r="1308" spans="1:1" s="84" customFormat="1" x14ac:dyDescent="0.25">
      <c r="A1308" s="108"/>
    </row>
    <row r="1309" spans="1:1" s="84" customFormat="1" x14ac:dyDescent="0.25">
      <c r="A1309" s="108"/>
    </row>
    <row r="1310" spans="1:1" s="84" customFormat="1" x14ac:dyDescent="0.25">
      <c r="A1310" s="108"/>
    </row>
    <row r="1311" spans="1:1" s="84" customFormat="1" x14ac:dyDescent="0.25">
      <c r="A1311" s="108"/>
    </row>
    <row r="1312" spans="1:1" s="84" customFormat="1" x14ac:dyDescent="0.25">
      <c r="A1312" s="108"/>
    </row>
    <row r="1313" spans="1:1" s="84" customFormat="1" x14ac:dyDescent="0.25">
      <c r="A1313" s="108"/>
    </row>
    <row r="1314" spans="1:1" s="84" customFormat="1" x14ac:dyDescent="0.25">
      <c r="A1314" s="108"/>
    </row>
    <row r="1315" spans="1:1" s="84" customFormat="1" x14ac:dyDescent="0.25">
      <c r="A1315" s="108"/>
    </row>
    <row r="1316" spans="1:1" s="84" customFormat="1" x14ac:dyDescent="0.25">
      <c r="A1316" s="108"/>
    </row>
    <row r="1317" spans="1:1" s="84" customFormat="1" x14ac:dyDescent="0.25">
      <c r="A1317" s="108"/>
    </row>
    <row r="1318" spans="1:1" s="84" customFormat="1" x14ac:dyDescent="0.25">
      <c r="A1318" s="108"/>
    </row>
    <row r="1319" spans="1:1" s="84" customFormat="1" x14ac:dyDescent="0.25">
      <c r="A1319" s="108"/>
    </row>
    <row r="1320" spans="1:1" s="84" customFormat="1" x14ac:dyDescent="0.25">
      <c r="A1320" s="108"/>
    </row>
    <row r="1321" spans="1:1" s="84" customFormat="1" x14ac:dyDescent="0.25">
      <c r="A1321" s="108"/>
    </row>
    <row r="1322" spans="1:1" s="84" customFormat="1" x14ac:dyDescent="0.25">
      <c r="A1322" s="108"/>
    </row>
    <row r="1323" spans="1:1" s="84" customFormat="1" x14ac:dyDescent="0.25">
      <c r="A1323" s="108"/>
    </row>
    <row r="1324" spans="1:1" s="84" customFormat="1" x14ac:dyDescent="0.25">
      <c r="A1324" s="108"/>
    </row>
    <row r="1325" spans="1:1" s="84" customFormat="1" x14ac:dyDescent="0.25">
      <c r="A1325" s="108"/>
    </row>
    <row r="1326" spans="1:1" s="84" customFormat="1" x14ac:dyDescent="0.25">
      <c r="A1326" s="108"/>
    </row>
    <row r="1327" spans="1:1" s="84" customFormat="1" x14ac:dyDescent="0.25">
      <c r="A1327" s="108"/>
    </row>
    <row r="1328" spans="1:1" s="84" customFormat="1" x14ac:dyDescent="0.25">
      <c r="A1328" s="108"/>
    </row>
    <row r="1329" spans="1:1" s="84" customFormat="1" x14ac:dyDescent="0.25">
      <c r="A1329" s="108"/>
    </row>
    <row r="1330" spans="1:1" s="84" customFormat="1" x14ac:dyDescent="0.25">
      <c r="A1330" s="108"/>
    </row>
    <row r="1331" spans="1:1" s="84" customFormat="1" x14ac:dyDescent="0.25">
      <c r="A1331" s="108"/>
    </row>
    <row r="1332" spans="1:1" s="84" customFormat="1" x14ac:dyDescent="0.25">
      <c r="A1332" s="108"/>
    </row>
    <row r="1333" spans="1:1" s="84" customFormat="1" x14ac:dyDescent="0.25">
      <c r="A1333" s="108"/>
    </row>
    <row r="1334" spans="1:1" s="84" customFormat="1" x14ac:dyDescent="0.25">
      <c r="A1334" s="108"/>
    </row>
    <row r="1335" spans="1:1" s="84" customFormat="1" x14ac:dyDescent="0.25">
      <c r="A1335" s="108"/>
    </row>
    <row r="1336" spans="1:1" s="84" customFormat="1" x14ac:dyDescent="0.25">
      <c r="A1336" s="108"/>
    </row>
    <row r="1337" spans="1:1" s="84" customFormat="1" x14ac:dyDescent="0.25">
      <c r="A1337" s="108"/>
    </row>
    <row r="1338" spans="1:1" s="84" customFormat="1" x14ac:dyDescent="0.25">
      <c r="A1338" s="108"/>
    </row>
    <row r="1339" spans="1:1" s="84" customFormat="1" x14ac:dyDescent="0.25">
      <c r="A1339" s="108"/>
    </row>
    <row r="1340" spans="1:1" s="84" customFormat="1" x14ac:dyDescent="0.25">
      <c r="A1340" s="108"/>
    </row>
    <row r="1341" spans="1:1" s="84" customFormat="1" x14ac:dyDescent="0.25">
      <c r="A1341" s="108"/>
    </row>
    <row r="1342" spans="1:1" s="84" customFormat="1" x14ac:dyDescent="0.25">
      <c r="A1342" s="108"/>
    </row>
    <row r="1343" spans="1:1" s="84" customFormat="1" x14ac:dyDescent="0.25">
      <c r="A1343" s="108"/>
    </row>
    <row r="1344" spans="1:1" s="84" customFormat="1" x14ac:dyDescent="0.25">
      <c r="A1344" s="108"/>
    </row>
    <row r="1345" spans="1:1" s="84" customFormat="1" x14ac:dyDescent="0.25">
      <c r="A1345" s="108"/>
    </row>
    <row r="1346" spans="1:1" s="84" customFormat="1" x14ac:dyDescent="0.25">
      <c r="A1346" s="108"/>
    </row>
    <row r="1347" spans="1:1" s="84" customFormat="1" x14ac:dyDescent="0.25">
      <c r="A1347" s="108"/>
    </row>
    <row r="1348" spans="1:1" s="84" customFormat="1" x14ac:dyDescent="0.25">
      <c r="A1348" s="108"/>
    </row>
    <row r="1349" spans="1:1" s="84" customFormat="1" x14ac:dyDescent="0.25">
      <c r="A1349" s="108"/>
    </row>
    <row r="1350" spans="1:1" s="84" customFormat="1" x14ac:dyDescent="0.25">
      <c r="A1350" s="108"/>
    </row>
    <row r="1351" spans="1:1" s="84" customFormat="1" x14ac:dyDescent="0.25">
      <c r="A1351" s="108"/>
    </row>
    <row r="1352" spans="1:1" s="84" customFormat="1" x14ac:dyDescent="0.25">
      <c r="A1352" s="108"/>
    </row>
    <row r="1353" spans="1:1" s="84" customFormat="1" x14ac:dyDescent="0.25">
      <c r="A1353" s="108"/>
    </row>
    <row r="1354" spans="1:1" s="84" customFormat="1" x14ac:dyDescent="0.25">
      <c r="A1354" s="108"/>
    </row>
    <row r="1355" spans="1:1" s="84" customFormat="1" x14ac:dyDescent="0.25">
      <c r="A1355" s="108"/>
    </row>
    <row r="1356" spans="1:1" s="84" customFormat="1" x14ac:dyDescent="0.25">
      <c r="A1356" s="108"/>
    </row>
    <row r="1357" spans="1:1" s="84" customFormat="1" x14ac:dyDescent="0.25">
      <c r="A1357" s="108"/>
    </row>
    <row r="1358" spans="1:1" s="84" customFormat="1" x14ac:dyDescent="0.25">
      <c r="A1358" s="108"/>
    </row>
    <row r="1359" spans="1:1" s="84" customFormat="1" x14ac:dyDescent="0.25">
      <c r="A1359" s="108"/>
    </row>
    <row r="1360" spans="1:1" s="84" customFormat="1" x14ac:dyDescent="0.25">
      <c r="A1360" s="108"/>
    </row>
    <row r="1361" spans="1:1" s="84" customFormat="1" x14ac:dyDescent="0.25">
      <c r="A1361" s="108"/>
    </row>
    <row r="1362" spans="1:1" s="84" customFormat="1" x14ac:dyDescent="0.25">
      <c r="A1362" s="108"/>
    </row>
    <row r="1363" spans="1:1" s="84" customFormat="1" x14ac:dyDescent="0.25">
      <c r="A1363" s="108"/>
    </row>
    <row r="1364" spans="1:1" s="84" customFormat="1" x14ac:dyDescent="0.25">
      <c r="A1364" s="108"/>
    </row>
    <row r="1365" spans="1:1" s="84" customFormat="1" x14ac:dyDescent="0.25">
      <c r="A1365" s="108"/>
    </row>
    <row r="1366" spans="1:1" s="84" customFormat="1" x14ac:dyDescent="0.25">
      <c r="A1366" s="108"/>
    </row>
    <row r="1367" spans="1:1" s="84" customFormat="1" x14ac:dyDescent="0.25">
      <c r="A1367" s="108"/>
    </row>
    <row r="1368" spans="1:1" s="84" customFormat="1" x14ac:dyDescent="0.25">
      <c r="A1368" s="108"/>
    </row>
    <row r="1369" spans="1:1" s="84" customFormat="1" x14ac:dyDescent="0.25">
      <c r="A1369" s="108"/>
    </row>
    <row r="1370" spans="1:1" s="84" customFormat="1" x14ac:dyDescent="0.25">
      <c r="A1370" s="108"/>
    </row>
    <row r="1371" spans="1:1" s="84" customFormat="1" x14ac:dyDescent="0.25">
      <c r="A1371" s="108"/>
    </row>
    <row r="1372" spans="1:1" s="84" customFormat="1" x14ac:dyDescent="0.25">
      <c r="A1372" s="108"/>
    </row>
    <row r="1373" spans="1:1" s="84" customFormat="1" x14ac:dyDescent="0.25">
      <c r="A1373" s="108"/>
    </row>
    <row r="1374" spans="1:1" s="84" customFormat="1" x14ac:dyDescent="0.25">
      <c r="A1374" s="108"/>
    </row>
    <row r="1375" spans="1:1" s="84" customFormat="1" x14ac:dyDescent="0.25">
      <c r="A1375" s="108"/>
    </row>
    <row r="1376" spans="1:1" s="84" customFormat="1" x14ac:dyDescent="0.25">
      <c r="A1376" s="108"/>
    </row>
    <row r="1377" spans="1:1" s="84" customFormat="1" x14ac:dyDescent="0.25">
      <c r="A1377" s="108"/>
    </row>
    <row r="1378" spans="1:1" s="84" customFormat="1" x14ac:dyDescent="0.25">
      <c r="A1378" s="108"/>
    </row>
    <row r="1379" spans="1:1" s="84" customFormat="1" x14ac:dyDescent="0.25">
      <c r="A1379" s="108"/>
    </row>
    <row r="1380" spans="1:1" s="84" customFormat="1" x14ac:dyDescent="0.25">
      <c r="A1380" s="108"/>
    </row>
    <row r="1381" spans="1:1" s="84" customFormat="1" x14ac:dyDescent="0.25">
      <c r="A1381" s="108"/>
    </row>
    <row r="1382" spans="1:1" s="84" customFormat="1" x14ac:dyDescent="0.25">
      <c r="A1382" s="108"/>
    </row>
    <row r="1383" spans="1:1" s="84" customFormat="1" x14ac:dyDescent="0.25">
      <c r="A1383" s="108"/>
    </row>
    <row r="1384" spans="1:1" s="84" customFormat="1" x14ac:dyDescent="0.25">
      <c r="A1384" s="108"/>
    </row>
    <row r="1385" spans="1:1" s="84" customFormat="1" x14ac:dyDescent="0.25">
      <c r="A1385" s="108"/>
    </row>
    <row r="1386" spans="1:1" s="84" customFormat="1" x14ac:dyDescent="0.25">
      <c r="A1386" s="108"/>
    </row>
    <row r="1387" spans="1:1" s="84" customFormat="1" x14ac:dyDescent="0.25">
      <c r="A1387" s="108"/>
    </row>
    <row r="1388" spans="1:1" s="84" customFormat="1" x14ac:dyDescent="0.25">
      <c r="A1388" s="108"/>
    </row>
    <row r="1389" spans="1:1" s="84" customFormat="1" x14ac:dyDescent="0.25">
      <c r="A1389" s="108"/>
    </row>
    <row r="1390" spans="1:1" s="84" customFormat="1" x14ac:dyDescent="0.25">
      <c r="A1390" s="108"/>
    </row>
    <row r="1391" spans="1:1" s="84" customFormat="1" x14ac:dyDescent="0.25">
      <c r="A1391" s="108"/>
    </row>
    <row r="1392" spans="1:1" s="84" customFormat="1" x14ac:dyDescent="0.25">
      <c r="A1392" s="108"/>
    </row>
    <row r="1393" spans="1:1" s="84" customFormat="1" x14ac:dyDescent="0.25">
      <c r="A1393" s="108"/>
    </row>
    <row r="1394" spans="1:1" s="84" customFormat="1" x14ac:dyDescent="0.25">
      <c r="A1394" s="108"/>
    </row>
    <row r="1395" spans="1:1" s="84" customFormat="1" x14ac:dyDescent="0.25">
      <c r="A1395" s="108"/>
    </row>
    <row r="1396" spans="1:1" s="84" customFormat="1" x14ac:dyDescent="0.25">
      <c r="A1396" s="108"/>
    </row>
    <row r="1397" spans="1:1" s="84" customFormat="1" x14ac:dyDescent="0.25">
      <c r="A1397" s="108"/>
    </row>
    <row r="1398" spans="1:1" s="84" customFormat="1" x14ac:dyDescent="0.25">
      <c r="A1398" s="108"/>
    </row>
    <row r="1399" spans="1:1" s="84" customFormat="1" x14ac:dyDescent="0.25">
      <c r="A1399" s="108"/>
    </row>
    <row r="1400" spans="1:1" s="84" customFormat="1" x14ac:dyDescent="0.25">
      <c r="A1400" s="108"/>
    </row>
    <row r="1401" spans="1:1" s="84" customFormat="1" x14ac:dyDescent="0.25">
      <c r="A1401" s="108"/>
    </row>
    <row r="1402" spans="1:1" s="84" customFormat="1" x14ac:dyDescent="0.25">
      <c r="A1402" s="108"/>
    </row>
    <row r="1403" spans="1:1" s="84" customFormat="1" x14ac:dyDescent="0.25">
      <c r="A1403" s="108"/>
    </row>
    <row r="1404" spans="1:1" s="84" customFormat="1" x14ac:dyDescent="0.25">
      <c r="A1404" s="108"/>
    </row>
    <row r="1405" spans="1:1" s="84" customFormat="1" x14ac:dyDescent="0.25">
      <c r="A1405" s="108"/>
    </row>
    <row r="1406" spans="1:1" s="84" customFormat="1" x14ac:dyDescent="0.25">
      <c r="A1406" s="108"/>
    </row>
    <row r="1407" spans="1:1" s="84" customFormat="1" x14ac:dyDescent="0.25">
      <c r="A1407" s="108"/>
    </row>
    <row r="1408" spans="1:1" s="84" customFormat="1" x14ac:dyDescent="0.25">
      <c r="A1408" s="108"/>
    </row>
    <row r="1409" spans="1:1" s="84" customFormat="1" x14ac:dyDescent="0.25">
      <c r="A1409" s="108"/>
    </row>
    <row r="1410" spans="1:1" s="84" customFormat="1" x14ac:dyDescent="0.25">
      <c r="A1410" s="108"/>
    </row>
    <row r="1411" spans="1:1" s="84" customFormat="1" x14ac:dyDescent="0.25">
      <c r="A1411" s="108"/>
    </row>
    <row r="1412" spans="1:1" s="84" customFormat="1" x14ac:dyDescent="0.25">
      <c r="A1412" s="108"/>
    </row>
    <row r="1413" spans="1:1" s="84" customFormat="1" x14ac:dyDescent="0.25">
      <c r="A1413" s="108"/>
    </row>
    <row r="1414" spans="1:1" s="84" customFormat="1" x14ac:dyDescent="0.25">
      <c r="A1414" s="108"/>
    </row>
    <row r="1415" spans="1:1" s="84" customFormat="1" x14ac:dyDescent="0.25">
      <c r="A1415" s="108"/>
    </row>
    <row r="1416" spans="1:1" s="84" customFormat="1" x14ac:dyDescent="0.25">
      <c r="A1416" s="108"/>
    </row>
  </sheetData>
  <sheetProtection algorithmName="SHA-512" hashValue="qRZ4uM1zadpOZH/wDAX2rT82V//iTP9A41u5+KSpYMlb4CxGToH7pn0BaFVqQNyR0bHwz6c2aQCzsuiob35yRA==" saltValue="3BvImZmIfUi0YSUhLVerVA==" spinCount="100000" sheet="1" objects="1" scenarios="1" formatCells="0" formatColumns="0" formatRows="0"/>
  <mergeCells count="155">
    <mergeCell ref="C117:E119"/>
    <mergeCell ref="B131:G131"/>
    <mergeCell ref="F122:G122"/>
    <mergeCell ref="F123:G123"/>
    <mergeCell ref="F124:G124"/>
    <mergeCell ref="F125:G125"/>
    <mergeCell ref="F126:G126"/>
    <mergeCell ref="F118:G118"/>
    <mergeCell ref="F119:G119"/>
    <mergeCell ref="F120:G120"/>
    <mergeCell ref="F121:G121"/>
    <mergeCell ref="C128:E128"/>
    <mergeCell ref="C129:E129"/>
    <mergeCell ref="C127:E127"/>
    <mergeCell ref="F117:G117"/>
    <mergeCell ref="F127:G127"/>
    <mergeCell ref="F128:G128"/>
    <mergeCell ref="F129:G129"/>
    <mergeCell ref="F94:G94"/>
    <mergeCell ref="F95:G95"/>
    <mergeCell ref="F96:G96"/>
    <mergeCell ref="F97:G97"/>
    <mergeCell ref="F98:G98"/>
    <mergeCell ref="F99:G99"/>
    <mergeCell ref="F100:G100"/>
    <mergeCell ref="F101:G101"/>
    <mergeCell ref="F102:G102"/>
    <mergeCell ref="F103:G103"/>
    <mergeCell ref="F104:G104"/>
    <mergeCell ref="F105:G105"/>
    <mergeCell ref="F106:G106"/>
    <mergeCell ref="F107:G107"/>
    <mergeCell ref="C103:E103"/>
    <mergeCell ref="C104:E104"/>
    <mergeCell ref="C105:E105"/>
    <mergeCell ref="C106:E106"/>
    <mergeCell ref="C107:E107"/>
    <mergeCell ref="F113:G113"/>
    <mergeCell ref="F114:G114"/>
    <mergeCell ref="F115:G115"/>
    <mergeCell ref="F116:G116"/>
    <mergeCell ref="C113:E113"/>
    <mergeCell ref="C114:E114"/>
    <mergeCell ref="C115:E115"/>
    <mergeCell ref="C116:E116"/>
    <mergeCell ref="C108:E108"/>
    <mergeCell ref="C109:E109"/>
    <mergeCell ref="C110:E110"/>
    <mergeCell ref="C111:E111"/>
    <mergeCell ref="C112:E112"/>
    <mergeCell ref="F108:G108"/>
    <mergeCell ref="F109:G109"/>
    <mergeCell ref="F110:G110"/>
    <mergeCell ref="F111:G111"/>
    <mergeCell ref="F112:G112"/>
    <mergeCell ref="C98:E98"/>
    <mergeCell ref="C99:E99"/>
    <mergeCell ref="C100:E100"/>
    <mergeCell ref="C101:E101"/>
    <mergeCell ref="C102:E102"/>
    <mergeCell ref="B127:B129"/>
    <mergeCell ref="B94:B96"/>
    <mergeCell ref="B98:B99"/>
    <mergeCell ref="B113:B121"/>
    <mergeCell ref="B123:B125"/>
    <mergeCell ref="B100:B101"/>
    <mergeCell ref="B102:B103"/>
    <mergeCell ref="B104:B108"/>
    <mergeCell ref="C94:E94"/>
    <mergeCell ref="C95:E95"/>
    <mergeCell ref="C96:E96"/>
    <mergeCell ref="C97:E97"/>
    <mergeCell ref="C120:E120"/>
    <mergeCell ref="C121:E121"/>
    <mergeCell ref="C122:E122"/>
    <mergeCell ref="C123:E123"/>
    <mergeCell ref="C124:E124"/>
    <mergeCell ref="C125:E125"/>
    <mergeCell ref="C126:E126"/>
    <mergeCell ref="D85:E85"/>
    <mergeCell ref="D86:E86"/>
    <mergeCell ref="D87:E87"/>
    <mergeCell ref="D84:E84"/>
    <mergeCell ref="I31:K31"/>
    <mergeCell ref="L31:N31"/>
    <mergeCell ref="E19:F19"/>
    <mergeCell ref="E18:F18"/>
    <mergeCell ref="E29:F29"/>
    <mergeCell ref="E20:F20"/>
    <mergeCell ref="E23:F23"/>
    <mergeCell ref="E21:F21"/>
    <mergeCell ref="E28:F28"/>
    <mergeCell ref="E24:F24"/>
    <mergeCell ref="E22:F22"/>
    <mergeCell ref="E39:F39"/>
    <mergeCell ref="E38:F38"/>
    <mergeCell ref="E37:F37"/>
    <mergeCell ref="E36:F36"/>
    <mergeCell ref="E35:F35"/>
    <mergeCell ref="C39:D39"/>
    <mergeCell ref="C35:D35"/>
    <mergeCell ref="C36:D36"/>
    <mergeCell ref="C25:D25"/>
    <mergeCell ref="E2:F2"/>
    <mergeCell ref="E3:F3"/>
    <mergeCell ref="E4:F4"/>
    <mergeCell ref="E5:F5"/>
    <mergeCell ref="E6:F6"/>
    <mergeCell ref="E7:F7"/>
    <mergeCell ref="C37:D37"/>
    <mergeCell ref="C26:D26"/>
    <mergeCell ref="C27:D27"/>
    <mergeCell ref="C28:D28"/>
    <mergeCell ref="C29:D29"/>
    <mergeCell ref="C31:D31"/>
    <mergeCell ref="C19:D19"/>
    <mergeCell ref="C20:D20"/>
    <mergeCell ref="C21:D21"/>
    <mergeCell ref="C22:D22"/>
    <mergeCell ref="C24:D24"/>
    <mergeCell ref="E8:F8"/>
    <mergeCell ref="E9:F9"/>
    <mergeCell ref="E10:F10"/>
    <mergeCell ref="E17:F17"/>
    <mergeCell ref="C32:D32"/>
    <mergeCell ref="C33:D33"/>
    <mergeCell ref="C34:D34"/>
    <mergeCell ref="C9:D9"/>
    <mergeCell ref="C10:D10"/>
    <mergeCell ref="C6:D6"/>
    <mergeCell ref="C17:D17"/>
    <mergeCell ref="C23:D23"/>
    <mergeCell ref="C18:D18"/>
    <mergeCell ref="C2:D2"/>
    <mergeCell ref="C3:D3"/>
    <mergeCell ref="C5:D5"/>
    <mergeCell ref="C7:D7"/>
    <mergeCell ref="C8:D8"/>
    <mergeCell ref="C4:D4"/>
    <mergeCell ref="E40:F40"/>
    <mergeCell ref="E41:F41"/>
    <mergeCell ref="E42:F42"/>
    <mergeCell ref="C40:D40"/>
    <mergeCell ref="C42:D42"/>
    <mergeCell ref="C41:D41"/>
    <mergeCell ref="E25:F25"/>
    <mergeCell ref="C30:D30"/>
    <mergeCell ref="E30:F30"/>
    <mergeCell ref="C38:D38"/>
    <mergeCell ref="E27:F27"/>
    <mergeCell ref="E26:F26"/>
    <mergeCell ref="E34:F34"/>
    <mergeCell ref="E33:F33"/>
    <mergeCell ref="E32:F32"/>
    <mergeCell ref="E31:F31"/>
  </mergeCells>
  <conditionalFormatting sqref="D11">
    <cfRule type="expression" dxfId="7" priority="8">
      <formula>$C$11="Default"</formula>
    </cfRule>
  </conditionalFormatting>
  <conditionalFormatting sqref="D12">
    <cfRule type="expression" dxfId="6" priority="7">
      <formula>$C$12="Default"</formula>
    </cfRule>
  </conditionalFormatting>
  <conditionalFormatting sqref="D13">
    <cfRule type="expression" dxfId="5" priority="6">
      <formula>$C$13="Default"</formula>
    </cfRule>
  </conditionalFormatting>
  <conditionalFormatting sqref="D14">
    <cfRule type="expression" dxfId="4" priority="5">
      <formula>$C$14="Default"</formula>
    </cfRule>
  </conditionalFormatting>
  <conditionalFormatting sqref="F11">
    <cfRule type="expression" dxfId="3" priority="4">
      <formula>$E$11="Default"</formula>
    </cfRule>
  </conditionalFormatting>
  <conditionalFormatting sqref="F12">
    <cfRule type="expression" dxfId="2" priority="3">
      <formula>$E$12="Default"</formula>
    </cfRule>
  </conditionalFormatting>
  <conditionalFormatting sqref="F13">
    <cfRule type="expression" dxfId="1" priority="2">
      <formula>$E$13="Default"</formula>
    </cfRule>
  </conditionalFormatting>
  <conditionalFormatting sqref="F14">
    <cfRule type="expression" dxfId="0" priority="1">
      <formula>$E$14="Default"</formula>
    </cfRule>
  </conditionalFormatting>
  <dataValidations count="5">
    <dataValidation type="decimal" allowBlank="1" showInputMessage="1" showErrorMessage="1" error="Invalid distribution system costs entered" sqref="D11 F11" xr:uid="{00000000-0002-0000-0100-000000000000}">
      <formula1>0</formula1>
      <formula2>1000000</formula2>
    </dataValidation>
    <dataValidation type="decimal" allowBlank="1" showInputMessage="1" showErrorMessage="1" error="Invalid pre-operating soft costs entered" sqref="D12 F12" xr:uid="{00000000-0002-0000-0100-000001000000}">
      <formula1>0</formula1>
      <formula2>1000000</formula2>
    </dataValidation>
    <dataValidation type="decimal" allowBlank="1" showInputMessage="1" showErrorMessage="1" error="Invalid annual labor costs entered" sqref="D13 F13" xr:uid="{00000000-0002-0000-0100-000002000000}">
      <formula1>0</formula1>
      <formula2>1000000</formula2>
    </dataValidation>
    <dataValidation type="decimal" allowBlank="1" showInputMessage="1" showErrorMessage="1" error="Invalid annual land lease costs entered" sqref="D14 F14" xr:uid="{00000000-0002-0000-0100-000003000000}">
      <formula1>0</formula1>
      <formula2>1000000</formula2>
    </dataValidation>
    <dataValidation type="list" allowBlank="1" showInputMessage="1" showErrorMessage="1" sqref="I4" xr:uid="{00000000-0002-0000-0100-000004000000}">
      <formula1>#REF!</formula1>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5000000}">
          <x14:formula1>
            <xm:f>process_inputs!$A$4:$A$6</xm:f>
          </x14:formula1>
          <xm:sqref>C4:F4</xm:sqref>
        </x14:dataValidation>
        <x14:dataValidation type="list" allowBlank="1" showInputMessage="1" showErrorMessage="1" xr:uid="{00000000-0002-0000-0100-000006000000}">
          <x14:formula1>
            <xm:f>process_inputs!$D$4:$D$6</xm:f>
          </x14:formula1>
          <xm:sqref>C5:F5</xm:sqref>
        </x14:dataValidation>
        <x14:dataValidation type="list" allowBlank="1" showInputMessage="1" showErrorMessage="1" xr:uid="{00000000-0002-0000-0100-000007000000}">
          <x14:formula1>
            <xm:f>process_inputs!$F$4:$F$8</xm:f>
          </x14:formula1>
          <xm:sqref>C6:F6</xm:sqref>
        </x14:dataValidation>
        <x14:dataValidation type="list" allowBlank="1" showInputMessage="1" showErrorMessage="1" xr:uid="{00000000-0002-0000-0100-000008000000}">
          <x14:formula1>
            <xm:f>process_inputs!$J$4:$J$6</xm:f>
          </x14:formula1>
          <xm:sqref>E7:F7</xm:sqref>
        </x14:dataValidation>
        <x14:dataValidation type="list" allowBlank="1" showInputMessage="1" showErrorMessage="1" xr:uid="{00000000-0002-0000-0100-000009000000}">
          <x14:formula1>
            <xm:f>process_inputs!$H$4:$H$6</xm:f>
          </x14:formula1>
          <xm:sqref>C8:F9</xm:sqref>
        </x14:dataValidation>
        <x14:dataValidation type="list" allowBlank="1" showInputMessage="1" showErrorMessage="1" xr:uid="{00000000-0002-0000-0100-00000A000000}">
          <x14:formula1>
            <xm:f>process_inputs!$I$4:$I$6</xm:f>
          </x14:formula1>
          <xm:sqref>C10:F10</xm:sqref>
        </x14:dataValidation>
        <x14:dataValidation type="list" allowBlank="1" showInputMessage="1" showErrorMessage="1" xr:uid="{00000000-0002-0000-0100-00000B000000}">
          <x14:formula1>
            <xm:f>process_inputs!$L$4:$L$5</xm:f>
          </x14:formula1>
          <xm:sqref>C11:C14 E11:E14</xm:sqref>
        </x14:dataValidation>
        <x14:dataValidation type="list" allowBlank="1" showInputMessage="1" showErrorMessage="1" xr:uid="{00000000-0002-0000-0100-00000C000000}">
          <x14:formula1>
            <xm:f>process_inputs!$J$4:$J$6</xm:f>
          </x14:formula1>
          <xm:sqref>C7:D7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S50"/>
  <sheetViews>
    <sheetView workbookViewId="0"/>
  </sheetViews>
  <sheetFormatPr defaultRowHeight="15" x14ac:dyDescent="0.25"/>
  <cols>
    <col min="1" max="11" width="8.85546875" customWidth="1"/>
    <col min="16" max="16" width="9.5703125" bestFit="1" customWidth="1"/>
  </cols>
  <sheetData>
    <row r="1" spans="1:19" s="30" customFormat="1" ht="14.45" x14ac:dyDescent="0.3">
      <c r="A1" s="4" t="s">
        <v>84</v>
      </c>
    </row>
    <row r="2" spans="1:19" s="30" customFormat="1" ht="14.45" x14ac:dyDescent="0.3">
      <c r="A2" s="4"/>
    </row>
    <row r="3" spans="1:19" s="30" customFormat="1" ht="14.45" x14ac:dyDescent="0.3">
      <c r="A3" s="4" t="s">
        <v>13</v>
      </c>
      <c r="B3" s="4" t="s">
        <v>83</v>
      </c>
      <c r="D3" s="4" t="s">
        <v>85</v>
      </c>
      <c r="F3" s="4" t="s">
        <v>49</v>
      </c>
      <c r="H3" s="4" t="s">
        <v>89</v>
      </c>
      <c r="I3" s="4" t="s">
        <v>90</v>
      </c>
      <c r="J3" s="4" t="s">
        <v>93</v>
      </c>
      <c r="L3" s="4" t="s">
        <v>94</v>
      </c>
    </row>
    <row r="4" spans="1:19" s="30" customFormat="1" ht="16.149999999999999" x14ac:dyDescent="0.3">
      <c r="A4" s="30" t="s">
        <v>19</v>
      </c>
      <c r="B4" s="30" t="s">
        <v>31</v>
      </c>
      <c r="D4" s="30" t="s">
        <v>87</v>
      </c>
      <c r="F4" s="30">
        <v>1</v>
      </c>
      <c r="H4" s="30" t="s">
        <v>91</v>
      </c>
      <c r="I4" s="2">
        <v>3.2</v>
      </c>
      <c r="J4" s="30">
        <v>0.1</v>
      </c>
      <c r="L4" s="30" t="s">
        <v>43</v>
      </c>
    </row>
    <row r="5" spans="1:19" s="30" customFormat="1" ht="16.149999999999999" x14ac:dyDescent="0.3">
      <c r="A5" s="30" t="s">
        <v>21</v>
      </c>
      <c r="B5" s="30" t="s">
        <v>33</v>
      </c>
      <c r="D5" s="30" t="s">
        <v>86</v>
      </c>
      <c r="F5" s="30">
        <v>0.95</v>
      </c>
      <c r="H5" s="30" t="s">
        <v>92</v>
      </c>
      <c r="I5" s="2">
        <v>3.6</v>
      </c>
      <c r="J5" s="30">
        <v>0.15</v>
      </c>
      <c r="L5" s="30" t="s">
        <v>46</v>
      </c>
    </row>
    <row r="6" spans="1:19" s="30" customFormat="1" ht="16.149999999999999" x14ac:dyDescent="0.3">
      <c r="A6" s="30" t="s">
        <v>20</v>
      </c>
      <c r="B6" s="30" t="s">
        <v>32</v>
      </c>
      <c r="D6" s="30" t="s">
        <v>88</v>
      </c>
      <c r="F6" s="30">
        <v>0.9</v>
      </c>
      <c r="H6" s="30" t="s">
        <v>0</v>
      </c>
      <c r="I6" s="2">
        <v>4.4000000000000004</v>
      </c>
      <c r="J6" s="30">
        <v>0.2</v>
      </c>
    </row>
    <row r="7" spans="1:19" s="30" customFormat="1" ht="14.45" x14ac:dyDescent="0.3">
      <c r="F7" s="30">
        <v>0.85</v>
      </c>
      <c r="L7" s="4" t="s">
        <v>76</v>
      </c>
    </row>
    <row r="8" spans="1:19" s="30" customFormat="1" ht="14.45" x14ac:dyDescent="0.3">
      <c r="F8" s="30">
        <v>0.8</v>
      </c>
      <c r="L8" s="1">
        <v>19711</v>
      </c>
    </row>
    <row r="9" spans="1:19" s="30" customFormat="1" ht="14.45" x14ac:dyDescent="0.3"/>
    <row r="10" spans="1:19" ht="14.45" x14ac:dyDescent="0.3">
      <c r="A10" s="4" t="s">
        <v>81</v>
      </c>
      <c r="L10" s="4" t="s">
        <v>107</v>
      </c>
      <c r="O10" s="4" t="s">
        <v>108</v>
      </c>
      <c r="R10" s="4" t="s">
        <v>113</v>
      </c>
    </row>
    <row r="11" spans="1:19" ht="14.45" x14ac:dyDescent="0.3">
      <c r="A11" s="30" t="s">
        <v>12</v>
      </c>
      <c r="B11" s="36" t="s">
        <v>3</v>
      </c>
      <c r="C11" s="36" t="s">
        <v>4</v>
      </c>
      <c r="D11" s="36" t="s">
        <v>5</v>
      </c>
      <c r="E11" s="36" t="s">
        <v>6</v>
      </c>
      <c r="F11" s="36" t="s">
        <v>9</v>
      </c>
      <c r="G11" s="36" t="s">
        <v>10</v>
      </c>
      <c r="H11" s="36" t="s">
        <v>28</v>
      </c>
      <c r="I11" s="36" t="s">
        <v>65</v>
      </c>
      <c r="J11" s="36" t="s">
        <v>96</v>
      </c>
      <c r="L11" s="36" t="s">
        <v>109</v>
      </c>
      <c r="M11" s="36" t="s">
        <v>110</v>
      </c>
      <c r="O11" s="36" t="s">
        <v>27</v>
      </c>
      <c r="P11" s="36" t="s">
        <v>74</v>
      </c>
      <c r="R11" s="30" t="s">
        <v>19</v>
      </c>
      <c r="S11" t="s">
        <v>114</v>
      </c>
    </row>
    <row r="12" spans="1:19" ht="14.45" x14ac:dyDescent="0.3">
      <c r="A12" s="30" t="s">
        <v>91</v>
      </c>
      <c r="B12" s="37">
        <v>1400</v>
      </c>
      <c r="C12" s="37">
        <v>300</v>
      </c>
      <c r="D12" s="37">
        <v>600</v>
      </c>
      <c r="E12" s="37">
        <v>300</v>
      </c>
      <c r="F12" s="37">
        <v>300</v>
      </c>
      <c r="G12" s="38">
        <v>3.2</v>
      </c>
      <c r="H12" s="36">
        <f>1/0.08</f>
        <v>12.5</v>
      </c>
      <c r="I12" s="39">
        <v>28</v>
      </c>
      <c r="J12" s="39">
        <v>20</v>
      </c>
      <c r="L12" s="36" t="s">
        <v>87</v>
      </c>
      <c r="M12" s="36">
        <v>5.71</v>
      </c>
      <c r="O12" s="40">
        <v>0.1</v>
      </c>
      <c r="P12">
        <v>8.5135637200000005</v>
      </c>
      <c r="R12" s="30" t="s">
        <v>20</v>
      </c>
      <c r="S12" t="s">
        <v>115</v>
      </c>
    </row>
    <row r="13" spans="1:19" ht="14.45" x14ac:dyDescent="0.3">
      <c r="A13" s="30" t="s">
        <v>92</v>
      </c>
      <c r="B13" s="37">
        <v>1800</v>
      </c>
      <c r="C13" s="37">
        <v>400</v>
      </c>
      <c r="D13" s="37">
        <v>900</v>
      </c>
      <c r="E13" s="37">
        <v>450</v>
      </c>
      <c r="F13" s="37">
        <v>400</v>
      </c>
      <c r="G13" s="38">
        <v>3.6</v>
      </c>
      <c r="H13" s="36">
        <f>1/0.1</f>
        <v>10</v>
      </c>
      <c r="I13" s="39">
        <v>36</v>
      </c>
      <c r="J13" s="39">
        <v>25</v>
      </c>
      <c r="L13" s="36" t="s">
        <v>86</v>
      </c>
      <c r="M13" s="36">
        <v>4.76</v>
      </c>
      <c r="O13" s="40">
        <v>0.15</v>
      </c>
      <c r="P13">
        <v>6.2593314739999997</v>
      </c>
      <c r="R13" s="30" t="s">
        <v>21</v>
      </c>
      <c r="S13" t="s">
        <v>116</v>
      </c>
    </row>
    <row r="14" spans="1:19" ht="14.45" x14ac:dyDescent="0.3">
      <c r="A14" s="30" t="s">
        <v>0</v>
      </c>
      <c r="B14" s="37">
        <v>2200</v>
      </c>
      <c r="C14" s="37">
        <v>500</v>
      </c>
      <c r="D14" s="37">
        <v>1200</v>
      </c>
      <c r="E14" s="37">
        <v>600</v>
      </c>
      <c r="F14" s="37">
        <v>500</v>
      </c>
      <c r="G14" s="38">
        <v>4.4000000000000004</v>
      </c>
      <c r="H14" s="36">
        <f>ROUND(1/0.12,1)</f>
        <v>8.3000000000000007</v>
      </c>
      <c r="I14" s="39">
        <v>44</v>
      </c>
      <c r="J14" s="39">
        <v>30</v>
      </c>
      <c r="L14" s="36" t="s">
        <v>88</v>
      </c>
      <c r="M14" s="36">
        <v>10.62</v>
      </c>
      <c r="O14" s="36">
        <v>0.2</v>
      </c>
      <c r="P14" s="98">
        <v>4.8695797000000001</v>
      </c>
    </row>
    <row r="16" spans="1:19" s="41" customFormat="1" ht="14.45" x14ac:dyDescent="0.3"/>
    <row r="18" spans="1:14" ht="14.45" x14ac:dyDescent="0.3">
      <c r="G18" s="4" t="s">
        <v>117</v>
      </c>
      <c r="J18" s="4" t="s">
        <v>123</v>
      </c>
      <c r="M18" s="4" t="s">
        <v>124</v>
      </c>
    </row>
    <row r="19" spans="1:14" ht="14.45" x14ac:dyDescent="0.3">
      <c r="B19" s="4" t="s">
        <v>50</v>
      </c>
      <c r="D19" s="4" t="s">
        <v>82</v>
      </c>
      <c r="G19" s="30" t="s">
        <v>91</v>
      </c>
      <c r="H19">
        <v>811</v>
      </c>
      <c r="J19" s="30" t="s">
        <v>87</v>
      </c>
      <c r="K19">
        <v>7</v>
      </c>
      <c r="M19" s="30">
        <v>1</v>
      </c>
      <c r="N19">
        <v>1</v>
      </c>
    </row>
    <row r="20" spans="1:14" ht="14.45" x14ac:dyDescent="0.3">
      <c r="A20" t="s">
        <v>112</v>
      </c>
      <c r="B20" s="3">
        <f>VLOOKUP(LCOE_breakdown!C5,process_inputs!L12:M14,2,FALSE)</f>
        <v>5.71</v>
      </c>
      <c r="C20" s="3"/>
      <c r="D20" s="3">
        <f>VLOOKUP(LCOE_breakdown!E5,process_inputs!L12:M14,2,FALSE)</f>
        <v>4.76</v>
      </c>
      <c r="G20" s="30" t="s">
        <v>92</v>
      </c>
      <c r="H20">
        <v>406</v>
      </c>
      <c r="J20" s="30" t="s">
        <v>86</v>
      </c>
      <c r="K20">
        <v>1</v>
      </c>
      <c r="M20" s="30">
        <v>0.95</v>
      </c>
      <c r="N20">
        <v>2</v>
      </c>
    </row>
    <row r="21" spans="1:14" ht="14.45" x14ac:dyDescent="0.3">
      <c r="A21" t="s">
        <v>74</v>
      </c>
      <c r="B21" s="3">
        <f>VLOOKUP(LCOE_breakdown!C7,process_inputs!O12:P14,2, FALSE)</f>
        <v>8.5135637200000005</v>
      </c>
      <c r="C21" s="3"/>
      <c r="D21" s="3">
        <f>VLOOKUP(LCOE_breakdown!E7,process_inputs!O12:P14,2, FALSE)</f>
        <v>4.8695797000000001</v>
      </c>
      <c r="G21" s="30" t="s">
        <v>0</v>
      </c>
      <c r="H21">
        <v>1</v>
      </c>
      <c r="J21" s="30" t="s">
        <v>88</v>
      </c>
      <c r="K21">
        <v>19</v>
      </c>
      <c r="M21" s="30">
        <v>0.9</v>
      </c>
      <c r="N21">
        <v>3</v>
      </c>
    </row>
    <row r="22" spans="1:14" ht="14.45" x14ac:dyDescent="0.3">
      <c r="A22" t="s">
        <v>111</v>
      </c>
      <c r="B22" s="3" t="str">
        <f>VLOOKUP(LCOE_breakdown!C4,process_inputs!R11:S13,2,FALSE)&amp;(100*LCOE_breakdown!C7)</f>
        <v>Lodwar_10</v>
      </c>
      <c r="C22" s="3"/>
      <c r="D22" s="3" t="str">
        <f>VLOOKUP(LCOE_breakdown!E4,process_inputs!R11:S13,2,FALSE)&amp;(100*LCOE_breakdown!E7)</f>
        <v>Lusaka_20</v>
      </c>
      <c r="M22" s="30">
        <v>0.85</v>
      </c>
      <c r="N22">
        <v>4</v>
      </c>
    </row>
    <row r="23" spans="1:14" ht="14.45" x14ac:dyDescent="0.3">
      <c r="B23" s="3"/>
      <c r="C23" s="3"/>
      <c r="D23" s="3"/>
      <c r="G23" s="4" t="s">
        <v>118</v>
      </c>
      <c r="M23" s="30">
        <v>0.8</v>
      </c>
      <c r="N23">
        <v>5</v>
      </c>
    </row>
    <row r="24" spans="1:14" ht="14.45" x14ac:dyDescent="0.3">
      <c r="A24" t="s">
        <v>120</v>
      </c>
      <c r="B24" s="3">
        <f>VLOOKUP(LCOE_breakdown!C8,process_inputs!G19:H21,2,FALSE)</f>
        <v>1</v>
      </c>
      <c r="C24" s="3"/>
      <c r="D24" s="3">
        <f>VLOOKUP(LCOE_breakdown!E8,process_inputs!G19:H21,2,FALSE)</f>
        <v>811</v>
      </c>
      <c r="G24" s="30" t="s">
        <v>91</v>
      </c>
      <c r="H24">
        <v>270</v>
      </c>
    </row>
    <row r="25" spans="1:14" s="30" customFormat="1" x14ac:dyDescent="0.25">
      <c r="A25" s="5" t="s">
        <v>121</v>
      </c>
      <c r="B25" s="3">
        <f>VLOOKUP(LCOE_breakdown!C9,process_inputs!G24:H26,2,FALSE)</f>
        <v>135</v>
      </c>
      <c r="C25" s="3"/>
      <c r="D25" s="3">
        <f>VLOOKUP(LCOE_breakdown!E9,process_inputs!G24:H26,2,FALSE)</f>
        <v>135</v>
      </c>
      <c r="G25" s="30" t="s">
        <v>92</v>
      </c>
      <c r="H25" s="30">
        <v>135</v>
      </c>
      <c r="N25" s="4"/>
    </row>
    <row r="26" spans="1:14" x14ac:dyDescent="0.25">
      <c r="A26" s="5" t="s">
        <v>122</v>
      </c>
      <c r="B26" s="3">
        <f>VLOOKUP(LCOE_breakdown!C10,process_inputs!G29:H31,2,FALSE)</f>
        <v>0</v>
      </c>
      <c r="C26" s="3"/>
      <c r="D26" s="3">
        <f>VLOOKUP(LCOE_breakdown!E10,process_inputs!G29:H31,2,FALSE)</f>
        <v>90</v>
      </c>
      <c r="G26" s="30" t="s">
        <v>0</v>
      </c>
      <c r="H26">
        <v>0</v>
      </c>
    </row>
    <row r="27" spans="1:14" x14ac:dyDescent="0.25">
      <c r="B27" s="3"/>
      <c r="C27" s="3"/>
      <c r="D27" s="3"/>
    </row>
    <row r="28" spans="1:14" x14ac:dyDescent="0.25">
      <c r="A28" s="4" t="s">
        <v>125</v>
      </c>
      <c r="B28" s="3">
        <f>SUM(B24:B26)</f>
        <v>136</v>
      </c>
      <c r="C28" s="3"/>
      <c r="D28" s="3">
        <f>SUM(D24:D26)</f>
        <v>1036</v>
      </c>
      <c r="G28" s="4" t="s">
        <v>119</v>
      </c>
    </row>
    <row r="29" spans="1:14" x14ac:dyDescent="0.25">
      <c r="B29" s="3"/>
      <c r="C29" s="3"/>
      <c r="D29" s="3"/>
      <c r="G29" s="2">
        <v>3.2</v>
      </c>
      <c r="H29">
        <v>90</v>
      </c>
    </row>
    <row r="30" spans="1:14" x14ac:dyDescent="0.25">
      <c r="A30" t="s">
        <v>126</v>
      </c>
      <c r="B30" s="3">
        <f>VLOOKUP(LCOE_breakdown!C5,process_inputs!J19:K21,2,FALSE)</f>
        <v>7</v>
      </c>
      <c r="C30" s="3"/>
      <c r="D30" s="3">
        <f>VLOOKUP(LCOE_breakdown!E5,process_inputs!J19:K21,2,FALSE)</f>
        <v>1</v>
      </c>
      <c r="G30" s="2">
        <v>3.6</v>
      </c>
      <c r="H30">
        <v>45</v>
      </c>
    </row>
    <row r="31" spans="1:14" x14ac:dyDescent="0.25">
      <c r="A31" t="s">
        <v>127</v>
      </c>
      <c r="B31" s="3">
        <f>VLOOKUP(LCOE_breakdown!C6,process_inputs!M19:N23,2,FALSE)</f>
        <v>1</v>
      </c>
      <c r="C31" s="3"/>
      <c r="D31" s="3">
        <f>VLOOKUP(LCOE_breakdown!E6,process_inputs!M19:N23,2,FALSE)</f>
        <v>4</v>
      </c>
      <c r="G31" s="2">
        <v>4.4000000000000004</v>
      </c>
      <c r="H31">
        <v>0</v>
      </c>
    </row>
    <row r="32" spans="1:14" x14ac:dyDescent="0.25">
      <c r="B32" s="3"/>
      <c r="C32" s="3"/>
      <c r="D32" s="3"/>
    </row>
    <row r="33" spans="1:9" x14ac:dyDescent="0.25">
      <c r="A33" s="4" t="s">
        <v>128</v>
      </c>
      <c r="B33" s="42" t="str">
        <f>SUBSTITUTE(ADDRESS(1,SUM(B30:B31),4),1,"")</f>
        <v>H</v>
      </c>
      <c r="C33" s="3"/>
      <c r="D33" s="42" t="str">
        <f>SUBSTITUTE(ADDRESS(1,SUM(D30:D31),4),1,"")</f>
        <v>E</v>
      </c>
    </row>
    <row r="35" spans="1:9" x14ac:dyDescent="0.25">
      <c r="A35" t="s">
        <v>129</v>
      </c>
      <c r="F35" s="30" t="s">
        <v>455</v>
      </c>
      <c r="G35" s="30"/>
      <c r="H35" s="30"/>
      <c r="I35" s="30"/>
    </row>
    <row r="36" spans="1:9" x14ac:dyDescent="0.25">
      <c r="A36" t="s">
        <v>130</v>
      </c>
      <c r="B36">
        <f>B28+1</f>
        <v>137</v>
      </c>
      <c r="C36">
        <f>B28+16</f>
        <v>152</v>
      </c>
      <c r="D36">
        <f>B28+31</f>
        <v>167</v>
      </c>
      <c r="F36" s="30" t="s">
        <v>130</v>
      </c>
      <c r="G36" s="30">
        <f>D28+1</f>
        <v>1037</v>
      </c>
      <c r="H36" s="30">
        <f>D28+16</f>
        <v>1052</v>
      </c>
      <c r="I36" s="30">
        <f>D28+31</f>
        <v>1067</v>
      </c>
    </row>
    <row r="37" spans="1:9" x14ac:dyDescent="0.25">
      <c r="B37" t="s">
        <v>78</v>
      </c>
      <c r="C37" t="s">
        <v>79</v>
      </c>
      <c r="D37" t="s">
        <v>80</v>
      </c>
      <c r="F37" s="30"/>
      <c r="G37" s="30" t="s">
        <v>78</v>
      </c>
      <c r="H37" s="30" t="s">
        <v>79</v>
      </c>
      <c r="I37" s="30" t="s">
        <v>80</v>
      </c>
    </row>
    <row r="38" spans="1:9" x14ac:dyDescent="0.25">
      <c r="A38">
        <v>0</v>
      </c>
      <c r="B38" t="str">
        <f>$B$22&amp;"!"&amp;$B$33&amp;($B$36+A38)</f>
        <v>Lodwar_10!H137</v>
      </c>
      <c r="C38" s="30" t="str">
        <f>$B$22&amp;"!"&amp;$B$33&amp;($C$36+A38)</f>
        <v>Lodwar_10!H152</v>
      </c>
      <c r="D38" s="30" t="str">
        <f>$B$22&amp;"!"&amp;$B$33&amp;($D$36+A38)</f>
        <v>Lodwar_10!H167</v>
      </c>
      <c r="G38" s="30" t="str">
        <f>$D$22&amp;"!"&amp;$D$33&amp;($G$36+A38)</f>
        <v>Lusaka_20!E1037</v>
      </c>
      <c r="H38" s="30" t="str">
        <f>$D$22&amp;"!"&amp;$D$33&amp;($H$36+A38)</f>
        <v>Lusaka_20!E1052</v>
      </c>
      <c r="I38" s="30" t="str">
        <f>$D$22&amp;"!"&amp;$D$33&amp;($I$36+A38)</f>
        <v>Lusaka_20!E1067</v>
      </c>
    </row>
    <row r="39" spans="1:9" x14ac:dyDescent="0.25">
      <c r="A39">
        <v>1</v>
      </c>
      <c r="B39" s="30" t="str">
        <f t="shared" ref="B39:B50" si="0">$B$22&amp;"!"&amp;$B$33&amp;($B$36+A39)</f>
        <v>Lodwar_10!H138</v>
      </c>
      <c r="C39" s="30" t="str">
        <f t="shared" ref="C39:C50" si="1">$B$22&amp;"!"&amp;$B$33&amp;($C$36+A39)</f>
        <v>Lodwar_10!H153</v>
      </c>
      <c r="D39" s="30" t="str">
        <f t="shared" ref="D39:D50" si="2">$B$22&amp;"!"&amp;$B$33&amp;($D$36+A39)</f>
        <v>Lodwar_10!H168</v>
      </c>
      <c r="G39" s="30" t="str">
        <f t="shared" ref="G39:G50" si="3">$D$22&amp;"!"&amp;$D$33&amp;($G$36+A39)</f>
        <v>Lusaka_20!E1038</v>
      </c>
      <c r="H39" s="30" t="str">
        <f t="shared" ref="H39:H50" si="4">$D$22&amp;"!"&amp;$D$33&amp;($H$36+A39)</f>
        <v>Lusaka_20!E1053</v>
      </c>
      <c r="I39" s="30" t="str">
        <f t="shared" ref="I39:I50" si="5">$D$22&amp;"!"&amp;$D$33&amp;($I$36+A39)</f>
        <v>Lusaka_20!E1068</v>
      </c>
    </row>
    <row r="40" spans="1:9" x14ac:dyDescent="0.25">
      <c r="A40">
        <v>2</v>
      </c>
      <c r="B40" s="30" t="str">
        <f t="shared" si="0"/>
        <v>Lodwar_10!H139</v>
      </c>
      <c r="C40" s="30" t="str">
        <f t="shared" si="1"/>
        <v>Lodwar_10!H154</v>
      </c>
      <c r="D40" s="30" t="str">
        <f t="shared" si="2"/>
        <v>Lodwar_10!H169</v>
      </c>
      <c r="G40" s="30" t="str">
        <f t="shared" si="3"/>
        <v>Lusaka_20!E1039</v>
      </c>
      <c r="H40" s="30" t="str">
        <f t="shared" si="4"/>
        <v>Lusaka_20!E1054</v>
      </c>
      <c r="I40" s="30" t="str">
        <f t="shared" si="5"/>
        <v>Lusaka_20!E1069</v>
      </c>
    </row>
    <row r="41" spans="1:9" x14ac:dyDescent="0.25">
      <c r="A41">
        <v>3</v>
      </c>
      <c r="B41" s="30" t="str">
        <f t="shared" si="0"/>
        <v>Lodwar_10!H140</v>
      </c>
      <c r="C41" s="30" t="str">
        <f t="shared" si="1"/>
        <v>Lodwar_10!H155</v>
      </c>
      <c r="D41" s="30" t="str">
        <f t="shared" si="2"/>
        <v>Lodwar_10!H170</v>
      </c>
      <c r="G41" s="30" t="str">
        <f t="shared" si="3"/>
        <v>Lusaka_20!E1040</v>
      </c>
      <c r="H41" s="30" t="str">
        <f t="shared" si="4"/>
        <v>Lusaka_20!E1055</v>
      </c>
      <c r="I41" s="30" t="str">
        <f t="shared" si="5"/>
        <v>Lusaka_20!E1070</v>
      </c>
    </row>
    <row r="42" spans="1:9" x14ac:dyDescent="0.25">
      <c r="A42">
        <v>4</v>
      </c>
      <c r="B42" s="30" t="str">
        <f t="shared" si="0"/>
        <v>Lodwar_10!H141</v>
      </c>
      <c r="C42" s="30" t="str">
        <f t="shared" si="1"/>
        <v>Lodwar_10!H156</v>
      </c>
      <c r="D42" s="30" t="str">
        <f t="shared" si="2"/>
        <v>Lodwar_10!H171</v>
      </c>
      <c r="G42" s="30" t="str">
        <f t="shared" si="3"/>
        <v>Lusaka_20!E1041</v>
      </c>
      <c r="H42" s="30" t="str">
        <f t="shared" si="4"/>
        <v>Lusaka_20!E1056</v>
      </c>
      <c r="I42" s="30" t="str">
        <f t="shared" si="5"/>
        <v>Lusaka_20!E1071</v>
      </c>
    </row>
    <row r="43" spans="1:9" x14ac:dyDescent="0.25">
      <c r="A43" s="30">
        <v>5</v>
      </c>
      <c r="B43" s="30" t="str">
        <f t="shared" si="0"/>
        <v>Lodwar_10!H142</v>
      </c>
      <c r="C43" s="30" t="str">
        <f t="shared" si="1"/>
        <v>Lodwar_10!H157</v>
      </c>
      <c r="D43" s="30" t="str">
        <f t="shared" si="2"/>
        <v>Lodwar_10!H172</v>
      </c>
      <c r="G43" s="30" t="str">
        <f t="shared" si="3"/>
        <v>Lusaka_20!E1042</v>
      </c>
      <c r="H43" s="30" t="str">
        <f t="shared" si="4"/>
        <v>Lusaka_20!E1057</v>
      </c>
      <c r="I43" s="30" t="str">
        <f t="shared" si="5"/>
        <v>Lusaka_20!E1072</v>
      </c>
    </row>
    <row r="44" spans="1:9" x14ac:dyDescent="0.25">
      <c r="A44" s="30">
        <v>6</v>
      </c>
      <c r="B44" s="30" t="str">
        <f t="shared" si="0"/>
        <v>Lodwar_10!H143</v>
      </c>
      <c r="C44" s="30" t="str">
        <f t="shared" si="1"/>
        <v>Lodwar_10!H158</v>
      </c>
      <c r="D44" s="30" t="str">
        <f t="shared" si="2"/>
        <v>Lodwar_10!H173</v>
      </c>
      <c r="G44" s="30" t="str">
        <f t="shared" si="3"/>
        <v>Lusaka_20!E1043</v>
      </c>
      <c r="H44" s="30" t="str">
        <f t="shared" si="4"/>
        <v>Lusaka_20!E1058</v>
      </c>
      <c r="I44" s="30" t="str">
        <f t="shared" si="5"/>
        <v>Lusaka_20!E1073</v>
      </c>
    </row>
    <row r="45" spans="1:9" x14ac:dyDescent="0.25">
      <c r="A45" s="30">
        <v>7</v>
      </c>
      <c r="B45" s="30" t="str">
        <f t="shared" si="0"/>
        <v>Lodwar_10!H144</v>
      </c>
      <c r="C45" s="30" t="str">
        <f t="shared" si="1"/>
        <v>Lodwar_10!H159</v>
      </c>
      <c r="D45" s="30" t="str">
        <f t="shared" si="2"/>
        <v>Lodwar_10!H174</v>
      </c>
      <c r="G45" s="30" t="str">
        <f t="shared" si="3"/>
        <v>Lusaka_20!E1044</v>
      </c>
      <c r="H45" s="30" t="str">
        <f t="shared" si="4"/>
        <v>Lusaka_20!E1059</v>
      </c>
      <c r="I45" s="30" t="str">
        <f t="shared" si="5"/>
        <v>Lusaka_20!E1074</v>
      </c>
    </row>
    <row r="46" spans="1:9" x14ac:dyDescent="0.25">
      <c r="A46" s="30">
        <v>8</v>
      </c>
      <c r="B46" s="30" t="str">
        <f t="shared" si="0"/>
        <v>Lodwar_10!H145</v>
      </c>
      <c r="C46" s="30" t="str">
        <f t="shared" si="1"/>
        <v>Lodwar_10!H160</v>
      </c>
      <c r="D46" s="30" t="str">
        <f t="shared" si="2"/>
        <v>Lodwar_10!H175</v>
      </c>
      <c r="G46" s="30" t="str">
        <f t="shared" si="3"/>
        <v>Lusaka_20!E1045</v>
      </c>
      <c r="H46" s="30" t="str">
        <f t="shared" si="4"/>
        <v>Lusaka_20!E1060</v>
      </c>
      <c r="I46" s="30" t="str">
        <f t="shared" si="5"/>
        <v>Lusaka_20!E1075</v>
      </c>
    </row>
    <row r="47" spans="1:9" x14ac:dyDescent="0.25">
      <c r="A47" s="30">
        <v>9</v>
      </c>
      <c r="B47" s="30" t="str">
        <f t="shared" si="0"/>
        <v>Lodwar_10!H146</v>
      </c>
      <c r="C47" s="30" t="str">
        <f t="shared" si="1"/>
        <v>Lodwar_10!H161</v>
      </c>
      <c r="D47" s="30" t="str">
        <f t="shared" si="2"/>
        <v>Lodwar_10!H176</v>
      </c>
      <c r="G47" s="30" t="str">
        <f t="shared" si="3"/>
        <v>Lusaka_20!E1046</v>
      </c>
      <c r="H47" s="30" t="str">
        <f t="shared" si="4"/>
        <v>Lusaka_20!E1061</v>
      </c>
      <c r="I47" s="30" t="str">
        <f t="shared" si="5"/>
        <v>Lusaka_20!E1076</v>
      </c>
    </row>
    <row r="48" spans="1:9" x14ac:dyDescent="0.25">
      <c r="A48" s="30">
        <v>10</v>
      </c>
      <c r="B48" s="30" t="str">
        <f t="shared" si="0"/>
        <v>Lodwar_10!H147</v>
      </c>
      <c r="C48" s="30" t="str">
        <f t="shared" si="1"/>
        <v>Lodwar_10!H162</v>
      </c>
      <c r="D48" s="30" t="str">
        <f t="shared" si="2"/>
        <v>Lodwar_10!H177</v>
      </c>
      <c r="G48" s="30" t="str">
        <f t="shared" si="3"/>
        <v>Lusaka_20!E1047</v>
      </c>
      <c r="H48" s="30" t="str">
        <f t="shared" si="4"/>
        <v>Lusaka_20!E1062</v>
      </c>
      <c r="I48" s="30" t="str">
        <f t="shared" si="5"/>
        <v>Lusaka_20!E1077</v>
      </c>
    </row>
    <row r="49" spans="1:9" x14ac:dyDescent="0.25">
      <c r="A49" s="30">
        <v>11</v>
      </c>
      <c r="B49" s="30" t="str">
        <f t="shared" si="0"/>
        <v>Lodwar_10!H148</v>
      </c>
      <c r="C49" s="30" t="str">
        <f t="shared" si="1"/>
        <v>Lodwar_10!H163</v>
      </c>
      <c r="D49" s="30" t="str">
        <f t="shared" si="2"/>
        <v>Lodwar_10!H178</v>
      </c>
      <c r="G49" s="30" t="str">
        <f t="shared" si="3"/>
        <v>Lusaka_20!E1048</v>
      </c>
      <c r="H49" s="30" t="str">
        <f t="shared" si="4"/>
        <v>Lusaka_20!E1063</v>
      </c>
      <c r="I49" s="30" t="str">
        <f t="shared" si="5"/>
        <v>Lusaka_20!E1078</v>
      </c>
    </row>
    <row r="50" spans="1:9" x14ac:dyDescent="0.25">
      <c r="A50" s="30">
        <v>12</v>
      </c>
      <c r="B50" s="30" t="str">
        <f t="shared" si="0"/>
        <v>Lodwar_10!H149</v>
      </c>
      <c r="C50" s="30" t="str">
        <f t="shared" si="1"/>
        <v>Lodwar_10!H164</v>
      </c>
      <c r="D50" s="30" t="str">
        <f t="shared" si="2"/>
        <v>Lodwar_10!H179</v>
      </c>
      <c r="G50" s="30" t="str">
        <f t="shared" si="3"/>
        <v>Lusaka_20!E1049</v>
      </c>
      <c r="H50" s="30" t="str">
        <f t="shared" si="4"/>
        <v>Lusaka_20!E1064</v>
      </c>
      <c r="I50" s="30" t="str">
        <f t="shared" si="5"/>
        <v>Lusaka_20!E1079</v>
      </c>
    </row>
  </sheetData>
  <sheetProtection algorithmName="SHA-512" hashValue="pEVliF+ZjfjRuOCQPCERlGFWCcTSmE1Ur+0pk3wbxYxnrLr9nlTLaFhWld/ZbwTB94qni8Q7loXOG0EWB6UH4Q==" saltValue="ffUhlV9EP1KOqkBHgmFz+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Z117"/>
  <sheetViews>
    <sheetView zoomScaleNormal="100" workbookViewId="0">
      <selection activeCell="J5" sqref="J5"/>
    </sheetView>
  </sheetViews>
  <sheetFormatPr defaultRowHeight="15" x14ac:dyDescent="0.25"/>
  <cols>
    <col min="1" max="1" width="20.85546875" bestFit="1" customWidth="1"/>
    <col min="2" max="2" width="11" bestFit="1" customWidth="1"/>
    <col min="4" max="4" width="26.85546875" bestFit="1" customWidth="1"/>
    <col min="5" max="5" width="12" customWidth="1"/>
    <col min="6" max="6" width="12" style="30" customWidth="1"/>
    <col min="7" max="10" width="12" customWidth="1"/>
    <col min="11" max="13" width="12" style="30" customWidth="1"/>
    <col min="14" max="14" width="8.7109375" customWidth="1"/>
    <col min="15" max="20" width="12" customWidth="1"/>
    <col min="21" max="21" width="9" bestFit="1" customWidth="1"/>
    <col min="22" max="22" width="10.7109375" bestFit="1" customWidth="1"/>
    <col min="24" max="24" width="9" bestFit="1" customWidth="1"/>
    <col min="25" max="25" width="10.7109375" bestFit="1" customWidth="1"/>
  </cols>
  <sheetData>
    <row r="1" spans="1:20" s="30" customFormat="1" ht="14.45" x14ac:dyDescent="0.3">
      <c r="A1" s="31"/>
      <c r="B1" s="31"/>
      <c r="C1" s="31"/>
      <c r="D1" s="31"/>
      <c r="E1" s="224" t="s">
        <v>50</v>
      </c>
      <c r="F1" s="224"/>
      <c r="G1" s="224"/>
      <c r="H1" s="224"/>
      <c r="I1" s="224"/>
      <c r="J1" s="224"/>
      <c r="K1" s="29"/>
      <c r="L1" s="29"/>
      <c r="M1" s="29"/>
      <c r="N1" s="31"/>
      <c r="O1" s="224" t="s">
        <v>51</v>
      </c>
      <c r="P1" s="224"/>
      <c r="Q1" s="224"/>
      <c r="R1" s="224"/>
      <c r="S1" s="224"/>
      <c r="T1" s="224"/>
    </row>
    <row r="2" spans="1:20" thickBot="1" x14ac:dyDescent="0.35">
      <c r="A2" s="31"/>
      <c r="B2" s="31"/>
      <c r="C2" s="31"/>
      <c r="D2" s="31"/>
      <c r="E2" s="29" t="s">
        <v>78</v>
      </c>
      <c r="F2" s="29"/>
      <c r="G2" s="27" t="s">
        <v>79</v>
      </c>
      <c r="H2" s="31"/>
      <c r="I2" s="27" t="s">
        <v>80</v>
      </c>
      <c r="J2" s="31"/>
      <c r="K2" s="31"/>
      <c r="L2" s="31"/>
      <c r="M2" s="31"/>
      <c r="N2" s="31"/>
      <c r="O2" s="29" t="s">
        <v>78</v>
      </c>
      <c r="P2" s="31"/>
      <c r="Q2" s="27" t="s">
        <v>79</v>
      </c>
      <c r="R2" s="31"/>
      <c r="S2" s="27" t="s">
        <v>80</v>
      </c>
      <c r="T2" s="31"/>
    </row>
    <row r="3" spans="1:20" ht="14.45" x14ac:dyDescent="0.3">
      <c r="A3" s="13" t="s">
        <v>42</v>
      </c>
      <c r="B3" s="31">
        <f>LCOE_breakdown!C39</f>
        <v>20000</v>
      </c>
      <c r="C3" s="31"/>
      <c r="D3" s="26" t="s">
        <v>22</v>
      </c>
      <c r="E3" s="18">
        <f ca="1">INDIRECT(process_inputs!B38)</f>
        <v>5.53</v>
      </c>
      <c r="F3" s="24"/>
      <c r="G3" s="24">
        <f ca="1">INDIRECT(process_inputs!C38)</f>
        <v>27.913</v>
      </c>
      <c r="H3" s="24"/>
      <c r="I3" s="24">
        <f ca="1">INDIRECT(process_inputs!D38)</f>
        <v>0</v>
      </c>
      <c r="J3" s="19"/>
      <c r="K3" s="31"/>
      <c r="L3" s="13" t="s">
        <v>42</v>
      </c>
      <c r="M3" s="31">
        <f>LCOE_breakdown!E39</f>
        <v>20000</v>
      </c>
      <c r="N3" s="31"/>
      <c r="O3" s="18">
        <f ca="1">INDIRECT(process_inputs!G38)</f>
        <v>6.7009999999999996</v>
      </c>
      <c r="P3" s="24"/>
      <c r="Q3" s="24">
        <f ca="1">INDIRECT(process_inputs!H38)</f>
        <v>16.785</v>
      </c>
      <c r="R3" s="24"/>
      <c r="S3" s="24">
        <f ca="1">INDIRECT(process_inputs!I38)</f>
        <v>0</v>
      </c>
      <c r="T3" s="19"/>
    </row>
    <row r="4" spans="1:20" s="8" customFormat="1" ht="14.45" x14ac:dyDescent="0.3">
      <c r="A4" s="13"/>
      <c r="B4" s="31"/>
      <c r="C4" s="31"/>
      <c r="D4" s="26" t="s">
        <v>23</v>
      </c>
      <c r="E4" s="6">
        <f ca="1">INDIRECT(process_inputs!B39)</f>
        <v>0</v>
      </c>
      <c r="F4" s="11"/>
      <c r="G4" s="11">
        <f ca="1">INDIRECT(process_inputs!C39)</f>
        <v>5.71</v>
      </c>
      <c r="H4" s="11"/>
      <c r="I4" s="11">
        <f ca="1">INDIRECT(process_inputs!D39)</f>
        <v>0</v>
      </c>
      <c r="J4" s="35"/>
      <c r="K4" s="31"/>
      <c r="L4" s="13"/>
      <c r="M4" s="31"/>
      <c r="N4" s="31"/>
      <c r="O4" s="6">
        <f ca="1">INDIRECT(process_inputs!G39)</f>
        <v>0</v>
      </c>
      <c r="P4" s="11"/>
      <c r="Q4" s="11">
        <f ca="1">INDIRECT(process_inputs!H39)</f>
        <v>3.976</v>
      </c>
      <c r="R4" s="11"/>
      <c r="S4" s="11">
        <f ca="1">INDIRECT(process_inputs!I39)</f>
        <v>0</v>
      </c>
      <c r="T4" s="35"/>
    </row>
    <row r="5" spans="1:20" ht="14.45" x14ac:dyDescent="0.3">
      <c r="A5" s="13" t="s">
        <v>60</v>
      </c>
      <c r="B5" s="31">
        <f>LCOE_breakdown!C41</f>
        <v>3000</v>
      </c>
      <c r="C5" s="31"/>
      <c r="D5" s="26" t="s">
        <v>24</v>
      </c>
      <c r="E5" s="6">
        <f ca="1">INDIRECT(process_inputs!B40)</f>
        <v>0</v>
      </c>
      <c r="F5" s="11"/>
      <c r="G5" s="11">
        <f ca="1">INDIRECT(process_inputs!C40)</f>
        <v>48.96</v>
      </c>
      <c r="H5" s="11"/>
      <c r="I5" s="11">
        <f ca="1">INDIRECT(process_inputs!D40)</f>
        <v>0</v>
      </c>
      <c r="J5" s="35"/>
      <c r="K5" s="31"/>
      <c r="L5" s="13" t="s">
        <v>60</v>
      </c>
      <c r="M5" s="31">
        <f>LCOE_breakdown!E41</f>
        <v>3000</v>
      </c>
      <c r="N5" s="31"/>
      <c r="O5" s="6">
        <f ca="1">INDIRECT(process_inputs!G40)</f>
        <v>0</v>
      </c>
      <c r="P5" s="11"/>
      <c r="Q5" s="11">
        <f ca="1">INDIRECT(process_inputs!H40)</f>
        <v>30.097999999999999</v>
      </c>
      <c r="R5" s="11"/>
      <c r="S5" s="11">
        <f ca="1">INDIRECT(process_inputs!I40)</f>
        <v>0</v>
      </c>
      <c r="T5" s="35"/>
    </row>
    <row r="6" spans="1:20" ht="14.45" x14ac:dyDescent="0.3">
      <c r="A6" s="13" t="s">
        <v>61</v>
      </c>
      <c r="B6" s="31">
        <f>LCOE_breakdown!C42</f>
        <v>800</v>
      </c>
      <c r="C6" s="31"/>
      <c r="D6" s="26" t="s">
        <v>25</v>
      </c>
      <c r="E6" s="6">
        <f ca="1">INDIRECT(process_inputs!B41)</f>
        <v>7</v>
      </c>
      <c r="F6" s="11"/>
      <c r="G6" s="11">
        <f ca="1">INDIRECT(process_inputs!C41)</f>
        <v>0</v>
      </c>
      <c r="H6" s="11"/>
      <c r="I6" s="11">
        <f ca="1">INDIRECT(process_inputs!D41)</f>
        <v>7</v>
      </c>
      <c r="J6" s="35"/>
      <c r="K6" s="31"/>
      <c r="L6" s="13" t="s">
        <v>61</v>
      </c>
      <c r="M6" s="31">
        <f>LCOE_breakdown!E42</f>
        <v>800</v>
      </c>
      <c r="N6" s="31"/>
      <c r="O6" s="6">
        <f ca="1">INDIRECT(process_inputs!G41)</f>
        <v>6</v>
      </c>
      <c r="P6" s="11"/>
      <c r="Q6" s="11">
        <f ca="1">INDIRECT(process_inputs!H41)</f>
        <v>0</v>
      </c>
      <c r="R6" s="11"/>
      <c r="S6" s="11">
        <f ca="1">INDIRECT(process_inputs!I41)</f>
        <v>6</v>
      </c>
      <c r="T6" s="35"/>
    </row>
    <row r="7" spans="1:20" ht="14.45" x14ac:dyDescent="0.3">
      <c r="A7" s="13" t="s">
        <v>44</v>
      </c>
      <c r="B7" s="31">
        <f>LCOE_breakdown!C40</f>
        <v>1200</v>
      </c>
      <c r="C7" s="31"/>
      <c r="D7" s="26" t="s">
        <v>64</v>
      </c>
      <c r="E7" s="6">
        <f ca="1">INDIRECT(process_inputs!B42)</f>
        <v>12166.175999999999</v>
      </c>
      <c r="F7" s="11"/>
      <c r="G7" s="11">
        <f ca="1">INDIRECT(process_inputs!C42)</f>
        <v>61409.04</v>
      </c>
      <c r="H7" s="11"/>
      <c r="I7" s="11">
        <f ca="1">INDIRECT(process_inputs!D42)</f>
        <v>0</v>
      </c>
      <c r="J7" s="35"/>
      <c r="K7" s="31"/>
      <c r="L7" s="13" t="s">
        <v>44</v>
      </c>
      <c r="M7" s="31">
        <f>LCOE_breakdown!E40</f>
        <v>1200</v>
      </c>
      <c r="N7" s="31"/>
      <c r="O7" s="6">
        <f ca="1">INDIRECT(process_inputs!G42)</f>
        <v>9381.68</v>
      </c>
      <c r="P7" s="11"/>
      <c r="Q7" s="11">
        <f ca="1">INDIRECT(process_inputs!H42)</f>
        <v>23499.14</v>
      </c>
      <c r="R7" s="11"/>
      <c r="S7" s="11">
        <f ca="1">INDIRECT(process_inputs!I42)</f>
        <v>0</v>
      </c>
      <c r="T7" s="35"/>
    </row>
    <row r="8" spans="1:20" ht="14.45" x14ac:dyDescent="0.3">
      <c r="A8" s="13"/>
      <c r="B8" s="31"/>
      <c r="C8" s="31"/>
      <c r="D8" s="26" t="s">
        <v>65</v>
      </c>
      <c r="E8" s="6">
        <f ca="1">INDIRECT(process_inputs!B43)</f>
        <v>2071.5502920946951</v>
      </c>
      <c r="F8" s="11"/>
      <c r="G8" s="11">
        <f ca="1">INDIRECT(process_inputs!C43)</f>
        <v>10456.19550048058</v>
      </c>
      <c r="H8" s="11"/>
      <c r="I8" s="11">
        <f ca="1">INDIRECT(process_inputs!D43)</f>
        <v>0</v>
      </c>
      <c r="J8" s="35"/>
      <c r="K8" s="31"/>
      <c r="L8" s="13"/>
      <c r="M8" s="31"/>
      <c r="N8" s="31"/>
      <c r="O8" s="6">
        <f ca="1">INDIRECT(process_inputs!G43)</f>
        <v>913.69676959792002</v>
      </c>
      <c r="P8" s="11"/>
      <c r="Q8" s="11">
        <f ca="1">INDIRECT(process_inputs!H43)</f>
        <v>2288.6187022291601</v>
      </c>
      <c r="R8" s="11"/>
      <c r="S8" s="11">
        <f ca="1">INDIRECT(process_inputs!I43)</f>
        <v>0</v>
      </c>
      <c r="T8" s="35"/>
    </row>
    <row r="9" spans="1:20" s="8" customFormat="1" ht="14.45" x14ac:dyDescent="0.3">
      <c r="A9" s="14" t="s">
        <v>75</v>
      </c>
      <c r="B9" s="11">
        <f>process_inputs!B20</f>
        <v>5.71</v>
      </c>
      <c r="C9" s="31"/>
      <c r="D9" s="26" t="s">
        <v>66</v>
      </c>
      <c r="E9" s="6">
        <f ca="1">INDIRECT(process_inputs!B44)</f>
        <v>9.9817248050000004E-10</v>
      </c>
      <c r="F9" s="11"/>
      <c r="G9" s="11">
        <f ca="1">INDIRECT(process_inputs!C44)</f>
        <v>51021.732427400013</v>
      </c>
      <c r="H9" s="11"/>
      <c r="I9" s="11">
        <f ca="1">INDIRECT(process_inputs!D44)</f>
        <v>0</v>
      </c>
      <c r="J9" s="35"/>
      <c r="K9" s="31"/>
      <c r="L9" s="14" t="s">
        <v>75</v>
      </c>
      <c r="M9" s="11">
        <f>process_inputs!D20</f>
        <v>4.76</v>
      </c>
      <c r="N9" s="31"/>
      <c r="O9" s="6">
        <f ca="1">INDIRECT(process_inputs!G44)</f>
        <v>0</v>
      </c>
      <c r="P9" s="11"/>
      <c r="Q9" s="11">
        <f ca="1">INDIRECT(process_inputs!H44)</f>
        <v>14764.79107389005</v>
      </c>
      <c r="R9" s="11"/>
      <c r="S9" s="11">
        <f ca="1">INDIRECT(process_inputs!I44)</f>
        <v>0</v>
      </c>
      <c r="T9" s="35"/>
    </row>
    <row r="10" spans="1:20" s="8" customFormat="1" ht="14.45" x14ac:dyDescent="0.3">
      <c r="A10" s="14" t="s">
        <v>76</v>
      </c>
      <c r="B10" s="43">
        <f>process_inputs!L8</f>
        <v>19711</v>
      </c>
      <c r="C10" s="31"/>
      <c r="D10" s="26" t="s">
        <v>67</v>
      </c>
      <c r="E10" s="6">
        <f ca="1">INDIRECT(process_inputs!B45)</f>
        <v>2.9048705090826002E-10</v>
      </c>
      <c r="F10" s="11"/>
      <c r="G10" s="11">
        <f ca="1">INDIRECT(process_inputs!C45)</f>
        <v>12504.773473318321</v>
      </c>
      <c r="H10" s="11"/>
      <c r="I10" s="11">
        <f ca="1">INDIRECT(process_inputs!D45)</f>
        <v>0</v>
      </c>
      <c r="J10" s="35"/>
      <c r="K10" s="31"/>
      <c r="L10" s="14" t="s">
        <v>76</v>
      </c>
      <c r="M10" s="43">
        <f>process_inputs!L8</f>
        <v>19711</v>
      </c>
      <c r="N10" s="31"/>
      <c r="O10" s="6">
        <f ca="1">INDIRECT(process_inputs!G45)</f>
        <v>0</v>
      </c>
      <c r="P10" s="11"/>
      <c r="Q10" s="11">
        <f ca="1">INDIRECT(process_inputs!H45)</f>
        <v>2931.2921962119999</v>
      </c>
      <c r="R10" s="11"/>
      <c r="S10" s="11">
        <f ca="1">INDIRECT(process_inputs!I45)</f>
        <v>0</v>
      </c>
      <c r="T10" s="35"/>
    </row>
    <row r="11" spans="1:20" s="8" customFormat="1" ht="14.45" x14ac:dyDescent="0.3">
      <c r="A11" s="31"/>
      <c r="B11" s="31"/>
      <c r="C11" s="31"/>
      <c r="D11" s="26" t="s">
        <v>68</v>
      </c>
      <c r="E11" s="6">
        <f ca="1">INDIRECT(process_inputs!B46)</f>
        <v>3879.54</v>
      </c>
      <c r="F11" s="11"/>
      <c r="G11" s="11">
        <f ca="1">INDIRECT(process_inputs!C46)</f>
        <v>0</v>
      </c>
      <c r="H11" s="11"/>
      <c r="I11" s="11">
        <f ca="1">INDIRECT(process_inputs!D46)</f>
        <v>3879.54</v>
      </c>
      <c r="J11" s="35"/>
      <c r="K11" s="31"/>
      <c r="L11" s="31"/>
      <c r="M11" s="31"/>
      <c r="N11" s="31"/>
      <c r="O11" s="6">
        <f ca="1">INDIRECT(process_inputs!G46)</f>
        <v>2787.6</v>
      </c>
      <c r="P11" s="11"/>
      <c r="Q11" s="11">
        <f ca="1">INDIRECT(process_inputs!H46)</f>
        <v>0</v>
      </c>
      <c r="R11" s="11"/>
      <c r="S11" s="11">
        <f ca="1">INDIRECT(process_inputs!I46)</f>
        <v>2787.6</v>
      </c>
      <c r="T11" s="35"/>
    </row>
    <row r="12" spans="1:20" s="8" customFormat="1" ht="14.45" x14ac:dyDescent="0.3">
      <c r="A12" s="14" t="s">
        <v>74</v>
      </c>
      <c r="B12" s="20">
        <f>process_inputs!B21</f>
        <v>8.5135637200000005</v>
      </c>
      <c r="C12" s="31"/>
      <c r="D12" s="26" t="s">
        <v>69</v>
      </c>
      <c r="E12" s="6">
        <f ca="1">INDIRECT(process_inputs!B47)</f>
        <v>1489.8736510000001</v>
      </c>
      <c r="F12" s="11"/>
      <c r="G12" s="11">
        <f ca="1">INDIRECT(process_inputs!C47)</f>
        <v>0</v>
      </c>
      <c r="H12" s="11"/>
      <c r="I12" s="11">
        <f ca="1">INDIRECT(process_inputs!D47)</f>
        <v>1489.8736510000001</v>
      </c>
      <c r="J12" s="35"/>
      <c r="K12" s="31"/>
      <c r="L12" s="14" t="s">
        <v>74</v>
      </c>
      <c r="M12" s="20">
        <f>process_inputs!D21</f>
        <v>4.8695797000000001</v>
      </c>
      <c r="N12" s="31"/>
      <c r="O12" s="6">
        <f ca="1">INDIRECT(process_inputs!G47)</f>
        <v>730.43695500000001</v>
      </c>
      <c r="P12" s="11"/>
      <c r="Q12" s="11">
        <f ca="1">INDIRECT(process_inputs!H47)</f>
        <v>0</v>
      </c>
      <c r="R12" s="11"/>
      <c r="S12" s="11">
        <f ca="1">INDIRECT(process_inputs!I47)</f>
        <v>730.43695500000001</v>
      </c>
      <c r="T12" s="35"/>
    </row>
    <row r="13" spans="1:20" ht="14.45" x14ac:dyDescent="0.3">
      <c r="A13" s="31"/>
      <c r="B13" s="31"/>
      <c r="C13" s="31"/>
      <c r="D13" s="26" t="s">
        <v>70</v>
      </c>
      <c r="E13" s="6">
        <f ca="1">INDIRECT(process_inputs!B48)</f>
        <v>2558.1696313150378</v>
      </c>
      <c r="F13" s="11"/>
      <c r="G13" s="11">
        <f ca="1">INDIRECT(process_inputs!C48)</f>
        <v>0</v>
      </c>
      <c r="H13" s="11"/>
      <c r="I13" s="11">
        <f ca="1">INDIRECT(process_inputs!D48)</f>
        <v>3860.1685548619098</v>
      </c>
      <c r="J13" s="35"/>
      <c r="K13" s="31"/>
      <c r="L13" s="31"/>
      <c r="M13" s="31"/>
      <c r="N13" s="31"/>
      <c r="O13" s="6">
        <f ca="1">INDIRECT(process_inputs!G48)</f>
        <v>988.7731177263189</v>
      </c>
      <c r="P13" s="11"/>
      <c r="Q13" s="11">
        <f ca="1">INDIRECT(process_inputs!H48)</f>
        <v>0</v>
      </c>
      <c r="R13" s="11"/>
      <c r="S13" s="11">
        <f ca="1">INDIRECT(process_inputs!I48)</f>
        <v>1876.050099557395</v>
      </c>
      <c r="T13" s="35"/>
    </row>
    <row r="14" spans="1:20" s="8" customFormat="1" ht="14.45" x14ac:dyDescent="0.3">
      <c r="A14" s="31"/>
      <c r="B14" s="31"/>
      <c r="C14" s="31"/>
      <c r="D14" s="26" t="s">
        <v>10</v>
      </c>
      <c r="E14" s="6">
        <f ca="1">INDIRECT(process_inputs!B49)</f>
        <v>61875.103609749378</v>
      </c>
      <c r="F14" s="11"/>
      <c r="G14" s="11">
        <f ca="1">INDIRECT(process_inputs!C49)</f>
        <v>0</v>
      </c>
      <c r="H14" s="11"/>
      <c r="I14" s="11">
        <f ca="1">INDIRECT(process_inputs!D49)</f>
        <v>93366.884806773407</v>
      </c>
      <c r="J14" s="35"/>
      <c r="K14" s="31"/>
      <c r="L14" s="31"/>
      <c r="M14" s="31"/>
      <c r="N14" s="31"/>
      <c r="O14" s="6">
        <f ca="1">INDIRECT(process_inputs!G49)</f>
        <v>16310.15421418147</v>
      </c>
      <c r="P14" s="11"/>
      <c r="Q14" s="11">
        <f ca="1">INDIRECT(process_inputs!H49)</f>
        <v>0</v>
      </c>
      <c r="R14" s="11"/>
      <c r="S14" s="11">
        <f ca="1">INDIRECT(process_inputs!I49)</f>
        <v>30946.094598195748</v>
      </c>
      <c r="T14" s="35"/>
    </row>
    <row r="15" spans="1:20" thickBot="1" x14ac:dyDescent="0.35">
      <c r="A15" s="31"/>
      <c r="B15" s="31"/>
      <c r="C15" s="31"/>
      <c r="D15" s="26" t="s">
        <v>26</v>
      </c>
      <c r="E15" s="16">
        <f ca="1">INDIRECT(process_inputs!B50)</f>
        <v>84042.6</v>
      </c>
      <c r="F15" s="23"/>
      <c r="G15" s="23">
        <f ca="1">INDIRECT(process_inputs!C50)</f>
        <v>135392</v>
      </c>
      <c r="H15" s="23"/>
      <c r="I15" s="23">
        <f ca="1">INDIRECT(process_inputs!D50)</f>
        <v>102600</v>
      </c>
      <c r="J15" s="17"/>
      <c r="K15" s="31"/>
      <c r="L15" s="31"/>
      <c r="M15" s="31"/>
      <c r="N15" s="31"/>
      <c r="O15" s="16">
        <f ca="1">INDIRECT(process_inputs!G50)</f>
        <v>31111.8</v>
      </c>
      <c r="P15" s="23"/>
      <c r="Q15" s="23">
        <f ca="1">INDIRECT(process_inputs!H50)</f>
        <v>43483</v>
      </c>
      <c r="R15" s="23"/>
      <c r="S15" s="23">
        <f ca="1">INDIRECT(process_inputs!I50)</f>
        <v>36339.9</v>
      </c>
      <c r="T15" s="17"/>
    </row>
    <row r="16" spans="1:20" ht="14.45" x14ac:dyDescent="0.3">
      <c r="A16" s="31"/>
      <c r="B16" s="31"/>
      <c r="C16" s="31"/>
      <c r="D16" s="11"/>
      <c r="E16" s="31"/>
      <c r="F16" s="31"/>
      <c r="G16" s="31"/>
      <c r="H16" s="31"/>
      <c r="I16" s="31"/>
      <c r="J16" s="31"/>
      <c r="K16" s="31"/>
      <c r="L16" s="31"/>
      <c r="M16" s="31"/>
      <c r="N16" s="31"/>
      <c r="O16" s="31"/>
      <c r="P16" s="31"/>
      <c r="Q16" s="31"/>
      <c r="R16" s="31"/>
      <c r="S16" s="31"/>
      <c r="T16" s="31"/>
    </row>
    <row r="17" spans="1:20" ht="14.45" x14ac:dyDescent="0.3">
      <c r="A17" s="31"/>
      <c r="B17" s="31"/>
      <c r="C17" s="31"/>
      <c r="D17" s="14" t="s">
        <v>34</v>
      </c>
      <c r="E17" s="31">
        <f>$B$3</f>
        <v>20000</v>
      </c>
      <c r="F17" s="31"/>
      <c r="G17" s="31">
        <f>$B$3</f>
        <v>20000</v>
      </c>
      <c r="H17" s="31"/>
      <c r="I17" s="31">
        <f>$B$3</f>
        <v>20000</v>
      </c>
      <c r="J17" s="31"/>
      <c r="K17" s="31"/>
      <c r="L17" s="31"/>
      <c r="M17" s="31"/>
      <c r="N17" s="31"/>
      <c r="O17" s="31">
        <f>$M$3</f>
        <v>20000</v>
      </c>
      <c r="P17" s="31"/>
      <c r="Q17" s="31">
        <f>$M$3</f>
        <v>20000</v>
      </c>
      <c r="R17" s="31"/>
      <c r="S17" s="31">
        <f>$M$3</f>
        <v>20000</v>
      </c>
      <c r="T17" s="31"/>
    </row>
    <row r="18" spans="1:20" s="8" customFormat="1" ht="14.45" x14ac:dyDescent="0.3">
      <c r="A18" s="31"/>
      <c r="B18" s="31"/>
      <c r="C18" s="31"/>
      <c r="D18" s="14" t="s">
        <v>45</v>
      </c>
      <c r="E18" s="31">
        <f>$B$7*$B$9</f>
        <v>6852</v>
      </c>
      <c r="F18" s="31"/>
      <c r="G18" s="31">
        <f>$B$7*$B$9</f>
        <v>6852</v>
      </c>
      <c r="H18" s="31"/>
      <c r="I18" s="31">
        <f>$B$7*$B$9</f>
        <v>6852</v>
      </c>
      <c r="J18" s="31"/>
      <c r="K18" s="31"/>
      <c r="L18" s="31"/>
      <c r="M18" s="31"/>
      <c r="N18" s="31"/>
      <c r="O18" s="31">
        <f>$M$7*$M$9</f>
        <v>5712</v>
      </c>
      <c r="P18" s="31"/>
      <c r="Q18" s="31">
        <f>$M$7*$M$9</f>
        <v>5712</v>
      </c>
      <c r="R18" s="31"/>
      <c r="S18" s="31">
        <f>$M$7*$M$9</f>
        <v>5712</v>
      </c>
      <c r="T18" s="31"/>
    </row>
    <row r="19" spans="1:20" ht="14.45" x14ac:dyDescent="0.3">
      <c r="A19" s="31"/>
      <c r="B19" s="31"/>
      <c r="C19" s="31"/>
      <c r="D19" s="14" t="s">
        <v>35</v>
      </c>
      <c r="E19" s="31">
        <f>$B$5*$B$12</f>
        <v>25540.691160000002</v>
      </c>
      <c r="F19" s="31"/>
      <c r="G19" s="31">
        <f>$B$5*$B$12</f>
        <v>25540.691160000002</v>
      </c>
      <c r="H19" s="31"/>
      <c r="I19" s="31">
        <f>$B$5*$B$12</f>
        <v>25540.691160000002</v>
      </c>
      <c r="J19" s="31"/>
      <c r="K19" s="31"/>
      <c r="L19" s="31"/>
      <c r="M19" s="31"/>
      <c r="N19" s="31"/>
      <c r="O19" s="31">
        <f>$M$5*$M$12</f>
        <v>14608.739100000001</v>
      </c>
      <c r="P19" s="31"/>
      <c r="Q19" s="31">
        <f>$M$5*$M$12</f>
        <v>14608.739100000001</v>
      </c>
      <c r="R19" s="31"/>
      <c r="S19" s="31">
        <f>$M$5*$M$12</f>
        <v>14608.739100000001</v>
      </c>
      <c r="T19" s="31"/>
    </row>
    <row r="20" spans="1:20" ht="14.45" x14ac:dyDescent="0.3">
      <c r="A20" s="31"/>
      <c r="B20" s="31"/>
      <c r="C20" s="31"/>
      <c r="D20" s="14" t="s">
        <v>36</v>
      </c>
      <c r="E20" s="31">
        <f>$B$6*$B$12</f>
        <v>6810.8509760000006</v>
      </c>
      <c r="F20" s="31"/>
      <c r="G20" s="31">
        <f>$B$6*$B$12</f>
        <v>6810.8509760000006</v>
      </c>
      <c r="H20" s="31"/>
      <c r="I20" s="31">
        <f>$B$6*$B$12</f>
        <v>6810.8509760000006</v>
      </c>
      <c r="J20" s="31"/>
      <c r="K20" s="31"/>
      <c r="L20" s="31"/>
      <c r="M20" s="31"/>
      <c r="N20" s="31"/>
      <c r="O20" s="31">
        <f>$M$12*$M$6</f>
        <v>3895.6637599999999</v>
      </c>
      <c r="P20" s="31"/>
      <c r="Q20" s="31">
        <f>$M$12*$M$6</f>
        <v>3895.6637599999999</v>
      </c>
      <c r="R20" s="31"/>
      <c r="S20" s="31">
        <f>$M$12*$M$6</f>
        <v>3895.6637599999999</v>
      </c>
      <c r="T20" s="31"/>
    </row>
    <row r="21" spans="1:20" ht="14.45" x14ac:dyDescent="0.3">
      <c r="A21" s="31"/>
      <c r="B21" s="31"/>
      <c r="C21" s="31"/>
      <c r="D21" s="31"/>
      <c r="E21" s="31"/>
      <c r="F21" s="31"/>
      <c r="G21" s="31"/>
      <c r="H21" s="31"/>
      <c r="I21" s="31"/>
      <c r="J21" s="31"/>
      <c r="K21" s="31"/>
      <c r="L21" s="31"/>
      <c r="M21" s="31"/>
      <c r="N21" s="31"/>
      <c r="O21" s="31"/>
      <c r="P21" s="31"/>
      <c r="Q21" s="31"/>
      <c r="R21" s="31"/>
      <c r="S21" s="31"/>
      <c r="T21" s="31"/>
    </row>
    <row r="22" spans="1:20" ht="14.45" x14ac:dyDescent="0.3">
      <c r="A22" s="31"/>
      <c r="B22" s="31"/>
      <c r="C22" s="31"/>
      <c r="D22" s="14" t="s">
        <v>77</v>
      </c>
      <c r="E22" s="31">
        <f ca="1">E15+E17+E18+E19+E20</f>
        <v>143246.14213600001</v>
      </c>
      <c r="F22" s="31"/>
      <c r="G22" s="31">
        <f ca="1">G15+G17+G18+G19+G20</f>
        <v>194595.54213599997</v>
      </c>
      <c r="H22" s="31"/>
      <c r="I22" s="31">
        <f ca="1">I15+I17+I18+I19+I20</f>
        <v>161803.54213599997</v>
      </c>
      <c r="J22" s="31"/>
      <c r="K22" s="31"/>
      <c r="L22" s="31"/>
      <c r="M22" s="31"/>
      <c r="N22" s="31"/>
      <c r="O22" s="31">
        <f ca="1">O15+O17+O18+O19+O20</f>
        <v>75328.202860000005</v>
      </c>
      <c r="P22" s="31"/>
      <c r="Q22" s="31">
        <f ca="1">Q15+Q17+Q18+Q19+Q20</f>
        <v>87699.402860000002</v>
      </c>
      <c r="R22" s="31"/>
      <c r="S22" s="31">
        <f ca="1">S15+S17+S18+S19+S20</f>
        <v>80556.302859999996</v>
      </c>
      <c r="T22" s="31"/>
    </row>
    <row r="23" spans="1:20" ht="14.45" x14ac:dyDescent="0.3">
      <c r="A23" s="31"/>
      <c r="B23" s="31"/>
      <c r="C23" s="31"/>
      <c r="D23" s="31"/>
      <c r="E23" s="31"/>
      <c r="F23" s="31"/>
      <c r="G23" s="31"/>
      <c r="H23" s="31"/>
      <c r="I23" s="31"/>
      <c r="J23" s="31"/>
      <c r="K23" s="31"/>
      <c r="L23" s="31"/>
      <c r="M23" s="31"/>
      <c r="N23" s="31"/>
      <c r="O23" s="31"/>
      <c r="P23" s="31"/>
      <c r="Q23" s="31"/>
      <c r="R23" s="31"/>
      <c r="S23" s="31"/>
      <c r="T23" s="31"/>
    </row>
    <row r="24" spans="1:20" ht="14.45" x14ac:dyDescent="0.3">
      <c r="A24" s="31"/>
      <c r="B24" s="31"/>
      <c r="C24" s="31"/>
      <c r="D24" s="13" t="s">
        <v>71</v>
      </c>
      <c r="E24" s="31">
        <f ca="1">E7+E9</f>
        <v>12166.176000000998</v>
      </c>
      <c r="F24" s="31">
        <f ca="1">E24/$E$22</f>
        <v>8.4931962694326874E-2</v>
      </c>
      <c r="G24" s="31">
        <f ca="1">G7+G9</f>
        <v>112430.77242740002</v>
      </c>
      <c r="H24" s="31">
        <f ca="1">G24/$G$22</f>
        <v>0.57776643387248716</v>
      </c>
      <c r="I24" s="31">
        <f ca="1">I7+I9</f>
        <v>0</v>
      </c>
      <c r="J24" s="31">
        <f ca="1">I24/$I$22</f>
        <v>0</v>
      </c>
      <c r="K24" s="31"/>
      <c r="L24" s="31"/>
      <c r="M24" s="31"/>
      <c r="N24" s="31"/>
      <c r="O24" s="31">
        <f ca="1">O7+O9</f>
        <v>9381.68</v>
      </c>
      <c r="P24" s="31">
        <f t="shared" ref="P24:P30" ca="1" si="0">O24/$O$22</f>
        <v>0.12454405712341456</v>
      </c>
      <c r="Q24" s="31">
        <f ca="1">Q7+Q9</f>
        <v>38263.931073890053</v>
      </c>
      <c r="R24" s="31">
        <f ca="1">Q24/$Q$22</f>
        <v>0.43630777207198479</v>
      </c>
      <c r="S24" s="31">
        <f ca="1">S7+S9</f>
        <v>0</v>
      </c>
      <c r="T24" s="31">
        <f ca="1">S24/$S$22</f>
        <v>0</v>
      </c>
    </row>
    <row r="25" spans="1:20" x14ac:dyDescent="0.25">
      <c r="A25" s="31"/>
      <c r="B25" s="31"/>
      <c r="C25" s="31"/>
      <c r="D25" s="13" t="s">
        <v>72</v>
      </c>
      <c r="E25" s="31">
        <f ca="1">E11</f>
        <v>3879.54</v>
      </c>
      <c r="F25" s="31">
        <f t="shared" ref="F25:F30" ca="1" si="1">E25/$E$22</f>
        <v>2.7083033037753345E-2</v>
      </c>
      <c r="G25" s="31">
        <f ca="1">G11</f>
        <v>0</v>
      </c>
      <c r="H25" s="31">
        <f t="shared" ref="H25:H30" ca="1" si="2">G25/$G$22</f>
        <v>0</v>
      </c>
      <c r="I25" s="31">
        <f ca="1">I11</f>
        <v>3879.54</v>
      </c>
      <c r="J25" s="31">
        <f t="shared" ref="J25:J30" ca="1" si="3">I25/$I$22</f>
        <v>2.3976854577998967E-2</v>
      </c>
      <c r="K25" s="31"/>
      <c r="L25" s="31"/>
      <c r="M25" s="31"/>
      <c r="N25" s="31"/>
      <c r="O25" s="31">
        <f ca="1">O11</f>
        <v>2787.6</v>
      </c>
      <c r="P25" s="31">
        <f t="shared" ca="1" si="0"/>
        <v>3.7006060069969385E-2</v>
      </c>
      <c r="Q25" s="31">
        <f ca="1">Q11</f>
        <v>0</v>
      </c>
      <c r="R25" s="31">
        <f t="shared" ref="R25:R30" ca="1" si="4">Q25/$Q$22</f>
        <v>0</v>
      </c>
      <c r="S25" s="31">
        <f ca="1">S11</f>
        <v>2787.6</v>
      </c>
      <c r="T25" s="31">
        <f t="shared" ref="T25:T30" ca="1" si="5">S25/$S$22</f>
        <v>3.4604368634501656E-2</v>
      </c>
    </row>
    <row r="26" spans="1:20" x14ac:dyDescent="0.25">
      <c r="A26" s="31"/>
      <c r="B26" s="31"/>
      <c r="C26" s="31"/>
      <c r="D26" s="14" t="s">
        <v>58</v>
      </c>
      <c r="E26" s="31">
        <f>E17</f>
        <v>20000</v>
      </c>
      <c r="F26" s="31">
        <f t="shared" ca="1" si="1"/>
        <v>0.13961981594597991</v>
      </c>
      <c r="G26" s="31">
        <f>G17</f>
        <v>20000</v>
      </c>
      <c r="H26" s="31">
        <f t="shared" ca="1" si="2"/>
        <v>0.10277727732335355</v>
      </c>
      <c r="I26" s="31">
        <f>I17</f>
        <v>20000</v>
      </c>
      <c r="J26" s="31">
        <f t="shared" ca="1" si="3"/>
        <v>0.12360668830840238</v>
      </c>
      <c r="K26" s="31"/>
      <c r="L26" s="31"/>
      <c r="M26" s="31"/>
      <c r="N26" s="31"/>
      <c r="O26" s="31">
        <f>O17</f>
        <v>20000</v>
      </c>
      <c r="P26" s="31">
        <f t="shared" ca="1" si="0"/>
        <v>0.26550480750444388</v>
      </c>
      <c r="Q26" s="31">
        <f>Q17</f>
        <v>20000</v>
      </c>
      <c r="R26" s="31">
        <f t="shared" ca="1" si="4"/>
        <v>0.22805172381763239</v>
      </c>
      <c r="S26" s="31">
        <f>S17</f>
        <v>20000</v>
      </c>
      <c r="T26" s="31">
        <f t="shared" ca="1" si="5"/>
        <v>0.24827355886426788</v>
      </c>
    </row>
    <row r="27" spans="1:20" x14ac:dyDescent="0.25">
      <c r="A27" s="31"/>
      <c r="B27" s="31"/>
      <c r="C27" s="31"/>
      <c r="D27" s="14" t="s">
        <v>59</v>
      </c>
      <c r="E27" s="31">
        <f>E18</f>
        <v>6852</v>
      </c>
      <c r="F27" s="31">
        <f t="shared" ca="1" si="1"/>
        <v>4.7833748943092717E-2</v>
      </c>
      <c r="G27" s="31">
        <f>G18</f>
        <v>6852</v>
      </c>
      <c r="H27" s="31">
        <f t="shared" ca="1" si="2"/>
        <v>3.5211495210980923E-2</v>
      </c>
      <c r="I27" s="31">
        <f>I18</f>
        <v>6852</v>
      </c>
      <c r="J27" s="31">
        <f t="shared" ca="1" si="3"/>
        <v>4.2347651414458655E-2</v>
      </c>
      <c r="K27" s="31"/>
      <c r="L27" s="31"/>
      <c r="M27" s="31"/>
      <c r="N27" s="31"/>
      <c r="O27" s="31">
        <f>O18</f>
        <v>5712</v>
      </c>
      <c r="P27" s="31">
        <f t="shared" ca="1" si="0"/>
        <v>7.5828173023269177E-2</v>
      </c>
      <c r="Q27" s="31">
        <f>Q18</f>
        <v>5712</v>
      </c>
      <c r="R27" s="31">
        <f t="shared" ca="1" si="4"/>
        <v>6.5131572322315812E-2</v>
      </c>
      <c r="S27" s="31">
        <f>S18</f>
        <v>5712</v>
      </c>
      <c r="T27" s="31">
        <f t="shared" ca="1" si="5"/>
        <v>7.0906928411634901E-2</v>
      </c>
    </row>
    <row r="28" spans="1:20" x14ac:dyDescent="0.25">
      <c r="A28" s="31"/>
      <c r="B28" s="31"/>
      <c r="C28" s="31"/>
      <c r="D28" s="14" t="s">
        <v>73</v>
      </c>
      <c r="E28" s="31">
        <f ca="1">E8+E10+E12+E13+E20</f>
        <v>12930.444550410024</v>
      </c>
      <c r="F28" s="31">
        <f t="shared" ca="1" si="1"/>
        <v>9.0267314411397334E-2</v>
      </c>
      <c r="G28" s="31">
        <f ca="1">G8+G10+G12+G13+G20</f>
        <v>29771.819949798904</v>
      </c>
      <c r="H28" s="31">
        <f t="shared" ca="1" si="2"/>
        <v>0.15299332977007157</v>
      </c>
      <c r="I28" s="31">
        <f ca="1">I8+I10+I12+I13+I20</f>
        <v>12160.893181861909</v>
      </c>
      <c r="J28" s="31">
        <f t="shared" ca="1" si="3"/>
        <v>7.5158386654109038E-2</v>
      </c>
      <c r="K28" s="31"/>
      <c r="L28" s="31"/>
      <c r="M28" s="31"/>
      <c r="N28" s="31"/>
      <c r="O28" s="31">
        <f ca="1">O8+O10+O12+O13+O20</f>
        <v>6528.5706023242383</v>
      </c>
      <c r="P28" s="31">
        <f t="shared" ca="1" si="0"/>
        <v>8.6668344052463403E-2</v>
      </c>
      <c r="Q28" s="31">
        <f ca="1">Q8+Q10+Q12+Q13+Q20</f>
        <v>9115.574658441159</v>
      </c>
      <c r="R28" s="31">
        <f t="shared" ca="1" si="4"/>
        <v>0.1039411257222916</v>
      </c>
      <c r="S28" s="31">
        <f ca="1">S8+S10+S12+S13+S20</f>
        <v>6502.1508145573953</v>
      </c>
      <c r="T28" s="31">
        <f t="shared" ca="1" si="5"/>
        <v>8.0715606150118135E-2</v>
      </c>
    </row>
    <row r="29" spans="1:20" x14ac:dyDescent="0.25">
      <c r="A29" s="31"/>
      <c r="B29" s="31"/>
      <c r="C29" s="31"/>
      <c r="D29" s="14" t="s">
        <v>57</v>
      </c>
      <c r="E29" s="31">
        <f ca="1">E14</f>
        <v>61875.103609749378</v>
      </c>
      <c r="F29" s="31">
        <f ca="1">E29/$E$22</f>
        <v>0.43194952888158228</v>
      </c>
      <c r="G29" s="31">
        <f ca="1">G14</f>
        <v>0</v>
      </c>
      <c r="H29" s="31">
        <f t="shared" ca="1" si="2"/>
        <v>0</v>
      </c>
      <c r="I29" s="31">
        <f ca="1">I14</f>
        <v>93366.884806773407</v>
      </c>
      <c r="J29" s="31">
        <f t="shared" ca="1" si="3"/>
        <v>0.57703857143186754</v>
      </c>
      <c r="K29" s="31"/>
      <c r="L29" s="31"/>
      <c r="M29" s="31"/>
      <c r="N29" s="31"/>
      <c r="O29" s="31">
        <f ca="1">O14</f>
        <v>16310.15421418147</v>
      </c>
      <c r="P29" s="31">
        <f t="shared" ca="1" si="0"/>
        <v>0.21652121775020225</v>
      </c>
      <c r="Q29" s="31">
        <f ca="1">Q14</f>
        <v>0</v>
      </c>
      <c r="R29" s="31">
        <f t="shared" ca="1" si="4"/>
        <v>0</v>
      </c>
      <c r="S29" s="31">
        <f ca="1">S14</f>
        <v>30946.094598195748</v>
      </c>
      <c r="T29" s="31">
        <f t="shared" ca="1" si="5"/>
        <v>0.38415485194221771</v>
      </c>
    </row>
    <row r="30" spans="1:20" x14ac:dyDescent="0.25">
      <c r="A30" s="31"/>
      <c r="B30" s="31"/>
      <c r="C30" s="31"/>
      <c r="D30" s="14" t="s">
        <v>60</v>
      </c>
      <c r="E30" s="31">
        <f>E19</f>
        <v>25540.691160000002</v>
      </c>
      <c r="F30" s="31">
        <f t="shared" ca="1" si="1"/>
        <v>0.17829932994461584</v>
      </c>
      <c r="G30" s="31">
        <f>G19</f>
        <v>25540.691160000002</v>
      </c>
      <c r="H30" s="31">
        <f t="shared" ca="1" si="2"/>
        <v>0.13125013491907223</v>
      </c>
      <c r="I30" s="31">
        <f>I19</f>
        <v>25540.691160000002</v>
      </c>
      <c r="J30" s="31">
        <f t="shared" ca="1" si="3"/>
        <v>0.15785001256976441</v>
      </c>
      <c r="K30" s="31"/>
      <c r="L30" s="31"/>
      <c r="M30" s="31"/>
      <c r="N30" s="31"/>
      <c r="O30" s="31">
        <f>O19</f>
        <v>14608.739100000001</v>
      </c>
      <c r="P30" s="31">
        <f t="shared" ca="1" si="0"/>
        <v>0.19393452313140713</v>
      </c>
      <c r="Q30" s="31">
        <f>Q19</f>
        <v>14608.739100000001</v>
      </c>
      <c r="R30" s="31">
        <f t="shared" ca="1" si="4"/>
        <v>0.16657740672785237</v>
      </c>
      <c r="S30" s="31">
        <f>S19</f>
        <v>14608.739100000001</v>
      </c>
      <c r="T30" s="31">
        <f t="shared" ca="1" si="5"/>
        <v>0.1813481823438291</v>
      </c>
    </row>
    <row r="31" spans="1:20" x14ac:dyDescent="0.25">
      <c r="A31" s="31"/>
      <c r="B31" s="31"/>
      <c r="C31" s="31"/>
      <c r="D31" s="11"/>
      <c r="E31" s="31"/>
      <c r="F31" s="31"/>
      <c r="G31" s="31"/>
      <c r="H31" s="31"/>
      <c r="I31" s="31"/>
      <c r="J31" s="31"/>
      <c r="K31" s="31"/>
      <c r="L31" s="31"/>
      <c r="M31" s="31"/>
      <c r="N31" s="31"/>
      <c r="O31" s="31"/>
      <c r="P31" s="31"/>
      <c r="Q31" s="31"/>
      <c r="R31" s="31"/>
      <c r="S31" s="31"/>
      <c r="T31" s="31"/>
    </row>
    <row r="32" spans="1:20" x14ac:dyDescent="0.25">
      <c r="A32" s="31"/>
      <c r="B32" s="31"/>
      <c r="C32" s="31"/>
      <c r="D32" s="14" t="s">
        <v>17</v>
      </c>
      <c r="E32" s="31">
        <f ca="1">(E22/$B$12)/$B$10</f>
        <v>0.8536166660713389</v>
      </c>
      <c r="F32" s="31"/>
      <c r="G32" s="31">
        <f ca="1">(G22/$B$12)/$B$10</f>
        <v>1.1596123667523959</v>
      </c>
      <c r="H32" s="31"/>
      <c r="I32" s="31">
        <f ca="1">(I22/$B$12)/$B$10</f>
        <v>0.96420188451242361</v>
      </c>
      <c r="J32" s="31"/>
      <c r="K32" s="31"/>
      <c r="L32" s="31"/>
      <c r="M32" s="31"/>
      <c r="N32" s="31"/>
      <c r="O32" s="31">
        <f ca="1">(O22/$M$12)/$M$10</f>
        <v>0.78479724565052633</v>
      </c>
      <c r="P32" s="31"/>
      <c r="Q32" s="31">
        <f ca="1">(Q22/$M$12)/$M$10</f>
        <v>0.91368501034917549</v>
      </c>
      <c r="R32" s="31"/>
      <c r="S32" s="31">
        <f ca="1">(S22/$M$12)/$M$10</f>
        <v>0.83926553673150539</v>
      </c>
      <c r="T32" s="31"/>
    </row>
    <row r="33" spans="1:26" x14ac:dyDescent="0.25">
      <c r="A33" s="31"/>
      <c r="B33" s="31"/>
      <c r="C33" s="31"/>
      <c r="D33" s="11"/>
      <c r="E33" s="31"/>
      <c r="F33" s="31"/>
      <c r="G33" s="31"/>
      <c r="H33" s="31"/>
      <c r="I33" s="31"/>
      <c r="J33" s="31"/>
      <c r="K33" s="31"/>
      <c r="L33" s="31"/>
      <c r="M33" s="31"/>
      <c r="N33" s="31"/>
      <c r="O33" s="31"/>
      <c r="P33" s="31"/>
      <c r="Q33" s="31"/>
      <c r="R33" s="31"/>
      <c r="S33" s="31"/>
      <c r="T33" s="31"/>
    </row>
    <row r="34" spans="1:26" x14ac:dyDescent="0.25">
      <c r="A34" s="31"/>
      <c r="B34" s="31"/>
      <c r="C34" s="31"/>
      <c r="D34" s="14" t="s">
        <v>71</v>
      </c>
      <c r="E34" s="31">
        <f ca="1">$E$32*F24</f>
        <v>7.2499338838026631E-2</v>
      </c>
      <c r="F34" s="31"/>
      <c r="G34" s="31">
        <f ca="1">$G$32*H24</f>
        <v>0.66998510181296644</v>
      </c>
      <c r="H34" s="31"/>
      <c r="I34" s="31">
        <f ca="1">$I$32*J24</f>
        <v>0</v>
      </c>
      <c r="J34" s="31"/>
      <c r="K34" s="31"/>
      <c r="L34" s="31"/>
      <c r="M34" s="31"/>
      <c r="N34" s="31"/>
      <c r="O34" s="31">
        <f t="shared" ref="O34:O40" ca="1" si="6">$O$32*P24</f>
        <v>9.774183299259756E-2</v>
      </c>
      <c r="P34" s="31"/>
      <c r="Q34" s="31">
        <f ca="1">$Q$32*R24</f>
        <v>0.39864787124101714</v>
      </c>
      <c r="R34" s="31"/>
      <c r="S34" s="31">
        <f ca="1">$S$32*T24</f>
        <v>0</v>
      </c>
      <c r="T34" s="31"/>
    </row>
    <row r="35" spans="1:26" x14ac:dyDescent="0.25">
      <c r="A35" s="31"/>
      <c r="B35" s="31"/>
      <c r="C35" s="31"/>
      <c r="D35" s="14" t="s">
        <v>72</v>
      </c>
      <c r="E35" s="31">
        <f t="shared" ref="E35:E40" ca="1" si="7">$E$32*F25</f>
        <v>2.3118528368786938E-2</v>
      </c>
      <c r="F35" s="31"/>
      <c r="G35" s="31">
        <f t="shared" ref="G35:G40" ca="1" si="8">$G$32*H25</f>
        <v>0</v>
      </c>
      <c r="H35" s="31"/>
      <c r="I35" s="31">
        <f t="shared" ref="I35:I40" ca="1" si="9">$I$32*J25</f>
        <v>2.3118528368786934E-2</v>
      </c>
      <c r="J35" s="31"/>
      <c r="K35" s="31"/>
      <c r="L35" s="31"/>
      <c r="M35" s="31"/>
      <c r="N35" s="31"/>
      <c r="O35" s="31">
        <f t="shared" ca="1" si="6"/>
        <v>2.9042254015289898E-2</v>
      </c>
      <c r="P35" s="31"/>
      <c r="Q35" s="31">
        <f t="shared" ref="Q35:Q40" ca="1" si="10">$Q$32*R25</f>
        <v>0</v>
      </c>
      <c r="R35" s="31"/>
      <c r="S35" s="31">
        <f t="shared" ref="S35:S40" ca="1" si="11">$S$32*T25</f>
        <v>2.9042254015289901E-2</v>
      </c>
      <c r="T35" s="31"/>
    </row>
    <row r="36" spans="1:26" x14ac:dyDescent="0.25">
      <c r="A36" s="31"/>
      <c r="B36" s="31"/>
      <c r="C36" s="31"/>
      <c r="D36" s="14" t="s">
        <v>58</v>
      </c>
      <c r="E36" s="31">
        <f t="shared" ca="1" si="7"/>
        <v>0.11918180180530133</v>
      </c>
      <c r="F36" s="31"/>
      <c r="G36" s="31">
        <f t="shared" ca="1" si="8"/>
        <v>0.11918180180530136</v>
      </c>
      <c r="H36" s="31"/>
      <c r="I36" s="31">
        <f t="shared" ca="1" si="9"/>
        <v>0.11918180180530133</v>
      </c>
      <c r="J36" s="31"/>
      <c r="K36" s="31"/>
      <c r="L36" s="31"/>
      <c r="M36" s="31"/>
      <c r="N36" s="31"/>
      <c r="O36" s="31">
        <f t="shared" ca="1" si="6"/>
        <v>0.20836744163646076</v>
      </c>
      <c r="P36" s="31"/>
      <c r="Q36" s="31">
        <f t="shared" ca="1" si="10"/>
        <v>0.20836744163646076</v>
      </c>
      <c r="R36" s="31"/>
      <c r="S36" s="31">
        <f t="shared" ca="1" si="11"/>
        <v>0.20836744163646079</v>
      </c>
      <c r="T36" s="31"/>
    </row>
    <row r="37" spans="1:26" x14ac:dyDescent="0.25">
      <c r="A37" s="31"/>
      <c r="B37" s="31"/>
      <c r="C37" s="31"/>
      <c r="D37" s="14" t="s">
        <v>59</v>
      </c>
      <c r="E37" s="31">
        <f t="shared" ca="1" si="7"/>
        <v>4.0831685298496234E-2</v>
      </c>
      <c r="F37" s="31"/>
      <c r="G37" s="31">
        <f t="shared" ca="1" si="8"/>
        <v>4.0831685298496241E-2</v>
      </c>
      <c r="H37" s="31"/>
      <c r="I37" s="31">
        <f t="shared" ca="1" si="9"/>
        <v>4.0831685298496234E-2</v>
      </c>
      <c r="J37" s="31"/>
      <c r="K37" s="31"/>
      <c r="L37" s="31"/>
      <c r="M37" s="31"/>
      <c r="N37" s="31"/>
      <c r="O37" s="31">
        <f t="shared" ca="1" si="6"/>
        <v>5.9509741331373198E-2</v>
      </c>
      <c r="P37" s="31"/>
      <c r="Q37" s="31">
        <f t="shared" ca="1" si="10"/>
        <v>5.9509741331373191E-2</v>
      </c>
      <c r="R37" s="31"/>
      <c r="S37" s="31">
        <f t="shared" ca="1" si="11"/>
        <v>5.9509741331373191E-2</v>
      </c>
      <c r="T37" s="31"/>
    </row>
    <row r="38" spans="1:26" x14ac:dyDescent="0.25">
      <c r="A38" s="31"/>
      <c r="B38" s="31"/>
      <c r="C38" s="31"/>
      <c r="D38" s="14" t="s">
        <v>73</v>
      </c>
      <c r="E38" s="31">
        <f t="shared" ca="1" si="7"/>
        <v>7.7053683983070317E-2</v>
      </c>
      <c r="F38" s="31"/>
      <c r="G38" s="31">
        <f t="shared" ca="1" si="8"/>
        <v>0.17741295723200248</v>
      </c>
      <c r="H38" s="31"/>
      <c r="I38" s="31">
        <f t="shared" ca="1" si="9"/>
        <v>7.2467858048805317E-2</v>
      </c>
      <c r="J38" s="31"/>
      <c r="K38" s="31"/>
      <c r="L38" s="31"/>
      <c r="M38" s="31"/>
      <c r="N38" s="31"/>
      <c r="O38" s="31">
        <f t="shared" ca="1" si="6"/>
        <v>6.8017077697465456E-2</v>
      </c>
      <c r="P38" s="31"/>
      <c r="Q38" s="31">
        <f t="shared" ca="1" si="10"/>
        <v>9.4969448531276951E-2</v>
      </c>
      <c r="R38" s="31"/>
      <c r="S38" s="31">
        <f t="shared" ca="1" si="11"/>
        <v>6.7741826518187692E-2</v>
      </c>
      <c r="T38" s="31"/>
    </row>
    <row r="39" spans="1:26" x14ac:dyDescent="0.25">
      <c r="A39" s="31"/>
      <c r="B39" s="31"/>
      <c r="C39" s="31"/>
      <c r="D39" s="14" t="s">
        <v>57</v>
      </c>
      <c r="E39" s="31">
        <f t="shared" ca="1" si="7"/>
        <v>0.36871931675498176</v>
      </c>
      <c r="F39" s="31"/>
      <c r="G39" s="31">
        <f t="shared" ca="1" si="8"/>
        <v>0</v>
      </c>
      <c r="H39" s="31"/>
      <c r="I39" s="31">
        <f t="shared" ca="1" si="9"/>
        <v>0.5563816780109635</v>
      </c>
      <c r="J39" s="31"/>
      <c r="K39" s="31"/>
      <c r="L39" s="31"/>
      <c r="M39" s="31"/>
      <c r="N39" s="31"/>
      <c r="O39" s="31">
        <f t="shared" ca="1" si="6"/>
        <v>0.16992525531525657</v>
      </c>
      <c r="P39" s="31"/>
      <c r="Q39" s="31">
        <f t="shared" ca="1" si="10"/>
        <v>0</v>
      </c>
      <c r="R39" s="31"/>
      <c r="S39" s="31">
        <f t="shared" ca="1" si="11"/>
        <v>0.32240792800329732</v>
      </c>
      <c r="T39" s="31"/>
    </row>
    <row r="40" spans="1:26" x14ac:dyDescent="0.25">
      <c r="A40" s="31"/>
      <c r="B40" s="31"/>
      <c r="C40" s="31"/>
      <c r="D40" s="14" t="s">
        <v>60</v>
      </c>
      <c r="E40" s="31">
        <f t="shared" ca="1" si="7"/>
        <v>0.15219927959007662</v>
      </c>
      <c r="F40" s="31"/>
      <c r="G40" s="31">
        <f t="shared" ca="1" si="8"/>
        <v>0.15219927959007662</v>
      </c>
      <c r="H40" s="31"/>
      <c r="I40" s="31">
        <f t="shared" ca="1" si="9"/>
        <v>0.15219927959007659</v>
      </c>
      <c r="J40" s="31"/>
      <c r="K40" s="31"/>
      <c r="L40" s="31"/>
      <c r="M40" s="31"/>
      <c r="N40" s="31"/>
      <c r="O40" s="31">
        <f t="shared" ca="1" si="6"/>
        <v>0.15219927959007659</v>
      </c>
      <c r="P40" s="31"/>
      <c r="Q40" s="31">
        <f t="shared" ca="1" si="10"/>
        <v>0.15219927959007662</v>
      </c>
      <c r="R40" s="31"/>
      <c r="S40" s="31">
        <f t="shared" ca="1" si="11"/>
        <v>0.15219927959007665</v>
      </c>
      <c r="T40" s="31"/>
    </row>
    <row r="41" spans="1:26" x14ac:dyDescent="0.25">
      <c r="A41" s="31"/>
      <c r="B41" s="31"/>
      <c r="C41" s="31"/>
      <c r="D41" s="31"/>
      <c r="E41" s="31"/>
      <c r="F41" s="31"/>
      <c r="G41" s="31"/>
      <c r="H41" s="31"/>
      <c r="I41" s="31"/>
      <c r="J41" s="31"/>
      <c r="K41" s="31"/>
      <c r="L41" s="31"/>
      <c r="M41" s="31"/>
      <c r="N41" s="31"/>
      <c r="O41" s="31"/>
      <c r="P41" s="31"/>
      <c r="Q41" s="31"/>
      <c r="R41" s="31"/>
      <c r="S41" s="31"/>
      <c r="T41" s="31"/>
    </row>
    <row r="42" spans="1:26" x14ac:dyDescent="0.25">
      <c r="A42" s="31"/>
      <c r="B42" s="31"/>
      <c r="C42" s="31"/>
      <c r="D42" s="31"/>
      <c r="E42" s="31"/>
      <c r="F42" s="31"/>
      <c r="G42" s="31"/>
      <c r="H42" s="31"/>
      <c r="I42" s="31"/>
      <c r="J42" s="31"/>
      <c r="K42" s="31"/>
      <c r="L42" s="31"/>
      <c r="M42" s="31"/>
      <c r="N42" s="31"/>
      <c r="O42" s="31"/>
      <c r="P42" s="31"/>
      <c r="Q42" s="31"/>
      <c r="R42" s="31"/>
      <c r="S42" s="31"/>
      <c r="T42" s="31"/>
    </row>
    <row r="43" spans="1:26" x14ac:dyDescent="0.25">
      <c r="A43" s="31"/>
      <c r="B43" s="31"/>
      <c r="C43" s="31"/>
      <c r="D43" s="31"/>
      <c r="E43" s="31"/>
      <c r="F43" s="31"/>
      <c r="G43" s="31"/>
      <c r="H43" s="31"/>
      <c r="I43" s="31"/>
      <c r="J43" s="31"/>
      <c r="K43" s="31"/>
      <c r="L43" s="31"/>
      <c r="M43" s="31"/>
      <c r="N43" s="31"/>
      <c r="O43" s="31"/>
      <c r="P43" s="31"/>
      <c r="Q43" s="31"/>
      <c r="R43" s="31"/>
      <c r="S43" s="31"/>
      <c r="T43" s="31"/>
    </row>
    <row r="44" spans="1:26" x14ac:dyDescent="0.25">
      <c r="A44" s="31"/>
      <c r="B44" s="31"/>
      <c r="C44" s="31"/>
      <c r="D44" s="31"/>
      <c r="E44" s="27" t="s">
        <v>17</v>
      </c>
      <c r="F44" s="31"/>
      <c r="G44" s="31"/>
      <c r="H44" s="31"/>
      <c r="I44" s="31"/>
      <c r="J44" s="31"/>
      <c r="K44" s="31"/>
      <c r="L44" s="31"/>
      <c r="M44" s="31"/>
      <c r="N44" s="31"/>
      <c r="O44" s="31"/>
      <c r="P44" s="31"/>
      <c r="Q44" s="27" t="s">
        <v>47</v>
      </c>
      <c r="R44" s="31"/>
      <c r="S44" s="31"/>
      <c r="T44" s="31"/>
      <c r="U44" s="31"/>
      <c r="V44" s="31"/>
      <c r="W44" s="31"/>
      <c r="X44" s="31"/>
      <c r="Y44" s="31"/>
      <c r="Z44" s="31"/>
    </row>
    <row r="45" spans="1:26" x14ac:dyDescent="0.25">
      <c r="A45" s="31"/>
      <c r="B45" s="31"/>
      <c r="C45" s="31"/>
      <c r="D45" s="20"/>
      <c r="E45" s="20"/>
      <c r="F45" s="223" t="s">
        <v>54</v>
      </c>
      <c r="G45" s="223"/>
      <c r="H45" s="20"/>
      <c r="I45" s="223" t="s">
        <v>55</v>
      </c>
      <c r="J45" s="223"/>
      <c r="K45" s="20"/>
      <c r="L45" s="223" t="s">
        <v>56</v>
      </c>
      <c r="M45" s="223"/>
      <c r="N45" s="20"/>
      <c r="O45" s="31"/>
      <c r="P45" s="20"/>
      <c r="Q45" s="20"/>
      <c r="R45" s="223" t="s">
        <v>54</v>
      </c>
      <c r="S45" s="223"/>
      <c r="T45" s="20"/>
      <c r="U45" s="223" t="s">
        <v>55</v>
      </c>
      <c r="V45" s="223"/>
      <c r="W45" s="20"/>
      <c r="X45" s="223" t="s">
        <v>56</v>
      </c>
      <c r="Y45" s="223"/>
      <c r="Z45" s="20"/>
    </row>
    <row r="46" spans="1:26" x14ac:dyDescent="0.25">
      <c r="A46" s="31"/>
      <c r="B46" s="31"/>
      <c r="C46" s="31"/>
      <c r="D46" s="20"/>
      <c r="E46" s="20"/>
      <c r="F46" s="20" t="s">
        <v>53</v>
      </c>
      <c r="G46" s="20" t="s">
        <v>51</v>
      </c>
      <c r="H46" s="20"/>
      <c r="I46" s="20" t="s">
        <v>53</v>
      </c>
      <c r="J46" s="20" t="s">
        <v>51</v>
      </c>
      <c r="K46" s="20"/>
      <c r="L46" s="20" t="s">
        <v>53</v>
      </c>
      <c r="M46" s="20" t="s">
        <v>51</v>
      </c>
      <c r="N46" s="20"/>
      <c r="O46" s="31"/>
      <c r="P46" s="20"/>
      <c r="Q46" s="20"/>
      <c r="R46" s="20" t="s">
        <v>53</v>
      </c>
      <c r="S46" s="20" t="s">
        <v>51</v>
      </c>
      <c r="T46" s="20"/>
      <c r="U46" s="20" t="s">
        <v>53</v>
      </c>
      <c r="V46" s="20" t="s">
        <v>51</v>
      </c>
      <c r="W46" s="20"/>
      <c r="X46" s="20" t="s">
        <v>53</v>
      </c>
      <c r="Y46" s="20" t="s">
        <v>51</v>
      </c>
      <c r="Z46" s="20"/>
    </row>
    <row r="47" spans="1:26" x14ac:dyDescent="0.25">
      <c r="A47" s="31"/>
      <c r="B47" s="31"/>
      <c r="C47" s="31"/>
      <c r="D47" s="14" t="s">
        <v>71</v>
      </c>
      <c r="E47" s="20">
        <v>0</v>
      </c>
      <c r="F47" s="32">
        <f ca="1">I34</f>
        <v>0</v>
      </c>
      <c r="G47" s="32">
        <f ca="1">S34</f>
        <v>0</v>
      </c>
      <c r="H47" s="20">
        <v>0</v>
      </c>
      <c r="I47" s="32">
        <f ca="1">G34</f>
        <v>0.66998510181296644</v>
      </c>
      <c r="J47" s="32">
        <f ca="1">Q34</f>
        <v>0.39864787124101714</v>
      </c>
      <c r="K47" s="32">
        <v>0</v>
      </c>
      <c r="L47" s="32">
        <f ca="1">E34</f>
        <v>7.2499338838026631E-2</v>
      </c>
      <c r="M47" s="32">
        <f ca="1">O34</f>
        <v>9.774183299259756E-2</v>
      </c>
      <c r="N47" s="20">
        <v>0</v>
      </c>
      <c r="O47" s="31"/>
      <c r="P47" s="14" t="s">
        <v>71</v>
      </c>
      <c r="Q47" s="20">
        <v>0</v>
      </c>
      <c r="R47" s="32">
        <f ca="1">I24</f>
        <v>0</v>
      </c>
      <c r="S47" s="32">
        <f ca="1">S24</f>
        <v>0</v>
      </c>
      <c r="T47" s="20">
        <v>0</v>
      </c>
      <c r="U47" s="32">
        <f ca="1">G24</f>
        <v>112430.77242740002</v>
      </c>
      <c r="V47" s="32">
        <f ca="1">Q24</f>
        <v>38263.931073890053</v>
      </c>
      <c r="W47" s="32">
        <v>0</v>
      </c>
      <c r="X47" s="32">
        <f ca="1">E24</f>
        <v>12166.176000000998</v>
      </c>
      <c r="Y47" s="32">
        <f ca="1">O24</f>
        <v>9381.68</v>
      </c>
      <c r="Z47" s="20">
        <v>0</v>
      </c>
    </row>
    <row r="48" spans="1:26" x14ac:dyDescent="0.25">
      <c r="A48" s="31"/>
      <c r="B48" s="31"/>
      <c r="C48" s="31"/>
      <c r="D48" s="14" t="s">
        <v>72</v>
      </c>
      <c r="E48" s="20">
        <v>0</v>
      </c>
      <c r="F48" s="32">
        <f t="shared" ref="F48:F53" ca="1" si="12">I35</f>
        <v>2.3118528368786934E-2</v>
      </c>
      <c r="G48" s="32">
        <f t="shared" ref="G48:G53" ca="1" si="13">S35</f>
        <v>2.9042254015289901E-2</v>
      </c>
      <c r="H48" s="20">
        <v>0</v>
      </c>
      <c r="I48" s="32">
        <f t="shared" ref="I48:I53" ca="1" si="14">G35</f>
        <v>0</v>
      </c>
      <c r="J48" s="32">
        <f t="shared" ref="J48:J53" ca="1" si="15">Q35</f>
        <v>0</v>
      </c>
      <c r="K48" s="32">
        <v>0</v>
      </c>
      <c r="L48" s="32">
        <f t="shared" ref="L48:L53" ca="1" si="16">E35</f>
        <v>2.3118528368786938E-2</v>
      </c>
      <c r="M48" s="32">
        <f t="shared" ref="M48:M53" ca="1" si="17">O35</f>
        <v>2.9042254015289898E-2</v>
      </c>
      <c r="N48" s="32">
        <v>0</v>
      </c>
      <c r="O48" s="31"/>
      <c r="P48" s="14" t="s">
        <v>72</v>
      </c>
      <c r="Q48" s="20">
        <v>0</v>
      </c>
      <c r="R48" s="32">
        <f t="shared" ref="R48:R53" ca="1" si="18">I25</f>
        <v>3879.54</v>
      </c>
      <c r="S48" s="32">
        <f t="shared" ref="S48:S53" ca="1" si="19">S25</f>
        <v>2787.6</v>
      </c>
      <c r="T48" s="20">
        <v>0</v>
      </c>
      <c r="U48" s="32">
        <f t="shared" ref="U48:U53" ca="1" si="20">G25</f>
        <v>0</v>
      </c>
      <c r="V48" s="32">
        <f t="shared" ref="V48:V53" ca="1" si="21">Q25</f>
        <v>0</v>
      </c>
      <c r="W48" s="32">
        <v>0</v>
      </c>
      <c r="X48" s="32">
        <f t="shared" ref="X48:X53" ca="1" si="22">E25</f>
        <v>3879.54</v>
      </c>
      <c r="Y48" s="32">
        <f t="shared" ref="Y48:Y53" ca="1" si="23">O25</f>
        <v>2787.6</v>
      </c>
      <c r="Z48" s="32">
        <v>0</v>
      </c>
    </row>
    <row r="49" spans="1:26" x14ac:dyDescent="0.25">
      <c r="A49" s="31"/>
      <c r="B49" s="31"/>
      <c r="C49" s="31"/>
      <c r="D49" s="14" t="s">
        <v>58</v>
      </c>
      <c r="E49" s="20">
        <v>0</v>
      </c>
      <c r="F49" s="32">
        <f t="shared" ca="1" si="12"/>
        <v>0.11918180180530133</v>
      </c>
      <c r="G49" s="32">
        <f t="shared" ca="1" si="13"/>
        <v>0.20836744163646079</v>
      </c>
      <c r="H49" s="20">
        <v>0</v>
      </c>
      <c r="I49" s="32">
        <f t="shared" ca="1" si="14"/>
        <v>0.11918180180530136</v>
      </c>
      <c r="J49" s="32">
        <f t="shared" ca="1" si="15"/>
        <v>0.20836744163646076</v>
      </c>
      <c r="K49" s="32">
        <v>0</v>
      </c>
      <c r="L49" s="32">
        <f t="shared" ca="1" si="16"/>
        <v>0.11918180180530133</v>
      </c>
      <c r="M49" s="32">
        <f t="shared" ca="1" si="17"/>
        <v>0.20836744163646076</v>
      </c>
      <c r="N49" s="32">
        <v>0</v>
      </c>
      <c r="O49" s="31"/>
      <c r="P49" s="14" t="s">
        <v>58</v>
      </c>
      <c r="Q49" s="20">
        <v>0</v>
      </c>
      <c r="R49" s="32">
        <f t="shared" si="18"/>
        <v>20000</v>
      </c>
      <c r="S49" s="32">
        <f t="shared" si="19"/>
        <v>20000</v>
      </c>
      <c r="T49" s="20">
        <v>0</v>
      </c>
      <c r="U49" s="32">
        <f t="shared" si="20"/>
        <v>20000</v>
      </c>
      <c r="V49" s="32">
        <f t="shared" si="21"/>
        <v>20000</v>
      </c>
      <c r="W49" s="32">
        <v>0</v>
      </c>
      <c r="X49" s="32">
        <f t="shared" si="22"/>
        <v>20000</v>
      </c>
      <c r="Y49" s="32">
        <f t="shared" si="23"/>
        <v>20000</v>
      </c>
      <c r="Z49" s="32">
        <v>0</v>
      </c>
    </row>
    <row r="50" spans="1:26" x14ac:dyDescent="0.25">
      <c r="A50" s="31"/>
      <c r="B50" s="31"/>
      <c r="C50" s="31"/>
      <c r="D50" s="14" t="s">
        <v>59</v>
      </c>
      <c r="E50" s="20">
        <v>0</v>
      </c>
      <c r="F50" s="32">
        <f t="shared" ca="1" si="12"/>
        <v>4.0831685298496234E-2</v>
      </c>
      <c r="G50" s="32">
        <f t="shared" ca="1" si="13"/>
        <v>5.9509741331373191E-2</v>
      </c>
      <c r="H50" s="20">
        <v>0</v>
      </c>
      <c r="I50" s="32">
        <f t="shared" ca="1" si="14"/>
        <v>4.0831685298496241E-2</v>
      </c>
      <c r="J50" s="32">
        <f t="shared" ca="1" si="15"/>
        <v>5.9509741331373191E-2</v>
      </c>
      <c r="K50" s="32">
        <v>0</v>
      </c>
      <c r="L50" s="32">
        <f t="shared" ca="1" si="16"/>
        <v>4.0831685298496234E-2</v>
      </c>
      <c r="M50" s="32">
        <f t="shared" ca="1" si="17"/>
        <v>5.9509741331373198E-2</v>
      </c>
      <c r="N50" s="32">
        <v>0</v>
      </c>
      <c r="O50" s="31"/>
      <c r="P50" s="14" t="s">
        <v>59</v>
      </c>
      <c r="Q50" s="20">
        <v>0</v>
      </c>
      <c r="R50" s="32">
        <f t="shared" si="18"/>
        <v>6852</v>
      </c>
      <c r="S50" s="32">
        <f t="shared" si="19"/>
        <v>5712</v>
      </c>
      <c r="T50" s="20">
        <v>0</v>
      </c>
      <c r="U50" s="32">
        <f t="shared" si="20"/>
        <v>6852</v>
      </c>
      <c r="V50" s="32">
        <f t="shared" si="21"/>
        <v>5712</v>
      </c>
      <c r="W50" s="32">
        <v>0</v>
      </c>
      <c r="X50" s="32">
        <f t="shared" si="22"/>
        <v>6852</v>
      </c>
      <c r="Y50" s="32">
        <f t="shared" si="23"/>
        <v>5712</v>
      </c>
      <c r="Z50" s="32">
        <v>0</v>
      </c>
    </row>
    <row r="51" spans="1:26" x14ac:dyDescent="0.25">
      <c r="A51" s="31"/>
      <c r="B51" s="31"/>
      <c r="C51" s="31"/>
      <c r="D51" s="14" t="s">
        <v>73</v>
      </c>
      <c r="E51" s="20">
        <v>0</v>
      </c>
      <c r="F51" s="32">
        <f t="shared" ca="1" si="12"/>
        <v>7.2467858048805317E-2</v>
      </c>
      <c r="G51" s="32">
        <f t="shared" ca="1" si="13"/>
        <v>6.7741826518187692E-2</v>
      </c>
      <c r="H51" s="20">
        <v>0</v>
      </c>
      <c r="I51" s="32">
        <f t="shared" ca="1" si="14"/>
        <v>0.17741295723200248</v>
      </c>
      <c r="J51" s="32">
        <f t="shared" ca="1" si="15"/>
        <v>9.4969448531276951E-2</v>
      </c>
      <c r="K51" s="32">
        <v>0</v>
      </c>
      <c r="L51" s="32">
        <f t="shared" ca="1" si="16"/>
        <v>7.7053683983070317E-2</v>
      </c>
      <c r="M51" s="32">
        <f t="shared" ca="1" si="17"/>
        <v>6.8017077697465456E-2</v>
      </c>
      <c r="N51" s="32">
        <v>0</v>
      </c>
      <c r="O51" s="31"/>
      <c r="P51" s="14" t="s">
        <v>73</v>
      </c>
      <c r="Q51" s="20">
        <v>0</v>
      </c>
      <c r="R51" s="32">
        <f t="shared" ca="1" si="18"/>
        <v>12160.893181861909</v>
      </c>
      <c r="S51" s="32">
        <f t="shared" ca="1" si="19"/>
        <v>6502.1508145573953</v>
      </c>
      <c r="T51" s="20">
        <v>0</v>
      </c>
      <c r="U51" s="32">
        <f t="shared" ca="1" si="20"/>
        <v>29771.819949798904</v>
      </c>
      <c r="V51" s="32">
        <f t="shared" ca="1" si="21"/>
        <v>9115.574658441159</v>
      </c>
      <c r="W51" s="32">
        <v>0</v>
      </c>
      <c r="X51" s="32">
        <f t="shared" ca="1" si="22"/>
        <v>12930.444550410024</v>
      </c>
      <c r="Y51" s="32">
        <f t="shared" ca="1" si="23"/>
        <v>6528.5706023242383</v>
      </c>
      <c r="Z51" s="32">
        <v>0</v>
      </c>
    </row>
    <row r="52" spans="1:26" x14ac:dyDescent="0.25">
      <c r="A52" s="31"/>
      <c r="B52" s="31"/>
      <c r="C52" s="31"/>
      <c r="D52" s="14" t="s">
        <v>57</v>
      </c>
      <c r="E52" s="20">
        <v>0</v>
      </c>
      <c r="F52" s="32">
        <f t="shared" ca="1" si="12"/>
        <v>0.5563816780109635</v>
      </c>
      <c r="G52" s="32">
        <f t="shared" ca="1" si="13"/>
        <v>0.32240792800329732</v>
      </c>
      <c r="H52" s="20">
        <v>0</v>
      </c>
      <c r="I52" s="32">
        <f t="shared" ca="1" si="14"/>
        <v>0</v>
      </c>
      <c r="J52" s="32">
        <f t="shared" ca="1" si="15"/>
        <v>0</v>
      </c>
      <c r="K52" s="32">
        <v>0</v>
      </c>
      <c r="L52" s="32">
        <f t="shared" ca="1" si="16"/>
        <v>0.36871931675498176</v>
      </c>
      <c r="M52" s="32">
        <f t="shared" ca="1" si="17"/>
        <v>0.16992525531525657</v>
      </c>
      <c r="N52" s="32">
        <v>0</v>
      </c>
      <c r="O52" s="31"/>
      <c r="P52" s="14" t="s">
        <v>57</v>
      </c>
      <c r="Q52" s="20">
        <v>0</v>
      </c>
      <c r="R52" s="32">
        <f t="shared" ca="1" si="18"/>
        <v>93366.884806773407</v>
      </c>
      <c r="S52" s="32">
        <f t="shared" ca="1" si="19"/>
        <v>30946.094598195748</v>
      </c>
      <c r="T52" s="20">
        <v>0</v>
      </c>
      <c r="U52" s="32">
        <f t="shared" ca="1" si="20"/>
        <v>0</v>
      </c>
      <c r="V52" s="32">
        <f t="shared" ca="1" si="21"/>
        <v>0</v>
      </c>
      <c r="W52" s="32">
        <v>0</v>
      </c>
      <c r="X52" s="32">
        <f t="shared" ca="1" si="22"/>
        <v>61875.103609749378</v>
      </c>
      <c r="Y52" s="32">
        <f t="shared" ca="1" si="23"/>
        <v>16310.15421418147</v>
      </c>
      <c r="Z52" s="32">
        <v>0</v>
      </c>
    </row>
    <row r="53" spans="1:26" x14ac:dyDescent="0.25">
      <c r="C53" s="31"/>
      <c r="D53" s="14" t="s">
        <v>60</v>
      </c>
      <c r="E53" s="20">
        <v>0</v>
      </c>
      <c r="F53" s="32">
        <f t="shared" ca="1" si="12"/>
        <v>0.15219927959007659</v>
      </c>
      <c r="G53" s="32">
        <f t="shared" ca="1" si="13"/>
        <v>0.15219927959007665</v>
      </c>
      <c r="H53" s="20">
        <v>0</v>
      </c>
      <c r="I53" s="32">
        <f t="shared" ca="1" si="14"/>
        <v>0.15219927959007662</v>
      </c>
      <c r="J53" s="32">
        <f t="shared" ca="1" si="15"/>
        <v>0.15219927959007662</v>
      </c>
      <c r="K53" s="32">
        <v>0</v>
      </c>
      <c r="L53" s="32">
        <f t="shared" ca="1" si="16"/>
        <v>0.15219927959007662</v>
      </c>
      <c r="M53" s="32">
        <f t="shared" ca="1" si="17"/>
        <v>0.15219927959007659</v>
      </c>
      <c r="N53" s="32">
        <v>0</v>
      </c>
      <c r="O53" s="31"/>
      <c r="P53" s="14" t="s">
        <v>60</v>
      </c>
      <c r="Q53" s="20">
        <v>0</v>
      </c>
      <c r="R53" s="32">
        <f t="shared" si="18"/>
        <v>25540.691160000002</v>
      </c>
      <c r="S53" s="32">
        <f t="shared" si="19"/>
        <v>14608.739100000001</v>
      </c>
      <c r="T53" s="20">
        <v>0</v>
      </c>
      <c r="U53" s="32">
        <f t="shared" si="20"/>
        <v>25540.691160000002</v>
      </c>
      <c r="V53" s="32">
        <f t="shared" si="21"/>
        <v>14608.739100000001</v>
      </c>
      <c r="W53" s="32">
        <v>0</v>
      </c>
      <c r="X53" s="32">
        <f t="shared" si="22"/>
        <v>25540.691160000002</v>
      </c>
      <c r="Y53" s="32">
        <f t="shared" si="23"/>
        <v>14608.739100000001</v>
      </c>
      <c r="Z53" s="32">
        <v>0</v>
      </c>
    </row>
    <row r="54" spans="1:26" x14ac:dyDescent="0.25">
      <c r="C54" s="31"/>
      <c r="D54" s="31"/>
      <c r="E54" s="31"/>
      <c r="F54" s="32"/>
      <c r="G54" s="31"/>
      <c r="H54" s="31"/>
      <c r="I54" s="31"/>
      <c r="J54" s="31"/>
      <c r="K54" s="31"/>
      <c r="L54" s="31"/>
      <c r="M54" s="31"/>
      <c r="N54" s="31"/>
      <c r="O54" s="31"/>
      <c r="P54" s="11"/>
      <c r="Q54" s="11"/>
      <c r="R54" s="11"/>
      <c r="S54" s="11"/>
      <c r="T54" s="11"/>
      <c r="U54" s="11"/>
      <c r="V54" s="11"/>
      <c r="W54" s="11"/>
      <c r="X54" s="11"/>
    </row>
    <row r="55" spans="1:26" x14ac:dyDescent="0.25">
      <c r="A55" s="22"/>
      <c r="B55" s="15" t="s">
        <v>62</v>
      </c>
      <c r="C55" s="31"/>
      <c r="D55" s="31"/>
      <c r="E55" s="31"/>
      <c r="F55" s="31"/>
      <c r="G55" s="31"/>
      <c r="H55" s="31"/>
      <c r="I55" s="31"/>
      <c r="J55" s="31"/>
      <c r="K55" s="31"/>
      <c r="L55" s="31"/>
      <c r="M55" s="31"/>
      <c r="N55" s="31"/>
      <c r="O55" s="31"/>
      <c r="P55" s="22"/>
      <c r="Q55" s="15" t="s">
        <v>62</v>
      </c>
      <c r="R55" s="11"/>
      <c r="S55" s="11"/>
      <c r="T55" s="11"/>
      <c r="U55" s="11"/>
      <c r="V55" s="11"/>
      <c r="W55" s="11"/>
      <c r="X55" s="11"/>
    </row>
    <row r="56" spans="1:26" x14ac:dyDescent="0.25">
      <c r="A56" t="s">
        <v>18</v>
      </c>
      <c r="B56" s="7"/>
      <c r="C56" s="31"/>
      <c r="D56" s="31"/>
      <c r="E56" s="31"/>
      <c r="F56" s="31"/>
      <c r="G56" s="31"/>
      <c r="H56" s="31"/>
      <c r="I56" s="31"/>
      <c r="J56" s="31"/>
      <c r="K56" s="31"/>
      <c r="L56" s="31"/>
      <c r="M56" s="31"/>
      <c r="N56" s="31"/>
      <c r="O56" s="31"/>
      <c r="P56" s="30" t="s">
        <v>18</v>
      </c>
      <c r="Q56" s="20"/>
      <c r="R56" s="11"/>
      <c r="S56" s="11"/>
      <c r="T56" s="11"/>
      <c r="U56" s="33"/>
      <c r="V56" s="11"/>
      <c r="W56" s="11"/>
      <c r="X56" s="11"/>
    </row>
    <row r="57" spans="1:26" x14ac:dyDescent="0.25">
      <c r="A57" t="s">
        <v>63</v>
      </c>
      <c r="B57" s="7"/>
      <c r="C57" s="31"/>
      <c r="D57" s="31"/>
      <c r="E57" s="31"/>
      <c r="F57" s="31"/>
      <c r="G57" s="31"/>
      <c r="H57" s="31"/>
      <c r="I57" s="31"/>
      <c r="J57" s="31"/>
      <c r="K57" s="31"/>
      <c r="L57" s="31"/>
      <c r="M57" s="31"/>
      <c r="N57" s="31"/>
      <c r="O57" s="31"/>
      <c r="P57" s="30" t="s">
        <v>63</v>
      </c>
      <c r="Q57" s="7"/>
      <c r="R57" s="11"/>
      <c r="S57" s="11"/>
      <c r="T57" s="11"/>
      <c r="U57" s="33"/>
      <c r="V57" s="11"/>
      <c r="W57" s="11"/>
      <c r="X57" s="11"/>
    </row>
    <row r="58" spans="1:26" x14ac:dyDescent="0.25">
      <c r="A58" t="s">
        <v>56</v>
      </c>
      <c r="B58" s="7"/>
      <c r="P58" s="30" t="s">
        <v>56</v>
      </c>
      <c r="Q58" s="7"/>
      <c r="R58" s="12"/>
      <c r="S58" s="12"/>
      <c r="T58" s="11"/>
      <c r="U58" s="34"/>
      <c r="V58" s="11"/>
      <c r="W58" s="11"/>
      <c r="X58" s="11"/>
    </row>
    <row r="59" spans="1:26" x14ac:dyDescent="0.25">
      <c r="P59" s="11"/>
      <c r="Q59" s="12"/>
      <c r="R59" s="11"/>
      <c r="S59" s="11"/>
      <c r="T59" s="11"/>
      <c r="U59" s="11"/>
      <c r="V59" s="11"/>
      <c r="W59" s="11"/>
      <c r="X59" s="11"/>
    </row>
    <row r="60" spans="1:26" x14ac:dyDescent="0.25">
      <c r="P60" s="11"/>
      <c r="Q60" s="12"/>
      <c r="R60" s="11"/>
      <c r="S60" s="11"/>
      <c r="T60" s="11"/>
      <c r="U60" s="11"/>
      <c r="V60" s="11"/>
      <c r="W60" s="11"/>
      <c r="X60" s="11"/>
    </row>
    <row r="61" spans="1:26" x14ac:dyDescent="0.25">
      <c r="P61" s="11"/>
      <c r="Q61" s="12"/>
      <c r="R61" s="11"/>
      <c r="S61" s="11"/>
      <c r="T61" s="11"/>
      <c r="U61" s="11"/>
      <c r="V61" s="11"/>
      <c r="W61" s="11"/>
      <c r="X61" s="11"/>
    </row>
    <row r="62" spans="1:26" x14ac:dyDescent="0.25">
      <c r="P62" s="11"/>
      <c r="Q62" s="12"/>
      <c r="R62" s="11"/>
      <c r="S62" s="11"/>
      <c r="T62" s="11"/>
      <c r="U62" s="11"/>
      <c r="V62" s="11"/>
      <c r="W62" s="11"/>
      <c r="X62" s="11"/>
    </row>
    <row r="63" spans="1:26" x14ac:dyDescent="0.25">
      <c r="P63" s="11"/>
      <c r="Q63" s="12"/>
      <c r="R63" s="11"/>
      <c r="S63" s="11"/>
      <c r="T63" s="11"/>
      <c r="U63" s="25"/>
      <c r="V63" s="11"/>
      <c r="W63" s="11"/>
      <c r="X63" s="11"/>
    </row>
    <row r="64" spans="1:26" x14ac:dyDescent="0.25">
      <c r="P64" s="11"/>
      <c r="Q64" s="12"/>
      <c r="R64" s="11"/>
      <c r="S64" s="11"/>
      <c r="T64" s="11"/>
      <c r="U64" s="25"/>
      <c r="V64" s="11"/>
      <c r="W64" s="11"/>
      <c r="X64" s="11"/>
    </row>
    <row r="65" spans="1:24" x14ac:dyDescent="0.25">
      <c r="P65" s="11"/>
      <c r="Q65" s="12"/>
      <c r="R65" s="11"/>
      <c r="S65" s="11"/>
      <c r="T65" s="11"/>
      <c r="U65" s="25"/>
      <c r="V65" s="11"/>
      <c r="W65" s="11"/>
      <c r="X65" s="11"/>
    </row>
    <row r="66" spans="1:24" x14ac:dyDescent="0.25">
      <c r="P66" s="11"/>
      <c r="Q66" s="12"/>
      <c r="R66" s="11"/>
      <c r="S66" s="11"/>
      <c r="T66" s="11"/>
      <c r="U66" s="25"/>
      <c r="V66" s="11"/>
      <c r="W66" s="11"/>
      <c r="X66" s="11"/>
    </row>
    <row r="67" spans="1:24" x14ac:dyDescent="0.25">
      <c r="P67" s="11"/>
      <c r="Q67" s="12"/>
      <c r="R67" s="11"/>
      <c r="S67" s="11"/>
      <c r="T67" s="11"/>
      <c r="U67" s="25"/>
      <c r="V67" s="11"/>
      <c r="W67" s="11"/>
      <c r="X67" s="11"/>
    </row>
    <row r="68" spans="1:24" x14ac:dyDescent="0.25">
      <c r="P68" s="11"/>
      <c r="Q68" s="12"/>
      <c r="R68" s="11"/>
      <c r="S68" s="11"/>
      <c r="T68" s="11"/>
      <c r="U68" s="25"/>
      <c r="V68" s="25"/>
      <c r="W68" s="11"/>
      <c r="X68" s="11"/>
    </row>
    <row r="69" spans="1:24" x14ac:dyDescent="0.25">
      <c r="P69" s="11"/>
      <c r="Q69" s="12"/>
      <c r="R69" s="11"/>
      <c r="S69" s="11"/>
      <c r="T69" s="11"/>
      <c r="U69" s="25"/>
      <c r="V69" s="25"/>
      <c r="W69" s="11"/>
      <c r="X69" s="11"/>
    </row>
    <row r="70" spans="1:24" x14ac:dyDescent="0.25">
      <c r="P70" s="11"/>
      <c r="Q70" s="12"/>
      <c r="R70" s="11"/>
      <c r="S70" s="11"/>
      <c r="T70" s="11"/>
      <c r="U70" s="25"/>
      <c r="V70" s="25"/>
      <c r="W70" s="11"/>
      <c r="X70" s="11"/>
    </row>
    <row r="71" spans="1:24" x14ac:dyDescent="0.25">
      <c r="P71" s="11"/>
      <c r="Q71" s="12"/>
      <c r="R71" s="11"/>
      <c r="S71" s="11"/>
      <c r="T71" s="11"/>
      <c r="U71" s="28"/>
      <c r="V71" s="11"/>
      <c r="W71" s="25"/>
      <c r="X71" s="11"/>
    </row>
    <row r="72" spans="1:24" x14ac:dyDescent="0.25">
      <c r="P72" s="11"/>
      <c r="Q72" s="12"/>
      <c r="R72" s="11"/>
      <c r="S72" s="11"/>
      <c r="T72" s="11"/>
      <c r="U72" s="11"/>
      <c r="V72" s="11"/>
      <c r="W72" s="11"/>
      <c r="X72" s="11"/>
    </row>
    <row r="73" spans="1:24" x14ac:dyDescent="0.25">
      <c r="P73" s="11"/>
      <c r="Q73" s="12"/>
      <c r="R73" s="11"/>
      <c r="S73" s="11"/>
      <c r="T73" s="11"/>
      <c r="U73" s="11"/>
      <c r="V73" s="11"/>
      <c r="W73" s="11"/>
      <c r="X73" s="11"/>
    </row>
    <row r="74" spans="1:24" x14ac:dyDescent="0.25">
      <c r="P74" s="11"/>
      <c r="Q74" s="11"/>
      <c r="R74" s="11"/>
      <c r="S74" s="11"/>
      <c r="T74" s="11"/>
      <c r="U74" s="11"/>
      <c r="V74" s="11"/>
      <c r="W74" s="11"/>
      <c r="X74" s="11"/>
    </row>
    <row r="75" spans="1:24" x14ac:dyDescent="0.25">
      <c r="P75" s="11"/>
      <c r="Q75" s="12"/>
      <c r="R75" s="12"/>
      <c r="S75" s="12"/>
      <c r="T75" s="11"/>
      <c r="U75" s="11"/>
      <c r="V75" s="11"/>
      <c r="W75" s="11"/>
      <c r="X75" s="11"/>
    </row>
    <row r="76" spans="1:24" x14ac:dyDescent="0.25">
      <c r="P76" s="11"/>
      <c r="Q76" s="12"/>
      <c r="R76" s="11"/>
      <c r="S76" s="11"/>
      <c r="T76" s="11"/>
      <c r="U76" s="11"/>
      <c r="V76" s="11"/>
      <c r="W76" s="11"/>
      <c r="X76" s="11"/>
    </row>
    <row r="77" spans="1:24" x14ac:dyDescent="0.25">
      <c r="P77" s="11"/>
      <c r="Q77" s="12"/>
      <c r="R77" s="11"/>
      <c r="S77" s="11"/>
      <c r="T77" s="11"/>
      <c r="U77" s="11"/>
      <c r="V77" s="11"/>
      <c r="W77" s="11"/>
      <c r="X77" s="11"/>
    </row>
    <row r="78" spans="1:24" x14ac:dyDescent="0.25">
      <c r="A78" s="7"/>
      <c r="B78" s="7"/>
      <c r="C78" s="7"/>
      <c r="P78" s="11"/>
      <c r="Q78" s="12"/>
      <c r="R78" s="11"/>
      <c r="S78" s="11"/>
      <c r="T78" s="11"/>
      <c r="U78" s="11"/>
      <c r="V78" s="11"/>
      <c r="W78" s="11"/>
      <c r="X78" s="11"/>
    </row>
    <row r="79" spans="1:24" x14ac:dyDescent="0.25">
      <c r="A79" s="7"/>
      <c r="B79" s="7"/>
      <c r="C79" s="21"/>
      <c r="P79" s="11"/>
      <c r="Q79" s="12"/>
      <c r="R79" s="11"/>
      <c r="S79" s="11"/>
      <c r="T79" s="11"/>
      <c r="U79" s="11"/>
      <c r="V79" s="11"/>
      <c r="W79" s="11"/>
      <c r="X79" s="11"/>
    </row>
    <row r="80" spans="1:24" x14ac:dyDescent="0.25">
      <c r="A80" s="7"/>
      <c r="B80" s="7"/>
      <c r="C80" s="7"/>
      <c r="P80" s="11"/>
      <c r="Q80" s="12"/>
      <c r="R80" s="11"/>
      <c r="S80" s="11"/>
      <c r="T80" s="11"/>
      <c r="U80" s="25"/>
      <c r="V80" s="11"/>
      <c r="W80" s="11"/>
      <c r="X80" s="11"/>
    </row>
    <row r="81" spans="1:24" x14ac:dyDescent="0.25">
      <c r="A81" s="7"/>
      <c r="B81" s="7"/>
      <c r="C81" s="7"/>
      <c r="P81" s="11"/>
      <c r="Q81" s="12"/>
      <c r="R81" s="11"/>
      <c r="S81" s="11"/>
      <c r="T81" s="11"/>
      <c r="U81" s="25"/>
      <c r="V81" s="11"/>
      <c r="W81" s="11"/>
      <c r="X81" s="11"/>
    </row>
    <row r="82" spans="1:24" x14ac:dyDescent="0.25">
      <c r="A82" s="7"/>
      <c r="B82" s="7"/>
      <c r="C82" s="7"/>
      <c r="P82" s="11"/>
      <c r="Q82" s="12"/>
      <c r="R82" s="11"/>
      <c r="S82" s="11"/>
      <c r="T82" s="11"/>
      <c r="U82" s="25"/>
      <c r="V82" s="11"/>
      <c r="W82" s="11"/>
      <c r="X82" s="11"/>
    </row>
    <row r="83" spans="1:24" x14ac:dyDescent="0.25">
      <c r="A83" s="7"/>
      <c r="B83" s="7"/>
      <c r="C83" s="7"/>
      <c r="P83" s="11"/>
      <c r="Q83" s="12"/>
      <c r="R83" s="11"/>
      <c r="S83" s="11"/>
      <c r="T83" s="11"/>
      <c r="U83" s="25"/>
      <c r="V83" s="11"/>
      <c r="W83" s="11"/>
      <c r="X83" s="11"/>
    </row>
    <row r="84" spans="1:24" x14ac:dyDescent="0.25">
      <c r="A84" s="7"/>
      <c r="B84" s="7"/>
      <c r="C84" s="7"/>
      <c r="P84" s="11"/>
      <c r="Q84" s="12"/>
      <c r="R84" s="11"/>
      <c r="S84" s="11"/>
      <c r="T84" s="11"/>
      <c r="U84" s="25"/>
      <c r="V84" s="11"/>
      <c r="W84" s="11"/>
      <c r="X84" s="11"/>
    </row>
    <row r="85" spans="1:24" x14ac:dyDescent="0.25">
      <c r="A85" s="7"/>
      <c r="B85" s="7"/>
      <c r="C85" s="7"/>
      <c r="P85" s="11"/>
      <c r="Q85" s="12"/>
      <c r="R85" s="11"/>
      <c r="S85" s="11"/>
      <c r="T85" s="11"/>
      <c r="U85" s="25"/>
      <c r="V85" s="25"/>
      <c r="W85" s="11"/>
      <c r="X85" s="11"/>
    </row>
    <row r="86" spans="1:24" x14ac:dyDescent="0.25">
      <c r="P86" s="11"/>
      <c r="Q86" s="12"/>
      <c r="R86" s="11"/>
      <c r="S86" s="11"/>
      <c r="T86" s="11"/>
      <c r="U86" s="25"/>
      <c r="V86" s="25"/>
      <c r="W86" s="11"/>
      <c r="X86" s="11"/>
    </row>
    <row r="87" spans="1:24" x14ac:dyDescent="0.25">
      <c r="P87" s="11"/>
      <c r="Q87" s="12"/>
      <c r="R87" s="11"/>
      <c r="S87" s="11"/>
      <c r="T87" s="11"/>
      <c r="U87" s="25"/>
      <c r="V87" s="25"/>
      <c r="W87" s="11"/>
      <c r="X87" s="11"/>
    </row>
    <row r="88" spans="1:24" x14ac:dyDescent="0.25">
      <c r="P88" s="11"/>
      <c r="Q88" s="12"/>
      <c r="R88" s="11"/>
      <c r="S88" s="11"/>
      <c r="T88" s="11"/>
      <c r="U88" s="28"/>
      <c r="V88" s="11"/>
      <c r="W88" s="25"/>
      <c r="X88" s="11"/>
    </row>
    <row r="89" spans="1:24" x14ac:dyDescent="0.25">
      <c r="P89" s="11"/>
      <c r="Q89" s="12"/>
      <c r="R89" s="11"/>
      <c r="S89" s="11"/>
      <c r="T89" s="11"/>
      <c r="U89" s="11"/>
      <c r="V89" s="11"/>
      <c r="W89" s="11"/>
      <c r="X89" s="11"/>
    </row>
    <row r="90" spans="1:24" x14ac:dyDescent="0.25">
      <c r="P90" s="11"/>
      <c r="Q90" s="12"/>
      <c r="R90" s="11"/>
      <c r="S90" s="11"/>
      <c r="T90" s="11"/>
      <c r="U90" s="11"/>
      <c r="V90" s="11"/>
      <c r="W90" s="11"/>
      <c r="X90" s="11"/>
    </row>
    <row r="91" spans="1:24" x14ac:dyDescent="0.25">
      <c r="P91" s="11"/>
      <c r="Q91" s="11"/>
      <c r="R91" s="11"/>
      <c r="S91" s="11"/>
      <c r="T91" s="11"/>
      <c r="U91" s="11"/>
      <c r="V91" s="11"/>
      <c r="W91" s="11"/>
      <c r="X91" s="11"/>
    </row>
    <row r="92" spans="1:24" x14ac:dyDescent="0.25">
      <c r="P92" s="11"/>
      <c r="Q92" s="12"/>
      <c r="R92" s="12"/>
      <c r="S92" s="12"/>
      <c r="T92" s="11"/>
      <c r="U92" s="11"/>
      <c r="V92" s="11"/>
      <c r="W92" s="11"/>
      <c r="X92" s="11"/>
    </row>
    <row r="93" spans="1:24" x14ac:dyDescent="0.25">
      <c r="P93" s="11"/>
      <c r="Q93" s="12"/>
      <c r="R93" s="11"/>
      <c r="S93" s="11"/>
      <c r="T93" s="11"/>
      <c r="U93" s="11"/>
      <c r="V93" s="11"/>
      <c r="W93" s="11"/>
      <c r="X93" s="11"/>
    </row>
    <row r="94" spans="1:24" x14ac:dyDescent="0.25">
      <c r="P94" s="11"/>
      <c r="Q94" s="12"/>
      <c r="R94" s="11"/>
      <c r="S94" s="11"/>
      <c r="T94" s="11"/>
      <c r="U94" s="11"/>
      <c r="V94" s="11"/>
      <c r="W94" s="11"/>
      <c r="X94" s="11"/>
    </row>
    <row r="95" spans="1:24" x14ac:dyDescent="0.25">
      <c r="P95" s="11"/>
      <c r="Q95" s="12"/>
      <c r="R95" s="11"/>
      <c r="S95" s="11"/>
      <c r="T95" s="11"/>
      <c r="U95" s="11"/>
      <c r="V95" s="11"/>
      <c r="W95" s="11"/>
      <c r="X95" s="11"/>
    </row>
    <row r="96" spans="1:24" x14ac:dyDescent="0.25">
      <c r="P96" s="11"/>
      <c r="Q96" s="12"/>
      <c r="R96" s="11"/>
      <c r="S96" s="11"/>
      <c r="T96" s="11"/>
      <c r="U96" s="11"/>
      <c r="V96" s="11"/>
      <c r="W96" s="11"/>
      <c r="X96" s="11"/>
    </row>
    <row r="97" spans="16:24" x14ac:dyDescent="0.25">
      <c r="P97" s="11"/>
      <c r="Q97" s="12"/>
      <c r="R97" s="11"/>
      <c r="S97" s="11"/>
      <c r="T97" s="11"/>
      <c r="U97" s="25"/>
      <c r="V97" s="11"/>
      <c r="W97" s="11"/>
      <c r="X97" s="11"/>
    </row>
    <row r="98" spans="16:24" x14ac:dyDescent="0.25">
      <c r="P98" s="11"/>
      <c r="Q98" s="12"/>
      <c r="R98" s="11"/>
      <c r="S98" s="11"/>
      <c r="T98" s="11"/>
      <c r="U98" s="25"/>
      <c r="V98" s="11"/>
      <c r="W98" s="11"/>
      <c r="X98" s="11"/>
    </row>
    <row r="99" spans="16:24" x14ac:dyDescent="0.25">
      <c r="P99" s="11"/>
      <c r="Q99" s="12"/>
      <c r="R99" s="11"/>
      <c r="S99" s="11"/>
      <c r="T99" s="11"/>
      <c r="U99" s="25"/>
      <c r="V99" s="11"/>
      <c r="W99" s="11"/>
      <c r="X99" s="11"/>
    </row>
    <row r="100" spans="16:24" x14ac:dyDescent="0.25">
      <c r="P100" s="11"/>
      <c r="Q100" s="12"/>
      <c r="R100" s="11"/>
      <c r="S100" s="11"/>
      <c r="T100" s="11"/>
      <c r="U100" s="25"/>
      <c r="V100" s="11"/>
      <c r="W100" s="11"/>
      <c r="X100" s="11"/>
    </row>
    <row r="101" spans="16:24" x14ac:dyDescent="0.25">
      <c r="P101" s="11"/>
      <c r="Q101" s="12"/>
      <c r="R101" s="11"/>
      <c r="S101" s="11"/>
      <c r="T101" s="11"/>
      <c r="U101" s="25"/>
      <c r="V101" s="11"/>
      <c r="W101" s="11"/>
      <c r="X101" s="11"/>
    </row>
    <row r="102" spans="16:24" x14ac:dyDescent="0.25">
      <c r="P102" s="11"/>
      <c r="Q102" s="12"/>
      <c r="R102" s="11"/>
      <c r="S102" s="11"/>
      <c r="T102" s="11"/>
      <c r="U102" s="25"/>
      <c r="V102" s="11"/>
      <c r="W102" s="11"/>
      <c r="X102" s="11"/>
    </row>
    <row r="103" spans="16:24" x14ac:dyDescent="0.25">
      <c r="P103" s="11"/>
      <c r="Q103" s="12"/>
      <c r="R103" s="11"/>
      <c r="S103" s="11"/>
      <c r="T103" s="11"/>
      <c r="U103" s="25"/>
      <c r="V103" s="11"/>
      <c r="W103" s="11"/>
      <c r="X103" s="11"/>
    </row>
    <row r="104" spans="16:24" x14ac:dyDescent="0.25">
      <c r="P104" s="11"/>
      <c r="Q104" s="12"/>
      <c r="R104" s="11"/>
      <c r="S104" s="11"/>
      <c r="T104" s="11"/>
      <c r="U104" s="25"/>
      <c r="V104" s="11"/>
      <c r="W104" s="11"/>
      <c r="X104" s="11"/>
    </row>
    <row r="105" spans="16:24" x14ac:dyDescent="0.25">
      <c r="P105" s="11"/>
      <c r="Q105" s="12"/>
      <c r="R105" s="11"/>
      <c r="S105" s="11"/>
      <c r="T105" s="11"/>
      <c r="U105" s="28"/>
      <c r="V105" s="11"/>
      <c r="W105" s="25"/>
      <c r="X105" s="11"/>
    </row>
    <row r="106" spans="16:24" x14ac:dyDescent="0.25">
      <c r="P106" s="11"/>
      <c r="Q106" s="12"/>
      <c r="R106" s="11"/>
      <c r="S106" s="11"/>
      <c r="T106" s="11"/>
      <c r="U106" s="11"/>
      <c r="V106" s="11"/>
      <c r="W106" s="11"/>
      <c r="X106" s="11"/>
    </row>
    <row r="107" spans="16:24" x14ac:dyDescent="0.25">
      <c r="P107" s="11"/>
      <c r="Q107" s="12"/>
      <c r="R107" s="11"/>
      <c r="S107" s="11"/>
      <c r="T107" s="11"/>
      <c r="U107" s="11"/>
      <c r="V107" s="11"/>
      <c r="W107" s="11"/>
      <c r="X107" s="11"/>
    </row>
    <row r="108" spans="16:24" x14ac:dyDescent="0.25">
      <c r="P108" s="11"/>
      <c r="Q108" s="11"/>
      <c r="R108" s="11"/>
      <c r="S108" s="11"/>
      <c r="T108" s="11"/>
      <c r="U108" s="11"/>
      <c r="V108" s="11"/>
      <c r="W108" s="11"/>
      <c r="X108" s="11"/>
    </row>
    <row r="109" spans="16:24" x14ac:dyDescent="0.25">
      <c r="P109" s="11"/>
      <c r="Q109" s="11"/>
      <c r="R109" s="11"/>
      <c r="S109" s="11"/>
      <c r="T109" s="11"/>
      <c r="U109" s="11"/>
      <c r="V109" s="11"/>
      <c r="W109" s="11"/>
      <c r="X109" s="11"/>
    </row>
    <row r="110" spans="16:24" x14ac:dyDescent="0.25">
      <c r="P110" s="11"/>
      <c r="Q110" s="11"/>
      <c r="R110" s="11"/>
      <c r="S110" s="11"/>
      <c r="T110" s="11"/>
      <c r="U110" s="11"/>
      <c r="V110" s="11"/>
      <c r="W110" s="11"/>
      <c r="X110" s="11"/>
    </row>
    <row r="111" spans="16:24" x14ac:dyDescent="0.25">
      <c r="P111" s="11"/>
      <c r="Q111" s="11"/>
      <c r="R111" s="11"/>
      <c r="S111" s="11"/>
      <c r="T111" s="11"/>
      <c r="U111" s="11"/>
      <c r="V111" s="11"/>
      <c r="W111" s="11"/>
      <c r="X111" s="11"/>
    </row>
    <row r="112" spans="16:24" x14ac:dyDescent="0.25">
      <c r="P112" s="11"/>
      <c r="Q112" s="11"/>
      <c r="R112" s="11"/>
      <c r="S112" s="11"/>
      <c r="T112" s="11"/>
      <c r="U112" s="11"/>
      <c r="V112" s="11"/>
      <c r="W112" s="11"/>
      <c r="X112" s="11"/>
    </row>
    <row r="113" spans="16:24" x14ac:dyDescent="0.25">
      <c r="P113" s="11"/>
      <c r="Q113" s="11"/>
      <c r="R113" s="11"/>
      <c r="S113" s="11"/>
      <c r="T113" s="11"/>
      <c r="U113" s="11"/>
      <c r="V113" s="11"/>
      <c r="W113" s="11"/>
      <c r="X113" s="11"/>
    </row>
    <row r="114" spans="16:24" x14ac:dyDescent="0.25">
      <c r="P114" s="11"/>
      <c r="Q114" s="11"/>
      <c r="R114" s="11"/>
      <c r="S114" s="11"/>
      <c r="T114" s="11"/>
      <c r="U114" s="11"/>
      <c r="V114" s="11"/>
      <c r="W114" s="11"/>
      <c r="X114" s="11"/>
    </row>
    <row r="115" spans="16:24" x14ac:dyDescent="0.25">
      <c r="P115" s="11"/>
      <c r="Q115" s="11"/>
      <c r="R115" s="11"/>
      <c r="S115" s="11"/>
      <c r="T115" s="11"/>
      <c r="U115" s="11"/>
      <c r="V115" s="11"/>
      <c r="W115" s="11"/>
      <c r="X115" s="11"/>
    </row>
    <row r="116" spans="16:24" x14ac:dyDescent="0.25">
      <c r="S116" s="30"/>
    </row>
    <row r="117" spans="16:24" x14ac:dyDescent="0.25">
      <c r="S117" s="30"/>
    </row>
  </sheetData>
  <sheetProtection password="ECBF" sheet="1" objects="1" scenarios="1" formatCells="0" formatColumns="0" formatRows="0"/>
  <mergeCells count="8">
    <mergeCell ref="U45:V45"/>
    <mergeCell ref="X45:Y45"/>
    <mergeCell ref="E1:J1"/>
    <mergeCell ref="O1:T1"/>
    <mergeCell ref="F45:G45"/>
    <mergeCell ref="I45:J45"/>
    <mergeCell ref="L45:M45"/>
    <mergeCell ref="R45:S45"/>
  </mergeCell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X1214"/>
  <sheetViews>
    <sheetView workbookViewId="0"/>
  </sheetViews>
  <sheetFormatPr defaultColWidth="11.5703125" defaultRowHeight="15" x14ac:dyDescent="0.25"/>
  <cols>
    <col min="1" max="1" width="41.42578125" style="30" bestFit="1" customWidth="1"/>
    <col min="2" max="6" width="11.5703125" style="30"/>
    <col min="7" max="7" width="37.42578125" style="30" bestFit="1" customWidth="1"/>
    <col min="8" max="12" width="11.5703125" style="30"/>
    <col min="13" max="13" width="41" style="30" bestFit="1" customWidth="1"/>
    <col min="14" max="18" width="11.5703125" style="30"/>
    <col min="19" max="19" width="43.140625" style="30" bestFit="1" customWidth="1"/>
    <col min="20" max="16384" width="11.5703125" style="30"/>
  </cols>
  <sheetData>
    <row r="1" spans="1:24" ht="14.45" x14ac:dyDescent="0.3">
      <c r="A1" s="9" t="s">
        <v>131</v>
      </c>
      <c r="B1" s="9">
        <v>100</v>
      </c>
      <c r="C1" s="9">
        <v>95</v>
      </c>
      <c r="D1" s="9">
        <v>90</v>
      </c>
      <c r="E1" s="9">
        <v>85</v>
      </c>
      <c r="F1" s="9">
        <v>80</v>
      </c>
      <c r="G1" s="9" t="s">
        <v>132</v>
      </c>
      <c r="H1" s="9">
        <v>100</v>
      </c>
      <c r="I1" s="9">
        <v>95</v>
      </c>
      <c r="J1" s="9">
        <v>90</v>
      </c>
      <c r="K1" s="9">
        <v>85</v>
      </c>
      <c r="L1" s="9">
        <v>80</v>
      </c>
      <c r="M1" s="9" t="s">
        <v>133</v>
      </c>
      <c r="N1" s="9">
        <v>100</v>
      </c>
      <c r="O1" s="9">
        <v>95</v>
      </c>
      <c r="P1" s="9">
        <v>90</v>
      </c>
      <c r="Q1" s="9">
        <v>85</v>
      </c>
      <c r="R1" s="9">
        <v>80</v>
      </c>
      <c r="S1" s="9" t="s">
        <v>134</v>
      </c>
      <c r="T1" s="9">
        <v>100</v>
      </c>
      <c r="U1" s="9">
        <v>95</v>
      </c>
      <c r="V1" s="9">
        <v>90</v>
      </c>
      <c r="W1" s="9">
        <v>85</v>
      </c>
      <c r="X1" s="9">
        <v>80</v>
      </c>
    </row>
    <row r="2" spans="1:24" ht="14.45" x14ac:dyDescent="0.3">
      <c r="A2" s="9" t="s">
        <v>22</v>
      </c>
      <c r="B2" s="30">
        <v>9.7119999999999997</v>
      </c>
      <c r="C2" s="30">
        <v>9.7140000000000004</v>
      </c>
      <c r="D2" s="30">
        <v>9.6620000000000008</v>
      </c>
      <c r="E2" s="30">
        <v>9.6880000000000006</v>
      </c>
      <c r="F2" s="30">
        <v>9.6999999999999993</v>
      </c>
      <c r="H2" s="30">
        <v>6.33</v>
      </c>
      <c r="I2" s="30">
        <v>6.34</v>
      </c>
      <c r="J2" s="30">
        <v>6.34</v>
      </c>
      <c r="K2" s="30">
        <v>6.34</v>
      </c>
      <c r="L2" s="30">
        <v>6.34</v>
      </c>
      <c r="N2" s="30">
        <v>5.601</v>
      </c>
      <c r="O2" s="30">
        <v>5.6289999999999996</v>
      </c>
      <c r="P2" s="30">
        <v>5.6319999999999997</v>
      </c>
      <c r="Q2" s="30">
        <v>5.6289999999999996</v>
      </c>
      <c r="R2" s="30">
        <v>5.6289999999999996</v>
      </c>
      <c r="T2" s="30">
        <v>4.1079999999999997</v>
      </c>
      <c r="U2" s="30">
        <v>4.1100000000000003</v>
      </c>
      <c r="V2" s="30">
        <v>4.1230000000000002</v>
      </c>
      <c r="W2" s="30">
        <v>4.1079999999999997</v>
      </c>
      <c r="X2" s="30">
        <v>4.1079999999999997</v>
      </c>
    </row>
    <row r="3" spans="1:24" ht="14.45" x14ac:dyDescent="0.3">
      <c r="A3" s="9" t="s">
        <v>23</v>
      </c>
      <c r="B3" s="30">
        <v>0.13500000000000001</v>
      </c>
      <c r="C3" s="30">
        <v>0.13500000000000001</v>
      </c>
      <c r="D3" s="30">
        <v>0.127</v>
      </c>
      <c r="E3" s="30">
        <v>0.13</v>
      </c>
      <c r="F3" s="30">
        <v>0.129</v>
      </c>
      <c r="H3" s="30">
        <v>0</v>
      </c>
      <c r="I3" s="30">
        <v>2.1000000000000001E-2</v>
      </c>
      <c r="J3" s="30">
        <v>2.1000000000000001E-2</v>
      </c>
      <c r="K3" s="30">
        <v>2.1000000000000001E-2</v>
      </c>
      <c r="L3" s="30">
        <v>2.1000000000000001E-2</v>
      </c>
      <c r="N3" s="30">
        <v>0</v>
      </c>
      <c r="O3" s="30">
        <v>3.7999999999999999E-2</v>
      </c>
      <c r="P3" s="30">
        <v>3.7999999999999999E-2</v>
      </c>
      <c r="Q3" s="30">
        <v>3.7999999999999999E-2</v>
      </c>
      <c r="R3" s="30">
        <v>3.7999999999999999E-2</v>
      </c>
      <c r="T3" s="30">
        <v>0.13900000000000001</v>
      </c>
      <c r="U3" s="30">
        <v>0.13800000000000001</v>
      </c>
      <c r="V3" s="30">
        <v>0.14099999999999999</v>
      </c>
      <c r="W3" s="30">
        <v>0.13900000000000001</v>
      </c>
      <c r="X3" s="30">
        <v>0.13900000000000001</v>
      </c>
    </row>
    <row r="4" spans="1:24" ht="14.45" x14ac:dyDescent="0.3">
      <c r="A4" s="9" t="s">
        <v>24</v>
      </c>
      <c r="B4" s="30">
        <v>0.57699999999999996</v>
      </c>
      <c r="C4" s="30">
        <v>0.57699999999999996</v>
      </c>
      <c r="D4" s="30">
        <v>0.44800000000000001</v>
      </c>
      <c r="E4" s="30">
        <v>0.5</v>
      </c>
      <c r="F4" s="30">
        <v>0.54200000000000004</v>
      </c>
      <c r="H4" s="30">
        <v>0</v>
      </c>
      <c r="I4" s="30">
        <v>5.8999999999999997E-2</v>
      </c>
      <c r="J4" s="30">
        <v>5.8999999999999997E-2</v>
      </c>
      <c r="K4" s="30">
        <v>5.8999999999999997E-2</v>
      </c>
      <c r="L4" s="30">
        <v>5.8999999999999997E-2</v>
      </c>
      <c r="N4" s="30">
        <v>0</v>
      </c>
      <c r="O4" s="30">
        <v>0.16200000000000001</v>
      </c>
      <c r="P4" s="30">
        <v>0.16400000000000001</v>
      </c>
      <c r="Q4" s="30">
        <v>0.16200000000000001</v>
      </c>
      <c r="R4" s="30">
        <v>0.16200000000000001</v>
      </c>
      <c r="T4" s="30">
        <v>0.78800000000000003</v>
      </c>
      <c r="U4" s="30">
        <v>0.78700000000000003</v>
      </c>
      <c r="V4" s="30">
        <v>0.80300000000000005</v>
      </c>
      <c r="W4" s="30">
        <v>0.78800000000000003</v>
      </c>
      <c r="X4" s="30">
        <v>0.78800000000000003</v>
      </c>
    </row>
    <row r="5" spans="1:24" ht="14.45" x14ac:dyDescent="0.3">
      <c r="A5" s="9" t="s">
        <v>25</v>
      </c>
      <c r="B5" s="30">
        <v>6</v>
      </c>
      <c r="C5" s="30">
        <v>6</v>
      </c>
      <c r="D5" s="30">
        <v>6</v>
      </c>
      <c r="E5" s="30">
        <v>6</v>
      </c>
      <c r="F5" s="30">
        <v>6</v>
      </c>
      <c r="H5" s="30">
        <v>7</v>
      </c>
      <c r="I5" s="30">
        <v>7</v>
      </c>
      <c r="J5" s="30">
        <v>7</v>
      </c>
      <c r="K5" s="30">
        <v>7</v>
      </c>
      <c r="L5" s="30">
        <v>7</v>
      </c>
      <c r="N5" s="30">
        <v>8</v>
      </c>
      <c r="O5" s="30">
        <v>8</v>
      </c>
      <c r="P5" s="30">
        <v>8</v>
      </c>
      <c r="Q5" s="30">
        <v>8</v>
      </c>
      <c r="R5" s="30">
        <v>8</v>
      </c>
      <c r="T5" s="30">
        <v>12</v>
      </c>
      <c r="U5" s="30">
        <v>12</v>
      </c>
      <c r="V5" s="30">
        <v>12</v>
      </c>
      <c r="W5" s="30">
        <v>12</v>
      </c>
      <c r="X5" s="30">
        <v>12</v>
      </c>
    </row>
    <row r="6" spans="1:24" ht="14.45" x14ac:dyDescent="0.3">
      <c r="A6" s="9" t="s">
        <v>64</v>
      </c>
      <c r="B6" s="30">
        <v>21367.455999999998</v>
      </c>
      <c r="C6" s="30">
        <v>21370.954000000002</v>
      </c>
      <c r="D6" s="30">
        <v>21255.784</v>
      </c>
      <c r="E6" s="30">
        <v>21314.326000000001</v>
      </c>
      <c r="F6" s="30">
        <v>21340.11</v>
      </c>
      <c r="H6" s="30">
        <v>13925.736000000001</v>
      </c>
      <c r="I6" s="30">
        <v>13948.99</v>
      </c>
      <c r="J6" s="30">
        <v>13948.99</v>
      </c>
      <c r="K6" s="30">
        <v>13948.99</v>
      </c>
      <c r="L6" s="30">
        <v>13948.99</v>
      </c>
      <c r="N6" s="30">
        <v>12321.342000000001</v>
      </c>
      <c r="O6" s="30">
        <v>12384.371999999999</v>
      </c>
      <c r="P6" s="30">
        <v>12390.422</v>
      </c>
      <c r="Q6" s="30">
        <v>12384.371999999999</v>
      </c>
      <c r="R6" s="30">
        <v>12384.371999999999</v>
      </c>
      <c r="T6" s="30">
        <v>9038.2380000000012</v>
      </c>
      <c r="U6" s="30">
        <v>9041.098</v>
      </c>
      <c r="V6" s="30">
        <v>9070.3360000000011</v>
      </c>
      <c r="W6" s="30">
        <v>9038.2380000000012</v>
      </c>
      <c r="X6" s="30">
        <v>9038.2380000000012</v>
      </c>
    </row>
    <row r="7" spans="1:24" ht="14.45" x14ac:dyDescent="0.3">
      <c r="A7" s="9" t="s">
        <v>65</v>
      </c>
      <c r="B7" s="30">
        <v>3638.2639638059268</v>
      </c>
      <c r="C7" s="30">
        <v>3638.859572723778</v>
      </c>
      <c r="D7" s="30">
        <v>3619.2494300511289</v>
      </c>
      <c r="E7" s="30">
        <v>3629.217450997055</v>
      </c>
      <c r="F7" s="30">
        <v>3633.6077255361838</v>
      </c>
      <c r="H7" s="30">
        <v>2371.1528156779591</v>
      </c>
      <c r="I7" s="30">
        <v>2375.1123038928558</v>
      </c>
      <c r="J7" s="30">
        <v>2375.1123038928558</v>
      </c>
      <c r="K7" s="30">
        <v>2375.1123038928558</v>
      </c>
      <c r="L7" s="30">
        <v>2375.1123038928558</v>
      </c>
      <c r="N7" s="30">
        <v>2097.9706046582451</v>
      </c>
      <c r="O7" s="30">
        <v>2108.7028030836768</v>
      </c>
      <c r="P7" s="30">
        <v>2109.7329442937971</v>
      </c>
      <c r="Q7" s="30">
        <v>2108.7028030836768</v>
      </c>
      <c r="R7" s="30">
        <v>2108.7028030836768</v>
      </c>
      <c r="T7" s="30">
        <v>1538.952302590508</v>
      </c>
      <c r="U7" s="30">
        <v>1539.439278435291</v>
      </c>
      <c r="V7" s="30">
        <v>1544.417669956199</v>
      </c>
      <c r="W7" s="30">
        <v>1538.952302590508</v>
      </c>
      <c r="X7" s="30">
        <v>1538.952302590508</v>
      </c>
    </row>
    <row r="8" spans="1:24" ht="14.45" x14ac:dyDescent="0.3">
      <c r="A8" s="9" t="s">
        <v>66</v>
      </c>
      <c r="B8" s="30">
        <v>695.98634292290001</v>
      </c>
      <c r="C8" s="30">
        <v>696.27244525042011</v>
      </c>
      <c r="D8" s="30">
        <v>572.67009446980001</v>
      </c>
      <c r="E8" s="30">
        <v>621.56143329266001</v>
      </c>
      <c r="F8" s="30">
        <v>657.7608445134</v>
      </c>
      <c r="H8" s="30">
        <v>0</v>
      </c>
      <c r="I8" s="30">
        <v>81.389823432062002</v>
      </c>
      <c r="J8" s="30">
        <v>81.389823432062002</v>
      </c>
      <c r="K8" s="30">
        <v>81.389823432062002</v>
      </c>
      <c r="L8" s="30">
        <v>81.389823432062002</v>
      </c>
      <c r="N8" s="30">
        <v>0</v>
      </c>
      <c r="O8" s="30">
        <v>195.84481098763001</v>
      </c>
      <c r="P8" s="30">
        <v>198.05915093041801</v>
      </c>
      <c r="Q8" s="30">
        <v>195.84481098763001</v>
      </c>
      <c r="R8" s="30">
        <v>195.84481098763001</v>
      </c>
      <c r="T8" s="30">
        <v>887.29232612174007</v>
      </c>
      <c r="U8" s="30">
        <v>885.69407536547988</v>
      </c>
      <c r="V8" s="30">
        <v>903.89481978080005</v>
      </c>
      <c r="W8" s="30">
        <v>887.29232612174007</v>
      </c>
      <c r="X8" s="30">
        <v>887.29232612174007</v>
      </c>
    </row>
    <row r="9" spans="1:24" ht="14.45" x14ac:dyDescent="0.3">
      <c r="A9" s="9" t="s">
        <v>67</v>
      </c>
      <c r="B9" s="30">
        <v>147.2673698216484</v>
      </c>
      <c r="C9" s="30">
        <v>147.339139163808</v>
      </c>
      <c r="D9" s="30">
        <v>114.5464241558376</v>
      </c>
      <c r="E9" s="30">
        <v>127.5931200141888</v>
      </c>
      <c r="F9" s="30">
        <v>138.4721774137908</v>
      </c>
      <c r="H9" s="30">
        <v>0</v>
      </c>
      <c r="I9" s="30">
        <v>15.159728319400321</v>
      </c>
      <c r="J9" s="30">
        <v>15.159728319400321</v>
      </c>
      <c r="K9" s="30">
        <v>15.159728319400321</v>
      </c>
      <c r="L9" s="30">
        <v>15.159728319400321</v>
      </c>
      <c r="N9" s="30">
        <v>0</v>
      </c>
      <c r="O9" s="30">
        <v>41.452030938856808</v>
      </c>
      <c r="P9" s="30">
        <v>41.920702621642803</v>
      </c>
      <c r="Q9" s="30">
        <v>41.452030938856808</v>
      </c>
      <c r="R9" s="30">
        <v>41.452030938856808</v>
      </c>
      <c r="T9" s="30">
        <v>201.24762058830839</v>
      </c>
      <c r="U9" s="30">
        <v>200.94215392203481</v>
      </c>
      <c r="V9" s="30">
        <v>205.1315934930096</v>
      </c>
      <c r="W9" s="30">
        <v>201.24762058830839</v>
      </c>
      <c r="X9" s="30">
        <v>201.24762058830839</v>
      </c>
    </row>
    <row r="10" spans="1:24" ht="14.45" x14ac:dyDescent="0.3">
      <c r="A10" s="9" t="s">
        <v>68</v>
      </c>
      <c r="B10" s="30">
        <v>4156.62</v>
      </c>
      <c r="C10" s="30">
        <v>4156.62</v>
      </c>
      <c r="D10" s="30">
        <v>4156.62</v>
      </c>
      <c r="E10" s="30">
        <v>4156.62</v>
      </c>
      <c r="F10" s="30">
        <v>4156.62</v>
      </c>
      <c r="H10" s="30">
        <v>4849.3899999999994</v>
      </c>
      <c r="I10" s="30">
        <v>4849.3899999999994</v>
      </c>
      <c r="J10" s="30">
        <v>4849.3899999999994</v>
      </c>
      <c r="K10" s="30">
        <v>4849.3899999999994</v>
      </c>
      <c r="L10" s="30">
        <v>4849.3899999999994</v>
      </c>
      <c r="N10" s="30">
        <v>5542.16</v>
      </c>
      <c r="O10" s="30">
        <v>5542.16</v>
      </c>
      <c r="P10" s="30">
        <v>5542.16</v>
      </c>
      <c r="Q10" s="30">
        <v>5542.16</v>
      </c>
      <c r="R10" s="30">
        <v>5542.16</v>
      </c>
      <c r="T10" s="30">
        <v>8313.24</v>
      </c>
      <c r="U10" s="30">
        <v>8313.24</v>
      </c>
      <c r="V10" s="30">
        <v>8313.24</v>
      </c>
      <c r="W10" s="30">
        <v>8313.24</v>
      </c>
      <c r="X10" s="30">
        <v>8313.24</v>
      </c>
    </row>
    <row r="11" spans="1:24" ht="14.45" x14ac:dyDescent="0.3">
      <c r="A11" s="9" t="s">
        <v>69</v>
      </c>
      <c r="B11" s="30">
        <v>1277.0345580000001</v>
      </c>
      <c r="C11" s="30">
        <v>1277.0345580000001</v>
      </c>
      <c r="D11" s="30">
        <v>1277.0345580000001</v>
      </c>
      <c r="E11" s="30">
        <v>1277.0345580000001</v>
      </c>
      <c r="F11" s="30">
        <v>1277.0345580000001</v>
      </c>
      <c r="H11" s="30">
        <v>1489.8736510000001</v>
      </c>
      <c r="I11" s="30">
        <v>1489.8736510000001</v>
      </c>
      <c r="J11" s="30">
        <v>1489.8736510000001</v>
      </c>
      <c r="K11" s="30">
        <v>1489.8736510000001</v>
      </c>
      <c r="L11" s="30">
        <v>1489.8736510000001</v>
      </c>
      <c r="N11" s="30">
        <v>1702.7127439999999</v>
      </c>
      <c r="O11" s="30">
        <v>1702.7127439999999</v>
      </c>
      <c r="P11" s="30">
        <v>1702.7127439999999</v>
      </c>
      <c r="Q11" s="30">
        <v>1702.7127439999999</v>
      </c>
      <c r="R11" s="30">
        <v>1702.7127439999999</v>
      </c>
      <c r="T11" s="30">
        <v>2554.0691160000001</v>
      </c>
      <c r="U11" s="30">
        <v>2554.0691160000001</v>
      </c>
      <c r="V11" s="30">
        <v>2554.0691160000001</v>
      </c>
      <c r="W11" s="30">
        <v>2554.0691160000001</v>
      </c>
      <c r="X11" s="30">
        <v>2554.0691160000001</v>
      </c>
    </row>
    <row r="12" spans="1:24" ht="14.45" x14ac:dyDescent="0.3">
      <c r="A12" s="9" t="s">
        <v>70</v>
      </c>
      <c r="B12" s="30">
        <v>1882.045869673723</v>
      </c>
      <c r="C12" s="30">
        <v>1688.965926707551</v>
      </c>
      <c r="D12" s="30">
        <v>1505.9657141531729</v>
      </c>
      <c r="E12" s="30">
        <v>1308.635419447912</v>
      </c>
      <c r="F12" s="30">
        <v>1113.1241528945659</v>
      </c>
      <c r="H12" s="30">
        <v>2596.4003122180352</v>
      </c>
      <c r="I12" s="30">
        <v>2399.2172902281268</v>
      </c>
      <c r="J12" s="30">
        <v>2206.2089423293178</v>
      </c>
      <c r="K12" s="30">
        <v>2013.200449883685</v>
      </c>
      <c r="L12" s="30">
        <v>1820.192017981921</v>
      </c>
      <c r="N12" s="30">
        <v>2742.6467736525078</v>
      </c>
      <c r="O12" s="30">
        <v>2539.1284169468968</v>
      </c>
      <c r="P12" s="30">
        <v>2345.7960108308698</v>
      </c>
      <c r="Q12" s="30">
        <v>2153.1115386462361</v>
      </c>
      <c r="R12" s="30">
        <v>1960.1031427562521</v>
      </c>
      <c r="T12" s="30">
        <v>3081.942496148858</v>
      </c>
      <c r="U12" s="30">
        <v>2888.8428105192379</v>
      </c>
      <c r="V12" s="30">
        <v>2693.918514262145</v>
      </c>
      <c r="W12" s="30">
        <v>2502.7028295182222</v>
      </c>
      <c r="X12" s="30">
        <v>2309.6293405980841</v>
      </c>
    </row>
    <row r="13" spans="1:24" ht="14.45" x14ac:dyDescent="0.3">
      <c r="A13" s="9" t="s">
        <v>10</v>
      </c>
      <c r="B13" s="30">
        <v>54625.830168033041</v>
      </c>
      <c r="C13" s="30">
        <v>49021.741371221688</v>
      </c>
      <c r="D13" s="30">
        <v>43710.213797538003</v>
      </c>
      <c r="E13" s="30">
        <v>37982.759786310213</v>
      </c>
      <c r="F13" s="30">
        <v>32308.102534448659</v>
      </c>
      <c r="H13" s="30">
        <v>75359.758648198374</v>
      </c>
      <c r="I13" s="30">
        <v>69636.579184401577</v>
      </c>
      <c r="J13" s="30">
        <v>64034.568413452187</v>
      </c>
      <c r="K13" s="30">
        <v>58432.553447073573</v>
      </c>
      <c r="L13" s="30">
        <v>52830.540237963018</v>
      </c>
      <c r="N13" s="30">
        <v>79604.51935978519</v>
      </c>
      <c r="O13" s="30">
        <v>73697.458661309676</v>
      </c>
      <c r="P13" s="30">
        <v>68086.042195513248</v>
      </c>
      <c r="Q13" s="30">
        <v>62493.43182231352</v>
      </c>
      <c r="R13" s="30">
        <v>56891.419658434337</v>
      </c>
      <c r="T13" s="30">
        <v>89452.478334897125</v>
      </c>
      <c r="U13" s="30">
        <v>83847.816513061276</v>
      </c>
      <c r="V13" s="30">
        <v>78190.195902141058</v>
      </c>
      <c r="W13" s="30">
        <v>72640.216654240736</v>
      </c>
      <c r="X13" s="30">
        <v>67036.31518422527</v>
      </c>
    </row>
    <row r="14" spans="1:24" ht="14.45" x14ac:dyDescent="0.3">
      <c r="A14" s="9" t="s">
        <v>26</v>
      </c>
      <c r="B14" s="30">
        <v>87792.1</v>
      </c>
      <c r="C14" s="30">
        <v>81999.199999999997</v>
      </c>
      <c r="D14" s="30">
        <v>76213.3</v>
      </c>
      <c r="E14" s="30">
        <v>70418.8</v>
      </c>
      <c r="F14" s="30">
        <v>64625.7</v>
      </c>
      <c r="H14" s="30">
        <v>100595</v>
      </c>
      <c r="I14" s="30">
        <v>94797.8</v>
      </c>
      <c r="J14" s="30">
        <v>89002.6</v>
      </c>
      <c r="K14" s="30">
        <v>83207.3</v>
      </c>
      <c r="L14" s="30">
        <v>77412.100000000006</v>
      </c>
      <c r="N14" s="30">
        <v>104014</v>
      </c>
      <c r="O14" s="30">
        <v>98214</v>
      </c>
      <c r="P14" s="30">
        <v>92418.8</v>
      </c>
      <c r="Q14" s="30">
        <v>86623.6</v>
      </c>
      <c r="R14" s="30">
        <v>80828.399999999994</v>
      </c>
      <c r="T14" s="30">
        <v>115070</v>
      </c>
      <c r="U14" s="30">
        <v>109273</v>
      </c>
      <c r="V14" s="30">
        <v>103477</v>
      </c>
      <c r="W14" s="30">
        <v>97677.9</v>
      </c>
      <c r="X14" s="30">
        <v>91880.8</v>
      </c>
    </row>
    <row r="16" spans="1:24" ht="14.45" x14ac:dyDescent="0.3">
      <c r="A16" s="9" t="s">
        <v>135</v>
      </c>
      <c r="B16" s="9">
        <v>100</v>
      </c>
      <c r="C16" s="9">
        <v>95</v>
      </c>
      <c r="D16" s="9">
        <v>90</v>
      </c>
      <c r="E16" s="9">
        <v>85</v>
      </c>
      <c r="F16" s="9">
        <v>80</v>
      </c>
      <c r="G16" s="9" t="s">
        <v>136</v>
      </c>
      <c r="H16" s="9">
        <v>100</v>
      </c>
      <c r="I16" s="9">
        <v>95</v>
      </c>
      <c r="J16" s="9">
        <v>90</v>
      </c>
      <c r="K16" s="9">
        <v>85</v>
      </c>
      <c r="L16" s="9">
        <v>80</v>
      </c>
      <c r="M16" s="9" t="s">
        <v>137</v>
      </c>
      <c r="N16" s="9">
        <v>100</v>
      </c>
      <c r="O16" s="9">
        <v>95</v>
      </c>
      <c r="P16" s="9">
        <v>90</v>
      </c>
      <c r="Q16" s="9">
        <v>85</v>
      </c>
      <c r="R16" s="9">
        <v>80</v>
      </c>
      <c r="S16" s="9" t="s">
        <v>138</v>
      </c>
      <c r="T16" s="9">
        <v>100</v>
      </c>
      <c r="U16" s="9">
        <v>95</v>
      </c>
      <c r="V16" s="9">
        <v>90</v>
      </c>
      <c r="W16" s="9">
        <v>85</v>
      </c>
      <c r="X16" s="9">
        <v>80</v>
      </c>
    </row>
    <row r="17" spans="1:24" ht="14.45" x14ac:dyDescent="0.3">
      <c r="A17" s="9" t="s">
        <v>22</v>
      </c>
      <c r="B17" s="30">
        <v>25.943999999999999</v>
      </c>
      <c r="C17" s="30">
        <v>19.53</v>
      </c>
      <c r="D17" s="30">
        <v>18.210999999999999</v>
      </c>
      <c r="E17" s="30">
        <v>17.094999999999999</v>
      </c>
      <c r="F17" s="30">
        <v>15.95</v>
      </c>
      <c r="H17" s="30">
        <v>25.681999999999999</v>
      </c>
      <c r="I17" s="30">
        <v>20.273</v>
      </c>
      <c r="J17" s="30">
        <v>19.126000000000001</v>
      </c>
      <c r="K17" s="30">
        <v>17.96</v>
      </c>
      <c r="L17" s="30">
        <v>16.818999999999999</v>
      </c>
      <c r="N17" s="30">
        <v>25.873000000000001</v>
      </c>
      <c r="O17" s="30">
        <v>20.53</v>
      </c>
      <c r="P17" s="30">
        <v>19.231999999999999</v>
      </c>
      <c r="Q17" s="30">
        <v>18.094999999999999</v>
      </c>
      <c r="R17" s="30">
        <v>16.95</v>
      </c>
      <c r="T17" s="30">
        <v>29.402999999999999</v>
      </c>
      <c r="U17" s="30">
        <v>21.414999999999999</v>
      </c>
      <c r="V17" s="30">
        <v>19.913</v>
      </c>
      <c r="W17" s="30">
        <v>18.571000000000002</v>
      </c>
      <c r="X17" s="30">
        <v>17.404</v>
      </c>
    </row>
    <row r="18" spans="1:24" ht="14.45" x14ac:dyDescent="0.3">
      <c r="A18" s="9" t="s">
        <v>23</v>
      </c>
      <c r="B18" s="30">
        <v>5.4980000000000002</v>
      </c>
      <c r="C18" s="30">
        <v>4.3220000000000001</v>
      </c>
      <c r="D18" s="30">
        <v>3.3149999999999999</v>
      </c>
      <c r="E18" s="30">
        <v>2.7290000000000001</v>
      </c>
      <c r="F18" s="30">
        <v>2.2909999999999999</v>
      </c>
      <c r="H18" s="30">
        <v>6.9139999999999997</v>
      </c>
      <c r="I18" s="30">
        <v>5.1669999999999998</v>
      </c>
      <c r="J18" s="30">
        <v>4.6269999999999998</v>
      </c>
      <c r="K18" s="30">
        <v>4.2329999999999997</v>
      </c>
      <c r="L18" s="30">
        <v>3.823</v>
      </c>
      <c r="N18" s="30">
        <v>6.9379999999999997</v>
      </c>
      <c r="O18" s="30">
        <v>5.8570000000000002</v>
      </c>
      <c r="P18" s="30">
        <v>4.99</v>
      </c>
      <c r="Q18" s="30">
        <v>4.4480000000000004</v>
      </c>
      <c r="R18" s="30">
        <v>4.0549999999999997</v>
      </c>
      <c r="T18" s="30">
        <v>10.62</v>
      </c>
      <c r="U18" s="30">
        <v>9.0210000000000008</v>
      </c>
      <c r="V18" s="30">
        <v>7.452</v>
      </c>
      <c r="W18" s="30">
        <v>6.4779999999999998</v>
      </c>
      <c r="X18" s="30">
        <v>5.57</v>
      </c>
    </row>
    <row r="19" spans="1:24" ht="14.45" x14ac:dyDescent="0.3">
      <c r="A19" s="9" t="s">
        <v>24</v>
      </c>
      <c r="B19" s="30">
        <v>34.72</v>
      </c>
      <c r="C19" s="30">
        <v>30.018000000000001</v>
      </c>
      <c r="D19" s="30">
        <v>26.673999999999999</v>
      </c>
      <c r="E19" s="30">
        <v>23.07</v>
      </c>
      <c r="F19" s="30">
        <v>19.495000000000001</v>
      </c>
      <c r="H19" s="30">
        <v>54.401000000000003</v>
      </c>
      <c r="I19" s="30">
        <v>45.457999999999998</v>
      </c>
      <c r="J19" s="30">
        <v>41.652999999999999</v>
      </c>
      <c r="K19" s="30">
        <v>37.773000000000003</v>
      </c>
      <c r="L19" s="30">
        <v>33.887</v>
      </c>
      <c r="N19" s="30">
        <v>56.484000000000002</v>
      </c>
      <c r="O19" s="30">
        <v>47.197000000000003</v>
      </c>
      <c r="P19" s="30">
        <v>43.75</v>
      </c>
      <c r="Q19" s="30">
        <v>39.968000000000004</v>
      </c>
      <c r="R19" s="30">
        <v>36.091999999999999</v>
      </c>
      <c r="T19" s="30">
        <v>56.543999999999997</v>
      </c>
      <c r="U19" s="30">
        <v>54.081000000000003</v>
      </c>
      <c r="V19" s="30">
        <v>50.625999999999998</v>
      </c>
      <c r="W19" s="30">
        <v>47.066000000000003</v>
      </c>
      <c r="X19" s="30">
        <v>43.28</v>
      </c>
    </row>
    <row r="20" spans="1:24" ht="14.45" x14ac:dyDescent="0.3">
      <c r="A20" s="9" t="s">
        <v>25</v>
      </c>
      <c r="B20" s="30">
        <v>0</v>
      </c>
      <c r="C20" s="30">
        <v>0</v>
      </c>
      <c r="D20" s="30">
        <v>0</v>
      </c>
      <c r="E20" s="30">
        <v>0</v>
      </c>
      <c r="F20" s="30">
        <v>0</v>
      </c>
      <c r="H20" s="30">
        <v>0</v>
      </c>
      <c r="I20" s="30">
        <v>0</v>
      </c>
      <c r="J20" s="30">
        <v>0</v>
      </c>
      <c r="K20" s="30">
        <v>0</v>
      </c>
      <c r="L20" s="30">
        <v>0</v>
      </c>
      <c r="N20" s="30">
        <v>0</v>
      </c>
      <c r="O20" s="30">
        <v>0</v>
      </c>
      <c r="P20" s="30">
        <v>0</v>
      </c>
      <c r="Q20" s="30">
        <v>0</v>
      </c>
      <c r="R20" s="30">
        <v>0</v>
      </c>
      <c r="T20" s="30">
        <v>0</v>
      </c>
      <c r="U20" s="30">
        <v>0</v>
      </c>
      <c r="V20" s="30">
        <v>0</v>
      </c>
      <c r="W20" s="30">
        <v>0</v>
      </c>
      <c r="X20" s="30">
        <v>0</v>
      </c>
    </row>
    <row r="21" spans="1:24" ht="14.45" x14ac:dyDescent="0.3">
      <c r="A21" s="9" t="s">
        <v>64</v>
      </c>
      <c r="B21" s="30">
        <v>57076.14</v>
      </c>
      <c r="C21" s="30">
        <v>42966.22</v>
      </c>
      <c r="D21" s="30">
        <v>40063.980000000003</v>
      </c>
      <c r="E21" s="30">
        <v>37609</v>
      </c>
      <c r="F21" s="30">
        <v>35088.9</v>
      </c>
      <c r="H21" s="30">
        <v>56500.399999999987</v>
      </c>
      <c r="I21" s="30">
        <v>44599.94</v>
      </c>
      <c r="J21" s="30">
        <v>42078.080000000002</v>
      </c>
      <c r="K21" s="30">
        <v>39512.879999999997</v>
      </c>
      <c r="L21" s="30">
        <v>37002.019999999997</v>
      </c>
      <c r="N21" s="30">
        <v>56921.04</v>
      </c>
      <c r="O21" s="30">
        <v>45166.879999999997</v>
      </c>
      <c r="P21" s="30">
        <v>42310.84</v>
      </c>
      <c r="Q21" s="30">
        <v>39809.219999999987</v>
      </c>
      <c r="R21" s="30">
        <v>37290</v>
      </c>
      <c r="T21" s="30">
        <v>64687.48</v>
      </c>
      <c r="U21" s="30">
        <v>47113.88</v>
      </c>
      <c r="V21" s="30">
        <v>43808.160000000003</v>
      </c>
      <c r="W21" s="30">
        <v>40856.86</v>
      </c>
      <c r="X21" s="30">
        <v>38288.800000000003</v>
      </c>
    </row>
    <row r="22" spans="1:24" ht="14.45" x14ac:dyDescent="0.3">
      <c r="A22" s="9" t="s">
        <v>65</v>
      </c>
      <c r="B22" s="30">
        <v>9718.4270956328164</v>
      </c>
      <c r="C22" s="30">
        <v>7315.9130355507696</v>
      </c>
      <c r="D22" s="30">
        <v>6821.7449321361119</v>
      </c>
      <c r="E22" s="30">
        <v>6403.7323589095986</v>
      </c>
      <c r="F22" s="30">
        <v>5974.6317202941609</v>
      </c>
      <c r="H22" s="30">
        <v>9620.3951121097616</v>
      </c>
      <c r="I22" s="30">
        <v>7594.0886219635368</v>
      </c>
      <c r="J22" s="30">
        <v>7164.6883059051524</v>
      </c>
      <c r="K22" s="30">
        <v>6727.9084328142726</v>
      </c>
      <c r="L22" s="30">
        <v>6300.3811007742879</v>
      </c>
      <c r="N22" s="30">
        <v>9692.0180209733771</v>
      </c>
      <c r="O22" s="30">
        <v>7690.622218271873</v>
      </c>
      <c r="P22" s="30">
        <v>7204.3206477344957</v>
      </c>
      <c r="Q22" s="30">
        <v>6778.3666222699694</v>
      </c>
      <c r="R22" s="30">
        <v>6349.4158223759996</v>
      </c>
      <c r="T22" s="30">
        <v>11014.41965732451</v>
      </c>
      <c r="U22" s="30">
        <v>8022.1403895286739</v>
      </c>
      <c r="V22" s="30">
        <v>7459.2712323191054</v>
      </c>
      <c r="W22" s="30">
        <v>6956.7496201823842</v>
      </c>
      <c r="X22" s="30">
        <v>6519.4827712467204</v>
      </c>
    </row>
    <row r="23" spans="1:24" ht="14.45" x14ac:dyDescent="0.3">
      <c r="A23" s="9" t="s">
        <v>66</v>
      </c>
      <c r="B23" s="30">
        <v>38225.520905514801</v>
      </c>
      <c r="C23" s="30">
        <v>32439.863382285199</v>
      </c>
      <c r="D23" s="30">
        <v>28084.850126490801</v>
      </c>
      <c r="E23" s="30">
        <v>24096.0193179698</v>
      </c>
      <c r="F23" s="30">
        <v>20340.2996250746</v>
      </c>
      <c r="H23" s="30">
        <v>57495.117782686801</v>
      </c>
      <c r="I23" s="30">
        <v>47181.320043426997</v>
      </c>
      <c r="J23" s="30">
        <v>43081.208422582597</v>
      </c>
      <c r="K23" s="30">
        <v>39120.980375890613</v>
      </c>
      <c r="L23" s="30">
        <v>35132.486137978201</v>
      </c>
      <c r="N23" s="30">
        <v>59357.621345639003</v>
      </c>
      <c r="O23" s="30">
        <v>49680.956891844013</v>
      </c>
      <c r="P23" s="30">
        <v>45433.033064624797</v>
      </c>
      <c r="Q23" s="30">
        <v>41350.811295965803</v>
      </c>
      <c r="R23" s="30">
        <v>37393.808463736597</v>
      </c>
      <c r="T23" s="30">
        <v>64602.233376800003</v>
      </c>
      <c r="U23" s="30">
        <v>60185.837940664198</v>
      </c>
      <c r="V23" s="30">
        <v>54940.695807204203</v>
      </c>
      <c r="W23" s="30">
        <v>50442.997389056007</v>
      </c>
      <c r="X23" s="30">
        <v>45839.421431482398</v>
      </c>
    </row>
    <row r="24" spans="1:24" ht="14.45" x14ac:dyDescent="0.3">
      <c r="A24" s="9" t="s">
        <v>67</v>
      </c>
      <c r="B24" s="30">
        <v>8867.7535114431612</v>
      </c>
      <c r="C24" s="30">
        <v>7666.8557537911211</v>
      </c>
      <c r="D24" s="30">
        <v>6812.8261227830399</v>
      </c>
      <c r="E24" s="30">
        <v>5892.3651540678002</v>
      </c>
      <c r="F24" s="30">
        <v>4979.2599044066401</v>
      </c>
      <c r="H24" s="30">
        <v>13894.493560716241</v>
      </c>
      <c r="I24" s="30">
        <v>11610.18522474816</v>
      </c>
      <c r="J24" s="30">
        <v>10638.4640888748</v>
      </c>
      <c r="K24" s="30">
        <v>9647.5874346314413</v>
      </c>
      <c r="L24" s="30">
        <v>8655.0761761538397</v>
      </c>
      <c r="N24" s="30">
        <v>14426.531698270201</v>
      </c>
      <c r="O24" s="30">
        <v>12054.41446609404</v>
      </c>
      <c r="P24" s="30">
        <v>11173.97576042652</v>
      </c>
      <c r="Q24" s="30">
        <v>10208.154524211121</v>
      </c>
      <c r="R24" s="30">
        <v>9218.0440907025604</v>
      </c>
      <c r="T24" s="30">
        <v>14441.779490892721</v>
      </c>
      <c r="U24" s="30">
        <v>13812.737808313081</v>
      </c>
      <c r="V24" s="30">
        <v>12930.255847352761</v>
      </c>
      <c r="W24" s="30">
        <v>12020.981701365599</v>
      </c>
      <c r="X24" s="30">
        <v>11053.934511974519</v>
      </c>
    </row>
    <row r="25" spans="1:24" x14ac:dyDescent="0.25">
      <c r="A25" s="9" t="s">
        <v>68</v>
      </c>
      <c r="B25" s="30">
        <v>0</v>
      </c>
      <c r="C25" s="30">
        <v>0</v>
      </c>
      <c r="D25" s="30">
        <v>0</v>
      </c>
      <c r="E25" s="30">
        <v>0</v>
      </c>
      <c r="F25" s="30">
        <v>0</v>
      </c>
      <c r="H25" s="30">
        <v>0</v>
      </c>
      <c r="I25" s="30">
        <v>0</v>
      </c>
      <c r="J25" s="30">
        <v>0</v>
      </c>
      <c r="K25" s="30">
        <v>0</v>
      </c>
      <c r="L25" s="30">
        <v>0</v>
      </c>
      <c r="N25" s="30">
        <v>0</v>
      </c>
      <c r="O25" s="30">
        <v>0</v>
      </c>
      <c r="P25" s="30">
        <v>0</v>
      </c>
      <c r="Q25" s="30">
        <v>0</v>
      </c>
      <c r="R25" s="30">
        <v>0</v>
      </c>
      <c r="T25" s="30">
        <v>0</v>
      </c>
      <c r="U25" s="30">
        <v>0</v>
      </c>
      <c r="V25" s="30">
        <v>0</v>
      </c>
      <c r="W25" s="30">
        <v>0</v>
      </c>
      <c r="X25" s="30">
        <v>0</v>
      </c>
    </row>
    <row r="26" spans="1:24" x14ac:dyDescent="0.25">
      <c r="A26" s="9" t="s">
        <v>69</v>
      </c>
      <c r="B26" s="30">
        <v>0</v>
      </c>
      <c r="C26" s="30">
        <v>0</v>
      </c>
      <c r="D26" s="30">
        <v>0</v>
      </c>
      <c r="E26" s="30">
        <v>0</v>
      </c>
      <c r="F26" s="30">
        <v>0</v>
      </c>
      <c r="H26" s="30">
        <v>0</v>
      </c>
      <c r="I26" s="30">
        <v>0</v>
      </c>
      <c r="J26" s="30">
        <v>0</v>
      </c>
      <c r="K26" s="30">
        <v>0</v>
      </c>
      <c r="L26" s="30">
        <v>0</v>
      </c>
      <c r="N26" s="30">
        <v>0</v>
      </c>
      <c r="O26" s="30">
        <v>0</v>
      </c>
      <c r="P26" s="30">
        <v>0</v>
      </c>
      <c r="Q26" s="30">
        <v>0</v>
      </c>
      <c r="R26" s="30">
        <v>0</v>
      </c>
      <c r="T26" s="30">
        <v>0</v>
      </c>
      <c r="U26" s="30">
        <v>0</v>
      </c>
      <c r="V26" s="30">
        <v>0</v>
      </c>
      <c r="W26" s="30">
        <v>0</v>
      </c>
      <c r="X26" s="30">
        <v>0</v>
      </c>
    </row>
    <row r="27" spans="1:24" x14ac:dyDescent="0.25">
      <c r="A27" s="9" t="s">
        <v>70</v>
      </c>
      <c r="B27" s="30">
        <v>0</v>
      </c>
      <c r="C27" s="30">
        <v>0</v>
      </c>
      <c r="D27" s="30">
        <v>0</v>
      </c>
      <c r="E27" s="30">
        <v>0</v>
      </c>
      <c r="F27" s="30">
        <v>0</v>
      </c>
      <c r="H27" s="30">
        <v>0</v>
      </c>
      <c r="I27" s="30">
        <v>0</v>
      </c>
      <c r="J27" s="30">
        <v>0</v>
      </c>
      <c r="K27" s="30">
        <v>0</v>
      </c>
      <c r="L27" s="30">
        <v>0</v>
      </c>
      <c r="N27" s="30">
        <v>0</v>
      </c>
      <c r="O27" s="30">
        <v>0</v>
      </c>
      <c r="P27" s="30">
        <v>0</v>
      </c>
      <c r="Q27" s="30">
        <v>0</v>
      </c>
      <c r="R27" s="30">
        <v>0</v>
      </c>
      <c r="T27" s="30">
        <v>0</v>
      </c>
      <c r="U27" s="30">
        <v>0</v>
      </c>
      <c r="V27" s="30">
        <v>0</v>
      </c>
      <c r="W27" s="30">
        <v>0</v>
      </c>
      <c r="X27" s="30">
        <v>0</v>
      </c>
    </row>
    <row r="28" spans="1:24" x14ac:dyDescent="0.25">
      <c r="A28" s="9" t="s">
        <v>10</v>
      </c>
      <c r="B28" s="30">
        <v>0</v>
      </c>
      <c r="C28" s="30">
        <v>0</v>
      </c>
      <c r="D28" s="30">
        <v>0</v>
      </c>
      <c r="E28" s="30">
        <v>0</v>
      </c>
      <c r="F28" s="30">
        <v>0</v>
      </c>
      <c r="H28" s="30">
        <v>0</v>
      </c>
      <c r="I28" s="30">
        <v>0</v>
      </c>
      <c r="J28" s="30">
        <v>0</v>
      </c>
      <c r="K28" s="30">
        <v>0</v>
      </c>
      <c r="L28" s="30">
        <v>0</v>
      </c>
      <c r="N28" s="30">
        <v>0</v>
      </c>
      <c r="O28" s="30">
        <v>0</v>
      </c>
      <c r="P28" s="30">
        <v>0</v>
      </c>
      <c r="Q28" s="30">
        <v>0</v>
      </c>
      <c r="R28" s="30">
        <v>0</v>
      </c>
      <c r="T28" s="30">
        <v>0</v>
      </c>
      <c r="U28" s="30">
        <v>0</v>
      </c>
      <c r="V28" s="30">
        <v>0</v>
      </c>
      <c r="W28" s="30">
        <v>0</v>
      </c>
      <c r="X28" s="30">
        <v>0</v>
      </c>
    </row>
    <row r="29" spans="1:24" x14ac:dyDescent="0.25">
      <c r="A29" s="9" t="s">
        <v>26</v>
      </c>
      <c r="B29" s="30">
        <v>113888</v>
      </c>
      <c r="C29" s="30">
        <v>90389</v>
      </c>
      <c r="D29" s="30">
        <v>81783.5</v>
      </c>
      <c r="E29" s="30">
        <v>74001.3</v>
      </c>
      <c r="F29" s="30">
        <v>66383.199999999997</v>
      </c>
      <c r="H29" s="30">
        <v>137511</v>
      </c>
      <c r="I29" s="30">
        <v>110986</v>
      </c>
      <c r="J29" s="30">
        <v>102962</v>
      </c>
      <c r="K29" s="30">
        <v>95009.5</v>
      </c>
      <c r="L29" s="30">
        <v>87090.1</v>
      </c>
      <c r="N29" s="30">
        <v>140397</v>
      </c>
      <c r="O29" s="30">
        <v>114593</v>
      </c>
      <c r="P29" s="30">
        <v>106122</v>
      </c>
      <c r="Q29" s="30">
        <v>98146.6</v>
      </c>
      <c r="R29" s="30">
        <v>90251.4</v>
      </c>
      <c r="T29" s="30">
        <v>154746</v>
      </c>
      <c r="U29" s="30">
        <v>129135</v>
      </c>
      <c r="V29" s="30">
        <v>119138</v>
      </c>
      <c r="W29" s="30">
        <v>110278</v>
      </c>
      <c r="X29" s="30">
        <v>101702</v>
      </c>
    </row>
    <row r="31" spans="1:24" x14ac:dyDescent="0.25">
      <c r="A31" s="9" t="s">
        <v>139</v>
      </c>
      <c r="B31" s="9">
        <v>100</v>
      </c>
      <c r="C31" s="9">
        <v>95</v>
      </c>
      <c r="D31" s="9">
        <v>90</v>
      </c>
      <c r="E31" s="9">
        <v>85</v>
      </c>
      <c r="F31" s="9">
        <v>80</v>
      </c>
      <c r="G31" s="9" t="s">
        <v>140</v>
      </c>
      <c r="H31" s="9">
        <v>100</v>
      </c>
      <c r="I31" s="9">
        <v>95</v>
      </c>
      <c r="J31" s="9">
        <v>90</v>
      </c>
      <c r="K31" s="9">
        <v>85</v>
      </c>
      <c r="L31" s="9">
        <v>80</v>
      </c>
      <c r="M31" s="9" t="s">
        <v>141</v>
      </c>
      <c r="N31" s="9">
        <v>100</v>
      </c>
      <c r="O31" s="9">
        <v>95</v>
      </c>
      <c r="P31" s="9">
        <v>90</v>
      </c>
      <c r="Q31" s="9">
        <v>85</v>
      </c>
      <c r="R31" s="9">
        <v>80</v>
      </c>
      <c r="S31" s="9" t="s">
        <v>142</v>
      </c>
      <c r="T31" s="9">
        <v>100</v>
      </c>
      <c r="U31" s="9">
        <v>95</v>
      </c>
      <c r="V31" s="9">
        <v>90</v>
      </c>
      <c r="W31" s="9">
        <v>85</v>
      </c>
      <c r="X31" s="9">
        <v>80</v>
      </c>
    </row>
    <row r="32" spans="1:24" x14ac:dyDescent="0.25">
      <c r="A32" s="9" t="s">
        <v>22</v>
      </c>
      <c r="B32" s="30">
        <v>0</v>
      </c>
      <c r="C32" s="30">
        <v>0</v>
      </c>
      <c r="D32" s="30">
        <v>0</v>
      </c>
      <c r="E32" s="30">
        <v>0</v>
      </c>
      <c r="F32" s="30">
        <v>0</v>
      </c>
      <c r="H32" s="30">
        <v>0</v>
      </c>
      <c r="I32" s="30">
        <v>0</v>
      </c>
      <c r="J32" s="30">
        <v>0</v>
      </c>
      <c r="K32" s="30">
        <v>0</v>
      </c>
      <c r="L32" s="30">
        <v>0</v>
      </c>
      <c r="N32" s="30">
        <v>0</v>
      </c>
      <c r="O32" s="30">
        <v>0</v>
      </c>
      <c r="P32" s="30">
        <v>0</v>
      </c>
      <c r="Q32" s="30">
        <v>0</v>
      </c>
      <c r="R32" s="30">
        <v>0</v>
      </c>
      <c r="T32" s="30">
        <v>0</v>
      </c>
      <c r="U32" s="30">
        <v>0</v>
      </c>
      <c r="V32" s="30">
        <v>0</v>
      </c>
      <c r="W32" s="30">
        <v>0</v>
      </c>
      <c r="X32" s="30">
        <v>0</v>
      </c>
    </row>
    <row r="33" spans="1:24" x14ac:dyDescent="0.25">
      <c r="A33" s="9" t="s">
        <v>23</v>
      </c>
      <c r="B33" s="30">
        <v>0</v>
      </c>
      <c r="C33" s="30">
        <v>0</v>
      </c>
      <c r="D33" s="30">
        <v>0</v>
      </c>
      <c r="E33" s="30">
        <v>0</v>
      </c>
      <c r="F33" s="30">
        <v>0</v>
      </c>
      <c r="H33" s="30">
        <v>0</v>
      </c>
      <c r="I33" s="30">
        <v>0</v>
      </c>
      <c r="J33" s="30">
        <v>0</v>
      </c>
      <c r="K33" s="30">
        <v>0</v>
      </c>
      <c r="L33" s="30">
        <v>0</v>
      </c>
      <c r="N33" s="30">
        <v>0</v>
      </c>
      <c r="O33" s="30">
        <v>0</v>
      </c>
      <c r="P33" s="30">
        <v>0</v>
      </c>
      <c r="Q33" s="30">
        <v>0</v>
      </c>
      <c r="R33" s="30">
        <v>0</v>
      </c>
      <c r="T33" s="30">
        <v>0</v>
      </c>
      <c r="U33" s="30">
        <v>0</v>
      </c>
      <c r="V33" s="30">
        <v>0</v>
      </c>
      <c r="W33" s="30">
        <v>0</v>
      </c>
      <c r="X33" s="30">
        <v>0</v>
      </c>
    </row>
    <row r="34" spans="1:24" x14ac:dyDescent="0.25">
      <c r="A34" s="9" t="s">
        <v>24</v>
      </c>
      <c r="B34" s="30">
        <v>0</v>
      </c>
      <c r="C34" s="30">
        <v>0</v>
      </c>
      <c r="D34" s="30">
        <v>0</v>
      </c>
      <c r="E34" s="30">
        <v>0</v>
      </c>
      <c r="F34" s="30">
        <v>0</v>
      </c>
      <c r="H34" s="30">
        <v>0</v>
      </c>
      <c r="I34" s="30">
        <v>0</v>
      </c>
      <c r="J34" s="30">
        <v>0</v>
      </c>
      <c r="K34" s="30">
        <v>0</v>
      </c>
      <c r="L34" s="30">
        <v>0</v>
      </c>
      <c r="N34" s="30">
        <v>0</v>
      </c>
      <c r="O34" s="30">
        <v>0</v>
      </c>
      <c r="P34" s="30">
        <v>0</v>
      </c>
      <c r="Q34" s="30">
        <v>0</v>
      </c>
      <c r="R34" s="30">
        <v>0</v>
      </c>
      <c r="T34" s="30">
        <v>0</v>
      </c>
      <c r="U34" s="30">
        <v>0</v>
      </c>
      <c r="V34" s="30">
        <v>0</v>
      </c>
      <c r="W34" s="30">
        <v>0</v>
      </c>
      <c r="X34" s="30">
        <v>0</v>
      </c>
    </row>
    <row r="35" spans="1:24" x14ac:dyDescent="0.25">
      <c r="A35" s="9" t="s">
        <v>25</v>
      </c>
      <c r="B35" s="30">
        <v>6</v>
      </c>
      <c r="C35" s="30">
        <v>6</v>
      </c>
      <c r="D35" s="30">
        <v>6</v>
      </c>
      <c r="E35" s="30">
        <v>6</v>
      </c>
      <c r="F35" s="30">
        <v>6</v>
      </c>
      <c r="H35" s="30">
        <v>7</v>
      </c>
      <c r="I35" s="30">
        <v>7</v>
      </c>
      <c r="J35" s="30">
        <v>7</v>
      </c>
      <c r="K35" s="30">
        <v>7</v>
      </c>
      <c r="L35" s="30">
        <v>7</v>
      </c>
      <c r="N35" s="30">
        <v>8</v>
      </c>
      <c r="O35" s="30">
        <v>8</v>
      </c>
      <c r="P35" s="30">
        <v>8</v>
      </c>
      <c r="Q35" s="30">
        <v>8</v>
      </c>
      <c r="R35" s="30">
        <v>8</v>
      </c>
      <c r="T35" s="30">
        <v>12</v>
      </c>
      <c r="U35" s="30">
        <v>12</v>
      </c>
      <c r="V35" s="30">
        <v>12</v>
      </c>
      <c r="W35" s="30">
        <v>12</v>
      </c>
      <c r="X35" s="30">
        <v>12</v>
      </c>
    </row>
    <row r="36" spans="1:24" x14ac:dyDescent="0.25">
      <c r="A36" s="9" t="s">
        <v>64</v>
      </c>
      <c r="B36" s="30">
        <v>0</v>
      </c>
      <c r="C36" s="30">
        <v>0</v>
      </c>
      <c r="D36" s="30">
        <v>0</v>
      </c>
      <c r="E36" s="30">
        <v>0</v>
      </c>
      <c r="F36" s="30">
        <v>0</v>
      </c>
      <c r="H36" s="30">
        <v>0</v>
      </c>
      <c r="I36" s="30">
        <v>0</v>
      </c>
      <c r="J36" s="30">
        <v>0</v>
      </c>
      <c r="K36" s="30">
        <v>0</v>
      </c>
      <c r="L36" s="30">
        <v>0</v>
      </c>
      <c r="N36" s="30">
        <v>0</v>
      </c>
      <c r="O36" s="30">
        <v>0</v>
      </c>
      <c r="P36" s="30">
        <v>0</v>
      </c>
      <c r="Q36" s="30">
        <v>0</v>
      </c>
      <c r="R36" s="30">
        <v>0</v>
      </c>
      <c r="T36" s="30">
        <v>0</v>
      </c>
      <c r="U36" s="30">
        <v>0</v>
      </c>
      <c r="V36" s="30">
        <v>0</v>
      </c>
      <c r="W36" s="30">
        <v>0</v>
      </c>
      <c r="X36" s="30">
        <v>0</v>
      </c>
    </row>
    <row r="37" spans="1:24" x14ac:dyDescent="0.25">
      <c r="A37" s="9" t="s">
        <v>65</v>
      </c>
      <c r="B37" s="30">
        <v>0</v>
      </c>
      <c r="C37" s="30">
        <v>0</v>
      </c>
      <c r="D37" s="30">
        <v>0</v>
      </c>
      <c r="E37" s="30">
        <v>0</v>
      </c>
      <c r="F37" s="30">
        <v>0</v>
      </c>
      <c r="H37" s="30">
        <v>0</v>
      </c>
      <c r="I37" s="30">
        <v>0</v>
      </c>
      <c r="J37" s="30">
        <v>0</v>
      </c>
      <c r="K37" s="30">
        <v>0</v>
      </c>
      <c r="L37" s="30">
        <v>0</v>
      </c>
      <c r="N37" s="30">
        <v>0</v>
      </c>
      <c r="O37" s="30">
        <v>0</v>
      </c>
      <c r="P37" s="30">
        <v>0</v>
      </c>
      <c r="Q37" s="30">
        <v>0</v>
      </c>
      <c r="R37" s="30">
        <v>0</v>
      </c>
      <c r="T37" s="30">
        <v>0</v>
      </c>
      <c r="U37" s="30">
        <v>0</v>
      </c>
      <c r="V37" s="30">
        <v>0</v>
      </c>
      <c r="W37" s="30">
        <v>0</v>
      </c>
      <c r="X37" s="30">
        <v>0</v>
      </c>
    </row>
    <row r="38" spans="1:24" x14ac:dyDescent="0.25">
      <c r="A38" s="9" t="s">
        <v>66</v>
      </c>
      <c r="B38" s="30">
        <v>0</v>
      </c>
      <c r="C38" s="30">
        <v>0</v>
      </c>
      <c r="D38" s="30">
        <v>0</v>
      </c>
      <c r="E38" s="30">
        <v>0</v>
      </c>
      <c r="F38" s="30">
        <v>0</v>
      </c>
      <c r="H38" s="30">
        <v>0</v>
      </c>
      <c r="I38" s="30">
        <v>0</v>
      </c>
      <c r="J38" s="30">
        <v>0</v>
      </c>
      <c r="K38" s="30">
        <v>0</v>
      </c>
      <c r="L38" s="30">
        <v>0</v>
      </c>
      <c r="N38" s="30">
        <v>0</v>
      </c>
      <c r="O38" s="30">
        <v>0</v>
      </c>
      <c r="P38" s="30">
        <v>0</v>
      </c>
      <c r="Q38" s="30">
        <v>0</v>
      </c>
      <c r="R38" s="30">
        <v>0</v>
      </c>
      <c r="T38" s="30">
        <v>0</v>
      </c>
      <c r="U38" s="30">
        <v>0</v>
      </c>
      <c r="V38" s="30">
        <v>0</v>
      </c>
      <c r="W38" s="30">
        <v>0</v>
      </c>
      <c r="X38" s="30">
        <v>0</v>
      </c>
    </row>
    <row r="39" spans="1:24" x14ac:dyDescent="0.25">
      <c r="A39" s="9" t="s">
        <v>67</v>
      </c>
      <c r="B39" s="30">
        <v>0</v>
      </c>
      <c r="C39" s="30">
        <v>0</v>
      </c>
      <c r="D39" s="30">
        <v>0</v>
      </c>
      <c r="E39" s="30">
        <v>0</v>
      </c>
      <c r="F39" s="30">
        <v>0</v>
      </c>
      <c r="H39" s="30">
        <v>0</v>
      </c>
      <c r="I39" s="30">
        <v>0</v>
      </c>
      <c r="J39" s="30">
        <v>0</v>
      </c>
      <c r="K39" s="30">
        <v>0</v>
      </c>
      <c r="L39" s="30">
        <v>0</v>
      </c>
      <c r="N39" s="30">
        <v>0</v>
      </c>
      <c r="O39" s="30">
        <v>0</v>
      </c>
      <c r="P39" s="30">
        <v>0</v>
      </c>
      <c r="Q39" s="30">
        <v>0</v>
      </c>
      <c r="R39" s="30">
        <v>0</v>
      </c>
      <c r="T39" s="30">
        <v>0</v>
      </c>
      <c r="U39" s="30">
        <v>0</v>
      </c>
      <c r="V39" s="30">
        <v>0</v>
      </c>
      <c r="W39" s="30">
        <v>0</v>
      </c>
      <c r="X39" s="30">
        <v>0</v>
      </c>
    </row>
    <row r="40" spans="1:24" x14ac:dyDescent="0.25">
      <c r="A40" s="9" t="s">
        <v>68</v>
      </c>
      <c r="B40" s="30">
        <v>4156.62</v>
      </c>
      <c r="C40" s="30">
        <v>4156.62</v>
      </c>
      <c r="D40" s="30">
        <v>4156.62</v>
      </c>
      <c r="E40" s="30">
        <v>4156.62</v>
      </c>
      <c r="F40" s="30">
        <v>4156.62</v>
      </c>
      <c r="H40" s="30">
        <v>4849.3899999999994</v>
      </c>
      <c r="I40" s="30">
        <v>4849.3899999999994</v>
      </c>
      <c r="J40" s="30">
        <v>4849.3899999999994</v>
      </c>
      <c r="K40" s="30">
        <v>4849.3899999999994</v>
      </c>
      <c r="L40" s="30">
        <v>4849.3899999999994</v>
      </c>
      <c r="N40" s="30">
        <v>5542.16</v>
      </c>
      <c r="O40" s="30">
        <v>5542.16</v>
      </c>
      <c r="P40" s="30">
        <v>5542.16</v>
      </c>
      <c r="Q40" s="30">
        <v>5542.16</v>
      </c>
      <c r="R40" s="30">
        <v>5542.16</v>
      </c>
      <c r="T40" s="30">
        <v>8313.24</v>
      </c>
      <c r="U40" s="30">
        <v>8313.24</v>
      </c>
      <c r="V40" s="30">
        <v>8313.24</v>
      </c>
      <c r="W40" s="30">
        <v>8313.24</v>
      </c>
      <c r="X40" s="30">
        <v>8313.24</v>
      </c>
    </row>
    <row r="41" spans="1:24" x14ac:dyDescent="0.25">
      <c r="A41" s="9" t="s">
        <v>69</v>
      </c>
      <c r="B41" s="30">
        <v>1277.0345580000001</v>
      </c>
      <c r="C41" s="30">
        <v>1277.0345580000001</v>
      </c>
      <c r="D41" s="30">
        <v>1277.0345580000001</v>
      </c>
      <c r="E41" s="30">
        <v>1277.0345580000001</v>
      </c>
      <c r="F41" s="30">
        <v>1277.0345580000001</v>
      </c>
      <c r="H41" s="30">
        <v>1489.8736510000001</v>
      </c>
      <c r="I41" s="30">
        <v>1489.8736510000001</v>
      </c>
      <c r="J41" s="30">
        <v>1489.8736510000001</v>
      </c>
      <c r="K41" s="30">
        <v>1489.8736510000001</v>
      </c>
      <c r="L41" s="30">
        <v>1489.8736510000001</v>
      </c>
      <c r="N41" s="30">
        <v>1702.7127439999999</v>
      </c>
      <c r="O41" s="30">
        <v>1702.7127439999999</v>
      </c>
      <c r="P41" s="30">
        <v>1702.7127439999999</v>
      </c>
      <c r="Q41" s="30">
        <v>1702.7127439999999</v>
      </c>
      <c r="R41" s="30">
        <v>1702.7127439999999</v>
      </c>
      <c r="T41" s="30">
        <v>2554.0691160000001</v>
      </c>
      <c r="U41" s="30">
        <v>2554.0691160000001</v>
      </c>
      <c r="V41" s="30">
        <v>2554.0691160000001</v>
      </c>
      <c r="W41" s="30">
        <v>2554.0691160000001</v>
      </c>
      <c r="X41" s="30">
        <v>2554.0691160000001</v>
      </c>
    </row>
    <row r="42" spans="1:24" x14ac:dyDescent="0.25">
      <c r="A42" s="9" t="s">
        <v>70</v>
      </c>
      <c r="B42" s="30">
        <v>3858.7391275132431</v>
      </c>
      <c r="C42" s="30">
        <v>3665.8021711376141</v>
      </c>
      <c r="D42" s="30">
        <v>3472.8652147619518</v>
      </c>
      <c r="E42" s="30">
        <v>3279.9282583862901</v>
      </c>
      <c r="F42" s="30">
        <v>3086.9913020106392</v>
      </c>
      <c r="H42" s="30">
        <v>3860.1685548619098</v>
      </c>
      <c r="I42" s="30">
        <v>3667.160127118837</v>
      </c>
      <c r="J42" s="30">
        <v>3474.1516993757682</v>
      </c>
      <c r="K42" s="30">
        <v>3281.1432716326872</v>
      </c>
      <c r="L42" s="30">
        <v>3088.1348438895948</v>
      </c>
      <c r="N42" s="30">
        <v>3860.1685548619221</v>
      </c>
      <c r="O42" s="30">
        <v>3667.1601271188292</v>
      </c>
      <c r="P42" s="30">
        <v>3474.15169937574</v>
      </c>
      <c r="Q42" s="30">
        <v>3281.1432716326422</v>
      </c>
      <c r="R42" s="30">
        <v>3088.1348438895411</v>
      </c>
      <c r="T42" s="30">
        <v>3861.5979822105428</v>
      </c>
      <c r="U42" s="30">
        <v>3668.5180831000248</v>
      </c>
      <c r="V42" s="30">
        <v>3475.4381839895</v>
      </c>
      <c r="W42" s="30">
        <v>3282.358284878977</v>
      </c>
      <c r="X42" s="30">
        <v>3089.2783857684472</v>
      </c>
    </row>
    <row r="43" spans="1:24" x14ac:dyDescent="0.25">
      <c r="A43" s="9" t="s">
        <v>10</v>
      </c>
      <c r="B43" s="30">
        <v>111998.7730579729</v>
      </c>
      <c r="C43" s="30">
        <v>106398.8344050751</v>
      </c>
      <c r="D43" s="30">
        <v>100798.8957521765</v>
      </c>
      <c r="E43" s="30">
        <v>95198.957099277875</v>
      </c>
      <c r="F43" s="30">
        <v>89599.018446379545</v>
      </c>
      <c r="H43" s="30">
        <v>112040.2617681281</v>
      </c>
      <c r="I43" s="30">
        <v>106438.2486797223</v>
      </c>
      <c r="J43" s="30">
        <v>100836.2355913167</v>
      </c>
      <c r="K43" s="30">
        <v>95234.222502910707</v>
      </c>
      <c r="L43" s="30">
        <v>89632.20941450441</v>
      </c>
      <c r="N43" s="30">
        <v>112040.2617681284</v>
      </c>
      <c r="O43" s="30">
        <v>106438.24867972211</v>
      </c>
      <c r="P43" s="30">
        <v>100836.2355913159</v>
      </c>
      <c r="Q43" s="30">
        <v>95234.222502909426</v>
      </c>
      <c r="R43" s="30">
        <v>89632.209414502853</v>
      </c>
      <c r="T43" s="30">
        <v>112081.7504782824</v>
      </c>
      <c r="U43" s="30">
        <v>106477.6629543685</v>
      </c>
      <c r="V43" s="30">
        <v>100873.5754304545</v>
      </c>
      <c r="W43" s="30">
        <v>95269.487906540497</v>
      </c>
      <c r="X43" s="30">
        <v>89665.400382626292</v>
      </c>
    </row>
    <row r="44" spans="1:24" x14ac:dyDescent="0.25">
      <c r="A44" s="9" t="s">
        <v>26</v>
      </c>
      <c r="B44" s="30">
        <v>121295</v>
      </c>
      <c r="C44" s="30">
        <v>115502</v>
      </c>
      <c r="D44" s="30">
        <v>109709</v>
      </c>
      <c r="E44" s="30">
        <v>103915</v>
      </c>
      <c r="F44" s="30">
        <v>98122.4</v>
      </c>
      <c r="H44" s="30">
        <v>122243</v>
      </c>
      <c r="I44" s="30">
        <v>116448</v>
      </c>
      <c r="J44" s="30">
        <v>110653</v>
      </c>
      <c r="K44" s="30">
        <v>104858</v>
      </c>
      <c r="L44" s="30">
        <v>99062.3</v>
      </c>
      <c r="N44" s="30">
        <v>123149</v>
      </c>
      <c r="O44" s="30">
        <v>117353</v>
      </c>
      <c r="P44" s="30">
        <v>111558</v>
      </c>
      <c r="Q44" s="30">
        <v>105763</v>
      </c>
      <c r="R44" s="30">
        <v>99967.9</v>
      </c>
      <c r="T44" s="30">
        <v>126814</v>
      </c>
      <c r="U44" s="30">
        <v>121017</v>
      </c>
      <c r="V44" s="30">
        <v>115219</v>
      </c>
      <c r="W44" s="30">
        <v>109422</v>
      </c>
      <c r="X44" s="30">
        <v>103624</v>
      </c>
    </row>
    <row r="46" spans="1:24" x14ac:dyDescent="0.25">
      <c r="A46" s="9" t="s">
        <v>143</v>
      </c>
      <c r="B46" s="9">
        <v>100</v>
      </c>
      <c r="C46" s="9">
        <v>95</v>
      </c>
      <c r="D46" s="9">
        <v>90</v>
      </c>
      <c r="E46" s="9">
        <v>85</v>
      </c>
      <c r="F46" s="9">
        <v>80</v>
      </c>
      <c r="G46" s="9" t="s">
        <v>144</v>
      </c>
      <c r="H46" s="9">
        <v>100</v>
      </c>
      <c r="I46" s="9">
        <v>95</v>
      </c>
      <c r="J46" s="9">
        <v>90</v>
      </c>
      <c r="K46" s="9">
        <v>85</v>
      </c>
      <c r="L46" s="9">
        <v>80</v>
      </c>
      <c r="M46" s="9" t="s">
        <v>145</v>
      </c>
      <c r="N46" s="9">
        <v>100</v>
      </c>
      <c r="O46" s="9">
        <v>95</v>
      </c>
      <c r="P46" s="9">
        <v>90</v>
      </c>
      <c r="Q46" s="9">
        <v>85</v>
      </c>
      <c r="R46" s="9">
        <v>80</v>
      </c>
      <c r="S46" s="9" t="s">
        <v>146</v>
      </c>
      <c r="T46" s="9">
        <v>100</v>
      </c>
      <c r="U46" s="9">
        <v>95</v>
      </c>
      <c r="V46" s="9">
        <v>90</v>
      </c>
      <c r="W46" s="9">
        <v>85</v>
      </c>
      <c r="X46" s="9">
        <v>80</v>
      </c>
    </row>
    <row r="47" spans="1:24" x14ac:dyDescent="0.25">
      <c r="A47" s="9" t="s">
        <v>22</v>
      </c>
      <c r="B47" s="30">
        <v>9.07</v>
      </c>
      <c r="C47" s="30">
        <v>9.07</v>
      </c>
      <c r="D47" s="30">
        <v>9.07</v>
      </c>
      <c r="E47" s="30">
        <v>9.07</v>
      </c>
      <c r="F47" s="30">
        <v>9.07</v>
      </c>
      <c r="H47" s="30">
        <v>5.9530000000000003</v>
      </c>
      <c r="I47" s="30">
        <v>5.9530000000000003</v>
      </c>
      <c r="J47" s="30">
        <v>5.9530000000000003</v>
      </c>
      <c r="K47" s="30">
        <v>5.9530000000000003</v>
      </c>
      <c r="L47" s="30">
        <v>5.9530000000000003</v>
      </c>
      <c r="N47" s="30">
        <v>5.226</v>
      </c>
      <c r="O47" s="30">
        <v>5.226</v>
      </c>
      <c r="P47" s="30">
        <v>5.226</v>
      </c>
      <c r="Q47" s="30">
        <v>5.226</v>
      </c>
      <c r="R47" s="30">
        <v>5.226</v>
      </c>
      <c r="T47" s="30">
        <v>3.49</v>
      </c>
      <c r="U47" s="30">
        <v>3.49</v>
      </c>
      <c r="V47" s="30">
        <v>3.49</v>
      </c>
      <c r="W47" s="30">
        <v>3.49</v>
      </c>
      <c r="X47" s="30">
        <v>3.49</v>
      </c>
    </row>
    <row r="48" spans="1:24" x14ac:dyDescent="0.25">
      <c r="A48" s="9" t="s">
        <v>23</v>
      </c>
      <c r="B48" s="30">
        <v>0</v>
      </c>
      <c r="C48" s="30">
        <v>0</v>
      </c>
      <c r="D48" s="30">
        <v>0</v>
      </c>
      <c r="E48" s="30">
        <v>0</v>
      </c>
      <c r="F48" s="30">
        <v>0</v>
      </c>
      <c r="H48" s="30">
        <v>0</v>
      </c>
      <c r="I48" s="30">
        <v>0</v>
      </c>
      <c r="J48" s="30">
        <v>0</v>
      </c>
      <c r="K48" s="30">
        <v>0</v>
      </c>
      <c r="L48" s="30">
        <v>0</v>
      </c>
      <c r="N48" s="30">
        <v>0</v>
      </c>
      <c r="O48" s="30">
        <v>0</v>
      </c>
      <c r="P48" s="30">
        <v>0</v>
      </c>
      <c r="Q48" s="30">
        <v>0</v>
      </c>
      <c r="R48" s="30">
        <v>0</v>
      </c>
      <c r="T48" s="30">
        <v>0</v>
      </c>
      <c r="U48" s="30">
        <v>0</v>
      </c>
      <c r="V48" s="30">
        <v>0</v>
      </c>
      <c r="W48" s="30">
        <v>0</v>
      </c>
      <c r="X48" s="30">
        <v>0</v>
      </c>
    </row>
    <row r="49" spans="1:24" x14ac:dyDescent="0.25">
      <c r="A49" s="9" t="s">
        <v>24</v>
      </c>
      <c r="B49" s="30">
        <v>0</v>
      </c>
      <c r="C49" s="30">
        <v>0</v>
      </c>
      <c r="D49" s="30">
        <v>0</v>
      </c>
      <c r="E49" s="30">
        <v>0</v>
      </c>
      <c r="F49" s="30">
        <v>0</v>
      </c>
      <c r="H49" s="30">
        <v>0</v>
      </c>
      <c r="I49" s="30">
        <v>0</v>
      </c>
      <c r="J49" s="30">
        <v>0</v>
      </c>
      <c r="K49" s="30">
        <v>0</v>
      </c>
      <c r="L49" s="30">
        <v>0</v>
      </c>
      <c r="N49" s="30">
        <v>0</v>
      </c>
      <c r="O49" s="30">
        <v>0</v>
      </c>
      <c r="P49" s="30">
        <v>0</v>
      </c>
      <c r="Q49" s="30">
        <v>0</v>
      </c>
      <c r="R49" s="30">
        <v>0</v>
      </c>
      <c r="T49" s="30">
        <v>0</v>
      </c>
      <c r="U49" s="30">
        <v>0</v>
      </c>
      <c r="V49" s="30">
        <v>0</v>
      </c>
      <c r="W49" s="30">
        <v>0</v>
      </c>
      <c r="X49" s="30">
        <v>0</v>
      </c>
    </row>
    <row r="50" spans="1:24" x14ac:dyDescent="0.25">
      <c r="A50" s="9" t="s">
        <v>25</v>
      </c>
      <c r="B50" s="30">
        <v>6</v>
      </c>
      <c r="C50" s="30">
        <v>6</v>
      </c>
      <c r="D50" s="30">
        <v>6</v>
      </c>
      <c r="E50" s="30">
        <v>6</v>
      </c>
      <c r="F50" s="30">
        <v>6</v>
      </c>
      <c r="H50" s="30">
        <v>7</v>
      </c>
      <c r="I50" s="30">
        <v>7</v>
      </c>
      <c r="J50" s="30">
        <v>7</v>
      </c>
      <c r="K50" s="30">
        <v>7</v>
      </c>
      <c r="L50" s="30">
        <v>7</v>
      </c>
      <c r="N50" s="30">
        <v>8</v>
      </c>
      <c r="O50" s="30">
        <v>8</v>
      </c>
      <c r="P50" s="30">
        <v>8</v>
      </c>
      <c r="Q50" s="30">
        <v>8</v>
      </c>
      <c r="R50" s="30">
        <v>8</v>
      </c>
      <c r="T50" s="30">
        <v>12</v>
      </c>
      <c r="U50" s="30">
        <v>12</v>
      </c>
      <c r="V50" s="30">
        <v>12</v>
      </c>
      <c r="W50" s="30">
        <v>12</v>
      </c>
      <c r="X50" s="30">
        <v>12</v>
      </c>
    </row>
    <row r="51" spans="1:24" x14ac:dyDescent="0.25">
      <c r="A51" s="9" t="s">
        <v>64</v>
      </c>
      <c r="B51" s="30">
        <v>19954.308000000001</v>
      </c>
      <c r="C51" s="30">
        <v>19954.308000000001</v>
      </c>
      <c r="D51" s="30">
        <v>19954.308000000001</v>
      </c>
      <c r="E51" s="30">
        <v>19954.308000000001</v>
      </c>
      <c r="F51" s="30">
        <v>19954.308000000001</v>
      </c>
      <c r="H51" s="30">
        <v>13097.502</v>
      </c>
      <c r="I51" s="30">
        <v>13097.502</v>
      </c>
      <c r="J51" s="30">
        <v>13097.502</v>
      </c>
      <c r="K51" s="30">
        <v>13097.502</v>
      </c>
      <c r="L51" s="30">
        <v>13097.502</v>
      </c>
      <c r="N51" s="30">
        <v>11496.804</v>
      </c>
      <c r="O51" s="30">
        <v>11496.804</v>
      </c>
      <c r="P51" s="30">
        <v>11496.804</v>
      </c>
      <c r="Q51" s="30">
        <v>11496.804</v>
      </c>
      <c r="R51" s="30">
        <v>11496.804</v>
      </c>
      <c r="T51" s="30">
        <v>7677.4939999999988</v>
      </c>
      <c r="U51" s="30">
        <v>7677.4939999999988</v>
      </c>
      <c r="V51" s="30">
        <v>7677.4939999999988</v>
      </c>
      <c r="W51" s="30">
        <v>7677.4939999999988</v>
      </c>
      <c r="X51" s="30">
        <v>7677.4939999999988</v>
      </c>
    </row>
    <row r="52" spans="1:24" x14ac:dyDescent="0.25">
      <c r="A52" s="9" t="s">
        <v>65</v>
      </c>
      <c r="B52" s="30">
        <v>3397.645452930115</v>
      </c>
      <c r="C52" s="30">
        <v>3397.645452930115</v>
      </c>
      <c r="D52" s="30">
        <v>3397.645452930115</v>
      </c>
      <c r="E52" s="30">
        <v>3397.645452930115</v>
      </c>
      <c r="F52" s="30">
        <v>3397.645452930115</v>
      </c>
      <c r="H52" s="30">
        <v>2230.128356996549</v>
      </c>
      <c r="I52" s="30">
        <v>2230.128356996549</v>
      </c>
      <c r="J52" s="30">
        <v>2230.128356996549</v>
      </c>
      <c r="K52" s="30">
        <v>2230.128356996549</v>
      </c>
      <c r="L52" s="30">
        <v>2230.128356996549</v>
      </c>
      <c r="N52" s="30">
        <v>1957.575468607017</v>
      </c>
      <c r="O52" s="30">
        <v>1957.575468607017</v>
      </c>
      <c r="P52" s="30">
        <v>1957.575468607017</v>
      </c>
      <c r="Q52" s="30">
        <v>1957.575468607017</v>
      </c>
      <c r="R52" s="30">
        <v>1957.575468607017</v>
      </c>
      <c r="T52" s="30">
        <v>1307.256687578353</v>
      </c>
      <c r="U52" s="30">
        <v>1307.256687578353</v>
      </c>
      <c r="V52" s="30">
        <v>1307.256687578353</v>
      </c>
      <c r="W52" s="30">
        <v>1307.256687578353</v>
      </c>
      <c r="X52" s="30">
        <v>1307.256687578353</v>
      </c>
    </row>
    <row r="53" spans="1:24" x14ac:dyDescent="0.25">
      <c r="A53" s="9" t="s">
        <v>66</v>
      </c>
      <c r="B53" s="30">
        <v>0</v>
      </c>
      <c r="C53" s="30">
        <v>0</v>
      </c>
      <c r="D53" s="30">
        <v>0</v>
      </c>
      <c r="E53" s="30">
        <v>0</v>
      </c>
      <c r="F53" s="30">
        <v>0</v>
      </c>
      <c r="H53" s="30">
        <v>0</v>
      </c>
      <c r="I53" s="30">
        <v>0</v>
      </c>
      <c r="J53" s="30">
        <v>0</v>
      </c>
      <c r="K53" s="30">
        <v>0</v>
      </c>
      <c r="L53" s="30">
        <v>0</v>
      </c>
      <c r="N53" s="30">
        <v>3.5921571426E-10</v>
      </c>
      <c r="O53" s="30">
        <v>0</v>
      </c>
      <c r="P53" s="30">
        <v>0</v>
      </c>
      <c r="Q53" s="30">
        <v>0</v>
      </c>
      <c r="R53" s="30">
        <v>0</v>
      </c>
      <c r="T53" s="30">
        <v>0</v>
      </c>
      <c r="U53" s="30">
        <v>0</v>
      </c>
      <c r="V53" s="30">
        <v>0</v>
      </c>
      <c r="W53" s="30">
        <v>0</v>
      </c>
      <c r="X53" s="30">
        <v>0</v>
      </c>
    </row>
    <row r="54" spans="1:24" x14ac:dyDescent="0.25">
      <c r="A54" s="9" t="s">
        <v>67</v>
      </c>
      <c r="B54" s="30">
        <v>0</v>
      </c>
      <c r="C54" s="30">
        <v>0</v>
      </c>
      <c r="D54" s="30">
        <v>0</v>
      </c>
      <c r="E54" s="30">
        <v>0</v>
      </c>
      <c r="F54" s="30">
        <v>0</v>
      </c>
      <c r="H54" s="30">
        <v>0</v>
      </c>
      <c r="I54" s="30">
        <v>0</v>
      </c>
      <c r="J54" s="30">
        <v>0</v>
      </c>
      <c r="K54" s="30">
        <v>0</v>
      </c>
      <c r="L54" s="30">
        <v>0</v>
      </c>
      <c r="N54" s="30">
        <v>1.045385597317032E-10</v>
      </c>
      <c r="O54" s="30">
        <v>0</v>
      </c>
      <c r="P54" s="30">
        <v>0</v>
      </c>
      <c r="Q54" s="30">
        <v>0</v>
      </c>
      <c r="R54" s="30">
        <v>0</v>
      </c>
      <c r="T54" s="30">
        <v>0</v>
      </c>
      <c r="U54" s="30">
        <v>0</v>
      </c>
      <c r="V54" s="30">
        <v>0</v>
      </c>
      <c r="W54" s="30">
        <v>0</v>
      </c>
      <c r="X54" s="30">
        <v>0</v>
      </c>
    </row>
    <row r="55" spans="1:24" x14ac:dyDescent="0.25">
      <c r="A55" s="9" t="s">
        <v>68</v>
      </c>
      <c r="B55" s="30">
        <v>4156.62</v>
      </c>
      <c r="C55" s="30">
        <v>4156.62</v>
      </c>
      <c r="D55" s="30">
        <v>4156.62</v>
      </c>
      <c r="E55" s="30">
        <v>4156.62</v>
      </c>
      <c r="F55" s="30">
        <v>4156.62</v>
      </c>
      <c r="H55" s="30">
        <v>4849.3899999999994</v>
      </c>
      <c r="I55" s="30">
        <v>4849.3899999999994</v>
      </c>
      <c r="J55" s="30">
        <v>4849.3899999999994</v>
      </c>
      <c r="K55" s="30">
        <v>4849.3899999999994</v>
      </c>
      <c r="L55" s="30">
        <v>4849.3899999999994</v>
      </c>
      <c r="N55" s="30">
        <v>5542.16</v>
      </c>
      <c r="O55" s="30">
        <v>5542.16</v>
      </c>
      <c r="P55" s="30">
        <v>5542.16</v>
      </c>
      <c r="Q55" s="30">
        <v>5542.16</v>
      </c>
      <c r="R55" s="30">
        <v>5542.16</v>
      </c>
      <c r="T55" s="30">
        <v>8313.24</v>
      </c>
      <c r="U55" s="30">
        <v>8313.24</v>
      </c>
      <c r="V55" s="30">
        <v>8313.24</v>
      </c>
      <c r="W55" s="30">
        <v>8313.24</v>
      </c>
      <c r="X55" s="30">
        <v>8313.24</v>
      </c>
    </row>
    <row r="56" spans="1:24" x14ac:dyDescent="0.25">
      <c r="A56" s="9" t="s">
        <v>69</v>
      </c>
      <c r="B56" s="30">
        <v>1277.0345580000001</v>
      </c>
      <c r="C56" s="30">
        <v>1277.0345580000001</v>
      </c>
      <c r="D56" s="30">
        <v>1277.0345580000001</v>
      </c>
      <c r="E56" s="30">
        <v>1277.0345580000001</v>
      </c>
      <c r="F56" s="30">
        <v>1277.0345580000001</v>
      </c>
      <c r="H56" s="30">
        <v>1489.8736510000001</v>
      </c>
      <c r="I56" s="30">
        <v>1489.8736510000001</v>
      </c>
      <c r="J56" s="30">
        <v>1489.8736510000001</v>
      </c>
      <c r="K56" s="30">
        <v>1489.8736510000001</v>
      </c>
      <c r="L56" s="30">
        <v>1489.8736510000001</v>
      </c>
      <c r="N56" s="30">
        <v>1702.7127439999999</v>
      </c>
      <c r="O56" s="30">
        <v>1702.7127439999999</v>
      </c>
      <c r="P56" s="30">
        <v>1702.7127439999999</v>
      </c>
      <c r="Q56" s="30">
        <v>1702.7127439999999</v>
      </c>
      <c r="R56" s="30">
        <v>1702.7127439999999</v>
      </c>
      <c r="T56" s="30">
        <v>2554.0691160000001</v>
      </c>
      <c r="U56" s="30">
        <v>2554.0691160000001</v>
      </c>
      <c r="V56" s="30">
        <v>2554.0691160000001</v>
      </c>
      <c r="W56" s="30">
        <v>2554.0691160000001</v>
      </c>
      <c r="X56" s="30">
        <v>2554.0691160000001</v>
      </c>
    </row>
    <row r="57" spans="1:24" x14ac:dyDescent="0.25">
      <c r="A57" s="9" t="s">
        <v>70</v>
      </c>
      <c r="B57" s="30">
        <v>1971.8733878085859</v>
      </c>
      <c r="C57" s="30">
        <v>1778.936432244768</v>
      </c>
      <c r="D57" s="30">
        <v>1585.999475057276</v>
      </c>
      <c r="E57" s="30">
        <v>1393.062518145073</v>
      </c>
      <c r="F57" s="30">
        <v>1200.12556056319</v>
      </c>
      <c r="H57" s="30">
        <v>2632.09965198089</v>
      </c>
      <c r="I57" s="30">
        <v>2439.091224237794</v>
      </c>
      <c r="J57" s="30">
        <v>2246.0827964946948</v>
      </c>
      <c r="K57" s="30">
        <v>2053.0743687515901</v>
      </c>
      <c r="L57" s="30">
        <v>1860.065941008485</v>
      </c>
      <c r="N57" s="30">
        <v>2777.948862281884</v>
      </c>
      <c r="O57" s="30">
        <v>2584.9404345387711</v>
      </c>
      <c r="P57" s="30">
        <v>2391.9320067956569</v>
      </c>
      <c r="Q57" s="30">
        <v>2198.9235790525458</v>
      </c>
      <c r="R57" s="30">
        <v>2005.9151513094359</v>
      </c>
      <c r="T57" s="30">
        <v>3177.708136992559</v>
      </c>
      <c r="U57" s="30">
        <v>2984.6282378820279</v>
      </c>
      <c r="V57" s="30">
        <v>2791.5483387714949</v>
      </c>
      <c r="W57" s="30">
        <v>2598.4684396609669</v>
      </c>
      <c r="X57" s="30">
        <v>2405.3885405504411</v>
      </c>
    </row>
    <row r="58" spans="1:24" x14ac:dyDescent="0.25">
      <c r="A58" s="9" t="s">
        <v>10</v>
      </c>
      <c r="B58" s="30">
        <v>46827.038924098953</v>
      </c>
      <c r="C58" s="30">
        <v>42245.270954642947</v>
      </c>
      <c r="D58" s="30">
        <v>37663.502946628767</v>
      </c>
      <c r="E58" s="30">
        <v>33081.734945152028</v>
      </c>
      <c r="F58" s="30">
        <v>28499.96692777206</v>
      </c>
      <c r="H58" s="30">
        <v>62505.753978652967</v>
      </c>
      <c r="I58" s="30">
        <v>57922.288724502272</v>
      </c>
      <c r="J58" s="30">
        <v>53338.823470351483</v>
      </c>
      <c r="K58" s="30">
        <v>48755.358216200533</v>
      </c>
      <c r="L58" s="30">
        <v>44171.892962049642</v>
      </c>
      <c r="N58" s="30">
        <v>65969.306299019649</v>
      </c>
      <c r="O58" s="30">
        <v>61385.841044868532</v>
      </c>
      <c r="P58" s="30">
        <v>56802.375790717408</v>
      </c>
      <c r="Q58" s="30">
        <v>52218.910536566327</v>
      </c>
      <c r="R58" s="30">
        <v>47635.44528241529</v>
      </c>
      <c r="T58" s="30">
        <v>75462.584738133854</v>
      </c>
      <c r="U58" s="30">
        <v>70877.422218567663</v>
      </c>
      <c r="V58" s="30">
        <v>66292.259699001428</v>
      </c>
      <c r="W58" s="30">
        <v>61707.097179435317</v>
      </c>
      <c r="X58" s="30">
        <v>57121.934659869243</v>
      </c>
    </row>
    <row r="59" spans="1:24" x14ac:dyDescent="0.25">
      <c r="A59" s="9" t="s">
        <v>26</v>
      </c>
      <c r="B59" s="30">
        <v>77586.2</v>
      </c>
      <c r="C59" s="30">
        <v>72811.3</v>
      </c>
      <c r="D59" s="30">
        <v>68036.399999999994</v>
      </c>
      <c r="E59" s="30">
        <v>63261.5</v>
      </c>
      <c r="F59" s="30">
        <v>58486.7</v>
      </c>
      <c r="H59" s="30">
        <v>86807</v>
      </c>
      <c r="I59" s="30">
        <v>82030.399999999994</v>
      </c>
      <c r="J59" s="30">
        <v>77253.7</v>
      </c>
      <c r="K59" s="30">
        <v>72477</v>
      </c>
      <c r="L59" s="30">
        <v>67700.399999999994</v>
      </c>
      <c r="N59" s="30">
        <v>89448.9</v>
      </c>
      <c r="O59" s="30">
        <v>84672.2</v>
      </c>
      <c r="P59" s="30">
        <v>79895.600000000006</v>
      </c>
      <c r="Q59" s="30">
        <v>75118.899999999994</v>
      </c>
      <c r="R59" s="30">
        <v>70342.3</v>
      </c>
      <c r="T59" s="30">
        <v>98494.9</v>
      </c>
      <c r="U59" s="30">
        <v>93716.5</v>
      </c>
      <c r="V59" s="30">
        <v>88938.1</v>
      </c>
      <c r="W59" s="30">
        <v>84159.7</v>
      </c>
      <c r="X59" s="30">
        <v>79381.2</v>
      </c>
    </row>
    <row r="61" spans="1:24" x14ac:dyDescent="0.25">
      <c r="A61" s="9" t="s">
        <v>147</v>
      </c>
      <c r="B61" s="9">
        <v>100</v>
      </c>
      <c r="C61" s="9">
        <v>95</v>
      </c>
      <c r="D61" s="9">
        <v>90</v>
      </c>
      <c r="E61" s="9">
        <v>85</v>
      </c>
      <c r="F61" s="9">
        <v>80</v>
      </c>
      <c r="G61" s="9" t="s">
        <v>148</v>
      </c>
      <c r="H61" s="9">
        <v>100</v>
      </c>
      <c r="I61" s="9">
        <v>95</v>
      </c>
      <c r="J61" s="9">
        <v>90</v>
      </c>
      <c r="K61" s="9">
        <v>85</v>
      </c>
      <c r="L61" s="9">
        <v>80</v>
      </c>
      <c r="M61" s="9" t="s">
        <v>149</v>
      </c>
      <c r="N61" s="9">
        <v>100</v>
      </c>
      <c r="O61" s="9">
        <v>95</v>
      </c>
      <c r="P61" s="9">
        <v>90</v>
      </c>
      <c r="Q61" s="9">
        <v>85</v>
      </c>
      <c r="R61" s="9">
        <v>80</v>
      </c>
      <c r="S61" s="9" t="s">
        <v>150</v>
      </c>
      <c r="T61" s="9">
        <v>100</v>
      </c>
      <c r="U61" s="9">
        <v>95</v>
      </c>
      <c r="V61" s="9">
        <v>90</v>
      </c>
      <c r="W61" s="9">
        <v>85</v>
      </c>
      <c r="X61" s="9">
        <v>80</v>
      </c>
    </row>
    <row r="62" spans="1:24" x14ac:dyDescent="0.25">
      <c r="A62" s="9" t="s">
        <v>22</v>
      </c>
      <c r="B62" s="30">
        <v>25.943999999999999</v>
      </c>
      <c r="C62" s="30">
        <v>19.53</v>
      </c>
      <c r="D62" s="30">
        <v>18.210999999999999</v>
      </c>
      <c r="E62" s="30">
        <v>17.094999999999999</v>
      </c>
      <c r="F62" s="30">
        <v>15.95</v>
      </c>
      <c r="H62" s="30">
        <v>25.681999999999999</v>
      </c>
      <c r="I62" s="30">
        <v>20.273</v>
      </c>
      <c r="J62" s="30">
        <v>19.126000000000001</v>
      </c>
      <c r="K62" s="30">
        <v>17.96</v>
      </c>
      <c r="L62" s="30">
        <v>16.818999999999999</v>
      </c>
      <c r="N62" s="30">
        <v>25.873000000000001</v>
      </c>
      <c r="O62" s="30">
        <v>20.53</v>
      </c>
      <c r="P62" s="30">
        <v>19.231999999999999</v>
      </c>
      <c r="Q62" s="30">
        <v>18.094999999999999</v>
      </c>
      <c r="R62" s="30">
        <v>16.95</v>
      </c>
      <c r="T62" s="30">
        <v>29.402999999999999</v>
      </c>
      <c r="U62" s="30">
        <v>21.414999999999999</v>
      </c>
      <c r="V62" s="30">
        <v>19.913</v>
      </c>
      <c r="W62" s="30">
        <v>18.571000000000002</v>
      </c>
      <c r="X62" s="30">
        <v>17.404</v>
      </c>
    </row>
    <row r="63" spans="1:24" x14ac:dyDescent="0.25">
      <c r="A63" s="9" t="s">
        <v>23</v>
      </c>
      <c r="B63" s="30">
        <v>5.4980000000000002</v>
      </c>
      <c r="C63" s="30">
        <v>4.3220000000000001</v>
      </c>
      <c r="D63" s="30">
        <v>3.3149999999999999</v>
      </c>
      <c r="E63" s="30">
        <v>2.7290000000000001</v>
      </c>
      <c r="F63" s="30">
        <v>2.2909999999999999</v>
      </c>
      <c r="H63" s="30">
        <v>6.9139999999999997</v>
      </c>
      <c r="I63" s="30">
        <v>5.1669999999999998</v>
      </c>
      <c r="J63" s="30">
        <v>4.6269999999999998</v>
      </c>
      <c r="K63" s="30">
        <v>4.2329999999999997</v>
      </c>
      <c r="L63" s="30">
        <v>3.823</v>
      </c>
      <c r="N63" s="30">
        <v>6.9379999999999997</v>
      </c>
      <c r="O63" s="30">
        <v>5.8570000000000002</v>
      </c>
      <c r="P63" s="30">
        <v>4.99</v>
      </c>
      <c r="Q63" s="30">
        <v>4.4480000000000004</v>
      </c>
      <c r="R63" s="30">
        <v>4.0549999999999997</v>
      </c>
      <c r="T63" s="30">
        <v>10.62</v>
      </c>
      <c r="U63" s="30">
        <v>9.0210000000000008</v>
      </c>
      <c r="V63" s="30">
        <v>7.452</v>
      </c>
      <c r="W63" s="30">
        <v>6.4779999999999998</v>
      </c>
      <c r="X63" s="30">
        <v>5.57</v>
      </c>
    </row>
    <row r="64" spans="1:24" x14ac:dyDescent="0.25">
      <c r="A64" s="9" t="s">
        <v>24</v>
      </c>
      <c r="B64" s="30">
        <v>34.72</v>
      </c>
      <c r="C64" s="30">
        <v>30.018000000000001</v>
      </c>
      <c r="D64" s="30">
        <v>26.673999999999999</v>
      </c>
      <c r="E64" s="30">
        <v>23.07</v>
      </c>
      <c r="F64" s="30">
        <v>19.495000000000001</v>
      </c>
      <c r="H64" s="30">
        <v>54.401000000000003</v>
      </c>
      <c r="I64" s="30">
        <v>45.457999999999998</v>
      </c>
      <c r="J64" s="30">
        <v>41.652999999999999</v>
      </c>
      <c r="K64" s="30">
        <v>37.773000000000003</v>
      </c>
      <c r="L64" s="30">
        <v>33.887</v>
      </c>
      <c r="N64" s="30">
        <v>56.484000000000002</v>
      </c>
      <c r="O64" s="30">
        <v>47.197000000000003</v>
      </c>
      <c r="P64" s="30">
        <v>43.75</v>
      </c>
      <c r="Q64" s="30">
        <v>39.968000000000004</v>
      </c>
      <c r="R64" s="30">
        <v>36.091999999999999</v>
      </c>
      <c r="T64" s="30">
        <v>56.543999999999997</v>
      </c>
      <c r="U64" s="30">
        <v>54.081000000000003</v>
      </c>
      <c r="V64" s="30">
        <v>50.625999999999998</v>
      </c>
      <c r="W64" s="30">
        <v>47.066000000000003</v>
      </c>
      <c r="X64" s="30">
        <v>43.28</v>
      </c>
    </row>
    <row r="65" spans="1:24" x14ac:dyDescent="0.25">
      <c r="A65" s="9" t="s">
        <v>25</v>
      </c>
      <c r="B65" s="30">
        <v>0</v>
      </c>
      <c r="C65" s="30">
        <v>0</v>
      </c>
      <c r="D65" s="30">
        <v>0</v>
      </c>
      <c r="E65" s="30">
        <v>0</v>
      </c>
      <c r="F65" s="30">
        <v>0</v>
      </c>
      <c r="H65" s="30">
        <v>0</v>
      </c>
      <c r="I65" s="30">
        <v>0</v>
      </c>
      <c r="J65" s="30">
        <v>0</v>
      </c>
      <c r="K65" s="30">
        <v>0</v>
      </c>
      <c r="L65" s="30">
        <v>0</v>
      </c>
      <c r="N65" s="30">
        <v>0</v>
      </c>
      <c r="O65" s="30">
        <v>0</v>
      </c>
      <c r="P65" s="30">
        <v>0</v>
      </c>
      <c r="Q65" s="30">
        <v>0</v>
      </c>
      <c r="R65" s="30">
        <v>0</v>
      </c>
      <c r="T65" s="30">
        <v>0</v>
      </c>
      <c r="U65" s="30">
        <v>0</v>
      </c>
      <c r="V65" s="30">
        <v>0</v>
      </c>
      <c r="W65" s="30">
        <v>0</v>
      </c>
      <c r="X65" s="30">
        <v>0</v>
      </c>
    </row>
    <row r="66" spans="1:24" x14ac:dyDescent="0.25">
      <c r="A66" s="9" t="s">
        <v>64</v>
      </c>
      <c r="B66" s="30">
        <v>57076.14</v>
      </c>
      <c r="C66" s="30">
        <v>42966.22</v>
      </c>
      <c r="D66" s="30">
        <v>40063.980000000003</v>
      </c>
      <c r="E66" s="30">
        <v>37609</v>
      </c>
      <c r="F66" s="30">
        <v>35088.9</v>
      </c>
      <c r="H66" s="30">
        <v>56500.399999999987</v>
      </c>
      <c r="I66" s="30">
        <v>44599.94</v>
      </c>
      <c r="J66" s="30">
        <v>42078.080000000002</v>
      </c>
      <c r="K66" s="30">
        <v>39512.879999999997</v>
      </c>
      <c r="L66" s="30">
        <v>37002.019999999997</v>
      </c>
      <c r="N66" s="30">
        <v>56921.04</v>
      </c>
      <c r="O66" s="30">
        <v>45166.879999999997</v>
      </c>
      <c r="P66" s="30">
        <v>42310.84</v>
      </c>
      <c r="Q66" s="30">
        <v>39809.219999999987</v>
      </c>
      <c r="R66" s="30">
        <v>37290</v>
      </c>
      <c r="T66" s="30">
        <v>64687.48</v>
      </c>
      <c r="U66" s="30">
        <v>47113.88</v>
      </c>
      <c r="V66" s="30">
        <v>43808.160000000003</v>
      </c>
      <c r="W66" s="30">
        <v>40856.86</v>
      </c>
      <c r="X66" s="30">
        <v>38288.800000000003</v>
      </c>
    </row>
    <row r="67" spans="1:24" x14ac:dyDescent="0.25">
      <c r="A67" s="9" t="s">
        <v>65</v>
      </c>
      <c r="B67" s="30">
        <v>9718.4270956328164</v>
      </c>
      <c r="C67" s="30">
        <v>7315.9130355507696</v>
      </c>
      <c r="D67" s="30">
        <v>6821.7449321361119</v>
      </c>
      <c r="E67" s="30">
        <v>6403.7323589095986</v>
      </c>
      <c r="F67" s="30">
        <v>5974.6317202941609</v>
      </c>
      <c r="H67" s="30">
        <v>9620.3951121097616</v>
      </c>
      <c r="I67" s="30">
        <v>7594.0886219635368</v>
      </c>
      <c r="J67" s="30">
        <v>7164.6883059051524</v>
      </c>
      <c r="K67" s="30">
        <v>6727.9084328142726</v>
      </c>
      <c r="L67" s="30">
        <v>6300.3811007742879</v>
      </c>
      <c r="N67" s="30">
        <v>9692.0180209733771</v>
      </c>
      <c r="O67" s="30">
        <v>7690.622218271873</v>
      </c>
      <c r="P67" s="30">
        <v>7204.3206477344957</v>
      </c>
      <c r="Q67" s="30">
        <v>6778.3666222699694</v>
      </c>
      <c r="R67" s="30">
        <v>6349.4158223759996</v>
      </c>
      <c r="T67" s="30">
        <v>11014.41965732451</v>
      </c>
      <c r="U67" s="30">
        <v>8022.1403895286739</v>
      </c>
      <c r="V67" s="30">
        <v>7459.2712323191054</v>
      </c>
      <c r="W67" s="30">
        <v>6956.7496201823842</v>
      </c>
      <c r="X67" s="30">
        <v>6519.4827712467204</v>
      </c>
    </row>
    <row r="68" spans="1:24" x14ac:dyDescent="0.25">
      <c r="A68" s="9" t="s">
        <v>66</v>
      </c>
      <c r="B68" s="30">
        <v>38225.520905514801</v>
      </c>
      <c r="C68" s="30">
        <v>32439.863382285199</v>
      </c>
      <c r="D68" s="30">
        <v>28084.850126490801</v>
      </c>
      <c r="E68" s="30">
        <v>24096.0193179698</v>
      </c>
      <c r="F68" s="30">
        <v>20340.2996250746</v>
      </c>
      <c r="H68" s="30">
        <v>57495.117782686801</v>
      </c>
      <c r="I68" s="30">
        <v>47181.320043426997</v>
      </c>
      <c r="J68" s="30">
        <v>43081.208422582597</v>
      </c>
      <c r="K68" s="30">
        <v>39120.980375890613</v>
      </c>
      <c r="L68" s="30">
        <v>35132.486137978201</v>
      </c>
      <c r="N68" s="30">
        <v>59357.621345639003</v>
      </c>
      <c r="O68" s="30">
        <v>49680.956891844013</v>
      </c>
      <c r="P68" s="30">
        <v>45433.033064624797</v>
      </c>
      <c r="Q68" s="30">
        <v>41350.811295965803</v>
      </c>
      <c r="R68" s="30">
        <v>37393.808463736597</v>
      </c>
      <c r="T68" s="30">
        <v>64602.233376800003</v>
      </c>
      <c r="U68" s="30">
        <v>60185.837940664198</v>
      </c>
      <c r="V68" s="30">
        <v>54940.695807204203</v>
      </c>
      <c r="W68" s="30">
        <v>50442.997389056007</v>
      </c>
      <c r="X68" s="30">
        <v>45839.421431482398</v>
      </c>
    </row>
    <row r="69" spans="1:24" x14ac:dyDescent="0.25">
      <c r="A69" s="9" t="s">
        <v>67</v>
      </c>
      <c r="B69" s="30">
        <v>8867.7535114431612</v>
      </c>
      <c r="C69" s="30">
        <v>7666.8557537911211</v>
      </c>
      <c r="D69" s="30">
        <v>6812.8261227830399</v>
      </c>
      <c r="E69" s="30">
        <v>5892.3651540678002</v>
      </c>
      <c r="F69" s="30">
        <v>4979.2599044066401</v>
      </c>
      <c r="H69" s="30">
        <v>13894.493560716241</v>
      </c>
      <c r="I69" s="30">
        <v>11610.18522474816</v>
      </c>
      <c r="J69" s="30">
        <v>10638.4640888748</v>
      </c>
      <c r="K69" s="30">
        <v>9647.5874346314413</v>
      </c>
      <c r="L69" s="30">
        <v>8655.0761761538397</v>
      </c>
      <c r="N69" s="30">
        <v>14426.531698270201</v>
      </c>
      <c r="O69" s="30">
        <v>12054.41446609404</v>
      </c>
      <c r="P69" s="30">
        <v>11173.97576042652</v>
      </c>
      <c r="Q69" s="30">
        <v>10208.154524211121</v>
      </c>
      <c r="R69" s="30">
        <v>9218.0440907025604</v>
      </c>
      <c r="T69" s="30">
        <v>14441.779490892721</v>
      </c>
      <c r="U69" s="30">
        <v>13812.737808313081</v>
      </c>
      <c r="V69" s="30">
        <v>12930.255847352761</v>
      </c>
      <c r="W69" s="30">
        <v>12020.981701365599</v>
      </c>
      <c r="X69" s="30">
        <v>11053.934511974519</v>
      </c>
    </row>
    <row r="70" spans="1:24" x14ac:dyDescent="0.25">
      <c r="A70" s="9" t="s">
        <v>68</v>
      </c>
      <c r="B70" s="30">
        <v>0</v>
      </c>
      <c r="C70" s="30">
        <v>0</v>
      </c>
      <c r="D70" s="30">
        <v>0</v>
      </c>
      <c r="E70" s="30">
        <v>0</v>
      </c>
      <c r="F70" s="30">
        <v>0</v>
      </c>
      <c r="H70" s="30">
        <v>0</v>
      </c>
      <c r="I70" s="30">
        <v>0</v>
      </c>
      <c r="J70" s="30">
        <v>0</v>
      </c>
      <c r="K70" s="30">
        <v>0</v>
      </c>
      <c r="L70" s="30">
        <v>0</v>
      </c>
      <c r="N70" s="30">
        <v>0</v>
      </c>
      <c r="O70" s="30">
        <v>0</v>
      </c>
      <c r="P70" s="30">
        <v>0</v>
      </c>
      <c r="Q70" s="30">
        <v>0</v>
      </c>
      <c r="R70" s="30">
        <v>0</v>
      </c>
      <c r="T70" s="30">
        <v>0</v>
      </c>
      <c r="U70" s="30">
        <v>0</v>
      </c>
      <c r="V70" s="30">
        <v>0</v>
      </c>
      <c r="W70" s="30">
        <v>0</v>
      </c>
      <c r="X70" s="30">
        <v>0</v>
      </c>
    </row>
    <row r="71" spans="1:24" x14ac:dyDescent="0.25">
      <c r="A71" s="9" t="s">
        <v>69</v>
      </c>
      <c r="B71" s="30">
        <v>0</v>
      </c>
      <c r="C71" s="30">
        <v>0</v>
      </c>
      <c r="D71" s="30">
        <v>0</v>
      </c>
      <c r="E71" s="30">
        <v>0</v>
      </c>
      <c r="F71" s="30">
        <v>0</v>
      </c>
      <c r="H71" s="30">
        <v>0</v>
      </c>
      <c r="I71" s="30">
        <v>0</v>
      </c>
      <c r="J71" s="30">
        <v>0</v>
      </c>
      <c r="K71" s="30">
        <v>0</v>
      </c>
      <c r="L71" s="30">
        <v>0</v>
      </c>
      <c r="N71" s="30">
        <v>0</v>
      </c>
      <c r="O71" s="30">
        <v>0</v>
      </c>
      <c r="P71" s="30">
        <v>0</v>
      </c>
      <c r="Q71" s="30">
        <v>0</v>
      </c>
      <c r="R71" s="30">
        <v>0</v>
      </c>
      <c r="T71" s="30">
        <v>0</v>
      </c>
      <c r="U71" s="30">
        <v>0</v>
      </c>
      <c r="V71" s="30">
        <v>0</v>
      </c>
      <c r="W71" s="30">
        <v>0</v>
      </c>
      <c r="X71" s="30">
        <v>0</v>
      </c>
    </row>
    <row r="72" spans="1:24" x14ac:dyDescent="0.25">
      <c r="A72" s="9" t="s">
        <v>70</v>
      </c>
      <c r="B72" s="30">
        <v>0</v>
      </c>
      <c r="C72" s="30">
        <v>0</v>
      </c>
      <c r="D72" s="30">
        <v>0</v>
      </c>
      <c r="E72" s="30">
        <v>0</v>
      </c>
      <c r="F72" s="30">
        <v>0</v>
      </c>
      <c r="H72" s="30">
        <v>0</v>
      </c>
      <c r="I72" s="30">
        <v>0</v>
      </c>
      <c r="J72" s="30">
        <v>0</v>
      </c>
      <c r="K72" s="30">
        <v>0</v>
      </c>
      <c r="L72" s="30">
        <v>0</v>
      </c>
      <c r="N72" s="30">
        <v>0</v>
      </c>
      <c r="O72" s="30">
        <v>0</v>
      </c>
      <c r="P72" s="30">
        <v>0</v>
      </c>
      <c r="Q72" s="30">
        <v>0</v>
      </c>
      <c r="R72" s="30">
        <v>0</v>
      </c>
      <c r="T72" s="30">
        <v>0</v>
      </c>
      <c r="U72" s="30">
        <v>0</v>
      </c>
      <c r="V72" s="30">
        <v>0</v>
      </c>
      <c r="W72" s="30">
        <v>0</v>
      </c>
      <c r="X72" s="30">
        <v>0</v>
      </c>
    </row>
    <row r="73" spans="1:24" x14ac:dyDescent="0.25">
      <c r="A73" s="9" t="s">
        <v>10</v>
      </c>
      <c r="B73" s="30">
        <v>0</v>
      </c>
      <c r="C73" s="30">
        <v>0</v>
      </c>
      <c r="D73" s="30">
        <v>0</v>
      </c>
      <c r="E73" s="30">
        <v>0</v>
      </c>
      <c r="F73" s="30">
        <v>0</v>
      </c>
      <c r="H73" s="30">
        <v>0</v>
      </c>
      <c r="I73" s="30">
        <v>0</v>
      </c>
      <c r="J73" s="30">
        <v>0</v>
      </c>
      <c r="K73" s="30">
        <v>0</v>
      </c>
      <c r="L73" s="30">
        <v>0</v>
      </c>
      <c r="N73" s="30">
        <v>0</v>
      </c>
      <c r="O73" s="30">
        <v>0</v>
      </c>
      <c r="P73" s="30">
        <v>0</v>
      </c>
      <c r="Q73" s="30">
        <v>0</v>
      </c>
      <c r="R73" s="30">
        <v>0</v>
      </c>
      <c r="T73" s="30">
        <v>0</v>
      </c>
      <c r="U73" s="30">
        <v>0</v>
      </c>
      <c r="V73" s="30">
        <v>0</v>
      </c>
      <c r="W73" s="30">
        <v>0</v>
      </c>
      <c r="X73" s="30">
        <v>0</v>
      </c>
    </row>
    <row r="74" spans="1:24" x14ac:dyDescent="0.25">
      <c r="A74" s="9" t="s">
        <v>26</v>
      </c>
      <c r="B74" s="30">
        <v>113888</v>
      </c>
      <c r="C74" s="30">
        <v>90389</v>
      </c>
      <c r="D74" s="30">
        <v>81783.5</v>
      </c>
      <c r="E74" s="30">
        <v>74001.3</v>
      </c>
      <c r="F74" s="30">
        <v>66383.199999999997</v>
      </c>
      <c r="H74" s="30">
        <v>137511</v>
      </c>
      <c r="I74" s="30">
        <v>110986</v>
      </c>
      <c r="J74" s="30">
        <v>102962</v>
      </c>
      <c r="K74" s="30">
        <v>95009.5</v>
      </c>
      <c r="L74" s="30">
        <v>87090.1</v>
      </c>
      <c r="N74" s="30">
        <v>140397</v>
      </c>
      <c r="O74" s="30">
        <v>114593</v>
      </c>
      <c r="P74" s="30">
        <v>106122</v>
      </c>
      <c r="Q74" s="30">
        <v>98146.6</v>
      </c>
      <c r="R74" s="30">
        <v>90251.4</v>
      </c>
      <c r="T74" s="30">
        <v>154746</v>
      </c>
      <c r="U74" s="30">
        <v>129135</v>
      </c>
      <c r="V74" s="30">
        <v>119138</v>
      </c>
      <c r="W74" s="30">
        <v>110278</v>
      </c>
      <c r="X74" s="30">
        <v>101702</v>
      </c>
    </row>
    <row r="76" spans="1:24" x14ac:dyDescent="0.25">
      <c r="A76" s="9" t="s">
        <v>151</v>
      </c>
      <c r="B76" s="9">
        <v>100</v>
      </c>
      <c r="C76" s="9">
        <v>95</v>
      </c>
      <c r="D76" s="9">
        <v>90</v>
      </c>
      <c r="E76" s="9">
        <v>85</v>
      </c>
      <c r="F76" s="9">
        <v>80</v>
      </c>
      <c r="G76" s="9" t="s">
        <v>152</v>
      </c>
      <c r="H76" s="9">
        <v>100</v>
      </c>
      <c r="I76" s="9">
        <v>95</v>
      </c>
      <c r="J76" s="9">
        <v>90</v>
      </c>
      <c r="K76" s="9">
        <v>85</v>
      </c>
      <c r="L76" s="9">
        <v>80</v>
      </c>
      <c r="M76" s="9" t="s">
        <v>153</v>
      </c>
      <c r="N76" s="9">
        <v>100</v>
      </c>
      <c r="O76" s="9">
        <v>95</v>
      </c>
      <c r="P76" s="9">
        <v>90</v>
      </c>
      <c r="Q76" s="9">
        <v>85</v>
      </c>
      <c r="R76" s="9">
        <v>80</v>
      </c>
      <c r="S76" s="9" t="s">
        <v>154</v>
      </c>
      <c r="T76" s="9">
        <v>100</v>
      </c>
      <c r="U76" s="9">
        <v>95</v>
      </c>
      <c r="V76" s="9">
        <v>90</v>
      </c>
      <c r="W76" s="9">
        <v>85</v>
      </c>
      <c r="X76" s="9">
        <v>80</v>
      </c>
    </row>
    <row r="77" spans="1:24" x14ac:dyDescent="0.25">
      <c r="A77" s="9" t="s">
        <v>22</v>
      </c>
      <c r="B77" s="30">
        <v>0</v>
      </c>
      <c r="C77" s="30">
        <v>0</v>
      </c>
      <c r="D77" s="30">
        <v>0</v>
      </c>
      <c r="E77" s="30">
        <v>0</v>
      </c>
      <c r="F77" s="30">
        <v>0</v>
      </c>
      <c r="H77" s="30">
        <v>0</v>
      </c>
      <c r="I77" s="30">
        <v>0</v>
      </c>
      <c r="J77" s="30">
        <v>0</v>
      </c>
      <c r="K77" s="30">
        <v>0</v>
      </c>
      <c r="L77" s="30">
        <v>0</v>
      </c>
      <c r="N77" s="30">
        <v>0</v>
      </c>
      <c r="O77" s="30">
        <v>0</v>
      </c>
      <c r="P77" s="30">
        <v>0</v>
      </c>
      <c r="Q77" s="30">
        <v>0</v>
      </c>
      <c r="R77" s="30">
        <v>0</v>
      </c>
      <c r="T77" s="30">
        <v>0</v>
      </c>
      <c r="U77" s="30">
        <v>0</v>
      </c>
      <c r="V77" s="30">
        <v>0</v>
      </c>
      <c r="W77" s="30">
        <v>0</v>
      </c>
      <c r="X77" s="30">
        <v>0</v>
      </c>
    </row>
    <row r="78" spans="1:24" x14ac:dyDescent="0.25">
      <c r="A78" s="9" t="s">
        <v>23</v>
      </c>
      <c r="B78" s="30">
        <v>0</v>
      </c>
      <c r="C78" s="30">
        <v>0</v>
      </c>
      <c r="D78" s="30">
        <v>0</v>
      </c>
      <c r="E78" s="30">
        <v>0</v>
      </c>
      <c r="F78" s="30">
        <v>0</v>
      </c>
      <c r="H78" s="30">
        <v>0</v>
      </c>
      <c r="I78" s="30">
        <v>0</v>
      </c>
      <c r="J78" s="30">
        <v>0</v>
      </c>
      <c r="K78" s="30">
        <v>0</v>
      </c>
      <c r="L78" s="30">
        <v>0</v>
      </c>
      <c r="N78" s="30">
        <v>0</v>
      </c>
      <c r="O78" s="30">
        <v>0</v>
      </c>
      <c r="P78" s="30">
        <v>0</v>
      </c>
      <c r="Q78" s="30">
        <v>0</v>
      </c>
      <c r="R78" s="30">
        <v>0</v>
      </c>
      <c r="T78" s="30">
        <v>0</v>
      </c>
      <c r="U78" s="30">
        <v>0</v>
      </c>
      <c r="V78" s="30">
        <v>0</v>
      </c>
      <c r="W78" s="30">
        <v>0</v>
      </c>
      <c r="X78" s="30">
        <v>0</v>
      </c>
    </row>
    <row r="79" spans="1:24" x14ac:dyDescent="0.25">
      <c r="A79" s="9" t="s">
        <v>24</v>
      </c>
      <c r="B79" s="30">
        <v>0</v>
      </c>
      <c r="C79" s="30">
        <v>0</v>
      </c>
      <c r="D79" s="30">
        <v>0</v>
      </c>
      <c r="E79" s="30">
        <v>0</v>
      </c>
      <c r="F79" s="30">
        <v>0</v>
      </c>
      <c r="H79" s="30">
        <v>0</v>
      </c>
      <c r="I79" s="30">
        <v>0</v>
      </c>
      <c r="J79" s="30">
        <v>0</v>
      </c>
      <c r="K79" s="30">
        <v>0</v>
      </c>
      <c r="L79" s="30">
        <v>0</v>
      </c>
      <c r="N79" s="30">
        <v>0</v>
      </c>
      <c r="O79" s="30">
        <v>0</v>
      </c>
      <c r="P79" s="30">
        <v>0</v>
      </c>
      <c r="Q79" s="30">
        <v>0</v>
      </c>
      <c r="R79" s="30">
        <v>0</v>
      </c>
      <c r="T79" s="30">
        <v>0</v>
      </c>
      <c r="U79" s="30">
        <v>0</v>
      </c>
      <c r="V79" s="30">
        <v>0</v>
      </c>
      <c r="W79" s="30">
        <v>0</v>
      </c>
      <c r="X79" s="30">
        <v>0</v>
      </c>
    </row>
    <row r="80" spans="1:24" x14ac:dyDescent="0.25">
      <c r="A80" s="9" t="s">
        <v>25</v>
      </c>
      <c r="B80" s="30">
        <v>6</v>
      </c>
      <c r="C80" s="30">
        <v>6</v>
      </c>
      <c r="D80" s="30">
        <v>6</v>
      </c>
      <c r="E80" s="30">
        <v>6</v>
      </c>
      <c r="F80" s="30">
        <v>6</v>
      </c>
      <c r="H80" s="30">
        <v>7</v>
      </c>
      <c r="I80" s="30">
        <v>7</v>
      </c>
      <c r="J80" s="30">
        <v>7</v>
      </c>
      <c r="K80" s="30">
        <v>7</v>
      </c>
      <c r="L80" s="30">
        <v>7</v>
      </c>
      <c r="N80" s="30">
        <v>8</v>
      </c>
      <c r="O80" s="30">
        <v>8</v>
      </c>
      <c r="P80" s="30">
        <v>8</v>
      </c>
      <c r="Q80" s="30">
        <v>8</v>
      </c>
      <c r="R80" s="30">
        <v>8</v>
      </c>
      <c r="T80" s="30">
        <v>12</v>
      </c>
      <c r="U80" s="30">
        <v>12</v>
      </c>
      <c r="V80" s="30">
        <v>12</v>
      </c>
      <c r="W80" s="30">
        <v>12</v>
      </c>
      <c r="X80" s="30">
        <v>12</v>
      </c>
    </row>
    <row r="81" spans="1:24" x14ac:dyDescent="0.25">
      <c r="A81" s="9" t="s">
        <v>64</v>
      </c>
      <c r="B81" s="30">
        <v>0</v>
      </c>
      <c r="C81" s="30">
        <v>0</v>
      </c>
      <c r="D81" s="30">
        <v>0</v>
      </c>
      <c r="E81" s="30">
        <v>0</v>
      </c>
      <c r="F81" s="30">
        <v>0</v>
      </c>
      <c r="H81" s="30">
        <v>0</v>
      </c>
      <c r="I81" s="30">
        <v>0</v>
      </c>
      <c r="J81" s="30">
        <v>0</v>
      </c>
      <c r="K81" s="30">
        <v>0</v>
      </c>
      <c r="L81" s="30">
        <v>0</v>
      </c>
      <c r="N81" s="30">
        <v>0</v>
      </c>
      <c r="O81" s="30">
        <v>0</v>
      </c>
      <c r="P81" s="30">
        <v>0</v>
      </c>
      <c r="Q81" s="30">
        <v>0</v>
      </c>
      <c r="R81" s="30">
        <v>0</v>
      </c>
      <c r="T81" s="30">
        <v>0</v>
      </c>
      <c r="U81" s="30">
        <v>0</v>
      </c>
      <c r="V81" s="30">
        <v>0</v>
      </c>
      <c r="W81" s="30">
        <v>0</v>
      </c>
      <c r="X81" s="30">
        <v>0</v>
      </c>
    </row>
    <row r="82" spans="1:24" x14ac:dyDescent="0.25">
      <c r="A82" s="9" t="s">
        <v>65</v>
      </c>
      <c r="B82" s="30">
        <v>0</v>
      </c>
      <c r="C82" s="30">
        <v>0</v>
      </c>
      <c r="D82" s="30">
        <v>0</v>
      </c>
      <c r="E82" s="30">
        <v>0</v>
      </c>
      <c r="F82" s="30">
        <v>0</v>
      </c>
      <c r="H82" s="30">
        <v>0</v>
      </c>
      <c r="I82" s="30">
        <v>0</v>
      </c>
      <c r="J82" s="30">
        <v>0</v>
      </c>
      <c r="K82" s="30">
        <v>0</v>
      </c>
      <c r="L82" s="30">
        <v>0</v>
      </c>
      <c r="N82" s="30">
        <v>0</v>
      </c>
      <c r="O82" s="30">
        <v>0</v>
      </c>
      <c r="P82" s="30">
        <v>0</v>
      </c>
      <c r="Q82" s="30">
        <v>0</v>
      </c>
      <c r="R82" s="30">
        <v>0</v>
      </c>
      <c r="T82" s="30">
        <v>0</v>
      </c>
      <c r="U82" s="30">
        <v>0</v>
      </c>
      <c r="V82" s="30">
        <v>0</v>
      </c>
      <c r="W82" s="30">
        <v>0</v>
      </c>
      <c r="X82" s="30">
        <v>0</v>
      </c>
    </row>
    <row r="83" spans="1:24" x14ac:dyDescent="0.25">
      <c r="A83" s="9" t="s">
        <v>66</v>
      </c>
      <c r="B83" s="30">
        <v>0</v>
      </c>
      <c r="C83" s="30">
        <v>0</v>
      </c>
      <c r="D83" s="30">
        <v>0</v>
      </c>
      <c r="E83" s="30">
        <v>0</v>
      </c>
      <c r="F83" s="30">
        <v>0</v>
      </c>
      <c r="H83" s="30">
        <v>0</v>
      </c>
      <c r="I83" s="30">
        <v>0</v>
      </c>
      <c r="J83" s="30">
        <v>0</v>
      </c>
      <c r="K83" s="30">
        <v>0</v>
      </c>
      <c r="L83" s="30">
        <v>0</v>
      </c>
      <c r="N83" s="30">
        <v>0</v>
      </c>
      <c r="O83" s="30">
        <v>0</v>
      </c>
      <c r="P83" s="30">
        <v>0</v>
      </c>
      <c r="Q83" s="30">
        <v>0</v>
      </c>
      <c r="R83" s="30">
        <v>0</v>
      </c>
      <c r="T83" s="30">
        <v>0</v>
      </c>
      <c r="U83" s="30">
        <v>0</v>
      </c>
      <c r="V83" s="30">
        <v>0</v>
      </c>
      <c r="W83" s="30">
        <v>0</v>
      </c>
      <c r="X83" s="30">
        <v>0</v>
      </c>
    </row>
    <row r="84" spans="1:24" x14ac:dyDescent="0.25">
      <c r="A84" s="9" t="s">
        <v>67</v>
      </c>
      <c r="B84" s="30">
        <v>0</v>
      </c>
      <c r="C84" s="30">
        <v>0</v>
      </c>
      <c r="D84" s="30">
        <v>0</v>
      </c>
      <c r="E84" s="30">
        <v>0</v>
      </c>
      <c r="F84" s="30">
        <v>0</v>
      </c>
      <c r="H84" s="30">
        <v>0</v>
      </c>
      <c r="I84" s="30">
        <v>0</v>
      </c>
      <c r="J84" s="30">
        <v>0</v>
      </c>
      <c r="K84" s="30">
        <v>0</v>
      </c>
      <c r="L84" s="30">
        <v>0</v>
      </c>
      <c r="N84" s="30">
        <v>0</v>
      </c>
      <c r="O84" s="30">
        <v>0</v>
      </c>
      <c r="P84" s="30">
        <v>0</v>
      </c>
      <c r="Q84" s="30">
        <v>0</v>
      </c>
      <c r="R84" s="30">
        <v>0</v>
      </c>
      <c r="T84" s="30">
        <v>0</v>
      </c>
      <c r="U84" s="30">
        <v>0</v>
      </c>
      <c r="V84" s="30">
        <v>0</v>
      </c>
      <c r="W84" s="30">
        <v>0</v>
      </c>
      <c r="X84" s="30">
        <v>0</v>
      </c>
    </row>
    <row r="85" spans="1:24" x14ac:dyDescent="0.25">
      <c r="A85" s="9" t="s">
        <v>68</v>
      </c>
      <c r="B85" s="30">
        <v>4156.62</v>
      </c>
      <c r="C85" s="30">
        <v>4156.62</v>
      </c>
      <c r="D85" s="30">
        <v>4156.62</v>
      </c>
      <c r="E85" s="30">
        <v>4156.62</v>
      </c>
      <c r="F85" s="30">
        <v>4156.62</v>
      </c>
      <c r="H85" s="30">
        <v>4849.3899999999994</v>
      </c>
      <c r="I85" s="30">
        <v>4849.3899999999994</v>
      </c>
      <c r="J85" s="30">
        <v>4849.3899999999994</v>
      </c>
      <c r="K85" s="30">
        <v>4849.3899999999994</v>
      </c>
      <c r="L85" s="30">
        <v>4849.3899999999994</v>
      </c>
      <c r="N85" s="30">
        <v>5542.16</v>
      </c>
      <c r="O85" s="30">
        <v>5542.16</v>
      </c>
      <c r="P85" s="30">
        <v>5542.16</v>
      </c>
      <c r="Q85" s="30">
        <v>5542.16</v>
      </c>
      <c r="R85" s="30">
        <v>5542.16</v>
      </c>
      <c r="T85" s="30">
        <v>8313.24</v>
      </c>
      <c r="U85" s="30">
        <v>8313.24</v>
      </c>
      <c r="V85" s="30">
        <v>8313.24</v>
      </c>
      <c r="W85" s="30">
        <v>8313.24</v>
      </c>
      <c r="X85" s="30">
        <v>8313.24</v>
      </c>
    </row>
    <row r="86" spans="1:24" x14ac:dyDescent="0.25">
      <c r="A86" s="9" t="s">
        <v>69</v>
      </c>
      <c r="B86" s="30">
        <v>1277.0345580000001</v>
      </c>
      <c r="C86" s="30">
        <v>1277.0345580000001</v>
      </c>
      <c r="D86" s="30">
        <v>1277.0345580000001</v>
      </c>
      <c r="E86" s="30">
        <v>1277.0345580000001</v>
      </c>
      <c r="F86" s="30">
        <v>1277.0345580000001</v>
      </c>
      <c r="H86" s="30">
        <v>1489.8736510000001</v>
      </c>
      <c r="I86" s="30">
        <v>1489.8736510000001</v>
      </c>
      <c r="J86" s="30">
        <v>1489.8736510000001</v>
      </c>
      <c r="K86" s="30">
        <v>1489.8736510000001</v>
      </c>
      <c r="L86" s="30">
        <v>1489.8736510000001</v>
      </c>
      <c r="N86" s="30">
        <v>1702.7127439999999</v>
      </c>
      <c r="O86" s="30">
        <v>1702.7127439999999</v>
      </c>
      <c r="P86" s="30">
        <v>1702.7127439999999</v>
      </c>
      <c r="Q86" s="30">
        <v>1702.7127439999999</v>
      </c>
      <c r="R86" s="30">
        <v>1702.7127439999999</v>
      </c>
      <c r="T86" s="30">
        <v>2554.0691160000001</v>
      </c>
      <c r="U86" s="30">
        <v>2554.0691160000001</v>
      </c>
      <c r="V86" s="30">
        <v>2554.0691160000001</v>
      </c>
      <c r="W86" s="30">
        <v>2554.0691160000001</v>
      </c>
      <c r="X86" s="30">
        <v>2554.0691160000001</v>
      </c>
    </row>
    <row r="87" spans="1:24" x14ac:dyDescent="0.25">
      <c r="A87" s="9" t="s">
        <v>70</v>
      </c>
      <c r="B87" s="30">
        <v>3858.7391275132431</v>
      </c>
      <c r="C87" s="30">
        <v>3665.8021711376141</v>
      </c>
      <c r="D87" s="30">
        <v>3472.8652147619518</v>
      </c>
      <c r="E87" s="30">
        <v>3279.9282583862901</v>
      </c>
      <c r="F87" s="30">
        <v>3086.9913020106392</v>
      </c>
      <c r="H87" s="30">
        <v>3860.1685548619098</v>
      </c>
      <c r="I87" s="30">
        <v>3667.1601271188401</v>
      </c>
      <c r="J87" s="30">
        <v>3474.151699375765</v>
      </c>
      <c r="K87" s="30">
        <v>3281.1432716326808</v>
      </c>
      <c r="L87" s="30">
        <v>3088.1348438895948</v>
      </c>
      <c r="N87" s="30">
        <v>3860.1685548619221</v>
      </c>
      <c r="O87" s="30">
        <v>3667.1601271188342</v>
      </c>
      <c r="P87" s="30">
        <v>3474.1516993757391</v>
      </c>
      <c r="Q87" s="30">
        <v>3281.1432716326431</v>
      </c>
      <c r="R87" s="30">
        <v>3088.1348438895411</v>
      </c>
      <c r="T87" s="30">
        <v>3861.5979822105428</v>
      </c>
      <c r="U87" s="30">
        <v>3668.518083100028</v>
      </c>
      <c r="V87" s="30">
        <v>3475.4381839895</v>
      </c>
      <c r="W87" s="30">
        <v>3282.3582848789788</v>
      </c>
      <c r="X87" s="30">
        <v>3089.2783857684481</v>
      </c>
    </row>
    <row r="88" spans="1:24" x14ac:dyDescent="0.25">
      <c r="A88" s="9" t="s">
        <v>10</v>
      </c>
      <c r="B88" s="30">
        <v>91635.359774705052</v>
      </c>
      <c r="C88" s="30">
        <v>87053.591785970566</v>
      </c>
      <c r="D88" s="30">
        <v>82471.823797235324</v>
      </c>
      <c r="E88" s="30">
        <v>77890.055808500067</v>
      </c>
      <c r="F88" s="30">
        <v>73308.287819765086</v>
      </c>
      <c r="H88" s="30">
        <v>91669.305083013911</v>
      </c>
      <c r="I88" s="30">
        <v>87085.839828863813</v>
      </c>
      <c r="J88" s="30">
        <v>82502.374574713598</v>
      </c>
      <c r="K88" s="30">
        <v>77918.90932056318</v>
      </c>
      <c r="L88" s="30">
        <v>73335.444066412703</v>
      </c>
      <c r="N88" s="30">
        <v>91669.305083014187</v>
      </c>
      <c r="O88" s="30">
        <v>87085.839828863682</v>
      </c>
      <c r="P88" s="30">
        <v>82502.374574712972</v>
      </c>
      <c r="Q88" s="30">
        <v>77918.909320562263</v>
      </c>
      <c r="R88" s="30">
        <v>73335.444066411408</v>
      </c>
      <c r="T88" s="30">
        <v>91703.250391321941</v>
      </c>
      <c r="U88" s="30">
        <v>87118.087871756099</v>
      </c>
      <c r="V88" s="30">
        <v>82532.925352190025</v>
      </c>
      <c r="W88" s="30">
        <v>77947.762832624096</v>
      </c>
      <c r="X88" s="30">
        <v>73362.60031305789</v>
      </c>
    </row>
    <row r="89" spans="1:24" x14ac:dyDescent="0.25">
      <c r="A89" s="9" t="s">
        <v>26</v>
      </c>
      <c r="B89" s="30">
        <v>100931</v>
      </c>
      <c r="C89" s="30">
        <v>96156.3</v>
      </c>
      <c r="D89" s="30">
        <v>91381.4</v>
      </c>
      <c r="E89" s="30">
        <v>86606.6</v>
      </c>
      <c r="F89" s="30">
        <v>81831.7</v>
      </c>
      <c r="H89" s="30">
        <v>101872</v>
      </c>
      <c r="I89" s="30">
        <v>97095.5</v>
      </c>
      <c r="J89" s="30">
        <v>92318.9</v>
      </c>
      <c r="K89" s="30">
        <v>87542.2</v>
      </c>
      <c r="L89" s="30">
        <v>82765.5</v>
      </c>
      <c r="N89" s="30">
        <v>102778</v>
      </c>
      <c r="O89" s="30">
        <v>98001.1</v>
      </c>
      <c r="P89" s="30">
        <v>93224.4</v>
      </c>
      <c r="Q89" s="30">
        <v>88447.8</v>
      </c>
      <c r="R89" s="30">
        <v>83671.100000000006</v>
      </c>
      <c r="T89" s="30">
        <v>106435</v>
      </c>
      <c r="U89" s="30">
        <v>101657</v>
      </c>
      <c r="V89" s="30">
        <v>96878.5</v>
      </c>
      <c r="W89" s="30">
        <v>92100.1</v>
      </c>
      <c r="X89" s="30">
        <v>87321.7</v>
      </c>
    </row>
    <row r="91" spans="1:24" x14ac:dyDescent="0.25">
      <c r="A91" s="9" t="s">
        <v>155</v>
      </c>
      <c r="B91" s="9">
        <v>100</v>
      </c>
      <c r="C91" s="9">
        <v>95</v>
      </c>
      <c r="D91" s="9">
        <v>90</v>
      </c>
      <c r="E91" s="9">
        <v>85</v>
      </c>
      <c r="F91" s="9">
        <v>80</v>
      </c>
      <c r="G91" s="9" t="s">
        <v>156</v>
      </c>
      <c r="H91" s="9">
        <v>100</v>
      </c>
      <c r="I91" s="9">
        <v>95</v>
      </c>
      <c r="J91" s="9">
        <v>90</v>
      </c>
      <c r="K91" s="9">
        <v>85</v>
      </c>
      <c r="L91" s="9">
        <v>80</v>
      </c>
      <c r="M91" s="9" t="s">
        <v>157</v>
      </c>
      <c r="N91" s="9">
        <v>100</v>
      </c>
      <c r="O91" s="9">
        <v>95</v>
      </c>
      <c r="P91" s="9">
        <v>90</v>
      </c>
      <c r="Q91" s="9">
        <v>85</v>
      </c>
      <c r="R91" s="9">
        <v>80</v>
      </c>
      <c r="S91" s="9" t="s">
        <v>158</v>
      </c>
      <c r="T91" s="9">
        <v>100</v>
      </c>
      <c r="U91" s="9">
        <v>95</v>
      </c>
      <c r="V91" s="9">
        <v>90</v>
      </c>
      <c r="W91" s="9">
        <v>85</v>
      </c>
      <c r="X91" s="9">
        <v>80</v>
      </c>
    </row>
    <row r="92" spans="1:24" x14ac:dyDescent="0.25">
      <c r="A92" s="9" t="s">
        <v>22</v>
      </c>
      <c r="B92" s="30">
        <v>8.7690000000000001</v>
      </c>
      <c r="C92" s="30">
        <v>8.7690000000000001</v>
      </c>
      <c r="D92" s="30">
        <v>8.7690000000000001</v>
      </c>
      <c r="E92" s="30">
        <v>8.7690000000000001</v>
      </c>
      <c r="F92" s="30">
        <v>8.7690000000000001</v>
      </c>
      <c r="H92" s="30">
        <v>5.7480000000000002</v>
      </c>
      <c r="I92" s="30">
        <v>5.7480000000000002</v>
      </c>
      <c r="J92" s="30">
        <v>5.7480000000000002</v>
      </c>
      <c r="K92" s="30">
        <v>5.7480000000000002</v>
      </c>
      <c r="L92" s="30">
        <v>5.7480000000000002</v>
      </c>
      <c r="N92" s="30">
        <v>5.0389999999999997</v>
      </c>
      <c r="O92" s="30">
        <v>5.0389999999999997</v>
      </c>
      <c r="P92" s="30">
        <v>5.0389999999999997</v>
      </c>
      <c r="Q92" s="30">
        <v>5.0389999999999997</v>
      </c>
      <c r="R92" s="30">
        <v>5.0389999999999997</v>
      </c>
      <c r="T92" s="30">
        <v>3.2549999999999999</v>
      </c>
      <c r="U92" s="30">
        <v>3.2549999999999999</v>
      </c>
      <c r="V92" s="30">
        <v>3.2549999999999999</v>
      </c>
      <c r="W92" s="30">
        <v>3.2549999999999999</v>
      </c>
      <c r="X92" s="30">
        <v>3.2549999999999999</v>
      </c>
    </row>
    <row r="93" spans="1:24" x14ac:dyDescent="0.25">
      <c r="A93" s="9" t="s">
        <v>23</v>
      </c>
      <c r="B93" s="30">
        <v>0</v>
      </c>
      <c r="C93" s="30">
        <v>0</v>
      </c>
      <c r="D93" s="30">
        <v>0</v>
      </c>
      <c r="E93" s="30">
        <v>0</v>
      </c>
      <c r="F93" s="30">
        <v>0</v>
      </c>
      <c r="H93" s="30">
        <v>0</v>
      </c>
      <c r="I93" s="30">
        <v>0</v>
      </c>
      <c r="J93" s="30">
        <v>0</v>
      </c>
      <c r="K93" s="30">
        <v>0</v>
      </c>
      <c r="L93" s="30">
        <v>0</v>
      </c>
      <c r="N93" s="30">
        <v>0</v>
      </c>
      <c r="O93" s="30">
        <v>0</v>
      </c>
      <c r="P93" s="30">
        <v>0</v>
      </c>
      <c r="Q93" s="30">
        <v>0</v>
      </c>
      <c r="R93" s="30">
        <v>0</v>
      </c>
      <c r="T93" s="30">
        <v>0</v>
      </c>
      <c r="U93" s="30">
        <v>0</v>
      </c>
      <c r="V93" s="30">
        <v>0</v>
      </c>
      <c r="W93" s="30">
        <v>0</v>
      </c>
      <c r="X93" s="30">
        <v>0</v>
      </c>
    </row>
    <row r="94" spans="1:24" x14ac:dyDescent="0.25">
      <c r="A94" s="9" t="s">
        <v>24</v>
      </c>
      <c r="B94" s="30">
        <v>0</v>
      </c>
      <c r="C94" s="30">
        <v>0</v>
      </c>
      <c r="D94" s="30">
        <v>0</v>
      </c>
      <c r="E94" s="30">
        <v>0</v>
      </c>
      <c r="F94" s="30">
        <v>0</v>
      </c>
      <c r="H94" s="30">
        <v>0</v>
      </c>
      <c r="I94" s="30">
        <v>0</v>
      </c>
      <c r="J94" s="30">
        <v>0</v>
      </c>
      <c r="K94" s="30">
        <v>0</v>
      </c>
      <c r="L94" s="30">
        <v>0</v>
      </c>
      <c r="N94" s="30">
        <v>0</v>
      </c>
      <c r="O94" s="30">
        <v>0</v>
      </c>
      <c r="P94" s="30">
        <v>0</v>
      </c>
      <c r="Q94" s="30">
        <v>0</v>
      </c>
      <c r="R94" s="30">
        <v>0</v>
      </c>
      <c r="T94" s="30">
        <v>0</v>
      </c>
      <c r="U94" s="30">
        <v>0</v>
      </c>
      <c r="V94" s="30">
        <v>0</v>
      </c>
      <c r="W94" s="30">
        <v>0</v>
      </c>
      <c r="X94" s="30">
        <v>0</v>
      </c>
    </row>
    <row r="95" spans="1:24" x14ac:dyDescent="0.25">
      <c r="A95" s="9" t="s">
        <v>25</v>
      </c>
      <c r="B95" s="30">
        <v>6</v>
      </c>
      <c r="C95" s="30">
        <v>6</v>
      </c>
      <c r="D95" s="30">
        <v>6</v>
      </c>
      <c r="E95" s="30">
        <v>6</v>
      </c>
      <c r="F95" s="30">
        <v>6</v>
      </c>
      <c r="H95" s="30">
        <v>7</v>
      </c>
      <c r="I95" s="30">
        <v>7</v>
      </c>
      <c r="J95" s="30">
        <v>7</v>
      </c>
      <c r="K95" s="30">
        <v>7</v>
      </c>
      <c r="L95" s="30">
        <v>7</v>
      </c>
      <c r="N95" s="30">
        <v>8</v>
      </c>
      <c r="O95" s="30">
        <v>8</v>
      </c>
      <c r="P95" s="30">
        <v>8</v>
      </c>
      <c r="Q95" s="30">
        <v>8</v>
      </c>
      <c r="R95" s="30">
        <v>8</v>
      </c>
      <c r="T95" s="30">
        <v>12</v>
      </c>
      <c r="U95" s="30">
        <v>12</v>
      </c>
      <c r="V95" s="30">
        <v>12</v>
      </c>
      <c r="W95" s="30">
        <v>12</v>
      </c>
      <c r="X95" s="30">
        <v>12</v>
      </c>
    </row>
    <row r="96" spans="1:24" x14ac:dyDescent="0.25">
      <c r="A96" s="9" t="s">
        <v>64</v>
      </c>
      <c r="B96" s="30">
        <v>19292.306</v>
      </c>
      <c r="C96" s="30">
        <v>19292.306</v>
      </c>
      <c r="D96" s="30">
        <v>19292.306</v>
      </c>
      <c r="E96" s="30">
        <v>19292.306</v>
      </c>
      <c r="F96" s="30">
        <v>19292.306</v>
      </c>
      <c r="H96" s="30">
        <v>12645.028</v>
      </c>
      <c r="I96" s="30">
        <v>12645.028</v>
      </c>
      <c r="J96" s="30">
        <v>12645.028</v>
      </c>
      <c r="K96" s="30">
        <v>12645.028</v>
      </c>
      <c r="L96" s="30">
        <v>12645.028</v>
      </c>
      <c r="N96" s="30">
        <v>11086.218000000001</v>
      </c>
      <c r="O96" s="30">
        <v>11086.218000000001</v>
      </c>
      <c r="P96" s="30">
        <v>11086.218000000001</v>
      </c>
      <c r="Q96" s="30">
        <v>11086.218000000001</v>
      </c>
      <c r="R96" s="30">
        <v>11086.218000000001</v>
      </c>
      <c r="T96" s="30">
        <v>7161.1540000000005</v>
      </c>
      <c r="U96" s="30">
        <v>7161.1540000000005</v>
      </c>
      <c r="V96" s="30">
        <v>7161.1540000000005</v>
      </c>
      <c r="W96" s="30">
        <v>7161.1540000000005</v>
      </c>
      <c r="X96" s="30">
        <v>7161.1540000000005</v>
      </c>
    </row>
    <row r="97" spans="1:24" x14ac:dyDescent="0.25">
      <c r="A97" s="9" t="s">
        <v>65</v>
      </c>
      <c r="B97" s="30">
        <v>3284.9255287347669</v>
      </c>
      <c r="C97" s="30">
        <v>3284.9255287347669</v>
      </c>
      <c r="D97" s="30">
        <v>3284.9255287347669</v>
      </c>
      <c r="E97" s="30">
        <v>3284.9255287347669</v>
      </c>
      <c r="F97" s="30">
        <v>3284.9255287347669</v>
      </c>
      <c r="H97" s="30">
        <v>2153.085032383683</v>
      </c>
      <c r="I97" s="30">
        <v>2153.085032383683</v>
      </c>
      <c r="J97" s="30">
        <v>2153.085032383683</v>
      </c>
      <c r="K97" s="30">
        <v>2153.085032383683</v>
      </c>
      <c r="L97" s="30">
        <v>2153.085032383683</v>
      </c>
      <c r="N97" s="30">
        <v>1887.6644671362189</v>
      </c>
      <c r="O97" s="30">
        <v>1887.6644671362189</v>
      </c>
      <c r="P97" s="30">
        <v>1887.6644671362189</v>
      </c>
      <c r="Q97" s="30">
        <v>1887.6644671362189</v>
      </c>
      <c r="R97" s="30">
        <v>1887.6644671362189</v>
      </c>
      <c r="T97" s="30">
        <v>1219.3388177546581</v>
      </c>
      <c r="U97" s="30">
        <v>1219.3388177546581</v>
      </c>
      <c r="V97" s="30">
        <v>1219.3388177546581</v>
      </c>
      <c r="W97" s="30">
        <v>1219.3388177546581</v>
      </c>
      <c r="X97" s="30">
        <v>1219.3388177546581</v>
      </c>
    </row>
    <row r="98" spans="1:24" x14ac:dyDescent="0.25">
      <c r="A98" s="9" t="s">
        <v>66</v>
      </c>
      <c r="B98" s="30">
        <v>0</v>
      </c>
      <c r="C98" s="30">
        <v>0</v>
      </c>
      <c r="D98" s="30">
        <v>0</v>
      </c>
      <c r="E98" s="30">
        <v>0</v>
      </c>
      <c r="F98" s="30">
        <v>0</v>
      </c>
      <c r="H98" s="30">
        <v>0</v>
      </c>
      <c r="I98" s="30">
        <v>0</v>
      </c>
      <c r="J98" s="30">
        <v>0</v>
      </c>
      <c r="K98" s="30">
        <v>0</v>
      </c>
      <c r="L98" s="30">
        <v>0</v>
      </c>
      <c r="N98" s="30">
        <v>0</v>
      </c>
      <c r="O98" s="30">
        <v>0</v>
      </c>
      <c r="P98" s="30">
        <v>0</v>
      </c>
      <c r="Q98" s="30">
        <v>0</v>
      </c>
      <c r="R98" s="30">
        <v>0</v>
      </c>
      <c r="T98" s="30">
        <v>-1.0370602658000001E-9</v>
      </c>
      <c r="U98" s="30">
        <v>0</v>
      </c>
      <c r="V98" s="30">
        <v>0</v>
      </c>
      <c r="W98" s="30">
        <v>0</v>
      </c>
      <c r="X98" s="30">
        <v>0</v>
      </c>
    </row>
    <row r="99" spans="1:24" x14ac:dyDescent="0.25">
      <c r="A99" s="9" t="s">
        <v>67</v>
      </c>
      <c r="B99" s="30">
        <v>0</v>
      </c>
      <c r="C99" s="30">
        <v>0</v>
      </c>
      <c r="D99" s="30">
        <v>0</v>
      </c>
      <c r="E99" s="30">
        <v>0</v>
      </c>
      <c r="F99" s="30">
        <v>0</v>
      </c>
      <c r="H99" s="30">
        <v>0</v>
      </c>
      <c r="I99" s="30">
        <v>0</v>
      </c>
      <c r="J99" s="30">
        <v>0</v>
      </c>
      <c r="K99" s="30">
        <v>0</v>
      </c>
      <c r="L99" s="30">
        <v>0</v>
      </c>
      <c r="N99" s="30">
        <v>0</v>
      </c>
      <c r="O99" s="30">
        <v>0</v>
      </c>
      <c r="P99" s="30">
        <v>0</v>
      </c>
      <c r="Q99" s="30">
        <v>0</v>
      </c>
      <c r="R99" s="30">
        <v>0</v>
      </c>
      <c r="T99" s="30">
        <v>-3.0180413116125599E-10</v>
      </c>
      <c r="U99" s="30">
        <v>0</v>
      </c>
      <c r="V99" s="30">
        <v>0</v>
      </c>
      <c r="W99" s="30">
        <v>0</v>
      </c>
      <c r="X99" s="30">
        <v>0</v>
      </c>
    </row>
    <row r="100" spans="1:24" x14ac:dyDescent="0.25">
      <c r="A100" s="9" t="s">
        <v>68</v>
      </c>
      <c r="B100" s="30">
        <v>4156.62</v>
      </c>
      <c r="C100" s="30">
        <v>4156.62</v>
      </c>
      <c r="D100" s="30">
        <v>4156.62</v>
      </c>
      <c r="E100" s="30">
        <v>4156.62</v>
      </c>
      <c r="F100" s="30">
        <v>4156.62</v>
      </c>
      <c r="H100" s="30">
        <v>4849.3899999999994</v>
      </c>
      <c r="I100" s="30">
        <v>4849.3899999999994</v>
      </c>
      <c r="J100" s="30">
        <v>4849.3899999999994</v>
      </c>
      <c r="K100" s="30">
        <v>4849.3899999999994</v>
      </c>
      <c r="L100" s="30">
        <v>4849.3899999999994</v>
      </c>
      <c r="N100" s="30">
        <v>5542.16</v>
      </c>
      <c r="O100" s="30">
        <v>5542.16</v>
      </c>
      <c r="P100" s="30">
        <v>5542.16</v>
      </c>
      <c r="Q100" s="30">
        <v>5542.16</v>
      </c>
      <c r="R100" s="30">
        <v>5542.16</v>
      </c>
      <c r="T100" s="30">
        <v>8313.24</v>
      </c>
      <c r="U100" s="30">
        <v>8313.24</v>
      </c>
      <c r="V100" s="30">
        <v>8313.24</v>
      </c>
      <c r="W100" s="30">
        <v>8313.24</v>
      </c>
      <c r="X100" s="30">
        <v>8313.24</v>
      </c>
    </row>
    <row r="101" spans="1:24" x14ac:dyDescent="0.25">
      <c r="A101" s="9" t="s">
        <v>69</v>
      </c>
      <c r="B101" s="30">
        <v>1277.0345580000001</v>
      </c>
      <c r="C101" s="30">
        <v>1277.0345580000001</v>
      </c>
      <c r="D101" s="30">
        <v>1277.0345580000001</v>
      </c>
      <c r="E101" s="30">
        <v>1277.0345580000001</v>
      </c>
      <c r="F101" s="30">
        <v>1277.0345580000001</v>
      </c>
      <c r="H101" s="30">
        <v>1489.8736510000001</v>
      </c>
      <c r="I101" s="30">
        <v>1489.8736510000001</v>
      </c>
      <c r="J101" s="30">
        <v>1489.8736510000001</v>
      </c>
      <c r="K101" s="30">
        <v>1489.8736510000001</v>
      </c>
      <c r="L101" s="30">
        <v>1489.8736510000001</v>
      </c>
      <c r="N101" s="30">
        <v>1702.7127439999999</v>
      </c>
      <c r="O101" s="30">
        <v>1702.7127439999999</v>
      </c>
      <c r="P101" s="30">
        <v>1702.7127439999999</v>
      </c>
      <c r="Q101" s="30">
        <v>1702.7127439999999</v>
      </c>
      <c r="R101" s="30">
        <v>1702.7127439999999</v>
      </c>
      <c r="T101" s="30">
        <v>2554.0691160000001</v>
      </c>
      <c r="U101" s="30">
        <v>2554.0691160000001</v>
      </c>
      <c r="V101" s="30">
        <v>2554.0691160000001</v>
      </c>
      <c r="W101" s="30">
        <v>2554.0691160000001</v>
      </c>
      <c r="X101" s="30">
        <v>2554.0691160000001</v>
      </c>
    </row>
    <row r="102" spans="1:24" x14ac:dyDescent="0.25">
      <c r="A102" s="9" t="s">
        <v>70</v>
      </c>
      <c r="B102" s="30">
        <v>2005.023197483092</v>
      </c>
      <c r="C102" s="30">
        <v>1812.086241107437</v>
      </c>
      <c r="D102" s="30">
        <v>1619.1492847513671</v>
      </c>
      <c r="E102" s="30">
        <v>1426.21232757286</v>
      </c>
      <c r="F102" s="30">
        <v>1233.2753797345811</v>
      </c>
      <c r="H102" s="30">
        <v>2654.6553543312061</v>
      </c>
      <c r="I102" s="30">
        <v>2461.6469265881142</v>
      </c>
      <c r="J102" s="30">
        <v>2268.6384988450181</v>
      </c>
      <c r="K102" s="30">
        <v>2075.630071101913</v>
      </c>
      <c r="L102" s="30">
        <v>1882.6216433588049</v>
      </c>
      <c r="N102" s="30">
        <v>2798.4509768347762</v>
      </c>
      <c r="O102" s="30">
        <v>2605.4425490916642</v>
      </c>
      <c r="P102" s="30">
        <v>2412.43412134855</v>
      </c>
      <c r="Q102" s="30">
        <v>2219.4256936054421</v>
      </c>
      <c r="R102" s="30">
        <v>2026.4172658623349</v>
      </c>
      <c r="T102" s="30">
        <v>3203.4437965690408</v>
      </c>
      <c r="U102" s="30">
        <v>3010.363897458496</v>
      </c>
      <c r="V102" s="30">
        <v>2817.283998347963</v>
      </c>
      <c r="W102" s="30">
        <v>2624.2040992374282</v>
      </c>
      <c r="X102" s="30">
        <v>2431.1242001268979</v>
      </c>
    </row>
    <row r="103" spans="1:24" x14ac:dyDescent="0.25">
      <c r="A103" s="9" t="s">
        <v>10</v>
      </c>
      <c r="B103" s="30">
        <v>42323.789884391052</v>
      </c>
      <c r="C103" s="30">
        <v>38251.107227737673</v>
      </c>
      <c r="D103" s="30">
        <v>34178.424571497657</v>
      </c>
      <c r="E103" s="30">
        <v>30105.741897896962</v>
      </c>
      <c r="F103" s="30">
        <v>26033.059421457969</v>
      </c>
      <c r="H103" s="30">
        <v>56036.795770356737</v>
      </c>
      <c r="I103" s="30">
        <v>51962.60443333396</v>
      </c>
      <c r="J103" s="30">
        <v>47888.413096311117</v>
      </c>
      <c r="K103" s="30">
        <v>43814.221759288077</v>
      </c>
      <c r="L103" s="30">
        <v>39740.030422264957</v>
      </c>
      <c r="N103" s="30">
        <v>59072.160009920677</v>
      </c>
      <c r="O103" s="30">
        <v>54997.968672897478</v>
      </c>
      <c r="P103" s="30">
        <v>50923.777335874242</v>
      </c>
      <c r="Q103" s="30">
        <v>46849.585998851129</v>
      </c>
      <c r="R103" s="30">
        <v>42775.394661828061</v>
      </c>
      <c r="T103" s="30">
        <v>67621.103996522448</v>
      </c>
      <c r="U103" s="30">
        <v>63545.403979129936</v>
      </c>
      <c r="V103" s="30">
        <v>59469.703961737738</v>
      </c>
      <c r="W103" s="30">
        <v>55394.003944345503</v>
      </c>
      <c r="X103" s="30">
        <v>51318.30392695334</v>
      </c>
    </row>
    <row r="104" spans="1:24" x14ac:dyDescent="0.25">
      <c r="A104" s="9" t="s">
        <v>26</v>
      </c>
      <c r="B104" s="30">
        <v>72341.399999999994</v>
      </c>
      <c r="C104" s="30">
        <v>68075.600000000006</v>
      </c>
      <c r="D104" s="30">
        <v>63809.8</v>
      </c>
      <c r="E104" s="30">
        <v>59544</v>
      </c>
      <c r="F104" s="30">
        <v>55278.2</v>
      </c>
      <c r="H104" s="30">
        <v>79831.100000000006</v>
      </c>
      <c r="I104" s="30">
        <v>75563.7</v>
      </c>
      <c r="J104" s="30">
        <v>71296.399999999994</v>
      </c>
      <c r="K104" s="30">
        <v>67029</v>
      </c>
      <c r="L104" s="30">
        <v>62761.599999999999</v>
      </c>
      <c r="N104" s="30">
        <v>82091.8</v>
      </c>
      <c r="O104" s="30">
        <v>77824.399999999994</v>
      </c>
      <c r="P104" s="30">
        <v>73557</v>
      </c>
      <c r="Q104" s="30">
        <v>69289.600000000006</v>
      </c>
      <c r="R104" s="30">
        <v>65022.2</v>
      </c>
      <c r="T104" s="30">
        <v>90075</v>
      </c>
      <c r="U104" s="30">
        <v>85806</v>
      </c>
      <c r="V104" s="30">
        <v>81537</v>
      </c>
      <c r="W104" s="30">
        <v>77268.100000000006</v>
      </c>
      <c r="X104" s="30">
        <v>72999.100000000006</v>
      </c>
    </row>
    <row r="106" spans="1:24" x14ac:dyDescent="0.25">
      <c r="A106" s="9" t="s">
        <v>159</v>
      </c>
      <c r="B106" s="9">
        <v>100</v>
      </c>
      <c r="C106" s="9">
        <v>95</v>
      </c>
      <c r="D106" s="9">
        <v>90</v>
      </c>
      <c r="E106" s="9">
        <v>85</v>
      </c>
      <c r="F106" s="9">
        <v>80</v>
      </c>
      <c r="G106" s="9" t="s">
        <v>160</v>
      </c>
      <c r="H106" s="9">
        <v>100</v>
      </c>
      <c r="I106" s="9">
        <v>95</v>
      </c>
      <c r="J106" s="9">
        <v>90</v>
      </c>
      <c r="K106" s="9">
        <v>85</v>
      </c>
      <c r="L106" s="9">
        <v>80</v>
      </c>
      <c r="M106" s="9" t="s">
        <v>161</v>
      </c>
      <c r="N106" s="9">
        <v>100</v>
      </c>
      <c r="O106" s="9">
        <v>95</v>
      </c>
      <c r="P106" s="9">
        <v>90</v>
      </c>
      <c r="Q106" s="9">
        <v>85</v>
      </c>
      <c r="R106" s="9">
        <v>80</v>
      </c>
      <c r="S106" s="9" t="s">
        <v>162</v>
      </c>
      <c r="T106" s="9">
        <v>100</v>
      </c>
      <c r="U106" s="9">
        <v>95</v>
      </c>
      <c r="V106" s="9">
        <v>90</v>
      </c>
      <c r="W106" s="9">
        <v>85</v>
      </c>
      <c r="X106" s="9">
        <v>80</v>
      </c>
    </row>
    <row r="107" spans="1:24" x14ac:dyDescent="0.25">
      <c r="A107" s="9" t="s">
        <v>22</v>
      </c>
      <c r="B107" s="30">
        <v>25.943999999999999</v>
      </c>
      <c r="C107" s="30">
        <v>19.53</v>
      </c>
      <c r="D107" s="30">
        <v>18.210999999999999</v>
      </c>
      <c r="E107" s="30">
        <v>17.094999999999999</v>
      </c>
      <c r="F107" s="30">
        <v>15.95</v>
      </c>
      <c r="H107" s="30">
        <v>25.681999999999999</v>
      </c>
      <c r="I107" s="30">
        <v>20.273</v>
      </c>
      <c r="J107" s="30">
        <v>19.126000000000001</v>
      </c>
      <c r="K107" s="30">
        <v>17.96</v>
      </c>
      <c r="L107" s="30">
        <v>16.818999999999999</v>
      </c>
      <c r="N107" s="30">
        <v>25.873000000000001</v>
      </c>
      <c r="O107" s="30">
        <v>20.53</v>
      </c>
      <c r="P107" s="30">
        <v>19.231999999999999</v>
      </c>
      <c r="Q107" s="30">
        <v>18.094999999999999</v>
      </c>
      <c r="R107" s="30">
        <v>16.95</v>
      </c>
      <c r="T107" s="30">
        <v>29.402999999999999</v>
      </c>
      <c r="U107" s="30">
        <v>21.414999999999999</v>
      </c>
      <c r="V107" s="30">
        <v>19.913</v>
      </c>
      <c r="W107" s="30">
        <v>18.571000000000002</v>
      </c>
      <c r="X107" s="30">
        <v>17.404</v>
      </c>
    </row>
    <row r="108" spans="1:24" x14ac:dyDescent="0.25">
      <c r="A108" s="9" t="s">
        <v>23</v>
      </c>
      <c r="B108" s="30">
        <v>5.4980000000000002</v>
      </c>
      <c r="C108" s="30">
        <v>4.3220000000000001</v>
      </c>
      <c r="D108" s="30">
        <v>3.3149999999999999</v>
      </c>
      <c r="E108" s="30">
        <v>2.7290000000000001</v>
      </c>
      <c r="F108" s="30">
        <v>2.2909999999999999</v>
      </c>
      <c r="H108" s="30">
        <v>6.9139999999999997</v>
      </c>
      <c r="I108" s="30">
        <v>5.1669999999999998</v>
      </c>
      <c r="J108" s="30">
        <v>4.6269999999999998</v>
      </c>
      <c r="K108" s="30">
        <v>4.2329999999999997</v>
      </c>
      <c r="L108" s="30">
        <v>3.823</v>
      </c>
      <c r="N108" s="30">
        <v>6.9379999999999997</v>
      </c>
      <c r="O108" s="30">
        <v>5.8570000000000002</v>
      </c>
      <c r="P108" s="30">
        <v>4.99</v>
      </c>
      <c r="Q108" s="30">
        <v>4.4480000000000004</v>
      </c>
      <c r="R108" s="30">
        <v>4.0549999999999997</v>
      </c>
      <c r="T108" s="30">
        <v>10.62</v>
      </c>
      <c r="U108" s="30">
        <v>9.0210000000000008</v>
      </c>
      <c r="V108" s="30">
        <v>7.452</v>
      </c>
      <c r="W108" s="30">
        <v>6.4779999999999998</v>
      </c>
      <c r="X108" s="30">
        <v>5.57</v>
      </c>
    </row>
    <row r="109" spans="1:24" x14ac:dyDescent="0.25">
      <c r="A109" s="9" t="s">
        <v>24</v>
      </c>
      <c r="B109" s="30">
        <v>34.72</v>
      </c>
      <c r="C109" s="30">
        <v>30.018000000000001</v>
      </c>
      <c r="D109" s="30">
        <v>26.673999999999999</v>
      </c>
      <c r="E109" s="30">
        <v>23.07</v>
      </c>
      <c r="F109" s="30">
        <v>19.495000000000001</v>
      </c>
      <c r="H109" s="30">
        <v>54.401000000000003</v>
      </c>
      <c r="I109" s="30">
        <v>45.457999999999998</v>
      </c>
      <c r="J109" s="30">
        <v>41.652999999999999</v>
      </c>
      <c r="K109" s="30">
        <v>37.773000000000003</v>
      </c>
      <c r="L109" s="30">
        <v>33.887</v>
      </c>
      <c r="N109" s="30">
        <v>56.484000000000002</v>
      </c>
      <c r="O109" s="30">
        <v>47.197000000000003</v>
      </c>
      <c r="P109" s="30">
        <v>43.75</v>
      </c>
      <c r="Q109" s="30">
        <v>39.968000000000004</v>
      </c>
      <c r="R109" s="30">
        <v>36.091999999999999</v>
      </c>
      <c r="T109" s="30">
        <v>56.543999999999997</v>
      </c>
      <c r="U109" s="30">
        <v>54.081000000000003</v>
      </c>
      <c r="V109" s="30">
        <v>50.625999999999998</v>
      </c>
      <c r="W109" s="30">
        <v>47.066000000000003</v>
      </c>
      <c r="X109" s="30">
        <v>43.28</v>
      </c>
    </row>
    <row r="110" spans="1:24" x14ac:dyDescent="0.25">
      <c r="A110" s="9" t="s">
        <v>25</v>
      </c>
      <c r="B110" s="30">
        <v>0</v>
      </c>
      <c r="C110" s="30">
        <v>0</v>
      </c>
      <c r="D110" s="30">
        <v>0</v>
      </c>
      <c r="E110" s="30">
        <v>0</v>
      </c>
      <c r="F110" s="30">
        <v>0</v>
      </c>
      <c r="H110" s="30">
        <v>0</v>
      </c>
      <c r="I110" s="30">
        <v>0</v>
      </c>
      <c r="J110" s="30">
        <v>0</v>
      </c>
      <c r="K110" s="30">
        <v>0</v>
      </c>
      <c r="L110" s="30">
        <v>0</v>
      </c>
      <c r="N110" s="30">
        <v>0</v>
      </c>
      <c r="O110" s="30">
        <v>0</v>
      </c>
      <c r="P110" s="30">
        <v>0</v>
      </c>
      <c r="Q110" s="30">
        <v>0</v>
      </c>
      <c r="R110" s="30">
        <v>0</v>
      </c>
      <c r="T110" s="30">
        <v>0</v>
      </c>
      <c r="U110" s="30">
        <v>0</v>
      </c>
      <c r="V110" s="30">
        <v>0</v>
      </c>
      <c r="W110" s="30">
        <v>0</v>
      </c>
      <c r="X110" s="30">
        <v>0</v>
      </c>
    </row>
    <row r="111" spans="1:24" x14ac:dyDescent="0.25">
      <c r="A111" s="9" t="s">
        <v>64</v>
      </c>
      <c r="B111" s="30">
        <v>57076.14</v>
      </c>
      <c r="C111" s="30">
        <v>42966.22</v>
      </c>
      <c r="D111" s="30">
        <v>40063.980000000003</v>
      </c>
      <c r="E111" s="30">
        <v>37609</v>
      </c>
      <c r="F111" s="30">
        <v>35088.9</v>
      </c>
      <c r="H111" s="30">
        <v>56500.399999999987</v>
      </c>
      <c r="I111" s="30">
        <v>44599.94</v>
      </c>
      <c r="J111" s="30">
        <v>42078.080000000002</v>
      </c>
      <c r="K111" s="30">
        <v>39512.879999999997</v>
      </c>
      <c r="L111" s="30">
        <v>37002.019999999997</v>
      </c>
      <c r="N111" s="30">
        <v>56921.04</v>
      </c>
      <c r="O111" s="30">
        <v>45166.879999999997</v>
      </c>
      <c r="P111" s="30">
        <v>42310.84</v>
      </c>
      <c r="Q111" s="30">
        <v>39809.219999999987</v>
      </c>
      <c r="R111" s="30">
        <v>37290</v>
      </c>
      <c r="T111" s="30">
        <v>64687.48</v>
      </c>
      <c r="U111" s="30">
        <v>47113.88</v>
      </c>
      <c r="V111" s="30">
        <v>43808.160000000003</v>
      </c>
      <c r="W111" s="30">
        <v>40856.86</v>
      </c>
      <c r="X111" s="30">
        <v>38288.800000000003</v>
      </c>
    </row>
    <row r="112" spans="1:24" x14ac:dyDescent="0.25">
      <c r="A112" s="9" t="s">
        <v>65</v>
      </c>
      <c r="B112" s="30">
        <v>9718.4270956328164</v>
      </c>
      <c r="C112" s="30">
        <v>7315.9130355507696</v>
      </c>
      <c r="D112" s="30">
        <v>6821.7449321361119</v>
      </c>
      <c r="E112" s="30">
        <v>6403.7323589095986</v>
      </c>
      <c r="F112" s="30">
        <v>5974.6317202941609</v>
      </c>
      <c r="H112" s="30">
        <v>9620.3951121097616</v>
      </c>
      <c r="I112" s="30">
        <v>7594.0886219635368</v>
      </c>
      <c r="J112" s="30">
        <v>7164.6883059051524</v>
      </c>
      <c r="K112" s="30">
        <v>6727.9084328142726</v>
      </c>
      <c r="L112" s="30">
        <v>6300.3811007742879</v>
      </c>
      <c r="N112" s="30">
        <v>9692.0180209733771</v>
      </c>
      <c r="O112" s="30">
        <v>7690.622218271873</v>
      </c>
      <c r="P112" s="30">
        <v>7204.3206477344957</v>
      </c>
      <c r="Q112" s="30">
        <v>6778.3666222699694</v>
      </c>
      <c r="R112" s="30">
        <v>6349.4158223759996</v>
      </c>
      <c r="T112" s="30">
        <v>11014.41965732451</v>
      </c>
      <c r="U112" s="30">
        <v>8022.1403895286739</v>
      </c>
      <c r="V112" s="30">
        <v>7459.2712323191054</v>
      </c>
      <c r="W112" s="30">
        <v>6956.7496201823842</v>
      </c>
      <c r="X112" s="30">
        <v>6519.4827712467204</v>
      </c>
    </row>
    <row r="113" spans="1:24" x14ac:dyDescent="0.25">
      <c r="A113" s="9" t="s">
        <v>66</v>
      </c>
      <c r="B113" s="30">
        <v>38225.520905514801</v>
      </c>
      <c r="C113" s="30">
        <v>32439.863382285199</v>
      </c>
      <c r="D113" s="30">
        <v>28084.850126490801</v>
      </c>
      <c r="E113" s="30">
        <v>24096.0193179698</v>
      </c>
      <c r="F113" s="30">
        <v>20340.2996250746</v>
      </c>
      <c r="H113" s="30">
        <v>57495.117782686801</v>
      </c>
      <c r="I113" s="30">
        <v>47181.320043426997</v>
      </c>
      <c r="J113" s="30">
        <v>43081.208422582597</v>
      </c>
      <c r="K113" s="30">
        <v>39120.980375890613</v>
      </c>
      <c r="L113" s="30">
        <v>35132.486137978201</v>
      </c>
      <c r="N113" s="30">
        <v>59357.621345639003</v>
      </c>
      <c r="O113" s="30">
        <v>49680.956891844013</v>
      </c>
      <c r="P113" s="30">
        <v>45433.033064624797</v>
      </c>
      <c r="Q113" s="30">
        <v>41350.811295965803</v>
      </c>
      <c r="R113" s="30">
        <v>37393.808463736597</v>
      </c>
      <c r="T113" s="30">
        <v>64602.233376800003</v>
      </c>
      <c r="U113" s="30">
        <v>60185.837940664198</v>
      </c>
      <c r="V113" s="30">
        <v>54940.695807204203</v>
      </c>
      <c r="W113" s="30">
        <v>50442.997389056007</v>
      </c>
      <c r="X113" s="30">
        <v>45839.421431482398</v>
      </c>
    </row>
    <row r="114" spans="1:24" x14ac:dyDescent="0.25">
      <c r="A114" s="9" t="s">
        <v>67</v>
      </c>
      <c r="B114" s="30">
        <v>8867.7535114431612</v>
      </c>
      <c r="C114" s="30">
        <v>7666.8557537911211</v>
      </c>
      <c r="D114" s="30">
        <v>6812.8261227830399</v>
      </c>
      <c r="E114" s="30">
        <v>5892.3651540678002</v>
      </c>
      <c r="F114" s="30">
        <v>4979.2599044066401</v>
      </c>
      <c r="H114" s="30">
        <v>13894.493560716241</v>
      </c>
      <c r="I114" s="30">
        <v>11610.18522474816</v>
      </c>
      <c r="J114" s="30">
        <v>10638.4640888748</v>
      </c>
      <c r="K114" s="30">
        <v>9647.5874346314413</v>
      </c>
      <c r="L114" s="30">
        <v>8655.0761761538397</v>
      </c>
      <c r="N114" s="30">
        <v>14426.531698270201</v>
      </c>
      <c r="O114" s="30">
        <v>12054.41446609404</v>
      </c>
      <c r="P114" s="30">
        <v>11173.97576042652</v>
      </c>
      <c r="Q114" s="30">
        <v>10208.154524211121</v>
      </c>
      <c r="R114" s="30">
        <v>9218.0440907025604</v>
      </c>
      <c r="T114" s="30">
        <v>14441.779490892721</v>
      </c>
      <c r="U114" s="30">
        <v>13812.737808313081</v>
      </c>
      <c r="V114" s="30">
        <v>12930.255847352761</v>
      </c>
      <c r="W114" s="30">
        <v>12020.981701365599</v>
      </c>
      <c r="X114" s="30">
        <v>11053.934511974519</v>
      </c>
    </row>
    <row r="115" spans="1:24" x14ac:dyDescent="0.25">
      <c r="A115" s="9" t="s">
        <v>68</v>
      </c>
      <c r="B115" s="30">
        <v>0</v>
      </c>
      <c r="C115" s="30">
        <v>0</v>
      </c>
      <c r="D115" s="30">
        <v>0</v>
      </c>
      <c r="E115" s="30">
        <v>0</v>
      </c>
      <c r="F115" s="30">
        <v>0</v>
      </c>
      <c r="H115" s="30">
        <v>0</v>
      </c>
      <c r="I115" s="30">
        <v>0</v>
      </c>
      <c r="J115" s="30">
        <v>0</v>
      </c>
      <c r="K115" s="30">
        <v>0</v>
      </c>
      <c r="L115" s="30">
        <v>0</v>
      </c>
      <c r="N115" s="30">
        <v>0</v>
      </c>
      <c r="O115" s="30">
        <v>0</v>
      </c>
      <c r="P115" s="30">
        <v>0</v>
      </c>
      <c r="Q115" s="30">
        <v>0</v>
      </c>
      <c r="R115" s="30">
        <v>0</v>
      </c>
      <c r="T115" s="30">
        <v>0</v>
      </c>
      <c r="U115" s="30">
        <v>0</v>
      </c>
      <c r="V115" s="30">
        <v>0</v>
      </c>
      <c r="W115" s="30">
        <v>0</v>
      </c>
      <c r="X115" s="30">
        <v>0</v>
      </c>
    </row>
    <row r="116" spans="1:24" x14ac:dyDescent="0.25">
      <c r="A116" s="9" t="s">
        <v>69</v>
      </c>
      <c r="B116" s="30">
        <v>0</v>
      </c>
      <c r="C116" s="30">
        <v>0</v>
      </c>
      <c r="D116" s="30">
        <v>0</v>
      </c>
      <c r="E116" s="30">
        <v>0</v>
      </c>
      <c r="F116" s="30">
        <v>0</v>
      </c>
      <c r="H116" s="30">
        <v>0</v>
      </c>
      <c r="I116" s="30">
        <v>0</v>
      </c>
      <c r="J116" s="30">
        <v>0</v>
      </c>
      <c r="K116" s="30">
        <v>0</v>
      </c>
      <c r="L116" s="30">
        <v>0</v>
      </c>
      <c r="N116" s="30">
        <v>0</v>
      </c>
      <c r="O116" s="30">
        <v>0</v>
      </c>
      <c r="P116" s="30">
        <v>0</v>
      </c>
      <c r="Q116" s="30">
        <v>0</v>
      </c>
      <c r="R116" s="30">
        <v>0</v>
      </c>
      <c r="T116" s="30">
        <v>0</v>
      </c>
      <c r="U116" s="30">
        <v>0</v>
      </c>
      <c r="V116" s="30">
        <v>0</v>
      </c>
      <c r="W116" s="30">
        <v>0</v>
      </c>
      <c r="X116" s="30">
        <v>0</v>
      </c>
    </row>
    <row r="117" spans="1:24" x14ac:dyDescent="0.25">
      <c r="A117" s="9" t="s">
        <v>70</v>
      </c>
      <c r="B117" s="30">
        <v>0</v>
      </c>
      <c r="C117" s="30">
        <v>0</v>
      </c>
      <c r="D117" s="30">
        <v>0</v>
      </c>
      <c r="E117" s="30">
        <v>0</v>
      </c>
      <c r="F117" s="30">
        <v>0</v>
      </c>
      <c r="H117" s="30">
        <v>0</v>
      </c>
      <c r="I117" s="30">
        <v>0</v>
      </c>
      <c r="J117" s="30">
        <v>0</v>
      </c>
      <c r="K117" s="30">
        <v>0</v>
      </c>
      <c r="L117" s="30">
        <v>0</v>
      </c>
      <c r="N117" s="30">
        <v>0</v>
      </c>
      <c r="O117" s="30">
        <v>0</v>
      </c>
      <c r="P117" s="30">
        <v>0</v>
      </c>
      <c r="Q117" s="30">
        <v>0</v>
      </c>
      <c r="R117" s="30">
        <v>0</v>
      </c>
      <c r="T117" s="30">
        <v>0</v>
      </c>
      <c r="U117" s="30">
        <v>0</v>
      </c>
      <c r="V117" s="30">
        <v>0</v>
      </c>
      <c r="W117" s="30">
        <v>0</v>
      </c>
      <c r="X117" s="30">
        <v>0</v>
      </c>
    </row>
    <row r="118" spans="1:24" x14ac:dyDescent="0.25">
      <c r="A118" s="9" t="s">
        <v>10</v>
      </c>
      <c r="B118" s="30">
        <v>0</v>
      </c>
      <c r="C118" s="30">
        <v>0</v>
      </c>
      <c r="D118" s="30">
        <v>0</v>
      </c>
      <c r="E118" s="30">
        <v>0</v>
      </c>
      <c r="F118" s="30">
        <v>0</v>
      </c>
      <c r="H118" s="30">
        <v>0</v>
      </c>
      <c r="I118" s="30">
        <v>0</v>
      </c>
      <c r="J118" s="30">
        <v>0</v>
      </c>
      <c r="K118" s="30">
        <v>0</v>
      </c>
      <c r="L118" s="30">
        <v>0</v>
      </c>
      <c r="N118" s="30">
        <v>0</v>
      </c>
      <c r="O118" s="30">
        <v>0</v>
      </c>
      <c r="P118" s="30">
        <v>0</v>
      </c>
      <c r="Q118" s="30">
        <v>0</v>
      </c>
      <c r="R118" s="30">
        <v>0</v>
      </c>
      <c r="T118" s="30">
        <v>0</v>
      </c>
      <c r="U118" s="30">
        <v>0</v>
      </c>
      <c r="V118" s="30">
        <v>0</v>
      </c>
      <c r="W118" s="30">
        <v>0</v>
      </c>
      <c r="X118" s="30">
        <v>0</v>
      </c>
    </row>
    <row r="119" spans="1:24" x14ac:dyDescent="0.25">
      <c r="A119" s="9" t="s">
        <v>26</v>
      </c>
      <c r="B119" s="30">
        <v>113888</v>
      </c>
      <c r="C119" s="30">
        <v>90389</v>
      </c>
      <c r="D119" s="30">
        <v>81783.5</v>
      </c>
      <c r="E119" s="30">
        <v>74001.3</v>
      </c>
      <c r="F119" s="30">
        <v>66383.199999999997</v>
      </c>
      <c r="H119" s="30">
        <v>137511</v>
      </c>
      <c r="I119" s="30">
        <v>110986</v>
      </c>
      <c r="J119" s="30">
        <v>102962</v>
      </c>
      <c r="K119" s="30">
        <v>95009.5</v>
      </c>
      <c r="L119" s="30">
        <v>87090.1</v>
      </c>
      <c r="N119" s="30">
        <v>140397</v>
      </c>
      <c r="O119" s="30">
        <v>114593</v>
      </c>
      <c r="P119" s="30">
        <v>106122</v>
      </c>
      <c r="Q119" s="30">
        <v>98146.6</v>
      </c>
      <c r="R119" s="30">
        <v>90251.4</v>
      </c>
      <c r="T119" s="30">
        <v>154746</v>
      </c>
      <c r="U119" s="30">
        <v>129135</v>
      </c>
      <c r="V119" s="30">
        <v>119138</v>
      </c>
      <c r="W119" s="30">
        <v>110278</v>
      </c>
      <c r="X119" s="30">
        <v>101702</v>
      </c>
    </row>
    <row r="121" spans="1:24" x14ac:dyDescent="0.25">
      <c r="A121" s="9" t="s">
        <v>163</v>
      </c>
      <c r="B121" s="9">
        <v>100</v>
      </c>
      <c r="C121" s="9">
        <v>95</v>
      </c>
      <c r="D121" s="9">
        <v>90</v>
      </c>
      <c r="E121" s="9">
        <v>85</v>
      </c>
      <c r="F121" s="9">
        <v>80</v>
      </c>
      <c r="G121" s="9" t="s">
        <v>164</v>
      </c>
      <c r="H121" s="9">
        <v>100</v>
      </c>
      <c r="I121" s="9">
        <v>95</v>
      </c>
      <c r="J121" s="9">
        <v>90</v>
      </c>
      <c r="K121" s="9">
        <v>85</v>
      </c>
      <c r="L121" s="9">
        <v>80</v>
      </c>
      <c r="M121" s="9" t="s">
        <v>165</v>
      </c>
      <c r="N121" s="9">
        <v>100</v>
      </c>
      <c r="O121" s="9">
        <v>95</v>
      </c>
      <c r="P121" s="9">
        <v>90</v>
      </c>
      <c r="Q121" s="9">
        <v>85</v>
      </c>
      <c r="R121" s="9">
        <v>80</v>
      </c>
      <c r="S121" s="9" t="s">
        <v>166</v>
      </c>
      <c r="T121" s="9">
        <v>100</v>
      </c>
      <c r="U121" s="9">
        <v>95</v>
      </c>
      <c r="V121" s="9">
        <v>90</v>
      </c>
      <c r="W121" s="9">
        <v>85</v>
      </c>
      <c r="X121" s="9">
        <v>80</v>
      </c>
    </row>
    <row r="122" spans="1:24" x14ac:dyDescent="0.25">
      <c r="A122" s="9" t="s">
        <v>22</v>
      </c>
      <c r="B122" s="30">
        <v>0</v>
      </c>
      <c r="C122" s="30">
        <v>0</v>
      </c>
      <c r="D122" s="30">
        <v>0</v>
      </c>
      <c r="E122" s="30">
        <v>0</v>
      </c>
      <c r="F122" s="30">
        <v>0</v>
      </c>
      <c r="H122" s="30">
        <v>0</v>
      </c>
      <c r="I122" s="30">
        <v>0</v>
      </c>
      <c r="J122" s="30">
        <v>0</v>
      </c>
      <c r="K122" s="30">
        <v>0</v>
      </c>
      <c r="L122" s="30">
        <v>0</v>
      </c>
      <c r="N122" s="30">
        <v>0</v>
      </c>
      <c r="O122" s="30">
        <v>0</v>
      </c>
      <c r="P122" s="30">
        <v>0</v>
      </c>
      <c r="Q122" s="30">
        <v>0</v>
      </c>
      <c r="R122" s="30">
        <v>0</v>
      </c>
      <c r="T122" s="30">
        <v>0</v>
      </c>
      <c r="U122" s="30">
        <v>0</v>
      </c>
      <c r="V122" s="30">
        <v>0</v>
      </c>
      <c r="W122" s="30">
        <v>0</v>
      </c>
      <c r="X122" s="30">
        <v>0</v>
      </c>
    </row>
    <row r="123" spans="1:24" x14ac:dyDescent="0.25">
      <c r="A123" s="9" t="s">
        <v>23</v>
      </c>
      <c r="B123" s="30">
        <v>0</v>
      </c>
      <c r="C123" s="30">
        <v>0</v>
      </c>
      <c r="D123" s="30">
        <v>0</v>
      </c>
      <c r="E123" s="30">
        <v>0</v>
      </c>
      <c r="F123" s="30">
        <v>0</v>
      </c>
      <c r="H123" s="30">
        <v>0</v>
      </c>
      <c r="I123" s="30">
        <v>0</v>
      </c>
      <c r="J123" s="30">
        <v>0</v>
      </c>
      <c r="K123" s="30">
        <v>0</v>
      </c>
      <c r="L123" s="30">
        <v>0</v>
      </c>
      <c r="N123" s="30">
        <v>0</v>
      </c>
      <c r="O123" s="30">
        <v>0</v>
      </c>
      <c r="P123" s="30">
        <v>0</v>
      </c>
      <c r="Q123" s="30">
        <v>0</v>
      </c>
      <c r="R123" s="30">
        <v>0</v>
      </c>
      <c r="T123" s="30">
        <v>0</v>
      </c>
      <c r="U123" s="30">
        <v>0</v>
      </c>
      <c r="V123" s="30">
        <v>0</v>
      </c>
      <c r="W123" s="30">
        <v>0</v>
      </c>
      <c r="X123" s="30">
        <v>0</v>
      </c>
    </row>
    <row r="124" spans="1:24" x14ac:dyDescent="0.25">
      <c r="A124" s="9" t="s">
        <v>24</v>
      </c>
      <c r="B124" s="30">
        <v>0</v>
      </c>
      <c r="C124" s="30">
        <v>0</v>
      </c>
      <c r="D124" s="30">
        <v>0</v>
      </c>
      <c r="E124" s="30">
        <v>0</v>
      </c>
      <c r="F124" s="30">
        <v>0</v>
      </c>
      <c r="H124" s="30">
        <v>0</v>
      </c>
      <c r="I124" s="30">
        <v>0</v>
      </c>
      <c r="J124" s="30">
        <v>0</v>
      </c>
      <c r="K124" s="30">
        <v>0</v>
      </c>
      <c r="L124" s="30">
        <v>0</v>
      </c>
      <c r="N124" s="30">
        <v>0</v>
      </c>
      <c r="O124" s="30">
        <v>0</v>
      </c>
      <c r="P124" s="30">
        <v>0</v>
      </c>
      <c r="Q124" s="30">
        <v>0</v>
      </c>
      <c r="R124" s="30">
        <v>0</v>
      </c>
      <c r="T124" s="30">
        <v>0</v>
      </c>
      <c r="U124" s="30">
        <v>0</v>
      </c>
      <c r="V124" s="30">
        <v>0</v>
      </c>
      <c r="W124" s="30">
        <v>0</v>
      </c>
      <c r="X124" s="30">
        <v>0</v>
      </c>
    </row>
    <row r="125" spans="1:24" x14ac:dyDescent="0.25">
      <c r="A125" s="9" t="s">
        <v>25</v>
      </c>
      <c r="B125" s="30">
        <v>6</v>
      </c>
      <c r="C125" s="30">
        <v>6</v>
      </c>
      <c r="D125" s="30">
        <v>6</v>
      </c>
      <c r="E125" s="30">
        <v>6</v>
      </c>
      <c r="F125" s="30">
        <v>6</v>
      </c>
      <c r="H125" s="30">
        <v>7</v>
      </c>
      <c r="I125" s="30">
        <v>7</v>
      </c>
      <c r="J125" s="30">
        <v>7</v>
      </c>
      <c r="K125" s="30">
        <v>7</v>
      </c>
      <c r="L125" s="30">
        <v>7</v>
      </c>
      <c r="N125" s="30">
        <v>8</v>
      </c>
      <c r="O125" s="30">
        <v>8</v>
      </c>
      <c r="P125" s="30">
        <v>8</v>
      </c>
      <c r="Q125" s="30">
        <v>8</v>
      </c>
      <c r="R125" s="30">
        <v>8</v>
      </c>
      <c r="T125" s="30">
        <v>12</v>
      </c>
      <c r="U125" s="30">
        <v>12</v>
      </c>
      <c r="V125" s="30">
        <v>12</v>
      </c>
      <c r="W125" s="30">
        <v>12</v>
      </c>
      <c r="X125" s="30">
        <v>12</v>
      </c>
    </row>
    <row r="126" spans="1:24" x14ac:dyDescent="0.25">
      <c r="A126" s="9" t="s">
        <v>64</v>
      </c>
      <c r="B126" s="30">
        <v>0</v>
      </c>
      <c r="C126" s="30">
        <v>0</v>
      </c>
      <c r="D126" s="30">
        <v>0</v>
      </c>
      <c r="E126" s="30">
        <v>0</v>
      </c>
      <c r="F126" s="30">
        <v>0</v>
      </c>
      <c r="H126" s="30">
        <v>0</v>
      </c>
      <c r="I126" s="30">
        <v>0</v>
      </c>
      <c r="J126" s="30">
        <v>0</v>
      </c>
      <c r="K126" s="30">
        <v>0</v>
      </c>
      <c r="L126" s="30">
        <v>0</v>
      </c>
      <c r="N126" s="30">
        <v>0</v>
      </c>
      <c r="O126" s="30">
        <v>0</v>
      </c>
      <c r="P126" s="30">
        <v>0</v>
      </c>
      <c r="Q126" s="30">
        <v>0</v>
      </c>
      <c r="R126" s="30">
        <v>0</v>
      </c>
      <c r="T126" s="30">
        <v>0</v>
      </c>
      <c r="U126" s="30">
        <v>0</v>
      </c>
      <c r="V126" s="30">
        <v>0</v>
      </c>
      <c r="W126" s="30">
        <v>0</v>
      </c>
      <c r="X126" s="30">
        <v>0</v>
      </c>
    </row>
    <row r="127" spans="1:24" x14ac:dyDescent="0.25">
      <c r="A127" s="9" t="s">
        <v>65</v>
      </c>
      <c r="B127" s="30">
        <v>0</v>
      </c>
      <c r="C127" s="30">
        <v>0</v>
      </c>
      <c r="D127" s="30">
        <v>0</v>
      </c>
      <c r="E127" s="30">
        <v>0</v>
      </c>
      <c r="F127" s="30">
        <v>0</v>
      </c>
      <c r="H127" s="30">
        <v>0</v>
      </c>
      <c r="I127" s="30">
        <v>0</v>
      </c>
      <c r="J127" s="30">
        <v>0</v>
      </c>
      <c r="K127" s="30">
        <v>0</v>
      </c>
      <c r="L127" s="30">
        <v>0</v>
      </c>
      <c r="N127" s="30">
        <v>0</v>
      </c>
      <c r="O127" s="30">
        <v>0</v>
      </c>
      <c r="P127" s="30">
        <v>0</v>
      </c>
      <c r="Q127" s="30">
        <v>0</v>
      </c>
      <c r="R127" s="30">
        <v>0</v>
      </c>
      <c r="T127" s="30">
        <v>0</v>
      </c>
      <c r="U127" s="30">
        <v>0</v>
      </c>
      <c r="V127" s="30">
        <v>0</v>
      </c>
      <c r="W127" s="30">
        <v>0</v>
      </c>
      <c r="X127" s="30">
        <v>0</v>
      </c>
    </row>
    <row r="128" spans="1:24" x14ac:dyDescent="0.25">
      <c r="A128" s="9" t="s">
        <v>66</v>
      </c>
      <c r="B128" s="30">
        <v>0</v>
      </c>
      <c r="C128" s="30">
        <v>0</v>
      </c>
      <c r="D128" s="30">
        <v>0</v>
      </c>
      <c r="E128" s="30">
        <v>0</v>
      </c>
      <c r="F128" s="30">
        <v>0</v>
      </c>
      <c r="H128" s="30">
        <v>0</v>
      </c>
      <c r="I128" s="30">
        <v>0</v>
      </c>
      <c r="J128" s="30">
        <v>0</v>
      </c>
      <c r="K128" s="30">
        <v>0</v>
      </c>
      <c r="L128" s="30">
        <v>0</v>
      </c>
      <c r="N128" s="30">
        <v>0</v>
      </c>
      <c r="O128" s="30">
        <v>0</v>
      </c>
      <c r="P128" s="30">
        <v>0</v>
      </c>
      <c r="Q128" s="30">
        <v>0</v>
      </c>
      <c r="R128" s="30">
        <v>0</v>
      </c>
      <c r="T128" s="30">
        <v>0</v>
      </c>
      <c r="U128" s="30">
        <v>0</v>
      </c>
      <c r="V128" s="30">
        <v>0</v>
      </c>
      <c r="W128" s="30">
        <v>0</v>
      </c>
      <c r="X128" s="30">
        <v>0</v>
      </c>
    </row>
    <row r="129" spans="1:24" x14ac:dyDescent="0.25">
      <c r="A129" s="9" t="s">
        <v>67</v>
      </c>
      <c r="B129" s="30">
        <v>0</v>
      </c>
      <c r="C129" s="30">
        <v>0</v>
      </c>
      <c r="D129" s="30">
        <v>0</v>
      </c>
      <c r="E129" s="30">
        <v>0</v>
      </c>
      <c r="F129" s="30">
        <v>0</v>
      </c>
      <c r="H129" s="30">
        <v>0</v>
      </c>
      <c r="I129" s="30">
        <v>0</v>
      </c>
      <c r="J129" s="30">
        <v>0</v>
      </c>
      <c r="K129" s="30">
        <v>0</v>
      </c>
      <c r="L129" s="30">
        <v>0</v>
      </c>
      <c r="N129" s="30">
        <v>0</v>
      </c>
      <c r="O129" s="30">
        <v>0</v>
      </c>
      <c r="P129" s="30">
        <v>0</v>
      </c>
      <c r="Q129" s="30">
        <v>0</v>
      </c>
      <c r="R129" s="30">
        <v>0</v>
      </c>
      <c r="T129" s="30">
        <v>0</v>
      </c>
      <c r="U129" s="30">
        <v>0</v>
      </c>
      <c r="V129" s="30">
        <v>0</v>
      </c>
      <c r="W129" s="30">
        <v>0</v>
      </c>
      <c r="X129" s="30">
        <v>0</v>
      </c>
    </row>
    <row r="130" spans="1:24" x14ac:dyDescent="0.25">
      <c r="A130" s="9" t="s">
        <v>68</v>
      </c>
      <c r="B130" s="30">
        <v>4156.62</v>
      </c>
      <c r="C130" s="30">
        <v>4156.62</v>
      </c>
      <c r="D130" s="30">
        <v>4156.62</v>
      </c>
      <c r="E130" s="30">
        <v>4156.62</v>
      </c>
      <c r="F130" s="30">
        <v>4156.62</v>
      </c>
      <c r="H130" s="30">
        <v>4849.3899999999994</v>
      </c>
      <c r="I130" s="30">
        <v>4849.3899999999994</v>
      </c>
      <c r="J130" s="30">
        <v>4849.3899999999994</v>
      </c>
      <c r="K130" s="30">
        <v>4849.3899999999994</v>
      </c>
      <c r="L130" s="30">
        <v>4849.3899999999994</v>
      </c>
      <c r="N130" s="30">
        <v>5542.16</v>
      </c>
      <c r="O130" s="30">
        <v>5542.16</v>
      </c>
      <c r="P130" s="30">
        <v>5542.16</v>
      </c>
      <c r="Q130" s="30">
        <v>5542.16</v>
      </c>
      <c r="R130" s="30">
        <v>5542.16</v>
      </c>
      <c r="T130" s="30">
        <v>8313.24</v>
      </c>
      <c r="U130" s="30">
        <v>8313.24</v>
      </c>
      <c r="V130" s="30">
        <v>8313.24</v>
      </c>
      <c r="W130" s="30">
        <v>8313.24</v>
      </c>
      <c r="X130" s="30">
        <v>8313.24</v>
      </c>
    </row>
    <row r="131" spans="1:24" x14ac:dyDescent="0.25">
      <c r="A131" s="9" t="s">
        <v>69</v>
      </c>
      <c r="B131" s="30">
        <v>1277.0345580000001</v>
      </c>
      <c r="C131" s="30">
        <v>1277.0345580000001</v>
      </c>
      <c r="D131" s="30">
        <v>1277.0345580000001</v>
      </c>
      <c r="E131" s="30">
        <v>1277.0345580000001</v>
      </c>
      <c r="F131" s="30">
        <v>1277.0345580000001</v>
      </c>
      <c r="H131" s="30">
        <v>1489.8736510000001</v>
      </c>
      <c r="I131" s="30">
        <v>1489.8736510000001</v>
      </c>
      <c r="J131" s="30">
        <v>1489.8736510000001</v>
      </c>
      <c r="K131" s="30">
        <v>1489.8736510000001</v>
      </c>
      <c r="L131" s="30">
        <v>1489.8736510000001</v>
      </c>
      <c r="N131" s="30">
        <v>1702.7127439999999</v>
      </c>
      <c r="O131" s="30">
        <v>1702.7127439999999</v>
      </c>
      <c r="P131" s="30">
        <v>1702.7127439999999</v>
      </c>
      <c r="Q131" s="30">
        <v>1702.7127439999999</v>
      </c>
      <c r="R131" s="30">
        <v>1702.7127439999999</v>
      </c>
      <c r="T131" s="30">
        <v>2554.0691160000001</v>
      </c>
      <c r="U131" s="30">
        <v>2554.0691160000001</v>
      </c>
      <c r="V131" s="30">
        <v>2554.0691160000001</v>
      </c>
      <c r="W131" s="30">
        <v>2554.0691160000001</v>
      </c>
      <c r="X131" s="30">
        <v>2554.0691160000001</v>
      </c>
    </row>
    <row r="132" spans="1:24" x14ac:dyDescent="0.25">
      <c r="A132" s="9" t="s">
        <v>70</v>
      </c>
      <c r="B132" s="30">
        <v>3858.7391275132431</v>
      </c>
      <c r="C132" s="30">
        <v>3665.8021711376141</v>
      </c>
      <c r="D132" s="30">
        <v>3472.8652147619518</v>
      </c>
      <c r="E132" s="30">
        <v>3279.9282583862901</v>
      </c>
      <c r="F132" s="30">
        <v>3086.9913020106392</v>
      </c>
      <c r="H132" s="30">
        <v>3860.1685548619098</v>
      </c>
      <c r="I132" s="30">
        <v>3667.1601271188488</v>
      </c>
      <c r="J132" s="30">
        <v>3474.151699375765</v>
      </c>
      <c r="K132" s="30">
        <v>3281.143271632684</v>
      </c>
      <c r="L132" s="30">
        <v>3088.1348438895948</v>
      </c>
      <c r="N132" s="30">
        <v>3860.1685548619221</v>
      </c>
      <c r="O132" s="30">
        <v>3667.160127118836</v>
      </c>
      <c r="P132" s="30">
        <v>3474.15169937574</v>
      </c>
      <c r="Q132" s="30">
        <v>3281.1432716326422</v>
      </c>
      <c r="R132" s="30">
        <v>3088.1348438895411</v>
      </c>
      <c r="T132" s="30">
        <v>3861.5979822105428</v>
      </c>
      <c r="U132" s="30">
        <v>3668.518083100028</v>
      </c>
      <c r="V132" s="30">
        <v>3475.4381839895</v>
      </c>
      <c r="W132" s="30">
        <v>3282.3582848789788</v>
      </c>
      <c r="X132" s="30">
        <v>3089.2783857684481</v>
      </c>
    </row>
    <row r="133" spans="1:24" x14ac:dyDescent="0.25">
      <c r="A133" s="9" t="s">
        <v>10</v>
      </c>
      <c r="B133" s="30">
        <v>81453.653133071144</v>
      </c>
      <c r="C133" s="30">
        <v>77380.970476418268</v>
      </c>
      <c r="D133" s="30">
        <v>73308.287819764737</v>
      </c>
      <c r="E133" s="30">
        <v>69235.605163111191</v>
      </c>
      <c r="F133" s="30">
        <v>65162.92250645785</v>
      </c>
      <c r="H133" s="30">
        <v>81483.826740456789</v>
      </c>
      <c r="I133" s="30">
        <v>77409.635403434702</v>
      </c>
      <c r="J133" s="30">
        <v>73335.444066412092</v>
      </c>
      <c r="K133" s="30">
        <v>69261.25272938954</v>
      </c>
      <c r="L133" s="30">
        <v>65187.06139236685</v>
      </c>
      <c r="N133" s="30">
        <v>81483.826740457065</v>
      </c>
      <c r="O133" s="30">
        <v>77409.635403434397</v>
      </c>
      <c r="P133" s="30">
        <v>73335.444066411583</v>
      </c>
      <c r="Q133" s="30">
        <v>69261.252729388681</v>
      </c>
      <c r="R133" s="30">
        <v>65187.061392365707</v>
      </c>
      <c r="T133" s="30">
        <v>81514.000347841735</v>
      </c>
      <c r="U133" s="30">
        <v>77438.300330449871</v>
      </c>
      <c r="V133" s="30">
        <v>73362.600313057803</v>
      </c>
      <c r="W133" s="30">
        <v>69286.900295665851</v>
      </c>
      <c r="X133" s="30">
        <v>65211.200278273667</v>
      </c>
    </row>
    <row r="134" spans="1:24" x14ac:dyDescent="0.25">
      <c r="A134" s="9" t="s">
        <v>26</v>
      </c>
      <c r="B134" s="30">
        <v>90749.5</v>
      </c>
      <c r="C134" s="30">
        <v>86483.7</v>
      </c>
      <c r="D134" s="30">
        <v>82217.899999999994</v>
      </c>
      <c r="E134" s="30">
        <v>77952.100000000006</v>
      </c>
      <c r="F134" s="30">
        <v>73686.3</v>
      </c>
      <c r="H134" s="30">
        <v>91686.7</v>
      </c>
      <c r="I134" s="30">
        <v>87419.3</v>
      </c>
      <c r="J134" s="30">
        <v>83151.899999999994</v>
      </c>
      <c r="K134" s="30">
        <v>78884.5</v>
      </c>
      <c r="L134" s="30">
        <v>74617.2</v>
      </c>
      <c r="N134" s="30">
        <v>92592.3</v>
      </c>
      <c r="O134" s="30">
        <v>88324.9</v>
      </c>
      <c r="P134" s="30">
        <v>84057.5</v>
      </c>
      <c r="Q134" s="30">
        <v>79790.100000000006</v>
      </c>
      <c r="R134" s="30">
        <v>75522.7</v>
      </c>
      <c r="T134" s="30">
        <v>96246.1</v>
      </c>
      <c r="U134" s="30">
        <v>91977.2</v>
      </c>
      <c r="V134" s="30">
        <v>87708.2</v>
      </c>
      <c r="W134" s="30">
        <v>83439.3</v>
      </c>
      <c r="X134" s="30">
        <v>79170.3</v>
      </c>
    </row>
    <row r="136" spans="1:24" x14ac:dyDescent="0.25">
      <c r="A136" s="9" t="s">
        <v>167</v>
      </c>
      <c r="B136" s="9">
        <v>100</v>
      </c>
      <c r="C136" s="9">
        <v>95</v>
      </c>
      <c r="D136" s="9">
        <v>90</v>
      </c>
      <c r="E136" s="9">
        <v>85</v>
      </c>
      <c r="F136" s="9">
        <v>80</v>
      </c>
      <c r="G136" s="9" t="s">
        <v>168</v>
      </c>
      <c r="H136" s="9">
        <v>100</v>
      </c>
      <c r="I136" s="9">
        <v>95</v>
      </c>
      <c r="J136" s="9">
        <v>90</v>
      </c>
      <c r="K136" s="9">
        <v>85</v>
      </c>
      <c r="L136" s="9">
        <v>80</v>
      </c>
      <c r="M136" s="9" t="s">
        <v>169</v>
      </c>
      <c r="N136" s="9">
        <v>100</v>
      </c>
      <c r="O136" s="9">
        <v>95</v>
      </c>
      <c r="P136" s="9">
        <v>90</v>
      </c>
      <c r="Q136" s="9">
        <v>85</v>
      </c>
      <c r="R136" s="9">
        <v>80</v>
      </c>
      <c r="S136" s="9" t="s">
        <v>170</v>
      </c>
      <c r="T136" s="9">
        <v>100</v>
      </c>
      <c r="U136" s="9">
        <v>95</v>
      </c>
      <c r="V136" s="9">
        <v>90</v>
      </c>
      <c r="W136" s="9">
        <v>85</v>
      </c>
      <c r="X136" s="9">
        <v>80</v>
      </c>
    </row>
    <row r="137" spans="1:24" x14ac:dyDescent="0.25">
      <c r="A137" s="9" t="s">
        <v>22</v>
      </c>
      <c r="B137" s="30">
        <v>9.11</v>
      </c>
      <c r="C137" s="30">
        <v>9.11</v>
      </c>
      <c r="D137" s="30">
        <v>9.11</v>
      </c>
      <c r="E137" s="30">
        <v>9.11</v>
      </c>
      <c r="F137" s="30">
        <v>9.11</v>
      </c>
      <c r="H137" s="30">
        <v>5.9889999999999999</v>
      </c>
      <c r="I137" s="30">
        <v>5.9889999999999999</v>
      </c>
      <c r="J137" s="30">
        <v>5.9889999999999999</v>
      </c>
      <c r="K137" s="30">
        <v>5.9889999999999999</v>
      </c>
      <c r="L137" s="30">
        <v>5.9889999999999999</v>
      </c>
      <c r="N137" s="30">
        <v>5.2569999999999997</v>
      </c>
      <c r="O137" s="30">
        <v>5.2569999999999997</v>
      </c>
      <c r="P137" s="30">
        <v>5.2569999999999997</v>
      </c>
      <c r="Q137" s="30">
        <v>5.2569999999999997</v>
      </c>
      <c r="R137" s="30">
        <v>5.2569999999999997</v>
      </c>
      <c r="T137" s="30">
        <v>3.524</v>
      </c>
      <c r="U137" s="30">
        <v>3.524</v>
      </c>
      <c r="V137" s="30">
        <v>3.524</v>
      </c>
      <c r="W137" s="30">
        <v>3.524</v>
      </c>
      <c r="X137" s="30">
        <v>3.524</v>
      </c>
    </row>
    <row r="138" spans="1:24" x14ac:dyDescent="0.25">
      <c r="A138" s="9" t="s">
        <v>23</v>
      </c>
      <c r="B138" s="30">
        <v>0</v>
      </c>
      <c r="C138" s="30">
        <v>0</v>
      </c>
      <c r="D138" s="30">
        <v>0</v>
      </c>
      <c r="E138" s="30">
        <v>0</v>
      </c>
      <c r="F138" s="30">
        <v>0</v>
      </c>
      <c r="H138" s="30">
        <v>0</v>
      </c>
      <c r="I138" s="30">
        <v>0</v>
      </c>
      <c r="J138" s="30">
        <v>0</v>
      </c>
      <c r="K138" s="30">
        <v>0</v>
      </c>
      <c r="L138" s="30">
        <v>0</v>
      </c>
      <c r="N138" s="30">
        <v>0</v>
      </c>
      <c r="O138" s="30">
        <v>0</v>
      </c>
      <c r="P138" s="30">
        <v>0</v>
      </c>
      <c r="Q138" s="30">
        <v>0</v>
      </c>
      <c r="R138" s="30">
        <v>0</v>
      </c>
      <c r="T138" s="30">
        <v>0</v>
      </c>
      <c r="U138" s="30">
        <v>0</v>
      </c>
      <c r="V138" s="30">
        <v>0</v>
      </c>
      <c r="W138" s="30">
        <v>0</v>
      </c>
      <c r="X138" s="30">
        <v>0</v>
      </c>
    </row>
    <row r="139" spans="1:24" x14ac:dyDescent="0.25">
      <c r="A139" s="9" t="s">
        <v>24</v>
      </c>
      <c r="B139" s="30">
        <v>0</v>
      </c>
      <c r="C139" s="30">
        <v>0</v>
      </c>
      <c r="D139" s="30">
        <v>0</v>
      </c>
      <c r="E139" s="30">
        <v>0</v>
      </c>
      <c r="F139" s="30">
        <v>0</v>
      </c>
      <c r="H139" s="30">
        <v>0</v>
      </c>
      <c r="I139" s="30">
        <v>0</v>
      </c>
      <c r="J139" s="30">
        <v>0</v>
      </c>
      <c r="K139" s="30">
        <v>0</v>
      </c>
      <c r="L139" s="30">
        <v>0</v>
      </c>
      <c r="N139" s="30">
        <v>0</v>
      </c>
      <c r="O139" s="30">
        <v>0</v>
      </c>
      <c r="P139" s="30">
        <v>0</v>
      </c>
      <c r="Q139" s="30">
        <v>0</v>
      </c>
      <c r="R139" s="30">
        <v>0</v>
      </c>
      <c r="T139" s="30">
        <v>0</v>
      </c>
      <c r="U139" s="30">
        <v>0</v>
      </c>
      <c r="V139" s="30">
        <v>0</v>
      </c>
      <c r="W139" s="30">
        <v>0</v>
      </c>
      <c r="X139" s="30">
        <v>0</v>
      </c>
    </row>
    <row r="140" spans="1:24" x14ac:dyDescent="0.25">
      <c r="A140" s="9" t="s">
        <v>25</v>
      </c>
      <c r="B140" s="30">
        <v>6</v>
      </c>
      <c r="C140" s="30">
        <v>6</v>
      </c>
      <c r="D140" s="30">
        <v>6</v>
      </c>
      <c r="E140" s="30">
        <v>6</v>
      </c>
      <c r="F140" s="30">
        <v>6</v>
      </c>
      <c r="H140" s="30">
        <v>7</v>
      </c>
      <c r="I140" s="30">
        <v>7</v>
      </c>
      <c r="J140" s="30">
        <v>7</v>
      </c>
      <c r="K140" s="30">
        <v>7</v>
      </c>
      <c r="L140" s="30">
        <v>7</v>
      </c>
      <c r="N140" s="30">
        <v>8</v>
      </c>
      <c r="O140" s="30">
        <v>8</v>
      </c>
      <c r="P140" s="30">
        <v>8</v>
      </c>
      <c r="Q140" s="30">
        <v>8</v>
      </c>
      <c r="R140" s="30">
        <v>8</v>
      </c>
      <c r="T140" s="30">
        <v>12</v>
      </c>
      <c r="U140" s="30">
        <v>12</v>
      </c>
      <c r="V140" s="30">
        <v>12</v>
      </c>
      <c r="W140" s="30">
        <v>12</v>
      </c>
      <c r="X140" s="30">
        <v>12</v>
      </c>
    </row>
    <row r="141" spans="1:24" x14ac:dyDescent="0.25">
      <c r="A141" s="9" t="s">
        <v>64</v>
      </c>
      <c r="B141" s="30">
        <v>20041.714</v>
      </c>
      <c r="C141" s="30">
        <v>20041.714</v>
      </c>
      <c r="D141" s="30">
        <v>20041.714</v>
      </c>
      <c r="E141" s="30">
        <v>20041.714</v>
      </c>
      <c r="F141" s="30">
        <v>20041.714</v>
      </c>
      <c r="H141" s="30">
        <v>13175.932000000001</v>
      </c>
      <c r="I141" s="30">
        <v>13175.932000000001</v>
      </c>
      <c r="J141" s="30">
        <v>13175.932000000001</v>
      </c>
      <c r="K141" s="30">
        <v>13175.932000000001</v>
      </c>
      <c r="L141" s="30">
        <v>13175.932000000001</v>
      </c>
      <c r="N141" s="30">
        <v>11564.85</v>
      </c>
      <c r="O141" s="30">
        <v>11564.85</v>
      </c>
      <c r="P141" s="30">
        <v>11564.85</v>
      </c>
      <c r="Q141" s="30">
        <v>11564.85</v>
      </c>
      <c r="R141" s="30">
        <v>11564.85</v>
      </c>
      <c r="T141" s="30">
        <v>7752.1180000000004</v>
      </c>
      <c r="U141" s="30">
        <v>7752.1180000000004</v>
      </c>
      <c r="V141" s="30">
        <v>7752.1180000000004</v>
      </c>
      <c r="W141" s="30">
        <v>7752.1180000000004</v>
      </c>
      <c r="X141" s="30">
        <v>7752.1180000000004</v>
      </c>
    </row>
    <row r="142" spans="1:24" x14ac:dyDescent="0.25">
      <c r="A142" s="9" t="s">
        <v>65</v>
      </c>
      <c r="B142" s="30">
        <v>3412.528183940321</v>
      </c>
      <c r="C142" s="30">
        <v>3412.528183940321</v>
      </c>
      <c r="D142" s="30">
        <v>3412.528183940321</v>
      </c>
      <c r="E142" s="30">
        <v>3412.528183940321</v>
      </c>
      <c r="F142" s="30">
        <v>3412.528183940321</v>
      </c>
      <c r="H142" s="30">
        <v>2243.482733047741</v>
      </c>
      <c r="I142" s="30">
        <v>2243.482733047741</v>
      </c>
      <c r="J142" s="30">
        <v>2243.482733047741</v>
      </c>
      <c r="K142" s="30">
        <v>2243.482733047741</v>
      </c>
      <c r="L142" s="30">
        <v>2243.482733047741</v>
      </c>
      <c r="N142" s="30">
        <v>1969.1617477448401</v>
      </c>
      <c r="O142" s="30">
        <v>1969.1617477448401</v>
      </c>
      <c r="P142" s="30">
        <v>1969.1617477448401</v>
      </c>
      <c r="Q142" s="30">
        <v>1969.1617477448401</v>
      </c>
      <c r="R142" s="30">
        <v>1969.1617477448401</v>
      </c>
      <c r="T142" s="30">
        <v>1319.9630111591789</v>
      </c>
      <c r="U142" s="30">
        <v>1319.9630111591789</v>
      </c>
      <c r="V142" s="30">
        <v>1319.9630111591789</v>
      </c>
      <c r="W142" s="30">
        <v>1319.9630111591789</v>
      </c>
      <c r="X142" s="30">
        <v>1319.9630111591789</v>
      </c>
    </row>
    <row r="143" spans="1:24" x14ac:dyDescent="0.25">
      <c r="A143" s="9" t="s">
        <v>66</v>
      </c>
      <c r="B143" s="30">
        <v>0</v>
      </c>
      <c r="C143" s="30">
        <v>0</v>
      </c>
      <c r="D143" s="30">
        <v>0</v>
      </c>
      <c r="E143" s="30">
        <v>0</v>
      </c>
      <c r="F143" s="30">
        <v>0</v>
      </c>
      <c r="H143" s="30">
        <v>0</v>
      </c>
      <c r="I143" s="30">
        <v>0</v>
      </c>
      <c r="J143" s="30">
        <v>0</v>
      </c>
      <c r="K143" s="30">
        <v>0</v>
      </c>
      <c r="L143" s="30">
        <v>0</v>
      </c>
      <c r="N143" s="30">
        <v>1.7602186094999999E-10</v>
      </c>
      <c r="O143" s="30">
        <v>0</v>
      </c>
      <c r="P143" s="30">
        <v>0</v>
      </c>
      <c r="Q143" s="30">
        <v>0</v>
      </c>
      <c r="R143" s="30">
        <v>0</v>
      </c>
      <c r="T143" s="30">
        <v>0</v>
      </c>
      <c r="U143" s="30">
        <v>0</v>
      </c>
      <c r="V143" s="30">
        <v>0</v>
      </c>
      <c r="W143" s="30">
        <v>0</v>
      </c>
      <c r="X143" s="30">
        <v>0</v>
      </c>
    </row>
    <row r="144" spans="1:24" x14ac:dyDescent="0.25">
      <c r="A144" s="9" t="s">
        <v>67</v>
      </c>
      <c r="B144" s="30">
        <v>0</v>
      </c>
      <c r="C144" s="30">
        <v>0</v>
      </c>
      <c r="D144" s="30">
        <v>0</v>
      </c>
      <c r="E144" s="30">
        <v>0</v>
      </c>
      <c r="F144" s="30">
        <v>0</v>
      </c>
      <c r="H144" s="30">
        <v>0</v>
      </c>
      <c r="I144" s="30">
        <v>0</v>
      </c>
      <c r="J144" s="30">
        <v>0</v>
      </c>
      <c r="K144" s="30">
        <v>0</v>
      </c>
      <c r="L144" s="30">
        <v>0</v>
      </c>
      <c r="N144" s="30">
        <v>5.1225687225054007E-11</v>
      </c>
      <c r="O144" s="30">
        <v>0</v>
      </c>
      <c r="P144" s="30">
        <v>0</v>
      </c>
      <c r="Q144" s="30">
        <v>0</v>
      </c>
      <c r="R144" s="30">
        <v>0</v>
      </c>
      <c r="T144" s="30">
        <v>0</v>
      </c>
      <c r="U144" s="30">
        <v>0</v>
      </c>
      <c r="V144" s="30">
        <v>0</v>
      </c>
      <c r="W144" s="30">
        <v>0</v>
      </c>
      <c r="X144" s="30">
        <v>0</v>
      </c>
    </row>
    <row r="145" spans="1:24" x14ac:dyDescent="0.25">
      <c r="A145" s="9" t="s">
        <v>68</v>
      </c>
      <c r="B145" s="30">
        <v>3325.32</v>
      </c>
      <c r="C145" s="30">
        <v>3325.32</v>
      </c>
      <c r="D145" s="30">
        <v>3325.32</v>
      </c>
      <c r="E145" s="30">
        <v>3325.32</v>
      </c>
      <c r="F145" s="30">
        <v>3325.32</v>
      </c>
      <c r="H145" s="30">
        <v>3879.54</v>
      </c>
      <c r="I145" s="30">
        <v>3879.54</v>
      </c>
      <c r="J145" s="30">
        <v>3879.54</v>
      </c>
      <c r="K145" s="30">
        <v>3879.54</v>
      </c>
      <c r="L145" s="30">
        <v>3879.54</v>
      </c>
      <c r="N145" s="30">
        <v>4433.76</v>
      </c>
      <c r="O145" s="30">
        <v>4433.76</v>
      </c>
      <c r="P145" s="30">
        <v>4433.76</v>
      </c>
      <c r="Q145" s="30">
        <v>4433.76</v>
      </c>
      <c r="R145" s="30">
        <v>4433.76</v>
      </c>
      <c r="T145" s="30">
        <v>6650.64</v>
      </c>
      <c r="U145" s="30">
        <v>6650.64</v>
      </c>
      <c r="V145" s="30">
        <v>6650.64</v>
      </c>
      <c r="W145" s="30">
        <v>6650.64</v>
      </c>
      <c r="X145" s="30">
        <v>6650.64</v>
      </c>
    </row>
    <row r="146" spans="1:24" x14ac:dyDescent="0.25">
      <c r="A146" s="9" t="s">
        <v>69</v>
      </c>
      <c r="B146" s="30">
        <v>1277.0345580000001</v>
      </c>
      <c r="C146" s="30">
        <v>1277.0345580000001</v>
      </c>
      <c r="D146" s="30">
        <v>1277.0345580000001</v>
      </c>
      <c r="E146" s="30">
        <v>1277.0345580000001</v>
      </c>
      <c r="F146" s="30">
        <v>1277.0345580000001</v>
      </c>
      <c r="H146" s="30">
        <v>1489.8736510000001</v>
      </c>
      <c r="I146" s="30">
        <v>1489.8736510000001</v>
      </c>
      <c r="J146" s="30">
        <v>1489.8736510000001</v>
      </c>
      <c r="K146" s="30">
        <v>1489.8736510000001</v>
      </c>
      <c r="L146" s="30">
        <v>1489.8736510000001</v>
      </c>
      <c r="N146" s="30">
        <v>1702.7127439999999</v>
      </c>
      <c r="O146" s="30">
        <v>1702.7127439999999</v>
      </c>
      <c r="P146" s="30">
        <v>1702.7127439999999</v>
      </c>
      <c r="Q146" s="30">
        <v>1702.7127439999999</v>
      </c>
      <c r="R146" s="30">
        <v>1702.7127439999999</v>
      </c>
      <c r="T146" s="30">
        <v>2554.0691160000001</v>
      </c>
      <c r="U146" s="30">
        <v>2554.0691160000001</v>
      </c>
      <c r="V146" s="30">
        <v>2554.0691160000001</v>
      </c>
      <c r="W146" s="30">
        <v>2554.0691160000001</v>
      </c>
      <c r="X146" s="30">
        <v>2554.0691160000001</v>
      </c>
    </row>
    <row r="147" spans="1:24" x14ac:dyDescent="0.25">
      <c r="A147" s="9" t="s">
        <v>70</v>
      </c>
      <c r="B147" s="30">
        <v>1967.7813722868609</v>
      </c>
      <c r="C147" s="30">
        <v>1774.844415911208</v>
      </c>
      <c r="D147" s="30">
        <v>1581.907459535553</v>
      </c>
      <c r="E147" s="30">
        <v>1388.970503159873</v>
      </c>
      <c r="F147" s="30">
        <v>1196.033539656637</v>
      </c>
      <c r="H147" s="30">
        <v>2628.4209658104628</v>
      </c>
      <c r="I147" s="30">
        <v>2435.4125380673681</v>
      </c>
      <c r="J147" s="30">
        <v>2242.404110324273</v>
      </c>
      <c r="K147" s="30">
        <v>2049.3956825811629</v>
      </c>
      <c r="L147" s="30">
        <v>1856.387254838058</v>
      </c>
      <c r="N147" s="30">
        <v>2774.7601069952002</v>
      </c>
      <c r="O147" s="30">
        <v>2581.7516792520892</v>
      </c>
      <c r="P147" s="30">
        <v>2388.7432515089772</v>
      </c>
      <c r="Q147" s="30">
        <v>2195.7348237658671</v>
      </c>
      <c r="R147" s="30">
        <v>2002.726396022749</v>
      </c>
      <c r="T147" s="30">
        <v>3174.2142463152568</v>
      </c>
      <c r="U147" s="30">
        <v>2981.1343472047201</v>
      </c>
      <c r="V147" s="30">
        <v>2788.0544480941858</v>
      </c>
      <c r="W147" s="30">
        <v>2594.9745489836519</v>
      </c>
      <c r="X147" s="30">
        <v>2401.894649873122</v>
      </c>
    </row>
    <row r="148" spans="1:24" x14ac:dyDescent="0.25">
      <c r="A148" s="9" t="s">
        <v>10</v>
      </c>
      <c r="B148" s="30">
        <v>47595.231684849117</v>
      </c>
      <c r="C148" s="30">
        <v>42928.616140767153</v>
      </c>
      <c r="D148" s="30">
        <v>38262.000596685117</v>
      </c>
      <c r="E148" s="30">
        <v>33595.385052602513</v>
      </c>
      <c r="F148" s="30">
        <v>28928.769336123831</v>
      </c>
      <c r="H148" s="30">
        <v>63574.290617294719</v>
      </c>
      <c r="I148" s="30">
        <v>58905.946376956053</v>
      </c>
      <c r="J148" s="30">
        <v>54237.602136617417</v>
      </c>
      <c r="K148" s="30">
        <v>49569.257896278388</v>
      </c>
      <c r="L148" s="30">
        <v>44900.913655939446</v>
      </c>
      <c r="N148" s="30">
        <v>67113.832879123831</v>
      </c>
      <c r="O148" s="30">
        <v>62445.488638784773</v>
      </c>
      <c r="P148" s="30">
        <v>57777.144398445693</v>
      </c>
      <c r="Q148" s="30">
        <v>53108.800158106671</v>
      </c>
      <c r="R148" s="30">
        <v>48440.45591776746</v>
      </c>
      <c r="T148" s="30">
        <v>76775.532383025085</v>
      </c>
      <c r="U148" s="30">
        <v>72105.459446429741</v>
      </c>
      <c r="V148" s="30">
        <v>67435.386509834483</v>
      </c>
      <c r="W148" s="30">
        <v>62765.313573239233</v>
      </c>
      <c r="X148" s="30">
        <v>58095.240636644063</v>
      </c>
    </row>
    <row r="149" spans="1:24" x14ac:dyDescent="0.25">
      <c r="A149" s="9" t="s">
        <v>26</v>
      </c>
      <c r="B149" s="30">
        <v>77621.3</v>
      </c>
      <c r="C149" s="30">
        <v>72761.600000000006</v>
      </c>
      <c r="D149" s="30">
        <v>67901.8</v>
      </c>
      <c r="E149" s="30">
        <v>63042.1</v>
      </c>
      <c r="F149" s="30">
        <v>58182.400000000001</v>
      </c>
      <c r="H149" s="30">
        <v>86993.8</v>
      </c>
      <c r="I149" s="30">
        <v>82132.3</v>
      </c>
      <c r="J149" s="30">
        <v>77270.7</v>
      </c>
      <c r="K149" s="30">
        <v>72409.2</v>
      </c>
      <c r="L149" s="30">
        <v>67547.7</v>
      </c>
      <c r="N149" s="30">
        <v>89561.5</v>
      </c>
      <c r="O149" s="30">
        <v>84699.9</v>
      </c>
      <c r="P149" s="30">
        <v>79838.399999999994</v>
      </c>
      <c r="Q149" s="30">
        <v>74976.800000000003</v>
      </c>
      <c r="R149" s="30">
        <v>70115.3</v>
      </c>
      <c r="T149" s="30">
        <v>98229.1</v>
      </c>
      <c r="U149" s="30">
        <v>93365.8</v>
      </c>
      <c r="V149" s="30">
        <v>88502.5</v>
      </c>
      <c r="W149" s="30">
        <v>83639.100000000006</v>
      </c>
      <c r="X149" s="30">
        <v>78775.8</v>
      </c>
    </row>
    <row r="151" spans="1:24" x14ac:dyDescent="0.25">
      <c r="A151" s="9" t="s">
        <v>171</v>
      </c>
      <c r="B151" s="9">
        <v>100</v>
      </c>
      <c r="C151" s="9">
        <v>95</v>
      </c>
      <c r="D151" s="9">
        <v>90</v>
      </c>
      <c r="E151" s="9">
        <v>85</v>
      </c>
      <c r="F151" s="9">
        <v>80</v>
      </c>
      <c r="G151" s="9" t="s">
        <v>172</v>
      </c>
      <c r="H151" s="9">
        <v>100</v>
      </c>
      <c r="I151" s="9">
        <v>95</v>
      </c>
      <c r="J151" s="9">
        <v>90</v>
      </c>
      <c r="K151" s="9">
        <v>85</v>
      </c>
      <c r="L151" s="9">
        <v>80</v>
      </c>
      <c r="M151" s="9" t="s">
        <v>173</v>
      </c>
      <c r="N151" s="9">
        <v>100</v>
      </c>
      <c r="O151" s="9">
        <v>95</v>
      </c>
      <c r="P151" s="9">
        <v>90</v>
      </c>
      <c r="Q151" s="9">
        <v>85</v>
      </c>
      <c r="R151" s="9">
        <v>80</v>
      </c>
      <c r="S151" s="9" t="s">
        <v>174</v>
      </c>
      <c r="T151" s="9">
        <v>100</v>
      </c>
      <c r="U151" s="9">
        <v>95</v>
      </c>
      <c r="V151" s="9">
        <v>90</v>
      </c>
      <c r="W151" s="9">
        <v>85</v>
      </c>
      <c r="X151" s="9">
        <v>80</v>
      </c>
    </row>
    <row r="152" spans="1:24" x14ac:dyDescent="0.25">
      <c r="A152" s="9" t="s">
        <v>22</v>
      </c>
      <c r="B152" s="30">
        <v>25.943999999999999</v>
      </c>
      <c r="C152" s="30">
        <v>19.53</v>
      </c>
      <c r="D152" s="30">
        <v>18.210999999999999</v>
      </c>
      <c r="E152" s="30">
        <v>17.094999999999999</v>
      </c>
      <c r="F152" s="30">
        <v>15.95</v>
      </c>
      <c r="H152" s="30">
        <v>25.681999999999999</v>
      </c>
      <c r="I152" s="30">
        <v>20.273</v>
      </c>
      <c r="J152" s="30">
        <v>19.126000000000001</v>
      </c>
      <c r="K152" s="30">
        <v>17.96</v>
      </c>
      <c r="L152" s="30">
        <v>16.818999999999999</v>
      </c>
      <c r="N152" s="30">
        <v>25.873000000000001</v>
      </c>
      <c r="O152" s="30">
        <v>20.53</v>
      </c>
      <c r="P152" s="30">
        <v>19.231999999999999</v>
      </c>
      <c r="Q152" s="30">
        <v>18.094999999999999</v>
      </c>
      <c r="R152" s="30">
        <v>16.95</v>
      </c>
      <c r="T152" s="30">
        <v>29.402999999999999</v>
      </c>
      <c r="U152" s="30">
        <v>21.414999999999999</v>
      </c>
      <c r="V152" s="30">
        <v>19.913</v>
      </c>
      <c r="W152" s="30">
        <v>18.571000000000002</v>
      </c>
      <c r="X152" s="30">
        <v>17.404</v>
      </c>
    </row>
    <row r="153" spans="1:24" x14ac:dyDescent="0.25">
      <c r="A153" s="9" t="s">
        <v>23</v>
      </c>
      <c r="B153" s="30">
        <v>5.4980000000000002</v>
      </c>
      <c r="C153" s="30">
        <v>4.3220000000000001</v>
      </c>
      <c r="D153" s="30">
        <v>3.3149999999999999</v>
      </c>
      <c r="E153" s="30">
        <v>2.7290000000000001</v>
      </c>
      <c r="F153" s="30">
        <v>2.2909999999999999</v>
      </c>
      <c r="H153" s="30">
        <v>6.9139999999999997</v>
      </c>
      <c r="I153" s="30">
        <v>5.1669999999999998</v>
      </c>
      <c r="J153" s="30">
        <v>4.6269999999999998</v>
      </c>
      <c r="K153" s="30">
        <v>4.2329999999999997</v>
      </c>
      <c r="L153" s="30">
        <v>3.823</v>
      </c>
      <c r="N153" s="30">
        <v>6.9379999999999997</v>
      </c>
      <c r="O153" s="30">
        <v>5.8570000000000002</v>
      </c>
      <c r="P153" s="30">
        <v>4.99</v>
      </c>
      <c r="Q153" s="30">
        <v>4.4480000000000004</v>
      </c>
      <c r="R153" s="30">
        <v>4.0549999999999997</v>
      </c>
      <c r="T153" s="30">
        <v>10.62</v>
      </c>
      <c r="U153" s="30">
        <v>9.0210000000000008</v>
      </c>
      <c r="V153" s="30">
        <v>7.452</v>
      </c>
      <c r="W153" s="30">
        <v>6.4779999999999998</v>
      </c>
      <c r="X153" s="30">
        <v>5.57</v>
      </c>
    </row>
    <row r="154" spans="1:24" x14ac:dyDescent="0.25">
      <c r="A154" s="9" t="s">
        <v>24</v>
      </c>
      <c r="B154" s="30">
        <v>34.72</v>
      </c>
      <c r="C154" s="30">
        <v>30.018000000000001</v>
      </c>
      <c r="D154" s="30">
        <v>26.673999999999999</v>
      </c>
      <c r="E154" s="30">
        <v>23.07</v>
      </c>
      <c r="F154" s="30">
        <v>19.495000000000001</v>
      </c>
      <c r="H154" s="30">
        <v>54.401000000000003</v>
      </c>
      <c r="I154" s="30">
        <v>45.457999999999998</v>
      </c>
      <c r="J154" s="30">
        <v>41.652999999999999</v>
      </c>
      <c r="K154" s="30">
        <v>37.773000000000003</v>
      </c>
      <c r="L154" s="30">
        <v>33.887</v>
      </c>
      <c r="N154" s="30">
        <v>56.484000000000002</v>
      </c>
      <c r="O154" s="30">
        <v>47.197000000000003</v>
      </c>
      <c r="P154" s="30">
        <v>43.75</v>
      </c>
      <c r="Q154" s="30">
        <v>39.968000000000004</v>
      </c>
      <c r="R154" s="30">
        <v>36.091999999999999</v>
      </c>
      <c r="T154" s="30">
        <v>56.543999999999997</v>
      </c>
      <c r="U154" s="30">
        <v>54.081000000000003</v>
      </c>
      <c r="V154" s="30">
        <v>50.625999999999998</v>
      </c>
      <c r="W154" s="30">
        <v>47.066000000000003</v>
      </c>
      <c r="X154" s="30">
        <v>43.28</v>
      </c>
    </row>
    <row r="155" spans="1:24" x14ac:dyDescent="0.25">
      <c r="A155" s="9" t="s">
        <v>25</v>
      </c>
      <c r="B155" s="30">
        <v>0</v>
      </c>
      <c r="C155" s="30">
        <v>0</v>
      </c>
      <c r="D155" s="30">
        <v>0</v>
      </c>
      <c r="E155" s="30">
        <v>0</v>
      </c>
      <c r="F155" s="30">
        <v>0</v>
      </c>
      <c r="H155" s="30">
        <v>0</v>
      </c>
      <c r="I155" s="30">
        <v>0</v>
      </c>
      <c r="J155" s="30">
        <v>0</v>
      </c>
      <c r="K155" s="30">
        <v>0</v>
      </c>
      <c r="L155" s="30">
        <v>0</v>
      </c>
      <c r="N155" s="30">
        <v>0</v>
      </c>
      <c r="O155" s="30">
        <v>0</v>
      </c>
      <c r="P155" s="30">
        <v>0</v>
      </c>
      <c r="Q155" s="30">
        <v>0</v>
      </c>
      <c r="R155" s="30">
        <v>0</v>
      </c>
      <c r="T155" s="30">
        <v>0</v>
      </c>
      <c r="U155" s="30">
        <v>0</v>
      </c>
      <c r="V155" s="30">
        <v>0</v>
      </c>
      <c r="W155" s="30">
        <v>0</v>
      </c>
      <c r="X155" s="30">
        <v>0</v>
      </c>
    </row>
    <row r="156" spans="1:24" x14ac:dyDescent="0.25">
      <c r="A156" s="9" t="s">
        <v>64</v>
      </c>
      <c r="B156" s="30">
        <v>57076.14</v>
      </c>
      <c r="C156" s="30">
        <v>42966.22</v>
      </c>
      <c r="D156" s="30">
        <v>40063.980000000003</v>
      </c>
      <c r="E156" s="30">
        <v>37609</v>
      </c>
      <c r="F156" s="30">
        <v>35088.9</v>
      </c>
      <c r="H156" s="30">
        <v>56500.399999999987</v>
      </c>
      <c r="I156" s="30">
        <v>44599.94</v>
      </c>
      <c r="J156" s="30">
        <v>42078.080000000002</v>
      </c>
      <c r="K156" s="30">
        <v>39512.879999999997</v>
      </c>
      <c r="L156" s="30">
        <v>37002.019999999997</v>
      </c>
      <c r="N156" s="30">
        <v>56921.04</v>
      </c>
      <c r="O156" s="30">
        <v>45166.879999999997</v>
      </c>
      <c r="P156" s="30">
        <v>42310.84</v>
      </c>
      <c r="Q156" s="30">
        <v>39809.219999999987</v>
      </c>
      <c r="R156" s="30">
        <v>37290</v>
      </c>
      <c r="T156" s="30">
        <v>64687.48</v>
      </c>
      <c r="U156" s="30">
        <v>47113.88</v>
      </c>
      <c r="V156" s="30">
        <v>43808.160000000003</v>
      </c>
      <c r="W156" s="30">
        <v>40856.86</v>
      </c>
      <c r="X156" s="30">
        <v>38288.800000000003</v>
      </c>
    </row>
    <row r="157" spans="1:24" x14ac:dyDescent="0.25">
      <c r="A157" s="9" t="s">
        <v>65</v>
      </c>
      <c r="B157" s="30">
        <v>9718.4270956328164</v>
      </c>
      <c r="C157" s="30">
        <v>7315.9130355507696</v>
      </c>
      <c r="D157" s="30">
        <v>6821.7449321361119</v>
      </c>
      <c r="E157" s="30">
        <v>6403.7323589095986</v>
      </c>
      <c r="F157" s="30">
        <v>5974.6317202941609</v>
      </c>
      <c r="H157" s="30">
        <v>9620.3951121097616</v>
      </c>
      <c r="I157" s="30">
        <v>7594.0886219635368</v>
      </c>
      <c r="J157" s="30">
        <v>7164.6883059051524</v>
      </c>
      <c r="K157" s="30">
        <v>6727.9084328142726</v>
      </c>
      <c r="L157" s="30">
        <v>6300.3811007742879</v>
      </c>
      <c r="N157" s="30">
        <v>9692.0180209733771</v>
      </c>
      <c r="O157" s="30">
        <v>7690.622218271873</v>
      </c>
      <c r="P157" s="30">
        <v>7204.3206477344957</v>
      </c>
      <c r="Q157" s="30">
        <v>6778.3666222699694</v>
      </c>
      <c r="R157" s="30">
        <v>6349.4158223759996</v>
      </c>
      <c r="T157" s="30">
        <v>11014.41965732451</v>
      </c>
      <c r="U157" s="30">
        <v>8022.1403895286739</v>
      </c>
      <c r="V157" s="30">
        <v>7459.2712323191054</v>
      </c>
      <c r="W157" s="30">
        <v>6956.7496201823842</v>
      </c>
      <c r="X157" s="30">
        <v>6519.4827712467204</v>
      </c>
    </row>
    <row r="158" spans="1:24" x14ac:dyDescent="0.25">
      <c r="A158" s="9" t="s">
        <v>66</v>
      </c>
      <c r="B158" s="30">
        <v>38225.520905514801</v>
      </c>
      <c r="C158" s="30">
        <v>32439.863382285199</v>
      </c>
      <c r="D158" s="30">
        <v>28084.850126490801</v>
      </c>
      <c r="E158" s="30">
        <v>24096.0193179698</v>
      </c>
      <c r="F158" s="30">
        <v>20340.2996250746</v>
      </c>
      <c r="H158" s="30">
        <v>57495.117782686801</v>
      </c>
      <c r="I158" s="30">
        <v>47181.320043426997</v>
      </c>
      <c r="J158" s="30">
        <v>43081.208422582597</v>
      </c>
      <c r="K158" s="30">
        <v>39120.980375890613</v>
      </c>
      <c r="L158" s="30">
        <v>35132.486137978201</v>
      </c>
      <c r="N158" s="30">
        <v>59357.621345639003</v>
      </c>
      <c r="O158" s="30">
        <v>49680.956891844013</v>
      </c>
      <c r="P158" s="30">
        <v>45433.033064624797</v>
      </c>
      <c r="Q158" s="30">
        <v>41350.811295965803</v>
      </c>
      <c r="R158" s="30">
        <v>37393.808463736597</v>
      </c>
      <c r="T158" s="30">
        <v>64602.233376800003</v>
      </c>
      <c r="U158" s="30">
        <v>60185.837940664198</v>
      </c>
      <c r="V158" s="30">
        <v>54940.695807204203</v>
      </c>
      <c r="W158" s="30">
        <v>50442.997389056007</v>
      </c>
      <c r="X158" s="30">
        <v>45839.421431482398</v>
      </c>
    </row>
    <row r="159" spans="1:24" x14ac:dyDescent="0.25">
      <c r="A159" s="9" t="s">
        <v>67</v>
      </c>
      <c r="B159" s="30">
        <v>8867.7535114431612</v>
      </c>
      <c r="C159" s="30">
        <v>7666.8557537911211</v>
      </c>
      <c r="D159" s="30">
        <v>6812.8261227830399</v>
      </c>
      <c r="E159" s="30">
        <v>5892.3651540678002</v>
      </c>
      <c r="F159" s="30">
        <v>4979.2599044066401</v>
      </c>
      <c r="H159" s="30">
        <v>13894.493560716241</v>
      </c>
      <c r="I159" s="30">
        <v>11610.18522474816</v>
      </c>
      <c r="J159" s="30">
        <v>10638.4640888748</v>
      </c>
      <c r="K159" s="30">
        <v>9647.5874346314413</v>
      </c>
      <c r="L159" s="30">
        <v>8655.0761761538397</v>
      </c>
      <c r="N159" s="30">
        <v>14426.531698270201</v>
      </c>
      <c r="O159" s="30">
        <v>12054.41446609404</v>
      </c>
      <c r="P159" s="30">
        <v>11173.97576042652</v>
      </c>
      <c r="Q159" s="30">
        <v>10208.154524211121</v>
      </c>
      <c r="R159" s="30">
        <v>9218.0440907025604</v>
      </c>
      <c r="T159" s="30">
        <v>14441.779490892721</v>
      </c>
      <c r="U159" s="30">
        <v>13812.737808313081</v>
      </c>
      <c r="V159" s="30">
        <v>12930.255847352761</v>
      </c>
      <c r="W159" s="30">
        <v>12020.981701365599</v>
      </c>
      <c r="X159" s="30">
        <v>11053.934511974519</v>
      </c>
    </row>
    <row r="160" spans="1:24" x14ac:dyDescent="0.25">
      <c r="A160" s="9" t="s">
        <v>68</v>
      </c>
      <c r="B160" s="30">
        <v>0</v>
      </c>
      <c r="C160" s="30">
        <v>0</v>
      </c>
      <c r="D160" s="30">
        <v>0</v>
      </c>
      <c r="E160" s="30">
        <v>0</v>
      </c>
      <c r="F160" s="30">
        <v>0</v>
      </c>
      <c r="H160" s="30">
        <v>0</v>
      </c>
      <c r="I160" s="30">
        <v>0</v>
      </c>
      <c r="J160" s="30">
        <v>0</v>
      </c>
      <c r="K160" s="30">
        <v>0</v>
      </c>
      <c r="L160" s="30">
        <v>0</v>
      </c>
      <c r="N160" s="30">
        <v>0</v>
      </c>
      <c r="O160" s="30">
        <v>0</v>
      </c>
      <c r="P160" s="30">
        <v>0</v>
      </c>
      <c r="Q160" s="30">
        <v>0</v>
      </c>
      <c r="R160" s="30">
        <v>0</v>
      </c>
      <c r="T160" s="30">
        <v>0</v>
      </c>
      <c r="U160" s="30">
        <v>0</v>
      </c>
      <c r="V160" s="30">
        <v>0</v>
      </c>
      <c r="W160" s="30">
        <v>0</v>
      </c>
      <c r="X160" s="30">
        <v>0</v>
      </c>
    </row>
    <row r="161" spans="1:24" x14ac:dyDescent="0.25">
      <c r="A161" s="9" t="s">
        <v>69</v>
      </c>
      <c r="B161" s="30">
        <v>0</v>
      </c>
      <c r="C161" s="30">
        <v>0</v>
      </c>
      <c r="D161" s="30">
        <v>0</v>
      </c>
      <c r="E161" s="30">
        <v>0</v>
      </c>
      <c r="F161" s="30">
        <v>0</v>
      </c>
      <c r="H161" s="30">
        <v>0</v>
      </c>
      <c r="I161" s="30">
        <v>0</v>
      </c>
      <c r="J161" s="30">
        <v>0</v>
      </c>
      <c r="K161" s="30">
        <v>0</v>
      </c>
      <c r="L161" s="30">
        <v>0</v>
      </c>
      <c r="N161" s="30">
        <v>0</v>
      </c>
      <c r="O161" s="30">
        <v>0</v>
      </c>
      <c r="P161" s="30">
        <v>0</v>
      </c>
      <c r="Q161" s="30">
        <v>0</v>
      </c>
      <c r="R161" s="30">
        <v>0</v>
      </c>
      <c r="T161" s="30">
        <v>0</v>
      </c>
      <c r="U161" s="30">
        <v>0</v>
      </c>
      <c r="V161" s="30">
        <v>0</v>
      </c>
      <c r="W161" s="30">
        <v>0</v>
      </c>
      <c r="X161" s="30">
        <v>0</v>
      </c>
    </row>
    <row r="162" spans="1:24" x14ac:dyDescent="0.25">
      <c r="A162" s="9" t="s">
        <v>70</v>
      </c>
      <c r="B162" s="30">
        <v>0</v>
      </c>
      <c r="C162" s="30">
        <v>0</v>
      </c>
      <c r="D162" s="30">
        <v>0</v>
      </c>
      <c r="E162" s="30">
        <v>0</v>
      </c>
      <c r="F162" s="30">
        <v>0</v>
      </c>
      <c r="H162" s="30">
        <v>0</v>
      </c>
      <c r="I162" s="30">
        <v>0</v>
      </c>
      <c r="J162" s="30">
        <v>0</v>
      </c>
      <c r="K162" s="30">
        <v>0</v>
      </c>
      <c r="L162" s="30">
        <v>0</v>
      </c>
      <c r="N162" s="30">
        <v>0</v>
      </c>
      <c r="O162" s="30">
        <v>0</v>
      </c>
      <c r="P162" s="30">
        <v>0</v>
      </c>
      <c r="Q162" s="30">
        <v>0</v>
      </c>
      <c r="R162" s="30">
        <v>0</v>
      </c>
      <c r="T162" s="30">
        <v>0</v>
      </c>
      <c r="U162" s="30">
        <v>0</v>
      </c>
      <c r="V162" s="30">
        <v>0</v>
      </c>
      <c r="W162" s="30">
        <v>0</v>
      </c>
      <c r="X162" s="30">
        <v>0</v>
      </c>
    </row>
    <row r="163" spans="1:24" x14ac:dyDescent="0.25">
      <c r="A163" s="9" t="s">
        <v>10</v>
      </c>
      <c r="B163" s="30">
        <v>0</v>
      </c>
      <c r="C163" s="30">
        <v>0</v>
      </c>
      <c r="D163" s="30">
        <v>0</v>
      </c>
      <c r="E163" s="30">
        <v>0</v>
      </c>
      <c r="F163" s="30">
        <v>0</v>
      </c>
      <c r="H163" s="30">
        <v>0</v>
      </c>
      <c r="I163" s="30">
        <v>0</v>
      </c>
      <c r="J163" s="30">
        <v>0</v>
      </c>
      <c r="K163" s="30">
        <v>0</v>
      </c>
      <c r="L163" s="30">
        <v>0</v>
      </c>
      <c r="N163" s="30">
        <v>0</v>
      </c>
      <c r="O163" s="30">
        <v>0</v>
      </c>
      <c r="P163" s="30">
        <v>0</v>
      </c>
      <c r="Q163" s="30">
        <v>0</v>
      </c>
      <c r="R163" s="30">
        <v>0</v>
      </c>
      <c r="T163" s="30">
        <v>0</v>
      </c>
      <c r="U163" s="30">
        <v>0</v>
      </c>
      <c r="V163" s="30">
        <v>0</v>
      </c>
      <c r="W163" s="30">
        <v>0</v>
      </c>
      <c r="X163" s="30">
        <v>0</v>
      </c>
    </row>
    <row r="164" spans="1:24" x14ac:dyDescent="0.25">
      <c r="A164" s="9" t="s">
        <v>26</v>
      </c>
      <c r="B164" s="30">
        <v>113888</v>
      </c>
      <c r="C164" s="30">
        <v>90389</v>
      </c>
      <c r="D164" s="30">
        <v>81783.5</v>
      </c>
      <c r="E164" s="30">
        <v>74001.3</v>
      </c>
      <c r="F164" s="30">
        <v>66383.199999999997</v>
      </c>
      <c r="H164" s="30">
        <v>137511</v>
      </c>
      <c r="I164" s="30">
        <v>110986</v>
      </c>
      <c r="J164" s="30">
        <v>102962</v>
      </c>
      <c r="K164" s="30">
        <v>95009.5</v>
      </c>
      <c r="L164" s="30">
        <v>87090.1</v>
      </c>
      <c r="N164" s="30">
        <v>140397</v>
      </c>
      <c r="O164" s="30">
        <v>114593</v>
      </c>
      <c r="P164" s="30">
        <v>106122</v>
      </c>
      <c r="Q164" s="30">
        <v>98146.6</v>
      </c>
      <c r="R164" s="30">
        <v>90251.4</v>
      </c>
      <c r="T164" s="30">
        <v>154746</v>
      </c>
      <c r="U164" s="30">
        <v>129135</v>
      </c>
      <c r="V164" s="30">
        <v>119138</v>
      </c>
      <c r="W164" s="30">
        <v>110278</v>
      </c>
      <c r="X164" s="30">
        <v>101702</v>
      </c>
    </row>
    <row r="166" spans="1:24" x14ac:dyDescent="0.25">
      <c r="A166" s="9" t="s">
        <v>175</v>
      </c>
      <c r="B166" s="9">
        <v>100</v>
      </c>
      <c r="C166" s="9">
        <v>95</v>
      </c>
      <c r="D166" s="9">
        <v>90</v>
      </c>
      <c r="E166" s="9">
        <v>85</v>
      </c>
      <c r="F166" s="9">
        <v>80</v>
      </c>
      <c r="G166" s="9" t="s">
        <v>176</v>
      </c>
      <c r="H166" s="9">
        <v>100</v>
      </c>
      <c r="I166" s="9">
        <v>95</v>
      </c>
      <c r="J166" s="9">
        <v>90</v>
      </c>
      <c r="K166" s="9">
        <v>85</v>
      </c>
      <c r="L166" s="9">
        <v>80</v>
      </c>
      <c r="M166" s="9" t="s">
        <v>177</v>
      </c>
      <c r="N166" s="9">
        <v>100</v>
      </c>
      <c r="O166" s="9">
        <v>95</v>
      </c>
      <c r="P166" s="9">
        <v>90</v>
      </c>
      <c r="Q166" s="9">
        <v>85</v>
      </c>
      <c r="R166" s="9">
        <v>80</v>
      </c>
      <c r="S166" s="9" t="s">
        <v>178</v>
      </c>
      <c r="T166" s="9">
        <v>100</v>
      </c>
      <c r="U166" s="9">
        <v>95</v>
      </c>
      <c r="V166" s="9">
        <v>90</v>
      </c>
      <c r="W166" s="9">
        <v>85</v>
      </c>
      <c r="X166" s="9">
        <v>80</v>
      </c>
    </row>
    <row r="167" spans="1:24" x14ac:dyDescent="0.25">
      <c r="A167" s="9" t="s">
        <v>22</v>
      </c>
      <c r="B167" s="30">
        <v>0</v>
      </c>
      <c r="C167" s="30">
        <v>0</v>
      </c>
      <c r="D167" s="30">
        <v>0</v>
      </c>
      <c r="E167" s="30">
        <v>0</v>
      </c>
      <c r="F167" s="30">
        <v>0</v>
      </c>
      <c r="H167" s="30">
        <v>0</v>
      </c>
      <c r="I167" s="30">
        <v>0</v>
      </c>
      <c r="J167" s="30">
        <v>0</v>
      </c>
      <c r="K167" s="30">
        <v>0</v>
      </c>
      <c r="L167" s="30">
        <v>0</v>
      </c>
      <c r="N167" s="30">
        <v>0</v>
      </c>
      <c r="O167" s="30">
        <v>0</v>
      </c>
      <c r="P167" s="30">
        <v>0</v>
      </c>
      <c r="Q167" s="30">
        <v>0</v>
      </c>
      <c r="R167" s="30">
        <v>0</v>
      </c>
      <c r="T167" s="30">
        <v>0</v>
      </c>
      <c r="U167" s="30">
        <v>0</v>
      </c>
      <c r="V167" s="30">
        <v>0</v>
      </c>
      <c r="W167" s="30">
        <v>0</v>
      </c>
      <c r="X167" s="30">
        <v>0</v>
      </c>
    </row>
    <row r="168" spans="1:24" x14ac:dyDescent="0.25">
      <c r="A168" s="9" t="s">
        <v>23</v>
      </c>
      <c r="B168" s="30">
        <v>0</v>
      </c>
      <c r="C168" s="30">
        <v>0</v>
      </c>
      <c r="D168" s="30">
        <v>0</v>
      </c>
      <c r="E168" s="30">
        <v>0</v>
      </c>
      <c r="F168" s="30">
        <v>0</v>
      </c>
      <c r="H168" s="30">
        <v>0</v>
      </c>
      <c r="I168" s="30">
        <v>0</v>
      </c>
      <c r="J168" s="30">
        <v>0</v>
      </c>
      <c r="K168" s="30">
        <v>0</v>
      </c>
      <c r="L168" s="30">
        <v>0</v>
      </c>
      <c r="N168" s="30">
        <v>0</v>
      </c>
      <c r="O168" s="30">
        <v>0</v>
      </c>
      <c r="P168" s="30">
        <v>0</v>
      </c>
      <c r="Q168" s="30">
        <v>0</v>
      </c>
      <c r="R168" s="30">
        <v>0</v>
      </c>
      <c r="T168" s="30">
        <v>0</v>
      </c>
      <c r="U168" s="30">
        <v>0</v>
      </c>
      <c r="V168" s="30">
        <v>0</v>
      </c>
      <c r="W168" s="30">
        <v>0</v>
      </c>
      <c r="X168" s="30">
        <v>0</v>
      </c>
    </row>
    <row r="169" spans="1:24" x14ac:dyDescent="0.25">
      <c r="A169" s="9" t="s">
        <v>24</v>
      </c>
      <c r="B169" s="30">
        <v>0</v>
      </c>
      <c r="C169" s="30">
        <v>0</v>
      </c>
      <c r="D169" s="30">
        <v>0</v>
      </c>
      <c r="E169" s="30">
        <v>0</v>
      </c>
      <c r="F169" s="30">
        <v>0</v>
      </c>
      <c r="H169" s="30">
        <v>0</v>
      </c>
      <c r="I169" s="30">
        <v>0</v>
      </c>
      <c r="J169" s="30">
        <v>0</v>
      </c>
      <c r="K169" s="30">
        <v>0</v>
      </c>
      <c r="L169" s="30">
        <v>0</v>
      </c>
      <c r="N169" s="30">
        <v>0</v>
      </c>
      <c r="O169" s="30">
        <v>0</v>
      </c>
      <c r="P169" s="30">
        <v>0</v>
      </c>
      <c r="Q169" s="30">
        <v>0</v>
      </c>
      <c r="R169" s="30">
        <v>0</v>
      </c>
      <c r="T169" s="30">
        <v>0</v>
      </c>
      <c r="U169" s="30">
        <v>0</v>
      </c>
      <c r="V169" s="30">
        <v>0</v>
      </c>
      <c r="W169" s="30">
        <v>0</v>
      </c>
      <c r="X169" s="30">
        <v>0</v>
      </c>
    </row>
    <row r="170" spans="1:24" x14ac:dyDescent="0.25">
      <c r="A170" s="9" t="s">
        <v>25</v>
      </c>
      <c r="B170" s="30">
        <v>6</v>
      </c>
      <c r="C170" s="30">
        <v>6</v>
      </c>
      <c r="D170" s="30">
        <v>6</v>
      </c>
      <c r="E170" s="30">
        <v>6</v>
      </c>
      <c r="F170" s="30">
        <v>6</v>
      </c>
      <c r="H170" s="30">
        <v>7</v>
      </c>
      <c r="I170" s="30">
        <v>7</v>
      </c>
      <c r="J170" s="30">
        <v>7</v>
      </c>
      <c r="K170" s="30">
        <v>7</v>
      </c>
      <c r="L170" s="30">
        <v>7</v>
      </c>
      <c r="N170" s="30">
        <v>8</v>
      </c>
      <c r="O170" s="30">
        <v>8</v>
      </c>
      <c r="P170" s="30">
        <v>8</v>
      </c>
      <c r="Q170" s="30">
        <v>8</v>
      </c>
      <c r="R170" s="30">
        <v>8</v>
      </c>
      <c r="T170" s="30">
        <v>12</v>
      </c>
      <c r="U170" s="30">
        <v>12</v>
      </c>
      <c r="V170" s="30">
        <v>12</v>
      </c>
      <c r="W170" s="30">
        <v>12</v>
      </c>
      <c r="X170" s="30">
        <v>12</v>
      </c>
    </row>
    <row r="171" spans="1:24" x14ac:dyDescent="0.25">
      <c r="A171" s="9" t="s">
        <v>64</v>
      </c>
      <c r="B171" s="30">
        <v>0</v>
      </c>
      <c r="C171" s="30">
        <v>0</v>
      </c>
      <c r="D171" s="30">
        <v>0</v>
      </c>
      <c r="E171" s="30">
        <v>0</v>
      </c>
      <c r="F171" s="30">
        <v>0</v>
      </c>
      <c r="H171" s="30">
        <v>0</v>
      </c>
      <c r="I171" s="30">
        <v>0</v>
      </c>
      <c r="J171" s="30">
        <v>0</v>
      </c>
      <c r="K171" s="30">
        <v>0</v>
      </c>
      <c r="L171" s="30">
        <v>0</v>
      </c>
      <c r="N171" s="30">
        <v>0</v>
      </c>
      <c r="O171" s="30">
        <v>0</v>
      </c>
      <c r="P171" s="30">
        <v>0</v>
      </c>
      <c r="Q171" s="30">
        <v>0</v>
      </c>
      <c r="R171" s="30">
        <v>0</v>
      </c>
      <c r="T171" s="30">
        <v>0</v>
      </c>
      <c r="U171" s="30">
        <v>0</v>
      </c>
      <c r="V171" s="30">
        <v>0</v>
      </c>
      <c r="W171" s="30">
        <v>0</v>
      </c>
      <c r="X171" s="30">
        <v>0</v>
      </c>
    </row>
    <row r="172" spans="1:24" x14ac:dyDescent="0.25">
      <c r="A172" s="9" t="s">
        <v>65</v>
      </c>
      <c r="B172" s="30">
        <v>0</v>
      </c>
      <c r="C172" s="30">
        <v>0</v>
      </c>
      <c r="D172" s="30">
        <v>0</v>
      </c>
      <c r="E172" s="30">
        <v>0</v>
      </c>
      <c r="F172" s="30">
        <v>0</v>
      </c>
      <c r="H172" s="30">
        <v>0</v>
      </c>
      <c r="I172" s="30">
        <v>0</v>
      </c>
      <c r="J172" s="30">
        <v>0</v>
      </c>
      <c r="K172" s="30">
        <v>0</v>
      </c>
      <c r="L172" s="30">
        <v>0</v>
      </c>
      <c r="N172" s="30">
        <v>0</v>
      </c>
      <c r="O172" s="30">
        <v>0</v>
      </c>
      <c r="P172" s="30">
        <v>0</v>
      </c>
      <c r="Q172" s="30">
        <v>0</v>
      </c>
      <c r="R172" s="30">
        <v>0</v>
      </c>
      <c r="T172" s="30">
        <v>0</v>
      </c>
      <c r="U172" s="30">
        <v>0</v>
      </c>
      <c r="V172" s="30">
        <v>0</v>
      </c>
      <c r="W172" s="30">
        <v>0</v>
      </c>
      <c r="X172" s="30">
        <v>0</v>
      </c>
    </row>
    <row r="173" spans="1:24" x14ac:dyDescent="0.25">
      <c r="A173" s="9" t="s">
        <v>66</v>
      </c>
      <c r="B173" s="30">
        <v>0</v>
      </c>
      <c r="C173" s="30">
        <v>0</v>
      </c>
      <c r="D173" s="30">
        <v>0</v>
      </c>
      <c r="E173" s="30">
        <v>0</v>
      </c>
      <c r="F173" s="30">
        <v>0</v>
      </c>
      <c r="H173" s="30">
        <v>0</v>
      </c>
      <c r="I173" s="30">
        <v>0</v>
      </c>
      <c r="J173" s="30">
        <v>0</v>
      </c>
      <c r="K173" s="30">
        <v>0</v>
      </c>
      <c r="L173" s="30">
        <v>0</v>
      </c>
      <c r="N173" s="30">
        <v>0</v>
      </c>
      <c r="O173" s="30">
        <v>0</v>
      </c>
      <c r="P173" s="30">
        <v>0</v>
      </c>
      <c r="Q173" s="30">
        <v>0</v>
      </c>
      <c r="R173" s="30">
        <v>0</v>
      </c>
      <c r="T173" s="30">
        <v>0</v>
      </c>
      <c r="U173" s="30">
        <v>0</v>
      </c>
      <c r="V173" s="30">
        <v>0</v>
      </c>
      <c r="W173" s="30">
        <v>0</v>
      </c>
      <c r="X173" s="30">
        <v>0</v>
      </c>
    </row>
    <row r="174" spans="1:24" x14ac:dyDescent="0.25">
      <c r="A174" s="9" t="s">
        <v>67</v>
      </c>
      <c r="B174" s="30">
        <v>0</v>
      </c>
      <c r="C174" s="30">
        <v>0</v>
      </c>
      <c r="D174" s="30">
        <v>0</v>
      </c>
      <c r="E174" s="30">
        <v>0</v>
      </c>
      <c r="F174" s="30">
        <v>0</v>
      </c>
      <c r="H174" s="30">
        <v>0</v>
      </c>
      <c r="I174" s="30">
        <v>0</v>
      </c>
      <c r="J174" s="30">
        <v>0</v>
      </c>
      <c r="K174" s="30">
        <v>0</v>
      </c>
      <c r="L174" s="30">
        <v>0</v>
      </c>
      <c r="N174" s="30">
        <v>0</v>
      </c>
      <c r="O174" s="30">
        <v>0</v>
      </c>
      <c r="P174" s="30">
        <v>0</v>
      </c>
      <c r="Q174" s="30">
        <v>0</v>
      </c>
      <c r="R174" s="30">
        <v>0</v>
      </c>
      <c r="T174" s="30">
        <v>0</v>
      </c>
      <c r="U174" s="30">
        <v>0</v>
      </c>
      <c r="V174" s="30">
        <v>0</v>
      </c>
      <c r="W174" s="30">
        <v>0</v>
      </c>
      <c r="X174" s="30">
        <v>0</v>
      </c>
    </row>
    <row r="175" spans="1:24" x14ac:dyDescent="0.25">
      <c r="A175" s="9" t="s">
        <v>68</v>
      </c>
      <c r="B175" s="30">
        <v>3325.32</v>
      </c>
      <c r="C175" s="30">
        <v>3325.32</v>
      </c>
      <c r="D175" s="30">
        <v>3325.32</v>
      </c>
      <c r="E175" s="30">
        <v>3325.32</v>
      </c>
      <c r="F175" s="30">
        <v>3325.32</v>
      </c>
      <c r="H175" s="30">
        <v>3879.54</v>
      </c>
      <c r="I175" s="30">
        <v>3879.54</v>
      </c>
      <c r="J175" s="30">
        <v>3879.54</v>
      </c>
      <c r="K175" s="30">
        <v>3879.54</v>
      </c>
      <c r="L175" s="30">
        <v>3879.54</v>
      </c>
      <c r="N175" s="30">
        <v>4433.76</v>
      </c>
      <c r="O175" s="30">
        <v>4433.76</v>
      </c>
      <c r="P175" s="30">
        <v>4433.76</v>
      </c>
      <c r="Q175" s="30">
        <v>4433.76</v>
      </c>
      <c r="R175" s="30">
        <v>4433.76</v>
      </c>
      <c r="T175" s="30">
        <v>6650.64</v>
      </c>
      <c r="U175" s="30">
        <v>6650.64</v>
      </c>
      <c r="V175" s="30">
        <v>6650.64</v>
      </c>
      <c r="W175" s="30">
        <v>6650.64</v>
      </c>
      <c r="X175" s="30">
        <v>6650.64</v>
      </c>
    </row>
    <row r="176" spans="1:24" x14ac:dyDescent="0.25">
      <c r="A176" s="9" t="s">
        <v>69</v>
      </c>
      <c r="B176" s="30">
        <v>1277.0345580000001</v>
      </c>
      <c r="C176" s="30">
        <v>1277.0345580000001</v>
      </c>
      <c r="D176" s="30">
        <v>1277.0345580000001</v>
      </c>
      <c r="E176" s="30">
        <v>1277.0345580000001</v>
      </c>
      <c r="F176" s="30">
        <v>1277.0345580000001</v>
      </c>
      <c r="H176" s="30">
        <v>1489.8736510000001</v>
      </c>
      <c r="I176" s="30">
        <v>1489.8736510000001</v>
      </c>
      <c r="J176" s="30">
        <v>1489.8736510000001</v>
      </c>
      <c r="K176" s="30">
        <v>1489.8736510000001</v>
      </c>
      <c r="L176" s="30">
        <v>1489.8736510000001</v>
      </c>
      <c r="N176" s="30">
        <v>1702.7127439999999</v>
      </c>
      <c r="O176" s="30">
        <v>1702.7127439999999</v>
      </c>
      <c r="P176" s="30">
        <v>1702.7127439999999</v>
      </c>
      <c r="Q176" s="30">
        <v>1702.7127439999999</v>
      </c>
      <c r="R176" s="30">
        <v>1702.7127439999999</v>
      </c>
      <c r="T176" s="30">
        <v>2554.0691160000001</v>
      </c>
      <c r="U176" s="30">
        <v>2554.0691160000001</v>
      </c>
      <c r="V176" s="30">
        <v>2554.0691160000001</v>
      </c>
      <c r="W176" s="30">
        <v>2554.0691160000001</v>
      </c>
      <c r="X176" s="30">
        <v>2554.0691160000001</v>
      </c>
    </row>
    <row r="177" spans="1:24" x14ac:dyDescent="0.25">
      <c r="A177" s="9" t="s">
        <v>70</v>
      </c>
      <c r="B177" s="30">
        <v>3858.7391275132431</v>
      </c>
      <c r="C177" s="30">
        <v>3665.8021711376141</v>
      </c>
      <c r="D177" s="30">
        <v>3472.8652147619518</v>
      </c>
      <c r="E177" s="30">
        <v>3279.9282583862901</v>
      </c>
      <c r="F177" s="30">
        <v>3086.9913020106392</v>
      </c>
      <c r="H177" s="30">
        <v>3860.1685548619098</v>
      </c>
      <c r="I177" s="30">
        <v>3667.1601271188388</v>
      </c>
      <c r="J177" s="30">
        <v>3474.151699375765</v>
      </c>
      <c r="K177" s="30">
        <v>3281.1432716326822</v>
      </c>
      <c r="L177" s="30">
        <v>3088.1348438895948</v>
      </c>
      <c r="N177" s="30">
        <v>3860.1685548619221</v>
      </c>
      <c r="O177" s="30">
        <v>3667.1601271188342</v>
      </c>
      <c r="P177" s="30">
        <v>3474.1516993757391</v>
      </c>
      <c r="Q177" s="30">
        <v>3281.1432716326431</v>
      </c>
      <c r="R177" s="30">
        <v>3088.1348438895411</v>
      </c>
      <c r="T177" s="30">
        <v>3861.5979822105428</v>
      </c>
      <c r="U177" s="30">
        <v>3668.518083100028</v>
      </c>
      <c r="V177" s="30">
        <v>3475.4381839894991</v>
      </c>
      <c r="W177" s="30">
        <v>3282.3582848789779</v>
      </c>
      <c r="X177" s="30">
        <v>3089.2783857684481</v>
      </c>
    </row>
    <row r="178" spans="1:24" x14ac:dyDescent="0.25">
      <c r="A178" s="9" t="s">
        <v>10</v>
      </c>
      <c r="B178" s="30">
        <v>93332.310881644036</v>
      </c>
      <c r="C178" s="30">
        <v>88665.695337562647</v>
      </c>
      <c r="D178" s="30">
        <v>83999.079793480458</v>
      </c>
      <c r="E178" s="30">
        <v>79332.464249398239</v>
      </c>
      <c r="F178" s="30">
        <v>74665.848705316283</v>
      </c>
      <c r="H178" s="30">
        <v>93366.884806773407</v>
      </c>
      <c r="I178" s="30">
        <v>88698.540566435317</v>
      </c>
      <c r="J178" s="30">
        <v>84030.196326097168</v>
      </c>
      <c r="K178" s="30">
        <v>79361.852085758816</v>
      </c>
      <c r="L178" s="30">
        <v>74693.507845420361</v>
      </c>
      <c r="N178" s="30">
        <v>93366.884806773713</v>
      </c>
      <c r="O178" s="30">
        <v>88698.540566435229</v>
      </c>
      <c r="P178" s="30">
        <v>84030.196326096557</v>
      </c>
      <c r="Q178" s="30">
        <v>79361.852085757899</v>
      </c>
      <c r="R178" s="30">
        <v>74693.507845419052</v>
      </c>
      <c r="T178" s="30">
        <v>93401.458731901992</v>
      </c>
      <c r="U178" s="30">
        <v>88731.385795307186</v>
      </c>
      <c r="V178" s="30">
        <v>84061.312858712059</v>
      </c>
      <c r="W178" s="30">
        <v>79391.239922117107</v>
      </c>
      <c r="X178" s="30">
        <v>74721.166985521937</v>
      </c>
    </row>
    <row r="179" spans="1:24" x14ac:dyDescent="0.25">
      <c r="A179" s="9" t="s">
        <v>26</v>
      </c>
      <c r="B179" s="30">
        <v>101797</v>
      </c>
      <c r="C179" s="30">
        <v>96937.1</v>
      </c>
      <c r="D179" s="30">
        <v>92077.4</v>
      </c>
      <c r="E179" s="30">
        <v>87217.7</v>
      </c>
      <c r="F179" s="30">
        <v>82357.899999999994</v>
      </c>
      <c r="H179" s="30">
        <v>102600</v>
      </c>
      <c r="I179" s="30">
        <v>97738.4</v>
      </c>
      <c r="J179" s="30">
        <v>92876.800000000003</v>
      </c>
      <c r="K179" s="30">
        <v>88015.3</v>
      </c>
      <c r="L179" s="30">
        <v>83153.8</v>
      </c>
      <c r="N179" s="30">
        <v>103367</v>
      </c>
      <c r="O179" s="30">
        <v>98505.4</v>
      </c>
      <c r="P179" s="30">
        <v>93643.8</v>
      </c>
      <c r="Q179" s="30">
        <v>88782.3</v>
      </c>
      <c r="R179" s="30">
        <v>83920.8</v>
      </c>
      <c r="T179" s="30">
        <v>106471</v>
      </c>
      <c r="U179" s="30">
        <v>101608</v>
      </c>
      <c r="V179" s="30">
        <v>96744.3</v>
      </c>
      <c r="W179" s="30">
        <v>91881</v>
      </c>
      <c r="X179" s="30">
        <v>87017.7</v>
      </c>
    </row>
    <row r="181" spans="1:24" x14ac:dyDescent="0.25">
      <c r="A181" s="9" t="s">
        <v>179</v>
      </c>
      <c r="B181" s="9">
        <v>100</v>
      </c>
      <c r="C181" s="9">
        <v>95</v>
      </c>
      <c r="D181" s="9">
        <v>90</v>
      </c>
      <c r="E181" s="9">
        <v>85</v>
      </c>
      <c r="F181" s="9">
        <v>80</v>
      </c>
      <c r="G181" s="9" t="s">
        <v>180</v>
      </c>
      <c r="H181" s="9">
        <v>100</v>
      </c>
      <c r="I181" s="9">
        <v>95</v>
      </c>
      <c r="J181" s="9">
        <v>90</v>
      </c>
      <c r="K181" s="9">
        <v>85</v>
      </c>
      <c r="L181" s="9">
        <v>80</v>
      </c>
      <c r="M181" s="9" t="s">
        <v>181</v>
      </c>
      <c r="N181" s="9">
        <v>100</v>
      </c>
      <c r="O181" s="9">
        <v>95</v>
      </c>
      <c r="P181" s="9">
        <v>90</v>
      </c>
      <c r="Q181" s="9">
        <v>85</v>
      </c>
      <c r="R181" s="9">
        <v>80</v>
      </c>
      <c r="S181" s="9" t="s">
        <v>182</v>
      </c>
      <c r="T181" s="9">
        <v>100</v>
      </c>
      <c r="U181" s="9">
        <v>95</v>
      </c>
      <c r="V181" s="9">
        <v>90</v>
      </c>
      <c r="W181" s="9">
        <v>85</v>
      </c>
      <c r="X181" s="9">
        <v>80</v>
      </c>
    </row>
    <row r="182" spans="1:24" x14ac:dyDescent="0.25">
      <c r="A182" s="9" t="s">
        <v>22</v>
      </c>
      <c r="B182" s="30">
        <v>8.6280000000000001</v>
      </c>
      <c r="C182" s="30">
        <v>8.6280000000000001</v>
      </c>
      <c r="D182" s="30">
        <v>8.6280000000000001</v>
      </c>
      <c r="E182" s="30">
        <v>8.6280000000000001</v>
      </c>
      <c r="F182" s="30">
        <v>8.6280000000000001</v>
      </c>
      <c r="H182" s="30">
        <v>5.6340000000000003</v>
      </c>
      <c r="I182" s="30">
        <v>5.6340000000000003</v>
      </c>
      <c r="J182" s="30">
        <v>5.6340000000000003</v>
      </c>
      <c r="K182" s="30">
        <v>5.6340000000000003</v>
      </c>
      <c r="L182" s="30">
        <v>5.6340000000000003</v>
      </c>
      <c r="N182" s="30">
        <v>4.9550000000000001</v>
      </c>
      <c r="O182" s="30">
        <v>4.9550000000000001</v>
      </c>
      <c r="P182" s="30">
        <v>4.9550000000000001</v>
      </c>
      <c r="Q182" s="30">
        <v>4.9550000000000001</v>
      </c>
      <c r="R182" s="30">
        <v>4.9550000000000001</v>
      </c>
      <c r="T182" s="30">
        <v>3.1150000000000002</v>
      </c>
      <c r="U182" s="30">
        <v>3.1150000000000002</v>
      </c>
      <c r="V182" s="30">
        <v>3.1150000000000002</v>
      </c>
      <c r="W182" s="30">
        <v>3.1150000000000002</v>
      </c>
      <c r="X182" s="30">
        <v>3.1150000000000002</v>
      </c>
    </row>
    <row r="183" spans="1:24" x14ac:dyDescent="0.25">
      <c r="A183" s="9" t="s">
        <v>23</v>
      </c>
      <c r="B183" s="30">
        <v>0</v>
      </c>
      <c r="C183" s="30">
        <v>0</v>
      </c>
      <c r="D183" s="30">
        <v>0</v>
      </c>
      <c r="E183" s="30">
        <v>0</v>
      </c>
      <c r="F183" s="30">
        <v>0</v>
      </c>
      <c r="H183" s="30">
        <v>0</v>
      </c>
      <c r="I183" s="30">
        <v>0</v>
      </c>
      <c r="J183" s="30">
        <v>0</v>
      </c>
      <c r="K183" s="30">
        <v>0</v>
      </c>
      <c r="L183" s="30">
        <v>0</v>
      </c>
      <c r="N183" s="30">
        <v>0</v>
      </c>
      <c r="O183" s="30">
        <v>0</v>
      </c>
      <c r="P183" s="30">
        <v>0</v>
      </c>
      <c r="Q183" s="30">
        <v>0</v>
      </c>
      <c r="R183" s="30">
        <v>0</v>
      </c>
      <c r="T183" s="30">
        <v>0</v>
      </c>
      <c r="U183" s="30">
        <v>0</v>
      </c>
      <c r="V183" s="30">
        <v>0</v>
      </c>
      <c r="W183" s="30">
        <v>0</v>
      </c>
      <c r="X183" s="30">
        <v>0</v>
      </c>
    </row>
    <row r="184" spans="1:24" x14ac:dyDescent="0.25">
      <c r="A184" s="9" t="s">
        <v>24</v>
      </c>
      <c r="B184" s="30">
        <v>0</v>
      </c>
      <c r="C184" s="30">
        <v>0</v>
      </c>
      <c r="D184" s="30">
        <v>0</v>
      </c>
      <c r="E184" s="30">
        <v>0</v>
      </c>
      <c r="F184" s="30">
        <v>0</v>
      </c>
      <c r="H184" s="30">
        <v>0</v>
      </c>
      <c r="I184" s="30">
        <v>0</v>
      </c>
      <c r="J184" s="30">
        <v>0</v>
      </c>
      <c r="K184" s="30">
        <v>0</v>
      </c>
      <c r="L184" s="30">
        <v>0</v>
      </c>
      <c r="N184" s="30">
        <v>0</v>
      </c>
      <c r="O184" s="30">
        <v>0</v>
      </c>
      <c r="P184" s="30">
        <v>0</v>
      </c>
      <c r="Q184" s="30">
        <v>0</v>
      </c>
      <c r="R184" s="30">
        <v>0</v>
      </c>
      <c r="T184" s="30">
        <v>0</v>
      </c>
      <c r="U184" s="30">
        <v>0</v>
      </c>
      <c r="V184" s="30">
        <v>0</v>
      </c>
      <c r="W184" s="30">
        <v>0</v>
      </c>
      <c r="X184" s="30">
        <v>0</v>
      </c>
    </row>
    <row r="185" spans="1:24" x14ac:dyDescent="0.25">
      <c r="A185" s="9" t="s">
        <v>25</v>
      </c>
      <c r="B185" s="30">
        <v>6</v>
      </c>
      <c r="C185" s="30">
        <v>6</v>
      </c>
      <c r="D185" s="30">
        <v>6</v>
      </c>
      <c r="E185" s="30">
        <v>6</v>
      </c>
      <c r="F185" s="30">
        <v>6</v>
      </c>
      <c r="H185" s="30">
        <v>7</v>
      </c>
      <c r="I185" s="30">
        <v>7</v>
      </c>
      <c r="J185" s="30">
        <v>7</v>
      </c>
      <c r="K185" s="30">
        <v>7</v>
      </c>
      <c r="L185" s="30">
        <v>7</v>
      </c>
      <c r="N185" s="30">
        <v>8</v>
      </c>
      <c r="O185" s="30">
        <v>8</v>
      </c>
      <c r="P185" s="30">
        <v>8</v>
      </c>
      <c r="Q185" s="30">
        <v>8</v>
      </c>
      <c r="R185" s="30">
        <v>8</v>
      </c>
      <c r="T185" s="30">
        <v>12</v>
      </c>
      <c r="U185" s="30">
        <v>12</v>
      </c>
      <c r="V185" s="30">
        <v>12</v>
      </c>
      <c r="W185" s="30">
        <v>12</v>
      </c>
      <c r="X185" s="30">
        <v>12</v>
      </c>
    </row>
    <row r="186" spans="1:24" x14ac:dyDescent="0.25">
      <c r="A186" s="9" t="s">
        <v>64</v>
      </c>
      <c r="B186" s="30">
        <v>18980.675999999999</v>
      </c>
      <c r="C186" s="30">
        <v>18980.675999999999</v>
      </c>
      <c r="D186" s="30">
        <v>18980.675999999999</v>
      </c>
      <c r="E186" s="30">
        <v>18980.675999999999</v>
      </c>
      <c r="F186" s="30">
        <v>18980.675999999999</v>
      </c>
      <c r="H186" s="30">
        <v>12394.36</v>
      </c>
      <c r="I186" s="30">
        <v>12394.36</v>
      </c>
      <c r="J186" s="30">
        <v>12394.36</v>
      </c>
      <c r="K186" s="30">
        <v>12394.36</v>
      </c>
      <c r="L186" s="30">
        <v>12394.36</v>
      </c>
      <c r="N186" s="30">
        <v>10901.704</v>
      </c>
      <c r="O186" s="30">
        <v>10901.704</v>
      </c>
      <c r="P186" s="30">
        <v>10901.704</v>
      </c>
      <c r="Q186" s="30">
        <v>10901.704</v>
      </c>
      <c r="R186" s="30">
        <v>10901.704</v>
      </c>
      <c r="T186" s="30">
        <v>6852.1859999999997</v>
      </c>
      <c r="U186" s="30">
        <v>6852.1859999999997</v>
      </c>
      <c r="V186" s="30">
        <v>6852.1859999999997</v>
      </c>
      <c r="W186" s="30">
        <v>6852.1859999999997</v>
      </c>
      <c r="X186" s="30">
        <v>6852.1859999999997</v>
      </c>
    </row>
    <row r="187" spans="1:24" x14ac:dyDescent="0.25">
      <c r="A187" s="9" t="s">
        <v>65</v>
      </c>
      <c r="B187" s="30">
        <v>3231.863891493495</v>
      </c>
      <c r="C187" s="30">
        <v>3231.863891493495</v>
      </c>
      <c r="D187" s="30">
        <v>3231.863891493495</v>
      </c>
      <c r="E187" s="30">
        <v>3231.863891493495</v>
      </c>
      <c r="F187" s="30">
        <v>3231.863891493495</v>
      </c>
      <c r="H187" s="30">
        <v>2110.4034725723841</v>
      </c>
      <c r="I187" s="30">
        <v>2110.4034725723841</v>
      </c>
      <c r="J187" s="30">
        <v>2110.4034725723841</v>
      </c>
      <c r="K187" s="30">
        <v>2110.4034725723841</v>
      </c>
      <c r="L187" s="30">
        <v>2110.4034725723841</v>
      </c>
      <c r="N187" s="30">
        <v>1856.2470332115779</v>
      </c>
      <c r="O187" s="30">
        <v>1856.2470332115779</v>
      </c>
      <c r="P187" s="30">
        <v>1856.2470332115779</v>
      </c>
      <c r="Q187" s="30">
        <v>1856.2470332115779</v>
      </c>
      <c r="R187" s="30">
        <v>1856.2470332115779</v>
      </c>
      <c r="T187" s="30">
        <v>1166.730442645839</v>
      </c>
      <c r="U187" s="30">
        <v>1166.730442645839</v>
      </c>
      <c r="V187" s="30">
        <v>1166.730442645839</v>
      </c>
      <c r="W187" s="30">
        <v>1166.730442645839</v>
      </c>
      <c r="X187" s="30">
        <v>1166.730442645839</v>
      </c>
    </row>
    <row r="188" spans="1:24" x14ac:dyDescent="0.25">
      <c r="A188" s="9" t="s">
        <v>66</v>
      </c>
      <c r="B188" s="30">
        <v>0</v>
      </c>
      <c r="C188" s="30">
        <v>0</v>
      </c>
      <c r="D188" s="30">
        <v>0</v>
      </c>
      <c r="E188" s="30">
        <v>0</v>
      </c>
      <c r="F188" s="30">
        <v>0</v>
      </c>
      <c r="H188" s="30">
        <v>1.7972194902999999E-9</v>
      </c>
      <c r="I188" s="30">
        <v>0</v>
      </c>
      <c r="J188" s="30">
        <v>0</v>
      </c>
      <c r="K188" s="30">
        <v>0</v>
      </c>
      <c r="L188" s="30">
        <v>0</v>
      </c>
      <c r="N188" s="30">
        <v>3.3650879327E-10</v>
      </c>
      <c r="O188" s="30">
        <v>0</v>
      </c>
      <c r="P188" s="30">
        <v>0</v>
      </c>
      <c r="Q188" s="30">
        <v>0</v>
      </c>
      <c r="R188" s="30">
        <v>0</v>
      </c>
      <c r="T188" s="30">
        <v>1.1905314239E-9</v>
      </c>
      <c r="U188" s="30">
        <v>0</v>
      </c>
      <c r="V188" s="30">
        <v>0</v>
      </c>
      <c r="W188" s="30">
        <v>0</v>
      </c>
      <c r="X188" s="30">
        <v>0</v>
      </c>
    </row>
    <row r="189" spans="1:24" x14ac:dyDescent="0.25">
      <c r="A189" s="9" t="s">
        <v>67</v>
      </c>
      <c r="B189" s="30">
        <v>0</v>
      </c>
      <c r="C189" s="30">
        <v>0</v>
      </c>
      <c r="D189" s="30">
        <v>0</v>
      </c>
      <c r="E189" s="30">
        <v>0</v>
      </c>
      <c r="F189" s="30">
        <v>0</v>
      </c>
      <c r="H189" s="30">
        <v>5.2302482764359604E-10</v>
      </c>
      <c r="I189" s="30">
        <v>0</v>
      </c>
      <c r="J189" s="30">
        <v>0</v>
      </c>
      <c r="K189" s="30">
        <v>0</v>
      </c>
      <c r="L189" s="30">
        <v>0</v>
      </c>
      <c r="N189" s="30">
        <v>9.7930416707876404E-11</v>
      </c>
      <c r="O189" s="30">
        <v>0</v>
      </c>
      <c r="P189" s="30">
        <v>0</v>
      </c>
      <c r="Q189" s="30">
        <v>0</v>
      </c>
      <c r="R189" s="30">
        <v>0</v>
      </c>
      <c r="T189" s="30">
        <v>3.4646713779274802E-10</v>
      </c>
      <c r="U189" s="30">
        <v>0</v>
      </c>
      <c r="V189" s="30">
        <v>0</v>
      </c>
      <c r="W189" s="30">
        <v>0</v>
      </c>
      <c r="X189" s="30">
        <v>0</v>
      </c>
    </row>
    <row r="190" spans="1:24" x14ac:dyDescent="0.25">
      <c r="A190" s="9" t="s">
        <v>68</v>
      </c>
      <c r="B190" s="30">
        <v>3325.32</v>
      </c>
      <c r="C190" s="30">
        <v>3325.32</v>
      </c>
      <c r="D190" s="30">
        <v>3325.32</v>
      </c>
      <c r="E190" s="30">
        <v>3325.32</v>
      </c>
      <c r="F190" s="30">
        <v>3325.32</v>
      </c>
      <c r="H190" s="30">
        <v>3879.54</v>
      </c>
      <c r="I190" s="30">
        <v>3879.54</v>
      </c>
      <c r="J190" s="30">
        <v>3879.54</v>
      </c>
      <c r="K190" s="30">
        <v>3879.54</v>
      </c>
      <c r="L190" s="30">
        <v>3879.54</v>
      </c>
      <c r="N190" s="30">
        <v>4433.76</v>
      </c>
      <c r="O190" s="30">
        <v>4433.76</v>
      </c>
      <c r="P190" s="30">
        <v>4433.76</v>
      </c>
      <c r="Q190" s="30">
        <v>4433.76</v>
      </c>
      <c r="R190" s="30">
        <v>4433.76</v>
      </c>
      <c r="T190" s="30">
        <v>6650.64</v>
      </c>
      <c r="U190" s="30">
        <v>6650.64</v>
      </c>
      <c r="V190" s="30">
        <v>6650.64</v>
      </c>
      <c r="W190" s="30">
        <v>6650.64</v>
      </c>
      <c r="X190" s="30">
        <v>6650.64</v>
      </c>
    </row>
    <row r="191" spans="1:24" x14ac:dyDescent="0.25">
      <c r="A191" s="9" t="s">
        <v>69</v>
      </c>
      <c r="B191" s="30">
        <v>1277.0345580000001</v>
      </c>
      <c r="C191" s="30">
        <v>1277.0345580000001</v>
      </c>
      <c r="D191" s="30">
        <v>1277.0345580000001</v>
      </c>
      <c r="E191" s="30">
        <v>1277.0345580000001</v>
      </c>
      <c r="F191" s="30">
        <v>1277.0345580000001</v>
      </c>
      <c r="H191" s="30">
        <v>1489.8736510000001</v>
      </c>
      <c r="I191" s="30">
        <v>1489.8736510000001</v>
      </c>
      <c r="J191" s="30">
        <v>1489.8736510000001</v>
      </c>
      <c r="K191" s="30">
        <v>1489.8736510000001</v>
      </c>
      <c r="L191" s="30">
        <v>1489.8736510000001</v>
      </c>
      <c r="N191" s="30">
        <v>1702.7127439999999</v>
      </c>
      <c r="O191" s="30">
        <v>1702.7127439999999</v>
      </c>
      <c r="P191" s="30">
        <v>1702.7127439999999</v>
      </c>
      <c r="Q191" s="30">
        <v>1702.7127439999999</v>
      </c>
      <c r="R191" s="30">
        <v>1702.7127439999999</v>
      </c>
      <c r="T191" s="30">
        <v>2554.0691160000001</v>
      </c>
      <c r="U191" s="30">
        <v>2554.0691160000001</v>
      </c>
      <c r="V191" s="30">
        <v>2554.0691160000001</v>
      </c>
      <c r="W191" s="30">
        <v>2554.0691160000001</v>
      </c>
      <c r="X191" s="30">
        <v>2554.0691160000001</v>
      </c>
    </row>
    <row r="192" spans="1:24" x14ac:dyDescent="0.25">
      <c r="A192" s="9" t="s">
        <v>70</v>
      </c>
      <c r="B192" s="30">
        <v>2021.9961790848979</v>
      </c>
      <c r="C192" s="30">
        <v>1829.0592227092379</v>
      </c>
      <c r="D192" s="30">
        <v>1636.1222663335841</v>
      </c>
      <c r="E192" s="30">
        <v>1443.1853089396859</v>
      </c>
      <c r="F192" s="30">
        <v>1250.2483501163581</v>
      </c>
      <c r="H192" s="30">
        <v>2668.365534009652</v>
      </c>
      <c r="I192" s="30">
        <v>2475.3571062665628</v>
      </c>
      <c r="J192" s="30">
        <v>2282.3486785234682</v>
      </c>
      <c r="K192" s="30">
        <v>2089.3402507803648</v>
      </c>
      <c r="L192" s="30">
        <v>1896.3318230372649</v>
      </c>
      <c r="N192" s="30">
        <v>2808.5358972350282</v>
      </c>
      <c r="O192" s="30">
        <v>2615.5274694919158</v>
      </c>
      <c r="P192" s="30">
        <v>2422.519041748802</v>
      </c>
      <c r="Q192" s="30">
        <v>2229.5106140056891</v>
      </c>
      <c r="R192" s="30">
        <v>2036.5021862625781</v>
      </c>
      <c r="T192" s="30">
        <v>3220.2839178843728</v>
      </c>
      <c r="U192" s="30">
        <v>3027.2040187738398</v>
      </c>
      <c r="V192" s="30">
        <v>2834.1241196633059</v>
      </c>
      <c r="W192" s="30">
        <v>2641.0442205527711</v>
      </c>
      <c r="X192" s="30">
        <v>2447.964321442244</v>
      </c>
    </row>
    <row r="193" spans="1:24" x14ac:dyDescent="0.25">
      <c r="A193" s="9" t="s">
        <v>10</v>
      </c>
      <c r="B193" s="30">
        <v>40014.44107575863</v>
      </c>
      <c r="C193" s="30">
        <v>36196.301085145977</v>
      </c>
      <c r="D193" s="30">
        <v>32378.161094533429</v>
      </c>
      <c r="E193" s="30">
        <v>28560.021083770269</v>
      </c>
      <c r="F193" s="30">
        <v>24741.881044719281</v>
      </c>
      <c r="H193" s="30">
        <v>52805.81463686897</v>
      </c>
      <c r="I193" s="30">
        <v>48986.260258410191</v>
      </c>
      <c r="J193" s="30">
        <v>45166.705879951289</v>
      </c>
      <c r="K193" s="30">
        <v>41347.151501492219</v>
      </c>
      <c r="L193" s="30">
        <v>37527.597123033229</v>
      </c>
      <c r="N193" s="30">
        <v>55579.726278179747</v>
      </c>
      <c r="O193" s="30">
        <v>51760.17189972051</v>
      </c>
      <c r="P193" s="30">
        <v>47940.617521261222</v>
      </c>
      <c r="Q193" s="30">
        <v>44121.063142801962</v>
      </c>
      <c r="R193" s="30">
        <v>40301.508764342747</v>
      </c>
      <c r="T193" s="30">
        <v>63728.043807538292</v>
      </c>
      <c r="U193" s="30">
        <v>59907.075041233104</v>
      </c>
      <c r="V193" s="30">
        <v>56086.106274927879</v>
      </c>
      <c r="W193" s="30">
        <v>52265.137508622647</v>
      </c>
      <c r="X193" s="30">
        <v>48444.168742317583</v>
      </c>
    </row>
    <row r="194" spans="1:24" x14ac:dyDescent="0.25">
      <c r="A194" s="9" t="s">
        <v>26</v>
      </c>
      <c r="B194" s="30">
        <v>68853.100000000006</v>
      </c>
      <c r="C194" s="30">
        <v>64841.8</v>
      </c>
      <c r="D194" s="30">
        <v>60830.6</v>
      </c>
      <c r="E194" s="30">
        <v>56819.3</v>
      </c>
      <c r="F194" s="30">
        <v>52808</v>
      </c>
      <c r="H194" s="30">
        <v>75350.7</v>
      </c>
      <c r="I194" s="30">
        <v>71337.899999999994</v>
      </c>
      <c r="J194" s="30">
        <v>67325.2</v>
      </c>
      <c r="K194" s="30">
        <v>63312.4</v>
      </c>
      <c r="L194" s="30">
        <v>59299.7</v>
      </c>
      <c r="N194" s="30">
        <v>77285.100000000006</v>
      </c>
      <c r="O194" s="30">
        <v>73272.3</v>
      </c>
      <c r="P194" s="30">
        <v>69259.600000000006</v>
      </c>
      <c r="Q194" s="30">
        <v>65246.8</v>
      </c>
      <c r="R194" s="30">
        <v>61234.1</v>
      </c>
      <c r="T194" s="30">
        <v>84174.6</v>
      </c>
      <c r="U194" s="30">
        <v>80160.399999999994</v>
      </c>
      <c r="V194" s="30">
        <v>76146.100000000006</v>
      </c>
      <c r="W194" s="30">
        <v>72131.899999999994</v>
      </c>
      <c r="X194" s="30">
        <v>68117.7</v>
      </c>
    </row>
    <row r="196" spans="1:24" x14ac:dyDescent="0.25">
      <c r="A196" s="9" t="s">
        <v>183</v>
      </c>
      <c r="B196" s="9">
        <v>100</v>
      </c>
      <c r="C196" s="9">
        <v>95</v>
      </c>
      <c r="D196" s="9">
        <v>90</v>
      </c>
      <c r="E196" s="9">
        <v>85</v>
      </c>
      <c r="F196" s="9">
        <v>80</v>
      </c>
      <c r="G196" s="9" t="s">
        <v>184</v>
      </c>
      <c r="H196" s="9">
        <v>100</v>
      </c>
      <c r="I196" s="9">
        <v>95</v>
      </c>
      <c r="J196" s="9">
        <v>90</v>
      </c>
      <c r="K196" s="9">
        <v>85</v>
      </c>
      <c r="L196" s="9">
        <v>80</v>
      </c>
      <c r="M196" s="9" t="s">
        <v>185</v>
      </c>
      <c r="N196" s="9">
        <v>100</v>
      </c>
      <c r="O196" s="9">
        <v>95</v>
      </c>
      <c r="P196" s="9">
        <v>90</v>
      </c>
      <c r="Q196" s="9">
        <v>85</v>
      </c>
      <c r="R196" s="9">
        <v>80</v>
      </c>
      <c r="S196" s="9" t="s">
        <v>186</v>
      </c>
      <c r="T196" s="9">
        <v>100</v>
      </c>
      <c r="U196" s="9">
        <v>95</v>
      </c>
      <c r="V196" s="9">
        <v>90</v>
      </c>
      <c r="W196" s="9">
        <v>85</v>
      </c>
      <c r="X196" s="9">
        <v>80</v>
      </c>
    </row>
    <row r="197" spans="1:24" x14ac:dyDescent="0.25">
      <c r="A197" s="9" t="s">
        <v>22</v>
      </c>
      <c r="B197" s="30">
        <v>25.943999999999999</v>
      </c>
      <c r="C197" s="30">
        <v>19.53</v>
      </c>
      <c r="D197" s="30">
        <v>18.210999999999999</v>
      </c>
      <c r="E197" s="30">
        <v>17.094999999999999</v>
      </c>
      <c r="F197" s="30">
        <v>15.95</v>
      </c>
      <c r="H197" s="30">
        <v>25.681999999999999</v>
      </c>
      <c r="I197" s="30">
        <v>20.273</v>
      </c>
      <c r="J197" s="30">
        <v>19.126000000000001</v>
      </c>
      <c r="K197" s="30">
        <v>17.96</v>
      </c>
      <c r="L197" s="30">
        <v>16.818999999999999</v>
      </c>
      <c r="N197" s="30">
        <v>25.873000000000001</v>
      </c>
      <c r="O197" s="30">
        <v>20.53</v>
      </c>
      <c r="P197" s="30">
        <v>19.231999999999999</v>
      </c>
      <c r="Q197" s="30">
        <v>18.094999999999999</v>
      </c>
      <c r="R197" s="30">
        <v>16.95</v>
      </c>
      <c r="T197" s="30">
        <v>29.402999999999999</v>
      </c>
      <c r="U197" s="30">
        <v>21.414999999999999</v>
      </c>
      <c r="V197" s="30">
        <v>19.913</v>
      </c>
      <c r="W197" s="30">
        <v>18.571000000000002</v>
      </c>
      <c r="X197" s="30">
        <v>17.404</v>
      </c>
    </row>
    <row r="198" spans="1:24" x14ac:dyDescent="0.25">
      <c r="A198" s="9" t="s">
        <v>23</v>
      </c>
      <c r="B198" s="30">
        <v>5.4980000000000002</v>
      </c>
      <c r="C198" s="30">
        <v>4.3220000000000001</v>
      </c>
      <c r="D198" s="30">
        <v>3.3149999999999999</v>
      </c>
      <c r="E198" s="30">
        <v>2.7290000000000001</v>
      </c>
      <c r="F198" s="30">
        <v>2.2909999999999999</v>
      </c>
      <c r="H198" s="30">
        <v>6.9139999999999997</v>
      </c>
      <c r="I198" s="30">
        <v>5.1669999999999998</v>
      </c>
      <c r="J198" s="30">
        <v>4.6269999999999998</v>
      </c>
      <c r="K198" s="30">
        <v>4.2329999999999997</v>
      </c>
      <c r="L198" s="30">
        <v>3.823</v>
      </c>
      <c r="N198" s="30">
        <v>6.9379999999999997</v>
      </c>
      <c r="O198" s="30">
        <v>5.8570000000000002</v>
      </c>
      <c r="P198" s="30">
        <v>4.99</v>
      </c>
      <c r="Q198" s="30">
        <v>4.4480000000000004</v>
      </c>
      <c r="R198" s="30">
        <v>4.0549999999999997</v>
      </c>
      <c r="T198" s="30">
        <v>10.62</v>
      </c>
      <c r="U198" s="30">
        <v>9.0210000000000008</v>
      </c>
      <c r="V198" s="30">
        <v>7.452</v>
      </c>
      <c r="W198" s="30">
        <v>6.4779999999999998</v>
      </c>
      <c r="X198" s="30">
        <v>5.57</v>
      </c>
    </row>
    <row r="199" spans="1:24" x14ac:dyDescent="0.25">
      <c r="A199" s="9" t="s">
        <v>24</v>
      </c>
      <c r="B199" s="30">
        <v>34.72</v>
      </c>
      <c r="C199" s="30">
        <v>30.018000000000001</v>
      </c>
      <c r="D199" s="30">
        <v>26.673999999999999</v>
      </c>
      <c r="E199" s="30">
        <v>23.07</v>
      </c>
      <c r="F199" s="30">
        <v>19.495000000000001</v>
      </c>
      <c r="H199" s="30">
        <v>54.401000000000003</v>
      </c>
      <c r="I199" s="30">
        <v>45.457999999999998</v>
      </c>
      <c r="J199" s="30">
        <v>41.652999999999999</v>
      </c>
      <c r="K199" s="30">
        <v>37.773000000000003</v>
      </c>
      <c r="L199" s="30">
        <v>33.887</v>
      </c>
      <c r="N199" s="30">
        <v>56.484000000000002</v>
      </c>
      <c r="O199" s="30">
        <v>47.197000000000003</v>
      </c>
      <c r="P199" s="30">
        <v>43.75</v>
      </c>
      <c r="Q199" s="30">
        <v>39.968000000000004</v>
      </c>
      <c r="R199" s="30">
        <v>36.091999999999999</v>
      </c>
      <c r="T199" s="30">
        <v>56.543999999999997</v>
      </c>
      <c r="U199" s="30">
        <v>54.081000000000003</v>
      </c>
      <c r="V199" s="30">
        <v>50.625999999999998</v>
      </c>
      <c r="W199" s="30">
        <v>47.066000000000003</v>
      </c>
      <c r="X199" s="30">
        <v>43.28</v>
      </c>
    </row>
    <row r="200" spans="1:24" x14ac:dyDescent="0.25">
      <c r="A200" s="9" t="s">
        <v>25</v>
      </c>
      <c r="B200" s="30">
        <v>0</v>
      </c>
      <c r="C200" s="30">
        <v>0</v>
      </c>
      <c r="D200" s="30">
        <v>0</v>
      </c>
      <c r="E200" s="30">
        <v>0</v>
      </c>
      <c r="F200" s="30">
        <v>0</v>
      </c>
      <c r="H200" s="30">
        <v>0</v>
      </c>
      <c r="I200" s="30">
        <v>0</v>
      </c>
      <c r="J200" s="30">
        <v>0</v>
      </c>
      <c r="K200" s="30">
        <v>0</v>
      </c>
      <c r="L200" s="30">
        <v>0</v>
      </c>
      <c r="N200" s="30">
        <v>0</v>
      </c>
      <c r="O200" s="30">
        <v>0</v>
      </c>
      <c r="P200" s="30">
        <v>0</v>
      </c>
      <c r="Q200" s="30">
        <v>0</v>
      </c>
      <c r="R200" s="30">
        <v>0</v>
      </c>
      <c r="T200" s="30">
        <v>0</v>
      </c>
      <c r="U200" s="30">
        <v>0</v>
      </c>
      <c r="V200" s="30">
        <v>0</v>
      </c>
      <c r="W200" s="30">
        <v>0</v>
      </c>
      <c r="X200" s="30">
        <v>0</v>
      </c>
    </row>
    <row r="201" spans="1:24" x14ac:dyDescent="0.25">
      <c r="A201" s="9" t="s">
        <v>64</v>
      </c>
      <c r="B201" s="30">
        <v>57076.14</v>
      </c>
      <c r="C201" s="30">
        <v>42966.22</v>
      </c>
      <c r="D201" s="30">
        <v>40063.980000000003</v>
      </c>
      <c r="E201" s="30">
        <v>37609</v>
      </c>
      <c r="F201" s="30">
        <v>35088.9</v>
      </c>
      <c r="H201" s="30">
        <v>56500.399999999987</v>
      </c>
      <c r="I201" s="30">
        <v>44599.94</v>
      </c>
      <c r="J201" s="30">
        <v>42078.080000000002</v>
      </c>
      <c r="K201" s="30">
        <v>39512.879999999997</v>
      </c>
      <c r="L201" s="30">
        <v>37002.019999999997</v>
      </c>
      <c r="N201" s="30">
        <v>56921.04</v>
      </c>
      <c r="O201" s="30">
        <v>45166.879999999997</v>
      </c>
      <c r="P201" s="30">
        <v>42310.84</v>
      </c>
      <c r="Q201" s="30">
        <v>39809.219999999987</v>
      </c>
      <c r="R201" s="30">
        <v>37290</v>
      </c>
      <c r="T201" s="30">
        <v>64687.48</v>
      </c>
      <c r="U201" s="30">
        <v>47113.88</v>
      </c>
      <c r="V201" s="30">
        <v>43808.160000000003</v>
      </c>
      <c r="W201" s="30">
        <v>40856.86</v>
      </c>
      <c r="X201" s="30">
        <v>38288.800000000003</v>
      </c>
    </row>
    <row r="202" spans="1:24" x14ac:dyDescent="0.25">
      <c r="A202" s="9" t="s">
        <v>65</v>
      </c>
      <c r="B202" s="30">
        <v>9718.4270956328164</v>
      </c>
      <c r="C202" s="30">
        <v>7315.9130355507696</v>
      </c>
      <c r="D202" s="30">
        <v>6821.7449321361119</v>
      </c>
      <c r="E202" s="30">
        <v>6403.7323589095986</v>
      </c>
      <c r="F202" s="30">
        <v>5974.6317202941609</v>
      </c>
      <c r="H202" s="30">
        <v>9620.3951121097616</v>
      </c>
      <c r="I202" s="30">
        <v>7594.0886219635368</v>
      </c>
      <c r="J202" s="30">
        <v>7164.6883059051524</v>
      </c>
      <c r="K202" s="30">
        <v>6727.9084328142726</v>
      </c>
      <c r="L202" s="30">
        <v>6300.3811007742879</v>
      </c>
      <c r="N202" s="30">
        <v>9692.0180209733771</v>
      </c>
      <c r="O202" s="30">
        <v>7690.622218271873</v>
      </c>
      <c r="P202" s="30">
        <v>7204.3206477344957</v>
      </c>
      <c r="Q202" s="30">
        <v>6778.3666222699694</v>
      </c>
      <c r="R202" s="30">
        <v>6349.4158223759996</v>
      </c>
      <c r="T202" s="30">
        <v>11014.41965732451</v>
      </c>
      <c r="U202" s="30">
        <v>8022.1403895286739</v>
      </c>
      <c r="V202" s="30">
        <v>7459.2712323191054</v>
      </c>
      <c r="W202" s="30">
        <v>6956.7496201823842</v>
      </c>
      <c r="X202" s="30">
        <v>6519.4827712467204</v>
      </c>
    </row>
    <row r="203" spans="1:24" x14ac:dyDescent="0.25">
      <c r="A203" s="9" t="s">
        <v>66</v>
      </c>
      <c r="B203" s="30">
        <v>38225.520905514801</v>
      </c>
      <c r="C203" s="30">
        <v>32439.863382285199</v>
      </c>
      <c r="D203" s="30">
        <v>28084.850126490801</v>
      </c>
      <c r="E203" s="30">
        <v>24096.0193179698</v>
      </c>
      <c r="F203" s="30">
        <v>20340.2996250746</v>
      </c>
      <c r="H203" s="30">
        <v>57495.117782686801</v>
      </c>
      <c r="I203" s="30">
        <v>47181.320043426997</v>
      </c>
      <c r="J203" s="30">
        <v>43081.208422582597</v>
      </c>
      <c r="K203" s="30">
        <v>39120.980375890613</v>
      </c>
      <c r="L203" s="30">
        <v>35132.486137978201</v>
      </c>
      <c r="N203" s="30">
        <v>59357.621345639003</v>
      </c>
      <c r="O203" s="30">
        <v>49680.956891844013</v>
      </c>
      <c r="P203" s="30">
        <v>45433.033064624797</v>
      </c>
      <c r="Q203" s="30">
        <v>41350.811295965803</v>
      </c>
      <c r="R203" s="30">
        <v>37393.808463736597</v>
      </c>
      <c r="T203" s="30">
        <v>64602.233376800003</v>
      </c>
      <c r="U203" s="30">
        <v>60185.837940664198</v>
      </c>
      <c r="V203" s="30">
        <v>54940.695807204203</v>
      </c>
      <c r="W203" s="30">
        <v>50442.997389056007</v>
      </c>
      <c r="X203" s="30">
        <v>45839.421431482398</v>
      </c>
    </row>
    <row r="204" spans="1:24" x14ac:dyDescent="0.25">
      <c r="A204" s="9" t="s">
        <v>67</v>
      </c>
      <c r="B204" s="30">
        <v>8867.7535114431612</v>
      </c>
      <c r="C204" s="30">
        <v>7666.8557537911211</v>
      </c>
      <c r="D204" s="30">
        <v>6812.8261227830399</v>
      </c>
      <c r="E204" s="30">
        <v>5892.3651540678002</v>
      </c>
      <c r="F204" s="30">
        <v>4979.2599044066401</v>
      </c>
      <c r="H204" s="30">
        <v>13894.493560716241</v>
      </c>
      <c r="I204" s="30">
        <v>11610.18522474816</v>
      </c>
      <c r="J204" s="30">
        <v>10638.4640888748</v>
      </c>
      <c r="K204" s="30">
        <v>9647.5874346314413</v>
      </c>
      <c r="L204" s="30">
        <v>8655.0761761538397</v>
      </c>
      <c r="N204" s="30">
        <v>14426.531698270201</v>
      </c>
      <c r="O204" s="30">
        <v>12054.41446609404</v>
      </c>
      <c r="P204" s="30">
        <v>11173.97576042652</v>
      </c>
      <c r="Q204" s="30">
        <v>10208.154524211121</v>
      </c>
      <c r="R204" s="30">
        <v>9218.0440907025604</v>
      </c>
      <c r="T204" s="30">
        <v>14441.779490892721</v>
      </c>
      <c r="U204" s="30">
        <v>13812.737808313081</v>
      </c>
      <c r="V204" s="30">
        <v>12930.255847352761</v>
      </c>
      <c r="W204" s="30">
        <v>12020.981701365599</v>
      </c>
      <c r="X204" s="30">
        <v>11053.934511974519</v>
      </c>
    </row>
    <row r="205" spans="1:24" x14ac:dyDescent="0.25">
      <c r="A205" s="9" t="s">
        <v>68</v>
      </c>
      <c r="B205" s="30">
        <v>0</v>
      </c>
      <c r="C205" s="30">
        <v>0</v>
      </c>
      <c r="D205" s="30">
        <v>0</v>
      </c>
      <c r="E205" s="30">
        <v>0</v>
      </c>
      <c r="F205" s="30">
        <v>0</v>
      </c>
      <c r="H205" s="30">
        <v>0</v>
      </c>
      <c r="I205" s="30">
        <v>0</v>
      </c>
      <c r="J205" s="30">
        <v>0</v>
      </c>
      <c r="K205" s="30">
        <v>0</v>
      </c>
      <c r="L205" s="30">
        <v>0</v>
      </c>
      <c r="N205" s="30">
        <v>0</v>
      </c>
      <c r="O205" s="30">
        <v>0</v>
      </c>
      <c r="P205" s="30">
        <v>0</v>
      </c>
      <c r="Q205" s="30">
        <v>0</v>
      </c>
      <c r="R205" s="30">
        <v>0</v>
      </c>
      <c r="T205" s="30">
        <v>0</v>
      </c>
      <c r="U205" s="30">
        <v>0</v>
      </c>
      <c r="V205" s="30">
        <v>0</v>
      </c>
      <c r="W205" s="30">
        <v>0</v>
      </c>
      <c r="X205" s="30">
        <v>0</v>
      </c>
    </row>
    <row r="206" spans="1:24" x14ac:dyDescent="0.25">
      <c r="A206" s="9" t="s">
        <v>69</v>
      </c>
      <c r="B206" s="30">
        <v>0</v>
      </c>
      <c r="C206" s="30">
        <v>0</v>
      </c>
      <c r="D206" s="30">
        <v>0</v>
      </c>
      <c r="E206" s="30">
        <v>0</v>
      </c>
      <c r="F206" s="30">
        <v>0</v>
      </c>
      <c r="H206" s="30">
        <v>0</v>
      </c>
      <c r="I206" s="30">
        <v>0</v>
      </c>
      <c r="J206" s="30">
        <v>0</v>
      </c>
      <c r="K206" s="30">
        <v>0</v>
      </c>
      <c r="L206" s="30">
        <v>0</v>
      </c>
      <c r="N206" s="30">
        <v>0</v>
      </c>
      <c r="O206" s="30">
        <v>0</v>
      </c>
      <c r="P206" s="30">
        <v>0</v>
      </c>
      <c r="Q206" s="30">
        <v>0</v>
      </c>
      <c r="R206" s="30">
        <v>0</v>
      </c>
      <c r="T206" s="30">
        <v>0</v>
      </c>
      <c r="U206" s="30">
        <v>0</v>
      </c>
      <c r="V206" s="30">
        <v>0</v>
      </c>
      <c r="W206" s="30">
        <v>0</v>
      </c>
      <c r="X206" s="30">
        <v>0</v>
      </c>
    </row>
    <row r="207" spans="1:24" x14ac:dyDescent="0.25">
      <c r="A207" s="9" t="s">
        <v>70</v>
      </c>
      <c r="B207" s="30">
        <v>0</v>
      </c>
      <c r="C207" s="30">
        <v>0</v>
      </c>
      <c r="D207" s="30">
        <v>0</v>
      </c>
      <c r="E207" s="30">
        <v>0</v>
      </c>
      <c r="F207" s="30">
        <v>0</v>
      </c>
      <c r="H207" s="30">
        <v>0</v>
      </c>
      <c r="I207" s="30">
        <v>0</v>
      </c>
      <c r="J207" s="30">
        <v>0</v>
      </c>
      <c r="K207" s="30">
        <v>0</v>
      </c>
      <c r="L207" s="30">
        <v>0</v>
      </c>
      <c r="N207" s="30">
        <v>0</v>
      </c>
      <c r="O207" s="30">
        <v>0</v>
      </c>
      <c r="P207" s="30">
        <v>0</v>
      </c>
      <c r="Q207" s="30">
        <v>0</v>
      </c>
      <c r="R207" s="30">
        <v>0</v>
      </c>
      <c r="T207" s="30">
        <v>0</v>
      </c>
      <c r="U207" s="30">
        <v>0</v>
      </c>
      <c r="V207" s="30">
        <v>0</v>
      </c>
      <c r="W207" s="30">
        <v>0</v>
      </c>
      <c r="X207" s="30">
        <v>0</v>
      </c>
    </row>
    <row r="208" spans="1:24" x14ac:dyDescent="0.25">
      <c r="A208" s="9" t="s">
        <v>10</v>
      </c>
      <c r="B208" s="30">
        <v>0</v>
      </c>
      <c r="C208" s="30">
        <v>0</v>
      </c>
      <c r="D208" s="30">
        <v>0</v>
      </c>
      <c r="E208" s="30">
        <v>0</v>
      </c>
      <c r="F208" s="30">
        <v>0</v>
      </c>
      <c r="H208" s="30">
        <v>0</v>
      </c>
      <c r="I208" s="30">
        <v>0</v>
      </c>
      <c r="J208" s="30">
        <v>0</v>
      </c>
      <c r="K208" s="30">
        <v>0</v>
      </c>
      <c r="L208" s="30">
        <v>0</v>
      </c>
      <c r="N208" s="30">
        <v>0</v>
      </c>
      <c r="O208" s="30">
        <v>0</v>
      </c>
      <c r="P208" s="30">
        <v>0</v>
      </c>
      <c r="Q208" s="30">
        <v>0</v>
      </c>
      <c r="R208" s="30">
        <v>0</v>
      </c>
      <c r="T208" s="30">
        <v>0</v>
      </c>
      <c r="U208" s="30">
        <v>0</v>
      </c>
      <c r="V208" s="30">
        <v>0</v>
      </c>
      <c r="W208" s="30">
        <v>0</v>
      </c>
      <c r="X208" s="30">
        <v>0</v>
      </c>
    </row>
    <row r="209" spans="1:24" x14ac:dyDescent="0.25">
      <c r="A209" s="9" t="s">
        <v>26</v>
      </c>
      <c r="B209" s="30">
        <v>113888</v>
      </c>
      <c r="C209" s="30">
        <v>90389</v>
      </c>
      <c r="D209" s="30">
        <v>81783.5</v>
      </c>
      <c r="E209" s="30">
        <v>74001.3</v>
      </c>
      <c r="F209" s="30">
        <v>66383.199999999997</v>
      </c>
      <c r="H209" s="30">
        <v>137511</v>
      </c>
      <c r="I209" s="30">
        <v>110986</v>
      </c>
      <c r="J209" s="30">
        <v>102962</v>
      </c>
      <c r="K209" s="30">
        <v>95009.5</v>
      </c>
      <c r="L209" s="30">
        <v>87090.1</v>
      </c>
      <c r="N209" s="30">
        <v>140397</v>
      </c>
      <c r="O209" s="30">
        <v>114593</v>
      </c>
      <c r="P209" s="30">
        <v>106122</v>
      </c>
      <c r="Q209" s="30">
        <v>98146.6</v>
      </c>
      <c r="R209" s="30">
        <v>90251.4</v>
      </c>
      <c r="T209" s="30">
        <v>154746</v>
      </c>
      <c r="U209" s="30">
        <v>129135</v>
      </c>
      <c r="V209" s="30">
        <v>119138</v>
      </c>
      <c r="W209" s="30">
        <v>110278</v>
      </c>
      <c r="X209" s="30">
        <v>101702</v>
      </c>
    </row>
    <row r="211" spans="1:24" x14ac:dyDescent="0.25">
      <c r="A211" s="9" t="s">
        <v>187</v>
      </c>
      <c r="B211" s="9">
        <v>100</v>
      </c>
      <c r="C211" s="9">
        <v>95</v>
      </c>
      <c r="D211" s="9">
        <v>90</v>
      </c>
      <c r="E211" s="9">
        <v>85</v>
      </c>
      <c r="F211" s="9">
        <v>80</v>
      </c>
      <c r="G211" s="9" t="s">
        <v>188</v>
      </c>
      <c r="H211" s="9">
        <v>100</v>
      </c>
      <c r="I211" s="9">
        <v>95</v>
      </c>
      <c r="J211" s="9">
        <v>90</v>
      </c>
      <c r="K211" s="9">
        <v>85</v>
      </c>
      <c r="L211" s="9">
        <v>80</v>
      </c>
      <c r="M211" s="9" t="s">
        <v>189</v>
      </c>
      <c r="N211" s="9">
        <v>100</v>
      </c>
      <c r="O211" s="9">
        <v>95</v>
      </c>
      <c r="P211" s="9">
        <v>90</v>
      </c>
      <c r="Q211" s="9">
        <v>85</v>
      </c>
      <c r="R211" s="9">
        <v>80</v>
      </c>
      <c r="S211" s="9" t="s">
        <v>190</v>
      </c>
      <c r="T211" s="9">
        <v>100</v>
      </c>
      <c r="U211" s="9">
        <v>95</v>
      </c>
      <c r="V211" s="9">
        <v>90</v>
      </c>
      <c r="W211" s="9">
        <v>85</v>
      </c>
      <c r="X211" s="9">
        <v>80</v>
      </c>
    </row>
    <row r="212" spans="1:24" x14ac:dyDescent="0.25">
      <c r="A212" s="9" t="s">
        <v>22</v>
      </c>
      <c r="B212" s="30">
        <v>0</v>
      </c>
      <c r="C212" s="30">
        <v>0</v>
      </c>
      <c r="D212" s="30">
        <v>0</v>
      </c>
      <c r="E212" s="30">
        <v>0</v>
      </c>
      <c r="F212" s="30">
        <v>0</v>
      </c>
      <c r="H212" s="30">
        <v>0</v>
      </c>
      <c r="I212" s="30">
        <v>0</v>
      </c>
      <c r="J212" s="30">
        <v>0</v>
      </c>
      <c r="K212" s="30">
        <v>0</v>
      </c>
      <c r="L212" s="30">
        <v>0</v>
      </c>
      <c r="N212" s="30">
        <v>0</v>
      </c>
      <c r="O212" s="30">
        <v>0</v>
      </c>
      <c r="P212" s="30">
        <v>0</v>
      </c>
      <c r="Q212" s="30">
        <v>0</v>
      </c>
      <c r="R212" s="30">
        <v>0</v>
      </c>
      <c r="T212" s="30">
        <v>0</v>
      </c>
      <c r="U212" s="30">
        <v>0</v>
      </c>
      <c r="V212" s="30">
        <v>0</v>
      </c>
      <c r="W212" s="30">
        <v>0</v>
      </c>
      <c r="X212" s="30">
        <v>0</v>
      </c>
    </row>
    <row r="213" spans="1:24" x14ac:dyDescent="0.25">
      <c r="A213" s="9" t="s">
        <v>23</v>
      </c>
      <c r="B213" s="30">
        <v>0</v>
      </c>
      <c r="C213" s="30">
        <v>0</v>
      </c>
      <c r="D213" s="30">
        <v>0</v>
      </c>
      <c r="E213" s="30">
        <v>0</v>
      </c>
      <c r="F213" s="30">
        <v>0</v>
      </c>
      <c r="H213" s="30">
        <v>0</v>
      </c>
      <c r="I213" s="30">
        <v>0</v>
      </c>
      <c r="J213" s="30">
        <v>0</v>
      </c>
      <c r="K213" s="30">
        <v>0</v>
      </c>
      <c r="L213" s="30">
        <v>0</v>
      </c>
      <c r="N213" s="30">
        <v>0</v>
      </c>
      <c r="O213" s="30">
        <v>0</v>
      </c>
      <c r="P213" s="30">
        <v>0</v>
      </c>
      <c r="Q213" s="30">
        <v>0</v>
      </c>
      <c r="R213" s="30">
        <v>0</v>
      </c>
      <c r="T213" s="30">
        <v>0</v>
      </c>
      <c r="U213" s="30">
        <v>0</v>
      </c>
      <c r="V213" s="30">
        <v>0</v>
      </c>
      <c r="W213" s="30">
        <v>0</v>
      </c>
      <c r="X213" s="30">
        <v>0</v>
      </c>
    </row>
    <row r="214" spans="1:24" x14ac:dyDescent="0.25">
      <c r="A214" s="9" t="s">
        <v>24</v>
      </c>
      <c r="B214" s="30">
        <v>0</v>
      </c>
      <c r="C214" s="30">
        <v>0</v>
      </c>
      <c r="D214" s="30">
        <v>0</v>
      </c>
      <c r="E214" s="30">
        <v>0</v>
      </c>
      <c r="F214" s="30">
        <v>0</v>
      </c>
      <c r="H214" s="30">
        <v>0</v>
      </c>
      <c r="I214" s="30">
        <v>0</v>
      </c>
      <c r="J214" s="30">
        <v>0</v>
      </c>
      <c r="K214" s="30">
        <v>0</v>
      </c>
      <c r="L214" s="30">
        <v>0</v>
      </c>
      <c r="N214" s="30">
        <v>0</v>
      </c>
      <c r="O214" s="30">
        <v>0</v>
      </c>
      <c r="P214" s="30">
        <v>0</v>
      </c>
      <c r="Q214" s="30">
        <v>0</v>
      </c>
      <c r="R214" s="30">
        <v>0</v>
      </c>
      <c r="T214" s="30">
        <v>0</v>
      </c>
      <c r="U214" s="30">
        <v>0</v>
      </c>
      <c r="V214" s="30">
        <v>0</v>
      </c>
      <c r="W214" s="30">
        <v>0</v>
      </c>
      <c r="X214" s="30">
        <v>0</v>
      </c>
    </row>
    <row r="215" spans="1:24" x14ac:dyDescent="0.25">
      <c r="A215" s="9" t="s">
        <v>25</v>
      </c>
      <c r="B215" s="30">
        <v>6</v>
      </c>
      <c r="C215" s="30">
        <v>6</v>
      </c>
      <c r="D215" s="30">
        <v>6</v>
      </c>
      <c r="E215" s="30">
        <v>6</v>
      </c>
      <c r="F215" s="30">
        <v>6</v>
      </c>
      <c r="H215" s="30">
        <v>7</v>
      </c>
      <c r="I215" s="30">
        <v>7</v>
      </c>
      <c r="J215" s="30">
        <v>7</v>
      </c>
      <c r="K215" s="30">
        <v>7</v>
      </c>
      <c r="L215" s="30">
        <v>7</v>
      </c>
      <c r="N215" s="30">
        <v>8</v>
      </c>
      <c r="O215" s="30">
        <v>8</v>
      </c>
      <c r="P215" s="30">
        <v>8</v>
      </c>
      <c r="Q215" s="30">
        <v>8</v>
      </c>
      <c r="R215" s="30">
        <v>8</v>
      </c>
      <c r="T215" s="30">
        <v>12</v>
      </c>
      <c r="U215" s="30">
        <v>12</v>
      </c>
      <c r="V215" s="30">
        <v>12</v>
      </c>
      <c r="W215" s="30">
        <v>12</v>
      </c>
      <c r="X215" s="30">
        <v>12</v>
      </c>
    </row>
    <row r="216" spans="1:24" x14ac:dyDescent="0.25">
      <c r="A216" s="9" t="s">
        <v>64</v>
      </c>
      <c r="B216" s="30">
        <v>0</v>
      </c>
      <c r="C216" s="30">
        <v>0</v>
      </c>
      <c r="D216" s="30">
        <v>0</v>
      </c>
      <c r="E216" s="30">
        <v>0</v>
      </c>
      <c r="F216" s="30">
        <v>0</v>
      </c>
      <c r="H216" s="30">
        <v>0</v>
      </c>
      <c r="I216" s="30">
        <v>0</v>
      </c>
      <c r="J216" s="30">
        <v>0</v>
      </c>
      <c r="K216" s="30">
        <v>0</v>
      </c>
      <c r="L216" s="30">
        <v>0</v>
      </c>
      <c r="N216" s="30">
        <v>0</v>
      </c>
      <c r="O216" s="30">
        <v>0</v>
      </c>
      <c r="P216" s="30">
        <v>0</v>
      </c>
      <c r="Q216" s="30">
        <v>0</v>
      </c>
      <c r="R216" s="30">
        <v>0</v>
      </c>
      <c r="T216" s="30">
        <v>0</v>
      </c>
      <c r="U216" s="30">
        <v>0</v>
      </c>
      <c r="V216" s="30">
        <v>0</v>
      </c>
      <c r="W216" s="30">
        <v>0</v>
      </c>
      <c r="X216" s="30">
        <v>0</v>
      </c>
    </row>
    <row r="217" spans="1:24" x14ac:dyDescent="0.25">
      <c r="A217" s="9" t="s">
        <v>65</v>
      </c>
      <c r="B217" s="30">
        <v>0</v>
      </c>
      <c r="C217" s="30">
        <v>0</v>
      </c>
      <c r="D217" s="30">
        <v>0</v>
      </c>
      <c r="E217" s="30">
        <v>0</v>
      </c>
      <c r="F217" s="30">
        <v>0</v>
      </c>
      <c r="H217" s="30">
        <v>0</v>
      </c>
      <c r="I217" s="30">
        <v>0</v>
      </c>
      <c r="J217" s="30">
        <v>0</v>
      </c>
      <c r="K217" s="30">
        <v>0</v>
      </c>
      <c r="L217" s="30">
        <v>0</v>
      </c>
      <c r="N217" s="30">
        <v>0</v>
      </c>
      <c r="O217" s="30">
        <v>0</v>
      </c>
      <c r="P217" s="30">
        <v>0</v>
      </c>
      <c r="Q217" s="30">
        <v>0</v>
      </c>
      <c r="R217" s="30">
        <v>0</v>
      </c>
      <c r="T217" s="30">
        <v>0</v>
      </c>
      <c r="U217" s="30">
        <v>0</v>
      </c>
      <c r="V217" s="30">
        <v>0</v>
      </c>
      <c r="W217" s="30">
        <v>0</v>
      </c>
      <c r="X217" s="30">
        <v>0</v>
      </c>
    </row>
    <row r="218" spans="1:24" x14ac:dyDescent="0.25">
      <c r="A218" s="9" t="s">
        <v>66</v>
      </c>
      <c r="B218" s="30">
        <v>0</v>
      </c>
      <c r="C218" s="30">
        <v>0</v>
      </c>
      <c r="D218" s="30">
        <v>0</v>
      </c>
      <c r="E218" s="30">
        <v>0</v>
      </c>
      <c r="F218" s="30">
        <v>0</v>
      </c>
      <c r="H218" s="30">
        <v>0</v>
      </c>
      <c r="I218" s="30">
        <v>0</v>
      </c>
      <c r="J218" s="30">
        <v>0</v>
      </c>
      <c r="K218" s="30">
        <v>0</v>
      </c>
      <c r="L218" s="30">
        <v>0</v>
      </c>
      <c r="N218" s="30">
        <v>0</v>
      </c>
      <c r="O218" s="30">
        <v>0</v>
      </c>
      <c r="P218" s="30">
        <v>0</v>
      </c>
      <c r="Q218" s="30">
        <v>0</v>
      </c>
      <c r="R218" s="30">
        <v>0</v>
      </c>
      <c r="T218" s="30">
        <v>0</v>
      </c>
      <c r="U218" s="30">
        <v>0</v>
      </c>
      <c r="V218" s="30">
        <v>0</v>
      </c>
      <c r="W218" s="30">
        <v>0</v>
      </c>
      <c r="X218" s="30">
        <v>0</v>
      </c>
    </row>
    <row r="219" spans="1:24" x14ac:dyDescent="0.25">
      <c r="A219" s="9" t="s">
        <v>67</v>
      </c>
      <c r="B219" s="30">
        <v>0</v>
      </c>
      <c r="C219" s="30">
        <v>0</v>
      </c>
      <c r="D219" s="30">
        <v>0</v>
      </c>
      <c r="E219" s="30">
        <v>0</v>
      </c>
      <c r="F219" s="30">
        <v>0</v>
      </c>
      <c r="H219" s="30">
        <v>0</v>
      </c>
      <c r="I219" s="30">
        <v>0</v>
      </c>
      <c r="J219" s="30">
        <v>0</v>
      </c>
      <c r="K219" s="30">
        <v>0</v>
      </c>
      <c r="L219" s="30">
        <v>0</v>
      </c>
      <c r="N219" s="30">
        <v>0</v>
      </c>
      <c r="O219" s="30">
        <v>0</v>
      </c>
      <c r="P219" s="30">
        <v>0</v>
      </c>
      <c r="Q219" s="30">
        <v>0</v>
      </c>
      <c r="R219" s="30">
        <v>0</v>
      </c>
      <c r="T219" s="30">
        <v>0</v>
      </c>
      <c r="U219" s="30">
        <v>0</v>
      </c>
      <c r="V219" s="30">
        <v>0</v>
      </c>
      <c r="W219" s="30">
        <v>0</v>
      </c>
      <c r="X219" s="30">
        <v>0</v>
      </c>
    </row>
    <row r="220" spans="1:24" x14ac:dyDescent="0.25">
      <c r="A220" s="9" t="s">
        <v>68</v>
      </c>
      <c r="B220" s="30">
        <v>3325.32</v>
      </c>
      <c r="C220" s="30">
        <v>3325.32</v>
      </c>
      <c r="D220" s="30">
        <v>3325.32</v>
      </c>
      <c r="E220" s="30">
        <v>3325.32</v>
      </c>
      <c r="F220" s="30">
        <v>3325.32</v>
      </c>
      <c r="H220" s="30">
        <v>3879.54</v>
      </c>
      <c r="I220" s="30">
        <v>3879.54</v>
      </c>
      <c r="J220" s="30">
        <v>3879.54</v>
      </c>
      <c r="K220" s="30">
        <v>3879.54</v>
      </c>
      <c r="L220" s="30">
        <v>3879.54</v>
      </c>
      <c r="N220" s="30">
        <v>4433.76</v>
      </c>
      <c r="O220" s="30">
        <v>4433.76</v>
      </c>
      <c r="P220" s="30">
        <v>4433.76</v>
      </c>
      <c r="Q220" s="30">
        <v>4433.76</v>
      </c>
      <c r="R220" s="30">
        <v>4433.76</v>
      </c>
      <c r="T220" s="30">
        <v>6650.64</v>
      </c>
      <c r="U220" s="30">
        <v>6650.64</v>
      </c>
      <c r="V220" s="30">
        <v>6650.64</v>
      </c>
      <c r="W220" s="30">
        <v>6650.64</v>
      </c>
      <c r="X220" s="30">
        <v>6650.64</v>
      </c>
    </row>
    <row r="221" spans="1:24" x14ac:dyDescent="0.25">
      <c r="A221" s="9" t="s">
        <v>69</v>
      </c>
      <c r="B221" s="30">
        <v>1277.0345580000001</v>
      </c>
      <c r="C221" s="30">
        <v>1277.0345580000001</v>
      </c>
      <c r="D221" s="30">
        <v>1277.0345580000001</v>
      </c>
      <c r="E221" s="30">
        <v>1277.0345580000001</v>
      </c>
      <c r="F221" s="30">
        <v>1277.0345580000001</v>
      </c>
      <c r="H221" s="30">
        <v>1489.8736510000001</v>
      </c>
      <c r="I221" s="30">
        <v>1489.8736510000001</v>
      </c>
      <c r="J221" s="30">
        <v>1489.8736510000001</v>
      </c>
      <c r="K221" s="30">
        <v>1489.8736510000001</v>
      </c>
      <c r="L221" s="30">
        <v>1489.8736510000001</v>
      </c>
      <c r="N221" s="30">
        <v>1702.7127439999999</v>
      </c>
      <c r="O221" s="30">
        <v>1702.7127439999999</v>
      </c>
      <c r="P221" s="30">
        <v>1702.7127439999999</v>
      </c>
      <c r="Q221" s="30">
        <v>1702.7127439999999</v>
      </c>
      <c r="R221" s="30">
        <v>1702.7127439999999</v>
      </c>
      <c r="T221" s="30">
        <v>2554.0691160000001</v>
      </c>
      <c r="U221" s="30">
        <v>2554.0691160000001</v>
      </c>
      <c r="V221" s="30">
        <v>2554.0691160000001</v>
      </c>
      <c r="W221" s="30">
        <v>2554.0691160000001</v>
      </c>
      <c r="X221" s="30">
        <v>2554.0691160000001</v>
      </c>
    </row>
    <row r="222" spans="1:24" x14ac:dyDescent="0.25">
      <c r="A222" s="9" t="s">
        <v>70</v>
      </c>
      <c r="B222" s="30">
        <v>3858.7391275132431</v>
      </c>
      <c r="C222" s="30">
        <v>3665.8021711376141</v>
      </c>
      <c r="D222" s="30">
        <v>3472.8652147619518</v>
      </c>
      <c r="E222" s="30">
        <v>3279.9282583862901</v>
      </c>
      <c r="F222" s="30">
        <v>3086.9913020106392</v>
      </c>
      <c r="H222" s="30">
        <v>3860.1685548619098</v>
      </c>
      <c r="I222" s="30">
        <v>3667.1601271188401</v>
      </c>
      <c r="J222" s="30">
        <v>3474.1516993757682</v>
      </c>
      <c r="K222" s="30">
        <v>3281.143271632684</v>
      </c>
      <c r="L222" s="30">
        <v>3088.1348438895948</v>
      </c>
      <c r="N222" s="30">
        <v>3860.1685548619221</v>
      </c>
      <c r="O222" s="30">
        <v>3667.160127118836</v>
      </c>
      <c r="P222" s="30">
        <v>3474.15169937574</v>
      </c>
      <c r="Q222" s="30">
        <v>3281.1432716326431</v>
      </c>
      <c r="R222" s="30">
        <v>3088.1348438895411</v>
      </c>
      <c r="T222" s="30">
        <v>3861.5979822105428</v>
      </c>
      <c r="U222" s="30">
        <v>3668.518083100028</v>
      </c>
      <c r="V222" s="30">
        <v>3475.4381839895</v>
      </c>
      <c r="W222" s="30">
        <v>3282.3582848789779</v>
      </c>
      <c r="X222" s="30">
        <v>3089.2783857684481</v>
      </c>
    </row>
    <row r="223" spans="1:24" x14ac:dyDescent="0.25">
      <c r="A223" s="9" t="s">
        <v>10</v>
      </c>
      <c r="B223" s="30">
        <v>76362.79981225419</v>
      </c>
      <c r="C223" s="30">
        <v>72544.659821642155</v>
      </c>
      <c r="D223" s="30">
        <v>68726.519831029436</v>
      </c>
      <c r="E223" s="30">
        <v>64908.379840416732</v>
      </c>
      <c r="F223" s="30">
        <v>61090.239849804253</v>
      </c>
      <c r="H223" s="30">
        <v>76391.087569178257</v>
      </c>
      <c r="I223" s="30">
        <v>72571.533190719856</v>
      </c>
      <c r="J223" s="30">
        <v>68751.978812261397</v>
      </c>
      <c r="K223" s="30">
        <v>64932.42443380272</v>
      </c>
      <c r="L223" s="30">
        <v>61112.870055343912</v>
      </c>
      <c r="N223" s="30">
        <v>76391.087569178504</v>
      </c>
      <c r="O223" s="30">
        <v>72571.533190719769</v>
      </c>
      <c r="P223" s="30">
        <v>68751.978812260844</v>
      </c>
      <c r="Q223" s="30">
        <v>64932.424433801898</v>
      </c>
      <c r="R223" s="30">
        <v>61112.870055342872</v>
      </c>
      <c r="T223" s="30">
        <v>76419.37532610161</v>
      </c>
      <c r="U223" s="30">
        <v>72598.406559796771</v>
      </c>
      <c r="V223" s="30">
        <v>68777.437793491699</v>
      </c>
      <c r="W223" s="30">
        <v>64956.469027186708</v>
      </c>
      <c r="X223" s="30">
        <v>61135.500260881578</v>
      </c>
    </row>
    <row r="224" spans="1:24" x14ac:dyDescent="0.25">
      <c r="A224" s="9" t="s">
        <v>26</v>
      </c>
      <c r="B224" s="30">
        <v>84827.4</v>
      </c>
      <c r="C224" s="30">
        <v>80816.100000000006</v>
      </c>
      <c r="D224" s="30">
        <v>76804.800000000003</v>
      </c>
      <c r="E224" s="30">
        <v>72793.600000000006</v>
      </c>
      <c r="F224" s="30">
        <v>68782.3</v>
      </c>
      <c r="H224" s="30">
        <v>85624.1</v>
      </c>
      <c r="I224" s="30">
        <v>81611.399999999994</v>
      </c>
      <c r="J224" s="30">
        <v>77598.600000000006</v>
      </c>
      <c r="K224" s="30">
        <v>73585.899999999994</v>
      </c>
      <c r="L224" s="30">
        <v>69573.100000000006</v>
      </c>
      <c r="N224" s="30">
        <v>86391.1</v>
      </c>
      <c r="O224" s="30">
        <v>82378.399999999994</v>
      </c>
      <c r="P224" s="30">
        <v>78365.600000000006</v>
      </c>
      <c r="Q224" s="30">
        <v>74352.899999999994</v>
      </c>
      <c r="R224" s="30">
        <v>70340.100000000006</v>
      </c>
      <c r="T224" s="30">
        <v>89488.9</v>
      </c>
      <c r="U224" s="30">
        <v>85474.7</v>
      </c>
      <c r="V224" s="30">
        <v>81460.5</v>
      </c>
      <c r="W224" s="30">
        <v>77446.2</v>
      </c>
      <c r="X224" s="30">
        <v>73432</v>
      </c>
    </row>
    <row r="226" spans="1:24" x14ac:dyDescent="0.25">
      <c r="A226" s="9" t="s">
        <v>191</v>
      </c>
      <c r="B226" s="9">
        <v>100</v>
      </c>
      <c r="C226" s="9">
        <v>95</v>
      </c>
      <c r="D226" s="9">
        <v>90</v>
      </c>
      <c r="E226" s="9">
        <v>85</v>
      </c>
      <c r="F226" s="9">
        <v>80</v>
      </c>
      <c r="G226" s="9" t="s">
        <v>192</v>
      </c>
      <c r="H226" s="9">
        <v>100</v>
      </c>
      <c r="I226" s="9">
        <v>95</v>
      </c>
      <c r="J226" s="9">
        <v>90</v>
      </c>
      <c r="K226" s="9">
        <v>85</v>
      </c>
      <c r="L226" s="9">
        <v>80</v>
      </c>
      <c r="M226" s="9" t="s">
        <v>193</v>
      </c>
      <c r="N226" s="9">
        <v>100</v>
      </c>
      <c r="O226" s="9">
        <v>95</v>
      </c>
      <c r="P226" s="9">
        <v>90</v>
      </c>
      <c r="Q226" s="9">
        <v>85</v>
      </c>
      <c r="R226" s="9">
        <v>80</v>
      </c>
      <c r="S226" s="9" t="s">
        <v>194</v>
      </c>
      <c r="T226" s="9">
        <v>100</v>
      </c>
      <c r="U226" s="9">
        <v>95</v>
      </c>
      <c r="V226" s="9">
        <v>90</v>
      </c>
      <c r="W226" s="9">
        <v>85</v>
      </c>
      <c r="X226" s="9">
        <v>80</v>
      </c>
    </row>
    <row r="227" spans="1:24" x14ac:dyDescent="0.25">
      <c r="A227" s="9" t="s">
        <v>22</v>
      </c>
      <c r="B227" s="30">
        <v>8.3670000000000009</v>
      </c>
      <c r="C227" s="30">
        <v>8.3670000000000009</v>
      </c>
      <c r="D227" s="30">
        <v>8.3670000000000009</v>
      </c>
      <c r="E227" s="30">
        <v>8.3670000000000009</v>
      </c>
      <c r="F227" s="30">
        <v>8.3670000000000009</v>
      </c>
      <c r="H227" s="30">
        <v>5.4169999999999998</v>
      </c>
      <c r="I227" s="30">
        <v>5.4169999999999998</v>
      </c>
      <c r="J227" s="30">
        <v>5.4169999999999998</v>
      </c>
      <c r="K227" s="30">
        <v>5.4169999999999998</v>
      </c>
      <c r="L227" s="30">
        <v>5.4169999999999998</v>
      </c>
      <c r="N227" s="30">
        <v>4.7750000000000004</v>
      </c>
      <c r="O227" s="30">
        <v>4.7750000000000004</v>
      </c>
      <c r="P227" s="30">
        <v>4.7750000000000004</v>
      </c>
      <c r="Q227" s="30">
        <v>4.7750000000000004</v>
      </c>
      <c r="R227" s="30">
        <v>4.7750000000000004</v>
      </c>
      <c r="T227" s="30">
        <v>2.8820000000000001</v>
      </c>
      <c r="U227" s="30">
        <v>2.8820000000000001</v>
      </c>
      <c r="V227" s="30">
        <v>2.8820000000000001</v>
      </c>
      <c r="W227" s="30">
        <v>2.8820000000000001</v>
      </c>
      <c r="X227" s="30">
        <v>2.8820000000000001</v>
      </c>
    </row>
    <row r="228" spans="1:24" x14ac:dyDescent="0.25">
      <c r="A228" s="9" t="s">
        <v>23</v>
      </c>
      <c r="B228" s="30">
        <v>0</v>
      </c>
      <c r="C228" s="30">
        <v>0</v>
      </c>
      <c r="D228" s="30">
        <v>0</v>
      </c>
      <c r="E228" s="30">
        <v>0</v>
      </c>
      <c r="F228" s="30">
        <v>0</v>
      </c>
      <c r="H228" s="30">
        <v>0</v>
      </c>
      <c r="I228" s="30">
        <v>0</v>
      </c>
      <c r="J228" s="30">
        <v>0</v>
      </c>
      <c r="K228" s="30">
        <v>0</v>
      </c>
      <c r="L228" s="30">
        <v>0</v>
      </c>
      <c r="N228" s="30">
        <v>0</v>
      </c>
      <c r="O228" s="30">
        <v>0</v>
      </c>
      <c r="P228" s="30">
        <v>0</v>
      </c>
      <c r="Q228" s="30">
        <v>0</v>
      </c>
      <c r="R228" s="30">
        <v>0</v>
      </c>
      <c r="T228" s="30">
        <v>0</v>
      </c>
      <c r="U228" s="30">
        <v>0</v>
      </c>
      <c r="V228" s="30">
        <v>0</v>
      </c>
      <c r="W228" s="30">
        <v>0</v>
      </c>
      <c r="X228" s="30">
        <v>0</v>
      </c>
    </row>
    <row r="229" spans="1:24" x14ac:dyDescent="0.25">
      <c r="A229" s="9" t="s">
        <v>24</v>
      </c>
      <c r="B229" s="30">
        <v>0</v>
      </c>
      <c r="C229" s="30">
        <v>0</v>
      </c>
      <c r="D229" s="30">
        <v>0</v>
      </c>
      <c r="E229" s="30">
        <v>0</v>
      </c>
      <c r="F229" s="30">
        <v>0</v>
      </c>
      <c r="H229" s="30">
        <v>0</v>
      </c>
      <c r="I229" s="30">
        <v>0</v>
      </c>
      <c r="J229" s="30">
        <v>0</v>
      </c>
      <c r="K229" s="30">
        <v>0</v>
      </c>
      <c r="L229" s="30">
        <v>0</v>
      </c>
      <c r="N229" s="30">
        <v>0</v>
      </c>
      <c r="O229" s="30">
        <v>0</v>
      </c>
      <c r="P229" s="30">
        <v>0</v>
      </c>
      <c r="Q229" s="30">
        <v>0</v>
      </c>
      <c r="R229" s="30">
        <v>0</v>
      </c>
      <c r="T229" s="30">
        <v>0</v>
      </c>
      <c r="U229" s="30">
        <v>0</v>
      </c>
      <c r="V229" s="30">
        <v>0</v>
      </c>
      <c r="W229" s="30">
        <v>0</v>
      </c>
      <c r="X229" s="30">
        <v>0</v>
      </c>
    </row>
    <row r="230" spans="1:24" x14ac:dyDescent="0.25">
      <c r="A230" s="9" t="s">
        <v>25</v>
      </c>
      <c r="B230" s="30">
        <v>6</v>
      </c>
      <c r="C230" s="30">
        <v>6</v>
      </c>
      <c r="D230" s="30">
        <v>6</v>
      </c>
      <c r="E230" s="30">
        <v>6</v>
      </c>
      <c r="F230" s="30">
        <v>6</v>
      </c>
      <c r="H230" s="30">
        <v>7</v>
      </c>
      <c r="I230" s="30">
        <v>7</v>
      </c>
      <c r="J230" s="30">
        <v>7</v>
      </c>
      <c r="K230" s="30">
        <v>7</v>
      </c>
      <c r="L230" s="30">
        <v>7</v>
      </c>
      <c r="N230" s="30">
        <v>8</v>
      </c>
      <c r="O230" s="30">
        <v>8</v>
      </c>
      <c r="P230" s="30">
        <v>8</v>
      </c>
      <c r="Q230" s="30">
        <v>8</v>
      </c>
      <c r="R230" s="30">
        <v>8</v>
      </c>
      <c r="T230" s="30">
        <v>12</v>
      </c>
      <c r="U230" s="30">
        <v>12</v>
      </c>
      <c r="V230" s="30">
        <v>12</v>
      </c>
      <c r="W230" s="30">
        <v>12</v>
      </c>
      <c r="X230" s="30">
        <v>12</v>
      </c>
    </row>
    <row r="231" spans="1:24" x14ac:dyDescent="0.25">
      <c r="A231" s="9" t="s">
        <v>64</v>
      </c>
      <c r="B231" s="30">
        <v>18406.740000000002</v>
      </c>
      <c r="C231" s="30">
        <v>18406.740000000002</v>
      </c>
      <c r="D231" s="30">
        <v>18406.740000000002</v>
      </c>
      <c r="E231" s="30">
        <v>18406.740000000002</v>
      </c>
      <c r="F231" s="30">
        <v>18406.740000000002</v>
      </c>
      <c r="H231" s="30">
        <v>11916.871999999999</v>
      </c>
      <c r="I231" s="30">
        <v>11916.871999999999</v>
      </c>
      <c r="J231" s="30">
        <v>11916.871999999999</v>
      </c>
      <c r="K231" s="30">
        <v>11916.871999999999</v>
      </c>
      <c r="L231" s="30">
        <v>11916.871999999999</v>
      </c>
      <c r="N231" s="30">
        <v>10504.89</v>
      </c>
      <c r="O231" s="30">
        <v>10504.89</v>
      </c>
      <c r="P231" s="30">
        <v>10504.89</v>
      </c>
      <c r="Q231" s="30">
        <v>10504.89</v>
      </c>
      <c r="R231" s="30">
        <v>10504.89</v>
      </c>
      <c r="T231" s="30">
        <v>6339.6080000000002</v>
      </c>
      <c r="U231" s="30">
        <v>6339.6080000000002</v>
      </c>
      <c r="V231" s="30">
        <v>6339.6080000000002</v>
      </c>
      <c r="W231" s="30">
        <v>6339.6080000000002</v>
      </c>
      <c r="X231" s="30">
        <v>6339.6080000000002</v>
      </c>
    </row>
    <row r="232" spans="1:24" x14ac:dyDescent="0.25">
      <c r="A232" s="9" t="s">
        <v>65</v>
      </c>
      <c r="B232" s="30">
        <v>3134.1390773494559</v>
      </c>
      <c r="C232" s="30">
        <v>3134.1390773494559</v>
      </c>
      <c r="D232" s="30">
        <v>3134.1390773494559</v>
      </c>
      <c r="E232" s="30">
        <v>3134.1390773494559</v>
      </c>
      <c r="F232" s="30">
        <v>3134.1390773494559</v>
      </c>
      <c r="H232" s="30">
        <v>2029.100982301677</v>
      </c>
      <c r="I232" s="30">
        <v>2029.100982301677</v>
      </c>
      <c r="J232" s="30">
        <v>2029.100982301677</v>
      </c>
      <c r="K232" s="30">
        <v>2029.100982301677</v>
      </c>
      <c r="L232" s="30">
        <v>2029.100982301677</v>
      </c>
      <c r="N232" s="30">
        <v>1788.681007731816</v>
      </c>
      <c r="O232" s="30">
        <v>1788.681007731816</v>
      </c>
      <c r="P232" s="30">
        <v>1788.681007731816</v>
      </c>
      <c r="Q232" s="30">
        <v>1788.681007731816</v>
      </c>
      <c r="R232" s="30">
        <v>1788.681007731816</v>
      </c>
      <c r="T232" s="30">
        <v>1079.453133356435</v>
      </c>
      <c r="U232" s="30">
        <v>1079.453133356435</v>
      </c>
      <c r="V232" s="30">
        <v>1079.453133356435</v>
      </c>
      <c r="W232" s="30">
        <v>1079.453133356435</v>
      </c>
      <c r="X232" s="30">
        <v>1079.453133356435</v>
      </c>
    </row>
    <row r="233" spans="1:24" x14ac:dyDescent="0.25">
      <c r="A233" s="9" t="s">
        <v>66</v>
      </c>
      <c r="B233" s="30">
        <v>3.9648163932000001E-9</v>
      </c>
      <c r="C233" s="30">
        <v>0</v>
      </c>
      <c r="D233" s="30">
        <v>0</v>
      </c>
      <c r="E233" s="30">
        <v>0</v>
      </c>
      <c r="F233" s="30">
        <v>0</v>
      </c>
      <c r="H233" s="30">
        <v>0</v>
      </c>
      <c r="I233" s="30">
        <v>0</v>
      </c>
      <c r="J233" s="30">
        <v>0</v>
      </c>
      <c r="K233" s="30">
        <v>0</v>
      </c>
      <c r="L233" s="30">
        <v>0</v>
      </c>
      <c r="N233" s="30">
        <v>0</v>
      </c>
      <c r="O233" s="30">
        <v>0</v>
      </c>
      <c r="P233" s="30">
        <v>0</v>
      </c>
      <c r="Q233" s="30">
        <v>0</v>
      </c>
      <c r="R233" s="30">
        <v>0</v>
      </c>
      <c r="T233" s="30">
        <v>0</v>
      </c>
      <c r="U233" s="30">
        <v>0</v>
      </c>
      <c r="V233" s="30">
        <v>0</v>
      </c>
      <c r="W233" s="30">
        <v>0</v>
      </c>
      <c r="X233" s="30">
        <v>0</v>
      </c>
    </row>
    <row r="234" spans="1:24" x14ac:dyDescent="0.25">
      <c r="A234" s="9" t="s">
        <v>67</v>
      </c>
      <c r="B234" s="30">
        <v>1.1538364801206241E-9</v>
      </c>
      <c r="C234" s="30">
        <v>0</v>
      </c>
      <c r="D234" s="30">
        <v>0</v>
      </c>
      <c r="E234" s="30">
        <v>0</v>
      </c>
      <c r="F234" s="30">
        <v>0</v>
      </c>
      <c r="H234" s="30">
        <v>0</v>
      </c>
      <c r="I234" s="30">
        <v>0</v>
      </c>
      <c r="J234" s="30">
        <v>0</v>
      </c>
      <c r="K234" s="30">
        <v>0</v>
      </c>
      <c r="L234" s="30">
        <v>0</v>
      </c>
      <c r="N234" s="30">
        <v>0</v>
      </c>
      <c r="O234" s="30">
        <v>0</v>
      </c>
      <c r="P234" s="30">
        <v>0</v>
      </c>
      <c r="Q234" s="30">
        <v>0</v>
      </c>
      <c r="R234" s="30">
        <v>0</v>
      </c>
      <c r="T234" s="30">
        <v>0</v>
      </c>
      <c r="U234" s="30">
        <v>0</v>
      </c>
      <c r="V234" s="30">
        <v>0</v>
      </c>
      <c r="W234" s="30">
        <v>0</v>
      </c>
      <c r="X234" s="30">
        <v>0</v>
      </c>
    </row>
    <row r="235" spans="1:24" x14ac:dyDescent="0.25">
      <c r="A235" s="9" t="s">
        <v>68</v>
      </c>
      <c r="B235" s="30">
        <v>3325.32</v>
      </c>
      <c r="C235" s="30">
        <v>3325.32</v>
      </c>
      <c r="D235" s="30">
        <v>3325.32</v>
      </c>
      <c r="E235" s="30">
        <v>3325.32</v>
      </c>
      <c r="F235" s="30">
        <v>3325.32</v>
      </c>
      <c r="H235" s="30">
        <v>3879.54</v>
      </c>
      <c r="I235" s="30">
        <v>3879.54</v>
      </c>
      <c r="J235" s="30">
        <v>3879.54</v>
      </c>
      <c r="K235" s="30">
        <v>3879.54</v>
      </c>
      <c r="L235" s="30">
        <v>3879.54</v>
      </c>
      <c r="N235" s="30">
        <v>4433.76</v>
      </c>
      <c r="O235" s="30">
        <v>4433.76</v>
      </c>
      <c r="P235" s="30">
        <v>4433.76</v>
      </c>
      <c r="Q235" s="30">
        <v>4433.76</v>
      </c>
      <c r="R235" s="30">
        <v>4433.76</v>
      </c>
      <c r="T235" s="30">
        <v>6650.64</v>
      </c>
      <c r="U235" s="30">
        <v>6650.64</v>
      </c>
      <c r="V235" s="30">
        <v>6650.64</v>
      </c>
      <c r="W235" s="30">
        <v>6650.64</v>
      </c>
      <c r="X235" s="30">
        <v>6650.64</v>
      </c>
    </row>
    <row r="236" spans="1:24" x14ac:dyDescent="0.25">
      <c r="A236" s="9" t="s">
        <v>69</v>
      </c>
      <c r="B236" s="30">
        <v>1277.0345580000001</v>
      </c>
      <c r="C236" s="30">
        <v>1277.0345580000001</v>
      </c>
      <c r="D236" s="30">
        <v>1277.0345580000001</v>
      </c>
      <c r="E236" s="30">
        <v>1277.0345580000001</v>
      </c>
      <c r="F236" s="30">
        <v>1277.0345580000001</v>
      </c>
      <c r="H236" s="30">
        <v>1489.8736510000001</v>
      </c>
      <c r="I236" s="30">
        <v>1489.8736510000001</v>
      </c>
      <c r="J236" s="30">
        <v>1489.8736510000001</v>
      </c>
      <c r="K236" s="30">
        <v>1489.8736510000001</v>
      </c>
      <c r="L236" s="30">
        <v>1489.8736510000001</v>
      </c>
      <c r="N236" s="30">
        <v>1702.7127439999999</v>
      </c>
      <c r="O236" s="30">
        <v>1702.7127439999999</v>
      </c>
      <c r="P236" s="30">
        <v>1702.7127439999999</v>
      </c>
      <c r="Q236" s="30">
        <v>1702.7127439999999</v>
      </c>
      <c r="R236" s="30">
        <v>1702.7127439999999</v>
      </c>
      <c r="T236" s="30">
        <v>2554.0691160000001</v>
      </c>
      <c r="U236" s="30">
        <v>2554.0691160000001</v>
      </c>
      <c r="V236" s="30">
        <v>2554.0691160000001</v>
      </c>
      <c r="W236" s="30">
        <v>2554.0691160000001</v>
      </c>
      <c r="X236" s="30">
        <v>2554.0691160000001</v>
      </c>
    </row>
    <row r="237" spans="1:24" x14ac:dyDescent="0.25">
      <c r="A237" s="9" t="s">
        <v>70</v>
      </c>
      <c r="B237" s="30">
        <v>2056.1157644385662</v>
      </c>
      <c r="C237" s="30">
        <v>1863.178808062919</v>
      </c>
      <c r="D237" s="30">
        <v>1670.2418516872619</v>
      </c>
      <c r="E237" s="30">
        <v>1477.304895311587</v>
      </c>
      <c r="F237" s="30">
        <v>1284.3679389711519</v>
      </c>
      <c r="H237" s="30">
        <v>2696.8478007339181</v>
      </c>
      <c r="I237" s="30">
        <v>2503.8393729908239</v>
      </c>
      <c r="J237" s="30">
        <v>2310.8309452477311</v>
      </c>
      <c r="K237" s="30">
        <v>2117.8225175046241</v>
      </c>
      <c r="L237" s="30">
        <v>1924.8140897615169</v>
      </c>
      <c r="N237" s="30">
        <v>2832.2098420959319</v>
      </c>
      <c r="O237" s="30">
        <v>2639.2014143528172</v>
      </c>
      <c r="P237" s="30">
        <v>2446.192986609703</v>
      </c>
      <c r="Q237" s="30">
        <v>2253.1845588665919</v>
      </c>
      <c r="R237" s="30">
        <v>2060.1761311234768</v>
      </c>
      <c r="T237" s="30">
        <v>3250.741944029015</v>
      </c>
      <c r="U237" s="30">
        <v>3057.6620449184852</v>
      </c>
      <c r="V237" s="30">
        <v>2864.5821458079508</v>
      </c>
      <c r="W237" s="30">
        <v>2671.5022466974269</v>
      </c>
      <c r="X237" s="30">
        <v>2478.4223475868989</v>
      </c>
    </row>
    <row r="238" spans="1:24" x14ac:dyDescent="0.25">
      <c r="A238" s="9" t="s">
        <v>10</v>
      </c>
      <c r="B238" s="30">
        <v>36168.58053534475</v>
      </c>
      <c r="C238" s="30">
        <v>32774.67832146705</v>
      </c>
      <c r="D238" s="30">
        <v>29380.776107589169</v>
      </c>
      <c r="E238" s="30">
        <v>25986.873893710981</v>
      </c>
      <c r="F238" s="30">
        <v>22592.971680452691</v>
      </c>
      <c r="H238" s="30">
        <v>47439.525808531624</v>
      </c>
      <c r="I238" s="30">
        <v>44044.366361012617</v>
      </c>
      <c r="J238" s="30">
        <v>40649.206913493617</v>
      </c>
      <c r="K238" s="30">
        <v>37254.047465974407</v>
      </c>
      <c r="L238" s="30">
        <v>33858.888018455153</v>
      </c>
      <c r="N238" s="30">
        <v>49820.643145943563</v>
      </c>
      <c r="O238" s="30">
        <v>46425.48369842417</v>
      </c>
      <c r="P238" s="30">
        <v>43030.324250904821</v>
      </c>
      <c r="Q238" s="30">
        <v>39635.164803385524</v>
      </c>
      <c r="R238" s="30">
        <v>36240.005355866153</v>
      </c>
      <c r="T238" s="30">
        <v>57182.92901389287</v>
      </c>
      <c r="U238" s="30">
        <v>53786.512332732753</v>
      </c>
      <c r="V238" s="30">
        <v>50390.095651572563</v>
      </c>
      <c r="W238" s="30">
        <v>46993.678970412548</v>
      </c>
      <c r="X238" s="30">
        <v>43597.262289252452</v>
      </c>
    </row>
    <row r="239" spans="1:24" x14ac:dyDescent="0.25">
      <c r="A239" s="9" t="s">
        <v>26</v>
      </c>
      <c r="B239" s="30">
        <v>64369.7</v>
      </c>
      <c r="C239" s="30">
        <v>60782.7</v>
      </c>
      <c r="D239" s="30">
        <v>57195.7</v>
      </c>
      <c r="E239" s="30">
        <v>53608.6</v>
      </c>
      <c r="F239" s="30">
        <v>50021.599999999999</v>
      </c>
      <c r="H239" s="30">
        <v>69454.100000000006</v>
      </c>
      <c r="I239" s="30">
        <v>65865.8</v>
      </c>
      <c r="J239" s="30">
        <v>62277.4</v>
      </c>
      <c r="K239" s="30">
        <v>58689</v>
      </c>
      <c r="L239" s="30">
        <v>55100.7</v>
      </c>
      <c r="N239" s="30">
        <v>71085.3</v>
      </c>
      <c r="O239" s="30">
        <v>67497</v>
      </c>
      <c r="P239" s="30">
        <v>63908.6</v>
      </c>
      <c r="Q239" s="30">
        <v>60320.3</v>
      </c>
      <c r="R239" s="30">
        <v>56731.9</v>
      </c>
      <c r="T239" s="30">
        <v>77060.100000000006</v>
      </c>
      <c r="U239" s="30">
        <v>73470.399999999994</v>
      </c>
      <c r="V239" s="30">
        <v>69880.7</v>
      </c>
      <c r="W239" s="30">
        <v>66291.100000000006</v>
      </c>
      <c r="X239" s="30">
        <v>62701.4</v>
      </c>
    </row>
    <row r="241" spans="1:24" x14ac:dyDescent="0.25">
      <c r="A241" s="9" t="s">
        <v>195</v>
      </c>
      <c r="B241" s="9">
        <v>100</v>
      </c>
      <c r="C241" s="9">
        <v>95</v>
      </c>
      <c r="D241" s="9">
        <v>90</v>
      </c>
      <c r="E241" s="9">
        <v>85</v>
      </c>
      <c r="F241" s="9">
        <v>80</v>
      </c>
      <c r="G241" s="9" t="s">
        <v>196</v>
      </c>
      <c r="H241" s="9">
        <v>100</v>
      </c>
      <c r="I241" s="9">
        <v>95</v>
      </c>
      <c r="J241" s="9">
        <v>90</v>
      </c>
      <c r="K241" s="9">
        <v>85</v>
      </c>
      <c r="L241" s="9">
        <v>80</v>
      </c>
      <c r="M241" s="9" t="s">
        <v>197</v>
      </c>
      <c r="N241" s="9">
        <v>100</v>
      </c>
      <c r="O241" s="9">
        <v>95</v>
      </c>
      <c r="P241" s="9">
        <v>90</v>
      </c>
      <c r="Q241" s="9">
        <v>85</v>
      </c>
      <c r="R241" s="9">
        <v>80</v>
      </c>
      <c r="S241" s="9" t="s">
        <v>198</v>
      </c>
      <c r="T241" s="9">
        <v>100</v>
      </c>
      <c r="U241" s="9">
        <v>95</v>
      </c>
      <c r="V241" s="9">
        <v>90</v>
      </c>
      <c r="W241" s="9">
        <v>85</v>
      </c>
      <c r="X241" s="9">
        <v>80</v>
      </c>
    </row>
    <row r="242" spans="1:24" x14ac:dyDescent="0.25">
      <c r="A242" s="9" t="s">
        <v>22</v>
      </c>
      <c r="B242" s="30">
        <v>25.943999999999999</v>
      </c>
      <c r="C242" s="30">
        <v>19.53</v>
      </c>
      <c r="D242" s="30">
        <v>18.210999999999999</v>
      </c>
      <c r="E242" s="30">
        <v>17.094999999999999</v>
      </c>
      <c r="F242" s="30">
        <v>15.95</v>
      </c>
      <c r="H242" s="30">
        <v>25.681999999999999</v>
      </c>
      <c r="I242" s="30">
        <v>20.273</v>
      </c>
      <c r="J242" s="30">
        <v>19.126000000000001</v>
      </c>
      <c r="K242" s="30">
        <v>17.96</v>
      </c>
      <c r="L242" s="30">
        <v>16.818999999999999</v>
      </c>
      <c r="N242" s="30">
        <v>25.873000000000001</v>
      </c>
      <c r="O242" s="30">
        <v>20.53</v>
      </c>
      <c r="P242" s="30">
        <v>19.231999999999999</v>
      </c>
      <c r="Q242" s="30">
        <v>18.094999999999999</v>
      </c>
      <c r="R242" s="30">
        <v>16.95</v>
      </c>
      <c r="T242" s="30">
        <v>29.402999999999999</v>
      </c>
      <c r="U242" s="30">
        <v>21.414999999999999</v>
      </c>
      <c r="V242" s="30">
        <v>19.913</v>
      </c>
      <c r="W242" s="30">
        <v>18.571000000000002</v>
      </c>
      <c r="X242" s="30">
        <v>17.404</v>
      </c>
    </row>
    <row r="243" spans="1:24" x14ac:dyDescent="0.25">
      <c r="A243" s="9" t="s">
        <v>23</v>
      </c>
      <c r="B243" s="30">
        <v>5.4980000000000002</v>
      </c>
      <c r="C243" s="30">
        <v>4.3220000000000001</v>
      </c>
      <c r="D243" s="30">
        <v>3.3149999999999999</v>
      </c>
      <c r="E243" s="30">
        <v>2.7290000000000001</v>
      </c>
      <c r="F243" s="30">
        <v>2.2909999999999999</v>
      </c>
      <c r="H243" s="30">
        <v>6.9139999999999997</v>
      </c>
      <c r="I243" s="30">
        <v>5.1669999999999998</v>
      </c>
      <c r="J243" s="30">
        <v>4.6269999999999998</v>
      </c>
      <c r="K243" s="30">
        <v>4.2329999999999997</v>
      </c>
      <c r="L243" s="30">
        <v>3.823</v>
      </c>
      <c r="N243" s="30">
        <v>6.9379999999999997</v>
      </c>
      <c r="O243" s="30">
        <v>5.8570000000000002</v>
      </c>
      <c r="P243" s="30">
        <v>4.99</v>
      </c>
      <c r="Q243" s="30">
        <v>4.4480000000000004</v>
      </c>
      <c r="R243" s="30">
        <v>4.0549999999999997</v>
      </c>
      <c r="T243" s="30">
        <v>10.62</v>
      </c>
      <c r="U243" s="30">
        <v>9.0210000000000008</v>
      </c>
      <c r="V243" s="30">
        <v>7.452</v>
      </c>
      <c r="W243" s="30">
        <v>6.4779999999999998</v>
      </c>
      <c r="X243" s="30">
        <v>5.57</v>
      </c>
    </row>
    <row r="244" spans="1:24" x14ac:dyDescent="0.25">
      <c r="A244" s="9" t="s">
        <v>24</v>
      </c>
      <c r="B244" s="30">
        <v>34.72</v>
      </c>
      <c r="C244" s="30">
        <v>30.018000000000001</v>
      </c>
      <c r="D244" s="30">
        <v>26.673999999999999</v>
      </c>
      <c r="E244" s="30">
        <v>23.07</v>
      </c>
      <c r="F244" s="30">
        <v>19.495000000000001</v>
      </c>
      <c r="H244" s="30">
        <v>54.401000000000003</v>
      </c>
      <c r="I244" s="30">
        <v>45.457999999999998</v>
      </c>
      <c r="J244" s="30">
        <v>41.652999999999999</v>
      </c>
      <c r="K244" s="30">
        <v>37.773000000000003</v>
      </c>
      <c r="L244" s="30">
        <v>33.887</v>
      </c>
      <c r="N244" s="30">
        <v>56.484000000000002</v>
      </c>
      <c r="O244" s="30">
        <v>47.197000000000003</v>
      </c>
      <c r="P244" s="30">
        <v>43.75</v>
      </c>
      <c r="Q244" s="30">
        <v>39.968000000000004</v>
      </c>
      <c r="R244" s="30">
        <v>36.091999999999999</v>
      </c>
      <c r="T244" s="30">
        <v>56.543999999999997</v>
      </c>
      <c r="U244" s="30">
        <v>54.081000000000003</v>
      </c>
      <c r="V244" s="30">
        <v>50.625999999999998</v>
      </c>
      <c r="W244" s="30">
        <v>47.066000000000003</v>
      </c>
      <c r="X244" s="30">
        <v>43.28</v>
      </c>
    </row>
    <row r="245" spans="1:24" x14ac:dyDescent="0.25">
      <c r="A245" s="9" t="s">
        <v>25</v>
      </c>
      <c r="B245" s="30">
        <v>0</v>
      </c>
      <c r="C245" s="30">
        <v>0</v>
      </c>
      <c r="D245" s="30">
        <v>0</v>
      </c>
      <c r="E245" s="30">
        <v>0</v>
      </c>
      <c r="F245" s="30">
        <v>0</v>
      </c>
      <c r="H245" s="30">
        <v>0</v>
      </c>
      <c r="I245" s="30">
        <v>0</v>
      </c>
      <c r="J245" s="30">
        <v>0</v>
      </c>
      <c r="K245" s="30">
        <v>0</v>
      </c>
      <c r="L245" s="30">
        <v>0</v>
      </c>
      <c r="N245" s="30">
        <v>0</v>
      </c>
      <c r="O245" s="30">
        <v>0</v>
      </c>
      <c r="P245" s="30">
        <v>0</v>
      </c>
      <c r="Q245" s="30">
        <v>0</v>
      </c>
      <c r="R245" s="30">
        <v>0</v>
      </c>
      <c r="T245" s="30">
        <v>0</v>
      </c>
      <c r="U245" s="30">
        <v>0</v>
      </c>
      <c r="V245" s="30">
        <v>0</v>
      </c>
      <c r="W245" s="30">
        <v>0</v>
      </c>
      <c r="X245" s="30">
        <v>0</v>
      </c>
    </row>
    <row r="246" spans="1:24" x14ac:dyDescent="0.25">
      <c r="A246" s="9" t="s">
        <v>64</v>
      </c>
      <c r="B246" s="30">
        <v>57076.14</v>
      </c>
      <c r="C246" s="30">
        <v>42966.22</v>
      </c>
      <c r="D246" s="30">
        <v>40063.980000000003</v>
      </c>
      <c r="E246" s="30">
        <v>37609</v>
      </c>
      <c r="F246" s="30">
        <v>35088.9</v>
      </c>
      <c r="H246" s="30">
        <v>56500.399999999987</v>
      </c>
      <c r="I246" s="30">
        <v>44599.94</v>
      </c>
      <c r="J246" s="30">
        <v>42078.080000000002</v>
      </c>
      <c r="K246" s="30">
        <v>39512.879999999997</v>
      </c>
      <c r="L246" s="30">
        <v>37002.019999999997</v>
      </c>
      <c r="N246" s="30">
        <v>56921.04</v>
      </c>
      <c r="O246" s="30">
        <v>45166.879999999997</v>
      </c>
      <c r="P246" s="30">
        <v>42310.84</v>
      </c>
      <c r="Q246" s="30">
        <v>39809.219999999987</v>
      </c>
      <c r="R246" s="30">
        <v>37290</v>
      </c>
      <c r="T246" s="30">
        <v>64687.48</v>
      </c>
      <c r="U246" s="30">
        <v>47113.88</v>
      </c>
      <c r="V246" s="30">
        <v>43808.160000000003</v>
      </c>
      <c r="W246" s="30">
        <v>40856.86</v>
      </c>
      <c r="X246" s="30">
        <v>38288.800000000003</v>
      </c>
    </row>
    <row r="247" spans="1:24" x14ac:dyDescent="0.25">
      <c r="A247" s="9" t="s">
        <v>65</v>
      </c>
      <c r="B247" s="30">
        <v>9718.4270956328164</v>
      </c>
      <c r="C247" s="30">
        <v>7315.9130355507696</v>
      </c>
      <c r="D247" s="30">
        <v>6821.7449321361119</v>
      </c>
      <c r="E247" s="30">
        <v>6403.7323589095986</v>
      </c>
      <c r="F247" s="30">
        <v>5974.6317202941609</v>
      </c>
      <c r="H247" s="30">
        <v>9620.3951121097616</v>
      </c>
      <c r="I247" s="30">
        <v>7594.0886219635368</v>
      </c>
      <c r="J247" s="30">
        <v>7164.6883059051524</v>
      </c>
      <c r="K247" s="30">
        <v>6727.9084328142726</v>
      </c>
      <c r="L247" s="30">
        <v>6300.3811007742879</v>
      </c>
      <c r="N247" s="30">
        <v>9692.0180209733771</v>
      </c>
      <c r="O247" s="30">
        <v>7690.622218271873</v>
      </c>
      <c r="P247" s="30">
        <v>7204.3206477344957</v>
      </c>
      <c r="Q247" s="30">
        <v>6778.3666222699694</v>
      </c>
      <c r="R247" s="30">
        <v>6349.4158223759996</v>
      </c>
      <c r="T247" s="30">
        <v>11014.41965732451</v>
      </c>
      <c r="U247" s="30">
        <v>8022.1403895286739</v>
      </c>
      <c r="V247" s="30">
        <v>7459.2712323191054</v>
      </c>
      <c r="W247" s="30">
        <v>6956.7496201823842</v>
      </c>
      <c r="X247" s="30">
        <v>6519.4827712467204</v>
      </c>
    </row>
    <row r="248" spans="1:24" x14ac:dyDescent="0.25">
      <c r="A248" s="9" t="s">
        <v>66</v>
      </c>
      <c r="B248" s="30">
        <v>38225.520905514801</v>
      </c>
      <c r="C248" s="30">
        <v>32439.863382285199</v>
      </c>
      <c r="D248" s="30">
        <v>28084.850126490801</v>
      </c>
      <c r="E248" s="30">
        <v>24096.0193179698</v>
      </c>
      <c r="F248" s="30">
        <v>20340.2996250746</v>
      </c>
      <c r="H248" s="30">
        <v>57495.117782686801</v>
      </c>
      <c r="I248" s="30">
        <v>47181.320043426997</v>
      </c>
      <c r="J248" s="30">
        <v>43081.208422582597</v>
      </c>
      <c r="K248" s="30">
        <v>39120.980375890613</v>
      </c>
      <c r="L248" s="30">
        <v>35132.486137978201</v>
      </c>
      <c r="N248" s="30">
        <v>59357.621345639003</v>
      </c>
      <c r="O248" s="30">
        <v>49680.956891844013</v>
      </c>
      <c r="P248" s="30">
        <v>45433.033064624797</v>
      </c>
      <c r="Q248" s="30">
        <v>41350.811295965803</v>
      </c>
      <c r="R248" s="30">
        <v>37393.808463736597</v>
      </c>
      <c r="T248" s="30">
        <v>64602.233376800003</v>
      </c>
      <c r="U248" s="30">
        <v>60185.837940664198</v>
      </c>
      <c r="V248" s="30">
        <v>54940.695807204203</v>
      </c>
      <c r="W248" s="30">
        <v>50442.997389056007</v>
      </c>
      <c r="X248" s="30">
        <v>45839.421431482398</v>
      </c>
    </row>
    <row r="249" spans="1:24" x14ac:dyDescent="0.25">
      <c r="A249" s="9" t="s">
        <v>67</v>
      </c>
      <c r="B249" s="30">
        <v>8867.7535114431612</v>
      </c>
      <c r="C249" s="30">
        <v>7666.8557537911211</v>
      </c>
      <c r="D249" s="30">
        <v>6812.8261227830399</v>
      </c>
      <c r="E249" s="30">
        <v>5892.3651540678002</v>
      </c>
      <c r="F249" s="30">
        <v>4979.2599044066401</v>
      </c>
      <c r="H249" s="30">
        <v>13894.493560716241</v>
      </c>
      <c r="I249" s="30">
        <v>11610.18522474816</v>
      </c>
      <c r="J249" s="30">
        <v>10638.4640888748</v>
      </c>
      <c r="K249" s="30">
        <v>9647.5874346314413</v>
      </c>
      <c r="L249" s="30">
        <v>8655.0761761538397</v>
      </c>
      <c r="N249" s="30">
        <v>14426.531698270201</v>
      </c>
      <c r="O249" s="30">
        <v>12054.41446609404</v>
      </c>
      <c r="P249" s="30">
        <v>11173.97576042652</v>
      </c>
      <c r="Q249" s="30">
        <v>10208.154524211121</v>
      </c>
      <c r="R249" s="30">
        <v>9218.0440907025604</v>
      </c>
      <c r="T249" s="30">
        <v>14441.779490892721</v>
      </c>
      <c r="U249" s="30">
        <v>13812.737808313081</v>
      </c>
      <c r="V249" s="30">
        <v>12930.255847352761</v>
      </c>
      <c r="W249" s="30">
        <v>12020.981701365599</v>
      </c>
      <c r="X249" s="30">
        <v>11053.934511974519</v>
      </c>
    </row>
    <row r="250" spans="1:24" x14ac:dyDescent="0.25">
      <c r="A250" s="9" t="s">
        <v>68</v>
      </c>
      <c r="B250" s="30">
        <v>0</v>
      </c>
      <c r="C250" s="30">
        <v>0</v>
      </c>
      <c r="D250" s="30">
        <v>0</v>
      </c>
      <c r="E250" s="30">
        <v>0</v>
      </c>
      <c r="F250" s="30">
        <v>0</v>
      </c>
      <c r="H250" s="30">
        <v>0</v>
      </c>
      <c r="I250" s="30">
        <v>0</v>
      </c>
      <c r="J250" s="30">
        <v>0</v>
      </c>
      <c r="K250" s="30">
        <v>0</v>
      </c>
      <c r="L250" s="30">
        <v>0</v>
      </c>
      <c r="N250" s="30">
        <v>0</v>
      </c>
      <c r="O250" s="30">
        <v>0</v>
      </c>
      <c r="P250" s="30">
        <v>0</v>
      </c>
      <c r="Q250" s="30">
        <v>0</v>
      </c>
      <c r="R250" s="30">
        <v>0</v>
      </c>
      <c r="T250" s="30">
        <v>0</v>
      </c>
      <c r="U250" s="30">
        <v>0</v>
      </c>
      <c r="V250" s="30">
        <v>0</v>
      </c>
      <c r="W250" s="30">
        <v>0</v>
      </c>
      <c r="X250" s="30">
        <v>0</v>
      </c>
    </row>
    <row r="251" spans="1:24" x14ac:dyDescent="0.25">
      <c r="A251" s="9" t="s">
        <v>69</v>
      </c>
      <c r="B251" s="30">
        <v>0</v>
      </c>
      <c r="C251" s="30">
        <v>0</v>
      </c>
      <c r="D251" s="30">
        <v>0</v>
      </c>
      <c r="E251" s="30">
        <v>0</v>
      </c>
      <c r="F251" s="30">
        <v>0</v>
      </c>
      <c r="H251" s="30">
        <v>0</v>
      </c>
      <c r="I251" s="30">
        <v>0</v>
      </c>
      <c r="J251" s="30">
        <v>0</v>
      </c>
      <c r="K251" s="30">
        <v>0</v>
      </c>
      <c r="L251" s="30">
        <v>0</v>
      </c>
      <c r="N251" s="30">
        <v>0</v>
      </c>
      <c r="O251" s="30">
        <v>0</v>
      </c>
      <c r="P251" s="30">
        <v>0</v>
      </c>
      <c r="Q251" s="30">
        <v>0</v>
      </c>
      <c r="R251" s="30">
        <v>0</v>
      </c>
      <c r="T251" s="30">
        <v>0</v>
      </c>
      <c r="U251" s="30">
        <v>0</v>
      </c>
      <c r="V251" s="30">
        <v>0</v>
      </c>
      <c r="W251" s="30">
        <v>0</v>
      </c>
      <c r="X251" s="30">
        <v>0</v>
      </c>
    </row>
    <row r="252" spans="1:24" x14ac:dyDescent="0.25">
      <c r="A252" s="9" t="s">
        <v>70</v>
      </c>
      <c r="B252" s="30">
        <v>0</v>
      </c>
      <c r="C252" s="30">
        <v>0</v>
      </c>
      <c r="D252" s="30">
        <v>0</v>
      </c>
      <c r="E252" s="30">
        <v>0</v>
      </c>
      <c r="F252" s="30">
        <v>0</v>
      </c>
      <c r="H252" s="30">
        <v>0</v>
      </c>
      <c r="I252" s="30">
        <v>0</v>
      </c>
      <c r="J252" s="30">
        <v>0</v>
      </c>
      <c r="K252" s="30">
        <v>0</v>
      </c>
      <c r="L252" s="30">
        <v>0</v>
      </c>
      <c r="N252" s="30">
        <v>0</v>
      </c>
      <c r="O252" s="30">
        <v>0</v>
      </c>
      <c r="P252" s="30">
        <v>0</v>
      </c>
      <c r="Q252" s="30">
        <v>0</v>
      </c>
      <c r="R252" s="30">
        <v>0</v>
      </c>
      <c r="T252" s="30">
        <v>0</v>
      </c>
      <c r="U252" s="30">
        <v>0</v>
      </c>
      <c r="V252" s="30">
        <v>0</v>
      </c>
      <c r="W252" s="30">
        <v>0</v>
      </c>
      <c r="X252" s="30">
        <v>0</v>
      </c>
    </row>
    <row r="253" spans="1:24" x14ac:dyDescent="0.25">
      <c r="A253" s="9" t="s">
        <v>10</v>
      </c>
      <c r="B253" s="30">
        <v>0</v>
      </c>
      <c r="C253" s="30">
        <v>0</v>
      </c>
      <c r="D253" s="30">
        <v>0</v>
      </c>
      <c r="E253" s="30">
        <v>0</v>
      </c>
      <c r="F253" s="30">
        <v>0</v>
      </c>
      <c r="H253" s="30">
        <v>0</v>
      </c>
      <c r="I253" s="30">
        <v>0</v>
      </c>
      <c r="J253" s="30">
        <v>0</v>
      </c>
      <c r="K253" s="30">
        <v>0</v>
      </c>
      <c r="L253" s="30">
        <v>0</v>
      </c>
      <c r="N253" s="30">
        <v>0</v>
      </c>
      <c r="O253" s="30">
        <v>0</v>
      </c>
      <c r="P253" s="30">
        <v>0</v>
      </c>
      <c r="Q253" s="30">
        <v>0</v>
      </c>
      <c r="R253" s="30">
        <v>0</v>
      </c>
      <c r="T253" s="30">
        <v>0</v>
      </c>
      <c r="U253" s="30">
        <v>0</v>
      </c>
      <c r="V253" s="30">
        <v>0</v>
      </c>
      <c r="W253" s="30">
        <v>0</v>
      </c>
      <c r="X253" s="30">
        <v>0</v>
      </c>
    </row>
    <row r="254" spans="1:24" x14ac:dyDescent="0.25">
      <c r="A254" s="9" t="s">
        <v>26</v>
      </c>
      <c r="B254" s="30">
        <v>113888</v>
      </c>
      <c r="C254" s="30">
        <v>90389</v>
      </c>
      <c r="D254" s="30">
        <v>81783.5</v>
      </c>
      <c r="E254" s="30">
        <v>74001.3</v>
      </c>
      <c r="F254" s="30">
        <v>66383.199999999997</v>
      </c>
      <c r="H254" s="30">
        <v>137511</v>
      </c>
      <c r="I254" s="30">
        <v>110986</v>
      </c>
      <c r="J254" s="30">
        <v>102962</v>
      </c>
      <c r="K254" s="30">
        <v>95009.5</v>
      </c>
      <c r="L254" s="30">
        <v>87090.1</v>
      </c>
      <c r="N254" s="30">
        <v>140397</v>
      </c>
      <c r="O254" s="30">
        <v>114593</v>
      </c>
      <c r="P254" s="30">
        <v>106122</v>
      </c>
      <c r="Q254" s="30">
        <v>98146.6</v>
      </c>
      <c r="R254" s="30">
        <v>90251.4</v>
      </c>
      <c r="T254" s="30">
        <v>154746</v>
      </c>
      <c r="U254" s="30">
        <v>129135</v>
      </c>
      <c r="V254" s="30">
        <v>119138</v>
      </c>
      <c r="W254" s="30">
        <v>110278</v>
      </c>
      <c r="X254" s="30">
        <v>101702</v>
      </c>
    </row>
    <row r="256" spans="1:24" x14ac:dyDescent="0.25">
      <c r="A256" s="9" t="s">
        <v>199</v>
      </c>
      <c r="B256" s="9">
        <v>100</v>
      </c>
      <c r="C256" s="9">
        <v>95</v>
      </c>
      <c r="D256" s="9">
        <v>90</v>
      </c>
      <c r="E256" s="9">
        <v>85</v>
      </c>
      <c r="F256" s="9">
        <v>80</v>
      </c>
      <c r="G256" s="9" t="s">
        <v>200</v>
      </c>
      <c r="H256" s="9">
        <v>100</v>
      </c>
      <c r="I256" s="9">
        <v>95</v>
      </c>
      <c r="J256" s="9">
        <v>90</v>
      </c>
      <c r="K256" s="9">
        <v>85</v>
      </c>
      <c r="L256" s="9">
        <v>80</v>
      </c>
      <c r="M256" s="9" t="s">
        <v>201</v>
      </c>
      <c r="N256" s="9">
        <v>100</v>
      </c>
      <c r="O256" s="9">
        <v>95</v>
      </c>
      <c r="P256" s="9">
        <v>90</v>
      </c>
      <c r="Q256" s="9">
        <v>85</v>
      </c>
      <c r="R256" s="9">
        <v>80</v>
      </c>
      <c r="S256" s="9" t="s">
        <v>202</v>
      </c>
      <c r="T256" s="9">
        <v>100</v>
      </c>
      <c r="U256" s="9">
        <v>95</v>
      </c>
      <c r="V256" s="9">
        <v>90</v>
      </c>
      <c r="W256" s="9">
        <v>85</v>
      </c>
      <c r="X256" s="9">
        <v>80</v>
      </c>
    </row>
    <row r="257" spans="1:24" x14ac:dyDescent="0.25">
      <c r="A257" s="9" t="s">
        <v>22</v>
      </c>
      <c r="B257" s="30">
        <v>0</v>
      </c>
      <c r="C257" s="30">
        <v>0</v>
      </c>
      <c r="D257" s="30">
        <v>0</v>
      </c>
      <c r="E257" s="30">
        <v>0</v>
      </c>
      <c r="F257" s="30">
        <v>0</v>
      </c>
      <c r="H257" s="30">
        <v>0</v>
      </c>
      <c r="I257" s="30">
        <v>0</v>
      </c>
      <c r="J257" s="30">
        <v>0</v>
      </c>
      <c r="K257" s="30">
        <v>0</v>
      </c>
      <c r="L257" s="30">
        <v>0</v>
      </c>
      <c r="N257" s="30">
        <v>0</v>
      </c>
      <c r="O257" s="30">
        <v>0</v>
      </c>
      <c r="P257" s="30">
        <v>0</v>
      </c>
      <c r="Q257" s="30">
        <v>0</v>
      </c>
      <c r="R257" s="30">
        <v>0</v>
      </c>
      <c r="T257" s="30">
        <v>0</v>
      </c>
      <c r="U257" s="30">
        <v>0</v>
      </c>
      <c r="V257" s="30">
        <v>0</v>
      </c>
      <c r="W257" s="30">
        <v>0</v>
      </c>
      <c r="X257" s="30">
        <v>0</v>
      </c>
    </row>
    <row r="258" spans="1:24" x14ac:dyDescent="0.25">
      <c r="A258" s="9" t="s">
        <v>23</v>
      </c>
      <c r="B258" s="30">
        <v>0</v>
      </c>
      <c r="C258" s="30">
        <v>0</v>
      </c>
      <c r="D258" s="30">
        <v>0</v>
      </c>
      <c r="E258" s="30">
        <v>0</v>
      </c>
      <c r="F258" s="30">
        <v>0</v>
      </c>
      <c r="H258" s="30">
        <v>0</v>
      </c>
      <c r="I258" s="30">
        <v>0</v>
      </c>
      <c r="J258" s="30">
        <v>0</v>
      </c>
      <c r="K258" s="30">
        <v>0</v>
      </c>
      <c r="L258" s="30">
        <v>0</v>
      </c>
      <c r="N258" s="30">
        <v>0</v>
      </c>
      <c r="O258" s="30">
        <v>0</v>
      </c>
      <c r="P258" s="30">
        <v>0</v>
      </c>
      <c r="Q258" s="30">
        <v>0</v>
      </c>
      <c r="R258" s="30">
        <v>0</v>
      </c>
      <c r="T258" s="30">
        <v>0</v>
      </c>
      <c r="U258" s="30">
        <v>0</v>
      </c>
      <c r="V258" s="30">
        <v>0</v>
      </c>
      <c r="W258" s="30">
        <v>0</v>
      </c>
      <c r="X258" s="30">
        <v>0</v>
      </c>
    </row>
    <row r="259" spans="1:24" x14ac:dyDescent="0.25">
      <c r="A259" s="9" t="s">
        <v>24</v>
      </c>
      <c r="B259" s="30">
        <v>0</v>
      </c>
      <c r="C259" s="30">
        <v>0</v>
      </c>
      <c r="D259" s="30">
        <v>0</v>
      </c>
      <c r="E259" s="30">
        <v>0</v>
      </c>
      <c r="F259" s="30">
        <v>0</v>
      </c>
      <c r="H259" s="30">
        <v>0</v>
      </c>
      <c r="I259" s="30">
        <v>0</v>
      </c>
      <c r="J259" s="30">
        <v>0</v>
      </c>
      <c r="K259" s="30">
        <v>0</v>
      </c>
      <c r="L259" s="30">
        <v>0</v>
      </c>
      <c r="N259" s="30">
        <v>0</v>
      </c>
      <c r="O259" s="30">
        <v>0</v>
      </c>
      <c r="P259" s="30">
        <v>0</v>
      </c>
      <c r="Q259" s="30">
        <v>0</v>
      </c>
      <c r="R259" s="30">
        <v>0</v>
      </c>
      <c r="T259" s="30">
        <v>0</v>
      </c>
      <c r="U259" s="30">
        <v>0</v>
      </c>
      <c r="V259" s="30">
        <v>0</v>
      </c>
      <c r="W259" s="30">
        <v>0</v>
      </c>
      <c r="X259" s="30">
        <v>0</v>
      </c>
    </row>
    <row r="260" spans="1:24" x14ac:dyDescent="0.25">
      <c r="A260" s="9" t="s">
        <v>25</v>
      </c>
      <c r="B260" s="30">
        <v>6</v>
      </c>
      <c r="C260" s="30">
        <v>6</v>
      </c>
      <c r="D260" s="30">
        <v>6</v>
      </c>
      <c r="E260" s="30">
        <v>6</v>
      </c>
      <c r="F260" s="30">
        <v>6</v>
      </c>
      <c r="H260" s="30">
        <v>7</v>
      </c>
      <c r="I260" s="30">
        <v>7</v>
      </c>
      <c r="J260" s="30">
        <v>7</v>
      </c>
      <c r="K260" s="30">
        <v>7</v>
      </c>
      <c r="L260" s="30">
        <v>7</v>
      </c>
      <c r="N260" s="30">
        <v>8</v>
      </c>
      <c r="O260" s="30">
        <v>8</v>
      </c>
      <c r="P260" s="30">
        <v>8</v>
      </c>
      <c r="Q260" s="30">
        <v>8</v>
      </c>
      <c r="R260" s="30">
        <v>8</v>
      </c>
      <c r="T260" s="30">
        <v>12</v>
      </c>
      <c r="U260" s="30">
        <v>12</v>
      </c>
      <c r="V260" s="30">
        <v>12</v>
      </c>
      <c r="W260" s="30">
        <v>12</v>
      </c>
      <c r="X260" s="30">
        <v>12</v>
      </c>
    </row>
    <row r="261" spans="1:24" x14ac:dyDescent="0.25">
      <c r="A261" s="9" t="s">
        <v>64</v>
      </c>
      <c r="B261" s="30">
        <v>0</v>
      </c>
      <c r="C261" s="30">
        <v>0</v>
      </c>
      <c r="D261" s="30">
        <v>0</v>
      </c>
      <c r="E261" s="30">
        <v>0</v>
      </c>
      <c r="F261" s="30">
        <v>0</v>
      </c>
      <c r="H261" s="30">
        <v>0</v>
      </c>
      <c r="I261" s="30">
        <v>0</v>
      </c>
      <c r="J261" s="30">
        <v>0</v>
      </c>
      <c r="K261" s="30">
        <v>0</v>
      </c>
      <c r="L261" s="30">
        <v>0</v>
      </c>
      <c r="N261" s="30">
        <v>0</v>
      </c>
      <c r="O261" s="30">
        <v>0</v>
      </c>
      <c r="P261" s="30">
        <v>0</v>
      </c>
      <c r="Q261" s="30">
        <v>0</v>
      </c>
      <c r="R261" s="30">
        <v>0</v>
      </c>
      <c r="T261" s="30">
        <v>0</v>
      </c>
      <c r="U261" s="30">
        <v>0</v>
      </c>
      <c r="V261" s="30">
        <v>0</v>
      </c>
      <c r="W261" s="30">
        <v>0</v>
      </c>
      <c r="X261" s="30">
        <v>0</v>
      </c>
    </row>
    <row r="262" spans="1:24" x14ac:dyDescent="0.25">
      <c r="A262" s="9" t="s">
        <v>65</v>
      </c>
      <c r="B262" s="30">
        <v>0</v>
      </c>
      <c r="C262" s="30">
        <v>0</v>
      </c>
      <c r="D262" s="30">
        <v>0</v>
      </c>
      <c r="E262" s="30">
        <v>0</v>
      </c>
      <c r="F262" s="30">
        <v>0</v>
      </c>
      <c r="H262" s="30">
        <v>0</v>
      </c>
      <c r="I262" s="30">
        <v>0</v>
      </c>
      <c r="J262" s="30">
        <v>0</v>
      </c>
      <c r="K262" s="30">
        <v>0</v>
      </c>
      <c r="L262" s="30">
        <v>0</v>
      </c>
      <c r="N262" s="30">
        <v>0</v>
      </c>
      <c r="O262" s="30">
        <v>0</v>
      </c>
      <c r="P262" s="30">
        <v>0</v>
      </c>
      <c r="Q262" s="30">
        <v>0</v>
      </c>
      <c r="R262" s="30">
        <v>0</v>
      </c>
      <c r="T262" s="30">
        <v>0</v>
      </c>
      <c r="U262" s="30">
        <v>0</v>
      </c>
      <c r="V262" s="30">
        <v>0</v>
      </c>
      <c r="W262" s="30">
        <v>0</v>
      </c>
      <c r="X262" s="30">
        <v>0</v>
      </c>
    </row>
    <row r="263" spans="1:24" x14ac:dyDescent="0.25">
      <c r="A263" s="9" t="s">
        <v>66</v>
      </c>
      <c r="B263" s="30">
        <v>0</v>
      </c>
      <c r="C263" s="30">
        <v>0</v>
      </c>
      <c r="D263" s="30">
        <v>0</v>
      </c>
      <c r="E263" s="30">
        <v>0</v>
      </c>
      <c r="F263" s="30">
        <v>0</v>
      </c>
      <c r="H263" s="30">
        <v>0</v>
      </c>
      <c r="I263" s="30">
        <v>0</v>
      </c>
      <c r="J263" s="30">
        <v>0</v>
      </c>
      <c r="K263" s="30">
        <v>0</v>
      </c>
      <c r="L263" s="30">
        <v>0</v>
      </c>
      <c r="N263" s="30">
        <v>0</v>
      </c>
      <c r="O263" s="30">
        <v>0</v>
      </c>
      <c r="P263" s="30">
        <v>0</v>
      </c>
      <c r="Q263" s="30">
        <v>0</v>
      </c>
      <c r="R263" s="30">
        <v>0</v>
      </c>
      <c r="T263" s="30">
        <v>0</v>
      </c>
      <c r="U263" s="30">
        <v>0</v>
      </c>
      <c r="V263" s="30">
        <v>0</v>
      </c>
      <c r="W263" s="30">
        <v>0</v>
      </c>
      <c r="X263" s="30">
        <v>0</v>
      </c>
    </row>
    <row r="264" spans="1:24" x14ac:dyDescent="0.25">
      <c r="A264" s="9" t="s">
        <v>67</v>
      </c>
      <c r="B264" s="30">
        <v>0</v>
      </c>
      <c r="C264" s="30">
        <v>0</v>
      </c>
      <c r="D264" s="30">
        <v>0</v>
      </c>
      <c r="E264" s="30">
        <v>0</v>
      </c>
      <c r="F264" s="30">
        <v>0</v>
      </c>
      <c r="H264" s="30">
        <v>0</v>
      </c>
      <c r="I264" s="30">
        <v>0</v>
      </c>
      <c r="J264" s="30">
        <v>0</v>
      </c>
      <c r="K264" s="30">
        <v>0</v>
      </c>
      <c r="L264" s="30">
        <v>0</v>
      </c>
      <c r="N264" s="30">
        <v>0</v>
      </c>
      <c r="O264" s="30">
        <v>0</v>
      </c>
      <c r="P264" s="30">
        <v>0</v>
      </c>
      <c r="Q264" s="30">
        <v>0</v>
      </c>
      <c r="R264" s="30">
        <v>0</v>
      </c>
      <c r="T264" s="30">
        <v>0</v>
      </c>
      <c r="U264" s="30">
        <v>0</v>
      </c>
      <c r="V264" s="30">
        <v>0</v>
      </c>
      <c r="W264" s="30">
        <v>0</v>
      </c>
      <c r="X264" s="30">
        <v>0</v>
      </c>
    </row>
    <row r="265" spans="1:24" x14ac:dyDescent="0.25">
      <c r="A265" s="9" t="s">
        <v>68</v>
      </c>
      <c r="B265" s="30">
        <v>3325.32</v>
      </c>
      <c r="C265" s="30">
        <v>3325.32</v>
      </c>
      <c r="D265" s="30">
        <v>3325.32</v>
      </c>
      <c r="E265" s="30">
        <v>3325.32</v>
      </c>
      <c r="F265" s="30">
        <v>3325.32</v>
      </c>
      <c r="H265" s="30">
        <v>3879.54</v>
      </c>
      <c r="I265" s="30">
        <v>3879.54</v>
      </c>
      <c r="J265" s="30">
        <v>3879.54</v>
      </c>
      <c r="K265" s="30">
        <v>3879.54</v>
      </c>
      <c r="L265" s="30">
        <v>3879.54</v>
      </c>
      <c r="N265" s="30">
        <v>4433.76</v>
      </c>
      <c r="O265" s="30">
        <v>4433.76</v>
      </c>
      <c r="P265" s="30">
        <v>4433.76</v>
      </c>
      <c r="Q265" s="30">
        <v>4433.76</v>
      </c>
      <c r="R265" s="30">
        <v>4433.76</v>
      </c>
      <c r="T265" s="30">
        <v>6650.64</v>
      </c>
      <c r="U265" s="30">
        <v>6650.64</v>
      </c>
      <c r="V265" s="30">
        <v>6650.64</v>
      </c>
      <c r="W265" s="30">
        <v>6650.64</v>
      </c>
      <c r="X265" s="30">
        <v>6650.64</v>
      </c>
    </row>
    <row r="266" spans="1:24" x14ac:dyDescent="0.25">
      <c r="A266" s="9" t="s">
        <v>69</v>
      </c>
      <c r="B266" s="30">
        <v>1277.0345580000001</v>
      </c>
      <c r="C266" s="30">
        <v>1277.0345580000001</v>
      </c>
      <c r="D266" s="30">
        <v>1277.0345580000001</v>
      </c>
      <c r="E266" s="30">
        <v>1277.0345580000001</v>
      </c>
      <c r="F266" s="30">
        <v>1277.0345580000001</v>
      </c>
      <c r="H266" s="30">
        <v>1489.8736510000001</v>
      </c>
      <c r="I266" s="30">
        <v>1489.8736510000001</v>
      </c>
      <c r="J266" s="30">
        <v>1489.8736510000001</v>
      </c>
      <c r="K266" s="30">
        <v>1489.8736510000001</v>
      </c>
      <c r="L266" s="30">
        <v>1489.8736510000001</v>
      </c>
      <c r="N266" s="30">
        <v>1702.7127439999999</v>
      </c>
      <c r="O266" s="30">
        <v>1702.7127439999999</v>
      </c>
      <c r="P266" s="30">
        <v>1702.7127439999999</v>
      </c>
      <c r="Q266" s="30">
        <v>1702.7127439999999</v>
      </c>
      <c r="R266" s="30">
        <v>1702.7127439999999</v>
      </c>
      <c r="T266" s="30">
        <v>2554.0691160000001</v>
      </c>
      <c r="U266" s="30">
        <v>2554.0691160000001</v>
      </c>
      <c r="V266" s="30">
        <v>2554.0691160000001</v>
      </c>
      <c r="W266" s="30">
        <v>2554.0691160000001</v>
      </c>
      <c r="X266" s="30">
        <v>2554.0691160000001</v>
      </c>
    </row>
    <row r="267" spans="1:24" x14ac:dyDescent="0.25">
      <c r="A267" s="9" t="s">
        <v>70</v>
      </c>
      <c r="B267" s="30">
        <v>3858.7391275132431</v>
      </c>
      <c r="C267" s="30">
        <v>3665.802171137615</v>
      </c>
      <c r="D267" s="30">
        <v>3472.8652147619532</v>
      </c>
      <c r="E267" s="30">
        <v>3279.9282583862901</v>
      </c>
      <c r="F267" s="30">
        <v>3086.9913020106392</v>
      </c>
      <c r="H267" s="30">
        <v>3860.1685548619098</v>
      </c>
      <c r="I267" s="30">
        <v>3667.1601271188401</v>
      </c>
      <c r="J267" s="30">
        <v>3474.1516993757668</v>
      </c>
      <c r="K267" s="30">
        <v>3281.1432716326849</v>
      </c>
      <c r="L267" s="30">
        <v>3088.1348438895948</v>
      </c>
      <c r="N267" s="30">
        <v>3860.1685548619221</v>
      </c>
      <c r="O267" s="30">
        <v>3667.160127118836</v>
      </c>
      <c r="P267" s="30">
        <v>3474.15169937574</v>
      </c>
      <c r="Q267" s="30">
        <v>3281.1432716326431</v>
      </c>
      <c r="R267" s="30">
        <v>3088.1348438895411</v>
      </c>
      <c r="T267" s="30">
        <v>3861.5979822105428</v>
      </c>
      <c r="U267" s="30">
        <v>3668.518083100028</v>
      </c>
      <c r="V267" s="30">
        <v>3475.4381839894991</v>
      </c>
      <c r="W267" s="30">
        <v>3282.3582848789788</v>
      </c>
      <c r="X267" s="30">
        <v>3089.2783857684481</v>
      </c>
    </row>
    <row r="268" spans="1:24" x14ac:dyDescent="0.25">
      <c r="A268" s="9" t="s">
        <v>10</v>
      </c>
      <c r="B268" s="30">
        <v>67878.044277559296</v>
      </c>
      <c r="C268" s="30">
        <v>64484.142063681931</v>
      </c>
      <c r="D268" s="30">
        <v>61090.239849803991</v>
      </c>
      <c r="E268" s="30">
        <v>57696.337635926</v>
      </c>
      <c r="F268" s="30">
        <v>54302.435422048213</v>
      </c>
      <c r="H268" s="30">
        <v>67903.188950380674</v>
      </c>
      <c r="I268" s="30">
        <v>64508.029502862082</v>
      </c>
      <c r="J268" s="30">
        <v>61112.870055343446</v>
      </c>
      <c r="K268" s="30">
        <v>57717.710607824651</v>
      </c>
      <c r="L268" s="30">
        <v>54322.551160305709</v>
      </c>
      <c r="N268" s="30">
        <v>67903.188950380878</v>
      </c>
      <c r="O268" s="30">
        <v>64508.029502862017</v>
      </c>
      <c r="P268" s="30">
        <v>61112.870055342981</v>
      </c>
      <c r="Q268" s="30">
        <v>57717.710607823909</v>
      </c>
      <c r="R268" s="30">
        <v>54322.551160304771</v>
      </c>
      <c r="T268" s="30">
        <v>67928.333623201455</v>
      </c>
      <c r="U268" s="30">
        <v>64531.916942041578</v>
      </c>
      <c r="V268" s="30">
        <v>61135.500260881498</v>
      </c>
      <c r="W268" s="30">
        <v>57739.083579721548</v>
      </c>
      <c r="X268" s="30">
        <v>54342.666898561409</v>
      </c>
    </row>
    <row r="269" spans="1:24" x14ac:dyDescent="0.25">
      <c r="A269" s="9" t="s">
        <v>26</v>
      </c>
      <c r="B269" s="30">
        <v>76342.600000000006</v>
      </c>
      <c r="C269" s="30">
        <v>72755.600000000006</v>
      </c>
      <c r="D269" s="30">
        <v>69168.600000000006</v>
      </c>
      <c r="E269" s="30">
        <v>65581.5</v>
      </c>
      <c r="F269" s="30">
        <v>61994.5</v>
      </c>
      <c r="H269" s="30">
        <v>77136.2</v>
      </c>
      <c r="I269" s="30">
        <v>73547.899999999994</v>
      </c>
      <c r="J269" s="30">
        <v>69959.5</v>
      </c>
      <c r="K269" s="30">
        <v>66371.199999999997</v>
      </c>
      <c r="L269" s="30">
        <v>62782.8</v>
      </c>
      <c r="N269" s="30">
        <v>77903.199999999997</v>
      </c>
      <c r="O269" s="30">
        <v>74314.899999999994</v>
      </c>
      <c r="P269" s="30">
        <v>70726.5</v>
      </c>
      <c r="Q269" s="30">
        <v>67138.2</v>
      </c>
      <c r="R269" s="30">
        <v>63549.8</v>
      </c>
      <c r="T269" s="30">
        <v>80997.899999999994</v>
      </c>
      <c r="U269" s="30">
        <v>77408.2</v>
      </c>
      <c r="V269" s="30">
        <v>73818.5</v>
      </c>
      <c r="W269" s="30">
        <v>70228.800000000003</v>
      </c>
      <c r="X269" s="30">
        <v>66639.199999999997</v>
      </c>
    </row>
    <row r="271" spans="1:24" x14ac:dyDescent="0.25">
      <c r="A271" s="9" t="s">
        <v>203</v>
      </c>
      <c r="B271" s="9">
        <v>100</v>
      </c>
      <c r="C271" s="9">
        <v>95</v>
      </c>
      <c r="D271" s="9">
        <v>90</v>
      </c>
      <c r="E271" s="9">
        <v>85</v>
      </c>
      <c r="F271" s="9">
        <v>80</v>
      </c>
      <c r="G271" s="9" t="s">
        <v>204</v>
      </c>
      <c r="H271" s="9">
        <v>100</v>
      </c>
      <c r="I271" s="9">
        <v>95</v>
      </c>
      <c r="J271" s="9">
        <v>90</v>
      </c>
      <c r="K271" s="9">
        <v>85</v>
      </c>
      <c r="L271" s="9">
        <v>80</v>
      </c>
      <c r="M271" s="9" t="s">
        <v>205</v>
      </c>
      <c r="N271" s="9">
        <v>100</v>
      </c>
      <c r="O271" s="9">
        <v>95</v>
      </c>
      <c r="P271" s="9">
        <v>90</v>
      </c>
      <c r="Q271" s="9">
        <v>85</v>
      </c>
      <c r="R271" s="9">
        <v>80</v>
      </c>
      <c r="S271" s="9" t="s">
        <v>206</v>
      </c>
      <c r="T271" s="9">
        <v>100</v>
      </c>
      <c r="U271" s="9">
        <v>95</v>
      </c>
      <c r="V271" s="9">
        <v>90</v>
      </c>
      <c r="W271" s="9">
        <v>85</v>
      </c>
      <c r="X271" s="9">
        <v>80</v>
      </c>
    </row>
    <row r="272" spans="1:24" x14ac:dyDescent="0.25">
      <c r="A272" s="9" t="s">
        <v>22</v>
      </c>
      <c r="B272" s="30">
        <v>8.5709999999999997</v>
      </c>
      <c r="C272" s="30">
        <v>8.5709999999999997</v>
      </c>
      <c r="D272" s="30">
        <v>8.5709999999999997</v>
      </c>
      <c r="E272" s="30">
        <v>8.5709999999999997</v>
      </c>
      <c r="F272" s="30">
        <v>8.5709999999999997</v>
      </c>
      <c r="H272" s="30">
        <v>5.593</v>
      </c>
      <c r="I272" s="30">
        <v>5.593</v>
      </c>
      <c r="J272" s="30">
        <v>5.593</v>
      </c>
      <c r="K272" s="30">
        <v>5.593</v>
      </c>
      <c r="L272" s="30">
        <v>5.593</v>
      </c>
      <c r="N272" s="30">
        <v>4.9260000000000002</v>
      </c>
      <c r="O272" s="30">
        <v>4.9260000000000002</v>
      </c>
      <c r="P272" s="30">
        <v>4.9260000000000002</v>
      </c>
      <c r="Q272" s="30">
        <v>4.9260000000000002</v>
      </c>
      <c r="R272" s="30">
        <v>4.9260000000000002</v>
      </c>
      <c r="T272" s="30">
        <v>3.0630000000000002</v>
      </c>
      <c r="U272" s="30">
        <v>3.0630000000000002</v>
      </c>
      <c r="V272" s="30">
        <v>3.0630000000000002</v>
      </c>
      <c r="W272" s="30">
        <v>3.0630000000000002</v>
      </c>
      <c r="X272" s="30">
        <v>3.0630000000000002</v>
      </c>
    </row>
    <row r="273" spans="1:24" x14ac:dyDescent="0.25">
      <c r="A273" s="9" t="s">
        <v>23</v>
      </c>
      <c r="B273" s="30">
        <v>0</v>
      </c>
      <c r="C273" s="30">
        <v>0</v>
      </c>
      <c r="D273" s="30">
        <v>0</v>
      </c>
      <c r="E273" s="30">
        <v>0</v>
      </c>
      <c r="F273" s="30">
        <v>0</v>
      </c>
      <c r="H273" s="30">
        <v>0</v>
      </c>
      <c r="I273" s="30">
        <v>0</v>
      </c>
      <c r="J273" s="30">
        <v>0</v>
      </c>
      <c r="K273" s="30">
        <v>0</v>
      </c>
      <c r="L273" s="30">
        <v>0</v>
      </c>
      <c r="N273" s="30">
        <v>0</v>
      </c>
      <c r="O273" s="30">
        <v>0</v>
      </c>
      <c r="P273" s="30">
        <v>0</v>
      </c>
      <c r="Q273" s="30">
        <v>0</v>
      </c>
      <c r="R273" s="30">
        <v>0</v>
      </c>
      <c r="T273" s="30">
        <v>0</v>
      </c>
      <c r="U273" s="30">
        <v>0</v>
      </c>
      <c r="V273" s="30">
        <v>0</v>
      </c>
      <c r="W273" s="30">
        <v>0</v>
      </c>
      <c r="X273" s="30">
        <v>0</v>
      </c>
    </row>
    <row r="274" spans="1:24" x14ac:dyDescent="0.25">
      <c r="A274" s="9" t="s">
        <v>24</v>
      </c>
      <c r="B274" s="30">
        <v>0</v>
      </c>
      <c r="C274" s="30">
        <v>0</v>
      </c>
      <c r="D274" s="30">
        <v>0</v>
      </c>
      <c r="E274" s="30">
        <v>0</v>
      </c>
      <c r="F274" s="30">
        <v>0</v>
      </c>
      <c r="H274" s="30">
        <v>0</v>
      </c>
      <c r="I274" s="30">
        <v>0</v>
      </c>
      <c r="J274" s="30">
        <v>0</v>
      </c>
      <c r="K274" s="30">
        <v>0</v>
      </c>
      <c r="L274" s="30">
        <v>0</v>
      </c>
      <c r="N274" s="30">
        <v>0</v>
      </c>
      <c r="O274" s="30">
        <v>0</v>
      </c>
      <c r="P274" s="30">
        <v>0</v>
      </c>
      <c r="Q274" s="30">
        <v>0</v>
      </c>
      <c r="R274" s="30">
        <v>0</v>
      </c>
      <c r="T274" s="30">
        <v>0</v>
      </c>
      <c r="U274" s="30">
        <v>0</v>
      </c>
      <c r="V274" s="30">
        <v>0</v>
      </c>
      <c r="W274" s="30">
        <v>0</v>
      </c>
      <c r="X274" s="30">
        <v>0</v>
      </c>
    </row>
    <row r="275" spans="1:24" x14ac:dyDescent="0.25">
      <c r="A275" s="9" t="s">
        <v>25</v>
      </c>
      <c r="B275" s="30">
        <v>6</v>
      </c>
      <c r="C275" s="30">
        <v>6</v>
      </c>
      <c r="D275" s="30">
        <v>6</v>
      </c>
      <c r="E275" s="30">
        <v>6</v>
      </c>
      <c r="F275" s="30">
        <v>6</v>
      </c>
      <c r="H275" s="30">
        <v>7</v>
      </c>
      <c r="I275" s="30">
        <v>7</v>
      </c>
      <c r="J275" s="30">
        <v>7</v>
      </c>
      <c r="K275" s="30">
        <v>7</v>
      </c>
      <c r="L275" s="30">
        <v>7</v>
      </c>
      <c r="N275" s="30">
        <v>8</v>
      </c>
      <c r="O275" s="30">
        <v>8</v>
      </c>
      <c r="P275" s="30">
        <v>8</v>
      </c>
      <c r="Q275" s="30">
        <v>8</v>
      </c>
      <c r="R275" s="30">
        <v>8</v>
      </c>
      <c r="T275" s="30">
        <v>12</v>
      </c>
      <c r="U275" s="30">
        <v>12</v>
      </c>
      <c r="V275" s="30">
        <v>12</v>
      </c>
      <c r="W275" s="30">
        <v>12</v>
      </c>
      <c r="X275" s="30">
        <v>12</v>
      </c>
    </row>
    <row r="276" spans="1:24" x14ac:dyDescent="0.25">
      <c r="A276" s="9" t="s">
        <v>64</v>
      </c>
      <c r="B276" s="30">
        <v>18857.146000000001</v>
      </c>
      <c r="C276" s="30">
        <v>18857.146000000001</v>
      </c>
      <c r="D276" s="30">
        <v>18857.146000000001</v>
      </c>
      <c r="E276" s="30">
        <v>18857.146000000001</v>
      </c>
      <c r="F276" s="30">
        <v>18857.146000000001</v>
      </c>
      <c r="H276" s="30">
        <v>12303.698</v>
      </c>
      <c r="I276" s="30">
        <v>12303.698</v>
      </c>
      <c r="J276" s="30">
        <v>12303.698</v>
      </c>
      <c r="K276" s="30">
        <v>12303.698</v>
      </c>
      <c r="L276" s="30">
        <v>12303.698</v>
      </c>
      <c r="N276" s="30">
        <v>10838.19</v>
      </c>
      <c r="O276" s="30">
        <v>10838.19</v>
      </c>
      <c r="P276" s="30">
        <v>10838.19</v>
      </c>
      <c r="Q276" s="30">
        <v>10838.19</v>
      </c>
      <c r="R276" s="30">
        <v>10838.19</v>
      </c>
      <c r="T276" s="30">
        <v>6739.6120000000001</v>
      </c>
      <c r="U276" s="30">
        <v>6739.6120000000001</v>
      </c>
      <c r="V276" s="30">
        <v>6739.6120000000001</v>
      </c>
      <c r="W276" s="30">
        <v>6739.6120000000001</v>
      </c>
      <c r="X276" s="30">
        <v>6739.6120000000001</v>
      </c>
    </row>
    <row r="277" spans="1:24" x14ac:dyDescent="0.25">
      <c r="A277" s="9" t="s">
        <v>65</v>
      </c>
      <c r="B277" s="30">
        <v>3210.830280966863</v>
      </c>
      <c r="C277" s="30">
        <v>3210.830280966863</v>
      </c>
      <c r="D277" s="30">
        <v>3210.830280966863</v>
      </c>
      <c r="E277" s="30">
        <v>3210.830280966863</v>
      </c>
      <c r="F277" s="30">
        <v>3210.830280966863</v>
      </c>
      <c r="H277" s="30">
        <v>2094.966338292732</v>
      </c>
      <c r="I277" s="30">
        <v>2094.966338292732</v>
      </c>
      <c r="J277" s="30">
        <v>2094.966338292732</v>
      </c>
      <c r="K277" s="30">
        <v>2094.966338292732</v>
      </c>
      <c r="L277" s="30">
        <v>2094.966338292732</v>
      </c>
      <c r="N277" s="30">
        <v>1845.4324234893361</v>
      </c>
      <c r="O277" s="30">
        <v>1845.4324234893361</v>
      </c>
      <c r="P277" s="30">
        <v>1845.4324234893361</v>
      </c>
      <c r="Q277" s="30">
        <v>1845.4324234893361</v>
      </c>
      <c r="R277" s="30">
        <v>1845.4324234893361</v>
      </c>
      <c r="T277" s="30">
        <v>1147.5623242015331</v>
      </c>
      <c r="U277" s="30">
        <v>1147.5623242015331</v>
      </c>
      <c r="V277" s="30">
        <v>1147.5623242015331</v>
      </c>
      <c r="W277" s="30">
        <v>1147.5623242015331</v>
      </c>
      <c r="X277" s="30">
        <v>1147.5623242015331</v>
      </c>
    </row>
    <row r="278" spans="1:24" x14ac:dyDescent="0.25">
      <c r="A278" s="9" t="s">
        <v>66</v>
      </c>
      <c r="B278" s="30">
        <v>0</v>
      </c>
      <c r="C278" s="30">
        <v>0</v>
      </c>
      <c r="D278" s="30">
        <v>0</v>
      </c>
      <c r="E278" s="30">
        <v>0</v>
      </c>
      <c r="F278" s="30">
        <v>0</v>
      </c>
      <c r="H278" s="30">
        <v>0</v>
      </c>
      <c r="I278" s="30">
        <v>0</v>
      </c>
      <c r="J278" s="30">
        <v>0</v>
      </c>
      <c r="K278" s="30">
        <v>0</v>
      </c>
      <c r="L278" s="30">
        <v>0</v>
      </c>
      <c r="N278" s="30">
        <v>0</v>
      </c>
      <c r="O278" s="30">
        <v>0</v>
      </c>
      <c r="P278" s="30">
        <v>0</v>
      </c>
      <c r="Q278" s="30">
        <v>0</v>
      </c>
      <c r="R278" s="30">
        <v>0</v>
      </c>
      <c r="T278" s="30">
        <v>0</v>
      </c>
      <c r="U278" s="30">
        <v>0</v>
      </c>
      <c r="V278" s="30">
        <v>0</v>
      </c>
      <c r="W278" s="30">
        <v>0</v>
      </c>
      <c r="X278" s="30">
        <v>0</v>
      </c>
    </row>
    <row r="279" spans="1:24" x14ac:dyDescent="0.25">
      <c r="A279" s="9" t="s">
        <v>67</v>
      </c>
      <c r="B279" s="30">
        <v>0</v>
      </c>
      <c r="C279" s="30">
        <v>0</v>
      </c>
      <c r="D279" s="30">
        <v>0</v>
      </c>
      <c r="E279" s="30">
        <v>0</v>
      </c>
      <c r="F279" s="30">
        <v>0</v>
      </c>
      <c r="H279" s="30">
        <v>0</v>
      </c>
      <c r="I279" s="30">
        <v>0</v>
      </c>
      <c r="J279" s="30">
        <v>0</v>
      </c>
      <c r="K279" s="30">
        <v>0</v>
      </c>
      <c r="L279" s="30">
        <v>0</v>
      </c>
      <c r="N279" s="30">
        <v>0</v>
      </c>
      <c r="O279" s="30">
        <v>0</v>
      </c>
      <c r="P279" s="30">
        <v>0</v>
      </c>
      <c r="Q279" s="30">
        <v>0</v>
      </c>
      <c r="R279" s="30">
        <v>0</v>
      </c>
      <c r="T279" s="30">
        <v>0</v>
      </c>
      <c r="U279" s="30">
        <v>0</v>
      </c>
      <c r="V279" s="30">
        <v>0</v>
      </c>
      <c r="W279" s="30">
        <v>0</v>
      </c>
      <c r="X279" s="30">
        <v>0</v>
      </c>
    </row>
    <row r="280" spans="1:24" x14ac:dyDescent="0.25">
      <c r="A280" s="9" t="s">
        <v>68</v>
      </c>
      <c r="B280" s="30">
        <v>2493.96</v>
      </c>
      <c r="C280" s="30">
        <v>2493.96</v>
      </c>
      <c r="D280" s="30">
        <v>2493.96</v>
      </c>
      <c r="E280" s="30">
        <v>2493.96</v>
      </c>
      <c r="F280" s="30">
        <v>2493.96</v>
      </c>
      <c r="H280" s="30">
        <v>2909.62</v>
      </c>
      <c r="I280" s="30">
        <v>2909.62</v>
      </c>
      <c r="J280" s="30">
        <v>2909.62</v>
      </c>
      <c r="K280" s="30">
        <v>2909.62</v>
      </c>
      <c r="L280" s="30">
        <v>2909.62</v>
      </c>
      <c r="N280" s="30">
        <v>3325.28</v>
      </c>
      <c r="O280" s="30">
        <v>3325.28</v>
      </c>
      <c r="P280" s="30">
        <v>3325.28</v>
      </c>
      <c r="Q280" s="30">
        <v>3325.28</v>
      </c>
      <c r="R280" s="30">
        <v>3325.28</v>
      </c>
      <c r="T280" s="30">
        <v>4987.92</v>
      </c>
      <c r="U280" s="30">
        <v>4987.92</v>
      </c>
      <c r="V280" s="30">
        <v>4987.92</v>
      </c>
      <c r="W280" s="30">
        <v>4987.92</v>
      </c>
      <c r="X280" s="30">
        <v>4987.92</v>
      </c>
    </row>
    <row r="281" spans="1:24" x14ac:dyDescent="0.25">
      <c r="A281" s="9" t="s">
        <v>69</v>
      </c>
      <c r="B281" s="30">
        <v>1277.0345580000001</v>
      </c>
      <c r="C281" s="30">
        <v>1277.0345580000001</v>
      </c>
      <c r="D281" s="30">
        <v>1277.0345580000001</v>
      </c>
      <c r="E281" s="30">
        <v>1277.0345580000001</v>
      </c>
      <c r="F281" s="30">
        <v>1277.0345580000001</v>
      </c>
      <c r="H281" s="30">
        <v>1489.8736510000001</v>
      </c>
      <c r="I281" s="30">
        <v>1489.8736510000001</v>
      </c>
      <c r="J281" s="30">
        <v>1489.8736510000001</v>
      </c>
      <c r="K281" s="30">
        <v>1489.8736510000001</v>
      </c>
      <c r="L281" s="30">
        <v>1489.8736510000001</v>
      </c>
      <c r="N281" s="30">
        <v>1702.7127439999999</v>
      </c>
      <c r="O281" s="30">
        <v>1702.7127439999999</v>
      </c>
      <c r="P281" s="30">
        <v>1702.7127439999999</v>
      </c>
      <c r="Q281" s="30">
        <v>1702.7127439999999</v>
      </c>
      <c r="R281" s="30">
        <v>1702.7127439999999</v>
      </c>
      <c r="T281" s="30">
        <v>2554.0691160000001</v>
      </c>
      <c r="U281" s="30">
        <v>2554.0691160000001</v>
      </c>
      <c r="V281" s="30">
        <v>2554.0691160000001</v>
      </c>
      <c r="W281" s="30">
        <v>2554.0691160000001</v>
      </c>
      <c r="X281" s="30">
        <v>2554.0691160000001</v>
      </c>
    </row>
    <row r="282" spans="1:24" x14ac:dyDescent="0.25">
      <c r="A282" s="9" t="s">
        <v>70</v>
      </c>
      <c r="B282" s="30">
        <v>2029.039862440969</v>
      </c>
      <c r="C282" s="30">
        <v>1836.1029078276219</v>
      </c>
      <c r="D282" s="30">
        <v>1643.16594968966</v>
      </c>
      <c r="E282" s="30">
        <v>1450.228993313988</v>
      </c>
      <c r="F282" s="30">
        <v>1257.292040697899</v>
      </c>
      <c r="H282" s="30">
        <v>2673.5207346493889</v>
      </c>
      <c r="I282" s="30">
        <v>2480.512306906297</v>
      </c>
      <c r="J282" s="30">
        <v>2287.5038791631978</v>
      </c>
      <c r="K282" s="30">
        <v>2094.495451420094</v>
      </c>
      <c r="L282" s="30">
        <v>1901.4870236769859</v>
      </c>
      <c r="N282" s="30">
        <v>2812.143327642455</v>
      </c>
      <c r="O282" s="30">
        <v>2619.1348998993431</v>
      </c>
      <c r="P282" s="30">
        <v>2426.1264721562311</v>
      </c>
      <c r="Q282" s="30">
        <v>2233.1180444131201</v>
      </c>
      <c r="R282" s="30">
        <v>2040.1096166700081</v>
      </c>
      <c r="T282" s="30">
        <v>3226.682924147337</v>
      </c>
      <c r="U282" s="30">
        <v>3033.603025036803</v>
      </c>
      <c r="V282" s="30">
        <v>2840.5231259262682</v>
      </c>
      <c r="W282" s="30">
        <v>2647.4432268157402</v>
      </c>
      <c r="X282" s="30">
        <v>2454.3633277052099</v>
      </c>
    </row>
    <row r="283" spans="1:24" x14ac:dyDescent="0.25">
      <c r="A283" s="9" t="s">
        <v>10</v>
      </c>
      <c r="B283" s="30">
        <v>39261.525171748232</v>
      </c>
      <c r="C283" s="30">
        <v>35528.232770582938</v>
      </c>
      <c r="D283" s="30">
        <v>31794.940301217011</v>
      </c>
      <c r="E283" s="30">
        <v>28061.64786595105</v>
      </c>
      <c r="F283" s="30">
        <v>24328.3555034323</v>
      </c>
      <c r="H283" s="30">
        <v>51732.104215217987</v>
      </c>
      <c r="I283" s="30">
        <v>47997.42882294712</v>
      </c>
      <c r="J283" s="30">
        <v>44262.753430676137</v>
      </c>
      <c r="K283" s="30">
        <v>40528.078038405023</v>
      </c>
      <c r="L283" s="30">
        <v>36793.402646133851</v>
      </c>
      <c r="N283" s="30">
        <v>54414.424323814987</v>
      </c>
      <c r="O283" s="30">
        <v>50679.748931543727</v>
      </c>
      <c r="P283" s="30">
        <v>46945.073539272489</v>
      </c>
      <c r="Q283" s="30">
        <v>43210.398147001237</v>
      </c>
      <c r="R283" s="30">
        <v>39475.722754729977</v>
      </c>
      <c r="T283" s="30">
        <v>62435.684578053253</v>
      </c>
      <c r="U283" s="30">
        <v>58699.626228777022</v>
      </c>
      <c r="V283" s="30">
        <v>54963.567879500792</v>
      </c>
      <c r="W283" s="30">
        <v>51227.509530224677</v>
      </c>
      <c r="X283" s="30">
        <v>47491.451180948563</v>
      </c>
    </row>
    <row r="284" spans="1:24" x14ac:dyDescent="0.25">
      <c r="A284" s="9" t="s">
        <v>26</v>
      </c>
      <c r="B284" s="30">
        <v>67131.3</v>
      </c>
      <c r="C284" s="30">
        <v>63204.9</v>
      </c>
      <c r="D284" s="30">
        <v>59278.400000000001</v>
      </c>
      <c r="E284" s="30">
        <v>55352</v>
      </c>
      <c r="F284" s="30">
        <v>51425.599999999999</v>
      </c>
      <c r="H284" s="30">
        <v>73206.100000000006</v>
      </c>
      <c r="I284" s="30">
        <v>69278.2</v>
      </c>
      <c r="J284" s="30">
        <v>65350.400000000001</v>
      </c>
      <c r="K284" s="30">
        <v>61422.5</v>
      </c>
      <c r="L284" s="30">
        <v>57494.6</v>
      </c>
      <c r="N284" s="30">
        <v>74940.600000000006</v>
      </c>
      <c r="O284" s="30">
        <v>71012.7</v>
      </c>
      <c r="P284" s="30">
        <v>67084.899999999994</v>
      </c>
      <c r="Q284" s="30">
        <v>63157</v>
      </c>
      <c r="R284" s="30">
        <v>59229.1</v>
      </c>
      <c r="T284" s="30">
        <v>81094.2</v>
      </c>
      <c r="U284" s="30">
        <v>77164.800000000003</v>
      </c>
      <c r="V284" s="30">
        <v>73235.5</v>
      </c>
      <c r="W284" s="30">
        <v>69306.2</v>
      </c>
      <c r="X284" s="30">
        <v>65376.9</v>
      </c>
    </row>
    <row r="286" spans="1:24" x14ac:dyDescent="0.25">
      <c r="A286" s="9" t="s">
        <v>207</v>
      </c>
      <c r="B286" s="9">
        <v>100</v>
      </c>
      <c r="C286" s="9">
        <v>95</v>
      </c>
      <c r="D286" s="9">
        <v>90</v>
      </c>
      <c r="E286" s="9">
        <v>85</v>
      </c>
      <c r="F286" s="9">
        <v>80</v>
      </c>
      <c r="G286" s="9" t="s">
        <v>208</v>
      </c>
      <c r="H286" s="9">
        <v>100</v>
      </c>
      <c r="I286" s="9">
        <v>95</v>
      </c>
      <c r="J286" s="9">
        <v>90</v>
      </c>
      <c r="K286" s="9">
        <v>85</v>
      </c>
      <c r="L286" s="9">
        <v>80</v>
      </c>
      <c r="M286" s="9" t="s">
        <v>209</v>
      </c>
      <c r="N286" s="9">
        <v>100</v>
      </c>
      <c r="O286" s="9">
        <v>95</v>
      </c>
      <c r="P286" s="9">
        <v>90</v>
      </c>
      <c r="Q286" s="9">
        <v>85</v>
      </c>
      <c r="R286" s="9">
        <v>80</v>
      </c>
      <c r="S286" s="9" t="s">
        <v>210</v>
      </c>
      <c r="T286" s="9">
        <v>100</v>
      </c>
      <c r="U286" s="9">
        <v>95</v>
      </c>
      <c r="V286" s="9">
        <v>90</v>
      </c>
      <c r="W286" s="9">
        <v>85</v>
      </c>
      <c r="X286" s="9">
        <v>80</v>
      </c>
    </row>
    <row r="287" spans="1:24" x14ac:dyDescent="0.25">
      <c r="A287" s="9" t="s">
        <v>22</v>
      </c>
      <c r="B287" s="30">
        <v>25.943999999999999</v>
      </c>
      <c r="C287" s="30">
        <v>19.53</v>
      </c>
      <c r="D287" s="30">
        <v>18.210999999999999</v>
      </c>
      <c r="E287" s="30">
        <v>17.094999999999999</v>
      </c>
      <c r="F287" s="30">
        <v>15.95</v>
      </c>
      <c r="H287" s="30">
        <v>25.681999999999999</v>
      </c>
      <c r="I287" s="30">
        <v>20.273</v>
      </c>
      <c r="J287" s="30">
        <v>19.126000000000001</v>
      </c>
      <c r="K287" s="30">
        <v>17.96</v>
      </c>
      <c r="L287" s="30">
        <v>16.818999999999999</v>
      </c>
      <c r="N287" s="30">
        <v>25.873000000000001</v>
      </c>
      <c r="O287" s="30">
        <v>20.53</v>
      </c>
      <c r="P287" s="30">
        <v>19.231999999999999</v>
      </c>
      <c r="Q287" s="30">
        <v>18.094999999999999</v>
      </c>
      <c r="R287" s="30">
        <v>16.95</v>
      </c>
      <c r="T287" s="30">
        <v>29.402999999999999</v>
      </c>
      <c r="U287" s="30">
        <v>21.414999999999999</v>
      </c>
      <c r="V287" s="30">
        <v>19.913</v>
      </c>
      <c r="W287" s="30">
        <v>18.571000000000002</v>
      </c>
      <c r="X287" s="30">
        <v>17.404</v>
      </c>
    </row>
    <row r="288" spans="1:24" x14ac:dyDescent="0.25">
      <c r="A288" s="9" t="s">
        <v>23</v>
      </c>
      <c r="B288" s="30">
        <v>5.4980000000000002</v>
      </c>
      <c r="C288" s="30">
        <v>4.3220000000000001</v>
      </c>
      <c r="D288" s="30">
        <v>3.3149999999999999</v>
      </c>
      <c r="E288" s="30">
        <v>2.7290000000000001</v>
      </c>
      <c r="F288" s="30">
        <v>2.2909999999999999</v>
      </c>
      <c r="H288" s="30">
        <v>6.9139999999999997</v>
      </c>
      <c r="I288" s="30">
        <v>5.1669999999999998</v>
      </c>
      <c r="J288" s="30">
        <v>4.6269999999999998</v>
      </c>
      <c r="K288" s="30">
        <v>4.2329999999999997</v>
      </c>
      <c r="L288" s="30">
        <v>3.823</v>
      </c>
      <c r="N288" s="30">
        <v>6.9379999999999997</v>
      </c>
      <c r="O288" s="30">
        <v>5.8570000000000002</v>
      </c>
      <c r="P288" s="30">
        <v>4.99</v>
      </c>
      <c r="Q288" s="30">
        <v>4.4480000000000004</v>
      </c>
      <c r="R288" s="30">
        <v>4.0549999999999997</v>
      </c>
      <c r="T288" s="30">
        <v>10.62</v>
      </c>
      <c r="U288" s="30">
        <v>9.0210000000000008</v>
      </c>
      <c r="V288" s="30">
        <v>7.452</v>
      </c>
      <c r="W288" s="30">
        <v>6.4779999999999998</v>
      </c>
      <c r="X288" s="30">
        <v>5.57</v>
      </c>
    </row>
    <row r="289" spans="1:24" x14ac:dyDescent="0.25">
      <c r="A289" s="9" t="s">
        <v>24</v>
      </c>
      <c r="B289" s="30">
        <v>34.72</v>
      </c>
      <c r="C289" s="30">
        <v>30.018000000000001</v>
      </c>
      <c r="D289" s="30">
        <v>26.673999999999999</v>
      </c>
      <c r="E289" s="30">
        <v>23.07</v>
      </c>
      <c r="F289" s="30">
        <v>19.495000000000001</v>
      </c>
      <c r="H289" s="30">
        <v>54.401000000000003</v>
      </c>
      <c r="I289" s="30">
        <v>45.457999999999998</v>
      </c>
      <c r="J289" s="30">
        <v>41.652999999999999</v>
      </c>
      <c r="K289" s="30">
        <v>37.773000000000003</v>
      </c>
      <c r="L289" s="30">
        <v>33.887</v>
      </c>
      <c r="N289" s="30">
        <v>56.484000000000002</v>
      </c>
      <c r="O289" s="30">
        <v>47.197000000000003</v>
      </c>
      <c r="P289" s="30">
        <v>43.75</v>
      </c>
      <c r="Q289" s="30">
        <v>39.968000000000004</v>
      </c>
      <c r="R289" s="30">
        <v>36.091999999999999</v>
      </c>
      <c r="T289" s="30">
        <v>56.543999999999997</v>
      </c>
      <c r="U289" s="30">
        <v>54.081000000000003</v>
      </c>
      <c r="V289" s="30">
        <v>50.625999999999998</v>
      </c>
      <c r="W289" s="30">
        <v>47.066000000000003</v>
      </c>
      <c r="X289" s="30">
        <v>43.28</v>
      </c>
    </row>
    <row r="290" spans="1:24" x14ac:dyDescent="0.25">
      <c r="A290" s="9" t="s">
        <v>25</v>
      </c>
      <c r="B290" s="30">
        <v>0</v>
      </c>
      <c r="C290" s="30">
        <v>0</v>
      </c>
      <c r="D290" s="30">
        <v>0</v>
      </c>
      <c r="E290" s="30">
        <v>0</v>
      </c>
      <c r="F290" s="30">
        <v>0</v>
      </c>
      <c r="H290" s="30">
        <v>0</v>
      </c>
      <c r="I290" s="30">
        <v>0</v>
      </c>
      <c r="J290" s="30">
        <v>0</v>
      </c>
      <c r="K290" s="30">
        <v>0</v>
      </c>
      <c r="L290" s="30">
        <v>0</v>
      </c>
      <c r="N290" s="30">
        <v>0</v>
      </c>
      <c r="O290" s="30">
        <v>0</v>
      </c>
      <c r="P290" s="30">
        <v>0</v>
      </c>
      <c r="Q290" s="30">
        <v>0</v>
      </c>
      <c r="R290" s="30">
        <v>0</v>
      </c>
      <c r="T290" s="30">
        <v>0</v>
      </c>
      <c r="U290" s="30">
        <v>0</v>
      </c>
      <c r="V290" s="30">
        <v>0</v>
      </c>
      <c r="W290" s="30">
        <v>0</v>
      </c>
      <c r="X290" s="30">
        <v>0</v>
      </c>
    </row>
    <row r="291" spans="1:24" x14ac:dyDescent="0.25">
      <c r="A291" s="9" t="s">
        <v>64</v>
      </c>
      <c r="B291" s="30">
        <v>57076.14</v>
      </c>
      <c r="C291" s="30">
        <v>42966.22</v>
      </c>
      <c r="D291" s="30">
        <v>40063.980000000003</v>
      </c>
      <c r="E291" s="30">
        <v>37609</v>
      </c>
      <c r="F291" s="30">
        <v>35088.9</v>
      </c>
      <c r="H291" s="30">
        <v>56500.399999999987</v>
      </c>
      <c r="I291" s="30">
        <v>44599.94</v>
      </c>
      <c r="J291" s="30">
        <v>42078.080000000002</v>
      </c>
      <c r="K291" s="30">
        <v>39512.879999999997</v>
      </c>
      <c r="L291" s="30">
        <v>37002.019999999997</v>
      </c>
      <c r="N291" s="30">
        <v>56921.04</v>
      </c>
      <c r="O291" s="30">
        <v>45166.879999999997</v>
      </c>
      <c r="P291" s="30">
        <v>42310.84</v>
      </c>
      <c r="Q291" s="30">
        <v>39809.219999999987</v>
      </c>
      <c r="R291" s="30">
        <v>37290</v>
      </c>
      <c r="T291" s="30">
        <v>64687.48</v>
      </c>
      <c r="U291" s="30">
        <v>47113.88</v>
      </c>
      <c r="V291" s="30">
        <v>43808.160000000003</v>
      </c>
      <c r="W291" s="30">
        <v>40856.86</v>
      </c>
      <c r="X291" s="30">
        <v>38288.800000000003</v>
      </c>
    </row>
    <row r="292" spans="1:24" x14ac:dyDescent="0.25">
      <c r="A292" s="9" t="s">
        <v>65</v>
      </c>
      <c r="B292" s="30">
        <v>9718.4270956328164</v>
      </c>
      <c r="C292" s="30">
        <v>7315.9130355507696</v>
      </c>
      <c r="D292" s="30">
        <v>6821.7449321361119</v>
      </c>
      <c r="E292" s="30">
        <v>6403.7323589095986</v>
      </c>
      <c r="F292" s="30">
        <v>5974.6317202941609</v>
      </c>
      <c r="H292" s="30">
        <v>9620.3951121097616</v>
      </c>
      <c r="I292" s="30">
        <v>7594.0886219635368</v>
      </c>
      <c r="J292" s="30">
        <v>7164.6883059051524</v>
      </c>
      <c r="K292" s="30">
        <v>6727.9084328142726</v>
      </c>
      <c r="L292" s="30">
        <v>6300.3811007742879</v>
      </c>
      <c r="N292" s="30">
        <v>9692.0180209733771</v>
      </c>
      <c r="O292" s="30">
        <v>7690.622218271873</v>
      </c>
      <c r="P292" s="30">
        <v>7204.3206477344957</v>
      </c>
      <c r="Q292" s="30">
        <v>6778.3666222699694</v>
      </c>
      <c r="R292" s="30">
        <v>6349.4158223759996</v>
      </c>
      <c r="T292" s="30">
        <v>11014.41965732451</v>
      </c>
      <c r="U292" s="30">
        <v>8022.1403895286739</v>
      </c>
      <c r="V292" s="30">
        <v>7459.2712323191054</v>
      </c>
      <c r="W292" s="30">
        <v>6956.7496201823842</v>
      </c>
      <c r="X292" s="30">
        <v>6519.4827712467204</v>
      </c>
    </row>
    <row r="293" spans="1:24" x14ac:dyDescent="0.25">
      <c r="A293" s="9" t="s">
        <v>66</v>
      </c>
      <c r="B293" s="30">
        <v>38225.520905514801</v>
      </c>
      <c r="C293" s="30">
        <v>32439.863382285199</v>
      </c>
      <c r="D293" s="30">
        <v>28084.850126490801</v>
      </c>
      <c r="E293" s="30">
        <v>24096.0193179698</v>
      </c>
      <c r="F293" s="30">
        <v>20340.2996250746</v>
      </c>
      <c r="H293" s="30">
        <v>57495.117782686801</v>
      </c>
      <c r="I293" s="30">
        <v>47181.320043426997</v>
      </c>
      <c r="J293" s="30">
        <v>43081.208422582597</v>
      </c>
      <c r="K293" s="30">
        <v>39120.980375890613</v>
      </c>
      <c r="L293" s="30">
        <v>35132.486137978201</v>
      </c>
      <c r="N293" s="30">
        <v>59357.621345639003</v>
      </c>
      <c r="O293" s="30">
        <v>49680.956891844013</v>
      </c>
      <c r="P293" s="30">
        <v>45433.033064624797</v>
      </c>
      <c r="Q293" s="30">
        <v>41350.811295965803</v>
      </c>
      <c r="R293" s="30">
        <v>37393.808463736597</v>
      </c>
      <c r="T293" s="30">
        <v>64602.233376800003</v>
      </c>
      <c r="U293" s="30">
        <v>60185.837940664198</v>
      </c>
      <c r="V293" s="30">
        <v>54940.695807204203</v>
      </c>
      <c r="W293" s="30">
        <v>50442.997389056007</v>
      </c>
      <c r="X293" s="30">
        <v>45839.421431482398</v>
      </c>
    </row>
    <row r="294" spans="1:24" x14ac:dyDescent="0.25">
      <c r="A294" s="9" t="s">
        <v>67</v>
      </c>
      <c r="B294" s="30">
        <v>8867.7535114431612</v>
      </c>
      <c r="C294" s="30">
        <v>7666.8557537911211</v>
      </c>
      <c r="D294" s="30">
        <v>6812.8261227830399</v>
      </c>
      <c r="E294" s="30">
        <v>5892.3651540678002</v>
      </c>
      <c r="F294" s="30">
        <v>4979.2599044066401</v>
      </c>
      <c r="H294" s="30">
        <v>13894.493560716241</v>
      </c>
      <c r="I294" s="30">
        <v>11610.18522474816</v>
      </c>
      <c r="J294" s="30">
        <v>10638.4640888748</v>
      </c>
      <c r="K294" s="30">
        <v>9647.5874346314413</v>
      </c>
      <c r="L294" s="30">
        <v>8655.0761761538397</v>
      </c>
      <c r="N294" s="30">
        <v>14426.531698270201</v>
      </c>
      <c r="O294" s="30">
        <v>12054.41446609404</v>
      </c>
      <c r="P294" s="30">
        <v>11173.97576042652</v>
      </c>
      <c r="Q294" s="30">
        <v>10208.154524211121</v>
      </c>
      <c r="R294" s="30">
        <v>9218.0440907025604</v>
      </c>
      <c r="T294" s="30">
        <v>14441.779490892721</v>
      </c>
      <c r="U294" s="30">
        <v>13812.737808313081</v>
      </c>
      <c r="V294" s="30">
        <v>12930.255847352761</v>
      </c>
      <c r="W294" s="30">
        <v>12020.981701365599</v>
      </c>
      <c r="X294" s="30">
        <v>11053.934511974519</v>
      </c>
    </row>
    <row r="295" spans="1:24" x14ac:dyDescent="0.25">
      <c r="A295" s="9" t="s">
        <v>68</v>
      </c>
      <c r="B295" s="30">
        <v>0</v>
      </c>
      <c r="C295" s="30">
        <v>0</v>
      </c>
      <c r="D295" s="30">
        <v>0</v>
      </c>
      <c r="E295" s="30">
        <v>0</v>
      </c>
      <c r="F295" s="30">
        <v>0</v>
      </c>
      <c r="H295" s="30">
        <v>0</v>
      </c>
      <c r="I295" s="30">
        <v>0</v>
      </c>
      <c r="J295" s="30">
        <v>0</v>
      </c>
      <c r="K295" s="30">
        <v>0</v>
      </c>
      <c r="L295" s="30">
        <v>0</v>
      </c>
      <c r="N295" s="30">
        <v>0</v>
      </c>
      <c r="O295" s="30">
        <v>0</v>
      </c>
      <c r="P295" s="30">
        <v>0</v>
      </c>
      <c r="Q295" s="30">
        <v>0</v>
      </c>
      <c r="R295" s="30">
        <v>0</v>
      </c>
      <c r="T295" s="30">
        <v>0</v>
      </c>
      <c r="U295" s="30">
        <v>0</v>
      </c>
      <c r="V295" s="30">
        <v>0</v>
      </c>
      <c r="W295" s="30">
        <v>0</v>
      </c>
      <c r="X295" s="30">
        <v>0</v>
      </c>
    </row>
    <row r="296" spans="1:24" x14ac:dyDescent="0.25">
      <c r="A296" s="9" t="s">
        <v>69</v>
      </c>
      <c r="B296" s="30">
        <v>0</v>
      </c>
      <c r="C296" s="30">
        <v>0</v>
      </c>
      <c r="D296" s="30">
        <v>0</v>
      </c>
      <c r="E296" s="30">
        <v>0</v>
      </c>
      <c r="F296" s="30">
        <v>0</v>
      </c>
      <c r="H296" s="30">
        <v>0</v>
      </c>
      <c r="I296" s="30">
        <v>0</v>
      </c>
      <c r="J296" s="30">
        <v>0</v>
      </c>
      <c r="K296" s="30">
        <v>0</v>
      </c>
      <c r="L296" s="30">
        <v>0</v>
      </c>
      <c r="N296" s="30">
        <v>0</v>
      </c>
      <c r="O296" s="30">
        <v>0</v>
      </c>
      <c r="P296" s="30">
        <v>0</v>
      </c>
      <c r="Q296" s="30">
        <v>0</v>
      </c>
      <c r="R296" s="30">
        <v>0</v>
      </c>
      <c r="T296" s="30">
        <v>0</v>
      </c>
      <c r="U296" s="30">
        <v>0</v>
      </c>
      <c r="V296" s="30">
        <v>0</v>
      </c>
      <c r="W296" s="30">
        <v>0</v>
      </c>
      <c r="X296" s="30">
        <v>0</v>
      </c>
    </row>
    <row r="297" spans="1:24" x14ac:dyDescent="0.25">
      <c r="A297" s="9" t="s">
        <v>70</v>
      </c>
      <c r="B297" s="30">
        <v>0</v>
      </c>
      <c r="C297" s="30">
        <v>0</v>
      </c>
      <c r="D297" s="30">
        <v>0</v>
      </c>
      <c r="E297" s="30">
        <v>0</v>
      </c>
      <c r="F297" s="30">
        <v>0</v>
      </c>
      <c r="H297" s="30">
        <v>0</v>
      </c>
      <c r="I297" s="30">
        <v>0</v>
      </c>
      <c r="J297" s="30">
        <v>0</v>
      </c>
      <c r="K297" s="30">
        <v>0</v>
      </c>
      <c r="L297" s="30">
        <v>0</v>
      </c>
      <c r="N297" s="30">
        <v>0</v>
      </c>
      <c r="O297" s="30">
        <v>0</v>
      </c>
      <c r="P297" s="30">
        <v>0</v>
      </c>
      <c r="Q297" s="30">
        <v>0</v>
      </c>
      <c r="R297" s="30">
        <v>0</v>
      </c>
      <c r="T297" s="30">
        <v>0</v>
      </c>
      <c r="U297" s="30">
        <v>0</v>
      </c>
      <c r="V297" s="30">
        <v>0</v>
      </c>
      <c r="W297" s="30">
        <v>0</v>
      </c>
      <c r="X297" s="30">
        <v>0</v>
      </c>
    </row>
    <row r="298" spans="1:24" x14ac:dyDescent="0.25">
      <c r="A298" s="9" t="s">
        <v>10</v>
      </c>
      <c r="B298" s="30">
        <v>0</v>
      </c>
      <c r="C298" s="30">
        <v>0</v>
      </c>
      <c r="D298" s="30">
        <v>0</v>
      </c>
      <c r="E298" s="30">
        <v>0</v>
      </c>
      <c r="F298" s="30">
        <v>0</v>
      </c>
      <c r="H298" s="30">
        <v>0</v>
      </c>
      <c r="I298" s="30">
        <v>0</v>
      </c>
      <c r="J298" s="30">
        <v>0</v>
      </c>
      <c r="K298" s="30">
        <v>0</v>
      </c>
      <c r="L298" s="30">
        <v>0</v>
      </c>
      <c r="N298" s="30">
        <v>0</v>
      </c>
      <c r="O298" s="30">
        <v>0</v>
      </c>
      <c r="P298" s="30">
        <v>0</v>
      </c>
      <c r="Q298" s="30">
        <v>0</v>
      </c>
      <c r="R298" s="30">
        <v>0</v>
      </c>
      <c r="T298" s="30">
        <v>0</v>
      </c>
      <c r="U298" s="30">
        <v>0</v>
      </c>
      <c r="V298" s="30">
        <v>0</v>
      </c>
      <c r="W298" s="30">
        <v>0</v>
      </c>
      <c r="X298" s="30">
        <v>0</v>
      </c>
    </row>
    <row r="299" spans="1:24" x14ac:dyDescent="0.25">
      <c r="A299" s="9" t="s">
        <v>26</v>
      </c>
      <c r="B299" s="30">
        <v>113888</v>
      </c>
      <c r="C299" s="30">
        <v>90389</v>
      </c>
      <c r="D299" s="30">
        <v>81783.5</v>
      </c>
      <c r="E299" s="30">
        <v>74001.3</v>
      </c>
      <c r="F299" s="30">
        <v>66383.199999999997</v>
      </c>
      <c r="H299" s="30">
        <v>137511</v>
      </c>
      <c r="I299" s="30">
        <v>110986</v>
      </c>
      <c r="J299" s="30">
        <v>102962</v>
      </c>
      <c r="K299" s="30">
        <v>95009.5</v>
      </c>
      <c r="L299" s="30">
        <v>87090.1</v>
      </c>
      <c r="N299" s="30">
        <v>140397</v>
      </c>
      <c r="O299" s="30">
        <v>114593</v>
      </c>
      <c r="P299" s="30">
        <v>106122</v>
      </c>
      <c r="Q299" s="30">
        <v>98146.6</v>
      </c>
      <c r="R299" s="30">
        <v>90251.4</v>
      </c>
      <c r="T299" s="30">
        <v>154746</v>
      </c>
      <c r="U299" s="30">
        <v>129135</v>
      </c>
      <c r="V299" s="30">
        <v>119138</v>
      </c>
      <c r="W299" s="30">
        <v>110278</v>
      </c>
      <c r="X299" s="30">
        <v>101702</v>
      </c>
    </row>
    <row r="301" spans="1:24" x14ac:dyDescent="0.25">
      <c r="A301" s="9" t="s">
        <v>211</v>
      </c>
      <c r="B301" s="9">
        <v>100</v>
      </c>
      <c r="C301" s="9">
        <v>95</v>
      </c>
      <c r="D301" s="9">
        <v>90</v>
      </c>
      <c r="E301" s="9">
        <v>85</v>
      </c>
      <c r="F301" s="9">
        <v>80</v>
      </c>
      <c r="G301" s="9" t="s">
        <v>212</v>
      </c>
      <c r="H301" s="9">
        <v>100</v>
      </c>
      <c r="I301" s="9">
        <v>95</v>
      </c>
      <c r="J301" s="9">
        <v>90</v>
      </c>
      <c r="K301" s="9">
        <v>85</v>
      </c>
      <c r="L301" s="9">
        <v>80</v>
      </c>
      <c r="M301" s="9" t="s">
        <v>213</v>
      </c>
      <c r="N301" s="9">
        <v>100</v>
      </c>
      <c r="O301" s="9">
        <v>95</v>
      </c>
      <c r="P301" s="9">
        <v>90</v>
      </c>
      <c r="Q301" s="9">
        <v>85</v>
      </c>
      <c r="R301" s="9">
        <v>80</v>
      </c>
      <c r="S301" s="9" t="s">
        <v>214</v>
      </c>
      <c r="T301" s="9">
        <v>100</v>
      </c>
      <c r="U301" s="9">
        <v>95</v>
      </c>
      <c r="V301" s="9">
        <v>90</v>
      </c>
      <c r="W301" s="9">
        <v>85</v>
      </c>
      <c r="X301" s="9">
        <v>80</v>
      </c>
    </row>
    <row r="302" spans="1:24" x14ac:dyDescent="0.25">
      <c r="A302" s="9" t="s">
        <v>22</v>
      </c>
      <c r="B302" s="30">
        <v>0</v>
      </c>
      <c r="C302" s="30">
        <v>0</v>
      </c>
      <c r="D302" s="30">
        <v>0</v>
      </c>
      <c r="E302" s="30">
        <v>0</v>
      </c>
      <c r="F302" s="30">
        <v>0</v>
      </c>
      <c r="H302" s="30">
        <v>0</v>
      </c>
      <c r="I302" s="30">
        <v>0</v>
      </c>
      <c r="J302" s="30">
        <v>0</v>
      </c>
      <c r="K302" s="30">
        <v>0</v>
      </c>
      <c r="L302" s="30">
        <v>0</v>
      </c>
      <c r="N302" s="30">
        <v>0</v>
      </c>
      <c r="O302" s="30">
        <v>0</v>
      </c>
      <c r="P302" s="30">
        <v>0</v>
      </c>
      <c r="Q302" s="30">
        <v>0</v>
      </c>
      <c r="R302" s="30">
        <v>0</v>
      </c>
      <c r="T302" s="30">
        <v>0</v>
      </c>
      <c r="U302" s="30">
        <v>0</v>
      </c>
      <c r="V302" s="30">
        <v>0</v>
      </c>
      <c r="W302" s="30">
        <v>0</v>
      </c>
      <c r="X302" s="30">
        <v>0</v>
      </c>
    </row>
    <row r="303" spans="1:24" x14ac:dyDescent="0.25">
      <c r="A303" s="9" t="s">
        <v>23</v>
      </c>
      <c r="B303" s="30">
        <v>0</v>
      </c>
      <c r="C303" s="30">
        <v>0</v>
      </c>
      <c r="D303" s="30">
        <v>0</v>
      </c>
      <c r="E303" s="30">
        <v>0</v>
      </c>
      <c r="F303" s="30">
        <v>0</v>
      </c>
      <c r="H303" s="30">
        <v>0</v>
      </c>
      <c r="I303" s="30">
        <v>0</v>
      </c>
      <c r="J303" s="30">
        <v>0</v>
      </c>
      <c r="K303" s="30">
        <v>0</v>
      </c>
      <c r="L303" s="30">
        <v>0</v>
      </c>
      <c r="N303" s="30">
        <v>0</v>
      </c>
      <c r="O303" s="30">
        <v>0</v>
      </c>
      <c r="P303" s="30">
        <v>0</v>
      </c>
      <c r="Q303" s="30">
        <v>0</v>
      </c>
      <c r="R303" s="30">
        <v>0</v>
      </c>
      <c r="T303" s="30">
        <v>0</v>
      </c>
      <c r="U303" s="30">
        <v>0</v>
      </c>
      <c r="V303" s="30">
        <v>0</v>
      </c>
      <c r="W303" s="30">
        <v>0</v>
      </c>
      <c r="X303" s="30">
        <v>0</v>
      </c>
    </row>
    <row r="304" spans="1:24" x14ac:dyDescent="0.25">
      <c r="A304" s="9" t="s">
        <v>24</v>
      </c>
      <c r="B304" s="30">
        <v>0</v>
      </c>
      <c r="C304" s="30">
        <v>0</v>
      </c>
      <c r="D304" s="30">
        <v>0</v>
      </c>
      <c r="E304" s="30">
        <v>0</v>
      </c>
      <c r="F304" s="30">
        <v>0</v>
      </c>
      <c r="H304" s="30">
        <v>0</v>
      </c>
      <c r="I304" s="30">
        <v>0</v>
      </c>
      <c r="J304" s="30">
        <v>0</v>
      </c>
      <c r="K304" s="30">
        <v>0</v>
      </c>
      <c r="L304" s="30">
        <v>0</v>
      </c>
      <c r="N304" s="30">
        <v>0</v>
      </c>
      <c r="O304" s="30">
        <v>0</v>
      </c>
      <c r="P304" s="30">
        <v>0</v>
      </c>
      <c r="Q304" s="30">
        <v>0</v>
      </c>
      <c r="R304" s="30">
        <v>0</v>
      </c>
      <c r="T304" s="30">
        <v>0</v>
      </c>
      <c r="U304" s="30">
        <v>0</v>
      </c>
      <c r="V304" s="30">
        <v>0</v>
      </c>
      <c r="W304" s="30">
        <v>0</v>
      </c>
      <c r="X304" s="30">
        <v>0</v>
      </c>
    </row>
    <row r="305" spans="1:24" x14ac:dyDescent="0.25">
      <c r="A305" s="9" t="s">
        <v>25</v>
      </c>
      <c r="B305" s="30">
        <v>6</v>
      </c>
      <c r="C305" s="30">
        <v>6</v>
      </c>
      <c r="D305" s="30">
        <v>6</v>
      </c>
      <c r="E305" s="30">
        <v>6</v>
      </c>
      <c r="F305" s="30">
        <v>6</v>
      </c>
      <c r="H305" s="30">
        <v>7</v>
      </c>
      <c r="I305" s="30">
        <v>7</v>
      </c>
      <c r="J305" s="30">
        <v>7</v>
      </c>
      <c r="K305" s="30">
        <v>7</v>
      </c>
      <c r="L305" s="30">
        <v>7</v>
      </c>
      <c r="N305" s="30">
        <v>8</v>
      </c>
      <c r="O305" s="30">
        <v>8</v>
      </c>
      <c r="P305" s="30">
        <v>8</v>
      </c>
      <c r="Q305" s="30">
        <v>8</v>
      </c>
      <c r="R305" s="30">
        <v>8</v>
      </c>
      <c r="T305" s="30">
        <v>12</v>
      </c>
      <c r="U305" s="30">
        <v>12</v>
      </c>
      <c r="V305" s="30">
        <v>12</v>
      </c>
      <c r="W305" s="30">
        <v>12</v>
      </c>
      <c r="X305" s="30">
        <v>12</v>
      </c>
    </row>
    <row r="306" spans="1:24" x14ac:dyDescent="0.25">
      <c r="A306" s="9" t="s">
        <v>64</v>
      </c>
      <c r="B306" s="30">
        <v>0</v>
      </c>
      <c r="C306" s="30">
        <v>0</v>
      </c>
      <c r="D306" s="30">
        <v>0</v>
      </c>
      <c r="E306" s="30">
        <v>0</v>
      </c>
      <c r="F306" s="30">
        <v>0</v>
      </c>
      <c r="H306" s="30">
        <v>0</v>
      </c>
      <c r="I306" s="30">
        <v>0</v>
      </c>
      <c r="J306" s="30">
        <v>0</v>
      </c>
      <c r="K306" s="30">
        <v>0</v>
      </c>
      <c r="L306" s="30">
        <v>0</v>
      </c>
      <c r="N306" s="30">
        <v>0</v>
      </c>
      <c r="O306" s="30">
        <v>0</v>
      </c>
      <c r="P306" s="30">
        <v>0</v>
      </c>
      <c r="Q306" s="30">
        <v>0</v>
      </c>
      <c r="R306" s="30">
        <v>0</v>
      </c>
      <c r="T306" s="30">
        <v>0</v>
      </c>
      <c r="U306" s="30">
        <v>0</v>
      </c>
      <c r="V306" s="30">
        <v>0</v>
      </c>
      <c r="W306" s="30">
        <v>0</v>
      </c>
      <c r="X306" s="30">
        <v>0</v>
      </c>
    </row>
    <row r="307" spans="1:24" x14ac:dyDescent="0.25">
      <c r="A307" s="9" t="s">
        <v>65</v>
      </c>
      <c r="B307" s="30">
        <v>0</v>
      </c>
      <c r="C307" s="30">
        <v>0</v>
      </c>
      <c r="D307" s="30">
        <v>0</v>
      </c>
      <c r="E307" s="30">
        <v>0</v>
      </c>
      <c r="F307" s="30">
        <v>0</v>
      </c>
      <c r="H307" s="30">
        <v>0</v>
      </c>
      <c r="I307" s="30">
        <v>0</v>
      </c>
      <c r="J307" s="30">
        <v>0</v>
      </c>
      <c r="K307" s="30">
        <v>0</v>
      </c>
      <c r="L307" s="30">
        <v>0</v>
      </c>
      <c r="N307" s="30">
        <v>0</v>
      </c>
      <c r="O307" s="30">
        <v>0</v>
      </c>
      <c r="P307" s="30">
        <v>0</v>
      </c>
      <c r="Q307" s="30">
        <v>0</v>
      </c>
      <c r="R307" s="30">
        <v>0</v>
      </c>
      <c r="T307" s="30">
        <v>0</v>
      </c>
      <c r="U307" s="30">
        <v>0</v>
      </c>
      <c r="V307" s="30">
        <v>0</v>
      </c>
      <c r="W307" s="30">
        <v>0</v>
      </c>
      <c r="X307" s="30">
        <v>0</v>
      </c>
    </row>
    <row r="308" spans="1:24" x14ac:dyDescent="0.25">
      <c r="A308" s="9" t="s">
        <v>66</v>
      </c>
      <c r="B308" s="30">
        <v>0</v>
      </c>
      <c r="C308" s="30">
        <v>0</v>
      </c>
      <c r="D308" s="30">
        <v>0</v>
      </c>
      <c r="E308" s="30">
        <v>0</v>
      </c>
      <c r="F308" s="30">
        <v>0</v>
      </c>
      <c r="H308" s="30">
        <v>0</v>
      </c>
      <c r="I308" s="30">
        <v>0</v>
      </c>
      <c r="J308" s="30">
        <v>0</v>
      </c>
      <c r="K308" s="30">
        <v>0</v>
      </c>
      <c r="L308" s="30">
        <v>0</v>
      </c>
      <c r="N308" s="30">
        <v>0</v>
      </c>
      <c r="O308" s="30">
        <v>0</v>
      </c>
      <c r="P308" s="30">
        <v>0</v>
      </c>
      <c r="Q308" s="30">
        <v>0</v>
      </c>
      <c r="R308" s="30">
        <v>0</v>
      </c>
      <c r="T308" s="30">
        <v>0</v>
      </c>
      <c r="U308" s="30">
        <v>0</v>
      </c>
      <c r="V308" s="30">
        <v>0</v>
      </c>
      <c r="W308" s="30">
        <v>0</v>
      </c>
      <c r="X308" s="30">
        <v>0</v>
      </c>
    </row>
    <row r="309" spans="1:24" x14ac:dyDescent="0.25">
      <c r="A309" s="9" t="s">
        <v>67</v>
      </c>
      <c r="B309" s="30">
        <v>0</v>
      </c>
      <c r="C309" s="30">
        <v>0</v>
      </c>
      <c r="D309" s="30">
        <v>0</v>
      </c>
      <c r="E309" s="30">
        <v>0</v>
      </c>
      <c r="F309" s="30">
        <v>0</v>
      </c>
      <c r="H309" s="30">
        <v>0</v>
      </c>
      <c r="I309" s="30">
        <v>0</v>
      </c>
      <c r="J309" s="30">
        <v>0</v>
      </c>
      <c r="K309" s="30">
        <v>0</v>
      </c>
      <c r="L309" s="30">
        <v>0</v>
      </c>
      <c r="N309" s="30">
        <v>0</v>
      </c>
      <c r="O309" s="30">
        <v>0</v>
      </c>
      <c r="P309" s="30">
        <v>0</v>
      </c>
      <c r="Q309" s="30">
        <v>0</v>
      </c>
      <c r="R309" s="30">
        <v>0</v>
      </c>
      <c r="T309" s="30">
        <v>0</v>
      </c>
      <c r="U309" s="30">
        <v>0</v>
      </c>
      <c r="V309" s="30">
        <v>0</v>
      </c>
      <c r="W309" s="30">
        <v>0</v>
      </c>
      <c r="X309" s="30">
        <v>0</v>
      </c>
    </row>
    <row r="310" spans="1:24" x14ac:dyDescent="0.25">
      <c r="A310" s="9" t="s">
        <v>68</v>
      </c>
      <c r="B310" s="30">
        <v>2493.96</v>
      </c>
      <c r="C310" s="30">
        <v>2493.96</v>
      </c>
      <c r="D310" s="30">
        <v>2493.96</v>
      </c>
      <c r="E310" s="30">
        <v>2493.96</v>
      </c>
      <c r="F310" s="30">
        <v>2493.96</v>
      </c>
      <c r="H310" s="30">
        <v>2909.62</v>
      </c>
      <c r="I310" s="30">
        <v>2909.62</v>
      </c>
      <c r="J310" s="30">
        <v>2909.62</v>
      </c>
      <c r="K310" s="30">
        <v>2909.62</v>
      </c>
      <c r="L310" s="30">
        <v>2909.62</v>
      </c>
      <c r="N310" s="30">
        <v>3325.28</v>
      </c>
      <c r="O310" s="30">
        <v>3325.28</v>
      </c>
      <c r="P310" s="30">
        <v>3325.28</v>
      </c>
      <c r="Q310" s="30">
        <v>3325.28</v>
      </c>
      <c r="R310" s="30">
        <v>3325.28</v>
      </c>
      <c r="T310" s="30">
        <v>4987.92</v>
      </c>
      <c r="U310" s="30">
        <v>4987.92</v>
      </c>
      <c r="V310" s="30">
        <v>4987.92</v>
      </c>
      <c r="W310" s="30">
        <v>4987.92</v>
      </c>
      <c r="X310" s="30">
        <v>4987.92</v>
      </c>
    </row>
    <row r="311" spans="1:24" x14ac:dyDescent="0.25">
      <c r="A311" s="9" t="s">
        <v>69</v>
      </c>
      <c r="B311" s="30">
        <v>1277.0345580000001</v>
      </c>
      <c r="C311" s="30">
        <v>1277.0345580000001</v>
      </c>
      <c r="D311" s="30">
        <v>1277.0345580000001</v>
      </c>
      <c r="E311" s="30">
        <v>1277.0345580000001</v>
      </c>
      <c r="F311" s="30">
        <v>1277.0345580000001</v>
      </c>
      <c r="H311" s="30">
        <v>1489.8736510000001</v>
      </c>
      <c r="I311" s="30">
        <v>1489.8736510000001</v>
      </c>
      <c r="J311" s="30">
        <v>1489.8736510000001</v>
      </c>
      <c r="K311" s="30">
        <v>1489.8736510000001</v>
      </c>
      <c r="L311" s="30">
        <v>1489.8736510000001</v>
      </c>
      <c r="N311" s="30">
        <v>1702.7127439999999</v>
      </c>
      <c r="O311" s="30">
        <v>1702.7127439999999</v>
      </c>
      <c r="P311" s="30">
        <v>1702.7127439999999</v>
      </c>
      <c r="Q311" s="30">
        <v>1702.7127439999999</v>
      </c>
      <c r="R311" s="30">
        <v>1702.7127439999999</v>
      </c>
      <c r="T311" s="30">
        <v>2554.0691160000001</v>
      </c>
      <c r="U311" s="30">
        <v>2554.0691160000001</v>
      </c>
      <c r="V311" s="30">
        <v>2554.0691160000001</v>
      </c>
      <c r="W311" s="30">
        <v>2554.0691160000001</v>
      </c>
      <c r="X311" s="30">
        <v>2554.0691160000001</v>
      </c>
    </row>
    <row r="312" spans="1:24" x14ac:dyDescent="0.25">
      <c r="A312" s="9" t="s">
        <v>70</v>
      </c>
      <c r="B312" s="30">
        <v>3858.7391275132431</v>
      </c>
      <c r="C312" s="30">
        <v>3665.8021711376141</v>
      </c>
      <c r="D312" s="30">
        <v>3472.8652147619518</v>
      </c>
      <c r="E312" s="30">
        <v>3279.9282583862901</v>
      </c>
      <c r="F312" s="30">
        <v>3086.9913020106392</v>
      </c>
      <c r="H312" s="30">
        <v>3860.1685548619098</v>
      </c>
      <c r="I312" s="30">
        <v>3667.160127118841</v>
      </c>
      <c r="J312" s="30">
        <v>3474.1516993757682</v>
      </c>
      <c r="K312" s="30">
        <v>3281.143271632684</v>
      </c>
      <c r="L312" s="30">
        <v>3088.1348438895948</v>
      </c>
      <c r="N312" s="30">
        <v>3860.1685548619221</v>
      </c>
      <c r="O312" s="30">
        <v>3667.160127118836</v>
      </c>
      <c r="P312" s="30">
        <v>3474.15169937574</v>
      </c>
      <c r="Q312" s="30">
        <v>3281.1432716326431</v>
      </c>
      <c r="R312" s="30">
        <v>3088.1348438895411</v>
      </c>
      <c r="T312" s="30">
        <v>3861.5979822105428</v>
      </c>
      <c r="U312" s="30">
        <v>3668.518083100028</v>
      </c>
      <c r="V312" s="30">
        <v>3475.4381839894991</v>
      </c>
      <c r="W312" s="30">
        <v>3282.3582848789788</v>
      </c>
      <c r="X312" s="30">
        <v>3089.2783857684481</v>
      </c>
    </row>
    <row r="313" spans="1:24" x14ac:dyDescent="0.25">
      <c r="A313" s="9" t="s">
        <v>10</v>
      </c>
      <c r="B313" s="30">
        <v>74665.84870531522</v>
      </c>
      <c r="C313" s="30">
        <v>70932.556270050089</v>
      </c>
      <c r="D313" s="30">
        <v>67199.263834784331</v>
      </c>
      <c r="E313" s="30">
        <v>63465.971399518588</v>
      </c>
      <c r="F313" s="30">
        <v>59732.678964253028</v>
      </c>
      <c r="H313" s="30">
        <v>74693.507845418717</v>
      </c>
      <c r="I313" s="30">
        <v>70958.832453148309</v>
      </c>
      <c r="J313" s="30">
        <v>67224.157060877813</v>
      </c>
      <c r="K313" s="30">
        <v>63489.481668607114</v>
      </c>
      <c r="L313" s="30">
        <v>59754.80627633629</v>
      </c>
      <c r="N313" s="30">
        <v>74693.507845418979</v>
      </c>
      <c r="O313" s="30">
        <v>70958.832453148207</v>
      </c>
      <c r="P313" s="30">
        <v>67224.157060877289</v>
      </c>
      <c r="Q313" s="30">
        <v>63489.481668606299</v>
      </c>
      <c r="R313" s="30">
        <v>59754.806276335243</v>
      </c>
      <c r="T313" s="30">
        <v>74721.166985521588</v>
      </c>
      <c r="U313" s="30">
        <v>70985.108636245728</v>
      </c>
      <c r="V313" s="30">
        <v>67249.05028696965</v>
      </c>
      <c r="W313" s="30">
        <v>63512.991937693703</v>
      </c>
      <c r="X313" s="30">
        <v>59776.933588417538</v>
      </c>
    </row>
    <row r="314" spans="1:24" x14ac:dyDescent="0.25">
      <c r="A314" s="9" t="s">
        <v>26</v>
      </c>
      <c r="B314" s="30">
        <v>82299.100000000006</v>
      </c>
      <c r="C314" s="30">
        <v>78372.600000000006</v>
      </c>
      <c r="D314" s="30">
        <v>74446.2</v>
      </c>
      <c r="E314" s="30">
        <v>70519.8</v>
      </c>
      <c r="F314" s="30">
        <v>66593.399999999994</v>
      </c>
      <c r="H314" s="30">
        <v>82956.600000000006</v>
      </c>
      <c r="I314" s="30">
        <v>79028.7</v>
      </c>
      <c r="J314" s="30">
        <v>75100.899999999994</v>
      </c>
      <c r="K314" s="30">
        <v>71173</v>
      </c>
      <c r="L314" s="30">
        <v>67245.100000000006</v>
      </c>
      <c r="N314" s="30">
        <v>83585.100000000006</v>
      </c>
      <c r="O314" s="30">
        <v>79657.2</v>
      </c>
      <c r="P314" s="30">
        <v>75729.3</v>
      </c>
      <c r="Q314" s="30">
        <v>71801.5</v>
      </c>
      <c r="R314" s="30">
        <v>67873.600000000006</v>
      </c>
      <c r="T314" s="30">
        <v>86128</v>
      </c>
      <c r="U314" s="30">
        <v>82198.7</v>
      </c>
      <c r="V314" s="30">
        <v>78269.3</v>
      </c>
      <c r="W314" s="30">
        <v>74340</v>
      </c>
      <c r="X314" s="30">
        <v>70410.7</v>
      </c>
    </row>
    <row r="316" spans="1:24" x14ac:dyDescent="0.25">
      <c r="A316" s="9" t="s">
        <v>215</v>
      </c>
      <c r="B316" s="9">
        <v>100</v>
      </c>
      <c r="C316" s="9">
        <v>95</v>
      </c>
      <c r="D316" s="9">
        <v>90</v>
      </c>
      <c r="E316" s="9">
        <v>85</v>
      </c>
      <c r="F316" s="9">
        <v>80</v>
      </c>
      <c r="G316" s="9" t="s">
        <v>216</v>
      </c>
      <c r="H316" s="9">
        <v>100</v>
      </c>
      <c r="I316" s="9">
        <v>95</v>
      </c>
      <c r="J316" s="9">
        <v>90</v>
      </c>
      <c r="K316" s="9">
        <v>85</v>
      </c>
      <c r="L316" s="9">
        <v>80</v>
      </c>
      <c r="M316" s="9" t="s">
        <v>217</v>
      </c>
      <c r="N316" s="9">
        <v>100</v>
      </c>
      <c r="O316" s="9">
        <v>95</v>
      </c>
      <c r="P316" s="9">
        <v>90</v>
      </c>
      <c r="Q316" s="9">
        <v>85</v>
      </c>
      <c r="R316" s="9">
        <v>80</v>
      </c>
      <c r="S316" s="9" t="s">
        <v>218</v>
      </c>
      <c r="T316" s="9">
        <v>100</v>
      </c>
      <c r="U316" s="9">
        <v>95</v>
      </c>
      <c r="V316" s="9">
        <v>90</v>
      </c>
      <c r="W316" s="9">
        <v>85</v>
      </c>
      <c r="X316" s="9">
        <v>80</v>
      </c>
    </row>
    <row r="317" spans="1:24" x14ac:dyDescent="0.25">
      <c r="A317" s="9" t="s">
        <v>22</v>
      </c>
      <c r="B317" s="30">
        <v>8.1050000000000004</v>
      </c>
      <c r="C317" s="30">
        <v>8.1050000000000004</v>
      </c>
      <c r="D317" s="30">
        <v>8.1050000000000004</v>
      </c>
      <c r="E317" s="30">
        <v>8.1050000000000004</v>
      </c>
      <c r="F317" s="30">
        <v>8.1050000000000004</v>
      </c>
      <c r="H317" s="30">
        <v>5.2039999999999997</v>
      </c>
      <c r="I317" s="30">
        <v>5.2039999999999997</v>
      </c>
      <c r="J317" s="30">
        <v>5.2039999999999997</v>
      </c>
      <c r="K317" s="30">
        <v>5.2039999999999997</v>
      </c>
      <c r="L317" s="30">
        <v>5.2039999999999997</v>
      </c>
      <c r="N317" s="30">
        <v>4.625</v>
      </c>
      <c r="O317" s="30">
        <v>4.625</v>
      </c>
      <c r="P317" s="30">
        <v>4.625</v>
      </c>
      <c r="Q317" s="30">
        <v>4.625</v>
      </c>
      <c r="R317" s="30">
        <v>4.625</v>
      </c>
      <c r="T317" s="30">
        <v>2.7090000000000001</v>
      </c>
      <c r="U317" s="30">
        <v>2.7090000000000001</v>
      </c>
      <c r="V317" s="30">
        <v>2.7090000000000001</v>
      </c>
      <c r="W317" s="30">
        <v>2.7090000000000001</v>
      </c>
      <c r="X317" s="30">
        <v>2.7090000000000001</v>
      </c>
    </row>
    <row r="318" spans="1:24" x14ac:dyDescent="0.25">
      <c r="A318" s="9" t="s">
        <v>23</v>
      </c>
      <c r="B318" s="30">
        <v>0</v>
      </c>
      <c r="C318" s="30">
        <v>0</v>
      </c>
      <c r="D318" s="30">
        <v>0</v>
      </c>
      <c r="E318" s="30">
        <v>0</v>
      </c>
      <c r="F318" s="30">
        <v>0</v>
      </c>
      <c r="H318" s="30">
        <v>0</v>
      </c>
      <c r="I318" s="30">
        <v>0</v>
      </c>
      <c r="J318" s="30">
        <v>0</v>
      </c>
      <c r="K318" s="30">
        <v>0</v>
      </c>
      <c r="L318" s="30">
        <v>0</v>
      </c>
      <c r="N318" s="30">
        <v>0</v>
      </c>
      <c r="O318" s="30">
        <v>0</v>
      </c>
      <c r="P318" s="30">
        <v>0</v>
      </c>
      <c r="Q318" s="30">
        <v>0</v>
      </c>
      <c r="R318" s="30">
        <v>0</v>
      </c>
      <c r="T318" s="30">
        <v>0</v>
      </c>
      <c r="U318" s="30">
        <v>0</v>
      </c>
      <c r="V318" s="30">
        <v>0</v>
      </c>
      <c r="W318" s="30">
        <v>0</v>
      </c>
      <c r="X318" s="30">
        <v>0</v>
      </c>
    </row>
    <row r="319" spans="1:24" x14ac:dyDescent="0.25">
      <c r="A319" s="9" t="s">
        <v>24</v>
      </c>
      <c r="B319" s="30">
        <v>0</v>
      </c>
      <c r="C319" s="30">
        <v>0</v>
      </c>
      <c r="D319" s="30">
        <v>0</v>
      </c>
      <c r="E319" s="30">
        <v>0</v>
      </c>
      <c r="F319" s="30">
        <v>0</v>
      </c>
      <c r="H319" s="30">
        <v>0</v>
      </c>
      <c r="I319" s="30">
        <v>0</v>
      </c>
      <c r="J319" s="30">
        <v>0</v>
      </c>
      <c r="K319" s="30">
        <v>0</v>
      </c>
      <c r="L319" s="30">
        <v>0</v>
      </c>
      <c r="N319" s="30">
        <v>0</v>
      </c>
      <c r="O319" s="30">
        <v>0</v>
      </c>
      <c r="P319" s="30">
        <v>0</v>
      </c>
      <c r="Q319" s="30">
        <v>0</v>
      </c>
      <c r="R319" s="30">
        <v>0</v>
      </c>
      <c r="T319" s="30">
        <v>0</v>
      </c>
      <c r="U319" s="30">
        <v>0</v>
      </c>
      <c r="V319" s="30">
        <v>0</v>
      </c>
      <c r="W319" s="30">
        <v>0</v>
      </c>
      <c r="X319" s="30">
        <v>0</v>
      </c>
    </row>
    <row r="320" spans="1:24" x14ac:dyDescent="0.25">
      <c r="A320" s="9" t="s">
        <v>25</v>
      </c>
      <c r="B320" s="30">
        <v>6</v>
      </c>
      <c r="C320" s="30">
        <v>6</v>
      </c>
      <c r="D320" s="30">
        <v>6</v>
      </c>
      <c r="E320" s="30">
        <v>6</v>
      </c>
      <c r="F320" s="30">
        <v>6</v>
      </c>
      <c r="H320" s="30">
        <v>7</v>
      </c>
      <c r="I320" s="30">
        <v>7</v>
      </c>
      <c r="J320" s="30">
        <v>7</v>
      </c>
      <c r="K320" s="30">
        <v>7</v>
      </c>
      <c r="L320" s="30">
        <v>7</v>
      </c>
      <c r="N320" s="30">
        <v>8</v>
      </c>
      <c r="O320" s="30">
        <v>8</v>
      </c>
      <c r="P320" s="30">
        <v>8</v>
      </c>
      <c r="Q320" s="30">
        <v>8</v>
      </c>
      <c r="R320" s="30">
        <v>8</v>
      </c>
      <c r="T320" s="30">
        <v>12</v>
      </c>
      <c r="U320" s="30">
        <v>12</v>
      </c>
      <c r="V320" s="30">
        <v>12</v>
      </c>
      <c r="W320" s="30">
        <v>12</v>
      </c>
      <c r="X320" s="30">
        <v>12</v>
      </c>
    </row>
    <row r="321" spans="1:24" x14ac:dyDescent="0.25">
      <c r="A321" s="9" t="s">
        <v>64</v>
      </c>
      <c r="B321" s="30">
        <v>17831.572</v>
      </c>
      <c r="C321" s="30">
        <v>17831.572</v>
      </c>
      <c r="D321" s="30">
        <v>17831.572</v>
      </c>
      <c r="E321" s="30">
        <v>17831.572</v>
      </c>
      <c r="F321" s="30">
        <v>17831.572</v>
      </c>
      <c r="H321" s="30">
        <v>11449.46</v>
      </c>
      <c r="I321" s="30">
        <v>11449.46</v>
      </c>
      <c r="J321" s="30">
        <v>11449.46</v>
      </c>
      <c r="K321" s="30">
        <v>11449.46</v>
      </c>
      <c r="L321" s="30">
        <v>11449.46</v>
      </c>
      <c r="N321" s="30">
        <v>10174.164000000001</v>
      </c>
      <c r="O321" s="30">
        <v>10174.164000000001</v>
      </c>
      <c r="P321" s="30">
        <v>10174.164000000001</v>
      </c>
      <c r="Q321" s="30">
        <v>10174.164000000001</v>
      </c>
      <c r="R321" s="30">
        <v>10174.164000000001</v>
      </c>
      <c r="T321" s="30">
        <v>5958.8980000000001</v>
      </c>
      <c r="U321" s="30">
        <v>5958.8980000000001</v>
      </c>
      <c r="V321" s="30">
        <v>5958.8980000000001</v>
      </c>
      <c r="W321" s="30">
        <v>5958.8980000000001</v>
      </c>
      <c r="X321" s="30">
        <v>5958.8980000000001</v>
      </c>
    </row>
    <row r="322" spans="1:24" x14ac:dyDescent="0.25">
      <c r="A322" s="9" t="s">
        <v>65</v>
      </c>
      <c r="B322" s="30">
        <v>3036.2044889953572</v>
      </c>
      <c r="C322" s="30">
        <v>3036.2044889953572</v>
      </c>
      <c r="D322" s="30">
        <v>3036.2044889953572</v>
      </c>
      <c r="E322" s="30">
        <v>3036.2044889953572</v>
      </c>
      <c r="F322" s="30">
        <v>3036.2044889953572</v>
      </c>
      <c r="H322" s="30">
        <v>1949.5141453918241</v>
      </c>
      <c r="I322" s="30">
        <v>1949.5141453918241</v>
      </c>
      <c r="J322" s="30">
        <v>1949.5141453918241</v>
      </c>
      <c r="K322" s="30">
        <v>1949.5141453918241</v>
      </c>
      <c r="L322" s="30">
        <v>1949.5141453918241</v>
      </c>
      <c r="N322" s="30">
        <v>1732.367870234601</v>
      </c>
      <c r="O322" s="30">
        <v>1732.367870234601</v>
      </c>
      <c r="P322" s="30">
        <v>1732.367870234601</v>
      </c>
      <c r="Q322" s="30">
        <v>1732.367870234601</v>
      </c>
      <c r="R322" s="30">
        <v>1732.367870234601</v>
      </c>
      <c r="T322" s="30">
        <v>1014.629156479611</v>
      </c>
      <c r="U322" s="30">
        <v>1014.629156479611</v>
      </c>
      <c r="V322" s="30">
        <v>1014.629156479611</v>
      </c>
      <c r="W322" s="30">
        <v>1014.629156479611</v>
      </c>
      <c r="X322" s="30">
        <v>1014.629156479611</v>
      </c>
    </row>
    <row r="323" spans="1:24" x14ac:dyDescent="0.25">
      <c r="A323" s="9" t="s">
        <v>66</v>
      </c>
      <c r="B323" s="30">
        <v>0</v>
      </c>
      <c r="C323" s="30">
        <v>0</v>
      </c>
      <c r="D323" s="30">
        <v>0</v>
      </c>
      <c r="E323" s="30">
        <v>0</v>
      </c>
      <c r="F323" s="30">
        <v>0</v>
      </c>
      <c r="H323" s="30">
        <v>0</v>
      </c>
      <c r="I323" s="30">
        <v>0</v>
      </c>
      <c r="J323" s="30">
        <v>0</v>
      </c>
      <c r="K323" s="30">
        <v>0</v>
      </c>
      <c r="L323" s="30">
        <v>0</v>
      </c>
      <c r="N323" s="30">
        <v>0</v>
      </c>
      <c r="O323" s="30">
        <v>0</v>
      </c>
      <c r="P323" s="30">
        <v>0</v>
      </c>
      <c r="Q323" s="30">
        <v>0</v>
      </c>
      <c r="R323" s="30">
        <v>0</v>
      </c>
      <c r="T323" s="30">
        <v>0</v>
      </c>
      <c r="U323" s="30">
        <v>0</v>
      </c>
      <c r="V323" s="30">
        <v>0</v>
      </c>
      <c r="W323" s="30">
        <v>0</v>
      </c>
      <c r="X323" s="30">
        <v>0</v>
      </c>
    </row>
    <row r="324" spans="1:24" x14ac:dyDescent="0.25">
      <c r="A324" s="9" t="s">
        <v>67</v>
      </c>
      <c r="B324" s="30">
        <v>0</v>
      </c>
      <c r="C324" s="30">
        <v>0</v>
      </c>
      <c r="D324" s="30">
        <v>0</v>
      </c>
      <c r="E324" s="30">
        <v>0</v>
      </c>
      <c r="F324" s="30">
        <v>0</v>
      </c>
      <c r="H324" s="30">
        <v>0</v>
      </c>
      <c r="I324" s="30">
        <v>0</v>
      </c>
      <c r="J324" s="30">
        <v>0</v>
      </c>
      <c r="K324" s="30">
        <v>0</v>
      </c>
      <c r="L324" s="30">
        <v>0</v>
      </c>
      <c r="N324" s="30">
        <v>0</v>
      </c>
      <c r="O324" s="30">
        <v>0</v>
      </c>
      <c r="P324" s="30">
        <v>0</v>
      </c>
      <c r="Q324" s="30">
        <v>0</v>
      </c>
      <c r="R324" s="30">
        <v>0</v>
      </c>
      <c r="T324" s="30">
        <v>0</v>
      </c>
      <c r="U324" s="30">
        <v>0</v>
      </c>
      <c r="V324" s="30">
        <v>0</v>
      </c>
      <c r="W324" s="30">
        <v>0</v>
      </c>
      <c r="X324" s="30">
        <v>0</v>
      </c>
    </row>
    <row r="325" spans="1:24" x14ac:dyDescent="0.25">
      <c r="A325" s="9" t="s">
        <v>68</v>
      </c>
      <c r="B325" s="30">
        <v>2493.96</v>
      </c>
      <c r="C325" s="30">
        <v>2493.96</v>
      </c>
      <c r="D325" s="30">
        <v>2493.96</v>
      </c>
      <c r="E325" s="30">
        <v>2493.96</v>
      </c>
      <c r="F325" s="30">
        <v>2493.96</v>
      </c>
      <c r="H325" s="30">
        <v>2909.62</v>
      </c>
      <c r="I325" s="30">
        <v>2909.62</v>
      </c>
      <c r="J325" s="30">
        <v>2909.62</v>
      </c>
      <c r="K325" s="30">
        <v>2909.62</v>
      </c>
      <c r="L325" s="30">
        <v>2909.62</v>
      </c>
      <c r="N325" s="30">
        <v>3325.28</v>
      </c>
      <c r="O325" s="30">
        <v>3325.28</v>
      </c>
      <c r="P325" s="30">
        <v>3325.28</v>
      </c>
      <c r="Q325" s="30">
        <v>3325.28</v>
      </c>
      <c r="R325" s="30">
        <v>3325.28</v>
      </c>
      <c r="T325" s="30">
        <v>4987.92</v>
      </c>
      <c r="U325" s="30">
        <v>4987.92</v>
      </c>
      <c r="V325" s="30">
        <v>4987.92</v>
      </c>
      <c r="W325" s="30">
        <v>4987.92</v>
      </c>
      <c r="X325" s="30">
        <v>4987.92</v>
      </c>
    </row>
    <row r="326" spans="1:24" x14ac:dyDescent="0.25">
      <c r="A326" s="9" t="s">
        <v>69</v>
      </c>
      <c r="B326" s="30">
        <v>1277.0345580000001</v>
      </c>
      <c r="C326" s="30">
        <v>1277.0345580000001</v>
      </c>
      <c r="D326" s="30">
        <v>1277.0345580000001</v>
      </c>
      <c r="E326" s="30">
        <v>1277.0345580000001</v>
      </c>
      <c r="F326" s="30">
        <v>1277.0345580000001</v>
      </c>
      <c r="H326" s="30">
        <v>1489.8736510000001</v>
      </c>
      <c r="I326" s="30">
        <v>1489.8736510000001</v>
      </c>
      <c r="J326" s="30">
        <v>1489.8736510000001</v>
      </c>
      <c r="K326" s="30">
        <v>1489.8736510000001</v>
      </c>
      <c r="L326" s="30">
        <v>1489.8736510000001</v>
      </c>
      <c r="N326" s="30">
        <v>1702.7127439999999</v>
      </c>
      <c r="O326" s="30">
        <v>1702.7127439999999</v>
      </c>
      <c r="P326" s="30">
        <v>1702.7127439999999</v>
      </c>
      <c r="Q326" s="30">
        <v>1702.7127439999999</v>
      </c>
      <c r="R326" s="30">
        <v>1702.7127439999999</v>
      </c>
      <c r="T326" s="30">
        <v>2554.0691160000001</v>
      </c>
      <c r="U326" s="30">
        <v>2554.0691160000001</v>
      </c>
      <c r="V326" s="30">
        <v>2554.0691160000001</v>
      </c>
      <c r="W326" s="30">
        <v>2554.0691160000001</v>
      </c>
      <c r="X326" s="30">
        <v>2554.0691160000001</v>
      </c>
    </row>
    <row r="327" spans="1:24" x14ac:dyDescent="0.25">
      <c r="A327" s="9" t="s">
        <v>70</v>
      </c>
      <c r="B327" s="30">
        <v>2094.175643246152</v>
      </c>
      <c r="C327" s="30">
        <v>1901.238686870493</v>
      </c>
      <c r="D327" s="30">
        <v>1708.3017304948401</v>
      </c>
      <c r="E327" s="30">
        <v>1515.364771044925</v>
      </c>
      <c r="F327" s="30">
        <v>1322.4278286110591</v>
      </c>
      <c r="H327" s="30">
        <v>2727.806928381111</v>
      </c>
      <c r="I327" s="30">
        <v>2534.7985006380231</v>
      </c>
      <c r="J327" s="30">
        <v>2341.790072894928</v>
      </c>
      <c r="K327" s="30">
        <v>2148.7816451518261</v>
      </c>
      <c r="L327" s="30">
        <v>1955.773217408725</v>
      </c>
      <c r="N327" s="30">
        <v>2854.0057506516482</v>
      </c>
      <c r="O327" s="30">
        <v>2660.9973229085381</v>
      </c>
      <c r="P327" s="30">
        <v>2467.9888951654311</v>
      </c>
      <c r="Q327" s="30">
        <v>2274.9804674223178</v>
      </c>
      <c r="R327" s="30">
        <v>2081.9720396792068</v>
      </c>
      <c r="T327" s="30">
        <v>3275.8950080095701</v>
      </c>
      <c r="U327" s="30">
        <v>3082.8151088990389</v>
      </c>
      <c r="V327" s="30">
        <v>2889.7352097885059</v>
      </c>
      <c r="W327" s="30">
        <v>2696.6553106779788</v>
      </c>
      <c r="X327" s="30">
        <v>2503.5754115674449</v>
      </c>
    </row>
    <row r="328" spans="1:24" x14ac:dyDescent="0.25">
      <c r="A328" s="9" t="s">
        <v>10</v>
      </c>
      <c r="B328" s="30">
        <v>33154.273483102828</v>
      </c>
      <c r="C328" s="30">
        <v>30099.76149061272</v>
      </c>
      <c r="D328" s="30">
        <v>27045.249498122688</v>
      </c>
      <c r="E328" s="30">
        <v>23990.73745696199</v>
      </c>
      <c r="F328" s="30">
        <v>20936.225685193571</v>
      </c>
      <c r="H328" s="30">
        <v>43185.707561980184</v>
      </c>
      <c r="I328" s="30">
        <v>40130.064059213168</v>
      </c>
      <c r="J328" s="30">
        <v>37074.420556446043</v>
      </c>
      <c r="K328" s="30">
        <v>34018.777053678808</v>
      </c>
      <c r="L328" s="30">
        <v>30963.133550911589</v>
      </c>
      <c r="N328" s="30">
        <v>45183.644210845632</v>
      </c>
      <c r="O328" s="30">
        <v>42128.000708078267</v>
      </c>
      <c r="P328" s="30">
        <v>39072.35720531096</v>
      </c>
      <c r="Q328" s="30">
        <v>36016.713702543551</v>
      </c>
      <c r="R328" s="30">
        <v>32961.070199776179</v>
      </c>
      <c r="T328" s="30">
        <v>51862.850829993382</v>
      </c>
      <c r="U328" s="30">
        <v>48806.075816949269</v>
      </c>
      <c r="V328" s="30">
        <v>45749.300803905091</v>
      </c>
      <c r="W328" s="30">
        <v>42692.525790861029</v>
      </c>
      <c r="X328" s="30">
        <v>39635.750777816873</v>
      </c>
    </row>
    <row r="329" spans="1:24" x14ac:dyDescent="0.25">
      <c r="A329" s="9" t="s">
        <v>26</v>
      </c>
      <c r="B329" s="30">
        <v>59889</v>
      </c>
      <c r="C329" s="30">
        <v>56641.4</v>
      </c>
      <c r="D329" s="30">
        <v>53393.8</v>
      </c>
      <c r="E329" s="30">
        <v>50146.1</v>
      </c>
      <c r="F329" s="30">
        <v>46898.5</v>
      </c>
      <c r="H329" s="30">
        <v>63714.3</v>
      </c>
      <c r="I329" s="30">
        <v>60465.5</v>
      </c>
      <c r="J329" s="30">
        <v>57216.7</v>
      </c>
      <c r="K329" s="30">
        <v>53967.8</v>
      </c>
      <c r="L329" s="30">
        <v>50719</v>
      </c>
      <c r="N329" s="30">
        <v>64974.6</v>
      </c>
      <c r="O329" s="30">
        <v>61725.8</v>
      </c>
      <c r="P329" s="30">
        <v>58477</v>
      </c>
      <c r="Q329" s="30">
        <v>55228.1</v>
      </c>
      <c r="R329" s="30">
        <v>51979.3</v>
      </c>
      <c r="T329" s="30">
        <v>69656.899999999994</v>
      </c>
      <c r="U329" s="30">
        <v>66406.899999999994</v>
      </c>
      <c r="V329" s="30">
        <v>63156.9</v>
      </c>
      <c r="W329" s="30">
        <v>59906.8</v>
      </c>
      <c r="X329" s="30">
        <v>56656.800000000003</v>
      </c>
    </row>
    <row r="331" spans="1:24" x14ac:dyDescent="0.25">
      <c r="A331" s="9" t="s">
        <v>219</v>
      </c>
      <c r="B331" s="9">
        <v>100</v>
      </c>
      <c r="C331" s="9">
        <v>95</v>
      </c>
      <c r="D331" s="9">
        <v>90</v>
      </c>
      <c r="E331" s="9">
        <v>85</v>
      </c>
      <c r="F331" s="9">
        <v>80</v>
      </c>
      <c r="G331" s="9" t="s">
        <v>220</v>
      </c>
      <c r="H331" s="9">
        <v>100</v>
      </c>
      <c r="I331" s="9">
        <v>95</v>
      </c>
      <c r="J331" s="9">
        <v>90</v>
      </c>
      <c r="K331" s="9">
        <v>85</v>
      </c>
      <c r="L331" s="9">
        <v>80</v>
      </c>
      <c r="M331" s="9" t="s">
        <v>221</v>
      </c>
      <c r="N331" s="9">
        <v>100</v>
      </c>
      <c r="O331" s="9">
        <v>95</v>
      </c>
      <c r="P331" s="9">
        <v>90</v>
      </c>
      <c r="Q331" s="9">
        <v>85</v>
      </c>
      <c r="R331" s="9">
        <v>80</v>
      </c>
      <c r="S331" s="9" t="s">
        <v>222</v>
      </c>
      <c r="T331" s="9">
        <v>100</v>
      </c>
      <c r="U331" s="9">
        <v>95</v>
      </c>
      <c r="V331" s="9">
        <v>90</v>
      </c>
      <c r="W331" s="9">
        <v>85</v>
      </c>
      <c r="X331" s="9">
        <v>80</v>
      </c>
    </row>
    <row r="332" spans="1:24" x14ac:dyDescent="0.25">
      <c r="A332" s="9" t="s">
        <v>22</v>
      </c>
      <c r="B332" s="30">
        <v>25.943999999999999</v>
      </c>
      <c r="C332" s="30">
        <v>19.53</v>
      </c>
      <c r="D332" s="30">
        <v>18.210999999999999</v>
      </c>
      <c r="E332" s="30">
        <v>17.094999999999999</v>
      </c>
      <c r="F332" s="30">
        <v>15.95</v>
      </c>
      <c r="H332" s="30">
        <v>25.681999999999999</v>
      </c>
      <c r="I332" s="30">
        <v>20.273</v>
      </c>
      <c r="J332" s="30">
        <v>19.126000000000001</v>
      </c>
      <c r="K332" s="30">
        <v>17.96</v>
      </c>
      <c r="L332" s="30">
        <v>16.818999999999999</v>
      </c>
      <c r="N332" s="30">
        <v>25.873000000000001</v>
      </c>
      <c r="O332" s="30">
        <v>20.53</v>
      </c>
      <c r="P332" s="30">
        <v>19.231999999999999</v>
      </c>
      <c r="Q332" s="30">
        <v>18.094999999999999</v>
      </c>
      <c r="R332" s="30">
        <v>16.95</v>
      </c>
      <c r="T332" s="30">
        <v>29.402999999999999</v>
      </c>
      <c r="U332" s="30">
        <v>21.414999999999999</v>
      </c>
      <c r="V332" s="30">
        <v>19.913</v>
      </c>
      <c r="W332" s="30">
        <v>18.571000000000002</v>
      </c>
      <c r="X332" s="30">
        <v>17.404</v>
      </c>
    </row>
    <row r="333" spans="1:24" x14ac:dyDescent="0.25">
      <c r="A333" s="9" t="s">
        <v>23</v>
      </c>
      <c r="B333" s="30">
        <v>5.4980000000000002</v>
      </c>
      <c r="C333" s="30">
        <v>4.3220000000000001</v>
      </c>
      <c r="D333" s="30">
        <v>3.3149999999999999</v>
      </c>
      <c r="E333" s="30">
        <v>2.7290000000000001</v>
      </c>
      <c r="F333" s="30">
        <v>2.2909999999999999</v>
      </c>
      <c r="H333" s="30">
        <v>6.9139999999999997</v>
      </c>
      <c r="I333" s="30">
        <v>5.1669999999999998</v>
      </c>
      <c r="J333" s="30">
        <v>4.6269999999999998</v>
      </c>
      <c r="K333" s="30">
        <v>4.2329999999999997</v>
      </c>
      <c r="L333" s="30">
        <v>3.823</v>
      </c>
      <c r="N333" s="30">
        <v>6.9379999999999997</v>
      </c>
      <c r="O333" s="30">
        <v>5.8570000000000002</v>
      </c>
      <c r="P333" s="30">
        <v>4.99</v>
      </c>
      <c r="Q333" s="30">
        <v>4.4480000000000004</v>
      </c>
      <c r="R333" s="30">
        <v>4.0549999999999997</v>
      </c>
      <c r="T333" s="30">
        <v>10.62</v>
      </c>
      <c r="U333" s="30">
        <v>9.0210000000000008</v>
      </c>
      <c r="V333" s="30">
        <v>7.452</v>
      </c>
      <c r="W333" s="30">
        <v>6.4779999999999998</v>
      </c>
      <c r="X333" s="30">
        <v>5.57</v>
      </c>
    </row>
    <row r="334" spans="1:24" x14ac:dyDescent="0.25">
      <c r="A334" s="9" t="s">
        <v>24</v>
      </c>
      <c r="B334" s="30">
        <v>34.72</v>
      </c>
      <c r="C334" s="30">
        <v>30.018000000000001</v>
      </c>
      <c r="D334" s="30">
        <v>26.673999999999999</v>
      </c>
      <c r="E334" s="30">
        <v>23.07</v>
      </c>
      <c r="F334" s="30">
        <v>19.495000000000001</v>
      </c>
      <c r="H334" s="30">
        <v>54.401000000000003</v>
      </c>
      <c r="I334" s="30">
        <v>45.457999999999998</v>
      </c>
      <c r="J334" s="30">
        <v>41.652999999999999</v>
      </c>
      <c r="K334" s="30">
        <v>37.773000000000003</v>
      </c>
      <c r="L334" s="30">
        <v>33.887</v>
      </c>
      <c r="N334" s="30">
        <v>56.484000000000002</v>
      </c>
      <c r="O334" s="30">
        <v>47.197000000000003</v>
      </c>
      <c r="P334" s="30">
        <v>43.75</v>
      </c>
      <c r="Q334" s="30">
        <v>39.968000000000004</v>
      </c>
      <c r="R334" s="30">
        <v>36.091999999999999</v>
      </c>
      <c r="T334" s="30">
        <v>56.543999999999997</v>
      </c>
      <c r="U334" s="30">
        <v>54.081000000000003</v>
      </c>
      <c r="V334" s="30">
        <v>50.625999999999998</v>
      </c>
      <c r="W334" s="30">
        <v>47.066000000000003</v>
      </c>
      <c r="X334" s="30">
        <v>43.28</v>
      </c>
    </row>
    <row r="335" spans="1:24" x14ac:dyDescent="0.25">
      <c r="A335" s="9" t="s">
        <v>25</v>
      </c>
      <c r="B335" s="30">
        <v>0</v>
      </c>
      <c r="C335" s="30">
        <v>0</v>
      </c>
      <c r="D335" s="30">
        <v>0</v>
      </c>
      <c r="E335" s="30">
        <v>0</v>
      </c>
      <c r="F335" s="30">
        <v>0</v>
      </c>
      <c r="H335" s="30">
        <v>0</v>
      </c>
      <c r="I335" s="30">
        <v>0</v>
      </c>
      <c r="J335" s="30">
        <v>0</v>
      </c>
      <c r="K335" s="30">
        <v>0</v>
      </c>
      <c r="L335" s="30">
        <v>0</v>
      </c>
      <c r="N335" s="30">
        <v>0</v>
      </c>
      <c r="O335" s="30">
        <v>0</v>
      </c>
      <c r="P335" s="30">
        <v>0</v>
      </c>
      <c r="Q335" s="30">
        <v>0</v>
      </c>
      <c r="R335" s="30">
        <v>0</v>
      </c>
      <c r="T335" s="30">
        <v>0</v>
      </c>
      <c r="U335" s="30">
        <v>0</v>
      </c>
      <c r="V335" s="30">
        <v>0</v>
      </c>
      <c r="W335" s="30">
        <v>0</v>
      </c>
      <c r="X335" s="30">
        <v>0</v>
      </c>
    </row>
    <row r="336" spans="1:24" x14ac:dyDescent="0.25">
      <c r="A336" s="9" t="s">
        <v>64</v>
      </c>
      <c r="B336" s="30">
        <v>57076.14</v>
      </c>
      <c r="C336" s="30">
        <v>42966.22</v>
      </c>
      <c r="D336" s="30">
        <v>40063.980000000003</v>
      </c>
      <c r="E336" s="30">
        <v>37609</v>
      </c>
      <c r="F336" s="30">
        <v>35088.9</v>
      </c>
      <c r="H336" s="30">
        <v>56500.399999999987</v>
      </c>
      <c r="I336" s="30">
        <v>44599.94</v>
      </c>
      <c r="J336" s="30">
        <v>42078.080000000002</v>
      </c>
      <c r="K336" s="30">
        <v>39512.879999999997</v>
      </c>
      <c r="L336" s="30">
        <v>37002.019999999997</v>
      </c>
      <c r="N336" s="30">
        <v>56921.04</v>
      </c>
      <c r="O336" s="30">
        <v>45166.879999999997</v>
      </c>
      <c r="P336" s="30">
        <v>42310.84</v>
      </c>
      <c r="Q336" s="30">
        <v>39809.219999999987</v>
      </c>
      <c r="R336" s="30">
        <v>37290</v>
      </c>
      <c r="T336" s="30">
        <v>64687.48</v>
      </c>
      <c r="U336" s="30">
        <v>47113.88</v>
      </c>
      <c r="V336" s="30">
        <v>43808.160000000003</v>
      </c>
      <c r="W336" s="30">
        <v>40856.86</v>
      </c>
      <c r="X336" s="30">
        <v>38288.800000000003</v>
      </c>
    </row>
    <row r="337" spans="1:24" x14ac:dyDescent="0.25">
      <c r="A337" s="9" t="s">
        <v>65</v>
      </c>
      <c r="B337" s="30">
        <v>9718.4270956328164</v>
      </c>
      <c r="C337" s="30">
        <v>7315.9130355507696</v>
      </c>
      <c r="D337" s="30">
        <v>6821.7449321361119</v>
      </c>
      <c r="E337" s="30">
        <v>6403.7323589095986</v>
      </c>
      <c r="F337" s="30">
        <v>5974.6317202941609</v>
      </c>
      <c r="H337" s="30">
        <v>9620.3951121097616</v>
      </c>
      <c r="I337" s="30">
        <v>7594.0886219635368</v>
      </c>
      <c r="J337" s="30">
        <v>7164.6883059051524</v>
      </c>
      <c r="K337" s="30">
        <v>6727.9084328142726</v>
      </c>
      <c r="L337" s="30">
        <v>6300.3811007742879</v>
      </c>
      <c r="N337" s="30">
        <v>9692.0180209733771</v>
      </c>
      <c r="O337" s="30">
        <v>7690.622218271873</v>
      </c>
      <c r="P337" s="30">
        <v>7204.3206477344957</v>
      </c>
      <c r="Q337" s="30">
        <v>6778.3666222699694</v>
      </c>
      <c r="R337" s="30">
        <v>6349.4158223759996</v>
      </c>
      <c r="T337" s="30">
        <v>11014.41965732451</v>
      </c>
      <c r="U337" s="30">
        <v>8022.1403895286739</v>
      </c>
      <c r="V337" s="30">
        <v>7459.2712323191054</v>
      </c>
      <c r="W337" s="30">
        <v>6956.7496201823842</v>
      </c>
      <c r="X337" s="30">
        <v>6519.4827712467204</v>
      </c>
    </row>
    <row r="338" spans="1:24" x14ac:dyDescent="0.25">
      <c r="A338" s="9" t="s">
        <v>66</v>
      </c>
      <c r="B338" s="30">
        <v>38225.520905514801</v>
      </c>
      <c r="C338" s="30">
        <v>32439.863382285199</v>
      </c>
      <c r="D338" s="30">
        <v>28084.850126490801</v>
      </c>
      <c r="E338" s="30">
        <v>24096.0193179698</v>
      </c>
      <c r="F338" s="30">
        <v>20340.2996250746</v>
      </c>
      <c r="H338" s="30">
        <v>57495.117782686801</v>
      </c>
      <c r="I338" s="30">
        <v>47181.320043426997</v>
      </c>
      <c r="J338" s="30">
        <v>43081.208422582597</v>
      </c>
      <c r="K338" s="30">
        <v>39120.980375890613</v>
      </c>
      <c r="L338" s="30">
        <v>35132.486137978201</v>
      </c>
      <c r="N338" s="30">
        <v>59357.621345639003</v>
      </c>
      <c r="O338" s="30">
        <v>49680.956891844013</v>
      </c>
      <c r="P338" s="30">
        <v>45433.033064624797</v>
      </c>
      <c r="Q338" s="30">
        <v>41350.811295965803</v>
      </c>
      <c r="R338" s="30">
        <v>37393.808463736597</v>
      </c>
      <c r="T338" s="30">
        <v>64602.233376800003</v>
      </c>
      <c r="U338" s="30">
        <v>60185.837940664198</v>
      </c>
      <c r="V338" s="30">
        <v>54940.695807204203</v>
      </c>
      <c r="W338" s="30">
        <v>50442.997389056007</v>
      </c>
      <c r="X338" s="30">
        <v>45839.421431482398</v>
      </c>
    </row>
    <row r="339" spans="1:24" x14ac:dyDescent="0.25">
      <c r="A339" s="9" t="s">
        <v>67</v>
      </c>
      <c r="B339" s="30">
        <v>8867.7535114431612</v>
      </c>
      <c r="C339" s="30">
        <v>7666.8557537911211</v>
      </c>
      <c r="D339" s="30">
        <v>6812.8261227830399</v>
      </c>
      <c r="E339" s="30">
        <v>5892.3651540678002</v>
      </c>
      <c r="F339" s="30">
        <v>4979.2599044066401</v>
      </c>
      <c r="H339" s="30">
        <v>13894.493560716241</v>
      </c>
      <c r="I339" s="30">
        <v>11610.18522474816</v>
      </c>
      <c r="J339" s="30">
        <v>10638.4640888748</v>
      </c>
      <c r="K339" s="30">
        <v>9647.5874346314413</v>
      </c>
      <c r="L339" s="30">
        <v>8655.0761761538397</v>
      </c>
      <c r="N339" s="30">
        <v>14426.531698270201</v>
      </c>
      <c r="O339" s="30">
        <v>12054.41446609404</v>
      </c>
      <c r="P339" s="30">
        <v>11173.97576042652</v>
      </c>
      <c r="Q339" s="30">
        <v>10208.154524211121</v>
      </c>
      <c r="R339" s="30">
        <v>9218.0440907025604</v>
      </c>
      <c r="T339" s="30">
        <v>14441.779490892721</v>
      </c>
      <c r="U339" s="30">
        <v>13812.737808313081</v>
      </c>
      <c r="V339" s="30">
        <v>12930.255847352761</v>
      </c>
      <c r="W339" s="30">
        <v>12020.981701365599</v>
      </c>
      <c r="X339" s="30">
        <v>11053.934511974519</v>
      </c>
    </row>
    <row r="340" spans="1:24" x14ac:dyDescent="0.25">
      <c r="A340" s="9" t="s">
        <v>68</v>
      </c>
      <c r="B340" s="30">
        <v>0</v>
      </c>
      <c r="C340" s="30">
        <v>0</v>
      </c>
      <c r="D340" s="30">
        <v>0</v>
      </c>
      <c r="E340" s="30">
        <v>0</v>
      </c>
      <c r="F340" s="30">
        <v>0</v>
      </c>
      <c r="H340" s="30">
        <v>0</v>
      </c>
      <c r="I340" s="30">
        <v>0</v>
      </c>
      <c r="J340" s="30">
        <v>0</v>
      </c>
      <c r="K340" s="30">
        <v>0</v>
      </c>
      <c r="L340" s="30">
        <v>0</v>
      </c>
      <c r="N340" s="30">
        <v>0</v>
      </c>
      <c r="O340" s="30">
        <v>0</v>
      </c>
      <c r="P340" s="30">
        <v>0</v>
      </c>
      <c r="Q340" s="30">
        <v>0</v>
      </c>
      <c r="R340" s="30">
        <v>0</v>
      </c>
      <c r="T340" s="30">
        <v>0</v>
      </c>
      <c r="U340" s="30">
        <v>0</v>
      </c>
      <c r="V340" s="30">
        <v>0</v>
      </c>
      <c r="W340" s="30">
        <v>0</v>
      </c>
      <c r="X340" s="30">
        <v>0</v>
      </c>
    </row>
    <row r="341" spans="1:24" x14ac:dyDescent="0.25">
      <c r="A341" s="9" t="s">
        <v>69</v>
      </c>
      <c r="B341" s="30">
        <v>0</v>
      </c>
      <c r="C341" s="30">
        <v>0</v>
      </c>
      <c r="D341" s="30">
        <v>0</v>
      </c>
      <c r="E341" s="30">
        <v>0</v>
      </c>
      <c r="F341" s="30">
        <v>0</v>
      </c>
      <c r="H341" s="30">
        <v>0</v>
      </c>
      <c r="I341" s="30">
        <v>0</v>
      </c>
      <c r="J341" s="30">
        <v>0</v>
      </c>
      <c r="K341" s="30">
        <v>0</v>
      </c>
      <c r="L341" s="30">
        <v>0</v>
      </c>
      <c r="N341" s="30">
        <v>0</v>
      </c>
      <c r="O341" s="30">
        <v>0</v>
      </c>
      <c r="P341" s="30">
        <v>0</v>
      </c>
      <c r="Q341" s="30">
        <v>0</v>
      </c>
      <c r="R341" s="30">
        <v>0</v>
      </c>
      <c r="T341" s="30">
        <v>0</v>
      </c>
      <c r="U341" s="30">
        <v>0</v>
      </c>
      <c r="V341" s="30">
        <v>0</v>
      </c>
      <c r="W341" s="30">
        <v>0</v>
      </c>
      <c r="X341" s="30">
        <v>0</v>
      </c>
    </row>
    <row r="342" spans="1:24" x14ac:dyDescent="0.25">
      <c r="A342" s="9" t="s">
        <v>70</v>
      </c>
      <c r="B342" s="30">
        <v>0</v>
      </c>
      <c r="C342" s="30">
        <v>0</v>
      </c>
      <c r="D342" s="30">
        <v>0</v>
      </c>
      <c r="E342" s="30">
        <v>0</v>
      </c>
      <c r="F342" s="30">
        <v>0</v>
      </c>
      <c r="H342" s="30">
        <v>0</v>
      </c>
      <c r="I342" s="30">
        <v>0</v>
      </c>
      <c r="J342" s="30">
        <v>0</v>
      </c>
      <c r="K342" s="30">
        <v>0</v>
      </c>
      <c r="L342" s="30">
        <v>0</v>
      </c>
      <c r="N342" s="30">
        <v>0</v>
      </c>
      <c r="O342" s="30">
        <v>0</v>
      </c>
      <c r="P342" s="30">
        <v>0</v>
      </c>
      <c r="Q342" s="30">
        <v>0</v>
      </c>
      <c r="R342" s="30">
        <v>0</v>
      </c>
      <c r="T342" s="30">
        <v>0</v>
      </c>
      <c r="U342" s="30">
        <v>0</v>
      </c>
      <c r="V342" s="30">
        <v>0</v>
      </c>
      <c r="W342" s="30">
        <v>0</v>
      </c>
      <c r="X342" s="30">
        <v>0</v>
      </c>
    </row>
    <row r="343" spans="1:24" x14ac:dyDescent="0.25">
      <c r="A343" s="9" t="s">
        <v>10</v>
      </c>
      <c r="B343" s="30">
        <v>0</v>
      </c>
      <c r="C343" s="30">
        <v>0</v>
      </c>
      <c r="D343" s="30">
        <v>0</v>
      </c>
      <c r="E343" s="30">
        <v>0</v>
      </c>
      <c r="F343" s="30">
        <v>0</v>
      </c>
      <c r="H343" s="30">
        <v>0</v>
      </c>
      <c r="I343" s="30">
        <v>0</v>
      </c>
      <c r="J343" s="30">
        <v>0</v>
      </c>
      <c r="K343" s="30">
        <v>0</v>
      </c>
      <c r="L343" s="30">
        <v>0</v>
      </c>
      <c r="N343" s="30">
        <v>0</v>
      </c>
      <c r="O343" s="30">
        <v>0</v>
      </c>
      <c r="P343" s="30">
        <v>0</v>
      </c>
      <c r="Q343" s="30">
        <v>0</v>
      </c>
      <c r="R343" s="30">
        <v>0</v>
      </c>
      <c r="T343" s="30">
        <v>0</v>
      </c>
      <c r="U343" s="30">
        <v>0</v>
      </c>
      <c r="V343" s="30">
        <v>0</v>
      </c>
      <c r="W343" s="30">
        <v>0</v>
      </c>
      <c r="X343" s="30">
        <v>0</v>
      </c>
    </row>
    <row r="344" spans="1:24" x14ac:dyDescent="0.25">
      <c r="A344" s="9" t="s">
        <v>26</v>
      </c>
      <c r="B344" s="30">
        <v>113888</v>
      </c>
      <c r="C344" s="30">
        <v>90389</v>
      </c>
      <c r="D344" s="30">
        <v>81783.5</v>
      </c>
      <c r="E344" s="30">
        <v>74001.3</v>
      </c>
      <c r="F344" s="30">
        <v>66383.199999999997</v>
      </c>
      <c r="H344" s="30">
        <v>137511</v>
      </c>
      <c r="I344" s="30">
        <v>110986</v>
      </c>
      <c r="J344" s="30">
        <v>102962</v>
      </c>
      <c r="K344" s="30">
        <v>95009.5</v>
      </c>
      <c r="L344" s="30">
        <v>87090.1</v>
      </c>
      <c r="N344" s="30">
        <v>140397</v>
      </c>
      <c r="O344" s="30">
        <v>114593</v>
      </c>
      <c r="P344" s="30">
        <v>106122</v>
      </c>
      <c r="Q344" s="30">
        <v>98146.6</v>
      </c>
      <c r="R344" s="30">
        <v>90251.4</v>
      </c>
      <c r="T344" s="30">
        <v>154746</v>
      </c>
      <c r="U344" s="30">
        <v>129135</v>
      </c>
      <c r="V344" s="30">
        <v>119138</v>
      </c>
      <c r="W344" s="30">
        <v>110278</v>
      </c>
      <c r="X344" s="30">
        <v>101702</v>
      </c>
    </row>
    <row r="346" spans="1:24" x14ac:dyDescent="0.25">
      <c r="A346" s="9" t="s">
        <v>223</v>
      </c>
      <c r="B346" s="9">
        <v>100</v>
      </c>
      <c r="C346" s="9">
        <v>95</v>
      </c>
      <c r="D346" s="9">
        <v>90</v>
      </c>
      <c r="E346" s="9">
        <v>85</v>
      </c>
      <c r="F346" s="9">
        <v>80</v>
      </c>
      <c r="G346" s="9" t="s">
        <v>224</v>
      </c>
      <c r="H346" s="9">
        <v>100</v>
      </c>
      <c r="I346" s="9">
        <v>95</v>
      </c>
      <c r="J346" s="9">
        <v>90</v>
      </c>
      <c r="K346" s="9">
        <v>85</v>
      </c>
      <c r="L346" s="9">
        <v>80</v>
      </c>
      <c r="M346" s="9" t="s">
        <v>225</v>
      </c>
      <c r="N346" s="9">
        <v>100</v>
      </c>
      <c r="O346" s="9">
        <v>95</v>
      </c>
      <c r="P346" s="9">
        <v>90</v>
      </c>
      <c r="Q346" s="9">
        <v>85</v>
      </c>
      <c r="R346" s="9">
        <v>80</v>
      </c>
      <c r="S346" s="9" t="s">
        <v>226</v>
      </c>
      <c r="T346" s="9">
        <v>100</v>
      </c>
      <c r="U346" s="9">
        <v>95</v>
      </c>
      <c r="V346" s="9">
        <v>90</v>
      </c>
      <c r="W346" s="9">
        <v>85</v>
      </c>
      <c r="X346" s="9">
        <v>80</v>
      </c>
    </row>
    <row r="347" spans="1:24" x14ac:dyDescent="0.25">
      <c r="A347" s="9" t="s">
        <v>22</v>
      </c>
      <c r="B347" s="30">
        <v>0</v>
      </c>
      <c r="C347" s="30">
        <v>0</v>
      </c>
      <c r="D347" s="30">
        <v>0</v>
      </c>
      <c r="E347" s="30">
        <v>0</v>
      </c>
      <c r="F347" s="30">
        <v>0</v>
      </c>
      <c r="H347" s="30">
        <v>0</v>
      </c>
      <c r="I347" s="30">
        <v>0</v>
      </c>
      <c r="J347" s="30">
        <v>0</v>
      </c>
      <c r="K347" s="30">
        <v>0</v>
      </c>
      <c r="L347" s="30">
        <v>0</v>
      </c>
      <c r="N347" s="30">
        <v>0</v>
      </c>
      <c r="O347" s="30">
        <v>0</v>
      </c>
      <c r="P347" s="30">
        <v>0</v>
      </c>
      <c r="Q347" s="30">
        <v>0</v>
      </c>
      <c r="R347" s="30">
        <v>0</v>
      </c>
      <c r="T347" s="30">
        <v>0</v>
      </c>
      <c r="U347" s="30">
        <v>0</v>
      </c>
      <c r="V347" s="30">
        <v>0</v>
      </c>
      <c r="W347" s="30">
        <v>0</v>
      </c>
      <c r="X347" s="30">
        <v>0</v>
      </c>
    </row>
    <row r="348" spans="1:24" x14ac:dyDescent="0.25">
      <c r="A348" s="9" t="s">
        <v>23</v>
      </c>
      <c r="B348" s="30">
        <v>0</v>
      </c>
      <c r="C348" s="30">
        <v>0</v>
      </c>
      <c r="D348" s="30">
        <v>0</v>
      </c>
      <c r="E348" s="30">
        <v>0</v>
      </c>
      <c r="F348" s="30">
        <v>0</v>
      </c>
      <c r="H348" s="30">
        <v>0</v>
      </c>
      <c r="I348" s="30">
        <v>0</v>
      </c>
      <c r="J348" s="30">
        <v>0</v>
      </c>
      <c r="K348" s="30">
        <v>0</v>
      </c>
      <c r="L348" s="30">
        <v>0</v>
      </c>
      <c r="N348" s="30">
        <v>0</v>
      </c>
      <c r="O348" s="30">
        <v>0</v>
      </c>
      <c r="P348" s="30">
        <v>0</v>
      </c>
      <c r="Q348" s="30">
        <v>0</v>
      </c>
      <c r="R348" s="30">
        <v>0</v>
      </c>
      <c r="T348" s="30">
        <v>0</v>
      </c>
      <c r="U348" s="30">
        <v>0</v>
      </c>
      <c r="V348" s="30">
        <v>0</v>
      </c>
      <c r="W348" s="30">
        <v>0</v>
      </c>
      <c r="X348" s="30">
        <v>0</v>
      </c>
    </row>
    <row r="349" spans="1:24" x14ac:dyDescent="0.25">
      <c r="A349" s="9" t="s">
        <v>24</v>
      </c>
      <c r="B349" s="30">
        <v>0</v>
      </c>
      <c r="C349" s="30">
        <v>0</v>
      </c>
      <c r="D349" s="30">
        <v>0</v>
      </c>
      <c r="E349" s="30">
        <v>0</v>
      </c>
      <c r="F349" s="30">
        <v>0</v>
      </c>
      <c r="H349" s="30">
        <v>0</v>
      </c>
      <c r="I349" s="30">
        <v>0</v>
      </c>
      <c r="J349" s="30">
        <v>0</v>
      </c>
      <c r="K349" s="30">
        <v>0</v>
      </c>
      <c r="L349" s="30">
        <v>0</v>
      </c>
      <c r="N349" s="30">
        <v>0</v>
      </c>
      <c r="O349" s="30">
        <v>0</v>
      </c>
      <c r="P349" s="30">
        <v>0</v>
      </c>
      <c r="Q349" s="30">
        <v>0</v>
      </c>
      <c r="R349" s="30">
        <v>0</v>
      </c>
      <c r="T349" s="30">
        <v>0</v>
      </c>
      <c r="U349" s="30">
        <v>0</v>
      </c>
      <c r="V349" s="30">
        <v>0</v>
      </c>
      <c r="W349" s="30">
        <v>0</v>
      </c>
      <c r="X349" s="30">
        <v>0</v>
      </c>
    </row>
    <row r="350" spans="1:24" x14ac:dyDescent="0.25">
      <c r="A350" s="9" t="s">
        <v>25</v>
      </c>
      <c r="B350" s="30">
        <v>6</v>
      </c>
      <c r="C350" s="30">
        <v>6</v>
      </c>
      <c r="D350" s="30">
        <v>6</v>
      </c>
      <c r="E350" s="30">
        <v>6</v>
      </c>
      <c r="F350" s="30">
        <v>6</v>
      </c>
      <c r="H350" s="30">
        <v>7</v>
      </c>
      <c r="I350" s="30">
        <v>7</v>
      </c>
      <c r="J350" s="30">
        <v>7</v>
      </c>
      <c r="K350" s="30">
        <v>7</v>
      </c>
      <c r="L350" s="30">
        <v>7</v>
      </c>
      <c r="N350" s="30">
        <v>8</v>
      </c>
      <c r="O350" s="30">
        <v>8</v>
      </c>
      <c r="P350" s="30">
        <v>8</v>
      </c>
      <c r="Q350" s="30">
        <v>8</v>
      </c>
      <c r="R350" s="30">
        <v>8</v>
      </c>
      <c r="T350" s="30">
        <v>12</v>
      </c>
      <c r="U350" s="30">
        <v>12</v>
      </c>
      <c r="V350" s="30">
        <v>12</v>
      </c>
      <c r="W350" s="30">
        <v>12</v>
      </c>
      <c r="X350" s="30">
        <v>12</v>
      </c>
    </row>
    <row r="351" spans="1:24" x14ac:dyDescent="0.25">
      <c r="A351" s="9" t="s">
        <v>64</v>
      </c>
      <c r="B351" s="30">
        <v>0</v>
      </c>
      <c r="C351" s="30">
        <v>0</v>
      </c>
      <c r="D351" s="30">
        <v>0</v>
      </c>
      <c r="E351" s="30">
        <v>0</v>
      </c>
      <c r="F351" s="30">
        <v>0</v>
      </c>
      <c r="H351" s="30">
        <v>0</v>
      </c>
      <c r="I351" s="30">
        <v>0</v>
      </c>
      <c r="J351" s="30">
        <v>0</v>
      </c>
      <c r="K351" s="30">
        <v>0</v>
      </c>
      <c r="L351" s="30">
        <v>0</v>
      </c>
      <c r="N351" s="30">
        <v>0</v>
      </c>
      <c r="O351" s="30">
        <v>0</v>
      </c>
      <c r="P351" s="30">
        <v>0</v>
      </c>
      <c r="Q351" s="30">
        <v>0</v>
      </c>
      <c r="R351" s="30">
        <v>0</v>
      </c>
      <c r="T351" s="30">
        <v>0</v>
      </c>
      <c r="U351" s="30">
        <v>0</v>
      </c>
      <c r="V351" s="30">
        <v>0</v>
      </c>
      <c r="W351" s="30">
        <v>0</v>
      </c>
      <c r="X351" s="30">
        <v>0</v>
      </c>
    </row>
    <row r="352" spans="1:24" x14ac:dyDescent="0.25">
      <c r="A352" s="9" t="s">
        <v>65</v>
      </c>
      <c r="B352" s="30">
        <v>0</v>
      </c>
      <c r="C352" s="30">
        <v>0</v>
      </c>
      <c r="D352" s="30">
        <v>0</v>
      </c>
      <c r="E352" s="30">
        <v>0</v>
      </c>
      <c r="F352" s="30">
        <v>0</v>
      </c>
      <c r="H352" s="30">
        <v>0</v>
      </c>
      <c r="I352" s="30">
        <v>0</v>
      </c>
      <c r="J352" s="30">
        <v>0</v>
      </c>
      <c r="K352" s="30">
        <v>0</v>
      </c>
      <c r="L352" s="30">
        <v>0</v>
      </c>
      <c r="N352" s="30">
        <v>0</v>
      </c>
      <c r="O352" s="30">
        <v>0</v>
      </c>
      <c r="P352" s="30">
        <v>0</v>
      </c>
      <c r="Q352" s="30">
        <v>0</v>
      </c>
      <c r="R352" s="30">
        <v>0</v>
      </c>
      <c r="T352" s="30">
        <v>0</v>
      </c>
      <c r="U352" s="30">
        <v>0</v>
      </c>
      <c r="V352" s="30">
        <v>0</v>
      </c>
      <c r="W352" s="30">
        <v>0</v>
      </c>
      <c r="X352" s="30">
        <v>0</v>
      </c>
    </row>
    <row r="353" spans="1:24" x14ac:dyDescent="0.25">
      <c r="A353" s="9" t="s">
        <v>66</v>
      </c>
      <c r="B353" s="30">
        <v>0</v>
      </c>
      <c r="C353" s="30">
        <v>0</v>
      </c>
      <c r="D353" s="30">
        <v>0</v>
      </c>
      <c r="E353" s="30">
        <v>0</v>
      </c>
      <c r="F353" s="30">
        <v>0</v>
      </c>
      <c r="H353" s="30">
        <v>0</v>
      </c>
      <c r="I353" s="30">
        <v>0</v>
      </c>
      <c r="J353" s="30">
        <v>0</v>
      </c>
      <c r="K353" s="30">
        <v>0</v>
      </c>
      <c r="L353" s="30">
        <v>0</v>
      </c>
      <c r="N353" s="30">
        <v>0</v>
      </c>
      <c r="O353" s="30">
        <v>0</v>
      </c>
      <c r="P353" s="30">
        <v>0</v>
      </c>
      <c r="Q353" s="30">
        <v>0</v>
      </c>
      <c r="R353" s="30">
        <v>0</v>
      </c>
      <c r="T353" s="30">
        <v>0</v>
      </c>
      <c r="U353" s="30">
        <v>0</v>
      </c>
      <c r="V353" s="30">
        <v>0</v>
      </c>
      <c r="W353" s="30">
        <v>0</v>
      </c>
      <c r="X353" s="30">
        <v>0</v>
      </c>
    </row>
    <row r="354" spans="1:24" x14ac:dyDescent="0.25">
      <c r="A354" s="9" t="s">
        <v>67</v>
      </c>
      <c r="B354" s="30">
        <v>0</v>
      </c>
      <c r="C354" s="30">
        <v>0</v>
      </c>
      <c r="D354" s="30">
        <v>0</v>
      </c>
      <c r="E354" s="30">
        <v>0</v>
      </c>
      <c r="F354" s="30">
        <v>0</v>
      </c>
      <c r="H354" s="30">
        <v>0</v>
      </c>
      <c r="I354" s="30">
        <v>0</v>
      </c>
      <c r="J354" s="30">
        <v>0</v>
      </c>
      <c r="K354" s="30">
        <v>0</v>
      </c>
      <c r="L354" s="30">
        <v>0</v>
      </c>
      <c r="N354" s="30">
        <v>0</v>
      </c>
      <c r="O354" s="30">
        <v>0</v>
      </c>
      <c r="P354" s="30">
        <v>0</v>
      </c>
      <c r="Q354" s="30">
        <v>0</v>
      </c>
      <c r="R354" s="30">
        <v>0</v>
      </c>
      <c r="T354" s="30">
        <v>0</v>
      </c>
      <c r="U354" s="30">
        <v>0</v>
      </c>
      <c r="V354" s="30">
        <v>0</v>
      </c>
      <c r="W354" s="30">
        <v>0</v>
      </c>
      <c r="X354" s="30">
        <v>0</v>
      </c>
    </row>
    <row r="355" spans="1:24" x14ac:dyDescent="0.25">
      <c r="A355" s="9" t="s">
        <v>68</v>
      </c>
      <c r="B355" s="30">
        <v>2493.96</v>
      </c>
      <c r="C355" s="30">
        <v>2493.96</v>
      </c>
      <c r="D355" s="30">
        <v>2493.96</v>
      </c>
      <c r="E355" s="30">
        <v>2493.96</v>
      </c>
      <c r="F355" s="30">
        <v>2493.96</v>
      </c>
      <c r="H355" s="30">
        <v>2909.62</v>
      </c>
      <c r="I355" s="30">
        <v>2909.62</v>
      </c>
      <c r="J355" s="30">
        <v>2909.62</v>
      </c>
      <c r="K355" s="30">
        <v>2909.62</v>
      </c>
      <c r="L355" s="30">
        <v>2909.62</v>
      </c>
      <c r="N355" s="30">
        <v>3325.28</v>
      </c>
      <c r="O355" s="30">
        <v>3325.28</v>
      </c>
      <c r="P355" s="30">
        <v>3325.28</v>
      </c>
      <c r="Q355" s="30">
        <v>3325.28</v>
      </c>
      <c r="R355" s="30">
        <v>3325.28</v>
      </c>
      <c r="T355" s="30">
        <v>4987.92</v>
      </c>
      <c r="U355" s="30">
        <v>4987.92</v>
      </c>
      <c r="V355" s="30">
        <v>4987.92</v>
      </c>
      <c r="W355" s="30">
        <v>4987.92</v>
      </c>
      <c r="X355" s="30">
        <v>4987.92</v>
      </c>
    </row>
    <row r="356" spans="1:24" x14ac:dyDescent="0.25">
      <c r="A356" s="9" t="s">
        <v>69</v>
      </c>
      <c r="B356" s="30">
        <v>1277.0345580000001</v>
      </c>
      <c r="C356" s="30">
        <v>1277.0345580000001</v>
      </c>
      <c r="D356" s="30">
        <v>1277.0345580000001</v>
      </c>
      <c r="E356" s="30">
        <v>1277.0345580000001</v>
      </c>
      <c r="F356" s="30">
        <v>1277.0345580000001</v>
      </c>
      <c r="H356" s="30">
        <v>1489.8736510000001</v>
      </c>
      <c r="I356" s="30">
        <v>1489.8736510000001</v>
      </c>
      <c r="J356" s="30">
        <v>1489.8736510000001</v>
      </c>
      <c r="K356" s="30">
        <v>1489.8736510000001</v>
      </c>
      <c r="L356" s="30">
        <v>1489.8736510000001</v>
      </c>
      <c r="N356" s="30">
        <v>1702.7127439999999</v>
      </c>
      <c r="O356" s="30">
        <v>1702.7127439999999</v>
      </c>
      <c r="P356" s="30">
        <v>1702.7127439999999</v>
      </c>
      <c r="Q356" s="30">
        <v>1702.7127439999999</v>
      </c>
      <c r="R356" s="30">
        <v>1702.7127439999999</v>
      </c>
      <c r="T356" s="30">
        <v>2554.0691160000001</v>
      </c>
      <c r="U356" s="30">
        <v>2554.0691160000001</v>
      </c>
      <c r="V356" s="30">
        <v>2554.0691160000001</v>
      </c>
      <c r="W356" s="30">
        <v>2554.0691160000001</v>
      </c>
      <c r="X356" s="30">
        <v>2554.0691160000001</v>
      </c>
    </row>
    <row r="357" spans="1:24" x14ac:dyDescent="0.25">
      <c r="A357" s="9" t="s">
        <v>70</v>
      </c>
      <c r="B357" s="30">
        <v>3858.7391275132431</v>
      </c>
      <c r="C357" s="30">
        <v>3665.802171137615</v>
      </c>
      <c r="D357" s="30">
        <v>3472.8652147619532</v>
      </c>
      <c r="E357" s="30">
        <v>3279.9282583862901</v>
      </c>
      <c r="F357" s="30">
        <v>3086.9913020106392</v>
      </c>
      <c r="H357" s="30">
        <v>3860.1685548619098</v>
      </c>
      <c r="I357" s="30">
        <v>3667.1601271188401</v>
      </c>
      <c r="J357" s="30">
        <v>3474.1516993757668</v>
      </c>
      <c r="K357" s="30">
        <v>3281.1432716326849</v>
      </c>
      <c r="L357" s="30">
        <v>3088.1348438895948</v>
      </c>
      <c r="N357" s="30">
        <v>3860.1685548619221</v>
      </c>
      <c r="O357" s="30">
        <v>3667.160127118836</v>
      </c>
      <c r="P357" s="30">
        <v>3474.1516993757391</v>
      </c>
      <c r="Q357" s="30">
        <v>3281.1432716326431</v>
      </c>
      <c r="R357" s="30">
        <v>3088.134843889542</v>
      </c>
      <c r="T357" s="30">
        <v>3861.5979822105428</v>
      </c>
      <c r="U357" s="30">
        <v>3668.518083100028</v>
      </c>
      <c r="V357" s="30">
        <v>3475.4381839895</v>
      </c>
      <c r="W357" s="30">
        <v>3282.3582848789779</v>
      </c>
      <c r="X357" s="30">
        <v>3089.2783857684481</v>
      </c>
    </row>
    <row r="358" spans="1:24" x14ac:dyDescent="0.25">
      <c r="A358" s="9" t="s">
        <v>10</v>
      </c>
      <c r="B358" s="30">
        <v>61090.239849803358</v>
      </c>
      <c r="C358" s="30">
        <v>58035.727857313723</v>
      </c>
      <c r="D358" s="30">
        <v>54981.215864823571</v>
      </c>
      <c r="E358" s="30">
        <v>51926.703872333383</v>
      </c>
      <c r="F358" s="30">
        <v>48872.191879843384</v>
      </c>
      <c r="H358" s="30">
        <v>61112.870055342602</v>
      </c>
      <c r="I358" s="30">
        <v>58057.22655257587</v>
      </c>
      <c r="J358" s="30">
        <v>55001.583049809087</v>
      </c>
      <c r="K358" s="30">
        <v>51945.939547042188</v>
      </c>
      <c r="L358" s="30">
        <v>48890.296044275128</v>
      </c>
      <c r="N358" s="30">
        <v>61112.870055342799</v>
      </c>
      <c r="O358" s="30">
        <v>58057.226552575819</v>
      </c>
      <c r="P358" s="30">
        <v>55001.583049808651</v>
      </c>
      <c r="Q358" s="30">
        <v>51945.939547041518</v>
      </c>
      <c r="R358" s="30">
        <v>48890.296044274299</v>
      </c>
      <c r="T358" s="30">
        <v>61135.500260881301</v>
      </c>
      <c r="U358" s="30">
        <v>58078.725247837421</v>
      </c>
      <c r="V358" s="30">
        <v>55021.950234793352</v>
      </c>
      <c r="W358" s="30">
        <v>51965.17522174937</v>
      </c>
      <c r="X358" s="30">
        <v>48908.40020870525</v>
      </c>
    </row>
    <row r="359" spans="1:24" x14ac:dyDescent="0.25">
      <c r="A359" s="9" t="s">
        <v>26</v>
      </c>
      <c r="B359" s="30">
        <v>68723.399999999994</v>
      </c>
      <c r="C359" s="30">
        <v>65475.8</v>
      </c>
      <c r="D359" s="30">
        <v>62228.2</v>
      </c>
      <c r="E359" s="30">
        <v>58980.5</v>
      </c>
      <c r="F359" s="30">
        <v>55732.9</v>
      </c>
      <c r="H359" s="30">
        <v>69376</v>
      </c>
      <c r="I359" s="30">
        <v>66127.100000000006</v>
      </c>
      <c r="J359" s="30">
        <v>62878.3</v>
      </c>
      <c r="K359" s="30">
        <v>59629.5</v>
      </c>
      <c r="L359" s="30">
        <v>56380.6</v>
      </c>
      <c r="N359" s="30">
        <v>70004.399999999994</v>
      </c>
      <c r="O359" s="30">
        <v>66755.600000000006</v>
      </c>
      <c r="P359" s="30">
        <v>63506.8</v>
      </c>
      <c r="Q359" s="30">
        <v>60257.9</v>
      </c>
      <c r="R359" s="30">
        <v>57009.1</v>
      </c>
      <c r="T359" s="30">
        <v>72542.3</v>
      </c>
      <c r="U359" s="30">
        <v>69292.3</v>
      </c>
      <c r="V359" s="30">
        <v>66042.2</v>
      </c>
      <c r="W359" s="30">
        <v>62792.2</v>
      </c>
      <c r="X359" s="30">
        <v>59542.2</v>
      </c>
    </row>
    <row r="361" spans="1:24" x14ac:dyDescent="0.25">
      <c r="A361" s="9" t="s">
        <v>227</v>
      </c>
      <c r="B361" s="9">
        <v>100</v>
      </c>
      <c r="C361" s="9">
        <v>95</v>
      </c>
      <c r="D361" s="9">
        <v>90</v>
      </c>
      <c r="E361" s="9">
        <v>85</v>
      </c>
      <c r="F361" s="9">
        <v>80</v>
      </c>
      <c r="G361" s="9" t="s">
        <v>228</v>
      </c>
      <c r="H361" s="9">
        <v>100</v>
      </c>
      <c r="I361" s="9">
        <v>95</v>
      </c>
      <c r="J361" s="9">
        <v>90</v>
      </c>
      <c r="K361" s="9">
        <v>85</v>
      </c>
      <c r="L361" s="9">
        <v>80</v>
      </c>
      <c r="M361" s="9" t="s">
        <v>229</v>
      </c>
      <c r="N361" s="9">
        <v>100</v>
      </c>
      <c r="O361" s="9">
        <v>95</v>
      </c>
      <c r="P361" s="9">
        <v>90</v>
      </c>
      <c r="Q361" s="9">
        <v>85</v>
      </c>
      <c r="R361" s="9">
        <v>80</v>
      </c>
      <c r="S361" s="9" t="s">
        <v>230</v>
      </c>
      <c r="T361" s="9">
        <v>100</v>
      </c>
      <c r="U361" s="9">
        <v>95</v>
      </c>
      <c r="V361" s="9">
        <v>90</v>
      </c>
      <c r="W361" s="9">
        <v>85</v>
      </c>
      <c r="X361" s="9">
        <v>80</v>
      </c>
    </row>
    <row r="362" spans="1:24" x14ac:dyDescent="0.25">
      <c r="A362" s="9" t="s">
        <v>22</v>
      </c>
      <c r="B362" s="30">
        <v>7.7949999999999999</v>
      </c>
      <c r="C362" s="30">
        <v>7.7949999999999999</v>
      </c>
      <c r="D362" s="30">
        <v>7.7949999999999999</v>
      </c>
      <c r="E362" s="30">
        <v>7.7949999999999999</v>
      </c>
      <c r="F362" s="30">
        <v>7.7949999999999999</v>
      </c>
      <c r="H362" s="30">
        <v>4.9589999999999996</v>
      </c>
      <c r="I362" s="30">
        <v>4.9589999999999996</v>
      </c>
      <c r="J362" s="30">
        <v>4.9589999999999996</v>
      </c>
      <c r="K362" s="30">
        <v>4.9589999999999996</v>
      </c>
      <c r="L362" s="30">
        <v>4.9589999999999996</v>
      </c>
      <c r="N362" s="30">
        <v>4.415</v>
      </c>
      <c r="O362" s="30">
        <v>4.415</v>
      </c>
      <c r="P362" s="30">
        <v>4.415</v>
      </c>
      <c r="Q362" s="30">
        <v>4.415</v>
      </c>
      <c r="R362" s="30">
        <v>4.415</v>
      </c>
      <c r="T362" s="30">
        <v>2.5739999999999998</v>
      </c>
      <c r="U362" s="30">
        <v>2.5739999999999998</v>
      </c>
      <c r="V362" s="30">
        <v>2.5739999999999998</v>
      </c>
      <c r="W362" s="30">
        <v>2.5739999999999998</v>
      </c>
      <c r="X362" s="30">
        <v>2.5739999999999998</v>
      </c>
    </row>
    <row r="363" spans="1:24" x14ac:dyDescent="0.25">
      <c r="A363" s="9" t="s">
        <v>23</v>
      </c>
      <c r="B363" s="30">
        <v>0</v>
      </c>
      <c r="C363" s="30">
        <v>0</v>
      </c>
      <c r="D363" s="30">
        <v>0</v>
      </c>
      <c r="E363" s="30">
        <v>0</v>
      </c>
      <c r="F363" s="30">
        <v>0</v>
      </c>
      <c r="H363" s="30">
        <v>0</v>
      </c>
      <c r="I363" s="30">
        <v>0</v>
      </c>
      <c r="J363" s="30">
        <v>0</v>
      </c>
      <c r="K363" s="30">
        <v>0</v>
      </c>
      <c r="L363" s="30">
        <v>0</v>
      </c>
      <c r="N363" s="30">
        <v>0</v>
      </c>
      <c r="O363" s="30">
        <v>0</v>
      </c>
      <c r="P363" s="30">
        <v>0</v>
      </c>
      <c r="Q363" s="30">
        <v>0</v>
      </c>
      <c r="R363" s="30">
        <v>0</v>
      </c>
      <c r="T363" s="30">
        <v>0</v>
      </c>
      <c r="U363" s="30">
        <v>0</v>
      </c>
      <c r="V363" s="30">
        <v>0</v>
      </c>
      <c r="W363" s="30">
        <v>0</v>
      </c>
      <c r="X363" s="30">
        <v>0</v>
      </c>
    </row>
    <row r="364" spans="1:24" x14ac:dyDescent="0.25">
      <c r="A364" s="9" t="s">
        <v>24</v>
      </c>
      <c r="B364" s="30">
        <v>0</v>
      </c>
      <c r="C364" s="30">
        <v>0</v>
      </c>
      <c r="D364" s="30">
        <v>0</v>
      </c>
      <c r="E364" s="30">
        <v>0</v>
      </c>
      <c r="F364" s="30">
        <v>0</v>
      </c>
      <c r="H364" s="30">
        <v>0</v>
      </c>
      <c r="I364" s="30">
        <v>0</v>
      </c>
      <c r="J364" s="30">
        <v>0</v>
      </c>
      <c r="K364" s="30">
        <v>0</v>
      </c>
      <c r="L364" s="30">
        <v>0</v>
      </c>
      <c r="N364" s="30">
        <v>0</v>
      </c>
      <c r="O364" s="30">
        <v>0</v>
      </c>
      <c r="P364" s="30">
        <v>0</v>
      </c>
      <c r="Q364" s="30">
        <v>0</v>
      </c>
      <c r="R364" s="30">
        <v>0</v>
      </c>
      <c r="T364" s="30">
        <v>0</v>
      </c>
      <c r="U364" s="30">
        <v>0</v>
      </c>
      <c r="V364" s="30">
        <v>0</v>
      </c>
      <c r="W364" s="30">
        <v>0</v>
      </c>
      <c r="X364" s="30">
        <v>0</v>
      </c>
    </row>
    <row r="365" spans="1:24" x14ac:dyDescent="0.25">
      <c r="A365" s="9" t="s">
        <v>25</v>
      </c>
      <c r="B365" s="30">
        <v>6</v>
      </c>
      <c r="C365" s="30">
        <v>6</v>
      </c>
      <c r="D365" s="30">
        <v>6</v>
      </c>
      <c r="E365" s="30">
        <v>6</v>
      </c>
      <c r="F365" s="30">
        <v>6</v>
      </c>
      <c r="H365" s="30">
        <v>7</v>
      </c>
      <c r="I365" s="30">
        <v>7</v>
      </c>
      <c r="J365" s="30">
        <v>7</v>
      </c>
      <c r="K365" s="30">
        <v>7</v>
      </c>
      <c r="L365" s="30">
        <v>7</v>
      </c>
      <c r="N365" s="30">
        <v>8</v>
      </c>
      <c r="O365" s="30">
        <v>8</v>
      </c>
      <c r="P365" s="30">
        <v>8</v>
      </c>
      <c r="Q365" s="30">
        <v>8</v>
      </c>
      <c r="R365" s="30">
        <v>8</v>
      </c>
      <c r="T365" s="30">
        <v>12</v>
      </c>
      <c r="U365" s="30">
        <v>12</v>
      </c>
      <c r="V365" s="30">
        <v>12</v>
      </c>
      <c r="W365" s="30">
        <v>12</v>
      </c>
      <c r="X365" s="30">
        <v>12</v>
      </c>
    </row>
    <row r="366" spans="1:24" x14ac:dyDescent="0.25">
      <c r="A366" s="9" t="s">
        <v>64</v>
      </c>
      <c r="B366" s="30">
        <v>17147.966</v>
      </c>
      <c r="C366" s="30">
        <v>17147.966</v>
      </c>
      <c r="D366" s="30">
        <v>17147.966</v>
      </c>
      <c r="E366" s="30">
        <v>17147.966</v>
      </c>
      <c r="F366" s="30">
        <v>17147.966</v>
      </c>
      <c r="H366" s="30">
        <v>10910.636</v>
      </c>
      <c r="I366" s="30">
        <v>10910.636</v>
      </c>
      <c r="J366" s="30">
        <v>10910.636</v>
      </c>
      <c r="K366" s="30">
        <v>10910.636</v>
      </c>
      <c r="L366" s="30">
        <v>10910.636</v>
      </c>
      <c r="N366" s="30">
        <v>9713.3080000000009</v>
      </c>
      <c r="O366" s="30">
        <v>9713.3080000000009</v>
      </c>
      <c r="P366" s="30">
        <v>9713.3080000000009</v>
      </c>
      <c r="Q366" s="30">
        <v>9713.3080000000009</v>
      </c>
      <c r="R366" s="30">
        <v>9713.3080000000009</v>
      </c>
      <c r="T366" s="30">
        <v>5663.6360000000004</v>
      </c>
      <c r="U366" s="30">
        <v>5663.6360000000004</v>
      </c>
      <c r="V366" s="30">
        <v>5663.6360000000004</v>
      </c>
      <c r="W366" s="30">
        <v>5663.6360000000004</v>
      </c>
      <c r="X366" s="30">
        <v>5663.6360000000004</v>
      </c>
    </row>
    <row r="367" spans="1:24" x14ac:dyDescent="0.25">
      <c r="A367" s="9" t="s">
        <v>65</v>
      </c>
      <c r="B367" s="30">
        <v>2919.8060241878711</v>
      </c>
      <c r="C367" s="30">
        <v>2919.8060241878711</v>
      </c>
      <c r="D367" s="30">
        <v>2919.8060241878711</v>
      </c>
      <c r="E367" s="30">
        <v>2919.8060241878711</v>
      </c>
      <c r="F367" s="30">
        <v>2919.8060241878711</v>
      </c>
      <c r="H367" s="30">
        <v>1857.767896234519</v>
      </c>
      <c r="I367" s="30">
        <v>1857.767896234519</v>
      </c>
      <c r="J367" s="30">
        <v>1857.767896234519</v>
      </c>
      <c r="K367" s="30">
        <v>1857.767896234519</v>
      </c>
      <c r="L367" s="30">
        <v>1857.767896234519</v>
      </c>
      <c r="N367" s="30">
        <v>1653.8973317997149</v>
      </c>
      <c r="O367" s="30">
        <v>1653.8973317997149</v>
      </c>
      <c r="P367" s="30">
        <v>1653.8973317997149</v>
      </c>
      <c r="Q367" s="30">
        <v>1653.8973317997149</v>
      </c>
      <c r="R367" s="30">
        <v>1653.8973317997149</v>
      </c>
      <c r="T367" s="30">
        <v>964.35451945771854</v>
      </c>
      <c r="U367" s="30">
        <v>964.35451945771854</v>
      </c>
      <c r="V367" s="30">
        <v>964.35451945771854</v>
      </c>
      <c r="W367" s="30">
        <v>964.35451945771854</v>
      </c>
      <c r="X367" s="30">
        <v>964.35451945771854</v>
      </c>
    </row>
    <row r="368" spans="1:24" x14ac:dyDescent="0.25">
      <c r="A368" s="9" t="s">
        <v>66</v>
      </c>
      <c r="B368" s="30">
        <v>0</v>
      </c>
      <c r="C368" s="30">
        <v>0</v>
      </c>
      <c r="D368" s="30">
        <v>0</v>
      </c>
      <c r="E368" s="30">
        <v>0</v>
      </c>
      <c r="F368" s="30">
        <v>0</v>
      </c>
      <c r="H368" s="30">
        <v>0</v>
      </c>
      <c r="I368" s="30">
        <v>0</v>
      </c>
      <c r="J368" s="30">
        <v>0</v>
      </c>
      <c r="K368" s="30">
        <v>0</v>
      </c>
      <c r="L368" s="30">
        <v>0</v>
      </c>
      <c r="N368" s="30">
        <v>0</v>
      </c>
      <c r="O368" s="30">
        <v>0</v>
      </c>
      <c r="P368" s="30">
        <v>0</v>
      </c>
      <c r="Q368" s="30">
        <v>0</v>
      </c>
      <c r="R368" s="30">
        <v>0</v>
      </c>
      <c r="T368" s="30">
        <v>0</v>
      </c>
      <c r="U368" s="30">
        <v>0</v>
      </c>
      <c r="V368" s="30">
        <v>0</v>
      </c>
      <c r="W368" s="30">
        <v>0</v>
      </c>
      <c r="X368" s="30">
        <v>0</v>
      </c>
    </row>
    <row r="369" spans="1:24" x14ac:dyDescent="0.25">
      <c r="A369" s="9" t="s">
        <v>67</v>
      </c>
      <c r="B369" s="30">
        <v>0</v>
      </c>
      <c r="C369" s="30">
        <v>0</v>
      </c>
      <c r="D369" s="30">
        <v>0</v>
      </c>
      <c r="E369" s="30">
        <v>0</v>
      </c>
      <c r="F369" s="30">
        <v>0</v>
      </c>
      <c r="H369" s="30">
        <v>0</v>
      </c>
      <c r="I369" s="30">
        <v>0</v>
      </c>
      <c r="J369" s="30">
        <v>0</v>
      </c>
      <c r="K369" s="30">
        <v>0</v>
      </c>
      <c r="L369" s="30">
        <v>0</v>
      </c>
      <c r="N369" s="30">
        <v>0</v>
      </c>
      <c r="O369" s="30">
        <v>0</v>
      </c>
      <c r="P369" s="30">
        <v>0</v>
      </c>
      <c r="Q369" s="30">
        <v>0</v>
      </c>
      <c r="R369" s="30">
        <v>0</v>
      </c>
      <c r="T369" s="30">
        <v>0</v>
      </c>
      <c r="U369" s="30">
        <v>0</v>
      </c>
      <c r="V369" s="30">
        <v>0</v>
      </c>
      <c r="W369" s="30">
        <v>0</v>
      </c>
      <c r="X369" s="30">
        <v>0</v>
      </c>
    </row>
    <row r="370" spans="1:24" x14ac:dyDescent="0.25">
      <c r="A370" s="9" t="s">
        <v>68</v>
      </c>
      <c r="B370" s="30">
        <v>2493.96</v>
      </c>
      <c r="C370" s="30">
        <v>2493.96</v>
      </c>
      <c r="D370" s="30">
        <v>2493.96</v>
      </c>
      <c r="E370" s="30">
        <v>2493.96</v>
      </c>
      <c r="F370" s="30">
        <v>2493.96</v>
      </c>
      <c r="H370" s="30">
        <v>2909.62</v>
      </c>
      <c r="I370" s="30">
        <v>2909.62</v>
      </c>
      <c r="J370" s="30">
        <v>2909.62</v>
      </c>
      <c r="K370" s="30">
        <v>2909.62</v>
      </c>
      <c r="L370" s="30">
        <v>2909.62</v>
      </c>
      <c r="N370" s="30">
        <v>3325.28</v>
      </c>
      <c r="O370" s="30">
        <v>3325.28</v>
      </c>
      <c r="P370" s="30">
        <v>3325.28</v>
      </c>
      <c r="Q370" s="30">
        <v>3325.28</v>
      </c>
      <c r="R370" s="30">
        <v>3325.28</v>
      </c>
      <c r="T370" s="30">
        <v>4987.92</v>
      </c>
      <c r="U370" s="30">
        <v>4987.92</v>
      </c>
      <c r="V370" s="30">
        <v>4987.92</v>
      </c>
      <c r="W370" s="30">
        <v>4987.92</v>
      </c>
      <c r="X370" s="30">
        <v>4987.92</v>
      </c>
    </row>
    <row r="371" spans="1:24" x14ac:dyDescent="0.25">
      <c r="A371" s="9" t="s">
        <v>69</v>
      </c>
      <c r="B371" s="30">
        <v>1277.0345580000001</v>
      </c>
      <c r="C371" s="30">
        <v>1277.0345580000001</v>
      </c>
      <c r="D371" s="30">
        <v>1277.0345580000001</v>
      </c>
      <c r="E371" s="30">
        <v>1277.0345580000001</v>
      </c>
      <c r="F371" s="30">
        <v>1277.0345580000001</v>
      </c>
      <c r="H371" s="30">
        <v>1489.8736510000001</v>
      </c>
      <c r="I371" s="30">
        <v>1489.8736510000001</v>
      </c>
      <c r="J371" s="30">
        <v>1489.8736510000001</v>
      </c>
      <c r="K371" s="30">
        <v>1489.8736510000001</v>
      </c>
      <c r="L371" s="30">
        <v>1489.8736510000001</v>
      </c>
      <c r="N371" s="30">
        <v>1702.7127439999999</v>
      </c>
      <c r="O371" s="30">
        <v>1702.7127439999999</v>
      </c>
      <c r="P371" s="30">
        <v>1702.7127439999999</v>
      </c>
      <c r="Q371" s="30">
        <v>1702.7127439999999</v>
      </c>
      <c r="R371" s="30">
        <v>1702.7127439999999</v>
      </c>
      <c r="T371" s="30">
        <v>2554.0691160000001</v>
      </c>
      <c r="U371" s="30">
        <v>2554.0691160000001</v>
      </c>
      <c r="V371" s="30">
        <v>2554.0691160000001</v>
      </c>
      <c r="W371" s="30">
        <v>2554.0691160000001</v>
      </c>
      <c r="X371" s="30">
        <v>2554.0691160000001</v>
      </c>
    </row>
    <row r="372" spans="1:24" x14ac:dyDescent="0.25">
      <c r="A372" s="9" t="s">
        <v>70</v>
      </c>
      <c r="B372" s="30">
        <v>2144.476711367081</v>
      </c>
      <c r="C372" s="30">
        <v>1951.539754991416</v>
      </c>
      <c r="D372" s="30">
        <v>1758.6027986157601</v>
      </c>
      <c r="E372" s="30">
        <v>1565.665848466926</v>
      </c>
      <c r="F372" s="30">
        <v>1372.728880909408</v>
      </c>
      <c r="H372" s="30">
        <v>2767.3993305952081</v>
      </c>
      <c r="I372" s="30">
        <v>2574.3909028521189</v>
      </c>
      <c r="J372" s="30">
        <v>2381.382475109026</v>
      </c>
      <c r="K372" s="30">
        <v>2188.3740473659232</v>
      </c>
      <c r="L372" s="30">
        <v>1995.365619622816</v>
      </c>
      <c r="N372" s="30">
        <v>2887.9254786994602</v>
      </c>
      <c r="O372" s="30">
        <v>2694.9170509563492</v>
      </c>
      <c r="P372" s="30">
        <v>2501.9086232132399</v>
      </c>
      <c r="Q372" s="30">
        <v>2308.9001954701271</v>
      </c>
      <c r="R372" s="30">
        <v>2115.8917677270179</v>
      </c>
      <c r="T372" s="30">
        <v>3297.525451397089</v>
      </c>
      <c r="U372" s="30">
        <v>3104.4455522865592</v>
      </c>
      <c r="V372" s="30">
        <v>2911.3656531760239</v>
      </c>
      <c r="W372" s="30">
        <v>2718.28575406549</v>
      </c>
      <c r="X372" s="30">
        <v>2525.205854954957</v>
      </c>
    </row>
    <row r="373" spans="1:24" x14ac:dyDescent="0.25">
      <c r="A373" s="9" t="s">
        <v>10</v>
      </c>
      <c r="B373" s="30">
        <v>30178.331388818649</v>
      </c>
      <c r="C373" s="30">
        <v>27463.209617716238</v>
      </c>
      <c r="D373" s="30">
        <v>24748.087846613951</v>
      </c>
      <c r="E373" s="30">
        <v>22032.96616313915</v>
      </c>
      <c r="F373" s="30">
        <v>19317.844234679149</v>
      </c>
      <c r="H373" s="30">
        <v>38944.463067009397</v>
      </c>
      <c r="I373" s="30">
        <v>36228.335508994263</v>
      </c>
      <c r="J373" s="30">
        <v>33512.207950979078</v>
      </c>
      <c r="K373" s="30">
        <v>30796.080392963751</v>
      </c>
      <c r="L373" s="30">
        <v>28079.952834948352</v>
      </c>
      <c r="N373" s="30">
        <v>40640.577563953142</v>
      </c>
      <c r="O373" s="30">
        <v>37924.450005937702</v>
      </c>
      <c r="P373" s="30">
        <v>35208.322447922292</v>
      </c>
      <c r="Q373" s="30">
        <v>32492.194889906808</v>
      </c>
      <c r="R373" s="30">
        <v>29776.067331891409</v>
      </c>
      <c r="T373" s="30">
        <v>46404.708107968283</v>
      </c>
      <c r="U373" s="30">
        <v>43687.574763040189</v>
      </c>
      <c r="V373" s="30">
        <v>40970.441418112023</v>
      </c>
      <c r="W373" s="30">
        <v>38253.308073183864</v>
      </c>
      <c r="X373" s="30">
        <v>35536.174728255719</v>
      </c>
    </row>
    <row r="374" spans="1:24" x14ac:dyDescent="0.25">
      <c r="A374" s="9" t="s">
        <v>26</v>
      </c>
      <c r="B374" s="30">
        <v>56163.4</v>
      </c>
      <c r="C374" s="30">
        <v>53255.199999999997</v>
      </c>
      <c r="D374" s="30">
        <v>50346.9</v>
      </c>
      <c r="E374" s="30">
        <v>47438.7</v>
      </c>
      <c r="F374" s="30">
        <v>44530.400000000001</v>
      </c>
      <c r="H374" s="30">
        <v>58882.2</v>
      </c>
      <c r="I374" s="30">
        <v>55972.9</v>
      </c>
      <c r="J374" s="30">
        <v>53063.5</v>
      </c>
      <c r="K374" s="30">
        <v>50154.2</v>
      </c>
      <c r="L374" s="30">
        <v>47244.9</v>
      </c>
      <c r="N374" s="30">
        <v>59926.2</v>
      </c>
      <c r="O374" s="30">
        <v>57016.9</v>
      </c>
      <c r="P374" s="30">
        <v>54107.5</v>
      </c>
      <c r="Q374" s="30">
        <v>51198.2</v>
      </c>
      <c r="R374" s="30">
        <v>48288.9</v>
      </c>
      <c r="T374" s="30">
        <v>63874.9</v>
      </c>
      <c r="U374" s="30">
        <v>60964.5</v>
      </c>
      <c r="V374" s="30">
        <v>58054.1</v>
      </c>
      <c r="W374" s="30">
        <v>55143.7</v>
      </c>
      <c r="X374" s="30">
        <v>52233.3</v>
      </c>
    </row>
    <row r="376" spans="1:24" x14ac:dyDescent="0.25">
      <c r="A376" s="9" t="s">
        <v>231</v>
      </c>
      <c r="B376" s="9">
        <v>100</v>
      </c>
      <c r="C376" s="9">
        <v>95</v>
      </c>
      <c r="D376" s="9">
        <v>90</v>
      </c>
      <c r="E376" s="9">
        <v>85</v>
      </c>
      <c r="F376" s="9">
        <v>80</v>
      </c>
      <c r="G376" s="9" t="s">
        <v>232</v>
      </c>
      <c r="H376" s="9">
        <v>100</v>
      </c>
      <c r="I376" s="9">
        <v>95</v>
      </c>
      <c r="J376" s="9">
        <v>90</v>
      </c>
      <c r="K376" s="9">
        <v>85</v>
      </c>
      <c r="L376" s="9">
        <v>80</v>
      </c>
      <c r="M376" s="9" t="s">
        <v>233</v>
      </c>
      <c r="N376" s="9">
        <v>100</v>
      </c>
      <c r="O376" s="9">
        <v>95</v>
      </c>
      <c r="P376" s="9">
        <v>90</v>
      </c>
      <c r="Q376" s="9">
        <v>85</v>
      </c>
      <c r="R376" s="9">
        <v>80</v>
      </c>
      <c r="S376" s="9" t="s">
        <v>234</v>
      </c>
      <c r="T376" s="9">
        <v>100</v>
      </c>
      <c r="U376" s="9">
        <v>95</v>
      </c>
      <c r="V376" s="9">
        <v>90</v>
      </c>
      <c r="W376" s="9">
        <v>85</v>
      </c>
      <c r="X376" s="9">
        <v>80</v>
      </c>
    </row>
    <row r="377" spans="1:24" x14ac:dyDescent="0.25">
      <c r="A377" s="9" t="s">
        <v>22</v>
      </c>
      <c r="B377" s="30">
        <v>25.943999999999999</v>
      </c>
      <c r="C377" s="30">
        <v>19.53</v>
      </c>
      <c r="D377" s="30">
        <v>18.210999999999999</v>
      </c>
      <c r="E377" s="30">
        <v>17.094999999999999</v>
      </c>
      <c r="F377" s="30">
        <v>15.95</v>
      </c>
      <c r="H377" s="30">
        <v>25.681999999999999</v>
      </c>
      <c r="I377" s="30">
        <v>20.273</v>
      </c>
      <c r="J377" s="30">
        <v>19.126000000000001</v>
      </c>
      <c r="K377" s="30">
        <v>17.96</v>
      </c>
      <c r="L377" s="30">
        <v>16.818999999999999</v>
      </c>
      <c r="N377" s="30">
        <v>25.873000000000001</v>
      </c>
      <c r="O377" s="30">
        <v>20.53</v>
      </c>
      <c r="P377" s="30">
        <v>19.231999999999999</v>
      </c>
      <c r="Q377" s="30">
        <v>18.094999999999999</v>
      </c>
      <c r="R377" s="30">
        <v>16.95</v>
      </c>
      <c r="T377" s="30">
        <v>29.402999999999999</v>
      </c>
      <c r="U377" s="30">
        <v>21.414999999999999</v>
      </c>
      <c r="V377" s="30">
        <v>19.913</v>
      </c>
      <c r="W377" s="30">
        <v>18.571000000000002</v>
      </c>
      <c r="X377" s="30">
        <v>17.404</v>
      </c>
    </row>
    <row r="378" spans="1:24" x14ac:dyDescent="0.25">
      <c r="A378" s="9" t="s">
        <v>23</v>
      </c>
      <c r="B378" s="30">
        <v>5.4980000000000002</v>
      </c>
      <c r="C378" s="30">
        <v>4.3220000000000001</v>
      </c>
      <c r="D378" s="30">
        <v>3.3149999999999999</v>
      </c>
      <c r="E378" s="30">
        <v>2.7290000000000001</v>
      </c>
      <c r="F378" s="30">
        <v>2.2909999999999999</v>
      </c>
      <c r="H378" s="30">
        <v>6.9139999999999997</v>
      </c>
      <c r="I378" s="30">
        <v>5.1669999999999998</v>
      </c>
      <c r="J378" s="30">
        <v>4.6269999999999998</v>
      </c>
      <c r="K378" s="30">
        <v>4.2329999999999997</v>
      </c>
      <c r="L378" s="30">
        <v>3.823</v>
      </c>
      <c r="N378" s="30">
        <v>6.9379999999999997</v>
      </c>
      <c r="O378" s="30">
        <v>5.8570000000000002</v>
      </c>
      <c r="P378" s="30">
        <v>4.99</v>
      </c>
      <c r="Q378" s="30">
        <v>4.4480000000000004</v>
      </c>
      <c r="R378" s="30">
        <v>4.0549999999999997</v>
      </c>
      <c r="T378" s="30">
        <v>10.62</v>
      </c>
      <c r="U378" s="30">
        <v>9.0210000000000008</v>
      </c>
      <c r="V378" s="30">
        <v>7.452</v>
      </c>
      <c r="W378" s="30">
        <v>6.4779999999999998</v>
      </c>
      <c r="X378" s="30">
        <v>5.57</v>
      </c>
    </row>
    <row r="379" spans="1:24" x14ac:dyDescent="0.25">
      <c r="A379" s="9" t="s">
        <v>24</v>
      </c>
      <c r="B379" s="30">
        <v>34.72</v>
      </c>
      <c r="C379" s="30">
        <v>30.018000000000001</v>
      </c>
      <c r="D379" s="30">
        <v>26.673999999999999</v>
      </c>
      <c r="E379" s="30">
        <v>23.07</v>
      </c>
      <c r="F379" s="30">
        <v>19.495000000000001</v>
      </c>
      <c r="H379" s="30">
        <v>54.401000000000003</v>
      </c>
      <c r="I379" s="30">
        <v>45.457999999999998</v>
      </c>
      <c r="J379" s="30">
        <v>41.652999999999999</v>
      </c>
      <c r="K379" s="30">
        <v>37.773000000000003</v>
      </c>
      <c r="L379" s="30">
        <v>33.887</v>
      </c>
      <c r="N379" s="30">
        <v>56.484000000000002</v>
      </c>
      <c r="O379" s="30">
        <v>47.197000000000003</v>
      </c>
      <c r="P379" s="30">
        <v>43.75</v>
      </c>
      <c r="Q379" s="30">
        <v>39.968000000000004</v>
      </c>
      <c r="R379" s="30">
        <v>36.091999999999999</v>
      </c>
      <c r="T379" s="30">
        <v>56.543999999999997</v>
      </c>
      <c r="U379" s="30">
        <v>54.081000000000003</v>
      </c>
      <c r="V379" s="30">
        <v>50.625999999999998</v>
      </c>
      <c r="W379" s="30">
        <v>47.066000000000003</v>
      </c>
      <c r="X379" s="30">
        <v>43.28</v>
      </c>
    </row>
    <row r="380" spans="1:24" x14ac:dyDescent="0.25">
      <c r="A380" s="9" t="s">
        <v>25</v>
      </c>
      <c r="B380" s="30">
        <v>0</v>
      </c>
      <c r="C380" s="30">
        <v>0</v>
      </c>
      <c r="D380" s="30">
        <v>0</v>
      </c>
      <c r="E380" s="30">
        <v>0</v>
      </c>
      <c r="F380" s="30">
        <v>0</v>
      </c>
      <c r="H380" s="30">
        <v>0</v>
      </c>
      <c r="I380" s="30">
        <v>0</v>
      </c>
      <c r="J380" s="30">
        <v>0</v>
      </c>
      <c r="K380" s="30">
        <v>0</v>
      </c>
      <c r="L380" s="30">
        <v>0</v>
      </c>
      <c r="N380" s="30">
        <v>0</v>
      </c>
      <c r="O380" s="30">
        <v>0</v>
      </c>
      <c r="P380" s="30">
        <v>0</v>
      </c>
      <c r="Q380" s="30">
        <v>0</v>
      </c>
      <c r="R380" s="30">
        <v>0</v>
      </c>
      <c r="T380" s="30">
        <v>0</v>
      </c>
      <c r="U380" s="30">
        <v>0</v>
      </c>
      <c r="V380" s="30">
        <v>0</v>
      </c>
      <c r="W380" s="30">
        <v>0</v>
      </c>
      <c r="X380" s="30">
        <v>0</v>
      </c>
    </row>
    <row r="381" spans="1:24" x14ac:dyDescent="0.25">
      <c r="A381" s="9" t="s">
        <v>64</v>
      </c>
      <c r="B381" s="30">
        <v>57076.14</v>
      </c>
      <c r="C381" s="30">
        <v>42966.22</v>
      </c>
      <c r="D381" s="30">
        <v>40063.980000000003</v>
      </c>
      <c r="E381" s="30">
        <v>37609</v>
      </c>
      <c r="F381" s="30">
        <v>35088.9</v>
      </c>
      <c r="H381" s="30">
        <v>56500.399999999987</v>
      </c>
      <c r="I381" s="30">
        <v>44599.94</v>
      </c>
      <c r="J381" s="30">
        <v>42078.080000000002</v>
      </c>
      <c r="K381" s="30">
        <v>39512.879999999997</v>
      </c>
      <c r="L381" s="30">
        <v>37002.019999999997</v>
      </c>
      <c r="N381" s="30">
        <v>56921.04</v>
      </c>
      <c r="O381" s="30">
        <v>45166.879999999997</v>
      </c>
      <c r="P381" s="30">
        <v>42310.84</v>
      </c>
      <c r="Q381" s="30">
        <v>39809.219999999987</v>
      </c>
      <c r="R381" s="30">
        <v>37290</v>
      </c>
      <c r="T381" s="30">
        <v>64687.48</v>
      </c>
      <c r="U381" s="30">
        <v>47113.88</v>
      </c>
      <c r="V381" s="30">
        <v>43808.160000000003</v>
      </c>
      <c r="W381" s="30">
        <v>40856.86</v>
      </c>
      <c r="X381" s="30">
        <v>38288.800000000003</v>
      </c>
    </row>
    <row r="382" spans="1:24" x14ac:dyDescent="0.25">
      <c r="A382" s="9" t="s">
        <v>65</v>
      </c>
      <c r="B382" s="30">
        <v>9718.4270956328164</v>
      </c>
      <c r="C382" s="30">
        <v>7315.9130355507696</v>
      </c>
      <c r="D382" s="30">
        <v>6821.7449321361119</v>
      </c>
      <c r="E382" s="30">
        <v>6403.7323589095986</v>
      </c>
      <c r="F382" s="30">
        <v>5974.6317202941609</v>
      </c>
      <c r="H382" s="30">
        <v>9620.3951121097616</v>
      </c>
      <c r="I382" s="30">
        <v>7594.0886219635368</v>
      </c>
      <c r="J382" s="30">
        <v>7164.6883059051524</v>
      </c>
      <c r="K382" s="30">
        <v>6727.9084328142726</v>
      </c>
      <c r="L382" s="30">
        <v>6300.3811007742879</v>
      </c>
      <c r="N382" s="30">
        <v>9692.0180209733771</v>
      </c>
      <c r="O382" s="30">
        <v>7690.622218271873</v>
      </c>
      <c r="P382" s="30">
        <v>7204.3206477344957</v>
      </c>
      <c r="Q382" s="30">
        <v>6778.3666222699694</v>
      </c>
      <c r="R382" s="30">
        <v>6349.4158223759996</v>
      </c>
      <c r="T382" s="30">
        <v>11014.41965732451</v>
      </c>
      <c r="U382" s="30">
        <v>8022.1403895286739</v>
      </c>
      <c r="V382" s="30">
        <v>7459.2712323191054</v>
      </c>
      <c r="W382" s="30">
        <v>6956.7496201823842</v>
      </c>
      <c r="X382" s="30">
        <v>6519.4827712467204</v>
      </c>
    </row>
    <row r="383" spans="1:24" x14ac:dyDescent="0.25">
      <c r="A383" s="9" t="s">
        <v>66</v>
      </c>
      <c r="B383" s="30">
        <v>38225.520905514801</v>
      </c>
      <c r="C383" s="30">
        <v>32439.863382285199</v>
      </c>
      <c r="D383" s="30">
        <v>28084.850126490801</v>
      </c>
      <c r="E383" s="30">
        <v>24096.0193179698</v>
      </c>
      <c r="F383" s="30">
        <v>20340.2996250746</v>
      </c>
      <c r="H383" s="30">
        <v>57495.117782686801</v>
      </c>
      <c r="I383" s="30">
        <v>47181.320043426997</v>
      </c>
      <c r="J383" s="30">
        <v>43081.208422582597</v>
      </c>
      <c r="K383" s="30">
        <v>39120.980375890613</v>
      </c>
      <c r="L383" s="30">
        <v>35132.486137978201</v>
      </c>
      <c r="N383" s="30">
        <v>59357.621345639003</v>
      </c>
      <c r="O383" s="30">
        <v>49680.956891844013</v>
      </c>
      <c r="P383" s="30">
        <v>45433.033064624797</v>
      </c>
      <c r="Q383" s="30">
        <v>41350.811295965803</v>
      </c>
      <c r="R383" s="30">
        <v>37393.808463736597</v>
      </c>
      <c r="T383" s="30">
        <v>64602.233376800003</v>
      </c>
      <c r="U383" s="30">
        <v>60185.837940664198</v>
      </c>
      <c r="V383" s="30">
        <v>54940.695807204203</v>
      </c>
      <c r="W383" s="30">
        <v>50442.997389056007</v>
      </c>
      <c r="X383" s="30">
        <v>45839.421431482398</v>
      </c>
    </row>
    <row r="384" spans="1:24" x14ac:dyDescent="0.25">
      <c r="A384" s="9" t="s">
        <v>67</v>
      </c>
      <c r="B384" s="30">
        <v>8867.7535114431612</v>
      </c>
      <c r="C384" s="30">
        <v>7666.8557537911211</v>
      </c>
      <c r="D384" s="30">
        <v>6812.8261227830399</v>
      </c>
      <c r="E384" s="30">
        <v>5892.3651540678002</v>
      </c>
      <c r="F384" s="30">
        <v>4979.2599044066401</v>
      </c>
      <c r="H384" s="30">
        <v>13894.493560716241</v>
      </c>
      <c r="I384" s="30">
        <v>11610.18522474816</v>
      </c>
      <c r="J384" s="30">
        <v>10638.4640888748</v>
      </c>
      <c r="K384" s="30">
        <v>9647.5874346314413</v>
      </c>
      <c r="L384" s="30">
        <v>8655.0761761538397</v>
      </c>
      <c r="N384" s="30">
        <v>14426.531698270201</v>
      </c>
      <c r="O384" s="30">
        <v>12054.41446609404</v>
      </c>
      <c r="P384" s="30">
        <v>11173.97576042652</v>
      </c>
      <c r="Q384" s="30">
        <v>10208.154524211121</v>
      </c>
      <c r="R384" s="30">
        <v>9218.0440907025604</v>
      </c>
      <c r="T384" s="30">
        <v>14441.779490892721</v>
      </c>
      <c r="U384" s="30">
        <v>13812.737808313081</v>
      </c>
      <c r="V384" s="30">
        <v>12930.255847352761</v>
      </c>
      <c r="W384" s="30">
        <v>12020.981701365599</v>
      </c>
      <c r="X384" s="30">
        <v>11053.934511974519</v>
      </c>
    </row>
    <row r="385" spans="1:24" x14ac:dyDescent="0.25">
      <c r="A385" s="9" t="s">
        <v>68</v>
      </c>
      <c r="B385" s="30">
        <v>0</v>
      </c>
      <c r="C385" s="30">
        <v>0</v>
      </c>
      <c r="D385" s="30">
        <v>0</v>
      </c>
      <c r="E385" s="30">
        <v>0</v>
      </c>
      <c r="F385" s="30">
        <v>0</v>
      </c>
      <c r="H385" s="30">
        <v>0</v>
      </c>
      <c r="I385" s="30">
        <v>0</v>
      </c>
      <c r="J385" s="30">
        <v>0</v>
      </c>
      <c r="K385" s="30">
        <v>0</v>
      </c>
      <c r="L385" s="30">
        <v>0</v>
      </c>
      <c r="N385" s="30">
        <v>0</v>
      </c>
      <c r="O385" s="30">
        <v>0</v>
      </c>
      <c r="P385" s="30">
        <v>0</v>
      </c>
      <c r="Q385" s="30">
        <v>0</v>
      </c>
      <c r="R385" s="30">
        <v>0</v>
      </c>
      <c r="T385" s="30">
        <v>0</v>
      </c>
      <c r="U385" s="30">
        <v>0</v>
      </c>
      <c r="V385" s="30">
        <v>0</v>
      </c>
      <c r="W385" s="30">
        <v>0</v>
      </c>
      <c r="X385" s="30">
        <v>0</v>
      </c>
    </row>
    <row r="386" spans="1:24" x14ac:dyDescent="0.25">
      <c r="A386" s="9" t="s">
        <v>69</v>
      </c>
      <c r="B386" s="30">
        <v>0</v>
      </c>
      <c r="C386" s="30">
        <v>0</v>
      </c>
      <c r="D386" s="30">
        <v>0</v>
      </c>
      <c r="E386" s="30">
        <v>0</v>
      </c>
      <c r="F386" s="30">
        <v>0</v>
      </c>
      <c r="H386" s="30">
        <v>0</v>
      </c>
      <c r="I386" s="30">
        <v>0</v>
      </c>
      <c r="J386" s="30">
        <v>0</v>
      </c>
      <c r="K386" s="30">
        <v>0</v>
      </c>
      <c r="L386" s="30">
        <v>0</v>
      </c>
      <c r="N386" s="30">
        <v>0</v>
      </c>
      <c r="O386" s="30">
        <v>0</v>
      </c>
      <c r="P386" s="30">
        <v>0</v>
      </c>
      <c r="Q386" s="30">
        <v>0</v>
      </c>
      <c r="R386" s="30">
        <v>0</v>
      </c>
      <c r="T386" s="30">
        <v>0</v>
      </c>
      <c r="U386" s="30">
        <v>0</v>
      </c>
      <c r="V386" s="30">
        <v>0</v>
      </c>
      <c r="W386" s="30">
        <v>0</v>
      </c>
      <c r="X386" s="30">
        <v>0</v>
      </c>
    </row>
    <row r="387" spans="1:24" x14ac:dyDescent="0.25">
      <c r="A387" s="9" t="s">
        <v>70</v>
      </c>
      <c r="B387" s="30">
        <v>0</v>
      </c>
      <c r="C387" s="30">
        <v>0</v>
      </c>
      <c r="D387" s="30">
        <v>0</v>
      </c>
      <c r="E387" s="30">
        <v>0</v>
      </c>
      <c r="F387" s="30">
        <v>0</v>
      </c>
      <c r="H387" s="30">
        <v>0</v>
      </c>
      <c r="I387" s="30">
        <v>0</v>
      </c>
      <c r="J387" s="30">
        <v>0</v>
      </c>
      <c r="K387" s="30">
        <v>0</v>
      </c>
      <c r="L387" s="30">
        <v>0</v>
      </c>
      <c r="N387" s="30">
        <v>0</v>
      </c>
      <c r="O387" s="30">
        <v>0</v>
      </c>
      <c r="P387" s="30">
        <v>0</v>
      </c>
      <c r="Q387" s="30">
        <v>0</v>
      </c>
      <c r="R387" s="30">
        <v>0</v>
      </c>
      <c r="T387" s="30">
        <v>0</v>
      </c>
      <c r="U387" s="30">
        <v>0</v>
      </c>
      <c r="V387" s="30">
        <v>0</v>
      </c>
      <c r="W387" s="30">
        <v>0</v>
      </c>
      <c r="X387" s="30">
        <v>0</v>
      </c>
    </row>
    <row r="388" spans="1:24" x14ac:dyDescent="0.25">
      <c r="A388" s="9" t="s">
        <v>10</v>
      </c>
      <c r="B388" s="30">
        <v>0</v>
      </c>
      <c r="C388" s="30">
        <v>0</v>
      </c>
      <c r="D388" s="30">
        <v>0</v>
      </c>
      <c r="E388" s="30">
        <v>0</v>
      </c>
      <c r="F388" s="30">
        <v>0</v>
      </c>
      <c r="H388" s="30">
        <v>0</v>
      </c>
      <c r="I388" s="30">
        <v>0</v>
      </c>
      <c r="J388" s="30">
        <v>0</v>
      </c>
      <c r="K388" s="30">
        <v>0</v>
      </c>
      <c r="L388" s="30">
        <v>0</v>
      </c>
      <c r="N388" s="30">
        <v>0</v>
      </c>
      <c r="O388" s="30">
        <v>0</v>
      </c>
      <c r="P388" s="30">
        <v>0</v>
      </c>
      <c r="Q388" s="30">
        <v>0</v>
      </c>
      <c r="R388" s="30">
        <v>0</v>
      </c>
      <c r="T388" s="30">
        <v>0</v>
      </c>
      <c r="U388" s="30">
        <v>0</v>
      </c>
      <c r="V388" s="30">
        <v>0</v>
      </c>
      <c r="W388" s="30">
        <v>0</v>
      </c>
      <c r="X388" s="30">
        <v>0</v>
      </c>
    </row>
    <row r="389" spans="1:24" x14ac:dyDescent="0.25">
      <c r="A389" s="9" t="s">
        <v>26</v>
      </c>
      <c r="B389" s="30">
        <v>113888</v>
      </c>
      <c r="C389" s="30">
        <v>90389</v>
      </c>
      <c r="D389" s="30">
        <v>81783.5</v>
      </c>
      <c r="E389" s="30">
        <v>74001.3</v>
      </c>
      <c r="F389" s="30">
        <v>66383.199999999997</v>
      </c>
      <c r="H389" s="30">
        <v>137511</v>
      </c>
      <c r="I389" s="30">
        <v>110986</v>
      </c>
      <c r="J389" s="30">
        <v>102962</v>
      </c>
      <c r="K389" s="30">
        <v>95009.5</v>
      </c>
      <c r="L389" s="30">
        <v>87090.1</v>
      </c>
      <c r="N389" s="30">
        <v>140397</v>
      </c>
      <c r="O389" s="30">
        <v>114593</v>
      </c>
      <c r="P389" s="30">
        <v>106122</v>
      </c>
      <c r="Q389" s="30">
        <v>98146.6</v>
      </c>
      <c r="R389" s="30">
        <v>90251.4</v>
      </c>
      <c r="T389" s="30">
        <v>154746</v>
      </c>
      <c r="U389" s="30">
        <v>129135</v>
      </c>
      <c r="V389" s="30">
        <v>119138</v>
      </c>
      <c r="W389" s="30">
        <v>110278</v>
      </c>
      <c r="X389" s="30">
        <v>101702</v>
      </c>
    </row>
    <row r="391" spans="1:24" x14ac:dyDescent="0.25">
      <c r="A391" s="9" t="s">
        <v>235</v>
      </c>
      <c r="B391" s="9">
        <v>100</v>
      </c>
      <c r="C391" s="9">
        <v>95</v>
      </c>
      <c r="D391" s="9">
        <v>90</v>
      </c>
      <c r="E391" s="9">
        <v>85</v>
      </c>
      <c r="F391" s="9">
        <v>80</v>
      </c>
      <c r="G391" s="9" t="s">
        <v>236</v>
      </c>
      <c r="H391" s="9">
        <v>100</v>
      </c>
      <c r="I391" s="9">
        <v>95</v>
      </c>
      <c r="J391" s="9">
        <v>90</v>
      </c>
      <c r="K391" s="9">
        <v>85</v>
      </c>
      <c r="L391" s="9">
        <v>80</v>
      </c>
      <c r="M391" s="9" t="s">
        <v>237</v>
      </c>
      <c r="N391" s="9">
        <v>100</v>
      </c>
      <c r="O391" s="9">
        <v>95</v>
      </c>
      <c r="P391" s="9">
        <v>90</v>
      </c>
      <c r="Q391" s="9">
        <v>85</v>
      </c>
      <c r="R391" s="9">
        <v>80</v>
      </c>
      <c r="S391" s="9" t="s">
        <v>238</v>
      </c>
      <c r="T391" s="9">
        <v>100</v>
      </c>
      <c r="U391" s="9">
        <v>95</v>
      </c>
      <c r="V391" s="9">
        <v>90</v>
      </c>
      <c r="W391" s="9">
        <v>85</v>
      </c>
      <c r="X391" s="9">
        <v>80</v>
      </c>
    </row>
    <row r="392" spans="1:24" x14ac:dyDescent="0.25">
      <c r="A392" s="9" t="s">
        <v>22</v>
      </c>
      <c r="B392" s="30">
        <v>0</v>
      </c>
      <c r="C392" s="30">
        <v>0</v>
      </c>
      <c r="D392" s="30">
        <v>0</v>
      </c>
      <c r="E392" s="30">
        <v>0</v>
      </c>
      <c r="F392" s="30">
        <v>0</v>
      </c>
      <c r="H392" s="30">
        <v>0</v>
      </c>
      <c r="I392" s="30">
        <v>0</v>
      </c>
      <c r="J392" s="30">
        <v>0</v>
      </c>
      <c r="K392" s="30">
        <v>0</v>
      </c>
      <c r="L392" s="30">
        <v>0</v>
      </c>
      <c r="N392" s="30">
        <v>0</v>
      </c>
      <c r="O392" s="30">
        <v>0</v>
      </c>
      <c r="P392" s="30">
        <v>0</v>
      </c>
      <c r="Q392" s="30">
        <v>0</v>
      </c>
      <c r="R392" s="30">
        <v>0</v>
      </c>
      <c r="T392" s="30">
        <v>0</v>
      </c>
      <c r="U392" s="30">
        <v>0</v>
      </c>
      <c r="V392" s="30">
        <v>0</v>
      </c>
      <c r="W392" s="30">
        <v>0</v>
      </c>
      <c r="X392" s="30">
        <v>0</v>
      </c>
    </row>
    <row r="393" spans="1:24" x14ac:dyDescent="0.25">
      <c r="A393" s="9" t="s">
        <v>23</v>
      </c>
      <c r="B393" s="30">
        <v>0</v>
      </c>
      <c r="C393" s="30">
        <v>0</v>
      </c>
      <c r="D393" s="30">
        <v>0</v>
      </c>
      <c r="E393" s="30">
        <v>0</v>
      </c>
      <c r="F393" s="30">
        <v>0</v>
      </c>
      <c r="H393" s="30">
        <v>0</v>
      </c>
      <c r="I393" s="30">
        <v>0</v>
      </c>
      <c r="J393" s="30">
        <v>0</v>
      </c>
      <c r="K393" s="30">
        <v>0</v>
      </c>
      <c r="L393" s="30">
        <v>0</v>
      </c>
      <c r="N393" s="30">
        <v>0</v>
      </c>
      <c r="O393" s="30">
        <v>0</v>
      </c>
      <c r="P393" s="30">
        <v>0</v>
      </c>
      <c r="Q393" s="30">
        <v>0</v>
      </c>
      <c r="R393" s="30">
        <v>0</v>
      </c>
      <c r="T393" s="30">
        <v>0</v>
      </c>
      <c r="U393" s="30">
        <v>0</v>
      </c>
      <c r="V393" s="30">
        <v>0</v>
      </c>
      <c r="W393" s="30">
        <v>0</v>
      </c>
      <c r="X393" s="30">
        <v>0</v>
      </c>
    </row>
    <row r="394" spans="1:24" x14ac:dyDescent="0.25">
      <c r="A394" s="9" t="s">
        <v>24</v>
      </c>
      <c r="B394" s="30">
        <v>0</v>
      </c>
      <c r="C394" s="30">
        <v>0</v>
      </c>
      <c r="D394" s="30">
        <v>0</v>
      </c>
      <c r="E394" s="30">
        <v>0</v>
      </c>
      <c r="F394" s="30">
        <v>0</v>
      </c>
      <c r="H394" s="30">
        <v>0</v>
      </c>
      <c r="I394" s="30">
        <v>0</v>
      </c>
      <c r="J394" s="30">
        <v>0</v>
      </c>
      <c r="K394" s="30">
        <v>0</v>
      </c>
      <c r="L394" s="30">
        <v>0</v>
      </c>
      <c r="N394" s="30">
        <v>0</v>
      </c>
      <c r="O394" s="30">
        <v>0</v>
      </c>
      <c r="P394" s="30">
        <v>0</v>
      </c>
      <c r="Q394" s="30">
        <v>0</v>
      </c>
      <c r="R394" s="30">
        <v>0</v>
      </c>
      <c r="T394" s="30">
        <v>0</v>
      </c>
      <c r="U394" s="30">
        <v>0</v>
      </c>
      <c r="V394" s="30">
        <v>0</v>
      </c>
      <c r="W394" s="30">
        <v>0</v>
      </c>
      <c r="X394" s="30">
        <v>0</v>
      </c>
    </row>
    <row r="395" spans="1:24" x14ac:dyDescent="0.25">
      <c r="A395" s="9" t="s">
        <v>25</v>
      </c>
      <c r="B395" s="30">
        <v>6</v>
      </c>
      <c r="C395" s="30">
        <v>6</v>
      </c>
      <c r="D395" s="30">
        <v>6</v>
      </c>
      <c r="E395" s="30">
        <v>6</v>
      </c>
      <c r="F395" s="30">
        <v>6</v>
      </c>
      <c r="H395" s="30">
        <v>7</v>
      </c>
      <c r="I395" s="30">
        <v>7</v>
      </c>
      <c r="J395" s="30">
        <v>7</v>
      </c>
      <c r="K395" s="30">
        <v>7</v>
      </c>
      <c r="L395" s="30">
        <v>7</v>
      </c>
      <c r="N395" s="30">
        <v>8</v>
      </c>
      <c r="O395" s="30">
        <v>8</v>
      </c>
      <c r="P395" s="30">
        <v>8</v>
      </c>
      <c r="Q395" s="30">
        <v>8</v>
      </c>
      <c r="R395" s="30">
        <v>8</v>
      </c>
      <c r="T395" s="30">
        <v>12</v>
      </c>
      <c r="U395" s="30">
        <v>12</v>
      </c>
      <c r="V395" s="30">
        <v>12</v>
      </c>
      <c r="W395" s="30">
        <v>12</v>
      </c>
      <c r="X395" s="30">
        <v>12</v>
      </c>
    </row>
    <row r="396" spans="1:24" x14ac:dyDescent="0.25">
      <c r="A396" s="9" t="s">
        <v>64</v>
      </c>
      <c r="B396" s="30">
        <v>0</v>
      </c>
      <c r="C396" s="30">
        <v>0</v>
      </c>
      <c r="D396" s="30">
        <v>0</v>
      </c>
      <c r="E396" s="30">
        <v>0</v>
      </c>
      <c r="F396" s="30">
        <v>0</v>
      </c>
      <c r="H396" s="30">
        <v>0</v>
      </c>
      <c r="I396" s="30">
        <v>0</v>
      </c>
      <c r="J396" s="30">
        <v>0</v>
      </c>
      <c r="K396" s="30">
        <v>0</v>
      </c>
      <c r="L396" s="30">
        <v>0</v>
      </c>
      <c r="N396" s="30">
        <v>0</v>
      </c>
      <c r="O396" s="30">
        <v>0</v>
      </c>
      <c r="P396" s="30">
        <v>0</v>
      </c>
      <c r="Q396" s="30">
        <v>0</v>
      </c>
      <c r="R396" s="30">
        <v>0</v>
      </c>
      <c r="T396" s="30">
        <v>0</v>
      </c>
      <c r="U396" s="30">
        <v>0</v>
      </c>
      <c r="V396" s="30">
        <v>0</v>
      </c>
      <c r="W396" s="30">
        <v>0</v>
      </c>
      <c r="X396" s="30">
        <v>0</v>
      </c>
    </row>
    <row r="397" spans="1:24" x14ac:dyDescent="0.25">
      <c r="A397" s="9" t="s">
        <v>65</v>
      </c>
      <c r="B397" s="30">
        <v>0</v>
      </c>
      <c r="C397" s="30">
        <v>0</v>
      </c>
      <c r="D397" s="30">
        <v>0</v>
      </c>
      <c r="E397" s="30">
        <v>0</v>
      </c>
      <c r="F397" s="30">
        <v>0</v>
      </c>
      <c r="H397" s="30">
        <v>0</v>
      </c>
      <c r="I397" s="30">
        <v>0</v>
      </c>
      <c r="J397" s="30">
        <v>0</v>
      </c>
      <c r="K397" s="30">
        <v>0</v>
      </c>
      <c r="L397" s="30">
        <v>0</v>
      </c>
      <c r="N397" s="30">
        <v>0</v>
      </c>
      <c r="O397" s="30">
        <v>0</v>
      </c>
      <c r="P397" s="30">
        <v>0</v>
      </c>
      <c r="Q397" s="30">
        <v>0</v>
      </c>
      <c r="R397" s="30">
        <v>0</v>
      </c>
      <c r="T397" s="30">
        <v>0</v>
      </c>
      <c r="U397" s="30">
        <v>0</v>
      </c>
      <c r="V397" s="30">
        <v>0</v>
      </c>
      <c r="W397" s="30">
        <v>0</v>
      </c>
      <c r="X397" s="30">
        <v>0</v>
      </c>
    </row>
    <row r="398" spans="1:24" x14ac:dyDescent="0.25">
      <c r="A398" s="9" t="s">
        <v>66</v>
      </c>
      <c r="B398" s="30">
        <v>0</v>
      </c>
      <c r="C398" s="30">
        <v>0</v>
      </c>
      <c r="D398" s="30">
        <v>0</v>
      </c>
      <c r="E398" s="30">
        <v>0</v>
      </c>
      <c r="F398" s="30">
        <v>0</v>
      </c>
      <c r="H398" s="30">
        <v>0</v>
      </c>
      <c r="I398" s="30">
        <v>0</v>
      </c>
      <c r="J398" s="30">
        <v>0</v>
      </c>
      <c r="K398" s="30">
        <v>0</v>
      </c>
      <c r="L398" s="30">
        <v>0</v>
      </c>
      <c r="N398" s="30">
        <v>0</v>
      </c>
      <c r="O398" s="30">
        <v>0</v>
      </c>
      <c r="P398" s="30">
        <v>0</v>
      </c>
      <c r="Q398" s="30">
        <v>0</v>
      </c>
      <c r="R398" s="30">
        <v>0</v>
      </c>
      <c r="T398" s="30">
        <v>0</v>
      </c>
      <c r="U398" s="30">
        <v>0</v>
      </c>
      <c r="V398" s="30">
        <v>0</v>
      </c>
      <c r="W398" s="30">
        <v>0</v>
      </c>
      <c r="X398" s="30">
        <v>0</v>
      </c>
    </row>
    <row r="399" spans="1:24" x14ac:dyDescent="0.25">
      <c r="A399" s="9" t="s">
        <v>67</v>
      </c>
      <c r="B399" s="30">
        <v>0</v>
      </c>
      <c r="C399" s="30">
        <v>0</v>
      </c>
      <c r="D399" s="30">
        <v>0</v>
      </c>
      <c r="E399" s="30">
        <v>0</v>
      </c>
      <c r="F399" s="30">
        <v>0</v>
      </c>
      <c r="H399" s="30">
        <v>0</v>
      </c>
      <c r="I399" s="30">
        <v>0</v>
      </c>
      <c r="J399" s="30">
        <v>0</v>
      </c>
      <c r="K399" s="30">
        <v>0</v>
      </c>
      <c r="L399" s="30">
        <v>0</v>
      </c>
      <c r="N399" s="30">
        <v>0</v>
      </c>
      <c r="O399" s="30">
        <v>0</v>
      </c>
      <c r="P399" s="30">
        <v>0</v>
      </c>
      <c r="Q399" s="30">
        <v>0</v>
      </c>
      <c r="R399" s="30">
        <v>0</v>
      </c>
      <c r="T399" s="30">
        <v>0</v>
      </c>
      <c r="U399" s="30">
        <v>0</v>
      </c>
      <c r="V399" s="30">
        <v>0</v>
      </c>
      <c r="W399" s="30">
        <v>0</v>
      </c>
      <c r="X399" s="30">
        <v>0</v>
      </c>
    </row>
    <row r="400" spans="1:24" x14ac:dyDescent="0.25">
      <c r="A400" s="9" t="s">
        <v>68</v>
      </c>
      <c r="B400" s="30">
        <v>2493.96</v>
      </c>
      <c r="C400" s="30">
        <v>2493.96</v>
      </c>
      <c r="D400" s="30">
        <v>2493.96</v>
      </c>
      <c r="E400" s="30">
        <v>2493.96</v>
      </c>
      <c r="F400" s="30">
        <v>2493.96</v>
      </c>
      <c r="H400" s="30">
        <v>2909.62</v>
      </c>
      <c r="I400" s="30">
        <v>2909.62</v>
      </c>
      <c r="J400" s="30">
        <v>2909.62</v>
      </c>
      <c r="K400" s="30">
        <v>2909.62</v>
      </c>
      <c r="L400" s="30">
        <v>2909.62</v>
      </c>
      <c r="N400" s="30">
        <v>3325.28</v>
      </c>
      <c r="O400" s="30">
        <v>3325.28</v>
      </c>
      <c r="P400" s="30">
        <v>3325.28</v>
      </c>
      <c r="Q400" s="30">
        <v>3325.28</v>
      </c>
      <c r="R400" s="30">
        <v>3325.28</v>
      </c>
      <c r="T400" s="30">
        <v>4987.92</v>
      </c>
      <c r="U400" s="30">
        <v>4987.92</v>
      </c>
      <c r="V400" s="30">
        <v>4987.92</v>
      </c>
      <c r="W400" s="30">
        <v>4987.92</v>
      </c>
      <c r="X400" s="30">
        <v>4987.92</v>
      </c>
    </row>
    <row r="401" spans="1:24" x14ac:dyDescent="0.25">
      <c r="A401" s="9" t="s">
        <v>69</v>
      </c>
      <c r="B401" s="30">
        <v>1277.0345580000001</v>
      </c>
      <c r="C401" s="30">
        <v>1277.0345580000001</v>
      </c>
      <c r="D401" s="30">
        <v>1277.0345580000001</v>
      </c>
      <c r="E401" s="30">
        <v>1277.0345580000001</v>
      </c>
      <c r="F401" s="30">
        <v>1277.0345580000001</v>
      </c>
      <c r="H401" s="30">
        <v>1489.8736510000001</v>
      </c>
      <c r="I401" s="30">
        <v>1489.8736510000001</v>
      </c>
      <c r="J401" s="30">
        <v>1489.8736510000001</v>
      </c>
      <c r="K401" s="30">
        <v>1489.8736510000001</v>
      </c>
      <c r="L401" s="30">
        <v>1489.8736510000001</v>
      </c>
      <c r="N401" s="30">
        <v>1702.7127439999999</v>
      </c>
      <c r="O401" s="30">
        <v>1702.7127439999999</v>
      </c>
      <c r="P401" s="30">
        <v>1702.7127439999999</v>
      </c>
      <c r="Q401" s="30">
        <v>1702.7127439999999</v>
      </c>
      <c r="R401" s="30">
        <v>1702.7127439999999</v>
      </c>
      <c r="T401" s="30">
        <v>2554.0691160000001</v>
      </c>
      <c r="U401" s="30">
        <v>2554.0691160000001</v>
      </c>
      <c r="V401" s="30">
        <v>2554.0691160000001</v>
      </c>
      <c r="W401" s="30">
        <v>2554.0691160000001</v>
      </c>
      <c r="X401" s="30">
        <v>2554.0691160000001</v>
      </c>
    </row>
    <row r="402" spans="1:24" x14ac:dyDescent="0.25">
      <c r="A402" s="9" t="s">
        <v>70</v>
      </c>
      <c r="B402" s="30">
        <v>3858.7391275132431</v>
      </c>
      <c r="C402" s="30">
        <v>3665.8021711376141</v>
      </c>
      <c r="D402" s="30">
        <v>3472.865214761955</v>
      </c>
      <c r="E402" s="30">
        <v>3279.9282583862901</v>
      </c>
      <c r="F402" s="30">
        <v>3086.9913020106392</v>
      </c>
      <c r="H402" s="30">
        <v>3860.1685548619098</v>
      </c>
      <c r="I402" s="30">
        <v>3667.160127118842</v>
      </c>
      <c r="J402" s="30">
        <v>3474.1516993757668</v>
      </c>
      <c r="K402" s="30">
        <v>3281.143271632684</v>
      </c>
      <c r="L402" s="30">
        <v>3088.1348438895948</v>
      </c>
      <c r="N402" s="30">
        <v>3860.1685548619221</v>
      </c>
      <c r="O402" s="30">
        <v>3667.160127118836</v>
      </c>
      <c r="P402" s="30">
        <v>3474.1516993757391</v>
      </c>
      <c r="Q402" s="30">
        <v>3281.1432716326431</v>
      </c>
      <c r="R402" s="30">
        <v>3088.134843889542</v>
      </c>
      <c r="T402" s="30">
        <v>3861.5979822105428</v>
      </c>
      <c r="U402" s="30">
        <v>3668.518083100028</v>
      </c>
      <c r="V402" s="30">
        <v>3475.4381839895</v>
      </c>
      <c r="W402" s="30">
        <v>3282.3582848789779</v>
      </c>
      <c r="X402" s="30">
        <v>3089.2783857684481</v>
      </c>
    </row>
    <row r="403" spans="1:24" x14ac:dyDescent="0.25">
      <c r="A403" s="9" t="s">
        <v>10</v>
      </c>
      <c r="B403" s="30">
        <v>54302.435422047427</v>
      </c>
      <c r="C403" s="30">
        <v>51587.313650945507</v>
      </c>
      <c r="D403" s="30">
        <v>48872.191879843173</v>
      </c>
      <c r="E403" s="30">
        <v>46157.070108740787</v>
      </c>
      <c r="F403" s="30">
        <v>43441.948337638569</v>
      </c>
      <c r="H403" s="30">
        <v>54322.551160304538</v>
      </c>
      <c r="I403" s="30">
        <v>51606.423602289688</v>
      </c>
      <c r="J403" s="30">
        <v>48890.296044274757</v>
      </c>
      <c r="K403" s="30">
        <v>46174.168486259718</v>
      </c>
      <c r="L403" s="30">
        <v>43458.040928244562</v>
      </c>
      <c r="N403" s="30">
        <v>54322.551160304713</v>
      </c>
      <c r="O403" s="30">
        <v>51606.423602289608</v>
      </c>
      <c r="P403" s="30">
        <v>48890.296044274357</v>
      </c>
      <c r="Q403" s="30">
        <v>46174.168486259121</v>
      </c>
      <c r="R403" s="30">
        <v>43458.040928243812</v>
      </c>
      <c r="T403" s="30">
        <v>54342.666898561147</v>
      </c>
      <c r="U403" s="30">
        <v>51625.533553633257</v>
      </c>
      <c r="V403" s="30">
        <v>48908.400208705192</v>
      </c>
      <c r="W403" s="30">
        <v>46191.266863777229</v>
      </c>
      <c r="X403" s="30">
        <v>43474.133518849128</v>
      </c>
    </row>
    <row r="404" spans="1:24" x14ac:dyDescent="0.25">
      <c r="A404" s="9" t="s">
        <v>26</v>
      </c>
      <c r="B404" s="30">
        <v>61935.6</v>
      </c>
      <c r="C404" s="30">
        <v>59027.4</v>
      </c>
      <c r="D404" s="30">
        <v>56119.199999999997</v>
      </c>
      <c r="E404" s="30">
        <v>53210.9</v>
      </c>
      <c r="F404" s="30">
        <v>50302.7</v>
      </c>
      <c r="H404" s="30">
        <v>62585.599999999999</v>
      </c>
      <c r="I404" s="30">
        <v>59676.3</v>
      </c>
      <c r="J404" s="30">
        <v>56767</v>
      </c>
      <c r="K404" s="30">
        <v>53857.7</v>
      </c>
      <c r="L404" s="30">
        <v>50948.4</v>
      </c>
      <c r="N404" s="30">
        <v>63214.1</v>
      </c>
      <c r="O404" s="30">
        <v>60304.800000000003</v>
      </c>
      <c r="P404" s="30">
        <v>57395.5</v>
      </c>
      <c r="Q404" s="30">
        <v>54486.1</v>
      </c>
      <c r="R404" s="30">
        <v>51576.800000000003</v>
      </c>
      <c r="T404" s="30">
        <v>65749.5</v>
      </c>
      <c r="U404" s="30">
        <v>62839.1</v>
      </c>
      <c r="V404" s="30">
        <v>59928.7</v>
      </c>
      <c r="W404" s="30">
        <v>57018.3</v>
      </c>
      <c r="X404" s="30">
        <v>54107.9</v>
      </c>
    </row>
    <row r="406" spans="1:24" x14ac:dyDescent="0.25">
      <c r="A406" s="9" t="s">
        <v>239</v>
      </c>
      <c r="B406" s="9">
        <v>100</v>
      </c>
      <c r="C406" s="9">
        <v>95</v>
      </c>
      <c r="D406" s="9">
        <v>90</v>
      </c>
      <c r="E406" s="9">
        <v>85</v>
      </c>
      <c r="F406" s="9">
        <v>80</v>
      </c>
      <c r="G406" s="9" t="s">
        <v>240</v>
      </c>
      <c r="H406" s="9">
        <v>100</v>
      </c>
      <c r="I406" s="9">
        <v>95</v>
      </c>
      <c r="J406" s="9">
        <v>90</v>
      </c>
      <c r="K406" s="9">
        <v>85</v>
      </c>
      <c r="L406" s="9">
        <v>80</v>
      </c>
      <c r="M406" s="9" t="s">
        <v>241</v>
      </c>
      <c r="N406" s="9">
        <v>100</v>
      </c>
      <c r="O406" s="9">
        <v>95</v>
      </c>
      <c r="P406" s="9">
        <v>90</v>
      </c>
      <c r="Q406" s="9">
        <v>85</v>
      </c>
      <c r="R406" s="9">
        <v>80</v>
      </c>
      <c r="S406" s="9" t="s">
        <v>242</v>
      </c>
      <c r="T406" s="9">
        <v>100</v>
      </c>
      <c r="U406" s="9">
        <v>95</v>
      </c>
      <c r="V406" s="9">
        <v>90</v>
      </c>
      <c r="W406" s="9">
        <v>85</v>
      </c>
      <c r="X406" s="9">
        <v>80</v>
      </c>
    </row>
    <row r="407" spans="1:24" x14ac:dyDescent="0.25">
      <c r="A407" s="9" t="s">
        <v>22</v>
      </c>
      <c r="B407" s="30">
        <v>12.606</v>
      </c>
      <c r="C407" s="30">
        <v>12.757</v>
      </c>
      <c r="D407" s="30">
        <v>12.757</v>
      </c>
      <c r="E407" s="30">
        <v>12.753</v>
      </c>
      <c r="F407" s="30">
        <v>12.744999999999999</v>
      </c>
      <c r="H407" s="30">
        <v>8.125</v>
      </c>
      <c r="I407" s="30">
        <v>8.1010000000000009</v>
      </c>
      <c r="J407" s="30">
        <v>8.125</v>
      </c>
      <c r="K407" s="30">
        <v>8.125</v>
      </c>
      <c r="L407" s="30">
        <v>8.125</v>
      </c>
      <c r="N407" s="30">
        <v>7.9320000000000004</v>
      </c>
      <c r="O407" s="30">
        <v>7.9320000000000004</v>
      </c>
      <c r="P407" s="30">
        <v>7.9320000000000004</v>
      </c>
      <c r="Q407" s="30">
        <v>7.9320000000000004</v>
      </c>
      <c r="R407" s="30">
        <v>7.9320000000000004</v>
      </c>
      <c r="T407" s="30">
        <v>5.8029999999999999</v>
      </c>
      <c r="U407" s="30">
        <v>5.8029999999999999</v>
      </c>
      <c r="V407" s="30">
        <v>5.7839999999999998</v>
      </c>
      <c r="W407" s="30">
        <v>5.8029999999999999</v>
      </c>
      <c r="X407" s="30">
        <v>5.7839999999999998</v>
      </c>
    </row>
    <row r="408" spans="1:24" x14ac:dyDescent="0.25">
      <c r="A408" s="9" t="s">
        <v>23</v>
      </c>
      <c r="B408" s="30">
        <v>1.2050000000000001</v>
      </c>
      <c r="C408" s="30">
        <v>1.2350000000000001</v>
      </c>
      <c r="D408" s="30">
        <v>1.2350000000000001</v>
      </c>
      <c r="E408" s="30">
        <v>1.234</v>
      </c>
      <c r="F408" s="30">
        <v>1.236</v>
      </c>
      <c r="H408" s="30">
        <v>0.80700000000000005</v>
      </c>
      <c r="I408" s="30">
        <v>0.79900000000000004</v>
      </c>
      <c r="J408" s="30">
        <v>0.80700000000000005</v>
      </c>
      <c r="K408" s="30">
        <v>0.80700000000000005</v>
      </c>
      <c r="L408" s="30">
        <v>0.80700000000000005</v>
      </c>
      <c r="N408" s="30">
        <v>0.96099999999999997</v>
      </c>
      <c r="O408" s="30">
        <v>0.96099999999999997</v>
      </c>
      <c r="P408" s="30">
        <v>0.96099999999999997</v>
      </c>
      <c r="Q408" s="30">
        <v>0.96099999999999997</v>
      </c>
      <c r="R408" s="30">
        <v>0.96099999999999997</v>
      </c>
      <c r="T408" s="30">
        <v>0.95199999999999996</v>
      </c>
      <c r="U408" s="30">
        <v>0.95199999999999996</v>
      </c>
      <c r="V408" s="30">
        <v>0.95499999999999996</v>
      </c>
      <c r="W408" s="30">
        <v>0.95199999999999996</v>
      </c>
      <c r="X408" s="30">
        <v>0.95699999999999996</v>
      </c>
    </row>
    <row r="409" spans="1:24" x14ac:dyDescent="0.25">
      <c r="A409" s="9" t="s">
        <v>24</v>
      </c>
      <c r="B409" s="30">
        <v>9.14</v>
      </c>
      <c r="C409" s="30">
        <v>9.548</v>
      </c>
      <c r="D409" s="30">
        <v>9.548</v>
      </c>
      <c r="E409" s="30">
        <v>9.5380000000000003</v>
      </c>
      <c r="F409" s="30">
        <v>9.5180000000000007</v>
      </c>
      <c r="H409" s="30">
        <v>5.4329999999999998</v>
      </c>
      <c r="I409" s="30">
        <v>5.3730000000000002</v>
      </c>
      <c r="J409" s="30">
        <v>5.4329999999999998</v>
      </c>
      <c r="K409" s="30">
        <v>5.4329999999999998</v>
      </c>
      <c r="L409" s="30">
        <v>5.4329999999999998</v>
      </c>
      <c r="N409" s="30">
        <v>6.9889999999999999</v>
      </c>
      <c r="O409" s="30">
        <v>6.9889999999999999</v>
      </c>
      <c r="P409" s="30">
        <v>6.9889999999999999</v>
      </c>
      <c r="Q409" s="30">
        <v>6.9889999999999999</v>
      </c>
      <c r="R409" s="30">
        <v>6.9889999999999999</v>
      </c>
      <c r="T409" s="30">
        <v>6.2889999999999997</v>
      </c>
      <c r="U409" s="30">
        <v>6.2889999999999997</v>
      </c>
      <c r="V409" s="30">
        <v>6.2569999999999997</v>
      </c>
      <c r="W409" s="30">
        <v>6.2889999999999997</v>
      </c>
      <c r="X409" s="30">
        <v>6.2619999999999996</v>
      </c>
    </row>
    <row r="410" spans="1:24" x14ac:dyDescent="0.25">
      <c r="A410" s="9" t="s">
        <v>25</v>
      </c>
      <c r="B410" s="30">
        <v>6</v>
      </c>
      <c r="C410" s="30">
        <v>6</v>
      </c>
      <c r="D410" s="30">
        <v>6</v>
      </c>
      <c r="E410" s="30">
        <v>6</v>
      </c>
      <c r="F410" s="30">
        <v>6</v>
      </c>
      <c r="H410" s="30">
        <v>7</v>
      </c>
      <c r="I410" s="30">
        <v>7</v>
      </c>
      <c r="J410" s="30">
        <v>7</v>
      </c>
      <c r="K410" s="30">
        <v>7</v>
      </c>
      <c r="L410" s="30">
        <v>7</v>
      </c>
      <c r="N410" s="30">
        <v>8</v>
      </c>
      <c r="O410" s="30">
        <v>8</v>
      </c>
      <c r="P410" s="30">
        <v>8</v>
      </c>
      <c r="Q410" s="30">
        <v>8</v>
      </c>
      <c r="R410" s="30">
        <v>8</v>
      </c>
      <c r="T410" s="30">
        <v>12</v>
      </c>
      <c r="U410" s="30">
        <v>12</v>
      </c>
      <c r="V410" s="30">
        <v>12</v>
      </c>
      <c r="W410" s="30">
        <v>12</v>
      </c>
      <c r="X410" s="30">
        <v>12</v>
      </c>
    </row>
    <row r="411" spans="1:24" x14ac:dyDescent="0.25">
      <c r="A411" s="9" t="s">
        <v>64</v>
      </c>
      <c r="B411" s="30">
        <v>22690.98</v>
      </c>
      <c r="C411" s="30">
        <v>22961.7</v>
      </c>
      <c r="D411" s="30">
        <v>22961.7</v>
      </c>
      <c r="E411" s="30">
        <v>22955.4</v>
      </c>
      <c r="F411" s="30">
        <v>22941.18</v>
      </c>
      <c r="H411" s="30">
        <v>14625.45</v>
      </c>
      <c r="I411" s="30">
        <v>14580.9</v>
      </c>
      <c r="J411" s="30">
        <v>14625.45</v>
      </c>
      <c r="K411" s="30">
        <v>14625.45</v>
      </c>
      <c r="L411" s="30">
        <v>14625.45</v>
      </c>
      <c r="N411" s="30">
        <v>14278.194</v>
      </c>
      <c r="O411" s="30">
        <v>14278.194</v>
      </c>
      <c r="P411" s="30">
        <v>14278.194</v>
      </c>
      <c r="Q411" s="30">
        <v>14278.194</v>
      </c>
      <c r="R411" s="30">
        <v>14278.194</v>
      </c>
      <c r="T411" s="30">
        <v>10445.796</v>
      </c>
      <c r="U411" s="30">
        <v>10445.796</v>
      </c>
      <c r="V411" s="30">
        <v>10411.83</v>
      </c>
      <c r="W411" s="30">
        <v>10445.796</v>
      </c>
      <c r="X411" s="30">
        <v>10410.317999999999</v>
      </c>
    </row>
    <row r="412" spans="1:24" x14ac:dyDescent="0.25">
      <c r="A412" s="9" t="s">
        <v>65</v>
      </c>
      <c r="B412" s="30">
        <v>3863.6220819849118</v>
      </c>
      <c r="C412" s="30">
        <v>3909.717921390481</v>
      </c>
      <c r="D412" s="30">
        <v>3909.717921390481</v>
      </c>
      <c r="E412" s="30">
        <v>3908.6452123617601</v>
      </c>
      <c r="F412" s="30">
        <v>3906.2239548397929</v>
      </c>
      <c r="H412" s="30">
        <v>2490.2940101734798</v>
      </c>
      <c r="I412" s="30">
        <v>2482.7084248989599</v>
      </c>
      <c r="J412" s="30">
        <v>2490.2940101734798</v>
      </c>
      <c r="K412" s="30">
        <v>2490.2940101734798</v>
      </c>
      <c r="L412" s="30">
        <v>2490.2940101734798</v>
      </c>
      <c r="N412" s="30">
        <v>2431.1662885104338</v>
      </c>
      <c r="O412" s="30">
        <v>2431.1662885104338</v>
      </c>
      <c r="P412" s="30">
        <v>2431.1662885104338</v>
      </c>
      <c r="Q412" s="30">
        <v>2431.1662885104338</v>
      </c>
      <c r="R412" s="30">
        <v>2431.1662885104338</v>
      </c>
      <c r="T412" s="30">
        <v>1778.6189970424221</v>
      </c>
      <c r="U412" s="30">
        <v>1778.6189970424221</v>
      </c>
      <c r="V412" s="30">
        <v>1772.835562936152</v>
      </c>
      <c r="W412" s="30">
        <v>1778.6189970424221</v>
      </c>
      <c r="X412" s="30">
        <v>1772.578112769259</v>
      </c>
    </row>
    <row r="413" spans="1:24" x14ac:dyDescent="0.25">
      <c r="A413" s="9" t="s">
        <v>66</v>
      </c>
      <c r="B413" s="30">
        <v>7691.6872256161996</v>
      </c>
      <c r="C413" s="30">
        <v>8009.3925143612496</v>
      </c>
      <c r="D413" s="30">
        <v>8009.3925143612496</v>
      </c>
      <c r="E413" s="30">
        <v>8001.9740404415497</v>
      </c>
      <c r="F413" s="30">
        <v>7989.7345475034999</v>
      </c>
      <c r="H413" s="30">
        <v>4667.6990537144648</v>
      </c>
      <c r="I413" s="30">
        <v>4617.9153102030796</v>
      </c>
      <c r="J413" s="30">
        <v>4667.6990537144648</v>
      </c>
      <c r="K413" s="30">
        <v>4667.6990537144648</v>
      </c>
      <c r="L413" s="30">
        <v>4667.6990537144648</v>
      </c>
      <c r="N413" s="30">
        <v>5922.8106204853493</v>
      </c>
      <c r="O413" s="30">
        <v>5922.8106204853493</v>
      </c>
      <c r="P413" s="30">
        <v>5922.8106204853493</v>
      </c>
      <c r="Q413" s="30">
        <v>5922.8106204853493</v>
      </c>
      <c r="R413" s="30">
        <v>5922.8106204853493</v>
      </c>
      <c r="T413" s="30">
        <v>5422.7497779866808</v>
      </c>
      <c r="U413" s="30">
        <v>5422.7497779866808</v>
      </c>
      <c r="V413" s="30">
        <v>5403.04068274578</v>
      </c>
      <c r="W413" s="30">
        <v>5422.7497779866808</v>
      </c>
      <c r="X413" s="30">
        <v>5408.79065002674</v>
      </c>
    </row>
    <row r="414" spans="1:24" x14ac:dyDescent="0.25">
      <c r="A414" s="9" t="s">
        <v>67</v>
      </c>
      <c r="B414" s="30">
        <v>1945.25353242815</v>
      </c>
      <c r="C414" s="30">
        <v>2032.1025243268</v>
      </c>
      <c r="D414" s="30">
        <v>2032.1025243268</v>
      </c>
      <c r="E414" s="30">
        <v>2030.15504662585</v>
      </c>
      <c r="F414" s="30">
        <v>2025.8386698198101</v>
      </c>
      <c r="H414" s="30">
        <v>1156.3824613510899</v>
      </c>
      <c r="I414" s="30">
        <v>1143.57593312528</v>
      </c>
      <c r="J414" s="30">
        <v>1156.3824613510899</v>
      </c>
      <c r="K414" s="30">
        <v>1156.3824613510899</v>
      </c>
      <c r="L414" s="30">
        <v>1156.3824613510899</v>
      </c>
      <c r="N414" s="30">
        <v>1487.4770828128201</v>
      </c>
      <c r="O414" s="30">
        <v>1487.4770828128201</v>
      </c>
      <c r="P414" s="30">
        <v>1487.4770828128201</v>
      </c>
      <c r="Q414" s="30">
        <v>1487.4770828128201</v>
      </c>
      <c r="R414" s="30">
        <v>1487.4770828128201</v>
      </c>
      <c r="T414" s="30">
        <v>1338.5897520865301</v>
      </c>
      <c r="U414" s="30">
        <v>1338.5897520865301</v>
      </c>
      <c r="V414" s="30">
        <v>1331.71079260077</v>
      </c>
      <c r="W414" s="30">
        <v>1338.5897520865301</v>
      </c>
      <c r="X414" s="30">
        <v>1332.8792792213401</v>
      </c>
    </row>
    <row r="415" spans="1:24" x14ac:dyDescent="0.25">
      <c r="A415" s="9" t="s">
        <v>68</v>
      </c>
      <c r="B415" s="30">
        <v>4156.62</v>
      </c>
      <c r="C415" s="30">
        <v>4156.62</v>
      </c>
      <c r="D415" s="30">
        <v>4156.62</v>
      </c>
      <c r="E415" s="30">
        <v>4156.62</v>
      </c>
      <c r="F415" s="30">
        <v>4156.62</v>
      </c>
      <c r="H415" s="30">
        <v>4849.3899999999994</v>
      </c>
      <c r="I415" s="30">
        <v>4849.3899999999994</v>
      </c>
      <c r="J415" s="30">
        <v>4849.3899999999994</v>
      </c>
      <c r="K415" s="30">
        <v>4849.3899999999994</v>
      </c>
      <c r="L415" s="30">
        <v>4849.3899999999994</v>
      </c>
      <c r="N415" s="30">
        <v>5542.16</v>
      </c>
      <c r="O415" s="30">
        <v>5542.16</v>
      </c>
      <c r="P415" s="30">
        <v>5542.16</v>
      </c>
      <c r="Q415" s="30">
        <v>5542.16</v>
      </c>
      <c r="R415" s="30">
        <v>5542.16</v>
      </c>
      <c r="T415" s="30">
        <v>8313.24</v>
      </c>
      <c r="U415" s="30">
        <v>8313.24</v>
      </c>
      <c r="V415" s="30">
        <v>8313.24</v>
      </c>
      <c r="W415" s="30">
        <v>8313.24</v>
      </c>
      <c r="X415" s="30">
        <v>8313.24</v>
      </c>
    </row>
    <row r="416" spans="1:24" x14ac:dyDescent="0.25">
      <c r="A416" s="9" t="s">
        <v>69</v>
      </c>
      <c r="B416" s="30">
        <v>1277.0345580000001</v>
      </c>
      <c r="C416" s="30">
        <v>1277.0345580000001</v>
      </c>
      <c r="D416" s="30">
        <v>1277.0345580000001</v>
      </c>
      <c r="E416" s="30">
        <v>1277.0345580000001</v>
      </c>
      <c r="F416" s="30">
        <v>1277.0345580000001</v>
      </c>
      <c r="H416" s="30">
        <v>1489.8736510000001</v>
      </c>
      <c r="I416" s="30">
        <v>1489.8736510000001</v>
      </c>
      <c r="J416" s="30">
        <v>1489.8736510000001</v>
      </c>
      <c r="K416" s="30">
        <v>1489.8736510000001</v>
      </c>
      <c r="L416" s="30">
        <v>1489.8736510000001</v>
      </c>
      <c r="N416" s="30">
        <v>1702.7127439999999</v>
      </c>
      <c r="O416" s="30">
        <v>1702.7127439999999</v>
      </c>
      <c r="P416" s="30">
        <v>1702.7127439999999</v>
      </c>
      <c r="Q416" s="30">
        <v>1702.7127439999999</v>
      </c>
      <c r="R416" s="30">
        <v>1702.7127439999999</v>
      </c>
      <c r="T416" s="30">
        <v>2554.0691160000001</v>
      </c>
      <c r="U416" s="30">
        <v>2554.0691160000001</v>
      </c>
      <c r="V416" s="30">
        <v>2554.0691160000001</v>
      </c>
      <c r="W416" s="30">
        <v>2554.0691160000001</v>
      </c>
      <c r="X416" s="30">
        <v>2554.0691160000001</v>
      </c>
    </row>
    <row r="417" spans="1:24" x14ac:dyDescent="0.25">
      <c r="A417" s="9" t="s">
        <v>70</v>
      </c>
      <c r="B417" s="30">
        <v>1343.3074425289431</v>
      </c>
      <c r="C417" s="30">
        <v>1126.193009342951</v>
      </c>
      <c r="D417" s="30">
        <v>933.25608222354322</v>
      </c>
      <c r="E417" s="30">
        <v>740.87847862546084</v>
      </c>
      <c r="F417" s="30">
        <v>549.04636608443923</v>
      </c>
      <c r="H417" s="30">
        <v>2251.762586539076</v>
      </c>
      <c r="I417" s="30">
        <v>2062.6977382813561</v>
      </c>
      <c r="J417" s="30">
        <v>1865.745680278822</v>
      </c>
      <c r="K417" s="30">
        <v>1672.7373631557771</v>
      </c>
      <c r="L417" s="30">
        <v>1479.7288500521729</v>
      </c>
      <c r="N417" s="30">
        <v>2300.4716790926332</v>
      </c>
      <c r="O417" s="30">
        <v>2107.463200510304</v>
      </c>
      <c r="P417" s="30">
        <v>1914.4547833018851</v>
      </c>
      <c r="Q417" s="30">
        <v>1721.4463470037599</v>
      </c>
      <c r="R417" s="30">
        <v>1528.4379611428781</v>
      </c>
      <c r="T417" s="30">
        <v>2740.586935456633</v>
      </c>
      <c r="U417" s="30">
        <v>2547.51353001699</v>
      </c>
      <c r="V417" s="30">
        <v>2356.8581275195688</v>
      </c>
      <c r="W417" s="30">
        <v>2161.347335048059</v>
      </c>
      <c r="X417" s="30">
        <v>1970.533252649733</v>
      </c>
    </row>
    <row r="418" spans="1:24" x14ac:dyDescent="0.25">
      <c r="A418" s="9" t="s">
        <v>10</v>
      </c>
      <c r="B418" s="30">
        <v>38989.105101759327</v>
      </c>
      <c r="C418" s="30">
        <v>32687.422265355959</v>
      </c>
      <c r="D418" s="30">
        <v>27087.484461611541</v>
      </c>
      <c r="E418" s="30">
        <v>21503.78085926317</v>
      </c>
      <c r="F418" s="30">
        <v>15935.909975086741</v>
      </c>
      <c r="H418" s="30">
        <v>65356.749595236361</v>
      </c>
      <c r="I418" s="30">
        <v>59869.197746427482</v>
      </c>
      <c r="J418" s="30">
        <v>54152.721944721241</v>
      </c>
      <c r="K418" s="30">
        <v>48550.71206702941</v>
      </c>
      <c r="L418" s="30">
        <v>42948.696501059247</v>
      </c>
      <c r="N418" s="30">
        <v>66770.516741055646</v>
      </c>
      <c r="O418" s="30">
        <v>61168.502177055379</v>
      </c>
      <c r="P418" s="30">
        <v>55566.489394414879</v>
      </c>
      <c r="Q418" s="30">
        <v>49964.476057701249</v>
      </c>
      <c r="R418" s="30">
        <v>44362.464184913842</v>
      </c>
      <c r="T418" s="30">
        <v>79544.733159419644</v>
      </c>
      <c r="U418" s="30">
        <v>73940.834112401077</v>
      </c>
      <c r="V418" s="30">
        <v>68407.116892614329</v>
      </c>
      <c r="W418" s="30">
        <v>62732.473400839182</v>
      </c>
      <c r="X418" s="30">
        <v>57194.150543401578</v>
      </c>
    </row>
    <row r="419" spans="1:24" x14ac:dyDescent="0.25">
      <c r="A419" s="9" t="s">
        <v>26</v>
      </c>
      <c r="B419" s="30">
        <v>81958.8</v>
      </c>
      <c r="C419" s="30">
        <v>76161.2</v>
      </c>
      <c r="D419" s="30">
        <v>70368.100000000006</v>
      </c>
      <c r="E419" s="30">
        <v>64575.1</v>
      </c>
      <c r="F419" s="30">
        <v>58782</v>
      </c>
      <c r="H419" s="30">
        <v>96889.600000000006</v>
      </c>
      <c r="I419" s="30">
        <v>91098.1</v>
      </c>
      <c r="J419" s="30">
        <v>85299.199999999997</v>
      </c>
      <c r="K419" s="30">
        <v>79504</v>
      </c>
      <c r="L419" s="30">
        <v>73708.800000000003</v>
      </c>
      <c r="N419" s="30">
        <v>100438</v>
      </c>
      <c r="O419" s="30">
        <v>94642.3</v>
      </c>
      <c r="P419" s="30">
        <v>88847.1</v>
      </c>
      <c r="Q419" s="30">
        <v>83051.899999999994</v>
      </c>
      <c r="R419" s="30">
        <v>77256.7</v>
      </c>
      <c r="T419" s="30">
        <v>112141</v>
      </c>
      <c r="U419" s="30">
        <v>106343</v>
      </c>
      <c r="V419" s="30">
        <v>100553</v>
      </c>
      <c r="W419" s="30">
        <v>94748.6</v>
      </c>
      <c r="X419" s="30">
        <v>88958.1</v>
      </c>
    </row>
    <row r="421" spans="1:24" x14ac:dyDescent="0.25">
      <c r="A421" s="9" t="s">
        <v>243</v>
      </c>
      <c r="B421" s="9">
        <v>100</v>
      </c>
      <c r="C421" s="9">
        <v>95</v>
      </c>
      <c r="D421" s="9">
        <v>90</v>
      </c>
      <c r="E421" s="9">
        <v>85</v>
      </c>
      <c r="F421" s="9">
        <v>80</v>
      </c>
      <c r="G421" s="9" t="s">
        <v>244</v>
      </c>
      <c r="H421" s="9">
        <v>100</v>
      </c>
      <c r="I421" s="9">
        <v>95</v>
      </c>
      <c r="J421" s="9">
        <v>90</v>
      </c>
      <c r="K421" s="9">
        <v>85</v>
      </c>
      <c r="L421" s="9">
        <v>80</v>
      </c>
      <c r="M421" s="9" t="s">
        <v>245</v>
      </c>
      <c r="N421" s="9">
        <v>100</v>
      </c>
      <c r="O421" s="9">
        <v>95</v>
      </c>
      <c r="P421" s="9">
        <v>90</v>
      </c>
      <c r="Q421" s="9">
        <v>85</v>
      </c>
      <c r="R421" s="9">
        <v>80</v>
      </c>
      <c r="S421" s="9" t="s">
        <v>246</v>
      </c>
      <c r="T421" s="9">
        <v>100</v>
      </c>
      <c r="U421" s="9">
        <v>95</v>
      </c>
      <c r="V421" s="9">
        <v>90</v>
      </c>
      <c r="W421" s="9">
        <v>85</v>
      </c>
      <c r="X421" s="9">
        <v>80</v>
      </c>
    </row>
    <row r="422" spans="1:24" x14ac:dyDescent="0.25">
      <c r="A422" s="9" t="s">
        <v>22</v>
      </c>
      <c r="B422" s="30">
        <v>25.943999999999999</v>
      </c>
      <c r="C422" s="30">
        <v>19.466000000000001</v>
      </c>
      <c r="D422" s="30">
        <v>18.190000000000001</v>
      </c>
      <c r="E422" s="30">
        <v>17.067</v>
      </c>
      <c r="F422" s="30">
        <v>15.929</v>
      </c>
      <c r="H422" s="30">
        <v>25.681999999999999</v>
      </c>
      <c r="I422" s="30">
        <v>20.238</v>
      </c>
      <c r="J422" s="30">
        <v>19.076000000000001</v>
      </c>
      <c r="K422" s="30">
        <v>17.925000000000001</v>
      </c>
      <c r="L422" s="30">
        <v>16.794</v>
      </c>
      <c r="N422" s="30">
        <v>25.873000000000001</v>
      </c>
      <c r="O422" s="30">
        <v>20.474</v>
      </c>
      <c r="P422" s="30">
        <v>19.196999999999999</v>
      </c>
      <c r="Q422" s="30">
        <v>18.056000000000001</v>
      </c>
      <c r="R422" s="30">
        <v>16.913</v>
      </c>
      <c r="T422" s="30">
        <v>29.402999999999999</v>
      </c>
      <c r="U422" s="30">
        <v>21.407</v>
      </c>
      <c r="V422" s="30">
        <v>19.826000000000001</v>
      </c>
      <c r="W422" s="30">
        <v>18.535</v>
      </c>
      <c r="X422" s="30">
        <v>17.343</v>
      </c>
    </row>
    <row r="423" spans="1:24" x14ac:dyDescent="0.25">
      <c r="A423" s="9" t="s">
        <v>23</v>
      </c>
      <c r="B423" s="30">
        <v>5.4980000000000002</v>
      </c>
      <c r="C423" s="30">
        <v>4.3620000000000001</v>
      </c>
      <c r="D423" s="30">
        <v>3.3290000000000002</v>
      </c>
      <c r="E423" s="30">
        <v>2.7589999999999999</v>
      </c>
      <c r="F423" s="30">
        <v>2.3119999999999998</v>
      </c>
      <c r="H423" s="30">
        <v>6.9139999999999997</v>
      </c>
      <c r="I423" s="30">
        <v>5.202</v>
      </c>
      <c r="J423" s="30">
        <v>4.6820000000000004</v>
      </c>
      <c r="K423" s="30">
        <v>4.2880000000000003</v>
      </c>
      <c r="L423" s="30">
        <v>3.8650000000000002</v>
      </c>
      <c r="N423" s="30">
        <v>6.9379999999999997</v>
      </c>
      <c r="O423" s="30">
        <v>5.8890000000000002</v>
      </c>
      <c r="P423" s="30">
        <v>5.016</v>
      </c>
      <c r="Q423" s="30">
        <v>4.4850000000000003</v>
      </c>
      <c r="R423" s="30">
        <v>4.09</v>
      </c>
      <c r="T423" s="30">
        <v>10.62</v>
      </c>
      <c r="U423" s="30">
        <v>9.0419999999999998</v>
      </c>
      <c r="V423" s="30">
        <v>7.5010000000000003</v>
      </c>
      <c r="W423" s="30">
        <v>6.4939999999999998</v>
      </c>
      <c r="X423" s="30">
        <v>5.5960000000000001</v>
      </c>
    </row>
    <row r="424" spans="1:24" x14ac:dyDescent="0.25">
      <c r="A424" s="9" t="s">
        <v>24</v>
      </c>
      <c r="B424" s="30">
        <v>34.72</v>
      </c>
      <c r="C424" s="30">
        <v>30.117000000000001</v>
      </c>
      <c r="D424" s="30">
        <v>26.704000000000001</v>
      </c>
      <c r="E424" s="30">
        <v>23.099</v>
      </c>
      <c r="F424" s="30">
        <v>19.516999999999999</v>
      </c>
      <c r="H424" s="30">
        <v>54.401000000000003</v>
      </c>
      <c r="I424" s="30">
        <v>45.499000000000002</v>
      </c>
      <c r="J424" s="30">
        <v>41.701999999999998</v>
      </c>
      <c r="K424" s="30">
        <v>37.789000000000001</v>
      </c>
      <c r="L424" s="30">
        <v>33.893000000000001</v>
      </c>
      <c r="N424" s="30">
        <v>56.484000000000002</v>
      </c>
      <c r="O424" s="30">
        <v>47.295999999999999</v>
      </c>
      <c r="P424" s="30">
        <v>43.8</v>
      </c>
      <c r="Q424" s="30">
        <v>40.014000000000003</v>
      </c>
      <c r="R424" s="30">
        <v>36.134999999999998</v>
      </c>
      <c r="T424" s="30">
        <v>56.543999999999997</v>
      </c>
      <c r="U424" s="30">
        <v>54.075000000000003</v>
      </c>
      <c r="V424" s="30">
        <v>50.765999999999998</v>
      </c>
      <c r="W424" s="30">
        <v>47.13</v>
      </c>
      <c r="X424" s="30">
        <v>43.392000000000003</v>
      </c>
    </row>
    <row r="425" spans="1:24" x14ac:dyDescent="0.25">
      <c r="A425" s="9" t="s">
        <v>25</v>
      </c>
      <c r="B425" s="30">
        <v>0</v>
      </c>
      <c r="C425" s="30">
        <v>0</v>
      </c>
      <c r="D425" s="30">
        <v>0</v>
      </c>
      <c r="E425" s="30">
        <v>0</v>
      </c>
      <c r="F425" s="30">
        <v>0</v>
      </c>
      <c r="H425" s="30">
        <v>0</v>
      </c>
      <c r="I425" s="30">
        <v>0</v>
      </c>
      <c r="J425" s="30">
        <v>0</v>
      </c>
      <c r="K425" s="30">
        <v>0</v>
      </c>
      <c r="L425" s="30">
        <v>0</v>
      </c>
      <c r="N425" s="30">
        <v>0</v>
      </c>
      <c r="O425" s="30">
        <v>0</v>
      </c>
      <c r="P425" s="30">
        <v>0</v>
      </c>
      <c r="Q425" s="30">
        <v>0</v>
      </c>
      <c r="R425" s="30">
        <v>0</v>
      </c>
      <c r="T425" s="30">
        <v>0</v>
      </c>
      <c r="U425" s="30">
        <v>0</v>
      </c>
      <c r="V425" s="30">
        <v>0</v>
      </c>
      <c r="W425" s="30">
        <v>0</v>
      </c>
      <c r="X425" s="30">
        <v>0</v>
      </c>
    </row>
    <row r="426" spans="1:24" x14ac:dyDescent="0.25">
      <c r="A426" s="9" t="s">
        <v>64</v>
      </c>
      <c r="B426" s="30">
        <v>46698.66</v>
      </c>
      <c r="C426" s="30">
        <v>35038.079999999987</v>
      </c>
      <c r="D426" s="30">
        <v>32742.720000000001</v>
      </c>
      <c r="E426" s="30">
        <v>30721.14</v>
      </c>
      <c r="F426" s="30">
        <v>28672.2</v>
      </c>
      <c r="H426" s="30">
        <v>46227.6</v>
      </c>
      <c r="I426" s="30">
        <v>36428.759999999987</v>
      </c>
      <c r="J426" s="30">
        <v>34336.800000000003</v>
      </c>
      <c r="K426" s="30">
        <v>32265.54</v>
      </c>
      <c r="L426" s="30">
        <v>30229.919999999998</v>
      </c>
      <c r="N426" s="30">
        <v>46571.76</v>
      </c>
      <c r="O426" s="30">
        <v>36852.300000000003</v>
      </c>
      <c r="P426" s="30">
        <v>34554.06</v>
      </c>
      <c r="Q426" s="30">
        <v>32501.34</v>
      </c>
      <c r="R426" s="30">
        <v>30442.68</v>
      </c>
      <c r="T426" s="30">
        <v>52926.12</v>
      </c>
      <c r="U426" s="30">
        <v>38532.78</v>
      </c>
      <c r="V426" s="30">
        <v>35686.44</v>
      </c>
      <c r="W426" s="30">
        <v>33363.18</v>
      </c>
      <c r="X426" s="30">
        <v>31218.12</v>
      </c>
    </row>
    <row r="427" spans="1:24" x14ac:dyDescent="0.25">
      <c r="A427" s="9" t="s">
        <v>65</v>
      </c>
      <c r="B427" s="30">
        <v>7951.4403509723043</v>
      </c>
      <c r="C427" s="30">
        <v>5965.9785341291517</v>
      </c>
      <c r="D427" s="30">
        <v>5575.1446617223692</v>
      </c>
      <c r="E427" s="30">
        <v>5230.9276588208159</v>
      </c>
      <c r="F427" s="30">
        <v>4882.0520338516799</v>
      </c>
      <c r="H427" s="30">
        <v>7871.2323644534399</v>
      </c>
      <c r="I427" s="30">
        <v>6202.7713900117442</v>
      </c>
      <c r="J427" s="30">
        <v>5846.5706948179204</v>
      </c>
      <c r="K427" s="30">
        <v>5493.8946150041756</v>
      </c>
      <c r="L427" s="30">
        <v>5147.2870034100479</v>
      </c>
      <c r="N427" s="30">
        <v>7929.8329262509442</v>
      </c>
      <c r="O427" s="30">
        <v>6274.8880855711204</v>
      </c>
      <c r="P427" s="30">
        <v>5883.5638318940637</v>
      </c>
      <c r="Q427" s="30">
        <v>5534.0445815076964</v>
      </c>
      <c r="R427" s="30">
        <v>5183.5139197513927</v>
      </c>
      <c r="T427" s="30">
        <v>9011.7979014473294</v>
      </c>
      <c r="U427" s="30">
        <v>6561.0255567748327</v>
      </c>
      <c r="V427" s="30">
        <v>6076.3756175991384</v>
      </c>
      <c r="W427" s="30">
        <v>5680.7911766365924</v>
      </c>
      <c r="X427" s="30">
        <v>5315.5490767721294</v>
      </c>
    </row>
    <row r="428" spans="1:24" x14ac:dyDescent="0.25">
      <c r="A428" s="9" t="s">
        <v>66</v>
      </c>
      <c r="B428" s="30">
        <v>30192.571866886101</v>
      </c>
      <c r="C428" s="30">
        <v>25759.16670576395</v>
      </c>
      <c r="D428" s="30">
        <v>22270.27140189795</v>
      </c>
      <c r="E428" s="30">
        <v>19135.588540981251</v>
      </c>
      <c r="F428" s="30">
        <v>16148.1338413227</v>
      </c>
      <c r="H428" s="30">
        <v>45508.335765515098</v>
      </c>
      <c r="I428" s="30">
        <v>37447.0191304982</v>
      </c>
      <c r="J428" s="30">
        <v>34231.595255690401</v>
      </c>
      <c r="K428" s="30">
        <v>31066.961301095849</v>
      </c>
      <c r="L428" s="30">
        <v>27884.652655574999</v>
      </c>
      <c r="N428" s="30">
        <v>46996.614657979248</v>
      </c>
      <c r="O428" s="30">
        <v>39435.6316030362</v>
      </c>
      <c r="P428" s="30">
        <v>36057.2965399643</v>
      </c>
      <c r="Q428" s="30">
        <v>32837.185766998497</v>
      </c>
      <c r="R428" s="30">
        <v>29696.87237351375</v>
      </c>
      <c r="T428" s="30">
        <v>50932.693168099999</v>
      </c>
      <c r="U428" s="30">
        <v>47529.865780261949</v>
      </c>
      <c r="V428" s="30">
        <v>43577.103467538349</v>
      </c>
      <c r="W428" s="30">
        <v>39958.890619519007</v>
      </c>
      <c r="X428" s="30">
        <v>36384.32339287315</v>
      </c>
    </row>
    <row r="429" spans="1:24" x14ac:dyDescent="0.25">
      <c r="A429" s="9" t="s">
        <v>67</v>
      </c>
      <c r="B429" s="30">
        <v>7389.7945928693007</v>
      </c>
      <c r="C429" s="30">
        <v>6410.0536799717001</v>
      </c>
      <c r="D429" s="30">
        <v>5683.6977072906002</v>
      </c>
      <c r="E429" s="30">
        <v>4916.3063574791004</v>
      </c>
      <c r="F429" s="30">
        <v>4154.0657137181997</v>
      </c>
      <c r="H429" s="30">
        <v>11578.744633930201</v>
      </c>
      <c r="I429" s="30">
        <v>9684.0510280442013</v>
      </c>
      <c r="J429" s="30">
        <v>8875.9009919231994</v>
      </c>
      <c r="K429" s="30">
        <v>8043.0190531955996</v>
      </c>
      <c r="L429" s="30">
        <v>7213.8405146862005</v>
      </c>
      <c r="N429" s="30">
        <v>12022.1097485585</v>
      </c>
      <c r="O429" s="30">
        <v>10066.4164586187</v>
      </c>
      <c r="P429" s="30">
        <v>9322.3309894906997</v>
      </c>
      <c r="Q429" s="30">
        <v>8516.4796155741005</v>
      </c>
      <c r="R429" s="30">
        <v>7690.9831933736004</v>
      </c>
      <c r="T429" s="30">
        <v>12034.816242410599</v>
      </c>
      <c r="U429" s="30">
        <v>11509.273953975</v>
      </c>
      <c r="V429" s="30">
        <v>10805.031963056599</v>
      </c>
      <c r="W429" s="30">
        <v>10031.191588727201</v>
      </c>
      <c r="X429" s="30">
        <v>9235.4075039095005</v>
      </c>
    </row>
    <row r="430" spans="1:24" x14ac:dyDescent="0.25">
      <c r="A430" s="9" t="s">
        <v>68</v>
      </c>
      <c r="B430" s="30">
        <v>0</v>
      </c>
      <c r="C430" s="30">
        <v>0</v>
      </c>
      <c r="D430" s="30">
        <v>0</v>
      </c>
      <c r="E430" s="30">
        <v>0</v>
      </c>
      <c r="F430" s="30">
        <v>0</v>
      </c>
      <c r="H430" s="30">
        <v>0</v>
      </c>
      <c r="I430" s="30">
        <v>0</v>
      </c>
      <c r="J430" s="30">
        <v>0</v>
      </c>
      <c r="K430" s="30">
        <v>0</v>
      </c>
      <c r="L430" s="30">
        <v>0</v>
      </c>
      <c r="N430" s="30">
        <v>0</v>
      </c>
      <c r="O430" s="30">
        <v>0</v>
      </c>
      <c r="P430" s="30">
        <v>0</v>
      </c>
      <c r="Q430" s="30">
        <v>0</v>
      </c>
      <c r="R430" s="30">
        <v>0</v>
      </c>
      <c r="T430" s="30">
        <v>0</v>
      </c>
      <c r="U430" s="30">
        <v>0</v>
      </c>
      <c r="V430" s="30">
        <v>0</v>
      </c>
      <c r="W430" s="30">
        <v>0</v>
      </c>
      <c r="X430" s="30">
        <v>0</v>
      </c>
    </row>
    <row r="431" spans="1:24" x14ac:dyDescent="0.25">
      <c r="A431" s="9" t="s">
        <v>69</v>
      </c>
      <c r="B431" s="30">
        <v>0</v>
      </c>
      <c r="C431" s="30">
        <v>0</v>
      </c>
      <c r="D431" s="30">
        <v>0</v>
      </c>
      <c r="E431" s="30">
        <v>0</v>
      </c>
      <c r="F431" s="30">
        <v>0</v>
      </c>
      <c r="H431" s="30">
        <v>0</v>
      </c>
      <c r="I431" s="30">
        <v>0</v>
      </c>
      <c r="J431" s="30">
        <v>0</v>
      </c>
      <c r="K431" s="30">
        <v>0</v>
      </c>
      <c r="L431" s="30">
        <v>0</v>
      </c>
      <c r="N431" s="30">
        <v>0</v>
      </c>
      <c r="O431" s="30">
        <v>0</v>
      </c>
      <c r="P431" s="30">
        <v>0</v>
      </c>
      <c r="Q431" s="30">
        <v>0</v>
      </c>
      <c r="R431" s="30">
        <v>0</v>
      </c>
      <c r="T431" s="30">
        <v>0</v>
      </c>
      <c r="U431" s="30">
        <v>0</v>
      </c>
      <c r="V431" s="30">
        <v>0</v>
      </c>
      <c r="W431" s="30">
        <v>0</v>
      </c>
      <c r="X431" s="30">
        <v>0</v>
      </c>
    </row>
    <row r="432" spans="1:24" x14ac:dyDescent="0.25">
      <c r="A432" s="9" t="s">
        <v>70</v>
      </c>
      <c r="B432" s="30">
        <v>0</v>
      </c>
      <c r="C432" s="30">
        <v>0</v>
      </c>
      <c r="D432" s="30">
        <v>0</v>
      </c>
      <c r="E432" s="30">
        <v>0</v>
      </c>
      <c r="F432" s="30">
        <v>0</v>
      </c>
      <c r="H432" s="30">
        <v>0</v>
      </c>
      <c r="I432" s="30">
        <v>0</v>
      </c>
      <c r="J432" s="30">
        <v>0</v>
      </c>
      <c r="K432" s="30">
        <v>0</v>
      </c>
      <c r="L432" s="30">
        <v>0</v>
      </c>
      <c r="N432" s="30">
        <v>0</v>
      </c>
      <c r="O432" s="30">
        <v>0</v>
      </c>
      <c r="P432" s="30">
        <v>0</v>
      </c>
      <c r="Q432" s="30">
        <v>0</v>
      </c>
      <c r="R432" s="30">
        <v>0</v>
      </c>
      <c r="T432" s="30">
        <v>0</v>
      </c>
      <c r="U432" s="30">
        <v>0</v>
      </c>
      <c r="V432" s="30">
        <v>0</v>
      </c>
      <c r="W432" s="30">
        <v>0</v>
      </c>
      <c r="X432" s="30">
        <v>0</v>
      </c>
    </row>
    <row r="433" spans="1:24" x14ac:dyDescent="0.25">
      <c r="A433" s="9" t="s">
        <v>10</v>
      </c>
      <c r="B433" s="30">
        <v>0</v>
      </c>
      <c r="C433" s="30">
        <v>0</v>
      </c>
      <c r="D433" s="30">
        <v>0</v>
      </c>
      <c r="E433" s="30">
        <v>0</v>
      </c>
      <c r="F433" s="30">
        <v>0</v>
      </c>
      <c r="H433" s="30">
        <v>0</v>
      </c>
      <c r="I433" s="30">
        <v>0</v>
      </c>
      <c r="J433" s="30">
        <v>0</v>
      </c>
      <c r="K433" s="30">
        <v>0</v>
      </c>
      <c r="L433" s="30">
        <v>0</v>
      </c>
      <c r="N433" s="30">
        <v>0</v>
      </c>
      <c r="O433" s="30">
        <v>0</v>
      </c>
      <c r="P433" s="30">
        <v>0</v>
      </c>
      <c r="Q433" s="30">
        <v>0</v>
      </c>
      <c r="R433" s="30">
        <v>0</v>
      </c>
      <c r="T433" s="30">
        <v>0</v>
      </c>
      <c r="U433" s="30">
        <v>0</v>
      </c>
      <c r="V433" s="30">
        <v>0</v>
      </c>
      <c r="W433" s="30">
        <v>0</v>
      </c>
      <c r="X433" s="30">
        <v>0</v>
      </c>
    </row>
    <row r="434" spans="1:24" x14ac:dyDescent="0.25">
      <c r="A434" s="9" t="s">
        <v>26</v>
      </c>
      <c r="B434" s="30">
        <v>92232.9</v>
      </c>
      <c r="C434" s="30">
        <v>73173.600000000006</v>
      </c>
      <c r="D434" s="30">
        <v>66272.2</v>
      </c>
      <c r="E434" s="30">
        <v>60004.1</v>
      </c>
      <c r="F434" s="30">
        <v>53856.6</v>
      </c>
      <c r="H434" s="30">
        <v>111186</v>
      </c>
      <c r="I434" s="30">
        <v>89762.9</v>
      </c>
      <c r="J434" s="30">
        <v>83291.100000000006</v>
      </c>
      <c r="K434" s="30">
        <v>76869.5</v>
      </c>
      <c r="L434" s="30">
        <v>70475.8</v>
      </c>
      <c r="N434" s="30">
        <v>113521</v>
      </c>
      <c r="O434" s="30">
        <v>92629.6</v>
      </c>
      <c r="P434" s="30">
        <v>85817.5</v>
      </c>
      <c r="Q434" s="30">
        <v>79389.2</v>
      </c>
      <c r="R434" s="30">
        <v>73014.3</v>
      </c>
      <c r="T434" s="30">
        <v>124906</v>
      </c>
      <c r="U434" s="30">
        <v>104133</v>
      </c>
      <c r="V434" s="30">
        <v>96145.1</v>
      </c>
      <c r="W434" s="30">
        <v>89034.4</v>
      </c>
      <c r="X434" s="30">
        <v>82153.600000000006</v>
      </c>
    </row>
    <row r="436" spans="1:24" x14ac:dyDescent="0.25">
      <c r="A436" s="9" t="s">
        <v>247</v>
      </c>
      <c r="B436" s="9">
        <v>100</v>
      </c>
      <c r="C436" s="9">
        <v>95</v>
      </c>
      <c r="D436" s="9">
        <v>90</v>
      </c>
      <c r="E436" s="9">
        <v>85</v>
      </c>
      <c r="F436" s="9">
        <v>80</v>
      </c>
      <c r="G436" s="9" t="s">
        <v>248</v>
      </c>
      <c r="H436" s="9">
        <v>100</v>
      </c>
      <c r="I436" s="9">
        <v>95</v>
      </c>
      <c r="J436" s="9">
        <v>90</v>
      </c>
      <c r="K436" s="9">
        <v>85</v>
      </c>
      <c r="L436" s="9">
        <v>80</v>
      </c>
      <c r="M436" s="9" t="s">
        <v>249</v>
      </c>
      <c r="N436" s="9">
        <v>100</v>
      </c>
      <c r="O436" s="9">
        <v>95</v>
      </c>
      <c r="P436" s="9">
        <v>90</v>
      </c>
      <c r="Q436" s="9">
        <v>85</v>
      </c>
      <c r="R436" s="9">
        <v>80</v>
      </c>
      <c r="S436" s="9" t="s">
        <v>250</v>
      </c>
      <c r="T436" s="9">
        <v>100</v>
      </c>
      <c r="U436" s="9">
        <v>95</v>
      </c>
      <c r="V436" s="9">
        <v>90</v>
      </c>
      <c r="W436" s="9">
        <v>85</v>
      </c>
      <c r="X436" s="9">
        <v>80</v>
      </c>
    </row>
    <row r="437" spans="1:24" x14ac:dyDescent="0.25">
      <c r="A437" s="9" t="s">
        <v>22</v>
      </c>
      <c r="B437" s="30">
        <v>0</v>
      </c>
      <c r="C437" s="30">
        <v>0</v>
      </c>
      <c r="D437" s="30">
        <v>0</v>
      </c>
      <c r="E437" s="30">
        <v>0</v>
      </c>
      <c r="F437" s="30">
        <v>0</v>
      </c>
      <c r="H437" s="30">
        <v>0</v>
      </c>
      <c r="I437" s="30">
        <v>0</v>
      </c>
      <c r="J437" s="30">
        <v>0</v>
      </c>
      <c r="K437" s="30">
        <v>0</v>
      </c>
      <c r="L437" s="30">
        <v>0</v>
      </c>
      <c r="N437" s="30">
        <v>0</v>
      </c>
      <c r="O437" s="30">
        <v>0</v>
      </c>
      <c r="P437" s="30">
        <v>0</v>
      </c>
      <c r="Q437" s="30">
        <v>0</v>
      </c>
      <c r="R437" s="30">
        <v>0</v>
      </c>
      <c r="T437" s="30">
        <v>0</v>
      </c>
      <c r="U437" s="30">
        <v>0</v>
      </c>
      <c r="V437" s="30">
        <v>0</v>
      </c>
      <c r="W437" s="30">
        <v>0</v>
      </c>
      <c r="X437" s="30">
        <v>0</v>
      </c>
    </row>
    <row r="438" spans="1:24" x14ac:dyDescent="0.25">
      <c r="A438" s="9" t="s">
        <v>23</v>
      </c>
      <c r="B438" s="30">
        <v>0</v>
      </c>
      <c r="C438" s="30">
        <v>0</v>
      </c>
      <c r="D438" s="30">
        <v>0</v>
      </c>
      <c r="E438" s="30">
        <v>0</v>
      </c>
      <c r="F438" s="30">
        <v>0</v>
      </c>
      <c r="H438" s="30">
        <v>0</v>
      </c>
      <c r="I438" s="30">
        <v>0</v>
      </c>
      <c r="J438" s="30">
        <v>0</v>
      </c>
      <c r="K438" s="30">
        <v>0</v>
      </c>
      <c r="L438" s="30">
        <v>0</v>
      </c>
      <c r="N438" s="30">
        <v>0</v>
      </c>
      <c r="O438" s="30">
        <v>0</v>
      </c>
      <c r="P438" s="30">
        <v>0</v>
      </c>
      <c r="Q438" s="30">
        <v>0</v>
      </c>
      <c r="R438" s="30">
        <v>0</v>
      </c>
      <c r="T438" s="30">
        <v>0</v>
      </c>
      <c r="U438" s="30">
        <v>0</v>
      </c>
      <c r="V438" s="30">
        <v>0</v>
      </c>
      <c r="W438" s="30">
        <v>0</v>
      </c>
      <c r="X438" s="30">
        <v>0</v>
      </c>
    </row>
    <row r="439" spans="1:24" x14ac:dyDescent="0.25">
      <c r="A439" s="9" t="s">
        <v>24</v>
      </c>
      <c r="B439" s="30">
        <v>0</v>
      </c>
      <c r="C439" s="30">
        <v>0</v>
      </c>
      <c r="D439" s="30">
        <v>0</v>
      </c>
      <c r="E439" s="30">
        <v>0</v>
      </c>
      <c r="F439" s="30">
        <v>0</v>
      </c>
      <c r="H439" s="30">
        <v>0</v>
      </c>
      <c r="I439" s="30">
        <v>0</v>
      </c>
      <c r="J439" s="30">
        <v>0</v>
      </c>
      <c r="K439" s="30">
        <v>0</v>
      </c>
      <c r="L439" s="30">
        <v>0</v>
      </c>
      <c r="N439" s="30">
        <v>0</v>
      </c>
      <c r="O439" s="30">
        <v>0</v>
      </c>
      <c r="P439" s="30">
        <v>0</v>
      </c>
      <c r="Q439" s="30">
        <v>0</v>
      </c>
      <c r="R439" s="30">
        <v>0</v>
      </c>
      <c r="T439" s="30">
        <v>0</v>
      </c>
      <c r="U439" s="30">
        <v>0</v>
      </c>
      <c r="V439" s="30">
        <v>0</v>
      </c>
      <c r="W439" s="30">
        <v>0</v>
      </c>
      <c r="X439" s="30">
        <v>0</v>
      </c>
    </row>
    <row r="440" spans="1:24" x14ac:dyDescent="0.25">
      <c r="A440" s="9" t="s">
        <v>25</v>
      </c>
      <c r="B440" s="30">
        <v>6</v>
      </c>
      <c r="C440" s="30">
        <v>6</v>
      </c>
      <c r="D440" s="30">
        <v>6</v>
      </c>
      <c r="E440" s="30">
        <v>6</v>
      </c>
      <c r="F440" s="30">
        <v>6</v>
      </c>
      <c r="H440" s="30">
        <v>7</v>
      </c>
      <c r="I440" s="30">
        <v>7</v>
      </c>
      <c r="J440" s="30">
        <v>7</v>
      </c>
      <c r="K440" s="30">
        <v>7</v>
      </c>
      <c r="L440" s="30">
        <v>7</v>
      </c>
      <c r="N440" s="30">
        <v>8</v>
      </c>
      <c r="O440" s="30">
        <v>8</v>
      </c>
      <c r="P440" s="30">
        <v>8</v>
      </c>
      <c r="Q440" s="30">
        <v>8</v>
      </c>
      <c r="R440" s="30">
        <v>8</v>
      </c>
      <c r="T440" s="30">
        <v>12</v>
      </c>
      <c r="U440" s="30">
        <v>12</v>
      </c>
      <c r="V440" s="30">
        <v>12</v>
      </c>
      <c r="W440" s="30">
        <v>12</v>
      </c>
      <c r="X440" s="30">
        <v>12</v>
      </c>
    </row>
    <row r="441" spans="1:24" x14ac:dyDescent="0.25">
      <c r="A441" s="9" t="s">
        <v>64</v>
      </c>
      <c r="B441" s="30">
        <v>0</v>
      </c>
      <c r="C441" s="30">
        <v>0</v>
      </c>
      <c r="D441" s="30">
        <v>0</v>
      </c>
      <c r="E441" s="30">
        <v>0</v>
      </c>
      <c r="F441" s="30">
        <v>0</v>
      </c>
      <c r="H441" s="30">
        <v>0</v>
      </c>
      <c r="I441" s="30">
        <v>0</v>
      </c>
      <c r="J441" s="30">
        <v>0</v>
      </c>
      <c r="K441" s="30">
        <v>0</v>
      </c>
      <c r="L441" s="30">
        <v>0</v>
      </c>
      <c r="N441" s="30">
        <v>0</v>
      </c>
      <c r="O441" s="30">
        <v>0</v>
      </c>
      <c r="P441" s="30">
        <v>0</v>
      </c>
      <c r="Q441" s="30">
        <v>0</v>
      </c>
      <c r="R441" s="30">
        <v>0</v>
      </c>
      <c r="T441" s="30">
        <v>0</v>
      </c>
      <c r="U441" s="30">
        <v>0</v>
      </c>
      <c r="V441" s="30">
        <v>0</v>
      </c>
      <c r="W441" s="30">
        <v>0</v>
      </c>
      <c r="X441" s="30">
        <v>0</v>
      </c>
    </row>
    <row r="442" spans="1:24" x14ac:dyDescent="0.25">
      <c r="A442" s="9" t="s">
        <v>65</v>
      </c>
      <c r="B442" s="30">
        <v>0</v>
      </c>
      <c r="C442" s="30">
        <v>0</v>
      </c>
      <c r="D442" s="30">
        <v>0</v>
      </c>
      <c r="E442" s="30">
        <v>0</v>
      </c>
      <c r="F442" s="30">
        <v>0</v>
      </c>
      <c r="H442" s="30">
        <v>0</v>
      </c>
      <c r="I442" s="30">
        <v>0</v>
      </c>
      <c r="J442" s="30">
        <v>0</v>
      </c>
      <c r="K442" s="30">
        <v>0</v>
      </c>
      <c r="L442" s="30">
        <v>0</v>
      </c>
      <c r="N442" s="30">
        <v>0</v>
      </c>
      <c r="O442" s="30">
        <v>0</v>
      </c>
      <c r="P442" s="30">
        <v>0</v>
      </c>
      <c r="Q442" s="30">
        <v>0</v>
      </c>
      <c r="R442" s="30">
        <v>0</v>
      </c>
      <c r="T442" s="30">
        <v>0</v>
      </c>
      <c r="U442" s="30">
        <v>0</v>
      </c>
      <c r="V442" s="30">
        <v>0</v>
      </c>
      <c r="W442" s="30">
        <v>0</v>
      </c>
      <c r="X442" s="30">
        <v>0</v>
      </c>
    </row>
    <row r="443" spans="1:24" x14ac:dyDescent="0.25">
      <c r="A443" s="9" t="s">
        <v>66</v>
      </c>
      <c r="B443" s="30">
        <v>0</v>
      </c>
      <c r="C443" s="30">
        <v>0</v>
      </c>
      <c r="D443" s="30">
        <v>0</v>
      </c>
      <c r="E443" s="30">
        <v>0</v>
      </c>
      <c r="F443" s="30">
        <v>0</v>
      </c>
      <c r="H443" s="30">
        <v>0</v>
      </c>
      <c r="I443" s="30">
        <v>0</v>
      </c>
      <c r="J443" s="30">
        <v>0</v>
      </c>
      <c r="K443" s="30">
        <v>0</v>
      </c>
      <c r="L443" s="30">
        <v>0</v>
      </c>
      <c r="N443" s="30">
        <v>0</v>
      </c>
      <c r="O443" s="30">
        <v>0</v>
      </c>
      <c r="P443" s="30">
        <v>0</v>
      </c>
      <c r="Q443" s="30">
        <v>0</v>
      </c>
      <c r="R443" s="30">
        <v>0</v>
      </c>
      <c r="T443" s="30">
        <v>0</v>
      </c>
      <c r="U443" s="30">
        <v>0</v>
      </c>
      <c r="V443" s="30">
        <v>0</v>
      </c>
      <c r="W443" s="30">
        <v>0</v>
      </c>
      <c r="X443" s="30">
        <v>0</v>
      </c>
    </row>
    <row r="444" spans="1:24" x14ac:dyDescent="0.25">
      <c r="A444" s="9" t="s">
        <v>67</v>
      </c>
      <c r="B444" s="30">
        <v>0</v>
      </c>
      <c r="C444" s="30">
        <v>0</v>
      </c>
      <c r="D444" s="30">
        <v>0</v>
      </c>
      <c r="E444" s="30">
        <v>0</v>
      </c>
      <c r="F444" s="30">
        <v>0</v>
      </c>
      <c r="H444" s="30">
        <v>0</v>
      </c>
      <c r="I444" s="30">
        <v>0</v>
      </c>
      <c r="J444" s="30">
        <v>0</v>
      </c>
      <c r="K444" s="30">
        <v>0</v>
      </c>
      <c r="L444" s="30">
        <v>0</v>
      </c>
      <c r="N444" s="30">
        <v>0</v>
      </c>
      <c r="O444" s="30">
        <v>0</v>
      </c>
      <c r="P444" s="30">
        <v>0</v>
      </c>
      <c r="Q444" s="30">
        <v>0</v>
      </c>
      <c r="R444" s="30">
        <v>0</v>
      </c>
      <c r="T444" s="30">
        <v>0</v>
      </c>
      <c r="U444" s="30">
        <v>0</v>
      </c>
      <c r="V444" s="30">
        <v>0</v>
      </c>
      <c r="W444" s="30">
        <v>0</v>
      </c>
      <c r="X444" s="30">
        <v>0</v>
      </c>
    </row>
    <row r="445" spans="1:24" x14ac:dyDescent="0.25">
      <c r="A445" s="9" t="s">
        <v>68</v>
      </c>
      <c r="B445" s="30">
        <v>4156.62</v>
      </c>
      <c r="C445" s="30">
        <v>4156.62</v>
      </c>
      <c r="D445" s="30">
        <v>4156.62</v>
      </c>
      <c r="E445" s="30">
        <v>4156.62</v>
      </c>
      <c r="F445" s="30">
        <v>4156.62</v>
      </c>
      <c r="H445" s="30">
        <v>4849.3899999999994</v>
      </c>
      <c r="I445" s="30">
        <v>4849.3899999999994</v>
      </c>
      <c r="J445" s="30">
        <v>4849.3899999999994</v>
      </c>
      <c r="K445" s="30">
        <v>4849.3899999999994</v>
      </c>
      <c r="L445" s="30">
        <v>4849.3899999999994</v>
      </c>
      <c r="N445" s="30">
        <v>5542.16</v>
      </c>
      <c r="O445" s="30">
        <v>5542.16</v>
      </c>
      <c r="P445" s="30">
        <v>5542.16</v>
      </c>
      <c r="Q445" s="30">
        <v>5542.16</v>
      </c>
      <c r="R445" s="30">
        <v>5542.16</v>
      </c>
      <c r="T445" s="30">
        <v>8313.24</v>
      </c>
      <c r="U445" s="30">
        <v>8313.24</v>
      </c>
      <c r="V445" s="30">
        <v>8313.24</v>
      </c>
      <c r="W445" s="30">
        <v>8313.24</v>
      </c>
      <c r="X445" s="30">
        <v>8313.24</v>
      </c>
    </row>
    <row r="446" spans="1:24" x14ac:dyDescent="0.25">
      <c r="A446" s="9" t="s">
        <v>69</v>
      </c>
      <c r="B446" s="30">
        <v>1277.0345580000001</v>
      </c>
      <c r="C446" s="30">
        <v>1277.0345580000001</v>
      </c>
      <c r="D446" s="30">
        <v>1277.0345580000001</v>
      </c>
      <c r="E446" s="30">
        <v>1277.0345580000001</v>
      </c>
      <c r="F446" s="30">
        <v>1277.0345580000001</v>
      </c>
      <c r="H446" s="30">
        <v>1489.8736510000001</v>
      </c>
      <c r="I446" s="30">
        <v>1489.8736510000001</v>
      </c>
      <c r="J446" s="30">
        <v>1489.8736510000001</v>
      </c>
      <c r="K446" s="30">
        <v>1489.8736510000001</v>
      </c>
      <c r="L446" s="30">
        <v>1489.8736510000001</v>
      </c>
      <c r="N446" s="30">
        <v>1702.7127439999999</v>
      </c>
      <c r="O446" s="30">
        <v>1702.7127439999999</v>
      </c>
      <c r="P446" s="30">
        <v>1702.7127439999999</v>
      </c>
      <c r="Q446" s="30">
        <v>1702.7127439999999</v>
      </c>
      <c r="R446" s="30">
        <v>1702.7127439999999</v>
      </c>
      <c r="T446" s="30">
        <v>2554.0691160000001</v>
      </c>
      <c r="U446" s="30">
        <v>2554.0691160000001</v>
      </c>
      <c r="V446" s="30">
        <v>2554.0691160000001</v>
      </c>
      <c r="W446" s="30">
        <v>2554.0691160000001</v>
      </c>
      <c r="X446" s="30">
        <v>2554.0691160000001</v>
      </c>
    </row>
    <row r="447" spans="1:24" x14ac:dyDescent="0.25">
      <c r="A447" s="9" t="s">
        <v>70</v>
      </c>
      <c r="B447" s="30">
        <v>3858.7391275132431</v>
      </c>
      <c r="C447" s="30">
        <v>3665.8021711376141</v>
      </c>
      <c r="D447" s="30">
        <v>3472.8652147619518</v>
      </c>
      <c r="E447" s="30">
        <v>3279.9282583862901</v>
      </c>
      <c r="F447" s="30">
        <v>3086.9913020106392</v>
      </c>
      <c r="H447" s="30">
        <v>3860.1685548619098</v>
      </c>
      <c r="I447" s="30">
        <v>3667.160127118837</v>
      </c>
      <c r="J447" s="30">
        <v>3474.1516993757682</v>
      </c>
      <c r="K447" s="30">
        <v>3281.1432716326872</v>
      </c>
      <c r="L447" s="30">
        <v>3088.1348438895948</v>
      </c>
      <c r="N447" s="30">
        <v>3860.1685548619221</v>
      </c>
      <c r="O447" s="30">
        <v>3667.1601271188292</v>
      </c>
      <c r="P447" s="30">
        <v>3474.15169937574</v>
      </c>
      <c r="Q447" s="30">
        <v>3281.1432716326422</v>
      </c>
      <c r="R447" s="30">
        <v>3088.1348438895411</v>
      </c>
      <c r="T447" s="30">
        <v>3861.5979822105428</v>
      </c>
      <c r="U447" s="30">
        <v>3668.5180831000248</v>
      </c>
      <c r="V447" s="30">
        <v>3475.4381839895</v>
      </c>
      <c r="W447" s="30">
        <v>3282.358284878977</v>
      </c>
      <c r="X447" s="30">
        <v>3089.2783857684472</v>
      </c>
    </row>
    <row r="448" spans="1:24" x14ac:dyDescent="0.25">
      <c r="A448" s="9" t="s">
        <v>10</v>
      </c>
      <c r="B448" s="30">
        <v>111998.7730579729</v>
      </c>
      <c r="C448" s="30">
        <v>106398.8344050751</v>
      </c>
      <c r="D448" s="30">
        <v>100798.8957521765</v>
      </c>
      <c r="E448" s="30">
        <v>95198.957099277875</v>
      </c>
      <c r="F448" s="30">
        <v>89599.018446379545</v>
      </c>
      <c r="H448" s="30">
        <v>112040.2617681281</v>
      </c>
      <c r="I448" s="30">
        <v>106438.2486797223</v>
      </c>
      <c r="J448" s="30">
        <v>100836.2355913167</v>
      </c>
      <c r="K448" s="30">
        <v>95234.222502910707</v>
      </c>
      <c r="L448" s="30">
        <v>89632.20941450441</v>
      </c>
      <c r="N448" s="30">
        <v>112040.2617681284</v>
      </c>
      <c r="O448" s="30">
        <v>106438.24867972211</v>
      </c>
      <c r="P448" s="30">
        <v>100836.2355913159</v>
      </c>
      <c r="Q448" s="30">
        <v>95234.222502909426</v>
      </c>
      <c r="R448" s="30">
        <v>89632.209414502853</v>
      </c>
      <c r="T448" s="30">
        <v>112081.7504782824</v>
      </c>
      <c r="U448" s="30">
        <v>106477.6629543685</v>
      </c>
      <c r="V448" s="30">
        <v>100873.5754304545</v>
      </c>
      <c r="W448" s="30">
        <v>95269.487906540497</v>
      </c>
      <c r="X448" s="30">
        <v>89665.400382626292</v>
      </c>
    </row>
    <row r="449" spans="1:24" x14ac:dyDescent="0.25">
      <c r="A449" s="9" t="s">
        <v>26</v>
      </c>
      <c r="B449" s="30">
        <v>121295</v>
      </c>
      <c r="C449" s="30">
        <v>115502</v>
      </c>
      <c r="D449" s="30">
        <v>109709</v>
      </c>
      <c r="E449" s="30">
        <v>103915</v>
      </c>
      <c r="F449" s="30">
        <v>98122.4</v>
      </c>
      <c r="H449" s="30">
        <v>122243</v>
      </c>
      <c r="I449" s="30">
        <v>116448</v>
      </c>
      <c r="J449" s="30">
        <v>110653</v>
      </c>
      <c r="K449" s="30">
        <v>104858</v>
      </c>
      <c r="L449" s="30">
        <v>99062.3</v>
      </c>
      <c r="N449" s="30">
        <v>123149</v>
      </c>
      <c r="O449" s="30">
        <v>117353</v>
      </c>
      <c r="P449" s="30">
        <v>111558</v>
      </c>
      <c r="Q449" s="30">
        <v>105763</v>
      </c>
      <c r="R449" s="30">
        <v>99967.9</v>
      </c>
      <c r="T449" s="30">
        <v>126814</v>
      </c>
      <c r="U449" s="30">
        <v>121017</v>
      </c>
      <c r="V449" s="30">
        <v>115219</v>
      </c>
      <c r="W449" s="30">
        <v>109422</v>
      </c>
      <c r="X449" s="30">
        <v>103624</v>
      </c>
    </row>
    <row r="451" spans="1:24" x14ac:dyDescent="0.25">
      <c r="A451" s="9" t="s">
        <v>251</v>
      </c>
      <c r="B451" s="9">
        <v>100</v>
      </c>
      <c r="C451" s="9">
        <v>95</v>
      </c>
      <c r="D451" s="9">
        <v>90</v>
      </c>
      <c r="E451" s="9">
        <v>85</v>
      </c>
      <c r="F451" s="9">
        <v>80</v>
      </c>
      <c r="G451" s="9" t="s">
        <v>252</v>
      </c>
      <c r="H451" s="9">
        <v>100</v>
      </c>
      <c r="I451" s="9">
        <v>95</v>
      </c>
      <c r="J451" s="9">
        <v>90</v>
      </c>
      <c r="K451" s="9">
        <v>85</v>
      </c>
      <c r="L451" s="9">
        <v>80</v>
      </c>
      <c r="M451" s="9" t="s">
        <v>253</v>
      </c>
      <c r="N451" s="9">
        <v>100</v>
      </c>
      <c r="O451" s="9">
        <v>95</v>
      </c>
      <c r="P451" s="9">
        <v>90</v>
      </c>
      <c r="Q451" s="9">
        <v>85</v>
      </c>
      <c r="R451" s="9">
        <v>80</v>
      </c>
      <c r="S451" s="9" t="s">
        <v>254</v>
      </c>
      <c r="T451" s="9">
        <v>100</v>
      </c>
      <c r="U451" s="9">
        <v>95</v>
      </c>
      <c r="V451" s="9">
        <v>90</v>
      </c>
      <c r="W451" s="9">
        <v>85</v>
      </c>
      <c r="X451" s="9">
        <v>80</v>
      </c>
    </row>
    <row r="452" spans="1:24" x14ac:dyDescent="0.25">
      <c r="A452" s="9" t="s">
        <v>22</v>
      </c>
      <c r="B452" s="30">
        <v>9.7789999999999999</v>
      </c>
      <c r="C452" s="30">
        <v>9.7859999999999996</v>
      </c>
      <c r="D452" s="30">
        <v>9.7840000000000007</v>
      </c>
      <c r="E452" s="30">
        <v>9.7780000000000005</v>
      </c>
      <c r="F452" s="30">
        <v>9.7789999999999999</v>
      </c>
      <c r="H452" s="30">
        <v>6.4089999999999998</v>
      </c>
      <c r="I452" s="30">
        <v>6.4089999999999998</v>
      </c>
      <c r="J452" s="30">
        <v>6.4089999999999998</v>
      </c>
      <c r="K452" s="30">
        <v>6.4089999999999998</v>
      </c>
      <c r="L452" s="30">
        <v>6.4089999999999998</v>
      </c>
      <c r="N452" s="30">
        <v>5.67</v>
      </c>
      <c r="O452" s="30">
        <v>5.6740000000000004</v>
      </c>
      <c r="P452" s="30">
        <v>5.6749999999999998</v>
      </c>
      <c r="Q452" s="30">
        <v>5.6769999999999996</v>
      </c>
      <c r="R452" s="30">
        <v>5.6840000000000002</v>
      </c>
      <c r="T452" s="30">
        <v>4.1820000000000004</v>
      </c>
      <c r="U452" s="30">
        <v>4.1879999999999997</v>
      </c>
      <c r="V452" s="30">
        <v>4.1879999999999997</v>
      </c>
      <c r="W452" s="30">
        <v>4.1879999999999997</v>
      </c>
      <c r="X452" s="30">
        <v>4.1879999999999997</v>
      </c>
    </row>
    <row r="453" spans="1:24" x14ac:dyDescent="0.25">
      <c r="A453" s="9" t="s">
        <v>23</v>
      </c>
      <c r="B453" s="30">
        <v>0.188</v>
      </c>
      <c r="C453" s="30">
        <v>0.182</v>
      </c>
      <c r="D453" s="30">
        <v>0.18099999999999999</v>
      </c>
      <c r="E453" s="30">
        <v>0.183</v>
      </c>
      <c r="F453" s="30">
        <v>0.184</v>
      </c>
      <c r="H453" s="30">
        <v>5.8999999999999997E-2</v>
      </c>
      <c r="I453" s="30">
        <v>5.8999999999999997E-2</v>
      </c>
      <c r="J453" s="30">
        <v>5.8999999999999997E-2</v>
      </c>
      <c r="K453" s="30">
        <v>5.8999999999999997E-2</v>
      </c>
      <c r="L453" s="30">
        <v>5.8999999999999997E-2</v>
      </c>
      <c r="N453" s="30">
        <v>8.3000000000000004E-2</v>
      </c>
      <c r="O453" s="30">
        <v>8.5000000000000006E-2</v>
      </c>
      <c r="P453" s="30">
        <v>8.5000000000000006E-2</v>
      </c>
      <c r="Q453" s="30">
        <v>8.5999999999999993E-2</v>
      </c>
      <c r="R453" s="30">
        <v>8.4000000000000005E-2</v>
      </c>
      <c r="T453" s="30">
        <v>0.20599999999999999</v>
      </c>
      <c r="U453" s="30">
        <v>0.20799999999999999</v>
      </c>
      <c r="V453" s="30">
        <v>0.20799999999999999</v>
      </c>
      <c r="W453" s="30">
        <v>0.20799999999999999</v>
      </c>
      <c r="X453" s="30">
        <v>0.20799999999999999</v>
      </c>
    </row>
    <row r="454" spans="1:24" x14ac:dyDescent="0.25">
      <c r="A454" s="9" t="s">
        <v>24</v>
      </c>
      <c r="B454" s="30">
        <v>0.79900000000000004</v>
      </c>
      <c r="C454" s="30">
        <v>0.77800000000000002</v>
      </c>
      <c r="D454" s="30">
        <v>0.77600000000000002</v>
      </c>
      <c r="E454" s="30">
        <v>0.78400000000000003</v>
      </c>
      <c r="F454" s="30">
        <v>0.78400000000000003</v>
      </c>
      <c r="H454" s="30">
        <v>0.253</v>
      </c>
      <c r="I454" s="30">
        <v>0.253</v>
      </c>
      <c r="J454" s="30">
        <v>0.253</v>
      </c>
      <c r="K454" s="30">
        <v>0.253</v>
      </c>
      <c r="L454" s="30">
        <v>0.253</v>
      </c>
      <c r="N454" s="30">
        <v>0.35799999999999998</v>
      </c>
      <c r="O454" s="30">
        <v>0.36399999999999999</v>
      </c>
      <c r="P454" s="30">
        <v>0.36499999999999999</v>
      </c>
      <c r="Q454" s="30">
        <v>0.36899999999999999</v>
      </c>
      <c r="R454" s="30">
        <v>0.36</v>
      </c>
      <c r="T454" s="30">
        <v>1.119</v>
      </c>
      <c r="U454" s="30">
        <v>1.127</v>
      </c>
      <c r="V454" s="30">
        <v>1.1299999999999999</v>
      </c>
      <c r="W454" s="30">
        <v>1.131</v>
      </c>
      <c r="X454" s="30">
        <v>1.131</v>
      </c>
    </row>
    <row r="455" spans="1:24" x14ac:dyDescent="0.25">
      <c r="A455" s="9" t="s">
        <v>25</v>
      </c>
      <c r="B455" s="30">
        <v>6</v>
      </c>
      <c r="C455" s="30">
        <v>6</v>
      </c>
      <c r="D455" s="30">
        <v>6</v>
      </c>
      <c r="E455" s="30">
        <v>6</v>
      </c>
      <c r="F455" s="30">
        <v>6</v>
      </c>
      <c r="H455" s="30">
        <v>7</v>
      </c>
      <c r="I455" s="30">
        <v>7</v>
      </c>
      <c r="J455" s="30">
        <v>7</v>
      </c>
      <c r="K455" s="30">
        <v>7</v>
      </c>
      <c r="L455" s="30">
        <v>7</v>
      </c>
      <c r="N455" s="30">
        <v>8</v>
      </c>
      <c r="O455" s="30">
        <v>8</v>
      </c>
      <c r="P455" s="30">
        <v>8</v>
      </c>
      <c r="Q455" s="30">
        <v>8</v>
      </c>
      <c r="R455" s="30">
        <v>8</v>
      </c>
      <c r="T455" s="30">
        <v>12</v>
      </c>
      <c r="U455" s="30">
        <v>12</v>
      </c>
      <c r="V455" s="30">
        <v>12</v>
      </c>
      <c r="W455" s="30">
        <v>12</v>
      </c>
      <c r="X455" s="30">
        <v>12</v>
      </c>
    </row>
    <row r="456" spans="1:24" x14ac:dyDescent="0.25">
      <c r="A456" s="9" t="s">
        <v>64</v>
      </c>
      <c r="B456" s="30">
        <v>17601.876</v>
      </c>
      <c r="C456" s="30">
        <v>17614.367999999999</v>
      </c>
      <c r="D456" s="30">
        <v>17611.182000000001</v>
      </c>
      <c r="E456" s="30">
        <v>17600.831999999999</v>
      </c>
      <c r="F456" s="30">
        <v>17602.758000000002</v>
      </c>
      <c r="H456" s="30">
        <v>11536.92</v>
      </c>
      <c r="I456" s="30">
        <v>11536.92</v>
      </c>
      <c r="J456" s="30">
        <v>11536.92</v>
      </c>
      <c r="K456" s="30">
        <v>11536.92</v>
      </c>
      <c r="L456" s="30">
        <v>11536.92</v>
      </c>
      <c r="N456" s="30">
        <v>10205.226000000001</v>
      </c>
      <c r="O456" s="30">
        <v>10213.956</v>
      </c>
      <c r="P456" s="30">
        <v>10214.370000000001</v>
      </c>
      <c r="Q456" s="30">
        <v>10219.284</v>
      </c>
      <c r="R456" s="30">
        <v>10231.578</v>
      </c>
      <c r="T456" s="30">
        <v>7528.1220000000003</v>
      </c>
      <c r="U456" s="30">
        <v>7537.5179999999991</v>
      </c>
      <c r="V456" s="30">
        <v>7538.2020000000002</v>
      </c>
      <c r="W456" s="30">
        <v>7538.9940000000006</v>
      </c>
      <c r="X456" s="30">
        <v>7538.9940000000006</v>
      </c>
    </row>
    <row r="457" spans="1:24" x14ac:dyDescent="0.25">
      <c r="A457" s="9" t="s">
        <v>65</v>
      </c>
      <c r="B457" s="30">
        <v>2997.093858350775</v>
      </c>
      <c r="C457" s="30">
        <v>2999.220887110579</v>
      </c>
      <c r="D457" s="30">
        <v>2998.6784028303409</v>
      </c>
      <c r="E457" s="30">
        <v>2996.916095140301</v>
      </c>
      <c r="F457" s="30">
        <v>2997.2440376147952</v>
      </c>
      <c r="H457" s="30">
        <v>1964.4060710508479</v>
      </c>
      <c r="I457" s="30">
        <v>1964.4060710508479</v>
      </c>
      <c r="J457" s="30">
        <v>1964.4060710508479</v>
      </c>
      <c r="K457" s="30">
        <v>1964.4060710508479</v>
      </c>
      <c r="L457" s="30">
        <v>1964.4060710508479</v>
      </c>
      <c r="N457" s="30">
        <v>1737.656836560014</v>
      </c>
      <c r="O457" s="30">
        <v>1739.143304785526</v>
      </c>
      <c r="P457" s="30">
        <v>1739.2137970931281</v>
      </c>
      <c r="Q457" s="30">
        <v>1740.05051013553</v>
      </c>
      <c r="R457" s="30">
        <v>1742.1438251830029</v>
      </c>
      <c r="T457" s="30">
        <v>1281.8229267786769</v>
      </c>
      <c r="U457" s="30">
        <v>1283.4227956729389</v>
      </c>
      <c r="V457" s="30">
        <v>1283.5392612246289</v>
      </c>
      <c r="W457" s="30">
        <v>1283.6741160739541</v>
      </c>
      <c r="X457" s="30">
        <v>1283.6741160739541</v>
      </c>
    </row>
    <row r="458" spans="1:24" x14ac:dyDescent="0.25">
      <c r="A458" s="9" t="s">
        <v>66</v>
      </c>
      <c r="B458" s="30">
        <v>759.54676405989494</v>
      </c>
      <c r="C458" s="30">
        <v>738.53559061927501</v>
      </c>
      <c r="D458" s="30">
        <v>736.49509904726494</v>
      </c>
      <c r="E458" s="30">
        <v>744.35657466617999</v>
      </c>
      <c r="F458" s="30">
        <v>745.02806266149491</v>
      </c>
      <c r="H458" s="30">
        <v>239.99924603995251</v>
      </c>
      <c r="I458" s="30">
        <v>239.99924603995251</v>
      </c>
      <c r="J458" s="30">
        <v>239.99924603995251</v>
      </c>
      <c r="K458" s="30">
        <v>239.99924603995251</v>
      </c>
      <c r="L458" s="30">
        <v>239.99924603995251</v>
      </c>
      <c r="N458" s="30">
        <v>339.41850530793749</v>
      </c>
      <c r="O458" s="30">
        <v>345.85286778757302</v>
      </c>
      <c r="P458" s="30">
        <v>346.16428388453159</v>
      </c>
      <c r="Q458" s="30">
        <v>349.79077524708953</v>
      </c>
      <c r="R458" s="30">
        <v>341.59623507548997</v>
      </c>
      <c r="T458" s="30">
        <v>1004.272497266415</v>
      </c>
      <c r="U458" s="30">
        <v>1010.77189992076</v>
      </c>
      <c r="V458" s="30">
        <v>1013.68401359608</v>
      </c>
      <c r="W458" s="30">
        <v>1014.427055877955</v>
      </c>
      <c r="X458" s="30">
        <v>1014.427055877955</v>
      </c>
    </row>
    <row r="459" spans="1:24" x14ac:dyDescent="0.25">
      <c r="A459" s="9" t="s">
        <v>67</v>
      </c>
      <c r="B459" s="30">
        <v>169.99543493547199</v>
      </c>
      <c r="C459" s="30">
        <v>165.65373027736501</v>
      </c>
      <c r="D459" s="30">
        <v>165.19612622741499</v>
      </c>
      <c r="E459" s="30">
        <v>166.95949811291999</v>
      </c>
      <c r="F459" s="30">
        <v>166.77411526291701</v>
      </c>
      <c r="H459" s="30">
        <v>53.831901918839002</v>
      </c>
      <c r="I459" s="30">
        <v>53.831901918839002</v>
      </c>
      <c r="J459" s="30">
        <v>53.831901918839002</v>
      </c>
      <c r="K459" s="30">
        <v>53.831901918839002</v>
      </c>
      <c r="L459" s="30">
        <v>53.831901918839002</v>
      </c>
      <c r="N459" s="30">
        <v>76.131692209728016</v>
      </c>
      <c r="O459" s="30">
        <v>77.574954099360994</v>
      </c>
      <c r="P459" s="30">
        <v>77.644765321865023</v>
      </c>
      <c r="Q459" s="30">
        <v>78.458236335311</v>
      </c>
      <c r="R459" s="30">
        <v>76.620157928162996</v>
      </c>
      <c r="T459" s="30">
        <v>238.24995231327</v>
      </c>
      <c r="U459" s="30">
        <v>239.79729251937999</v>
      </c>
      <c r="V459" s="30">
        <v>240.59543911813</v>
      </c>
      <c r="W459" s="30">
        <v>240.78060912903999</v>
      </c>
      <c r="X459" s="30">
        <v>240.78060912903999</v>
      </c>
    </row>
    <row r="460" spans="1:24" x14ac:dyDescent="0.25">
      <c r="A460" s="9" t="s">
        <v>68</v>
      </c>
      <c r="B460" s="30">
        <v>4156.62</v>
      </c>
      <c r="C460" s="30">
        <v>4156.62</v>
      </c>
      <c r="D460" s="30">
        <v>4156.62</v>
      </c>
      <c r="E460" s="30">
        <v>4156.62</v>
      </c>
      <c r="F460" s="30">
        <v>4156.62</v>
      </c>
      <c r="H460" s="30">
        <v>4849.3899999999994</v>
      </c>
      <c r="I460" s="30">
        <v>4849.3899999999994</v>
      </c>
      <c r="J460" s="30">
        <v>4849.3899999999994</v>
      </c>
      <c r="K460" s="30">
        <v>4849.3899999999994</v>
      </c>
      <c r="L460" s="30">
        <v>4849.3899999999994</v>
      </c>
      <c r="N460" s="30">
        <v>5542.16</v>
      </c>
      <c r="O460" s="30">
        <v>5542.16</v>
      </c>
      <c r="P460" s="30">
        <v>5542.16</v>
      </c>
      <c r="Q460" s="30">
        <v>5542.16</v>
      </c>
      <c r="R460" s="30">
        <v>5542.16</v>
      </c>
      <c r="T460" s="30">
        <v>8313.24</v>
      </c>
      <c r="U460" s="30">
        <v>8313.24</v>
      </c>
      <c r="V460" s="30">
        <v>8313.24</v>
      </c>
      <c r="W460" s="30">
        <v>8313.24</v>
      </c>
      <c r="X460" s="30">
        <v>8313.24</v>
      </c>
    </row>
    <row r="461" spans="1:24" x14ac:dyDescent="0.25">
      <c r="A461" s="9" t="s">
        <v>69</v>
      </c>
      <c r="B461" s="30">
        <v>1277.0345580000001</v>
      </c>
      <c r="C461" s="30">
        <v>1277.0345580000001</v>
      </c>
      <c r="D461" s="30">
        <v>1277.0345580000001</v>
      </c>
      <c r="E461" s="30">
        <v>1277.0345580000001</v>
      </c>
      <c r="F461" s="30">
        <v>1277.0345580000001</v>
      </c>
      <c r="H461" s="30">
        <v>1489.8736510000001</v>
      </c>
      <c r="I461" s="30">
        <v>1489.8736510000001</v>
      </c>
      <c r="J461" s="30">
        <v>1489.8736510000001</v>
      </c>
      <c r="K461" s="30">
        <v>1489.8736510000001</v>
      </c>
      <c r="L461" s="30">
        <v>1489.8736510000001</v>
      </c>
      <c r="N461" s="30">
        <v>1702.7127439999999</v>
      </c>
      <c r="O461" s="30">
        <v>1702.7127439999999</v>
      </c>
      <c r="P461" s="30">
        <v>1702.7127439999999</v>
      </c>
      <c r="Q461" s="30">
        <v>1702.7127439999999</v>
      </c>
      <c r="R461" s="30">
        <v>1702.7127439999999</v>
      </c>
      <c r="T461" s="30">
        <v>2554.0691160000001</v>
      </c>
      <c r="U461" s="30">
        <v>2554.0691160000001</v>
      </c>
      <c r="V461" s="30">
        <v>2554.0691160000001</v>
      </c>
      <c r="W461" s="30">
        <v>2554.0691160000001</v>
      </c>
      <c r="X461" s="30">
        <v>2554.0691160000001</v>
      </c>
    </row>
    <row r="462" spans="1:24" x14ac:dyDescent="0.25">
      <c r="A462" s="9" t="s">
        <v>70</v>
      </c>
      <c r="B462" s="30">
        <v>1865.701174048985</v>
      </c>
      <c r="C462" s="30">
        <v>1673.33338619342</v>
      </c>
      <c r="D462" s="30">
        <v>1480.5925931569959</v>
      </c>
      <c r="E462" s="30">
        <v>1287.7247704657309</v>
      </c>
      <c r="F462" s="30">
        <v>1094.845559859732</v>
      </c>
      <c r="H462" s="30">
        <v>2577.3962710173491</v>
      </c>
      <c r="I462" s="30">
        <v>2384.388013061654</v>
      </c>
      <c r="J462" s="30">
        <v>2191.379574155309</v>
      </c>
      <c r="K462" s="30">
        <v>1998.371107328134</v>
      </c>
      <c r="L462" s="30">
        <v>1805.362726190237</v>
      </c>
      <c r="N462" s="30">
        <v>2719.352247579413</v>
      </c>
      <c r="O462" s="30">
        <v>2525.6148147493468</v>
      </c>
      <c r="P462" s="30">
        <v>2332.5709058608331</v>
      </c>
      <c r="Q462" s="30">
        <v>2139.161611152595</v>
      </c>
      <c r="R462" s="30">
        <v>1946.0356064476291</v>
      </c>
      <c r="T462" s="30">
        <v>3060.1953288642121</v>
      </c>
      <c r="U462" s="30">
        <v>2866.3772593904341</v>
      </c>
      <c r="V462" s="30">
        <v>2673.1049000919788</v>
      </c>
      <c r="W462" s="30">
        <v>2479.946859603494</v>
      </c>
      <c r="X462" s="30">
        <v>2286.8767373824599</v>
      </c>
    </row>
    <row r="463" spans="1:24" x14ac:dyDescent="0.25">
      <c r="A463" s="9" t="s">
        <v>10</v>
      </c>
      <c r="B463" s="30">
        <v>44305.715589083062</v>
      </c>
      <c r="C463" s="30">
        <v>39737.463922749528</v>
      </c>
      <c r="D463" s="30">
        <v>35160.354320490202</v>
      </c>
      <c r="E463" s="30">
        <v>30580.22808307135</v>
      </c>
      <c r="F463" s="30">
        <v>25999.831411288022</v>
      </c>
      <c r="H463" s="30">
        <v>61206.68611481494</v>
      </c>
      <c r="I463" s="30">
        <v>56623.224892688428</v>
      </c>
      <c r="J463" s="30">
        <v>52039.759373438603</v>
      </c>
      <c r="K463" s="30">
        <v>47456.293191139237</v>
      </c>
      <c r="L463" s="30">
        <v>42872.82904374491</v>
      </c>
      <c r="N463" s="30">
        <v>64577.783915048327</v>
      </c>
      <c r="O463" s="30">
        <v>59977.006621598077</v>
      </c>
      <c r="P463" s="30">
        <v>55392.698779384751</v>
      </c>
      <c r="Q463" s="30">
        <v>50799.713941930109</v>
      </c>
      <c r="R463" s="30">
        <v>46213.456530329488</v>
      </c>
      <c r="T463" s="30">
        <v>72671.950778403945</v>
      </c>
      <c r="U463" s="30">
        <v>68069.258567253055</v>
      </c>
      <c r="V463" s="30">
        <v>63479.525601751047</v>
      </c>
      <c r="W463" s="30">
        <v>58892.50742077695</v>
      </c>
      <c r="X463" s="30">
        <v>54307.577077773363</v>
      </c>
    </row>
    <row r="464" spans="1:24" x14ac:dyDescent="0.25">
      <c r="A464" s="9" t="s">
        <v>26</v>
      </c>
      <c r="B464" s="30">
        <v>73135.3</v>
      </c>
      <c r="C464" s="30">
        <v>68363.7</v>
      </c>
      <c r="D464" s="30">
        <v>63587.5</v>
      </c>
      <c r="E464" s="30">
        <v>58811.8</v>
      </c>
      <c r="F464" s="30">
        <v>54041.1</v>
      </c>
      <c r="H464" s="30">
        <v>83920.8</v>
      </c>
      <c r="I464" s="30">
        <v>79144.100000000006</v>
      </c>
      <c r="J464" s="30">
        <v>74367.5</v>
      </c>
      <c r="K464" s="30">
        <v>69590.8</v>
      </c>
      <c r="L464" s="30">
        <v>64814.2</v>
      </c>
      <c r="N464" s="30">
        <v>86902.8</v>
      </c>
      <c r="O464" s="30">
        <v>82126.2</v>
      </c>
      <c r="P464" s="30">
        <v>77349.5</v>
      </c>
      <c r="Q464" s="30">
        <v>72573.100000000006</v>
      </c>
      <c r="R464" s="30">
        <v>67797.899999999994</v>
      </c>
      <c r="T464" s="30">
        <v>96654.399999999994</v>
      </c>
      <c r="U464" s="30">
        <v>91876.800000000003</v>
      </c>
      <c r="V464" s="30">
        <v>87098.1</v>
      </c>
      <c r="W464" s="30">
        <v>82319.600000000006</v>
      </c>
      <c r="X464" s="30">
        <v>77541.399999999994</v>
      </c>
    </row>
    <row r="466" spans="1:24" x14ac:dyDescent="0.25">
      <c r="A466" s="9" t="s">
        <v>255</v>
      </c>
      <c r="B466" s="9">
        <v>100</v>
      </c>
      <c r="C466" s="9">
        <v>95</v>
      </c>
      <c r="D466" s="9">
        <v>90</v>
      </c>
      <c r="E466" s="9">
        <v>85</v>
      </c>
      <c r="F466" s="9">
        <v>80</v>
      </c>
      <c r="G466" s="9" t="s">
        <v>256</v>
      </c>
      <c r="H466" s="9">
        <v>100</v>
      </c>
      <c r="I466" s="9">
        <v>95</v>
      </c>
      <c r="J466" s="9">
        <v>90</v>
      </c>
      <c r="K466" s="9">
        <v>85</v>
      </c>
      <c r="L466" s="9">
        <v>80</v>
      </c>
      <c r="M466" s="9" t="s">
        <v>257</v>
      </c>
      <c r="N466" s="9">
        <v>100</v>
      </c>
      <c r="O466" s="9">
        <v>95</v>
      </c>
      <c r="P466" s="9">
        <v>90</v>
      </c>
      <c r="Q466" s="9">
        <v>85</v>
      </c>
      <c r="R466" s="9">
        <v>80</v>
      </c>
      <c r="S466" s="9" t="s">
        <v>258</v>
      </c>
      <c r="T466" s="9">
        <v>100</v>
      </c>
      <c r="U466" s="9">
        <v>95</v>
      </c>
      <c r="V466" s="9">
        <v>90</v>
      </c>
      <c r="W466" s="9">
        <v>85</v>
      </c>
      <c r="X466" s="9">
        <v>80</v>
      </c>
    </row>
    <row r="467" spans="1:24" x14ac:dyDescent="0.25">
      <c r="A467" s="9" t="s">
        <v>22</v>
      </c>
      <c r="B467" s="30">
        <v>25.943999999999999</v>
      </c>
      <c r="C467" s="30">
        <v>19.466000000000001</v>
      </c>
      <c r="D467" s="30">
        <v>18.190000000000001</v>
      </c>
      <c r="E467" s="30">
        <v>17.067</v>
      </c>
      <c r="F467" s="30">
        <v>15.929</v>
      </c>
      <c r="H467" s="30">
        <v>25.681999999999999</v>
      </c>
      <c r="I467" s="30">
        <v>20.238</v>
      </c>
      <c r="J467" s="30">
        <v>19.076000000000001</v>
      </c>
      <c r="K467" s="30">
        <v>17.925000000000001</v>
      </c>
      <c r="L467" s="30">
        <v>16.794</v>
      </c>
      <c r="N467" s="30">
        <v>25.873000000000001</v>
      </c>
      <c r="O467" s="30">
        <v>20.474</v>
      </c>
      <c r="P467" s="30">
        <v>19.196999999999999</v>
      </c>
      <c r="Q467" s="30">
        <v>18.056000000000001</v>
      </c>
      <c r="R467" s="30">
        <v>16.913</v>
      </c>
      <c r="T467" s="30">
        <v>29.402999999999999</v>
      </c>
      <c r="U467" s="30">
        <v>21.407</v>
      </c>
      <c r="V467" s="30">
        <v>19.826000000000001</v>
      </c>
      <c r="W467" s="30">
        <v>18.535</v>
      </c>
      <c r="X467" s="30">
        <v>17.343</v>
      </c>
    </row>
    <row r="468" spans="1:24" x14ac:dyDescent="0.25">
      <c r="A468" s="9" t="s">
        <v>23</v>
      </c>
      <c r="B468" s="30">
        <v>5.4980000000000002</v>
      </c>
      <c r="C468" s="30">
        <v>4.3620000000000001</v>
      </c>
      <c r="D468" s="30">
        <v>3.3290000000000002</v>
      </c>
      <c r="E468" s="30">
        <v>2.7589999999999999</v>
      </c>
      <c r="F468" s="30">
        <v>2.3119999999999998</v>
      </c>
      <c r="H468" s="30">
        <v>6.9139999999999997</v>
      </c>
      <c r="I468" s="30">
        <v>5.202</v>
      </c>
      <c r="J468" s="30">
        <v>4.6820000000000004</v>
      </c>
      <c r="K468" s="30">
        <v>4.2880000000000003</v>
      </c>
      <c r="L468" s="30">
        <v>3.8650000000000002</v>
      </c>
      <c r="N468" s="30">
        <v>6.9379999999999997</v>
      </c>
      <c r="O468" s="30">
        <v>5.8890000000000002</v>
      </c>
      <c r="P468" s="30">
        <v>5.016</v>
      </c>
      <c r="Q468" s="30">
        <v>4.4850000000000003</v>
      </c>
      <c r="R468" s="30">
        <v>4.09</v>
      </c>
      <c r="T468" s="30">
        <v>10.62</v>
      </c>
      <c r="U468" s="30">
        <v>9.0419999999999998</v>
      </c>
      <c r="V468" s="30">
        <v>7.5010000000000003</v>
      </c>
      <c r="W468" s="30">
        <v>6.4939999999999998</v>
      </c>
      <c r="X468" s="30">
        <v>5.5960000000000001</v>
      </c>
    </row>
    <row r="469" spans="1:24" x14ac:dyDescent="0.25">
      <c r="A469" s="9" t="s">
        <v>24</v>
      </c>
      <c r="B469" s="30">
        <v>34.72</v>
      </c>
      <c r="C469" s="30">
        <v>30.117000000000001</v>
      </c>
      <c r="D469" s="30">
        <v>26.704000000000001</v>
      </c>
      <c r="E469" s="30">
        <v>23.099</v>
      </c>
      <c r="F469" s="30">
        <v>19.516999999999999</v>
      </c>
      <c r="H469" s="30">
        <v>54.401000000000003</v>
      </c>
      <c r="I469" s="30">
        <v>45.499000000000002</v>
      </c>
      <c r="J469" s="30">
        <v>41.701999999999998</v>
      </c>
      <c r="K469" s="30">
        <v>37.789000000000001</v>
      </c>
      <c r="L469" s="30">
        <v>33.893000000000001</v>
      </c>
      <c r="N469" s="30">
        <v>56.484000000000002</v>
      </c>
      <c r="O469" s="30">
        <v>47.295999999999999</v>
      </c>
      <c r="P469" s="30">
        <v>43.8</v>
      </c>
      <c r="Q469" s="30">
        <v>40.014000000000003</v>
      </c>
      <c r="R469" s="30">
        <v>36.134999999999998</v>
      </c>
      <c r="T469" s="30">
        <v>56.543999999999997</v>
      </c>
      <c r="U469" s="30">
        <v>54.075000000000003</v>
      </c>
      <c r="V469" s="30">
        <v>50.765999999999998</v>
      </c>
      <c r="W469" s="30">
        <v>47.13</v>
      </c>
      <c r="X469" s="30">
        <v>43.392000000000003</v>
      </c>
    </row>
    <row r="470" spans="1:24" x14ac:dyDescent="0.25">
      <c r="A470" s="9" t="s">
        <v>25</v>
      </c>
      <c r="B470" s="30">
        <v>0</v>
      </c>
      <c r="C470" s="30">
        <v>0</v>
      </c>
      <c r="D470" s="30">
        <v>0</v>
      </c>
      <c r="E470" s="30">
        <v>0</v>
      </c>
      <c r="F470" s="30">
        <v>0</v>
      </c>
      <c r="H470" s="30">
        <v>0</v>
      </c>
      <c r="I470" s="30">
        <v>0</v>
      </c>
      <c r="J470" s="30">
        <v>0</v>
      </c>
      <c r="K470" s="30">
        <v>0</v>
      </c>
      <c r="L470" s="30">
        <v>0</v>
      </c>
      <c r="N470" s="30">
        <v>0</v>
      </c>
      <c r="O470" s="30">
        <v>0</v>
      </c>
      <c r="P470" s="30">
        <v>0</v>
      </c>
      <c r="Q470" s="30">
        <v>0</v>
      </c>
      <c r="R470" s="30">
        <v>0</v>
      </c>
      <c r="T470" s="30">
        <v>0</v>
      </c>
      <c r="U470" s="30">
        <v>0</v>
      </c>
      <c r="V470" s="30">
        <v>0</v>
      </c>
      <c r="W470" s="30">
        <v>0</v>
      </c>
      <c r="X470" s="30">
        <v>0</v>
      </c>
    </row>
    <row r="471" spans="1:24" x14ac:dyDescent="0.25">
      <c r="A471" s="9" t="s">
        <v>64</v>
      </c>
      <c r="B471" s="30">
        <v>46698.66</v>
      </c>
      <c r="C471" s="30">
        <v>35038.079999999987</v>
      </c>
      <c r="D471" s="30">
        <v>32742.720000000001</v>
      </c>
      <c r="E471" s="30">
        <v>30721.14</v>
      </c>
      <c r="F471" s="30">
        <v>28672.2</v>
      </c>
      <c r="H471" s="30">
        <v>46227.6</v>
      </c>
      <c r="I471" s="30">
        <v>36428.759999999987</v>
      </c>
      <c r="J471" s="30">
        <v>34336.800000000003</v>
      </c>
      <c r="K471" s="30">
        <v>32265.54</v>
      </c>
      <c r="L471" s="30">
        <v>30229.919999999998</v>
      </c>
      <c r="N471" s="30">
        <v>46571.76</v>
      </c>
      <c r="O471" s="30">
        <v>36852.300000000003</v>
      </c>
      <c r="P471" s="30">
        <v>34554.06</v>
      </c>
      <c r="Q471" s="30">
        <v>32501.34</v>
      </c>
      <c r="R471" s="30">
        <v>30442.68</v>
      </c>
      <c r="T471" s="30">
        <v>52926.12</v>
      </c>
      <c r="U471" s="30">
        <v>38532.78</v>
      </c>
      <c r="V471" s="30">
        <v>35686.44</v>
      </c>
      <c r="W471" s="30">
        <v>33363.18</v>
      </c>
      <c r="X471" s="30">
        <v>31218.12</v>
      </c>
    </row>
    <row r="472" spans="1:24" x14ac:dyDescent="0.25">
      <c r="A472" s="9" t="s">
        <v>65</v>
      </c>
      <c r="B472" s="30">
        <v>7951.4403509723043</v>
      </c>
      <c r="C472" s="30">
        <v>5965.9785341291517</v>
      </c>
      <c r="D472" s="30">
        <v>5575.1446617223692</v>
      </c>
      <c r="E472" s="30">
        <v>5230.9276588208159</v>
      </c>
      <c r="F472" s="30">
        <v>4882.0520338516799</v>
      </c>
      <c r="H472" s="30">
        <v>7871.2323644534399</v>
      </c>
      <c r="I472" s="30">
        <v>6202.7713900117442</v>
      </c>
      <c r="J472" s="30">
        <v>5846.5706948179204</v>
      </c>
      <c r="K472" s="30">
        <v>5493.8946150041756</v>
      </c>
      <c r="L472" s="30">
        <v>5147.2870034100479</v>
      </c>
      <c r="N472" s="30">
        <v>7929.8329262509442</v>
      </c>
      <c r="O472" s="30">
        <v>6274.8880855711204</v>
      </c>
      <c r="P472" s="30">
        <v>5883.5638318940637</v>
      </c>
      <c r="Q472" s="30">
        <v>5534.0445815076964</v>
      </c>
      <c r="R472" s="30">
        <v>5183.5139197513927</v>
      </c>
      <c r="T472" s="30">
        <v>9011.7979014473294</v>
      </c>
      <c r="U472" s="30">
        <v>6561.0255567748327</v>
      </c>
      <c r="V472" s="30">
        <v>6076.3756175991384</v>
      </c>
      <c r="W472" s="30">
        <v>5680.7911766365924</v>
      </c>
      <c r="X472" s="30">
        <v>5315.5490767721294</v>
      </c>
    </row>
    <row r="473" spans="1:24" x14ac:dyDescent="0.25">
      <c r="A473" s="9" t="s">
        <v>66</v>
      </c>
      <c r="B473" s="30">
        <v>30192.571866886101</v>
      </c>
      <c r="C473" s="30">
        <v>25759.16670576395</v>
      </c>
      <c r="D473" s="30">
        <v>22270.27140189795</v>
      </c>
      <c r="E473" s="30">
        <v>19135.588540981251</v>
      </c>
      <c r="F473" s="30">
        <v>16148.1338413227</v>
      </c>
      <c r="H473" s="30">
        <v>45508.335765515098</v>
      </c>
      <c r="I473" s="30">
        <v>37447.0191304982</v>
      </c>
      <c r="J473" s="30">
        <v>34231.595255690401</v>
      </c>
      <c r="K473" s="30">
        <v>31066.961301095849</v>
      </c>
      <c r="L473" s="30">
        <v>27884.652655574999</v>
      </c>
      <c r="N473" s="30">
        <v>46996.614657979248</v>
      </c>
      <c r="O473" s="30">
        <v>39435.6316030362</v>
      </c>
      <c r="P473" s="30">
        <v>36057.2965399643</v>
      </c>
      <c r="Q473" s="30">
        <v>32837.185766998497</v>
      </c>
      <c r="R473" s="30">
        <v>29696.87237351375</v>
      </c>
      <c r="T473" s="30">
        <v>50932.693168099999</v>
      </c>
      <c r="U473" s="30">
        <v>47529.865780261949</v>
      </c>
      <c r="V473" s="30">
        <v>43577.103467538349</v>
      </c>
      <c r="W473" s="30">
        <v>39958.890619519007</v>
      </c>
      <c r="X473" s="30">
        <v>36384.32339287315</v>
      </c>
    </row>
    <row r="474" spans="1:24" x14ac:dyDescent="0.25">
      <c r="A474" s="9" t="s">
        <v>67</v>
      </c>
      <c r="B474" s="30">
        <v>7389.7945928693007</v>
      </c>
      <c r="C474" s="30">
        <v>6410.0536799717001</v>
      </c>
      <c r="D474" s="30">
        <v>5683.6977072906002</v>
      </c>
      <c r="E474" s="30">
        <v>4916.3063574791004</v>
      </c>
      <c r="F474" s="30">
        <v>4154.0657137181997</v>
      </c>
      <c r="H474" s="30">
        <v>11578.744633930201</v>
      </c>
      <c r="I474" s="30">
        <v>9684.0510280442013</v>
      </c>
      <c r="J474" s="30">
        <v>8875.9009919231994</v>
      </c>
      <c r="K474" s="30">
        <v>8043.0190531955996</v>
      </c>
      <c r="L474" s="30">
        <v>7213.8405146862005</v>
      </c>
      <c r="N474" s="30">
        <v>12022.1097485585</v>
      </c>
      <c r="O474" s="30">
        <v>10066.4164586187</v>
      </c>
      <c r="P474" s="30">
        <v>9322.3309894906997</v>
      </c>
      <c r="Q474" s="30">
        <v>8516.4796155741005</v>
      </c>
      <c r="R474" s="30">
        <v>7690.9831933736004</v>
      </c>
      <c r="T474" s="30">
        <v>12034.816242410599</v>
      </c>
      <c r="U474" s="30">
        <v>11509.273953975</v>
      </c>
      <c r="V474" s="30">
        <v>10805.031963056599</v>
      </c>
      <c r="W474" s="30">
        <v>10031.191588727201</v>
      </c>
      <c r="X474" s="30">
        <v>9235.4075039095005</v>
      </c>
    </row>
    <row r="475" spans="1:24" x14ac:dyDescent="0.25">
      <c r="A475" s="9" t="s">
        <v>68</v>
      </c>
      <c r="B475" s="30">
        <v>0</v>
      </c>
      <c r="C475" s="30">
        <v>0</v>
      </c>
      <c r="D475" s="30">
        <v>0</v>
      </c>
      <c r="E475" s="30">
        <v>0</v>
      </c>
      <c r="F475" s="30">
        <v>0</v>
      </c>
      <c r="H475" s="30">
        <v>0</v>
      </c>
      <c r="I475" s="30">
        <v>0</v>
      </c>
      <c r="J475" s="30">
        <v>0</v>
      </c>
      <c r="K475" s="30">
        <v>0</v>
      </c>
      <c r="L475" s="30">
        <v>0</v>
      </c>
      <c r="N475" s="30">
        <v>0</v>
      </c>
      <c r="O475" s="30">
        <v>0</v>
      </c>
      <c r="P475" s="30">
        <v>0</v>
      </c>
      <c r="Q475" s="30">
        <v>0</v>
      </c>
      <c r="R475" s="30">
        <v>0</v>
      </c>
      <c r="T475" s="30">
        <v>0</v>
      </c>
      <c r="U475" s="30">
        <v>0</v>
      </c>
      <c r="V475" s="30">
        <v>0</v>
      </c>
      <c r="W475" s="30">
        <v>0</v>
      </c>
      <c r="X475" s="30">
        <v>0</v>
      </c>
    </row>
    <row r="476" spans="1:24" x14ac:dyDescent="0.25">
      <c r="A476" s="9" t="s">
        <v>69</v>
      </c>
      <c r="B476" s="30">
        <v>0</v>
      </c>
      <c r="C476" s="30">
        <v>0</v>
      </c>
      <c r="D476" s="30">
        <v>0</v>
      </c>
      <c r="E476" s="30">
        <v>0</v>
      </c>
      <c r="F476" s="30">
        <v>0</v>
      </c>
      <c r="H476" s="30">
        <v>0</v>
      </c>
      <c r="I476" s="30">
        <v>0</v>
      </c>
      <c r="J476" s="30">
        <v>0</v>
      </c>
      <c r="K476" s="30">
        <v>0</v>
      </c>
      <c r="L476" s="30">
        <v>0</v>
      </c>
      <c r="N476" s="30">
        <v>0</v>
      </c>
      <c r="O476" s="30">
        <v>0</v>
      </c>
      <c r="P476" s="30">
        <v>0</v>
      </c>
      <c r="Q476" s="30">
        <v>0</v>
      </c>
      <c r="R476" s="30">
        <v>0</v>
      </c>
      <c r="T476" s="30">
        <v>0</v>
      </c>
      <c r="U476" s="30">
        <v>0</v>
      </c>
      <c r="V476" s="30">
        <v>0</v>
      </c>
      <c r="W476" s="30">
        <v>0</v>
      </c>
      <c r="X476" s="30">
        <v>0</v>
      </c>
    </row>
    <row r="477" spans="1:24" x14ac:dyDescent="0.25">
      <c r="A477" s="9" t="s">
        <v>70</v>
      </c>
      <c r="B477" s="30">
        <v>0</v>
      </c>
      <c r="C477" s="30">
        <v>0</v>
      </c>
      <c r="D477" s="30">
        <v>0</v>
      </c>
      <c r="E477" s="30">
        <v>0</v>
      </c>
      <c r="F477" s="30">
        <v>0</v>
      </c>
      <c r="H477" s="30">
        <v>0</v>
      </c>
      <c r="I477" s="30">
        <v>0</v>
      </c>
      <c r="J477" s="30">
        <v>0</v>
      </c>
      <c r="K477" s="30">
        <v>0</v>
      </c>
      <c r="L477" s="30">
        <v>0</v>
      </c>
      <c r="N477" s="30">
        <v>0</v>
      </c>
      <c r="O477" s="30">
        <v>0</v>
      </c>
      <c r="P477" s="30">
        <v>0</v>
      </c>
      <c r="Q477" s="30">
        <v>0</v>
      </c>
      <c r="R477" s="30">
        <v>0</v>
      </c>
      <c r="T477" s="30">
        <v>0</v>
      </c>
      <c r="U477" s="30">
        <v>0</v>
      </c>
      <c r="V477" s="30">
        <v>0</v>
      </c>
      <c r="W477" s="30">
        <v>0</v>
      </c>
      <c r="X477" s="30">
        <v>0</v>
      </c>
    </row>
    <row r="478" spans="1:24" x14ac:dyDescent="0.25">
      <c r="A478" s="9" t="s">
        <v>10</v>
      </c>
      <c r="B478" s="30">
        <v>0</v>
      </c>
      <c r="C478" s="30">
        <v>0</v>
      </c>
      <c r="D478" s="30">
        <v>0</v>
      </c>
      <c r="E478" s="30">
        <v>0</v>
      </c>
      <c r="F478" s="30">
        <v>0</v>
      </c>
      <c r="H478" s="30">
        <v>0</v>
      </c>
      <c r="I478" s="30">
        <v>0</v>
      </c>
      <c r="J478" s="30">
        <v>0</v>
      </c>
      <c r="K478" s="30">
        <v>0</v>
      </c>
      <c r="L478" s="30">
        <v>0</v>
      </c>
      <c r="N478" s="30">
        <v>0</v>
      </c>
      <c r="O478" s="30">
        <v>0</v>
      </c>
      <c r="P478" s="30">
        <v>0</v>
      </c>
      <c r="Q478" s="30">
        <v>0</v>
      </c>
      <c r="R478" s="30">
        <v>0</v>
      </c>
      <c r="T478" s="30">
        <v>0</v>
      </c>
      <c r="U478" s="30">
        <v>0</v>
      </c>
      <c r="V478" s="30">
        <v>0</v>
      </c>
      <c r="W478" s="30">
        <v>0</v>
      </c>
      <c r="X478" s="30">
        <v>0</v>
      </c>
    </row>
    <row r="479" spans="1:24" x14ac:dyDescent="0.25">
      <c r="A479" s="9" t="s">
        <v>26</v>
      </c>
      <c r="B479" s="30">
        <v>92232.9</v>
      </c>
      <c r="C479" s="30">
        <v>73173.600000000006</v>
      </c>
      <c r="D479" s="30">
        <v>66272.2</v>
      </c>
      <c r="E479" s="30">
        <v>60004.1</v>
      </c>
      <c r="F479" s="30">
        <v>53856.6</v>
      </c>
      <c r="H479" s="30">
        <v>111186</v>
      </c>
      <c r="I479" s="30">
        <v>89762.9</v>
      </c>
      <c r="J479" s="30">
        <v>83291.100000000006</v>
      </c>
      <c r="K479" s="30">
        <v>76869.5</v>
      </c>
      <c r="L479" s="30">
        <v>70475.8</v>
      </c>
      <c r="N479" s="30">
        <v>113521</v>
      </c>
      <c r="O479" s="30">
        <v>92629.6</v>
      </c>
      <c r="P479" s="30">
        <v>85817.5</v>
      </c>
      <c r="Q479" s="30">
        <v>79389.2</v>
      </c>
      <c r="R479" s="30">
        <v>73014.3</v>
      </c>
      <c r="T479" s="30">
        <v>124906</v>
      </c>
      <c r="U479" s="30">
        <v>104133</v>
      </c>
      <c r="V479" s="30">
        <v>96145.1</v>
      </c>
      <c r="W479" s="30">
        <v>89034.4</v>
      </c>
      <c r="X479" s="30">
        <v>82153.600000000006</v>
      </c>
    </row>
    <row r="481" spans="1:24" x14ac:dyDescent="0.25">
      <c r="A481" s="9" t="s">
        <v>259</v>
      </c>
      <c r="B481" s="9">
        <v>100</v>
      </c>
      <c r="C481" s="9">
        <v>95</v>
      </c>
      <c r="D481" s="9">
        <v>90</v>
      </c>
      <c r="E481" s="9">
        <v>85</v>
      </c>
      <c r="F481" s="9">
        <v>80</v>
      </c>
      <c r="G481" s="9" t="s">
        <v>260</v>
      </c>
      <c r="H481" s="9">
        <v>100</v>
      </c>
      <c r="I481" s="9">
        <v>95</v>
      </c>
      <c r="J481" s="9">
        <v>90</v>
      </c>
      <c r="K481" s="9">
        <v>85</v>
      </c>
      <c r="L481" s="9">
        <v>80</v>
      </c>
      <c r="M481" s="9" t="s">
        <v>261</v>
      </c>
      <c r="N481" s="9">
        <v>100</v>
      </c>
      <c r="O481" s="9">
        <v>95</v>
      </c>
      <c r="P481" s="9">
        <v>90</v>
      </c>
      <c r="Q481" s="9">
        <v>85</v>
      </c>
      <c r="R481" s="9">
        <v>80</v>
      </c>
      <c r="S481" s="9" t="s">
        <v>262</v>
      </c>
      <c r="T481" s="9">
        <v>100</v>
      </c>
      <c r="U481" s="9">
        <v>95</v>
      </c>
      <c r="V481" s="9">
        <v>90</v>
      </c>
      <c r="W481" s="9">
        <v>85</v>
      </c>
      <c r="X481" s="9">
        <v>80</v>
      </c>
    </row>
    <row r="482" spans="1:24" x14ac:dyDescent="0.25">
      <c r="A482" s="9" t="s">
        <v>22</v>
      </c>
      <c r="B482" s="30">
        <v>0</v>
      </c>
      <c r="C482" s="30">
        <v>0</v>
      </c>
      <c r="D482" s="30">
        <v>0</v>
      </c>
      <c r="E482" s="30">
        <v>0</v>
      </c>
      <c r="F482" s="30">
        <v>0</v>
      </c>
      <c r="H482" s="30">
        <v>0</v>
      </c>
      <c r="I482" s="30">
        <v>0</v>
      </c>
      <c r="J482" s="30">
        <v>0</v>
      </c>
      <c r="K482" s="30">
        <v>0</v>
      </c>
      <c r="L482" s="30">
        <v>0</v>
      </c>
      <c r="N482" s="30">
        <v>0</v>
      </c>
      <c r="O482" s="30">
        <v>0</v>
      </c>
      <c r="P482" s="30">
        <v>0</v>
      </c>
      <c r="Q482" s="30">
        <v>0</v>
      </c>
      <c r="R482" s="30">
        <v>0</v>
      </c>
      <c r="T482" s="30">
        <v>0</v>
      </c>
      <c r="U482" s="30">
        <v>0</v>
      </c>
      <c r="V482" s="30">
        <v>0</v>
      </c>
      <c r="W482" s="30">
        <v>0</v>
      </c>
      <c r="X482" s="30">
        <v>0</v>
      </c>
    </row>
    <row r="483" spans="1:24" x14ac:dyDescent="0.25">
      <c r="A483" s="9" t="s">
        <v>23</v>
      </c>
      <c r="B483" s="30">
        <v>0</v>
      </c>
      <c r="C483" s="30">
        <v>0</v>
      </c>
      <c r="D483" s="30">
        <v>0</v>
      </c>
      <c r="E483" s="30">
        <v>0</v>
      </c>
      <c r="F483" s="30">
        <v>0</v>
      </c>
      <c r="H483" s="30">
        <v>0</v>
      </c>
      <c r="I483" s="30">
        <v>0</v>
      </c>
      <c r="J483" s="30">
        <v>0</v>
      </c>
      <c r="K483" s="30">
        <v>0</v>
      </c>
      <c r="L483" s="30">
        <v>0</v>
      </c>
      <c r="N483" s="30">
        <v>0</v>
      </c>
      <c r="O483" s="30">
        <v>0</v>
      </c>
      <c r="P483" s="30">
        <v>0</v>
      </c>
      <c r="Q483" s="30">
        <v>0</v>
      </c>
      <c r="R483" s="30">
        <v>0</v>
      </c>
      <c r="T483" s="30">
        <v>0</v>
      </c>
      <c r="U483" s="30">
        <v>0</v>
      </c>
      <c r="V483" s="30">
        <v>0</v>
      </c>
      <c r="W483" s="30">
        <v>0</v>
      </c>
      <c r="X483" s="30">
        <v>0</v>
      </c>
    </row>
    <row r="484" spans="1:24" x14ac:dyDescent="0.25">
      <c r="A484" s="9" t="s">
        <v>24</v>
      </c>
      <c r="B484" s="30">
        <v>0</v>
      </c>
      <c r="C484" s="30">
        <v>0</v>
      </c>
      <c r="D484" s="30">
        <v>0</v>
      </c>
      <c r="E484" s="30">
        <v>0</v>
      </c>
      <c r="F484" s="30">
        <v>0</v>
      </c>
      <c r="H484" s="30">
        <v>0</v>
      </c>
      <c r="I484" s="30">
        <v>0</v>
      </c>
      <c r="J484" s="30">
        <v>0</v>
      </c>
      <c r="K484" s="30">
        <v>0</v>
      </c>
      <c r="L484" s="30">
        <v>0</v>
      </c>
      <c r="N484" s="30">
        <v>0</v>
      </c>
      <c r="O484" s="30">
        <v>0</v>
      </c>
      <c r="P484" s="30">
        <v>0</v>
      </c>
      <c r="Q484" s="30">
        <v>0</v>
      </c>
      <c r="R484" s="30">
        <v>0</v>
      </c>
      <c r="T484" s="30">
        <v>0</v>
      </c>
      <c r="U484" s="30">
        <v>0</v>
      </c>
      <c r="V484" s="30">
        <v>0</v>
      </c>
      <c r="W484" s="30">
        <v>0</v>
      </c>
      <c r="X484" s="30">
        <v>0</v>
      </c>
    </row>
    <row r="485" spans="1:24" x14ac:dyDescent="0.25">
      <c r="A485" s="9" t="s">
        <v>25</v>
      </c>
      <c r="B485" s="30">
        <v>6</v>
      </c>
      <c r="C485" s="30">
        <v>6</v>
      </c>
      <c r="D485" s="30">
        <v>6</v>
      </c>
      <c r="E485" s="30">
        <v>6</v>
      </c>
      <c r="F485" s="30">
        <v>6</v>
      </c>
      <c r="H485" s="30">
        <v>7</v>
      </c>
      <c r="I485" s="30">
        <v>7</v>
      </c>
      <c r="J485" s="30">
        <v>7</v>
      </c>
      <c r="K485" s="30">
        <v>7</v>
      </c>
      <c r="L485" s="30">
        <v>7</v>
      </c>
      <c r="N485" s="30">
        <v>8</v>
      </c>
      <c r="O485" s="30">
        <v>8</v>
      </c>
      <c r="P485" s="30">
        <v>8</v>
      </c>
      <c r="Q485" s="30">
        <v>8</v>
      </c>
      <c r="R485" s="30">
        <v>8</v>
      </c>
      <c r="T485" s="30">
        <v>12</v>
      </c>
      <c r="U485" s="30">
        <v>12</v>
      </c>
      <c r="V485" s="30">
        <v>12</v>
      </c>
      <c r="W485" s="30">
        <v>12</v>
      </c>
      <c r="X485" s="30">
        <v>12</v>
      </c>
    </row>
    <row r="486" spans="1:24" x14ac:dyDescent="0.25">
      <c r="A486" s="9" t="s">
        <v>64</v>
      </c>
      <c r="B486" s="30">
        <v>0</v>
      </c>
      <c r="C486" s="30">
        <v>0</v>
      </c>
      <c r="D486" s="30">
        <v>0</v>
      </c>
      <c r="E486" s="30">
        <v>0</v>
      </c>
      <c r="F486" s="30">
        <v>0</v>
      </c>
      <c r="H486" s="30">
        <v>0</v>
      </c>
      <c r="I486" s="30">
        <v>0</v>
      </c>
      <c r="J486" s="30">
        <v>0</v>
      </c>
      <c r="K486" s="30">
        <v>0</v>
      </c>
      <c r="L486" s="30">
        <v>0</v>
      </c>
      <c r="N486" s="30">
        <v>0</v>
      </c>
      <c r="O486" s="30">
        <v>0</v>
      </c>
      <c r="P486" s="30">
        <v>0</v>
      </c>
      <c r="Q486" s="30">
        <v>0</v>
      </c>
      <c r="R486" s="30">
        <v>0</v>
      </c>
      <c r="T486" s="30">
        <v>0</v>
      </c>
      <c r="U486" s="30">
        <v>0</v>
      </c>
      <c r="V486" s="30">
        <v>0</v>
      </c>
      <c r="W486" s="30">
        <v>0</v>
      </c>
      <c r="X486" s="30">
        <v>0</v>
      </c>
    </row>
    <row r="487" spans="1:24" x14ac:dyDescent="0.25">
      <c r="A487" s="9" t="s">
        <v>65</v>
      </c>
      <c r="B487" s="30">
        <v>0</v>
      </c>
      <c r="C487" s="30">
        <v>0</v>
      </c>
      <c r="D487" s="30">
        <v>0</v>
      </c>
      <c r="E487" s="30">
        <v>0</v>
      </c>
      <c r="F487" s="30">
        <v>0</v>
      </c>
      <c r="H487" s="30">
        <v>0</v>
      </c>
      <c r="I487" s="30">
        <v>0</v>
      </c>
      <c r="J487" s="30">
        <v>0</v>
      </c>
      <c r="K487" s="30">
        <v>0</v>
      </c>
      <c r="L487" s="30">
        <v>0</v>
      </c>
      <c r="N487" s="30">
        <v>0</v>
      </c>
      <c r="O487" s="30">
        <v>0</v>
      </c>
      <c r="P487" s="30">
        <v>0</v>
      </c>
      <c r="Q487" s="30">
        <v>0</v>
      </c>
      <c r="R487" s="30">
        <v>0</v>
      </c>
      <c r="T487" s="30">
        <v>0</v>
      </c>
      <c r="U487" s="30">
        <v>0</v>
      </c>
      <c r="V487" s="30">
        <v>0</v>
      </c>
      <c r="W487" s="30">
        <v>0</v>
      </c>
      <c r="X487" s="30">
        <v>0</v>
      </c>
    </row>
    <row r="488" spans="1:24" x14ac:dyDescent="0.25">
      <c r="A488" s="9" t="s">
        <v>66</v>
      </c>
      <c r="B488" s="30">
        <v>0</v>
      </c>
      <c r="C488" s="30">
        <v>0</v>
      </c>
      <c r="D488" s="30">
        <v>0</v>
      </c>
      <c r="E488" s="30">
        <v>0</v>
      </c>
      <c r="F488" s="30">
        <v>0</v>
      </c>
      <c r="H488" s="30">
        <v>0</v>
      </c>
      <c r="I488" s="30">
        <v>0</v>
      </c>
      <c r="J488" s="30">
        <v>0</v>
      </c>
      <c r="K488" s="30">
        <v>0</v>
      </c>
      <c r="L488" s="30">
        <v>0</v>
      </c>
      <c r="N488" s="30">
        <v>0</v>
      </c>
      <c r="O488" s="30">
        <v>0</v>
      </c>
      <c r="P488" s="30">
        <v>0</v>
      </c>
      <c r="Q488" s="30">
        <v>0</v>
      </c>
      <c r="R488" s="30">
        <v>0</v>
      </c>
      <c r="T488" s="30">
        <v>0</v>
      </c>
      <c r="U488" s="30">
        <v>0</v>
      </c>
      <c r="V488" s="30">
        <v>0</v>
      </c>
      <c r="W488" s="30">
        <v>0</v>
      </c>
      <c r="X488" s="30">
        <v>0</v>
      </c>
    </row>
    <row r="489" spans="1:24" x14ac:dyDescent="0.25">
      <c r="A489" s="9" t="s">
        <v>67</v>
      </c>
      <c r="B489" s="30">
        <v>0</v>
      </c>
      <c r="C489" s="30">
        <v>0</v>
      </c>
      <c r="D489" s="30">
        <v>0</v>
      </c>
      <c r="E489" s="30">
        <v>0</v>
      </c>
      <c r="F489" s="30">
        <v>0</v>
      </c>
      <c r="H489" s="30">
        <v>0</v>
      </c>
      <c r="I489" s="30">
        <v>0</v>
      </c>
      <c r="J489" s="30">
        <v>0</v>
      </c>
      <c r="K489" s="30">
        <v>0</v>
      </c>
      <c r="L489" s="30">
        <v>0</v>
      </c>
      <c r="N489" s="30">
        <v>0</v>
      </c>
      <c r="O489" s="30">
        <v>0</v>
      </c>
      <c r="P489" s="30">
        <v>0</v>
      </c>
      <c r="Q489" s="30">
        <v>0</v>
      </c>
      <c r="R489" s="30">
        <v>0</v>
      </c>
      <c r="T489" s="30">
        <v>0</v>
      </c>
      <c r="U489" s="30">
        <v>0</v>
      </c>
      <c r="V489" s="30">
        <v>0</v>
      </c>
      <c r="W489" s="30">
        <v>0</v>
      </c>
      <c r="X489" s="30">
        <v>0</v>
      </c>
    </row>
    <row r="490" spans="1:24" x14ac:dyDescent="0.25">
      <c r="A490" s="9" t="s">
        <v>68</v>
      </c>
      <c r="B490" s="30">
        <v>4156.62</v>
      </c>
      <c r="C490" s="30">
        <v>4156.62</v>
      </c>
      <c r="D490" s="30">
        <v>4156.62</v>
      </c>
      <c r="E490" s="30">
        <v>4156.62</v>
      </c>
      <c r="F490" s="30">
        <v>4156.62</v>
      </c>
      <c r="H490" s="30">
        <v>4849.3899999999994</v>
      </c>
      <c r="I490" s="30">
        <v>4849.3899999999994</v>
      </c>
      <c r="J490" s="30">
        <v>4849.3899999999994</v>
      </c>
      <c r="K490" s="30">
        <v>4849.3899999999994</v>
      </c>
      <c r="L490" s="30">
        <v>4849.3899999999994</v>
      </c>
      <c r="N490" s="30">
        <v>5542.16</v>
      </c>
      <c r="O490" s="30">
        <v>5542.16</v>
      </c>
      <c r="P490" s="30">
        <v>5542.16</v>
      </c>
      <c r="Q490" s="30">
        <v>5542.16</v>
      </c>
      <c r="R490" s="30">
        <v>5542.16</v>
      </c>
      <c r="T490" s="30">
        <v>8313.24</v>
      </c>
      <c r="U490" s="30">
        <v>8313.24</v>
      </c>
      <c r="V490" s="30">
        <v>8313.24</v>
      </c>
      <c r="W490" s="30">
        <v>8313.24</v>
      </c>
      <c r="X490" s="30">
        <v>8313.24</v>
      </c>
    </row>
    <row r="491" spans="1:24" x14ac:dyDescent="0.25">
      <c r="A491" s="9" t="s">
        <v>69</v>
      </c>
      <c r="B491" s="30">
        <v>1277.0345580000001</v>
      </c>
      <c r="C491" s="30">
        <v>1277.0345580000001</v>
      </c>
      <c r="D491" s="30">
        <v>1277.0345580000001</v>
      </c>
      <c r="E491" s="30">
        <v>1277.0345580000001</v>
      </c>
      <c r="F491" s="30">
        <v>1277.0345580000001</v>
      </c>
      <c r="H491" s="30">
        <v>1489.8736510000001</v>
      </c>
      <c r="I491" s="30">
        <v>1489.8736510000001</v>
      </c>
      <c r="J491" s="30">
        <v>1489.8736510000001</v>
      </c>
      <c r="K491" s="30">
        <v>1489.8736510000001</v>
      </c>
      <c r="L491" s="30">
        <v>1489.8736510000001</v>
      </c>
      <c r="N491" s="30">
        <v>1702.7127439999999</v>
      </c>
      <c r="O491" s="30">
        <v>1702.7127439999999</v>
      </c>
      <c r="P491" s="30">
        <v>1702.7127439999999</v>
      </c>
      <c r="Q491" s="30">
        <v>1702.7127439999999</v>
      </c>
      <c r="R491" s="30">
        <v>1702.7127439999999</v>
      </c>
      <c r="T491" s="30">
        <v>2554.0691160000001</v>
      </c>
      <c r="U491" s="30">
        <v>2554.0691160000001</v>
      </c>
      <c r="V491" s="30">
        <v>2554.0691160000001</v>
      </c>
      <c r="W491" s="30">
        <v>2554.0691160000001</v>
      </c>
      <c r="X491" s="30">
        <v>2554.0691160000001</v>
      </c>
    </row>
    <row r="492" spans="1:24" x14ac:dyDescent="0.25">
      <c r="A492" s="9" t="s">
        <v>70</v>
      </c>
      <c r="B492" s="30">
        <v>3858.7391275132431</v>
      </c>
      <c r="C492" s="30">
        <v>3665.8021711376141</v>
      </c>
      <c r="D492" s="30">
        <v>3472.8652147619518</v>
      </c>
      <c r="E492" s="30">
        <v>3279.9282583862901</v>
      </c>
      <c r="F492" s="30">
        <v>3086.9913020106392</v>
      </c>
      <c r="H492" s="30">
        <v>3860.1685548619098</v>
      </c>
      <c r="I492" s="30">
        <v>3667.1601271188401</v>
      </c>
      <c r="J492" s="30">
        <v>3474.151699375765</v>
      </c>
      <c r="K492" s="30">
        <v>3281.1432716326808</v>
      </c>
      <c r="L492" s="30">
        <v>3088.1348438895948</v>
      </c>
      <c r="N492" s="30">
        <v>3860.1685548619221</v>
      </c>
      <c r="O492" s="30">
        <v>3667.1601271188342</v>
      </c>
      <c r="P492" s="30">
        <v>3474.1516993757391</v>
      </c>
      <c r="Q492" s="30">
        <v>3281.1432716326431</v>
      </c>
      <c r="R492" s="30">
        <v>3088.1348438895411</v>
      </c>
      <c r="T492" s="30">
        <v>3861.5979822105428</v>
      </c>
      <c r="U492" s="30">
        <v>3668.518083100028</v>
      </c>
      <c r="V492" s="30">
        <v>3475.4381839895</v>
      </c>
      <c r="W492" s="30">
        <v>3282.3582848789788</v>
      </c>
      <c r="X492" s="30">
        <v>3089.2783857684481</v>
      </c>
    </row>
    <row r="493" spans="1:24" x14ac:dyDescent="0.25">
      <c r="A493" s="9" t="s">
        <v>10</v>
      </c>
      <c r="B493" s="30">
        <v>91635.359774705052</v>
      </c>
      <c r="C493" s="30">
        <v>87053.591785970566</v>
      </c>
      <c r="D493" s="30">
        <v>82471.823797235324</v>
      </c>
      <c r="E493" s="30">
        <v>77890.055808500067</v>
      </c>
      <c r="F493" s="30">
        <v>73308.287819765086</v>
      </c>
      <c r="H493" s="30">
        <v>91669.305083013911</v>
      </c>
      <c r="I493" s="30">
        <v>87085.839828863813</v>
      </c>
      <c r="J493" s="30">
        <v>82502.374574713598</v>
      </c>
      <c r="K493" s="30">
        <v>77918.90932056318</v>
      </c>
      <c r="L493" s="30">
        <v>73335.444066412703</v>
      </c>
      <c r="N493" s="30">
        <v>91669.305083014187</v>
      </c>
      <c r="O493" s="30">
        <v>87085.839828863682</v>
      </c>
      <c r="P493" s="30">
        <v>82502.374574712972</v>
      </c>
      <c r="Q493" s="30">
        <v>77918.909320562263</v>
      </c>
      <c r="R493" s="30">
        <v>73335.444066411408</v>
      </c>
      <c r="T493" s="30">
        <v>91703.250391321941</v>
      </c>
      <c r="U493" s="30">
        <v>87118.087871756099</v>
      </c>
      <c r="V493" s="30">
        <v>82532.925352190025</v>
      </c>
      <c r="W493" s="30">
        <v>77947.762832624096</v>
      </c>
      <c r="X493" s="30">
        <v>73362.60031305789</v>
      </c>
    </row>
    <row r="494" spans="1:24" x14ac:dyDescent="0.25">
      <c r="A494" s="9" t="s">
        <v>26</v>
      </c>
      <c r="B494" s="30">
        <v>100931</v>
      </c>
      <c r="C494" s="30">
        <v>96156.3</v>
      </c>
      <c r="D494" s="30">
        <v>91381.4</v>
      </c>
      <c r="E494" s="30">
        <v>86606.6</v>
      </c>
      <c r="F494" s="30">
        <v>81831.7</v>
      </c>
      <c r="H494" s="30">
        <v>101872</v>
      </c>
      <c r="I494" s="30">
        <v>97095.5</v>
      </c>
      <c r="J494" s="30">
        <v>92318.9</v>
      </c>
      <c r="K494" s="30">
        <v>87542.2</v>
      </c>
      <c r="L494" s="30">
        <v>82765.5</v>
      </c>
      <c r="N494" s="30">
        <v>102778</v>
      </c>
      <c r="O494" s="30">
        <v>98001.1</v>
      </c>
      <c r="P494" s="30">
        <v>93224.4</v>
      </c>
      <c r="Q494" s="30">
        <v>88447.8</v>
      </c>
      <c r="R494" s="30">
        <v>83671.100000000006</v>
      </c>
      <c r="T494" s="30">
        <v>106435</v>
      </c>
      <c r="U494" s="30">
        <v>101657</v>
      </c>
      <c r="V494" s="30">
        <v>96878.5</v>
      </c>
      <c r="W494" s="30">
        <v>92100.1</v>
      </c>
      <c r="X494" s="30">
        <v>87321.7</v>
      </c>
    </row>
    <row r="496" spans="1:24" x14ac:dyDescent="0.25">
      <c r="A496" s="9" t="s">
        <v>263</v>
      </c>
      <c r="B496" s="9">
        <v>100</v>
      </c>
      <c r="C496" s="9">
        <v>95</v>
      </c>
      <c r="D496" s="9">
        <v>90</v>
      </c>
      <c r="E496" s="9">
        <v>85</v>
      </c>
      <c r="F496" s="9">
        <v>80</v>
      </c>
      <c r="G496" s="9" t="s">
        <v>264</v>
      </c>
      <c r="H496" s="9">
        <v>100</v>
      </c>
      <c r="I496" s="9">
        <v>95</v>
      </c>
      <c r="J496" s="9">
        <v>90</v>
      </c>
      <c r="K496" s="9">
        <v>85</v>
      </c>
      <c r="L496" s="9">
        <v>80</v>
      </c>
      <c r="M496" s="9" t="s">
        <v>265</v>
      </c>
      <c r="N496" s="9">
        <v>100</v>
      </c>
      <c r="O496" s="9">
        <v>95</v>
      </c>
      <c r="P496" s="9">
        <v>90</v>
      </c>
      <c r="Q496" s="9">
        <v>85</v>
      </c>
      <c r="R496" s="9">
        <v>80</v>
      </c>
      <c r="S496" s="9" t="s">
        <v>266</v>
      </c>
      <c r="T496" s="9">
        <v>100</v>
      </c>
      <c r="U496" s="9">
        <v>95</v>
      </c>
      <c r="V496" s="9">
        <v>90</v>
      </c>
      <c r="W496" s="9">
        <v>85</v>
      </c>
      <c r="X496" s="9">
        <v>80</v>
      </c>
    </row>
    <row r="497" spans="1:24" x14ac:dyDescent="0.25">
      <c r="A497" s="9" t="s">
        <v>22</v>
      </c>
      <c r="B497" s="30">
        <v>9.3190000000000008</v>
      </c>
      <c r="C497" s="30">
        <v>9.3390000000000004</v>
      </c>
      <c r="D497" s="30">
        <v>9.3390000000000004</v>
      </c>
      <c r="E497" s="30">
        <v>9.3369999999999997</v>
      </c>
      <c r="F497" s="30">
        <v>9.3369999999999997</v>
      </c>
      <c r="H497" s="30">
        <v>6.133</v>
      </c>
      <c r="I497" s="30">
        <v>6.133</v>
      </c>
      <c r="J497" s="30">
        <v>6.133</v>
      </c>
      <c r="K497" s="30">
        <v>6.133</v>
      </c>
      <c r="L497" s="30">
        <v>6.133</v>
      </c>
      <c r="N497" s="30">
        <v>5.3849999999999998</v>
      </c>
      <c r="O497" s="30">
        <v>5.3849999999999998</v>
      </c>
      <c r="P497" s="30">
        <v>5.3849999999999998</v>
      </c>
      <c r="Q497" s="30">
        <v>5.3849999999999998</v>
      </c>
      <c r="R497" s="30">
        <v>5.3849999999999998</v>
      </c>
      <c r="T497" s="30">
        <v>3.6970000000000001</v>
      </c>
      <c r="U497" s="30">
        <v>3.7280000000000002</v>
      </c>
      <c r="V497" s="30">
        <v>3.7280000000000002</v>
      </c>
      <c r="W497" s="30">
        <v>3.7280000000000002</v>
      </c>
      <c r="X497" s="30">
        <v>3.7280000000000002</v>
      </c>
    </row>
    <row r="498" spans="1:24" x14ac:dyDescent="0.25">
      <c r="A498" s="9" t="s">
        <v>23</v>
      </c>
      <c r="B498" s="30">
        <v>0</v>
      </c>
      <c r="C498" s="30">
        <v>3.6999999999999998E-2</v>
      </c>
      <c r="D498" s="30">
        <v>3.6999999999999998E-2</v>
      </c>
      <c r="E498" s="30">
        <v>3.6999999999999998E-2</v>
      </c>
      <c r="F498" s="30">
        <v>3.6999999999999998E-2</v>
      </c>
      <c r="H498" s="30">
        <v>0</v>
      </c>
      <c r="I498" s="30">
        <v>0</v>
      </c>
      <c r="J498" s="30">
        <v>0</v>
      </c>
      <c r="K498" s="30">
        <v>0</v>
      </c>
      <c r="L498" s="30">
        <v>0</v>
      </c>
      <c r="N498" s="30">
        <v>0</v>
      </c>
      <c r="O498" s="30">
        <v>0</v>
      </c>
      <c r="P498" s="30">
        <v>0</v>
      </c>
      <c r="Q498" s="30">
        <v>0</v>
      </c>
      <c r="R498" s="30">
        <v>0</v>
      </c>
      <c r="T498" s="30">
        <v>0</v>
      </c>
      <c r="U498" s="30">
        <v>2.1999999999999999E-2</v>
      </c>
      <c r="V498" s="30">
        <v>2.1999999999999999E-2</v>
      </c>
      <c r="W498" s="30">
        <v>2.1999999999999999E-2</v>
      </c>
      <c r="X498" s="30">
        <v>2.1999999999999999E-2</v>
      </c>
    </row>
    <row r="499" spans="1:24" x14ac:dyDescent="0.25">
      <c r="A499" s="9" t="s">
        <v>24</v>
      </c>
      <c r="B499" s="30">
        <v>0</v>
      </c>
      <c r="C499" s="30">
        <v>0.104</v>
      </c>
      <c r="D499" s="30">
        <v>0.104</v>
      </c>
      <c r="E499" s="30">
        <v>0.106</v>
      </c>
      <c r="F499" s="30">
        <v>0.106</v>
      </c>
      <c r="H499" s="30">
        <v>0</v>
      </c>
      <c r="I499" s="30">
        <v>0</v>
      </c>
      <c r="J499" s="30">
        <v>0</v>
      </c>
      <c r="K499" s="30">
        <v>0</v>
      </c>
      <c r="L499" s="30">
        <v>0</v>
      </c>
      <c r="N499" s="30">
        <v>0</v>
      </c>
      <c r="O499" s="30">
        <v>0</v>
      </c>
      <c r="P499" s="30">
        <v>0</v>
      </c>
      <c r="Q499" s="30">
        <v>0</v>
      </c>
      <c r="R499" s="30">
        <v>0</v>
      </c>
      <c r="T499" s="30">
        <v>0</v>
      </c>
      <c r="U499" s="30">
        <v>9.5000000000000001E-2</v>
      </c>
      <c r="V499" s="30">
        <v>9.5000000000000001E-2</v>
      </c>
      <c r="W499" s="30">
        <v>9.5000000000000001E-2</v>
      </c>
      <c r="X499" s="30">
        <v>9.5000000000000001E-2</v>
      </c>
    </row>
    <row r="500" spans="1:24" x14ac:dyDescent="0.25">
      <c r="A500" s="9" t="s">
        <v>25</v>
      </c>
      <c r="B500" s="30">
        <v>6</v>
      </c>
      <c r="C500" s="30">
        <v>6</v>
      </c>
      <c r="D500" s="30">
        <v>6</v>
      </c>
      <c r="E500" s="30">
        <v>6</v>
      </c>
      <c r="F500" s="30">
        <v>6</v>
      </c>
      <c r="H500" s="30">
        <v>7</v>
      </c>
      <c r="I500" s="30">
        <v>7</v>
      </c>
      <c r="J500" s="30">
        <v>7</v>
      </c>
      <c r="K500" s="30">
        <v>7</v>
      </c>
      <c r="L500" s="30">
        <v>7</v>
      </c>
      <c r="N500" s="30">
        <v>8</v>
      </c>
      <c r="O500" s="30">
        <v>8</v>
      </c>
      <c r="P500" s="30">
        <v>8</v>
      </c>
      <c r="Q500" s="30">
        <v>8</v>
      </c>
      <c r="R500" s="30">
        <v>8</v>
      </c>
      <c r="T500" s="30">
        <v>12</v>
      </c>
      <c r="U500" s="30">
        <v>12</v>
      </c>
      <c r="V500" s="30">
        <v>12</v>
      </c>
      <c r="W500" s="30">
        <v>12</v>
      </c>
      <c r="X500" s="30">
        <v>12</v>
      </c>
    </row>
    <row r="501" spans="1:24" x14ac:dyDescent="0.25">
      <c r="A501" s="9" t="s">
        <v>64</v>
      </c>
      <c r="B501" s="30">
        <v>16774.344000000001</v>
      </c>
      <c r="C501" s="30">
        <v>16809.84</v>
      </c>
      <c r="D501" s="30">
        <v>16809.84</v>
      </c>
      <c r="E501" s="30">
        <v>16806.348000000002</v>
      </c>
      <c r="F501" s="30">
        <v>16806.348000000002</v>
      </c>
      <c r="H501" s="30">
        <v>11039.814</v>
      </c>
      <c r="I501" s="30">
        <v>11039.814</v>
      </c>
      <c r="J501" s="30">
        <v>11039.814</v>
      </c>
      <c r="K501" s="30">
        <v>11039.814</v>
      </c>
      <c r="L501" s="30">
        <v>11039.814</v>
      </c>
      <c r="N501" s="30">
        <v>9692.982</v>
      </c>
      <c r="O501" s="30">
        <v>9692.982</v>
      </c>
      <c r="P501" s="30">
        <v>9692.982</v>
      </c>
      <c r="Q501" s="30">
        <v>9692.982</v>
      </c>
      <c r="R501" s="30">
        <v>9692.982</v>
      </c>
      <c r="T501" s="30">
        <v>6654.7620000000006</v>
      </c>
      <c r="U501" s="30">
        <v>6711.2279999999992</v>
      </c>
      <c r="V501" s="30">
        <v>6711.2279999999992</v>
      </c>
      <c r="W501" s="30">
        <v>6711.2279999999992</v>
      </c>
      <c r="X501" s="30">
        <v>6711.2279999999992</v>
      </c>
    </row>
    <row r="502" spans="1:24" x14ac:dyDescent="0.25">
      <c r="A502" s="9" t="s">
        <v>65</v>
      </c>
      <c r="B502" s="30">
        <v>2856.1889301039942</v>
      </c>
      <c r="C502" s="30">
        <v>2862.232879260097</v>
      </c>
      <c r="D502" s="30">
        <v>2862.232879260097</v>
      </c>
      <c r="E502" s="30">
        <v>2861.6382919698908</v>
      </c>
      <c r="F502" s="30">
        <v>2861.6382919698908</v>
      </c>
      <c r="H502" s="30">
        <v>1879.763198918962</v>
      </c>
      <c r="I502" s="30">
        <v>1879.763198918962</v>
      </c>
      <c r="J502" s="30">
        <v>1879.763198918962</v>
      </c>
      <c r="K502" s="30">
        <v>1879.763198918962</v>
      </c>
      <c r="L502" s="30">
        <v>1879.763198918962</v>
      </c>
      <c r="N502" s="30">
        <v>1650.436397876261</v>
      </c>
      <c r="O502" s="30">
        <v>1650.436397876261</v>
      </c>
      <c r="P502" s="30">
        <v>1650.436397876261</v>
      </c>
      <c r="Q502" s="30">
        <v>1650.436397876261</v>
      </c>
      <c r="R502" s="30">
        <v>1650.436397876261</v>
      </c>
      <c r="T502" s="30">
        <v>1133.114806568693</v>
      </c>
      <c r="U502" s="30">
        <v>1142.729344348963</v>
      </c>
      <c r="V502" s="30">
        <v>1142.729344348963</v>
      </c>
      <c r="W502" s="30">
        <v>1142.729344348963</v>
      </c>
      <c r="X502" s="30">
        <v>1142.729344348963</v>
      </c>
    </row>
    <row r="503" spans="1:24" x14ac:dyDescent="0.25">
      <c r="A503" s="9" t="s">
        <v>66</v>
      </c>
      <c r="B503" s="30">
        <v>0</v>
      </c>
      <c r="C503" s="30">
        <v>111.9828306591815</v>
      </c>
      <c r="D503" s="30">
        <v>111.9828306591815</v>
      </c>
      <c r="E503" s="30">
        <v>114.14438153785849</v>
      </c>
      <c r="F503" s="30">
        <v>114.14438153785849</v>
      </c>
      <c r="H503" s="30">
        <v>1.0565271009999999E-9</v>
      </c>
      <c r="I503" s="30">
        <v>0</v>
      </c>
      <c r="J503" s="30">
        <v>0</v>
      </c>
      <c r="K503" s="30">
        <v>0</v>
      </c>
      <c r="L503" s="30">
        <v>0</v>
      </c>
      <c r="N503" s="30">
        <v>-8.0808901600000002E-11</v>
      </c>
      <c r="O503" s="30">
        <v>0</v>
      </c>
      <c r="P503" s="30">
        <v>0</v>
      </c>
      <c r="Q503" s="30">
        <v>0</v>
      </c>
      <c r="R503" s="30">
        <v>0</v>
      </c>
      <c r="T503" s="30">
        <v>0</v>
      </c>
      <c r="U503" s="30">
        <v>90.497543564966008</v>
      </c>
      <c r="V503" s="30">
        <v>90.497543564966008</v>
      </c>
      <c r="W503" s="30">
        <v>90.497543564966008</v>
      </c>
      <c r="X503" s="30">
        <v>90.497543564966008</v>
      </c>
    </row>
    <row r="504" spans="1:24" x14ac:dyDescent="0.25">
      <c r="A504" s="9" t="s">
        <v>67</v>
      </c>
      <c r="B504" s="30">
        <v>0</v>
      </c>
      <c r="C504" s="30">
        <v>22.227212160175998</v>
      </c>
      <c r="D504" s="30">
        <v>22.227212160175998</v>
      </c>
      <c r="E504" s="30">
        <v>22.656295771663999</v>
      </c>
      <c r="F504" s="30">
        <v>22.656295771663999</v>
      </c>
      <c r="H504" s="30">
        <v>3.2028239553732998E-10</v>
      </c>
      <c r="I504" s="30">
        <v>0</v>
      </c>
      <c r="J504" s="30">
        <v>0</v>
      </c>
      <c r="K504" s="30">
        <v>0</v>
      </c>
      <c r="L504" s="30">
        <v>0</v>
      </c>
      <c r="N504" s="30">
        <v>-2.4496928247928002E-11</v>
      </c>
      <c r="O504" s="30">
        <v>0</v>
      </c>
      <c r="P504" s="30">
        <v>0</v>
      </c>
      <c r="Q504" s="30">
        <v>0</v>
      </c>
      <c r="R504" s="30">
        <v>0</v>
      </c>
      <c r="T504" s="30">
        <v>0</v>
      </c>
      <c r="U504" s="30">
        <v>20.298634570684399</v>
      </c>
      <c r="V504" s="30">
        <v>20.298634570684399</v>
      </c>
      <c r="W504" s="30">
        <v>20.298634570684399</v>
      </c>
      <c r="X504" s="30">
        <v>20.298634570684399</v>
      </c>
    </row>
    <row r="505" spans="1:24" x14ac:dyDescent="0.25">
      <c r="A505" s="9" t="s">
        <v>68</v>
      </c>
      <c r="B505" s="30">
        <v>4156.62</v>
      </c>
      <c r="C505" s="30">
        <v>4156.62</v>
      </c>
      <c r="D505" s="30">
        <v>4156.62</v>
      </c>
      <c r="E505" s="30">
        <v>4156.62</v>
      </c>
      <c r="F505" s="30">
        <v>4156.62</v>
      </c>
      <c r="H505" s="30">
        <v>4849.3899999999994</v>
      </c>
      <c r="I505" s="30">
        <v>4849.3899999999994</v>
      </c>
      <c r="J505" s="30">
        <v>4849.3899999999994</v>
      </c>
      <c r="K505" s="30">
        <v>4849.3899999999994</v>
      </c>
      <c r="L505" s="30">
        <v>4849.3899999999994</v>
      </c>
      <c r="N505" s="30">
        <v>5542.16</v>
      </c>
      <c r="O505" s="30">
        <v>5542.16</v>
      </c>
      <c r="P505" s="30">
        <v>5542.16</v>
      </c>
      <c r="Q505" s="30">
        <v>5542.16</v>
      </c>
      <c r="R505" s="30">
        <v>5542.16</v>
      </c>
      <c r="T505" s="30">
        <v>8313.24</v>
      </c>
      <c r="U505" s="30">
        <v>8313.24</v>
      </c>
      <c r="V505" s="30">
        <v>8313.24</v>
      </c>
      <c r="W505" s="30">
        <v>8313.24</v>
      </c>
      <c r="X505" s="30">
        <v>8313.24</v>
      </c>
    </row>
    <row r="506" spans="1:24" x14ac:dyDescent="0.25">
      <c r="A506" s="9" t="s">
        <v>69</v>
      </c>
      <c r="B506" s="30">
        <v>1277.0345580000001</v>
      </c>
      <c r="C506" s="30">
        <v>1277.0345580000001</v>
      </c>
      <c r="D506" s="30">
        <v>1277.0345580000001</v>
      </c>
      <c r="E506" s="30">
        <v>1277.0345580000001</v>
      </c>
      <c r="F506" s="30">
        <v>1277.0345580000001</v>
      </c>
      <c r="H506" s="30">
        <v>1489.8736510000001</v>
      </c>
      <c r="I506" s="30">
        <v>1489.8736510000001</v>
      </c>
      <c r="J506" s="30">
        <v>1489.8736510000001</v>
      </c>
      <c r="K506" s="30">
        <v>1489.8736510000001</v>
      </c>
      <c r="L506" s="30">
        <v>1489.8736510000001</v>
      </c>
      <c r="N506" s="30">
        <v>1702.7127439999999</v>
      </c>
      <c r="O506" s="30">
        <v>1702.7127439999999</v>
      </c>
      <c r="P506" s="30">
        <v>1702.7127439999999</v>
      </c>
      <c r="Q506" s="30">
        <v>1702.7127439999999</v>
      </c>
      <c r="R506" s="30">
        <v>1702.7127439999999</v>
      </c>
      <c r="T506" s="30">
        <v>2554.0691160000001</v>
      </c>
      <c r="U506" s="30">
        <v>2554.0691160000001</v>
      </c>
      <c r="V506" s="30">
        <v>2554.0691160000001</v>
      </c>
      <c r="W506" s="30">
        <v>2554.0691160000001</v>
      </c>
      <c r="X506" s="30">
        <v>2554.0691160000001</v>
      </c>
    </row>
    <row r="507" spans="1:24" x14ac:dyDescent="0.25">
      <c r="A507" s="9" t="s">
        <v>70</v>
      </c>
      <c r="B507" s="30">
        <v>1947.051568694789</v>
      </c>
      <c r="C507" s="30">
        <v>1746.003680079245</v>
      </c>
      <c r="D507" s="30">
        <v>1553.066599240417</v>
      </c>
      <c r="E507" s="30">
        <v>1360.196613954103</v>
      </c>
      <c r="F507" s="30">
        <v>1167.2585830273611</v>
      </c>
      <c r="H507" s="30">
        <v>2614.1920241580128</v>
      </c>
      <c r="I507" s="30">
        <v>2421.18359641492</v>
      </c>
      <c r="J507" s="30">
        <v>2228.1751686718239</v>
      </c>
      <c r="K507" s="30">
        <v>2035.1667409287199</v>
      </c>
      <c r="L507" s="30">
        <v>1842.158313185615</v>
      </c>
      <c r="N507" s="30">
        <v>2762.1021237086779</v>
      </c>
      <c r="O507" s="30">
        <v>2569.0936959655642</v>
      </c>
      <c r="P507" s="30">
        <v>2376.0852682224499</v>
      </c>
      <c r="Q507" s="30">
        <v>2183.0768404793398</v>
      </c>
      <c r="R507" s="30">
        <v>1990.068412736226</v>
      </c>
      <c r="T507" s="30">
        <v>3157.126116946095</v>
      </c>
      <c r="U507" s="30">
        <v>2956.004490684737</v>
      </c>
      <c r="V507" s="30">
        <v>2762.9243705690678</v>
      </c>
      <c r="W507" s="30">
        <v>2569.8446832272211</v>
      </c>
      <c r="X507" s="30">
        <v>2376.7648259577918</v>
      </c>
    </row>
    <row r="508" spans="1:24" x14ac:dyDescent="0.25">
      <c r="A508" s="9" t="s">
        <v>10</v>
      </c>
      <c r="B508" s="30">
        <v>41100.073849997032</v>
      </c>
      <c r="C508" s="30">
        <v>36856.178514947424</v>
      </c>
      <c r="D508" s="30">
        <v>32783.493231016088</v>
      </c>
      <c r="E508" s="30">
        <v>28712.224258911159</v>
      </c>
      <c r="F508" s="30">
        <v>24639.51891969005</v>
      </c>
      <c r="H508" s="30">
        <v>55182.660273858382</v>
      </c>
      <c r="I508" s="30">
        <v>51108.468936835598</v>
      </c>
      <c r="J508" s="30">
        <v>47034.27759981274</v>
      </c>
      <c r="K508" s="30">
        <v>42960.086262789708</v>
      </c>
      <c r="L508" s="30">
        <v>38885.894925766661</v>
      </c>
      <c r="N508" s="30">
        <v>58304.876507077053</v>
      </c>
      <c r="O508" s="30">
        <v>54230.685170053788</v>
      </c>
      <c r="P508" s="30">
        <v>50156.493833030581</v>
      </c>
      <c r="Q508" s="30">
        <v>46082.302496007433</v>
      </c>
      <c r="R508" s="30">
        <v>42008.111158984211</v>
      </c>
      <c r="T508" s="30">
        <v>66643.389752240881</v>
      </c>
      <c r="U508" s="30">
        <v>62397.937898228352</v>
      </c>
      <c r="V508" s="30">
        <v>58322.233215665707</v>
      </c>
      <c r="W508" s="30">
        <v>54246.537668472833</v>
      </c>
      <c r="X508" s="30">
        <v>50170.838534299393</v>
      </c>
    </row>
    <row r="509" spans="1:24" x14ac:dyDescent="0.25">
      <c r="A509" s="9" t="s">
        <v>26</v>
      </c>
      <c r="B509" s="30">
        <v>68113.100000000006</v>
      </c>
      <c r="C509" s="30">
        <v>63843.7</v>
      </c>
      <c r="D509" s="30">
        <v>59577.9</v>
      </c>
      <c r="E509" s="30">
        <v>55312</v>
      </c>
      <c r="F509" s="30">
        <v>51046.2</v>
      </c>
      <c r="H509" s="30">
        <v>77058</v>
      </c>
      <c r="I509" s="30">
        <v>72790.600000000006</v>
      </c>
      <c r="J509" s="30">
        <v>68523.199999999997</v>
      </c>
      <c r="K509" s="30">
        <v>64255.8</v>
      </c>
      <c r="L509" s="30">
        <v>59988.5</v>
      </c>
      <c r="N509" s="30">
        <v>79657.7</v>
      </c>
      <c r="O509" s="30">
        <v>75390.3</v>
      </c>
      <c r="P509" s="30">
        <v>71122.899999999994</v>
      </c>
      <c r="Q509" s="30">
        <v>66855.5</v>
      </c>
      <c r="R509" s="30">
        <v>62588.1</v>
      </c>
      <c r="T509" s="30">
        <v>88458.3</v>
      </c>
      <c r="U509" s="30">
        <v>84188.4</v>
      </c>
      <c r="V509" s="30">
        <v>79919.5</v>
      </c>
      <c r="W509" s="30">
        <v>75650.5</v>
      </c>
      <c r="X509" s="30">
        <v>71381.5</v>
      </c>
    </row>
    <row r="511" spans="1:24" x14ac:dyDescent="0.25">
      <c r="A511" s="9" t="s">
        <v>267</v>
      </c>
      <c r="B511" s="9">
        <v>100</v>
      </c>
      <c r="C511" s="9">
        <v>95</v>
      </c>
      <c r="D511" s="9">
        <v>90</v>
      </c>
      <c r="E511" s="9">
        <v>85</v>
      </c>
      <c r="F511" s="9">
        <v>80</v>
      </c>
      <c r="G511" s="9" t="s">
        <v>268</v>
      </c>
      <c r="H511" s="9">
        <v>100</v>
      </c>
      <c r="I511" s="9">
        <v>95</v>
      </c>
      <c r="J511" s="9">
        <v>90</v>
      </c>
      <c r="K511" s="9">
        <v>85</v>
      </c>
      <c r="L511" s="9">
        <v>80</v>
      </c>
      <c r="M511" s="9" t="s">
        <v>269</v>
      </c>
      <c r="N511" s="9">
        <v>100</v>
      </c>
      <c r="O511" s="9">
        <v>95</v>
      </c>
      <c r="P511" s="9">
        <v>90</v>
      </c>
      <c r="Q511" s="9">
        <v>85</v>
      </c>
      <c r="R511" s="9">
        <v>80</v>
      </c>
      <c r="S511" s="9" t="s">
        <v>270</v>
      </c>
      <c r="T511" s="9">
        <v>100</v>
      </c>
      <c r="U511" s="9">
        <v>95</v>
      </c>
      <c r="V511" s="9">
        <v>90</v>
      </c>
      <c r="W511" s="9">
        <v>85</v>
      </c>
      <c r="X511" s="9">
        <v>80</v>
      </c>
    </row>
    <row r="512" spans="1:24" x14ac:dyDescent="0.25">
      <c r="A512" s="9" t="s">
        <v>22</v>
      </c>
      <c r="B512" s="30">
        <v>25.943999999999999</v>
      </c>
      <c r="C512" s="30">
        <v>19.466000000000001</v>
      </c>
      <c r="D512" s="30">
        <v>18.190000000000001</v>
      </c>
      <c r="E512" s="30">
        <v>17.067</v>
      </c>
      <c r="F512" s="30">
        <v>15.929</v>
      </c>
      <c r="H512" s="30">
        <v>25.681999999999999</v>
      </c>
      <c r="I512" s="30">
        <v>20.238</v>
      </c>
      <c r="J512" s="30">
        <v>19.076000000000001</v>
      </c>
      <c r="K512" s="30">
        <v>17.925000000000001</v>
      </c>
      <c r="L512" s="30">
        <v>16.794</v>
      </c>
      <c r="N512" s="30">
        <v>25.873000000000001</v>
      </c>
      <c r="O512" s="30">
        <v>20.474</v>
      </c>
      <c r="P512" s="30">
        <v>19.196999999999999</v>
      </c>
      <c r="Q512" s="30">
        <v>18.056000000000001</v>
      </c>
      <c r="R512" s="30">
        <v>16.913</v>
      </c>
      <c r="T512" s="30">
        <v>29.402999999999999</v>
      </c>
      <c r="U512" s="30">
        <v>21.407</v>
      </c>
      <c r="V512" s="30">
        <v>19.826000000000001</v>
      </c>
      <c r="W512" s="30">
        <v>18.535</v>
      </c>
      <c r="X512" s="30">
        <v>17.343</v>
      </c>
    </row>
    <row r="513" spans="1:24" x14ac:dyDescent="0.25">
      <c r="A513" s="9" t="s">
        <v>23</v>
      </c>
      <c r="B513" s="30">
        <v>5.4980000000000002</v>
      </c>
      <c r="C513" s="30">
        <v>4.3620000000000001</v>
      </c>
      <c r="D513" s="30">
        <v>3.3290000000000002</v>
      </c>
      <c r="E513" s="30">
        <v>2.7589999999999999</v>
      </c>
      <c r="F513" s="30">
        <v>2.3119999999999998</v>
      </c>
      <c r="H513" s="30">
        <v>6.9139999999999997</v>
      </c>
      <c r="I513" s="30">
        <v>5.202</v>
      </c>
      <c r="J513" s="30">
        <v>4.6820000000000004</v>
      </c>
      <c r="K513" s="30">
        <v>4.2880000000000003</v>
      </c>
      <c r="L513" s="30">
        <v>3.8650000000000002</v>
      </c>
      <c r="N513" s="30">
        <v>6.9379999999999997</v>
      </c>
      <c r="O513" s="30">
        <v>5.8890000000000002</v>
      </c>
      <c r="P513" s="30">
        <v>5.016</v>
      </c>
      <c r="Q513" s="30">
        <v>4.4850000000000003</v>
      </c>
      <c r="R513" s="30">
        <v>4.09</v>
      </c>
      <c r="T513" s="30">
        <v>10.62</v>
      </c>
      <c r="U513" s="30">
        <v>9.0419999999999998</v>
      </c>
      <c r="V513" s="30">
        <v>7.5010000000000003</v>
      </c>
      <c r="W513" s="30">
        <v>6.4939999999999998</v>
      </c>
      <c r="X513" s="30">
        <v>5.5960000000000001</v>
      </c>
    </row>
    <row r="514" spans="1:24" x14ac:dyDescent="0.25">
      <c r="A514" s="9" t="s">
        <v>24</v>
      </c>
      <c r="B514" s="30">
        <v>34.72</v>
      </c>
      <c r="C514" s="30">
        <v>30.117000000000001</v>
      </c>
      <c r="D514" s="30">
        <v>26.704000000000001</v>
      </c>
      <c r="E514" s="30">
        <v>23.099</v>
      </c>
      <c r="F514" s="30">
        <v>19.516999999999999</v>
      </c>
      <c r="H514" s="30">
        <v>54.401000000000003</v>
      </c>
      <c r="I514" s="30">
        <v>45.499000000000002</v>
      </c>
      <c r="J514" s="30">
        <v>41.701999999999998</v>
      </c>
      <c r="K514" s="30">
        <v>37.789000000000001</v>
      </c>
      <c r="L514" s="30">
        <v>33.893000000000001</v>
      </c>
      <c r="N514" s="30">
        <v>56.484000000000002</v>
      </c>
      <c r="O514" s="30">
        <v>47.295999999999999</v>
      </c>
      <c r="P514" s="30">
        <v>43.8</v>
      </c>
      <c r="Q514" s="30">
        <v>40.014000000000003</v>
      </c>
      <c r="R514" s="30">
        <v>36.134999999999998</v>
      </c>
      <c r="T514" s="30">
        <v>56.543999999999997</v>
      </c>
      <c r="U514" s="30">
        <v>54.075000000000003</v>
      </c>
      <c r="V514" s="30">
        <v>50.765999999999998</v>
      </c>
      <c r="W514" s="30">
        <v>47.13</v>
      </c>
      <c r="X514" s="30">
        <v>43.392000000000003</v>
      </c>
    </row>
    <row r="515" spans="1:24" x14ac:dyDescent="0.25">
      <c r="A515" s="9" t="s">
        <v>25</v>
      </c>
      <c r="B515" s="30">
        <v>0</v>
      </c>
      <c r="C515" s="30">
        <v>0</v>
      </c>
      <c r="D515" s="30">
        <v>0</v>
      </c>
      <c r="E515" s="30">
        <v>0</v>
      </c>
      <c r="F515" s="30">
        <v>0</v>
      </c>
      <c r="H515" s="30">
        <v>0</v>
      </c>
      <c r="I515" s="30">
        <v>0</v>
      </c>
      <c r="J515" s="30">
        <v>0</v>
      </c>
      <c r="K515" s="30">
        <v>0</v>
      </c>
      <c r="L515" s="30">
        <v>0</v>
      </c>
      <c r="N515" s="30">
        <v>0</v>
      </c>
      <c r="O515" s="30">
        <v>0</v>
      </c>
      <c r="P515" s="30">
        <v>0</v>
      </c>
      <c r="Q515" s="30">
        <v>0</v>
      </c>
      <c r="R515" s="30">
        <v>0</v>
      </c>
      <c r="T515" s="30">
        <v>0</v>
      </c>
      <c r="U515" s="30">
        <v>0</v>
      </c>
      <c r="V515" s="30">
        <v>0</v>
      </c>
      <c r="W515" s="30">
        <v>0</v>
      </c>
      <c r="X515" s="30">
        <v>0</v>
      </c>
    </row>
    <row r="516" spans="1:24" x14ac:dyDescent="0.25">
      <c r="A516" s="9" t="s">
        <v>64</v>
      </c>
      <c r="B516" s="30">
        <v>46698.66</v>
      </c>
      <c r="C516" s="30">
        <v>35038.079999999987</v>
      </c>
      <c r="D516" s="30">
        <v>32742.720000000001</v>
      </c>
      <c r="E516" s="30">
        <v>30721.14</v>
      </c>
      <c r="F516" s="30">
        <v>28672.2</v>
      </c>
      <c r="H516" s="30">
        <v>46227.6</v>
      </c>
      <c r="I516" s="30">
        <v>36428.759999999987</v>
      </c>
      <c r="J516" s="30">
        <v>34336.800000000003</v>
      </c>
      <c r="K516" s="30">
        <v>32265.54</v>
      </c>
      <c r="L516" s="30">
        <v>30229.919999999998</v>
      </c>
      <c r="N516" s="30">
        <v>46571.76</v>
      </c>
      <c r="O516" s="30">
        <v>36852.300000000003</v>
      </c>
      <c r="P516" s="30">
        <v>34554.06</v>
      </c>
      <c r="Q516" s="30">
        <v>32501.34</v>
      </c>
      <c r="R516" s="30">
        <v>30442.68</v>
      </c>
      <c r="T516" s="30">
        <v>52926.12</v>
      </c>
      <c r="U516" s="30">
        <v>38532.78</v>
      </c>
      <c r="V516" s="30">
        <v>35686.44</v>
      </c>
      <c r="W516" s="30">
        <v>33363.18</v>
      </c>
      <c r="X516" s="30">
        <v>31218.12</v>
      </c>
    </row>
    <row r="517" spans="1:24" x14ac:dyDescent="0.25">
      <c r="A517" s="9" t="s">
        <v>65</v>
      </c>
      <c r="B517" s="30">
        <v>7951.4403509723043</v>
      </c>
      <c r="C517" s="30">
        <v>5965.9785341291517</v>
      </c>
      <c r="D517" s="30">
        <v>5575.1446617223692</v>
      </c>
      <c r="E517" s="30">
        <v>5230.9276588208159</v>
      </c>
      <c r="F517" s="30">
        <v>4882.0520338516799</v>
      </c>
      <c r="H517" s="30">
        <v>7871.2323644534399</v>
      </c>
      <c r="I517" s="30">
        <v>6202.7713900117442</v>
      </c>
      <c r="J517" s="30">
        <v>5846.5706948179204</v>
      </c>
      <c r="K517" s="30">
        <v>5493.8946150041756</v>
      </c>
      <c r="L517" s="30">
        <v>5147.2870034100479</v>
      </c>
      <c r="N517" s="30">
        <v>7929.8329262509442</v>
      </c>
      <c r="O517" s="30">
        <v>6274.8880855711204</v>
      </c>
      <c r="P517" s="30">
        <v>5883.5638318940637</v>
      </c>
      <c r="Q517" s="30">
        <v>5534.0445815076964</v>
      </c>
      <c r="R517" s="30">
        <v>5183.5139197513927</v>
      </c>
      <c r="T517" s="30">
        <v>9011.7979014473294</v>
      </c>
      <c r="U517" s="30">
        <v>6561.0255567748327</v>
      </c>
      <c r="V517" s="30">
        <v>6076.3756175991384</v>
      </c>
      <c r="W517" s="30">
        <v>5680.7911766365924</v>
      </c>
      <c r="X517" s="30">
        <v>5315.5490767721294</v>
      </c>
    </row>
    <row r="518" spans="1:24" x14ac:dyDescent="0.25">
      <c r="A518" s="9" t="s">
        <v>66</v>
      </c>
      <c r="B518" s="30">
        <v>30192.571866886101</v>
      </c>
      <c r="C518" s="30">
        <v>25759.16670576395</v>
      </c>
      <c r="D518" s="30">
        <v>22270.27140189795</v>
      </c>
      <c r="E518" s="30">
        <v>19135.588540981251</v>
      </c>
      <c r="F518" s="30">
        <v>16148.1338413227</v>
      </c>
      <c r="H518" s="30">
        <v>45508.335765515098</v>
      </c>
      <c r="I518" s="30">
        <v>37447.0191304982</v>
      </c>
      <c r="J518" s="30">
        <v>34231.595255690401</v>
      </c>
      <c r="K518" s="30">
        <v>31066.961301095849</v>
      </c>
      <c r="L518" s="30">
        <v>27884.652655574999</v>
      </c>
      <c r="N518" s="30">
        <v>46996.614657979248</v>
      </c>
      <c r="O518" s="30">
        <v>39435.6316030362</v>
      </c>
      <c r="P518" s="30">
        <v>36057.2965399643</v>
      </c>
      <c r="Q518" s="30">
        <v>32837.185766998497</v>
      </c>
      <c r="R518" s="30">
        <v>29696.87237351375</v>
      </c>
      <c r="T518" s="30">
        <v>50932.693168099999</v>
      </c>
      <c r="U518" s="30">
        <v>47529.865780261949</v>
      </c>
      <c r="V518" s="30">
        <v>43577.103467538349</v>
      </c>
      <c r="W518" s="30">
        <v>39958.890619519007</v>
      </c>
      <c r="X518" s="30">
        <v>36384.32339287315</v>
      </c>
    </row>
    <row r="519" spans="1:24" x14ac:dyDescent="0.25">
      <c r="A519" s="9" t="s">
        <v>67</v>
      </c>
      <c r="B519" s="30">
        <v>7389.7945928693007</v>
      </c>
      <c r="C519" s="30">
        <v>6410.0536799717001</v>
      </c>
      <c r="D519" s="30">
        <v>5683.6977072906002</v>
      </c>
      <c r="E519" s="30">
        <v>4916.3063574791004</v>
      </c>
      <c r="F519" s="30">
        <v>4154.0657137181997</v>
      </c>
      <c r="H519" s="30">
        <v>11578.744633930201</v>
      </c>
      <c r="I519" s="30">
        <v>9684.0510280442013</v>
      </c>
      <c r="J519" s="30">
        <v>8875.9009919231994</v>
      </c>
      <c r="K519" s="30">
        <v>8043.0190531955996</v>
      </c>
      <c r="L519" s="30">
        <v>7213.8405146862005</v>
      </c>
      <c r="N519" s="30">
        <v>12022.1097485585</v>
      </c>
      <c r="O519" s="30">
        <v>10066.4164586187</v>
      </c>
      <c r="P519" s="30">
        <v>9322.3309894906997</v>
      </c>
      <c r="Q519" s="30">
        <v>8516.4796155741005</v>
      </c>
      <c r="R519" s="30">
        <v>7690.9831933736004</v>
      </c>
      <c r="T519" s="30">
        <v>12034.816242410599</v>
      </c>
      <c r="U519" s="30">
        <v>11509.273953975</v>
      </c>
      <c r="V519" s="30">
        <v>10805.031963056599</v>
      </c>
      <c r="W519" s="30">
        <v>10031.191588727201</v>
      </c>
      <c r="X519" s="30">
        <v>9235.4075039095005</v>
      </c>
    </row>
    <row r="520" spans="1:24" x14ac:dyDescent="0.25">
      <c r="A520" s="9" t="s">
        <v>68</v>
      </c>
      <c r="B520" s="30">
        <v>0</v>
      </c>
      <c r="C520" s="30">
        <v>0</v>
      </c>
      <c r="D520" s="30">
        <v>0</v>
      </c>
      <c r="E520" s="30">
        <v>0</v>
      </c>
      <c r="F520" s="30">
        <v>0</v>
      </c>
      <c r="H520" s="30">
        <v>0</v>
      </c>
      <c r="I520" s="30">
        <v>0</v>
      </c>
      <c r="J520" s="30">
        <v>0</v>
      </c>
      <c r="K520" s="30">
        <v>0</v>
      </c>
      <c r="L520" s="30">
        <v>0</v>
      </c>
      <c r="N520" s="30">
        <v>0</v>
      </c>
      <c r="O520" s="30">
        <v>0</v>
      </c>
      <c r="P520" s="30">
        <v>0</v>
      </c>
      <c r="Q520" s="30">
        <v>0</v>
      </c>
      <c r="R520" s="30">
        <v>0</v>
      </c>
      <c r="T520" s="30">
        <v>0</v>
      </c>
      <c r="U520" s="30">
        <v>0</v>
      </c>
      <c r="V520" s="30">
        <v>0</v>
      </c>
      <c r="W520" s="30">
        <v>0</v>
      </c>
      <c r="X520" s="30">
        <v>0</v>
      </c>
    </row>
    <row r="521" spans="1:24" x14ac:dyDescent="0.25">
      <c r="A521" s="9" t="s">
        <v>69</v>
      </c>
      <c r="B521" s="30">
        <v>0</v>
      </c>
      <c r="C521" s="30">
        <v>0</v>
      </c>
      <c r="D521" s="30">
        <v>0</v>
      </c>
      <c r="E521" s="30">
        <v>0</v>
      </c>
      <c r="F521" s="30">
        <v>0</v>
      </c>
      <c r="H521" s="30">
        <v>0</v>
      </c>
      <c r="I521" s="30">
        <v>0</v>
      </c>
      <c r="J521" s="30">
        <v>0</v>
      </c>
      <c r="K521" s="30">
        <v>0</v>
      </c>
      <c r="L521" s="30">
        <v>0</v>
      </c>
      <c r="N521" s="30">
        <v>0</v>
      </c>
      <c r="O521" s="30">
        <v>0</v>
      </c>
      <c r="P521" s="30">
        <v>0</v>
      </c>
      <c r="Q521" s="30">
        <v>0</v>
      </c>
      <c r="R521" s="30">
        <v>0</v>
      </c>
      <c r="T521" s="30">
        <v>0</v>
      </c>
      <c r="U521" s="30">
        <v>0</v>
      </c>
      <c r="V521" s="30">
        <v>0</v>
      </c>
      <c r="W521" s="30">
        <v>0</v>
      </c>
      <c r="X521" s="30">
        <v>0</v>
      </c>
    </row>
    <row r="522" spans="1:24" x14ac:dyDescent="0.25">
      <c r="A522" s="9" t="s">
        <v>70</v>
      </c>
      <c r="B522" s="30">
        <v>0</v>
      </c>
      <c r="C522" s="30">
        <v>0</v>
      </c>
      <c r="D522" s="30">
        <v>0</v>
      </c>
      <c r="E522" s="30">
        <v>0</v>
      </c>
      <c r="F522" s="30">
        <v>0</v>
      </c>
      <c r="H522" s="30">
        <v>0</v>
      </c>
      <c r="I522" s="30">
        <v>0</v>
      </c>
      <c r="J522" s="30">
        <v>0</v>
      </c>
      <c r="K522" s="30">
        <v>0</v>
      </c>
      <c r="L522" s="30">
        <v>0</v>
      </c>
      <c r="N522" s="30">
        <v>0</v>
      </c>
      <c r="O522" s="30">
        <v>0</v>
      </c>
      <c r="P522" s="30">
        <v>0</v>
      </c>
      <c r="Q522" s="30">
        <v>0</v>
      </c>
      <c r="R522" s="30">
        <v>0</v>
      </c>
      <c r="T522" s="30">
        <v>0</v>
      </c>
      <c r="U522" s="30">
        <v>0</v>
      </c>
      <c r="V522" s="30">
        <v>0</v>
      </c>
      <c r="W522" s="30">
        <v>0</v>
      </c>
      <c r="X522" s="30">
        <v>0</v>
      </c>
    </row>
    <row r="523" spans="1:24" x14ac:dyDescent="0.25">
      <c r="A523" s="9" t="s">
        <v>10</v>
      </c>
      <c r="B523" s="30">
        <v>0</v>
      </c>
      <c r="C523" s="30">
        <v>0</v>
      </c>
      <c r="D523" s="30">
        <v>0</v>
      </c>
      <c r="E523" s="30">
        <v>0</v>
      </c>
      <c r="F523" s="30">
        <v>0</v>
      </c>
      <c r="H523" s="30">
        <v>0</v>
      </c>
      <c r="I523" s="30">
        <v>0</v>
      </c>
      <c r="J523" s="30">
        <v>0</v>
      </c>
      <c r="K523" s="30">
        <v>0</v>
      </c>
      <c r="L523" s="30">
        <v>0</v>
      </c>
      <c r="N523" s="30">
        <v>0</v>
      </c>
      <c r="O523" s="30">
        <v>0</v>
      </c>
      <c r="P523" s="30">
        <v>0</v>
      </c>
      <c r="Q523" s="30">
        <v>0</v>
      </c>
      <c r="R523" s="30">
        <v>0</v>
      </c>
      <c r="T523" s="30">
        <v>0</v>
      </c>
      <c r="U523" s="30">
        <v>0</v>
      </c>
      <c r="V523" s="30">
        <v>0</v>
      </c>
      <c r="W523" s="30">
        <v>0</v>
      </c>
      <c r="X523" s="30">
        <v>0</v>
      </c>
    </row>
    <row r="524" spans="1:24" x14ac:dyDescent="0.25">
      <c r="A524" s="9" t="s">
        <v>26</v>
      </c>
      <c r="B524" s="30">
        <v>92232.9</v>
      </c>
      <c r="C524" s="30">
        <v>73173.600000000006</v>
      </c>
      <c r="D524" s="30">
        <v>66272.2</v>
      </c>
      <c r="E524" s="30">
        <v>60004.1</v>
      </c>
      <c r="F524" s="30">
        <v>53856.6</v>
      </c>
      <c r="H524" s="30">
        <v>111186</v>
      </c>
      <c r="I524" s="30">
        <v>89762.9</v>
      </c>
      <c r="J524" s="30">
        <v>83291.100000000006</v>
      </c>
      <c r="K524" s="30">
        <v>76869.5</v>
      </c>
      <c r="L524" s="30">
        <v>70475.8</v>
      </c>
      <c r="N524" s="30">
        <v>113521</v>
      </c>
      <c r="O524" s="30">
        <v>92629.6</v>
      </c>
      <c r="P524" s="30">
        <v>85817.5</v>
      </c>
      <c r="Q524" s="30">
        <v>79389.2</v>
      </c>
      <c r="R524" s="30">
        <v>73014.3</v>
      </c>
      <c r="T524" s="30">
        <v>124906</v>
      </c>
      <c r="U524" s="30">
        <v>104133</v>
      </c>
      <c r="V524" s="30">
        <v>96145.1</v>
      </c>
      <c r="W524" s="30">
        <v>89034.4</v>
      </c>
      <c r="X524" s="30">
        <v>82153.600000000006</v>
      </c>
    </row>
    <row r="526" spans="1:24" x14ac:dyDescent="0.25">
      <c r="A526" s="9" t="s">
        <v>271</v>
      </c>
      <c r="B526" s="9">
        <v>100</v>
      </c>
      <c r="C526" s="9">
        <v>95</v>
      </c>
      <c r="D526" s="9">
        <v>90</v>
      </c>
      <c r="E526" s="9">
        <v>85</v>
      </c>
      <c r="F526" s="9">
        <v>80</v>
      </c>
      <c r="G526" s="9" t="s">
        <v>272</v>
      </c>
      <c r="H526" s="9">
        <v>100</v>
      </c>
      <c r="I526" s="9">
        <v>95</v>
      </c>
      <c r="J526" s="9">
        <v>90</v>
      </c>
      <c r="K526" s="9">
        <v>85</v>
      </c>
      <c r="L526" s="9">
        <v>80</v>
      </c>
      <c r="M526" s="9" t="s">
        <v>273</v>
      </c>
      <c r="N526" s="9">
        <v>100</v>
      </c>
      <c r="O526" s="9">
        <v>95</v>
      </c>
      <c r="P526" s="9">
        <v>90</v>
      </c>
      <c r="Q526" s="9">
        <v>85</v>
      </c>
      <c r="R526" s="9">
        <v>80</v>
      </c>
      <c r="S526" s="9" t="s">
        <v>274</v>
      </c>
      <c r="T526" s="9">
        <v>100</v>
      </c>
      <c r="U526" s="9">
        <v>95</v>
      </c>
      <c r="V526" s="9">
        <v>90</v>
      </c>
      <c r="W526" s="9">
        <v>85</v>
      </c>
      <c r="X526" s="9">
        <v>80</v>
      </c>
    </row>
    <row r="527" spans="1:24" x14ac:dyDescent="0.25">
      <c r="A527" s="9" t="s">
        <v>22</v>
      </c>
      <c r="B527" s="30">
        <v>0</v>
      </c>
      <c r="C527" s="30">
        <v>0</v>
      </c>
      <c r="D527" s="30">
        <v>0</v>
      </c>
      <c r="E527" s="30">
        <v>0</v>
      </c>
      <c r="F527" s="30">
        <v>0</v>
      </c>
      <c r="H527" s="30">
        <v>0</v>
      </c>
      <c r="I527" s="30">
        <v>0</v>
      </c>
      <c r="J527" s="30">
        <v>0</v>
      </c>
      <c r="K527" s="30">
        <v>0</v>
      </c>
      <c r="L527" s="30">
        <v>0</v>
      </c>
      <c r="N527" s="30">
        <v>0</v>
      </c>
      <c r="O527" s="30">
        <v>0</v>
      </c>
      <c r="P527" s="30">
        <v>0</v>
      </c>
      <c r="Q527" s="30">
        <v>0</v>
      </c>
      <c r="R527" s="30">
        <v>0</v>
      </c>
      <c r="T527" s="30">
        <v>0</v>
      </c>
      <c r="U527" s="30">
        <v>0</v>
      </c>
      <c r="V527" s="30">
        <v>0</v>
      </c>
      <c r="W527" s="30">
        <v>0</v>
      </c>
      <c r="X527" s="30">
        <v>0</v>
      </c>
    </row>
    <row r="528" spans="1:24" x14ac:dyDescent="0.25">
      <c r="A528" s="9" t="s">
        <v>23</v>
      </c>
      <c r="B528" s="30">
        <v>0</v>
      </c>
      <c r="C528" s="30">
        <v>0</v>
      </c>
      <c r="D528" s="30">
        <v>0</v>
      </c>
      <c r="E528" s="30">
        <v>0</v>
      </c>
      <c r="F528" s="30">
        <v>0</v>
      </c>
      <c r="H528" s="30">
        <v>0</v>
      </c>
      <c r="I528" s="30">
        <v>0</v>
      </c>
      <c r="J528" s="30">
        <v>0</v>
      </c>
      <c r="K528" s="30">
        <v>0</v>
      </c>
      <c r="L528" s="30">
        <v>0</v>
      </c>
      <c r="N528" s="30">
        <v>0</v>
      </c>
      <c r="O528" s="30">
        <v>0</v>
      </c>
      <c r="P528" s="30">
        <v>0</v>
      </c>
      <c r="Q528" s="30">
        <v>0</v>
      </c>
      <c r="R528" s="30">
        <v>0</v>
      </c>
      <c r="T528" s="30">
        <v>0</v>
      </c>
      <c r="U528" s="30">
        <v>0</v>
      </c>
      <c r="V528" s="30">
        <v>0</v>
      </c>
      <c r="W528" s="30">
        <v>0</v>
      </c>
      <c r="X528" s="30">
        <v>0</v>
      </c>
    </row>
    <row r="529" spans="1:24" x14ac:dyDescent="0.25">
      <c r="A529" s="9" t="s">
        <v>24</v>
      </c>
      <c r="B529" s="30">
        <v>0</v>
      </c>
      <c r="C529" s="30">
        <v>0</v>
      </c>
      <c r="D529" s="30">
        <v>0</v>
      </c>
      <c r="E529" s="30">
        <v>0</v>
      </c>
      <c r="F529" s="30">
        <v>0</v>
      </c>
      <c r="H529" s="30">
        <v>0</v>
      </c>
      <c r="I529" s="30">
        <v>0</v>
      </c>
      <c r="J529" s="30">
        <v>0</v>
      </c>
      <c r="K529" s="30">
        <v>0</v>
      </c>
      <c r="L529" s="30">
        <v>0</v>
      </c>
      <c r="N529" s="30">
        <v>0</v>
      </c>
      <c r="O529" s="30">
        <v>0</v>
      </c>
      <c r="P529" s="30">
        <v>0</v>
      </c>
      <c r="Q529" s="30">
        <v>0</v>
      </c>
      <c r="R529" s="30">
        <v>0</v>
      </c>
      <c r="T529" s="30">
        <v>0</v>
      </c>
      <c r="U529" s="30">
        <v>0</v>
      </c>
      <c r="V529" s="30">
        <v>0</v>
      </c>
      <c r="W529" s="30">
        <v>0</v>
      </c>
      <c r="X529" s="30">
        <v>0</v>
      </c>
    </row>
    <row r="530" spans="1:24" x14ac:dyDescent="0.25">
      <c r="A530" s="9" t="s">
        <v>25</v>
      </c>
      <c r="B530" s="30">
        <v>6</v>
      </c>
      <c r="C530" s="30">
        <v>6</v>
      </c>
      <c r="D530" s="30">
        <v>6</v>
      </c>
      <c r="E530" s="30">
        <v>6</v>
      </c>
      <c r="F530" s="30">
        <v>6</v>
      </c>
      <c r="H530" s="30">
        <v>7</v>
      </c>
      <c r="I530" s="30">
        <v>7</v>
      </c>
      <c r="J530" s="30">
        <v>7</v>
      </c>
      <c r="K530" s="30">
        <v>7</v>
      </c>
      <c r="L530" s="30">
        <v>7</v>
      </c>
      <c r="N530" s="30">
        <v>8</v>
      </c>
      <c r="O530" s="30">
        <v>8</v>
      </c>
      <c r="P530" s="30">
        <v>8</v>
      </c>
      <c r="Q530" s="30">
        <v>8</v>
      </c>
      <c r="R530" s="30">
        <v>8</v>
      </c>
      <c r="T530" s="30">
        <v>12</v>
      </c>
      <c r="U530" s="30">
        <v>12</v>
      </c>
      <c r="V530" s="30">
        <v>12</v>
      </c>
      <c r="W530" s="30">
        <v>12</v>
      </c>
      <c r="X530" s="30">
        <v>12</v>
      </c>
    </row>
    <row r="531" spans="1:24" x14ac:dyDescent="0.25">
      <c r="A531" s="9" t="s">
        <v>64</v>
      </c>
      <c r="B531" s="30">
        <v>0</v>
      </c>
      <c r="C531" s="30">
        <v>0</v>
      </c>
      <c r="D531" s="30">
        <v>0</v>
      </c>
      <c r="E531" s="30">
        <v>0</v>
      </c>
      <c r="F531" s="30">
        <v>0</v>
      </c>
      <c r="H531" s="30">
        <v>0</v>
      </c>
      <c r="I531" s="30">
        <v>0</v>
      </c>
      <c r="J531" s="30">
        <v>0</v>
      </c>
      <c r="K531" s="30">
        <v>0</v>
      </c>
      <c r="L531" s="30">
        <v>0</v>
      </c>
      <c r="N531" s="30">
        <v>0</v>
      </c>
      <c r="O531" s="30">
        <v>0</v>
      </c>
      <c r="P531" s="30">
        <v>0</v>
      </c>
      <c r="Q531" s="30">
        <v>0</v>
      </c>
      <c r="R531" s="30">
        <v>0</v>
      </c>
      <c r="T531" s="30">
        <v>0</v>
      </c>
      <c r="U531" s="30">
        <v>0</v>
      </c>
      <c r="V531" s="30">
        <v>0</v>
      </c>
      <c r="W531" s="30">
        <v>0</v>
      </c>
      <c r="X531" s="30">
        <v>0</v>
      </c>
    </row>
    <row r="532" spans="1:24" x14ac:dyDescent="0.25">
      <c r="A532" s="9" t="s">
        <v>65</v>
      </c>
      <c r="B532" s="30">
        <v>0</v>
      </c>
      <c r="C532" s="30">
        <v>0</v>
      </c>
      <c r="D532" s="30">
        <v>0</v>
      </c>
      <c r="E532" s="30">
        <v>0</v>
      </c>
      <c r="F532" s="30">
        <v>0</v>
      </c>
      <c r="H532" s="30">
        <v>0</v>
      </c>
      <c r="I532" s="30">
        <v>0</v>
      </c>
      <c r="J532" s="30">
        <v>0</v>
      </c>
      <c r="K532" s="30">
        <v>0</v>
      </c>
      <c r="L532" s="30">
        <v>0</v>
      </c>
      <c r="N532" s="30">
        <v>0</v>
      </c>
      <c r="O532" s="30">
        <v>0</v>
      </c>
      <c r="P532" s="30">
        <v>0</v>
      </c>
      <c r="Q532" s="30">
        <v>0</v>
      </c>
      <c r="R532" s="30">
        <v>0</v>
      </c>
      <c r="T532" s="30">
        <v>0</v>
      </c>
      <c r="U532" s="30">
        <v>0</v>
      </c>
      <c r="V532" s="30">
        <v>0</v>
      </c>
      <c r="W532" s="30">
        <v>0</v>
      </c>
      <c r="X532" s="30">
        <v>0</v>
      </c>
    </row>
    <row r="533" spans="1:24" x14ac:dyDescent="0.25">
      <c r="A533" s="9" t="s">
        <v>66</v>
      </c>
      <c r="B533" s="30">
        <v>0</v>
      </c>
      <c r="C533" s="30">
        <v>0</v>
      </c>
      <c r="D533" s="30">
        <v>0</v>
      </c>
      <c r="E533" s="30">
        <v>0</v>
      </c>
      <c r="F533" s="30">
        <v>0</v>
      </c>
      <c r="H533" s="30">
        <v>0</v>
      </c>
      <c r="I533" s="30">
        <v>0</v>
      </c>
      <c r="J533" s="30">
        <v>0</v>
      </c>
      <c r="K533" s="30">
        <v>0</v>
      </c>
      <c r="L533" s="30">
        <v>0</v>
      </c>
      <c r="N533" s="30">
        <v>0</v>
      </c>
      <c r="O533" s="30">
        <v>0</v>
      </c>
      <c r="P533" s="30">
        <v>0</v>
      </c>
      <c r="Q533" s="30">
        <v>0</v>
      </c>
      <c r="R533" s="30">
        <v>0</v>
      </c>
      <c r="T533" s="30">
        <v>0</v>
      </c>
      <c r="U533" s="30">
        <v>0</v>
      </c>
      <c r="V533" s="30">
        <v>0</v>
      </c>
      <c r="W533" s="30">
        <v>0</v>
      </c>
      <c r="X533" s="30">
        <v>0</v>
      </c>
    </row>
    <row r="534" spans="1:24" x14ac:dyDescent="0.25">
      <c r="A534" s="9" t="s">
        <v>67</v>
      </c>
      <c r="B534" s="30">
        <v>0</v>
      </c>
      <c r="C534" s="30">
        <v>0</v>
      </c>
      <c r="D534" s="30">
        <v>0</v>
      </c>
      <c r="E534" s="30">
        <v>0</v>
      </c>
      <c r="F534" s="30">
        <v>0</v>
      </c>
      <c r="H534" s="30">
        <v>0</v>
      </c>
      <c r="I534" s="30">
        <v>0</v>
      </c>
      <c r="J534" s="30">
        <v>0</v>
      </c>
      <c r="K534" s="30">
        <v>0</v>
      </c>
      <c r="L534" s="30">
        <v>0</v>
      </c>
      <c r="N534" s="30">
        <v>0</v>
      </c>
      <c r="O534" s="30">
        <v>0</v>
      </c>
      <c r="P534" s="30">
        <v>0</v>
      </c>
      <c r="Q534" s="30">
        <v>0</v>
      </c>
      <c r="R534" s="30">
        <v>0</v>
      </c>
      <c r="T534" s="30">
        <v>0</v>
      </c>
      <c r="U534" s="30">
        <v>0</v>
      </c>
      <c r="V534" s="30">
        <v>0</v>
      </c>
      <c r="W534" s="30">
        <v>0</v>
      </c>
      <c r="X534" s="30">
        <v>0</v>
      </c>
    </row>
    <row r="535" spans="1:24" x14ac:dyDescent="0.25">
      <c r="A535" s="9" t="s">
        <v>68</v>
      </c>
      <c r="B535" s="30">
        <v>4156.62</v>
      </c>
      <c r="C535" s="30">
        <v>4156.62</v>
      </c>
      <c r="D535" s="30">
        <v>4156.62</v>
      </c>
      <c r="E535" s="30">
        <v>4156.62</v>
      </c>
      <c r="F535" s="30">
        <v>4156.62</v>
      </c>
      <c r="H535" s="30">
        <v>4849.3899999999994</v>
      </c>
      <c r="I535" s="30">
        <v>4849.3899999999994</v>
      </c>
      <c r="J535" s="30">
        <v>4849.3899999999994</v>
      </c>
      <c r="K535" s="30">
        <v>4849.3899999999994</v>
      </c>
      <c r="L535" s="30">
        <v>4849.3899999999994</v>
      </c>
      <c r="N535" s="30">
        <v>5542.16</v>
      </c>
      <c r="O535" s="30">
        <v>5542.16</v>
      </c>
      <c r="P535" s="30">
        <v>5542.16</v>
      </c>
      <c r="Q535" s="30">
        <v>5542.16</v>
      </c>
      <c r="R535" s="30">
        <v>5542.16</v>
      </c>
      <c r="T535" s="30">
        <v>8313.24</v>
      </c>
      <c r="U535" s="30">
        <v>8313.24</v>
      </c>
      <c r="V535" s="30">
        <v>8313.24</v>
      </c>
      <c r="W535" s="30">
        <v>8313.24</v>
      </c>
      <c r="X535" s="30">
        <v>8313.24</v>
      </c>
    </row>
    <row r="536" spans="1:24" x14ac:dyDescent="0.25">
      <c r="A536" s="9" t="s">
        <v>69</v>
      </c>
      <c r="B536" s="30">
        <v>1277.0345580000001</v>
      </c>
      <c r="C536" s="30">
        <v>1277.0345580000001</v>
      </c>
      <c r="D536" s="30">
        <v>1277.0345580000001</v>
      </c>
      <c r="E536" s="30">
        <v>1277.0345580000001</v>
      </c>
      <c r="F536" s="30">
        <v>1277.0345580000001</v>
      </c>
      <c r="H536" s="30">
        <v>1489.8736510000001</v>
      </c>
      <c r="I536" s="30">
        <v>1489.8736510000001</v>
      </c>
      <c r="J536" s="30">
        <v>1489.8736510000001</v>
      </c>
      <c r="K536" s="30">
        <v>1489.8736510000001</v>
      </c>
      <c r="L536" s="30">
        <v>1489.8736510000001</v>
      </c>
      <c r="N536" s="30">
        <v>1702.7127439999999</v>
      </c>
      <c r="O536" s="30">
        <v>1702.7127439999999</v>
      </c>
      <c r="P536" s="30">
        <v>1702.7127439999999</v>
      </c>
      <c r="Q536" s="30">
        <v>1702.7127439999999</v>
      </c>
      <c r="R536" s="30">
        <v>1702.7127439999999</v>
      </c>
      <c r="T536" s="30">
        <v>2554.0691160000001</v>
      </c>
      <c r="U536" s="30">
        <v>2554.0691160000001</v>
      </c>
      <c r="V536" s="30">
        <v>2554.0691160000001</v>
      </c>
      <c r="W536" s="30">
        <v>2554.0691160000001</v>
      </c>
      <c r="X536" s="30">
        <v>2554.0691160000001</v>
      </c>
    </row>
    <row r="537" spans="1:24" x14ac:dyDescent="0.25">
      <c r="A537" s="9" t="s">
        <v>70</v>
      </c>
      <c r="B537" s="30">
        <v>3858.7391275132431</v>
      </c>
      <c r="C537" s="30">
        <v>3665.8021711376141</v>
      </c>
      <c r="D537" s="30">
        <v>3472.8652147619518</v>
      </c>
      <c r="E537" s="30">
        <v>3279.9282583862901</v>
      </c>
      <c r="F537" s="30">
        <v>3086.9913020106392</v>
      </c>
      <c r="H537" s="30">
        <v>3860.1685548619098</v>
      </c>
      <c r="I537" s="30">
        <v>3667.1601271188488</v>
      </c>
      <c r="J537" s="30">
        <v>3474.151699375765</v>
      </c>
      <c r="K537" s="30">
        <v>3281.143271632684</v>
      </c>
      <c r="L537" s="30">
        <v>3088.1348438895948</v>
      </c>
      <c r="N537" s="30">
        <v>3860.1685548619221</v>
      </c>
      <c r="O537" s="30">
        <v>3667.160127118836</v>
      </c>
      <c r="P537" s="30">
        <v>3474.15169937574</v>
      </c>
      <c r="Q537" s="30">
        <v>3281.1432716326422</v>
      </c>
      <c r="R537" s="30">
        <v>3088.1348438895411</v>
      </c>
      <c r="T537" s="30">
        <v>3861.5979822105428</v>
      </c>
      <c r="U537" s="30">
        <v>3668.518083100028</v>
      </c>
      <c r="V537" s="30">
        <v>3475.4381839895</v>
      </c>
      <c r="W537" s="30">
        <v>3282.3582848789788</v>
      </c>
      <c r="X537" s="30">
        <v>3089.2783857684481</v>
      </c>
    </row>
    <row r="538" spans="1:24" x14ac:dyDescent="0.25">
      <c r="A538" s="9" t="s">
        <v>10</v>
      </c>
      <c r="B538" s="30">
        <v>81453.653133071144</v>
      </c>
      <c r="C538" s="30">
        <v>77380.970476418268</v>
      </c>
      <c r="D538" s="30">
        <v>73308.287819764737</v>
      </c>
      <c r="E538" s="30">
        <v>69235.605163111191</v>
      </c>
      <c r="F538" s="30">
        <v>65162.92250645785</v>
      </c>
      <c r="H538" s="30">
        <v>81483.826740456789</v>
      </c>
      <c r="I538" s="30">
        <v>77409.635403434702</v>
      </c>
      <c r="J538" s="30">
        <v>73335.444066412092</v>
      </c>
      <c r="K538" s="30">
        <v>69261.25272938954</v>
      </c>
      <c r="L538" s="30">
        <v>65187.06139236685</v>
      </c>
      <c r="N538" s="30">
        <v>81483.826740457065</v>
      </c>
      <c r="O538" s="30">
        <v>77409.635403434397</v>
      </c>
      <c r="P538" s="30">
        <v>73335.444066411583</v>
      </c>
      <c r="Q538" s="30">
        <v>69261.252729388681</v>
      </c>
      <c r="R538" s="30">
        <v>65187.061392365707</v>
      </c>
      <c r="T538" s="30">
        <v>81514.000347841735</v>
      </c>
      <c r="U538" s="30">
        <v>77438.300330449871</v>
      </c>
      <c r="V538" s="30">
        <v>73362.600313057803</v>
      </c>
      <c r="W538" s="30">
        <v>69286.900295665851</v>
      </c>
      <c r="X538" s="30">
        <v>65211.200278273667</v>
      </c>
    </row>
    <row r="539" spans="1:24" x14ac:dyDescent="0.25">
      <c r="A539" s="9" t="s">
        <v>26</v>
      </c>
      <c r="B539" s="30">
        <v>90749.5</v>
      </c>
      <c r="C539" s="30">
        <v>86483.7</v>
      </c>
      <c r="D539" s="30">
        <v>82217.899999999994</v>
      </c>
      <c r="E539" s="30">
        <v>77952.100000000006</v>
      </c>
      <c r="F539" s="30">
        <v>73686.3</v>
      </c>
      <c r="H539" s="30">
        <v>91686.7</v>
      </c>
      <c r="I539" s="30">
        <v>87419.3</v>
      </c>
      <c r="J539" s="30">
        <v>83151.899999999994</v>
      </c>
      <c r="K539" s="30">
        <v>78884.5</v>
      </c>
      <c r="L539" s="30">
        <v>74617.2</v>
      </c>
      <c r="N539" s="30">
        <v>92592.3</v>
      </c>
      <c r="O539" s="30">
        <v>88324.9</v>
      </c>
      <c r="P539" s="30">
        <v>84057.5</v>
      </c>
      <c r="Q539" s="30">
        <v>79790.100000000006</v>
      </c>
      <c r="R539" s="30">
        <v>75522.7</v>
      </c>
      <c r="T539" s="30">
        <v>96246.1</v>
      </c>
      <c r="U539" s="30">
        <v>91977.2</v>
      </c>
      <c r="V539" s="30">
        <v>87708.2</v>
      </c>
      <c r="W539" s="30">
        <v>83439.3</v>
      </c>
      <c r="X539" s="30">
        <v>79170.3</v>
      </c>
    </row>
    <row r="541" spans="1:24" x14ac:dyDescent="0.25">
      <c r="A541" s="9" t="s">
        <v>275</v>
      </c>
      <c r="B541" s="9">
        <v>100</v>
      </c>
      <c r="C541" s="9">
        <v>95</v>
      </c>
      <c r="D541" s="9">
        <v>90</v>
      </c>
      <c r="E541" s="9">
        <v>85</v>
      </c>
      <c r="F541" s="9">
        <v>80</v>
      </c>
      <c r="G541" s="9" t="s">
        <v>276</v>
      </c>
      <c r="H541" s="9">
        <v>100</v>
      </c>
      <c r="I541" s="9">
        <v>95</v>
      </c>
      <c r="J541" s="9">
        <v>90</v>
      </c>
      <c r="K541" s="9">
        <v>85</v>
      </c>
      <c r="L541" s="9">
        <v>80</v>
      </c>
      <c r="M541" s="9" t="s">
        <v>277</v>
      </c>
      <c r="N541" s="9">
        <v>100</v>
      </c>
      <c r="O541" s="9">
        <v>95</v>
      </c>
      <c r="P541" s="9">
        <v>90</v>
      </c>
      <c r="Q541" s="9">
        <v>85</v>
      </c>
      <c r="R541" s="9">
        <v>80</v>
      </c>
      <c r="S541" s="9" t="s">
        <v>278</v>
      </c>
      <c r="T541" s="9">
        <v>100</v>
      </c>
      <c r="U541" s="9">
        <v>95</v>
      </c>
      <c r="V541" s="9">
        <v>90</v>
      </c>
      <c r="W541" s="9">
        <v>85</v>
      </c>
      <c r="X541" s="9">
        <v>80</v>
      </c>
    </row>
    <row r="542" spans="1:24" x14ac:dyDescent="0.25">
      <c r="A542" s="9" t="s">
        <v>22</v>
      </c>
      <c r="B542" s="30">
        <v>9.8970000000000002</v>
      </c>
      <c r="C542" s="30">
        <v>9.8970000000000002</v>
      </c>
      <c r="D542" s="30">
        <v>9.8930000000000007</v>
      </c>
      <c r="E542" s="30">
        <v>9.891</v>
      </c>
      <c r="F542" s="30">
        <v>9.8729999999999993</v>
      </c>
      <c r="H542" s="30">
        <v>6.4029999999999996</v>
      </c>
      <c r="I542" s="30">
        <v>6.46</v>
      </c>
      <c r="J542" s="30">
        <v>6.4550000000000001</v>
      </c>
      <c r="K542" s="30">
        <v>6.4530000000000003</v>
      </c>
      <c r="L542" s="30">
        <v>6.46</v>
      </c>
      <c r="N542" s="30">
        <v>5.7249999999999996</v>
      </c>
      <c r="O542" s="30">
        <v>5.7279999999999998</v>
      </c>
      <c r="P542" s="30">
        <v>5.7460000000000004</v>
      </c>
      <c r="Q542" s="30">
        <v>5.7460000000000004</v>
      </c>
      <c r="R542" s="30">
        <v>5.7249999999999996</v>
      </c>
      <c r="T542" s="30">
        <v>4.1920000000000002</v>
      </c>
      <c r="U542" s="30">
        <v>4.2519999999999998</v>
      </c>
      <c r="V542" s="30">
        <v>4.2690000000000001</v>
      </c>
      <c r="W542" s="30">
        <v>4.2510000000000003</v>
      </c>
      <c r="X542" s="30">
        <v>4.2560000000000002</v>
      </c>
    </row>
    <row r="543" spans="1:24" x14ac:dyDescent="0.25">
      <c r="A543" s="9" t="s">
        <v>23</v>
      </c>
      <c r="B543" s="30">
        <v>0.22600000000000001</v>
      </c>
      <c r="C543" s="30">
        <v>0.223</v>
      </c>
      <c r="D543" s="30">
        <v>0.22600000000000001</v>
      </c>
      <c r="E543" s="30">
        <v>0.224</v>
      </c>
      <c r="F543" s="30">
        <v>0.22</v>
      </c>
      <c r="H543" s="30">
        <v>6.7000000000000004E-2</v>
      </c>
      <c r="I543" s="30">
        <v>8.5000000000000006E-2</v>
      </c>
      <c r="J543" s="30">
        <v>8.3000000000000004E-2</v>
      </c>
      <c r="K543" s="30">
        <v>8.3000000000000004E-2</v>
      </c>
      <c r="L543" s="30">
        <v>8.5000000000000006E-2</v>
      </c>
      <c r="N543" s="30">
        <v>0.107</v>
      </c>
      <c r="O543" s="30">
        <v>0.108</v>
      </c>
      <c r="P543" s="30">
        <v>0.111</v>
      </c>
      <c r="Q543" s="30">
        <v>0.112</v>
      </c>
      <c r="R543" s="30">
        <v>0.107</v>
      </c>
      <c r="T543" s="30">
        <v>0.23899999999999999</v>
      </c>
      <c r="U543" s="30">
        <v>0.248</v>
      </c>
      <c r="V543" s="30">
        <v>0.252</v>
      </c>
      <c r="W543" s="30">
        <v>0.247</v>
      </c>
      <c r="X543" s="30">
        <v>0.249</v>
      </c>
    </row>
    <row r="544" spans="1:24" x14ac:dyDescent="0.25">
      <c r="A544" s="9" t="s">
        <v>24</v>
      </c>
      <c r="B544" s="30">
        <v>0.97</v>
      </c>
      <c r="C544" s="30">
        <v>0.95499999999999996</v>
      </c>
      <c r="D544" s="30">
        <v>0.96699999999999997</v>
      </c>
      <c r="E544" s="30">
        <v>0.96</v>
      </c>
      <c r="F544" s="30">
        <v>0.94299999999999995</v>
      </c>
      <c r="H544" s="30">
        <v>0.28199999999999997</v>
      </c>
      <c r="I544" s="30">
        <v>0.36399999999999999</v>
      </c>
      <c r="J544" s="30">
        <v>0.35799999999999998</v>
      </c>
      <c r="K544" s="30">
        <v>0.35699999999999998</v>
      </c>
      <c r="L544" s="30">
        <v>0.36399999999999999</v>
      </c>
      <c r="N544" s="30">
        <v>0.46300000000000002</v>
      </c>
      <c r="O544" s="30">
        <v>0.46700000000000003</v>
      </c>
      <c r="P544" s="30">
        <v>0.47599999999999998</v>
      </c>
      <c r="Q544" s="30">
        <v>0.48</v>
      </c>
      <c r="R544" s="30">
        <v>0.46300000000000002</v>
      </c>
      <c r="T544" s="30">
        <v>1.2549999999999999</v>
      </c>
      <c r="U544" s="30">
        <v>1.353</v>
      </c>
      <c r="V544" s="30">
        <v>1.38</v>
      </c>
      <c r="W544" s="30">
        <v>1.3520000000000001</v>
      </c>
      <c r="X544" s="30">
        <v>1.36</v>
      </c>
    </row>
    <row r="545" spans="1:24" x14ac:dyDescent="0.25">
      <c r="A545" s="9" t="s">
        <v>25</v>
      </c>
      <c r="B545" s="30">
        <v>6</v>
      </c>
      <c r="C545" s="30">
        <v>6</v>
      </c>
      <c r="D545" s="30">
        <v>6</v>
      </c>
      <c r="E545" s="30">
        <v>6</v>
      </c>
      <c r="F545" s="30">
        <v>6</v>
      </c>
      <c r="H545" s="30">
        <v>7</v>
      </c>
      <c r="I545" s="30">
        <v>7</v>
      </c>
      <c r="J545" s="30">
        <v>7</v>
      </c>
      <c r="K545" s="30">
        <v>7</v>
      </c>
      <c r="L545" s="30">
        <v>7</v>
      </c>
      <c r="N545" s="30">
        <v>8</v>
      </c>
      <c r="O545" s="30">
        <v>8</v>
      </c>
      <c r="P545" s="30">
        <v>8</v>
      </c>
      <c r="Q545" s="30">
        <v>8</v>
      </c>
      <c r="R545" s="30">
        <v>8</v>
      </c>
      <c r="T545" s="30">
        <v>12</v>
      </c>
      <c r="U545" s="30">
        <v>12</v>
      </c>
      <c r="V545" s="30">
        <v>12</v>
      </c>
      <c r="W545" s="30">
        <v>12</v>
      </c>
      <c r="X545" s="30">
        <v>12</v>
      </c>
    </row>
    <row r="546" spans="1:24" x14ac:dyDescent="0.25">
      <c r="A546" s="9" t="s">
        <v>64</v>
      </c>
      <c r="B546" s="30">
        <v>17814.294000000002</v>
      </c>
      <c r="C546" s="30">
        <v>17813.808000000001</v>
      </c>
      <c r="D546" s="30">
        <v>17807.04</v>
      </c>
      <c r="E546" s="30">
        <v>17803.008000000002</v>
      </c>
      <c r="F546" s="30">
        <v>17771.705999999998</v>
      </c>
      <c r="H546" s="30">
        <v>11524.896000000001</v>
      </c>
      <c r="I546" s="30">
        <v>11627.298000000001</v>
      </c>
      <c r="J546" s="30">
        <v>11618.334000000001</v>
      </c>
      <c r="K546" s="30">
        <v>11616.138000000001</v>
      </c>
      <c r="L546" s="30">
        <v>11627.298000000001</v>
      </c>
      <c r="N546" s="30">
        <v>10304.370000000001</v>
      </c>
      <c r="O546" s="30">
        <v>10310.255999999999</v>
      </c>
      <c r="P546" s="30">
        <v>10342.422</v>
      </c>
      <c r="Q546" s="30">
        <v>10342.116</v>
      </c>
      <c r="R546" s="30">
        <v>10304.370000000001</v>
      </c>
      <c r="T546" s="30">
        <v>7546.5</v>
      </c>
      <c r="U546" s="30">
        <v>7653.384</v>
      </c>
      <c r="V546" s="30">
        <v>7684.2720000000008</v>
      </c>
      <c r="W546" s="30">
        <v>7652.4480000000003</v>
      </c>
      <c r="X546" s="30">
        <v>7661.4479999999994</v>
      </c>
    </row>
    <row r="547" spans="1:24" x14ac:dyDescent="0.25">
      <c r="A547" s="9" t="s">
        <v>65</v>
      </c>
      <c r="B547" s="30">
        <v>3033.2625419162741</v>
      </c>
      <c r="C547" s="30">
        <v>3033.1797900769152</v>
      </c>
      <c r="D547" s="30">
        <v>3032.0273940917759</v>
      </c>
      <c r="E547" s="30">
        <v>3031.3408603133948</v>
      </c>
      <c r="F547" s="30">
        <v>3026.011028882127</v>
      </c>
      <c r="H547" s="30">
        <v>1962.358729247462</v>
      </c>
      <c r="I547" s="30">
        <v>1979.7948482885711</v>
      </c>
      <c r="J547" s="30">
        <v>1978.2685365848499</v>
      </c>
      <c r="K547" s="30">
        <v>1977.8946208662669</v>
      </c>
      <c r="L547" s="30">
        <v>1979.7948482885711</v>
      </c>
      <c r="N547" s="30">
        <v>1754.5382117891279</v>
      </c>
      <c r="O547" s="30">
        <v>1755.540428510247</v>
      </c>
      <c r="P547" s="30">
        <v>1761.0173743225971</v>
      </c>
      <c r="Q547" s="30">
        <v>1760.96527131263</v>
      </c>
      <c r="R547" s="30">
        <v>1754.5382117891279</v>
      </c>
      <c r="T547" s="30">
        <v>1284.9521722596</v>
      </c>
      <c r="U547" s="30">
        <v>1303.15144715257</v>
      </c>
      <c r="V547" s="30">
        <v>1308.4107862762371</v>
      </c>
      <c r="W547" s="30">
        <v>1302.9920732397311</v>
      </c>
      <c r="X547" s="30">
        <v>1304.524514709331</v>
      </c>
    </row>
    <row r="548" spans="1:24" x14ac:dyDescent="0.25">
      <c r="A548" s="9" t="s">
        <v>66</v>
      </c>
      <c r="B548" s="30">
        <v>920.27208315071505</v>
      </c>
      <c r="C548" s="30">
        <v>906.04628750272502</v>
      </c>
      <c r="D548" s="30">
        <v>917.14527523661991</v>
      </c>
      <c r="E548" s="30">
        <v>911.21288488882999</v>
      </c>
      <c r="F548" s="30">
        <v>894.68652804450994</v>
      </c>
      <c r="H548" s="30">
        <v>269.03258059249299</v>
      </c>
      <c r="I548" s="30">
        <v>345.63458510247949</v>
      </c>
      <c r="J548" s="30">
        <v>339.54558764229353</v>
      </c>
      <c r="K548" s="30">
        <v>339.20103049506952</v>
      </c>
      <c r="L548" s="30">
        <v>345.63458510247949</v>
      </c>
      <c r="N548" s="30">
        <v>438.24456173334499</v>
      </c>
      <c r="O548" s="30">
        <v>442.18227685841998</v>
      </c>
      <c r="P548" s="30">
        <v>451.86284679756</v>
      </c>
      <c r="Q548" s="30">
        <v>455.57375821637498</v>
      </c>
      <c r="R548" s="30">
        <v>438.24456173334499</v>
      </c>
      <c r="T548" s="30">
        <v>1133.90480695267</v>
      </c>
      <c r="U548" s="30">
        <v>1211.678485282215</v>
      </c>
      <c r="V548" s="30">
        <v>1235.927238991105</v>
      </c>
      <c r="W548" s="30">
        <v>1210.9515089997501</v>
      </c>
      <c r="X548" s="30">
        <v>1217.8846641555699</v>
      </c>
    </row>
    <row r="549" spans="1:24" x14ac:dyDescent="0.25">
      <c r="A549" s="9" t="s">
        <v>67</v>
      </c>
      <c r="B549" s="30">
        <v>206.417524725097</v>
      </c>
      <c r="C549" s="30">
        <v>203.22664104284101</v>
      </c>
      <c r="D549" s="30">
        <v>205.716219913662</v>
      </c>
      <c r="E549" s="30">
        <v>204.385337065133</v>
      </c>
      <c r="F549" s="30">
        <v>200.678531421445</v>
      </c>
      <c r="H549" s="30">
        <v>59.999765994885998</v>
      </c>
      <c r="I549" s="30">
        <v>77.526001107971013</v>
      </c>
      <c r="J549" s="30">
        <v>76.160212648190011</v>
      </c>
      <c r="K549" s="30">
        <v>76.082952057431015</v>
      </c>
      <c r="L549" s="30">
        <v>77.526001107971013</v>
      </c>
      <c r="N549" s="30">
        <v>98.505124826794997</v>
      </c>
      <c r="O549" s="30">
        <v>99.453535825203005</v>
      </c>
      <c r="P549" s="30">
        <v>101.353124730228</v>
      </c>
      <c r="Q549" s="30">
        <v>102.185325583858</v>
      </c>
      <c r="R549" s="30">
        <v>98.505124826794997</v>
      </c>
      <c r="T549" s="30">
        <v>267.03005446872999</v>
      </c>
      <c r="U549" s="30">
        <v>287.92659661946999</v>
      </c>
      <c r="V549" s="30">
        <v>293.77754328603999</v>
      </c>
      <c r="W549" s="30">
        <v>287.75206856321</v>
      </c>
      <c r="X549" s="30">
        <v>289.41647027046997</v>
      </c>
    </row>
    <row r="550" spans="1:24" x14ac:dyDescent="0.25">
      <c r="A550" s="9" t="s">
        <v>68</v>
      </c>
      <c r="B550" s="30">
        <v>3325.32</v>
      </c>
      <c r="C550" s="30">
        <v>3325.32</v>
      </c>
      <c r="D550" s="30">
        <v>3325.32</v>
      </c>
      <c r="E550" s="30">
        <v>3325.32</v>
      </c>
      <c r="F550" s="30">
        <v>3325.32</v>
      </c>
      <c r="H550" s="30">
        <v>3879.54</v>
      </c>
      <c r="I550" s="30">
        <v>3879.54</v>
      </c>
      <c r="J550" s="30">
        <v>3879.54</v>
      </c>
      <c r="K550" s="30">
        <v>3879.54</v>
      </c>
      <c r="L550" s="30">
        <v>3879.54</v>
      </c>
      <c r="N550" s="30">
        <v>4433.76</v>
      </c>
      <c r="O550" s="30">
        <v>4433.76</v>
      </c>
      <c r="P550" s="30">
        <v>4433.76</v>
      </c>
      <c r="Q550" s="30">
        <v>4433.76</v>
      </c>
      <c r="R550" s="30">
        <v>4433.76</v>
      </c>
      <c r="T550" s="30">
        <v>6650.64</v>
      </c>
      <c r="U550" s="30">
        <v>6650.64</v>
      </c>
      <c r="V550" s="30">
        <v>6650.64</v>
      </c>
      <c r="W550" s="30">
        <v>6650.64</v>
      </c>
      <c r="X550" s="30">
        <v>6650.64</v>
      </c>
    </row>
    <row r="551" spans="1:24" x14ac:dyDescent="0.25">
      <c r="A551" s="9" t="s">
        <v>69</v>
      </c>
      <c r="B551" s="30">
        <v>1277.0345580000001</v>
      </c>
      <c r="C551" s="30">
        <v>1277.0345580000001</v>
      </c>
      <c r="D551" s="30">
        <v>1277.0345580000001</v>
      </c>
      <c r="E551" s="30">
        <v>1277.0345580000001</v>
      </c>
      <c r="F551" s="30">
        <v>1277.0345580000001</v>
      </c>
      <c r="H551" s="30">
        <v>1489.8736510000001</v>
      </c>
      <c r="I551" s="30">
        <v>1489.8736510000001</v>
      </c>
      <c r="J551" s="30">
        <v>1489.8736510000001</v>
      </c>
      <c r="K551" s="30">
        <v>1489.8736510000001</v>
      </c>
      <c r="L551" s="30">
        <v>1489.8736510000001</v>
      </c>
      <c r="N551" s="30">
        <v>1702.7127439999999</v>
      </c>
      <c r="O551" s="30">
        <v>1702.7127439999999</v>
      </c>
      <c r="P551" s="30">
        <v>1702.7127439999999</v>
      </c>
      <c r="Q551" s="30">
        <v>1702.7127439999999</v>
      </c>
      <c r="R551" s="30">
        <v>1702.7127439999999</v>
      </c>
      <c r="T551" s="30">
        <v>2554.0691160000001</v>
      </c>
      <c r="U551" s="30">
        <v>2554.0691160000001</v>
      </c>
      <c r="V551" s="30">
        <v>2554.0691160000001</v>
      </c>
      <c r="W551" s="30">
        <v>2554.0691160000001</v>
      </c>
      <c r="X551" s="30">
        <v>2554.0691160000001</v>
      </c>
    </row>
    <row r="552" spans="1:24" x14ac:dyDescent="0.25">
      <c r="A552" s="9" t="s">
        <v>70</v>
      </c>
      <c r="B552" s="30">
        <v>1847.8536261823499</v>
      </c>
      <c r="C552" s="30">
        <v>1655.7172438893799</v>
      </c>
      <c r="D552" s="30">
        <v>1462.571448160267</v>
      </c>
      <c r="E552" s="30">
        <v>1270.098495495178</v>
      </c>
      <c r="F552" s="30">
        <v>1079.433977831683</v>
      </c>
      <c r="H552" s="30">
        <v>2576.8072655387609</v>
      </c>
      <c r="I552" s="30">
        <v>2375.0033513904641</v>
      </c>
      <c r="J552" s="30">
        <v>2182.6874687341201</v>
      </c>
      <c r="K552" s="30">
        <v>1989.791505924366</v>
      </c>
      <c r="L552" s="30">
        <v>1795.9780681963939</v>
      </c>
      <c r="N552" s="30">
        <v>2709.85361425779</v>
      </c>
      <c r="O552" s="30">
        <v>2516.3893730338591</v>
      </c>
      <c r="P552" s="30">
        <v>2321.5583631036238</v>
      </c>
      <c r="Q552" s="30">
        <v>2128.383678090694</v>
      </c>
      <c r="R552" s="30">
        <v>1937.8199254154381</v>
      </c>
      <c r="T552" s="30">
        <v>3053.2972100031061</v>
      </c>
      <c r="U552" s="30">
        <v>2850.972050360861</v>
      </c>
      <c r="V552" s="30">
        <v>2655.295700575608</v>
      </c>
      <c r="W552" s="30">
        <v>2464.8842112779612</v>
      </c>
      <c r="X552" s="30">
        <v>2271.0550175378198</v>
      </c>
    </row>
    <row r="553" spans="1:24" x14ac:dyDescent="0.25">
      <c r="A553" s="9" t="s">
        <v>10</v>
      </c>
      <c r="B553" s="30">
        <v>44694.508595549618</v>
      </c>
      <c r="C553" s="30">
        <v>40047.256741704179</v>
      </c>
      <c r="D553" s="30">
        <v>35375.589946729793</v>
      </c>
      <c r="E553" s="30">
        <v>30720.197379152181</v>
      </c>
      <c r="F553" s="30">
        <v>26108.54589180843</v>
      </c>
      <c r="H553" s="30">
        <v>62325.896838828827</v>
      </c>
      <c r="I553" s="30">
        <v>57444.813917693507</v>
      </c>
      <c r="J553" s="30">
        <v>52793.220442617858</v>
      </c>
      <c r="K553" s="30">
        <v>48127.596420406167</v>
      </c>
      <c r="L553" s="30">
        <v>43439.781197529301</v>
      </c>
      <c r="N553" s="30">
        <v>65543.922927136708</v>
      </c>
      <c r="O553" s="30">
        <v>60864.553809476289</v>
      </c>
      <c r="P553" s="30">
        <v>56152.126307306171</v>
      </c>
      <c r="Q553" s="30">
        <v>51479.760759830177</v>
      </c>
      <c r="R553" s="30">
        <v>46870.546501046723</v>
      </c>
      <c r="T553" s="30">
        <v>73850.881078274761</v>
      </c>
      <c r="U553" s="30">
        <v>68957.190658969921</v>
      </c>
      <c r="V553" s="30">
        <v>64224.316705370467</v>
      </c>
      <c r="W553" s="30">
        <v>59618.785279871481</v>
      </c>
      <c r="X553" s="30">
        <v>54930.588962295653</v>
      </c>
    </row>
    <row r="554" spans="1:24" x14ac:dyDescent="0.25">
      <c r="A554" s="9" t="s">
        <v>26</v>
      </c>
      <c r="B554" s="30">
        <v>73120.600000000006</v>
      </c>
      <c r="C554" s="30">
        <v>68263.100000000006</v>
      </c>
      <c r="D554" s="30">
        <v>63403.7</v>
      </c>
      <c r="E554" s="30">
        <v>58543.7</v>
      </c>
      <c r="F554" s="30">
        <v>53684.3</v>
      </c>
      <c r="H554" s="30">
        <v>84090.7</v>
      </c>
      <c r="I554" s="30">
        <v>79221.600000000006</v>
      </c>
      <c r="J554" s="30">
        <v>74359.5</v>
      </c>
      <c r="K554" s="30">
        <v>69497.8</v>
      </c>
      <c r="L554" s="30">
        <v>64637</v>
      </c>
      <c r="N554" s="30">
        <v>86988.3</v>
      </c>
      <c r="O554" s="30">
        <v>82127</v>
      </c>
      <c r="P554" s="30">
        <v>77268.800000000003</v>
      </c>
      <c r="Q554" s="30">
        <v>72407.3</v>
      </c>
      <c r="R554" s="30">
        <v>67542.100000000006</v>
      </c>
      <c r="T554" s="30">
        <v>96343.8</v>
      </c>
      <c r="U554" s="30">
        <v>91471.3</v>
      </c>
      <c r="V554" s="30">
        <v>86608.8</v>
      </c>
      <c r="W554" s="30">
        <v>81744.5</v>
      </c>
      <c r="X554" s="30">
        <v>76881.399999999994</v>
      </c>
    </row>
    <row r="556" spans="1:24" x14ac:dyDescent="0.25">
      <c r="A556" s="9" t="s">
        <v>279</v>
      </c>
      <c r="B556" s="9">
        <v>100</v>
      </c>
      <c r="C556" s="9">
        <v>95</v>
      </c>
      <c r="D556" s="9">
        <v>90</v>
      </c>
      <c r="E556" s="9">
        <v>85</v>
      </c>
      <c r="F556" s="9">
        <v>80</v>
      </c>
      <c r="G556" s="9" t="s">
        <v>280</v>
      </c>
      <c r="H556" s="9">
        <v>100</v>
      </c>
      <c r="I556" s="9">
        <v>95</v>
      </c>
      <c r="J556" s="9">
        <v>90</v>
      </c>
      <c r="K556" s="9">
        <v>85</v>
      </c>
      <c r="L556" s="9">
        <v>80</v>
      </c>
      <c r="M556" s="9" t="s">
        <v>281</v>
      </c>
      <c r="N556" s="9">
        <v>100</v>
      </c>
      <c r="O556" s="9">
        <v>95</v>
      </c>
      <c r="P556" s="9">
        <v>90</v>
      </c>
      <c r="Q556" s="9">
        <v>85</v>
      </c>
      <c r="R556" s="9">
        <v>80</v>
      </c>
      <c r="S556" s="9" t="s">
        <v>282</v>
      </c>
      <c r="T556" s="9">
        <v>100</v>
      </c>
      <c r="U556" s="9">
        <v>95</v>
      </c>
      <c r="V556" s="9">
        <v>90</v>
      </c>
      <c r="W556" s="9">
        <v>85</v>
      </c>
      <c r="X556" s="9">
        <v>80</v>
      </c>
    </row>
    <row r="557" spans="1:24" x14ac:dyDescent="0.25">
      <c r="A557" s="9" t="s">
        <v>22</v>
      </c>
      <c r="B557" s="30">
        <v>25.943999999999999</v>
      </c>
      <c r="C557" s="30">
        <v>19.466000000000001</v>
      </c>
      <c r="D557" s="30">
        <v>18.190000000000001</v>
      </c>
      <c r="E557" s="30">
        <v>17.067</v>
      </c>
      <c r="F557" s="30">
        <v>15.929</v>
      </c>
      <c r="H557" s="30">
        <v>25.681999999999999</v>
      </c>
      <c r="I557" s="30">
        <v>20.238</v>
      </c>
      <c r="J557" s="30">
        <v>19.076000000000001</v>
      </c>
      <c r="K557" s="30">
        <v>17.925000000000001</v>
      </c>
      <c r="L557" s="30">
        <v>16.794</v>
      </c>
      <c r="N557" s="30">
        <v>25.873000000000001</v>
      </c>
      <c r="O557" s="30">
        <v>20.474</v>
      </c>
      <c r="P557" s="30">
        <v>19.196999999999999</v>
      </c>
      <c r="Q557" s="30">
        <v>18.056000000000001</v>
      </c>
      <c r="R557" s="30">
        <v>16.913</v>
      </c>
      <c r="T557" s="30">
        <v>29.402999999999999</v>
      </c>
      <c r="U557" s="30">
        <v>21.407</v>
      </c>
      <c r="V557" s="30">
        <v>19.826000000000001</v>
      </c>
      <c r="W557" s="30">
        <v>18.535</v>
      </c>
      <c r="X557" s="30">
        <v>17.343</v>
      </c>
    </row>
    <row r="558" spans="1:24" x14ac:dyDescent="0.25">
      <c r="A558" s="9" t="s">
        <v>23</v>
      </c>
      <c r="B558" s="30">
        <v>5.4980000000000002</v>
      </c>
      <c r="C558" s="30">
        <v>4.3620000000000001</v>
      </c>
      <c r="D558" s="30">
        <v>3.3290000000000002</v>
      </c>
      <c r="E558" s="30">
        <v>2.7589999999999999</v>
      </c>
      <c r="F558" s="30">
        <v>2.3119999999999998</v>
      </c>
      <c r="H558" s="30">
        <v>6.9139999999999997</v>
      </c>
      <c r="I558" s="30">
        <v>5.202</v>
      </c>
      <c r="J558" s="30">
        <v>4.6820000000000004</v>
      </c>
      <c r="K558" s="30">
        <v>4.2880000000000003</v>
      </c>
      <c r="L558" s="30">
        <v>3.8650000000000002</v>
      </c>
      <c r="N558" s="30">
        <v>6.9379999999999997</v>
      </c>
      <c r="O558" s="30">
        <v>5.8890000000000002</v>
      </c>
      <c r="P558" s="30">
        <v>5.016</v>
      </c>
      <c r="Q558" s="30">
        <v>4.4850000000000003</v>
      </c>
      <c r="R558" s="30">
        <v>4.09</v>
      </c>
      <c r="T558" s="30">
        <v>10.62</v>
      </c>
      <c r="U558" s="30">
        <v>9.0419999999999998</v>
      </c>
      <c r="V558" s="30">
        <v>7.5010000000000003</v>
      </c>
      <c r="W558" s="30">
        <v>6.4939999999999998</v>
      </c>
      <c r="X558" s="30">
        <v>5.5960000000000001</v>
      </c>
    </row>
    <row r="559" spans="1:24" x14ac:dyDescent="0.25">
      <c r="A559" s="9" t="s">
        <v>24</v>
      </c>
      <c r="B559" s="30">
        <v>34.72</v>
      </c>
      <c r="C559" s="30">
        <v>30.117000000000001</v>
      </c>
      <c r="D559" s="30">
        <v>26.704000000000001</v>
      </c>
      <c r="E559" s="30">
        <v>23.099</v>
      </c>
      <c r="F559" s="30">
        <v>19.516999999999999</v>
      </c>
      <c r="H559" s="30">
        <v>54.401000000000003</v>
      </c>
      <c r="I559" s="30">
        <v>45.499000000000002</v>
      </c>
      <c r="J559" s="30">
        <v>41.701999999999998</v>
      </c>
      <c r="K559" s="30">
        <v>37.789000000000001</v>
      </c>
      <c r="L559" s="30">
        <v>33.893000000000001</v>
      </c>
      <c r="N559" s="30">
        <v>56.484000000000002</v>
      </c>
      <c r="O559" s="30">
        <v>47.295999999999999</v>
      </c>
      <c r="P559" s="30">
        <v>43.8</v>
      </c>
      <c r="Q559" s="30">
        <v>40.014000000000003</v>
      </c>
      <c r="R559" s="30">
        <v>36.134999999999998</v>
      </c>
      <c r="T559" s="30">
        <v>56.543999999999997</v>
      </c>
      <c r="U559" s="30">
        <v>54.075000000000003</v>
      </c>
      <c r="V559" s="30">
        <v>50.765999999999998</v>
      </c>
      <c r="W559" s="30">
        <v>47.13</v>
      </c>
      <c r="X559" s="30">
        <v>43.392000000000003</v>
      </c>
    </row>
    <row r="560" spans="1:24" x14ac:dyDescent="0.25">
      <c r="A560" s="9" t="s">
        <v>25</v>
      </c>
      <c r="B560" s="30">
        <v>0</v>
      </c>
      <c r="C560" s="30">
        <v>0</v>
      </c>
      <c r="D560" s="30">
        <v>0</v>
      </c>
      <c r="E560" s="30">
        <v>0</v>
      </c>
      <c r="F560" s="30">
        <v>0</v>
      </c>
      <c r="H560" s="30">
        <v>0</v>
      </c>
      <c r="I560" s="30">
        <v>0</v>
      </c>
      <c r="J560" s="30">
        <v>0</v>
      </c>
      <c r="K560" s="30">
        <v>0</v>
      </c>
      <c r="L560" s="30">
        <v>0</v>
      </c>
      <c r="N560" s="30">
        <v>0</v>
      </c>
      <c r="O560" s="30">
        <v>0</v>
      </c>
      <c r="P560" s="30">
        <v>0</v>
      </c>
      <c r="Q560" s="30">
        <v>0</v>
      </c>
      <c r="R560" s="30">
        <v>0</v>
      </c>
      <c r="T560" s="30">
        <v>0</v>
      </c>
      <c r="U560" s="30">
        <v>0</v>
      </c>
      <c r="V560" s="30">
        <v>0</v>
      </c>
      <c r="W560" s="30">
        <v>0</v>
      </c>
      <c r="X560" s="30">
        <v>0</v>
      </c>
    </row>
    <row r="561" spans="1:24" x14ac:dyDescent="0.25">
      <c r="A561" s="9" t="s">
        <v>64</v>
      </c>
      <c r="B561" s="30">
        <v>46698.66</v>
      </c>
      <c r="C561" s="30">
        <v>35038.079999999987</v>
      </c>
      <c r="D561" s="30">
        <v>32742.720000000001</v>
      </c>
      <c r="E561" s="30">
        <v>30721.14</v>
      </c>
      <c r="F561" s="30">
        <v>28672.2</v>
      </c>
      <c r="H561" s="30">
        <v>46227.6</v>
      </c>
      <c r="I561" s="30">
        <v>36428.759999999987</v>
      </c>
      <c r="J561" s="30">
        <v>34336.800000000003</v>
      </c>
      <c r="K561" s="30">
        <v>32265.54</v>
      </c>
      <c r="L561" s="30">
        <v>30229.919999999998</v>
      </c>
      <c r="N561" s="30">
        <v>46571.76</v>
      </c>
      <c r="O561" s="30">
        <v>36852.300000000003</v>
      </c>
      <c r="P561" s="30">
        <v>34554.06</v>
      </c>
      <c r="Q561" s="30">
        <v>32501.34</v>
      </c>
      <c r="R561" s="30">
        <v>30442.68</v>
      </c>
      <c r="T561" s="30">
        <v>52926.12</v>
      </c>
      <c r="U561" s="30">
        <v>38532.78</v>
      </c>
      <c r="V561" s="30">
        <v>35686.44</v>
      </c>
      <c r="W561" s="30">
        <v>33363.18</v>
      </c>
      <c r="X561" s="30">
        <v>31218.12</v>
      </c>
    </row>
    <row r="562" spans="1:24" x14ac:dyDescent="0.25">
      <c r="A562" s="9" t="s">
        <v>65</v>
      </c>
      <c r="B562" s="30">
        <v>7951.4403509723043</v>
      </c>
      <c r="C562" s="30">
        <v>5965.9785341291517</v>
      </c>
      <c r="D562" s="30">
        <v>5575.1446617223692</v>
      </c>
      <c r="E562" s="30">
        <v>5230.9276588208159</v>
      </c>
      <c r="F562" s="30">
        <v>4882.0520338516799</v>
      </c>
      <c r="H562" s="30">
        <v>7871.2323644534399</v>
      </c>
      <c r="I562" s="30">
        <v>6202.7713900117442</v>
      </c>
      <c r="J562" s="30">
        <v>5846.5706948179204</v>
      </c>
      <c r="K562" s="30">
        <v>5493.8946150041756</v>
      </c>
      <c r="L562" s="30">
        <v>5147.2870034100479</v>
      </c>
      <c r="N562" s="30">
        <v>7929.8329262509442</v>
      </c>
      <c r="O562" s="30">
        <v>6274.8880855711204</v>
      </c>
      <c r="P562" s="30">
        <v>5883.5638318940637</v>
      </c>
      <c r="Q562" s="30">
        <v>5534.0445815076964</v>
      </c>
      <c r="R562" s="30">
        <v>5183.5139197513927</v>
      </c>
      <c r="T562" s="30">
        <v>9011.7979014473294</v>
      </c>
      <c r="U562" s="30">
        <v>6561.0255567748327</v>
      </c>
      <c r="V562" s="30">
        <v>6076.3756175991384</v>
      </c>
      <c r="W562" s="30">
        <v>5680.7911766365924</v>
      </c>
      <c r="X562" s="30">
        <v>5315.5490767721294</v>
      </c>
    </row>
    <row r="563" spans="1:24" x14ac:dyDescent="0.25">
      <c r="A563" s="9" t="s">
        <v>66</v>
      </c>
      <c r="B563" s="30">
        <v>30192.571866886101</v>
      </c>
      <c r="C563" s="30">
        <v>25759.16670576395</v>
      </c>
      <c r="D563" s="30">
        <v>22270.27140189795</v>
      </c>
      <c r="E563" s="30">
        <v>19135.588540981251</v>
      </c>
      <c r="F563" s="30">
        <v>16148.1338413227</v>
      </c>
      <c r="H563" s="30">
        <v>45508.335765515098</v>
      </c>
      <c r="I563" s="30">
        <v>37447.0191304982</v>
      </c>
      <c r="J563" s="30">
        <v>34231.595255690401</v>
      </c>
      <c r="K563" s="30">
        <v>31066.961301095849</v>
      </c>
      <c r="L563" s="30">
        <v>27884.652655574999</v>
      </c>
      <c r="N563" s="30">
        <v>46996.614657979248</v>
      </c>
      <c r="O563" s="30">
        <v>39435.6316030362</v>
      </c>
      <c r="P563" s="30">
        <v>36057.2965399643</v>
      </c>
      <c r="Q563" s="30">
        <v>32837.185766998497</v>
      </c>
      <c r="R563" s="30">
        <v>29696.87237351375</v>
      </c>
      <c r="T563" s="30">
        <v>50932.693168099999</v>
      </c>
      <c r="U563" s="30">
        <v>47529.865780261949</v>
      </c>
      <c r="V563" s="30">
        <v>43577.103467538349</v>
      </c>
      <c r="W563" s="30">
        <v>39958.890619519007</v>
      </c>
      <c r="X563" s="30">
        <v>36384.32339287315</v>
      </c>
    </row>
    <row r="564" spans="1:24" x14ac:dyDescent="0.25">
      <c r="A564" s="9" t="s">
        <v>67</v>
      </c>
      <c r="B564" s="30">
        <v>7389.7945928693007</v>
      </c>
      <c r="C564" s="30">
        <v>6410.0536799717001</v>
      </c>
      <c r="D564" s="30">
        <v>5683.6977072906002</v>
      </c>
      <c r="E564" s="30">
        <v>4916.3063574791004</v>
      </c>
      <c r="F564" s="30">
        <v>4154.0657137181997</v>
      </c>
      <c r="H564" s="30">
        <v>11578.744633930201</v>
      </c>
      <c r="I564" s="30">
        <v>9684.0510280442013</v>
      </c>
      <c r="J564" s="30">
        <v>8875.9009919231994</v>
      </c>
      <c r="K564" s="30">
        <v>8043.0190531955996</v>
      </c>
      <c r="L564" s="30">
        <v>7213.8405146862005</v>
      </c>
      <c r="N564" s="30">
        <v>12022.1097485585</v>
      </c>
      <c r="O564" s="30">
        <v>10066.4164586187</v>
      </c>
      <c r="P564" s="30">
        <v>9322.3309894906997</v>
      </c>
      <c r="Q564" s="30">
        <v>8516.4796155741005</v>
      </c>
      <c r="R564" s="30">
        <v>7690.9831933736004</v>
      </c>
      <c r="T564" s="30">
        <v>12034.816242410599</v>
      </c>
      <c r="U564" s="30">
        <v>11509.273953975</v>
      </c>
      <c r="V564" s="30">
        <v>10805.031963056599</v>
      </c>
      <c r="W564" s="30">
        <v>10031.191588727201</v>
      </c>
      <c r="X564" s="30">
        <v>9235.4075039095005</v>
      </c>
    </row>
    <row r="565" spans="1:24" x14ac:dyDescent="0.25">
      <c r="A565" s="9" t="s">
        <v>68</v>
      </c>
      <c r="B565" s="30">
        <v>0</v>
      </c>
      <c r="C565" s="30">
        <v>0</v>
      </c>
      <c r="D565" s="30">
        <v>0</v>
      </c>
      <c r="E565" s="30">
        <v>0</v>
      </c>
      <c r="F565" s="30">
        <v>0</v>
      </c>
      <c r="H565" s="30">
        <v>0</v>
      </c>
      <c r="I565" s="30">
        <v>0</v>
      </c>
      <c r="J565" s="30">
        <v>0</v>
      </c>
      <c r="K565" s="30">
        <v>0</v>
      </c>
      <c r="L565" s="30">
        <v>0</v>
      </c>
      <c r="N565" s="30">
        <v>0</v>
      </c>
      <c r="O565" s="30">
        <v>0</v>
      </c>
      <c r="P565" s="30">
        <v>0</v>
      </c>
      <c r="Q565" s="30">
        <v>0</v>
      </c>
      <c r="R565" s="30">
        <v>0</v>
      </c>
      <c r="T565" s="30">
        <v>0</v>
      </c>
      <c r="U565" s="30">
        <v>0</v>
      </c>
      <c r="V565" s="30">
        <v>0</v>
      </c>
      <c r="W565" s="30">
        <v>0</v>
      </c>
      <c r="X565" s="30">
        <v>0</v>
      </c>
    </row>
    <row r="566" spans="1:24" x14ac:dyDescent="0.25">
      <c r="A566" s="9" t="s">
        <v>69</v>
      </c>
      <c r="B566" s="30">
        <v>0</v>
      </c>
      <c r="C566" s="30">
        <v>0</v>
      </c>
      <c r="D566" s="30">
        <v>0</v>
      </c>
      <c r="E566" s="30">
        <v>0</v>
      </c>
      <c r="F566" s="30">
        <v>0</v>
      </c>
      <c r="H566" s="30">
        <v>0</v>
      </c>
      <c r="I566" s="30">
        <v>0</v>
      </c>
      <c r="J566" s="30">
        <v>0</v>
      </c>
      <c r="K566" s="30">
        <v>0</v>
      </c>
      <c r="L566" s="30">
        <v>0</v>
      </c>
      <c r="N566" s="30">
        <v>0</v>
      </c>
      <c r="O566" s="30">
        <v>0</v>
      </c>
      <c r="P566" s="30">
        <v>0</v>
      </c>
      <c r="Q566" s="30">
        <v>0</v>
      </c>
      <c r="R566" s="30">
        <v>0</v>
      </c>
      <c r="T566" s="30">
        <v>0</v>
      </c>
      <c r="U566" s="30">
        <v>0</v>
      </c>
      <c r="V566" s="30">
        <v>0</v>
      </c>
      <c r="W566" s="30">
        <v>0</v>
      </c>
      <c r="X566" s="30">
        <v>0</v>
      </c>
    </row>
    <row r="567" spans="1:24" x14ac:dyDescent="0.25">
      <c r="A567" s="9" t="s">
        <v>70</v>
      </c>
      <c r="B567" s="30">
        <v>0</v>
      </c>
      <c r="C567" s="30">
        <v>0</v>
      </c>
      <c r="D567" s="30">
        <v>0</v>
      </c>
      <c r="E567" s="30">
        <v>0</v>
      </c>
      <c r="F567" s="30">
        <v>0</v>
      </c>
      <c r="H567" s="30">
        <v>0</v>
      </c>
      <c r="I567" s="30">
        <v>0</v>
      </c>
      <c r="J567" s="30">
        <v>0</v>
      </c>
      <c r="K567" s="30">
        <v>0</v>
      </c>
      <c r="L567" s="30">
        <v>0</v>
      </c>
      <c r="N567" s="30">
        <v>0</v>
      </c>
      <c r="O567" s="30">
        <v>0</v>
      </c>
      <c r="P567" s="30">
        <v>0</v>
      </c>
      <c r="Q567" s="30">
        <v>0</v>
      </c>
      <c r="R567" s="30">
        <v>0</v>
      </c>
      <c r="T567" s="30">
        <v>0</v>
      </c>
      <c r="U567" s="30">
        <v>0</v>
      </c>
      <c r="V567" s="30">
        <v>0</v>
      </c>
      <c r="W567" s="30">
        <v>0</v>
      </c>
      <c r="X567" s="30">
        <v>0</v>
      </c>
    </row>
    <row r="568" spans="1:24" x14ac:dyDescent="0.25">
      <c r="A568" s="9" t="s">
        <v>10</v>
      </c>
      <c r="B568" s="30">
        <v>0</v>
      </c>
      <c r="C568" s="30">
        <v>0</v>
      </c>
      <c r="D568" s="30">
        <v>0</v>
      </c>
      <c r="E568" s="30">
        <v>0</v>
      </c>
      <c r="F568" s="30">
        <v>0</v>
      </c>
      <c r="H568" s="30">
        <v>0</v>
      </c>
      <c r="I568" s="30">
        <v>0</v>
      </c>
      <c r="J568" s="30">
        <v>0</v>
      </c>
      <c r="K568" s="30">
        <v>0</v>
      </c>
      <c r="L568" s="30">
        <v>0</v>
      </c>
      <c r="N568" s="30">
        <v>0</v>
      </c>
      <c r="O568" s="30">
        <v>0</v>
      </c>
      <c r="P568" s="30">
        <v>0</v>
      </c>
      <c r="Q568" s="30">
        <v>0</v>
      </c>
      <c r="R568" s="30">
        <v>0</v>
      </c>
      <c r="T568" s="30">
        <v>0</v>
      </c>
      <c r="U568" s="30">
        <v>0</v>
      </c>
      <c r="V568" s="30">
        <v>0</v>
      </c>
      <c r="W568" s="30">
        <v>0</v>
      </c>
      <c r="X568" s="30">
        <v>0</v>
      </c>
    </row>
    <row r="569" spans="1:24" x14ac:dyDescent="0.25">
      <c r="A569" s="9" t="s">
        <v>26</v>
      </c>
      <c r="B569" s="30">
        <v>92232.9</v>
      </c>
      <c r="C569" s="30">
        <v>73173.600000000006</v>
      </c>
      <c r="D569" s="30">
        <v>66272.2</v>
      </c>
      <c r="E569" s="30">
        <v>60004.1</v>
      </c>
      <c r="F569" s="30">
        <v>53856.6</v>
      </c>
      <c r="H569" s="30">
        <v>111186</v>
      </c>
      <c r="I569" s="30">
        <v>89762.9</v>
      </c>
      <c r="J569" s="30">
        <v>83291.100000000006</v>
      </c>
      <c r="K569" s="30">
        <v>76869.5</v>
      </c>
      <c r="L569" s="30">
        <v>70475.8</v>
      </c>
      <c r="N569" s="30">
        <v>113521</v>
      </c>
      <c r="O569" s="30">
        <v>92629.6</v>
      </c>
      <c r="P569" s="30">
        <v>85817.5</v>
      </c>
      <c r="Q569" s="30">
        <v>79389.2</v>
      </c>
      <c r="R569" s="30">
        <v>73014.3</v>
      </c>
      <c r="T569" s="30">
        <v>124906</v>
      </c>
      <c r="U569" s="30">
        <v>104133</v>
      </c>
      <c r="V569" s="30">
        <v>96145.1</v>
      </c>
      <c r="W569" s="30">
        <v>89034.4</v>
      </c>
      <c r="X569" s="30">
        <v>82153.600000000006</v>
      </c>
    </row>
    <row r="571" spans="1:24" x14ac:dyDescent="0.25">
      <c r="A571" s="9" t="s">
        <v>283</v>
      </c>
      <c r="B571" s="9">
        <v>100</v>
      </c>
      <c r="C571" s="9">
        <v>95</v>
      </c>
      <c r="D571" s="9">
        <v>90</v>
      </c>
      <c r="E571" s="9">
        <v>85</v>
      </c>
      <c r="F571" s="9">
        <v>80</v>
      </c>
      <c r="G571" s="9" t="s">
        <v>284</v>
      </c>
      <c r="H571" s="9">
        <v>100</v>
      </c>
      <c r="I571" s="9">
        <v>95</v>
      </c>
      <c r="J571" s="9">
        <v>90</v>
      </c>
      <c r="K571" s="9">
        <v>85</v>
      </c>
      <c r="L571" s="9">
        <v>80</v>
      </c>
      <c r="M571" s="9" t="s">
        <v>285</v>
      </c>
      <c r="N571" s="9">
        <v>100</v>
      </c>
      <c r="O571" s="9">
        <v>95</v>
      </c>
      <c r="P571" s="9">
        <v>90</v>
      </c>
      <c r="Q571" s="9">
        <v>85</v>
      </c>
      <c r="R571" s="9">
        <v>80</v>
      </c>
      <c r="S571" s="9" t="s">
        <v>286</v>
      </c>
      <c r="T571" s="9">
        <v>100</v>
      </c>
      <c r="U571" s="9">
        <v>95</v>
      </c>
      <c r="V571" s="9">
        <v>90</v>
      </c>
      <c r="W571" s="9">
        <v>85</v>
      </c>
      <c r="X571" s="9">
        <v>80</v>
      </c>
    </row>
    <row r="572" spans="1:24" x14ac:dyDescent="0.25">
      <c r="A572" s="9" t="s">
        <v>22</v>
      </c>
      <c r="B572" s="30">
        <v>0</v>
      </c>
      <c r="C572" s="30">
        <v>0</v>
      </c>
      <c r="D572" s="30">
        <v>0</v>
      </c>
      <c r="E572" s="30">
        <v>0</v>
      </c>
      <c r="F572" s="30">
        <v>0</v>
      </c>
      <c r="H572" s="30">
        <v>0</v>
      </c>
      <c r="I572" s="30">
        <v>0</v>
      </c>
      <c r="J572" s="30">
        <v>0</v>
      </c>
      <c r="K572" s="30">
        <v>0</v>
      </c>
      <c r="L572" s="30">
        <v>0</v>
      </c>
      <c r="N572" s="30">
        <v>0</v>
      </c>
      <c r="O572" s="30">
        <v>0</v>
      </c>
      <c r="P572" s="30">
        <v>0</v>
      </c>
      <c r="Q572" s="30">
        <v>0</v>
      </c>
      <c r="R572" s="30">
        <v>0</v>
      </c>
      <c r="T572" s="30">
        <v>0</v>
      </c>
      <c r="U572" s="30">
        <v>0</v>
      </c>
      <c r="V572" s="30">
        <v>0</v>
      </c>
      <c r="W572" s="30">
        <v>0</v>
      </c>
      <c r="X572" s="30">
        <v>0</v>
      </c>
    </row>
    <row r="573" spans="1:24" x14ac:dyDescent="0.25">
      <c r="A573" s="9" t="s">
        <v>23</v>
      </c>
      <c r="B573" s="30">
        <v>0</v>
      </c>
      <c r="C573" s="30">
        <v>0</v>
      </c>
      <c r="D573" s="30">
        <v>0</v>
      </c>
      <c r="E573" s="30">
        <v>0</v>
      </c>
      <c r="F573" s="30">
        <v>0</v>
      </c>
      <c r="H573" s="30">
        <v>0</v>
      </c>
      <c r="I573" s="30">
        <v>0</v>
      </c>
      <c r="J573" s="30">
        <v>0</v>
      </c>
      <c r="K573" s="30">
        <v>0</v>
      </c>
      <c r="L573" s="30">
        <v>0</v>
      </c>
      <c r="N573" s="30">
        <v>0</v>
      </c>
      <c r="O573" s="30">
        <v>0</v>
      </c>
      <c r="P573" s="30">
        <v>0</v>
      </c>
      <c r="Q573" s="30">
        <v>0</v>
      </c>
      <c r="R573" s="30">
        <v>0</v>
      </c>
      <c r="T573" s="30">
        <v>0</v>
      </c>
      <c r="U573" s="30">
        <v>0</v>
      </c>
      <c r="V573" s="30">
        <v>0</v>
      </c>
      <c r="W573" s="30">
        <v>0</v>
      </c>
      <c r="X573" s="30">
        <v>0</v>
      </c>
    </row>
    <row r="574" spans="1:24" x14ac:dyDescent="0.25">
      <c r="A574" s="9" t="s">
        <v>24</v>
      </c>
      <c r="B574" s="30">
        <v>0</v>
      </c>
      <c r="C574" s="30">
        <v>0</v>
      </c>
      <c r="D574" s="30">
        <v>0</v>
      </c>
      <c r="E574" s="30">
        <v>0</v>
      </c>
      <c r="F574" s="30">
        <v>0</v>
      </c>
      <c r="H574" s="30">
        <v>0</v>
      </c>
      <c r="I574" s="30">
        <v>0</v>
      </c>
      <c r="J574" s="30">
        <v>0</v>
      </c>
      <c r="K574" s="30">
        <v>0</v>
      </c>
      <c r="L574" s="30">
        <v>0</v>
      </c>
      <c r="N574" s="30">
        <v>0</v>
      </c>
      <c r="O574" s="30">
        <v>0</v>
      </c>
      <c r="P574" s="30">
        <v>0</v>
      </c>
      <c r="Q574" s="30">
        <v>0</v>
      </c>
      <c r="R574" s="30">
        <v>0</v>
      </c>
      <c r="T574" s="30">
        <v>0</v>
      </c>
      <c r="U574" s="30">
        <v>0</v>
      </c>
      <c r="V574" s="30">
        <v>0</v>
      </c>
      <c r="W574" s="30">
        <v>0</v>
      </c>
      <c r="X574" s="30">
        <v>0</v>
      </c>
    </row>
    <row r="575" spans="1:24" x14ac:dyDescent="0.25">
      <c r="A575" s="9" t="s">
        <v>25</v>
      </c>
      <c r="B575" s="30">
        <v>6</v>
      </c>
      <c r="C575" s="30">
        <v>6</v>
      </c>
      <c r="D575" s="30">
        <v>6</v>
      </c>
      <c r="E575" s="30">
        <v>6</v>
      </c>
      <c r="F575" s="30">
        <v>6</v>
      </c>
      <c r="H575" s="30">
        <v>7</v>
      </c>
      <c r="I575" s="30">
        <v>7</v>
      </c>
      <c r="J575" s="30">
        <v>7</v>
      </c>
      <c r="K575" s="30">
        <v>7</v>
      </c>
      <c r="L575" s="30">
        <v>7</v>
      </c>
      <c r="N575" s="30">
        <v>8</v>
      </c>
      <c r="O575" s="30">
        <v>8</v>
      </c>
      <c r="P575" s="30">
        <v>8</v>
      </c>
      <c r="Q575" s="30">
        <v>8</v>
      </c>
      <c r="R575" s="30">
        <v>8</v>
      </c>
      <c r="T575" s="30">
        <v>12</v>
      </c>
      <c r="U575" s="30">
        <v>12</v>
      </c>
      <c r="V575" s="30">
        <v>12</v>
      </c>
      <c r="W575" s="30">
        <v>12</v>
      </c>
      <c r="X575" s="30">
        <v>12</v>
      </c>
    </row>
    <row r="576" spans="1:24" x14ac:dyDescent="0.25">
      <c r="A576" s="9" t="s">
        <v>64</v>
      </c>
      <c r="B576" s="30">
        <v>0</v>
      </c>
      <c r="C576" s="30">
        <v>0</v>
      </c>
      <c r="D576" s="30">
        <v>0</v>
      </c>
      <c r="E576" s="30">
        <v>0</v>
      </c>
      <c r="F576" s="30">
        <v>0</v>
      </c>
      <c r="H576" s="30">
        <v>0</v>
      </c>
      <c r="I576" s="30">
        <v>0</v>
      </c>
      <c r="J576" s="30">
        <v>0</v>
      </c>
      <c r="K576" s="30">
        <v>0</v>
      </c>
      <c r="L576" s="30">
        <v>0</v>
      </c>
      <c r="N576" s="30">
        <v>0</v>
      </c>
      <c r="O576" s="30">
        <v>0</v>
      </c>
      <c r="P576" s="30">
        <v>0</v>
      </c>
      <c r="Q576" s="30">
        <v>0</v>
      </c>
      <c r="R576" s="30">
        <v>0</v>
      </c>
      <c r="T576" s="30">
        <v>0</v>
      </c>
      <c r="U576" s="30">
        <v>0</v>
      </c>
      <c r="V576" s="30">
        <v>0</v>
      </c>
      <c r="W576" s="30">
        <v>0</v>
      </c>
      <c r="X576" s="30">
        <v>0</v>
      </c>
    </row>
    <row r="577" spans="1:24" x14ac:dyDescent="0.25">
      <c r="A577" s="9" t="s">
        <v>65</v>
      </c>
      <c r="B577" s="30">
        <v>0</v>
      </c>
      <c r="C577" s="30">
        <v>0</v>
      </c>
      <c r="D577" s="30">
        <v>0</v>
      </c>
      <c r="E577" s="30">
        <v>0</v>
      </c>
      <c r="F577" s="30">
        <v>0</v>
      </c>
      <c r="H577" s="30">
        <v>0</v>
      </c>
      <c r="I577" s="30">
        <v>0</v>
      </c>
      <c r="J577" s="30">
        <v>0</v>
      </c>
      <c r="K577" s="30">
        <v>0</v>
      </c>
      <c r="L577" s="30">
        <v>0</v>
      </c>
      <c r="N577" s="30">
        <v>0</v>
      </c>
      <c r="O577" s="30">
        <v>0</v>
      </c>
      <c r="P577" s="30">
        <v>0</v>
      </c>
      <c r="Q577" s="30">
        <v>0</v>
      </c>
      <c r="R577" s="30">
        <v>0</v>
      </c>
      <c r="T577" s="30">
        <v>0</v>
      </c>
      <c r="U577" s="30">
        <v>0</v>
      </c>
      <c r="V577" s="30">
        <v>0</v>
      </c>
      <c r="W577" s="30">
        <v>0</v>
      </c>
      <c r="X577" s="30">
        <v>0</v>
      </c>
    </row>
    <row r="578" spans="1:24" x14ac:dyDescent="0.25">
      <c r="A578" s="9" t="s">
        <v>66</v>
      </c>
      <c r="B578" s="30">
        <v>0</v>
      </c>
      <c r="C578" s="30">
        <v>0</v>
      </c>
      <c r="D578" s="30">
        <v>0</v>
      </c>
      <c r="E578" s="30">
        <v>0</v>
      </c>
      <c r="F578" s="30">
        <v>0</v>
      </c>
      <c r="H578" s="30">
        <v>0</v>
      </c>
      <c r="I578" s="30">
        <v>0</v>
      </c>
      <c r="J578" s="30">
        <v>0</v>
      </c>
      <c r="K578" s="30">
        <v>0</v>
      </c>
      <c r="L578" s="30">
        <v>0</v>
      </c>
      <c r="N578" s="30">
        <v>0</v>
      </c>
      <c r="O578" s="30">
        <v>0</v>
      </c>
      <c r="P578" s="30">
        <v>0</v>
      </c>
      <c r="Q578" s="30">
        <v>0</v>
      </c>
      <c r="R578" s="30">
        <v>0</v>
      </c>
      <c r="T578" s="30">
        <v>0</v>
      </c>
      <c r="U578" s="30">
        <v>0</v>
      </c>
      <c r="V578" s="30">
        <v>0</v>
      </c>
      <c r="W578" s="30">
        <v>0</v>
      </c>
      <c r="X578" s="30">
        <v>0</v>
      </c>
    </row>
    <row r="579" spans="1:24" x14ac:dyDescent="0.25">
      <c r="A579" s="9" t="s">
        <v>67</v>
      </c>
      <c r="B579" s="30">
        <v>0</v>
      </c>
      <c r="C579" s="30">
        <v>0</v>
      </c>
      <c r="D579" s="30">
        <v>0</v>
      </c>
      <c r="E579" s="30">
        <v>0</v>
      </c>
      <c r="F579" s="30">
        <v>0</v>
      </c>
      <c r="H579" s="30">
        <v>0</v>
      </c>
      <c r="I579" s="30">
        <v>0</v>
      </c>
      <c r="J579" s="30">
        <v>0</v>
      </c>
      <c r="K579" s="30">
        <v>0</v>
      </c>
      <c r="L579" s="30">
        <v>0</v>
      </c>
      <c r="N579" s="30">
        <v>0</v>
      </c>
      <c r="O579" s="30">
        <v>0</v>
      </c>
      <c r="P579" s="30">
        <v>0</v>
      </c>
      <c r="Q579" s="30">
        <v>0</v>
      </c>
      <c r="R579" s="30">
        <v>0</v>
      </c>
      <c r="T579" s="30">
        <v>0</v>
      </c>
      <c r="U579" s="30">
        <v>0</v>
      </c>
      <c r="V579" s="30">
        <v>0</v>
      </c>
      <c r="W579" s="30">
        <v>0</v>
      </c>
      <c r="X579" s="30">
        <v>0</v>
      </c>
    </row>
    <row r="580" spans="1:24" x14ac:dyDescent="0.25">
      <c r="A580" s="9" t="s">
        <v>68</v>
      </c>
      <c r="B580" s="30">
        <v>3325.32</v>
      </c>
      <c r="C580" s="30">
        <v>3325.32</v>
      </c>
      <c r="D580" s="30">
        <v>3325.32</v>
      </c>
      <c r="E580" s="30">
        <v>3325.32</v>
      </c>
      <c r="F580" s="30">
        <v>3325.32</v>
      </c>
      <c r="H580" s="30">
        <v>3879.54</v>
      </c>
      <c r="I580" s="30">
        <v>3879.54</v>
      </c>
      <c r="J580" s="30">
        <v>3879.54</v>
      </c>
      <c r="K580" s="30">
        <v>3879.54</v>
      </c>
      <c r="L580" s="30">
        <v>3879.54</v>
      </c>
      <c r="N580" s="30">
        <v>4433.76</v>
      </c>
      <c r="O580" s="30">
        <v>4433.76</v>
      </c>
      <c r="P580" s="30">
        <v>4433.76</v>
      </c>
      <c r="Q580" s="30">
        <v>4433.76</v>
      </c>
      <c r="R580" s="30">
        <v>4433.76</v>
      </c>
      <c r="T580" s="30">
        <v>6650.64</v>
      </c>
      <c r="U580" s="30">
        <v>6650.64</v>
      </c>
      <c r="V580" s="30">
        <v>6650.64</v>
      </c>
      <c r="W580" s="30">
        <v>6650.64</v>
      </c>
      <c r="X580" s="30">
        <v>6650.64</v>
      </c>
    </row>
    <row r="581" spans="1:24" x14ac:dyDescent="0.25">
      <c r="A581" s="9" t="s">
        <v>69</v>
      </c>
      <c r="B581" s="30">
        <v>1277.0345580000001</v>
      </c>
      <c r="C581" s="30">
        <v>1277.0345580000001</v>
      </c>
      <c r="D581" s="30">
        <v>1277.0345580000001</v>
      </c>
      <c r="E581" s="30">
        <v>1277.0345580000001</v>
      </c>
      <c r="F581" s="30">
        <v>1277.0345580000001</v>
      </c>
      <c r="H581" s="30">
        <v>1489.8736510000001</v>
      </c>
      <c r="I581" s="30">
        <v>1489.8736510000001</v>
      </c>
      <c r="J581" s="30">
        <v>1489.8736510000001</v>
      </c>
      <c r="K581" s="30">
        <v>1489.8736510000001</v>
      </c>
      <c r="L581" s="30">
        <v>1489.8736510000001</v>
      </c>
      <c r="N581" s="30">
        <v>1702.7127439999999</v>
      </c>
      <c r="O581" s="30">
        <v>1702.7127439999999</v>
      </c>
      <c r="P581" s="30">
        <v>1702.7127439999999</v>
      </c>
      <c r="Q581" s="30">
        <v>1702.7127439999999</v>
      </c>
      <c r="R581" s="30">
        <v>1702.7127439999999</v>
      </c>
      <c r="T581" s="30">
        <v>2554.0691160000001</v>
      </c>
      <c r="U581" s="30">
        <v>2554.0691160000001</v>
      </c>
      <c r="V581" s="30">
        <v>2554.0691160000001</v>
      </c>
      <c r="W581" s="30">
        <v>2554.0691160000001</v>
      </c>
      <c r="X581" s="30">
        <v>2554.0691160000001</v>
      </c>
    </row>
    <row r="582" spans="1:24" x14ac:dyDescent="0.25">
      <c r="A582" s="9" t="s">
        <v>70</v>
      </c>
      <c r="B582" s="30">
        <v>3858.7391275132431</v>
      </c>
      <c r="C582" s="30">
        <v>3665.8021711376141</v>
      </c>
      <c r="D582" s="30">
        <v>3472.8652147619518</v>
      </c>
      <c r="E582" s="30">
        <v>3279.9282583862901</v>
      </c>
      <c r="F582" s="30">
        <v>3086.9913020106392</v>
      </c>
      <c r="H582" s="30">
        <v>3860.1685548619098</v>
      </c>
      <c r="I582" s="30">
        <v>3667.1601271188388</v>
      </c>
      <c r="J582" s="30">
        <v>3474.151699375765</v>
      </c>
      <c r="K582" s="30">
        <v>3281.1432716326822</v>
      </c>
      <c r="L582" s="30">
        <v>3088.1348438895948</v>
      </c>
      <c r="N582" s="30">
        <v>3860.1685548619221</v>
      </c>
      <c r="O582" s="30">
        <v>3667.1601271188342</v>
      </c>
      <c r="P582" s="30">
        <v>3474.1516993757391</v>
      </c>
      <c r="Q582" s="30">
        <v>3281.1432716326431</v>
      </c>
      <c r="R582" s="30">
        <v>3088.1348438895411</v>
      </c>
      <c r="T582" s="30">
        <v>3861.5979822105428</v>
      </c>
      <c r="U582" s="30">
        <v>3668.518083100028</v>
      </c>
      <c r="V582" s="30">
        <v>3475.4381839894991</v>
      </c>
      <c r="W582" s="30">
        <v>3282.3582848789779</v>
      </c>
      <c r="X582" s="30">
        <v>3089.2783857684481</v>
      </c>
    </row>
    <row r="583" spans="1:24" x14ac:dyDescent="0.25">
      <c r="A583" s="9" t="s">
        <v>10</v>
      </c>
      <c r="B583" s="30">
        <v>93332.310881644036</v>
      </c>
      <c r="C583" s="30">
        <v>88665.695337562647</v>
      </c>
      <c r="D583" s="30">
        <v>83999.079793480458</v>
      </c>
      <c r="E583" s="30">
        <v>79332.464249398239</v>
      </c>
      <c r="F583" s="30">
        <v>74665.848705316283</v>
      </c>
      <c r="H583" s="30">
        <v>93366.884806773407</v>
      </c>
      <c r="I583" s="30">
        <v>88698.540566435317</v>
      </c>
      <c r="J583" s="30">
        <v>84030.196326097168</v>
      </c>
      <c r="K583" s="30">
        <v>79361.852085758816</v>
      </c>
      <c r="L583" s="30">
        <v>74693.507845420361</v>
      </c>
      <c r="N583" s="30">
        <v>93366.884806773713</v>
      </c>
      <c r="O583" s="30">
        <v>88698.540566435229</v>
      </c>
      <c r="P583" s="30">
        <v>84030.196326096557</v>
      </c>
      <c r="Q583" s="30">
        <v>79361.852085757899</v>
      </c>
      <c r="R583" s="30">
        <v>74693.507845419052</v>
      </c>
      <c r="T583" s="30">
        <v>93401.458731901992</v>
      </c>
      <c r="U583" s="30">
        <v>88731.385795307186</v>
      </c>
      <c r="V583" s="30">
        <v>84061.312858712059</v>
      </c>
      <c r="W583" s="30">
        <v>79391.239922117107</v>
      </c>
      <c r="X583" s="30">
        <v>74721.166985521937</v>
      </c>
    </row>
    <row r="584" spans="1:24" x14ac:dyDescent="0.25">
      <c r="A584" s="9" t="s">
        <v>26</v>
      </c>
      <c r="B584" s="30">
        <v>101797</v>
      </c>
      <c r="C584" s="30">
        <v>96937.1</v>
      </c>
      <c r="D584" s="30">
        <v>92077.4</v>
      </c>
      <c r="E584" s="30">
        <v>87217.7</v>
      </c>
      <c r="F584" s="30">
        <v>82357.899999999994</v>
      </c>
      <c r="H584" s="30">
        <v>102600</v>
      </c>
      <c r="I584" s="30">
        <v>97738.4</v>
      </c>
      <c r="J584" s="30">
        <v>92876.800000000003</v>
      </c>
      <c r="K584" s="30">
        <v>88015.3</v>
      </c>
      <c r="L584" s="30">
        <v>83153.8</v>
      </c>
      <c r="N584" s="30">
        <v>103367</v>
      </c>
      <c r="O584" s="30">
        <v>98505.4</v>
      </c>
      <c r="P584" s="30">
        <v>93643.8</v>
      </c>
      <c r="Q584" s="30">
        <v>88782.3</v>
      </c>
      <c r="R584" s="30">
        <v>83920.8</v>
      </c>
      <c r="T584" s="30">
        <v>106471</v>
      </c>
      <c r="U584" s="30">
        <v>101608</v>
      </c>
      <c r="V584" s="30">
        <v>96744.3</v>
      </c>
      <c r="W584" s="30">
        <v>91881</v>
      </c>
      <c r="X584" s="30">
        <v>87017.7</v>
      </c>
    </row>
    <row r="586" spans="1:24" x14ac:dyDescent="0.25">
      <c r="A586" s="9" t="s">
        <v>287</v>
      </c>
      <c r="B586" s="9">
        <v>100</v>
      </c>
      <c r="C586" s="9">
        <v>95</v>
      </c>
      <c r="D586" s="9">
        <v>90</v>
      </c>
      <c r="E586" s="9">
        <v>85</v>
      </c>
      <c r="F586" s="9">
        <v>80</v>
      </c>
      <c r="G586" s="9" t="s">
        <v>288</v>
      </c>
      <c r="H586" s="9">
        <v>100</v>
      </c>
      <c r="I586" s="9">
        <v>95</v>
      </c>
      <c r="J586" s="9">
        <v>90</v>
      </c>
      <c r="K586" s="9">
        <v>85</v>
      </c>
      <c r="L586" s="9">
        <v>80</v>
      </c>
      <c r="M586" s="9" t="s">
        <v>289</v>
      </c>
      <c r="N586" s="9">
        <v>100</v>
      </c>
      <c r="O586" s="9">
        <v>95</v>
      </c>
      <c r="P586" s="9">
        <v>90</v>
      </c>
      <c r="Q586" s="9">
        <v>85</v>
      </c>
      <c r="R586" s="9">
        <v>80</v>
      </c>
      <c r="S586" s="9" t="s">
        <v>290</v>
      </c>
      <c r="T586" s="9">
        <v>100</v>
      </c>
      <c r="U586" s="9">
        <v>95</v>
      </c>
      <c r="V586" s="9">
        <v>90</v>
      </c>
      <c r="W586" s="9">
        <v>85</v>
      </c>
      <c r="X586" s="9">
        <v>80</v>
      </c>
    </row>
    <row r="587" spans="1:24" x14ac:dyDescent="0.25">
      <c r="A587" s="9" t="s">
        <v>22</v>
      </c>
      <c r="B587" s="30">
        <v>9.1470000000000002</v>
      </c>
      <c r="C587" s="30">
        <v>9.1470000000000002</v>
      </c>
      <c r="D587" s="30">
        <v>9.1470000000000002</v>
      </c>
      <c r="E587" s="30">
        <v>9.1470000000000002</v>
      </c>
      <c r="F587" s="30">
        <v>9.1470000000000002</v>
      </c>
      <c r="H587" s="30">
        <v>6.0019999999999998</v>
      </c>
      <c r="I587" s="30">
        <v>6.0019999999999998</v>
      </c>
      <c r="J587" s="30">
        <v>6.0019999999999998</v>
      </c>
      <c r="K587" s="30">
        <v>6.0019999999999998</v>
      </c>
      <c r="L587" s="30">
        <v>6.0019999999999998</v>
      </c>
      <c r="N587" s="30">
        <v>5.274</v>
      </c>
      <c r="O587" s="30">
        <v>5.274</v>
      </c>
      <c r="P587" s="30">
        <v>5.274</v>
      </c>
      <c r="Q587" s="30">
        <v>5.274</v>
      </c>
      <c r="R587" s="30">
        <v>5.274</v>
      </c>
      <c r="T587" s="30">
        <v>3.5390000000000001</v>
      </c>
      <c r="U587" s="30">
        <v>3.5390000000000001</v>
      </c>
      <c r="V587" s="30">
        <v>3.5390000000000001</v>
      </c>
      <c r="W587" s="30">
        <v>3.5390000000000001</v>
      </c>
      <c r="X587" s="30">
        <v>3.5390000000000001</v>
      </c>
    </row>
    <row r="588" spans="1:24" x14ac:dyDescent="0.25">
      <c r="A588" s="9" t="s">
        <v>23</v>
      </c>
      <c r="B588" s="30">
        <v>0</v>
      </c>
      <c r="C588" s="30">
        <v>0</v>
      </c>
      <c r="D588" s="30">
        <v>0</v>
      </c>
      <c r="E588" s="30">
        <v>0</v>
      </c>
      <c r="F588" s="30">
        <v>0</v>
      </c>
      <c r="H588" s="30">
        <v>0</v>
      </c>
      <c r="I588" s="30">
        <v>0</v>
      </c>
      <c r="J588" s="30">
        <v>0</v>
      </c>
      <c r="K588" s="30">
        <v>0</v>
      </c>
      <c r="L588" s="30">
        <v>0</v>
      </c>
      <c r="N588" s="30">
        <v>0</v>
      </c>
      <c r="O588" s="30">
        <v>0</v>
      </c>
      <c r="P588" s="30">
        <v>0</v>
      </c>
      <c r="Q588" s="30">
        <v>0</v>
      </c>
      <c r="R588" s="30">
        <v>0</v>
      </c>
      <c r="T588" s="30">
        <v>0</v>
      </c>
      <c r="U588" s="30">
        <v>0</v>
      </c>
      <c r="V588" s="30">
        <v>0</v>
      </c>
      <c r="W588" s="30">
        <v>0</v>
      </c>
      <c r="X588" s="30">
        <v>0</v>
      </c>
    </row>
    <row r="589" spans="1:24" x14ac:dyDescent="0.25">
      <c r="A589" s="9" t="s">
        <v>24</v>
      </c>
      <c r="B589" s="30">
        <v>0</v>
      </c>
      <c r="C589" s="30">
        <v>0</v>
      </c>
      <c r="D589" s="30">
        <v>0</v>
      </c>
      <c r="E589" s="30">
        <v>0</v>
      </c>
      <c r="F589" s="30">
        <v>0</v>
      </c>
      <c r="H589" s="30">
        <v>0</v>
      </c>
      <c r="I589" s="30">
        <v>0</v>
      </c>
      <c r="J589" s="30">
        <v>0</v>
      </c>
      <c r="K589" s="30">
        <v>0</v>
      </c>
      <c r="L589" s="30">
        <v>0</v>
      </c>
      <c r="N589" s="30">
        <v>0</v>
      </c>
      <c r="O589" s="30">
        <v>0</v>
      </c>
      <c r="P589" s="30">
        <v>0</v>
      </c>
      <c r="Q589" s="30">
        <v>0</v>
      </c>
      <c r="R589" s="30">
        <v>0</v>
      </c>
      <c r="T589" s="30">
        <v>0</v>
      </c>
      <c r="U589" s="30">
        <v>0</v>
      </c>
      <c r="V589" s="30">
        <v>0</v>
      </c>
      <c r="W589" s="30">
        <v>0</v>
      </c>
      <c r="X589" s="30">
        <v>0</v>
      </c>
    </row>
    <row r="590" spans="1:24" x14ac:dyDescent="0.25">
      <c r="A590" s="9" t="s">
        <v>25</v>
      </c>
      <c r="B590" s="30">
        <v>6</v>
      </c>
      <c r="C590" s="30">
        <v>6</v>
      </c>
      <c r="D590" s="30">
        <v>6</v>
      </c>
      <c r="E590" s="30">
        <v>6</v>
      </c>
      <c r="F590" s="30">
        <v>6</v>
      </c>
      <c r="H590" s="30">
        <v>7</v>
      </c>
      <c r="I590" s="30">
        <v>7</v>
      </c>
      <c r="J590" s="30">
        <v>7</v>
      </c>
      <c r="K590" s="30">
        <v>7</v>
      </c>
      <c r="L590" s="30">
        <v>7</v>
      </c>
      <c r="N590" s="30">
        <v>8</v>
      </c>
      <c r="O590" s="30">
        <v>8</v>
      </c>
      <c r="P590" s="30">
        <v>8</v>
      </c>
      <c r="Q590" s="30">
        <v>8</v>
      </c>
      <c r="R590" s="30">
        <v>8</v>
      </c>
      <c r="T590" s="30">
        <v>12</v>
      </c>
      <c r="U590" s="30">
        <v>12</v>
      </c>
      <c r="V590" s="30">
        <v>12</v>
      </c>
      <c r="W590" s="30">
        <v>12</v>
      </c>
      <c r="X590" s="30">
        <v>12</v>
      </c>
    </row>
    <row r="591" spans="1:24" x14ac:dyDescent="0.25">
      <c r="A591" s="9" t="s">
        <v>64</v>
      </c>
      <c r="B591" s="30">
        <v>16464.725999999999</v>
      </c>
      <c r="C591" s="30">
        <v>16464.725999999999</v>
      </c>
      <c r="D591" s="30">
        <v>16464.725999999999</v>
      </c>
      <c r="E591" s="30">
        <v>16464.725999999999</v>
      </c>
      <c r="F591" s="30">
        <v>16464.725999999999</v>
      </c>
      <c r="H591" s="30">
        <v>10803.564</v>
      </c>
      <c r="I591" s="30">
        <v>10803.564</v>
      </c>
      <c r="J591" s="30">
        <v>10803.564</v>
      </c>
      <c r="K591" s="30">
        <v>10803.564</v>
      </c>
      <c r="L591" s="30">
        <v>10803.564</v>
      </c>
      <c r="N591" s="30">
        <v>9493.1459999999988</v>
      </c>
      <c r="O591" s="30">
        <v>9493.1459999999988</v>
      </c>
      <c r="P591" s="30">
        <v>9493.1459999999988</v>
      </c>
      <c r="Q591" s="30">
        <v>9493.1459999999988</v>
      </c>
      <c r="R591" s="30">
        <v>9493.1459999999988</v>
      </c>
      <c r="T591" s="30">
        <v>6370.5240000000003</v>
      </c>
      <c r="U591" s="30">
        <v>6370.5240000000003</v>
      </c>
      <c r="V591" s="30">
        <v>6370.5240000000003</v>
      </c>
      <c r="W591" s="30">
        <v>6370.5240000000003</v>
      </c>
      <c r="X591" s="30">
        <v>6370.5240000000003</v>
      </c>
    </row>
    <row r="592" spans="1:24" x14ac:dyDescent="0.25">
      <c r="A592" s="9" t="s">
        <v>65</v>
      </c>
      <c r="B592" s="30">
        <v>2803.469878666815</v>
      </c>
      <c r="C592" s="30">
        <v>2803.469878666815</v>
      </c>
      <c r="D592" s="30">
        <v>2803.469878666815</v>
      </c>
      <c r="E592" s="30">
        <v>2803.469878666815</v>
      </c>
      <c r="F592" s="30">
        <v>2803.469878666815</v>
      </c>
      <c r="H592" s="30">
        <v>1839.5366103419619</v>
      </c>
      <c r="I592" s="30">
        <v>1839.5366103419619</v>
      </c>
      <c r="J592" s="30">
        <v>1839.5366103419619</v>
      </c>
      <c r="K592" s="30">
        <v>1839.5366103419619</v>
      </c>
      <c r="L592" s="30">
        <v>1839.5366103419619</v>
      </c>
      <c r="N592" s="30">
        <v>1616.4100674852621</v>
      </c>
      <c r="O592" s="30">
        <v>1616.4100674852621</v>
      </c>
      <c r="P592" s="30">
        <v>1616.4100674852621</v>
      </c>
      <c r="Q592" s="30">
        <v>1616.4100674852621</v>
      </c>
      <c r="R592" s="30">
        <v>1616.4100674852621</v>
      </c>
      <c r="T592" s="30">
        <v>1084.7172400757861</v>
      </c>
      <c r="U592" s="30">
        <v>1084.7172400757861</v>
      </c>
      <c r="V592" s="30">
        <v>1084.7172400757861</v>
      </c>
      <c r="W592" s="30">
        <v>1084.7172400757861</v>
      </c>
      <c r="X592" s="30">
        <v>1084.7172400757861</v>
      </c>
    </row>
    <row r="593" spans="1:24" x14ac:dyDescent="0.25">
      <c r="A593" s="9" t="s">
        <v>66</v>
      </c>
      <c r="B593" s="30">
        <v>0</v>
      </c>
      <c r="C593" s="30">
        <v>0</v>
      </c>
      <c r="D593" s="30">
        <v>0</v>
      </c>
      <c r="E593" s="30">
        <v>0</v>
      </c>
      <c r="F593" s="30">
        <v>0</v>
      </c>
      <c r="H593" s="30">
        <v>0</v>
      </c>
      <c r="I593" s="30">
        <v>0</v>
      </c>
      <c r="J593" s="30">
        <v>0</v>
      </c>
      <c r="K593" s="30">
        <v>0</v>
      </c>
      <c r="L593" s="30">
        <v>0</v>
      </c>
      <c r="N593" s="30">
        <v>0</v>
      </c>
      <c r="O593" s="30">
        <v>0</v>
      </c>
      <c r="P593" s="30">
        <v>0</v>
      </c>
      <c r="Q593" s="30">
        <v>0</v>
      </c>
      <c r="R593" s="30">
        <v>0</v>
      </c>
      <c r="T593" s="30">
        <v>0</v>
      </c>
      <c r="U593" s="30">
        <v>0</v>
      </c>
      <c r="V593" s="30">
        <v>0</v>
      </c>
      <c r="W593" s="30">
        <v>0</v>
      </c>
      <c r="X593" s="30">
        <v>0</v>
      </c>
    </row>
    <row r="594" spans="1:24" x14ac:dyDescent="0.25">
      <c r="A594" s="9" t="s">
        <v>67</v>
      </c>
      <c r="B594" s="30">
        <v>0</v>
      </c>
      <c r="C594" s="30">
        <v>0</v>
      </c>
      <c r="D594" s="30">
        <v>0</v>
      </c>
      <c r="E594" s="30">
        <v>0</v>
      </c>
      <c r="F594" s="30">
        <v>0</v>
      </c>
      <c r="H594" s="30">
        <v>0</v>
      </c>
      <c r="I594" s="30">
        <v>0</v>
      </c>
      <c r="J594" s="30">
        <v>0</v>
      </c>
      <c r="K594" s="30">
        <v>0</v>
      </c>
      <c r="L594" s="30">
        <v>0</v>
      </c>
      <c r="N594" s="30">
        <v>0</v>
      </c>
      <c r="O594" s="30">
        <v>0</v>
      </c>
      <c r="P594" s="30">
        <v>0</v>
      </c>
      <c r="Q594" s="30">
        <v>0</v>
      </c>
      <c r="R594" s="30">
        <v>0</v>
      </c>
      <c r="T594" s="30">
        <v>0</v>
      </c>
      <c r="U594" s="30">
        <v>0</v>
      </c>
      <c r="V594" s="30">
        <v>0</v>
      </c>
      <c r="W594" s="30">
        <v>0</v>
      </c>
      <c r="X594" s="30">
        <v>0</v>
      </c>
    </row>
    <row r="595" spans="1:24" x14ac:dyDescent="0.25">
      <c r="A595" s="9" t="s">
        <v>68</v>
      </c>
      <c r="B595" s="30">
        <v>3325.32</v>
      </c>
      <c r="C595" s="30">
        <v>3325.32</v>
      </c>
      <c r="D595" s="30">
        <v>3325.32</v>
      </c>
      <c r="E595" s="30">
        <v>3325.32</v>
      </c>
      <c r="F595" s="30">
        <v>3325.32</v>
      </c>
      <c r="H595" s="30">
        <v>3879.54</v>
      </c>
      <c r="I595" s="30">
        <v>3879.54</v>
      </c>
      <c r="J595" s="30">
        <v>3879.54</v>
      </c>
      <c r="K595" s="30">
        <v>3879.54</v>
      </c>
      <c r="L595" s="30">
        <v>3879.54</v>
      </c>
      <c r="N595" s="30">
        <v>4433.76</v>
      </c>
      <c r="O595" s="30">
        <v>4433.76</v>
      </c>
      <c r="P595" s="30">
        <v>4433.76</v>
      </c>
      <c r="Q595" s="30">
        <v>4433.76</v>
      </c>
      <c r="R595" s="30">
        <v>4433.76</v>
      </c>
      <c r="T595" s="30">
        <v>6650.64</v>
      </c>
      <c r="U595" s="30">
        <v>6650.64</v>
      </c>
      <c r="V595" s="30">
        <v>6650.64</v>
      </c>
      <c r="W595" s="30">
        <v>6650.64</v>
      </c>
      <c r="X595" s="30">
        <v>6650.64</v>
      </c>
    </row>
    <row r="596" spans="1:24" x14ac:dyDescent="0.25">
      <c r="A596" s="9" t="s">
        <v>69</v>
      </c>
      <c r="B596" s="30">
        <v>1277.0345580000001</v>
      </c>
      <c r="C596" s="30">
        <v>1277.0345580000001</v>
      </c>
      <c r="D596" s="30">
        <v>1277.0345580000001</v>
      </c>
      <c r="E596" s="30">
        <v>1277.0345580000001</v>
      </c>
      <c r="F596" s="30">
        <v>1277.0345580000001</v>
      </c>
      <c r="H596" s="30">
        <v>1489.8736510000001</v>
      </c>
      <c r="I596" s="30">
        <v>1489.8736510000001</v>
      </c>
      <c r="J596" s="30">
        <v>1489.8736510000001</v>
      </c>
      <c r="K596" s="30">
        <v>1489.8736510000001</v>
      </c>
      <c r="L596" s="30">
        <v>1489.8736510000001</v>
      </c>
      <c r="N596" s="30">
        <v>1702.7127439999999</v>
      </c>
      <c r="O596" s="30">
        <v>1702.7127439999999</v>
      </c>
      <c r="P596" s="30">
        <v>1702.7127439999999</v>
      </c>
      <c r="Q596" s="30">
        <v>1702.7127439999999</v>
      </c>
      <c r="R596" s="30">
        <v>1702.7127439999999</v>
      </c>
      <c r="T596" s="30">
        <v>2554.0691160000001</v>
      </c>
      <c r="U596" s="30">
        <v>2554.0691160000001</v>
      </c>
      <c r="V596" s="30">
        <v>2554.0691160000001</v>
      </c>
      <c r="W596" s="30">
        <v>2554.0691160000001</v>
      </c>
      <c r="X596" s="30">
        <v>2554.0691160000001</v>
      </c>
    </row>
    <row r="597" spans="1:24" x14ac:dyDescent="0.25">
      <c r="A597" s="9" t="s">
        <v>70</v>
      </c>
      <c r="B597" s="30">
        <v>1963.9959930194279</v>
      </c>
      <c r="C597" s="30">
        <v>1771.059036643775</v>
      </c>
      <c r="D597" s="30">
        <v>1578.1220802681189</v>
      </c>
      <c r="E597" s="30">
        <v>1385.185123892436</v>
      </c>
      <c r="F597" s="30">
        <v>1192.2481886644471</v>
      </c>
      <c r="H597" s="30">
        <v>2627.106732002047</v>
      </c>
      <c r="I597" s="30">
        <v>2434.098304258956</v>
      </c>
      <c r="J597" s="30">
        <v>2241.0898765158599</v>
      </c>
      <c r="K597" s="30">
        <v>2048.0814487727612</v>
      </c>
      <c r="L597" s="30">
        <v>1855.073021029659</v>
      </c>
      <c r="N597" s="30">
        <v>2773.007842171904</v>
      </c>
      <c r="O597" s="30">
        <v>2579.9994144287889</v>
      </c>
      <c r="P597" s="30">
        <v>2386.990986685676</v>
      </c>
      <c r="Q597" s="30">
        <v>2193.9825589425682</v>
      </c>
      <c r="R597" s="30">
        <v>2000.974131199459</v>
      </c>
      <c r="T597" s="30">
        <v>3172.6392556366159</v>
      </c>
      <c r="U597" s="30">
        <v>2979.5593565260829</v>
      </c>
      <c r="V597" s="30">
        <v>2786.4794574155512</v>
      </c>
      <c r="W597" s="30">
        <v>2593.3995583050182</v>
      </c>
      <c r="X597" s="30">
        <v>2400.319659194487</v>
      </c>
    </row>
    <row r="598" spans="1:24" x14ac:dyDescent="0.25">
      <c r="A598" s="9" t="s">
        <v>10</v>
      </c>
      <c r="B598" s="30">
        <v>38866.642157191884</v>
      </c>
      <c r="C598" s="30">
        <v>35048.502166579332</v>
      </c>
      <c r="D598" s="30">
        <v>31230.362175966751</v>
      </c>
      <c r="E598" s="30">
        <v>27412.222185353621</v>
      </c>
      <c r="F598" s="30">
        <v>23594.08261324434</v>
      </c>
      <c r="H598" s="30">
        <v>51989.320560932167</v>
      </c>
      <c r="I598" s="30">
        <v>48169.766182473351</v>
      </c>
      <c r="J598" s="30">
        <v>44350.211804014412</v>
      </c>
      <c r="K598" s="30">
        <v>40530.657425555422</v>
      </c>
      <c r="L598" s="30">
        <v>36711.103047096389</v>
      </c>
      <c r="N598" s="30">
        <v>54876.641237483433</v>
      </c>
      <c r="O598" s="30">
        <v>51057.086859024137</v>
      </c>
      <c r="P598" s="30">
        <v>47237.532480564863</v>
      </c>
      <c r="Q598" s="30">
        <v>43417.978102105728</v>
      </c>
      <c r="R598" s="30">
        <v>39598.423723646549</v>
      </c>
      <c r="T598" s="30">
        <v>62785.176283945773</v>
      </c>
      <c r="U598" s="30">
        <v>58964.207517640592</v>
      </c>
      <c r="V598" s="30">
        <v>55143.238751335397</v>
      </c>
      <c r="W598" s="30">
        <v>51322.269985030209</v>
      </c>
      <c r="X598" s="30">
        <v>47501.30121872505</v>
      </c>
    </row>
    <row r="599" spans="1:24" x14ac:dyDescent="0.25">
      <c r="A599" s="9" t="s">
        <v>26</v>
      </c>
      <c r="B599" s="30">
        <v>64702.9</v>
      </c>
      <c r="C599" s="30">
        <v>60691.7</v>
      </c>
      <c r="D599" s="30">
        <v>56680.4</v>
      </c>
      <c r="E599" s="30">
        <v>52669.2</v>
      </c>
      <c r="F599" s="30">
        <v>48657.9</v>
      </c>
      <c r="H599" s="30">
        <v>72631.3</v>
      </c>
      <c r="I599" s="30">
        <v>68618.5</v>
      </c>
      <c r="J599" s="30">
        <v>64605.8</v>
      </c>
      <c r="K599" s="30">
        <v>60593</v>
      </c>
      <c r="L599" s="30">
        <v>56580.3</v>
      </c>
      <c r="N599" s="30">
        <v>74898.100000000006</v>
      </c>
      <c r="O599" s="30">
        <v>70885.3</v>
      </c>
      <c r="P599" s="30">
        <v>66872.600000000006</v>
      </c>
      <c r="Q599" s="30">
        <v>62859.9</v>
      </c>
      <c r="R599" s="30">
        <v>58847.1</v>
      </c>
      <c r="T599" s="30">
        <v>82620.399999999994</v>
      </c>
      <c r="U599" s="30">
        <v>78606.100000000006</v>
      </c>
      <c r="V599" s="30">
        <v>74591.899999999994</v>
      </c>
      <c r="W599" s="30">
        <v>70577.7</v>
      </c>
      <c r="X599" s="30">
        <v>66563.399999999994</v>
      </c>
    </row>
    <row r="601" spans="1:24" x14ac:dyDescent="0.25">
      <c r="A601" s="9" t="s">
        <v>291</v>
      </c>
      <c r="B601" s="9">
        <v>100</v>
      </c>
      <c r="C601" s="9">
        <v>95</v>
      </c>
      <c r="D601" s="9">
        <v>90</v>
      </c>
      <c r="E601" s="9">
        <v>85</v>
      </c>
      <c r="F601" s="9">
        <v>80</v>
      </c>
      <c r="G601" s="9" t="s">
        <v>292</v>
      </c>
      <c r="H601" s="9">
        <v>100</v>
      </c>
      <c r="I601" s="9">
        <v>95</v>
      </c>
      <c r="J601" s="9">
        <v>90</v>
      </c>
      <c r="K601" s="9">
        <v>85</v>
      </c>
      <c r="L601" s="9">
        <v>80</v>
      </c>
      <c r="M601" s="9" t="s">
        <v>293</v>
      </c>
      <c r="N601" s="9">
        <v>100</v>
      </c>
      <c r="O601" s="9">
        <v>95</v>
      </c>
      <c r="P601" s="9">
        <v>90</v>
      </c>
      <c r="Q601" s="9">
        <v>85</v>
      </c>
      <c r="R601" s="9">
        <v>80</v>
      </c>
      <c r="S601" s="9" t="s">
        <v>294</v>
      </c>
      <c r="T601" s="9">
        <v>100</v>
      </c>
      <c r="U601" s="9">
        <v>95</v>
      </c>
      <c r="V601" s="9">
        <v>90</v>
      </c>
      <c r="W601" s="9">
        <v>85</v>
      </c>
      <c r="X601" s="9">
        <v>80</v>
      </c>
    </row>
    <row r="602" spans="1:24" x14ac:dyDescent="0.25">
      <c r="A602" s="9" t="s">
        <v>22</v>
      </c>
      <c r="B602" s="30">
        <v>25.943999999999999</v>
      </c>
      <c r="C602" s="30">
        <v>19.466000000000001</v>
      </c>
      <c r="D602" s="30">
        <v>18.190000000000001</v>
      </c>
      <c r="E602" s="30">
        <v>17.067</v>
      </c>
      <c r="F602" s="30">
        <v>15.929</v>
      </c>
      <c r="H602" s="30">
        <v>25.681999999999999</v>
      </c>
      <c r="I602" s="30">
        <v>20.238</v>
      </c>
      <c r="J602" s="30">
        <v>19.076000000000001</v>
      </c>
      <c r="K602" s="30">
        <v>17.925000000000001</v>
      </c>
      <c r="L602" s="30">
        <v>16.794</v>
      </c>
      <c r="N602" s="30">
        <v>25.873000000000001</v>
      </c>
      <c r="O602" s="30">
        <v>20.474</v>
      </c>
      <c r="P602" s="30">
        <v>19.196999999999999</v>
      </c>
      <c r="Q602" s="30">
        <v>18.056000000000001</v>
      </c>
      <c r="R602" s="30">
        <v>16.913</v>
      </c>
      <c r="T602" s="30">
        <v>29.402999999999999</v>
      </c>
      <c r="U602" s="30">
        <v>21.407</v>
      </c>
      <c r="V602" s="30">
        <v>19.826000000000001</v>
      </c>
      <c r="W602" s="30">
        <v>18.535</v>
      </c>
      <c r="X602" s="30">
        <v>17.343</v>
      </c>
    </row>
    <row r="603" spans="1:24" x14ac:dyDescent="0.25">
      <c r="A603" s="9" t="s">
        <v>23</v>
      </c>
      <c r="B603" s="30">
        <v>5.4980000000000002</v>
      </c>
      <c r="C603" s="30">
        <v>4.3620000000000001</v>
      </c>
      <c r="D603" s="30">
        <v>3.3290000000000002</v>
      </c>
      <c r="E603" s="30">
        <v>2.7589999999999999</v>
      </c>
      <c r="F603" s="30">
        <v>2.3119999999999998</v>
      </c>
      <c r="H603" s="30">
        <v>6.9139999999999997</v>
      </c>
      <c r="I603" s="30">
        <v>5.202</v>
      </c>
      <c r="J603" s="30">
        <v>4.6820000000000004</v>
      </c>
      <c r="K603" s="30">
        <v>4.2880000000000003</v>
      </c>
      <c r="L603" s="30">
        <v>3.8650000000000002</v>
      </c>
      <c r="N603" s="30">
        <v>6.9379999999999997</v>
      </c>
      <c r="O603" s="30">
        <v>5.8890000000000002</v>
      </c>
      <c r="P603" s="30">
        <v>5.016</v>
      </c>
      <c r="Q603" s="30">
        <v>4.4850000000000003</v>
      </c>
      <c r="R603" s="30">
        <v>4.09</v>
      </c>
      <c r="T603" s="30">
        <v>10.62</v>
      </c>
      <c r="U603" s="30">
        <v>9.0419999999999998</v>
      </c>
      <c r="V603" s="30">
        <v>7.5010000000000003</v>
      </c>
      <c r="W603" s="30">
        <v>6.4939999999999998</v>
      </c>
      <c r="X603" s="30">
        <v>5.5960000000000001</v>
      </c>
    </row>
    <row r="604" spans="1:24" x14ac:dyDescent="0.25">
      <c r="A604" s="9" t="s">
        <v>24</v>
      </c>
      <c r="B604" s="30">
        <v>34.72</v>
      </c>
      <c r="C604" s="30">
        <v>30.117000000000001</v>
      </c>
      <c r="D604" s="30">
        <v>26.704000000000001</v>
      </c>
      <c r="E604" s="30">
        <v>23.099</v>
      </c>
      <c r="F604" s="30">
        <v>19.516999999999999</v>
      </c>
      <c r="H604" s="30">
        <v>54.401000000000003</v>
      </c>
      <c r="I604" s="30">
        <v>45.499000000000002</v>
      </c>
      <c r="J604" s="30">
        <v>41.701999999999998</v>
      </c>
      <c r="K604" s="30">
        <v>37.789000000000001</v>
      </c>
      <c r="L604" s="30">
        <v>33.893000000000001</v>
      </c>
      <c r="N604" s="30">
        <v>56.484000000000002</v>
      </c>
      <c r="O604" s="30">
        <v>47.295999999999999</v>
      </c>
      <c r="P604" s="30">
        <v>43.8</v>
      </c>
      <c r="Q604" s="30">
        <v>40.014000000000003</v>
      </c>
      <c r="R604" s="30">
        <v>36.134999999999998</v>
      </c>
      <c r="T604" s="30">
        <v>56.543999999999997</v>
      </c>
      <c r="U604" s="30">
        <v>54.075000000000003</v>
      </c>
      <c r="V604" s="30">
        <v>50.765999999999998</v>
      </c>
      <c r="W604" s="30">
        <v>47.13</v>
      </c>
      <c r="X604" s="30">
        <v>43.392000000000003</v>
      </c>
    </row>
    <row r="605" spans="1:24" x14ac:dyDescent="0.25">
      <c r="A605" s="9" t="s">
        <v>25</v>
      </c>
      <c r="B605" s="30">
        <v>0</v>
      </c>
      <c r="C605" s="30">
        <v>0</v>
      </c>
      <c r="D605" s="30">
        <v>0</v>
      </c>
      <c r="E605" s="30">
        <v>0</v>
      </c>
      <c r="F605" s="30">
        <v>0</v>
      </c>
      <c r="H605" s="30">
        <v>0</v>
      </c>
      <c r="I605" s="30">
        <v>0</v>
      </c>
      <c r="J605" s="30">
        <v>0</v>
      </c>
      <c r="K605" s="30">
        <v>0</v>
      </c>
      <c r="L605" s="30">
        <v>0</v>
      </c>
      <c r="N605" s="30">
        <v>0</v>
      </c>
      <c r="O605" s="30">
        <v>0</v>
      </c>
      <c r="P605" s="30">
        <v>0</v>
      </c>
      <c r="Q605" s="30">
        <v>0</v>
      </c>
      <c r="R605" s="30">
        <v>0</v>
      </c>
      <c r="T605" s="30">
        <v>0</v>
      </c>
      <c r="U605" s="30">
        <v>0</v>
      </c>
      <c r="V605" s="30">
        <v>0</v>
      </c>
      <c r="W605" s="30">
        <v>0</v>
      </c>
      <c r="X605" s="30">
        <v>0</v>
      </c>
    </row>
    <row r="606" spans="1:24" x14ac:dyDescent="0.25">
      <c r="A606" s="9" t="s">
        <v>64</v>
      </c>
      <c r="B606" s="30">
        <v>46698.66</v>
      </c>
      <c r="C606" s="30">
        <v>35038.079999999987</v>
      </c>
      <c r="D606" s="30">
        <v>32742.720000000001</v>
      </c>
      <c r="E606" s="30">
        <v>30721.14</v>
      </c>
      <c r="F606" s="30">
        <v>28672.2</v>
      </c>
      <c r="H606" s="30">
        <v>46227.6</v>
      </c>
      <c r="I606" s="30">
        <v>36428.759999999987</v>
      </c>
      <c r="J606" s="30">
        <v>34336.800000000003</v>
      </c>
      <c r="K606" s="30">
        <v>32265.54</v>
      </c>
      <c r="L606" s="30">
        <v>30229.919999999998</v>
      </c>
      <c r="N606" s="30">
        <v>46571.76</v>
      </c>
      <c r="O606" s="30">
        <v>36852.300000000003</v>
      </c>
      <c r="P606" s="30">
        <v>34554.06</v>
      </c>
      <c r="Q606" s="30">
        <v>32501.34</v>
      </c>
      <c r="R606" s="30">
        <v>30442.68</v>
      </c>
      <c r="T606" s="30">
        <v>52926.12</v>
      </c>
      <c r="U606" s="30">
        <v>38532.78</v>
      </c>
      <c r="V606" s="30">
        <v>35686.44</v>
      </c>
      <c r="W606" s="30">
        <v>33363.18</v>
      </c>
      <c r="X606" s="30">
        <v>31218.12</v>
      </c>
    </row>
    <row r="607" spans="1:24" x14ac:dyDescent="0.25">
      <c r="A607" s="9" t="s">
        <v>65</v>
      </c>
      <c r="B607" s="30">
        <v>7951.4403509723043</v>
      </c>
      <c r="C607" s="30">
        <v>5965.9785341291517</v>
      </c>
      <c r="D607" s="30">
        <v>5575.1446617223692</v>
      </c>
      <c r="E607" s="30">
        <v>5230.9276588208159</v>
      </c>
      <c r="F607" s="30">
        <v>4882.0520338516799</v>
      </c>
      <c r="H607" s="30">
        <v>7871.2323644534399</v>
      </c>
      <c r="I607" s="30">
        <v>6202.7713900117442</v>
      </c>
      <c r="J607" s="30">
        <v>5846.5706948179204</v>
      </c>
      <c r="K607" s="30">
        <v>5493.8946150041756</v>
      </c>
      <c r="L607" s="30">
        <v>5147.2870034100479</v>
      </c>
      <c r="N607" s="30">
        <v>7929.8329262509442</v>
      </c>
      <c r="O607" s="30">
        <v>6274.8880855711204</v>
      </c>
      <c r="P607" s="30">
        <v>5883.5638318940637</v>
      </c>
      <c r="Q607" s="30">
        <v>5534.0445815076964</v>
      </c>
      <c r="R607" s="30">
        <v>5183.5139197513927</v>
      </c>
      <c r="T607" s="30">
        <v>9011.7979014473294</v>
      </c>
      <c r="U607" s="30">
        <v>6561.0255567748327</v>
      </c>
      <c r="V607" s="30">
        <v>6076.3756175991384</v>
      </c>
      <c r="W607" s="30">
        <v>5680.7911766365924</v>
      </c>
      <c r="X607" s="30">
        <v>5315.5490767721294</v>
      </c>
    </row>
    <row r="608" spans="1:24" x14ac:dyDescent="0.25">
      <c r="A608" s="9" t="s">
        <v>66</v>
      </c>
      <c r="B608" s="30">
        <v>30192.571866886101</v>
      </c>
      <c r="C608" s="30">
        <v>25759.16670576395</v>
      </c>
      <c r="D608" s="30">
        <v>22270.27140189795</v>
      </c>
      <c r="E608" s="30">
        <v>19135.588540981251</v>
      </c>
      <c r="F608" s="30">
        <v>16148.1338413227</v>
      </c>
      <c r="H608" s="30">
        <v>45508.335765515098</v>
      </c>
      <c r="I608" s="30">
        <v>37447.0191304982</v>
      </c>
      <c r="J608" s="30">
        <v>34231.595255690401</v>
      </c>
      <c r="K608" s="30">
        <v>31066.961301095849</v>
      </c>
      <c r="L608" s="30">
        <v>27884.652655574999</v>
      </c>
      <c r="N608" s="30">
        <v>46996.614657979248</v>
      </c>
      <c r="O608" s="30">
        <v>39435.6316030362</v>
      </c>
      <c r="P608" s="30">
        <v>36057.2965399643</v>
      </c>
      <c r="Q608" s="30">
        <v>32837.185766998497</v>
      </c>
      <c r="R608" s="30">
        <v>29696.87237351375</v>
      </c>
      <c r="T608" s="30">
        <v>50932.693168099999</v>
      </c>
      <c r="U608" s="30">
        <v>47529.865780261949</v>
      </c>
      <c r="V608" s="30">
        <v>43577.103467538349</v>
      </c>
      <c r="W608" s="30">
        <v>39958.890619519007</v>
      </c>
      <c r="X608" s="30">
        <v>36384.32339287315</v>
      </c>
    </row>
    <row r="609" spans="1:24" x14ac:dyDescent="0.25">
      <c r="A609" s="9" t="s">
        <v>67</v>
      </c>
      <c r="B609" s="30">
        <v>7389.7945928693007</v>
      </c>
      <c r="C609" s="30">
        <v>6410.0536799717001</v>
      </c>
      <c r="D609" s="30">
        <v>5683.6977072906002</v>
      </c>
      <c r="E609" s="30">
        <v>4916.3063574791004</v>
      </c>
      <c r="F609" s="30">
        <v>4154.0657137181997</v>
      </c>
      <c r="H609" s="30">
        <v>11578.744633930201</v>
      </c>
      <c r="I609" s="30">
        <v>9684.0510280442013</v>
      </c>
      <c r="J609" s="30">
        <v>8875.9009919231994</v>
      </c>
      <c r="K609" s="30">
        <v>8043.0190531955996</v>
      </c>
      <c r="L609" s="30">
        <v>7213.8405146862005</v>
      </c>
      <c r="N609" s="30">
        <v>12022.1097485585</v>
      </c>
      <c r="O609" s="30">
        <v>10066.4164586187</v>
      </c>
      <c r="P609" s="30">
        <v>9322.3309894906997</v>
      </c>
      <c r="Q609" s="30">
        <v>8516.4796155741005</v>
      </c>
      <c r="R609" s="30">
        <v>7690.9831933736004</v>
      </c>
      <c r="T609" s="30">
        <v>12034.816242410599</v>
      </c>
      <c r="U609" s="30">
        <v>11509.273953975</v>
      </c>
      <c r="V609" s="30">
        <v>10805.031963056599</v>
      </c>
      <c r="W609" s="30">
        <v>10031.191588727201</v>
      </c>
      <c r="X609" s="30">
        <v>9235.4075039095005</v>
      </c>
    </row>
    <row r="610" spans="1:24" x14ac:dyDescent="0.25">
      <c r="A610" s="9" t="s">
        <v>68</v>
      </c>
      <c r="B610" s="30">
        <v>0</v>
      </c>
      <c r="C610" s="30">
        <v>0</v>
      </c>
      <c r="D610" s="30">
        <v>0</v>
      </c>
      <c r="E610" s="30">
        <v>0</v>
      </c>
      <c r="F610" s="30">
        <v>0</v>
      </c>
      <c r="H610" s="30">
        <v>0</v>
      </c>
      <c r="I610" s="30">
        <v>0</v>
      </c>
      <c r="J610" s="30">
        <v>0</v>
      </c>
      <c r="K610" s="30">
        <v>0</v>
      </c>
      <c r="L610" s="30">
        <v>0</v>
      </c>
      <c r="N610" s="30">
        <v>0</v>
      </c>
      <c r="O610" s="30">
        <v>0</v>
      </c>
      <c r="P610" s="30">
        <v>0</v>
      </c>
      <c r="Q610" s="30">
        <v>0</v>
      </c>
      <c r="R610" s="30">
        <v>0</v>
      </c>
      <c r="T610" s="30">
        <v>0</v>
      </c>
      <c r="U610" s="30">
        <v>0</v>
      </c>
      <c r="V610" s="30">
        <v>0</v>
      </c>
      <c r="W610" s="30">
        <v>0</v>
      </c>
      <c r="X610" s="30">
        <v>0</v>
      </c>
    </row>
    <row r="611" spans="1:24" x14ac:dyDescent="0.25">
      <c r="A611" s="9" t="s">
        <v>69</v>
      </c>
      <c r="B611" s="30">
        <v>0</v>
      </c>
      <c r="C611" s="30">
        <v>0</v>
      </c>
      <c r="D611" s="30">
        <v>0</v>
      </c>
      <c r="E611" s="30">
        <v>0</v>
      </c>
      <c r="F611" s="30">
        <v>0</v>
      </c>
      <c r="H611" s="30">
        <v>0</v>
      </c>
      <c r="I611" s="30">
        <v>0</v>
      </c>
      <c r="J611" s="30">
        <v>0</v>
      </c>
      <c r="K611" s="30">
        <v>0</v>
      </c>
      <c r="L611" s="30">
        <v>0</v>
      </c>
      <c r="N611" s="30">
        <v>0</v>
      </c>
      <c r="O611" s="30">
        <v>0</v>
      </c>
      <c r="P611" s="30">
        <v>0</v>
      </c>
      <c r="Q611" s="30">
        <v>0</v>
      </c>
      <c r="R611" s="30">
        <v>0</v>
      </c>
      <c r="T611" s="30">
        <v>0</v>
      </c>
      <c r="U611" s="30">
        <v>0</v>
      </c>
      <c r="V611" s="30">
        <v>0</v>
      </c>
      <c r="W611" s="30">
        <v>0</v>
      </c>
      <c r="X611" s="30">
        <v>0</v>
      </c>
    </row>
    <row r="612" spans="1:24" x14ac:dyDescent="0.25">
      <c r="A612" s="9" t="s">
        <v>70</v>
      </c>
      <c r="B612" s="30">
        <v>0</v>
      </c>
      <c r="C612" s="30">
        <v>0</v>
      </c>
      <c r="D612" s="30">
        <v>0</v>
      </c>
      <c r="E612" s="30">
        <v>0</v>
      </c>
      <c r="F612" s="30">
        <v>0</v>
      </c>
      <c r="H612" s="30">
        <v>0</v>
      </c>
      <c r="I612" s="30">
        <v>0</v>
      </c>
      <c r="J612" s="30">
        <v>0</v>
      </c>
      <c r="K612" s="30">
        <v>0</v>
      </c>
      <c r="L612" s="30">
        <v>0</v>
      </c>
      <c r="N612" s="30">
        <v>0</v>
      </c>
      <c r="O612" s="30">
        <v>0</v>
      </c>
      <c r="P612" s="30">
        <v>0</v>
      </c>
      <c r="Q612" s="30">
        <v>0</v>
      </c>
      <c r="R612" s="30">
        <v>0</v>
      </c>
      <c r="T612" s="30">
        <v>0</v>
      </c>
      <c r="U612" s="30">
        <v>0</v>
      </c>
      <c r="V612" s="30">
        <v>0</v>
      </c>
      <c r="W612" s="30">
        <v>0</v>
      </c>
      <c r="X612" s="30">
        <v>0</v>
      </c>
    </row>
    <row r="613" spans="1:24" x14ac:dyDescent="0.25">
      <c r="A613" s="9" t="s">
        <v>10</v>
      </c>
      <c r="B613" s="30">
        <v>0</v>
      </c>
      <c r="C613" s="30">
        <v>0</v>
      </c>
      <c r="D613" s="30">
        <v>0</v>
      </c>
      <c r="E613" s="30">
        <v>0</v>
      </c>
      <c r="F613" s="30">
        <v>0</v>
      </c>
      <c r="H613" s="30">
        <v>0</v>
      </c>
      <c r="I613" s="30">
        <v>0</v>
      </c>
      <c r="J613" s="30">
        <v>0</v>
      </c>
      <c r="K613" s="30">
        <v>0</v>
      </c>
      <c r="L613" s="30">
        <v>0</v>
      </c>
      <c r="N613" s="30">
        <v>0</v>
      </c>
      <c r="O613" s="30">
        <v>0</v>
      </c>
      <c r="P613" s="30">
        <v>0</v>
      </c>
      <c r="Q613" s="30">
        <v>0</v>
      </c>
      <c r="R613" s="30">
        <v>0</v>
      </c>
      <c r="T613" s="30">
        <v>0</v>
      </c>
      <c r="U613" s="30">
        <v>0</v>
      </c>
      <c r="V613" s="30">
        <v>0</v>
      </c>
      <c r="W613" s="30">
        <v>0</v>
      </c>
      <c r="X613" s="30">
        <v>0</v>
      </c>
    </row>
    <row r="614" spans="1:24" x14ac:dyDescent="0.25">
      <c r="A614" s="9" t="s">
        <v>26</v>
      </c>
      <c r="B614" s="30">
        <v>92232.9</v>
      </c>
      <c r="C614" s="30">
        <v>73173.600000000006</v>
      </c>
      <c r="D614" s="30">
        <v>66272.2</v>
      </c>
      <c r="E614" s="30">
        <v>60004.1</v>
      </c>
      <c r="F614" s="30">
        <v>53856.6</v>
      </c>
      <c r="H614" s="30">
        <v>111186</v>
      </c>
      <c r="I614" s="30">
        <v>89762.9</v>
      </c>
      <c r="J614" s="30">
        <v>83291.100000000006</v>
      </c>
      <c r="K614" s="30">
        <v>76869.5</v>
      </c>
      <c r="L614" s="30">
        <v>70475.8</v>
      </c>
      <c r="N614" s="30">
        <v>113521</v>
      </c>
      <c r="O614" s="30">
        <v>92629.6</v>
      </c>
      <c r="P614" s="30">
        <v>85817.5</v>
      </c>
      <c r="Q614" s="30">
        <v>79389.2</v>
      </c>
      <c r="R614" s="30">
        <v>73014.3</v>
      </c>
      <c r="T614" s="30">
        <v>124906</v>
      </c>
      <c r="U614" s="30">
        <v>104133</v>
      </c>
      <c r="V614" s="30">
        <v>96145.1</v>
      </c>
      <c r="W614" s="30">
        <v>89034.4</v>
      </c>
      <c r="X614" s="30">
        <v>82153.600000000006</v>
      </c>
    </row>
    <row r="616" spans="1:24" x14ac:dyDescent="0.25">
      <c r="A616" s="9" t="s">
        <v>295</v>
      </c>
      <c r="B616" s="9">
        <v>100</v>
      </c>
      <c r="C616" s="9">
        <v>95</v>
      </c>
      <c r="D616" s="9">
        <v>90</v>
      </c>
      <c r="E616" s="9">
        <v>85</v>
      </c>
      <c r="F616" s="9">
        <v>80</v>
      </c>
      <c r="G616" s="9" t="s">
        <v>296</v>
      </c>
      <c r="H616" s="9">
        <v>100</v>
      </c>
      <c r="I616" s="9">
        <v>95</v>
      </c>
      <c r="J616" s="9">
        <v>90</v>
      </c>
      <c r="K616" s="9">
        <v>85</v>
      </c>
      <c r="L616" s="9">
        <v>80</v>
      </c>
      <c r="M616" s="9" t="s">
        <v>297</v>
      </c>
      <c r="N616" s="9">
        <v>100</v>
      </c>
      <c r="O616" s="9">
        <v>95</v>
      </c>
      <c r="P616" s="9">
        <v>90</v>
      </c>
      <c r="Q616" s="9">
        <v>85</v>
      </c>
      <c r="R616" s="9">
        <v>80</v>
      </c>
      <c r="S616" s="9" t="s">
        <v>298</v>
      </c>
      <c r="T616" s="9">
        <v>100</v>
      </c>
      <c r="U616" s="9">
        <v>95</v>
      </c>
      <c r="V616" s="9">
        <v>90</v>
      </c>
      <c r="W616" s="9">
        <v>85</v>
      </c>
      <c r="X616" s="9">
        <v>80</v>
      </c>
    </row>
    <row r="617" spans="1:24" x14ac:dyDescent="0.25">
      <c r="A617" s="9" t="s">
        <v>22</v>
      </c>
      <c r="B617" s="30">
        <v>0</v>
      </c>
      <c r="C617" s="30">
        <v>0</v>
      </c>
      <c r="D617" s="30">
        <v>0</v>
      </c>
      <c r="E617" s="30">
        <v>0</v>
      </c>
      <c r="F617" s="30">
        <v>0</v>
      </c>
      <c r="H617" s="30">
        <v>0</v>
      </c>
      <c r="I617" s="30">
        <v>0</v>
      </c>
      <c r="J617" s="30">
        <v>0</v>
      </c>
      <c r="K617" s="30">
        <v>0</v>
      </c>
      <c r="L617" s="30">
        <v>0</v>
      </c>
      <c r="N617" s="30">
        <v>0</v>
      </c>
      <c r="O617" s="30">
        <v>0</v>
      </c>
      <c r="P617" s="30">
        <v>0</v>
      </c>
      <c r="Q617" s="30">
        <v>0</v>
      </c>
      <c r="R617" s="30">
        <v>0</v>
      </c>
      <c r="T617" s="30">
        <v>0</v>
      </c>
      <c r="U617" s="30">
        <v>0</v>
      </c>
      <c r="V617" s="30">
        <v>0</v>
      </c>
      <c r="W617" s="30">
        <v>0</v>
      </c>
      <c r="X617" s="30">
        <v>0</v>
      </c>
    </row>
    <row r="618" spans="1:24" x14ac:dyDescent="0.25">
      <c r="A618" s="9" t="s">
        <v>23</v>
      </c>
      <c r="B618" s="30">
        <v>0</v>
      </c>
      <c r="C618" s="30">
        <v>0</v>
      </c>
      <c r="D618" s="30">
        <v>0</v>
      </c>
      <c r="E618" s="30">
        <v>0</v>
      </c>
      <c r="F618" s="30">
        <v>0</v>
      </c>
      <c r="H618" s="30">
        <v>0</v>
      </c>
      <c r="I618" s="30">
        <v>0</v>
      </c>
      <c r="J618" s="30">
        <v>0</v>
      </c>
      <c r="K618" s="30">
        <v>0</v>
      </c>
      <c r="L618" s="30">
        <v>0</v>
      </c>
      <c r="N618" s="30">
        <v>0</v>
      </c>
      <c r="O618" s="30">
        <v>0</v>
      </c>
      <c r="P618" s="30">
        <v>0</v>
      </c>
      <c r="Q618" s="30">
        <v>0</v>
      </c>
      <c r="R618" s="30">
        <v>0</v>
      </c>
      <c r="T618" s="30">
        <v>0</v>
      </c>
      <c r="U618" s="30">
        <v>0</v>
      </c>
      <c r="V618" s="30">
        <v>0</v>
      </c>
      <c r="W618" s="30">
        <v>0</v>
      </c>
      <c r="X618" s="30">
        <v>0</v>
      </c>
    </row>
    <row r="619" spans="1:24" x14ac:dyDescent="0.25">
      <c r="A619" s="9" t="s">
        <v>24</v>
      </c>
      <c r="B619" s="30">
        <v>0</v>
      </c>
      <c r="C619" s="30">
        <v>0</v>
      </c>
      <c r="D619" s="30">
        <v>0</v>
      </c>
      <c r="E619" s="30">
        <v>0</v>
      </c>
      <c r="F619" s="30">
        <v>0</v>
      </c>
      <c r="H619" s="30">
        <v>0</v>
      </c>
      <c r="I619" s="30">
        <v>0</v>
      </c>
      <c r="J619" s="30">
        <v>0</v>
      </c>
      <c r="K619" s="30">
        <v>0</v>
      </c>
      <c r="L619" s="30">
        <v>0</v>
      </c>
      <c r="N619" s="30">
        <v>0</v>
      </c>
      <c r="O619" s="30">
        <v>0</v>
      </c>
      <c r="P619" s="30">
        <v>0</v>
      </c>
      <c r="Q619" s="30">
        <v>0</v>
      </c>
      <c r="R619" s="30">
        <v>0</v>
      </c>
      <c r="T619" s="30">
        <v>0</v>
      </c>
      <c r="U619" s="30">
        <v>0</v>
      </c>
      <c r="V619" s="30">
        <v>0</v>
      </c>
      <c r="W619" s="30">
        <v>0</v>
      </c>
      <c r="X619" s="30">
        <v>0</v>
      </c>
    </row>
    <row r="620" spans="1:24" x14ac:dyDescent="0.25">
      <c r="A620" s="9" t="s">
        <v>25</v>
      </c>
      <c r="B620" s="30">
        <v>6</v>
      </c>
      <c r="C620" s="30">
        <v>6</v>
      </c>
      <c r="D620" s="30">
        <v>6</v>
      </c>
      <c r="E620" s="30">
        <v>6</v>
      </c>
      <c r="F620" s="30">
        <v>6</v>
      </c>
      <c r="H620" s="30">
        <v>7</v>
      </c>
      <c r="I620" s="30">
        <v>7</v>
      </c>
      <c r="J620" s="30">
        <v>7</v>
      </c>
      <c r="K620" s="30">
        <v>7</v>
      </c>
      <c r="L620" s="30">
        <v>7</v>
      </c>
      <c r="N620" s="30">
        <v>8</v>
      </c>
      <c r="O620" s="30">
        <v>8</v>
      </c>
      <c r="P620" s="30">
        <v>8</v>
      </c>
      <c r="Q620" s="30">
        <v>8</v>
      </c>
      <c r="R620" s="30">
        <v>8</v>
      </c>
      <c r="T620" s="30">
        <v>12</v>
      </c>
      <c r="U620" s="30">
        <v>12</v>
      </c>
      <c r="V620" s="30">
        <v>12</v>
      </c>
      <c r="W620" s="30">
        <v>12</v>
      </c>
      <c r="X620" s="30">
        <v>12</v>
      </c>
    </row>
    <row r="621" spans="1:24" x14ac:dyDescent="0.25">
      <c r="A621" s="9" t="s">
        <v>64</v>
      </c>
      <c r="B621" s="30">
        <v>0</v>
      </c>
      <c r="C621" s="30">
        <v>0</v>
      </c>
      <c r="D621" s="30">
        <v>0</v>
      </c>
      <c r="E621" s="30">
        <v>0</v>
      </c>
      <c r="F621" s="30">
        <v>0</v>
      </c>
      <c r="H621" s="30">
        <v>0</v>
      </c>
      <c r="I621" s="30">
        <v>0</v>
      </c>
      <c r="J621" s="30">
        <v>0</v>
      </c>
      <c r="K621" s="30">
        <v>0</v>
      </c>
      <c r="L621" s="30">
        <v>0</v>
      </c>
      <c r="N621" s="30">
        <v>0</v>
      </c>
      <c r="O621" s="30">
        <v>0</v>
      </c>
      <c r="P621" s="30">
        <v>0</v>
      </c>
      <c r="Q621" s="30">
        <v>0</v>
      </c>
      <c r="R621" s="30">
        <v>0</v>
      </c>
      <c r="T621" s="30">
        <v>0</v>
      </c>
      <c r="U621" s="30">
        <v>0</v>
      </c>
      <c r="V621" s="30">
        <v>0</v>
      </c>
      <c r="W621" s="30">
        <v>0</v>
      </c>
      <c r="X621" s="30">
        <v>0</v>
      </c>
    </row>
    <row r="622" spans="1:24" x14ac:dyDescent="0.25">
      <c r="A622" s="9" t="s">
        <v>65</v>
      </c>
      <c r="B622" s="30">
        <v>0</v>
      </c>
      <c r="C622" s="30">
        <v>0</v>
      </c>
      <c r="D622" s="30">
        <v>0</v>
      </c>
      <c r="E622" s="30">
        <v>0</v>
      </c>
      <c r="F622" s="30">
        <v>0</v>
      </c>
      <c r="H622" s="30">
        <v>0</v>
      </c>
      <c r="I622" s="30">
        <v>0</v>
      </c>
      <c r="J622" s="30">
        <v>0</v>
      </c>
      <c r="K622" s="30">
        <v>0</v>
      </c>
      <c r="L622" s="30">
        <v>0</v>
      </c>
      <c r="N622" s="30">
        <v>0</v>
      </c>
      <c r="O622" s="30">
        <v>0</v>
      </c>
      <c r="P622" s="30">
        <v>0</v>
      </c>
      <c r="Q622" s="30">
        <v>0</v>
      </c>
      <c r="R622" s="30">
        <v>0</v>
      </c>
      <c r="T622" s="30">
        <v>0</v>
      </c>
      <c r="U622" s="30">
        <v>0</v>
      </c>
      <c r="V622" s="30">
        <v>0</v>
      </c>
      <c r="W622" s="30">
        <v>0</v>
      </c>
      <c r="X622" s="30">
        <v>0</v>
      </c>
    </row>
    <row r="623" spans="1:24" x14ac:dyDescent="0.25">
      <c r="A623" s="9" t="s">
        <v>66</v>
      </c>
      <c r="B623" s="30">
        <v>0</v>
      </c>
      <c r="C623" s="30">
        <v>0</v>
      </c>
      <c r="D623" s="30">
        <v>0</v>
      </c>
      <c r="E623" s="30">
        <v>0</v>
      </c>
      <c r="F623" s="30">
        <v>0</v>
      </c>
      <c r="H623" s="30">
        <v>0</v>
      </c>
      <c r="I623" s="30">
        <v>0</v>
      </c>
      <c r="J623" s="30">
        <v>0</v>
      </c>
      <c r="K623" s="30">
        <v>0</v>
      </c>
      <c r="L623" s="30">
        <v>0</v>
      </c>
      <c r="N623" s="30">
        <v>0</v>
      </c>
      <c r="O623" s="30">
        <v>0</v>
      </c>
      <c r="P623" s="30">
        <v>0</v>
      </c>
      <c r="Q623" s="30">
        <v>0</v>
      </c>
      <c r="R623" s="30">
        <v>0</v>
      </c>
      <c r="T623" s="30">
        <v>0</v>
      </c>
      <c r="U623" s="30">
        <v>0</v>
      </c>
      <c r="V623" s="30">
        <v>0</v>
      </c>
      <c r="W623" s="30">
        <v>0</v>
      </c>
      <c r="X623" s="30">
        <v>0</v>
      </c>
    </row>
    <row r="624" spans="1:24" x14ac:dyDescent="0.25">
      <c r="A624" s="9" t="s">
        <v>67</v>
      </c>
      <c r="B624" s="30">
        <v>0</v>
      </c>
      <c r="C624" s="30">
        <v>0</v>
      </c>
      <c r="D624" s="30">
        <v>0</v>
      </c>
      <c r="E624" s="30">
        <v>0</v>
      </c>
      <c r="F624" s="30">
        <v>0</v>
      </c>
      <c r="H624" s="30">
        <v>0</v>
      </c>
      <c r="I624" s="30">
        <v>0</v>
      </c>
      <c r="J624" s="30">
        <v>0</v>
      </c>
      <c r="K624" s="30">
        <v>0</v>
      </c>
      <c r="L624" s="30">
        <v>0</v>
      </c>
      <c r="N624" s="30">
        <v>0</v>
      </c>
      <c r="O624" s="30">
        <v>0</v>
      </c>
      <c r="P624" s="30">
        <v>0</v>
      </c>
      <c r="Q624" s="30">
        <v>0</v>
      </c>
      <c r="R624" s="30">
        <v>0</v>
      </c>
      <c r="T624" s="30">
        <v>0</v>
      </c>
      <c r="U624" s="30">
        <v>0</v>
      </c>
      <c r="V624" s="30">
        <v>0</v>
      </c>
      <c r="W624" s="30">
        <v>0</v>
      </c>
      <c r="X624" s="30">
        <v>0</v>
      </c>
    </row>
    <row r="625" spans="1:24" x14ac:dyDescent="0.25">
      <c r="A625" s="9" t="s">
        <v>68</v>
      </c>
      <c r="B625" s="30">
        <v>3325.32</v>
      </c>
      <c r="C625" s="30">
        <v>3325.32</v>
      </c>
      <c r="D625" s="30">
        <v>3325.32</v>
      </c>
      <c r="E625" s="30">
        <v>3325.32</v>
      </c>
      <c r="F625" s="30">
        <v>3325.32</v>
      </c>
      <c r="H625" s="30">
        <v>3879.54</v>
      </c>
      <c r="I625" s="30">
        <v>3879.54</v>
      </c>
      <c r="J625" s="30">
        <v>3879.54</v>
      </c>
      <c r="K625" s="30">
        <v>3879.54</v>
      </c>
      <c r="L625" s="30">
        <v>3879.54</v>
      </c>
      <c r="N625" s="30">
        <v>4433.76</v>
      </c>
      <c r="O625" s="30">
        <v>4433.76</v>
      </c>
      <c r="P625" s="30">
        <v>4433.76</v>
      </c>
      <c r="Q625" s="30">
        <v>4433.76</v>
      </c>
      <c r="R625" s="30">
        <v>4433.76</v>
      </c>
      <c r="T625" s="30">
        <v>6650.64</v>
      </c>
      <c r="U625" s="30">
        <v>6650.64</v>
      </c>
      <c r="V625" s="30">
        <v>6650.64</v>
      </c>
      <c r="W625" s="30">
        <v>6650.64</v>
      </c>
      <c r="X625" s="30">
        <v>6650.64</v>
      </c>
    </row>
    <row r="626" spans="1:24" x14ac:dyDescent="0.25">
      <c r="A626" s="9" t="s">
        <v>69</v>
      </c>
      <c r="B626" s="30">
        <v>1277.0345580000001</v>
      </c>
      <c r="C626" s="30">
        <v>1277.0345580000001</v>
      </c>
      <c r="D626" s="30">
        <v>1277.0345580000001</v>
      </c>
      <c r="E626" s="30">
        <v>1277.0345580000001</v>
      </c>
      <c r="F626" s="30">
        <v>1277.0345580000001</v>
      </c>
      <c r="H626" s="30">
        <v>1489.8736510000001</v>
      </c>
      <c r="I626" s="30">
        <v>1489.8736510000001</v>
      </c>
      <c r="J626" s="30">
        <v>1489.8736510000001</v>
      </c>
      <c r="K626" s="30">
        <v>1489.8736510000001</v>
      </c>
      <c r="L626" s="30">
        <v>1489.8736510000001</v>
      </c>
      <c r="N626" s="30">
        <v>1702.7127439999999</v>
      </c>
      <c r="O626" s="30">
        <v>1702.7127439999999</v>
      </c>
      <c r="P626" s="30">
        <v>1702.7127439999999</v>
      </c>
      <c r="Q626" s="30">
        <v>1702.7127439999999</v>
      </c>
      <c r="R626" s="30">
        <v>1702.7127439999999</v>
      </c>
      <c r="T626" s="30">
        <v>2554.0691160000001</v>
      </c>
      <c r="U626" s="30">
        <v>2554.0691160000001</v>
      </c>
      <c r="V626" s="30">
        <v>2554.0691160000001</v>
      </c>
      <c r="W626" s="30">
        <v>2554.0691160000001</v>
      </c>
      <c r="X626" s="30">
        <v>2554.0691160000001</v>
      </c>
    </row>
    <row r="627" spans="1:24" x14ac:dyDescent="0.25">
      <c r="A627" s="9" t="s">
        <v>70</v>
      </c>
      <c r="B627" s="30">
        <v>3858.7391275132431</v>
      </c>
      <c r="C627" s="30">
        <v>3665.8021711376141</v>
      </c>
      <c r="D627" s="30">
        <v>3472.8652147619518</v>
      </c>
      <c r="E627" s="30">
        <v>3279.9282583862901</v>
      </c>
      <c r="F627" s="30">
        <v>3086.9913020106392</v>
      </c>
      <c r="H627" s="30">
        <v>3860.1685548619098</v>
      </c>
      <c r="I627" s="30">
        <v>3667.1601271188401</v>
      </c>
      <c r="J627" s="30">
        <v>3474.1516993757682</v>
      </c>
      <c r="K627" s="30">
        <v>3281.143271632684</v>
      </c>
      <c r="L627" s="30">
        <v>3088.1348438895948</v>
      </c>
      <c r="N627" s="30">
        <v>3860.1685548619221</v>
      </c>
      <c r="O627" s="30">
        <v>3667.160127118836</v>
      </c>
      <c r="P627" s="30">
        <v>3474.15169937574</v>
      </c>
      <c r="Q627" s="30">
        <v>3281.1432716326431</v>
      </c>
      <c r="R627" s="30">
        <v>3088.1348438895411</v>
      </c>
      <c r="T627" s="30">
        <v>3861.5979822105428</v>
      </c>
      <c r="U627" s="30">
        <v>3668.518083100028</v>
      </c>
      <c r="V627" s="30">
        <v>3475.4381839895</v>
      </c>
      <c r="W627" s="30">
        <v>3282.3582848789779</v>
      </c>
      <c r="X627" s="30">
        <v>3089.2783857684481</v>
      </c>
    </row>
    <row r="628" spans="1:24" x14ac:dyDescent="0.25">
      <c r="A628" s="9" t="s">
        <v>10</v>
      </c>
      <c r="B628" s="30">
        <v>76362.79981225419</v>
      </c>
      <c r="C628" s="30">
        <v>72544.659821642155</v>
      </c>
      <c r="D628" s="30">
        <v>68726.519831029436</v>
      </c>
      <c r="E628" s="30">
        <v>64908.379840416732</v>
      </c>
      <c r="F628" s="30">
        <v>61090.239849804253</v>
      </c>
      <c r="H628" s="30">
        <v>76391.087569178257</v>
      </c>
      <c r="I628" s="30">
        <v>72571.533190719856</v>
      </c>
      <c r="J628" s="30">
        <v>68751.978812261397</v>
      </c>
      <c r="K628" s="30">
        <v>64932.42443380272</v>
      </c>
      <c r="L628" s="30">
        <v>61112.870055343912</v>
      </c>
      <c r="N628" s="30">
        <v>76391.087569178504</v>
      </c>
      <c r="O628" s="30">
        <v>72571.533190719769</v>
      </c>
      <c r="P628" s="30">
        <v>68751.978812260844</v>
      </c>
      <c r="Q628" s="30">
        <v>64932.424433801898</v>
      </c>
      <c r="R628" s="30">
        <v>61112.870055342872</v>
      </c>
      <c r="T628" s="30">
        <v>76419.37532610161</v>
      </c>
      <c r="U628" s="30">
        <v>72598.406559796771</v>
      </c>
      <c r="V628" s="30">
        <v>68777.437793491699</v>
      </c>
      <c r="W628" s="30">
        <v>64956.469027186708</v>
      </c>
      <c r="X628" s="30">
        <v>61135.500260881578</v>
      </c>
    </row>
    <row r="629" spans="1:24" x14ac:dyDescent="0.25">
      <c r="A629" s="9" t="s">
        <v>26</v>
      </c>
      <c r="B629" s="30">
        <v>84827.4</v>
      </c>
      <c r="C629" s="30">
        <v>80816.100000000006</v>
      </c>
      <c r="D629" s="30">
        <v>76804.800000000003</v>
      </c>
      <c r="E629" s="30">
        <v>72793.600000000006</v>
      </c>
      <c r="F629" s="30">
        <v>68782.3</v>
      </c>
      <c r="H629" s="30">
        <v>85624.1</v>
      </c>
      <c r="I629" s="30">
        <v>81611.399999999994</v>
      </c>
      <c r="J629" s="30">
        <v>77598.600000000006</v>
      </c>
      <c r="K629" s="30">
        <v>73585.899999999994</v>
      </c>
      <c r="L629" s="30">
        <v>69573.100000000006</v>
      </c>
      <c r="N629" s="30">
        <v>86391.1</v>
      </c>
      <c r="O629" s="30">
        <v>82378.399999999994</v>
      </c>
      <c r="P629" s="30">
        <v>78365.600000000006</v>
      </c>
      <c r="Q629" s="30">
        <v>74352.899999999994</v>
      </c>
      <c r="R629" s="30">
        <v>70340.100000000006</v>
      </c>
      <c r="T629" s="30">
        <v>89488.9</v>
      </c>
      <c r="U629" s="30">
        <v>85474.7</v>
      </c>
      <c r="V629" s="30">
        <v>81460.5</v>
      </c>
      <c r="W629" s="30">
        <v>77446.2</v>
      </c>
      <c r="X629" s="30">
        <v>73432</v>
      </c>
    </row>
    <row r="631" spans="1:24" x14ac:dyDescent="0.25">
      <c r="A631" s="9" t="s">
        <v>299</v>
      </c>
      <c r="B631" s="9">
        <v>100</v>
      </c>
      <c r="C631" s="9">
        <v>95</v>
      </c>
      <c r="D631" s="9">
        <v>90</v>
      </c>
      <c r="E631" s="9">
        <v>85</v>
      </c>
      <c r="F631" s="9">
        <v>80</v>
      </c>
      <c r="G631" s="9" t="s">
        <v>300</v>
      </c>
      <c r="H631" s="9">
        <v>100</v>
      </c>
      <c r="I631" s="9">
        <v>95</v>
      </c>
      <c r="J631" s="9">
        <v>90</v>
      </c>
      <c r="K631" s="9">
        <v>85</v>
      </c>
      <c r="L631" s="9">
        <v>80</v>
      </c>
      <c r="M631" s="9" t="s">
        <v>301</v>
      </c>
      <c r="N631" s="9">
        <v>100</v>
      </c>
      <c r="O631" s="9">
        <v>95</v>
      </c>
      <c r="P631" s="9">
        <v>90</v>
      </c>
      <c r="Q631" s="9">
        <v>85</v>
      </c>
      <c r="R631" s="9">
        <v>80</v>
      </c>
      <c r="S631" s="9" t="s">
        <v>302</v>
      </c>
      <c r="T631" s="9">
        <v>100</v>
      </c>
      <c r="U631" s="9">
        <v>95</v>
      </c>
      <c r="V631" s="9">
        <v>90</v>
      </c>
      <c r="W631" s="9">
        <v>85</v>
      </c>
      <c r="X631" s="9">
        <v>80</v>
      </c>
    </row>
    <row r="632" spans="1:24" x14ac:dyDescent="0.25">
      <c r="A632" s="9" t="s">
        <v>22</v>
      </c>
      <c r="B632" s="30">
        <v>8.8469999999999995</v>
      </c>
      <c r="C632" s="30">
        <v>8.8469999999999995</v>
      </c>
      <c r="D632" s="30">
        <v>8.8469999999999995</v>
      </c>
      <c r="E632" s="30">
        <v>8.8469999999999995</v>
      </c>
      <c r="F632" s="30">
        <v>8.8469999999999995</v>
      </c>
      <c r="H632" s="30">
        <v>5.7939999999999996</v>
      </c>
      <c r="I632" s="30">
        <v>5.7939999999999996</v>
      </c>
      <c r="J632" s="30">
        <v>5.7939999999999996</v>
      </c>
      <c r="K632" s="30">
        <v>5.7939999999999996</v>
      </c>
      <c r="L632" s="30">
        <v>5.7939999999999996</v>
      </c>
      <c r="N632" s="30">
        <v>5.0709999999999997</v>
      </c>
      <c r="O632" s="30">
        <v>5.0709999999999997</v>
      </c>
      <c r="P632" s="30">
        <v>5.0709999999999997</v>
      </c>
      <c r="Q632" s="30">
        <v>5.0709999999999997</v>
      </c>
      <c r="R632" s="30">
        <v>5.0709999999999997</v>
      </c>
      <c r="T632" s="30">
        <v>3.3079999999999998</v>
      </c>
      <c r="U632" s="30">
        <v>3.3079999999999998</v>
      </c>
      <c r="V632" s="30">
        <v>3.3079999999999998</v>
      </c>
      <c r="W632" s="30">
        <v>3.3079999999999998</v>
      </c>
      <c r="X632" s="30">
        <v>3.3079999999999998</v>
      </c>
    </row>
    <row r="633" spans="1:24" x14ac:dyDescent="0.25">
      <c r="A633" s="9" t="s">
        <v>23</v>
      </c>
      <c r="B633" s="30">
        <v>0</v>
      </c>
      <c r="C633" s="30">
        <v>0</v>
      </c>
      <c r="D633" s="30">
        <v>0</v>
      </c>
      <c r="E633" s="30">
        <v>0</v>
      </c>
      <c r="F633" s="30">
        <v>0</v>
      </c>
      <c r="H633" s="30">
        <v>0</v>
      </c>
      <c r="I633" s="30">
        <v>0</v>
      </c>
      <c r="J633" s="30">
        <v>0</v>
      </c>
      <c r="K633" s="30">
        <v>0</v>
      </c>
      <c r="L633" s="30">
        <v>0</v>
      </c>
      <c r="N633" s="30">
        <v>0</v>
      </c>
      <c r="O633" s="30">
        <v>0</v>
      </c>
      <c r="P633" s="30">
        <v>0</v>
      </c>
      <c r="Q633" s="30">
        <v>0</v>
      </c>
      <c r="R633" s="30">
        <v>0</v>
      </c>
      <c r="T633" s="30">
        <v>0</v>
      </c>
      <c r="U633" s="30">
        <v>0</v>
      </c>
      <c r="V633" s="30">
        <v>0</v>
      </c>
      <c r="W633" s="30">
        <v>0</v>
      </c>
      <c r="X633" s="30">
        <v>0</v>
      </c>
    </row>
    <row r="634" spans="1:24" x14ac:dyDescent="0.25">
      <c r="A634" s="9" t="s">
        <v>24</v>
      </c>
      <c r="B634" s="30">
        <v>0</v>
      </c>
      <c r="C634" s="30">
        <v>0</v>
      </c>
      <c r="D634" s="30">
        <v>0</v>
      </c>
      <c r="E634" s="30">
        <v>0</v>
      </c>
      <c r="F634" s="30">
        <v>0</v>
      </c>
      <c r="H634" s="30">
        <v>0</v>
      </c>
      <c r="I634" s="30">
        <v>0</v>
      </c>
      <c r="J634" s="30">
        <v>0</v>
      </c>
      <c r="K634" s="30">
        <v>0</v>
      </c>
      <c r="L634" s="30">
        <v>0</v>
      </c>
      <c r="N634" s="30">
        <v>0</v>
      </c>
      <c r="O634" s="30">
        <v>0</v>
      </c>
      <c r="P634" s="30">
        <v>0</v>
      </c>
      <c r="Q634" s="30">
        <v>0</v>
      </c>
      <c r="R634" s="30">
        <v>0</v>
      </c>
      <c r="T634" s="30">
        <v>0</v>
      </c>
      <c r="U634" s="30">
        <v>0</v>
      </c>
      <c r="V634" s="30">
        <v>0</v>
      </c>
      <c r="W634" s="30">
        <v>0</v>
      </c>
      <c r="X634" s="30">
        <v>0</v>
      </c>
    </row>
    <row r="635" spans="1:24" x14ac:dyDescent="0.25">
      <c r="A635" s="9" t="s">
        <v>25</v>
      </c>
      <c r="B635" s="30">
        <v>6</v>
      </c>
      <c r="C635" s="30">
        <v>6</v>
      </c>
      <c r="D635" s="30">
        <v>6</v>
      </c>
      <c r="E635" s="30">
        <v>6</v>
      </c>
      <c r="F635" s="30">
        <v>6</v>
      </c>
      <c r="H635" s="30">
        <v>7</v>
      </c>
      <c r="I635" s="30">
        <v>7</v>
      </c>
      <c r="J635" s="30">
        <v>7</v>
      </c>
      <c r="K635" s="30">
        <v>7</v>
      </c>
      <c r="L635" s="30">
        <v>7</v>
      </c>
      <c r="N635" s="30">
        <v>8</v>
      </c>
      <c r="O635" s="30">
        <v>8</v>
      </c>
      <c r="P635" s="30">
        <v>8</v>
      </c>
      <c r="Q635" s="30">
        <v>8</v>
      </c>
      <c r="R635" s="30">
        <v>8</v>
      </c>
      <c r="T635" s="30">
        <v>12</v>
      </c>
      <c r="U635" s="30">
        <v>12</v>
      </c>
      <c r="V635" s="30">
        <v>12</v>
      </c>
      <c r="W635" s="30">
        <v>12</v>
      </c>
      <c r="X635" s="30">
        <v>12</v>
      </c>
    </row>
    <row r="636" spans="1:24" x14ac:dyDescent="0.25">
      <c r="A636" s="9" t="s">
        <v>64</v>
      </c>
      <c r="B636" s="30">
        <v>15923.718000000001</v>
      </c>
      <c r="C636" s="30">
        <v>15923.718000000001</v>
      </c>
      <c r="D636" s="30">
        <v>15923.718000000001</v>
      </c>
      <c r="E636" s="30">
        <v>15923.718000000001</v>
      </c>
      <c r="F636" s="30">
        <v>15923.718000000001</v>
      </c>
      <c r="H636" s="30">
        <v>10428.966</v>
      </c>
      <c r="I636" s="30">
        <v>10428.966</v>
      </c>
      <c r="J636" s="30">
        <v>10428.966</v>
      </c>
      <c r="K636" s="30">
        <v>10428.966</v>
      </c>
      <c r="L636" s="30">
        <v>10428.966</v>
      </c>
      <c r="N636" s="30">
        <v>9127.6200000000008</v>
      </c>
      <c r="O636" s="30">
        <v>9127.6200000000008</v>
      </c>
      <c r="P636" s="30">
        <v>9127.6200000000008</v>
      </c>
      <c r="Q636" s="30">
        <v>9127.6200000000008</v>
      </c>
      <c r="R636" s="30">
        <v>9127.6200000000008</v>
      </c>
      <c r="T636" s="30">
        <v>5954.8320000000003</v>
      </c>
      <c r="U636" s="30">
        <v>5954.8320000000003</v>
      </c>
      <c r="V636" s="30">
        <v>5954.8320000000003</v>
      </c>
      <c r="W636" s="30">
        <v>5954.8320000000003</v>
      </c>
      <c r="X636" s="30">
        <v>5954.8320000000003</v>
      </c>
    </row>
    <row r="637" spans="1:24" x14ac:dyDescent="0.25">
      <c r="A637" s="9" t="s">
        <v>65</v>
      </c>
      <c r="B637" s="30">
        <v>2711.3517570462191</v>
      </c>
      <c r="C637" s="30">
        <v>2711.3517570462191</v>
      </c>
      <c r="D637" s="30">
        <v>2711.3517570462191</v>
      </c>
      <c r="E637" s="30">
        <v>2711.3517570462191</v>
      </c>
      <c r="F637" s="30">
        <v>2711.3517570462191</v>
      </c>
      <c r="H637" s="30">
        <v>1775.75333149427</v>
      </c>
      <c r="I637" s="30">
        <v>1775.75333149427</v>
      </c>
      <c r="J637" s="30">
        <v>1775.75333149427</v>
      </c>
      <c r="K637" s="30">
        <v>1775.75333149427</v>
      </c>
      <c r="L637" s="30">
        <v>1775.75333149427</v>
      </c>
      <c r="N637" s="30">
        <v>1554.1714896389281</v>
      </c>
      <c r="O637" s="30">
        <v>1554.1714896389281</v>
      </c>
      <c r="P637" s="30">
        <v>1554.1714896389281</v>
      </c>
      <c r="Q637" s="30">
        <v>1554.1714896389281</v>
      </c>
      <c r="R637" s="30">
        <v>1554.1714896389281</v>
      </c>
      <c r="T637" s="30">
        <v>1013.936833477901</v>
      </c>
      <c r="U637" s="30">
        <v>1013.936833477901</v>
      </c>
      <c r="V637" s="30">
        <v>1013.936833477901</v>
      </c>
      <c r="W637" s="30">
        <v>1013.936833477901</v>
      </c>
      <c r="X637" s="30">
        <v>1013.936833477901</v>
      </c>
    </row>
    <row r="638" spans="1:24" x14ac:dyDescent="0.25">
      <c r="A638" s="9" t="s">
        <v>66</v>
      </c>
      <c r="B638" s="30">
        <v>6.9863232809999998E-10</v>
      </c>
      <c r="C638" s="30">
        <v>0</v>
      </c>
      <c r="D638" s="30">
        <v>0</v>
      </c>
      <c r="E638" s="30">
        <v>0</v>
      </c>
      <c r="F638" s="30">
        <v>0</v>
      </c>
      <c r="H638" s="30">
        <v>0</v>
      </c>
      <c r="I638" s="30">
        <v>0</v>
      </c>
      <c r="J638" s="30">
        <v>0</v>
      </c>
      <c r="K638" s="30">
        <v>0</v>
      </c>
      <c r="L638" s="30">
        <v>0</v>
      </c>
      <c r="N638" s="30">
        <v>0</v>
      </c>
      <c r="O638" s="30">
        <v>0</v>
      </c>
      <c r="P638" s="30">
        <v>0</v>
      </c>
      <c r="Q638" s="30">
        <v>0</v>
      </c>
      <c r="R638" s="30">
        <v>0</v>
      </c>
      <c r="T638" s="30">
        <v>0</v>
      </c>
      <c r="U638" s="30">
        <v>0</v>
      </c>
      <c r="V638" s="30">
        <v>0</v>
      </c>
      <c r="W638" s="30">
        <v>0</v>
      </c>
      <c r="X638" s="30">
        <v>0</v>
      </c>
    </row>
    <row r="639" spans="1:24" x14ac:dyDescent="0.25">
      <c r="A639" s="9" t="s">
        <v>67</v>
      </c>
      <c r="B639" s="30">
        <v>2.11787880719673E-10</v>
      </c>
      <c r="C639" s="30">
        <v>0</v>
      </c>
      <c r="D639" s="30">
        <v>0</v>
      </c>
      <c r="E639" s="30">
        <v>0</v>
      </c>
      <c r="F639" s="30">
        <v>0</v>
      </c>
      <c r="H639" s="30">
        <v>0</v>
      </c>
      <c r="I639" s="30">
        <v>0</v>
      </c>
      <c r="J639" s="30">
        <v>0</v>
      </c>
      <c r="K639" s="30">
        <v>0</v>
      </c>
      <c r="L639" s="30">
        <v>0</v>
      </c>
      <c r="N639" s="30">
        <v>0</v>
      </c>
      <c r="O639" s="30">
        <v>0</v>
      </c>
      <c r="P639" s="30">
        <v>0</v>
      </c>
      <c r="Q639" s="30">
        <v>0</v>
      </c>
      <c r="R639" s="30">
        <v>0</v>
      </c>
      <c r="T639" s="30">
        <v>0</v>
      </c>
      <c r="U639" s="30">
        <v>0</v>
      </c>
      <c r="V639" s="30">
        <v>0</v>
      </c>
      <c r="W639" s="30">
        <v>0</v>
      </c>
      <c r="X639" s="30">
        <v>0</v>
      </c>
    </row>
    <row r="640" spans="1:24" x14ac:dyDescent="0.25">
      <c r="A640" s="9" t="s">
        <v>68</v>
      </c>
      <c r="B640" s="30">
        <v>3325.32</v>
      </c>
      <c r="C640" s="30">
        <v>3325.32</v>
      </c>
      <c r="D640" s="30">
        <v>3325.32</v>
      </c>
      <c r="E640" s="30">
        <v>3325.32</v>
      </c>
      <c r="F640" s="30">
        <v>3325.32</v>
      </c>
      <c r="H640" s="30">
        <v>3879.54</v>
      </c>
      <c r="I640" s="30">
        <v>3879.54</v>
      </c>
      <c r="J640" s="30">
        <v>3879.54</v>
      </c>
      <c r="K640" s="30">
        <v>3879.54</v>
      </c>
      <c r="L640" s="30">
        <v>3879.54</v>
      </c>
      <c r="N640" s="30">
        <v>4433.76</v>
      </c>
      <c r="O640" s="30">
        <v>4433.76</v>
      </c>
      <c r="P640" s="30">
        <v>4433.76</v>
      </c>
      <c r="Q640" s="30">
        <v>4433.76</v>
      </c>
      <c r="R640" s="30">
        <v>4433.76</v>
      </c>
      <c r="T640" s="30">
        <v>6650.64</v>
      </c>
      <c r="U640" s="30">
        <v>6650.64</v>
      </c>
      <c r="V640" s="30">
        <v>6650.64</v>
      </c>
      <c r="W640" s="30">
        <v>6650.64</v>
      </c>
      <c r="X640" s="30">
        <v>6650.64</v>
      </c>
    </row>
    <row r="641" spans="1:24" x14ac:dyDescent="0.25">
      <c r="A641" s="9" t="s">
        <v>69</v>
      </c>
      <c r="B641" s="30">
        <v>1277.0345580000001</v>
      </c>
      <c r="C641" s="30">
        <v>1277.0345580000001</v>
      </c>
      <c r="D641" s="30">
        <v>1277.0345580000001</v>
      </c>
      <c r="E641" s="30">
        <v>1277.0345580000001</v>
      </c>
      <c r="F641" s="30">
        <v>1277.0345580000001</v>
      </c>
      <c r="H641" s="30">
        <v>1489.8736510000001</v>
      </c>
      <c r="I641" s="30">
        <v>1489.8736510000001</v>
      </c>
      <c r="J641" s="30">
        <v>1489.8736510000001</v>
      </c>
      <c r="K641" s="30">
        <v>1489.8736510000001</v>
      </c>
      <c r="L641" s="30">
        <v>1489.8736510000001</v>
      </c>
      <c r="N641" s="30">
        <v>1702.7127439999999</v>
      </c>
      <c r="O641" s="30">
        <v>1702.7127439999999</v>
      </c>
      <c r="P641" s="30">
        <v>1702.7127439999999</v>
      </c>
      <c r="Q641" s="30">
        <v>1702.7127439999999</v>
      </c>
      <c r="R641" s="30">
        <v>1702.7127439999999</v>
      </c>
      <c r="T641" s="30">
        <v>2554.0691160000001</v>
      </c>
      <c r="U641" s="30">
        <v>2554.0691160000001</v>
      </c>
      <c r="V641" s="30">
        <v>2554.0691160000001</v>
      </c>
      <c r="W641" s="30">
        <v>2554.0691160000001</v>
      </c>
      <c r="X641" s="30">
        <v>2554.0691160000001</v>
      </c>
    </row>
    <row r="642" spans="1:24" x14ac:dyDescent="0.25">
      <c r="A642" s="9" t="s">
        <v>70</v>
      </c>
      <c r="B642" s="30">
        <v>1996.1439286495299</v>
      </c>
      <c r="C642" s="30">
        <v>1803.206972078071</v>
      </c>
      <c r="D642" s="30">
        <v>1610.270015702421</v>
      </c>
      <c r="E642" s="30">
        <v>1417.333059326744</v>
      </c>
      <c r="F642" s="30">
        <v>1224.3961054182971</v>
      </c>
      <c r="H642" s="30">
        <v>2649.3546541890591</v>
      </c>
      <c r="I642" s="30">
        <v>2456.3462264459681</v>
      </c>
      <c r="J642" s="30">
        <v>2263.3377987028689</v>
      </c>
      <c r="K642" s="30">
        <v>2070.3293709597669</v>
      </c>
      <c r="L642" s="30">
        <v>1877.320943216662</v>
      </c>
      <c r="N642" s="30">
        <v>2794.802773105439</v>
      </c>
      <c r="O642" s="30">
        <v>2601.7943453623279</v>
      </c>
      <c r="P642" s="30">
        <v>2408.7859176192142</v>
      </c>
      <c r="Q642" s="30">
        <v>2215.7774898761022</v>
      </c>
      <c r="R642" s="30">
        <v>2022.7690621329909</v>
      </c>
      <c r="T642" s="30">
        <v>3197.341379489425</v>
      </c>
      <c r="U642" s="30">
        <v>3004.261480378887</v>
      </c>
      <c r="V642" s="30">
        <v>2811.1815812683531</v>
      </c>
      <c r="W642" s="30">
        <v>2618.101682157816</v>
      </c>
      <c r="X642" s="30">
        <v>2425.0217830472839</v>
      </c>
    </row>
    <row r="643" spans="1:24" x14ac:dyDescent="0.25">
      <c r="A643" s="9" t="s">
        <v>10</v>
      </c>
      <c r="B643" s="30">
        <v>35113.632068870393</v>
      </c>
      <c r="C643" s="30">
        <v>31719.729851548211</v>
      </c>
      <c r="D643" s="30">
        <v>28325.827637670471</v>
      </c>
      <c r="E643" s="30">
        <v>24931.92542379224</v>
      </c>
      <c r="F643" s="30">
        <v>21538.02325331439</v>
      </c>
      <c r="H643" s="30">
        <v>46604.086615177788</v>
      </c>
      <c r="I643" s="30">
        <v>43208.927167658832</v>
      </c>
      <c r="J643" s="30">
        <v>39813.767720139716</v>
      </c>
      <c r="K643" s="30">
        <v>36418.608272620608</v>
      </c>
      <c r="L643" s="30">
        <v>33023.448825101397</v>
      </c>
      <c r="N643" s="30">
        <v>49162.62543566971</v>
      </c>
      <c r="O643" s="30">
        <v>45767.465988150398</v>
      </c>
      <c r="P643" s="30">
        <v>42372.306540631049</v>
      </c>
      <c r="Q643" s="30">
        <v>38977.1470931117</v>
      </c>
      <c r="R643" s="30">
        <v>35581.98764559241</v>
      </c>
      <c r="T643" s="30">
        <v>56243.574016189013</v>
      </c>
      <c r="U643" s="30">
        <v>52847.157335028751</v>
      </c>
      <c r="V643" s="30">
        <v>49450.740653868554</v>
      </c>
      <c r="W643" s="30">
        <v>46054.32397270832</v>
      </c>
      <c r="X643" s="30">
        <v>42657.907291548159</v>
      </c>
    </row>
    <row r="644" spans="1:24" x14ac:dyDescent="0.25">
      <c r="A644" s="9" t="s">
        <v>26</v>
      </c>
      <c r="B644" s="30">
        <v>60349</v>
      </c>
      <c r="C644" s="30">
        <v>56762</v>
      </c>
      <c r="D644" s="30">
        <v>53174.9</v>
      </c>
      <c r="E644" s="30">
        <v>49587.9</v>
      </c>
      <c r="F644" s="30">
        <v>46000.9</v>
      </c>
      <c r="H644" s="30">
        <v>66829.899999999994</v>
      </c>
      <c r="I644" s="30">
        <v>63241.599999999999</v>
      </c>
      <c r="J644" s="30">
        <v>59653.2</v>
      </c>
      <c r="K644" s="30">
        <v>56064.9</v>
      </c>
      <c r="L644" s="30">
        <v>52476.5</v>
      </c>
      <c r="N644" s="30">
        <v>68778.100000000006</v>
      </c>
      <c r="O644" s="30">
        <v>65189.8</v>
      </c>
      <c r="P644" s="30">
        <v>61601.4</v>
      </c>
      <c r="Q644" s="30">
        <v>58013.1</v>
      </c>
      <c r="R644" s="30">
        <v>54424.7</v>
      </c>
      <c r="T644" s="30">
        <v>75617</v>
      </c>
      <c r="U644" s="30">
        <v>72027.3</v>
      </c>
      <c r="V644" s="30">
        <v>68437.7</v>
      </c>
      <c r="W644" s="30">
        <v>64848</v>
      </c>
      <c r="X644" s="30">
        <v>61258.3</v>
      </c>
    </row>
    <row r="646" spans="1:24" x14ac:dyDescent="0.25">
      <c r="A646" s="9" t="s">
        <v>303</v>
      </c>
      <c r="B646" s="9">
        <v>100</v>
      </c>
      <c r="C646" s="9">
        <v>95</v>
      </c>
      <c r="D646" s="9">
        <v>90</v>
      </c>
      <c r="E646" s="9">
        <v>85</v>
      </c>
      <c r="F646" s="9">
        <v>80</v>
      </c>
      <c r="G646" s="9" t="s">
        <v>304</v>
      </c>
      <c r="H646" s="9">
        <v>100</v>
      </c>
      <c r="I646" s="9">
        <v>95</v>
      </c>
      <c r="J646" s="9">
        <v>90</v>
      </c>
      <c r="K646" s="9">
        <v>85</v>
      </c>
      <c r="L646" s="9">
        <v>80</v>
      </c>
      <c r="M646" s="9" t="s">
        <v>305</v>
      </c>
      <c r="N646" s="9">
        <v>100</v>
      </c>
      <c r="O646" s="9">
        <v>95</v>
      </c>
      <c r="P646" s="9">
        <v>90</v>
      </c>
      <c r="Q646" s="9">
        <v>85</v>
      </c>
      <c r="R646" s="9">
        <v>80</v>
      </c>
      <c r="S646" s="9" t="s">
        <v>306</v>
      </c>
      <c r="T646" s="9">
        <v>100</v>
      </c>
      <c r="U646" s="9">
        <v>95</v>
      </c>
      <c r="V646" s="9">
        <v>90</v>
      </c>
      <c r="W646" s="9">
        <v>85</v>
      </c>
      <c r="X646" s="9">
        <v>80</v>
      </c>
    </row>
    <row r="647" spans="1:24" x14ac:dyDescent="0.25">
      <c r="A647" s="9" t="s">
        <v>22</v>
      </c>
      <c r="B647" s="30">
        <v>25.943999999999999</v>
      </c>
      <c r="C647" s="30">
        <v>19.466000000000001</v>
      </c>
      <c r="D647" s="30">
        <v>18.190000000000001</v>
      </c>
      <c r="E647" s="30">
        <v>17.067</v>
      </c>
      <c r="F647" s="30">
        <v>15.929</v>
      </c>
      <c r="H647" s="30">
        <v>25.681999999999999</v>
      </c>
      <c r="I647" s="30">
        <v>20.238</v>
      </c>
      <c r="J647" s="30">
        <v>19.076000000000001</v>
      </c>
      <c r="K647" s="30">
        <v>17.925000000000001</v>
      </c>
      <c r="L647" s="30">
        <v>16.794</v>
      </c>
      <c r="N647" s="30">
        <v>25.873000000000001</v>
      </c>
      <c r="O647" s="30">
        <v>20.474</v>
      </c>
      <c r="P647" s="30">
        <v>19.196999999999999</v>
      </c>
      <c r="Q647" s="30">
        <v>18.056000000000001</v>
      </c>
      <c r="R647" s="30">
        <v>16.913</v>
      </c>
      <c r="T647" s="30">
        <v>29.402999999999999</v>
      </c>
      <c r="U647" s="30">
        <v>21.407</v>
      </c>
      <c r="V647" s="30">
        <v>19.826000000000001</v>
      </c>
      <c r="W647" s="30">
        <v>18.535</v>
      </c>
      <c r="X647" s="30">
        <v>17.343</v>
      </c>
    </row>
    <row r="648" spans="1:24" x14ac:dyDescent="0.25">
      <c r="A648" s="9" t="s">
        <v>23</v>
      </c>
      <c r="B648" s="30">
        <v>5.4980000000000002</v>
      </c>
      <c r="C648" s="30">
        <v>4.3620000000000001</v>
      </c>
      <c r="D648" s="30">
        <v>3.3290000000000002</v>
      </c>
      <c r="E648" s="30">
        <v>2.7589999999999999</v>
      </c>
      <c r="F648" s="30">
        <v>2.3119999999999998</v>
      </c>
      <c r="H648" s="30">
        <v>6.9139999999999997</v>
      </c>
      <c r="I648" s="30">
        <v>5.202</v>
      </c>
      <c r="J648" s="30">
        <v>4.6820000000000004</v>
      </c>
      <c r="K648" s="30">
        <v>4.2880000000000003</v>
      </c>
      <c r="L648" s="30">
        <v>3.8650000000000002</v>
      </c>
      <c r="N648" s="30">
        <v>6.9379999999999997</v>
      </c>
      <c r="O648" s="30">
        <v>5.8890000000000002</v>
      </c>
      <c r="P648" s="30">
        <v>5.016</v>
      </c>
      <c r="Q648" s="30">
        <v>4.4850000000000003</v>
      </c>
      <c r="R648" s="30">
        <v>4.09</v>
      </c>
      <c r="T648" s="30">
        <v>10.62</v>
      </c>
      <c r="U648" s="30">
        <v>9.0419999999999998</v>
      </c>
      <c r="V648" s="30">
        <v>7.5010000000000003</v>
      </c>
      <c r="W648" s="30">
        <v>6.4939999999999998</v>
      </c>
      <c r="X648" s="30">
        <v>5.5960000000000001</v>
      </c>
    </row>
    <row r="649" spans="1:24" x14ac:dyDescent="0.25">
      <c r="A649" s="9" t="s">
        <v>24</v>
      </c>
      <c r="B649" s="30">
        <v>34.72</v>
      </c>
      <c r="C649" s="30">
        <v>30.117000000000001</v>
      </c>
      <c r="D649" s="30">
        <v>26.704000000000001</v>
      </c>
      <c r="E649" s="30">
        <v>23.099</v>
      </c>
      <c r="F649" s="30">
        <v>19.516999999999999</v>
      </c>
      <c r="H649" s="30">
        <v>54.401000000000003</v>
      </c>
      <c r="I649" s="30">
        <v>45.499000000000002</v>
      </c>
      <c r="J649" s="30">
        <v>41.701999999999998</v>
      </c>
      <c r="K649" s="30">
        <v>37.789000000000001</v>
      </c>
      <c r="L649" s="30">
        <v>33.893000000000001</v>
      </c>
      <c r="N649" s="30">
        <v>56.484000000000002</v>
      </c>
      <c r="O649" s="30">
        <v>47.295999999999999</v>
      </c>
      <c r="P649" s="30">
        <v>43.8</v>
      </c>
      <c r="Q649" s="30">
        <v>40.014000000000003</v>
      </c>
      <c r="R649" s="30">
        <v>36.134999999999998</v>
      </c>
      <c r="T649" s="30">
        <v>56.543999999999997</v>
      </c>
      <c r="U649" s="30">
        <v>54.075000000000003</v>
      </c>
      <c r="V649" s="30">
        <v>50.765999999999998</v>
      </c>
      <c r="W649" s="30">
        <v>47.13</v>
      </c>
      <c r="X649" s="30">
        <v>43.392000000000003</v>
      </c>
    </row>
    <row r="650" spans="1:24" x14ac:dyDescent="0.25">
      <c r="A650" s="9" t="s">
        <v>25</v>
      </c>
      <c r="B650" s="30">
        <v>0</v>
      </c>
      <c r="C650" s="30">
        <v>0</v>
      </c>
      <c r="D650" s="30">
        <v>0</v>
      </c>
      <c r="E650" s="30">
        <v>0</v>
      </c>
      <c r="F650" s="30">
        <v>0</v>
      </c>
      <c r="H650" s="30">
        <v>0</v>
      </c>
      <c r="I650" s="30">
        <v>0</v>
      </c>
      <c r="J650" s="30">
        <v>0</v>
      </c>
      <c r="K650" s="30">
        <v>0</v>
      </c>
      <c r="L650" s="30">
        <v>0</v>
      </c>
      <c r="N650" s="30">
        <v>0</v>
      </c>
      <c r="O650" s="30">
        <v>0</v>
      </c>
      <c r="P650" s="30">
        <v>0</v>
      </c>
      <c r="Q650" s="30">
        <v>0</v>
      </c>
      <c r="R650" s="30">
        <v>0</v>
      </c>
      <c r="T650" s="30">
        <v>0</v>
      </c>
      <c r="U650" s="30">
        <v>0</v>
      </c>
      <c r="V650" s="30">
        <v>0</v>
      </c>
      <c r="W650" s="30">
        <v>0</v>
      </c>
      <c r="X650" s="30">
        <v>0</v>
      </c>
    </row>
    <row r="651" spans="1:24" x14ac:dyDescent="0.25">
      <c r="A651" s="9" t="s">
        <v>64</v>
      </c>
      <c r="B651" s="30">
        <v>46698.66</v>
      </c>
      <c r="C651" s="30">
        <v>35038.079999999987</v>
      </c>
      <c r="D651" s="30">
        <v>32742.720000000001</v>
      </c>
      <c r="E651" s="30">
        <v>30721.14</v>
      </c>
      <c r="F651" s="30">
        <v>28672.2</v>
      </c>
      <c r="H651" s="30">
        <v>46227.6</v>
      </c>
      <c r="I651" s="30">
        <v>36428.759999999987</v>
      </c>
      <c r="J651" s="30">
        <v>34336.800000000003</v>
      </c>
      <c r="K651" s="30">
        <v>32265.54</v>
      </c>
      <c r="L651" s="30">
        <v>30229.919999999998</v>
      </c>
      <c r="N651" s="30">
        <v>46571.76</v>
      </c>
      <c r="O651" s="30">
        <v>36852.300000000003</v>
      </c>
      <c r="P651" s="30">
        <v>34554.06</v>
      </c>
      <c r="Q651" s="30">
        <v>32501.34</v>
      </c>
      <c r="R651" s="30">
        <v>30442.68</v>
      </c>
      <c r="T651" s="30">
        <v>52926.12</v>
      </c>
      <c r="U651" s="30">
        <v>38532.78</v>
      </c>
      <c r="V651" s="30">
        <v>35686.44</v>
      </c>
      <c r="W651" s="30">
        <v>33363.18</v>
      </c>
      <c r="X651" s="30">
        <v>31218.12</v>
      </c>
    </row>
    <row r="652" spans="1:24" x14ac:dyDescent="0.25">
      <c r="A652" s="9" t="s">
        <v>65</v>
      </c>
      <c r="B652" s="30">
        <v>7951.4403509723043</v>
      </c>
      <c r="C652" s="30">
        <v>5965.9785341291517</v>
      </c>
      <c r="D652" s="30">
        <v>5575.1446617223692</v>
      </c>
      <c r="E652" s="30">
        <v>5230.9276588208159</v>
      </c>
      <c r="F652" s="30">
        <v>4882.0520338516799</v>
      </c>
      <c r="H652" s="30">
        <v>7871.2323644534399</v>
      </c>
      <c r="I652" s="30">
        <v>6202.7713900117442</v>
      </c>
      <c r="J652" s="30">
        <v>5846.5706948179204</v>
      </c>
      <c r="K652" s="30">
        <v>5493.8946150041756</v>
      </c>
      <c r="L652" s="30">
        <v>5147.2870034100479</v>
      </c>
      <c r="N652" s="30">
        <v>7929.8329262509442</v>
      </c>
      <c r="O652" s="30">
        <v>6274.8880855711204</v>
      </c>
      <c r="P652" s="30">
        <v>5883.5638318940637</v>
      </c>
      <c r="Q652" s="30">
        <v>5534.0445815076964</v>
      </c>
      <c r="R652" s="30">
        <v>5183.5139197513927</v>
      </c>
      <c r="T652" s="30">
        <v>9011.7979014473294</v>
      </c>
      <c r="U652" s="30">
        <v>6561.0255567748327</v>
      </c>
      <c r="V652" s="30">
        <v>6076.3756175991384</v>
      </c>
      <c r="W652" s="30">
        <v>5680.7911766365924</v>
      </c>
      <c r="X652" s="30">
        <v>5315.5490767721294</v>
      </c>
    </row>
    <row r="653" spans="1:24" x14ac:dyDescent="0.25">
      <c r="A653" s="9" t="s">
        <v>66</v>
      </c>
      <c r="B653" s="30">
        <v>30192.571866886101</v>
      </c>
      <c r="C653" s="30">
        <v>25759.16670576395</v>
      </c>
      <c r="D653" s="30">
        <v>22270.27140189795</v>
      </c>
      <c r="E653" s="30">
        <v>19135.588540981251</v>
      </c>
      <c r="F653" s="30">
        <v>16148.1338413227</v>
      </c>
      <c r="H653" s="30">
        <v>45508.335765515098</v>
      </c>
      <c r="I653" s="30">
        <v>37447.0191304982</v>
      </c>
      <c r="J653" s="30">
        <v>34231.595255690401</v>
      </c>
      <c r="K653" s="30">
        <v>31066.961301095849</v>
      </c>
      <c r="L653" s="30">
        <v>27884.652655574999</v>
      </c>
      <c r="N653" s="30">
        <v>46996.614657979248</v>
      </c>
      <c r="O653" s="30">
        <v>39435.6316030362</v>
      </c>
      <c r="P653" s="30">
        <v>36057.2965399643</v>
      </c>
      <c r="Q653" s="30">
        <v>32837.185766998497</v>
      </c>
      <c r="R653" s="30">
        <v>29696.87237351375</v>
      </c>
      <c r="T653" s="30">
        <v>50932.693168099999</v>
      </c>
      <c r="U653" s="30">
        <v>47529.865780261949</v>
      </c>
      <c r="V653" s="30">
        <v>43577.103467538349</v>
      </c>
      <c r="W653" s="30">
        <v>39958.890619519007</v>
      </c>
      <c r="X653" s="30">
        <v>36384.32339287315</v>
      </c>
    </row>
    <row r="654" spans="1:24" x14ac:dyDescent="0.25">
      <c r="A654" s="9" t="s">
        <v>67</v>
      </c>
      <c r="B654" s="30">
        <v>7389.7945928693007</v>
      </c>
      <c r="C654" s="30">
        <v>6410.0536799717001</v>
      </c>
      <c r="D654" s="30">
        <v>5683.6977072906002</v>
      </c>
      <c r="E654" s="30">
        <v>4916.3063574791004</v>
      </c>
      <c r="F654" s="30">
        <v>4154.0657137181997</v>
      </c>
      <c r="H654" s="30">
        <v>11578.744633930201</v>
      </c>
      <c r="I654" s="30">
        <v>9684.0510280442013</v>
      </c>
      <c r="J654" s="30">
        <v>8875.9009919231994</v>
      </c>
      <c r="K654" s="30">
        <v>8043.0190531955996</v>
      </c>
      <c r="L654" s="30">
        <v>7213.8405146862005</v>
      </c>
      <c r="N654" s="30">
        <v>12022.1097485585</v>
      </c>
      <c r="O654" s="30">
        <v>10066.4164586187</v>
      </c>
      <c r="P654" s="30">
        <v>9322.3309894906997</v>
      </c>
      <c r="Q654" s="30">
        <v>8516.4796155741005</v>
      </c>
      <c r="R654" s="30">
        <v>7690.9831933736004</v>
      </c>
      <c r="T654" s="30">
        <v>12034.816242410599</v>
      </c>
      <c r="U654" s="30">
        <v>11509.273953975</v>
      </c>
      <c r="V654" s="30">
        <v>10805.031963056599</v>
      </c>
      <c r="W654" s="30">
        <v>10031.191588727201</v>
      </c>
      <c r="X654" s="30">
        <v>9235.4075039095005</v>
      </c>
    </row>
    <row r="655" spans="1:24" x14ac:dyDescent="0.25">
      <c r="A655" s="9" t="s">
        <v>68</v>
      </c>
      <c r="B655" s="30">
        <v>0</v>
      </c>
      <c r="C655" s="30">
        <v>0</v>
      </c>
      <c r="D655" s="30">
        <v>0</v>
      </c>
      <c r="E655" s="30">
        <v>0</v>
      </c>
      <c r="F655" s="30">
        <v>0</v>
      </c>
      <c r="H655" s="30">
        <v>0</v>
      </c>
      <c r="I655" s="30">
        <v>0</v>
      </c>
      <c r="J655" s="30">
        <v>0</v>
      </c>
      <c r="K655" s="30">
        <v>0</v>
      </c>
      <c r="L655" s="30">
        <v>0</v>
      </c>
      <c r="N655" s="30">
        <v>0</v>
      </c>
      <c r="O655" s="30">
        <v>0</v>
      </c>
      <c r="P655" s="30">
        <v>0</v>
      </c>
      <c r="Q655" s="30">
        <v>0</v>
      </c>
      <c r="R655" s="30">
        <v>0</v>
      </c>
      <c r="T655" s="30">
        <v>0</v>
      </c>
      <c r="U655" s="30">
        <v>0</v>
      </c>
      <c r="V655" s="30">
        <v>0</v>
      </c>
      <c r="W655" s="30">
        <v>0</v>
      </c>
      <c r="X655" s="30">
        <v>0</v>
      </c>
    </row>
    <row r="656" spans="1:24" x14ac:dyDescent="0.25">
      <c r="A656" s="9" t="s">
        <v>69</v>
      </c>
      <c r="B656" s="30">
        <v>0</v>
      </c>
      <c r="C656" s="30">
        <v>0</v>
      </c>
      <c r="D656" s="30">
        <v>0</v>
      </c>
      <c r="E656" s="30">
        <v>0</v>
      </c>
      <c r="F656" s="30">
        <v>0</v>
      </c>
      <c r="H656" s="30">
        <v>0</v>
      </c>
      <c r="I656" s="30">
        <v>0</v>
      </c>
      <c r="J656" s="30">
        <v>0</v>
      </c>
      <c r="K656" s="30">
        <v>0</v>
      </c>
      <c r="L656" s="30">
        <v>0</v>
      </c>
      <c r="N656" s="30">
        <v>0</v>
      </c>
      <c r="O656" s="30">
        <v>0</v>
      </c>
      <c r="P656" s="30">
        <v>0</v>
      </c>
      <c r="Q656" s="30">
        <v>0</v>
      </c>
      <c r="R656" s="30">
        <v>0</v>
      </c>
      <c r="T656" s="30">
        <v>0</v>
      </c>
      <c r="U656" s="30">
        <v>0</v>
      </c>
      <c r="V656" s="30">
        <v>0</v>
      </c>
      <c r="W656" s="30">
        <v>0</v>
      </c>
      <c r="X656" s="30">
        <v>0</v>
      </c>
    </row>
    <row r="657" spans="1:24" x14ac:dyDescent="0.25">
      <c r="A657" s="9" t="s">
        <v>70</v>
      </c>
      <c r="B657" s="30">
        <v>0</v>
      </c>
      <c r="C657" s="30">
        <v>0</v>
      </c>
      <c r="D657" s="30">
        <v>0</v>
      </c>
      <c r="E657" s="30">
        <v>0</v>
      </c>
      <c r="F657" s="30">
        <v>0</v>
      </c>
      <c r="H657" s="30">
        <v>0</v>
      </c>
      <c r="I657" s="30">
        <v>0</v>
      </c>
      <c r="J657" s="30">
        <v>0</v>
      </c>
      <c r="K657" s="30">
        <v>0</v>
      </c>
      <c r="L657" s="30">
        <v>0</v>
      </c>
      <c r="N657" s="30">
        <v>0</v>
      </c>
      <c r="O657" s="30">
        <v>0</v>
      </c>
      <c r="P657" s="30">
        <v>0</v>
      </c>
      <c r="Q657" s="30">
        <v>0</v>
      </c>
      <c r="R657" s="30">
        <v>0</v>
      </c>
      <c r="T657" s="30">
        <v>0</v>
      </c>
      <c r="U657" s="30">
        <v>0</v>
      </c>
      <c r="V657" s="30">
        <v>0</v>
      </c>
      <c r="W657" s="30">
        <v>0</v>
      </c>
      <c r="X657" s="30">
        <v>0</v>
      </c>
    </row>
    <row r="658" spans="1:24" x14ac:dyDescent="0.25">
      <c r="A658" s="9" t="s">
        <v>10</v>
      </c>
      <c r="B658" s="30">
        <v>0</v>
      </c>
      <c r="C658" s="30">
        <v>0</v>
      </c>
      <c r="D658" s="30">
        <v>0</v>
      </c>
      <c r="E658" s="30">
        <v>0</v>
      </c>
      <c r="F658" s="30">
        <v>0</v>
      </c>
      <c r="H658" s="30">
        <v>0</v>
      </c>
      <c r="I658" s="30">
        <v>0</v>
      </c>
      <c r="J658" s="30">
        <v>0</v>
      </c>
      <c r="K658" s="30">
        <v>0</v>
      </c>
      <c r="L658" s="30">
        <v>0</v>
      </c>
      <c r="N658" s="30">
        <v>0</v>
      </c>
      <c r="O658" s="30">
        <v>0</v>
      </c>
      <c r="P658" s="30">
        <v>0</v>
      </c>
      <c r="Q658" s="30">
        <v>0</v>
      </c>
      <c r="R658" s="30">
        <v>0</v>
      </c>
      <c r="T658" s="30">
        <v>0</v>
      </c>
      <c r="U658" s="30">
        <v>0</v>
      </c>
      <c r="V658" s="30">
        <v>0</v>
      </c>
      <c r="W658" s="30">
        <v>0</v>
      </c>
      <c r="X658" s="30">
        <v>0</v>
      </c>
    </row>
    <row r="659" spans="1:24" x14ac:dyDescent="0.25">
      <c r="A659" s="9" t="s">
        <v>26</v>
      </c>
      <c r="B659" s="30">
        <v>92232.9</v>
      </c>
      <c r="C659" s="30">
        <v>73173.600000000006</v>
      </c>
      <c r="D659" s="30">
        <v>66272.2</v>
      </c>
      <c r="E659" s="30">
        <v>60004.1</v>
      </c>
      <c r="F659" s="30">
        <v>53856.6</v>
      </c>
      <c r="H659" s="30">
        <v>111186</v>
      </c>
      <c r="I659" s="30">
        <v>89762.9</v>
      </c>
      <c r="J659" s="30">
        <v>83291.100000000006</v>
      </c>
      <c r="K659" s="30">
        <v>76869.5</v>
      </c>
      <c r="L659" s="30">
        <v>70475.8</v>
      </c>
      <c r="N659" s="30">
        <v>113521</v>
      </c>
      <c r="O659" s="30">
        <v>92629.6</v>
      </c>
      <c r="P659" s="30">
        <v>85817.5</v>
      </c>
      <c r="Q659" s="30">
        <v>79389.2</v>
      </c>
      <c r="R659" s="30">
        <v>73014.3</v>
      </c>
      <c r="T659" s="30">
        <v>124906</v>
      </c>
      <c r="U659" s="30">
        <v>104133</v>
      </c>
      <c r="V659" s="30">
        <v>96145.1</v>
      </c>
      <c r="W659" s="30">
        <v>89034.4</v>
      </c>
      <c r="X659" s="30">
        <v>82153.600000000006</v>
      </c>
    </row>
    <row r="661" spans="1:24" x14ac:dyDescent="0.25">
      <c r="A661" s="9" t="s">
        <v>307</v>
      </c>
      <c r="B661" s="9">
        <v>100</v>
      </c>
      <c r="C661" s="9">
        <v>95</v>
      </c>
      <c r="D661" s="9">
        <v>90</v>
      </c>
      <c r="E661" s="9">
        <v>85</v>
      </c>
      <c r="F661" s="9">
        <v>80</v>
      </c>
      <c r="G661" s="9" t="s">
        <v>308</v>
      </c>
      <c r="H661" s="9">
        <v>100</v>
      </c>
      <c r="I661" s="9">
        <v>95</v>
      </c>
      <c r="J661" s="9">
        <v>90</v>
      </c>
      <c r="K661" s="9">
        <v>85</v>
      </c>
      <c r="L661" s="9">
        <v>80</v>
      </c>
      <c r="M661" s="9" t="s">
        <v>309</v>
      </c>
      <c r="N661" s="9">
        <v>100</v>
      </c>
      <c r="O661" s="9">
        <v>95</v>
      </c>
      <c r="P661" s="9">
        <v>90</v>
      </c>
      <c r="Q661" s="9">
        <v>85</v>
      </c>
      <c r="R661" s="9">
        <v>80</v>
      </c>
      <c r="S661" s="9" t="s">
        <v>310</v>
      </c>
      <c r="T661" s="9">
        <v>100</v>
      </c>
      <c r="U661" s="9">
        <v>95</v>
      </c>
      <c r="V661" s="9">
        <v>90</v>
      </c>
      <c r="W661" s="9">
        <v>85</v>
      </c>
      <c r="X661" s="9">
        <v>80</v>
      </c>
    </row>
    <row r="662" spans="1:24" x14ac:dyDescent="0.25">
      <c r="A662" s="9" t="s">
        <v>22</v>
      </c>
      <c r="B662" s="30">
        <v>0</v>
      </c>
      <c r="C662" s="30">
        <v>0</v>
      </c>
      <c r="D662" s="30">
        <v>0</v>
      </c>
      <c r="E662" s="30">
        <v>0</v>
      </c>
      <c r="F662" s="30">
        <v>0</v>
      </c>
      <c r="H662" s="30">
        <v>0</v>
      </c>
      <c r="I662" s="30">
        <v>0</v>
      </c>
      <c r="J662" s="30">
        <v>0</v>
      </c>
      <c r="K662" s="30">
        <v>0</v>
      </c>
      <c r="L662" s="30">
        <v>0</v>
      </c>
      <c r="N662" s="30">
        <v>0</v>
      </c>
      <c r="O662" s="30">
        <v>0</v>
      </c>
      <c r="P662" s="30">
        <v>0</v>
      </c>
      <c r="Q662" s="30">
        <v>0</v>
      </c>
      <c r="R662" s="30">
        <v>0</v>
      </c>
      <c r="T662" s="30">
        <v>0</v>
      </c>
      <c r="U662" s="30">
        <v>0</v>
      </c>
      <c r="V662" s="30">
        <v>0</v>
      </c>
      <c r="W662" s="30">
        <v>0</v>
      </c>
      <c r="X662" s="30">
        <v>0</v>
      </c>
    </row>
    <row r="663" spans="1:24" x14ac:dyDescent="0.25">
      <c r="A663" s="9" t="s">
        <v>23</v>
      </c>
      <c r="B663" s="30">
        <v>0</v>
      </c>
      <c r="C663" s="30">
        <v>0</v>
      </c>
      <c r="D663" s="30">
        <v>0</v>
      </c>
      <c r="E663" s="30">
        <v>0</v>
      </c>
      <c r="F663" s="30">
        <v>0</v>
      </c>
      <c r="H663" s="30">
        <v>0</v>
      </c>
      <c r="I663" s="30">
        <v>0</v>
      </c>
      <c r="J663" s="30">
        <v>0</v>
      </c>
      <c r="K663" s="30">
        <v>0</v>
      </c>
      <c r="L663" s="30">
        <v>0</v>
      </c>
      <c r="N663" s="30">
        <v>0</v>
      </c>
      <c r="O663" s="30">
        <v>0</v>
      </c>
      <c r="P663" s="30">
        <v>0</v>
      </c>
      <c r="Q663" s="30">
        <v>0</v>
      </c>
      <c r="R663" s="30">
        <v>0</v>
      </c>
      <c r="T663" s="30">
        <v>0</v>
      </c>
      <c r="U663" s="30">
        <v>0</v>
      </c>
      <c r="V663" s="30">
        <v>0</v>
      </c>
      <c r="W663" s="30">
        <v>0</v>
      </c>
      <c r="X663" s="30">
        <v>0</v>
      </c>
    </row>
    <row r="664" spans="1:24" x14ac:dyDescent="0.25">
      <c r="A664" s="9" t="s">
        <v>24</v>
      </c>
      <c r="B664" s="30">
        <v>0</v>
      </c>
      <c r="C664" s="30">
        <v>0</v>
      </c>
      <c r="D664" s="30">
        <v>0</v>
      </c>
      <c r="E664" s="30">
        <v>0</v>
      </c>
      <c r="F664" s="30">
        <v>0</v>
      </c>
      <c r="H664" s="30">
        <v>0</v>
      </c>
      <c r="I664" s="30">
        <v>0</v>
      </c>
      <c r="J664" s="30">
        <v>0</v>
      </c>
      <c r="K664" s="30">
        <v>0</v>
      </c>
      <c r="L664" s="30">
        <v>0</v>
      </c>
      <c r="N664" s="30">
        <v>0</v>
      </c>
      <c r="O664" s="30">
        <v>0</v>
      </c>
      <c r="P664" s="30">
        <v>0</v>
      </c>
      <c r="Q664" s="30">
        <v>0</v>
      </c>
      <c r="R664" s="30">
        <v>0</v>
      </c>
      <c r="T664" s="30">
        <v>0</v>
      </c>
      <c r="U664" s="30">
        <v>0</v>
      </c>
      <c r="V664" s="30">
        <v>0</v>
      </c>
      <c r="W664" s="30">
        <v>0</v>
      </c>
      <c r="X664" s="30">
        <v>0</v>
      </c>
    </row>
    <row r="665" spans="1:24" x14ac:dyDescent="0.25">
      <c r="A665" s="9" t="s">
        <v>25</v>
      </c>
      <c r="B665" s="30">
        <v>6</v>
      </c>
      <c r="C665" s="30">
        <v>6</v>
      </c>
      <c r="D665" s="30">
        <v>6</v>
      </c>
      <c r="E665" s="30">
        <v>6</v>
      </c>
      <c r="F665" s="30">
        <v>6</v>
      </c>
      <c r="H665" s="30">
        <v>7</v>
      </c>
      <c r="I665" s="30">
        <v>7</v>
      </c>
      <c r="J665" s="30">
        <v>7</v>
      </c>
      <c r="K665" s="30">
        <v>7</v>
      </c>
      <c r="L665" s="30">
        <v>7</v>
      </c>
      <c r="N665" s="30">
        <v>8</v>
      </c>
      <c r="O665" s="30">
        <v>8</v>
      </c>
      <c r="P665" s="30">
        <v>8</v>
      </c>
      <c r="Q665" s="30">
        <v>8</v>
      </c>
      <c r="R665" s="30">
        <v>8</v>
      </c>
      <c r="T665" s="30">
        <v>12</v>
      </c>
      <c r="U665" s="30">
        <v>12</v>
      </c>
      <c r="V665" s="30">
        <v>12</v>
      </c>
      <c r="W665" s="30">
        <v>12</v>
      </c>
      <c r="X665" s="30">
        <v>12</v>
      </c>
    </row>
    <row r="666" spans="1:24" x14ac:dyDescent="0.25">
      <c r="A666" s="9" t="s">
        <v>64</v>
      </c>
      <c r="B666" s="30">
        <v>0</v>
      </c>
      <c r="C666" s="30">
        <v>0</v>
      </c>
      <c r="D666" s="30">
        <v>0</v>
      </c>
      <c r="E666" s="30">
        <v>0</v>
      </c>
      <c r="F666" s="30">
        <v>0</v>
      </c>
      <c r="H666" s="30">
        <v>0</v>
      </c>
      <c r="I666" s="30">
        <v>0</v>
      </c>
      <c r="J666" s="30">
        <v>0</v>
      </c>
      <c r="K666" s="30">
        <v>0</v>
      </c>
      <c r="L666" s="30">
        <v>0</v>
      </c>
      <c r="N666" s="30">
        <v>0</v>
      </c>
      <c r="O666" s="30">
        <v>0</v>
      </c>
      <c r="P666" s="30">
        <v>0</v>
      </c>
      <c r="Q666" s="30">
        <v>0</v>
      </c>
      <c r="R666" s="30">
        <v>0</v>
      </c>
      <c r="T666" s="30">
        <v>0</v>
      </c>
      <c r="U666" s="30">
        <v>0</v>
      </c>
      <c r="V666" s="30">
        <v>0</v>
      </c>
      <c r="W666" s="30">
        <v>0</v>
      </c>
      <c r="X666" s="30">
        <v>0</v>
      </c>
    </row>
    <row r="667" spans="1:24" x14ac:dyDescent="0.25">
      <c r="A667" s="9" t="s">
        <v>65</v>
      </c>
      <c r="B667" s="30">
        <v>0</v>
      </c>
      <c r="C667" s="30">
        <v>0</v>
      </c>
      <c r="D667" s="30">
        <v>0</v>
      </c>
      <c r="E667" s="30">
        <v>0</v>
      </c>
      <c r="F667" s="30">
        <v>0</v>
      </c>
      <c r="H667" s="30">
        <v>0</v>
      </c>
      <c r="I667" s="30">
        <v>0</v>
      </c>
      <c r="J667" s="30">
        <v>0</v>
      </c>
      <c r="K667" s="30">
        <v>0</v>
      </c>
      <c r="L667" s="30">
        <v>0</v>
      </c>
      <c r="N667" s="30">
        <v>0</v>
      </c>
      <c r="O667" s="30">
        <v>0</v>
      </c>
      <c r="P667" s="30">
        <v>0</v>
      </c>
      <c r="Q667" s="30">
        <v>0</v>
      </c>
      <c r="R667" s="30">
        <v>0</v>
      </c>
      <c r="T667" s="30">
        <v>0</v>
      </c>
      <c r="U667" s="30">
        <v>0</v>
      </c>
      <c r="V667" s="30">
        <v>0</v>
      </c>
      <c r="W667" s="30">
        <v>0</v>
      </c>
      <c r="X667" s="30">
        <v>0</v>
      </c>
    </row>
    <row r="668" spans="1:24" x14ac:dyDescent="0.25">
      <c r="A668" s="9" t="s">
        <v>66</v>
      </c>
      <c r="B668" s="30">
        <v>0</v>
      </c>
      <c r="C668" s="30">
        <v>0</v>
      </c>
      <c r="D668" s="30">
        <v>0</v>
      </c>
      <c r="E668" s="30">
        <v>0</v>
      </c>
      <c r="F668" s="30">
        <v>0</v>
      </c>
      <c r="H668" s="30">
        <v>0</v>
      </c>
      <c r="I668" s="30">
        <v>0</v>
      </c>
      <c r="J668" s="30">
        <v>0</v>
      </c>
      <c r="K668" s="30">
        <v>0</v>
      </c>
      <c r="L668" s="30">
        <v>0</v>
      </c>
      <c r="N668" s="30">
        <v>0</v>
      </c>
      <c r="O668" s="30">
        <v>0</v>
      </c>
      <c r="P668" s="30">
        <v>0</v>
      </c>
      <c r="Q668" s="30">
        <v>0</v>
      </c>
      <c r="R668" s="30">
        <v>0</v>
      </c>
      <c r="T668" s="30">
        <v>0</v>
      </c>
      <c r="U668" s="30">
        <v>0</v>
      </c>
      <c r="V668" s="30">
        <v>0</v>
      </c>
      <c r="W668" s="30">
        <v>0</v>
      </c>
      <c r="X668" s="30">
        <v>0</v>
      </c>
    </row>
    <row r="669" spans="1:24" x14ac:dyDescent="0.25">
      <c r="A669" s="9" t="s">
        <v>67</v>
      </c>
      <c r="B669" s="30">
        <v>0</v>
      </c>
      <c r="C669" s="30">
        <v>0</v>
      </c>
      <c r="D669" s="30">
        <v>0</v>
      </c>
      <c r="E669" s="30">
        <v>0</v>
      </c>
      <c r="F669" s="30">
        <v>0</v>
      </c>
      <c r="H669" s="30">
        <v>0</v>
      </c>
      <c r="I669" s="30">
        <v>0</v>
      </c>
      <c r="J669" s="30">
        <v>0</v>
      </c>
      <c r="K669" s="30">
        <v>0</v>
      </c>
      <c r="L669" s="30">
        <v>0</v>
      </c>
      <c r="N669" s="30">
        <v>0</v>
      </c>
      <c r="O669" s="30">
        <v>0</v>
      </c>
      <c r="P669" s="30">
        <v>0</v>
      </c>
      <c r="Q669" s="30">
        <v>0</v>
      </c>
      <c r="R669" s="30">
        <v>0</v>
      </c>
      <c r="T669" s="30">
        <v>0</v>
      </c>
      <c r="U669" s="30">
        <v>0</v>
      </c>
      <c r="V669" s="30">
        <v>0</v>
      </c>
      <c r="W669" s="30">
        <v>0</v>
      </c>
      <c r="X669" s="30">
        <v>0</v>
      </c>
    </row>
    <row r="670" spans="1:24" x14ac:dyDescent="0.25">
      <c r="A670" s="9" t="s">
        <v>68</v>
      </c>
      <c r="B670" s="30">
        <v>3325.32</v>
      </c>
      <c r="C670" s="30">
        <v>3325.32</v>
      </c>
      <c r="D670" s="30">
        <v>3325.32</v>
      </c>
      <c r="E670" s="30">
        <v>3325.32</v>
      </c>
      <c r="F670" s="30">
        <v>3325.32</v>
      </c>
      <c r="H670" s="30">
        <v>3879.54</v>
      </c>
      <c r="I670" s="30">
        <v>3879.54</v>
      </c>
      <c r="J670" s="30">
        <v>3879.54</v>
      </c>
      <c r="K670" s="30">
        <v>3879.54</v>
      </c>
      <c r="L670" s="30">
        <v>3879.54</v>
      </c>
      <c r="N670" s="30">
        <v>4433.76</v>
      </c>
      <c r="O670" s="30">
        <v>4433.76</v>
      </c>
      <c r="P670" s="30">
        <v>4433.76</v>
      </c>
      <c r="Q670" s="30">
        <v>4433.76</v>
      </c>
      <c r="R670" s="30">
        <v>4433.76</v>
      </c>
      <c r="T670" s="30">
        <v>6650.64</v>
      </c>
      <c r="U670" s="30">
        <v>6650.64</v>
      </c>
      <c r="V670" s="30">
        <v>6650.64</v>
      </c>
      <c r="W670" s="30">
        <v>6650.64</v>
      </c>
      <c r="X670" s="30">
        <v>6650.64</v>
      </c>
    </row>
    <row r="671" spans="1:24" x14ac:dyDescent="0.25">
      <c r="A671" s="9" t="s">
        <v>69</v>
      </c>
      <c r="B671" s="30">
        <v>1277.0345580000001</v>
      </c>
      <c r="C671" s="30">
        <v>1277.0345580000001</v>
      </c>
      <c r="D671" s="30">
        <v>1277.0345580000001</v>
      </c>
      <c r="E671" s="30">
        <v>1277.0345580000001</v>
      </c>
      <c r="F671" s="30">
        <v>1277.0345580000001</v>
      </c>
      <c r="H671" s="30">
        <v>1489.8736510000001</v>
      </c>
      <c r="I671" s="30">
        <v>1489.8736510000001</v>
      </c>
      <c r="J671" s="30">
        <v>1489.8736510000001</v>
      </c>
      <c r="K671" s="30">
        <v>1489.8736510000001</v>
      </c>
      <c r="L671" s="30">
        <v>1489.8736510000001</v>
      </c>
      <c r="N671" s="30">
        <v>1702.7127439999999</v>
      </c>
      <c r="O671" s="30">
        <v>1702.7127439999999</v>
      </c>
      <c r="P671" s="30">
        <v>1702.7127439999999</v>
      </c>
      <c r="Q671" s="30">
        <v>1702.7127439999999</v>
      </c>
      <c r="R671" s="30">
        <v>1702.7127439999999</v>
      </c>
      <c r="T671" s="30">
        <v>2554.0691160000001</v>
      </c>
      <c r="U671" s="30">
        <v>2554.0691160000001</v>
      </c>
      <c r="V671" s="30">
        <v>2554.0691160000001</v>
      </c>
      <c r="W671" s="30">
        <v>2554.0691160000001</v>
      </c>
      <c r="X671" s="30">
        <v>2554.0691160000001</v>
      </c>
    </row>
    <row r="672" spans="1:24" x14ac:dyDescent="0.25">
      <c r="A672" s="9" t="s">
        <v>70</v>
      </c>
      <c r="B672" s="30">
        <v>3858.7391275132431</v>
      </c>
      <c r="C672" s="30">
        <v>3665.802171137615</v>
      </c>
      <c r="D672" s="30">
        <v>3472.8652147619532</v>
      </c>
      <c r="E672" s="30">
        <v>3279.9282583862901</v>
      </c>
      <c r="F672" s="30">
        <v>3086.9913020106392</v>
      </c>
      <c r="H672" s="30">
        <v>3860.1685548619098</v>
      </c>
      <c r="I672" s="30">
        <v>3667.1601271188401</v>
      </c>
      <c r="J672" s="30">
        <v>3474.1516993757668</v>
      </c>
      <c r="K672" s="30">
        <v>3281.1432716326849</v>
      </c>
      <c r="L672" s="30">
        <v>3088.1348438895948</v>
      </c>
      <c r="N672" s="30">
        <v>3860.1685548619221</v>
      </c>
      <c r="O672" s="30">
        <v>3667.160127118836</v>
      </c>
      <c r="P672" s="30">
        <v>3474.15169937574</v>
      </c>
      <c r="Q672" s="30">
        <v>3281.1432716326431</v>
      </c>
      <c r="R672" s="30">
        <v>3088.1348438895411</v>
      </c>
      <c r="T672" s="30">
        <v>3861.5979822105428</v>
      </c>
      <c r="U672" s="30">
        <v>3668.518083100028</v>
      </c>
      <c r="V672" s="30">
        <v>3475.4381839894991</v>
      </c>
      <c r="W672" s="30">
        <v>3282.3582848789788</v>
      </c>
      <c r="X672" s="30">
        <v>3089.2783857684481</v>
      </c>
    </row>
    <row r="673" spans="1:24" x14ac:dyDescent="0.25">
      <c r="A673" s="9" t="s">
        <v>10</v>
      </c>
      <c r="B673" s="30">
        <v>67878.044277559296</v>
      </c>
      <c r="C673" s="30">
        <v>64484.142063681931</v>
      </c>
      <c r="D673" s="30">
        <v>61090.239849803991</v>
      </c>
      <c r="E673" s="30">
        <v>57696.337635926</v>
      </c>
      <c r="F673" s="30">
        <v>54302.435422048213</v>
      </c>
      <c r="H673" s="30">
        <v>67903.188950380674</v>
      </c>
      <c r="I673" s="30">
        <v>64508.029502862082</v>
      </c>
      <c r="J673" s="30">
        <v>61112.870055343446</v>
      </c>
      <c r="K673" s="30">
        <v>57717.710607824651</v>
      </c>
      <c r="L673" s="30">
        <v>54322.551160305709</v>
      </c>
      <c r="N673" s="30">
        <v>67903.188950380878</v>
      </c>
      <c r="O673" s="30">
        <v>64508.029502862017</v>
      </c>
      <c r="P673" s="30">
        <v>61112.870055342981</v>
      </c>
      <c r="Q673" s="30">
        <v>57717.710607823909</v>
      </c>
      <c r="R673" s="30">
        <v>54322.551160304771</v>
      </c>
      <c r="T673" s="30">
        <v>67928.333623201455</v>
      </c>
      <c r="U673" s="30">
        <v>64531.916942041578</v>
      </c>
      <c r="V673" s="30">
        <v>61135.500260881498</v>
      </c>
      <c r="W673" s="30">
        <v>57739.083579721548</v>
      </c>
      <c r="X673" s="30">
        <v>54342.666898561409</v>
      </c>
    </row>
    <row r="674" spans="1:24" x14ac:dyDescent="0.25">
      <c r="A674" s="9" t="s">
        <v>26</v>
      </c>
      <c r="B674" s="30">
        <v>76342.600000000006</v>
      </c>
      <c r="C674" s="30">
        <v>72755.600000000006</v>
      </c>
      <c r="D674" s="30">
        <v>69168.600000000006</v>
      </c>
      <c r="E674" s="30">
        <v>65581.5</v>
      </c>
      <c r="F674" s="30">
        <v>61994.5</v>
      </c>
      <c r="H674" s="30">
        <v>77136.2</v>
      </c>
      <c r="I674" s="30">
        <v>73547.899999999994</v>
      </c>
      <c r="J674" s="30">
        <v>69959.5</v>
      </c>
      <c r="K674" s="30">
        <v>66371.199999999997</v>
      </c>
      <c r="L674" s="30">
        <v>62782.8</v>
      </c>
      <c r="N674" s="30">
        <v>77903.199999999997</v>
      </c>
      <c r="O674" s="30">
        <v>74314.899999999994</v>
      </c>
      <c r="P674" s="30">
        <v>70726.5</v>
      </c>
      <c r="Q674" s="30">
        <v>67138.2</v>
      </c>
      <c r="R674" s="30">
        <v>63549.8</v>
      </c>
      <c r="T674" s="30">
        <v>80997.899999999994</v>
      </c>
      <c r="U674" s="30">
        <v>77408.2</v>
      </c>
      <c r="V674" s="30">
        <v>73818.5</v>
      </c>
      <c r="W674" s="30">
        <v>70228.800000000003</v>
      </c>
      <c r="X674" s="30">
        <v>66639.199999999997</v>
      </c>
    </row>
    <row r="676" spans="1:24" x14ac:dyDescent="0.25">
      <c r="A676" s="9" t="s">
        <v>311</v>
      </c>
      <c r="B676" s="9">
        <v>100</v>
      </c>
      <c r="C676" s="9">
        <v>95</v>
      </c>
      <c r="D676" s="9">
        <v>90</v>
      </c>
      <c r="E676" s="9">
        <v>85</v>
      </c>
      <c r="F676" s="9">
        <v>80</v>
      </c>
      <c r="G676" s="9" t="s">
        <v>312</v>
      </c>
      <c r="H676" s="9">
        <v>100</v>
      </c>
      <c r="I676" s="9">
        <v>95</v>
      </c>
      <c r="J676" s="9">
        <v>90</v>
      </c>
      <c r="K676" s="9">
        <v>85</v>
      </c>
      <c r="L676" s="9">
        <v>80</v>
      </c>
      <c r="M676" s="9" t="s">
        <v>313</v>
      </c>
      <c r="N676" s="9">
        <v>100</v>
      </c>
      <c r="O676" s="9">
        <v>95</v>
      </c>
      <c r="P676" s="9">
        <v>90</v>
      </c>
      <c r="Q676" s="9">
        <v>85</v>
      </c>
      <c r="R676" s="9">
        <v>80</v>
      </c>
      <c r="S676" s="9" t="s">
        <v>314</v>
      </c>
      <c r="T676" s="9">
        <v>100</v>
      </c>
      <c r="U676" s="9">
        <v>95</v>
      </c>
      <c r="V676" s="9">
        <v>90</v>
      </c>
      <c r="W676" s="9">
        <v>85</v>
      </c>
      <c r="X676" s="9">
        <v>80</v>
      </c>
    </row>
    <row r="677" spans="1:24" x14ac:dyDescent="0.25">
      <c r="A677" s="9" t="s">
        <v>22</v>
      </c>
      <c r="B677" s="30">
        <v>9.0830000000000002</v>
      </c>
      <c r="C677" s="30">
        <v>9.0830000000000002</v>
      </c>
      <c r="D677" s="30">
        <v>9.0830000000000002</v>
      </c>
      <c r="E677" s="30">
        <v>9.0830000000000002</v>
      </c>
      <c r="F677" s="30">
        <v>9.0830000000000002</v>
      </c>
      <c r="H677" s="30">
        <v>5.9660000000000002</v>
      </c>
      <c r="I677" s="30">
        <v>5.9660000000000002</v>
      </c>
      <c r="J677" s="30">
        <v>5.9660000000000002</v>
      </c>
      <c r="K677" s="30">
        <v>5.9660000000000002</v>
      </c>
      <c r="L677" s="30">
        <v>5.9660000000000002</v>
      </c>
      <c r="N677" s="30">
        <v>5.2320000000000002</v>
      </c>
      <c r="O677" s="30">
        <v>5.2320000000000002</v>
      </c>
      <c r="P677" s="30">
        <v>5.2320000000000002</v>
      </c>
      <c r="Q677" s="30">
        <v>5.2320000000000002</v>
      </c>
      <c r="R677" s="30">
        <v>5.2320000000000002</v>
      </c>
      <c r="T677" s="30">
        <v>3.4990000000000001</v>
      </c>
      <c r="U677" s="30">
        <v>3.4990000000000001</v>
      </c>
      <c r="V677" s="30">
        <v>3.4990000000000001</v>
      </c>
      <c r="W677" s="30">
        <v>3.4990000000000001</v>
      </c>
      <c r="X677" s="30">
        <v>3.4990000000000001</v>
      </c>
    </row>
    <row r="678" spans="1:24" x14ac:dyDescent="0.25">
      <c r="A678" s="9" t="s">
        <v>23</v>
      </c>
      <c r="B678" s="30">
        <v>0</v>
      </c>
      <c r="C678" s="30">
        <v>0</v>
      </c>
      <c r="D678" s="30">
        <v>0</v>
      </c>
      <c r="E678" s="30">
        <v>0</v>
      </c>
      <c r="F678" s="30">
        <v>0</v>
      </c>
      <c r="H678" s="30">
        <v>0</v>
      </c>
      <c r="I678" s="30">
        <v>0</v>
      </c>
      <c r="J678" s="30">
        <v>0</v>
      </c>
      <c r="K678" s="30">
        <v>0</v>
      </c>
      <c r="L678" s="30">
        <v>0</v>
      </c>
      <c r="N678" s="30">
        <v>0</v>
      </c>
      <c r="O678" s="30">
        <v>0</v>
      </c>
      <c r="P678" s="30">
        <v>0</v>
      </c>
      <c r="Q678" s="30">
        <v>0</v>
      </c>
      <c r="R678" s="30">
        <v>0</v>
      </c>
      <c r="T678" s="30">
        <v>0</v>
      </c>
      <c r="U678" s="30">
        <v>0</v>
      </c>
      <c r="V678" s="30">
        <v>0</v>
      </c>
      <c r="W678" s="30">
        <v>0</v>
      </c>
      <c r="X678" s="30">
        <v>0</v>
      </c>
    </row>
    <row r="679" spans="1:24" x14ac:dyDescent="0.25">
      <c r="A679" s="9" t="s">
        <v>24</v>
      </c>
      <c r="B679" s="30">
        <v>0</v>
      </c>
      <c r="C679" s="30">
        <v>0</v>
      </c>
      <c r="D679" s="30">
        <v>0</v>
      </c>
      <c r="E679" s="30">
        <v>0</v>
      </c>
      <c r="F679" s="30">
        <v>0</v>
      </c>
      <c r="H679" s="30">
        <v>0</v>
      </c>
      <c r="I679" s="30">
        <v>0</v>
      </c>
      <c r="J679" s="30">
        <v>0</v>
      </c>
      <c r="K679" s="30">
        <v>0</v>
      </c>
      <c r="L679" s="30">
        <v>0</v>
      </c>
      <c r="N679" s="30">
        <v>0</v>
      </c>
      <c r="O679" s="30">
        <v>0</v>
      </c>
      <c r="P679" s="30">
        <v>0</v>
      </c>
      <c r="Q679" s="30">
        <v>0</v>
      </c>
      <c r="R679" s="30">
        <v>0</v>
      </c>
      <c r="T679" s="30">
        <v>0</v>
      </c>
      <c r="U679" s="30">
        <v>0</v>
      </c>
      <c r="V679" s="30">
        <v>0</v>
      </c>
      <c r="W679" s="30">
        <v>0</v>
      </c>
      <c r="X679" s="30">
        <v>0</v>
      </c>
    </row>
    <row r="680" spans="1:24" x14ac:dyDescent="0.25">
      <c r="A680" s="9" t="s">
        <v>25</v>
      </c>
      <c r="B680" s="30">
        <v>6</v>
      </c>
      <c r="C680" s="30">
        <v>6</v>
      </c>
      <c r="D680" s="30">
        <v>6</v>
      </c>
      <c r="E680" s="30">
        <v>6</v>
      </c>
      <c r="F680" s="30">
        <v>6</v>
      </c>
      <c r="H680" s="30">
        <v>7</v>
      </c>
      <c r="I680" s="30">
        <v>7</v>
      </c>
      <c r="J680" s="30">
        <v>7</v>
      </c>
      <c r="K680" s="30">
        <v>7</v>
      </c>
      <c r="L680" s="30">
        <v>7</v>
      </c>
      <c r="N680" s="30">
        <v>8</v>
      </c>
      <c r="O680" s="30">
        <v>8</v>
      </c>
      <c r="P680" s="30">
        <v>8</v>
      </c>
      <c r="Q680" s="30">
        <v>8</v>
      </c>
      <c r="R680" s="30">
        <v>8</v>
      </c>
      <c r="T680" s="30">
        <v>12</v>
      </c>
      <c r="U680" s="30">
        <v>12</v>
      </c>
      <c r="V680" s="30">
        <v>12</v>
      </c>
      <c r="W680" s="30">
        <v>12</v>
      </c>
      <c r="X680" s="30">
        <v>12</v>
      </c>
    </row>
    <row r="681" spans="1:24" x14ac:dyDescent="0.25">
      <c r="A681" s="9" t="s">
        <v>64</v>
      </c>
      <c r="B681" s="30">
        <v>16348.518</v>
      </c>
      <c r="C681" s="30">
        <v>16348.518</v>
      </c>
      <c r="D681" s="30">
        <v>16348.518</v>
      </c>
      <c r="E681" s="30">
        <v>16348.518</v>
      </c>
      <c r="F681" s="30">
        <v>16348.518</v>
      </c>
      <c r="H681" s="30">
        <v>10737.972</v>
      </c>
      <c r="I681" s="30">
        <v>10737.972</v>
      </c>
      <c r="J681" s="30">
        <v>10737.972</v>
      </c>
      <c r="K681" s="30">
        <v>10737.972</v>
      </c>
      <c r="L681" s="30">
        <v>10737.972</v>
      </c>
      <c r="N681" s="30">
        <v>9417.6180000000004</v>
      </c>
      <c r="O681" s="30">
        <v>9417.6180000000004</v>
      </c>
      <c r="P681" s="30">
        <v>9417.6180000000004</v>
      </c>
      <c r="Q681" s="30">
        <v>9417.6180000000004</v>
      </c>
      <c r="R681" s="30">
        <v>9417.6180000000004</v>
      </c>
      <c r="T681" s="30">
        <v>6298.2540000000008</v>
      </c>
      <c r="U681" s="30">
        <v>6298.2540000000008</v>
      </c>
      <c r="V681" s="30">
        <v>6298.2540000000008</v>
      </c>
      <c r="W681" s="30">
        <v>6298.2540000000008</v>
      </c>
      <c r="X681" s="30">
        <v>6298.2540000000008</v>
      </c>
    </row>
    <row r="682" spans="1:24" x14ac:dyDescent="0.25">
      <c r="A682" s="9" t="s">
        <v>65</v>
      </c>
      <c r="B682" s="30">
        <v>2783.6829944113401</v>
      </c>
      <c r="C682" s="30">
        <v>2783.6829944113401</v>
      </c>
      <c r="D682" s="30">
        <v>2783.6829944113401</v>
      </c>
      <c r="E682" s="30">
        <v>2783.6829944113401</v>
      </c>
      <c r="F682" s="30">
        <v>2783.6829944113401</v>
      </c>
      <c r="H682" s="30">
        <v>1828.3681769115169</v>
      </c>
      <c r="I682" s="30">
        <v>1828.3681769115169</v>
      </c>
      <c r="J682" s="30">
        <v>1828.3681769115169</v>
      </c>
      <c r="K682" s="30">
        <v>1828.3681769115169</v>
      </c>
      <c r="L682" s="30">
        <v>1828.3681769115169</v>
      </c>
      <c r="N682" s="30">
        <v>1603.5498186723789</v>
      </c>
      <c r="O682" s="30">
        <v>1603.5498186723789</v>
      </c>
      <c r="P682" s="30">
        <v>1603.5498186723789</v>
      </c>
      <c r="Q682" s="30">
        <v>1603.5498186723789</v>
      </c>
      <c r="R682" s="30">
        <v>1603.5498186723789</v>
      </c>
      <c r="T682" s="30">
        <v>1072.4117350748979</v>
      </c>
      <c r="U682" s="30">
        <v>1072.4117350748979</v>
      </c>
      <c r="V682" s="30">
        <v>1072.4117350748979</v>
      </c>
      <c r="W682" s="30">
        <v>1072.4117350748979</v>
      </c>
      <c r="X682" s="30">
        <v>1072.4117350748979</v>
      </c>
    </row>
    <row r="683" spans="1:24" x14ac:dyDescent="0.25">
      <c r="A683" s="9" t="s">
        <v>66</v>
      </c>
      <c r="B683" s="30">
        <v>7.7922568500000002E-10</v>
      </c>
      <c r="C683" s="30">
        <v>0</v>
      </c>
      <c r="D683" s="30">
        <v>0</v>
      </c>
      <c r="E683" s="30">
        <v>0</v>
      </c>
      <c r="F683" s="30">
        <v>0</v>
      </c>
      <c r="H683" s="30">
        <v>7.7364399000000002E-10</v>
      </c>
      <c r="I683" s="30">
        <v>0</v>
      </c>
      <c r="J683" s="30">
        <v>0</v>
      </c>
      <c r="K683" s="30">
        <v>0</v>
      </c>
      <c r="L683" s="30">
        <v>0</v>
      </c>
      <c r="N683" s="30">
        <v>3.1581300519999998E-10</v>
      </c>
      <c r="O683" s="30">
        <v>0</v>
      </c>
      <c r="P683" s="30">
        <v>0</v>
      </c>
      <c r="Q683" s="30">
        <v>0</v>
      </c>
      <c r="R683" s="30">
        <v>0</v>
      </c>
      <c r="T683" s="30">
        <v>-1.5955854390000001E-9</v>
      </c>
      <c r="U683" s="30">
        <v>0</v>
      </c>
      <c r="V683" s="30">
        <v>0</v>
      </c>
      <c r="W683" s="30">
        <v>0</v>
      </c>
      <c r="X683" s="30">
        <v>0</v>
      </c>
    </row>
    <row r="684" spans="1:24" x14ac:dyDescent="0.25">
      <c r="A684" s="9" t="s">
        <v>67</v>
      </c>
      <c r="B684" s="30">
        <v>2.3621946736604998E-10</v>
      </c>
      <c r="C684" s="30">
        <v>0</v>
      </c>
      <c r="D684" s="30">
        <v>0</v>
      </c>
      <c r="E684" s="30">
        <v>0</v>
      </c>
      <c r="F684" s="30">
        <v>0</v>
      </c>
      <c r="H684" s="30">
        <v>2.3452739657670002E-10</v>
      </c>
      <c r="I684" s="30">
        <v>0</v>
      </c>
      <c r="J684" s="30">
        <v>0</v>
      </c>
      <c r="K684" s="30">
        <v>0</v>
      </c>
      <c r="L684" s="30">
        <v>0</v>
      </c>
      <c r="N684" s="30">
        <v>9.5737578100515997E-11</v>
      </c>
      <c r="O684" s="30">
        <v>0</v>
      </c>
      <c r="P684" s="30">
        <v>0</v>
      </c>
      <c r="Q684" s="30">
        <v>0</v>
      </c>
      <c r="R684" s="30">
        <v>0</v>
      </c>
      <c r="T684" s="30">
        <v>-4.8369599436087005E-10</v>
      </c>
      <c r="U684" s="30">
        <v>0</v>
      </c>
      <c r="V684" s="30">
        <v>0</v>
      </c>
      <c r="W684" s="30">
        <v>0</v>
      </c>
      <c r="X684" s="30">
        <v>0</v>
      </c>
    </row>
    <row r="685" spans="1:24" x14ac:dyDescent="0.25">
      <c r="A685" s="9" t="s">
        <v>68</v>
      </c>
      <c r="B685" s="30">
        <v>2493.96</v>
      </c>
      <c r="C685" s="30">
        <v>2493.96</v>
      </c>
      <c r="D685" s="30">
        <v>2493.96</v>
      </c>
      <c r="E685" s="30">
        <v>2493.96</v>
      </c>
      <c r="F685" s="30">
        <v>2493.96</v>
      </c>
      <c r="H685" s="30">
        <v>2909.62</v>
      </c>
      <c r="I685" s="30">
        <v>2909.62</v>
      </c>
      <c r="J685" s="30">
        <v>2909.62</v>
      </c>
      <c r="K685" s="30">
        <v>2909.62</v>
      </c>
      <c r="L685" s="30">
        <v>2909.62</v>
      </c>
      <c r="N685" s="30">
        <v>3325.28</v>
      </c>
      <c r="O685" s="30">
        <v>3325.28</v>
      </c>
      <c r="P685" s="30">
        <v>3325.28</v>
      </c>
      <c r="Q685" s="30">
        <v>3325.28</v>
      </c>
      <c r="R685" s="30">
        <v>3325.28</v>
      </c>
      <c r="T685" s="30">
        <v>4987.92</v>
      </c>
      <c r="U685" s="30">
        <v>4987.92</v>
      </c>
      <c r="V685" s="30">
        <v>4987.92</v>
      </c>
      <c r="W685" s="30">
        <v>4987.92</v>
      </c>
      <c r="X685" s="30">
        <v>4987.92</v>
      </c>
    </row>
    <row r="686" spans="1:24" x14ac:dyDescent="0.25">
      <c r="A686" s="9" t="s">
        <v>69</v>
      </c>
      <c r="B686" s="30">
        <v>1277.0345580000001</v>
      </c>
      <c r="C686" s="30">
        <v>1277.0345580000001</v>
      </c>
      <c r="D686" s="30">
        <v>1277.0345580000001</v>
      </c>
      <c r="E686" s="30">
        <v>1277.0345580000001</v>
      </c>
      <c r="F686" s="30">
        <v>1277.0345580000001</v>
      </c>
      <c r="H686" s="30">
        <v>1489.8736510000001</v>
      </c>
      <c r="I686" s="30">
        <v>1489.8736510000001</v>
      </c>
      <c r="J686" s="30">
        <v>1489.8736510000001</v>
      </c>
      <c r="K686" s="30">
        <v>1489.8736510000001</v>
      </c>
      <c r="L686" s="30">
        <v>1489.8736510000001</v>
      </c>
      <c r="N686" s="30">
        <v>1702.7127439999999</v>
      </c>
      <c r="O686" s="30">
        <v>1702.7127439999999</v>
      </c>
      <c r="P686" s="30">
        <v>1702.7127439999999</v>
      </c>
      <c r="Q686" s="30">
        <v>1702.7127439999999</v>
      </c>
      <c r="R686" s="30">
        <v>1702.7127439999999</v>
      </c>
      <c r="T686" s="30">
        <v>2554.0691160000001</v>
      </c>
      <c r="U686" s="30">
        <v>2554.0691160000001</v>
      </c>
      <c r="V686" s="30">
        <v>2554.0691160000001</v>
      </c>
      <c r="W686" s="30">
        <v>2554.0691160000001</v>
      </c>
      <c r="X686" s="30">
        <v>2554.0691160000001</v>
      </c>
    </row>
    <row r="687" spans="1:24" x14ac:dyDescent="0.25">
      <c r="A687" s="9" t="s">
        <v>70</v>
      </c>
      <c r="B687" s="30">
        <v>1970.5918579073</v>
      </c>
      <c r="C687" s="30">
        <v>1777.6549030981439</v>
      </c>
      <c r="D687" s="30">
        <v>1584.7179451559959</v>
      </c>
      <c r="E687" s="30">
        <v>1391.7809887803151</v>
      </c>
      <c r="F687" s="30">
        <v>1198.8440250812671</v>
      </c>
      <c r="H687" s="30">
        <v>2630.839445454324</v>
      </c>
      <c r="I687" s="30">
        <v>2437.8310177112339</v>
      </c>
      <c r="J687" s="30">
        <v>2244.8225899681379</v>
      </c>
      <c r="K687" s="30">
        <v>2051.8141622250359</v>
      </c>
      <c r="L687" s="30">
        <v>1858.805734481936</v>
      </c>
      <c r="N687" s="30">
        <v>2777.3066917108949</v>
      </c>
      <c r="O687" s="30">
        <v>2584.2982639677798</v>
      </c>
      <c r="P687" s="30">
        <v>2391.2898362246692</v>
      </c>
      <c r="Q687" s="30">
        <v>2198.2814084815568</v>
      </c>
      <c r="R687" s="30">
        <v>2005.2729807384439</v>
      </c>
      <c r="T687" s="30">
        <v>3176.7476303337762</v>
      </c>
      <c r="U687" s="30">
        <v>2983.6677312232359</v>
      </c>
      <c r="V687" s="30">
        <v>2790.5878321127038</v>
      </c>
      <c r="W687" s="30">
        <v>2597.5079330021708</v>
      </c>
      <c r="X687" s="30">
        <v>2404.4280338916419</v>
      </c>
    </row>
    <row r="688" spans="1:24" x14ac:dyDescent="0.25">
      <c r="A688" s="9" t="s">
        <v>10</v>
      </c>
      <c r="B688" s="30">
        <v>38130.567695892387</v>
      </c>
      <c r="C688" s="30">
        <v>34397.27529093824</v>
      </c>
      <c r="D688" s="30">
        <v>30663.98282536128</v>
      </c>
      <c r="E688" s="30">
        <v>26930.690390095151</v>
      </c>
      <c r="F688" s="30">
        <v>23197.397813123302</v>
      </c>
      <c r="H688" s="30">
        <v>50906.229602740568</v>
      </c>
      <c r="I688" s="30">
        <v>47171.554210469723</v>
      </c>
      <c r="J688" s="30">
        <v>43436.878818198798</v>
      </c>
      <c r="K688" s="30">
        <v>39702.203425927721</v>
      </c>
      <c r="L688" s="30">
        <v>35967.528033656701</v>
      </c>
      <c r="N688" s="30">
        <v>53740.342220331549</v>
      </c>
      <c r="O688" s="30">
        <v>50005.666828060217</v>
      </c>
      <c r="P688" s="30">
        <v>46270.991435788987</v>
      </c>
      <c r="Q688" s="30">
        <v>42536.316043517741</v>
      </c>
      <c r="R688" s="30">
        <v>38801.64065124646</v>
      </c>
      <c r="T688" s="30">
        <v>61469.446392539619</v>
      </c>
      <c r="U688" s="30">
        <v>57733.388043263287</v>
      </c>
      <c r="V688" s="30">
        <v>53997.329693987107</v>
      </c>
      <c r="W688" s="30">
        <v>50261.271344710927</v>
      </c>
      <c r="X688" s="30">
        <v>46525.212995434798</v>
      </c>
    </row>
    <row r="689" spans="1:24" x14ac:dyDescent="0.25">
      <c r="A689" s="9" t="s">
        <v>26</v>
      </c>
      <c r="B689" s="30">
        <v>63006.1</v>
      </c>
      <c r="C689" s="30">
        <v>59079.7</v>
      </c>
      <c r="D689" s="30">
        <v>55153.3</v>
      </c>
      <c r="E689" s="30">
        <v>51226.9</v>
      </c>
      <c r="F689" s="30">
        <v>47300.5</v>
      </c>
      <c r="H689" s="30">
        <v>70505.2</v>
      </c>
      <c r="I689" s="30">
        <v>66577.399999999994</v>
      </c>
      <c r="J689" s="30">
        <v>62649.5</v>
      </c>
      <c r="K689" s="30">
        <v>58721.599999999999</v>
      </c>
      <c r="L689" s="30">
        <v>54793.8</v>
      </c>
      <c r="N689" s="30">
        <v>72569.2</v>
      </c>
      <c r="O689" s="30">
        <v>68641.399999999994</v>
      </c>
      <c r="P689" s="30">
        <v>64713.5</v>
      </c>
      <c r="Q689" s="30">
        <v>60785.599999999999</v>
      </c>
      <c r="R689" s="30">
        <v>56857.7</v>
      </c>
      <c r="T689" s="30">
        <v>79561.5</v>
      </c>
      <c r="U689" s="30">
        <v>75632.2</v>
      </c>
      <c r="V689" s="30">
        <v>71702.8</v>
      </c>
      <c r="W689" s="30">
        <v>67773.5</v>
      </c>
      <c r="X689" s="30">
        <v>63844.2</v>
      </c>
    </row>
    <row r="691" spans="1:24" x14ac:dyDescent="0.25">
      <c r="A691" s="9" t="s">
        <v>315</v>
      </c>
      <c r="B691" s="9">
        <v>100</v>
      </c>
      <c r="C691" s="9">
        <v>95</v>
      </c>
      <c r="D691" s="9">
        <v>90</v>
      </c>
      <c r="E691" s="9">
        <v>85</v>
      </c>
      <c r="F691" s="9">
        <v>80</v>
      </c>
      <c r="G691" s="9" t="s">
        <v>316</v>
      </c>
      <c r="H691" s="9">
        <v>100</v>
      </c>
      <c r="I691" s="9">
        <v>95</v>
      </c>
      <c r="J691" s="9">
        <v>90</v>
      </c>
      <c r="K691" s="9">
        <v>85</v>
      </c>
      <c r="L691" s="9">
        <v>80</v>
      </c>
      <c r="M691" s="9" t="s">
        <v>317</v>
      </c>
      <c r="N691" s="9">
        <v>100</v>
      </c>
      <c r="O691" s="9">
        <v>95</v>
      </c>
      <c r="P691" s="9">
        <v>90</v>
      </c>
      <c r="Q691" s="9">
        <v>85</v>
      </c>
      <c r="R691" s="9">
        <v>80</v>
      </c>
      <c r="S691" s="9" t="s">
        <v>318</v>
      </c>
      <c r="T691" s="9">
        <v>100</v>
      </c>
      <c r="U691" s="9">
        <v>95</v>
      </c>
      <c r="V691" s="9">
        <v>90</v>
      </c>
      <c r="W691" s="9">
        <v>85</v>
      </c>
      <c r="X691" s="9">
        <v>80</v>
      </c>
    </row>
    <row r="692" spans="1:24" x14ac:dyDescent="0.25">
      <c r="A692" s="9" t="s">
        <v>22</v>
      </c>
      <c r="B692" s="30">
        <v>25.943999999999999</v>
      </c>
      <c r="C692" s="30">
        <v>19.466000000000001</v>
      </c>
      <c r="D692" s="30">
        <v>18.190000000000001</v>
      </c>
      <c r="E692" s="30">
        <v>17.067</v>
      </c>
      <c r="F692" s="30">
        <v>15.929</v>
      </c>
      <c r="H692" s="30">
        <v>25.681999999999999</v>
      </c>
      <c r="I692" s="30">
        <v>20.238</v>
      </c>
      <c r="J692" s="30">
        <v>19.076000000000001</v>
      </c>
      <c r="K692" s="30">
        <v>17.925000000000001</v>
      </c>
      <c r="L692" s="30">
        <v>16.794</v>
      </c>
      <c r="N692" s="30">
        <v>25.873000000000001</v>
      </c>
      <c r="O692" s="30">
        <v>20.474</v>
      </c>
      <c r="P692" s="30">
        <v>19.196999999999999</v>
      </c>
      <c r="Q692" s="30">
        <v>18.056000000000001</v>
      </c>
      <c r="R692" s="30">
        <v>16.913</v>
      </c>
      <c r="T692" s="30">
        <v>29.402999999999999</v>
      </c>
      <c r="U692" s="30">
        <v>21.407</v>
      </c>
      <c r="V692" s="30">
        <v>19.826000000000001</v>
      </c>
      <c r="W692" s="30">
        <v>18.535</v>
      </c>
      <c r="X692" s="30">
        <v>17.343</v>
      </c>
    </row>
    <row r="693" spans="1:24" x14ac:dyDescent="0.25">
      <c r="A693" s="9" t="s">
        <v>23</v>
      </c>
      <c r="B693" s="30">
        <v>5.4980000000000002</v>
      </c>
      <c r="C693" s="30">
        <v>4.3620000000000001</v>
      </c>
      <c r="D693" s="30">
        <v>3.3290000000000002</v>
      </c>
      <c r="E693" s="30">
        <v>2.7589999999999999</v>
      </c>
      <c r="F693" s="30">
        <v>2.3119999999999998</v>
      </c>
      <c r="H693" s="30">
        <v>6.9139999999999997</v>
      </c>
      <c r="I693" s="30">
        <v>5.202</v>
      </c>
      <c r="J693" s="30">
        <v>4.6820000000000004</v>
      </c>
      <c r="K693" s="30">
        <v>4.2880000000000003</v>
      </c>
      <c r="L693" s="30">
        <v>3.8650000000000002</v>
      </c>
      <c r="N693" s="30">
        <v>6.9379999999999997</v>
      </c>
      <c r="O693" s="30">
        <v>5.8890000000000002</v>
      </c>
      <c r="P693" s="30">
        <v>5.016</v>
      </c>
      <c r="Q693" s="30">
        <v>4.4850000000000003</v>
      </c>
      <c r="R693" s="30">
        <v>4.09</v>
      </c>
      <c r="T693" s="30">
        <v>10.62</v>
      </c>
      <c r="U693" s="30">
        <v>9.0419999999999998</v>
      </c>
      <c r="V693" s="30">
        <v>7.5010000000000003</v>
      </c>
      <c r="W693" s="30">
        <v>6.4939999999999998</v>
      </c>
      <c r="X693" s="30">
        <v>5.5960000000000001</v>
      </c>
    </row>
    <row r="694" spans="1:24" x14ac:dyDescent="0.25">
      <c r="A694" s="9" t="s">
        <v>24</v>
      </c>
      <c r="B694" s="30">
        <v>34.72</v>
      </c>
      <c r="C694" s="30">
        <v>30.117000000000001</v>
      </c>
      <c r="D694" s="30">
        <v>26.704000000000001</v>
      </c>
      <c r="E694" s="30">
        <v>23.099</v>
      </c>
      <c r="F694" s="30">
        <v>19.516999999999999</v>
      </c>
      <c r="H694" s="30">
        <v>54.401000000000003</v>
      </c>
      <c r="I694" s="30">
        <v>45.499000000000002</v>
      </c>
      <c r="J694" s="30">
        <v>41.701999999999998</v>
      </c>
      <c r="K694" s="30">
        <v>37.789000000000001</v>
      </c>
      <c r="L694" s="30">
        <v>33.893000000000001</v>
      </c>
      <c r="N694" s="30">
        <v>56.484000000000002</v>
      </c>
      <c r="O694" s="30">
        <v>47.295999999999999</v>
      </c>
      <c r="P694" s="30">
        <v>43.8</v>
      </c>
      <c r="Q694" s="30">
        <v>40.014000000000003</v>
      </c>
      <c r="R694" s="30">
        <v>36.134999999999998</v>
      </c>
      <c r="T694" s="30">
        <v>56.543999999999997</v>
      </c>
      <c r="U694" s="30">
        <v>54.075000000000003</v>
      </c>
      <c r="V694" s="30">
        <v>50.765999999999998</v>
      </c>
      <c r="W694" s="30">
        <v>47.13</v>
      </c>
      <c r="X694" s="30">
        <v>43.392000000000003</v>
      </c>
    </row>
    <row r="695" spans="1:24" x14ac:dyDescent="0.25">
      <c r="A695" s="9" t="s">
        <v>25</v>
      </c>
      <c r="B695" s="30">
        <v>0</v>
      </c>
      <c r="C695" s="30">
        <v>0</v>
      </c>
      <c r="D695" s="30">
        <v>0</v>
      </c>
      <c r="E695" s="30">
        <v>0</v>
      </c>
      <c r="F695" s="30">
        <v>0</v>
      </c>
      <c r="H695" s="30">
        <v>0</v>
      </c>
      <c r="I695" s="30">
        <v>0</v>
      </c>
      <c r="J695" s="30">
        <v>0</v>
      </c>
      <c r="K695" s="30">
        <v>0</v>
      </c>
      <c r="L695" s="30">
        <v>0</v>
      </c>
      <c r="N695" s="30">
        <v>0</v>
      </c>
      <c r="O695" s="30">
        <v>0</v>
      </c>
      <c r="P695" s="30">
        <v>0</v>
      </c>
      <c r="Q695" s="30">
        <v>0</v>
      </c>
      <c r="R695" s="30">
        <v>0</v>
      </c>
      <c r="T695" s="30">
        <v>0</v>
      </c>
      <c r="U695" s="30">
        <v>0</v>
      </c>
      <c r="V695" s="30">
        <v>0</v>
      </c>
      <c r="W695" s="30">
        <v>0</v>
      </c>
      <c r="X695" s="30">
        <v>0</v>
      </c>
    </row>
    <row r="696" spans="1:24" x14ac:dyDescent="0.25">
      <c r="A696" s="9" t="s">
        <v>64</v>
      </c>
      <c r="B696" s="30">
        <v>46698.66</v>
      </c>
      <c r="C696" s="30">
        <v>35038.079999999987</v>
      </c>
      <c r="D696" s="30">
        <v>32742.720000000001</v>
      </c>
      <c r="E696" s="30">
        <v>30721.14</v>
      </c>
      <c r="F696" s="30">
        <v>28672.2</v>
      </c>
      <c r="H696" s="30">
        <v>46227.6</v>
      </c>
      <c r="I696" s="30">
        <v>36428.759999999987</v>
      </c>
      <c r="J696" s="30">
        <v>34336.800000000003</v>
      </c>
      <c r="K696" s="30">
        <v>32265.54</v>
      </c>
      <c r="L696" s="30">
        <v>30229.919999999998</v>
      </c>
      <c r="N696" s="30">
        <v>46571.76</v>
      </c>
      <c r="O696" s="30">
        <v>36852.300000000003</v>
      </c>
      <c r="P696" s="30">
        <v>34554.06</v>
      </c>
      <c r="Q696" s="30">
        <v>32501.34</v>
      </c>
      <c r="R696" s="30">
        <v>30442.68</v>
      </c>
      <c r="T696" s="30">
        <v>52926.12</v>
      </c>
      <c r="U696" s="30">
        <v>38532.78</v>
      </c>
      <c r="V696" s="30">
        <v>35686.44</v>
      </c>
      <c r="W696" s="30">
        <v>33363.18</v>
      </c>
      <c r="X696" s="30">
        <v>31218.12</v>
      </c>
    </row>
    <row r="697" spans="1:24" x14ac:dyDescent="0.25">
      <c r="A697" s="9" t="s">
        <v>65</v>
      </c>
      <c r="B697" s="30">
        <v>7951.4403509723043</v>
      </c>
      <c r="C697" s="30">
        <v>5965.9785341291517</v>
      </c>
      <c r="D697" s="30">
        <v>5575.1446617223692</v>
      </c>
      <c r="E697" s="30">
        <v>5230.9276588208159</v>
      </c>
      <c r="F697" s="30">
        <v>4882.0520338516799</v>
      </c>
      <c r="H697" s="30">
        <v>7871.2323644534399</v>
      </c>
      <c r="I697" s="30">
        <v>6202.7713900117442</v>
      </c>
      <c r="J697" s="30">
        <v>5846.5706948179204</v>
      </c>
      <c r="K697" s="30">
        <v>5493.8946150041756</v>
      </c>
      <c r="L697" s="30">
        <v>5147.2870034100479</v>
      </c>
      <c r="N697" s="30">
        <v>7929.8329262509442</v>
      </c>
      <c r="O697" s="30">
        <v>6274.8880855711204</v>
      </c>
      <c r="P697" s="30">
        <v>5883.5638318940637</v>
      </c>
      <c r="Q697" s="30">
        <v>5534.0445815076964</v>
      </c>
      <c r="R697" s="30">
        <v>5183.5139197513927</v>
      </c>
      <c r="T697" s="30">
        <v>9011.7979014473294</v>
      </c>
      <c r="U697" s="30">
        <v>6561.0255567748327</v>
      </c>
      <c r="V697" s="30">
        <v>6076.3756175991384</v>
      </c>
      <c r="W697" s="30">
        <v>5680.7911766365924</v>
      </c>
      <c r="X697" s="30">
        <v>5315.5490767721294</v>
      </c>
    </row>
    <row r="698" spans="1:24" x14ac:dyDescent="0.25">
      <c r="A698" s="9" t="s">
        <v>66</v>
      </c>
      <c r="B698" s="30">
        <v>30192.571866886101</v>
      </c>
      <c r="C698" s="30">
        <v>25759.16670576395</v>
      </c>
      <c r="D698" s="30">
        <v>22270.27140189795</v>
      </c>
      <c r="E698" s="30">
        <v>19135.588540981251</v>
      </c>
      <c r="F698" s="30">
        <v>16148.1338413227</v>
      </c>
      <c r="H698" s="30">
        <v>45508.335765515098</v>
      </c>
      <c r="I698" s="30">
        <v>37447.0191304982</v>
      </c>
      <c r="J698" s="30">
        <v>34231.595255690401</v>
      </c>
      <c r="K698" s="30">
        <v>31066.961301095849</v>
      </c>
      <c r="L698" s="30">
        <v>27884.652655574999</v>
      </c>
      <c r="N698" s="30">
        <v>46996.614657979248</v>
      </c>
      <c r="O698" s="30">
        <v>39435.6316030362</v>
      </c>
      <c r="P698" s="30">
        <v>36057.2965399643</v>
      </c>
      <c r="Q698" s="30">
        <v>32837.185766998497</v>
      </c>
      <c r="R698" s="30">
        <v>29696.87237351375</v>
      </c>
      <c r="T698" s="30">
        <v>50932.693168099999</v>
      </c>
      <c r="U698" s="30">
        <v>47529.865780261949</v>
      </c>
      <c r="V698" s="30">
        <v>43577.103467538349</v>
      </c>
      <c r="W698" s="30">
        <v>39958.890619519007</v>
      </c>
      <c r="X698" s="30">
        <v>36384.32339287315</v>
      </c>
    </row>
    <row r="699" spans="1:24" x14ac:dyDescent="0.25">
      <c r="A699" s="9" t="s">
        <v>67</v>
      </c>
      <c r="B699" s="30">
        <v>7389.7945928693007</v>
      </c>
      <c r="C699" s="30">
        <v>6410.0536799717001</v>
      </c>
      <c r="D699" s="30">
        <v>5683.6977072906002</v>
      </c>
      <c r="E699" s="30">
        <v>4916.3063574791004</v>
      </c>
      <c r="F699" s="30">
        <v>4154.0657137181997</v>
      </c>
      <c r="H699" s="30">
        <v>11578.744633930201</v>
      </c>
      <c r="I699" s="30">
        <v>9684.0510280442013</v>
      </c>
      <c r="J699" s="30">
        <v>8875.9009919231994</v>
      </c>
      <c r="K699" s="30">
        <v>8043.0190531955996</v>
      </c>
      <c r="L699" s="30">
        <v>7213.8405146862005</v>
      </c>
      <c r="N699" s="30">
        <v>12022.1097485585</v>
      </c>
      <c r="O699" s="30">
        <v>10066.4164586187</v>
      </c>
      <c r="P699" s="30">
        <v>9322.3309894906997</v>
      </c>
      <c r="Q699" s="30">
        <v>8516.4796155741005</v>
      </c>
      <c r="R699" s="30">
        <v>7690.9831933736004</v>
      </c>
      <c r="T699" s="30">
        <v>12034.816242410599</v>
      </c>
      <c r="U699" s="30">
        <v>11509.273953975</v>
      </c>
      <c r="V699" s="30">
        <v>10805.031963056599</v>
      </c>
      <c r="W699" s="30">
        <v>10031.191588727201</v>
      </c>
      <c r="X699" s="30">
        <v>9235.4075039095005</v>
      </c>
    </row>
    <row r="700" spans="1:24" x14ac:dyDescent="0.25">
      <c r="A700" s="9" t="s">
        <v>68</v>
      </c>
      <c r="B700" s="30">
        <v>0</v>
      </c>
      <c r="C700" s="30">
        <v>0</v>
      </c>
      <c r="D700" s="30">
        <v>0</v>
      </c>
      <c r="E700" s="30">
        <v>0</v>
      </c>
      <c r="F700" s="30">
        <v>0</v>
      </c>
      <c r="H700" s="30">
        <v>0</v>
      </c>
      <c r="I700" s="30">
        <v>0</v>
      </c>
      <c r="J700" s="30">
        <v>0</v>
      </c>
      <c r="K700" s="30">
        <v>0</v>
      </c>
      <c r="L700" s="30">
        <v>0</v>
      </c>
      <c r="N700" s="30">
        <v>0</v>
      </c>
      <c r="O700" s="30">
        <v>0</v>
      </c>
      <c r="P700" s="30">
        <v>0</v>
      </c>
      <c r="Q700" s="30">
        <v>0</v>
      </c>
      <c r="R700" s="30">
        <v>0</v>
      </c>
      <c r="T700" s="30">
        <v>0</v>
      </c>
      <c r="U700" s="30">
        <v>0</v>
      </c>
      <c r="V700" s="30">
        <v>0</v>
      </c>
      <c r="W700" s="30">
        <v>0</v>
      </c>
      <c r="X700" s="30">
        <v>0</v>
      </c>
    </row>
    <row r="701" spans="1:24" x14ac:dyDescent="0.25">
      <c r="A701" s="9" t="s">
        <v>69</v>
      </c>
      <c r="B701" s="30">
        <v>0</v>
      </c>
      <c r="C701" s="30">
        <v>0</v>
      </c>
      <c r="D701" s="30">
        <v>0</v>
      </c>
      <c r="E701" s="30">
        <v>0</v>
      </c>
      <c r="F701" s="30">
        <v>0</v>
      </c>
      <c r="H701" s="30">
        <v>0</v>
      </c>
      <c r="I701" s="30">
        <v>0</v>
      </c>
      <c r="J701" s="30">
        <v>0</v>
      </c>
      <c r="K701" s="30">
        <v>0</v>
      </c>
      <c r="L701" s="30">
        <v>0</v>
      </c>
      <c r="N701" s="30">
        <v>0</v>
      </c>
      <c r="O701" s="30">
        <v>0</v>
      </c>
      <c r="P701" s="30">
        <v>0</v>
      </c>
      <c r="Q701" s="30">
        <v>0</v>
      </c>
      <c r="R701" s="30">
        <v>0</v>
      </c>
      <c r="T701" s="30">
        <v>0</v>
      </c>
      <c r="U701" s="30">
        <v>0</v>
      </c>
      <c r="V701" s="30">
        <v>0</v>
      </c>
      <c r="W701" s="30">
        <v>0</v>
      </c>
      <c r="X701" s="30">
        <v>0</v>
      </c>
    </row>
    <row r="702" spans="1:24" x14ac:dyDescent="0.25">
      <c r="A702" s="9" t="s">
        <v>70</v>
      </c>
      <c r="B702" s="30">
        <v>0</v>
      </c>
      <c r="C702" s="30">
        <v>0</v>
      </c>
      <c r="D702" s="30">
        <v>0</v>
      </c>
      <c r="E702" s="30">
        <v>0</v>
      </c>
      <c r="F702" s="30">
        <v>0</v>
      </c>
      <c r="H702" s="30">
        <v>0</v>
      </c>
      <c r="I702" s="30">
        <v>0</v>
      </c>
      <c r="J702" s="30">
        <v>0</v>
      </c>
      <c r="K702" s="30">
        <v>0</v>
      </c>
      <c r="L702" s="30">
        <v>0</v>
      </c>
      <c r="N702" s="30">
        <v>0</v>
      </c>
      <c r="O702" s="30">
        <v>0</v>
      </c>
      <c r="P702" s="30">
        <v>0</v>
      </c>
      <c r="Q702" s="30">
        <v>0</v>
      </c>
      <c r="R702" s="30">
        <v>0</v>
      </c>
      <c r="T702" s="30">
        <v>0</v>
      </c>
      <c r="U702" s="30">
        <v>0</v>
      </c>
      <c r="V702" s="30">
        <v>0</v>
      </c>
      <c r="W702" s="30">
        <v>0</v>
      </c>
      <c r="X702" s="30">
        <v>0</v>
      </c>
    </row>
    <row r="703" spans="1:24" x14ac:dyDescent="0.25">
      <c r="A703" s="9" t="s">
        <v>10</v>
      </c>
      <c r="B703" s="30">
        <v>0</v>
      </c>
      <c r="C703" s="30">
        <v>0</v>
      </c>
      <c r="D703" s="30">
        <v>0</v>
      </c>
      <c r="E703" s="30">
        <v>0</v>
      </c>
      <c r="F703" s="30">
        <v>0</v>
      </c>
      <c r="H703" s="30">
        <v>0</v>
      </c>
      <c r="I703" s="30">
        <v>0</v>
      </c>
      <c r="J703" s="30">
        <v>0</v>
      </c>
      <c r="K703" s="30">
        <v>0</v>
      </c>
      <c r="L703" s="30">
        <v>0</v>
      </c>
      <c r="N703" s="30">
        <v>0</v>
      </c>
      <c r="O703" s="30">
        <v>0</v>
      </c>
      <c r="P703" s="30">
        <v>0</v>
      </c>
      <c r="Q703" s="30">
        <v>0</v>
      </c>
      <c r="R703" s="30">
        <v>0</v>
      </c>
      <c r="T703" s="30">
        <v>0</v>
      </c>
      <c r="U703" s="30">
        <v>0</v>
      </c>
      <c r="V703" s="30">
        <v>0</v>
      </c>
      <c r="W703" s="30">
        <v>0</v>
      </c>
      <c r="X703" s="30">
        <v>0</v>
      </c>
    </row>
    <row r="704" spans="1:24" x14ac:dyDescent="0.25">
      <c r="A704" s="9" t="s">
        <v>26</v>
      </c>
      <c r="B704" s="30">
        <v>92232.9</v>
      </c>
      <c r="C704" s="30">
        <v>73173.600000000006</v>
      </c>
      <c r="D704" s="30">
        <v>66272.2</v>
      </c>
      <c r="E704" s="30">
        <v>60004.1</v>
      </c>
      <c r="F704" s="30">
        <v>53856.6</v>
      </c>
      <c r="H704" s="30">
        <v>111186</v>
      </c>
      <c r="I704" s="30">
        <v>89762.9</v>
      </c>
      <c r="J704" s="30">
        <v>83291.100000000006</v>
      </c>
      <c r="K704" s="30">
        <v>76869.5</v>
      </c>
      <c r="L704" s="30">
        <v>70475.8</v>
      </c>
      <c r="N704" s="30">
        <v>113521</v>
      </c>
      <c r="O704" s="30">
        <v>92629.6</v>
      </c>
      <c r="P704" s="30">
        <v>85817.5</v>
      </c>
      <c r="Q704" s="30">
        <v>79389.2</v>
      </c>
      <c r="R704" s="30">
        <v>73014.3</v>
      </c>
      <c r="T704" s="30">
        <v>124906</v>
      </c>
      <c r="U704" s="30">
        <v>104133</v>
      </c>
      <c r="V704" s="30">
        <v>96145.1</v>
      </c>
      <c r="W704" s="30">
        <v>89034.4</v>
      </c>
      <c r="X704" s="30">
        <v>82153.600000000006</v>
      </c>
    </row>
    <row r="706" spans="1:24" x14ac:dyDescent="0.25">
      <c r="A706" s="9" t="s">
        <v>319</v>
      </c>
      <c r="B706" s="9">
        <v>100</v>
      </c>
      <c r="C706" s="9">
        <v>95</v>
      </c>
      <c r="D706" s="9">
        <v>90</v>
      </c>
      <c r="E706" s="9">
        <v>85</v>
      </c>
      <c r="F706" s="9">
        <v>80</v>
      </c>
      <c r="G706" s="9" t="s">
        <v>320</v>
      </c>
      <c r="H706" s="9">
        <v>100</v>
      </c>
      <c r="I706" s="9">
        <v>95</v>
      </c>
      <c r="J706" s="9">
        <v>90</v>
      </c>
      <c r="K706" s="9">
        <v>85</v>
      </c>
      <c r="L706" s="9">
        <v>80</v>
      </c>
      <c r="M706" s="9" t="s">
        <v>321</v>
      </c>
      <c r="N706" s="9">
        <v>100</v>
      </c>
      <c r="O706" s="9">
        <v>95</v>
      </c>
      <c r="P706" s="9">
        <v>90</v>
      </c>
      <c r="Q706" s="9">
        <v>85</v>
      </c>
      <c r="R706" s="9">
        <v>80</v>
      </c>
      <c r="S706" s="9" t="s">
        <v>322</v>
      </c>
      <c r="T706" s="9">
        <v>100</v>
      </c>
      <c r="U706" s="9">
        <v>95</v>
      </c>
      <c r="V706" s="9">
        <v>90</v>
      </c>
      <c r="W706" s="9">
        <v>85</v>
      </c>
      <c r="X706" s="9">
        <v>80</v>
      </c>
    </row>
    <row r="707" spans="1:24" x14ac:dyDescent="0.25">
      <c r="A707" s="9" t="s">
        <v>22</v>
      </c>
      <c r="B707" s="30">
        <v>0</v>
      </c>
      <c r="C707" s="30">
        <v>0</v>
      </c>
      <c r="D707" s="30">
        <v>0</v>
      </c>
      <c r="E707" s="30">
        <v>0</v>
      </c>
      <c r="F707" s="30">
        <v>0</v>
      </c>
      <c r="H707" s="30">
        <v>0</v>
      </c>
      <c r="I707" s="30">
        <v>0</v>
      </c>
      <c r="J707" s="30">
        <v>0</v>
      </c>
      <c r="K707" s="30">
        <v>0</v>
      </c>
      <c r="L707" s="30">
        <v>0</v>
      </c>
      <c r="N707" s="30">
        <v>0</v>
      </c>
      <c r="O707" s="30">
        <v>0</v>
      </c>
      <c r="P707" s="30">
        <v>0</v>
      </c>
      <c r="Q707" s="30">
        <v>0</v>
      </c>
      <c r="R707" s="30">
        <v>0</v>
      </c>
      <c r="T707" s="30">
        <v>0</v>
      </c>
      <c r="U707" s="30">
        <v>0</v>
      </c>
      <c r="V707" s="30">
        <v>0</v>
      </c>
      <c r="W707" s="30">
        <v>0</v>
      </c>
      <c r="X707" s="30">
        <v>0</v>
      </c>
    </row>
    <row r="708" spans="1:24" x14ac:dyDescent="0.25">
      <c r="A708" s="9" t="s">
        <v>23</v>
      </c>
      <c r="B708" s="30">
        <v>0</v>
      </c>
      <c r="C708" s="30">
        <v>0</v>
      </c>
      <c r="D708" s="30">
        <v>0</v>
      </c>
      <c r="E708" s="30">
        <v>0</v>
      </c>
      <c r="F708" s="30">
        <v>0</v>
      </c>
      <c r="H708" s="30">
        <v>0</v>
      </c>
      <c r="I708" s="30">
        <v>0</v>
      </c>
      <c r="J708" s="30">
        <v>0</v>
      </c>
      <c r="K708" s="30">
        <v>0</v>
      </c>
      <c r="L708" s="30">
        <v>0</v>
      </c>
      <c r="N708" s="30">
        <v>0</v>
      </c>
      <c r="O708" s="30">
        <v>0</v>
      </c>
      <c r="P708" s="30">
        <v>0</v>
      </c>
      <c r="Q708" s="30">
        <v>0</v>
      </c>
      <c r="R708" s="30">
        <v>0</v>
      </c>
      <c r="T708" s="30">
        <v>0</v>
      </c>
      <c r="U708" s="30">
        <v>0</v>
      </c>
      <c r="V708" s="30">
        <v>0</v>
      </c>
      <c r="W708" s="30">
        <v>0</v>
      </c>
      <c r="X708" s="30">
        <v>0</v>
      </c>
    </row>
    <row r="709" spans="1:24" x14ac:dyDescent="0.25">
      <c r="A709" s="9" t="s">
        <v>24</v>
      </c>
      <c r="B709" s="30">
        <v>0</v>
      </c>
      <c r="C709" s="30">
        <v>0</v>
      </c>
      <c r="D709" s="30">
        <v>0</v>
      </c>
      <c r="E709" s="30">
        <v>0</v>
      </c>
      <c r="F709" s="30">
        <v>0</v>
      </c>
      <c r="H709" s="30">
        <v>0</v>
      </c>
      <c r="I709" s="30">
        <v>0</v>
      </c>
      <c r="J709" s="30">
        <v>0</v>
      </c>
      <c r="K709" s="30">
        <v>0</v>
      </c>
      <c r="L709" s="30">
        <v>0</v>
      </c>
      <c r="N709" s="30">
        <v>0</v>
      </c>
      <c r="O709" s="30">
        <v>0</v>
      </c>
      <c r="P709" s="30">
        <v>0</v>
      </c>
      <c r="Q709" s="30">
        <v>0</v>
      </c>
      <c r="R709" s="30">
        <v>0</v>
      </c>
      <c r="T709" s="30">
        <v>0</v>
      </c>
      <c r="U709" s="30">
        <v>0</v>
      </c>
      <c r="V709" s="30">
        <v>0</v>
      </c>
      <c r="W709" s="30">
        <v>0</v>
      </c>
      <c r="X709" s="30">
        <v>0</v>
      </c>
    </row>
    <row r="710" spans="1:24" x14ac:dyDescent="0.25">
      <c r="A710" s="9" t="s">
        <v>25</v>
      </c>
      <c r="B710" s="30">
        <v>6</v>
      </c>
      <c r="C710" s="30">
        <v>6</v>
      </c>
      <c r="D710" s="30">
        <v>6</v>
      </c>
      <c r="E710" s="30">
        <v>6</v>
      </c>
      <c r="F710" s="30">
        <v>6</v>
      </c>
      <c r="H710" s="30">
        <v>7</v>
      </c>
      <c r="I710" s="30">
        <v>7</v>
      </c>
      <c r="J710" s="30">
        <v>7</v>
      </c>
      <c r="K710" s="30">
        <v>7</v>
      </c>
      <c r="L710" s="30">
        <v>7</v>
      </c>
      <c r="N710" s="30">
        <v>8</v>
      </c>
      <c r="O710" s="30">
        <v>8</v>
      </c>
      <c r="P710" s="30">
        <v>8</v>
      </c>
      <c r="Q710" s="30">
        <v>8</v>
      </c>
      <c r="R710" s="30">
        <v>8</v>
      </c>
      <c r="T710" s="30">
        <v>12</v>
      </c>
      <c r="U710" s="30">
        <v>12</v>
      </c>
      <c r="V710" s="30">
        <v>12</v>
      </c>
      <c r="W710" s="30">
        <v>12</v>
      </c>
      <c r="X710" s="30">
        <v>12</v>
      </c>
    </row>
    <row r="711" spans="1:24" x14ac:dyDescent="0.25">
      <c r="A711" s="9" t="s">
        <v>64</v>
      </c>
      <c r="B711" s="30">
        <v>0</v>
      </c>
      <c r="C711" s="30">
        <v>0</v>
      </c>
      <c r="D711" s="30">
        <v>0</v>
      </c>
      <c r="E711" s="30">
        <v>0</v>
      </c>
      <c r="F711" s="30">
        <v>0</v>
      </c>
      <c r="H711" s="30">
        <v>0</v>
      </c>
      <c r="I711" s="30">
        <v>0</v>
      </c>
      <c r="J711" s="30">
        <v>0</v>
      </c>
      <c r="K711" s="30">
        <v>0</v>
      </c>
      <c r="L711" s="30">
        <v>0</v>
      </c>
      <c r="N711" s="30">
        <v>0</v>
      </c>
      <c r="O711" s="30">
        <v>0</v>
      </c>
      <c r="P711" s="30">
        <v>0</v>
      </c>
      <c r="Q711" s="30">
        <v>0</v>
      </c>
      <c r="R711" s="30">
        <v>0</v>
      </c>
      <c r="T711" s="30">
        <v>0</v>
      </c>
      <c r="U711" s="30">
        <v>0</v>
      </c>
      <c r="V711" s="30">
        <v>0</v>
      </c>
      <c r="W711" s="30">
        <v>0</v>
      </c>
      <c r="X711" s="30">
        <v>0</v>
      </c>
    </row>
    <row r="712" spans="1:24" x14ac:dyDescent="0.25">
      <c r="A712" s="9" t="s">
        <v>65</v>
      </c>
      <c r="B712" s="30">
        <v>0</v>
      </c>
      <c r="C712" s="30">
        <v>0</v>
      </c>
      <c r="D712" s="30">
        <v>0</v>
      </c>
      <c r="E712" s="30">
        <v>0</v>
      </c>
      <c r="F712" s="30">
        <v>0</v>
      </c>
      <c r="H712" s="30">
        <v>0</v>
      </c>
      <c r="I712" s="30">
        <v>0</v>
      </c>
      <c r="J712" s="30">
        <v>0</v>
      </c>
      <c r="K712" s="30">
        <v>0</v>
      </c>
      <c r="L712" s="30">
        <v>0</v>
      </c>
      <c r="N712" s="30">
        <v>0</v>
      </c>
      <c r="O712" s="30">
        <v>0</v>
      </c>
      <c r="P712" s="30">
        <v>0</v>
      </c>
      <c r="Q712" s="30">
        <v>0</v>
      </c>
      <c r="R712" s="30">
        <v>0</v>
      </c>
      <c r="T712" s="30">
        <v>0</v>
      </c>
      <c r="U712" s="30">
        <v>0</v>
      </c>
      <c r="V712" s="30">
        <v>0</v>
      </c>
      <c r="W712" s="30">
        <v>0</v>
      </c>
      <c r="X712" s="30">
        <v>0</v>
      </c>
    </row>
    <row r="713" spans="1:24" x14ac:dyDescent="0.25">
      <c r="A713" s="9" t="s">
        <v>66</v>
      </c>
      <c r="B713" s="30">
        <v>0</v>
      </c>
      <c r="C713" s="30">
        <v>0</v>
      </c>
      <c r="D713" s="30">
        <v>0</v>
      </c>
      <c r="E713" s="30">
        <v>0</v>
      </c>
      <c r="F713" s="30">
        <v>0</v>
      </c>
      <c r="H713" s="30">
        <v>0</v>
      </c>
      <c r="I713" s="30">
        <v>0</v>
      </c>
      <c r="J713" s="30">
        <v>0</v>
      </c>
      <c r="K713" s="30">
        <v>0</v>
      </c>
      <c r="L713" s="30">
        <v>0</v>
      </c>
      <c r="N713" s="30">
        <v>0</v>
      </c>
      <c r="O713" s="30">
        <v>0</v>
      </c>
      <c r="P713" s="30">
        <v>0</v>
      </c>
      <c r="Q713" s="30">
        <v>0</v>
      </c>
      <c r="R713" s="30">
        <v>0</v>
      </c>
      <c r="T713" s="30">
        <v>0</v>
      </c>
      <c r="U713" s="30">
        <v>0</v>
      </c>
      <c r="V713" s="30">
        <v>0</v>
      </c>
      <c r="W713" s="30">
        <v>0</v>
      </c>
      <c r="X713" s="30">
        <v>0</v>
      </c>
    </row>
    <row r="714" spans="1:24" x14ac:dyDescent="0.25">
      <c r="A714" s="9" t="s">
        <v>67</v>
      </c>
      <c r="B714" s="30">
        <v>0</v>
      </c>
      <c r="C714" s="30">
        <v>0</v>
      </c>
      <c r="D714" s="30">
        <v>0</v>
      </c>
      <c r="E714" s="30">
        <v>0</v>
      </c>
      <c r="F714" s="30">
        <v>0</v>
      </c>
      <c r="H714" s="30">
        <v>0</v>
      </c>
      <c r="I714" s="30">
        <v>0</v>
      </c>
      <c r="J714" s="30">
        <v>0</v>
      </c>
      <c r="K714" s="30">
        <v>0</v>
      </c>
      <c r="L714" s="30">
        <v>0</v>
      </c>
      <c r="N714" s="30">
        <v>0</v>
      </c>
      <c r="O714" s="30">
        <v>0</v>
      </c>
      <c r="P714" s="30">
        <v>0</v>
      </c>
      <c r="Q714" s="30">
        <v>0</v>
      </c>
      <c r="R714" s="30">
        <v>0</v>
      </c>
      <c r="T714" s="30">
        <v>0</v>
      </c>
      <c r="U714" s="30">
        <v>0</v>
      </c>
      <c r="V714" s="30">
        <v>0</v>
      </c>
      <c r="W714" s="30">
        <v>0</v>
      </c>
      <c r="X714" s="30">
        <v>0</v>
      </c>
    </row>
    <row r="715" spans="1:24" x14ac:dyDescent="0.25">
      <c r="A715" s="9" t="s">
        <v>68</v>
      </c>
      <c r="B715" s="30">
        <v>2493.96</v>
      </c>
      <c r="C715" s="30">
        <v>2493.96</v>
      </c>
      <c r="D715" s="30">
        <v>2493.96</v>
      </c>
      <c r="E715" s="30">
        <v>2493.96</v>
      </c>
      <c r="F715" s="30">
        <v>2493.96</v>
      </c>
      <c r="H715" s="30">
        <v>2909.62</v>
      </c>
      <c r="I715" s="30">
        <v>2909.62</v>
      </c>
      <c r="J715" s="30">
        <v>2909.62</v>
      </c>
      <c r="K715" s="30">
        <v>2909.62</v>
      </c>
      <c r="L715" s="30">
        <v>2909.62</v>
      </c>
      <c r="N715" s="30">
        <v>3325.28</v>
      </c>
      <c r="O715" s="30">
        <v>3325.28</v>
      </c>
      <c r="P715" s="30">
        <v>3325.28</v>
      </c>
      <c r="Q715" s="30">
        <v>3325.28</v>
      </c>
      <c r="R715" s="30">
        <v>3325.28</v>
      </c>
      <c r="T715" s="30">
        <v>4987.92</v>
      </c>
      <c r="U715" s="30">
        <v>4987.92</v>
      </c>
      <c r="V715" s="30">
        <v>4987.92</v>
      </c>
      <c r="W715" s="30">
        <v>4987.92</v>
      </c>
      <c r="X715" s="30">
        <v>4987.92</v>
      </c>
    </row>
    <row r="716" spans="1:24" x14ac:dyDescent="0.25">
      <c r="A716" s="9" t="s">
        <v>69</v>
      </c>
      <c r="B716" s="30">
        <v>1277.0345580000001</v>
      </c>
      <c r="C716" s="30">
        <v>1277.0345580000001</v>
      </c>
      <c r="D716" s="30">
        <v>1277.0345580000001</v>
      </c>
      <c r="E716" s="30">
        <v>1277.0345580000001</v>
      </c>
      <c r="F716" s="30">
        <v>1277.0345580000001</v>
      </c>
      <c r="H716" s="30">
        <v>1489.8736510000001</v>
      </c>
      <c r="I716" s="30">
        <v>1489.8736510000001</v>
      </c>
      <c r="J716" s="30">
        <v>1489.8736510000001</v>
      </c>
      <c r="K716" s="30">
        <v>1489.8736510000001</v>
      </c>
      <c r="L716" s="30">
        <v>1489.8736510000001</v>
      </c>
      <c r="N716" s="30">
        <v>1702.7127439999999</v>
      </c>
      <c r="O716" s="30">
        <v>1702.7127439999999</v>
      </c>
      <c r="P716" s="30">
        <v>1702.7127439999999</v>
      </c>
      <c r="Q716" s="30">
        <v>1702.7127439999999</v>
      </c>
      <c r="R716" s="30">
        <v>1702.7127439999999</v>
      </c>
      <c r="T716" s="30">
        <v>2554.0691160000001</v>
      </c>
      <c r="U716" s="30">
        <v>2554.0691160000001</v>
      </c>
      <c r="V716" s="30">
        <v>2554.0691160000001</v>
      </c>
      <c r="W716" s="30">
        <v>2554.0691160000001</v>
      </c>
      <c r="X716" s="30">
        <v>2554.0691160000001</v>
      </c>
    </row>
    <row r="717" spans="1:24" x14ac:dyDescent="0.25">
      <c r="A717" s="9" t="s">
        <v>70</v>
      </c>
      <c r="B717" s="30">
        <v>3858.7391275132431</v>
      </c>
      <c r="C717" s="30">
        <v>3665.8021711376141</v>
      </c>
      <c r="D717" s="30">
        <v>3472.8652147619518</v>
      </c>
      <c r="E717" s="30">
        <v>3279.9282583862901</v>
      </c>
      <c r="F717" s="30">
        <v>3086.9913020106392</v>
      </c>
      <c r="H717" s="30">
        <v>3860.1685548619098</v>
      </c>
      <c r="I717" s="30">
        <v>3667.160127118841</v>
      </c>
      <c r="J717" s="30">
        <v>3474.1516993757682</v>
      </c>
      <c r="K717" s="30">
        <v>3281.143271632684</v>
      </c>
      <c r="L717" s="30">
        <v>3088.1348438895948</v>
      </c>
      <c r="N717" s="30">
        <v>3860.1685548619221</v>
      </c>
      <c r="O717" s="30">
        <v>3667.160127118836</v>
      </c>
      <c r="P717" s="30">
        <v>3474.15169937574</v>
      </c>
      <c r="Q717" s="30">
        <v>3281.1432716326431</v>
      </c>
      <c r="R717" s="30">
        <v>3088.1348438895411</v>
      </c>
      <c r="T717" s="30">
        <v>3861.5979822105428</v>
      </c>
      <c r="U717" s="30">
        <v>3668.518083100028</v>
      </c>
      <c r="V717" s="30">
        <v>3475.4381839894991</v>
      </c>
      <c r="W717" s="30">
        <v>3282.3582848789788</v>
      </c>
      <c r="X717" s="30">
        <v>3089.2783857684481</v>
      </c>
    </row>
    <row r="718" spans="1:24" x14ac:dyDescent="0.25">
      <c r="A718" s="9" t="s">
        <v>10</v>
      </c>
      <c r="B718" s="30">
        <v>74665.84870531522</v>
      </c>
      <c r="C718" s="30">
        <v>70932.556270050089</v>
      </c>
      <c r="D718" s="30">
        <v>67199.263834784331</v>
      </c>
      <c r="E718" s="30">
        <v>63465.971399518588</v>
      </c>
      <c r="F718" s="30">
        <v>59732.678964253028</v>
      </c>
      <c r="H718" s="30">
        <v>74693.507845418717</v>
      </c>
      <c r="I718" s="30">
        <v>70958.832453148309</v>
      </c>
      <c r="J718" s="30">
        <v>67224.157060877813</v>
      </c>
      <c r="K718" s="30">
        <v>63489.481668607114</v>
      </c>
      <c r="L718" s="30">
        <v>59754.80627633629</v>
      </c>
      <c r="N718" s="30">
        <v>74693.507845418979</v>
      </c>
      <c r="O718" s="30">
        <v>70958.832453148207</v>
      </c>
      <c r="P718" s="30">
        <v>67224.157060877289</v>
      </c>
      <c r="Q718" s="30">
        <v>63489.481668606299</v>
      </c>
      <c r="R718" s="30">
        <v>59754.806276335243</v>
      </c>
      <c r="T718" s="30">
        <v>74721.166985521588</v>
      </c>
      <c r="U718" s="30">
        <v>70985.108636245728</v>
      </c>
      <c r="V718" s="30">
        <v>67249.05028696965</v>
      </c>
      <c r="W718" s="30">
        <v>63512.991937693703</v>
      </c>
      <c r="X718" s="30">
        <v>59776.933588417538</v>
      </c>
    </row>
    <row r="719" spans="1:24" x14ac:dyDescent="0.25">
      <c r="A719" s="9" t="s">
        <v>26</v>
      </c>
      <c r="B719" s="30">
        <v>82299.100000000006</v>
      </c>
      <c r="C719" s="30">
        <v>78372.600000000006</v>
      </c>
      <c r="D719" s="30">
        <v>74446.2</v>
      </c>
      <c r="E719" s="30">
        <v>70519.8</v>
      </c>
      <c r="F719" s="30">
        <v>66593.399999999994</v>
      </c>
      <c r="H719" s="30">
        <v>82956.600000000006</v>
      </c>
      <c r="I719" s="30">
        <v>79028.7</v>
      </c>
      <c r="J719" s="30">
        <v>75100.899999999994</v>
      </c>
      <c r="K719" s="30">
        <v>71173</v>
      </c>
      <c r="L719" s="30">
        <v>67245.100000000006</v>
      </c>
      <c r="N719" s="30">
        <v>83585.100000000006</v>
      </c>
      <c r="O719" s="30">
        <v>79657.2</v>
      </c>
      <c r="P719" s="30">
        <v>75729.3</v>
      </c>
      <c r="Q719" s="30">
        <v>71801.5</v>
      </c>
      <c r="R719" s="30">
        <v>67873.600000000006</v>
      </c>
      <c r="T719" s="30">
        <v>86128</v>
      </c>
      <c r="U719" s="30">
        <v>82198.7</v>
      </c>
      <c r="V719" s="30">
        <v>78269.3</v>
      </c>
      <c r="W719" s="30">
        <v>74340</v>
      </c>
      <c r="X719" s="30">
        <v>70410.7</v>
      </c>
    </row>
    <row r="721" spans="1:24" x14ac:dyDescent="0.25">
      <c r="A721" s="9" t="s">
        <v>323</v>
      </c>
      <c r="B721" s="9">
        <v>100</v>
      </c>
      <c r="C721" s="9">
        <v>95</v>
      </c>
      <c r="D721" s="9">
        <v>90</v>
      </c>
      <c r="E721" s="9">
        <v>85</v>
      </c>
      <c r="F721" s="9">
        <v>80</v>
      </c>
      <c r="G721" s="9" t="s">
        <v>324</v>
      </c>
      <c r="H721" s="9">
        <v>100</v>
      </c>
      <c r="I721" s="9">
        <v>95</v>
      </c>
      <c r="J721" s="9">
        <v>90</v>
      </c>
      <c r="K721" s="9">
        <v>85</v>
      </c>
      <c r="L721" s="9">
        <v>80</v>
      </c>
      <c r="M721" s="9" t="s">
        <v>325</v>
      </c>
      <c r="N721" s="9">
        <v>100</v>
      </c>
      <c r="O721" s="9">
        <v>95</v>
      </c>
      <c r="P721" s="9">
        <v>90</v>
      </c>
      <c r="Q721" s="9">
        <v>85</v>
      </c>
      <c r="R721" s="9">
        <v>80</v>
      </c>
      <c r="S721" s="9" t="s">
        <v>326</v>
      </c>
      <c r="T721" s="9">
        <v>100</v>
      </c>
      <c r="U721" s="9">
        <v>95</v>
      </c>
      <c r="V721" s="9">
        <v>90</v>
      </c>
      <c r="W721" s="9">
        <v>85</v>
      </c>
      <c r="X721" s="9">
        <v>80</v>
      </c>
    </row>
    <row r="722" spans="1:24" x14ac:dyDescent="0.25">
      <c r="A722" s="9" t="s">
        <v>22</v>
      </c>
      <c r="B722" s="30">
        <v>8.6080000000000005</v>
      </c>
      <c r="C722" s="30">
        <v>8.6080000000000005</v>
      </c>
      <c r="D722" s="30">
        <v>8.6080000000000005</v>
      </c>
      <c r="E722" s="30">
        <v>8.6080000000000005</v>
      </c>
      <c r="F722" s="30">
        <v>8.6080000000000005</v>
      </c>
      <c r="H722" s="30">
        <v>5.6130000000000004</v>
      </c>
      <c r="I722" s="30">
        <v>5.6130000000000004</v>
      </c>
      <c r="J722" s="30">
        <v>5.6130000000000004</v>
      </c>
      <c r="K722" s="30">
        <v>5.6130000000000004</v>
      </c>
      <c r="L722" s="30">
        <v>5.6130000000000004</v>
      </c>
      <c r="N722" s="30">
        <v>4.9379999999999997</v>
      </c>
      <c r="O722" s="30">
        <v>4.9379999999999997</v>
      </c>
      <c r="P722" s="30">
        <v>4.9379999999999997</v>
      </c>
      <c r="Q722" s="30">
        <v>4.9379999999999997</v>
      </c>
      <c r="R722" s="30">
        <v>4.9379999999999997</v>
      </c>
      <c r="T722" s="30">
        <v>3.0880000000000001</v>
      </c>
      <c r="U722" s="30">
        <v>3.0880000000000001</v>
      </c>
      <c r="V722" s="30">
        <v>3.0880000000000001</v>
      </c>
      <c r="W722" s="30">
        <v>3.0880000000000001</v>
      </c>
      <c r="X722" s="30">
        <v>3.0880000000000001</v>
      </c>
    </row>
    <row r="723" spans="1:24" x14ac:dyDescent="0.25">
      <c r="A723" s="9" t="s">
        <v>23</v>
      </c>
      <c r="B723" s="30">
        <v>0</v>
      </c>
      <c r="C723" s="30">
        <v>0</v>
      </c>
      <c r="D723" s="30">
        <v>0</v>
      </c>
      <c r="E723" s="30">
        <v>0</v>
      </c>
      <c r="F723" s="30">
        <v>0</v>
      </c>
      <c r="H723" s="30">
        <v>0</v>
      </c>
      <c r="I723" s="30">
        <v>0</v>
      </c>
      <c r="J723" s="30">
        <v>0</v>
      </c>
      <c r="K723" s="30">
        <v>0</v>
      </c>
      <c r="L723" s="30">
        <v>0</v>
      </c>
      <c r="N723" s="30">
        <v>0</v>
      </c>
      <c r="O723" s="30">
        <v>0</v>
      </c>
      <c r="P723" s="30">
        <v>0</v>
      </c>
      <c r="Q723" s="30">
        <v>0</v>
      </c>
      <c r="R723" s="30">
        <v>0</v>
      </c>
      <c r="T723" s="30">
        <v>0</v>
      </c>
      <c r="U723" s="30">
        <v>0</v>
      </c>
      <c r="V723" s="30">
        <v>0</v>
      </c>
      <c r="W723" s="30">
        <v>0</v>
      </c>
      <c r="X723" s="30">
        <v>0</v>
      </c>
    </row>
    <row r="724" spans="1:24" x14ac:dyDescent="0.25">
      <c r="A724" s="9" t="s">
        <v>24</v>
      </c>
      <c r="B724" s="30">
        <v>0</v>
      </c>
      <c r="C724" s="30">
        <v>0</v>
      </c>
      <c r="D724" s="30">
        <v>0</v>
      </c>
      <c r="E724" s="30">
        <v>0</v>
      </c>
      <c r="F724" s="30">
        <v>0</v>
      </c>
      <c r="H724" s="30">
        <v>0</v>
      </c>
      <c r="I724" s="30">
        <v>0</v>
      </c>
      <c r="J724" s="30">
        <v>0</v>
      </c>
      <c r="K724" s="30">
        <v>0</v>
      </c>
      <c r="L724" s="30">
        <v>0</v>
      </c>
      <c r="N724" s="30">
        <v>0</v>
      </c>
      <c r="O724" s="30">
        <v>0</v>
      </c>
      <c r="P724" s="30">
        <v>0</v>
      </c>
      <c r="Q724" s="30">
        <v>0</v>
      </c>
      <c r="R724" s="30">
        <v>0</v>
      </c>
      <c r="T724" s="30">
        <v>0</v>
      </c>
      <c r="U724" s="30">
        <v>0</v>
      </c>
      <c r="V724" s="30">
        <v>0</v>
      </c>
      <c r="W724" s="30">
        <v>0</v>
      </c>
      <c r="X724" s="30">
        <v>0</v>
      </c>
    </row>
    <row r="725" spans="1:24" x14ac:dyDescent="0.25">
      <c r="A725" s="9" t="s">
        <v>25</v>
      </c>
      <c r="B725" s="30">
        <v>6</v>
      </c>
      <c r="C725" s="30">
        <v>6</v>
      </c>
      <c r="D725" s="30">
        <v>6</v>
      </c>
      <c r="E725" s="30">
        <v>6</v>
      </c>
      <c r="F725" s="30">
        <v>6</v>
      </c>
      <c r="H725" s="30">
        <v>7</v>
      </c>
      <c r="I725" s="30">
        <v>7</v>
      </c>
      <c r="J725" s="30">
        <v>7</v>
      </c>
      <c r="K725" s="30">
        <v>7</v>
      </c>
      <c r="L725" s="30">
        <v>7</v>
      </c>
      <c r="N725" s="30">
        <v>8</v>
      </c>
      <c r="O725" s="30">
        <v>8</v>
      </c>
      <c r="P725" s="30">
        <v>8</v>
      </c>
      <c r="Q725" s="30">
        <v>8</v>
      </c>
      <c r="R725" s="30">
        <v>8</v>
      </c>
      <c r="T725" s="30">
        <v>12</v>
      </c>
      <c r="U725" s="30">
        <v>12</v>
      </c>
      <c r="V725" s="30">
        <v>12</v>
      </c>
      <c r="W725" s="30">
        <v>12</v>
      </c>
      <c r="X725" s="30">
        <v>12</v>
      </c>
    </row>
    <row r="726" spans="1:24" x14ac:dyDescent="0.25">
      <c r="A726" s="9" t="s">
        <v>64</v>
      </c>
      <c r="B726" s="30">
        <v>15494.58</v>
      </c>
      <c r="C726" s="30">
        <v>15494.58</v>
      </c>
      <c r="D726" s="30">
        <v>15494.58</v>
      </c>
      <c r="E726" s="30">
        <v>15494.58</v>
      </c>
      <c r="F726" s="30">
        <v>15494.58</v>
      </c>
      <c r="H726" s="30">
        <v>10102.536</v>
      </c>
      <c r="I726" s="30">
        <v>10102.536</v>
      </c>
      <c r="J726" s="30">
        <v>10102.536</v>
      </c>
      <c r="K726" s="30">
        <v>10102.536</v>
      </c>
      <c r="L726" s="30">
        <v>10102.536</v>
      </c>
      <c r="N726" s="30">
        <v>8888.3640000000014</v>
      </c>
      <c r="O726" s="30">
        <v>8888.3640000000014</v>
      </c>
      <c r="P726" s="30">
        <v>8888.3640000000014</v>
      </c>
      <c r="Q726" s="30">
        <v>8888.3640000000014</v>
      </c>
      <c r="R726" s="30">
        <v>8888.3640000000014</v>
      </c>
      <c r="T726" s="30">
        <v>5557.5360000000001</v>
      </c>
      <c r="U726" s="30">
        <v>5557.5360000000001</v>
      </c>
      <c r="V726" s="30">
        <v>5557.5360000000001</v>
      </c>
      <c r="W726" s="30">
        <v>5557.5360000000001</v>
      </c>
      <c r="X726" s="30">
        <v>5557.5360000000001</v>
      </c>
    </row>
    <row r="727" spans="1:24" x14ac:dyDescent="0.25">
      <c r="A727" s="9" t="s">
        <v>65</v>
      </c>
      <c r="B727" s="30">
        <v>2638.281882892752</v>
      </c>
      <c r="C727" s="30">
        <v>2638.281882892752</v>
      </c>
      <c r="D727" s="30">
        <v>2638.281882892752</v>
      </c>
      <c r="E727" s="30">
        <v>2638.281882892752</v>
      </c>
      <c r="F727" s="30">
        <v>2638.281882892752</v>
      </c>
      <c r="H727" s="30">
        <v>1720.171679391879</v>
      </c>
      <c r="I727" s="30">
        <v>1720.171679391879</v>
      </c>
      <c r="J727" s="30">
        <v>1720.171679391879</v>
      </c>
      <c r="K727" s="30">
        <v>1720.171679391879</v>
      </c>
      <c r="L727" s="30">
        <v>1720.171679391879</v>
      </c>
      <c r="N727" s="30">
        <v>1513.4330656110819</v>
      </c>
      <c r="O727" s="30">
        <v>1513.4330656110819</v>
      </c>
      <c r="P727" s="30">
        <v>1513.4330656110819</v>
      </c>
      <c r="Q727" s="30">
        <v>1513.4330656110819</v>
      </c>
      <c r="R727" s="30">
        <v>1513.4330656110819</v>
      </c>
      <c r="T727" s="30">
        <v>946.28873724387847</v>
      </c>
      <c r="U727" s="30">
        <v>946.28873724387847</v>
      </c>
      <c r="V727" s="30">
        <v>946.28873724387847</v>
      </c>
      <c r="W727" s="30">
        <v>946.28873724387847</v>
      </c>
      <c r="X727" s="30">
        <v>946.28873724387847</v>
      </c>
    </row>
    <row r="728" spans="1:24" x14ac:dyDescent="0.25">
      <c r="A728" s="9" t="s">
        <v>66</v>
      </c>
      <c r="B728" s="30">
        <v>0</v>
      </c>
      <c r="C728" s="30">
        <v>0</v>
      </c>
      <c r="D728" s="30">
        <v>0</v>
      </c>
      <c r="E728" s="30">
        <v>0</v>
      </c>
      <c r="F728" s="30">
        <v>0</v>
      </c>
      <c r="H728" s="30">
        <v>0</v>
      </c>
      <c r="I728" s="30">
        <v>0</v>
      </c>
      <c r="J728" s="30">
        <v>0</v>
      </c>
      <c r="K728" s="30">
        <v>0</v>
      </c>
      <c r="L728" s="30">
        <v>0</v>
      </c>
      <c r="N728" s="30">
        <v>0</v>
      </c>
      <c r="O728" s="30">
        <v>0</v>
      </c>
      <c r="P728" s="30">
        <v>0</v>
      </c>
      <c r="Q728" s="30">
        <v>0</v>
      </c>
      <c r="R728" s="30">
        <v>0</v>
      </c>
      <c r="T728" s="30">
        <v>0</v>
      </c>
      <c r="U728" s="30">
        <v>0</v>
      </c>
      <c r="V728" s="30">
        <v>0</v>
      </c>
      <c r="W728" s="30">
        <v>0</v>
      </c>
      <c r="X728" s="30">
        <v>0</v>
      </c>
    </row>
    <row r="729" spans="1:24" x14ac:dyDescent="0.25">
      <c r="A729" s="9" t="s">
        <v>67</v>
      </c>
      <c r="B729" s="30">
        <v>0</v>
      </c>
      <c r="C729" s="30">
        <v>0</v>
      </c>
      <c r="D729" s="30">
        <v>0</v>
      </c>
      <c r="E729" s="30">
        <v>0</v>
      </c>
      <c r="F729" s="30">
        <v>0</v>
      </c>
      <c r="H729" s="30">
        <v>0</v>
      </c>
      <c r="I729" s="30">
        <v>0</v>
      </c>
      <c r="J729" s="30">
        <v>0</v>
      </c>
      <c r="K729" s="30">
        <v>0</v>
      </c>
      <c r="L729" s="30">
        <v>0</v>
      </c>
      <c r="N729" s="30">
        <v>0</v>
      </c>
      <c r="O729" s="30">
        <v>0</v>
      </c>
      <c r="P729" s="30">
        <v>0</v>
      </c>
      <c r="Q729" s="30">
        <v>0</v>
      </c>
      <c r="R729" s="30">
        <v>0</v>
      </c>
      <c r="T729" s="30">
        <v>0</v>
      </c>
      <c r="U729" s="30">
        <v>0</v>
      </c>
      <c r="V729" s="30">
        <v>0</v>
      </c>
      <c r="W729" s="30">
        <v>0</v>
      </c>
      <c r="X729" s="30">
        <v>0</v>
      </c>
    </row>
    <row r="730" spans="1:24" x14ac:dyDescent="0.25">
      <c r="A730" s="9" t="s">
        <v>68</v>
      </c>
      <c r="B730" s="30">
        <v>2493.96</v>
      </c>
      <c r="C730" s="30">
        <v>2493.96</v>
      </c>
      <c r="D730" s="30">
        <v>2493.96</v>
      </c>
      <c r="E730" s="30">
        <v>2493.96</v>
      </c>
      <c r="F730" s="30">
        <v>2493.96</v>
      </c>
      <c r="H730" s="30">
        <v>2909.62</v>
      </c>
      <c r="I730" s="30">
        <v>2909.62</v>
      </c>
      <c r="J730" s="30">
        <v>2909.62</v>
      </c>
      <c r="K730" s="30">
        <v>2909.62</v>
      </c>
      <c r="L730" s="30">
        <v>2909.62</v>
      </c>
      <c r="N730" s="30">
        <v>3325.28</v>
      </c>
      <c r="O730" s="30">
        <v>3325.28</v>
      </c>
      <c r="P730" s="30">
        <v>3325.28</v>
      </c>
      <c r="Q730" s="30">
        <v>3325.28</v>
      </c>
      <c r="R730" s="30">
        <v>3325.28</v>
      </c>
      <c r="T730" s="30">
        <v>4987.92</v>
      </c>
      <c r="U730" s="30">
        <v>4987.92</v>
      </c>
      <c r="V730" s="30">
        <v>4987.92</v>
      </c>
      <c r="W730" s="30">
        <v>4987.92</v>
      </c>
      <c r="X730" s="30">
        <v>4987.92</v>
      </c>
    </row>
    <row r="731" spans="1:24" x14ac:dyDescent="0.25">
      <c r="A731" s="9" t="s">
        <v>69</v>
      </c>
      <c r="B731" s="30">
        <v>1277.0345580000001</v>
      </c>
      <c r="C731" s="30">
        <v>1277.0345580000001</v>
      </c>
      <c r="D731" s="30">
        <v>1277.0345580000001</v>
      </c>
      <c r="E731" s="30">
        <v>1277.0345580000001</v>
      </c>
      <c r="F731" s="30">
        <v>1277.0345580000001</v>
      </c>
      <c r="H731" s="30">
        <v>1489.8736510000001</v>
      </c>
      <c r="I731" s="30">
        <v>1489.8736510000001</v>
      </c>
      <c r="J731" s="30">
        <v>1489.8736510000001</v>
      </c>
      <c r="K731" s="30">
        <v>1489.8736510000001</v>
      </c>
      <c r="L731" s="30">
        <v>1489.8736510000001</v>
      </c>
      <c r="N731" s="30">
        <v>1702.7127439999999</v>
      </c>
      <c r="O731" s="30">
        <v>1702.7127439999999</v>
      </c>
      <c r="P731" s="30">
        <v>1702.7127439999999</v>
      </c>
      <c r="Q731" s="30">
        <v>1702.7127439999999</v>
      </c>
      <c r="R731" s="30">
        <v>1702.7127439999999</v>
      </c>
      <c r="T731" s="30">
        <v>2554.0691160000001</v>
      </c>
      <c r="U731" s="30">
        <v>2554.0691160000001</v>
      </c>
      <c r="V731" s="30">
        <v>2554.0691160000001</v>
      </c>
      <c r="W731" s="30">
        <v>2554.0691160000001</v>
      </c>
      <c r="X731" s="30">
        <v>2554.0691160000001</v>
      </c>
    </row>
    <row r="732" spans="1:24" x14ac:dyDescent="0.25">
      <c r="A732" s="9" t="s">
        <v>70</v>
      </c>
      <c r="B732" s="30">
        <v>2024.4218401097021</v>
      </c>
      <c r="C732" s="30">
        <v>1831.484883734046</v>
      </c>
      <c r="D732" s="30">
        <v>1638.547927358394</v>
      </c>
      <c r="E732" s="30">
        <v>1445.6109709827199</v>
      </c>
      <c r="F732" s="30">
        <v>1252.6740182276019</v>
      </c>
      <c r="H732" s="30">
        <v>2671.012525190506</v>
      </c>
      <c r="I732" s="30">
        <v>2478.00409744741</v>
      </c>
      <c r="J732" s="30">
        <v>2284.9956697043149</v>
      </c>
      <c r="K732" s="30">
        <v>2091.9872419612138</v>
      </c>
      <c r="L732" s="30">
        <v>1898.978814218106</v>
      </c>
      <c r="N732" s="30">
        <v>2810.6931552221222</v>
      </c>
      <c r="O732" s="30">
        <v>2617.6847274790098</v>
      </c>
      <c r="P732" s="30">
        <v>2424.676299735896</v>
      </c>
      <c r="Q732" s="30">
        <v>2231.6678719927841</v>
      </c>
      <c r="R732" s="30">
        <v>2038.659444249676</v>
      </c>
      <c r="T732" s="30">
        <v>3223.6551175648101</v>
      </c>
      <c r="U732" s="30">
        <v>3030.5752184542748</v>
      </c>
      <c r="V732" s="30">
        <v>2837.4953193437432</v>
      </c>
      <c r="W732" s="30">
        <v>2644.4154202332102</v>
      </c>
      <c r="X732" s="30">
        <v>2451.3355211226758</v>
      </c>
    </row>
    <row r="733" spans="1:24" x14ac:dyDescent="0.25">
      <c r="A733" s="9" t="s">
        <v>10</v>
      </c>
      <c r="B733" s="30">
        <v>32049.955097426449</v>
      </c>
      <c r="C733" s="30">
        <v>28995.443104936381</v>
      </c>
      <c r="D733" s="30">
        <v>25940.931112446371</v>
      </c>
      <c r="E733" s="30">
        <v>22886.419119956019</v>
      </c>
      <c r="F733" s="30">
        <v>19831.907184785068</v>
      </c>
      <c r="H733" s="30">
        <v>42286.557969746267</v>
      </c>
      <c r="I733" s="30">
        <v>39230.914466979142</v>
      </c>
      <c r="J733" s="30">
        <v>36175.270964212017</v>
      </c>
      <c r="K733" s="30">
        <v>33119.627461444798</v>
      </c>
      <c r="L733" s="30">
        <v>30063.98395867748</v>
      </c>
      <c r="N733" s="30">
        <v>44497.933994147883</v>
      </c>
      <c r="O733" s="30">
        <v>41442.29049138046</v>
      </c>
      <c r="P733" s="30">
        <v>38386.646988613058</v>
      </c>
      <c r="Q733" s="30">
        <v>35331.003485845671</v>
      </c>
      <c r="R733" s="30">
        <v>32275.359983078331</v>
      </c>
      <c r="T733" s="30">
        <v>51035.806727881587</v>
      </c>
      <c r="U733" s="30">
        <v>47979.03171483738</v>
      </c>
      <c r="V733" s="30">
        <v>44922.256701793252</v>
      </c>
      <c r="W733" s="30">
        <v>41865.481688749089</v>
      </c>
      <c r="X733" s="30">
        <v>38808.706675704903</v>
      </c>
    </row>
    <row r="734" spans="1:24" x14ac:dyDescent="0.25">
      <c r="A734" s="9" t="s">
        <v>26</v>
      </c>
      <c r="B734" s="30">
        <v>55980.1</v>
      </c>
      <c r="C734" s="30">
        <v>52732.4</v>
      </c>
      <c r="D734" s="30">
        <v>49484.800000000003</v>
      </c>
      <c r="E734" s="30">
        <v>46237.2</v>
      </c>
      <c r="F734" s="30">
        <v>42989.5</v>
      </c>
      <c r="H734" s="30">
        <v>61182.1</v>
      </c>
      <c r="I734" s="30">
        <v>57933.3</v>
      </c>
      <c r="J734" s="30">
        <v>54684.5</v>
      </c>
      <c r="K734" s="30">
        <v>51435.6</v>
      </c>
      <c r="L734" s="30">
        <v>48186.8</v>
      </c>
      <c r="N734" s="30">
        <v>62740.9</v>
      </c>
      <c r="O734" s="30">
        <v>59492</v>
      </c>
      <c r="P734" s="30">
        <v>56243.199999999997</v>
      </c>
      <c r="Q734" s="30">
        <v>52994.400000000001</v>
      </c>
      <c r="R734" s="30">
        <v>49745.5</v>
      </c>
      <c r="T734" s="30">
        <v>68307.899999999994</v>
      </c>
      <c r="U734" s="30">
        <v>65057.9</v>
      </c>
      <c r="V734" s="30">
        <v>61807.9</v>
      </c>
      <c r="W734" s="30">
        <v>58557.8</v>
      </c>
      <c r="X734" s="30">
        <v>55307.8</v>
      </c>
    </row>
    <row r="736" spans="1:24" x14ac:dyDescent="0.25">
      <c r="A736" s="9" t="s">
        <v>327</v>
      </c>
      <c r="B736" s="9">
        <v>100</v>
      </c>
      <c r="C736" s="9">
        <v>95</v>
      </c>
      <c r="D736" s="9">
        <v>90</v>
      </c>
      <c r="E736" s="9">
        <v>85</v>
      </c>
      <c r="F736" s="9">
        <v>80</v>
      </c>
      <c r="G736" s="9" t="s">
        <v>328</v>
      </c>
      <c r="H736" s="9">
        <v>100</v>
      </c>
      <c r="I736" s="9">
        <v>95</v>
      </c>
      <c r="J736" s="9">
        <v>90</v>
      </c>
      <c r="K736" s="9">
        <v>85</v>
      </c>
      <c r="L736" s="9">
        <v>80</v>
      </c>
      <c r="M736" s="9" t="s">
        <v>329</v>
      </c>
      <c r="N736" s="9">
        <v>100</v>
      </c>
      <c r="O736" s="9">
        <v>95</v>
      </c>
      <c r="P736" s="9">
        <v>90</v>
      </c>
      <c r="Q736" s="9">
        <v>85</v>
      </c>
      <c r="R736" s="9">
        <v>80</v>
      </c>
      <c r="S736" s="9" t="s">
        <v>330</v>
      </c>
      <c r="T736" s="9">
        <v>100</v>
      </c>
      <c r="U736" s="9">
        <v>95</v>
      </c>
      <c r="V736" s="9">
        <v>90</v>
      </c>
      <c r="W736" s="9">
        <v>85</v>
      </c>
      <c r="X736" s="9">
        <v>80</v>
      </c>
    </row>
    <row r="737" spans="1:24" x14ac:dyDescent="0.25">
      <c r="A737" s="9" t="s">
        <v>22</v>
      </c>
      <c r="B737" s="30">
        <v>25.943999999999999</v>
      </c>
      <c r="C737" s="30">
        <v>19.466000000000001</v>
      </c>
      <c r="D737" s="30">
        <v>18.190000000000001</v>
      </c>
      <c r="E737" s="30">
        <v>17.067</v>
      </c>
      <c r="F737" s="30">
        <v>15.929</v>
      </c>
      <c r="H737" s="30">
        <v>25.681999999999999</v>
      </c>
      <c r="I737" s="30">
        <v>20.238</v>
      </c>
      <c r="J737" s="30">
        <v>19.076000000000001</v>
      </c>
      <c r="K737" s="30">
        <v>17.925000000000001</v>
      </c>
      <c r="L737" s="30">
        <v>16.794</v>
      </c>
      <c r="N737" s="30">
        <v>25.873000000000001</v>
      </c>
      <c r="O737" s="30">
        <v>20.474</v>
      </c>
      <c r="P737" s="30">
        <v>19.196999999999999</v>
      </c>
      <c r="Q737" s="30">
        <v>18.056000000000001</v>
      </c>
      <c r="R737" s="30">
        <v>16.913</v>
      </c>
      <c r="T737" s="30">
        <v>29.402999999999999</v>
      </c>
      <c r="U737" s="30">
        <v>21.407</v>
      </c>
      <c r="V737" s="30">
        <v>19.826000000000001</v>
      </c>
      <c r="W737" s="30">
        <v>18.535</v>
      </c>
      <c r="X737" s="30">
        <v>17.343</v>
      </c>
    </row>
    <row r="738" spans="1:24" x14ac:dyDescent="0.25">
      <c r="A738" s="9" t="s">
        <v>23</v>
      </c>
      <c r="B738" s="30">
        <v>5.4980000000000002</v>
      </c>
      <c r="C738" s="30">
        <v>4.3620000000000001</v>
      </c>
      <c r="D738" s="30">
        <v>3.3290000000000002</v>
      </c>
      <c r="E738" s="30">
        <v>2.7589999999999999</v>
      </c>
      <c r="F738" s="30">
        <v>2.3119999999999998</v>
      </c>
      <c r="H738" s="30">
        <v>6.9139999999999997</v>
      </c>
      <c r="I738" s="30">
        <v>5.202</v>
      </c>
      <c r="J738" s="30">
        <v>4.6820000000000004</v>
      </c>
      <c r="K738" s="30">
        <v>4.2880000000000003</v>
      </c>
      <c r="L738" s="30">
        <v>3.8650000000000002</v>
      </c>
      <c r="N738" s="30">
        <v>6.9379999999999997</v>
      </c>
      <c r="O738" s="30">
        <v>5.8890000000000002</v>
      </c>
      <c r="P738" s="30">
        <v>5.016</v>
      </c>
      <c r="Q738" s="30">
        <v>4.4850000000000003</v>
      </c>
      <c r="R738" s="30">
        <v>4.09</v>
      </c>
      <c r="T738" s="30">
        <v>10.62</v>
      </c>
      <c r="U738" s="30">
        <v>9.0419999999999998</v>
      </c>
      <c r="V738" s="30">
        <v>7.5010000000000003</v>
      </c>
      <c r="W738" s="30">
        <v>6.4939999999999998</v>
      </c>
      <c r="X738" s="30">
        <v>5.5960000000000001</v>
      </c>
    </row>
    <row r="739" spans="1:24" x14ac:dyDescent="0.25">
      <c r="A739" s="9" t="s">
        <v>24</v>
      </c>
      <c r="B739" s="30">
        <v>34.72</v>
      </c>
      <c r="C739" s="30">
        <v>30.117000000000001</v>
      </c>
      <c r="D739" s="30">
        <v>26.704000000000001</v>
      </c>
      <c r="E739" s="30">
        <v>23.099</v>
      </c>
      <c r="F739" s="30">
        <v>19.516999999999999</v>
      </c>
      <c r="H739" s="30">
        <v>54.401000000000003</v>
      </c>
      <c r="I739" s="30">
        <v>45.499000000000002</v>
      </c>
      <c r="J739" s="30">
        <v>41.701999999999998</v>
      </c>
      <c r="K739" s="30">
        <v>37.789000000000001</v>
      </c>
      <c r="L739" s="30">
        <v>33.893000000000001</v>
      </c>
      <c r="N739" s="30">
        <v>56.484000000000002</v>
      </c>
      <c r="O739" s="30">
        <v>47.295999999999999</v>
      </c>
      <c r="P739" s="30">
        <v>43.8</v>
      </c>
      <c r="Q739" s="30">
        <v>40.014000000000003</v>
      </c>
      <c r="R739" s="30">
        <v>36.134999999999998</v>
      </c>
      <c r="T739" s="30">
        <v>56.543999999999997</v>
      </c>
      <c r="U739" s="30">
        <v>54.075000000000003</v>
      </c>
      <c r="V739" s="30">
        <v>50.765999999999998</v>
      </c>
      <c r="W739" s="30">
        <v>47.13</v>
      </c>
      <c r="X739" s="30">
        <v>43.392000000000003</v>
      </c>
    </row>
    <row r="740" spans="1:24" x14ac:dyDescent="0.25">
      <c r="A740" s="9" t="s">
        <v>25</v>
      </c>
      <c r="B740" s="30">
        <v>0</v>
      </c>
      <c r="C740" s="30">
        <v>0</v>
      </c>
      <c r="D740" s="30">
        <v>0</v>
      </c>
      <c r="E740" s="30">
        <v>0</v>
      </c>
      <c r="F740" s="30">
        <v>0</v>
      </c>
      <c r="H740" s="30">
        <v>0</v>
      </c>
      <c r="I740" s="30">
        <v>0</v>
      </c>
      <c r="J740" s="30">
        <v>0</v>
      </c>
      <c r="K740" s="30">
        <v>0</v>
      </c>
      <c r="L740" s="30">
        <v>0</v>
      </c>
      <c r="N740" s="30">
        <v>0</v>
      </c>
      <c r="O740" s="30">
        <v>0</v>
      </c>
      <c r="P740" s="30">
        <v>0</v>
      </c>
      <c r="Q740" s="30">
        <v>0</v>
      </c>
      <c r="R740" s="30">
        <v>0</v>
      </c>
      <c r="T740" s="30">
        <v>0</v>
      </c>
      <c r="U740" s="30">
        <v>0</v>
      </c>
      <c r="V740" s="30">
        <v>0</v>
      </c>
      <c r="W740" s="30">
        <v>0</v>
      </c>
      <c r="X740" s="30">
        <v>0</v>
      </c>
    </row>
    <row r="741" spans="1:24" x14ac:dyDescent="0.25">
      <c r="A741" s="9" t="s">
        <v>64</v>
      </c>
      <c r="B741" s="30">
        <v>46698.66</v>
      </c>
      <c r="C741" s="30">
        <v>35038.079999999987</v>
      </c>
      <c r="D741" s="30">
        <v>32742.720000000001</v>
      </c>
      <c r="E741" s="30">
        <v>30721.14</v>
      </c>
      <c r="F741" s="30">
        <v>28672.2</v>
      </c>
      <c r="H741" s="30">
        <v>46227.6</v>
      </c>
      <c r="I741" s="30">
        <v>36428.759999999987</v>
      </c>
      <c r="J741" s="30">
        <v>34336.800000000003</v>
      </c>
      <c r="K741" s="30">
        <v>32265.54</v>
      </c>
      <c r="L741" s="30">
        <v>30229.919999999998</v>
      </c>
      <c r="N741" s="30">
        <v>46571.76</v>
      </c>
      <c r="O741" s="30">
        <v>36852.300000000003</v>
      </c>
      <c r="P741" s="30">
        <v>34554.06</v>
      </c>
      <c r="Q741" s="30">
        <v>32501.34</v>
      </c>
      <c r="R741" s="30">
        <v>30442.68</v>
      </c>
      <c r="T741" s="30">
        <v>52926.12</v>
      </c>
      <c r="U741" s="30">
        <v>38532.78</v>
      </c>
      <c r="V741" s="30">
        <v>35686.44</v>
      </c>
      <c r="W741" s="30">
        <v>33363.18</v>
      </c>
      <c r="X741" s="30">
        <v>31218.12</v>
      </c>
    </row>
    <row r="742" spans="1:24" x14ac:dyDescent="0.25">
      <c r="A742" s="9" t="s">
        <v>65</v>
      </c>
      <c r="B742" s="30">
        <v>7951.4403509723043</v>
      </c>
      <c r="C742" s="30">
        <v>5965.9785341291517</v>
      </c>
      <c r="D742" s="30">
        <v>5575.1446617223692</v>
      </c>
      <c r="E742" s="30">
        <v>5230.9276588208159</v>
      </c>
      <c r="F742" s="30">
        <v>4882.0520338516799</v>
      </c>
      <c r="H742" s="30">
        <v>7871.2323644534399</v>
      </c>
      <c r="I742" s="30">
        <v>6202.7713900117442</v>
      </c>
      <c r="J742" s="30">
        <v>5846.5706948179204</v>
      </c>
      <c r="K742" s="30">
        <v>5493.8946150041756</v>
      </c>
      <c r="L742" s="30">
        <v>5147.2870034100479</v>
      </c>
      <c r="N742" s="30">
        <v>7929.8329262509442</v>
      </c>
      <c r="O742" s="30">
        <v>6274.8880855711204</v>
      </c>
      <c r="P742" s="30">
        <v>5883.5638318940637</v>
      </c>
      <c r="Q742" s="30">
        <v>5534.0445815076964</v>
      </c>
      <c r="R742" s="30">
        <v>5183.5139197513927</v>
      </c>
      <c r="T742" s="30">
        <v>9011.7979014473294</v>
      </c>
      <c r="U742" s="30">
        <v>6561.0255567748327</v>
      </c>
      <c r="V742" s="30">
        <v>6076.3756175991384</v>
      </c>
      <c r="W742" s="30">
        <v>5680.7911766365924</v>
      </c>
      <c r="X742" s="30">
        <v>5315.5490767721294</v>
      </c>
    </row>
    <row r="743" spans="1:24" x14ac:dyDescent="0.25">
      <c r="A743" s="9" t="s">
        <v>66</v>
      </c>
      <c r="B743" s="30">
        <v>30192.571866886101</v>
      </c>
      <c r="C743" s="30">
        <v>25759.16670576395</v>
      </c>
      <c r="D743" s="30">
        <v>22270.27140189795</v>
      </c>
      <c r="E743" s="30">
        <v>19135.588540981251</v>
      </c>
      <c r="F743" s="30">
        <v>16148.1338413227</v>
      </c>
      <c r="H743" s="30">
        <v>45508.335765515098</v>
      </c>
      <c r="I743" s="30">
        <v>37447.0191304982</v>
      </c>
      <c r="J743" s="30">
        <v>34231.595255690401</v>
      </c>
      <c r="K743" s="30">
        <v>31066.961301095849</v>
      </c>
      <c r="L743" s="30">
        <v>27884.652655574999</v>
      </c>
      <c r="N743" s="30">
        <v>46996.614657979248</v>
      </c>
      <c r="O743" s="30">
        <v>39435.6316030362</v>
      </c>
      <c r="P743" s="30">
        <v>36057.2965399643</v>
      </c>
      <c r="Q743" s="30">
        <v>32837.185766998497</v>
      </c>
      <c r="R743" s="30">
        <v>29696.87237351375</v>
      </c>
      <c r="T743" s="30">
        <v>50932.693168099999</v>
      </c>
      <c r="U743" s="30">
        <v>47529.865780261949</v>
      </c>
      <c r="V743" s="30">
        <v>43577.103467538349</v>
      </c>
      <c r="W743" s="30">
        <v>39958.890619519007</v>
      </c>
      <c r="X743" s="30">
        <v>36384.32339287315</v>
      </c>
    </row>
    <row r="744" spans="1:24" x14ac:dyDescent="0.25">
      <c r="A744" s="9" t="s">
        <v>67</v>
      </c>
      <c r="B744" s="30">
        <v>7389.7945928693007</v>
      </c>
      <c r="C744" s="30">
        <v>6410.0536799717001</v>
      </c>
      <c r="D744" s="30">
        <v>5683.6977072906002</v>
      </c>
      <c r="E744" s="30">
        <v>4916.3063574791004</v>
      </c>
      <c r="F744" s="30">
        <v>4154.0657137181997</v>
      </c>
      <c r="H744" s="30">
        <v>11578.744633930201</v>
      </c>
      <c r="I744" s="30">
        <v>9684.0510280442013</v>
      </c>
      <c r="J744" s="30">
        <v>8875.9009919231994</v>
      </c>
      <c r="K744" s="30">
        <v>8043.0190531955996</v>
      </c>
      <c r="L744" s="30">
        <v>7213.8405146862005</v>
      </c>
      <c r="N744" s="30">
        <v>12022.1097485585</v>
      </c>
      <c r="O744" s="30">
        <v>10066.4164586187</v>
      </c>
      <c r="P744" s="30">
        <v>9322.3309894906997</v>
      </c>
      <c r="Q744" s="30">
        <v>8516.4796155741005</v>
      </c>
      <c r="R744" s="30">
        <v>7690.9831933736004</v>
      </c>
      <c r="T744" s="30">
        <v>12034.816242410599</v>
      </c>
      <c r="U744" s="30">
        <v>11509.273953975</v>
      </c>
      <c r="V744" s="30">
        <v>10805.031963056599</v>
      </c>
      <c r="W744" s="30">
        <v>10031.191588727201</v>
      </c>
      <c r="X744" s="30">
        <v>9235.4075039095005</v>
      </c>
    </row>
    <row r="745" spans="1:24" x14ac:dyDescent="0.25">
      <c r="A745" s="9" t="s">
        <v>68</v>
      </c>
      <c r="B745" s="30">
        <v>0</v>
      </c>
      <c r="C745" s="30">
        <v>0</v>
      </c>
      <c r="D745" s="30">
        <v>0</v>
      </c>
      <c r="E745" s="30">
        <v>0</v>
      </c>
      <c r="F745" s="30">
        <v>0</v>
      </c>
      <c r="H745" s="30">
        <v>0</v>
      </c>
      <c r="I745" s="30">
        <v>0</v>
      </c>
      <c r="J745" s="30">
        <v>0</v>
      </c>
      <c r="K745" s="30">
        <v>0</v>
      </c>
      <c r="L745" s="30">
        <v>0</v>
      </c>
      <c r="N745" s="30">
        <v>0</v>
      </c>
      <c r="O745" s="30">
        <v>0</v>
      </c>
      <c r="P745" s="30">
        <v>0</v>
      </c>
      <c r="Q745" s="30">
        <v>0</v>
      </c>
      <c r="R745" s="30">
        <v>0</v>
      </c>
      <c r="T745" s="30">
        <v>0</v>
      </c>
      <c r="U745" s="30">
        <v>0</v>
      </c>
      <c r="V745" s="30">
        <v>0</v>
      </c>
      <c r="W745" s="30">
        <v>0</v>
      </c>
      <c r="X745" s="30">
        <v>0</v>
      </c>
    </row>
    <row r="746" spans="1:24" x14ac:dyDescent="0.25">
      <c r="A746" s="9" t="s">
        <v>69</v>
      </c>
      <c r="B746" s="30">
        <v>0</v>
      </c>
      <c r="C746" s="30">
        <v>0</v>
      </c>
      <c r="D746" s="30">
        <v>0</v>
      </c>
      <c r="E746" s="30">
        <v>0</v>
      </c>
      <c r="F746" s="30">
        <v>0</v>
      </c>
      <c r="H746" s="30">
        <v>0</v>
      </c>
      <c r="I746" s="30">
        <v>0</v>
      </c>
      <c r="J746" s="30">
        <v>0</v>
      </c>
      <c r="K746" s="30">
        <v>0</v>
      </c>
      <c r="L746" s="30">
        <v>0</v>
      </c>
      <c r="N746" s="30">
        <v>0</v>
      </c>
      <c r="O746" s="30">
        <v>0</v>
      </c>
      <c r="P746" s="30">
        <v>0</v>
      </c>
      <c r="Q746" s="30">
        <v>0</v>
      </c>
      <c r="R746" s="30">
        <v>0</v>
      </c>
      <c r="T746" s="30">
        <v>0</v>
      </c>
      <c r="U746" s="30">
        <v>0</v>
      </c>
      <c r="V746" s="30">
        <v>0</v>
      </c>
      <c r="W746" s="30">
        <v>0</v>
      </c>
      <c r="X746" s="30">
        <v>0</v>
      </c>
    </row>
    <row r="747" spans="1:24" x14ac:dyDescent="0.25">
      <c r="A747" s="9" t="s">
        <v>70</v>
      </c>
      <c r="B747" s="30">
        <v>0</v>
      </c>
      <c r="C747" s="30">
        <v>0</v>
      </c>
      <c r="D747" s="30">
        <v>0</v>
      </c>
      <c r="E747" s="30">
        <v>0</v>
      </c>
      <c r="F747" s="30">
        <v>0</v>
      </c>
      <c r="H747" s="30">
        <v>0</v>
      </c>
      <c r="I747" s="30">
        <v>0</v>
      </c>
      <c r="J747" s="30">
        <v>0</v>
      </c>
      <c r="K747" s="30">
        <v>0</v>
      </c>
      <c r="L747" s="30">
        <v>0</v>
      </c>
      <c r="N747" s="30">
        <v>0</v>
      </c>
      <c r="O747" s="30">
        <v>0</v>
      </c>
      <c r="P747" s="30">
        <v>0</v>
      </c>
      <c r="Q747" s="30">
        <v>0</v>
      </c>
      <c r="R747" s="30">
        <v>0</v>
      </c>
      <c r="T747" s="30">
        <v>0</v>
      </c>
      <c r="U747" s="30">
        <v>0</v>
      </c>
      <c r="V747" s="30">
        <v>0</v>
      </c>
      <c r="W747" s="30">
        <v>0</v>
      </c>
      <c r="X747" s="30">
        <v>0</v>
      </c>
    </row>
    <row r="748" spans="1:24" x14ac:dyDescent="0.25">
      <c r="A748" s="9" t="s">
        <v>10</v>
      </c>
      <c r="B748" s="30">
        <v>0</v>
      </c>
      <c r="C748" s="30">
        <v>0</v>
      </c>
      <c r="D748" s="30">
        <v>0</v>
      </c>
      <c r="E748" s="30">
        <v>0</v>
      </c>
      <c r="F748" s="30">
        <v>0</v>
      </c>
      <c r="H748" s="30">
        <v>0</v>
      </c>
      <c r="I748" s="30">
        <v>0</v>
      </c>
      <c r="J748" s="30">
        <v>0</v>
      </c>
      <c r="K748" s="30">
        <v>0</v>
      </c>
      <c r="L748" s="30">
        <v>0</v>
      </c>
      <c r="N748" s="30">
        <v>0</v>
      </c>
      <c r="O748" s="30">
        <v>0</v>
      </c>
      <c r="P748" s="30">
        <v>0</v>
      </c>
      <c r="Q748" s="30">
        <v>0</v>
      </c>
      <c r="R748" s="30">
        <v>0</v>
      </c>
      <c r="T748" s="30">
        <v>0</v>
      </c>
      <c r="U748" s="30">
        <v>0</v>
      </c>
      <c r="V748" s="30">
        <v>0</v>
      </c>
      <c r="W748" s="30">
        <v>0</v>
      </c>
      <c r="X748" s="30">
        <v>0</v>
      </c>
    </row>
    <row r="749" spans="1:24" x14ac:dyDescent="0.25">
      <c r="A749" s="9" t="s">
        <v>26</v>
      </c>
      <c r="B749" s="30">
        <v>92232.9</v>
      </c>
      <c r="C749" s="30">
        <v>73173.600000000006</v>
      </c>
      <c r="D749" s="30">
        <v>66272.2</v>
      </c>
      <c r="E749" s="30">
        <v>60004.1</v>
      </c>
      <c r="F749" s="30">
        <v>53856.6</v>
      </c>
      <c r="H749" s="30">
        <v>111186</v>
      </c>
      <c r="I749" s="30">
        <v>89762.9</v>
      </c>
      <c r="J749" s="30">
        <v>83291.100000000006</v>
      </c>
      <c r="K749" s="30">
        <v>76869.5</v>
      </c>
      <c r="L749" s="30">
        <v>70475.8</v>
      </c>
      <c r="N749" s="30">
        <v>113521</v>
      </c>
      <c r="O749" s="30">
        <v>92629.6</v>
      </c>
      <c r="P749" s="30">
        <v>85817.5</v>
      </c>
      <c r="Q749" s="30">
        <v>79389.2</v>
      </c>
      <c r="R749" s="30">
        <v>73014.3</v>
      </c>
      <c r="T749" s="30">
        <v>124906</v>
      </c>
      <c r="U749" s="30">
        <v>104133</v>
      </c>
      <c r="V749" s="30">
        <v>96145.1</v>
      </c>
      <c r="W749" s="30">
        <v>89034.4</v>
      </c>
      <c r="X749" s="30">
        <v>82153.600000000006</v>
      </c>
    </row>
    <row r="751" spans="1:24" x14ac:dyDescent="0.25">
      <c r="A751" s="9" t="s">
        <v>331</v>
      </c>
      <c r="B751" s="9">
        <v>100</v>
      </c>
      <c r="C751" s="9">
        <v>95</v>
      </c>
      <c r="D751" s="9">
        <v>90</v>
      </c>
      <c r="E751" s="9">
        <v>85</v>
      </c>
      <c r="F751" s="9">
        <v>80</v>
      </c>
      <c r="G751" s="9" t="s">
        <v>332</v>
      </c>
      <c r="H751" s="9">
        <v>100</v>
      </c>
      <c r="I751" s="9">
        <v>95</v>
      </c>
      <c r="J751" s="9">
        <v>90</v>
      </c>
      <c r="K751" s="9">
        <v>85</v>
      </c>
      <c r="L751" s="9">
        <v>80</v>
      </c>
      <c r="M751" s="9" t="s">
        <v>333</v>
      </c>
      <c r="N751" s="9">
        <v>100</v>
      </c>
      <c r="O751" s="9">
        <v>95</v>
      </c>
      <c r="P751" s="9">
        <v>90</v>
      </c>
      <c r="Q751" s="9">
        <v>85</v>
      </c>
      <c r="R751" s="9">
        <v>80</v>
      </c>
      <c r="S751" s="9" t="s">
        <v>334</v>
      </c>
      <c r="T751" s="9">
        <v>100</v>
      </c>
      <c r="U751" s="9">
        <v>95</v>
      </c>
      <c r="V751" s="9">
        <v>90</v>
      </c>
      <c r="W751" s="9">
        <v>85</v>
      </c>
      <c r="X751" s="9">
        <v>80</v>
      </c>
    </row>
    <row r="752" spans="1:24" x14ac:dyDescent="0.25">
      <c r="A752" s="9" t="s">
        <v>22</v>
      </c>
      <c r="B752" s="30">
        <v>0</v>
      </c>
      <c r="C752" s="30">
        <v>0</v>
      </c>
      <c r="D752" s="30">
        <v>0</v>
      </c>
      <c r="E752" s="30">
        <v>0</v>
      </c>
      <c r="F752" s="30">
        <v>0</v>
      </c>
      <c r="H752" s="30">
        <v>0</v>
      </c>
      <c r="I752" s="30">
        <v>0</v>
      </c>
      <c r="J752" s="30">
        <v>0</v>
      </c>
      <c r="K752" s="30">
        <v>0</v>
      </c>
      <c r="L752" s="30">
        <v>0</v>
      </c>
      <c r="N752" s="30">
        <v>0</v>
      </c>
      <c r="O752" s="30">
        <v>0</v>
      </c>
      <c r="P752" s="30">
        <v>0</v>
      </c>
      <c r="Q752" s="30">
        <v>0</v>
      </c>
      <c r="R752" s="30">
        <v>0</v>
      </c>
      <c r="T752" s="30">
        <v>0</v>
      </c>
      <c r="U752" s="30">
        <v>0</v>
      </c>
      <c r="V752" s="30">
        <v>0</v>
      </c>
      <c r="W752" s="30">
        <v>0</v>
      </c>
      <c r="X752" s="30">
        <v>0</v>
      </c>
    </row>
    <row r="753" spans="1:24" x14ac:dyDescent="0.25">
      <c r="A753" s="9" t="s">
        <v>23</v>
      </c>
      <c r="B753" s="30">
        <v>0</v>
      </c>
      <c r="C753" s="30">
        <v>0</v>
      </c>
      <c r="D753" s="30">
        <v>0</v>
      </c>
      <c r="E753" s="30">
        <v>0</v>
      </c>
      <c r="F753" s="30">
        <v>0</v>
      </c>
      <c r="H753" s="30">
        <v>0</v>
      </c>
      <c r="I753" s="30">
        <v>0</v>
      </c>
      <c r="J753" s="30">
        <v>0</v>
      </c>
      <c r="K753" s="30">
        <v>0</v>
      </c>
      <c r="L753" s="30">
        <v>0</v>
      </c>
      <c r="N753" s="30">
        <v>0</v>
      </c>
      <c r="O753" s="30">
        <v>0</v>
      </c>
      <c r="P753" s="30">
        <v>0</v>
      </c>
      <c r="Q753" s="30">
        <v>0</v>
      </c>
      <c r="R753" s="30">
        <v>0</v>
      </c>
      <c r="T753" s="30">
        <v>0</v>
      </c>
      <c r="U753" s="30">
        <v>0</v>
      </c>
      <c r="V753" s="30">
        <v>0</v>
      </c>
      <c r="W753" s="30">
        <v>0</v>
      </c>
      <c r="X753" s="30">
        <v>0</v>
      </c>
    </row>
    <row r="754" spans="1:24" x14ac:dyDescent="0.25">
      <c r="A754" s="9" t="s">
        <v>24</v>
      </c>
      <c r="B754" s="30">
        <v>0</v>
      </c>
      <c r="C754" s="30">
        <v>0</v>
      </c>
      <c r="D754" s="30">
        <v>0</v>
      </c>
      <c r="E754" s="30">
        <v>0</v>
      </c>
      <c r="F754" s="30">
        <v>0</v>
      </c>
      <c r="H754" s="30">
        <v>0</v>
      </c>
      <c r="I754" s="30">
        <v>0</v>
      </c>
      <c r="J754" s="30">
        <v>0</v>
      </c>
      <c r="K754" s="30">
        <v>0</v>
      </c>
      <c r="L754" s="30">
        <v>0</v>
      </c>
      <c r="N754" s="30">
        <v>0</v>
      </c>
      <c r="O754" s="30">
        <v>0</v>
      </c>
      <c r="P754" s="30">
        <v>0</v>
      </c>
      <c r="Q754" s="30">
        <v>0</v>
      </c>
      <c r="R754" s="30">
        <v>0</v>
      </c>
      <c r="T754" s="30">
        <v>0</v>
      </c>
      <c r="U754" s="30">
        <v>0</v>
      </c>
      <c r="V754" s="30">
        <v>0</v>
      </c>
      <c r="W754" s="30">
        <v>0</v>
      </c>
      <c r="X754" s="30">
        <v>0</v>
      </c>
    </row>
    <row r="755" spans="1:24" x14ac:dyDescent="0.25">
      <c r="A755" s="9" t="s">
        <v>25</v>
      </c>
      <c r="B755" s="30">
        <v>6</v>
      </c>
      <c r="C755" s="30">
        <v>6</v>
      </c>
      <c r="D755" s="30">
        <v>6</v>
      </c>
      <c r="E755" s="30">
        <v>6</v>
      </c>
      <c r="F755" s="30">
        <v>6</v>
      </c>
      <c r="H755" s="30">
        <v>7</v>
      </c>
      <c r="I755" s="30">
        <v>7</v>
      </c>
      <c r="J755" s="30">
        <v>7</v>
      </c>
      <c r="K755" s="30">
        <v>7</v>
      </c>
      <c r="L755" s="30">
        <v>7</v>
      </c>
      <c r="N755" s="30">
        <v>8</v>
      </c>
      <c r="O755" s="30">
        <v>8</v>
      </c>
      <c r="P755" s="30">
        <v>8</v>
      </c>
      <c r="Q755" s="30">
        <v>8</v>
      </c>
      <c r="R755" s="30">
        <v>8</v>
      </c>
      <c r="T755" s="30">
        <v>12</v>
      </c>
      <c r="U755" s="30">
        <v>12</v>
      </c>
      <c r="V755" s="30">
        <v>12</v>
      </c>
      <c r="W755" s="30">
        <v>12</v>
      </c>
      <c r="X755" s="30">
        <v>12</v>
      </c>
    </row>
    <row r="756" spans="1:24" x14ac:dyDescent="0.25">
      <c r="A756" s="9" t="s">
        <v>64</v>
      </c>
      <c r="B756" s="30">
        <v>0</v>
      </c>
      <c r="C756" s="30">
        <v>0</v>
      </c>
      <c r="D756" s="30">
        <v>0</v>
      </c>
      <c r="E756" s="30">
        <v>0</v>
      </c>
      <c r="F756" s="30">
        <v>0</v>
      </c>
      <c r="H756" s="30">
        <v>0</v>
      </c>
      <c r="I756" s="30">
        <v>0</v>
      </c>
      <c r="J756" s="30">
        <v>0</v>
      </c>
      <c r="K756" s="30">
        <v>0</v>
      </c>
      <c r="L756" s="30">
        <v>0</v>
      </c>
      <c r="N756" s="30">
        <v>0</v>
      </c>
      <c r="O756" s="30">
        <v>0</v>
      </c>
      <c r="P756" s="30">
        <v>0</v>
      </c>
      <c r="Q756" s="30">
        <v>0</v>
      </c>
      <c r="R756" s="30">
        <v>0</v>
      </c>
      <c r="T756" s="30">
        <v>0</v>
      </c>
      <c r="U756" s="30">
        <v>0</v>
      </c>
      <c r="V756" s="30">
        <v>0</v>
      </c>
      <c r="W756" s="30">
        <v>0</v>
      </c>
      <c r="X756" s="30">
        <v>0</v>
      </c>
    </row>
    <row r="757" spans="1:24" x14ac:dyDescent="0.25">
      <c r="A757" s="9" t="s">
        <v>65</v>
      </c>
      <c r="B757" s="30">
        <v>0</v>
      </c>
      <c r="C757" s="30">
        <v>0</v>
      </c>
      <c r="D757" s="30">
        <v>0</v>
      </c>
      <c r="E757" s="30">
        <v>0</v>
      </c>
      <c r="F757" s="30">
        <v>0</v>
      </c>
      <c r="H757" s="30">
        <v>0</v>
      </c>
      <c r="I757" s="30">
        <v>0</v>
      </c>
      <c r="J757" s="30">
        <v>0</v>
      </c>
      <c r="K757" s="30">
        <v>0</v>
      </c>
      <c r="L757" s="30">
        <v>0</v>
      </c>
      <c r="N757" s="30">
        <v>0</v>
      </c>
      <c r="O757" s="30">
        <v>0</v>
      </c>
      <c r="P757" s="30">
        <v>0</v>
      </c>
      <c r="Q757" s="30">
        <v>0</v>
      </c>
      <c r="R757" s="30">
        <v>0</v>
      </c>
      <c r="T757" s="30">
        <v>0</v>
      </c>
      <c r="U757" s="30">
        <v>0</v>
      </c>
      <c r="V757" s="30">
        <v>0</v>
      </c>
      <c r="W757" s="30">
        <v>0</v>
      </c>
      <c r="X757" s="30">
        <v>0</v>
      </c>
    </row>
    <row r="758" spans="1:24" x14ac:dyDescent="0.25">
      <c r="A758" s="9" t="s">
        <v>66</v>
      </c>
      <c r="B758" s="30">
        <v>0</v>
      </c>
      <c r="C758" s="30">
        <v>0</v>
      </c>
      <c r="D758" s="30">
        <v>0</v>
      </c>
      <c r="E758" s="30">
        <v>0</v>
      </c>
      <c r="F758" s="30">
        <v>0</v>
      </c>
      <c r="H758" s="30">
        <v>0</v>
      </c>
      <c r="I758" s="30">
        <v>0</v>
      </c>
      <c r="J758" s="30">
        <v>0</v>
      </c>
      <c r="K758" s="30">
        <v>0</v>
      </c>
      <c r="L758" s="30">
        <v>0</v>
      </c>
      <c r="N758" s="30">
        <v>0</v>
      </c>
      <c r="O758" s="30">
        <v>0</v>
      </c>
      <c r="P758" s="30">
        <v>0</v>
      </c>
      <c r="Q758" s="30">
        <v>0</v>
      </c>
      <c r="R758" s="30">
        <v>0</v>
      </c>
      <c r="T758" s="30">
        <v>0</v>
      </c>
      <c r="U758" s="30">
        <v>0</v>
      </c>
      <c r="V758" s="30">
        <v>0</v>
      </c>
      <c r="W758" s="30">
        <v>0</v>
      </c>
      <c r="X758" s="30">
        <v>0</v>
      </c>
    </row>
    <row r="759" spans="1:24" x14ac:dyDescent="0.25">
      <c r="A759" s="9" t="s">
        <v>67</v>
      </c>
      <c r="B759" s="30">
        <v>0</v>
      </c>
      <c r="C759" s="30">
        <v>0</v>
      </c>
      <c r="D759" s="30">
        <v>0</v>
      </c>
      <c r="E759" s="30">
        <v>0</v>
      </c>
      <c r="F759" s="30">
        <v>0</v>
      </c>
      <c r="H759" s="30">
        <v>0</v>
      </c>
      <c r="I759" s="30">
        <v>0</v>
      </c>
      <c r="J759" s="30">
        <v>0</v>
      </c>
      <c r="K759" s="30">
        <v>0</v>
      </c>
      <c r="L759" s="30">
        <v>0</v>
      </c>
      <c r="N759" s="30">
        <v>0</v>
      </c>
      <c r="O759" s="30">
        <v>0</v>
      </c>
      <c r="P759" s="30">
        <v>0</v>
      </c>
      <c r="Q759" s="30">
        <v>0</v>
      </c>
      <c r="R759" s="30">
        <v>0</v>
      </c>
      <c r="T759" s="30">
        <v>0</v>
      </c>
      <c r="U759" s="30">
        <v>0</v>
      </c>
      <c r="V759" s="30">
        <v>0</v>
      </c>
      <c r="W759" s="30">
        <v>0</v>
      </c>
      <c r="X759" s="30">
        <v>0</v>
      </c>
    </row>
    <row r="760" spans="1:24" x14ac:dyDescent="0.25">
      <c r="A760" s="9" t="s">
        <v>68</v>
      </c>
      <c r="B760" s="30">
        <v>2493.96</v>
      </c>
      <c r="C760" s="30">
        <v>2493.96</v>
      </c>
      <c r="D760" s="30">
        <v>2493.96</v>
      </c>
      <c r="E760" s="30">
        <v>2493.96</v>
      </c>
      <c r="F760" s="30">
        <v>2493.96</v>
      </c>
      <c r="H760" s="30">
        <v>2909.62</v>
      </c>
      <c r="I760" s="30">
        <v>2909.62</v>
      </c>
      <c r="J760" s="30">
        <v>2909.62</v>
      </c>
      <c r="K760" s="30">
        <v>2909.62</v>
      </c>
      <c r="L760" s="30">
        <v>2909.62</v>
      </c>
      <c r="N760" s="30">
        <v>3325.28</v>
      </c>
      <c r="O760" s="30">
        <v>3325.28</v>
      </c>
      <c r="P760" s="30">
        <v>3325.28</v>
      </c>
      <c r="Q760" s="30">
        <v>3325.28</v>
      </c>
      <c r="R760" s="30">
        <v>3325.28</v>
      </c>
      <c r="T760" s="30">
        <v>4987.92</v>
      </c>
      <c r="U760" s="30">
        <v>4987.92</v>
      </c>
      <c r="V760" s="30">
        <v>4987.92</v>
      </c>
      <c r="W760" s="30">
        <v>4987.92</v>
      </c>
      <c r="X760" s="30">
        <v>4987.92</v>
      </c>
    </row>
    <row r="761" spans="1:24" x14ac:dyDescent="0.25">
      <c r="A761" s="9" t="s">
        <v>69</v>
      </c>
      <c r="B761" s="30">
        <v>1277.0345580000001</v>
      </c>
      <c r="C761" s="30">
        <v>1277.0345580000001</v>
      </c>
      <c r="D761" s="30">
        <v>1277.0345580000001</v>
      </c>
      <c r="E761" s="30">
        <v>1277.0345580000001</v>
      </c>
      <c r="F761" s="30">
        <v>1277.0345580000001</v>
      </c>
      <c r="H761" s="30">
        <v>1489.8736510000001</v>
      </c>
      <c r="I761" s="30">
        <v>1489.8736510000001</v>
      </c>
      <c r="J761" s="30">
        <v>1489.8736510000001</v>
      </c>
      <c r="K761" s="30">
        <v>1489.8736510000001</v>
      </c>
      <c r="L761" s="30">
        <v>1489.8736510000001</v>
      </c>
      <c r="N761" s="30">
        <v>1702.7127439999999</v>
      </c>
      <c r="O761" s="30">
        <v>1702.7127439999999</v>
      </c>
      <c r="P761" s="30">
        <v>1702.7127439999999</v>
      </c>
      <c r="Q761" s="30">
        <v>1702.7127439999999</v>
      </c>
      <c r="R761" s="30">
        <v>1702.7127439999999</v>
      </c>
      <c r="T761" s="30">
        <v>2554.0691160000001</v>
      </c>
      <c r="U761" s="30">
        <v>2554.0691160000001</v>
      </c>
      <c r="V761" s="30">
        <v>2554.0691160000001</v>
      </c>
      <c r="W761" s="30">
        <v>2554.0691160000001</v>
      </c>
      <c r="X761" s="30">
        <v>2554.0691160000001</v>
      </c>
    </row>
    <row r="762" spans="1:24" x14ac:dyDescent="0.25">
      <c r="A762" s="9" t="s">
        <v>70</v>
      </c>
      <c r="B762" s="30">
        <v>3858.7391275132431</v>
      </c>
      <c r="C762" s="30">
        <v>3665.802171137615</v>
      </c>
      <c r="D762" s="30">
        <v>3472.8652147619532</v>
      </c>
      <c r="E762" s="30">
        <v>3279.9282583862901</v>
      </c>
      <c r="F762" s="30">
        <v>3086.9913020106392</v>
      </c>
      <c r="H762" s="30">
        <v>3860.1685548619098</v>
      </c>
      <c r="I762" s="30">
        <v>3667.1601271188401</v>
      </c>
      <c r="J762" s="30">
        <v>3474.1516993757668</v>
      </c>
      <c r="K762" s="30">
        <v>3281.1432716326849</v>
      </c>
      <c r="L762" s="30">
        <v>3088.1348438895948</v>
      </c>
      <c r="N762" s="30">
        <v>3860.1685548619221</v>
      </c>
      <c r="O762" s="30">
        <v>3667.160127118836</v>
      </c>
      <c r="P762" s="30">
        <v>3474.1516993757391</v>
      </c>
      <c r="Q762" s="30">
        <v>3281.1432716326431</v>
      </c>
      <c r="R762" s="30">
        <v>3088.134843889542</v>
      </c>
      <c r="T762" s="30">
        <v>3861.5979822105428</v>
      </c>
      <c r="U762" s="30">
        <v>3668.518083100028</v>
      </c>
      <c r="V762" s="30">
        <v>3475.4381839895</v>
      </c>
      <c r="W762" s="30">
        <v>3282.3582848789779</v>
      </c>
      <c r="X762" s="30">
        <v>3089.2783857684481</v>
      </c>
    </row>
    <row r="763" spans="1:24" x14ac:dyDescent="0.25">
      <c r="A763" s="9" t="s">
        <v>10</v>
      </c>
      <c r="B763" s="30">
        <v>61090.239849803358</v>
      </c>
      <c r="C763" s="30">
        <v>58035.727857313723</v>
      </c>
      <c r="D763" s="30">
        <v>54981.215864823571</v>
      </c>
      <c r="E763" s="30">
        <v>51926.703872333383</v>
      </c>
      <c r="F763" s="30">
        <v>48872.191879843384</v>
      </c>
      <c r="H763" s="30">
        <v>61112.870055342602</v>
      </c>
      <c r="I763" s="30">
        <v>58057.22655257587</v>
      </c>
      <c r="J763" s="30">
        <v>55001.583049809087</v>
      </c>
      <c r="K763" s="30">
        <v>51945.939547042188</v>
      </c>
      <c r="L763" s="30">
        <v>48890.296044275128</v>
      </c>
      <c r="N763" s="30">
        <v>61112.870055342799</v>
      </c>
      <c r="O763" s="30">
        <v>58057.226552575819</v>
      </c>
      <c r="P763" s="30">
        <v>55001.583049808651</v>
      </c>
      <c r="Q763" s="30">
        <v>51945.939547041518</v>
      </c>
      <c r="R763" s="30">
        <v>48890.296044274299</v>
      </c>
      <c r="T763" s="30">
        <v>61135.500260881301</v>
      </c>
      <c r="U763" s="30">
        <v>58078.725247837421</v>
      </c>
      <c r="V763" s="30">
        <v>55021.950234793352</v>
      </c>
      <c r="W763" s="30">
        <v>51965.17522174937</v>
      </c>
      <c r="X763" s="30">
        <v>48908.40020870525</v>
      </c>
    </row>
    <row r="764" spans="1:24" x14ac:dyDescent="0.25">
      <c r="A764" s="9" t="s">
        <v>26</v>
      </c>
      <c r="B764" s="30">
        <v>68723.399999999994</v>
      </c>
      <c r="C764" s="30">
        <v>65475.8</v>
      </c>
      <c r="D764" s="30">
        <v>62228.2</v>
      </c>
      <c r="E764" s="30">
        <v>58980.5</v>
      </c>
      <c r="F764" s="30">
        <v>55732.9</v>
      </c>
      <c r="H764" s="30">
        <v>69376</v>
      </c>
      <c r="I764" s="30">
        <v>66127.100000000006</v>
      </c>
      <c r="J764" s="30">
        <v>62878.3</v>
      </c>
      <c r="K764" s="30">
        <v>59629.5</v>
      </c>
      <c r="L764" s="30">
        <v>56380.6</v>
      </c>
      <c r="N764" s="30">
        <v>70004.399999999994</v>
      </c>
      <c r="O764" s="30">
        <v>66755.600000000006</v>
      </c>
      <c r="P764" s="30">
        <v>63506.8</v>
      </c>
      <c r="Q764" s="30">
        <v>60257.9</v>
      </c>
      <c r="R764" s="30">
        <v>57009.1</v>
      </c>
      <c r="T764" s="30">
        <v>72542.3</v>
      </c>
      <c r="U764" s="30">
        <v>69292.3</v>
      </c>
      <c r="V764" s="30">
        <v>66042.2</v>
      </c>
      <c r="W764" s="30">
        <v>62792.2</v>
      </c>
      <c r="X764" s="30">
        <v>59542.2</v>
      </c>
    </row>
    <row r="766" spans="1:24" x14ac:dyDescent="0.25">
      <c r="A766" s="9" t="s">
        <v>335</v>
      </c>
      <c r="B766" s="9">
        <v>100</v>
      </c>
      <c r="C766" s="9">
        <v>95</v>
      </c>
      <c r="D766" s="9">
        <v>90</v>
      </c>
      <c r="E766" s="9">
        <v>85</v>
      </c>
      <c r="F766" s="9">
        <v>80</v>
      </c>
      <c r="G766" s="9" t="s">
        <v>336</v>
      </c>
      <c r="H766" s="9">
        <v>100</v>
      </c>
      <c r="I766" s="9">
        <v>95</v>
      </c>
      <c r="J766" s="9">
        <v>90</v>
      </c>
      <c r="K766" s="9">
        <v>85</v>
      </c>
      <c r="L766" s="9">
        <v>80</v>
      </c>
      <c r="M766" s="9" t="s">
        <v>337</v>
      </c>
      <c r="N766" s="9">
        <v>100</v>
      </c>
      <c r="O766" s="9">
        <v>95</v>
      </c>
      <c r="P766" s="9">
        <v>90</v>
      </c>
      <c r="Q766" s="9">
        <v>85</v>
      </c>
      <c r="R766" s="9">
        <v>80</v>
      </c>
      <c r="S766" s="9" t="s">
        <v>338</v>
      </c>
      <c r="T766" s="9">
        <v>100</v>
      </c>
      <c r="U766" s="9">
        <v>95</v>
      </c>
      <c r="V766" s="9">
        <v>90</v>
      </c>
      <c r="W766" s="9">
        <v>85</v>
      </c>
      <c r="X766" s="9">
        <v>80</v>
      </c>
    </row>
    <row r="767" spans="1:24" x14ac:dyDescent="0.25">
      <c r="A767" s="9" t="s">
        <v>22</v>
      </c>
      <c r="B767" s="30">
        <v>8.3390000000000004</v>
      </c>
      <c r="C767" s="30">
        <v>8.3390000000000004</v>
      </c>
      <c r="D767" s="30">
        <v>8.3390000000000004</v>
      </c>
      <c r="E767" s="30">
        <v>8.3390000000000004</v>
      </c>
      <c r="F767" s="30">
        <v>8.3390000000000004</v>
      </c>
      <c r="H767" s="30">
        <v>5.3979999999999997</v>
      </c>
      <c r="I767" s="30">
        <v>5.3979999999999997</v>
      </c>
      <c r="J767" s="30">
        <v>5.3979999999999997</v>
      </c>
      <c r="K767" s="30">
        <v>5.3979999999999997</v>
      </c>
      <c r="L767" s="30">
        <v>5.3979999999999997</v>
      </c>
      <c r="N767" s="30">
        <v>4.7539999999999996</v>
      </c>
      <c r="O767" s="30">
        <v>4.7539999999999996</v>
      </c>
      <c r="P767" s="30">
        <v>4.7539999999999996</v>
      </c>
      <c r="Q767" s="30">
        <v>4.7539999999999996</v>
      </c>
      <c r="R767" s="30">
        <v>4.7539999999999996</v>
      </c>
      <c r="T767" s="30">
        <v>2.8650000000000002</v>
      </c>
      <c r="U767" s="30">
        <v>2.8650000000000002</v>
      </c>
      <c r="V767" s="30">
        <v>2.8650000000000002</v>
      </c>
      <c r="W767" s="30">
        <v>2.8650000000000002</v>
      </c>
      <c r="X767" s="30">
        <v>2.8650000000000002</v>
      </c>
    </row>
    <row r="768" spans="1:24" x14ac:dyDescent="0.25">
      <c r="A768" s="9" t="s">
        <v>23</v>
      </c>
      <c r="B768" s="30">
        <v>0</v>
      </c>
      <c r="C768" s="30">
        <v>0</v>
      </c>
      <c r="D768" s="30">
        <v>0</v>
      </c>
      <c r="E768" s="30">
        <v>0</v>
      </c>
      <c r="F768" s="30">
        <v>0</v>
      </c>
      <c r="H768" s="30">
        <v>0</v>
      </c>
      <c r="I768" s="30">
        <v>0</v>
      </c>
      <c r="J768" s="30">
        <v>0</v>
      </c>
      <c r="K768" s="30">
        <v>0</v>
      </c>
      <c r="L768" s="30">
        <v>0</v>
      </c>
      <c r="N768" s="30">
        <v>0</v>
      </c>
      <c r="O768" s="30">
        <v>0</v>
      </c>
      <c r="P768" s="30">
        <v>0</v>
      </c>
      <c r="Q768" s="30">
        <v>0</v>
      </c>
      <c r="R768" s="30">
        <v>0</v>
      </c>
      <c r="T768" s="30">
        <v>0</v>
      </c>
      <c r="U768" s="30">
        <v>0</v>
      </c>
      <c r="V768" s="30">
        <v>0</v>
      </c>
      <c r="W768" s="30">
        <v>0</v>
      </c>
      <c r="X768" s="30">
        <v>0</v>
      </c>
    </row>
    <row r="769" spans="1:24" x14ac:dyDescent="0.25">
      <c r="A769" s="9" t="s">
        <v>24</v>
      </c>
      <c r="B769" s="30">
        <v>0</v>
      </c>
      <c r="C769" s="30">
        <v>0</v>
      </c>
      <c r="D769" s="30">
        <v>0</v>
      </c>
      <c r="E769" s="30">
        <v>0</v>
      </c>
      <c r="F769" s="30">
        <v>0</v>
      </c>
      <c r="H769" s="30">
        <v>0</v>
      </c>
      <c r="I769" s="30">
        <v>0</v>
      </c>
      <c r="J769" s="30">
        <v>0</v>
      </c>
      <c r="K769" s="30">
        <v>0</v>
      </c>
      <c r="L769" s="30">
        <v>0</v>
      </c>
      <c r="N769" s="30">
        <v>0</v>
      </c>
      <c r="O769" s="30">
        <v>0</v>
      </c>
      <c r="P769" s="30">
        <v>0</v>
      </c>
      <c r="Q769" s="30">
        <v>0</v>
      </c>
      <c r="R769" s="30">
        <v>0</v>
      </c>
      <c r="T769" s="30">
        <v>0</v>
      </c>
      <c r="U769" s="30">
        <v>0</v>
      </c>
      <c r="V769" s="30">
        <v>0</v>
      </c>
      <c r="W769" s="30">
        <v>0</v>
      </c>
      <c r="X769" s="30">
        <v>0</v>
      </c>
    </row>
    <row r="770" spans="1:24" x14ac:dyDescent="0.25">
      <c r="A770" s="9" t="s">
        <v>25</v>
      </c>
      <c r="B770" s="30">
        <v>6</v>
      </c>
      <c r="C770" s="30">
        <v>6</v>
      </c>
      <c r="D770" s="30">
        <v>6</v>
      </c>
      <c r="E770" s="30">
        <v>6</v>
      </c>
      <c r="F770" s="30">
        <v>6</v>
      </c>
      <c r="H770" s="30">
        <v>7</v>
      </c>
      <c r="I770" s="30">
        <v>7</v>
      </c>
      <c r="J770" s="30">
        <v>7</v>
      </c>
      <c r="K770" s="30">
        <v>7</v>
      </c>
      <c r="L770" s="30">
        <v>7</v>
      </c>
      <c r="N770" s="30">
        <v>8</v>
      </c>
      <c r="O770" s="30">
        <v>8</v>
      </c>
      <c r="P770" s="30">
        <v>8</v>
      </c>
      <c r="Q770" s="30">
        <v>8</v>
      </c>
      <c r="R770" s="30">
        <v>8</v>
      </c>
      <c r="T770" s="30">
        <v>12</v>
      </c>
      <c r="U770" s="30">
        <v>12</v>
      </c>
      <c r="V770" s="30">
        <v>12</v>
      </c>
      <c r="W770" s="30">
        <v>12</v>
      </c>
      <c r="X770" s="30">
        <v>12</v>
      </c>
    </row>
    <row r="771" spans="1:24" x14ac:dyDescent="0.25">
      <c r="A771" s="9" t="s">
        <v>64</v>
      </c>
      <c r="B771" s="30">
        <v>15009.444</v>
      </c>
      <c r="C771" s="30">
        <v>15009.444</v>
      </c>
      <c r="D771" s="30">
        <v>15009.444</v>
      </c>
      <c r="E771" s="30">
        <v>15009.444</v>
      </c>
      <c r="F771" s="30">
        <v>15009.444</v>
      </c>
      <c r="H771" s="30">
        <v>9717.1020000000008</v>
      </c>
      <c r="I771" s="30">
        <v>9717.1020000000008</v>
      </c>
      <c r="J771" s="30">
        <v>9717.1020000000008</v>
      </c>
      <c r="K771" s="30">
        <v>9717.1020000000008</v>
      </c>
      <c r="L771" s="30">
        <v>9717.1020000000008</v>
      </c>
      <c r="N771" s="30">
        <v>8556.6779999999999</v>
      </c>
      <c r="O771" s="30">
        <v>8556.6779999999999</v>
      </c>
      <c r="P771" s="30">
        <v>8556.6779999999999</v>
      </c>
      <c r="Q771" s="30">
        <v>8556.6779999999999</v>
      </c>
      <c r="R771" s="30">
        <v>8556.6779999999999</v>
      </c>
      <c r="T771" s="30">
        <v>5156.1360000000004</v>
      </c>
      <c r="U771" s="30">
        <v>5156.1360000000004</v>
      </c>
      <c r="V771" s="30">
        <v>5156.1360000000004</v>
      </c>
      <c r="W771" s="30">
        <v>5156.1360000000004</v>
      </c>
      <c r="X771" s="30">
        <v>5156.1360000000004</v>
      </c>
    </row>
    <row r="772" spans="1:24" x14ac:dyDescent="0.25">
      <c r="A772" s="9" t="s">
        <v>65</v>
      </c>
      <c r="B772" s="30">
        <v>2555.6771579154338</v>
      </c>
      <c r="C772" s="30">
        <v>2555.6771579154338</v>
      </c>
      <c r="D772" s="30">
        <v>2555.6771579154338</v>
      </c>
      <c r="E772" s="30">
        <v>2555.6771579154338</v>
      </c>
      <c r="F772" s="30">
        <v>2555.6771579154338</v>
      </c>
      <c r="H772" s="30">
        <v>1654.5433410147889</v>
      </c>
      <c r="I772" s="30">
        <v>1654.5433410147889</v>
      </c>
      <c r="J772" s="30">
        <v>1654.5433410147889</v>
      </c>
      <c r="K772" s="30">
        <v>1654.5433410147889</v>
      </c>
      <c r="L772" s="30">
        <v>1654.5433410147889</v>
      </c>
      <c r="N772" s="30">
        <v>1456.9564676904431</v>
      </c>
      <c r="O772" s="30">
        <v>1456.9564676904431</v>
      </c>
      <c r="P772" s="30">
        <v>1456.9564676904431</v>
      </c>
      <c r="Q772" s="30">
        <v>1456.9564676904431</v>
      </c>
      <c r="R772" s="30">
        <v>1456.9564676904431</v>
      </c>
      <c r="T772" s="30">
        <v>877.94184769971844</v>
      </c>
      <c r="U772" s="30">
        <v>877.94184769971844</v>
      </c>
      <c r="V772" s="30">
        <v>877.94184769971844</v>
      </c>
      <c r="W772" s="30">
        <v>877.94184769971844</v>
      </c>
      <c r="X772" s="30">
        <v>877.94184769971844</v>
      </c>
    </row>
    <row r="773" spans="1:24" x14ac:dyDescent="0.25">
      <c r="A773" s="9" t="s">
        <v>66</v>
      </c>
      <c r="B773" s="30">
        <v>3.5074107600000001E-9</v>
      </c>
      <c r="C773" s="30">
        <v>0</v>
      </c>
      <c r="D773" s="30">
        <v>0</v>
      </c>
      <c r="E773" s="30">
        <v>0</v>
      </c>
      <c r="F773" s="30">
        <v>0</v>
      </c>
      <c r="H773" s="30">
        <v>0</v>
      </c>
      <c r="I773" s="30">
        <v>0</v>
      </c>
      <c r="J773" s="30">
        <v>0</v>
      </c>
      <c r="K773" s="30">
        <v>0</v>
      </c>
      <c r="L773" s="30">
        <v>0</v>
      </c>
      <c r="N773" s="30">
        <v>0</v>
      </c>
      <c r="O773" s="30">
        <v>0</v>
      </c>
      <c r="P773" s="30">
        <v>0</v>
      </c>
      <c r="Q773" s="30">
        <v>0</v>
      </c>
      <c r="R773" s="30">
        <v>0</v>
      </c>
      <c r="T773" s="30">
        <v>0</v>
      </c>
      <c r="U773" s="30">
        <v>0</v>
      </c>
      <c r="V773" s="30">
        <v>0</v>
      </c>
      <c r="W773" s="30">
        <v>0</v>
      </c>
      <c r="X773" s="30">
        <v>0</v>
      </c>
    </row>
    <row r="774" spans="1:24" x14ac:dyDescent="0.25">
      <c r="A774" s="9" t="s">
        <v>67</v>
      </c>
      <c r="B774" s="30">
        <v>1.0632589729908E-9</v>
      </c>
      <c r="C774" s="30">
        <v>0</v>
      </c>
      <c r="D774" s="30">
        <v>0</v>
      </c>
      <c r="E774" s="30">
        <v>0</v>
      </c>
      <c r="F774" s="30">
        <v>0</v>
      </c>
      <c r="H774" s="30">
        <v>0</v>
      </c>
      <c r="I774" s="30">
        <v>0</v>
      </c>
      <c r="J774" s="30">
        <v>0</v>
      </c>
      <c r="K774" s="30">
        <v>0</v>
      </c>
      <c r="L774" s="30">
        <v>0</v>
      </c>
      <c r="N774" s="30">
        <v>0</v>
      </c>
      <c r="O774" s="30">
        <v>0</v>
      </c>
      <c r="P774" s="30">
        <v>0</v>
      </c>
      <c r="Q774" s="30">
        <v>0</v>
      </c>
      <c r="R774" s="30">
        <v>0</v>
      </c>
      <c r="T774" s="30">
        <v>0</v>
      </c>
      <c r="U774" s="30">
        <v>0</v>
      </c>
      <c r="V774" s="30">
        <v>0</v>
      </c>
      <c r="W774" s="30">
        <v>0</v>
      </c>
      <c r="X774" s="30">
        <v>0</v>
      </c>
    </row>
    <row r="775" spans="1:24" x14ac:dyDescent="0.25">
      <c r="A775" s="9" t="s">
        <v>68</v>
      </c>
      <c r="B775" s="30">
        <v>2493.96</v>
      </c>
      <c r="C775" s="30">
        <v>2493.96</v>
      </c>
      <c r="D775" s="30">
        <v>2493.96</v>
      </c>
      <c r="E775" s="30">
        <v>2493.96</v>
      </c>
      <c r="F775" s="30">
        <v>2493.96</v>
      </c>
      <c r="H775" s="30">
        <v>2909.62</v>
      </c>
      <c r="I775" s="30">
        <v>2909.62</v>
      </c>
      <c r="J775" s="30">
        <v>2909.62</v>
      </c>
      <c r="K775" s="30">
        <v>2909.62</v>
      </c>
      <c r="L775" s="30">
        <v>2909.62</v>
      </c>
      <c r="N775" s="30">
        <v>3325.28</v>
      </c>
      <c r="O775" s="30">
        <v>3325.28</v>
      </c>
      <c r="P775" s="30">
        <v>3325.28</v>
      </c>
      <c r="Q775" s="30">
        <v>3325.28</v>
      </c>
      <c r="R775" s="30">
        <v>3325.28</v>
      </c>
      <c r="T775" s="30">
        <v>4987.92</v>
      </c>
      <c r="U775" s="30">
        <v>4987.92</v>
      </c>
      <c r="V775" s="30">
        <v>4987.92</v>
      </c>
      <c r="W775" s="30">
        <v>4987.92</v>
      </c>
      <c r="X775" s="30">
        <v>4987.92</v>
      </c>
    </row>
    <row r="776" spans="1:24" x14ac:dyDescent="0.25">
      <c r="A776" s="9" t="s">
        <v>69</v>
      </c>
      <c r="B776" s="30">
        <v>1277.0345580000001</v>
      </c>
      <c r="C776" s="30">
        <v>1277.0345580000001</v>
      </c>
      <c r="D776" s="30">
        <v>1277.0345580000001</v>
      </c>
      <c r="E776" s="30">
        <v>1277.0345580000001</v>
      </c>
      <c r="F776" s="30">
        <v>1277.0345580000001</v>
      </c>
      <c r="H776" s="30">
        <v>1489.8736510000001</v>
      </c>
      <c r="I776" s="30">
        <v>1489.8736510000001</v>
      </c>
      <c r="J776" s="30">
        <v>1489.8736510000001</v>
      </c>
      <c r="K776" s="30">
        <v>1489.8736510000001</v>
      </c>
      <c r="L776" s="30">
        <v>1489.8736510000001</v>
      </c>
      <c r="N776" s="30">
        <v>1702.7127439999999</v>
      </c>
      <c r="O776" s="30">
        <v>1702.7127439999999</v>
      </c>
      <c r="P776" s="30">
        <v>1702.7127439999999</v>
      </c>
      <c r="Q776" s="30">
        <v>1702.7127439999999</v>
      </c>
      <c r="R776" s="30">
        <v>1702.7127439999999</v>
      </c>
      <c r="T776" s="30">
        <v>2554.0691160000001</v>
      </c>
      <c r="U776" s="30">
        <v>2554.0691160000001</v>
      </c>
      <c r="V776" s="30">
        <v>2554.0691160000001</v>
      </c>
      <c r="W776" s="30">
        <v>2554.0691160000001</v>
      </c>
      <c r="X776" s="30">
        <v>2554.0691160000001</v>
      </c>
    </row>
    <row r="777" spans="1:24" x14ac:dyDescent="0.25">
      <c r="A777" s="9" t="s">
        <v>70</v>
      </c>
      <c r="B777" s="30">
        <v>2060.0237014014078</v>
      </c>
      <c r="C777" s="30">
        <v>1867.086745025756</v>
      </c>
      <c r="D777" s="30">
        <v>1674.1497886500999</v>
      </c>
      <c r="E777" s="30">
        <v>1481.2128316869951</v>
      </c>
      <c r="F777" s="30">
        <v>1288.2758616828021</v>
      </c>
      <c r="H777" s="30">
        <v>2699.409314090864</v>
      </c>
      <c r="I777" s="30">
        <v>2506.400886347772</v>
      </c>
      <c r="J777" s="30">
        <v>2313.3924586046728</v>
      </c>
      <c r="K777" s="30">
        <v>2120.384030861569</v>
      </c>
      <c r="L777" s="30">
        <v>1927.3756031184639</v>
      </c>
      <c r="N777" s="30">
        <v>2835.1656285230488</v>
      </c>
      <c r="O777" s="30">
        <v>2642.1572007799359</v>
      </c>
      <c r="P777" s="30">
        <v>2449.1487730368281</v>
      </c>
      <c r="Q777" s="30">
        <v>2256.1403452937152</v>
      </c>
      <c r="R777" s="30">
        <v>2063.1319175506051</v>
      </c>
      <c r="T777" s="30">
        <v>3253.121952879595</v>
      </c>
      <c r="U777" s="30">
        <v>3060.0420537690602</v>
      </c>
      <c r="V777" s="30">
        <v>2866.9621546585231</v>
      </c>
      <c r="W777" s="30">
        <v>2673.8822555479892</v>
      </c>
      <c r="X777" s="30">
        <v>2480.8023564374612</v>
      </c>
    </row>
    <row r="778" spans="1:24" x14ac:dyDescent="0.25">
      <c r="A778" s="9" t="s">
        <v>10</v>
      </c>
      <c r="B778" s="30">
        <v>28989.85920443081</v>
      </c>
      <c r="C778" s="30">
        <v>26274.737433328581</v>
      </c>
      <c r="D778" s="30">
        <v>23559.615662226301</v>
      </c>
      <c r="E778" s="30">
        <v>20844.493882857081</v>
      </c>
      <c r="F778" s="30">
        <v>18129.371919966052</v>
      </c>
      <c r="H778" s="30">
        <v>37987.66776197141</v>
      </c>
      <c r="I778" s="30">
        <v>35271.54020395624</v>
      </c>
      <c r="J778" s="30">
        <v>32555.41264594096</v>
      </c>
      <c r="K778" s="30">
        <v>29839.285087925611</v>
      </c>
      <c r="L778" s="30">
        <v>27123.157529910241</v>
      </c>
      <c r="N778" s="30">
        <v>39898.110073302189</v>
      </c>
      <c r="O778" s="30">
        <v>37181.98251528672</v>
      </c>
      <c r="P778" s="30">
        <v>34465.854957271287</v>
      </c>
      <c r="Q778" s="30">
        <v>31749.727399255829</v>
      </c>
      <c r="R778" s="30">
        <v>29033.599841240401</v>
      </c>
      <c r="T778" s="30">
        <v>45779.836088616939</v>
      </c>
      <c r="U778" s="30">
        <v>43062.702743688773</v>
      </c>
      <c r="V778" s="30">
        <v>40345.569398760592</v>
      </c>
      <c r="W778" s="30">
        <v>37628.436053832433</v>
      </c>
      <c r="X778" s="30">
        <v>34911.302708904361</v>
      </c>
    </row>
    <row r="779" spans="1:24" x14ac:dyDescent="0.25">
      <c r="A779" s="9" t="s">
        <v>26</v>
      </c>
      <c r="B779" s="30">
        <v>52387.8</v>
      </c>
      <c r="C779" s="30">
        <v>49479.6</v>
      </c>
      <c r="D779" s="30">
        <v>46571.4</v>
      </c>
      <c r="E779" s="30">
        <v>43663.1</v>
      </c>
      <c r="F779" s="30">
        <v>40754.9</v>
      </c>
      <c r="H779" s="30">
        <v>56460.6</v>
      </c>
      <c r="I779" s="30">
        <v>53551.3</v>
      </c>
      <c r="J779" s="30">
        <v>50642</v>
      </c>
      <c r="K779" s="30">
        <v>47732.6</v>
      </c>
      <c r="L779" s="30">
        <v>44823.3</v>
      </c>
      <c r="N779" s="30">
        <v>57777.4</v>
      </c>
      <c r="O779" s="30">
        <v>54868</v>
      </c>
      <c r="P779" s="30">
        <v>51958.7</v>
      </c>
      <c r="Q779" s="30">
        <v>49049.4</v>
      </c>
      <c r="R779" s="30">
        <v>46140.1</v>
      </c>
      <c r="T779" s="30">
        <v>62611.7</v>
      </c>
      <c r="U779" s="30">
        <v>59701.3</v>
      </c>
      <c r="V779" s="30">
        <v>56790.9</v>
      </c>
      <c r="W779" s="30">
        <v>53880.5</v>
      </c>
      <c r="X779" s="30">
        <v>50970.1</v>
      </c>
    </row>
    <row r="781" spans="1:24" x14ac:dyDescent="0.25">
      <c r="A781" s="9" t="s">
        <v>339</v>
      </c>
      <c r="B781" s="9">
        <v>100</v>
      </c>
      <c r="C781" s="9">
        <v>95</v>
      </c>
      <c r="D781" s="9">
        <v>90</v>
      </c>
      <c r="E781" s="9">
        <v>85</v>
      </c>
      <c r="F781" s="9">
        <v>80</v>
      </c>
      <c r="G781" s="9" t="s">
        <v>340</v>
      </c>
      <c r="H781" s="9">
        <v>100</v>
      </c>
      <c r="I781" s="9">
        <v>95</v>
      </c>
      <c r="J781" s="9">
        <v>90</v>
      </c>
      <c r="K781" s="9">
        <v>85</v>
      </c>
      <c r="L781" s="9">
        <v>80</v>
      </c>
      <c r="M781" s="9" t="s">
        <v>341</v>
      </c>
      <c r="N781" s="9">
        <v>100</v>
      </c>
      <c r="O781" s="9">
        <v>95</v>
      </c>
      <c r="P781" s="9">
        <v>90</v>
      </c>
      <c r="Q781" s="9">
        <v>85</v>
      </c>
      <c r="R781" s="9">
        <v>80</v>
      </c>
      <c r="S781" s="9" t="s">
        <v>342</v>
      </c>
      <c r="T781" s="9">
        <v>100</v>
      </c>
      <c r="U781" s="9">
        <v>95</v>
      </c>
      <c r="V781" s="9">
        <v>90</v>
      </c>
      <c r="W781" s="9">
        <v>85</v>
      </c>
      <c r="X781" s="9">
        <v>80</v>
      </c>
    </row>
    <row r="782" spans="1:24" x14ac:dyDescent="0.25">
      <c r="A782" s="9" t="s">
        <v>22</v>
      </c>
      <c r="B782" s="30">
        <v>25.943999999999999</v>
      </c>
      <c r="C782" s="30">
        <v>19.466000000000001</v>
      </c>
      <c r="D782" s="30">
        <v>18.190000000000001</v>
      </c>
      <c r="E782" s="30">
        <v>17.067</v>
      </c>
      <c r="F782" s="30">
        <v>15.929</v>
      </c>
      <c r="H782" s="30">
        <v>25.681999999999999</v>
      </c>
      <c r="I782" s="30">
        <v>20.238</v>
      </c>
      <c r="J782" s="30">
        <v>19.076000000000001</v>
      </c>
      <c r="K782" s="30">
        <v>17.925000000000001</v>
      </c>
      <c r="L782" s="30">
        <v>16.794</v>
      </c>
      <c r="N782" s="30">
        <v>25.873000000000001</v>
      </c>
      <c r="O782" s="30">
        <v>20.474</v>
      </c>
      <c r="P782" s="30">
        <v>19.196999999999999</v>
      </c>
      <c r="Q782" s="30">
        <v>18.056000000000001</v>
      </c>
      <c r="R782" s="30">
        <v>16.913</v>
      </c>
      <c r="T782" s="30">
        <v>29.402999999999999</v>
      </c>
      <c r="U782" s="30">
        <v>21.407</v>
      </c>
      <c r="V782" s="30">
        <v>19.826000000000001</v>
      </c>
      <c r="W782" s="30">
        <v>18.535</v>
      </c>
      <c r="X782" s="30">
        <v>17.343</v>
      </c>
    </row>
    <row r="783" spans="1:24" x14ac:dyDescent="0.25">
      <c r="A783" s="9" t="s">
        <v>23</v>
      </c>
      <c r="B783" s="30">
        <v>5.4980000000000002</v>
      </c>
      <c r="C783" s="30">
        <v>4.3620000000000001</v>
      </c>
      <c r="D783" s="30">
        <v>3.3290000000000002</v>
      </c>
      <c r="E783" s="30">
        <v>2.7589999999999999</v>
      </c>
      <c r="F783" s="30">
        <v>2.3119999999999998</v>
      </c>
      <c r="H783" s="30">
        <v>6.9139999999999997</v>
      </c>
      <c r="I783" s="30">
        <v>5.202</v>
      </c>
      <c r="J783" s="30">
        <v>4.6820000000000004</v>
      </c>
      <c r="K783" s="30">
        <v>4.2880000000000003</v>
      </c>
      <c r="L783" s="30">
        <v>3.8650000000000002</v>
      </c>
      <c r="N783" s="30">
        <v>6.9379999999999997</v>
      </c>
      <c r="O783" s="30">
        <v>5.8890000000000002</v>
      </c>
      <c r="P783" s="30">
        <v>5.016</v>
      </c>
      <c r="Q783" s="30">
        <v>4.4850000000000003</v>
      </c>
      <c r="R783" s="30">
        <v>4.09</v>
      </c>
      <c r="T783" s="30">
        <v>10.62</v>
      </c>
      <c r="U783" s="30">
        <v>9.0419999999999998</v>
      </c>
      <c r="V783" s="30">
        <v>7.5010000000000003</v>
      </c>
      <c r="W783" s="30">
        <v>6.4939999999999998</v>
      </c>
      <c r="X783" s="30">
        <v>5.5960000000000001</v>
      </c>
    </row>
    <row r="784" spans="1:24" x14ac:dyDescent="0.25">
      <c r="A784" s="9" t="s">
        <v>24</v>
      </c>
      <c r="B784" s="30">
        <v>34.72</v>
      </c>
      <c r="C784" s="30">
        <v>30.117000000000001</v>
      </c>
      <c r="D784" s="30">
        <v>26.704000000000001</v>
      </c>
      <c r="E784" s="30">
        <v>23.099</v>
      </c>
      <c r="F784" s="30">
        <v>19.516999999999999</v>
      </c>
      <c r="H784" s="30">
        <v>54.401000000000003</v>
      </c>
      <c r="I784" s="30">
        <v>45.499000000000002</v>
      </c>
      <c r="J784" s="30">
        <v>41.701999999999998</v>
      </c>
      <c r="K784" s="30">
        <v>37.789000000000001</v>
      </c>
      <c r="L784" s="30">
        <v>33.893000000000001</v>
      </c>
      <c r="N784" s="30">
        <v>56.484000000000002</v>
      </c>
      <c r="O784" s="30">
        <v>47.295999999999999</v>
      </c>
      <c r="P784" s="30">
        <v>43.8</v>
      </c>
      <c r="Q784" s="30">
        <v>40.014000000000003</v>
      </c>
      <c r="R784" s="30">
        <v>36.134999999999998</v>
      </c>
      <c r="T784" s="30">
        <v>56.543999999999997</v>
      </c>
      <c r="U784" s="30">
        <v>54.075000000000003</v>
      </c>
      <c r="V784" s="30">
        <v>50.765999999999998</v>
      </c>
      <c r="W784" s="30">
        <v>47.13</v>
      </c>
      <c r="X784" s="30">
        <v>43.392000000000003</v>
      </c>
    </row>
    <row r="785" spans="1:24" x14ac:dyDescent="0.25">
      <c r="A785" s="9" t="s">
        <v>25</v>
      </c>
      <c r="B785" s="30">
        <v>0</v>
      </c>
      <c r="C785" s="30">
        <v>0</v>
      </c>
      <c r="D785" s="30">
        <v>0</v>
      </c>
      <c r="E785" s="30">
        <v>0</v>
      </c>
      <c r="F785" s="30">
        <v>0</v>
      </c>
      <c r="H785" s="30">
        <v>0</v>
      </c>
      <c r="I785" s="30">
        <v>0</v>
      </c>
      <c r="J785" s="30">
        <v>0</v>
      </c>
      <c r="K785" s="30">
        <v>0</v>
      </c>
      <c r="L785" s="30">
        <v>0</v>
      </c>
      <c r="N785" s="30">
        <v>0</v>
      </c>
      <c r="O785" s="30">
        <v>0</v>
      </c>
      <c r="P785" s="30">
        <v>0</v>
      </c>
      <c r="Q785" s="30">
        <v>0</v>
      </c>
      <c r="R785" s="30">
        <v>0</v>
      </c>
      <c r="T785" s="30">
        <v>0</v>
      </c>
      <c r="U785" s="30">
        <v>0</v>
      </c>
      <c r="V785" s="30">
        <v>0</v>
      </c>
      <c r="W785" s="30">
        <v>0</v>
      </c>
      <c r="X785" s="30">
        <v>0</v>
      </c>
    </row>
    <row r="786" spans="1:24" x14ac:dyDescent="0.25">
      <c r="A786" s="9" t="s">
        <v>64</v>
      </c>
      <c r="B786" s="30">
        <v>46698.66</v>
      </c>
      <c r="C786" s="30">
        <v>35038.079999999987</v>
      </c>
      <c r="D786" s="30">
        <v>32742.720000000001</v>
      </c>
      <c r="E786" s="30">
        <v>30721.14</v>
      </c>
      <c r="F786" s="30">
        <v>28672.2</v>
      </c>
      <c r="H786" s="30">
        <v>46227.6</v>
      </c>
      <c r="I786" s="30">
        <v>36428.759999999987</v>
      </c>
      <c r="J786" s="30">
        <v>34336.800000000003</v>
      </c>
      <c r="K786" s="30">
        <v>32265.54</v>
      </c>
      <c r="L786" s="30">
        <v>30229.919999999998</v>
      </c>
      <c r="N786" s="30">
        <v>46571.76</v>
      </c>
      <c r="O786" s="30">
        <v>36852.300000000003</v>
      </c>
      <c r="P786" s="30">
        <v>34554.06</v>
      </c>
      <c r="Q786" s="30">
        <v>32501.34</v>
      </c>
      <c r="R786" s="30">
        <v>30442.68</v>
      </c>
      <c r="T786" s="30">
        <v>52926.12</v>
      </c>
      <c r="U786" s="30">
        <v>38532.78</v>
      </c>
      <c r="V786" s="30">
        <v>35686.44</v>
      </c>
      <c r="W786" s="30">
        <v>33363.18</v>
      </c>
      <c r="X786" s="30">
        <v>31218.12</v>
      </c>
    </row>
    <row r="787" spans="1:24" x14ac:dyDescent="0.25">
      <c r="A787" s="9" t="s">
        <v>65</v>
      </c>
      <c r="B787" s="30">
        <v>7951.4403509723043</v>
      </c>
      <c r="C787" s="30">
        <v>5965.9785341291517</v>
      </c>
      <c r="D787" s="30">
        <v>5575.1446617223692</v>
      </c>
      <c r="E787" s="30">
        <v>5230.9276588208159</v>
      </c>
      <c r="F787" s="30">
        <v>4882.0520338516799</v>
      </c>
      <c r="H787" s="30">
        <v>7871.2323644534399</v>
      </c>
      <c r="I787" s="30">
        <v>6202.7713900117442</v>
      </c>
      <c r="J787" s="30">
        <v>5846.5706948179204</v>
      </c>
      <c r="K787" s="30">
        <v>5493.8946150041756</v>
      </c>
      <c r="L787" s="30">
        <v>5147.2870034100479</v>
      </c>
      <c r="N787" s="30">
        <v>7929.8329262509442</v>
      </c>
      <c r="O787" s="30">
        <v>6274.8880855711204</v>
      </c>
      <c r="P787" s="30">
        <v>5883.5638318940637</v>
      </c>
      <c r="Q787" s="30">
        <v>5534.0445815076964</v>
      </c>
      <c r="R787" s="30">
        <v>5183.5139197513927</v>
      </c>
      <c r="T787" s="30">
        <v>9011.7979014473294</v>
      </c>
      <c r="U787" s="30">
        <v>6561.0255567748327</v>
      </c>
      <c r="V787" s="30">
        <v>6076.3756175991384</v>
      </c>
      <c r="W787" s="30">
        <v>5680.7911766365924</v>
      </c>
      <c r="X787" s="30">
        <v>5315.5490767721294</v>
      </c>
    </row>
    <row r="788" spans="1:24" x14ac:dyDescent="0.25">
      <c r="A788" s="9" t="s">
        <v>66</v>
      </c>
      <c r="B788" s="30">
        <v>30192.571866886101</v>
      </c>
      <c r="C788" s="30">
        <v>25759.16670576395</v>
      </c>
      <c r="D788" s="30">
        <v>22270.27140189795</v>
      </c>
      <c r="E788" s="30">
        <v>19135.588540981251</v>
      </c>
      <c r="F788" s="30">
        <v>16148.1338413227</v>
      </c>
      <c r="H788" s="30">
        <v>45508.335765515098</v>
      </c>
      <c r="I788" s="30">
        <v>37447.0191304982</v>
      </c>
      <c r="J788" s="30">
        <v>34231.595255690401</v>
      </c>
      <c r="K788" s="30">
        <v>31066.961301095849</v>
      </c>
      <c r="L788" s="30">
        <v>27884.652655574999</v>
      </c>
      <c r="N788" s="30">
        <v>46996.614657979248</v>
      </c>
      <c r="O788" s="30">
        <v>39435.6316030362</v>
      </c>
      <c r="P788" s="30">
        <v>36057.2965399643</v>
      </c>
      <c r="Q788" s="30">
        <v>32837.185766998497</v>
      </c>
      <c r="R788" s="30">
        <v>29696.87237351375</v>
      </c>
      <c r="T788" s="30">
        <v>50932.693168099999</v>
      </c>
      <c r="U788" s="30">
        <v>47529.865780261949</v>
      </c>
      <c r="V788" s="30">
        <v>43577.103467538349</v>
      </c>
      <c r="W788" s="30">
        <v>39958.890619519007</v>
      </c>
      <c r="X788" s="30">
        <v>36384.32339287315</v>
      </c>
    </row>
    <row r="789" spans="1:24" x14ac:dyDescent="0.25">
      <c r="A789" s="9" t="s">
        <v>67</v>
      </c>
      <c r="B789" s="30">
        <v>7389.7945928693007</v>
      </c>
      <c r="C789" s="30">
        <v>6410.0536799717001</v>
      </c>
      <c r="D789" s="30">
        <v>5683.6977072906002</v>
      </c>
      <c r="E789" s="30">
        <v>4916.3063574791004</v>
      </c>
      <c r="F789" s="30">
        <v>4154.0657137181997</v>
      </c>
      <c r="H789" s="30">
        <v>11578.744633930201</v>
      </c>
      <c r="I789" s="30">
        <v>9684.0510280442013</v>
      </c>
      <c r="J789" s="30">
        <v>8875.9009919231994</v>
      </c>
      <c r="K789" s="30">
        <v>8043.0190531955996</v>
      </c>
      <c r="L789" s="30">
        <v>7213.8405146862005</v>
      </c>
      <c r="N789" s="30">
        <v>12022.1097485585</v>
      </c>
      <c r="O789" s="30">
        <v>10066.4164586187</v>
      </c>
      <c r="P789" s="30">
        <v>9322.3309894906997</v>
      </c>
      <c r="Q789" s="30">
        <v>8516.4796155741005</v>
      </c>
      <c r="R789" s="30">
        <v>7690.9831933736004</v>
      </c>
      <c r="T789" s="30">
        <v>12034.816242410599</v>
      </c>
      <c r="U789" s="30">
        <v>11509.273953975</v>
      </c>
      <c r="V789" s="30">
        <v>10805.031963056599</v>
      </c>
      <c r="W789" s="30">
        <v>10031.191588727201</v>
      </c>
      <c r="X789" s="30">
        <v>9235.4075039095005</v>
      </c>
    </row>
    <row r="790" spans="1:24" x14ac:dyDescent="0.25">
      <c r="A790" s="9" t="s">
        <v>68</v>
      </c>
      <c r="B790" s="30">
        <v>0</v>
      </c>
      <c r="C790" s="30">
        <v>0</v>
      </c>
      <c r="D790" s="30">
        <v>0</v>
      </c>
      <c r="E790" s="30">
        <v>0</v>
      </c>
      <c r="F790" s="30">
        <v>0</v>
      </c>
      <c r="H790" s="30">
        <v>0</v>
      </c>
      <c r="I790" s="30">
        <v>0</v>
      </c>
      <c r="J790" s="30">
        <v>0</v>
      </c>
      <c r="K790" s="30">
        <v>0</v>
      </c>
      <c r="L790" s="30">
        <v>0</v>
      </c>
      <c r="N790" s="30">
        <v>0</v>
      </c>
      <c r="O790" s="30">
        <v>0</v>
      </c>
      <c r="P790" s="30">
        <v>0</v>
      </c>
      <c r="Q790" s="30">
        <v>0</v>
      </c>
      <c r="R790" s="30">
        <v>0</v>
      </c>
      <c r="T790" s="30">
        <v>0</v>
      </c>
      <c r="U790" s="30">
        <v>0</v>
      </c>
      <c r="V790" s="30">
        <v>0</v>
      </c>
      <c r="W790" s="30">
        <v>0</v>
      </c>
      <c r="X790" s="30">
        <v>0</v>
      </c>
    </row>
    <row r="791" spans="1:24" x14ac:dyDescent="0.25">
      <c r="A791" s="9" t="s">
        <v>69</v>
      </c>
      <c r="B791" s="30">
        <v>0</v>
      </c>
      <c r="C791" s="30">
        <v>0</v>
      </c>
      <c r="D791" s="30">
        <v>0</v>
      </c>
      <c r="E791" s="30">
        <v>0</v>
      </c>
      <c r="F791" s="30">
        <v>0</v>
      </c>
      <c r="H791" s="30">
        <v>0</v>
      </c>
      <c r="I791" s="30">
        <v>0</v>
      </c>
      <c r="J791" s="30">
        <v>0</v>
      </c>
      <c r="K791" s="30">
        <v>0</v>
      </c>
      <c r="L791" s="30">
        <v>0</v>
      </c>
      <c r="N791" s="30">
        <v>0</v>
      </c>
      <c r="O791" s="30">
        <v>0</v>
      </c>
      <c r="P791" s="30">
        <v>0</v>
      </c>
      <c r="Q791" s="30">
        <v>0</v>
      </c>
      <c r="R791" s="30">
        <v>0</v>
      </c>
      <c r="T791" s="30">
        <v>0</v>
      </c>
      <c r="U791" s="30">
        <v>0</v>
      </c>
      <c r="V791" s="30">
        <v>0</v>
      </c>
      <c r="W791" s="30">
        <v>0</v>
      </c>
      <c r="X791" s="30">
        <v>0</v>
      </c>
    </row>
    <row r="792" spans="1:24" x14ac:dyDescent="0.25">
      <c r="A792" s="9" t="s">
        <v>70</v>
      </c>
      <c r="B792" s="30">
        <v>0</v>
      </c>
      <c r="C792" s="30">
        <v>0</v>
      </c>
      <c r="D792" s="30">
        <v>0</v>
      </c>
      <c r="E792" s="30">
        <v>0</v>
      </c>
      <c r="F792" s="30">
        <v>0</v>
      </c>
      <c r="H792" s="30">
        <v>0</v>
      </c>
      <c r="I792" s="30">
        <v>0</v>
      </c>
      <c r="J792" s="30">
        <v>0</v>
      </c>
      <c r="K792" s="30">
        <v>0</v>
      </c>
      <c r="L792" s="30">
        <v>0</v>
      </c>
      <c r="N792" s="30">
        <v>0</v>
      </c>
      <c r="O792" s="30">
        <v>0</v>
      </c>
      <c r="P792" s="30">
        <v>0</v>
      </c>
      <c r="Q792" s="30">
        <v>0</v>
      </c>
      <c r="R792" s="30">
        <v>0</v>
      </c>
      <c r="T792" s="30">
        <v>0</v>
      </c>
      <c r="U792" s="30">
        <v>0</v>
      </c>
      <c r="V792" s="30">
        <v>0</v>
      </c>
      <c r="W792" s="30">
        <v>0</v>
      </c>
      <c r="X792" s="30">
        <v>0</v>
      </c>
    </row>
    <row r="793" spans="1:24" x14ac:dyDescent="0.25">
      <c r="A793" s="9" t="s">
        <v>10</v>
      </c>
      <c r="B793" s="30">
        <v>0</v>
      </c>
      <c r="C793" s="30">
        <v>0</v>
      </c>
      <c r="D793" s="30">
        <v>0</v>
      </c>
      <c r="E793" s="30">
        <v>0</v>
      </c>
      <c r="F793" s="30">
        <v>0</v>
      </c>
      <c r="H793" s="30">
        <v>0</v>
      </c>
      <c r="I793" s="30">
        <v>0</v>
      </c>
      <c r="J793" s="30">
        <v>0</v>
      </c>
      <c r="K793" s="30">
        <v>0</v>
      </c>
      <c r="L793" s="30">
        <v>0</v>
      </c>
      <c r="N793" s="30">
        <v>0</v>
      </c>
      <c r="O793" s="30">
        <v>0</v>
      </c>
      <c r="P793" s="30">
        <v>0</v>
      </c>
      <c r="Q793" s="30">
        <v>0</v>
      </c>
      <c r="R793" s="30">
        <v>0</v>
      </c>
      <c r="T793" s="30">
        <v>0</v>
      </c>
      <c r="U793" s="30">
        <v>0</v>
      </c>
      <c r="V793" s="30">
        <v>0</v>
      </c>
      <c r="W793" s="30">
        <v>0</v>
      </c>
      <c r="X793" s="30">
        <v>0</v>
      </c>
    </row>
    <row r="794" spans="1:24" x14ac:dyDescent="0.25">
      <c r="A794" s="9" t="s">
        <v>26</v>
      </c>
      <c r="B794" s="30">
        <v>92232.9</v>
      </c>
      <c r="C794" s="30">
        <v>73173.600000000006</v>
      </c>
      <c r="D794" s="30">
        <v>66272.2</v>
      </c>
      <c r="E794" s="30">
        <v>60004.1</v>
      </c>
      <c r="F794" s="30">
        <v>53856.6</v>
      </c>
      <c r="H794" s="30">
        <v>111186</v>
      </c>
      <c r="I794" s="30">
        <v>89762.9</v>
      </c>
      <c r="J794" s="30">
        <v>83291.100000000006</v>
      </c>
      <c r="K794" s="30">
        <v>76869.5</v>
      </c>
      <c r="L794" s="30">
        <v>70475.8</v>
      </c>
      <c r="N794" s="30">
        <v>113521</v>
      </c>
      <c r="O794" s="30">
        <v>92629.6</v>
      </c>
      <c r="P794" s="30">
        <v>85817.5</v>
      </c>
      <c r="Q794" s="30">
        <v>79389.2</v>
      </c>
      <c r="R794" s="30">
        <v>73014.3</v>
      </c>
      <c r="T794" s="30">
        <v>124906</v>
      </c>
      <c r="U794" s="30">
        <v>104133</v>
      </c>
      <c r="V794" s="30">
        <v>96145.1</v>
      </c>
      <c r="W794" s="30">
        <v>89034.4</v>
      </c>
      <c r="X794" s="30">
        <v>82153.600000000006</v>
      </c>
    </row>
    <row r="796" spans="1:24" x14ac:dyDescent="0.25">
      <c r="A796" s="9" t="s">
        <v>343</v>
      </c>
      <c r="B796" s="9">
        <v>100</v>
      </c>
      <c r="C796" s="9">
        <v>95</v>
      </c>
      <c r="D796" s="9">
        <v>90</v>
      </c>
      <c r="E796" s="9">
        <v>85</v>
      </c>
      <c r="F796" s="9">
        <v>80</v>
      </c>
      <c r="G796" s="9" t="s">
        <v>344</v>
      </c>
      <c r="H796" s="9">
        <v>100</v>
      </c>
      <c r="I796" s="9">
        <v>95</v>
      </c>
      <c r="J796" s="9">
        <v>90</v>
      </c>
      <c r="K796" s="9">
        <v>85</v>
      </c>
      <c r="L796" s="9">
        <v>80</v>
      </c>
      <c r="M796" s="9" t="s">
        <v>345</v>
      </c>
      <c r="N796" s="9">
        <v>100</v>
      </c>
      <c r="O796" s="9">
        <v>95</v>
      </c>
      <c r="P796" s="9">
        <v>90</v>
      </c>
      <c r="Q796" s="9">
        <v>85</v>
      </c>
      <c r="R796" s="9">
        <v>80</v>
      </c>
      <c r="S796" s="9" t="s">
        <v>346</v>
      </c>
      <c r="T796" s="9">
        <v>100</v>
      </c>
      <c r="U796" s="9">
        <v>95</v>
      </c>
      <c r="V796" s="9">
        <v>90</v>
      </c>
      <c r="W796" s="9">
        <v>85</v>
      </c>
      <c r="X796" s="9">
        <v>80</v>
      </c>
    </row>
    <row r="797" spans="1:24" x14ac:dyDescent="0.25">
      <c r="A797" s="9" t="s">
        <v>22</v>
      </c>
      <c r="B797" s="30">
        <v>0</v>
      </c>
      <c r="C797" s="30">
        <v>0</v>
      </c>
      <c r="D797" s="30">
        <v>0</v>
      </c>
      <c r="E797" s="30">
        <v>0</v>
      </c>
      <c r="F797" s="30">
        <v>0</v>
      </c>
      <c r="H797" s="30">
        <v>0</v>
      </c>
      <c r="I797" s="30">
        <v>0</v>
      </c>
      <c r="J797" s="30">
        <v>0</v>
      </c>
      <c r="K797" s="30">
        <v>0</v>
      </c>
      <c r="L797" s="30">
        <v>0</v>
      </c>
      <c r="N797" s="30">
        <v>0</v>
      </c>
      <c r="O797" s="30">
        <v>0</v>
      </c>
      <c r="P797" s="30">
        <v>0</v>
      </c>
      <c r="Q797" s="30">
        <v>0</v>
      </c>
      <c r="R797" s="30">
        <v>0</v>
      </c>
      <c r="T797" s="30">
        <v>0</v>
      </c>
      <c r="U797" s="30">
        <v>0</v>
      </c>
      <c r="V797" s="30">
        <v>0</v>
      </c>
      <c r="W797" s="30">
        <v>0</v>
      </c>
      <c r="X797" s="30">
        <v>0</v>
      </c>
    </row>
    <row r="798" spans="1:24" x14ac:dyDescent="0.25">
      <c r="A798" s="9" t="s">
        <v>23</v>
      </c>
      <c r="B798" s="30">
        <v>0</v>
      </c>
      <c r="C798" s="30">
        <v>0</v>
      </c>
      <c r="D798" s="30">
        <v>0</v>
      </c>
      <c r="E798" s="30">
        <v>0</v>
      </c>
      <c r="F798" s="30">
        <v>0</v>
      </c>
      <c r="H798" s="30">
        <v>0</v>
      </c>
      <c r="I798" s="30">
        <v>0</v>
      </c>
      <c r="J798" s="30">
        <v>0</v>
      </c>
      <c r="K798" s="30">
        <v>0</v>
      </c>
      <c r="L798" s="30">
        <v>0</v>
      </c>
      <c r="N798" s="30">
        <v>0</v>
      </c>
      <c r="O798" s="30">
        <v>0</v>
      </c>
      <c r="P798" s="30">
        <v>0</v>
      </c>
      <c r="Q798" s="30">
        <v>0</v>
      </c>
      <c r="R798" s="30">
        <v>0</v>
      </c>
      <c r="T798" s="30">
        <v>0</v>
      </c>
      <c r="U798" s="30">
        <v>0</v>
      </c>
      <c r="V798" s="30">
        <v>0</v>
      </c>
      <c r="W798" s="30">
        <v>0</v>
      </c>
      <c r="X798" s="30">
        <v>0</v>
      </c>
    </row>
    <row r="799" spans="1:24" x14ac:dyDescent="0.25">
      <c r="A799" s="9" t="s">
        <v>24</v>
      </c>
      <c r="B799" s="30">
        <v>0</v>
      </c>
      <c r="C799" s="30">
        <v>0</v>
      </c>
      <c r="D799" s="30">
        <v>0</v>
      </c>
      <c r="E799" s="30">
        <v>0</v>
      </c>
      <c r="F799" s="30">
        <v>0</v>
      </c>
      <c r="H799" s="30">
        <v>0</v>
      </c>
      <c r="I799" s="30">
        <v>0</v>
      </c>
      <c r="J799" s="30">
        <v>0</v>
      </c>
      <c r="K799" s="30">
        <v>0</v>
      </c>
      <c r="L799" s="30">
        <v>0</v>
      </c>
      <c r="N799" s="30">
        <v>0</v>
      </c>
      <c r="O799" s="30">
        <v>0</v>
      </c>
      <c r="P799" s="30">
        <v>0</v>
      </c>
      <c r="Q799" s="30">
        <v>0</v>
      </c>
      <c r="R799" s="30">
        <v>0</v>
      </c>
      <c r="T799" s="30">
        <v>0</v>
      </c>
      <c r="U799" s="30">
        <v>0</v>
      </c>
      <c r="V799" s="30">
        <v>0</v>
      </c>
      <c r="W799" s="30">
        <v>0</v>
      </c>
      <c r="X799" s="30">
        <v>0</v>
      </c>
    </row>
    <row r="800" spans="1:24" x14ac:dyDescent="0.25">
      <c r="A800" s="9" t="s">
        <v>25</v>
      </c>
      <c r="B800" s="30">
        <v>6</v>
      </c>
      <c r="C800" s="30">
        <v>6</v>
      </c>
      <c r="D800" s="30">
        <v>6</v>
      </c>
      <c r="E800" s="30">
        <v>6</v>
      </c>
      <c r="F800" s="30">
        <v>6</v>
      </c>
      <c r="H800" s="30">
        <v>7</v>
      </c>
      <c r="I800" s="30">
        <v>7</v>
      </c>
      <c r="J800" s="30">
        <v>7</v>
      </c>
      <c r="K800" s="30">
        <v>7</v>
      </c>
      <c r="L800" s="30">
        <v>7</v>
      </c>
      <c r="N800" s="30">
        <v>8</v>
      </c>
      <c r="O800" s="30">
        <v>8</v>
      </c>
      <c r="P800" s="30">
        <v>8</v>
      </c>
      <c r="Q800" s="30">
        <v>8</v>
      </c>
      <c r="R800" s="30">
        <v>8</v>
      </c>
      <c r="T800" s="30">
        <v>12</v>
      </c>
      <c r="U800" s="30">
        <v>12</v>
      </c>
      <c r="V800" s="30">
        <v>12</v>
      </c>
      <c r="W800" s="30">
        <v>12</v>
      </c>
      <c r="X800" s="30">
        <v>12</v>
      </c>
    </row>
    <row r="801" spans="1:24" x14ac:dyDescent="0.25">
      <c r="A801" s="9" t="s">
        <v>64</v>
      </c>
      <c r="B801" s="30">
        <v>0</v>
      </c>
      <c r="C801" s="30">
        <v>0</v>
      </c>
      <c r="D801" s="30">
        <v>0</v>
      </c>
      <c r="E801" s="30">
        <v>0</v>
      </c>
      <c r="F801" s="30">
        <v>0</v>
      </c>
      <c r="H801" s="30">
        <v>0</v>
      </c>
      <c r="I801" s="30">
        <v>0</v>
      </c>
      <c r="J801" s="30">
        <v>0</v>
      </c>
      <c r="K801" s="30">
        <v>0</v>
      </c>
      <c r="L801" s="30">
        <v>0</v>
      </c>
      <c r="N801" s="30">
        <v>0</v>
      </c>
      <c r="O801" s="30">
        <v>0</v>
      </c>
      <c r="P801" s="30">
        <v>0</v>
      </c>
      <c r="Q801" s="30">
        <v>0</v>
      </c>
      <c r="R801" s="30">
        <v>0</v>
      </c>
      <c r="T801" s="30">
        <v>0</v>
      </c>
      <c r="U801" s="30">
        <v>0</v>
      </c>
      <c r="V801" s="30">
        <v>0</v>
      </c>
      <c r="W801" s="30">
        <v>0</v>
      </c>
      <c r="X801" s="30">
        <v>0</v>
      </c>
    </row>
    <row r="802" spans="1:24" x14ac:dyDescent="0.25">
      <c r="A802" s="9" t="s">
        <v>65</v>
      </c>
      <c r="B802" s="30">
        <v>0</v>
      </c>
      <c r="C802" s="30">
        <v>0</v>
      </c>
      <c r="D802" s="30">
        <v>0</v>
      </c>
      <c r="E802" s="30">
        <v>0</v>
      </c>
      <c r="F802" s="30">
        <v>0</v>
      </c>
      <c r="H802" s="30">
        <v>0</v>
      </c>
      <c r="I802" s="30">
        <v>0</v>
      </c>
      <c r="J802" s="30">
        <v>0</v>
      </c>
      <c r="K802" s="30">
        <v>0</v>
      </c>
      <c r="L802" s="30">
        <v>0</v>
      </c>
      <c r="N802" s="30">
        <v>0</v>
      </c>
      <c r="O802" s="30">
        <v>0</v>
      </c>
      <c r="P802" s="30">
        <v>0</v>
      </c>
      <c r="Q802" s="30">
        <v>0</v>
      </c>
      <c r="R802" s="30">
        <v>0</v>
      </c>
      <c r="T802" s="30">
        <v>0</v>
      </c>
      <c r="U802" s="30">
        <v>0</v>
      </c>
      <c r="V802" s="30">
        <v>0</v>
      </c>
      <c r="W802" s="30">
        <v>0</v>
      </c>
      <c r="X802" s="30">
        <v>0</v>
      </c>
    </row>
    <row r="803" spans="1:24" x14ac:dyDescent="0.25">
      <c r="A803" s="9" t="s">
        <v>66</v>
      </c>
      <c r="B803" s="30">
        <v>0</v>
      </c>
      <c r="C803" s="30">
        <v>0</v>
      </c>
      <c r="D803" s="30">
        <v>0</v>
      </c>
      <c r="E803" s="30">
        <v>0</v>
      </c>
      <c r="F803" s="30">
        <v>0</v>
      </c>
      <c r="H803" s="30">
        <v>0</v>
      </c>
      <c r="I803" s="30">
        <v>0</v>
      </c>
      <c r="J803" s="30">
        <v>0</v>
      </c>
      <c r="K803" s="30">
        <v>0</v>
      </c>
      <c r="L803" s="30">
        <v>0</v>
      </c>
      <c r="N803" s="30">
        <v>0</v>
      </c>
      <c r="O803" s="30">
        <v>0</v>
      </c>
      <c r="P803" s="30">
        <v>0</v>
      </c>
      <c r="Q803" s="30">
        <v>0</v>
      </c>
      <c r="R803" s="30">
        <v>0</v>
      </c>
      <c r="T803" s="30">
        <v>0</v>
      </c>
      <c r="U803" s="30">
        <v>0</v>
      </c>
      <c r="V803" s="30">
        <v>0</v>
      </c>
      <c r="W803" s="30">
        <v>0</v>
      </c>
      <c r="X803" s="30">
        <v>0</v>
      </c>
    </row>
    <row r="804" spans="1:24" x14ac:dyDescent="0.25">
      <c r="A804" s="9" t="s">
        <v>67</v>
      </c>
      <c r="B804" s="30">
        <v>0</v>
      </c>
      <c r="C804" s="30">
        <v>0</v>
      </c>
      <c r="D804" s="30">
        <v>0</v>
      </c>
      <c r="E804" s="30">
        <v>0</v>
      </c>
      <c r="F804" s="30">
        <v>0</v>
      </c>
      <c r="H804" s="30">
        <v>0</v>
      </c>
      <c r="I804" s="30">
        <v>0</v>
      </c>
      <c r="J804" s="30">
        <v>0</v>
      </c>
      <c r="K804" s="30">
        <v>0</v>
      </c>
      <c r="L804" s="30">
        <v>0</v>
      </c>
      <c r="N804" s="30">
        <v>0</v>
      </c>
      <c r="O804" s="30">
        <v>0</v>
      </c>
      <c r="P804" s="30">
        <v>0</v>
      </c>
      <c r="Q804" s="30">
        <v>0</v>
      </c>
      <c r="R804" s="30">
        <v>0</v>
      </c>
      <c r="T804" s="30">
        <v>0</v>
      </c>
      <c r="U804" s="30">
        <v>0</v>
      </c>
      <c r="V804" s="30">
        <v>0</v>
      </c>
      <c r="W804" s="30">
        <v>0</v>
      </c>
      <c r="X804" s="30">
        <v>0</v>
      </c>
    </row>
    <row r="805" spans="1:24" x14ac:dyDescent="0.25">
      <c r="A805" s="9" t="s">
        <v>68</v>
      </c>
      <c r="B805" s="30">
        <v>2493.96</v>
      </c>
      <c r="C805" s="30">
        <v>2493.96</v>
      </c>
      <c r="D805" s="30">
        <v>2493.96</v>
      </c>
      <c r="E805" s="30">
        <v>2493.96</v>
      </c>
      <c r="F805" s="30">
        <v>2493.96</v>
      </c>
      <c r="H805" s="30">
        <v>2909.62</v>
      </c>
      <c r="I805" s="30">
        <v>2909.62</v>
      </c>
      <c r="J805" s="30">
        <v>2909.62</v>
      </c>
      <c r="K805" s="30">
        <v>2909.62</v>
      </c>
      <c r="L805" s="30">
        <v>2909.62</v>
      </c>
      <c r="N805" s="30">
        <v>3325.28</v>
      </c>
      <c r="O805" s="30">
        <v>3325.28</v>
      </c>
      <c r="P805" s="30">
        <v>3325.28</v>
      </c>
      <c r="Q805" s="30">
        <v>3325.28</v>
      </c>
      <c r="R805" s="30">
        <v>3325.28</v>
      </c>
      <c r="T805" s="30">
        <v>4987.92</v>
      </c>
      <c r="U805" s="30">
        <v>4987.92</v>
      </c>
      <c r="V805" s="30">
        <v>4987.92</v>
      </c>
      <c r="W805" s="30">
        <v>4987.92</v>
      </c>
      <c r="X805" s="30">
        <v>4987.92</v>
      </c>
    </row>
    <row r="806" spans="1:24" x14ac:dyDescent="0.25">
      <c r="A806" s="9" t="s">
        <v>69</v>
      </c>
      <c r="B806" s="30">
        <v>1277.0345580000001</v>
      </c>
      <c r="C806" s="30">
        <v>1277.0345580000001</v>
      </c>
      <c r="D806" s="30">
        <v>1277.0345580000001</v>
      </c>
      <c r="E806" s="30">
        <v>1277.0345580000001</v>
      </c>
      <c r="F806" s="30">
        <v>1277.0345580000001</v>
      </c>
      <c r="H806" s="30">
        <v>1489.8736510000001</v>
      </c>
      <c r="I806" s="30">
        <v>1489.8736510000001</v>
      </c>
      <c r="J806" s="30">
        <v>1489.8736510000001</v>
      </c>
      <c r="K806" s="30">
        <v>1489.8736510000001</v>
      </c>
      <c r="L806" s="30">
        <v>1489.8736510000001</v>
      </c>
      <c r="N806" s="30">
        <v>1702.7127439999999</v>
      </c>
      <c r="O806" s="30">
        <v>1702.7127439999999</v>
      </c>
      <c r="P806" s="30">
        <v>1702.7127439999999</v>
      </c>
      <c r="Q806" s="30">
        <v>1702.7127439999999</v>
      </c>
      <c r="R806" s="30">
        <v>1702.7127439999999</v>
      </c>
      <c r="T806" s="30">
        <v>2554.0691160000001</v>
      </c>
      <c r="U806" s="30">
        <v>2554.0691160000001</v>
      </c>
      <c r="V806" s="30">
        <v>2554.0691160000001</v>
      </c>
      <c r="W806" s="30">
        <v>2554.0691160000001</v>
      </c>
      <c r="X806" s="30">
        <v>2554.0691160000001</v>
      </c>
    </row>
    <row r="807" spans="1:24" x14ac:dyDescent="0.25">
      <c r="A807" s="9" t="s">
        <v>70</v>
      </c>
      <c r="B807" s="30">
        <v>3858.7391275132431</v>
      </c>
      <c r="C807" s="30">
        <v>3665.8021711376141</v>
      </c>
      <c r="D807" s="30">
        <v>3472.865214761955</v>
      </c>
      <c r="E807" s="30">
        <v>3279.9282583862901</v>
      </c>
      <c r="F807" s="30">
        <v>3086.9913020106392</v>
      </c>
      <c r="H807" s="30">
        <v>3860.1685548619098</v>
      </c>
      <c r="I807" s="30">
        <v>3667.160127118842</v>
      </c>
      <c r="J807" s="30">
        <v>3474.1516993757668</v>
      </c>
      <c r="K807" s="30">
        <v>3281.143271632684</v>
      </c>
      <c r="L807" s="30">
        <v>3088.1348438895948</v>
      </c>
      <c r="N807" s="30">
        <v>3860.1685548619221</v>
      </c>
      <c r="O807" s="30">
        <v>3667.160127118836</v>
      </c>
      <c r="P807" s="30">
        <v>3474.1516993757391</v>
      </c>
      <c r="Q807" s="30">
        <v>3281.1432716326431</v>
      </c>
      <c r="R807" s="30">
        <v>3088.134843889542</v>
      </c>
      <c r="T807" s="30">
        <v>3861.5979822105428</v>
      </c>
      <c r="U807" s="30">
        <v>3668.518083100028</v>
      </c>
      <c r="V807" s="30">
        <v>3475.4381839895</v>
      </c>
      <c r="W807" s="30">
        <v>3282.3582848789779</v>
      </c>
      <c r="X807" s="30">
        <v>3089.2783857684481</v>
      </c>
    </row>
    <row r="808" spans="1:24" x14ac:dyDescent="0.25">
      <c r="A808" s="9" t="s">
        <v>10</v>
      </c>
      <c r="B808" s="30">
        <v>54302.435422047427</v>
      </c>
      <c r="C808" s="30">
        <v>51587.313650945507</v>
      </c>
      <c r="D808" s="30">
        <v>48872.191879843173</v>
      </c>
      <c r="E808" s="30">
        <v>46157.070108740787</v>
      </c>
      <c r="F808" s="30">
        <v>43441.948337638569</v>
      </c>
      <c r="H808" s="30">
        <v>54322.551160304538</v>
      </c>
      <c r="I808" s="30">
        <v>51606.423602289688</v>
      </c>
      <c r="J808" s="30">
        <v>48890.296044274757</v>
      </c>
      <c r="K808" s="30">
        <v>46174.168486259718</v>
      </c>
      <c r="L808" s="30">
        <v>43458.040928244562</v>
      </c>
      <c r="N808" s="30">
        <v>54322.551160304713</v>
      </c>
      <c r="O808" s="30">
        <v>51606.423602289608</v>
      </c>
      <c r="P808" s="30">
        <v>48890.296044274357</v>
      </c>
      <c r="Q808" s="30">
        <v>46174.168486259121</v>
      </c>
      <c r="R808" s="30">
        <v>43458.040928243812</v>
      </c>
      <c r="T808" s="30">
        <v>54342.666898561147</v>
      </c>
      <c r="U808" s="30">
        <v>51625.533553633257</v>
      </c>
      <c r="V808" s="30">
        <v>48908.400208705192</v>
      </c>
      <c r="W808" s="30">
        <v>46191.266863777229</v>
      </c>
      <c r="X808" s="30">
        <v>43474.133518849128</v>
      </c>
    </row>
    <row r="809" spans="1:24" x14ac:dyDescent="0.25">
      <c r="A809" s="9" t="s">
        <v>26</v>
      </c>
      <c r="B809" s="30">
        <v>61935.6</v>
      </c>
      <c r="C809" s="30">
        <v>59027.4</v>
      </c>
      <c r="D809" s="30">
        <v>56119.199999999997</v>
      </c>
      <c r="E809" s="30">
        <v>53210.9</v>
      </c>
      <c r="F809" s="30">
        <v>50302.7</v>
      </c>
      <c r="H809" s="30">
        <v>62585.599999999999</v>
      </c>
      <c r="I809" s="30">
        <v>59676.3</v>
      </c>
      <c r="J809" s="30">
        <v>56767</v>
      </c>
      <c r="K809" s="30">
        <v>53857.7</v>
      </c>
      <c r="L809" s="30">
        <v>50948.4</v>
      </c>
      <c r="N809" s="30">
        <v>63214.1</v>
      </c>
      <c r="O809" s="30">
        <v>60304.800000000003</v>
      </c>
      <c r="P809" s="30">
        <v>57395.5</v>
      </c>
      <c r="Q809" s="30">
        <v>54486.1</v>
      </c>
      <c r="R809" s="30">
        <v>51576.800000000003</v>
      </c>
      <c r="T809" s="30">
        <v>65749.5</v>
      </c>
      <c r="U809" s="30">
        <v>62839.1</v>
      </c>
      <c r="V809" s="30">
        <v>59928.7</v>
      </c>
      <c r="W809" s="30">
        <v>57018.3</v>
      </c>
      <c r="X809" s="30">
        <v>54107.9</v>
      </c>
    </row>
    <row r="811" spans="1:24" x14ac:dyDescent="0.25">
      <c r="A811" s="9" t="s">
        <v>347</v>
      </c>
      <c r="B811" s="9">
        <v>100</v>
      </c>
      <c r="C811" s="9">
        <v>95</v>
      </c>
      <c r="D811" s="9">
        <v>90</v>
      </c>
      <c r="E811" s="9">
        <v>85</v>
      </c>
      <c r="F811" s="9">
        <v>80</v>
      </c>
      <c r="G811" s="9" t="s">
        <v>348</v>
      </c>
      <c r="H811" s="9">
        <v>100</v>
      </c>
      <c r="I811" s="9">
        <v>95</v>
      </c>
      <c r="J811" s="9">
        <v>90</v>
      </c>
      <c r="K811" s="9">
        <v>85</v>
      </c>
      <c r="L811" s="9">
        <v>80</v>
      </c>
      <c r="M811" s="9" t="s">
        <v>349</v>
      </c>
      <c r="N811" s="9">
        <v>100</v>
      </c>
      <c r="O811" s="9">
        <v>95</v>
      </c>
      <c r="P811" s="9">
        <v>90</v>
      </c>
      <c r="Q811" s="9">
        <v>85</v>
      </c>
      <c r="R811" s="9">
        <v>80</v>
      </c>
      <c r="S811" s="9" t="s">
        <v>350</v>
      </c>
      <c r="T811" s="9">
        <v>100</v>
      </c>
      <c r="U811" s="9">
        <v>95</v>
      </c>
      <c r="V811" s="9">
        <v>90</v>
      </c>
      <c r="W811" s="9">
        <v>85</v>
      </c>
      <c r="X811" s="9">
        <v>80</v>
      </c>
    </row>
    <row r="812" spans="1:24" x14ac:dyDescent="0.25">
      <c r="A812" s="9" t="s">
        <v>22</v>
      </c>
      <c r="B812" s="30">
        <v>19.911000000000001</v>
      </c>
      <c r="C812" s="30">
        <v>19.425999999999998</v>
      </c>
      <c r="D812" s="30">
        <v>18.170999999999999</v>
      </c>
      <c r="E812" s="30">
        <v>17.036999999999999</v>
      </c>
      <c r="F812" s="30">
        <v>15.893000000000001</v>
      </c>
      <c r="H812" s="30">
        <v>20.696999999999999</v>
      </c>
      <c r="I812" s="30">
        <v>20.193000000000001</v>
      </c>
      <c r="J812" s="30">
        <v>19.036000000000001</v>
      </c>
      <c r="K812" s="30">
        <v>17.885999999999999</v>
      </c>
      <c r="L812" s="30">
        <v>16.742999999999999</v>
      </c>
      <c r="N812" s="30">
        <v>20.63</v>
      </c>
      <c r="O812" s="30">
        <v>20.401</v>
      </c>
      <c r="P812" s="30">
        <v>19.152999999999999</v>
      </c>
      <c r="Q812" s="30">
        <v>18.018999999999998</v>
      </c>
      <c r="R812" s="30">
        <v>16.873000000000001</v>
      </c>
      <c r="T812" s="30">
        <v>20.437999999999999</v>
      </c>
      <c r="U812" s="30">
        <v>20.445</v>
      </c>
      <c r="V812" s="30">
        <v>19.8</v>
      </c>
      <c r="W812" s="30">
        <v>18.452000000000002</v>
      </c>
      <c r="X812" s="30">
        <v>17.279</v>
      </c>
    </row>
    <row r="813" spans="1:24" x14ac:dyDescent="0.25">
      <c r="A813" s="9" t="s">
        <v>23</v>
      </c>
      <c r="B813" s="30">
        <v>4.76</v>
      </c>
      <c r="C813" s="30">
        <v>4.4020000000000001</v>
      </c>
      <c r="D813" s="30">
        <v>3.35</v>
      </c>
      <c r="E813" s="30">
        <v>2.7879999999999998</v>
      </c>
      <c r="F813" s="30">
        <v>2.3610000000000002</v>
      </c>
      <c r="H813" s="30">
        <v>5.5839999999999996</v>
      </c>
      <c r="I813" s="30">
        <v>5.2329999999999997</v>
      </c>
      <c r="J813" s="30">
        <v>4.7590000000000003</v>
      </c>
      <c r="K813" s="30">
        <v>4.3540000000000001</v>
      </c>
      <c r="L813" s="30">
        <v>3.9390000000000001</v>
      </c>
      <c r="N813" s="30">
        <v>5.93</v>
      </c>
      <c r="O813" s="30">
        <v>5.93</v>
      </c>
      <c r="P813" s="30">
        <v>5.056</v>
      </c>
      <c r="Q813" s="30">
        <v>4.5439999999999996</v>
      </c>
      <c r="R813" s="30">
        <v>4.1379999999999999</v>
      </c>
      <c r="T813" s="30">
        <v>8.24</v>
      </c>
      <c r="U813" s="30">
        <v>8.24</v>
      </c>
      <c r="V813" s="30">
        <v>7.5270000000000001</v>
      </c>
      <c r="W813" s="30">
        <v>6.5339999999999998</v>
      </c>
      <c r="X813" s="30">
        <v>5.6260000000000003</v>
      </c>
    </row>
    <row r="814" spans="1:24" x14ac:dyDescent="0.25">
      <c r="A814" s="9" t="s">
        <v>24</v>
      </c>
      <c r="B814" s="30">
        <v>31.234000000000002</v>
      </c>
      <c r="C814" s="30">
        <v>30.164999999999999</v>
      </c>
      <c r="D814" s="30">
        <v>26.728999999999999</v>
      </c>
      <c r="E814" s="30">
        <v>23.138000000000002</v>
      </c>
      <c r="F814" s="30">
        <v>19.548999999999999</v>
      </c>
      <c r="H814" s="30">
        <v>46.329000000000001</v>
      </c>
      <c r="I814" s="30">
        <v>45.567999999999998</v>
      </c>
      <c r="J814" s="30">
        <v>41.713000000000001</v>
      </c>
      <c r="K814" s="30">
        <v>37.81</v>
      </c>
      <c r="L814" s="30">
        <v>33.930999999999997</v>
      </c>
      <c r="N814" s="30">
        <v>47.444000000000003</v>
      </c>
      <c r="O814" s="30">
        <v>47.411000000000001</v>
      </c>
      <c r="P814" s="30">
        <v>43.857999999999997</v>
      </c>
      <c r="Q814" s="30">
        <v>40.036000000000001</v>
      </c>
      <c r="R814" s="30">
        <v>36.176000000000002</v>
      </c>
      <c r="T814" s="30">
        <v>52.817</v>
      </c>
      <c r="U814" s="30">
        <v>52.825000000000003</v>
      </c>
      <c r="V814" s="30">
        <v>50.8</v>
      </c>
      <c r="W814" s="30">
        <v>47.280999999999999</v>
      </c>
      <c r="X814" s="30">
        <v>43.503999999999998</v>
      </c>
    </row>
    <row r="815" spans="1:24" x14ac:dyDescent="0.25">
      <c r="A815" s="9" t="s">
        <v>25</v>
      </c>
      <c r="B815" s="30">
        <v>6</v>
      </c>
      <c r="C815" s="30">
        <v>6</v>
      </c>
      <c r="D815" s="30">
        <v>6</v>
      </c>
      <c r="E815" s="30">
        <v>6</v>
      </c>
      <c r="F815" s="30">
        <v>6</v>
      </c>
      <c r="H815" s="30">
        <v>7</v>
      </c>
      <c r="I815" s="30">
        <v>7</v>
      </c>
      <c r="J815" s="30">
        <v>7</v>
      </c>
      <c r="K815" s="30">
        <v>7</v>
      </c>
      <c r="L815" s="30">
        <v>7</v>
      </c>
      <c r="N815" s="30">
        <v>8</v>
      </c>
      <c r="O815" s="30">
        <v>8</v>
      </c>
      <c r="P815" s="30">
        <v>8</v>
      </c>
      <c r="Q815" s="30">
        <v>8</v>
      </c>
      <c r="R815" s="30">
        <v>8</v>
      </c>
      <c r="T815" s="30">
        <v>12</v>
      </c>
      <c r="U815" s="30">
        <v>12</v>
      </c>
      <c r="V815" s="30">
        <v>12</v>
      </c>
      <c r="W815" s="30">
        <v>12</v>
      </c>
      <c r="X815" s="30">
        <v>12</v>
      </c>
    </row>
    <row r="816" spans="1:24" x14ac:dyDescent="0.25">
      <c r="A816" s="9" t="s">
        <v>64</v>
      </c>
      <c r="B816" s="30">
        <v>27875.26</v>
      </c>
      <c r="C816" s="30">
        <v>27196.54</v>
      </c>
      <c r="D816" s="30">
        <v>25438.84</v>
      </c>
      <c r="E816" s="30">
        <v>23851.24</v>
      </c>
      <c r="F816" s="30">
        <v>22250.34</v>
      </c>
      <c r="H816" s="30">
        <v>28975.94</v>
      </c>
      <c r="I816" s="30">
        <v>28269.78</v>
      </c>
      <c r="J816" s="30">
        <v>26650.82</v>
      </c>
      <c r="K816" s="30">
        <v>25040.68</v>
      </c>
      <c r="L816" s="30">
        <v>23440.62</v>
      </c>
      <c r="N816" s="30">
        <v>28881.86</v>
      </c>
      <c r="O816" s="30">
        <v>28561.119999999999</v>
      </c>
      <c r="P816" s="30">
        <v>26814.76</v>
      </c>
      <c r="Q816" s="30">
        <v>25226.6</v>
      </c>
      <c r="R816" s="30">
        <v>23622.2</v>
      </c>
      <c r="T816" s="30">
        <v>28613.200000000001</v>
      </c>
      <c r="U816" s="30">
        <v>28622.720000000001</v>
      </c>
      <c r="V816" s="30">
        <v>27720.28</v>
      </c>
      <c r="W816" s="30">
        <v>25832.66</v>
      </c>
      <c r="X816" s="30">
        <v>24189.9</v>
      </c>
    </row>
    <row r="817" spans="1:24" x14ac:dyDescent="0.25">
      <c r="A817" s="9" t="s">
        <v>65</v>
      </c>
      <c r="B817" s="30">
        <v>4746.3560444313443</v>
      </c>
      <c r="C817" s="30">
        <v>4630.7895250705769</v>
      </c>
      <c r="D817" s="30">
        <v>4331.503706057696</v>
      </c>
      <c r="E817" s="30">
        <v>4061.1810308202571</v>
      </c>
      <c r="F817" s="30">
        <v>3788.5937476332961</v>
      </c>
      <c r="H817" s="30">
        <v>4933.7702307379359</v>
      </c>
      <c r="I817" s="30">
        <v>4813.5314676076314</v>
      </c>
      <c r="J817" s="30">
        <v>4537.8690852050077</v>
      </c>
      <c r="K817" s="30">
        <v>4263.7084954425918</v>
      </c>
      <c r="L817" s="30">
        <v>3991.2642401261278</v>
      </c>
      <c r="N817" s="30">
        <v>4917.7511092423847</v>
      </c>
      <c r="O817" s="30">
        <v>4863.1383006913284</v>
      </c>
      <c r="P817" s="30">
        <v>4565.7833579301441</v>
      </c>
      <c r="Q817" s="30">
        <v>4295.365330779041</v>
      </c>
      <c r="R817" s="30">
        <v>4022.182098131681</v>
      </c>
      <c r="T817" s="30">
        <v>4872.0060286620801</v>
      </c>
      <c r="U817" s="30">
        <v>4873.6270111943686</v>
      </c>
      <c r="V817" s="30">
        <v>4719.9674023248326</v>
      </c>
      <c r="W817" s="30">
        <v>4398.5599393419043</v>
      </c>
      <c r="X817" s="30">
        <v>4118.8451006085606</v>
      </c>
    </row>
    <row r="818" spans="1:24" x14ac:dyDescent="0.25">
      <c r="A818" s="9" t="s">
        <v>66</v>
      </c>
      <c r="B818" s="30">
        <v>19803.757666247999</v>
      </c>
      <c r="C818" s="30">
        <v>18988.24638131318</v>
      </c>
      <c r="D818" s="30">
        <v>16437.057949116981</v>
      </c>
      <c r="E818" s="30">
        <v>14150.024600737681</v>
      </c>
      <c r="F818" s="30">
        <v>11959.088036537611</v>
      </c>
      <c r="H818" s="30">
        <v>28333.676693132438</v>
      </c>
      <c r="I818" s="30">
        <v>27685.089731447752</v>
      </c>
      <c r="J818" s="30">
        <v>25320.798981182172</v>
      </c>
      <c r="K818" s="30">
        <v>22980.11280582166</v>
      </c>
      <c r="L818" s="30">
        <v>20645.151256994461</v>
      </c>
      <c r="N818" s="30">
        <v>29164.484850913999</v>
      </c>
      <c r="O818" s="30">
        <v>29147.213026914</v>
      </c>
      <c r="P818" s="30">
        <v>26659.693639691821</v>
      </c>
      <c r="Q818" s="30">
        <v>24286.220395497989</v>
      </c>
      <c r="R818" s="30">
        <v>21967.429246852022</v>
      </c>
      <c r="T818" s="30">
        <v>33622.586147151997</v>
      </c>
      <c r="U818" s="30">
        <v>33627.009419151997</v>
      </c>
      <c r="V818" s="30">
        <v>32057.576715414041</v>
      </c>
      <c r="W818" s="30">
        <v>29504.604570588861</v>
      </c>
      <c r="X818" s="30">
        <v>26875.285537441221</v>
      </c>
    </row>
    <row r="819" spans="1:24" x14ac:dyDescent="0.25">
      <c r="A819" s="9" t="s">
        <v>67</v>
      </c>
      <c r="B819" s="30">
        <v>5318.2700117370396</v>
      </c>
      <c r="C819" s="30">
        <v>5136.1819108936797</v>
      </c>
      <c r="D819" s="30">
        <v>4551.2319748199207</v>
      </c>
      <c r="E819" s="30">
        <v>3939.7367470672011</v>
      </c>
      <c r="F819" s="30">
        <v>3328.5650347358401</v>
      </c>
      <c r="H819" s="30">
        <v>7888.4978716776004</v>
      </c>
      <c r="I819" s="30">
        <v>7758.9214318592012</v>
      </c>
      <c r="J819" s="30">
        <v>7102.5256690472006</v>
      </c>
      <c r="K819" s="30">
        <v>6437.9909393188809</v>
      </c>
      <c r="L819" s="30">
        <v>5777.491638793841</v>
      </c>
      <c r="N819" s="30">
        <v>8078.3162883787209</v>
      </c>
      <c r="O819" s="30">
        <v>8072.7313905784004</v>
      </c>
      <c r="P819" s="30">
        <v>7467.6894441254399</v>
      </c>
      <c r="Q819" s="30">
        <v>6816.92966049608</v>
      </c>
      <c r="R819" s="30">
        <v>6159.7506498218399</v>
      </c>
      <c r="T819" s="30">
        <v>8993.1497914750416</v>
      </c>
      <c r="U819" s="30">
        <v>8994.5800701799999</v>
      </c>
      <c r="V819" s="30">
        <v>8649.7126310102394</v>
      </c>
      <c r="W819" s="30">
        <v>8050.5280163966399</v>
      </c>
      <c r="X819" s="30">
        <v>7407.4304401152813</v>
      </c>
    </row>
    <row r="820" spans="1:24" x14ac:dyDescent="0.25">
      <c r="A820" s="9" t="s">
        <v>68</v>
      </c>
      <c r="B820" s="30">
        <v>4156.62</v>
      </c>
      <c r="C820" s="30">
        <v>4156.62</v>
      </c>
      <c r="D820" s="30">
        <v>4156.62</v>
      </c>
      <c r="E820" s="30">
        <v>4156.62</v>
      </c>
      <c r="F820" s="30">
        <v>4156.62</v>
      </c>
      <c r="H820" s="30">
        <v>4849.3899999999994</v>
      </c>
      <c r="I820" s="30">
        <v>4849.3899999999994</v>
      </c>
      <c r="J820" s="30">
        <v>4849.3899999999994</v>
      </c>
      <c r="K820" s="30">
        <v>4849.3899999999994</v>
      </c>
      <c r="L820" s="30">
        <v>4849.3899999999994</v>
      </c>
      <c r="N820" s="30">
        <v>5542.16</v>
      </c>
      <c r="O820" s="30">
        <v>5542.16</v>
      </c>
      <c r="P820" s="30">
        <v>5542.16</v>
      </c>
      <c r="Q820" s="30">
        <v>5542.16</v>
      </c>
      <c r="R820" s="30">
        <v>5542.16</v>
      </c>
      <c r="T820" s="30">
        <v>8313.24</v>
      </c>
      <c r="U820" s="30">
        <v>8313.24</v>
      </c>
      <c r="V820" s="30">
        <v>8313.24</v>
      </c>
      <c r="W820" s="30">
        <v>8313.24</v>
      </c>
      <c r="X820" s="30">
        <v>8313.24</v>
      </c>
    </row>
    <row r="821" spans="1:24" x14ac:dyDescent="0.25">
      <c r="A821" s="9" t="s">
        <v>69</v>
      </c>
      <c r="B821" s="30">
        <v>1277.0345580000001</v>
      </c>
      <c r="C821" s="30">
        <v>1277.0345580000001</v>
      </c>
      <c r="D821" s="30">
        <v>1277.0345580000001</v>
      </c>
      <c r="E821" s="30">
        <v>1277.0345580000001</v>
      </c>
      <c r="F821" s="30">
        <v>1277.0345580000001</v>
      </c>
      <c r="H821" s="30">
        <v>1489.8736510000001</v>
      </c>
      <c r="I821" s="30">
        <v>1489.8736510000001</v>
      </c>
      <c r="J821" s="30">
        <v>1489.8736510000001</v>
      </c>
      <c r="K821" s="30">
        <v>1489.8736510000001</v>
      </c>
      <c r="L821" s="30">
        <v>1489.8736510000001</v>
      </c>
      <c r="N821" s="30">
        <v>1702.7127439999999</v>
      </c>
      <c r="O821" s="30">
        <v>1702.7127439999999</v>
      </c>
      <c r="P821" s="30">
        <v>1702.7127439999999</v>
      </c>
      <c r="Q821" s="30">
        <v>1702.7127439999999</v>
      </c>
      <c r="R821" s="30">
        <v>1702.7127439999999</v>
      </c>
      <c r="T821" s="30">
        <v>2554.0691160000001</v>
      </c>
      <c r="U821" s="30">
        <v>2554.0691160000001</v>
      </c>
      <c r="V821" s="30">
        <v>2554.0691160000001</v>
      </c>
      <c r="W821" s="30">
        <v>2554.0691160000001</v>
      </c>
      <c r="X821" s="30">
        <v>2554.0691160000001</v>
      </c>
    </row>
    <row r="822" spans="1:24" x14ac:dyDescent="0.25">
      <c r="A822" s="9" t="s">
        <v>70</v>
      </c>
      <c r="B822" s="30">
        <v>129.13498939735649</v>
      </c>
      <c r="C822" s="30">
        <v>0</v>
      </c>
      <c r="D822" s="30">
        <v>0</v>
      </c>
      <c r="E822" s="30">
        <v>0</v>
      </c>
      <c r="F822" s="30">
        <v>0</v>
      </c>
      <c r="H822" s="30">
        <v>136.0046833208265</v>
      </c>
      <c r="I822" s="30">
        <v>0</v>
      </c>
      <c r="J822" s="30">
        <v>0</v>
      </c>
      <c r="K822" s="30">
        <v>0</v>
      </c>
      <c r="L822" s="30">
        <v>0</v>
      </c>
      <c r="N822" s="30">
        <v>179.35156317896241</v>
      </c>
      <c r="O822" s="30">
        <v>0</v>
      </c>
      <c r="P822" s="30">
        <v>0</v>
      </c>
      <c r="Q822" s="30">
        <v>0</v>
      </c>
      <c r="R822" s="30">
        <v>0</v>
      </c>
      <c r="T822" s="30">
        <v>283.94821311965961</v>
      </c>
      <c r="U822" s="30">
        <v>90.270497239396889</v>
      </c>
      <c r="V822" s="30">
        <v>0</v>
      </c>
      <c r="W822" s="30">
        <v>0</v>
      </c>
      <c r="X822" s="30">
        <v>0</v>
      </c>
    </row>
    <row r="823" spans="1:24" x14ac:dyDescent="0.25">
      <c r="A823" s="9" t="s">
        <v>10</v>
      </c>
      <c r="B823" s="30">
        <v>3748.105247187023</v>
      </c>
      <c r="C823" s="30">
        <v>0</v>
      </c>
      <c r="D823" s="30">
        <v>0</v>
      </c>
      <c r="E823" s="30">
        <v>0</v>
      </c>
      <c r="F823" s="30">
        <v>0</v>
      </c>
      <c r="H823" s="30">
        <v>3947.496101372154</v>
      </c>
      <c r="I823" s="30">
        <v>0</v>
      </c>
      <c r="J823" s="30">
        <v>0</v>
      </c>
      <c r="K823" s="30">
        <v>0</v>
      </c>
      <c r="L823" s="30">
        <v>0</v>
      </c>
      <c r="N823" s="30">
        <v>5205.6265941508254</v>
      </c>
      <c r="O823" s="30">
        <v>0</v>
      </c>
      <c r="P823" s="30">
        <v>0</v>
      </c>
      <c r="Q823" s="30">
        <v>0</v>
      </c>
      <c r="R823" s="30">
        <v>0</v>
      </c>
      <c r="T823" s="30">
        <v>8241.5137252101031</v>
      </c>
      <c r="U823" s="30">
        <v>2620.0747446384298</v>
      </c>
      <c r="V823" s="30">
        <v>0</v>
      </c>
      <c r="W823" s="30">
        <v>0</v>
      </c>
      <c r="X823" s="30">
        <v>0</v>
      </c>
    </row>
    <row r="824" spans="1:24" x14ac:dyDescent="0.25">
      <c r="A824" s="9" t="s">
        <v>26</v>
      </c>
      <c r="B824" s="30">
        <v>67054.899999999994</v>
      </c>
      <c r="C824" s="30">
        <v>61385.5</v>
      </c>
      <c r="D824" s="30">
        <v>56192.4</v>
      </c>
      <c r="E824" s="30">
        <v>51435.9</v>
      </c>
      <c r="F824" s="30">
        <v>46760.3</v>
      </c>
      <c r="H824" s="30">
        <v>80554.899999999994</v>
      </c>
      <c r="I824" s="30">
        <v>74866.7</v>
      </c>
      <c r="J824" s="30">
        <v>69951.399999999994</v>
      </c>
      <c r="K824" s="30">
        <v>65061.9</v>
      </c>
      <c r="L824" s="30">
        <v>60193.8</v>
      </c>
      <c r="N824" s="30">
        <v>83672.5</v>
      </c>
      <c r="O824" s="30">
        <v>77889.100000000006</v>
      </c>
      <c r="P824" s="30">
        <v>72752.800000000003</v>
      </c>
      <c r="Q824" s="30">
        <v>67870.100000000006</v>
      </c>
      <c r="R824" s="30">
        <v>63016.5</v>
      </c>
      <c r="T824" s="30">
        <v>95494</v>
      </c>
      <c r="U824" s="30">
        <v>89695.7</v>
      </c>
      <c r="V824" s="30">
        <v>84014.7</v>
      </c>
      <c r="W824" s="30">
        <v>78653.600000000006</v>
      </c>
      <c r="X824" s="30">
        <v>73458.7</v>
      </c>
    </row>
    <row r="826" spans="1:24" x14ac:dyDescent="0.25">
      <c r="A826" s="9" t="s">
        <v>351</v>
      </c>
      <c r="B826" s="9">
        <v>100</v>
      </c>
      <c r="C826" s="9">
        <v>95</v>
      </c>
      <c r="D826" s="9">
        <v>90</v>
      </c>
      <c r="E826" s="9">
        <v>85</v>
      </c>
      <c r="F826" s="9">
        <v>80</v>
      </c>
      <c r="G826" s="9" t="s">
        <v>352</v>
      </c>
      <c r="H826" s="9">
        <v>100</v>
      </c>
      <c r="I826" s="9">
        <v>95</v>
      </c>
      <c r="J826" s="9">
        <v>90</v>
      </c>
      <c r="K826" s="9">
        <v>85</v>
      </c>
      <c r="L826" s="9">
        <v>80</v>
      </c>
      <c r="M826" s="9" t="s">
        <v>353</v>
      </c>
      <c r="N826" s="9">
        <v>100</v>
      </c>
      <c r="O826" s="9">
        <v>95</v>
      </c>
      <c r="P826" s="9">
        <v>90</v>
      </c>
      <c r="Q826" s="9">
        <v>85</v>
      </c>
      <c r="R826" s="9">
        <v>80</v>
      </c>
      <c r="S826" s="9" t="s">
        <v>354</v>
      </c>
      <c r="T826" s="9">
        <v>100</v>
      </c>
      <c r="U826" s="9">
        <v>95</v>
      </c>
      <c r="V826" s="9">
        <v>90</v>
      </c>
      <c r="W826" s="9">
        <v>85</v>
      </c>
      <c r="X826" s="9">
        <v>80</v>
      </c>
    </row>
    <row r="827" spans="1:24" x14ac:dyDescent="0.25">
      <c r="A827" s="9" t="s">
        <v>22</v>
      </c>
      <c r="B827" s="30">
        <v>25.943999999999999</v>
      </c>
      <c r="C827" s="30">
        <v>19.425999999999998</v>
      </c>
      <c r="D827" s="30">
        <v>18.170000000000002</v>
      </c>
      <c r="E827" s="30">
        <v>17.036999999999999</v>
      </c>
      <c r="F827" s="30">
        <v>15.894</v>
      </c>
      <c r="H827" s="30">
        <v>25.681999999999999</v>
      </c>
      <c r="I827" s="30">
        <v>20.193000000000001</v>
      </c>
      <c r="J827" s="30">
        <v>19.036000000000001</v>
      </c>
      <c r="K827" s="30">
        <v>17.885999999999999</v>
      </c>
      <c r="L827" s="30">
        <v>16.742999999999999</v>
      </c>
      <c r="N827" s="30">
        <v>25.873000000000001</v>
      </c>
      <c r="O827" s="30">
        <v>20.398</v>
      </c>
      <c r="P827" s="30">
        <v>19.152999999999999</v>
      </c>
      <c r="Q827" s="30">
        <v>18.018000000000001</v>
      </c>
      <c r="R827" s="30">
        <v>16.873000000000001</v>
      </c>
      <c r="T827" s="30">
        <v>29.402999999999999</v>
      </c>
      <c r="U827" s="30">
        <v>21.285</v>
      </c>
      <c r="V827" s="30">
        <v>19.798999999999999</v>
      </c>
      <c r="W827" s="30">
        <v>18.452000000000002</v>
      </c>
      <c r="X827" s="30">
        <v>17.279</v>
      </c>
    </row>
    <row r="828" spans="1:24" x14ac:dyDescent="0.25">
      <c r="A828" s="9" t="s">
        <v>23</v>
      </c>
      <c r="B828" s="30">
        <v>5.4980000000000002</v>
      </c>
      <c r="C828" s="30">
        <v>4.4020000000000001</v>
      </c>
      <c r="D828" s="30">
        <v>3.35</v>
      </c>
      <c r="E828" s="30">
        <v>2.7879999999999998</v>
      </c>
      <c r="F828" s="30">
        <v>2.359</v>
      </c>
      <c r="H828" s="30">
        <v>6.9139999999999997</v>
      </c>
      <c r="I828" s="30">
        <v>5.2329999999999997</v>
      </c>
      <c r="J828" s="30">
        <v>4.758</v>
      </c>
      <c r="K828" s="30">
        <v>4.3540000000000001</v>
      </c>
      <c r="L828" s="30">
        <v>3.9390000000000001</v>
      </c>
      <c r="N828" s="30">
        <v>6.9379999999999997</v>
      </c>
      <c r="O828" s="30">
        <v>5.93</v>
      </c>
      <c r="P828" s="30">
        <v>5.056</v>
      </c>
      <c r="Q828" s="30">
        <v>4.5439999999999996</v>
      </c>
      <c r="R828" s="30">
        <v>4.1379999999999999</v>
      </c>
      <c r="T828" s="30">
        <v>10.62</v>
      </c>
      <c r="U828" s="30">
        <v>9.1630000000000003</v>
      </c>
      <c r="V828" s="30">
        <v>7.5270000000000001</v>
      </c>
      <c r="W828" s="30">
        <v>6.5339999999999998</v>
      </c>
      <c r="X828" s="30">
        <v>5.6260000000000003</v>
      </c>
    </row>
    <row r="829" spans="1:24" x14ac:dyDescent="0.25">
      <c r="A829" s="9" t="s">
        <v>24</v>
      </c>
      <c r="B829" s="30">
        <v>34.72</v>
      </c>
      <c r="C829" s="30">
        <v>30.164999999999999</v>
      </c>
      <c r="D829" s="30">
        <v>26.728999999999999</v>
      </c>
      <c r="E829" s="30">
        <v>23.138000000000002</v>
      </c>
      <c r="F829" s="30">
        <v>19.547000000000001</v>
      </c>
      <c r="H829" s="30">
        <v>54.401000000000003</v>
      </c>
      <c r="I829" s="30">
        <v>45.567999999999998</v>
      </c>
      <c r="J829" s="30">
        <v>41.713000000000001</v>
      </c>
      <c r="K829" s="30">
        <v>37.81</v>
      </c>
      <c r="L829" s="30">
        <v>33.930999999999997</v>
      </c>
      <c r="N829" s="30">
        <v>56.484000000000002</v>
      </c>
      <c r="O829" s="30">
        <v>47.414999999999999</v>
      </c>
      <c r="P829" s="30">
        <v>43.857999999999997</v>
      </c>
      <c r="Q829" s="30">
        <v>40.036999999999999</v>
      </c>
      <c r="R829" s="30">
        <v>36.176000000000002</v>
      </c>
      <c r="T829" s="30">
        <v>56.543999999999997</v>
      </c>
      <c r="U829" s="30">
        <v>54.228000000000002</v>
      </c>
      <c r="V829" s="30">
        <v>50.8</v>
      </c>
      <c r="W829" s="30">
        <v>47.280999999999999</v>
      </c>
      <c r="X829" s="30">
        <v>43.503999999999998</v>
      </c>
    </row>
    <row r="830" spans="1:24" x14ac:dyDescent="0.25">
      <c r="A830" s="9" t="s">
        <v>25</v>
      </c>
      <c r="B830" s="30">
        <v>0</v>
      </c>
      <c r="C830" s="30">
        <v>0</v>
      </c>
      <c r="D830" s="30">
        <v>0</v>
      </c>
      <c r="E830" s="30">
        <v>0</v>
      </c>
      <c r="F830" s="30">
        <v>0</v>
      </c>
      <c r="H830" s="30">
        <v>0</v>
      </c>
      <c r="I830" s="30">
        <v>0</v>
      </c>
      <c r="J830" s="30">
        <v>0</v>
      </c>
      <c r="K830" s="30">
        <v>0</v>
      </c>
      <c r="L830" s="30">
        <v>0</v>
      </c>
      <c r="N830" s="30">
        <v>0</v>
      </c>
      <c r="O830" s="30">
        <v>0</v>
      </c>
      <c r="P830" s="30">
        <v>0</v>
      </c>
      <c r="Q830" s="30">
        <v>0</v>
      </c>
      <c r="R830" s="30">
        <v>0</v>
      </c>
      <c r="T830" s="30">
        <v>0</v>
      </c>
      <c r="U830" s="30">
        <v>0</v>
      </c>
      <c r="V830" s="30">
        <v>0</v>
      </c>
      <c r="W830" s="30">
        <v>0</v>
      </c>
      <c r="X830" s="30">
        <v>0</v>
      </c>
    </row>
    <row r="831" spans="1:24" x14ac:dyDescent="0.25">
      <c r="A831" s="9" t="s">
        <v>64</v>
      </c>
      <c r="B831" s="30">
        <v>36321.18</v>
      </c>
      <c r="C831" s="30">
        <v>27196.68</v>
      </c>
      <c r="D831" s="30">
        <v>25438.560000000001</v>
      </c>
      <c r="E831" s="30">
        <v>23851.24</v>
      </c>
      <c r="F831" s="30">
        <v>22251.32</v>
      </c>
      <c r="H831" s="30">
        <v>35954.800000000003</v>
      </c>
      <c r="I831" s="30">
        <v>28269.919999999998</v>
      </c>
      <c r="J831" s="30">
        <v>26650.82</v>
      </c>
      <c r="K831" s="30">
        <v>25040.68</v>
      </c>
      <c r="L831" s="30">
        <v>23440.62</v>
      </c>
      <c r="N831" s="30">
        <v>36222.480000000003</v>
      </c>
      <c r="O831" s="30">
        <v>28557.9</v>
      </c>
      <c r="P831" s="30">
        <v>26814.76</v>
      </c>
      <c r="Q831" s="30">
        <v>25225.9</v>
      </c>
      <c r="R831" s="30">
        <v>23622.2</v>
      </c>
      <c r="T831" s="30">
        <v>41164.76</v>
      </c>
      <c r="U831" s="30">
        <v>29798.86</v>
      </c>
      <c r="V831" s="30">
        <v>27718.74</v>
      </c>
      <c r="W831" s="30">
        <v>25832.66</v>
      </c>
      <c r="X831" s="30">
        <v>24189.9</v>
      </c>
    </row>
    <row r="832" spans="1:24" x14ac:dyDescent="0.25">
      <c r="A832" s="9" t="s">
        <v>65</v>
      </c>
      <c r="B832" s="30">
        <v>6184.4536063117921</v>
      </c>
      <c r="C832" s="30">
        <v>4630.8133630489929</v>
      </c>
      <c r="D832" s="30">
        <v>4331.4560301008642</v>
      </c>
      <c r="E832" s="30">
        <v>4061.1810308202571</v>
      </c>
      <c r="F832" s="30">
        <v>3788.760613482209</v>
      </c>
      <c r="H832" s="30">
        <v>6122.06961679712</v>
      </c>
      <c r="I832" s="30">
        <v>4813.5553055860473</v>
      </c>
      <c r="J832" s="30">
        <v>4537.8690852050077</v>
      </c>
      <c r="K832" s="30">
        <v>4263.7084954425918</v>
      </c>
      <c r="L832" s="30">
        <v>3991.2642401261278</v>
      </c>
      <c r="N832" s="30">
        <v>6167.6478315285131</v>
      </c>
      <c r="O832" s="30">
        <v>4862.590027187759</v>
      </c>
      <c r="P832" s="30">
        <v>4565.7833579301441</v>
      </c>
      <c r="Q832" s="30">
        <v>4295.2461408869603</v>
      </c>
      <c r="R832" s="30">
        <v>4022.182098131681</v>
      </c>
      <c r="T832" s="30">
        <v>7009.1761455701444</v>
      </c>
      <c r="U832" s="30">
        <v>5073.8898678671849</v>
      </c>
      <c r="V832" s="30">
        <v>4719.7051845622555</v>
      </c>
      <c r="W832" s="30">
        <v>4398.5599393419043</v>
      </c>
      <c r="X832" s="30">
        <v>4118.8451006085606</v>
      </c>
    </row>
    <row r="833" spans="1:24" x14ac:dyDescent="0.25">
      <c r="A833" s="9" t="s">
        <v>66</v>
      </c>
      <c r="B833" s="30">
        <v>22159.970028157761</v>
      </c>
      <c r="C833" s="30">
        <v>18988.496024575259</v>
      </c>
      <c r="D833" s="30">
        <v>16437.124710080381</v>
      </c>
      <c r="E833" s="30">
        <v>14150.024600737681</v>
      </c>
      <c r="F833" s="30">
        <v>11956.94007197254</v>
      </c>
      <c r="H833" s="30">
        <v>33522.097760960598</v>
      </c>
      <c r="I833" s="30">
        <v>27684.79448166737</v>
      </c>
      <c r="J833" s="30">
        <v>25320.773616658011</v>
      </c>
      <c r="K833" s="30">
        <v>22980.11280582166</v>
      </c>
      <c r="L833" s="30">
        <v>20645.00271965333</v>
      </c>
      <c r="N833" s="30">
        <v>34636.172813931829</v>
      </c>
      <c r="O833" s="30">
        <v>29149.424662914</v>
      </c>
      <c r="P833" s="30">
        <v>26659.693639691821</v>
      </c>
      <c r="Q833" s="30">
        <v>24286.883338827429</v>
      </c>
      <c r="R833" s="30">
        <v>21967.429246852022</v>
      </c>
      <c r="T833" s="30">
        <v>37263.718399275996</v>
      </c>
      <c r="U833" s="30">
        <v>35016.413169499669</v>
      </c>
      <c r="V833" s="30">
        <v>32057.710237340831</v>
      </c>
      <c r="W833" s="30">
        <v>29504.604570588861</v>
      </c>
      <c r="X833" s="30">
        <v>26875.285537441221</v>
      </c>
    </row>
    <row r="834" spans="1:24" x14ac:dyDescent="0.25">
      <c r="A834" s="9" t="s">
        <v>67</v>
      </c>
      <c r="B834" s="30">
        <v>5911.8356742954411</v>
      </c>
      <c r="C834" s="30">
        <v>5136.232992276</v>
      </c>
      <c r="D834" s="30">
        <v>4551.2490019473598</v>
      </c>
      <c r="E834" s="30">
        <v>3939.7367470672011</v>
      </c>
      <c r="F834" s="30">
        <v>3328.3607092065599</v>
      </c>
      <c r="H834" s="30">
        <v>9262.9957071441604</v>
      </c>
      <c r="I834" s="30">
        <v>7758.85332334944</v>
      </c>
      <c r="J834" s="30">
        <v>7102.57675042952</v>
      </c>
      <c r="K834" s="30">
        <v>6437.9909393188809</v>
      </c>
      <c r="L834" s="30">
        <v>5777.5256930487203</v>
      </c>
      <c r="N834" s="30">
        <v>9617.6877988468004</v>
      </c>
      <c r="O834" s="30">
        <v>8073.4465299308804</v>
      </c>
      <c r="P834" s="30">
        <v>7467.6894441254399</v>
      </c>
      <c r="Q834" s="30">
        <v>6817.1850674076804</v>
      </c>
      <c r="R834" s="30">
        <v>6159.7506498218399</v>
      </c>
      <c r="T834" s="30">
        <v>9627.8529939284799</v>
      </c>
      <c r="U834" s="30">
        <v>9233.4706681631997</v>
      </c>
      <c r="V834" s="30">
        <v>8649.7466852651196</v>
      </c>
      <c r="W834" s="30">
        <v>8050.5280163966399</v>
      </c>
      <c r="X834" s="30">
        <v>7407.4304401152813</v>
      </c>
    </row>
    <row r="835" spans="1:24" x14ac:dyDescent="0.25">
      <c r="A835" s="9" t="s">
        <v>68</v>
      </c>
      <c r="B835" s="30">
        <v>0</v>
      </c>
      <c r="C835" s="30">
        <v>0</v>
      </c>
      <c r="D835" s="30">
        <v>0</v>
      </c>
      <c r="E835" s="30">
        <v>0</v>
      </c>
      <c r="F835" s="30">
        <v>0</v>
      </c>
      <c r="H835" s="30">
        <v>0</v>
      </c>
      <c r="I835" s="30">
        <v>0</v>
      </c>
      <c r="J835" s="30">
        <v>0</v>
      </c>
      <c r="K835" s="30">
        <v>0</v>
      </c>
      <c r="L835" s="30">
        <v>0</v>
      </c>
      <c r="N835" s="30">
        <v>0</v>
      </c>
      <c r="O835" s="30">
        <v>0</v>
      </c>
      <c r="P835" s="30">
        <v>0</v>
      </c>
      <c r="Q835" s="30">
        <v>0</v>
      </c>
      <c r="R835" s="30">
        <v>0</v>
      </c>
      <c r="T835" s="30">
        <v>0</v>
      </c>
      <c r="U835" s="30">
        <v>0</v>
      </c>
      <c r="V835" s="30">
        <v>0</v>
      </c>
      <c r="W835" s="30">
        <v>0</v>
      </c>
      <c r="X835" s="30">
        <v>0</v>
      </c>
    </row>
    <row r="836" spans="1:24" x14ac:dyDescent="0.25">
      <c r="A836" s="9" t="s">
        <v>69</v>
      </c>
      <c r="B836" s="30">
        <v>0</v>
      </c>
      <c r="C836" s="30">
        <v>0</v>
      </c>
      <c r="D836" s="30">
        <v>0</v>
      </c>
      <c r="E836" s="30">
        <v>0</v>
      </c>
      <c r="F836" s="30">
        <v>0</v>
      </c>
      <c r="H836" s="30">
        <v>0</v>
      </c>
      <c r="I836" s="30">
        <v>0</v>
      </c>
      <c r="J836" s="30">
        <v>0</v>
      </c>
      <c r="K836" s="30">
        <v>0</v>
      </c>
      <c r="L836" s="30">
        <v>0</v>
      </c>
      <c r="N836" s="30">
        <v>0</v>
      </c>
      <c r="O836" s="30">
        <v>0</v>
      </c>
      <c r="P836" s="30">
        <v>0</v>
      </c>
      <c r="Q836" s="30">
        <v>0</v>
      </c>
      <c r="R836" s="30">
        <v>0</v>
      </c>
      <c r="T836" s="30">
        <v>0</v>
      </c>
      <c r="U836" s="30">
        <v>0</v>
      </c>
      <c r="V836" s="30">
        <v>0</v>
      </c>
      <c r="W836" s="30">
        <v>0</v>
      </c>
      <c r="X836" s="30">
        <v>0</v>
      </c>
    </row>
    <row r="837" spans="1:24" x14ac:dyDescent="0.25">
      <c r="A837" s="9" t="s">
        <v>70</v>
      </c>
      <c r="B837" s="30">
        <v>0</v>
      </c>
      <c r="C837" s="30">
        <v>0</v>
      </c>
      <c r="D837" s="30">
        <v>0</v>
      </c>
      <c r="E837" s="30">
        <v>0</v>
      </c>
      <c r="F837" s="30">
        <v>0</v>
      </c>
      <c r="H837" s="30">
        <v>0</v>
      </c>
      <c r="I837" s="30">
        <v>0</v>
      </c>
      <c r="J837" s="30">
        <v>0</v>
      </c>
      <c r="K837" s="30">
        <v>0</v>
      </c>
      <c r="L837" s="30">
        <v>0</v>
      </c>
      <c r="N837" s="30">
        <v>0</v>
      </c>
      <c r="O837" s="30">
        <v>0</v>
      </c>
      <c r="P837" s="30">
        <v>0</v>
      </c>
      <c r="Q837" s="30">
        <v>0</v>
      </c>
      <c r="R837" s="30">
        <v>0</v>
      </c>
      <c r="T837" s="30">
        <v>0</v>
      </c>
      <c r="U837" s="30">
        <v>0</v>
      </c>
      <c r="V837" s="30">
        <v>0</v>
      </c>
      <c r="W837" s="30">
        <v>0</v>
      </c>
      <c r="X837" s="30">
        <v>0</v>
      </c>
    </row>
    <row r="838" spans="1:24" x14ac:dyDescent="0.25">
      <c r="A838" s="9" t="s">
        <v>10</v>
      </c>
      <c r="B838" s="30">
        <v>0</v>
      </c>
      <c r="C838" s="30">
        <v>0</v>
      </c>
      <c r="D838" s="30">
        <v>0</v>
      </c>
      <c r="E838" s="30">
        <v>0</v>
      </c>
      <c r="F838" s="30">
        <v>0</v>
      </c>
      <c r="H838" s="30">
        <v>0</v>
      </c>
      <c r="I838" s="30">
        <v>0</v>
      </c>
      <c r="J838" s="30">
        <v>0</v>
      </c>
      <c r="K838" s="30">
        <v>0</v>
      </c>
      <c r="L838" s="30">
        <v>0</v>
      </c>
      <c r="N838" s="30">
        <v>0</v>
      </c>
      <c r="O838" s="30">
        <v>0</v>
      </c>
      <c r="P838" s="30">
        <v>0</v>
      </c>
      <c r="Q838" s="30">
        <v>0</v>
      </c>
      <c r="R838" s="30">
        <v>0</v>
      </c>
      <c r="T838" s="30">
        <v>0</v>
      </c>
      <c r="U838" s="30">
        <v>0</v>
      </c>
      <c r="V838" s="30">
        <v>0</v>
      </c>
      <c r="W838" s="30">
        <v>0</v>
      </c>
      <c r="X838" s="30">
        <v>0</v>
      </c>
    </row>
    <row r="839" spans="1:24" x14ac:dyDescent="0.25">
      <c r="A839" s="9" t="s">
        <v>26</v>
      </c>
      <c r="B839" s="30">
        <v>70578</v>
      </c>
      <c r="C839" s="30">
        <v>55952.6</v>
      </c>
      <c r="D839" s="30">
        <v>50758.9</v>
      </c>
      <c r="E839" s="30">
        <v>46002.5</v>
      </c>
      <c r="F839" s="30">
        <v>41325.800000000003</v>
      </c>
      <c r="H839" s="30">
        <v>84862.5</v>
      </c>
      <c r="I839" s="30">
        <v>68527.5</v>
      </c>
      <c r="J839" s="30">
        <v>63612.4</v>
      </c>
      <c r="K839" s="30">
        <v>58722.9</v>
      </c>
      <c r="L839" s="30">
        <v>53854.9</v>
      </c>
      <c r="N839" s="30">
        <v>86644.6</v>
      </c>
      <c r="O839" s="30">
        <v>70643.7</v>
      </c>
      <c r="P839" s="30">
        <v>65508.3</v>
      </c>
      <c r="Q839" s="30">
        <v>60625.5</v>
      </c>
      <c r="R839" s="30">
        <v>55771.9</v>
      </c>
      <c r="T839" s="30">
        <v>95066.1</v>
      </c>
      <c r="U839" s="30">
        <v>79123.100000000006</v>
      </c>
      <c r="V839" s="30">
        <v>73146.399999999994</v>
      </c>
      <c r="W839" s="30">
        <v>67786.7</v>
      </c>
      <c r="X839" s="30">
        <v>62591.9</v>
      </c>
    </row>
    <row r="841" spans="1:24" x14ac:dyDescent="0.25">
      <c r="A841" s="9" t="s">
        <v>355</v>
      </c>
      <c r="B841" s="9">
        <v>100</v>
      </c>
      <c r="C841" s="9">
        <v>95</v>
      </c>
      <c r="D841" s="9">
        <v>90</v>
      </c>
      <c r="E841" s="9">
        <v>85</v>
      </c>
      <c r="F841" s="9">
        <v>80</v>
      </c>
      <c r="G841" s="9" t="s">
        <v>356</v>
      </c>
      <c r="H841" s="9">
        <v>100</v>
      </c>
      <c r="I841" s="9">
        <v>95</v>
      </c>
      <c r="J841" s="9">
        <v>90</v>
      </c>
      <c r="K841" s="9">
        <v>85</v>
      </c>
      <c r="L841" s="9">
        <v>80</v>
      </c>
      <c r="M841" s="9" t="s">
        <v>357</v>
      </c>
      <c r="N841" s="9">
        <v>100</v>
      </c>
      <c r="O841" s="9">
        <v>95</v>
      </c>
      <c r="P841" s="9">
        <v>90</v>
      </c>
      <c r="Q841" s="9">
        <v>85</v>
      </c>
      <c r="R841" s="9">
        <v>80</v>
      </c>
      <c r="S841" s="9" t="s">
        <v>358</v>
      </c>
      <c r="T841" s="9">
        <v>100</v>
      </c>
      <c r="U841" s="9">
        <v>95</v>
      </c>
      <c r="V841" s="9">
        <v>90</v>
      </c>
      <c r="W841" s="9">
        <v>85</v>
      </c>
      <c r="X841" s="9">
        <v>80</v>
      </c>
    </row>
    <row r="842" spans="1:24" x14ac:dyDescent="0.25">
      <c r="A842" s="9" t="s">
        <v>22</v>
      </c>
      <c r="B842" s="30">
        <v>0</v>
      </c>
      <c r="C842" s="30">
        <v>0</v>
      </c>
      <c r="D842" s="30">
        <v>0</v>
      </c>
      <c r="E842" s="30">
        <v>0</v>
      </c>
      <c r="F842" s="30">
        <v>0</v>
      </c>
      <c r="H842" s="30">
        <v>0</v>
      </c>
      <c r="I842" s="30">
        <v>0</v>
      </c>
      <c r="J842" s="30">
        <v>0</v>
      </c>
      <c r="K842" s="30">
        <v>0</v>
      </c>
      <c r="L842" s="30">
        <v>0</v>
      </c>
      <c r="N842" s="30">
        <v>0</v>
      </c>
      <c r="O842" s="30">
        <v>0</v>
      </c>
      <c r="P842" s="30">
        <v>0</v>
      </c>
      <c r="Q842" s="30">
        <v>0</v>
      </c>
      <c r="R842" s="30">
        <v>0</v>
      </c>
      <c r="T842" s="30">
        <v>0</v>
      </c>
      <c r="U842" s="30">
        <v>0</v>
      </c>
      <c r="V842" s="30">
        <v>0</v>
      </c>
      <c r="W842" s="30">
        <v>0</v>
      </c>
      <c r="X842" s="30">
        <v>0</v>
      </c>
    </row>
    <row r="843" spans="1:24" x14ac:dyDescent="0.25">
      <c r="A843" s="9" t="s">
        <v>23</v>
      </c>
      <c r="B843" s="30">
        <v>0</v>
      </c>
      <c r="C843" s="30">
        <v>0</v>
      </c>
      <c r="D843" s="30">
        <v>0</v>
      </c>
      <c r="E843" s="30">
        <v>0</v>
      </c>
      <c r="F843" s="30">
        <v>0</v>
      </c>
      <c r="H843" s="30">
        <v>0</v>
      </c>
      <c r="I843" s="30">
        <v>0</v>
      </c>
      <c r="J843" s="30">
        <v>0</v>
      </c>
      <c r="K843" s="30">
        <v>0</v>
      </c>
      <c r="L843" s="30">
        <v>0</v>
      </c>
      <c r="N843" s="30">
        <v>0</v>
      </c>
      <c r="O843" s="30">
        <v>0</v>
      </c>
      <c r="P843" s="30">
        <v>0</v>
      </c>
      <c r="Q843" s="30">
        <v>0</v>
      </c>
      <c r="R843" s="30">
        <v>0</v>
      </c>
      <c r="T843" s="30">
        <v>0</v>
      </c>
      <c r="U843" s="30">
        <v>0</v>
      </c>
      <c r="V843" s="30">
        <v>0</v>
      </c>
      <c r="W843" s="30">
        <v>0</v>
      </c>
      <c r="X843" s="30">
        <v>0</v>
      </c>
    </row>
    <row r="844" spans="1:24" x14ac:dyDescent="0.25">
      <c r="A844" s="9" t="s">
        <v>24</v>
      </c>
      <c r="B844" s="30">
        <v>0</v>
      </c>
      <c r="C844" s="30">
        <v>0</v>
      </c>
      <c r="D844" s="30">
        <v>0</v>
      </c>
      <c r="E844" s="30">
        <v>0</v>
      </c>
      <c r="F844" s="30">
        <v>0</v>
      </c>
      <c r="H844" s="30">
        <v>0</v>
      </c>
      <c r="I844" s="30">
        <v>0</v>
      </c>
      <c r="J844" s="30">
        <v>0</v>
      </c>
      <c r="K844" s="30">
        <v>0</v>
      </c>
      <c r="L844" s="30">
        <v>0</v>
      </c>
      <c r="N844" s="30">
        <v>0</v>
      </c>
      <c r="O844" s="30">
        <v>0</v>
      </c>
      <c r="P844" s="30">
        <v>0</v>
      </c>
      <c r="Q844" s="30">
        <v>0</v>
      </c>
      <c r="R844" s="30">
        <v>0</v>
      </c>
      <c r="T844" s="30">
        <v>0</v>
      </c>
      <c r="U844" s="30">
        <v>0</v>
      </c>
      <c r="V844" s="30">
        <v>0</v>
      </c>
      <c r="W844" s="30">
        <v>0</v>
      </c>
      <c r="X844" s="30">
        <v>0</v>
      </c>
    </row>
    <row r="845" spans="1:24" x14ac:dyDescent="0.25">
      <c r="A845" s="9" t="s">
        <v>25</v>
      </c>
      <c r="B845" s="30">
        <v>6</v>
      </c>
      <c r="C845" s="30">
        <v>6</v>
      </c>
      <c r="D845" s="30">
        <v>6</v>
      </c>
      <c r="E845" s="30">
        <v>6</v>
      </c>
      <c r="F845" s="30">
        <v>6</v>
      </c>
      <c r="H845" s="30">
        <v>7</v>
      </c>
      <c r="I845" s="30">
        <v>7</v>
      </c>
      <c r="J845" s="30">
        <v>7</v>
      </c>
      <c r="K845" s="30">
        <v>7</v>
      </c>
      <c r="L845" s="30">
        <v>7</v>
      </c>
      <c r="N845" s="30">
        <v>8</v>
      </c>
      <c r="O845" s="30">
        <v>8</v>
      </c>
      <c r="P845" s="30">
        <v>8</v>
      </c>
      <c r="Q845" s="30">
        <v>8</v>
      </c>
      <c r="R845" s="30">
        <v>8</v>
      </c>
      <c r="T845" s="30">
        <v>12</v>
      </c>
      <c r="U845" s="30">
        <v>12</v>
      </c>
      <c r="V845" s="30">
        <v>12</v>
      </c>
      <c r="W845" s="30">
        <v>12</v>
      </c>
      <c r="X845" s="30">
        <v>12</v>
      </c>
    </row>
    <row r="846" spans="1:24" x14ac:dyDescent="0.25">
      <c r="A846" s="9" t="s">
        <v>64</v>
      </c>
      <c r="B846" s="30">
        <v>0</v>
      </c>
      <c r="C846" s="30">
        <v>0</v>
      </c>
      <c r="D846" s="30">
        <v>0</v>
      </c>
      <c r="E846" s="30">
        <v>0</v>
      </c>
      <c r="F846" s="30">
        <v>0</v>
      </c>
      <c r="H846" s="30">
        <v>0</v>
      </c>
      <c r="I846" s="30">
        <v>0</v>
      </c>
      <c r="J846" s="30">
        <v>0</v>
      </c>
      <c r="K846" s="30">
        <v>0</v>
      </c>
      <c r="L846" s="30">
        <v>0</v>
      </c>
      <c r="N846" s="30">
        <v>0</v>
      </c>
      <c r="O846" s="30">
        <v>0</v>
      </c>
      <c r="P846" s="30">
        <v>0</v>
      </c>
      <c r="Q846" s="30">
        <v>0</v>
      </c>
      <c r="R846" s="30">
        <v>0</v>
      </c>
      <c r="T846" s="30">
        <v>0</v>
      </c>
      <c r="U846" s="30">
        <v>0</v>
      </c>
      <c r="V846" s="30">
        <v>0</v>
      </c>
      <c r="W846" s="30">
        <v>0</v>
      </c>
      <c r="X846" s="30">
        <v>0</v>
      </c>
    </row>
    <row r="847" spans="1:24" x14ac:dyDescent="0.25">
      <c r="A847" s="9" t="s">
        <v>65</v>
      </c>
      <c r="B847" s="30">
        <v>0</v>
      </c>
      <c r="C847" s="30">
        <v>0</v>
      </c>
      <c r="D847" s="30">
        <v>0</v>
      </c>
      <c r="E847" s="30">
        <v>0</v>
      </c>
      <c r="F847" s="30">
        <v>0</v>
      </c>
      <c r="H847" s="30">
        <v>0</v>
      </c>
      <c r="I847" s="30">
        <v>0</v>
      </c>
      <c r="J847" s="30">
        <v>0</v>
      </c>
      <c r="K847" s="30">
        <v>0</v>
      </c>
      <c r="L847" s="30">
        <v>0</v>
      </c>
      <c r="N847" s="30">
        <v>0</v>
      </c>
      <c r="O847" s="30">
        <v>0</v>
      </c>
      <c r="P847" s="30">
        <v>0</v>
      </c>
      <c r="Q847" s="30">
        <v>0</v>
      </c>
      <c r="R847" s="30">
        <v>0</v>
      </c>
      <c r="T847" s="30">
        <v>0</v>
      </c>
      <c r="U847" s="30">
        <v>0</v>
      </c>
      <c r="V847" s="30">
        <v>0</v>
      </c>
      <c r="W847" s="30">
        <v>0</v>
      </c>
      <c r="X847" s="30">
        <v>0</v>
      </c>
    </row>
    <row r="848" spans="1:24" x14ac:dyDescent="0.25">
      <c r="A848" s="9" t="s">
        <v>66</v>
      </c>
      <c r="B848" s="30">
        <v>0</v>
      </c>
      <c r="C848" s="30">
        <v>0</v>
      </c>
      <c r="D848" s="30">
        <v>0</v>
      </c>
      <c r="E848" s="30">
        <v>0</v>
      </c>
      <c r="F848" s="30">
        <v>0</v>
      </c>
      <c r="H848" s="30">
        <v>0</v>
      </c>
      <c r="I848" s="30">
        <v>0</v>
      </c>
      <c r="J848" s="30">
        <v>0</v>
      </c>
      <c r="K848" s="30">
        <v>0</v>
      </c>
      <c r="L848" s="30">
        <v>0</v>
      </c>
      <c r="N848" s="30">
        <v>0</v>
      </c>
      <c r="O848" s="30">
        <v>0</v>
      </c>
      <c r="P848" s="30">
        <v>0</v>
      </c>
      <c r="Q848" s="30">
        <v>0</v>
      </c>
      <c r="R848" s="30">
        <v>0</v>
      </c>
      <c r="T848" s="30">
        <v>0</v>
      </c>
      <c r="U848" s="30">
        <v>0</v>
      </c>
      <c r="V848" s="30">
        <v>0</v>
      </c>
      <c r="W848" s="30">
        <v>0</v>
      </c>
      <c r="X848" s="30">
        <v>0</v>
      </c>
    </row>
    <row r="849" spans="1:24" x14ac:dyDescent="0.25">
      <c r="A849" s="9" t="s">
        <v>67</v>
      </c>
      <c r="B849" s="30">
        <v>0</v>
      </c>
      <c r="C849" s="30">
        <v>0</v>
      </c>
      <c r="D849" s="30">
        <v>0</v>
      </c>
      <c r="E849" s="30">
        <v>0</v>
      </c>
      <c r="F849" s="30">
        <v>0</v>
      </c>
      <c r="H849" s="30">
        <v>0</v>
      </c>
      <c r="I849" s="30">
        <v>0</v>
      </c>
      <c r="J849" s="30">
        <v>0</v>
      </c>
      <c r="K849" s="30">
        <v>0</v>
      </c>
      <c r="L849" s="30">
        <v>0</v>
      </c>
      <c r="N849" s="30">
        <v>0</v>
      </c>
      <c r="O849" s="30">
        <v>0</v>
      </c>
      <c r="P849" s="30">
        <v>0</v>
      </c>
      <c r="Q849" s="30">
        <v>0</v>
      </c>
      <c r="R849" s="30">
        <v>0</v>
      </c>
      <c r="T849" s="30">
        <v>0</v>
      </c>
      <c r="U849" s="30">
        <v>0</v>
      </c>
      <c r="V849" s="30">
        <v>0</v>
      </c>
      <c r="W849" s="30">
        <v>0</v>
      </c>
      <c r="X849" s="30">
        <v>0</v>
      </c>
    </row>
    <row r="850" spans="1:24" x14ac:dyDescent="0.25">
      <c r="A850" s="9" t="s">
        <v>68</v>
      </c>
      <c r="B850" s="30">
        <v>4156.62</v>
      </c>
      <c r="C850" s="30">
        <v>4156.62</v>
      </c>
      <c r="D850" s="30">
        <v>4156.62</v>
      </c>
      <c r="E850" s="30">
        <v>4156.62</v>
      </c>
      <c r="F850" s="30">
        <v>4156.62</v>
      </c>
      <c r="H850" s="30">
        <v>4849.3899999999994</v>
      </c>
      <c r="I850" s="30">
        <v>4849.3899999999994</v>
      </c>
      <c r="J850" s="30">
        <v>4849.3899999999994</v>
      </c>
      <c r="K850" s="30">
        <v>4849.3899999999994</v>
      </c>
      <c r="L850" s="30">
        <v>4849.3899999999994</v>
      </c>
      <c r="N850" s="30">
        <v>5542.16</v>
      </c>
      <c r="O850" s="30">
        <v>5542.16</v>
      </c>
      <c r="P850" s="30">
        <v>5542.16</v>
      </c>
      <c r="Q850" s="30">
        <v>5542.16</v>
      </c>
      <c r="R850" s="30">
        <v>5542.16</v>
      </c>
      <c r="T850" s="30">
        <v>8313.24</v>
      </c>
      <c r="U850" s="30">
        <v>8313.24</v>
      </c>
      <c r="V850" s="30">
        <v>8313.24</v>
      </c>
      <c r="W850" s="30">
        <v>8313.24</v>
      </c>
      <c r="X850" s="30">
        <v>8313.24</v>
      </c>
    </row>
    <row r="851" spans="1:24" x14ac:dyDescent="0.25">
      <c r="A851" s="9" t="s">
        <v>69</v>
      </c>
      <c r="B851" s="30">
        <v>1277.0345580000001</v>
      </c>
      <c r="C851" s="30">
        <v>1277.0345580000001</v>
      </c>
      <c r="D851" s="30">
        <v>1277.0345580000001</v>
      </c>
      <c r="E851" s="30">
        <v>1277.0345580000001</v>
      </c>
      <c r="F851" s="30">
        <v>1277.0345580000001</v>
      </c>
      <c r="H851" s="30">
        <v>1489.8736510000001</v>
      </c>
      <c r="I851" s="30">
        <v>1489.8736510000001</v>
      </c>
      <c r="J851" s="30">
        <v>1489.8736510000001</v>
      </c>
      <c r="K851" s="30">
        <v>1489.8736510000001</v>
      </c>
      <c r="L851" s="30">
        <v>1489.8736510000001</v>
      </c>
      <c r="N851" s="30">
        <v>1702.7127439999999</v>
      </c>
      <c r="O851" s="30">
        <v>1702.7127439999999</v>
      </c>
      <c r="P851" s="30">
        <v>1702.7127439999999</v>
      </c>
      <c r="Q851" s="30">
        <v>1702.7127439999999</v>
      </c>
      <c r="R851" s="30">
        <v>1702.7127439999999</v>
      </c>
      <c r="T851" s="30">
        <v>2554.0691160000001</v>
      </c>
      <c r="U851" s="30">
        <v>2554.0691160000001</v>
      </c>
      <c r="V851" s="30">
        <v>2554.0691160000001</v>
      </c>
      <c r="W851" s="30">
        <v>2554.0691160000001</v>
      </c>
      <c r="X851" s="30">
        <v>2554.0691160000001</v>
      </c>
    </row>
    <row r="852" spans="1:24" x14ac:dyDescent="0.25">
      <c r="A852" s="9" t="s">
        <v>70</v>
      </c>
      <c r="B852" s="30">
        <v>3858.7391275132431</v>
      </c>
      <c r="C852" s="30">
        <v>3665.8021711376141</v>
      </c>
      <c r="D852" s="30">
        <v>3472.8652147619518</v>
      </c>
      <c r="E852" s="30">
        <v>3279.9282583862901</v>
      </c>
      <c r="F852" s="30">
        <v>3086.9913020106392</v>
      </c>
      <c r="H852" s="30">
        <v>3860.1685548619098</v>
      </c>
      <c r="I852" s="30">
        <v>3667.160127118837</v>
      </c>
      <c r="J852" s="30">
        <v>3474.1516993757682</v>
      </c>
      <c r="K852" s="30">
        <v>3281.1432716326872</v>
      </c>
      <c r="L852" s="30">
        <v>3088.1348438895948</v>
      </c>
      <c r="N852" s="30">
        <v>3860.1685548619221</v>
      </c>
      <c r="O852" s="30">
        <v>3667.1601271188292</v>
      </c>
      <c r="P852" s="30">
        <v>3474.15169937574</v>
      </c>
      <c r="Q852" s="30">
        <v>3281.1432716326422</v>
      </c>
      <c r="R852" s="30">
        <v>3088.1348438895411</v>
      </c>
      <c r="T852" s="30">
        <v>3861.5979822105428</v>
      </c>
      <c r="U852" s="30">
        <v>3668.5180831000248</v>
      </c>
      <c r="V852" s="30">
        <v>3475.4381839895</v>
      </c>
      <c r="W852" s="30">
        <v>3282.358284878977</v>
      </c>
      <c r="X852" s="30">
        <v>3089.2783857684472</v>
      </c>
    </row>
    <row r="853" spans="1:24" x14ac:dyDescent="0.25">
      <c r="A853" s="9" t="s">
        <v>10</v>
      </c>
      <c r="B853" s="30">
        <v>111998.7730579729</v>
      </c>
      <c r="C853" s="30">
        <v>106398.8344050751</v>
      </c>
      <c r="D853" s="30">
        <v>100798.8957521765</v>
      </c>
      <c r="E853" s="30">
        <v>95198.957099277875</v>
      </c>
      <c r="F853" s="30">
        <v>89599.018446379545</v>
      </c>
      <c r="H853" s="30">
        <v>112040.2617681281</v>
      </c>
      <c r="I853" s="30">
        <v>106438.2486797223</v>
      </c>
      <c r="J853" s="30">
        <v>100836.2355913167</v>
      </c>
      <c r="K853" s="30">
        <v>95234.222502910707</v>
      </c>
      <c r="L853" s="30">
        <v>89632.20941450441</v>
      </c>
      <c r="N853" s="30">
        <v>112040.2617681284</v>
      </c>
      <c r="O853" s="30">
        <v>106438.24867972211</v>
      </c>
      <c r="P853" s="30">
        <v>100836.2355913159</v>
      </c>
      <c r="Q853" s="30">
        <v>95234.222502909426</v>
      </c>
      <c r="R853" s="30">
        <v>89632.209414502853</v>
      </c>
      <c r="T853" s="30">
        <v>112081.7504782824</v>
      </c>
      <c r="U853" s="30">
        <v>106477.6629543685</v>
      </c>
      <c r="V853" s="30">
        <v>100873.5754304545</v>
      </c>
      <c r="W853" s="30">
        <v>95269.487906540497</v>
      </c>
      <c r="X853" s="30">
        <v>89665.400382626292</v>
      </c>
    </row>
    <row r="854" spans="1:24" x14ac:dyDescent="0.25">
      <c r="A854" s="9" t="s">
        <v>26</v>
      </c>
      <c r="B854" s="30">
        <v>121295</v>
      </c>
      <c r="C854" s="30">
        <v>115502</v>
      </c>
      <c r="D854" s="30">
        <v>109709</v>
      </c>
      <c r="E854" s="30">
        <v>103915</v>
      </c>
      <c r="F854" s="30">
        <v>98122.4</v>
      </c>
      <c r="H854" s="30">
        <v>122243</v>
      </c>
      <c r="I854" s="30">
        <v>116448</v>
      </c>
      <c r="J854" s="30">
        <v>110653</v>
      </c>
      <c r="K854" s="30">
        <v>104858</v>
      </c>
      <c r="L854" s="30">
        <v>99062.3</v>
      </c>
      <c r="N854" s="30">
        <v>123149</v>
      </c>
      <c r="O854" s="30">
        <v>117353</v>
      </c>
      <c r="P854" s="30">
        <v>111558</v>
      </c>
      <c r="Q854" s="30">
        <v>105763</v>
      </c>
      <c r="R854" s="30">
        <v>99967.9</v>
      </c>
      <c r="T854" s="30">
        <v>126814</v>
      </c>
      <c r="U854" s="30">
        <v>121017</v>
      </c>
      <c r="V854" s="30">
        <v>115219</v>
      </c>
      <c r="W854" s="30">
        <v>109422</v>
      </c>
      <c r="X854" s="30">
        <v>103624</v>
      </c>
    </row>
    <row r="856" spans="1:24" x14ac:dyDescent="0.25">
      <c r="A856" s="9" t="s">
        <v>359</v>
      </c>
      <c r="B856" s="9">
        <v>100</v>
      </c>
      <c r="C856" s="9">
        <v>95</v>
      </c>
      <c r="D856" s="9">
        <v>90</v>
      </c>
      <c r="E856" s="9">
        <v>85</v>
      </c>
      <c r="F856" s="9">
        <v>80</v>
      </c>
      <c r="G856" s="9" t="s">
        <v>360</v>
      </c>
      <c r="H856" s="9">
        <v>100</v>
      </c>
      <c r="I856" s="9">
        <v>95</v>
      </c>
      <c r="J856" s="9">
        <v>90</v>
      </c>
      <c r="K856" s="9">
        <v>85</v>
      </c>
      <c r="L856" s="9">
        <v>80</v>
      </c>
      <c r="M856" s="9" t="s">
        <v>361</v>
      </c>
      <c r="N856" s="9">
        <v>100</v>
      </c>
      <c r="O856" s="9">
        <v>95</v>
      </c>
      <c r="P856" s="9">
        <v>90</v>
      </c>
      <c r="Q856" s="9">
        <v>85</v>
      </c>
      <c r="R856" s="9">
        <v>80</v>
      </c>
      <c r="S856" s="9" t="s">
        <v>362</v>
      </c>
      <c r="T856" s="9">
        <v>100</v>
      </c>
      <c r="U856" s="9">
        <v>95</v>
      </c>
      <c r="V856" s="9">
        <v>90</v>
      </c>
      <c r="W856" s="9">
        <v>85</v>
      </c>
      <c r="X856" s="9">
        <v>80</v>
      </c>
    </row>
    <row r="857" spans="1:24" x14ac:dyDescent="0.25">
      <c r="A857" s="9" t="s">
        <v>22</v>
      </c>
      <c r="B857" s="30">
        <v>17.782</v>
      </c>
      <c r="C857" s="30">
        <v>17.812999999999999</v>
      </c>
      <c r="D857" s="30">
        <v>17.835999999999999</v>
      </c>
      <c r="E857" s="30">
        <v>17.036999999999999</v>
      </c>
      <c r="F857" s="30">
        <v>15.893000000000001</v>
      </c>
      <c r="H857" s="30">
        <v>13.252000000000001</v>
      </c>
      <c r="I857" s="30">
        <v>13.055</v>
      </c>
      <c r="J857" s="30">
        <v>13.252000000000001</v>
      </c>
      <c r="K857" s="30">
        <v>13.252000000000001</v>
      </c>
      <c r="L857" s="30">
        <v>13.252000000000001</v>
      </c>
      <c r="N857" s="30">
        <v>14.362</v>
      </c>
      <c r="O857" s="30">
        <v>14.259</v>
      </c>
      <c r="P857" s="30">
        <v>14.362</v>
      </c>
      <c r="Q857" s="30">
        <v>14.221</v>
      </c>
      <c r="R857" s="30">
        <v>14.362</v>
      </c>
      <c r="T857" s="30">
        <v>13.589</v>
      </c>
      <c r="U857" s="30">
        <v>13.478999999999999</v>
      </c>
      <c r="V857" s="30">
        <v>13.589</v>
      </c>
      <c r="W857" s="30">
        <v>13.589</v>
      </c>
      <c r="X857" s="30">
        <v>13.589</v>
      </c>
    </row>
    <row r="858" spans="1:24" x14ac:dyDescent="0.25">
      <c r="A858" s="9" t="s">
        <v>23</v>
      </c>
      <c r="B858" s="30">
        <v>3.1880000000000002</v>
      </c>
      <c r="C858" s="30">
        <v>3.1840000000000002</v>
      </c>
      <c r="D858" s="30">
        <v>3.2010000000000001</v>
      </c>
      <c r="E858" s="30">
        <v>2.7879999999999998</v>
      </c>
      <c r="F858" s="30">
        <v>2.3610000000000002</v>
      </c>
      <c r="H858" s="30">
        <v>2.6909999999999998</v>
      </c>
      <c r="I858" s="30">
        <v>2.6440000000000001</v>
      </c>
      <c r="J858" s="30">
        <v>2.6909999999999998</v>
      </c>
      <c r="K858" s="30">
        <v>2.6909999999999998</v>
      </c>
      <c r="L858" s="30">
        <v>2.6909999999999998</v>
      </c>
      <c r="N858" s="30">
        <v>3.2589999999999999</v>
      </c>
      <c r="O858" s="30">
        <v>3.2240000000000002</v>
      </c>
      <c r="P858" s="30">
        <v>3.2589999999999999</v>
      </c>
      <c r="Q858" s="30">
        <v>3.2109999999999999</v>
      </c>
      <c r="R858" s="30">
        <v>3.2589999999999999</v>
      </c>
      <c r="T858" s="30">
        <v>3.7349999999999999</v>
      </c>
      <c r="U858" s="30">
        <v>3.7069999999999999</v>
      </c>
      <c r="V858" s="30">
        <v>3.7349999999999999</v>
      </c>
      <c r="W858" s="30">
        <v>3.7349999999999999</v>
      </c>
      <c r="X858" s="30">
        <v>3.7349999999999999</v>
      </c>
    </row>
    <row r="859" spans="1:24" x14ac:dyDescent="0.25">
      <c r="A859" s="9" t="s">
        <v>24</v>
      </c>
      <c r="B859" s="30">
        <v>25.608000000000001</v>
      </c>
      <c r="C859" s="30">
        <v>25.7</v>
      </c>
      <c r="D859" s="30">
        <v>25.8</v>
      </c>
      <c r="E859" s="30">
        <v>23.138000000000002</v>
      </c>
      <c r="F859" s="30">
        <v>19.548999999999999</v>
      </c>
      <c r="H859" s="30">
        <v>22.167999999999999</v>
      </c>
      <c r="I859" s="30">
        <v>21.556999999999999</v>
      </c>
      <c r="J859" s="30">
        <v>22.167999999999999</v>
      </c>
      <c r="K859" s="30">
        <v>22.167999999999999</v>
      </c>
      <c r="L859" s="30">
        <v>22.167999999999999</v>
      </c>
      <c r="N859" s="30">
        <v>27.78</v>
      </c>
      <c r="O859" s="30">
        <v>27.390999999999998</v>
      </c>
      <c r="P859" s="30">
        <v>27.78</v>
      </c>
      <c r="Q859" s="30">
        <v>27.260999999999999</v>
      </c>
      <c r="R859" s="30">
        <v>27.78</v>
      </c>
      <c r="T859" s="30">
        <v>31.068000000000001</v>
      </c>
      <c r="U859" s="30">
        <v>30.693000000000001</v>
      </c>
      <c r="V859" s="30">
        <v>31.068000000000001</v>
      </c>
      <c r="W859" s="30">
        <v>31.068000000000001</v>
      </c>
      <c r="X859" s="30">
        <v>31.068000000000001</v>
      </c>
    </row>
    <row r="860" spans="1:24" x14ac:dyDescent="0.25">
      <c r="A860" s="9" t="s">
        <v>25</v>
      </c>
      <c r="B860" s="30">
        <v>6</v>
      </c>
      <c r="C860" s="30">
        <v>6</v>
      </c>
      <c r="D860" s="30">
        <v>6</v>
      </c>
      <c r="E860" s="30">
        <v>6</v>
      </c>
      <c r="F860" s="30">
        <v>6</v>
      </c>
      <c r="H860" s="30">
        <v>7</v>
      </c>
      <c r="I860" s="30">
        <v>7</v>
      </c>
      <c r="J860" s="30">
        <v>7</v>
      </c>
      <c r="K860" s="30">
        <v>7</v>
      </c>
      <c r="L860" s="30">
        <v>7</v>
      </c>
      <c r="N860" s="30">
        <v>8</v>
      </c>
      <c r="O860" s="30">
        <v>8</v>
      </c>
      <c r="P860" s="30">
        <v>8</v>
      </c>
      <c r="Q860" s="30">
        <v>8</v>
      </c>
      <c r="R860" s="30">
        <v>8</v>
      </c>
      <c r="T860" s="30">
        <v>12</v>
      </c>
      <c r="U860" s="30">
        <v>12</v>
      </c>
      <c r="V860" s="30">
        <v>12</v>
      </c>
      <c r="W860" s="30">
        <v>12</v>
      </c>
      <c r="X860" s="30">
        <v>12</v>
      </c>
    </row>
    <row r="861" spans="1:24" x14ac:dyDescent="0.25">
      <c r="A861" s="9" t="s">
        <v>64</v>
      </c>
      <c r="B861" s="30">
        <v>24894.799999999999</v>
      </c>
      <c r="C861" s="30">
        <v>24938.76</v>
      </c>
      <c r="D861" s="30">
        <v>24970.82</v>
      </c>
      <c r="E861" s="30">
        <v>23851.24</v>
      </c>
      <c r="F861" s="30">
        <v>22250.34</v>
      </c>
      <c r="H861" s="30">
        <v>18553.5</v>
      </c>
      <c r="I861" s="30">
        <v>18277.419999999998</v>
      </c>
      <c r="J861" s="30">
        <v>18553.5</v>
      </c>
      <c r="K861" s="30">
        <v>18553.5</v>
      </c>
      <c r="L861" s="30">
        <v>18553.5</v>
      </c>
      <c r="N861" s="30">
        <v>20106.38</v>
      </c>
      <c r="O861" s="30">
        <v>19962.599999999999</v>
      </c>
      <c r="P861" s="30">
        <v>20106.38</v>
      </c>
      <c r="Q861" s="30">
        <v>19909.68</v>
      </c>
      <c r="R861" s="30">
        <v>20106.38</v>
      </c>
      <c r="T861" s="30">
        <v>19024.46</v>
      </c>
      <c r="U861" s="30">
        <v>18869.900000000001</v>
      </c>
      <c r="V861" s="30">
        <v>19024.46</v>
      </c>
      <c r="W861" s="30">
        <v>19024.46</v>
      </c>
      <c r="X861" s="30">
        <v>19024.46</v>
      </c>
    </row>
    <row r="862" spans="1:24" x14ac:dyDescent="0.25">
      <c r="A862" s="9" t="s">
        <v>65</v>
      </c>
      <c r="B862" s="30">
        <v>4238.8693219331208</v>
      </c>
      <c r="C862" s="30">
        <v>4246.3544471557443</v>
      </c>
      <c r="D862" s="30">
        <v>4251.8133442130093</v>
      </c>
      <c r="E862" s="30">
        <v>4061.1810308202571</v>
      </c>
      <c r="F862" s="30">
        <v>3788.5937476332961</v>
      </c>
      <c r="H862" s="30">
        <v>3159.1280895803998</v>
      </c>
      <c r="I862" s="30">
        <v>3112.119596144049</v>
      </c>
      <c r="J862" s="30">
        <v>3159.1280895803998</v>
      </c>
      <c r="K862" s="30">
        <v>3159.1280895803998</v>
      </c>
      <c r="L862" s="30">
        <v>3159.1280895803998</v>
      </c>
      <c r="N862" s="30">
        <v>3423.5389461706718</v>
      </c>
      <c r="O862" s="30">
        <v>3399.0573423374399</v>
      </c>
      <c r="P862" s="30">
        <v>3423.5389461706718</v>
      </c>
      <c r="Q862" s="30">
        <v>3390.046586496192</v>
      </c>
      <c r="R862" s="30">
        <v>3423.5389461706718</v>
      </c>
      <c r="T862" s="30">
        <v>3239.319048971824</v>
      </c>
      <c r="U862" s="30">
        <v>3213.001920800561</v>
      </c>
      <c r="V862" s="30">
        <v>3239.319048971824</v>
      </c>
      <c r="W862" s="30">
        <v>3239.319048971824</v>
      </c>
      <c r="X862" s="30">
        <v>3239.319048971824</v>
      </c>
    </row>
    <row r="863" spans="1:24" x14ac:dyDescent="0.25">
      <c r="A863" s="9" t="s">
        <v>66</v>
      </c>
      <c r="B863" s="30">
        <v>15732.52583665768</v>
      </c>
      <c r="C863" s="30">
        <v>15778.12569567981</v>
      </c>
      <c r="D863" s="30">
        <v>15843.217386865081</v>
      </c>
      <c r="E863" s="30">
        <v>14150.024600737681</v>
      </c>
      <c r="F863" s="30">
        <v>11959.088036537611</v>
      </c>
      <c r="H863" s="30">
        <v>13570.571830559909</v>
      </c>
      <c r="I863" s="30">
        <v>13215.949478951199</v>
      </c>
      <c r="J863" s="30">
        <v>13570.571830559909</v>
      </c>
      <c r="K863" s="30">
        <v>13570.571830559909</v>
      </c>
      <c r="L863" s="30">
        <v>13570.571830559909</v>
      </c>
      <c r="N863" s="30">
        <v>16926.14682967103</v>
      </c>
      <c r="O863" s="30">
        <v>16696.806608398601</v>
      </c>
      <c r="P863" s="30">
        <v>16926.14682967103</v>
      </c>
      <c r="Q863" s="30">
        <v>16618.983543075541</v>
      </c>
      <c r="R863" s="30">
        <v>16926.14682967103</v>
      </c>
      <c r="T863" s="30">
        <v>18993.476386715462</v>
      </c>
      <c r="U863" s="30">
        <v>18776.02590003427</v>
      </c>
      <c r="V863" s="30">
        <v>18993.476386715462</v>
      </c>
      <c r="W863" s="30">
        <v>18993.476386715462</v>
      </c>
      <c r="X863" s="30">
        <v>18993.687931166402</v>
      </c>
    </row>
    <row r="864" spans="1:24" x14ac:dyDescent="0.25">
      <c r="A864" s="9" t="s">
        <v>67</v>
      </c>
      <c r="B864" s="30">
        <v>4360.2386863254414</v>
      </c>
      <c r="C864" s="30">
        <v>4375.9206706976802</v>
      </c>
      <c r="D864" s="30">
        <v>4393.066988029761</v>
      </c>
      <c r="E864" s="30">
        <v>3939.7367470672011</v>
      </c>
      <c r="F864" s="30">
        <v>3328.5650347358401</v>
      </c>
      <c r="H864" s="30">
        <v>3774.5225295168798</v>
      </c>
      <c r="I864" s="30">
        <v>3670.5548893682399</v>
      </c>
      <c r="J864" s="30">
        <v>3774.5225295168798</v>
      </c>
      <c r="K864" s="30">
        <v>3774.5225295168798</v>
      </c>
      <c r="L864" s="30">
        <v>3774.5225295168798</v>
      </c>
      <c r="N864" s="30">
        <v>4730.0678943222401</v>
      </c>
      <c r="O864" s="30">
        <v>4663.84939570808</v>
      </c>
      <c r="P864" s="30">
        <v>4730.0678943222401</v>
      </c>
      <c r="Q864" s="30">
        <v>4641.6971029086399</v>
      </c>
      <c r="R864" s="30">
        <v>4730.0678943222401</v>
      </c>
      <c r="T864" s="30">
        <v>5290.03903444152</v>
      </c>
      <c r="U864" s="30">
        <v>5226.1191980317608</v>
      </c>
      <c r="V864" s="30">
        <v>5290.03903444152</v>
      </c>
      <c r="W864" s="30">
        <v>5290.03903444152</v>
      </c>
      <c r="X864" s="30">
        <v>5290.03903444152</v>
      </c>
    </row>
    <row r="865" spans="1:24" x14ac:dyDescent="0.25">
      <c r="A865" s="9" t="s">
        <v>68</v>
      </c>
      <c r="B865" s="30">
        <v>4156.62</v>
      </c>
      <c r="C865" s="30">
        <v>4156.62</v>
      </c>
      <c r="D865" s="30">
        <v>4156.62</v>
      </c>
      <c r="E865" s="30">
        <v>4156.62</v>
      </c>
      <c r="F865" s="30">
        <v>4156.62</v>
      </c>
      <c r="H865" s="30">
        <v>4849.3899999999994</v>
      </c>
      <c r="I865" s="30">
        <v>4849.3899999999994</v>
      </c>
      <c r="J865" s="30">
        <v>4849.3899999999994</v>
      </c>
      <c r="K865" s="30">
        <v>4849.3899999999994</v>
      </c>
      <c r="L865" s="30">
        <v>4849.3899999999994</v>
      </c>
      <c r="N865" s="30">
        <v>5542.16</v>
      </c>
      <c r="O865" s="30">
        <v>5542.16</v>
      </c>
      <c r="P865" s="30">
        <v>5542.16</v>
      </c>
      <c r="Q865" s="30">
        <v>5542.16</v>
      </c>
      <c r="R865" s="30">
        <v>5542.16</v>
      </c>
      <c r="T865" s="30">
        <v>8313.24</v>
      </c>
      <c r="U865" s="30">
        <v>8313.24</v>
      </c>
      <c r="V865" s="30">
        <v>8313.24</v>
      </c>
      <c r="W865" s="30">
        <v>8313.24</v>
      </c>
      <c r="X865" s="30">
        <v>8313.24</v>
      </c>
    </row>
    <row r="866" spans="1:24" x14ac:dyDescent="0.25">
      <c r="A866" s="9" t="s">
        <v>69</v>
      </c>
      <c r="B866" s="30">
        <v>1277.0345580000001</v>
      </c>
      <c r="C866" s="30">
        <v>1277.0345580000001</v>
      </c>
      <c r="D866" s="30">
        <v>1277.0345580000001</v>
      </c>
      <c r="E866" s="30">
        <v>1277.0345580000001</v>
      </c>
      <c r="F866" s="30">
        <v>1277.0345580000001</v>
      </c>
      <c r="H866" s="30">
        <v>1489.8736510000001</v>
      </c>
      <c r="I866" s="30">
        <v>1489.8736510000001</v>
      </c>
      <c r="J866" s="30">
        <v>1489.8736510000001</v>
      </c>
      <c r="K866" s="30">
        <v>1489.8736510000001</v>
      </c>
      <c r="L866" s="30">
        <v>1489.8736510000001</v>
      </c>
      <c r="N866" s="30">
        <v>1702.7127439999999</v>
      </c>
      <c r="O866" s="30">
        <v>1702.7127439999999</v>
      </c>
      <c r="P866" s="30">
        <v>1702.7127439999999</v>
      </c>
      <c r="Q866" s="30">
        <v>1702.7127439999999</v>
      </c>
      <c r="R866" s="30">
        <v>1702.7127439999999</v>
      </c>
      <c r="T866" s="30">
        <v>2554.0691160000001</v>
      </c>
      <c r="U866" s="30">
        <v>2554.0691160000001</v>
      </c>
      <c r="V866" s="30">
        <v>2554.0691160000001</v>
      </c>
      <c r="W866" s="30">
        <v>2554.0691160000001</v>
      </c>
      <c r="X866" s="30">
        <v>2554.0691160000001</v>
      </c>
    </row>
    <row r="867" spans="1:24" x14ac:dyDescent="0.25">
      <c r="A867" s="9" t="s">
        <v>70</v>
      </c>
      <c r="B867" s="30">
        <v>447.55278891189249</v>
      </c>
      <c r="C867" s="30">
        <v>250.0346374634334</v>
      </c>
      <c r="D867" s="30">
        <v>52.262115317602657</v>
      </c>
      <c r="E867" s="30">
        <v>0</v>
      </c>
      <c r="F867" s="30">
        <v>0</v>
      </c>
      <c r="H867" s="30">
        <v>1363.8673681523931</v>
      </c>
      <c r="I867" s="30">
        <v>1202.492655525489</v>
      </c>
      <c r="J867" s="30">
        <v>977.85041296073007</v>
      </c>
      <c r="K867" s="30">
        <v>784.84184519055066</v>
      </c>
      <c r="L867" s="30">
        <v>591.83343637072596</v>
      </c>
      <c r="N867" s="30">
        <v>1197.1085941720401</v>
      </c>
      <c r="O867" s="30">
        <v>1022.85383971691</v>
      </c>
      <c r="P867" s="30">
        <v>811.09151360978228</v>
      </c>
      <c r="Q867" s="30">
        <v>643.3789036410808</v>
      </c>
      <c r="R867" s="30">
        <v>425.07417336366092</v>
      </c>
      <c r="T867" s="30">
        <v>1403.9872942962691</v>
      </c>
      <c r="U867" s="30">
        <v>1229.6227082771511</v>
      </c>
      <c r="V867" s="30">
        <v>1017.827283734739</v>
      </c>
      <c r="W867" s="30">
        <v>824.74727486570634</v>
      </c>
      <c r="X867" s="30">
        <v>631.65880854896727</v>
      </c>
    </row>
    <row r="868" spans="1:24" x14ac:dyDescent="0.25">
      <c r="A868" s="9" t="s">
        <v>10</v>
      </c>
      <c r="B868" s="30">
        <v>10628.254327351689</v>
      </c>
      <c r="C868" s="30">
        <v>5937.6944652035236</v>
      </c>
      <c r="D868" s="30">
        <v>1241.093938061043</v>
      </c>
      <c r="E868" s="30">
        <v>0</v>
      </c>
      <c r="F868" s="30">
        <v>0</v>
      </c>
      <c r="H868" s="30">
        <v>32388.42348126465</v>
      </c>
      <c r="I868" s="30">
        <v>28556.179486155361</v>
      </c>
      <c r="J868" s="30">
        <v>23221.490605208801</v>
      </c>
      <c r="K868" s="30">
        <v>18638.022025766659</v>
      </c>
      <c r="L868" s="30">
        <v>14054.55722099611</v>
      </c>
      <c r="N868" s="30">
        <v>28428.321555658149</v>
      </c>
      <c r="O868" s="30">
        <v>24290.208926303181</v>
      </c>
      <c r="P868" s="30">
        <v>19261.385702365638</v>
      </c>
      <c r="Q868" s="30">
        <v>15278.63256840583</v>
      </c>
      <c r="R868" s="30">
        <v>10094.443682233799</v>
      </c>
      <c r="T868" s="30">
        <v>33341.170931880188</v>
      </c>
      <c r="U868" s="30">
        <v>29200.450078815858</v>
      </c>
      <c r="V868" s="30">
        <v>24170.84085019516</v>
      </c>
      <c r="W868" s="30">
        <v>19585.675724140321</v>
      </c>
      <c r="X868" s="30">
        <v>15000.30975495052</v>
      </c>
    </row>
    <row r="869" spans="1:24" x14ac:dyDescent="0.25">
      <c r="A869" s="9" t="s">
        <v>26</v>
      </c>
      <c r="B869" s="30">
        <v>65736.5</v>
      </c>
      <c r="C869" s="30">
        <v>60960.800000000003</v>
      </c>
      <c r="D869" s="30">
        <v>56186.2</v>
      </c>
      <c r="E869" s="30">
        <v>51435.9</v>
      </c>
      <c r="F869" s="30">
        <v>46760.3</v>
      </c>
      <c r="H869" s="30">
        <v>79150.7</v>
      </c>
      <c r="I869" s="30">
        <v>74375.100000000006</v>
      </c>
      <c r="J869" s="30">
        <v>69597.399999999994</v>
      </c>
      <c r="K869" s="30">
        <v>64820.7</v>
      </c>
      <c r="L869" s="30">
        <v>60044</v>
      </c>
      <c r="N869" s="30">
        <v>82057.5</v>
      </c>
      <c r="O869" s="30">
        <v>77281.100000000006</v>
      </c>
      <c r="P869" s="30">
        <v>72504.2</v>
      </c>
      <c r="Q869" s="30">
        <v>67728</v>
      </c>
      <c r="R869" s="30">
        <v>62950.9</v>
      </c>
      <c r="T869" s="30">
        <v>92160.8</v>
      </c>
      <c r="U869" s="30">
        <v>87383.4</v>
      </c>
      <c r="V869" s="30">
        <v>82603.899999999994</v>
      </c>
      <c r="W869" s="30">
        <v>77825.5</v>
      </c>
      <c r="X869" s="30">
        <v>73047.100000000006</v>
      </c>
    </row>
    <row r="871" spans="1:24" x14ac:dyDescent="0.25">
      <c r="A871" s="9" t="s">
        <v>363</v>
      </c>
      <c r="B871" s="9">
        <v>100</v>
      </c>
      <c r="C871" s="9">
        <v>95</v>
      </c>
      <c r="D871" s="9">
        <v>90</v>
      </c>
      <c r="E871" s="9">
        <v>85</v>
      </c>
      <c r="F871" s="9">
        <v>80</v>
      </c>
      <c r="G871" s="9" t="s">
        <v>364</v>
      </c>
      <c r="H871" s="9">
        <v>100</v>
      </c>
      <c r="I871" s="9">
        <v>95</v>
      </c>
      <c r="J871" s="9">
        <v>90</v>
      </c>
      <c r="K871" s="9">
        <v>85</v>
      </c>
      <c r="L871" s="9">
        <v>80</v>
      </c>
      <c r="M871" s="9" t="s">
        <v>365</v>
      </c>
      <c r="N871" s="9">
        <v>100</v>
      </c>
      <c r="O871" s="9">
        <v>95</v>
      </c>
      <c r="P871" s="9">
        <v>90</v>
      </c>
      <c r="Q871" s="9">
        <v>85</v>
      </c>
      <c r="R871" s="9">
        <v>80</v>
      </c>
      <c r="S871" s="9" t="s">
        <v>366</v>
      </c>
      <c r="T871" s="9">
        <v>100</v>
      </c>
      <c r="U871" s="9">
        <v>95</v>
      </c>
      <c r="V871" s="9">
        <v>90</v>
      </c>
      <c r="W871" s="9">
        <v>85</v>
      </c>
      <c r="X871" s="9">
        <v>80</v>
      </c>
    </row>
    <row r="872" spans="1:24" x14ac:dyDescent="0.25">
      <c r="A872" s="9" t="s">
        <v>22</v>
      </c>
      <c r="B872" s="30">
        <v>25.943999999999999</v>
      </c>
      <c r="C872" s="30">
        <v>19.425999999999998</v>
      </c>
      <c r="D872" s="30">
        <v>18.170000000000002</v>
      </c>
      <c r="E872" s="30">
        <v>17.036999999999999</v>
      </c>
      <c r="F872" s="30">
        <v>15.894</v>
      </c>
      <c r="H872" s="30">
        <v>25.681999999999999</v>
      </c>
      <c r="I872" s="30">
        <v>20.193000000000001</v>
      </c>
      <c r="J872" s="30">
        <v>19.036000000000001</v>
      </c>
      <c r="K872" s="30">
        <v>17.885999999999999</v>
      </c>
      <c r="L872" s="30">
        <v>16.742999999999999</v>
      </c>
      <c r="N872" s="30">
        <v>25.873000000000001</v>
      </c>
      <c r="O872" s="30">
        <v>20.398</v>
      </c>
      <c r="P872" s="30">
        <v>19.152999999999999</v>
      </c>
      <c r="Q872" s="30">
        <v>18.018000000000001</v>
      </c>
      <c r="R872" s="30">
        <v>16.873000000000001</v>
      </c>
      <c r="T872" s="30">
        <v>29.402999999999999</v>
      </c>
      <c r="U872" s="30">
        <v>21.285</v>
      </c>
      <c r="V872" s="30">
        <v>19.798999999999999</v>
      </c>
      <c r="W872" s="30">
        <v>18.452000000000002</v>
      </c>
      <c r="X872" s="30">
        <v>17.279</v>
      </c>
    </row>
    <row r="873" spans="1:24" x14ac:dyDescent="0.25">
      <c r="A873" s="9" t="s">
        <v>23</v>
      </c>
      <c r="B873" s="30">
        <v>5.4980000000000002</v>
      </c>
      <c r="C873" s="30">
        <v>4.4020000000000001</v>
      </c>
      <c r="D873" s="30">
        <v>3.35</v>
      </c>
      <c r="E873" s="30">
        <v>2.7879999999999998</v>
      </c>
      <c r="F873" s="30">
        <v>2.359</v>
      </c>
      <c r="H873" s="30">
        <v>6.9139999999999997</v>
      </c>
      <c r="I873" s="30">
        <v>5.2329999999999997</v>
      </c>
      <c r="J873" s="30">
        <v>4.758</v>
      </c>
      <c r="K873" s="30">
        <v>4.3540000000000001</v>
      </c>
      <c r="L873" s="30">
        <v>3.9390000000000001</v>
      </c>
      <c r="N873" s="30">
        <v>6.9379999999999997</v>
      </c>
      <c r="O873" s="30">
        <v>5.93</v>
      </c>
      <c r="P873" s="30">
        <v>5.056</v>
      </c>
      <c r="Q873" s="30">
        <v>4.5439999999999996</v>
      </c>
      <c r="R873" s="30">
        <v>4.1379999999999999</v>
      </c>
      <c r="T873" s="30">
        <v>10.62</v>
      </c>
      <c r="U873" s="30">
        <v>9.1630000000000003</v>
      </c>
      <c r="V873" s="30">
        <v>7.5270000000000001</v>
      </c>
      <c r="W873" s="30">
        <v>6.5339999999999998</v>
      </c>
      <c r="X873" s="30">
        <v>5.6260000000000003</v>
      </c>
    </row>
    <row r="874" spans="1:24" x14ac:dyDescent="0.25">
      <c r="A874" s="9" t="s">
        <v>24</v>
      </c>
      <c r="B874" s="30">
        <v>34.72</v>
      </c>
      <c r="C874" s="30">
        <v>30.164999999999999</v>
      </c>
      <c r="D874" s="30">
        <v>26.728999999999999</v>
      </c>
      <c r="E874" s="30">
        <v>23.138000000000002</v>
      </c>
      <c r="F874" s="30">
        <v>19.547000000000001</v>
      </c>
      <c r="H874" s="30">
        <v>54.401000000000003</v>
      </c>
      <c r="I874" s="30">
        <v>45.567999999999998</v>
      </c>
      <c r="J874" s="30">
        <v>41.713000000000001</v>
      </c>
      <c r="K874" s="30">
        <v>37.81</v>
      </c>
      <c r="L874" s="30">
        <v>33.930999999999997</v>
      </c>
      <c r="N874" s="30">
        <v>56.484000000000002</v>
      </c>
      <c r="O874" s="30">
        <v>47.414999999999999</v>
      </c>
      <c r="P874" s="30">
        <v>43.857999999999997</v>
      </c>
      <c r="Q874" s="30">
        <v>40.036999999999999</v>
      </c>
      <c r="R874" s="30">
        <v>36.176000000000002</v>
      </c>
      <c r="T874" s="30">
        <v>56.543999999999997</v>
      </c>
      <c r="U874" s="30">
        <v>54.228000000000002</v>
      </c>
      <c r="V874" s="30">
        <v>50.8</v>
      </c>
      <c r="W874" s="30">
        <v>47.280999999999999</v>
      </c>
      <c r="X874" s="30">
        <v>43.503999999999998</v>
      </c>
    </row>
    <row r="875" spans="1:24" x14ac:dyDescent="0.25">
      <c r="A875" s="9" t="s">
        <v>25</v>
      </c>
      <c r="B875" s="30">
        <v>0</v>
      </c>
      <c r="C875" s="30">
        <v>0</v>
      </c>
      <c r="D875" s="30">
        <v>0</v>
      </c>
      <c r="E875" s="30">
        <v>0</v>
      </c>
      <c r="F875" s="30">
        <v>0</v>
      </c>
      <c r="H875" s="30">
        <v>0</v>
      </c>
      <c r="I875" s="30">
        <v>0</v>
      </c>
      <c r="J875" s="30">
        <v>0</v>
      </c>
      <c r="K875" s="30">
        <v>0</v>
      </c>
      <c r="L875" s="30">
        <v>0</v>
      </c>
      <c r="N875" s="30">
        <v>0</v>
      </c>
      <c r="O875" s="30">
        <v>0</v>
      </c>
      <c r="P875" s="30">
        <v>0</v>
      </c>
      <c r="Q875" s="30">
        <v>0</v>
      </c>
      <c r="R875" s="30">
        <v>0</v>
      </c>
      <c r="T875" s="30">
        <v>0</v>
      </c>
      <c r="U875" s="30">
        <v>0</v>
      </c>
      <c r="V875" s="30">
        <v>0</v>
      </c>
      <c r="W875" s="30">
        <v>0</v>
      </c>
      <c r="X875" s="30">
        <v>0</v>
      </c>
    </row>
    <row r="876" spans="1:24" x14ac:dyDescent="0.25">
      <c r="A876" s="9" t="s">
        <v>64</v>
      </c>
      <c r="B876" s="30">
        <v>36321.18</v>
      </c>
      <c r="C876" s="30">
        <v>27196.68</v>
      </c>
      <c r="D876" s="30">
        <v>25438.560000000001</v>
      </c>
      <c r="E876" s="30">
        <v>23851.24</v>
      </c>
      <c r="F876" s="30">
        <v>22251.32</v>
      </c>
      <c r="H876" s="30">
        <v>35954.800000000003</v>
      </c>
      <c r="I876" s="30">
        <v>28269.919999999998</v>
      </c>
      <c r="J876" s="30">
        <v>26650.82</v>
      </c>
      <c r="K876" s="30">
        <v>25040.68</v>
      </c>
      <c r="L876" s="30">
        <v>23440.62</v>
      </c>
      <c r="N876" s="30">
        <v>36222.480000000003</v>
      </c>
      <c r="O876" s="30">
        <v>28557.9</v>
      </c>
      <c r="P876" s="30">
        <v>26814.76</v>
      </c>
      <c r="Q876" s="30">
        <v>25225.9</v>
      </c>
      <c r="R876" s="30">
        <v>23622.2</v>
      </c>
      <c r="T876" s="30">
        <v>41164.76</v>
      </c>
      <c r="U876" s="30">
        <v>29798.86</v>
      </c>
      <c r="V876" s="30">
        <v>27718.74</v>
      </c>
      <c r="W876" s="30">
        <v>25832.66</v>
      </c>
      <c r="X876" s="30">
        <v>24189.9</v>
      </c>
    </row>
    <row r="877" spans="1:24" x14ac:dyDescent="0.25">
      <c r="A877" s="9" t="s">
        <v>65</v>
      </c>
      <c r="B877" s="30">
        <v>6184.4536063117921</v>
      </c>
      <c r="C877" s="30">
        <v>4630.8133630489929</v>
      </c>
      <c r="D877" s="30">
        <v>4331.4560301008642</v>
      </c>
      <c r="E877" s="30">
        <v>4061.1810308202571</v>
      </c>
      <c r="F877" s="30">
        <v>3788.760613482209</v>
      </c>
      <c r="H877" s="30">
        <v>6122.06961679712</v>
      </c>
      <c r="I877" s="30">
        <v>4813.5553055860473</v>
      </c>
      <c r="J877" s="30">
        <v>4537.8690852050077</v>
      </c>
      <c r="K877" s="30">
        <v>4263.7084954425918</v>
      </c>
      <c r="L877" s="30">
        <v>3991.2642401261278</v>
      </c>
      <c r="N877" s="30">
        <v>6167.6478315285131</v>
      </c>
      <c r="O877" s="30">
        <v>4862.590027187759</v>
      </c>
      <c r="P877" s="30">
        <v>4565.7833579301441</v>
      </c>
      <c r="Q877" s="30">
        <v>4295.2461408869603</v>
      </c>
      <c r="R877" s="30">
        <v>4022.182098131681</v>
      </c>
      <c r="T877" s="30">
        <v>7009.1761455701444</v>
      </c>
      <c r="U877" s="30">
        <v>5073.8898678671849</v>
      </c>
      <c r="V877" s="30">
        <v>4719.7051845622555</v>
      </c>
      <c r="W877" s="30">
        <v>4398.5599393419043</v>
      </c>
      <c r="X877" s="30">
        <v>4118.8451006085606</v>
      </c>
    </row>
    <row r="878" spans="1:24" x14ac:dyDescent="0.25">
      <c r="A878" s="9" t="s">
        <v>66</v>
      </c>
      <c r="B878" s="30">
        <v>22159.970028157761</v>
      </c>
      <c r="C878" s="30">
        <v>18988.496024575259</v>
      </c>
      <c r="D878" s="30">
        <v>16437.124710080381</v>
      </c>
      <c r="E878" s="30">
        <v>14150.024600737681</v>
      </c>
      <c r="F878" s="30">
        <v>11956.94007197254</v>
      </c>
      <c r="H878" s="30">
        <v>33522.097760960598</v>
      </c>
      <c r="I878" s="30">
        <v>27684.79448166737</v>
      </c>
      <c r="J878" s="30">
        <v>25320.773616658011</v>
      </c>
      <c r="K878" s="30">
        <v>22980.11280582166</v>
      </c>
      <c r="L878" s="30">
        <v>20645.00271965333</v>
      </c>
      <c r="N878" s="30">
        <v>34636.172813931829</v>
      </c>
      <c r="O878" s="30">
        <v>29149.424662914</v>
      </c>
      <c r="P878" s="30">
        <v>26659.693639691821</v>
      </c>
      <c r="Q878" s="30">
        <v>24286.883338827429</v>
      </c>
      <c r="R878" s="30">
        <v>21967.429246852022</v>
      </c>
      <c r="T878" s="30">
        <v>37263.718399275996</v>
      </c>
      <c r="U878" s="30">
        <v>35016.413169499669</v>
      </c>
      <c r="V878" s="30">
        <v>32057.710237340831</v>
      </c>
      <c r="W878" s="30">
        <v>29504.604570588861</v>
      </c>
      <c r="X878" s="30">
        <v>26875.285537441221</v>
      </c>
    </row>
    <row r="879" spans="1:24" x14ac:dyDescent="0.25">
      <c r="A879" s="9" t="s">
        <v>67</v>
      </c>
      <c r="B879" s="30">
        <v>5911.8356742954411</v>
      </c>
      <c r="C879" s="30">
        <v>5136.232992276</v>
      </c>
      <c r="D879" s="30">
        <v>4551.2490019473598</v>
      </c>
      <c r="E879" s="30">
        <v>3939.7367470672011</v>
      </c>
      <c r="F879" s="30">
        <v>3328.3607092065599</v>
      </c>
      <c r="H879" s="30">
        <v>9262.9957071441604</v>
      </c>
      <c r="I879" s="30">
        <v>7758.85332334944</v>
      </c>
      <c r="J879" s="30">
        <v>7102.57675042952</v>
      </c>
      <c r="K879" s="30">
        <v>6437.9909393188809</v>
      </c>
      <c r="L879" s="30">
        <v>5777.5256930487203</v>
      </c>
      <c r="N879" s="30">
        <v>9617.6877988468004</v>
      </c>
      <c r="O879" s="30">
        <v>8073.4465299308804</v>
      </c>
      <c r="P879" s="30">
        <v>7467.6894441254399</v>
      </c>
      <c r="Q879" s="30">
        <v>6817.1850674076804</v>
      </c>
      <c r="R879" s="30">
        <v>6159.7506498218399</v>
      </c>
      <c r="T879" s="30">
        <v>9627.8529939284799</v>
      </c>
      <c r="U879" s="30">
        <v>9233.4706681631997</v>
      </c>
      <c r="V879" s="30">
        <v>8649.7466852651196</v>
      </c>
      <c r="W879" s="30">
        <v>8050.5280163966399</v>
      </c>
      <c r="X879" s="30">
        <v>7407.4304401152813</v>
      </c>
    </row>
    <row r="880" spans="1:24" x14ac:dyDescent="0.25">
      <c r="A880" s="9" t="s">
        <v>68</v>
      </c>
      <c r="B880" s="30">
        <v>0</v>
      </c>
      <c r="C880" s="30">
        <v>0</v>
      </c>
      <c r="D880" s="30">
        <v>0</v>
      </c>
      <c r="E880" s="30">
        <v>0</v>
      </c>
      <c r="F880" s="30">
        <v>0</v>
      </c>
      <c r="H880" s="30">
        <v>0</v>
      </c>
      <c r="I880" s="30">
        <v>0</v>
      </c>
      <c r="J880" s="30">
        <v>0</v>
      </c>
      <c r="K880" s="30">
        <v>0</v>
      </c>
      <c r="L880" s="30">
        <v>0</v>
      </c>
      <c r="N880" s="30">
        <v>0</v>
      </c>
      <c r="O880" s="30">
        <v>0</v>
      </c>
      <c r="P880" s="30">
        <v>0</v>
      </c>
      <c r="Q880" s="30">
        <v>0</v>
      </c>
      <c r="R880" s="30">
        <v>0</v>
      </c>
      <c r="T880" s="30">
        <v>0</v>
      </c>
      <c r="U880" s="30">
        <v>0</v>
      </c>
      <c r="V880" s="30">
        <v>0</v>
      </c>
      <c r="W880" s="30">
        <v>0</v>
      </c>
      <c r="X880" s="30">
        <v>0</v>
      </c>
    </row>
    <row r="881" spans="1:24" x14ac:dyDescent="0.25">
      <c r="A881" s="9" t="s">
        <v>69</v>
      </c>
      <c r="B881" s="30">
        <v>0</v>
      </c>
      <c r="C881" s="30">
        <v>0</v>
      </c>
      <c r="D881" s="30">
        <v>0</v>
      </c>
      <c r="E881" s="30">
        <v>0</v>
      </c>
      <c r="F881" s="30">
        <v>0</v>
      </c>
      <c r="H881" s="30">
        <v>0</v>
      </c>
      <c r="I881" s="30">
        <v>0</v>
      </c>
      <c r="J881" s="30">
        <v>0</v>
      </c>
      <c r="K881" s="30">
        <v>0</v>
      </c>
      <c r="L881" s="30">
        <v>0</v>
      </c>
      <c r="N881" s="30">
        <v>0</v>
      </c>
      <c r="O881" s="30">
        <v>0</v>
      </c>
      <c r="P881" s="30">
        <v>0</v>
      </c>
      <c r="Q881" s="30">
        <v>0</v>
      </c>
      <c r="R881" s="30">
        <v>0</v>
      </c>
      <c r="T881" s="30">
        <v>0</v>
      </c>
      <c r="U881" s="30">
        <v>0</v>
      </c>
      <c r="V881" s="30">
        <v>0</v>
      </c>
      <c r="W881" s="30">
        <v>0</v>
      </c>
      <c r="X881" s="30">
        <v>0</v>
      </c>
    </row>
    <row r="882" spans="1:24" x14ac:dyDescent="0.25">
      <c r="A882" s="9" t="s">
        <v>70</v>
      </c>
      <c r="B882" s="30">
        <v>0</v>
      </c>
      <c r="C882" s="30">
        <v>0</v>
      </c>
      <c r="D882" s="30">
        <v>0</v>
      </c>
      <c r="E882" s="30">
        <v>0</v>
      </c>
      <c r="F882" s="30">
        <v>0</v>
      </c>
      <c r="H882" s="30">
        <v>0</v>
      </c>
      <c r="I882" s="30">
        <v>0</v>
      </c>
      <c r="J882" s="30">
        <v>0</v>
      </c>
      <c r="K882" s="30">
        <v>0</v>
      </c>
      <c r="L882" s="30">
        <v>0</v>
      </c>
      <c r="N882" s="30">
        <v>0</v>
      </c>
      <c r="O882" s="30">
        <v>0</v>
      </c>
      <c r="P882" s="30">
        <v>0</v>
      </c>
      <c r="Q882" s="30">
        <v>0</v>
      </c>
      <c r="R882" s="30">
        <v>0</v>
      </c>
      <c r="T882" s="30">
        <v>0</v>
      </c>
      <c r="U882" s="30">
        <v>0</v>
      </c>
      <c r="V882" s="30">
        <v>0</v>
      </c>
      <c r="W882" s="30">
        <v>0</v>
      </c>
      <c r="X882" s="30">
        <v>0</v>
      </c>
    </row>
    <row r="883" spans="1:24" x14ac:dyDescent="0.25">
      <c r="A883" s="9" t="s">
        <v>10</v>
      </c>
      <c r="B883" s="30">
        <v>0</v>
      </c>
      <c r="C883" s="30">
        <v>0</v>
      </c>
      <c r="D883" s="30">
        <v>0</v>
      </c>
      <c r="E883" s="30">
        <v>0</v>
      </c>
      <c r="F883" s="30">
        <v>0</v>
      </c>
      <c r="H883" s="30">
        <v>0</v>
      </c>
      <c r="I883" s="30">
        <v>0</v>
      </c>
      <c r="J883" s="30">
        <v>0</v>
      </c>
      <c r="K883" s="30">
        <v>0</v>
      </c>
      <c r="L883" s="30">
        <v>0</v>
      </c>
      <c r="N883" s="30">
        <v>0</v>
      </c>
      <c r="O883" s="30">
        <v>0</v>
      </c>
      <c r="P883" s="30">
        <v>0</v>
      </c>
      <c r="Q883" s="30">
        <v>0</v>
      </c>
      <c r="R883" s="30">
        <v>0</v>
      </c>
      <c r="T883" s="30">
        <v>0</v>
      </c>
      <c r="U883" s="30">
        <v>0</v>
      </c>
      <c r="V883" s="30">
        <v>0</v>
      </c>
      <c r="W883" s="30">
        <v>0</v>
      </c>
      <c r="X883" s="30">
        <v>0</v>
      </c>
    </row>
    <row r="884" spans="1:24" x14ac:dyDescent="0.25">
      <c r="A884" s="9" t="s">
        <v>26</v>
      </c>
      <c r="B884" s="30">
        <v>70578</v>
      </c>
      <c r="C884" s="30">
        <v>55952.6</v>
      </c>
      <c r="D884" s="30">
        <v>50758.9</v>
      </c>
      <c r="E884" s="30">
        <v>46002.5</v>
      </c>
      <c r="F884" s="30">
        <v>41325.800000000003</v>
      </c>
      <c r="H884" s="30">
        <v>84862.5</v>
      </c>
      <c r="I884" s="30">
        <v>68527.5</v>
      </c>
      <c r="J884" s="30">
        <v>63612.4</v>
      </c>
      <c r="K884" s="30">
        <v>58722.9</v>
      </c>
      <c r="L884" s="30">
        <v>53854.9</v>
      </c>
      <c r="N884" s="30">
        <v>86644.6</v>
      </c>
      <c r="O884" s="30">
        <v>70643.7</v>
      </c>
      <c r="P884" s="30">
        <v>65508.3</v>
      </c>
      <c r="Q884" s="30">
        <v>60625.5</v>
      </c>
      <c r="R884" s="30">
        <v>55771.9</v>
      </c>
      <c r="T884" s="30">
        <v>95066.1</v>
      </c>
      <c r="U884" s="30">
        <v>79123.100000000006</v>
      </c>
      <c r="V884" s="30">
        <v>73146.399999999994</v>
      </c>
      <c r="W884" s="30">
        <v>67786.7</v>
      </c>
      <c r="X884" s="30">
        <v>62591.9</v>
      </c>
    </row>
    <row r="886" spans="1:24" x14ac:dyDescent="0.25">
      <c r="A886" s="9" t="s">
        <v>367</v>
      </c>
      <c r="B886" s="9">
        <v>100</v>
      </c>
      <c r="C886" s="9">
        <v>95</v>
      </c>
      <c r="D886" s="9">
        <v>90</v>
      </c>
      <c r="E886" s="9">
        <v>85</v>
      </c>
      <c r="F886" s="9">
        <v>80</v>
      </c>
      <c r="G886" s="9" t="s">
        <v>368</v>
      </c>
      <c r="H886" s="9">
        <v>100</v>
      </c>
      <c r="I886" s="9">
        <v>95</v>
      </c>
      <c r="J886" s="9">
        <v>90</v>
      </c>
      <c r="K886" s="9">
        <v>85</v>
      </c>
      <c r="L886" s="9">
        <v>80</v>
      </c>
      <c r="M886" s="9" t="s">
        <v>369</v>
      </c>
      <c r="N886" s="9">
        <v>100</v>
      </c>
      <c r="O886" s="9">
        <v>95</v>
      </c>
      <c r="P886" s="9">
        <v>90</v>
      </c>
      <c r="Q886" s="9">
        <v>85</v>
      </c>
      <c r="R886" s="9">
        <v>80</v>
      </c>
      <c r="S886" s="9" t="s">
        <v>370</v>
      </c>
      <c r="T886" s="9">
        <v>100</v>
      </c>
      <c r="U886" s="9">
        <v>95</v>
      </c>
      <c r="V886" s="9">
        <v>90</v>
      </c>
      <c r="W886" s="9">
        <v>85</v>
      </c>
      <c r="X886" s="9">
        <v>80</v>
      </c>
    </row>
    <row r="887" spans="1:24" x14ac:dyDescent="0.25">
      <c r="A887" s="9" t="s">
        <v>22</v>
      </c>
      <c r="B887" s="30">
        <v>0</v>
      </c>
      <c r="C887" s="30">
        <v>0</v>
      </c>
      <c r="D887" s="30">
        <v>0</v>
      </c>
      <c r="E887" s="30">
        <v>0</v>
      </c>
      <c r="F887" s="30">
        <v>0</v>
      </c>
      <c r="H887" s="30">
        <v>0</v>
      </c>
      <c r="I887" s="30">
        <v>0</v>
      </c>
      <c r="J887" s="30">
        <v>0</v>
      </c>
      <c r="K887" s="30">
        <v>0</v>
      </c>
      <c r="L887" s="30">
        <v>0</v>
      </c>
      <c r="N887" s="30">
        <v>0</v>
      </c>
      <c r="O887" s="30">
        <v>0</v>
      </c>
      <c r="P887" s="30">
        <v>0</v>
      </c>
      <c r="Q887" s="30">
        <v>0</v>
      </c>
      <c r="R887" s="30">
        <v>0</v>
      </c>
      <c r="T887" s="30">
        <v>0</v>
      </c>
      <c r="U887" s="30">
        <v>0</v>
      </c>
      <c r="V887" s="30">
        <v>0</v>
      </c>
      <c r="W887" s="30">
        <v>0</v>
      </c>
      <c r="X887" s="30">
        <v>0</v>
      </c>
    </row>
    <row r="888" spans="1:24" x14ac:dyDescent="0.25">
      <c r="A888" s="9" t="s">
        <v>23</v>
      </c>
      <c r="B888" s="30">
        <v>0</v>
      </c>
      <c r="C888" s="30">
        <v>0</v>
      </c>
      <c r="D888" s="30">
        <v>0</v>
      </c>
      <c r="E888" s="30">
        <v>0</v>
      </c>
      <c r="F888" s="30">
        <v>0</v>
      </c>
      <c r="H888" s="30">
        <v>0</v>
      </c>
      <c r="I888" s="30">
        <v>0</v>
      </c>
      <c r="J888" s="30">
        <v>0</v>
      </c>
      <c r="K888" s="30">
        <v>0</v>
      </c>
      <c r="L888" s="30">
        <v>0</v>
      </c>
      <c r="N888" s="30">
        <v>0</v>
      </c>
      <c r="O888" s="30">
        <v>0</v>
      </c>
      <c r="P888" s="30">
        <v>0</v>
      </c>
      <c r="Q888" s="30">
        <v>0</v>
      </c>
      <c r="R888" s="30">
        <v>0</v>
      </c>
      <c r="T888" s="30">
        <v>0</v>
      </c>
      <c r="U888" s="30">
        <v>0</v>
      </c>
      <c r="V888" s="30">
        <v>0</v>
      </c>
      <c r="W888" s="30">
        <v>0</v>
      </c>
      <c r="X888" s="30">
        <v>0</v>
      </c>
    </row>
    <row r="889" spans="1:24" x14ac:dyDescent="0.25">
      <c r="A889" s="9" t="s">
        <v>24</v>
      </c>
      <c r="B889" s="30">
        <v>0</v>
      </c>
      <c r="C889" s="30">
        <v>0</v>
      </c>
      <c r="D889" s="30">
        <v>0</v>
      </c>
      <c r="E889" s="30">
        <v>0</v>
      </c>
      <c r="F889" s="30">
        <v>0</v>
      </c>
      <c r="H889" s="30">
        <v>0</v>
      </c>
      <c r="I889" s="30">
        <v>0</v>
      </c>
      <c r="J889" s="30">
        <v>0</v>
      </c>
      <c r="K889" s="30">
        <v>0</v>
      </c>
      <c r="L889" s="30">
        <v>0</v>
      </c>
      <c r="N889" s="30">
        <v>0</v>
      </c>
      <c r="O889" s="30">
        <v>0</v>
      </c>
      <c r="P889" s="30">
        <v>0</v>
      </c>
      <c r="Q889" s="30">
        <v>0</v>
      </c>
      <c r="R889" s="30">
        <v>0</v>
      </c>
      <c r="T889" s="30">
        <v>0</v>
      </c>
      <c r="U889" s="30">
        <v>0</v>
      </c>
      <c r="V889" s="30">
        <v>0</v>
      </c>
      <c r="W889" s="30">
        <v>0</v>
      </c>
      <c r="X889" s="30">
        <v>0</v>
      </c>
    </row>
    <row r="890" spans="1:24" x14ac:dyDescent="0.25">
      <c r="A890" s="9" t="s">
        <v>25</v>
      </c>
      <c r="B890" s="30">
        <v>6</v>
      </c>
      <c r="C890" s="30">
        <v>6</v>
      </c>
      <c r="D890" s="30">
        <v>6</v>
      </c>
      <c r="E890" s="30">
        <v>6</v>
      </c>
      <c r="F890" s="30">
        <v>6</v>
      </c>
      <c r="H890" s="30">
        <v>7</v>
      </c>
      <c r="I890" s="30">
        <v>7</v>
      </c>
      <c r="J890" s="30">
        <v>7</v>
      </c>
      <c r="K890" s="30">
        <v>7</v>
      </c>
      <c r="L890" s="30">
        <v>7</v>
      </c>
      <c r="N890" s="30">
        <v>8</v>
      </c>
      <c r="O890" s="30">
        <v>8</v>
      </c>
      <c r="P890" s="30">
        <v>8</v>
      </c>
      <c r="Q890" s="30">
        <v>8</v>
      </c>
      <c r="R890" s="30">
        <v>8</v>
      </c>
      <c r="T890" s="30">
        <v>12</v>
      </c>
      <c r="U890" s="30">
        <v>12</v>
      </c>
      <c r="V890" s="30">
        <v>12</v>
      </c>
      <c r="W890" s="30">
        <v>12</v>
      </c>
      <c r="X890" s="30">
        <v>12</v>
      </c>
    </row>
    <row r="891" spans="1:24" x14ac:dyDescent="0.25">
      <c r="A891" s="9" t="s">
        <v>64</v>
      </c>
      <c r="B891" s="30">
        <v>0</v>
      </c>
      <c r="C891" s="30">
        <v>0</v>
      </c>
      <c r="D891" s="30">
        <v>0</v>
      </c>
      <c r="E891" s="30">
        <v>0</v>
      </c>
      <c r="F891" s="30">
        <v>0</v>
      </c>
      <c r="H891" s="30">
        <v>0</v>
      </c>
      <c r="I891" s="30">
        <v>0</v>
      </c>
      <c r="J891" s="30">
        <v>0</v>
      </c>
      <c r="K891" s="30">
        <v>0</v>
      </c>
      <c r="L891" s="30">
        <v>0</v>
      </c>
      <c r="N891" s="30">
        <v>0</v>
      </c>
      <c r="O891" s="30">
        <v>0</v>
      </c>
      <c r="P891" s="30">
        <v>0</v>
      </c>
      <c r="Q891" s="30">
        <v>0</v>
      </c>
      <c r="R891" s="30">
        <v>0</v>
      </c>
      <c r="T891" s="30">
        <v>0</v>
      </c>
      <c r="U891" s="30">
        <v>0</v>
      </c>
      <c r="V891" s="30">
        <v>0</v>
      </c>
      <c r="W891" s="30">
        <v>0</v>
      </c>
      <c r="X891" s="30">
        <v>0</v>
      </c>
    </row>
    <row r="892" spans="1:24" x14ac:dyDescent="0.25">
      <c r="A892" s="9" t="s">
        <v>65</v>
      </c>
      <c r="B892" s="30">
        <v>0</v>
      </c>
      <c r="C892" s="30">
        <v>0</v>
      </c>
      <c r="D892" s="30">
        <v>0</v>
      </c>
      <c r="E892" s="30">
        <v>0</v>
      </c>
      <c r="F892" s="30">
        <v>0</v>
      </c>
      <c r="H892" s="30">
        <v>0</v>
      </c>
      <c r="I892" s="30">
        <v>0</v>
      </c>
      <c r="J892" s="30">
        <v>0</v>
      </c>
      <c r="K892" s="30">
        <v>0</v>
      </c>
      <c r="L892" s="30">
        <v>0</v>
      </c>
      <c r="N892" s="30">
        <v>0</v>
      </c>
      <c r="O892" s="30">
        <v>0</v>
      </c>
      <c r="P892" s="30">
        <v>0</v>
      </c>
      <c r="Q892" s="30">
        <v>0</v>
      </c>
      <c r="R892" s="30">
        <v>0</v>
      </c>
      <c r="T892" s="30">
        <v>0</v>
      </c>
      <c r="U892" s="30">
        <v>0</v>
      </c>
      <c r="V892" s="30">
        <v>0</v>
      </c>
      <c r="W892" s="30">
        <v>0</v>
      </c>
      <c r="X892" s="30">
        <v>0</v>
      </c>
    </row>
    <row r="893" spans="1:24" x14ac:dyDescent="0.25">
      <c r="A893" s="9" t="s">
        <v>66</v>
      </c>
      <c r="B893" s="30">
        <v>0</v>
      </c>
      <c r="C893" s="30">
        <v>0</v>
      </c>
      <c r="D893" s="30">
        <v>0</v>
      </c>
      <c r="E893" s="30">
        <v>0</v>
      </c>
      <c r="F893" s="30">
        <v>0</v>
      </c>
      <c r="H893" s="30">
        <v>0</v>
      </c>
      <c r="I893" s="30">
        <v>0</v>
      </c>
      <c r="J893" s="30">
        <v>0</v>
      </c>
      <c r="K893" s="30">
        <v>0</v>
      </c>
      <c r="L893" s="30">
        <v>0</v>
      </c>
      <c r="N893" s="30">
        <v>0</v>
      </c>
      <c r="O893" s="30">
        <v>0</v>
      </c>
      <c r="P893" s="30">
        <v>0</v>
      </c>
      <c r="Q893" s="30">
        <v>0</v>
      </c>
      <c r="R893" s="30">
        <v>0</v>
      </c>
      <c r="T893" s="30">
        <v>0</v>
      </c>
      <c r="U893" s="30">
        <v>0</v>
      </c>
      <c r="V893" s="30">
        <v>0</v>
      </c>
      <c r="W893" s="30">
        <v>0</v>
      </c>
      <c r="X893" s="30">
        <v>0</v>
      </c>
    </row>
    <row r="894" spans="1:24" x14ac:dyDescent="0.25">
      <c r="A894" s="9" t="s">
        <v>67</v>
      </c>
      <c r="B894" s="30">
        <v>0</v>
      </c>
      <c r="C894" s="30">
        <v>0</v>
      </c>
      <c r="D894" s="30">
        <v>0</v>
      </c>
      <c r="E894" s="30">
        <v>0</v>
      </c>
      <c r="F894" s="30">
        <v>0</v>
      </c>
      <c r="H894" s="30">
        <v>0</v>
      </c>
      <c r="I894" s="30">
        <v>0</v>
      </c>
      <c r="J894" s="30">
        <v>0</v>
      </c>
      <c r="K894" s="30">
        <v>0</v>
      </c>
      <c r="L894" s="30">
        <v>0</v>
      </c>
      <c r="N894" s="30">
        <v>0</v>
      </c>
      <c r="O894" s="30">
        <v>0</v>
      </c>
      <c r="P894" s="30">
        <v>0</v>
      </c>
      <c r="Q894" s="30">
        <v>0</v>
      </c>
      <c r="R894" s="30">
        <v>0</v>
      </c>
      <c r="T894" s="30">
        <v>0</v>
      </c>
      <c r="U894" s="30">
        <v>0</v>
      </c>
      <c r="V894" s="30">
        <v>0</v>
      </c>
      <c r="W894" s="30">
        <v>0</v>
      </c>
      <c r="X894" s="30">
        <v>0</v>
      </c>
    </row>
    <row r="895" spans="1:24" x14ac:dyDescent="0.25">
      <c r="A895" s="9" t="s">
        <v>68</v>
      </c>
      <c r="B895" s="30">
        <v>4156.62</v>
      </c>
      <c r="C895" s="30">
        <v>4156.62</v>
      </c>
      <c r="D895" s="30">
        <v>4156.62</v>
      </c>
      <c r="E895" s="30">
        <v>4156.62</v>
      </c>
      <c r="F895" s="30">
        <v>4156.62</v>
      </c>
      <c r="H895" s="30">
        <v>4849.3899999999994</v>
      </c>
      <c r="I895" s="30">
        <v>4849.3899999999994</v>
      </c>
      <c r="J895" s="30">
        <v>4849.3899999999994</v>
      </c>
      <c r="K895" s="30">
        <v>4849.3899999999994</v>
      </c>
      <c r="L895" s="30">
        <v>4849.3899999999994</v>
      </c>
      <c r="N895" s="30">
        <v>5542.16</v>
      </c>
      <c r="O895" s="30">
        <v>5542.16</v>
      </c>
      <c r="P895" s="30">
        <v>5542.16</v>
      </c>
      <c r="Q895" s="30">
        <v>5542.16</v>
      </c>
      <c r="R895" s="30">
        <v>5542.16</v>
      </c>
      <c r="T895" s="30">
        <v>8313.24</v>
      </c>
      <c r="U895" s="30">
        <v>8313.24</v>
      </c>
      <c r="V895" s="30">
        <v>8313.24</v>
      </c>
      <c r="W895" s="30">
        <v>8313.24</v>
      </c>
      <c r="X895" s="30">
        <v>8313.24</v>
      </c>
    </row>
    <row r="896" spans="1:24" x14ac:dyDescent="0.25">
      <c r="A896" s="9" t="s">
        <v>69</v>
      </c>
      <c r="B896" s="30">
        <v>1277.0345580000001</v>
      </c>
      <c r="C896" s="30">
        <v>1277.0345580000001</v>
      </c>
      <c r="D896" s="30">
        <v>1277.0345580000001</v>
      </c>
      <c r="E896" s="30">
        <v>1277.0345580000001</v>
      </c>
      <c r="F896" s="30">
        <v>1277.0345580000001</v>
      </c>
      <c r="H896" s="30">
        <v>1489.8736510000001</v>
      </c>
      <c r="I896" s="30">
        <v>1489.8736510000001</v>
      </c>
      <c r="J896" s="30">
        <v>1489.8736510000001</v>
      </c>
      <c r="K896" s="30">
        <v>1489.8736510000001</v>
      </c>
      <c r="L896" s="30">
        <v>1489.8736510000001</v>
      </c>
      <c r="N896" s="30">
        <v>1702.7127439999999</v>
      </c>
      <c r="O896" s="30">
        <v>1702.7127439999999</v>
      </c>
      <c r="P896" s="30">
        <v>1702.7127439999999</v>
      </c>
      <c r="Q896" s="30">
        <v>1702.7127439999999</v>
      </c>
      <c r="R896" s="30">
        <v>1702.7127439999999</v>
      </c>
      <c r="T896" s="30">
        <v>2554.0691160000001</v>
      </c>
      <c r="U896" s="30">
        <v>2554.0691160000001</v>
      </c>
      <c r="V896" s="30">
        <v>2554.0691160000001</v>
      </c>
      <c r="W896" s="30">
        <v>2554.0691160000001</v>
      </c>
      <c r="X896" s="30">
        <v>2554.0691160000001</v>
      </c>
    </row>
    <row r="897" spans="1:24" x14ac:dyDescent="0.25">
      <c r="A897" s="9" t="s">
        <v>70</v>
      </c>
      <c r="B897" s="30">
        <v>3858.7391275132431</v>
      </c>
      <c r="C897" s="30">
        <v>3665.8021711376141</v>
      </c>
      <c r="D897" s="30">
        <v>3472.8652147619518</v>
      </c>
      <c r="E897" s="30">
        <v>3279.9282583862901</v>
      </c>
      <c r="F897" s="30">
        <v>3086.9913020106392</v>
      </c>
      <c r="H897" s="30">
        <v>3860.1685548619098</v>
      </c>
      <c r="I897" s="30">
        <v>3667.1601271188401</v>
      </c>
      <c r="J897" s="30">
        <v>3474.151699375765</v>
      </c>
      <c r="K897" s="30">
        <v>3281.1432716326808</v>
      </c>
      <c r="L897" s="30">
        <v>3088.1348438895948</v>
      </c>
      <c r="N897" s="30">
        <v>3860.1685548619221</v>
      </c>
      <c r="O897" s="30">
        <v>3667.1601271188342</v>
      </c>
      <c r="P897" s="30">
        <v>3474.1516993757391</v>
      </c>
      <c r="Q897" s="30">
        <v>3281.1432716326431</v>
      </c>
      <c r="R897" s="30">
        <v>3088.1348438895411</v>
      </c>
      <c r="T897" s="30">
        <v>3861.5979822105428</v>
      </c>
      <c r="U897" s="30">
        <v>3668.518083100028</v>
      </c>
      <c r="V897" s="30">
        <v>3475.4381839895</v>
      </c>
      <c r="W897" s="30">
        <v>3282.3582848789788</v>
      </c>
      <c r="X897" s="30">
        <v>3089.2783857684481</v>
      </c>
    </row>
    <row r="898" spans="1:24" x14ac:dyDescent="0.25">
      <c r="A898" s="9" t="s">
        <v>10</v>
      </c>
      <c r="B898" s="30">
        <v>91635.359774705052</v>
      </c>
      <c r="C898" s="30">
        <v>87053.591785970566</v>
      </c>
      <c r="D898" s="30">
        <v>82471.823797235324</v>
      </c>
      <c r="E898" s="30">
        <v>77890.055808500067</v>
      </c>
      <c r="F898" s="30">
        <v>73308.287819765086</v>
      </c>
      <c r="H898" s="30">
        <v>91669.305083013911</v>
      </c>
      <c r="I898" s="30">
        <v>87085.839828863813</v>
      </c>
      <c r="J898" s="30">
        <v>82502.374574713598</v>
      </c>
      <c r="K898" s="30">
        <v>77918.90932056318</v>
      </c>
      <c r="L898" s="30">
        <v>73335.444066412703</v>
      </c>
      <c r="N898" s="30">
        <v>91669.305083014187</v>
      </c>
      <c r="O898" s="30">
        <v>87085.839828863682</v>
      </c>
      <c r="P898" s="30">
        <v>82502.374574712972</v>
      </c>
      <c r="Q898" s="30">
        <v>77918.909320562263</v>
      </c>
      <c r="R898" s="30">
        <v>73335.444066411408</v>
      </c>
      <c r="T898" s="30">
        <v>91703.250391321941</v>
      </c>
      <c r="U898" s="30">
        <v>87118.087871756099</v>
      </c>
      <c r="V898" s="30">
        <v>82532.925352190025</v>
      </c>
      <c r="W898" s="30">
        <v>77947.762832624096</v>
      </c>
      <c r="X898" s="30">
        <v>73362.60031305789</v>
      </c>
    </row>
    <row r="899" spans="1:24" x14ac:dyDescent="0.25">
      <c r="A899" s="9" t="s">
        <v>26</v>
      </c>
      <c r="B899" s="30">
        <v>100931</v>
      </c>
      <c r="C899" s="30">
        <v>96156.3</v>
      </c>
      <c r="D899" s="30">
        <v>91381.4</v>
      </c>
      <c r="E899" s="30">
        <v>86606.6</v>
      </c>
      <c r="F899" s="30">
        <v>81831.7</v>
      </c>
      <c r="H899" s="30">
        <v>101872</v>
      </c>
      <c r="I899" s="30">
        <v>97095.5</v>
      </c>
      <c r="J899" s="30">
        <v>92318.9</v>
      </c>
      <c r="K899" s="30">
        <v>87542.2</v>
      </c>
      <c r="L899" s="30">
        <v>82765.5</v>
      </c>
      <c r="N899" s="30">
        <v>102778</v>
      </c>
      <c r="O899" s="30">
        <v>98001.1</v>
      </c>
      <c r="P899" s="30">
        <v>93224.4</v>
      </c>
      <c r="Q899" s="30">
        <v>88447.8</v>
      </c>
      <c r="R899" s="30">
        <v>83671.100000000006</v>
      </c>
      <c r="T899" s="30">
        <v>106435</v>
      </c>
      <c r="U899" s="30">
        <v>101657</v>
      </c>
      <c r="V899" s="30">
        <v>96878.5</v>
      </c>
      <c r="W899" s="30">
        <v>92100.1</v>
      </c>
      <c r="X899" s="30">
        <v>87321.7</v>
      </c>
    </row>
    <row r="901" spans="1:24" x14ac:dyDescent="0.25">
      <c r="A901" s="9" t="s">
        <v>371</v>
      </c>
      <c r="B901" s="9">
        <v>100</v>
      </c>
      <c r="C901" s="9">
        <v>95</v>
      </c>
      <c r="D901" s="9">
        <v>90</v>
      </c>
      <c r="E901" s="9">
        <v>85</v>
      </c>
      <c r="F901" s="9">
        <v>80</v>
      </c>
      <c r="G901" s="9" t="s">
        <v>372</v>
      </c>
      <c r="H901" s="9">
        <v>100</v>
      </c>
      <c r="I901" s="9">
        <v>95</v>
      </c>
      <c r="J901" s="9">
        <v>90</v>
      </c>
      <c r="K901" s="9">
        <v>85</v>
      </c>
      <c r="L901" s="9">
        <v>80</v>
      </c>
      <c r="M901" s="9" t="s">
        <v>373</v>
      </c>
      <c r="N901" s="9">
        <v>100</v>
      </c>
      <c r="O901" s="9">
        <v>95</v>
      </c>
      <c r="P901" s="9">
        <v>90</v>
      </c>
      <c r="Q901" s="9">
        <v>85</v>
      </c>
      <c r="R901" s="9">
        <v>80</v>
      </c>
      <c r="S901" s="9" t="s">
        <v>374</v>
      </c>
      <c r="T901" s="9">
        <v>100</v>
      </c>
      <c r="U901" s="9">
        <v>95</v>
      </c>
      <c r="V901" s="9">
        <v>90</v>
      </c>
      <c r="W901" s="9">
        <v>85</v>
      </c>
      <c r="X901" s="9">
        <v>80</v>
      </c>
    </row>
    <row r="902" spans="1:24" x14ac:dyDescent="0.25">
      <c r="A902" s="9" t="s">
        <v>22</v>
      </c>
      <c r="B902" s="30">
        <v>11.677</v>
      </c>
      <c r="C902" s="30">
        <v>11.683999999999999</v>
      </c>
      <c r="D902" s="30">
        <v>11.683999999999999</v>
      </c>
      <c r="E902" s="30">
        <v>11.677</v>
      </c>
      <c r="F902" s="30">
        <v>11.698</v>
      </c>
      <c r="H902" s="30">
        <v>7.55</v>
      </c>
      <c r="I902" s="30">
        <v>7.5289999999999999</v>
      </c>
      <c r="J902" s="30">
        <v>7.5149999999999997</v>
      </c>
      <c r="K902" s="30">
        <v>7.55</v>
      </c>
      <c r="L902" s="30">
        <v>7.55</v>
      </c>
      <c r="N902" s="30">
        <v>7.1769999999999996</v>
      </c>
      <c r="O902" s="30">
        <v>7.1769999999999996</v>
      </c>
      <c r="P902" s="30">
        <v>7.1509999999999998</v>
      </c>
      <c r="Q902" s="30">
        <v>7.1769999999999996</v>
      </c>
      <c r="R902" s="30">
        <v>7.1769999999999996</v>
      </c>
      <c r="T902" s="30">
        <v>5.2110000000000003</v>
      </c>
      <c r="U902" s="30">
        <v>5.173</v>
      </c>
      <c r="V902" s="30">
        <v>5.218</v>
      </c>
      <c r="W902" s="30">
        <v>5.2110000000000003</v>
      </c>
      <c r="X902" s="30">
        <v>5.2</v>
      </c>
    </row>
    <row r="903" spans="1:24" x14ac:dyDescent="0.25">
      <c r="A903" s="9" t="s">
        <v>23</v>
      </c>
      <c r="B903" s="30">
        <v>0.90900000000000003</v>
      </c>
      <c r="C903" s="30">
        <v>0.91100000000000003</v>
      </c>
      <c r="D903" s="30">
        <v>0.91100000000000003</v>
      </c>
      <c r="E903" s="30">
        <v>0.90900000000000003</v>
      </c>
      <c r="F903" s="30">
        <v>0.91600000000000004</v>
      </c>
      <c r="H903" s="30">
        <v>0.61499999999999999</v>
      </c>
      <c r="I903" s="30">
        <v>0.61</v>
      </c>
      <c r="J903" s="30">
        <v>0.61199999999999999</v>
      </c>
      <c r="K903" s="30">
        <v>0.61499999999999999</v>
      </c>
      <c r="L903" s="30">
        <v>0.61499999999999999</v>
      </c>
      <c r="N903" s="30">
        <v>0.70899999999999996</v>
      </c>
      <c r="O903" s="30">
        <v>0.70899999999999996</v>
      </c>
      <c r="P903" s="30">
        <v>0.70099999999999996</v>
      </c>
      <c r="Q903" s="30">
        <v>0.70899999999999996</v>
      </c>
      <c r="R903" s="30">
        <v>0.70899999999999996</v>
      </c>
      <c r="T903" s="30">
        <v>0.755</v>
      </c>
      <c r="U903" s="30">
        <v>0.751</v>
      </c>
      <c r="V903" s="30">
        <v>0.76400000000000001</v>
      </c>
      <c r="W903" s="30">
        <v>0.76300000000000001</v>
      </c>
      <c r="X903" s="30">
        <v>0.75800000000000001</v>
      </c>
    </row>
    <row r="904" spans="1:24" x14ac:dyDescent="0.25">
      <c r="A904" s="9" t="s">
        <v>24</v>
      </c>
      <c r="B904" s="30">
        <v>6.327</v>
      </c>
      <c r="C904" s="30">
        <v>6.3460000000000001</v>
      </c>
      <c r="D904" s="30">
        <v>6.3460000000000001</v>
      </c>
      <c r="E904" s="30">
        <v>6.2809999999999997</v>
      </c>
      <c r="F904" s="30">
        <v>6.3810000000000002</v>
      </c>
      <c r="H904" s="30">
        <v>3.7890000000000001</v>
      </c>
      <c r="I904" s="30">
        <v>3.718</v>
      </c>
      <c r="J904" s="30">
        <v>3.66</v>
      </c>
      <c r="K904" s="30">
        <v>3.7890000000000001</v>
      </c>
      <c r="L904" s="30">
        <v>3.7890000000000001</v>
      </c>
      <c r="N904" s="30">
        <v>4.8049999999999997</v>
      </c>
      <c r="O904" s="30">
        <v>4.8049999999999997</v>
      </c>
      <c r="P904" s="30">
        <v>4.7140000000000004</v>
      </c>
      <c r="Q904" s="30">
        <v>4.8049999999999997</v>
      </c>
      <c r="R904" s="30">
        <v>4.8049999999999997</v>
      </c>
      <c r="T904" s="30">
        <v>4.5860000000000003</v>
      </c>
      <c r="U904" s="30">
        <v>4.4630000000000001</v>
      </c>
      <c r="V904" s="30">
        <v>4.6340000000000003</v>
      </c>
      <c r="W904" s="30">
        <v>4.5860000000000003</v>
      </c>
      <c r="X904" s="30">
        <v>4.59</v>
      </c>
    </row>
    <row r="905" spans="1:24" x14ac:dyDescent="0.25">
      <c r="A905" s="9" t="s">
        <v>25</v>
      </c>
      <c r="B905" s="30">
        <v>6</v>
      </c>
      <c r="C905" s="30">
        <v>6</v>
      </c>
      <c r="D905" s="30">
        <v>6</v>
      </c>
      <c r="E905" s="30">
        <v>6</v>
      </c>
      <c r="F905" s="30">
        <v>6</v>
      </c>
      <c r="H905" s="30">
        <v>7</v>
      </c>
      <c r="I905" s="30">
        <v>7</v>
      </c>
      <c r="J905" s="30">
        <v>7</v>
      </c>
      <c r="K905" s="30">
        <v>7</v>
      </c>
      <c r="L905" s="30">
        <v>7</v>
      </c>
      <c r="N905" s="30">
        <v>8</v>
      </c>
      <c r="O905" s="30">
        <v>8</v>
      </c>
      <c r="P905" s="30">
        <v>8</v>
      </c>
      <c r="Q905" s="30">
        <v>8</v>
      </c>
      <c r="R905" s="30">
        <v>8</v>
      </c>
      <c r="T905" s="30">
        <v>12</v>
      </c>
      <c r="U905" s="30">
        <v>12</v>
      </c>
      <c r="V905" s="30">
        <v>12</v>
      </c>
      <c r="W905" s="30">
        <v>12</v>
      </c>
      <c r="X905" s="30">
        <v>12</v>
      </c>
    </row>
    <row r="906" spans="1:24" x14ac:dyDescent="0.25">
      <c r="A906" s="9" t="s">
        <v>64</v>
      </c>
      <c r="B906" s="30">
        <v>16348.22</v>
      </c>
      <c r="C906" s="30">
        <v>16358.16</v>
      </c>
      <c r="D906" s="30">
        <v>16358.02</v>
      </c>
      <c r="E906" s="30">
        <v>16348.22</v>
      </c>
      <c r="F906" s="30">
        <v>16376.64</v>
      </c>
      <c r="H906" s="30">
        <v>10570</v>
      </c>
      <c r="I906" s="30">
        <v>10540.263999999999</v>
      </c>
      <c r="J906" s="30">
        <v>10520.523999999999</v>
      </c>
      <c r="K906" s="30">
        <v>10570</v>
      </c>
      <c r="L906" s="30">
        <v>10570</v>
      </c>
      <c r="N906" s="30">
        <v>10047.618</v>
      </c>
      <c r="O906" s="30">
        <v>10047.618</v>
      </c>
      <c r="P906" s="30">
        <v>10011.722</v>
      </c>
      <c r="Q906" s="30">
        <v>10047.618</v>
      </c>
      <c r="R906" s="30">
        <v>10047.618</v>
      </c>
      <c r="T906" s="30">
        <v>7295.1620000000012</v>
      </c>
      <c r="U906" s="30">
        <v>7241.793999999999</v>
      </c>
      <c r="V906" s="30">
        <v>7305.1579999999994</v>
      </c>
      <c r="W906" s="30">
        <v>7295.1620000000012</v>
      </c>
      <c r="X906" s="30">
        <v>7280.3920000000007</v>
      </c>
    </row>
    <row r="907" spans="1:24" x14ac:dyDescent="0.25">
      <c r="A907" s="9" t="s">
        <v>65</v>
      </c>
      <c r="B907" s="30">
        <v>2783.6322535715681</v>
      </c>
      <c r="C907" s="30">
        <v>2785.3247500391039</v>
      </c>
      <c r="D907" s="30">
        <v>2785.300912060688</v>
      </c>
      <c r="E907" s="30">
        <v>2783.6322535715681</v>
      </c>
      <c r="F907" s="30">
        <v>2788.4713631900158</v>
      </c>
      <c r="H907" s="30">
        <v>1799.767370408</v>
      </c>
      <c r="I907" s="30">
        <v>1794.7041837924421</v>
      </c>
      <c r="J907" s="30">
        <v>1791.3430288357861</v>
      </c>
      <c r="K907" s="30">
        <v>1799.767370408</v>
      </c>
      <c r="L907" s="30">
        <v>1799.767370408</v>
      </c>
      <c r="N907" s="30">
        <v>1710.820721544379</v>
      </c>
      <c r="O907" s="30">
        <v>1710.820721544379</v>
      </c>
      <c r="P907" s="30">
        <v>1704.708663878517</v>
      </c>
      <c r="Q907" s="30">
        <v>1710.820721544379</v>
      </c>
      <c r="R907" s="30">
        <v>1710.820721544379</v>
      </c>
      <c r="T907" s="30">
        <v>1242.1565306944531</v>
      </c>
      <c r="U907" s="30">
        <v>1233.069493322274</v>
      </c>
      <c r="V907" s="30">
        <v>1243.858562353355</v>
      </c>
      <c r="W907" s="30">
        <v>1242.1565306944531</v>
      </c>
      <c r="X907" s="30">
        <v>1239.641623971565</v>
      </c>
    </row>
    <row r="908" spans="1:24" x14ac:dyDescent="0.25">
      <c r="A908" s="9" t="s">
        <v>66</v>
      </c>
      <c r="B908" s="30">
        <v>3973.0487969906499</v>
      </c>
      <c r="C908" s="30">
        <v>3984.5238020019829</v>
      </c>
      <c r="D908" s="30">
        <v>3984.346413616041</v>
      </c>
      <c r="E908" s="30">
        <v>3948.1475299362028</v>
      </c>
      <c r="F908" s="30">
        <v>4005.5931562463338</v>
      </c>
      <c r="H908" s="30">
        <v>2428.9359067447181</v>
      </c>
      <c r="I908" s="30">
        <v>2388.2718223595448</v>
      </c>
      <c r="J908" s="30">
        <v>2358.4128154130758</v>
      </c>
      <c r="K908" s="30">
        <v>2428.9359067447181</v>
      </c>
      <c r="L908" s="30">
        <v>2428.9359067447181</v>
      </c>
      <c r="N908" s="30">
        <v>3029.7456387630359</v>
      </c>
      <c r="O908" s="30">
        <v>3029.7456387630359</v>
      </c>
      <c r="P908" s="30">
        <v>2976.7142920116512</v>
      </c>
      <c r="Q908" s="30">
        <v>3029.7456387630359</v>
      </c>
      <c r="R908" s="30">
        <v>3029.7456387630359</v>
      </c>
      <c r="T908" s="30">
        <v>2947.549771242619</v>
      </c>
      <c r="U908" s="30">
        <v>2879.962294175722</v>
      </c>
      <c r="V908" s="30">
        <v>2978.8038366162191</v>
      </c>
      <c r="W908" s="30">
        <v>2953.3107405447922</v>
      </c>
      <c r="X908" s="30">
        <v>2951.5742871596458</v>
      </c>
    </row>
    <row r="909" spans="1:24" x14ac:dyDescent="0.25">
      <c r="A909" s="9" t="s">
        <v>67</v>
      </c>
      <c r="B909" s="30">
        <v>1077.3778670640479</v>
      </c>
      <c r="C909" s="30">
        <v>1080.578967022768</v>
      </c>
      <c r="D909" s="30">
        <v>1080.5295883531919</v>
      </c>
      <c r="E909" s="30">
        <v>1069.4313066878001</v>
      </c>
      <c r="F909" s="30">
        <v>1086.4567314150561</v>
      </c>
      <c r="H909" s="30">
        <v>645.18510210550403</v>
      </c>
      <c r="I909" s="30">
        <v>633.12819316524008</v>
      </c>
      <c r="J909" s="30">
        <v>623.143485634424</v>
      </c>
      <c r="K909" s="30">
        <v>645.18510210550403</v>
      </c>
      <c r="L909" s="30">
        <v>645.18510210550403</v>
      </c>
      <c r="N909" s="30">
        <v>818.12623008809601</v>
      </c>
      <c r="O909" s="30">
        <v>818.12623008809601</v>
      </c>
      <c r="P909" s="30">
        <v>802.72859874410403</v>
      </c>
      <c r="Q909" s="30">
        <v>818.12623008809601</v>
      </c>
      <c r="R909" s="30">
        <v>818.12623008809601</v>
      </c>
      <c r="T909" s="30">
        <v>780.88109152584013</v>
      </c>
      <c r="U909" s="30">
        <v>759.96496817854404</v>
      </c>
      <c r="V909" s="30">
        <v>789.00303131472003</v>
      </c>
      <c r="W909" s="30">
        <v>780.8879023768161</v>
      </c>
      <c r="X909" s="30">
        <v>781.57409561264797</v>
      </c>
    </row>
    <row r="910" spans="1:24" x14ac:dyDescent="0.25">
      <c r="A910" s="9" t="s">
        <v>68</v>
      </c>
      <c r="B910" s="30">
        <v>4156.62</v>
      </c>
      <c r="C910" s="30">
        <v>4156.62</v>
      </c>
      <c r="D910" s="30">
        <v>4156.62</v>
      </c>
      <c r="E910" s="30">
        <v>4156.62</v>
      </c>
      <c r="F910" s="30">
        <v>4156.62</v>
      </c>
      <c r="H910" s="30">
        <v>4849.3899999999994</v>
      </c>
      <c r="I910" s="30">
        <v>4849.3899999999994</v>
      </c>
      <c r="J910" s="30">
        <v>4849.3899999999994</v>
      </c>
      <c r="K910" s="30">
        <v>4849.3899999999994</v>
      </c>
      <c r="L910" s="30">
        <v>4849.3899999999994</v>
      </c>
      <c r="N910" s="30">
        <v>5542.16</v>
      </c>
      <c r="O910" s="30">
        <v>5542.16</v>
      </c>
      <c r="P910" s="30">
        <v>5542.16</v>
      </c>
      <c r="Q910" s="30">
        <v>5542.16</v>
      </c>
      <c r="R910" s="30">
        <v>5542.16</v>
      </c>
      <c r="T910" s="30">
        <v>8313.24</v>
      </c>
      <c r="U910" s="30">
        <v>8313.24</v>
      </c>
      <c r="V910" s="30">
        <v>8313.24</v>
      </c>
      <c r="W910" s="30">
        <v>8313.24</v>
      </c>
      <c r="X910" s="30">
        <v>8313.24</v>
      </c>
    </row>
    <row r="911" spans="1:24" x14ac:dyDescent="0.25">
      <c r="A911" s="9" t="s">
        <v>69</v>
      </c>
      <c r="B911" s="30">
        <v>1277.0345580000001</v>
      </c>
      <c r="C911" s="30">
        <v>1277.0345580000001</v>
      </c>
      <c r="D911" s="30">
        <v>1277.0345580000001</v>
      </c>
      <c r="E911" s="30">
        <v>1277.0345580000001</v>
      </c>
      <c r="F911" s="30">
        <v>1277.0345580000001</v>
      </c>
      <c r="H911" s="30">
        <v>1489.8736510000001</v>
      </c>
      <c r="I911" s="30">
        <v>1489.8736510000001</v>
      </c>
      <c r="J911" s="30">
        <v>1489.8736510000001</v>
      </c>
      <c r="K911" s="30">
        <v>1489.8736510000001</v>
      </c>
      <c r="L911" s="30">
        <v>1489.8736510000001</v>
      </c>
      <c r="N911" s="30">
        <v>1702.7127439999999</v>
      </c>
      <c r="O911" s="30">
        <v>1702.7127439999999</v>
      </c>
      <c r="P911" s="30">
        <v>1702.7127439999999</v>
      </c>
      <c r="Q911" s="30">
        <v>1702.7127439999999</v>
      </c>
      <c r="R911" s="30">
        <v>1702.7127439999999</v>
      </c>
      <c r="T911" s="30">
        <v>2554.0691160000001</v>
      </c>
      <c r="U911" s="30">
        <v>2554.0691160000001</v>
      </c>
      <c r="V911" s="30">
        <v>2554.0691160000001</v>
      </c>
      <c r="W911" s="30">
        <v>2554.0691160000001</v>
      </c>
      <c r="X911" s="30">
        <v>2554.0691160000001</v>
      </c>
    </row>
    <row r="912" spans="1:24" x14ac:dyDescent="0.25">
      <c r="A912" s="9" t="s">
        <v>70</v>
      </c>
      <c r="B912" s="30">
        <v>1507.770426308178</v>
      </c>
      <c r="C912" s="30">
        <v>1313.645661650695</v>
      </c>
      <c r="D912" s="30">
        <v>1120.726970734208</v>
      </c>
      <c r="E912" s="30">
        <v>930.44563431242034</v>
      </c>
      <c r="F912" s="30">
        <v>732.64251536267386</v>
      </c>
      <c r="H912" s="30">
        <v>2350.518725129506</v>
      </c>
      <c r="I912" s="30">
        <v>2161.6947748370021</v>
      </c>
      <c r="J912" s="30">
        <v>1971.3677510435721</v>
      </c>
      <c r="K912" s="30">
        <v>1771.493450850797</v>
      </c>
      <c r="L912" s="30">
        <v>1578.4850019012549</v>
      </c>
      <c r="N912" s="30">
        <v>2431.1847896129029</v>
      </c>
      <c r="O912" s="30">
        <v>2238.171487116218</v>
      </c>
      <c r="P912" s="30">
        <v>2050.1664193648999</v>
      </c>
      <c r="Q912" s="30">
        <v>1852.1546272757309</v>
      </c>
      <c r="R912" s="30">
        <v>1659.1510216470281</v>
      </c>
      <c r="T912" s="30">
        <v>2842.534513993196</v>
      </c>
      <c r="U912" s="30">
        <v>2656.6363974575102</v>
      </c>
      <c r="V912" s="30">
        <v>2454.387228695949</v>
      </c>
      <c r="W912" s="30">
        <v>2263.0869669849048</v>
      </c>
      <c r="X912" s="30">
        <v>2071.0815581770162</v>
      </c>
    </row>
    <row r="913" spans="1:24" x14ac:dyDescent="0.25">
      <c r="A913" s="9" t="s">
        <v>10</v>
      </c>
      <c r="B913" s="30">
        <v>31827.34184675396</v>
      </c>
      <c r="C913" s="30">
        <v>27729.58589009778</v>
      </c>
      <c r="D913" s="30">
        <v>23657.288796791941</v>
      </c>
      <c r="E913" s="30">
        <v>19640.66329752274</v>
      </c>
      <c r="F913" s="30">
        <v>15465.261409197759</v>
      </c>
      <c r="H913" s="30">
        <v>49616.812796275342</v>
      </c>
      <c r="I913" s="30">
        <v>45630.951082878368</v>
      </c>
      <c r="J913" s="30">
        <v>41613.361174459082</v>
      </c>
      <c r="K913" s="30">
        <v>37394.23897414346</v>
      </c>
      <c r="L913" s="30">
        <v>33320.047189476318</v>
      </c>
      <c r="N913" s="30">
        <v>51319.582903016133</v>
      </c>
      <c r="O913" s="30">
        <v>47245.288665414919</v>
      </c>
      <c r="P913" s="30">
        <v>43276.712643603263</v>
      </c>
      <c r="Q913" s="30">
        <v>39096.905899454927</v>
      </c>
      <c r="R913" s="30">
        <v>35022.816351856061</v>
      </c>
      <c r="T913" s="30">
        <v>60002.714013682737</v>
      </c>
      <c r="U913" s="30">
        <v>56078.613367846301</v>
      </c>
      <c r="V913" s="30">
        <v>51809.360356857527</v>
      </c>
      <c r="W913" s="30">
        <v>47771.226488056956</v>
      </c>
      <c r="X913" s="30">
        <v>43718.207755279836</v>
      </c>
    </row>
    <row r="914" spans="1:24" x14ac:dyDescent="0.25">
      <c r="A914" s="9" t="s">
        <v>26</v>
      </c>
      <c r="B914" s="30">
        <v>62952.5</v>
      </c>
      <c r="C914" s="30">
        <v>58686.8</v>
      </c>
      <c r="D914" s="30">
        <v>54421</v>
      </c>
      <c r="E914" s="30">
        <v>50155.1</v>
      </c>
      <c r="F914" s="30">
        <v>45889.4</v>
      </c>
      <c r="H914" s="30">
        <v>73752.600000000006</v>
      </c>
      <c r="I914" s="30">
        <v>69490.2</v>
      </c>
      <c r="J914" s="30">
        <v>65219.199999999997</v>
      </c>
      <c r="K914" s="30">
        <v>60950.5</v>
      </c>
      <c r="L914" s="30">
        <v>56683.1</v>
      </c>
      <c r="N914" s="30">
        <v>76604.100000000006</v>
      </c>
      <c r="O914" s="30">
        <v>72336.600000000006</v>
      </c>
      <c r="P914" s="30">
        <v>68069.399999999994</v>
      </c>
      <c r="Q914" s="30">
        <v>63801.9</v>
      </c>
      <c r="R914" s="30">
        <v>59534.6</v>
      </c>
      <c r="T914" s="30">
        <v>85980.7</v>
      </c>
      <c r="U914" s="30">
        <v>81719.5</v>
      </c>
      <c r="V914" s="30">
        <v>77449.899999999994</v>
      </c>
      <c r="W914" s="30">
        <v>73174.899999999994</v>
      </c>
      <c r="X914" s="30">
        <v>68911.399999999994</v>
      </c>
    </row>
    <row r="916" spans="1:24" x14ac:dyDescent="0.25">
      <c r="A916" s="9" t="s">
        <v>375</v>
      </c>
      <c r="B916" s="9">
        <v>100</v>
      </c>
      <c r="C916" s="9">
        <v>95</v>
      </c>
      <c r="D916" s="9">
        <v>90</v>
      </c>
      <c r="E916" s="9">
        <v>85</v>
      </c>
      <c r="F916" s="9">
        <v>80</v>
      </c>
      <c r="G916" s="9" t="s">
        <v>376</v>
      </c>
      <c r="H916" s="9">
        <v>100</v>
      </c>
      <c r="I916" s="9">
        <v>95</v>
      </c>
      <c r="J916" s="9">
        <v>90</v>
      </c>
      <c r="K916" s="9">
        <v>85</v>
      </c>
      <c r="L916" s="9">
        <v>80</v>
      </c>
      <c r="M916" s="9" t="s">
        <v>377</v>
      </c>
      <c r="N916" s="9">
        <v>100</v>
      </c>
      <c r="O916" s="9">
        <v>95</v>
      </c>
      <c r="P916" s="9">
        <v>90</v>
      </c>
      <c r="Q916" s="9">
        <v>85</v>
      </c>
      <c r="R916" s="9">
        <v>80</v>
      </c>
      <c r="S916" s="9" t="s">
        <v>378</v>
      </c>
      <c r="T916" s="9">
        <v>100</v>
      </c>
      <c r="U916" s="9">
        <v>95</v>
      </c>
      <c r="V916" s="9">
        <v>90</v>
      </c>
      <c r="W916" s="9">
        <v>85</v>
      </c>
      <c r="X916" s="9">
        <v>80</v>
      </c>
    </row>
    <row r="917" spans="1:24" x14ac:dyDescent="0.25">
      <c r="A917" s="9" t="s">
        <v>22</v>
      </c>
      <c r="B917" s="30">
        <v>25.943999999999999</v>
      </c>
      <c r="C917" s="30">
        <v>19.425999999999998</v>
      </c>
      <c r="D917" s="30">
        <v>18.170000000000002</v>
      </c>
      <c r="E917" s="30">
        <v>17.036999999999999</v>
      </c>
      <c r="F917" s="30">
        <v>15.894</v>
      </c>
      <c r="H917" s="30">
        <v>25.681999999999999</v>
      </c>
      <c r="I917" s="30">
        <v>20.193000000000001</v>
      </c>
      <c r="J917" s="30">
        <v>19.036000000000001</v>
      </c>
      <c r="K917" s="30">
        <v>17.885999999999999</v>
      </c>
      <c r="L917" s="30">
        <v>16.742999999999999</v>
      </c>
      <c r="N917" s="30">
        <v>25.873000000000001</v>
      </c>
      <c r="O917" s="30">
        <v>20.398</v>
      </c>
      <c r="P917" s="30">
        <v>19.152999999999999</v>
      </c>
      <c r="Q917" s="30">
        <v>18.018000000000001</v>
      </c>
      <c r="R917" s="30">
        <v>16.873000000000001</v>
      </c>
      <c r="T917" s="30">
        <v>29.402999999999999</v>
      </c>
      <c r="U917" s="30">
        <v>21.285</v>
      </c>
      <c r="V917" s="30">
        <v>19.798999999999999</v>
      </c>
      <c r="W917" s="30">
        <v>18.452000000000002</v>
      </c>
      <c r="X917" s="30">
        <v>17.279</v>
      </c>
    </row>
    <row r="918" spans="1:24" x14ac:dyDescent="0.25">
      <c r="A918" s="9" t="s">
        <v>23</v>
      </c>
      <c r="B918" s="30">
        <v>5.4980000000000002</v>
      </c>
      <c r="C918" s="30">
        <v>4.4020000000000001</v>
      </c>
      <c r="D918" s="30">
        <v>3.35</v>
      </c>
      <c r="E918" s="30">
        <v>2.7879999999999998</v>
      </c>
      <c r="F918" s="30">
        <v>2.359</v>
      </c>
      <c r="H918" s="30">
        <v>6.9139999999999997</v>
      </c>
      <c r="I918" s="30">
        <v>5.2329999999999997</v>
      </c>
      <c r="J918" s="30">
        <v>4.758</v>
      </c>
      <c r="K918" s="30">
        <v>4.3540000000000001</v>
      </c>
      <c r="L918" s="30">
        <v>3.9390000000000001</v>
      </c>
      <c r="N918" s="30">
        <v>6.9379999999999997</v>
      </c>
      <c r="O918" s="30">
        <v>5.93</v>
      </c>
      <c r="P918" s="30">
        <v>5.056</v>
      </c>
      <c r="Q918" s="30">
        <v>4.5439999999999996</v>
      </c>
      <c r="R918" s="30">
        <v>4.1379999999999999</v>
      </c>
      <c r="T918" s="30">
        <v>10.62</v>
      </c>
      <c r="U918" s="30">
        <v>9.1630000000000003</v>
      </c>
      <c r="V918" s="30">
        <v>7.5270000000000001</v>
      </c>
      <c r="W918" s="30">
        <v>6.5339999999999998</v>
      </c>
      <c r="X918" s="30">
        <v>5.6260000000000003</v>
      </c>
    </row>
    <row r="919" spans="1:24" x14ac:dyDescent="0.25">
      <c r="A919" s="9" t="s">
        <v>24</v>
      </c>
      <c r="B919" s="30">
        <v>34.72</v>
      </c>
      <c r="C919" s="30">
        <v>30.164999999999999</v>
      </c>
      <c r="D919" s="30">
        <v>26.728999999999999</v>
      </c>
      <c r="E919" s="30">
        <v>23.138000000000002</v>
      </c>
      <c r="F919" s="30">
        <v>19.547000000000001</v>
      </c>
      <c r="H919" s="30">
        <v>54.401000000000003</v>
      </c>
      <c r="I919" s="30">
        <v>45.567999999999998</v>
      </c>
      <c r="J919" s="30">
        <v>41.713000000000001</v>
      </c>
      <c r="K919" s="30">
        <v>37.81</v>
      </c>
      <c r="L919" s="30">
        <v>33.930999999999997</v>
      </c>
      <c r="N919" s="30">
        <v>56.484000000000002</v>
      </c>
      <c r="O919" s="30">
        <v>47.414999999999999</v>
      </c>
      <c r="P919" s="30">
        <v>43.857999999999997</v>
      </c>
      <c r="Q919" s="30">
        <v>40.036999999999999</v>
      </c>
      <c r="R919" s="30">
        <v>36.176000000000002</v>
      </c>
      <c r="T919" s="30">
        <v>56.543999999999997</v>
      </c>
      <c r="U919" s="30">
        <v>54.228000000000002</v>
      </c>
      <c r="V919" s="30">
        <v>50.8</v>
      </c>
      <c r="W919" s="30">
        <v>47.280999999999999</v>
      </c>
      <c r="X919" s="30">
        <v>43.503999999999998</v>
      </c>
    </row>
    <row r="920" spans="1:24" x14ac:dyDescent="0.25">
      <c r="A920" s="9" t="s">
        <v>25</v>
      </c>
      <c r="B920" s="30">
        <v>0</v>
      </c>
      <c r="C920" s="30">
        <v>0</v>
      </c>
      <c r="D920" s="30">
        <v>0</v>
      </c>
      <c r="E920" s="30">
        <v>0</v>
      </c>
      <c r="F920" s="30">
        <v>0</v>
      </c>
      <c r="H920" s="30">
        <v>0</v>
      </c>
      <c r="I920" s="30">
        <v>0</v>
      </c>
      <c r="J920" s="30">
        <v>0</v>
      </c>
      <c r="K920" s="30">
        <v>0</v>
      </c>
      <c r="L920" s="30">
        <v>0</v>
      </c>
      <c r="N920" s="30">
        <v>0</v>
      </c>
      <c r="O920" s="30">
        <v>0</v>
      </c>
      <c r="P920" s="30">
        <v>0</v>
      </c>
      <c r="Q920" s="30">
        <v>0</v>
      </c>
      <c r="R920" s="30">
        <v>0</v>
      </c>
      <c r="T920" s="30">
        <v>0</v>
      </c>
      <c r="U920" s="30">
        <v>0</v>
      </c>
      <c r="V920" s="30">
        <v>0</v>
      </c>
      <c r="W920" s="30">
        <v>0</v>
      </c>
      <c r="X920" s="30">
        <v>0</v>
      </c>
    </row>
    <row r="921" spans="1:24" x14ac:dyDescent="0.25">
      <c r="A921" s="9" t="s">
        <v>64</v>
      </c>
      <c r="B921" s="30">
        <v>36321.18</v>
      </c>
      <c r="C921" s="30">
        <v>27196.68</v>
      </c>
      <c r="D921" s="30">
        <v>25438.560000000001</v>
      </c>
      <c r="E921" s="30">
        <v>23851.24</v>
      </c>
      <c r="F921" s="30">
        <v>22251.32</v>
      </c>
      <c r="H921" s="30">
        <v>35954.800000000003</v>
      </c>
      <c r="I921" s="30">
        <v>28269.919999999998</v>
      </c>
      <c r="J921" s="30">
        <v>26650.82</v>
      </c>
      <c r="K921" s="30">
        <v>25040.68</v>
      </c>
      <c r="L921" s="30">
        <v>23440.62</v>
      </c>
      <c r="N921" s="30">
        <v>36222.480000000003</v>
      </c>
      <c r="O921" s="30">
        <v>28557.9</v>
      </c>
      <c r="P921" s="30">
        <v>26814.76</v>
      </c>
      <c r="Q921" s="30">
        <v>25225.9</v>
      </c>
      <c r="R921" s="30">
        <v>23622.2</v>
      </c>
      <c r="T921" s="30">
        <v>41164.76</v>
      </c>
      <c r="U921" s="30">
        <v>29798.86</v>
      </c>
      <c r="V921" s="30">
        <v>27718.74</v>
      </c>
      <c r="W921" s="30">
        <v>25832.66</v>
      </c>
      <c r="X921" s="30">
        <v>24189.9</v>
      </c>
    </row>
    <row r="922" spans="1:24" x14ac:dyDescent="0.25">
      <c r="A922" s="9" t="s">
        <v>65</v>
      </c>
      <c r="B922" s="30">
        <v>6184.4536063117921</v>
      </c>
      <c r="C922" s="30">
        <v>4630.8133630489929</v>
      </c>
      <c r="D922" s="30">
        <v>4331.4560301008642</v>
      </c>
      <c r="E922" s="30">
        <v>4061.1810308202571</v>
      </c>
      <c r="F922" s="30">
        <v>3788.760613482209</v>
      </c>
      <c r="H922" s="30">
        <v>6122.06961679712</v>
      </c>
      <c r="I922" s="30">
        <v>4813.5553055860473</v>
      </c>
      <c r="J922" s="30">
        <v>4537.8690852050077</v>
      </c>
      <c r="K922" s="30">
        <v>4263.7084954425918</v>
      </c>
      <c r="L922" s="30">
        <v>3991.2642401261278</v>
      </c>
      <c r="N922" s="30">
        <v>6167.6478315285131</v>
      </c>
      <c r="O922" s="30">
        <v>4862.590027187759</v>
      </c>
      <c r="P922" s="30">
        <v>4565.7833579301441</v>
      </c>
      <c r="Q922" s="30">
        <v>4295.2461408869603</v>
      </c>
      <c r="R922" s="30">
        <v>4022.182098131681</v>
      </c>
      <c r="T922" s="30">
        <v>7009.1761455701444</v>
      </c>
      <c r="U922" s="30">
        <v>5073.8898678671849</v>
      </c>
      <c r="V922" s="30">
        <v>4719.7051845622555</v>
      </c>
      <c r="W922" s="30">
        <v>4398.5599393419043</v>
      </c>
      <c r="X922" s="30">
        <v>4118.8451006085606</v>
      </c>
    </row>
    <row r="923" spans="1:24" x14ac:dyDescent="0.25">
      <c r="A923" s="9" t="s">
        <v>66</v>
      </c>
      <c r="B923" s="30">
        <v>22159.970028157761</v>
      </c>
      <c r="C923" s="30">
        <v>18988.496024575259</v>
      </c>
      <c r="D923" s="30">
        <v>16437.124710080381</v>
      </c>
      <c r="E923" s="30">
        <v>14150.024600737681</v>
      </c>
      <c r="F923" s="30">
        <v>11956.94007197254</v>
      </c>
      <c r="H923" s="30">
        <v>33522.097760960598</v>
      </c>
      <c r="I923" s="30">
        <v>27684.79448166737</v>
      </c>
      <c r="J923" s="30">
        <v>25320.773616658011</v>
      </c>
      <c r="K923" s="30">
        <v>22980.11280582166</v>
      </c>
      <c r="L923" s="30">
        <v>20645.00271965333</v>
      </c>
      <c r="N923" s="30">
        <v>34636.172813931829</v>
      </c>
      <c r="O923" s="30">
        <v>29149.424662914</v>
      </c>
      <c r="P923" s="30">
        <v>26659.693639691821</v>
      </c>
      <c r="Q923" s="30">
        <v>24286.883338827429</v>
      </c>
      <c r="R923" s="30">
        <v>21967.429246852022</v>
      </c>
      <c r="T923" s="30">
        <v>37263.718399275996</v>
      </c>
      <c r="U923" s="30">
        <v>35016.413169499669</v>
      </c>
      <c r="V923" s="30">
        <v>32057.710237340831</v>
      </c>
      <c r="W923" s="30">
        <v>29504.604570588861</v>
      </c>
      <c r="X923" s="30">
        <v>26875.285537441221</v>
      </c>
    </row>
    <row r="924" spans="1:24" x14ac:dyDescent="0.25">
      <c r="A924" s="9" t="s">
        <v>67</v>
      </c>
      <c r="B924" s="30">
        <v>5911.8356742954411</v>
      </c>
      <c r="C924" s="30">
        <v>5136.232992276</v>
      </c>
      <c r="D924" s="30">
        <v>4551.2490019473598</v>
      </c>
      <c r="E924" s="30">
        <v>3939.7367470672011</v>
      </c>
      <c r="F924" s="30">
        <v>3328.3607092065599</v>
      </c>
      <c r="H924" s="30">
        <v>9262.9957071441604</v>
      </c>
      <c r="I924" s="30">
        <v>7758.85332334944</v>
      </c>
      <c r="J924" s="30">
        <v>7102.57675042952</v>
      </c>
      <c r="K924" s="30">
        <v>6437.9909393188809</v>
      </c>
      <c r="L924" s="30">
        <v>5777.5256930487203</v>
      </c>
      <c r="N924" s="30">
        <v>9617.6877988468004</v>
      </c>
      <c r="O924" s="30">
        <v>8073.4465299308804</v>
      </c>
      <c r="P924" s="30">
        <v>7467.6894441254399</v>
      </c>
      <c r="Q924" s="30">
        <v>6817.1850674076804</v>
      </c>
      <c r="R924" s="30">
        <v>6159.7506498218399</v>
      </c>
      <c r="T924" s="30">
        <v>9627.8529939284799</v>
      </c>
      <c r="U924" s="30">
        <v>9233.4706681631997</v>
      </c>
      <c r="V924" s="30">
        <v>8649.7466852651196</v>
      </c>
      <c r="W924" s="30">
        <v>8050.5280163966399</v>
      </c>
      <c r="X924" s="30">
        <v>7407.4304401152813</v>
      </c>
    </row>
    <row r="925" spans="1:24" x14ac:dyDescent="0.25">
      <c r="A925" s="9" t="s">
        <v>68</v>
      </c>
      <c r="B925" s="30">
        <v>0</v>
      </c>
      <c r="C925" s="30">
        <v>0</v>
      </c>
      <c r="D925" s="30">
        <v>0</v>
      </c>
      <c r="E925" s="30">
        <v>0</v>
      </c>
      <c r="F925" s="30">
        <v>0</v>
      </c>
      <c r="H925" s="30">
        <v>0</v>
      </c>
      <c r="I925" s="30">
        <v>0</v>
      </c>
      <c r="J925" s="30">
        <v>0</v>
      </c>
      <c r="K925" s="30">
        <v>0</v>
      </c>
      <c r="L925" s="30">
        <v>0</v>
      </c>
      <c r="N925" s="30">
        <v>0</v>
      </c>
      <c r="O925" s="30">
        <v>0</v>
      </c>
      <c r="P925" s="30">
        <v>0</v>
      </c>
      <c r="Q925" s="30">
        <v>0</v>
      </c>
      <c r="R925" s="30">
        <v>0</v>
      </c>
      <c r="T925" s="30">
        <v>0</v>
      </c>
      <c r="U925" s="30">
        <v>0</v>
      </c>
      <c r="V925" s="30">
        <v>0</v>
      </c>
      <c r="W925" s="30">
        <v>0</v>
      </c>
      <c r="X925" s="30">
        <v>0</v>
      </c>
    </row>
    <row r="926" spans="1:24" x14ac:dyDescent="0.25">
      <c r="A926" s="9" t="s">
        <v>69</v>
      </c>
      <c r="B926" s="30">
        <v>0</v>
      </c>
      <c r="C926" s="30">
        <v>0</v>
      </c>
      <c r="D926" s="30">
        <v>0</v>
      </c>
      <c r="E926" s="30">
        <v>0</v>
      </c>
      <c r="F926" s="30">
        <v>0</v>
      </c>
      <c r="H926" s="30">
        <v>0</v>
      </c>
      <c r="I926" s="30">
        <v>0</v>
      </c>
      <c r="J926" s="30">
        <v>0</v>
      </c>
      <c r="K926" s="30">
        <v>0</v>
      </c>
      <c r="L926" s="30">
        <v>0</v>
      </c>
      <c r="N926" s="30">
        <v>0</v>
      </c>
      <c r="O926" s="30">
        <v>0</v>
      </c>
      <c r="P926" s="30">
        <v>0</v>
      </c>
      <c r="Q926" s="30">
        <v>0</v>
      </c>
      <c r="R926" s="30">
        <v>0</v>
      </c>
      <c r="T926" s="30">
        <v>0</v>
      </c>
      <c r="U926" s="30">
        <v>0</v>
      </c>
      <c r="V926" s="30">
        <v>0</v>
      </c>
      <c r="W926" s="30">
        <v>0</v>
      </c>
      <c r="X926" s="30">
        <v>0</v>
      </c>
    </row>
    <row r="927" spans="1:24" x14ac:dyDescent="0.25">
      <c r="A927" s="9" t="s">
        <v>70</v>
      </c>
      <c r="B927" s="30">
        <v>0</v>
      </c>
      <c r="C927" s="30">
        <v>0</v>
      </c>
      <c r="D927" s="30">
        <v>0</v>
      </c>
      <c r="E927" s="30">
        <v>0</v>
      </c>
      <c r="F927" s="30">
        <v>0</v>
      </c>
      <c r="H927" s="30">
        <v>0</v>
      </c>
      <c r="I927" s="30">
        <v>0</v>
      </c>
      <c r="J927" s="30">
        <v>0</v>
      </c>
      <c r="K927" s="30">
        <v>0</v>
      </c>
      <c r="L927" s="30">
        <v>0</v>
      </c>
      <c r="N927" s="30">
        <v>0</v>
      </c>
      <c r="O927" s="30">
        <v>0</v>
      </c>
      <c r="P927" s="30">
        <v>0</v>
      </c>
      <c r="Q927" s="30">
        <v>0</v>
      </c>
      <c r="R927" s="30">
        <v>0</v>
      </c>
      <c r="T927" s="30">
        <v>0</v>
      </c>
      <c r="U927" s="30">
        <v>0</v>
      </c>
      <c r="V927" s="30">
        <v>0</v>
      </c>
      <c r="W927" s="30">
        <v>0</v>
      </c>
      <c r="X927" s="30">
        <v>0</v>
      </c>
    </row>
    <row r="928" spans="1:24" x14ac:dyDescent="0.25">
      <c r="A928" s="9" t="s">
        <v>10</v>
      </c>
      <c r="B928" s="30">
        <v>0</v>
      </c>
      <c r="C928" s="30">
        <v>0</v>
      </c>
      <c r="D928" s="30">
        <v>0</v>
      </c>
      <c r="E928" s="30">
        <v>0</v>
      </c>
      <c r="F928" s="30">
        <v>0</v>
      </c>
      <c r="H928" s="30">
        <v>0</v>
      </c>
      <c r="I928" s="30">
        <v>0</v>
      </c>
      <c r="J928" s="30">
        <v>0</v>
      </c>
      <c r="K928" s="30">
        <v>0</v>
      </c>
      <c r="L928" s="30">
        <v>0</v>
      </c>
      <c r="N928" s="30">
        <v>0</v>
      </c>
      <c r="O928" s="30">
        <v>0</v>
      </c>
      <c r="P928" s="30">
        <v>0</v>
      </c>
      <c r="Q928" s="30">
        <v>0</v>
      </c>
      <c r="R928" s="30">
        <v>0</v>
      </c>
      <c r="T928" s="30">
        <v>0</v>
      </c>
      <c r="U928" s="30">
        <v>0</v>
      </c>
      <c r="V928" s="30">
        <v>0</v>
      </c>
      <c r="W928" s="30">
        <v>0</v>
      </c>
      <c r="X928" s="30">
        <v>0</v>
      </c>
    </row>
    <row r="929" spans="1:24" x14ac:dyDescent="0.25">
      <c r="A929" s="9" t="s">
        <v>26</v>
      </c>
      <c r="B929" s="30">
        <v>70578</v>
      </c>
      <c r="C929" s="30">
        <v>55952.6</v>
      </c>
      <c r="D929" s="30">
        <v>50758.9</v>
      </c>
      <c r="E929" s="30">
        <v>46002.5</v>
      </c>
      <c r="F929" s="30">
        <v>41325.800000000003</v>
      </c>
      <c r="H929" s="30">
        <v>84862.5</v>
      </c>
      <c r="I929" s="30">
        <v>68527.5</v>
      </c>
      <c r="J929" s="30">
        <v>63612.4</v>
      </c>
      <c r="K929" s="30">
        <v>58722.9</v>
      </c>
      <c r="L929" s="30">
        <v>53854.9</v>
      </c>
      <c r="N929" s="30">
        <v>86644.6</v>
      </c>
      <c r="O929" s="30">
        <v>70643.7</v>
      </c>
      <c r="P929" s="30">
        <v>65508.3</v>
      </c>
      <c r="Q929" s="30">
        <v>60625.5</v>
      </c>
      <c r="R929" s="30">
        <v>55771.9</v>
      </c>
      <c r="T929" s="30">
        <v>95066.1</v>
      </c>
      <c r="U929" s="30">
        <v>79123.100000000006</v>
      </c>
      <c r="V929" s="30">
        <v>73146.399999999994</v>
      </c>
      <c r="W929" s="30">
        <v>67786.7</v>
      </c>
      <c r="X929" s="30">
        <v>62591.9</v>
      </c>
    </row>
    <row r="931" spans="1:24" x14ac:dyDescent="0.25">
      <c r="A931" s="9" t="s">
        <v>379</v>
      </c>
      <c r="B931" s="9">
        <v>100</v>
      </c>
      <c r="C931" s="9">
        <v>95</v>
      </c>
      <c r="D931" s="9">
        <v>90</v>
      </c>
      <c r="E931" s="9">
        <v>85</v>
      </c>
      <c r="F931" s="9">
        <v>80</v>
      </c>
      <c r="G931" s="9" t="s">
        <v>380</v>
      </c>
      <c r="H931" s="9">
        <v>100</v>
      </c>
      <c r="I931" s="9">
        <v>95</v>
      </c>
      <c r="J931" s="9">
        <v>90</v>
      </c>
      <c r="K931" s="9">
        <v>85</v>
      </c>
      <c r="L931" s="9">
        <v>80</v>
      </c>
      <c r="M931" s="9" t="s">
        <v>381</v>
      </c>
      <c r="N931" s="9">
        <v>100</v>
      </c>
      <c r="O931" s="9">
        <v>95</v>
      </c>
      <c r="P931" s="9">
        <v>90</v>
      </c>
      <c r="Q931" s="9">
        <v>85</v>
      </c>
      <c r="R931" s="9">
        <v>80</v>
      </c>
      <c r="S931" s="9" t="s">
        <v>382</v>
      </c>
      <c r="T931" s="9">
        <v>100</v>
      </c>
      <c r="U931" s="9">
        <v>95</v>
      </c>
      <c r="V931" s="9">
        <v>90</v>
      </c>
      <c r="W931" s="9">
        <v>85</v>
      </c>
      <c r="X931" s="9">
        <v>80</v>
      </c>
    </row>
    <row r="932" spans="1:24" x14ac:dyDescent="0.25">
      <c r="A932" s="9" t="s">
        <v>22</v>
      </c>
      <c r="B932" s="30">
        <v>0</v>
      </c>
      <c r="C932" s="30">
        <v>0</v>
      </c>
      <c r="D932" s="30">
        <v>0</v>
      </c>
      <c r="E932" s="30">
        <v>0</v>
      </c>
      <c r="F932" s="30">
        <v>0</v>
      </c>
      <c r="H932" s="30">
        <v>0</v>
      </c>
      <c r="I932" s="30">
        <v>0</v>
      </c>
      <c r="J932" s="30">
        <v>0</v>
      </c>
      <c r="K932" s="30">
        <v>0</v>
      </c>
      <c r="L932" s="30">
        <v>0</v>
      </c>
      <c r="N932" s="30">
        <v>0</v>
      </c>
      <c r="O932" s="30">
        <v>0</v>
      </c>
      <c r="P932" s="30">
        <v>0</v>
      </c>
      <c r="Q932" s="30">
        <v>0</v>
      </c>
      <c r="R932" s="30">
        <v>0</v>
      </c>
      <c r="T932" s="30">
        <v>0</v>
      </c>
      <c r="U932" s="30">
        <v>0</v>
      </c>
      <c r="V932" s="30">
        <v>0</v>
      </c>
      <c r="W932" s="30">
        <v>0</v>
      </c>
      <c r="X932" s="30">
        <v>0</v>
      </c>
    </row>
    <row r="933" spans="1:24" x14ac:dyDescent="0.25">
      <c r="A933" s="9" t="s">
        <v>23</v>
      </c>
      <c r="B933" s="30">
        <v>0</v>
      </c>
      <c r="C933" s="30">
        <v>0</v>
      </c>
      <c r="D933" s="30">
        <v>0</v>
      </c>
      <c r="E933" s="30">
        <v>0</v>
      </c>
      <c r="F933" s="30">
        <v>0</v>
      </c>
      <c r="H933" s="30">
        <v>0</v>
      </c>
      <c r="I933" s="30">
        <v>0</v>
      </c>
      <c r="J933" s="30">
        <v>0</v>
      </c>
      <c r="K933" s="30">
        <v>0</v>
      </c>
      <c r="L933" s="30">
        <v>0</v>
      </c>
      <c r="N933" s="30">
        <v>0</v>
      </c>
      <c r="O933" s="30">
        <v>0</v>
      </c>
      <c r="P933" s="30">
        <v>0</v>
      </c>
      <c r="Q933" s="30">
        <v>0</v>
      </c>
      <c r="R933" s="30">
        <v>0</v>
      </c>
      <c r="T933" s="30">
        <v>0</v>
      </c>
      <c r="U933" s="30">
        <v>0</v>
      </c>
      <c r="V933" s="30">
        <v>0</v>
      </c>
      <c r="W933" s="30">
        <v>0</v>
      </c>
      <c r="X933" s="30">
        <v>0</v>
      </c>
    </row>
    <row r="934" spans="1:24" x14ac:dyDescent="0.25">
      <c r="A934" s="9" t="s">
        <v>24</v>
      </c>
      <c r="B934" s="30">
        <v>0</v>
      </c>
      <c r="C934" s="30">
        <v>0</v>
      </c>
      <c r="D934" s="30">
        <v>0</v>
      </c>
      <c r="E934" s="30">
        <v>0</v>
      </c>
      <c r="F934" s="30">
        <v>0</v>
      </c>
      <c r="H934" s="30">
        <v>0</v>
      </c>
      <c r="I934" s="30">
        <v>0</v>
      </c>
      <c r="J934" s="30">
        <v>0</v>
      </c>
      <c r="K934" s="30">
        <v>0</v>
      </c>
      <c r="L934" s="30">
        <v>0</v>
      </c>
      <c r="N934" s="30">
        <v>0</v>
      </c>
      <c r="O934" s="30">
        <v>0</v>
      </c>
      <c r="P934" s="30">
        <v>0</v>
      </c>
      <c r="Q934" s="30">
        <v>0</v>
      </c>
      <c r="R934" s="30">
        <v>0</v>
      </c>
      <c r="T934" s="30">
        <v>0</v>
      </c>
      <c r="U934" s="30">
        <v>0</v>
      </c>
      <c r="V934" s="30">
        <v>0</v>
      </c>
      <c r="W934" s="30">
        <v>0</v>
      </c>
      <c r="X934" s="30">
        <v>0</v>
      </c>
    </row>
    <row r="935" spans="1:24" x14ac:dyDescent="0.25">
      <c r="A935" s="9" t="s">
        <v>25</v>
      </c>
      <c r="B935" s="30">
        <v>6</v>
      </c>
      <c r="C935" s="30">
        <v>6</v>
      </c>
      <c r="D935" s="30">
        <v>6</v>
      </c>
      <c r="E935" s="30">
        <v>6</v>
      </c>
      <c r="F935" s="30">
        <v>6</v>
      </c>
      <c r="H935" s="30">
        <v>7</v>
      </c>
      <c r="I935" s="30">
        <v>7</v>
      </c>
      <c r="J935" s="30">
        <v>7</v>
      </c>
      <c r="K935" s="30">
        <v>7</v>
      </c>
      <c r="L935" s="30">
        <v>7</v>
      </c>
      <c r="N935" s="30">
        <v>8</v>
      </c>
      <c r="O935" s="30">
        <v>8</v>
      </c>
      <c r="P935" s="30">
        <v>8</v>
      </c>
      <c r="Q935" s="30">
        <v>8</v>
      </c>
      <c r="R935" s="30">
        <v>8</v>
      </c>
      <c r="T935" s="30">
        <v>12</v>
      </c>
      <c r="U935" s="30">
        <v>12</v>
      </c>
      <c r="V935" s="30">
        <v>12</v>
      </c>
      <c r="W935" s="30">
        <v>12</v>
      </c>
      <c r="X935" s="30">
        <v>12</v>
      </c>
    </row>
    <row r="936" spans="1:24" x14ac:dyDescent="0.25">
      <c r="A936" s="9" t="s">
        <v>64</v>
      </c>
      <c r="B936" s="30">
        <v>0</v>
      </c>
      <c r="C936" s="30">
        <v>0</v>
      </c>
      <c r="D936" s="30">
        <v>0</v>
      </c>
      <c r="E936" s="30">
        <v>0</v>
      </c>
      <c r="F936" s="30">
        <v>0</v>
      </c>
      <c r="H936" s="30">
        <v>0</v>
      </c>
      <c r="I936" s="30">
        <v>0</v>
      </c>
      <c r="J936" s="30">
        <v>0</v>
      </c>
      <c r="K936" s="30">
        <v>0</v>
      </c>
      <c r="L936" s="30">
        <v>0</v>
      </c>
      <c r="N936" s="30">
        <v>0</v>
      </c>
      <c r="O936" s="30">
        <v>0</v>
      </c>
      <c r="P936" s="30">
        <v>0</v>
      </c>
      <c r="Q936" s="30">
        <v>0</v>
      </c>
      <c r="R936" s="30">
        <v>0</v>
      </c>
      <c r="T936" s="30">
        <v>0</v>
      </c>
      <c r="U936" s="30">
        <v>0</v>
      </c>
      <c r="V936" s="30">
        <v>0</v>
      </c>
      <c r="W936" s="30">
        <v>0</v>
      </c>
      <c r="X936" s="30">
        <v>0</v>
      </c>
    </row>
    <row r="937" spans="1:24" x14ac:dyDescent="0.25">
      <c r="A937" s="9" t="s">
        <v>65</v>
      </c>
      <c r="B937" s="30">
        <v>0</v>
      </c>
      <c r="C937" s="30">
        <v>0</v>
      </c>
      <c r="D937" s="30">
        <v>0</v>
      </c>
      <c r="E937" s="30">
        <v>0</v>
      </c>
      <c r="F937" s="30">
        <v>0</v>
      </c>
      <c r="H937" s="30">
        <v>0</v>
      </c>
      <c r="I937" s="30">
        <v>0</v>
      </c>
      <c r="J937" s="30">
        <v>0</v>
      </c>
      <c r="K937" s="30">
        <v>0</v>
      </c>
      <c r="L937" s="30">
        <v>0</v>
      </c>
      <c r="N937" s="30">
        <v>0</v>
      </c>
      <c r="O937" s="30">
        <v>0</v>
      </c>
      <c r="P937" s="30">
        <v>0</v>
      </c>
      <c r="Q937" s="30">
        <v>0</v>
      </c>
      <c r="R937" s="30">
        <v>0</v>
      </c>
      <c r="T937" s="30">
        <v>0</v>
      </c>
      <c r="U937" s="30">
        <v>0</v>
      </c>
      <c r="V937" s="30">
        <v>0</v>
      </c>
      <c r="W937" s="30">
        <v>0</v>
      </c>
      <c r="X937" s="30">
        <v>0</v>
      </c>
    </row>
    <row r="938" spans="1:24" x14ac:dyDescent="0.25">
      <c r="A938" s="9" t="s">
        <v>66</v>
      </c>
      <c r="B938" s="30">
        <v>0</v>
      </c>
      <c r="C938" s="30">
        <v>0</v>
      </c>
      <c r="D938" s="30">
        <v>0</v>
      </c>
      <c r="E938" s="30">
        <v>0</v>
      </c>
      <c r="F938" s="30">
        <v>0</v>
      </c>
      <c r="H938" s="30">
        <v>0</v>
      </c>
      <c r="I938" s="30">
        <v>0</v>
      </c>
      <c r="J938" s="30">
        <v>0</v>
      </c>
      <c r="K938" s="30">
        <v>0</v>
      </c>
      <c r="L938" s="30">
        <v>0</v>
      </c>
      <c r="N938" s="30">
        <v>0</v>
      </c>
      <c r="O938" s="30">
        <v>0</v>
      </c>
      <c r="P938" s="30">
        <v>0</v>
      </c>
      <c r="Q938" s="30">
        <v>0</v>
      </c>
      <c r="R938" s="30">
        <v>0</v>
      </c>
      <c r="T938" s="30">
        <v>0</v>
      </c>
      <c r="U938" s="30">
        <v>0</v>
      </c>
      <c r="V938" s="30">
        <v>0</v>
      </c>
      <c r="W938" s="30">
        <v>0</v>
      </c>
      <c r="X938" s="30">
        <v>0</v>
      </c>
    </row>
    <row r="939" spans="1:24" x14ac:dyDescent="0.25">
      <c r="A939" s="9" t="s">
        <v>67</v>
      </c>
      <c r="B939" s="30">
        <v>0</v>
      </c>
      <c r="C939" s="30">
        <v>0</v>
      </c>
      <c r="D939" s="30">
        <v>0</v>
      </c>
      <c r="E939" s="30">
        <v>0</v>
      </c>
      <c r="F939" s="30">
        <v>0</v>
      </c>
      <c r="H939" s="30">
        <v>0</v>
      </c>
      <c r="I939" s="30">
        <v>0</v>
      </c>
      <c r="J939" s="30">
        <v>0</v>
      </c>
      <c r="K939" s="30">
        <v>0</v>
      </c>
      <c r="L939" s="30">
        <v>0</v>
      </c>
      <c r="N939" s="30">
        <v>0</v>
      </c>
      <c r="O939" s="30">
        <v>0</v>
      </c>
      <c r="P939" s="30">
        <v>0</v>
      </c>
      <c r="Q939" s="30">
        <v>0</v>
      </c>
      <c r="R939" s="30">
        <v>0</v>
      </c>
      <c r="T939" s="30">
        <v>0</v>
      </c>
      <c r="U939" s="30">
        <v>0</v>
      </c>
      <c r="V939" s="30">
        <v>0</v>
      </c>
      <c r="W939" s="30">
        <v>0</v>
      </c>
      <c r="X939" s="30">
        <v>0</v>
      </c>
    </row>
    <row r="940" spans="1:24" x14ac:dyDescent="0.25">
      <c r="A940" s="9" t="s">
        <v>68</v>
      </c>
      <c r="B940" s="30">
        <v>4156.62</v>
      </c>
      <c r="C940" s="30">
        <v>4156.62</v>
      </c>
      <c r="D940" s="30">
        <v>4156.62</v>
      </c>
      <c r="E940" s="30">
        <v>4156.62</v>
      </c>
      <c r="F940" s="30">
        <v>4156.62</v>
      </c>
      <c r="H940" s="30">
        <v>4849.3899999999994</v>
      </c>
      <c r="I940" s="30">
        <v>4849.3899999999994</v>
      </c>
      <c r="J940" s="30">
        <v>4849.3899999999994</v>
      </c>
      <c r="K940" s="30">
        <v>4849.3899999999994</v>
      </c>
      <c r="L940" s="30">
        <v>4849.3899999999994</v>
      </c>
      <c r="N940" s="30">
        <v>5542.16</v>
      </c>
      <c r="O940" s="30">
        <v>5542.16</v>
      </c>
      <c r="P940" s="30">
        <v>5542.16</v>
      </c>
      <c r="Q940" s="30">
        <v>5542.16</v>
      </c>
      <c r="R940" s="30">
        <v>5542.16</v>
      </c>
      <c r="T940" s="30">
        <v>8313.24</v>
      </c>
      <c r="U940" s="30">
        <v>8313.24</v>
      </c>
      <c r="V940" s="30">
        <v>8313.24</v>
      </c>
      <c r="W940" s="30">
        <v>8313.24</v>
      </c>
      <c r="X940" s="30">
        <v>8313.24</v>
      </c>
    </row>
    <row r="941" spans="1:24" x14ac:dyDescent="0.25">
      <c r="A941" s="9" t="s">
        <v>69</v>
      </c>
      <c r="B941" s="30">
        <v>1277.0345580000001</v>
      </c>
      <c r="C941" s="30">
        <v>1277.0345580000001</v>
      </c>
      <c r="D941" s="30">
        <v>1277.0345580000001</v>
      </c>
      <c r="E941" s="30">
        <v>1277.0345580000001</v>
      </c>
      <c r="F941" s="30">
        <v>1277.0345580000001</v>
      </c>
      <c r="H941" s="30">
        <v>1489.8736510000001</v>
      </c>
      <c r="I941" s="30">
        <v>1489.8736510000001</v>
      </c>
      <c r="J941" s="30">
        <v>1489.8736510000001</v>
      </c>
      <c r="K941" s="30">
        <v>1489.8736510000001</v>
      </c>
      <c r="L941" s="30">
        <v>1489.8736510000001</v>
      </c>
      <c r="N941" s="30">
        <v>1702.7127439999999</v>
      </c>
      <c r="O941" s="30">
        <v>1702.7127439999999</v>
      </c>
      <c r="P941" s="30">
        <v>1702.7127439999999</v>
      </c>
      <c r="Q941" s="30">
        <v>1702.7127439999999</v>
      </c>
      <c r="R941" s="30">
        <v>1702.7127439999999</v>
      </c>
      <c r="T941" s="30">
        <v>2554.0691160000001</v>
      </c>
      <c r="U941" s="30">
        <v>2554.0691160000001</v>
      </c>
      <c r="V941" s="30">
        <v>2554.0691160000001</v>
      </c>
      <c r="W941" s="30">
        <v>2554.0691160000001</v>
      </c>
      <c r="X941" s="30">
        <v>2554.0691160000001</v>
      </c>
    </row>
    <row r="942" spans="1:24" x14ac:dyDescent="0.25">
      <c r="A942" s="9" t="s">
        <v>70</v>
      </c>
      <c r="B942" s="30">
        <v>3858.7391275132431</v>
      </c>
      <c r="C942" s="30">
        <v>3665.8021711376141</v>
      </c>
      <c r="D942" s="30">
        <v>3472.8652147619518</v>
      </c>
      <c r="E942" s="30">
        <v>3279.9282583862901</v>
      </c>
      <c r="F942" s="30">
        <v>3086.9913020106392</v>
      </c>
      <c r="H942" s="30">
        <v>3860.1685548619098</v>
      </c>
      <c r="I942" s="30">
        <v>3667.1601271188488</v>
      </c>
      <c r="J942" s="30">
        <v>3474.151699375765</v>
      </c>
      <c r="K942" s="30">
        <v>3281.143271632684</v>
      </c>
      <c r="L942" s="30">
        <v>3088.1348438895948</v>
      </c>
      <c r="N942" s="30">
        <v>3860.1685548619221</v>
      </c>
      <c r="O942" s="30">
        <v>3667.160127118836</v>
      </c>
      <c r="P942" s="30">
        <v>3474.15169937574</v>
      </c>
      <c r="Q942" s="30">
        <v>3281.1432716326422</v>
      </c>
      <c r="R942" s="30">
        <v>3088.1348438895411</v>
      </c>
      <c r="T942" s="30">
        <v>3861.5979822105428</v>
      </c>
      <c r="U942" s="30">
        <v>3668.518083100028</v>
      </c>
      <c r="V942" s="30">
        <v>3475.4381839895</v>
      </c>
      <c r="W942" s="30">
        <v>3282.3582848789788</v>
      </c>
      <c r="X942" s="30">
        <v>3089.2783857684481</v>
      </c>
    </row>
    <row r="943" spans="1:24" x14ac:dyDescent="0.25">
      <c r="A943" s="9" t="s">
        <v>10</v>
      </c>
      <c r="B943" s="30">
        <v>81453.653133071144</v>
      </c>
      <c r="C943" s="30">
        <v>77380.970476418268</v>
      </c>
      <c r="D943" s="30">
        <v>73308.287819764737</v>
      </c>
      <c r="E943" s="30">
        <v>69235.605163111191</v>
      </c>
      <c r="F943" s="30">
        <v>65162.92250645785</v>
      </c>
      <c r="H943" s="30">
        <v>81483.826740456789</v>
      </c>
      <c r="I943" s="30">
        <v>77409.635403434702</v>
      </c>
      <c r="J943" s="30">
        <v>73335.444066412092</v>
      </c>
      <c r="K943" s="30">
        <v>69261.25272938954</v>
      </c>
      <c r="L943" s="30">
        <v>65187.06139236685</v>
      </c>
      <c r="N943" s="30">
        <v>81483.826740457065</v>
      </c>
      <c r="O943" s="30">
        <v>77409.635403434397</v>
      </c>
      <c r="P943" s="30">
        <v>73335.444066411583</v>
      </c>
      <c r="Q943" s="30">
        <v>69261.252729388681</v>
      </c>
      <c r="R943" s="30">
        <v>65187.061392365707</v>
      </c>
      <c r="T943" s="30">
        <v>81514.000347841735</v>
      </c>
      <c r="U943" s="30">
        <v>77438.300330449871</v>
      </c>
      <c r="V943" s="30">
        <v>73362.600313057803</v>
      </c>
      <c r="W943" s="30">
        <v>69286.900295665851</v>
      </c>
      <c r="X943" s="30">
        <v>65211.200278273667</v>
      </c>
    </row>
    <row r="944" spans="1:24" x14ac:dyDescent="0.25">
      <c r="A944" s="9" t="s">
        <v>26</v>
      </c>
      <c r="B944" s="30">
        <v>90749.5</v>
      </c>
      <c r="C944" s="30">
        <v>86483.7</v>
      </c>
      <c r="D944" s="30">
        <v>82217.899999999994</v>
      </c>
      <c r="E944" s="30">
        <v>77952.100000000006</v>
      </c>
      <c r="F944" s="30">
        <v>73686.3</v>
      </c>
      <c r="H944" s="30">
        <v>91686.7</v>
      </c>
      <c r="I944" s="30">
        <v>87419.3</v>
      </c>
      <c r="J944" s="30">
        <v>83151.899999999994</v>
      </c>
      <c r="K944" s="30">
        <v>78884.5</v>
      </c>
      <c r="L944" s="30">
        <v>74617.2</v>
      </c>
      <c r="N944" s="30">
        <v>92592.3</v>
      </c>
      <c r="O944" s="30">
        <v>88324.9</v>
      </c>
      <c r="P944" s="30">
        <v>84057.5</v>
      </c>
      <c r="Q944" s="30">
        <v>79790.100000000006</v>
      </c>
      <c r="R944" s="30">
        <v>75522.7</v>
      </c>
      <c r="T944" s="30">
        <v>96246.1</v>
      </c>
      <c r="U944" s="30">
        <v>91977.2</v>
      </c>
      <c r="V944" s="30">
        <v>87708.2</v>
      </c>
      <c r="W944" s="30">
        <v>83439.3</v>
      </c>
      <c r="X944" s="30">
        <v>79170.3</v>
      </c>
    </row>
    <row r="946" spans="1:24" x14ac:dyDescent="0.25">
      <c r="A946" s="9" t="s">
        <v>383</v>
      </c>
      <c r="B946" s="9">
        <v>100</v>
      </c>
      <c r="C946" s="9">
        <v>95</v>
      </c>
      <c r="D946" s="9">
        <v>90</v>
      </c>
      <c r="E946" s="9">
        <v>85</v>
      </c>
      <c r="F946" s="9">
        <v>80</v>
      </c>
      <c r="G946" s="9" t="s">
        <v>384</v>
      </c>
      <c r="H946" s="9">
        <v>100</v>
      </c>
      <c r="I946" s="9">
        <v>95</v>
      </c>
      <c r="J946" s="9">
        <v>90</v>
      </c>
      <c r="K946" s="9">
        <v>85</v>
      </c>
      <c r="L946" s="9">
        <v>80</v>
      </c>
      <c r="M946" s="9" t="s">
        <v>385</v>
      </c>
      <c r="N946" s="9">
        <v>100</v>
      </c>
      <c r="O946" s="9">
        <v>95</v>
      </c>
      <c r="P946" s="9">
        <v>90</v>
      </c>
      <c r="Q946" s="9">
        <v>85</v>
      </c>
      <c r="R946" s="9">
        <v>80</v>
      </c>
      <c r="S946" s="9" t="s">
        <v>386</v>
      </c>
      <c r="T946" s="9">
        <v>100</v>
      </c>
      <c r="U946" s="9">
        <v>95</v>
      </c>
      <c r="V946" s="9">
        <v>90</v>
      </c>
      <c r="W946" s="9">
        <v>85</v>
      </c>
      <c r="X946" s="9">
        <v>80</v>
      </c>
    </row>
    <row r="947" spans="1:24" x14ac:dyDescent="0.25">
      <c r="A947" s="9" t="s">
        <v>22</v>
      </c>
      <c r="B947" s="30">
        <v>18.164999999999999</v>
      </c>
      <c r="C947" s="30">
        <v>18.149000000000001</v>
      </c>
      <c r="D947" s="30">
        <v>18.164999999999999</v>
      </c>
      <c r="E947" s="30">
        <v>17.036999999999999</v>
      </c>
      <c r="F947" s="30">
        <v>15.893000000000001</v>
      </c>
      <c r="H947" s="30">
        <v>16.927</v>
      </c>
      <c r="I947" s="30">
        <v>16.927</v>
      </c>
      <c r="J947" s="30">
        <v>16.927</v>
      </c>
      <c r="K947" s="30">
        <v>16.927</v>
      </c>
      <c r="L947" s="30">
        <v>16.742999999999999</v>
      </c>
      <c r="N947" s="30">
        <v>17.917000000000002</v>
      </c>
      <c r="O947" s="30">
        <v>17.917000000000002</v>
      </c>
      <c r="P947" s="30">
        <v>17.917000000000002</v>
      </c>
      <c r="Q947" s="30">
        <v>17.917000000000002</v>
      </c>
      <c r="R947" s="30">
        <v>16.873000000000001</v>
      </c>
      <c r="T947" s="30">
        <v>15.76</v>
      </c>
      <c r="U947" s="30">
        <v>15.76</v>
      </c>
      <c r="V947" s="30">
        <v>15.76</v>
      </c>
      <c r="W947" s="30">
        <v>15.76</v>
      </c>
      <c r="X947" s="30">
        <v>15.76</v>
      </c>
    </row>
    <row r="948" spans="1:24" x14ac:dyDescent="0.25">
      <c r="A948" s="9" t="s">
        <v>23</v>
      </c>
      <c r="B948" s="30">
        <v>3.34</v>
      </c>
      <c r="C948" s="30">
        <v>3.34</v>
      </c>
      <c r="D948" s="30">
        <v>3.34</v>
      </c>
      <c r="E948" s="30">
        <v>2.7879999999999998</v>
      </c>
      <c r="F948" s="30">
        <v>2.3610000000000002</v>
      </c>
      <c r="H948" s="30">
        <v>4.0129999999999999</v>
      </c>
      <c r="I948" s="30">
        <v>4.0129999999999999</v>
      </c>
      <c r="J948" s="30">
        <v>4.0129999999999999</v>
      </c>
      <c r="K948" s="30">
        <v>4.0129999999999999</v>
      </c>
      <c r="L948" s="30">
        <v>3.9390000000000001</v>
      </c>
      <c r="N948" s="30">
        <v>4.5060000000000002</v>
      </c>
      <c r="O948" s="30">
        <v>4.5060000000000002</v>
      </c>
      <c r="P948" s="30">
        <v>4.5060000000000002</v>
      </c>
      <c r="Q948" s="30">
        <v>4.5060000000000002</v>
      </c>
      <c r="R948" s="30">
        <v>4.1379999999999999</v>
      </c>
      <c r="T948" s="30">
        <v>4.5279999999999996</v>
      </c>
      <c r="U948" s="30">
        <v>4.5279999999999996</v>
      </c>
      <c r="V948" s="30">
        <v>4.5279999999999996</v>
      </c>
      <c r="W948" s="30">
        <v>4.5279999999999996</v>
      </c>
      <c r="X948" s="30">
        <v>4.5279999999999996</v>
      </c>
    </row>
    <row r="949" spans="1:24" x14ac:dyDescent="0.25">
      <c r="A949" s="9" t="s">
        <v>24</v>
      </c>
      <c r="B949" s="30">
        <v>26.690999999999999</v>
      </c>
      <c r="C949" s="30">
        <v>26.654</v>
      </c>
      <c r="D949" s="30">
        <v>26.690999999999999</v>
      </c>
      <c r="E949" s="30">
        <v>23.138000000000002</v>
      </c>
      <c r="F949" s="30">
        <v>19.548999999999999</v>
      </c>
      <c r="H949" s="30">
        <v>34.555</v>
      </c>
      <c r="I949" s="30">
        <v>34.555</v>
      </c>
      <c r="J949" s="30">
        <v>34.555</v>
      </c>
      <c r="K949" s="30">
        <v>34.555</v>
      </c>
      <c r="L949" s="30">
        <v>33.930999999999997</v>
      </c>
      <c r="N949" s="30">
        <v>39.686999999999998</v>
      </c>
      <c r="O949" s="30">
        <v>39.686999999999998</v>
      </c>
      <c r="P949" s="30">
        <v>39.686999999999998</v>
      </c>
      <c r="Q949" s="30">
        <v>39.686999999999998</v>
      </c>
      <c r="R949" s="30">
        <v>36.176000000000002</v>
      </c>
      <c r="T949" s="30">
        <v>38.372</v>
      </c>
      <c r="U949" s="30">
        <v>38.372</v>
      </c>
      <c r="V949" s="30">
        <v>38.372</v>
      </c>
      <c r="W949" s="30">
        <v>38.372</v>
      </c>
      <c r="X949" s="30">
        <v>38.372</v>
      </c>
    </row>
    <row r="950" spans="1:24" x14ac:dyDescent="0.25">
      <c r="A950" s="9" t="s">
        <v>25</v>
      </c>
      <c r="B950" s="30">
        <v>6</v>
      </c>
      <c r="C950" s="30">
        <v>6</v>
      </c>
      <c r="D950" s="30">
        <v>6</v>
      </c>
      <c r="E950" s="30">
        <v>6</v>
      </c>
      <c r="F950" s="30">
        <v>6</v>
      </c>
      <c r="H950" s="30">
        <v>7</v>
      </c>
      <c r="I950" s="30">
        <v>7</v>
      </c>
      <c r="J950" s="30">
        <v>7</v>
      </c>
      <c r="K950" s="30">
        <v>7</v>
      </c>
      <c r="L950" s="30">
        <v>7</v>
      </c>
      <c r="N950" s="30">
        <v>8</v>
      </c>
      <c r="O950" s="30">
        <v>8</v>
      </c>
      <c r="P950" s="30">
        <v>8</v>
      </c>
      <c r="Q950" s="30">
        <v>8</v>
      </c>
      <c r="R950" s="30">
        <v>8</v>
      </c>
      <c r="T950" s="30">
        <v>12</v>
      </c>
      <c r="U950" s="30">
        <v>12</v>
      </c>
      <c r="V950" s="30">
        <v>12</v>
      </c>
      <c r="W950" s="30">
        <v>12</v>
      </c>
      <c r="X950" s="30">
        <v>12</v>
      </c>
    </row>
    <row r="951" spans="1:24" x14ac:dyDescent="0.25">
      <c r="A951" s="9" t="s">
        <v>64</v>
      </c>
      <c r="B951" s="30">
        <v>25431.279999999999</v>
      </c>
      <c r="C951" s="30">
        <v>25408.74</v>
      </c>
      <c r="D951" s="30">
        <v>25431.279999999999</v>
      </c>
      <c r="E951" s="30">
        <v>23851.24</v>
      </c>
      <c r="F951" s="30">
        <v>22250.34</v>
      </c>
      <c r="H951" s="30">
        <v>23697.94</v>
      </c>
      <c r="I951" s="30">
        <v>23697.94</v>
      </c>
      <c r="J951" s="30">
        <v>23697.94</v>
      </c>
      <c r="K951" s="30">
        <v>23697.94</v>
      </c>
      <c r="L951" s="30">
        <v>23440.62</v>
      </c>
      <c r="N951" s="30">
        <v>25083.8</v>
      </c>
      <c r="O951" s="30">
        <v>25083.8</v>
      </c>
      <c r="P951" s="30">
        <v>25083.8</v>
      </c>
      <c r="Q951" s="30">
        <v>25083.8</v>
      </c>
      <c r="R951" s="30">
        <v>23622.2</v>
      </c>
      <c r="T951" s="30">
        <v>22063.72</v>
      </c>
      <c r="U951" s="30">
        <v>22063.72</v>
      </c>
      <c r="V951" s="30">
        <v>22063.72</v>
      </c>
      <c r="W951" s="30">
        <v>22063.72</v>
      </c>
      <c r="X951" s="30">
        <v>22063.72</v>
      </c>
    </row>
    <row r="952" spans="1:24" x14ac:dyDescent="0.25">
      <c r="A952" s="9" t="s">
        <v>65</v>
      </c>
      <c r="B952" s="30">
        <v>4330.2164552232316</v>
      </c>
      <c r="C952" s="30">
        <v>4326.3785406982561</v>
      </c>
      <c r="D952" s="30">
        <v>4330.2164552232316</v>
      </c>
      <c r="E952" s="30">
        <v>4061.1810308202571</v>
      </c>
      <c r="F952" s="30">
        <v>3788.5937476332961</v>
      </c>
      <c r="H952" s="30">
        <v>4035.0784444547362</v>
      </c>
      <c r="I952" s="30">
        <v>4035.0784444547362</v>
      </c>
      <c r="J952" s="30">
        <v>4035.0784444547362</v>
      </c>
      <c r="K952" s="30">
        <v>4035.0784444547362</v>
      </c>
      <c r="L952" s="30">
        <v>3991.2642401261278</v>
      </c>
      <c r="N952" s="30">
        <v>4271.0505927947206</v>
      </c>
      <c r="O952" s="30">
        <v>4271.0505927947206</v>
      </c>
      <c r="P952" s="30">
        <v>4271.0505927947206</v>
      </c>
      <c r="Q952" s="30">
        <v>4271.0505927947206</v>
      </c>
      <c r="R952" s="30">
        <v>4022.182098131681</v>
      </c>
      <c r="T952" s="30">
        <v>3756.8177224047681</v>
      </c>
      <c r="U952" s="30">
        <v>3756.8177224047681</v>
      </c>
      <c r="V952" s="30">
        <v>3756.8177224047681</v>
      </c>
      <c r="W952" s="30">
        <v>3756.8177224047681</v>
      </c>
      <c r="X952" s="30">
        <v>3756.8177224047681</v>
      </c>
    </row>
    <row r="953" spans="1:24" x14ac:dyDescent="0.25">
      <c r="A953" s="9" t="s">
        <v>66</v>
      </c>
      <c r="B953" s="30">
        <v>16410.156226320869</v>
      </c>
      <c r="C953" s="30">
        <v>16390.763523131998</v>
      </c>
      <c r="D953" s="30">
        <v>16410.156226320869</v>
      </c>
      <c r="E953" s="30">
        <v>14150.024600737681</v>
      </c>
      <c r="F953" s="30">
        <v>11959.088036537611</v>
      </c>
      <c r="H953" s="30">
        <v>21025.886638004751</v>
      </c>
      <c r="I953" s="30">
        <v>21025.886638004751</v>
      </c>
      <c r="J953" s="30">
        <v>21025.886638004751</v>
      </c>
      <c r="K953" s="30">
        <v>21025.886638004751</v>
      </c>
      <c r="L953" s="30">
        <v>20645.151256994461</v>
      </c>
      <c r="N953" s="30">
        <v>24075.67325334427</v>
      </c>
      <c r="O953" s="30">
        <v>24075.67325334427</v>
      </c>
      <c r="P953" s="30">
        <v>24075.67325334427</v>
      </c>
      <c r="Q953" s="30">
        <v>24075.67325334427</v>
      </c>
      <c r="R953" s="30">
        <v>21967.429246852022</v>
      </c>
      <c r="T953" s="30">
        <v>23398.440948476669</v>
      </c>
      <c r="U953" s="30">
        <v>23398.440948476669</v>
      </c>
      <c r="V953" s="30">
        <v>23398.440948476669</v>
      </c>
      <c r="W953" s="30">
        <v>23398.440948476669</v>
      </c>
      <c r="X953" s="30">
        <v>23398.440948476669</v>
      </c>
    </row>
    <row r="954" spans="1:24" x14ac:dyDescent="0.25">
      <c r="A954" s="9" t="s">
        <v>67</v>
      </c>
      <c r="B954" s="30">
        <v>4544.6765307555206</v>
      </c>
      <c r="C954" s="30">
        <v>4538.4446021124804</v>
      </c>
      <c r="D954" s="30">
        <v>4544.6765307555206</v>
      </c>
      <c r="E954" s="30">
        <v>3939.7367470672011</v>
      </c>
      <c r="F954" s="30">
        <v>3328.5650347358401</v>
      </c>
      <c r="H954" s="30">
        <v>5883.7238868920003</v>
      </c>
      <c r="I954" s="30">
        <v>5883.7238868920003</v>
      </c>
      <c r="J954" s="30">
        <v>5883.7238868920003</v>
      </c>
      <c r="K954" s="30">
        <v>5883.7238868920003</v>
      </c>
      <c r="L954" s="30">
        <v>5777.491638793841</v>
      </c>
      <c r="N954" s="30">
        <v>6757.4879586030402</v>
      </c>
      <c r="O954" s="30">
        <v>6757.4879586030402</v>
      </c>
      <c r="P954" s="30">
        <v>6757.4879586030402</v>
      </c>
      <c r="Q954" s="30">
        <v>6757.4879586030402</v>
      </c>
      <c r="R954" s="30">
        <v>6159.7506498218399</v>
      </c>
      <c r="T954" s="30">
        <v>6533.5982598944802</v>
      </c>
      <c r="U954" s="30">
        <v>6533.5982598944802</v>
      </c>
      <c r="V954" s="30">
        <v>6533.5982598944802</v>
      </c>
      <c r="W954" s="30">
        <v>6533.5982598944802</v>
      </c>
      <c r="X954" s="30">
        <v>6533.5982598944802</v>
      </c>
    </row>
    <row r="955" spans="1:24" x14ac:dyDescent="0.25">
      <c r="A955" s="9" t="s">
        <v>68</v>
      </c>
      <c r="B955" s="30">
        <v>3325.32</v>
      </c>
      <c r="C955" s="30">
        <v>3325.32</v>
      </c>
      <c r="D955" s="30">
        <v>3325.32</v>
      </c>
      <c r="E955" s="30">
        <v>3325.32</v>
      </c>
      <c r="F955" s="30">
        <v>3325.32</v>
      </c>
      <c r="H955" s="30">
        <v>3879.54</v>
      </c>
      <c r="I955" s="30">
        <v>3879.54</v>
      </c>
      <c r="J955" s="30">
        <v>3879.54</v>
      </c>
      <c r="K955" s="30">
        <v>3879.54</v>
      </c>
      <c r="L955" s="30">
        <v>3879.54</v>
      </c>
      <c r="N955" s="30">
        <v>4433.76</v>
      </c>
      <c r="O955" s="30">
        <v>4433.76</v>
      </c>
      <c r="P955" s="30">
        <v>4433.76</v>
      </c>
      <c r="Q955" s="30">
        <v>4433.76</v>
      </c>
      <c r="R955" s="30">
        <v>4433.76</v>
      </c>
      <c r="T955" s="30">
        <v>6650.64</v>
      </c>
      <c r="U955" s="30">
        <v>6650.64</v>
      </c>
      <c r="V955" s="30">
        <v>6650.64</v>
      </c>
      <c r="W955" s="30">
        <v>6650.64</v>
      </c>
      <c r="X955" s="30">
        <v>6650.64</v>
      </c>
    </row>
    <row r="956" spans="1:24" x14ac:dyDescent="0.25">
      <c r="A956" s="9" t="s">
        <v>69</v>
      </c>
      <c r="B956" s="30">
        <v>1277.0345580000001</v>
      </c>
      <c r="C956" s="30">
        <v>1277.0345580000001</v>
      </c>
      <c r="D956" s="30">
        <v>1277.0345580000001</v>
      </c>
      <c r="E956" s="30">
        <v>1277.0345580000001</v>
      </c>
      <c r="F956" s="30">
        <v>1277.0345580000001</v>
      </c>
      <c r="H956" s="30">
        <v>1489.8736510000001</v>
      </c>
      <c r="I956" s="30">
        <v>1489.8736510000001</v>
      </c>
      <c r="J956" s="30">
        <v>1489.8736510000001</v>
      </c>
      <c r="K956" s="30">
        <v>1489.8736510000001</v>
      </c>
      <c r="L956" s="30">
        <v>1489.8736510000001</v>
      </c>
      <c r="N956" s="30">
        <v>1702.7127439999999</v>
      </c>
      <c r="O956" s="30">
        <v>1702.7127439999999</v>
      </c>
      <c r="P956" s="30">
        <v>1702.7127439999999</v>
      </c>
      <c r="Q956" s="30">
        <v>1702.7127439999999</v>
      </c>
      <c r="R956" s="30">
        <v>1702.7127439999999</v>
      </c>
      <c r="T956" s="30">
        <v>2554.0691160000001</v>
      </c>
      <c r="U956" s="30">
        <v>2554.0691160000001</v>
      </c>
      <c r="V956" s="30">
        <v>2554.0691160000001</v>
      </c>
      <c r="W956" s="30">
        <v>2554.0691160000001</v>
      </c>
      <c r="X956" s="30">
        <v>2554.0691160000001</v>
      </c>
    </row>
    <row r="957" spans="1:24" x14ac:dyDescent="0.25">
      <c r="A957" s="9" t="s">
        <v>70</v>
      </c>
      <c r="B957" s="30">
        <v>387.54257015556692</v>
      </c>
      <c r="C957" s="30">
        <v>196.6941644319385</v>
      </c>
      <c r="D957" s="30">
        <v>1.675741810658226</v>
      </c>
      <c r="E957" s="30">
        <v>0</v>
      </c>
      <c r="F957" s="30">
        <v>0</v>
      </c>
      <c r="H957" s="30">
        <v>740.73799738839205</v>
      </c>
      <c r="I957" s="30">
        <v>547.72935675068891</v>
      </c>
      <c r="J957" s="30">
        <v>354.72093845885468</v>
      </c>
      <c r="K957" s="30">
        <v>161.7122965861731</v>
      </c>
      <c r="L957" s="30">
        <v>0</v>
      </c>
      <c r="N957" s="30">
        <v>596.3810117714612</v>
      </c>
      <c r="O957" s="30">
        <v>403.3725473997722</v>
      </c>
      <c r="P957" s="30">
        <v>210.36411259961679</v>
      </c>
      <c r="Q957" s="30">
        <v>17.355641027931309</v>
      </c>
      <c r="R957" s="30">
        <v>0</v>
      </c>
      <c r="T957" s="30">
        <v>1035.096558595252</v>
      </c>
      <c r="U957" s="30">
        <v>842.01664105684267</v>
      </c>
      <c r="V957" s="30">
        <v>648.93668814501871</v>
      </c>
      <c r="W957" s="30">
        <v>455.85677178346322</v>
      </c>
      <c r="X957" s="30">
        <v>262.77677640981699</v>
      </c>
    </row>
    <row r="958" spans="1:24" x14ac:dyDescent="0.25">
      <c r="A958" s="9" t="s">
        <v>10</v>
      </c>
      <c r="B958" s="30">
        <v>9373.5913318764706</v>
      </c>
      <c r="C958" s="30">
        <v>4757.492096958008</v>
      </c>
      <c r="D958" s="30">
        <v>40.53159606322361</v>
      </c>
      <c r="E958" s="30">
        <v>0</v>
      </c>
      <c r="F958" s="30">
        <v>0</v>
      </c>
      <c r="H958" s="30">
        <v>17916.41952708361</v>
      </c>
      <c r="I958" s="30">
        <v>13248.070137408569</v>
      </c>
      <c r="J958" s="30">
        <v>8579.7261256699767</v>
      </c>
      <c r="K958" s="30">
        <v>3911.376706124202</v>
      </c>
      <c r="L958" s="30">
        <v>0</v>
      </c>
      <c r="N958" s="30">
        <v>14424.820169285311</v>
      </c>
      <c r="O958" s="30">
        <v>9756.4750430014738</v>
      </c>
      <c r="P958" s="30">
        <v>5088.1306319718869</v>
      </c>
      <c r="Q958" s="30">
        <v>419.78533153989201</v>
      </c>
      <c r="R958" s="30">
        <v>0</v>
      </c>
      <c r="T958" s="30">
        <v>25036.14538503169</v>
      </c>
      <c r="U958" s="30">
        <v>20366.072002716701</v>
      </c>
      <c r="V958" s="30">
        <v>15695.99776481586</v>
      </c>
      <c r="W958" s="30">
        <v>11025.924410965719</v>
      </c>
      <c r="X958" s="30">
        <v>6355.8491460299256</v>
      </c>
    </row>
    <row r="959" spans="1:24" x14ac:dyDescent="0.25">
      <c r="A959" s="9" t="s">
        <v>26</v>
      </c>
      <c r="B959" s="30">
        <v>65080.4</v>
      </c>
      <c r="C959" s="30">
        <v>60221.2</v>
      </c>
      <c r="D959" s="30">
        <v>55361.1</v>
      </c>
      <c r="E959" s="30">
        <v>50604.6</v>
      </c>
      <c r="F959" s="30">
        <v>45929</v>
      </c>
      <c r="H959" s="30">
        <v>78669.899999999994</v>
      </c>
      <c r="I959" s="30">
        <v>73808.399999999994</v>
      </c>
      <c r="J959" s="30">
        <v>68946.899999999994</v>
      </c>
      <c r="K959" s="30">
        <v>64085.3</v>
      </c>
      <c r="L959" s="30">
        <v>59224</v>
      </c>
      <c r="N959" s="30">
        <v>81346.3</v>
      </c>
      <c r="O959" s="30">
        <v>76484.7</v>
      </c>
      <c r="P959" s="30">
        <v>71623.199999999997</v>
      </c>
      <c r="Q959" s="30">
        <v>66761.7</v>
      </c>
      <c r="R959" s="30">
        <v>61908.1</v>
      </c>
      <c r="T959" s="30">
        <v>91029.3</v>
      </c>
      <c r="U959" s="30">
        <v>86166</v>
      </c>
      <c r="V959" s="30">
        <v>81302.600000000006</v>
      </c>
      <c r="W959" s="30">
        <v>76439.3</v>
      </c>
      <c r="X959" s="30">
        <v>71576</v>
      </c>
    </row>
    <row r="961" spans="1:24" x14ac:dyDescent="0.25">
      <c r="A961" s="9" t="s">
        <v>387</v>
      </c>
      <c r="B961" s="9">
        <v>100</v>
      </c>
      <c r="C961" s="9">
        <v>95</v>
      </c>
      <c r="D961" s="9">
        <v>90</v>
      </c>
      <c r="E961" s="9">
        <v>85</v>
      </c>
      <c r="F961" s="9">
        <v>80</v>
      </c>
      <c r="G961" s="9" t="s">
        <v>388</v>
      </c>
      <c r="H961" s="9">
        <v>100</v>
      </c>
      <c r="I961" s="9">
        <v>95</v>
      </c>
      <c r="J961" s="9">
        <v>90</v>
      </c>
      <c r="K961" s="9">
        <v>85</v>
      </c>
      <c r="L961" s="9">
        <v>80</v>
      </c>
      <c r="M961" s="9" t="s">
        <v>389</v>
      </c>
      <c r="N961" s="9">
        <v>100</v>
      </c>
      <c r="O961" s="9">
        <v>95</v>
      </c>
      <c r="P961" s="9">
        <v>90</v>
      </c>
      <c r="Q961" s="9">
        <v>85</v>
      </c>
      <c r="R961" s="9">
        <v>80</v>
      </c>
      <c r="S961" s="9" t="s">
        <v>390</v>
      </c>
      <c r="T961" s="9">
        <v>100</v>
      </c>
      <c r="U961" s="9">
        <v>95</v>
      </c>
      <c r="V961" s="9">
        <v>90</v>
      </c>
      <c r="W961" s="9">
        <v>85</v>
      </c>
      <c r="X961" s="9">
        <v>80</v>
      </c>
    </row>
    <row r="962" spans="1:24" x14ac:dyDescent="0.25">
      <c r="A962" s="9" t="s">
        <v>22</v>
      </c>
      <c r="B962" s="30">
        <v>25.943999999999999</v>
      </c>
      <c r="C962" s="30">
        <v>19.425999999999998</v>
      </c>
      <c r="D962" s="30">
        <v>18.170000000000002</v>
      </c>
      <c r="E962" s="30">
        <v>17.036999999999999</v>
      </c>
      <c r="F962" s="30">
        <v>15.894</v>
      </c>
      <c r="H962" s="30">
        <v>25.681999999999999</v>
      </c>
      <c r="I962" s="30">
        <v>20.193000000000001</v>
      </c>
      <c r="J962" s="30">
        <v>19.036000000000001</v>
      </c>
      <c r="K962" s="30">
        <v>17.885999999999999</v>
      </c>
      <c r="L962" s="30">
        <v>16.742999999999999</v>
      </c>
      <c r="N962" s="30">
        <v>25.873000000000001</v>
      </c>
      <c r="O962" s="30">
        <v>20.398</v>
      </c>
      <c r="P962" s="30">
        <v>19.152999999999999</v>
      </c>
      <c r="Q962" s="30">
        <v>18.018000000000001</v>
      </c>
      <c r="R962" s="30">
        <v>16.873000000000001</v>
      </c>
      <c r="T962" s="30">
        <v>29.402999999999999</v>
      </c>
      <c r="U962" s="30">
        <v>21.285</v>
      </c>
      <c r="V962" s="30">
        <v>19.798999999999999</v>
      </c>
      <c r="W962" s="30">
        <v>18.452000000000002</v>
      </c>
      <c r="X962" s="30">
        <v>17.279</v>
      </c>
    </row>
    <row r="963" spans="1:24" x14ac:dyDescent="0.25">
      <c r="A963" s="9" t="s">
        <v>23</v>
      </c>
      <c r="B963" s="30">
        <v>5.4980000000000002</v>
      </c>
      <c r="C963" s="30">
        <v>4.4020000000000001</v>
      </c>
      <c r="D963" s="30">
        <v>3.35</v>
      </c>
      <c r="E963" s="30">
        <v>2.7879999999999998</v>
      </c>
      <c r="F963" s="30">
        <v>2.359</v>
      </c>
      <c r="H963" s="30">
        <v>6.9139999999999997</v>
      </c>
      <c r="I963" s="30">
        <v>5.2329999999999997</v>
      </c>
      <c r="J963" s="30">
        <v>4.758</v>
      </c>
      <c r="K963" s="30">
        <v>4.3540000000000001</v>
      </c>
      <c r="L963" s="30">
        <v>3.9390000000000001</v>
      </c>
      <c r="N963" s="30">
        <v>6.9379999999999997</v>
      </c>
      <c r="O963" s="30">
        <v>5.93</v>
      </c>
      <c r="P963" s="30">
        <v>5.056</v>
      </c>
      <c r="Q963" s="30">
        <v>4.5439999999999996</v>
      </c>
      <c r="R963" s="30">
        <v>4.1379999999999999</v>
      </c>
      <c r="T963" s="30">
        <v>10.62</v>
      </c>
      <c r="U963" s="30">
        <v>9.1630000000000003</v>
      </c>
      <c r="V963" s="30">
        <v>7.5270000000000001</v>
      </c>
      <c r="W963" s="30">
        <v>6.5339999999999998</v>
      </c>
      <c r="X963" s="30">
        <v>5.6260000000000003</v>
      </c>
    </row>
    <row r="964" spans="1:24" x14ac:dyDescent="0.25">
      <c r="A964" s="9" t="s">
        <v>24</v>
      </c>
      <c r="B964" s="30">
        <v>34.72</v>
      </c>
      <c r="C964" s="30">
        <v>30.164999999999999</v>
      </c>
      <c r="D964" s="30">
        <v>26.728999999999999</v>
      </c>
      <c r="E964" s="30">
        <v>23.138000000000002</v>
      </c>
      <c r="F964" s="30">
        <v>19.547000000000001</v>
      </c>
      <c r="H964" s="30">
        <v>54.401000000000003</v>
      </c>
      <c r="I964" s="30">
        <v>45.567999999999998</v>
      </c>
      <c r="J964" s="30">
        <v>41.713000000000001</v>
      </c>
      <c r="K964" s="30">
        <v>37.81</v>
      </c>
      <c r="L964" s="30">
        <v>33.930999999999997</v>
      </c>
      <c r="N964" s="30">
        <v>56.484000000000002</v>
      </c>
      <c r="O964" s="30">
        <v>47.414999999999999</v>
      </c>
      <c r="P964" s="30">
        <v>43.857999999999997</v>
      </c>
      <c r="Q964" s="30">
        <v>40.036999999999999</v>
      </c>
      <c r="R964" s="30">
        <v>36.176000000000002</v>
      </c>
      <c r="T964" s="30">
        <v>56.543999999999997</v>
      </c>
      <c r="U964" s="30">
        <v>54.228000000000002</v>
      </c>
      <c r="V964" s="30">
        <v>50.8</v>
      </c>
      <c r="W964" s="30">
        <v>47.280999999999999</v>
      </c>
      <c r="X964" s="30">
        <v>43.503999999999998</v>
      </c>
    </row>
    <row r="965" spans="1:24" x14ac:dyDescent="0.25">
      <c r="A965" s="9" t="s">
        <v>25</v>
      </c>
      <c r="B965" s="30">
        <v>0</v>
      </c>
      <c r="C965" s="30">
        <v>0</v>
      </c>
      <c r="D965" s="30">
        <v>0</v>
      </c>
      <c r="E965" s="30">
        <v>0</v>
      </c>
      <c r="F965" s="30">
        <v>0</v>
      </c>
      <c r="H965" s="30">
        <v>0</v>
      </c>
      <c r="I965" s="30">
        <v>0</v>
      </c>
      <c r="J965" s="30">
        <v>0</v>
      </c>
      <c r="K965" s="30">
        <v>0</v>
      </c>
      <c r="L965" s="30">
        <v>0</v>
      </c>
      <c r="N965" s="30">
        <v>0</v>
      </c>
      <c r="O965" s="30">
        <v>0</v>
      </c>
      <c r="P965" s="30">
        <v>0</v>
      </c>
      <c r="Q965" s="30">
        <v>0</v>
      </c>
      <c r="R965" s="30">
        <v>0</v>
      </c>
      <c r="T965" s="30">
        <v>0</v>
      </c>
      <c r="U965" s="30">
        <v>0</v>
      </c>
      <c r="V965" s="30">
        <v>0</v>
      </c>
      <c r="W965" s="30">
        <v>0</v>
      </c>
      <c r="X965" s="30">
        <v>0</v>
      </c>
    </row>
    <row r="966" spans="1:24" x14ac:dyDescent="0.25">
      <c r="A966" s="9" t="s">
        <v>64</v>
      </c>
      <c r="B966" s="30">
        <v>36321.18</v>
      </c>
      <c r="C966" s="30">
        <v>27196.68</v>
      </c>
      <c r="D966" s="30">
        <v>25438.560000000001</v>
      </c>
      <c r="E966" s="30">
        <v>23851.24</v>
      </c>
      <c r="F966" s="30">
        <v>22251.32</v>
      </c>
      <c r="H966" s="30">
        <v>35954.800000000003</v>
      </c>
      <c r="I966" s="30">
        <v>28269.919999999998</v>
      </c>
      <c r="J966" s="30">
        <v>26650.82</v>
      </c>
      <c r="K966" s="30">
        <v>25040.68</v>
      </c>
      <c r="L966" s="30">
        <v>23440.62</v>
      </c>
      <c r="N966" s="30">
        <v>36222.480000000003</v>
      </c>
      <c r="O966" s="30">
        <v>28557.9</v>
      </c>
      <c r="P966" s="30">
        <v>26814.76</v>
      </c>
      <c r="Q966" s="30">
        <v>25225.9</v>
      </c>
      <c r="R966" s="30">
        <v>23622.2</v>
      </c>
      <c r="T966" s="30">
        <v>41164.76</v>
      </c>
      <c r="U966" s="30">
        <v>29798.86</v>
      </c>
      <c r="V966" s="30">
        <v>27718.74</v>
      </c>
      <c r="W966" s="30">
        <v>25832.66</v>
      </c>
      <c r="X966" s="30">
        <v>24189.9</v>
      </c>
    </row>
    <row r="967" spans="1:24" x14ac:dyDescent="0.25">
      <c r="A967" s="9" t="s">
        <v>65</v>
      </c>
      <c r="B967" s="30">
        <v>6184.4536063117921</v>
      </c>
      <c r="C967" s="30">
        <v>4630.8133630489929</v>
      </c>
      <c r="D967" s="30">
        <v>4331.4560301008642</v>
      </c>
      <c r="E967" s="30">
        <v>4061.1810308202571</v>
      </c>
      <c r="F967" s="30">
        <v>3788.760613482209</v>
      </c>
      <c r="H967" s="30">
        <v>6122.06961679712</v>
      </c>
      <c r="I967" s="30">
        <v>4813.5553055860473</v>
      </c>
      <c r="J967" s="30">
        <v>4537.8690852050077</v>
      </c>
      <c r="K967" s="30">
        <v>4263.7084954425918</v>
      </c>
      <c r="L967" s="30">
        <v>3991.2642401261278</v>
      </c>
      <c r="N967" s="30">
        <v>6167.6478315285131</v>
      </c>
      <c r="O967" s="30">
        <v>4862.590027187759</v>
      </c>
      <c r="P967" s="30">
        <v>4565.7833579301441</v>
      </c>
      <c r="Q967" s="30">
        <v>4295.2461408869603</v>
      </c>
      <c r="R967" s="30">
        <v>4022.182098131681</v>
      </c>
      <c r="T967" s="30">
        <v>7009.1761455701444</v>
      </c>
      <c r="U967" s="30">
        <v>5073.8898678671849</v>
      </c>
      <c r="V967" s="30">
        <v>4719.7051845622555</v>
      </c>
      <c r="W967" s="30">
        <v>4398.5599393419043</v>
      </c>
      <c r="X967" s="30">
        <v>4118.8451006085606</v>
      </c>
    </row>
    <row r="968" spans="1:24" x14ac:dyDescent="0.25">
      <c r="A968" s="9" t="s">
        <v>66</v>
      </c>
      <c r="B968" s="30">
        <v>22159.970028157761</v>
      </c>
      <c r="C968" s="30">
        <v>18988.496024575259</v>
      </c>
      <c r="D968" s="30">
        <v>16437.124710080381</v>
      </c>
      <c r="E968" s="30">
        <v>14150.024600737681</v>
      </c>
      <c r="F968" s="30">
        <v>11956.94007197254</v>
      </c>
      <c r="H968" s="30">
        <v>33522.097760960598</v>
      </c>
      <c r="I968" s="30">
        <v>27684.79448166737</v>
      </c>
      <c r="J968" s="30">
        <v>25320.773616658011</v>
      </c>
      <c r="K968" s="30">
        <v>22980.11280582166</v>
      </c>
      <c r="L968" s="30">
        <v>20645.00271965333</v>
      </c>
      <c r="N968" s="30">
        <v>34636.172813931829</v>
      </c>
      <c r="O968" s="30">
        <v>29149.424662914</v>
      </c>
      <c r="P968" s="30">
        <v>26659.693639691821</v>
      </c>
      <c r="Q968" s="30">
        <v>24286.883338827429</v>
      </c>
      <c r="R968" s="30">
        <v>21967.429246852022</v>
      </c>
      <c r="T968" s="30">
        <v>37263.718399275996</v>
      </c>
      <c r="U968" s="30">
        <v>35016.413169499669</v>
      </c>
      <c r="V968" s="30">
        <v>32057.710237340831</v>
      </c>
      <c r="W968" s="30">
        <v>29504.604570588861</v>
      </c>
      <c r="X968" s="30">
        <v>26875.285537441221</v>
      </c>
    </row>
    <row r="969" spans="1:24" x14ac:dyDescent="0.25">
      <c r="A969" s="9" t="s">
        <v>67</v>
      </c>
      <c r="B969" s="30">
        <v>5911.8356742954411</v>
      </c>
      <c r="C969" s="30">
        <v>5136.232992276</v>
      </c>
      <c r="D969" s="30">
        <v>4551.2490019473598</v>
      </c>
      <c r="E969" s="30">
        <v>3939.7367470672011</v>
      </c>
      <c r="F969" s="30">
        <v>3328.3607092065599</v>
      </c>
      <c r="H969" s="30">
        <v>9262.9957071441604</v>
      </c>
      <c r="I969" s="30">
        <v>7758.85332334944</v>
      </c>
      <c r="J969" s="30">
        <v>7102.57675042952</v>
      </c>
      <c r="K969" s="30">
        <v>6437.9909393188809</v>
      </c>
      <c r="L969" s="30">
        <v>5777.5256930487203</v>
      </c>
      <c r="N969" s="30">
        <v>9617.6877988468004</v>
      </c>
      <c r="O969" s="30">
        <v>8073.4465299308804</v>
      </c>
      <c r="P969" s="30">
        <v>7467.6894441254399</v>
      </c>
      <c r="Q969" s="30">
        <v>6817.1850674076804</v>
      </c>
      <c r="R969" s="30">
        <v>6159.7506498218399</v>
      </c>
      <c r="T969" s="30">
        <v>9627.8529939284799</v>
      </c>
      <c r="U969" s="30">
        <v>9233.4706681631997</v>
      </c>
      <c r="V969" s="30">
        <v>8649.7466852651196</v>
      </c>
      <c r="W969" s="30">
        <v>8050.5280163966399</v>
      </c>
      <c r="X969" s="30">
        <v>7407.4304401152813</v>
      </c>
    </row>
    <row r="970" spans="1:24" x14ac:dyDescent="0.25">
      <c r="A970" s="9" t="s">
        <v>68</v>
      </c>
      <c r="B970" s="30">
        <v>0</v>
      </c>
      <c r="C970" s="30">
        <v>0</v>
      </c>
      <c r="D970" s="30">
        <v>0</v>
      </c>
      <c r="E970" s="30">
        <v>0</v>
      </c>
      <c r="F970" s="30">
        <v>0</v>
      </c>
      <c r="H970" s="30">
        <v>0</v>
      </c>
      <c r="I970" s="30">
        <v>0</v>
      </c>
      <c r="J970" s="30">
        <v>0</v>
      </c>
      <c r="K970" s="30">
        <v>0</v>
      </c>
      <c r="L970" s="30">
        <v>0</v>
      </c>
      <c r="N970" s="30">
        <v>0</v>
      </c>
      <c r="O970" s="30">
        <v>0</v>
      </c>
      <c r="P970" s="30">
        <v>0</v>
      </c>
      <c r="Q970" s="30">
        <v>0</v>
      </c>
      <c r="R970" s="30">
        <v>0</v>
      </c>
      <c r="T970" s="30">
        <v>0</v>
      </c>
      <c r="U970" s="30">
        <v>0</v>
      </c>
      <c r="V970" s="30">
        <v>0</v>
      </c>
      <c r="W970" s="30">
        <v>0</v>
      </c>
      <c r="X970" s="30">
        <v>0</v>
      </c>
    </row>
    <row r="971" spans="1:24" x14ac:dyDescent="0.25">
      <c r="A971" s="9" t="s">
        <v>69</v>
      </c>
      <c r="B971" s="30">
        <v>0</v>
      </c>
      <c r="C971" s="30">
        <v>0</v>
      </c>
      <c r="D971" s="30">
        <v>0</v>
      </c>
      <c r="E971" s="30">
        <v>0</v>
      </c>
      <c r="F971" s="30">
        <v>0</v>
      </c>
      <c r="H971" s="30">
        <v>0</v>
      </c>
      <c r="I971" s="30">
        <v>0</v>
      </c>
      <c r="J971" s="30">
        <v>0</v>
      </c>
      <c r="K971" s="30">
        <v>0</v>
      </c>
      <c r="L971" s="30">
        <v>0</v>
      </c>
      <c r="N971" s="30">
        <v>0</v>
      </c>
      <c r="O971" s="30">
        <v>0</v>
      </c>
      <c r="P971" s="30">
        <v>0</v>
      </c>
      <c r="Q971" s="30">
        <v>0</v>
      </c>
      <c r="R971" s="30">
        <v>0</v>
      </c>
      <c r="T971" s="30">
        <v>0</v>
      </c>
      <c r="U971" s="30">
        <v>0</v>
      </c>
      <c r="V971" s="30">
        <v>0</v>
      </c>
      <c r="W971" s="30">
        <v>0</v>
      </c>
      <c r="X971" s="30">
        <v>0</v>
      </c>
    </row>
    <row r="972" spans="1:24" x14ac:dyDescent="0.25">
      <c r="A972" s="9" t="s">
        <v>70</v>
      </c>
      <c r="B972" s="30">
        <v>0</v>
      </c>
      <c r="C972" s="30">
        <v>0</v>
      </c>
      <c r="D972" s="30">
        <v>0</v>
      </c>
      <c r="E972" s="30">
        <v>0</v>
      </c>
      <c r="F972" s="30">
        <v>0</v>
      </c>
      <c r="H972" s="30">
        <v>0</v>
      </c>
      <c r="I972" s="30">
        <v>0</v>
      </c>
      <c r="J972" s="30">
        <v>0</v>
      </c>
      <c r="K972" s="30">
        <v>0</v>
      </c>
      <c r="L972" s="30">
        <v>0</v>
      </c>
      <c r="N972" s="30">
        <v>0</v>
      </c>
      <c r="O972" s="30">
        <v>0</v>
      </c>
      <c r="P972" s="30">
        <v>0</v>
      </c>
      <c r="Q972" s="30">
        <v>0</v>
      </c>
      <c r="R972" s="30">
        <v>0</v>
      </c>
      <c r="T972" s="30">
        <v>0</v>
      </c>
      <c r="U972" s="30">
        <v>0</v>
      </c>
      <c r="V972" s="30">
        <v>0</v>
      </c>
      <c r="W972" s="30">
        <v>0</v>
      </c>
      <c r="X972" s="30">
        <v>0</v>
      </c>
    </row>
    <row r="973" spans="1:24" x14ac:dyDescent="0.25">
      <c r="A973" s="9" t="s">
        <v>10</v>
      </c>
      <c r="B973" s="30">
        <v>0</v>
      </c>
      <c r="C973" s="30">
        <v>0</v>
      </c>
      <c r="D973" s="30">
        <v>0</v>
      </c>
      <c r="E973" s="30">
        <v>0</v>
      </c>
      <c r="F973" s="30">
        <v>0</v>
      </c>
      <c r="H973" s="30">
        <v>0</v>
      </c>
      <c r="I973" s="30">
        <v>0</v>
      </c>
      <c r="J973" s="30">
        <v>0</v>
      </c>
      <c r="K973" s="30">
        <v>0</v>
      </c>
      <c r="L973" s="30">
        <v>0</v>
      </c>
      <c r="N973" s="30">
        <v>0</v>
      </c>
      <c r="O973" s="30">
        <v>0</v>
      </c>
      <c r="P973" s="30">
        <v>0</v>
      </c>
      <c r="Q973" s="30">
        <v>0</v>
      </c>
      <c r="R973" s="30">
        <v>0</v>
      </c>
      <c r="T973" s="30">
        <v>0</v>
      </c>
      <c r="U973" s="30">
        <v>0</v>
      </c>
      <c r="V973" s="30">
        <v>0</v>
      </c>
      <c r="W973" s="30">
        <v>0</v>
      </c>
      <c r="X973" s="30">
        <v>0</v>
      </c>
    </row>
    <row r="974" spans="1:24" x14ac:dyDescent="0.25">
      <c r="A974" s="9" t="s">
        <v>26</v>
      </c>
      <c r="B974" s="30">
        <v>70578</v>
      </c>
      <c r="C974" s="30">
        <v>55952.6</v>
      </c>
      <c r="D974" s="30">
        <v>50758.9</v>
      </c>
      <c r="E974" s="30">
        <v>46002.5</v>
      </c>
      <c r="F974" s="30">
        <v>41325.800000000003</v>
      </c>
      <c r="H974" s="30">
        <v>84862.5</v>
      </c>
      <c r="I974" s="30">
        <v>68527.5</v>
      </c>
      <c r="J974" s="30">
        <v>63612.4</v>
      </c>
      <c r="K974" s="30">
        <v>58722.9</v>
      </c>
      <c r="L974" s="30">
        <v>53854.9</v>
      </c>
      <c r="N974" s="30">
        <v>86644.6</v>
      </c>
      <c r="O974" s="30">
        <v>70643.7</v>
      </c>
      <c r="P974" s="30">
        <v>65508.3</v>
      </c>
      <c r="Q974" s="30">
        <v>60625.5</v>
      </c>
      <c r="R974" s="30">
        <v>55771.9</v>
      </c>
      <c r="T974" s="30">
        <v>95066.1</v>
      </c>
      <c r="U974" s="30">
        <v>79123.100000000006</v>
      </c>
      <c r="V974" s="30">
        <v>73146.399999999994</v>
      </c>
      <c r="W974" s="30">
        <v>67786.7</v>
      </c>
      <c r="X974" s="30">
        <v>62591.9</v>
      </c>
    </row>
    <row r="976" spans="1:24" x14ac:dyDescent="0.25">
      <c r="A976" s="9" t="s">
        <v>391</v>
      </c>
      <c r="B976" s="9">
        <v>100</v>
      </c>
      <c r="C976" s="9">
        <v>95</v>
      </c>
      <c r="D976" s="9">
        <v>90</v>
      </c>
      <c r="E976" s="9">
        <v>85</v>
      </c>
      <c r="F976" s="9">
        <v>80</v>
      </c>
      <c r="G976" s="9" t="s">
        <v>392</v>
      </c>
      <c r="H976" s="9">
        <v>100</v>
      </c>
      <c r="I976" s="9">
        <v>95</v>
      </c>
      <c r="J976" s="9">
        <v>90</v>
      </c>
      <c r="K976" s="9">
        <v>85</v>
      </c>
      <c r="L976" s="9">
        <v>80</v>
      </c>
      <c r="M976" s="9" t="s">
        <v>393</v>
      </c>
      <c r="N976" s="9">
        <v>100</v>
      </c>
      <c r="O976" s="9">
        <v>95</v>
      </c>
      <c r="P976" s="9">
        <v>90</v>
      </c>
      <c r="Q976" s="9">
        <v>85</v>
      </c>
      <c r="R976" s="9">
        <v>80</v>
      </c>
      <c r="S976" s="9" t="s">
        <v>394</v>
      </c>
      <c r="T976" s="9">
        <v>100</v>
      </c>
      <c r="U976" s="9">
        <v>95</v>
      </c>
      <c r="V976" s="9">
        <v>90</v>
      </c>
      <c r="W976" s="9">
        <v>85</v>
      </c>
      <c r="X976" s="9">
        <v>80</v>
      </c>
    </row>
    <row r="977" spans="1:24" x14ac:dyDescent="0.25">
      <c r="A977" s="9" t="s">
        <v>22</v>
      </c>
      <c r="B977" s="30">
        <v>0</v>
      </c>
      <c r="C977" s="30">
        <v>0</v>
      </c>
      <c r="D977" s="30">
        <v>0</v>
      </c>
      <c r="E977" s="30">
        <v>0</v>
      </c>
      <c r="F977" s="30">
        <v>0</v>
      </c>
      <c r="H977" s="30">
        <v>0</v>
      </c>
      <c r="I977" s="30">
        <v>0</v>
      </c>
      <c r="J977" s="30">
        <v>0</v>
      </c>
      <c r="K977" s="30">
        <v>0</v>
      </c>
      <c r="L977" s="30">
        <v>0</v>
      </c>
      <c r="N977" s="30">
        <v>0</v>
      </c>
      <c r="O977" s="30">
        <v>0</v>
      </c>
      <c r="P977" s="30">
        <v>0</v>
      </c>
      <c r="Q977" s="30">
        <v>0</v>
      </c>
      <c r="R977" s="30">
        <v>0</v>
      </c>
      <c r="T977" s="30">
        <v>0</v>
      </c>
      <c r="U977" s="30">
        <v>0</v>
      </c>
      <c r="V977" s="30">
        <v>0</v>
      </c>
      <c r="W977" s="30">
        <v>0</v>
      </c>
      <c r="X977" s="30">
        <v>0</v>
      </c>
    </row>
    <row r="978" spans="1:24" x14ac:dyDescent="0.25">
      <c r="A978" s="9" t="s">
        <v>23</v>
      </c>
      <c r="B978" s="30">
        <v>0</v>
      </c>
      <c r="C978" s="30">
        <v>0</v>
      </c>
      <c r="D978" s="30">
        <v>0</v>
      </c>
      <c r="E978" s="30">
        <v>0</v>
      </c>
      <c r="F978" s="30">
        <v>0</v>
      </c>
      <c r="H978" s="30">
        <v>0</v>
      </c>
      <c r="I978" s="30">
        <v>0</v>
      </c>
      <c r="J978" s="30">
        <v>0</v>
      </c>
      <c r="K978" s="30">
        <v>0</v>
      </c>
      <c r="L978" s="30">
        <v>0</v>
      </c>
      <c r="N978" s="30">
        <v>0</v>
      </c>
      <c r="O978" s="30">
        <v>0</v>
      </c>
      <c r="P978" s="30">
        <v>0</v>
      </c>
      <c r="Q978" s="30">
        <v>0</v>
      </c>
      <c r="R978" s="30">
        <v>0</v>
      </c>
      <c r="T978" s="30">
        <v>0</v>
      </c>
      <c r="U978" s="30">
        <v>0</v>
      </c>
      <c r="V978" s="30">
        <v>0</v>
      </c>
      <c r="W978" s="30">
        <v>0</v>
      </c>
      <c r="X978" s="30">
        <v>0</v>
      </c>
    </row>
    <row r="979" spans="1:24" x14ac:dyDescent="0.25">
      <c r="A979" s="9" t="s">
        <v>24</v>
      </c>
      <c r="B979" s="30">
        <v>0</v>
      </c>
      <c r="C979" s="30">
        <v>0</v>
      </c>
      <c r="D979" s="30">
        <v>0</v>
      </c>
      <c r="E979" s="30">
        <v>0</v>
      </c>
      <c r="F979" s="30">
        <v>0</v>
      </c>
      <c r="H979" s="30">
        <v>0</v>
      </c>
      <c r="I979" s="30">
        <v>0</v>
      </c>
      <c r="J979" s="30">
        <v>0</v>
      </c>
      <c r="K979" s="30">
        <v>0</v>
      </c>
      <c r="L979" s="30">
        <v>0</v>
      </c>
      <c r="N979" s="30">
        <v>0</v>
      </c>
      <c r="O979" s="30">
        <v>0</v>
      </c>
      <c r="P979" s="30">
        <v>0</v>
      </c>
      <c r="Q979" s="30">
        <v>0</v>
      </c>
      <c r="R979" s="30">
        <v>0</v>
      </c>
      <c r="T979" s="30">
        <v>0</v>
      </c>
      <c r="U979" s="30">
        <v>0</v>
      </c>
      <c r="V979" s="30">
        <v>0</v>
      </c>
      <c r="W979" s="30">
        <v>0</v>
      </c>
      <c r="X979" s="30">
        <v>0</v>
      </c>
    </row>
    <row r="980" spans="1:24" x14ac:dyDescent="0.25">
      <c r="A980" s="9" t="s">
        <v>25</v>
      </c>
      <c r="B980" s="30">
        <v>6</v>
      </c>
      <c r="C980" s="30">
        <v>6</v>
      </c>
      <c r="D980" s="30">
        <v>6</v>
      </c>
      <c r="E980" s="30">
        <v>6</v>
      </c>
      <c r="F980" s="30">
        <v>6</v>
      </c>
      <c r="H980" s="30">
        <v>7</v>
      </c>
      <c r="I980" s="30">
        <v>7</v>
      </c>
      <c r="J980" s="30">
        <v>7</v>
      </c>
      <c r="K980" s="30">
        <v>7</v>
      </c>
      <c r="L980" s="30">
        <v>7</v>
      </c>
      <c r="N980" s="30">
        <v>8</v>
      </c>
      <c r="O980" s="30">
        <v>8</v>
      </c>
      <c r="P980" s="30">
        <v>8</v>
      </c>
      <c r="Q980" s="30">
        <v>8</v>
      </c>
      <c r="R980" s="30">
        <v>8</v>
      </c>
      <c r="T980" s="30">
        <v>12</v>
      </c>
      <c r="U980" s="30">
        <v>12</v>
      </c>
      <c r="V980" s="30">
        <v>12</v>
      </c>
      <c r="W980" s="30">
        <v>12</v>
      </c>
      <c r="X980" s="30">
        <v>12</v>
      </c>
    </row>
    <row r="981" spans="1:24" x14ac:dyDescent="0.25">
      <c r="A981" s="9" t="s">
        <v>64</v>
      </c>
      <c r="B981" s="30">
        <v>0</v>
      </c>
      <c r="C981" s="30">
        <v>0</v>
      </c>
      <c r="D981" s="30">
        <v>0</v>
      </c>
      <c r="E981" s="30">
        <v>0</v>
      </c>
      <c r="F981" s="30">
        <v>0</v>
      </c>
      <c r="H981" s="30">
        <v>0</v>
      </c>
      <c r="I981" s="30">
        <v>0</v>
      </c>
      <c r="J981" s="30">
        <v>0</v>
      </c>
      <c r="K981" s="30">
        <v>0</v>
      </c>
      <c r="L981" s="30">
        <v>0</v>
      </c>
      <c r="N981" s="30">
        <v>0</v>
      </c>
      <c r="O981" s="30">
        <v>0</v>
      </c>
      <c r="P981" s="30">
        <v>0</v>
      </c>
      <c r="Q981" s="30">
        <v>0</v>
      </c>
      <c r="R981" s="30">
        <v>0</v>
      </c>
      <c r="T981" s="30">
        <v>0</v>
      </c>
      <c r="U981" s="30">
        <v>0</v>
      </c>
      <c r="V981" s="30">
        <v>0</v>
      </c>
      <c r="W981" s="30">
        <v>0</v>
      </c>
      <c r="X981" s="30">
        <v>0</v>
      </c>
    </row>
    <row r="982" spans="1:24" x14ac:dyDescent="0.25">
      <c r="A982" s="9" t="s">
        <v>65</v>
      </c>
      <c r="B982" s="30">
        <v>0</v>
      </c>
      <c r="C982" s="30">
        <v>0</v>
      </c>
      <c r="D982" s="30">
        <v>0</v>
      </c>
      <c r="E982" s="30">
        <v>0</v>
      </c>
      <c r="F982" s="30">
        <v>0</v>
      </c>
      <c r="H982" s="30">
        <v>0</v>
      </c>
      <c r="I982" s="30">
        <v>0</v>
      </c>
      <c r="J982" s="30">
        <v>0</v>
      </c>
      <c r="K982" s="30">
        <v>0</v>
      </c>
      <c r="L982" s="30">
        <v>0</v>
      </c>
      <c r="N982" s="30">
        <v>0</v>
      </c>
      <c r="O982" s="30">
        <v>0</v>
      </c>
      <c r="P982" s="30">
        <v>0</v>
      </c>
      <c r="Q982" s="30">
        <v>0</v>
      </c>
      <c r="R982" s="30">
        <v>0</v>
      </c>
      <c r="T982" s="30">
        <v>0</v>
      </c>
      <c r="U982" s="30">
        <v>0</v>
      </c>
      <c r="V982" s="30">
        <v>0</v>
      </c>
      <c r="W982" s="30">
        <v>0</v>
      </c>
      <c r="X982" s="30">
        <v>0</v>
      </c>
    </row>
    <row r="983" spans="1:24" x14ac:dyDescent="0.25">
      <c r="A983" s="9" t="s">
        <v>66</v>
      </c>
      <c r="B983" s="30">
        <v>0</v>
      </c>
      <c r="C983" s="30">
        <v>0</v>
      </c>
      <c r="D983" s="30">
        <v>0</v>
      </c>
      <c r="E983" s="30">
        <v>0</v>
      </c>
      <c r="F983" s="30">
        <v>0</v>
      </c>
      <c r="H983" s="30">
        <v>0</v>
      </c>
      <c r="I983" s="30">
        <v>0</v>
      </c>
      <c r="J983" s="30">
        <v>0</v>
      </c>
      <c r="K983" s="30">
        <v>0</v>
      </c>
      <c r="L983" s="30">
        <v>0</v>
      </c>
      <c r="N983" s="30">
        <v>0</v>
      </c>
      <c r="O983" s="30">
        <v>0</v>
      </c>
      <c r="P983" s="30">
        <v>0</v>
      </c>
      <c r="Q983" s="30">
        <v>0</v>
      </c>
      <c r="R983" s="30">
        <v>0</v>
      </c>
      <c r="T983" s="30">
        <v>0</v>
      </c>
      <c r="U983" s="30">
        <v>0</v>
      </c>
      <c r="V983" s="30">
        <v>0</v>
      </c>
      <c r="W983" s="30">
        <v>0</v>
      </c>
      <c r="X983" s="30">
        <v>0</v>
      </c>
    </row>
    <row r="984" spans="1:24" x14ac:dyDescent="0.25">
      <c r="A984" s="9" t="s">
        <v>67</v>
      </c>
      <c r="B984" s="30">
        <v>0</v>
      </c>
      <c r="C984" s="30">
        <v>0</v>
      </c>
      <c r="D984" s="30">
        <v>0</v>
      </c>
      <c r="E984" s="30">
        <v>0</v>
      </c>
      <c r="F984" s="30">
        <v>0</v>
      </c>
      <c r="H984" s="30">
        <v>0</v>
      </c>
      <c r="I984" s="30">
        <v>0</v>
      </c>
      <c r="J984" s="30">
        <v>0</v>
      </c>
      <c r="K984" s="30">
        <v>0</v>
      </c>
      <c r="L984" s="30">
        <v>0</v>
      </c>
      <c r="N984" s="30">
        <v>0</v>
      </c>
      <c r="O984" s="30">
        <v>0</v>
      </c>
      <c r="P984" s="30">
        <v>0</v>
      </c>
      <c r="Q984" s="30">
        <v>0</v>
      </c>
      <c r="R984" s="30">
        <v>0</v>
      </c>
      <c r="T984" s="30">
        <v>0</v>
      </c>
      <c r="U984" s="30">
        <v>0</v>
      </c>
      <c r="V984" s="30">
        <v>0</v>
      </c>
      <c r="W984" s="30">
        <v>0</v>
      </c>
      <c r="X984" s="30">
        <v>0</v>
      </c>
    </row>
    <row r="985" spans="1:24" x14ac:dyDescent="0.25">
      <c r="A985" s="9" t="s">
        <v>68</v>
      </c>
      <c r="B985" s="30">
        <v>3325.32</v>
      </c>
      <c r="C985" s="30">
        <v>3325.32</v>
      </c>
      <c r="D985" s="30">
        <v>3325.32</v>
      </c>
      <c r="E985" s="30">
        <v>3325.32</v>
      </c>
      <c r="F985" s="30">
        <v>3325.32</v>
      </c>
      <c r="H985" s="30">
        <v>3879.54</v>
      </c>
      <c r="I985" s="30">
        <v>3879.54</v>
      </c>
      <c r="J985" s="30">
        <v>3879.54</v>
      </c>
      <c r="K985" s="30">
        <v>3879.54</v>
      </c>
      <c r="L985" s="30">
        <v>3879.54</v>
      </c>
      <c r="N985" s="30">
        <v>4433.76</v>
      </c>
      <c r="O985" s="30">
        <v>4433.76</v>
      </c>
      <c r="P985" s="30">
        <v>4433.76</v>
      </c>
      <c r="Q985" s="30">
        <v>4433.76</v>
      </c>
      <c r="R985" s="30">
        <v>4433.76</v>
      </c>
      <c r="T985" s="30">
        <v>6650.64</v>
      </c>
      <c r="U985" s="30">
        <v>6650.64</v>
      </c>
      <c r="V985" s="30">
        <v>6650.64</v>
      </c>
      <c r="W985" s="30">
        <v>6650.64</v>
      </c>
      <c r="X985" s="30">
        <v>6650.64</v>
      </c>
    </row>
    <row r="986" spans="1:24" x14ac:dyDescent="0.25">
      <c r="A986" s="9" t="s">
        <v>69</v>
      </c>
      <c r="B986" s="30">
        <v>1277.0345580000001</v>
      </c>
      <c r="C986" s="30">
        <v>1277.0345580000001</v>
      </c>
      <c r="D986" s="30">
        <v>1277.0345580000001</v>
      </c>
      <c r="E986" s="30">
        <v>1277.0345580000001</v>
      </c>
      <c r="F986" s="30">
        <v>1277.0345580000001</v>
      </c>
      <c r="H986" s="30">
        <v>1489.8736510000001</v>
      </c>
      <c r="I986" s="30">
        <v>1489.8736510000001</v>
      </c>
      <c r="J986" s="30">
        <v>1489.8736510000001</v>
      </c>
      <c r="K986" s="30">
        <v>1489.8736510000001</v>
      </c>
      <c r="L986" s="30">
        <v>1489.8736510000001</v>
      </c>
      <c r="N986" s="30">
        <v>1702.7127439999999</v>
      </c>
      <c r="O986" s="30">
        <v>1702.7127439999999</v>
      </c>
      <c r="P986" s="30">
        <v>1702.7127439999999</v>
      </c>
      <c r="Q986" s="30">
        <v>1702.7127439999999</v>
      </c>
      <c r="R986" s="30">
        <v>1702.7127439999999</v>
      </c>
      <c r="T986" s="30">
        <v>2554.0691160000001</v>
      </c>
      <c r="U986" s="30">
        <v>2554.0691160000001</v>
      </c>
      <c r="V986" s="30">
        <v>2554.0691160000001</v>
      </c>
      <c r="W986" s="30">
        <v>2554.0691160000001</v>
      </c>
      <c r="X986" s="30">
        <v>2554.0691160000001</v>
      </c>
    </row>
    <row r="987" spans="1:24" x14ac:dyDescent="0.25">
      <c r="A987" s="9" t="s">
        <v>70</v>
      </c>
      <c r="B987" s="30">
        <v>3858.7391275132431</v>
      </c>
      <c r="C987" s="30">
        <v>3665.8021711376141</v>
      </c>
      <c r="D987" s="30">
        <v>3472.8652147619518</v>
      </c>
      <c r="E987" s="30">
        <v>3279.9282583862901</v>
      </c>
      <c r="F987" s="30">
        <v>3086.9913020106392</v>
      </c>
      <c r="H987" s="30">
        <v>3860.1685548619098</v>
      </c>
      <c r="I987" s="30">
        <v>3667.1601271188388</v>
      </c>
      <c r="J987" s="30">
        <v>3474.151699375765</v>
      </c>
      <c r="K987" s="30">
        <v>3281.1432716326822</v>
      </c>
      <c r="L987" s="30">
        <v>3088.1348438895948</v>
      </c>
      <c r="N987" s="30">
        <v>3860.1685548619221</v>
      </c>
      <c r="O987" s="30">
        <v>3667.1601271188342</v>
      </c>
      <c r="P987" s="30">
        <v>3474.1516993757391</v>
      </c>
      <c r="Q987" s="30">
        <v>3281.1432716326431</v>
      </c>
      <c r="R987" s="30">
        <v>3088.1348438895411</v>
      </c>
      <c r="T987" s="30">
        <v>3861.5979822105428</v>
      </c>
      <c r="U987" s="30">
        <v>3668.518083100028</v>
      </c>
      <c r="V987" s="30">
        <v>3475.4381839894991</v>
      </c>
      <c r="W987" s="30">
        <v>3282.3582848789779</v>
      </c>
      <c r="X987" s="30">
        <v>3089.2783857684481</v>
      </c>
    </row>
    <row r="988" spans="1:24" x14ac:dyDescent="0.25">
      <c r="A988" s="9" t="s">
        <v>10</v>
      </c>
      <c r="B988" s="30">
        <v>93332.310881644036</v>
      </c>
      <c r="C988" s="30">
        <v>88665.695337562647</v>
      </c>
      <c r="D988" s="30">
        <v>83999.079793480458</v>
      </c>
      <c r="E988" s="30">
        <v>79332.464249398239</v>
      </c>
      <c r="F988" s="30">
        <v>74665.848705316283</v>
      </c>
      <c r="H988" s="30">
        <v>93366.884806773407</v>
      </c>
      <c r="I988" s="30">
        <v>88698.540566435317</v>
      </c>
      <c r="J988" s="30">
        <v>84030.196326097168</v>
      </c>
      <c r="K988" s="30">
        <v>79361.852085758816</v>
      </c>
      <c r="L988" s="30">
        <v>74693.507845420361</v>
      </c>
      <c r="N988" s="30">
        <v>93366.884806773713</v>
      </c>
      <c r="O988" s="30">
        <v>88698.540566435229</v>
      </c>
      <c r="P988" s="30">
        <v>84030.196326096557</v>
      </c>
      <c r="Q988" s="30">
        <v>79361.852085757899</v>
      </c>
      <c r="R988" s="30">
        <v>74693.507845419052</v>
      </c>
      <c r="T988" s="30">
        <v>93401.458731901992</v>
      </c>
      <c r="U988" s="30">
        <v>88731.385795307186</v>
      </c>
      <c r="V988" s="30">
        <v>84061.312858712059</v>
      </c>
      <c r="W988" s="30">
        <v>79391.239922117107</v>
      </c>
      <c r="X988" s="30">
        <v>74721.166985521937</v>
      </c>
    </row>
    <row r="989" spans="1:24" x14ac:dyDescent="0.25">
      <c r="A989" s="9" t="s">
        <v>26</v>
      </c>
      <c r="B989" s="30">
        <v>101797</v>
      </c>
      <c r="C989" s="30">
        <v>96937.1</v>
      </c>
      <c r="D989" s="30">
        <v>92077.4</v>
      </c>
      <c r="E989" s="30">
        <v>87217.7</v>
      </c>
      <c r="F989" s="30">
        <v>82357.899999999994</v>
      </c>
      <c r="H989" s="30">
        <v>102600</v>
      </c>
      <c r="I989" s="30">
        <v>97738.4</v>
      </c>
      <c r="J989" s="30">
        <v>92876.800000000003</v>
      </c>
      <c r="K989" s="30">
        <v>88015.3</v>
      </c>
      <c r="L989" s="30">
        <v>83153.8</v>
      </c>
      <c r="N989" s="30">
        <v>103367</v>
      </c>
      <c r="O989" s="30">
        <v>98505.4</v>
      </c>
      <c r="P989" s="30">
        <v>93643.8</v>
      </c>
      <c r="Q989" s="30">
        <v>88782.3</v>
      </c>
      <c r="R989" s="30">
        <v>83920.8</v>
      </c>
      <c r="T989" s="30">
        <v>106471</v>
      </c>
      <c r="U989" s="30">
        <v>101608</v>
      </c>
      <c r="V989" s="30">
        <v>96744.3</v>
      </c>
      <c r="W989" s="30">
        <v>91881</v>
      </c>
      <c r="X989" s="30">
        <v>87017.7</v>
      </c>
    </row>
    <row r="991" spans="1:24" x14ac:dyDescent="0.25">
      <c r="A991" s="9" t="s">
        <v>395</v>
      </c>
      <c r="B991" s="9">
        <v>100</v>
      </c>
      <c r="C991" s="9">
        <v>95</v>
      </c>
      <c r="D991" s="9">
        <v>90</v>
      </c>
      <c r="E991" s="9">
        <v>85</v>
      </c>
      <c r="F991" s="9">
        <v>80</v>
      </c>
      <c r="G991" s="9" t="s">
        <v>396</v>
      </c>
      <c r="H991" s="9">
        <v>100</v>
      </c>
      <c r="I991" s="9">
        <v>95</v>
      </c>
      <c r="J991" s="9">
        <v>90</v>
      </c>
      <c r="K991" s="9">
        <v>85</v>
      </c>
      <c r="L991" s="9">
        <v>80</v>
      </c>
      <c r="M991" s="9" t="s">
        <v>397</v>
      </c>
      <c r="N991" s="9">
        <v>100</v>
      </c>
      <c r="O991" s="9">
        <v>95</v>
      </c>
      <c r="P991" s="9">
        <v>90</v>
      </c>
      <c r="Q991" s="9">
        <v>85</v>
      </c>
      <c r="R991" s="9">
        <v>80</v>
      </c>
      <c r="S991" s="9" t="s">
        <v>398</v>
      </c>
      <c r="T991" s="9">
        <v>100</v>
      </c>
      <c r="U991" s="9">
        <v>95</v>
      </c>
      <c r="V991" s="9">
        <v>90</v>
      </c>
      <c r="W991" s="9">
        <v>85</v>
      </c>
      <c r="X991" s="9">
        <v>80</v>
      </c>
    </row>
    <row r="992" spans="1:24" x14ac:dyDescent="0.25">
      <c r="A992" s="9" t="s">
        <v>22</v>
      </c>
      <c r="B992" s="30">
        <v>10.48</v>
      </c>
      <c r="C992" s="30">
        <v>10.484</v>
      </c>
      <c r="D992" s="30">
        <v>10.506</v>
      </c>
      <c r="E992" s="30">
        <v>10.484999999999999</v>
      </c>
      <c r="F992" s="30">
        <v>10.48</v>
      </c>
      <c r="H992" s="30">
        <v>6.8719999999999999</v>
      </c>
      <c r="I992" s="30">
        <v>6.8259999999999996</v>
      </c>
      <c r="J992" s="30">
        <v>6.87</v>
      </c>
      <c r="K992" s="30">
        <v>6.87</v>
      </c>
      <c r="L992" s="30">
        <v>6.8680000000000003</v>
      </c>
      <c r="N992" s="30">
        <v>6.2930000000000001</v>
      </c>
      <c r="O992" s="30">
        <v>6.2939999999999996</v>
      </c>
      <c r="P992" s="30">
        <v>6.2939999999999996</v>
      </c>
      <c r="Q992" s="30">
        <v>6.2939999999999996</v>
      </c>
      <c r="R992" s="30">
        <v>6.2939999999999996</v>
      </c>
      <c r="T992" s="30">
        <v>4.6829999999999998</v>
      </c>
      <c r="U992" s="30">
        <v>4.6639999999999997</v>
      </c>
      <c r="V992" s="30">
        <v>4.6580000000000004</v>
      </c>
      <c r="W992" s="30">
        <v>4.6639999999999997</v>
      </c>
      <c r="X992" s="30">
        <v>4.6689999999999996</v>
      </c>
    </row>
    <row r="993" spans="1:24" x14ac:dyDescent="0.25">
      <c r="A993" s="9" t="s">
        <v>23</v>
      </c>
      <c r="B993" s="30">
        <v>0.501</v>
      </c>
      <c r="C993" s="30">
        <v>0.502</v>
      </c>
      <c r="D993" s="30">
        <v>0.50700000000000001</v>
      </c>
      <c r="E993" s="30">
        <v>0.502</v>
      </c>
      <c r="F993" s="30">
        <v>0.501</v>
      </c>
      <c r="H993" s="30">
        <v>0.32300000000000001</v>
      </c>
      <c r="I993" s="30">
        <v>0.315</v>
      </c>
      <c r="J993" s="30">
        <v>0.32300000000000001</v>
      </c>
      <c r="K993" s="30">
        <v>0.32300000000000001</v>
      </c>
      <c r="L993" s="30">
        <v>0.32200000000000001</v>
      </c>
      <c r="N993" s="30">
        <v>0.38</v>
      </c>
      <c r="O993" s="30">
        <v>0.38</v>
      </c>
      <c r="P993" s="30">
        <v>0.38</v>
      </c>
      <c r="Q993" s="30">
        <v>0.38</v>
      </c>
      <c r="R993" s="30">
        <v>0.38</v>
      </c>
      <c r="T993" s="30">
        <v>0.51800000000000002</v>
      </c>
      <c r="U993" s="30">
        <v>0.51200000000000001</v>
      </c>
      <c r="V993" s="30">
        <v>0.51</v>
      </c>
      <c r="W993" s="30">
        <v>0.51500000000000001</v>
      </c>
      <c r="X993" s="30">
        <v>0.51400000000000001</v>
      </c>
    </row>
    <row r="994" spans="1:24" x14ac:dyDescent="0.25">
      <c r="A994" s="9" t="s">
        <v>24</v>
      </c>
      <c r="B994" s="30">
        <v>2.7719999999999998</v>
      </c>
      <c r="C994" s="30">
        <v>2.774</v>
      </c>
      <c r="D994" s="30">
        <v>2.8180000000000001</v>
      </c>
      <c r="E994" s="30">
        <v>2.7770000000000001</v>
      </c>
      <c r="F994" s="30">
        <v>2.7719999999999998</v>
      </c>
      <c r="H994" s="30">
        <v>1.7170000000000001</v>
      </c>
      <c r="I994" s="30">
        <v>1.58</v>
      </c>
      <c r="J994" s="30">
        <v>1.7150000000000001</v>
      </c>
      <c r="K994" s="30">
        <v>1.7150000000000001</v>
      </c>
      <c r="L994" s="30">
        <v>1.7110000000000001</v>
      </c>
      <c r="N994" s="30">
        <v>2.1389999999999998</v>
      </c>
      <c r="O994" s="30">
        <v>2.141</v>
      </c>
      <c r="P994" s="30">
        <v>2.141</v>
      </c>
      <c r="Q994" s="30">
        <v>2.141</v>
      </c>
      <c r="R994" s="30">
        <v>2.141</v>
      </c>
      <c r="T994" s="30">
        <v>2.8980000000000001</v>
      </c>
      <c r="U994" s="30">
        <v>2.8660000000000001</v>
      </c>
      <c r="V994" s="30">
        <v>2.855</v>
      </c>
      <c r="W994" s="30">
        <v>2.8730000000000002</v>
      </c>
      <c r="X994" s="30">
        <v>2.8740000000000001</v>
      </c>
    </row>
    <row r="995" spans="1:24" x14ac:dyDescent="0.25">
      <c r="A995" s="9" t="s">
        <v>25</v>
      </c>
      <c r="B995" s="30">
        <v>6</v>
      </c>
      <c r="C995" s="30">
        <v>6</v>
      </c>
      <c r="D995" s="30">
        <v>6</v>
      </c>
      <c r="E995" s="30">
        <v>6</v>
      </c>
      <c r="F995" s="30">
        <v>6</v>
      </c>
      <c r="H995" s="30">
        <v>7</v>
      </c>
      <c r="I995" s="30">
        <v>7</v>
      </c>
      <c r="J995" s="30">
        <v>7</v>
      </c>
      <c r="K995" s="30">
        <v>7</v>
      </c>
      <c r="L995" s="30">
        <v>7</v>
      </c>
      <c r="N995" s="30">
        <v>8</v>
      </c>
      <c r="O995" s="30">
        <v>8</v>
      </c>
      <c r="P995" s="30">
        <v>8</v>
      </c>
      <c r="Q995" s="30">
        <v>8</v>
      </c>
      <c r="R995" s="30">
        <v>8</v>
      </c>
      <c r="T995" s="30">
        <v>12</v>
      </c>
      <c r="U995" s="30">
        <v>12</v>
      </c>
      <c r="V995" s="30">
        <v>12</v>
      </c>
      <c r="W995" s="30">
        <v>12</v>
      </c>
      <c r="X995" s="30">
        <v>12</v>
      </c>
    </row>
    <row r="996" spans="1:24" x14ac:dyDescent="0.25">
      <c r="A996" s="9" t="s">
        <v>64</v>
      </c>
      <c r="B996" s="30">
        <v>14672.14</v>
      </c>
      <c r="C996" s="30">
        <v>14678.16</v>
      </c>
      <c r="D996" s="30">
        <v>14707.84</v>
      </c>
      <c r="E996" s="30">
        <v>14679.42</v>
      </c>
      <c r="F996" s="30">
        <v>14672.14</v>
      </c>
      <c r="H996" s="30">
        <v>9620.66</v>
      </c>
      <c r="I996" s="30">
        <v>9556.1200000000008</v>
      </c>
      <c r="J996" s="30">
        <v>9617.8320000000003</v>
      </c>
      <c r="K996" s="30">
        <v>9617.9579999999987</v>
      </c>
      <c r="L996" s="30">
        <v>9614.7379999999994</v>
      </c>
      <c r="N996" s="30">
        <v>8810.018</v>
      </c>
      <c r="O996" s="30">
        <v>8811.1939999999995</v>
      </c>
      <c r="P996" s="30">
        <v>8811.1939999999995</v>
      </c>
      <c r="Q996" s="30">
        <v>8811.1939999999995</v>
      </c>
      <c r="R996" s="30">
        <v>8811.1939999999995</v>
      </c>
      <c r="T996" s="30">
        <v>6556.0179999999991</v>
      </c>
      <c r="U996" s="30">
        <v>6530.1040000000003</v>
      </c>
      <c r="V996" s="30">
        <v>6521.48</v>
      </c>
      <c r="W996" s="30">
        <v>6529.2220000000007</v>
      </c>
      <c r="X996" s="30">
        <v>6536.5439999999999</v>
      </c>
    </row>
    <row r="997" spans="1:24" x14ac:dyDescent="0.25">
      <c r="A997" s="9" t="s">
        <v>65</v>
      </c>
      <c r="B997" s="30">
        <v>2498.243975975216</v>
      </c>
      <c r="C997" s="30">
        <v>2499.2690090471051</v>
      </c>
      <c r="D997" s="30">
        <v>2504.3226604712959</v>
      </c>
      <c r="E997" s="30">
        <v>2499.483550852849</v>
      </c>
      <c r="F997" s="30">
        <v>2498.243975975216</v>
      </c>
      <c r="H997" s="30">
        <v>1638.1220387691039</v>
      </c>
      <c r="I997" s="30">
        <v>1627.132730719328</v>
      </c>
      <c r="J997" s="30">
        <v>1637.640511605101</v>
      </c>
      <c r="K997" s="30">
        <v>1637.661965785675</v>
      </c>
      <c r="L997" s="30">
        <v>1637.113692282107</v>
      </c>
      <c r="N997" s="30">
        <v>1500.0929923469389</v>
      </c>
      <c r="O997" s="30">
        <v>1500.293231365634</v>
      </c>
      <c r="P997" s="30">
        <v>1500.293231365634</v>
      </c>
      <c r="Q997" s="30">
        <v>1500.293231365634</v>
      </c>
      <c r="R997" s="30">
        <v>1500.293231365634</v>
      </c>
      <c r="T997" s="30">
        <v>1116.301539849339</v>
      </c>
      <c r="U997" s="30">
        <v>1111.889130044538</v>
      </c>
      <c r="V997" s="30">
        <v>1110.420710574112</v>
      </c>
      <c r="W997" s="30">
        <v>1111.7389507805169</v>
      </c>
      <c r="X997" s="30">
        <v>1112.985677051674</v>
      </c>
    </row>
    <row r="998" spans="1:24" x14ac:dyDescent="0.25">
      <c r="A998" s="9" t="s">
        <v>66</v>
      </c>
      <c r="B998" s="30">
        <v>1813.4366937359659</v>
      </c>
      <c r="C998" s="30">
        <v>1814.9536275265591</v>
      </c>
      <c r="D998" s="30">
        <v>1841.513991369992</v>
      </c>
      <c r="E998" s="30">
        <v>1816.7532929154249</v>
      </c>
      <c r="F998" s="30">
        <v>1813.4366937359659</v>
      </c>
      <c r="H998" s="30">
        <v>1131.9485672708699</v>
      </c>
      <c r="I998" s="30">
        <v>1053.983607894321</v>
      </c>
      <c r="J998" s="30">
        <v>1130.4122791244811</v>
      </c>
      <c r="K998" s="30">
        <v>1130.5103051250651</v>
      </c>
      <c r="L998" s="30">
        <v>1127.930079932413</v>
      </c>
      <c r="N998" s="30">
        <v>1394.2186165462681</v>
      </c>
      <c r="O998" s="30">
        <v>1395.4832753746609</v>
      </c>
      <c r="P998" s="30">
        <v>1395.4832753746609</v>
      </c>
      <c r="Q998" s="30">
        <v>1395.4832753746609</v>
      </c>
      <c r="R998" s="30">
        <v>1395.4832753746609</v>
      </c>
      <c r="T998" s="30">
        <v>1891.3498427429281</v>
      </c>
      <c r="U998" s="30">
        <v>1870.3482475525209</v>
      </c>
      <c r="V998" s="30">
        <v>1863.430994541467</v>
      </c>
      <c r="W998" s="30">
        <v>1876.0071152338339</v>
      </c>
      <c r="X998" s="30">
        <v>1875.5319678274291</v>
      </c>
    </row>
    <row r="999" spans="1:24" x14ac:dyDescent="0.25">
      <c r="A999" s="9" t="s">
        <v>67</v>
      </c>
      <c r="B999" s="30">
        <v>472.07370284851203</v>
      </c>
      <c r="C999" s="30">
        <v>472.35124502578401</v>
      </c>
      <c r="D999" s="30">
        <v>479.78018072785608</v>
      </c>
      <c r="E999" s="30">
        <v>472.89441039112</v>
      </c>
      <c r="F999" s="30">
        <v>472.07370284851203</v>
      </c>
      <c r="H999" s="30">
        <v>292.33704830461602</v>
      </c>
      <c r="I999" s="30">
        <v>268.98604573339998</v>
      </c>
      <c r="J999" s="30">
        <v>291.97777591563198</v>
      </c>
      <c r="K999" s="30">
        <v>292.00331660679188</v>
      </c>
      <c r="L999" s="30">
        <v>291.32563693468001</v>
      </c>
      <c r="N999" s="30">
        <v>364.25793189843199</v>
      </c>
      <c r="O999" s="30">
        <v>364.60187987272008</v>
      </c>
      <c r="P999" s="30">
        <v>364.60187987272008</v>
      </c>
      <c r="Q999" s="30">
        <v>364.60187987272008</v>
      </c>
      <c r="R999" s="30">
        <v>364.60187987272008</v>
      </c>
      <c r="T999" s="30">
        <v>493.4495586366881</v>
      </c>
      <c r="U999" s="30">
        <v>487.96171546277611</v>
      </c>
      <c r="V999" s="30">
        <v>486.15343452864812</v>
      </c>
      <c r="W999" s="30">
        <v>489.24726358449612</v>
      </c>
      <c r="X999" s="30">
        <v>489.31707480699998</v>
      </c>
    </row>
    <row r="1000" spans="1:24" x14ac:dyDescent="0.25">
      <c r="A1000" s="9" t="s">
        <v>68</v>
      </c>
      <c r="B1000" s="30">
        <v>3325.32</v>
      </c>
      <c r="C1000" s="30">
        <v>3325.32</v>
      </c>
      <c r="D1000" s="30">
        <v>3325.32</v>
      </c>
      <c r="E1000" s="30">
        <v>3325.32</v>
      </c>
      <c r="F1000" s="30">
        <v>3325.32</v>
      </c>
      <c r="H1000" s="30">
        <v>3879.54</v>
      </c>
      <c r="I1000" s="30">
        <v>3879.54</v>
      </c>
      <c r="J1000" s="30">
        <v>3879.54</v>
      </c>
      <c r="K1000" s="30">
        <v>3879.54</v>
      </c>
      <c r="L1000" s="30">
        <v>3879.54</v>
      </c>
      <c r="N1000" s="30">
        <v>4433.76</v>
      </c>
      <c r="O1000" s="30">
        <v>4433.76</v>
      </c>
      <c r="P1000" s="30">
        <v>4433.76</v>
      </c>
      <c r="Q1000" s="30">
        <v>4433.76</v>
      </c>
      <c r="R1000" s="30">
        <v>4433.76</v>
      </c>
      <c r="T1000" s="30">
        <v>6650.64</v>
      </c>
      <c r="U1000" s="30">
        <v>6650.64</v>
      </c>
      <c r="V1000" s="30">
        <v>6650.64</v>
      </c>
      <c r="W1000" s="30">
        <v>6650.64</v>
      </c>
      <c r="X1000" s="30">
        <v>6650.64</v>
      </c>
    </row>
    <row r="1001" spans="1:24" x14ac:dyDescent="0.25">
      <c r="A1001" s="9" t="s">
        <v>69</v>
      </c>
      <c r="B1001" s="30">
        <v>1277.0345580000001</v>
      </c>
      <c r="C1001" s="30">
        <v>1277.0345580000001</v>
      </c>
      <c r="D1001" s="30">
        <v>1277.0345580000001</v>
      </c>
      <c r="E1001" s="30">
        <v>1277.0345580000001</v>
      </c>
      <c r="F1001" s="30">
        <v>1277.0345580000001</v>
      </c>
      <c r="H1001" s="30">
        <v>1489.8736510000001</v>
      </c>
      <c r="I1001" s="30">
        <v>1489.8736510000001</v>
      </c>
      <c r="J1001" s="30">
        <v>1489.8736510000001</v>
      </c>
      <c r="K1001" s="30">
        <v>1489.8736510000001</v>
      </c>
      <c r="L1001" s="30">
        <v>1489.8736510000001</v>
      </c>
      <c r="N1001" s="30">
        <v>1702.7127439999999</v>
      </c>
      <c r="O1001" s="30">
        <v>1702.7127439999999</v>
      </c>
      <c r="P1001" s="30">
        <v>1702.7127439999999</v>
      </c>
      <c r="Q1001" s="30">
        <v>1702.7127439999999</v>
      </c>
      <c r="R1001" s="30">
        <v>1702.7127439999999</v>
      </c>
      <c r="T1001" s="30">
        <v>2554.0691160000001</v>
      </c>
      <c r="U1001" s="30">
        <v>2554.0691160000001</v>
      </c>
      <c r="V1001" s="30">
        <v>2554.0691160000001</v>
      </c>
      <c r="W1001" s="30">
        <v>2554.0691160000001</v>
      </c>
      <c r="X1001" s="30">
        <v>2554.0691160000001</v>
      </c>
    </row>
    <row r="1002" spans="1:24" x14ac:dyDescent="0.25">
      <c r="A1002" s="9" t="s">
        <v>70</v>
      </c>
      <c r="B1002" s="30">
        <v>1727.655129314162</v>
      </c>
      <c r="C1002" s="30">
        <v>1534.31688336101</v>
      </c>
      <c r="D1002" s="30">
        <v>1338.0535668104669</v>
      </c>
      <c r="E1002" s="30">
        <v>1148.252552114528</v>
      </c>
      <c r="F1002" s="30">
        <v>955.90133704077891</v>
      </c>
      <c r="H1002" s="30">
        <v>2478.9780924687352</v>
      </c>
      <c r="I1002" s="30">
        <v>2294.765223636256</v>
      </c>
      <c r="J1002" s="30">
        <v>2093.2147878345659</v>
      </c>
      <c r="K1002" s="30">
        <v>1900.1993618189911</v>
      </c>
      <c r="L1002" s="30">
        <v>1707.52374340203</v>
      </c>
      <c r="N1002" s="30">
        <v>2595.65037034138</v>
      </c>
      <c r="O1002" s="30">
        <v>2402.5261442549081</v>
      </c>
      <c r="P1002" s="30">
        <v>2209.498340899986</v>
      </c>
      <c r="Q1002" s="30">
        <v>2016.4898530093169</v>
      </c>
      <c r="R1002" s="30">
        <v>1823.481477626334</v>
      </c>
      <c r="T1002" s="30">
        <v>2944.9547547997308</v>
      </c>
      <c r="U1002" s="30">
        <v>2754.6051274252709</v>
      </c>
      <c r="V1002" s="30">
        <v>2562.4047344745122</v>
      </c>
      <c r="W1002" s="30">
        <v>2368.2680084684598</v>
      </c>
      <c r="X1002" s="30">
        <v>2174.7017094965072</v>
      </c>
    </row>
    <row r="1003" spans="1:24" x14ac:dyDescent="0.25">
      <c r="A1003" s="9" t="s">
        <v>10</v>
      </c>
      <c r="B1003" s="30">
        <v>34189.5573721908</v>
      </c>
      <c r="C1003" s="30">
        <v>30363.476032173541</v>
      </c>
      <c r="D1003" s="30">
        <v>26479.508793917481</v>
      </c>
      <c r="E1003" s="30">
        <v>22723.427750229719</v>
      </c>
      <c r="F1003" s="30">
        <v>18916.879329894691</v>
      </c>
      <c r="H1003" s="30">
        <v>49057.918029340573</v>
      </c>
      <c r="I1003" s="30">
        <v>45412.424006384666</v>
      </c>
      <c r="J1003" s="30">
        <v>41423.826935528581</v>
      </c>
      <c r="K1003" s="30">
        <v>37604.134064245263</v>
      </c>
      <c r="L1003" s="30">
        <v>33791.165840254813</v>
      </c>
      <c r="N1003" s="30">
        <v>51366.812594226612</v>
      </c>
      <c r="O1003" s="30">
        <v>47544.966615993362</v>
      </c>
      <c r="P1003" s="30">
        <v>43725.028802448993</v>
      </c>
      <c r="Q1003" s="30">
        <v>39905.473233695273</v>
      </c>
      <c r="R1003" s="30">
        <v>36085.919891420643</v>
      </c>
      <c r="T1003" s="30">
        <v>58279.397224202788</v>
      </c>
      <c r="U1003" s="30">
        <v>54512.459369841927</v>
      </c>
      <c r="V1003" s="30">
        <v>50708.895654926062</v>
      </c>
      <c r="W1003" s="30">
        <v>46867.012735579723</v>
      </c>
      <c r="X1003" s="30">
        <v>43036.418323689562</v>
      </c>
    </row>
    <row r="1004" spans="1:24" x14ac:dyDescent="0.25">
      <c r="A1004" s="9" t="s">
        <v>26</v>
      </c>
      <c r="B1004" s="30">
        <v>59977.2</v>
      </c>
      <c r="C1004" s="30">
        <v>55966.3</v>
      </c>
      <c r="D1004" s="30">
        <v>51954.7</v>
      </c>
      <c r="E1004" s="30">
        <v>47943.7</v>
      </c>
      <c r="F1004" s="30">
        <v>43932</v>
      </c>
      <c r="H1004" s="30">
        <v>69591.600000000006</v>
      </c>
      <c r="I1004" s="30">
        <v>65584.899999999994</v>
      </c>
      <c r="J1004" s="30">
        <v>61566.2</v>
      </c>
      <c r="K1004" s="30">
        <v>57553.599999999999</v>
      </c>
      <c r="L1004" s="30">
        <v>53540.7</v>
      </c>
      <c r="N1004" s="30">
        <v>72169.8</v>
      </c>
      <c r="O1004" s="30">
        <v>68157.7</v>
      </c>
      <c r="P1004" s="30">
        <v>64144.5</v>
      </c>
      <c r="Q1004" s="30">
        <v>60131.8</v>
      </c>
      <c r="R1004" s="30">
        <v>56119</v>
      </c>
      <c r="T1004" s="30">
        <v>80488.600000000006</v>
      </c>
      <c r="U1004" s="30">
        <v>76474.3</v>
      </c>
      <c r="V1004" s="30">
        <v>72459.600000000006</v>
      </c>
      <c r="W1004" s="30">
        <v>68448.100000000006</v>
      </c>
      <c r="X1004" s="30">
        <v>64431.9</v>
      </c>
    </row>
    <row r="1006" spans="1:24" x14ac:dyDescent="0.25">
      <c r="A1006" s="9" t="s">
        <v>399</v>
      </c>
      <c r="B1006" s="9">
        <v>100</v>
      </c>
      <c r="C1006" s="9">
        <v>95</v>
      </c>
      <c r="D1006" s="9">
        <v>90</v>
      </c>
      <c r="E1006" s="9">
        <v>85</v>
      </c>
      <c r="F1006" s="9">
        <v>80</v>
      </c>
      <c r="G1006" s="9" t="s">
        <v>400</v>
      </c>
      <c r="H1006" s="9">
        <v>100</v>
      </c>
      <c r="I1006" s="9">
        <v>95</v>
      </c>
      <c r="J1006" s="9">
        <v>90</v>
      </c>
      <c r="K1006" s="9">
        <v>85</v>
      </c>
      <c r="L1006" s="9">
        <v>80</v>
      </c>
      <c r="M1006" s="9" t="s">
        <v>401</v>
      </c>
      <c r="N1006" s="9">
        <v>100</v>
      </c>
      <c r="O1006" s="9">
        <v>95</v>
      </c>
      <c r="P1006" s="9">
        <v>90</v>
      </c>
      <c r="Q1006" s="9">
        <v>85</v>
      </c>
      <c r="R1006" s="9">
        <v>80</v>
      </c>
      <c r="S1006" s="9" t="s">
        <v>402</v>
      </c>
      <c r="T1006" s="9">
        <v>100</v>
      </c>
      <c r="U1006" s="9">
        <v>95</v>
      </c>
      <c r="V1006" s="9">
        <v>90</v>
      </c>
      <c r="W1006" s="9">
        <v>85</v>
      </c>
      <c r="X1006" s="9">
        <v>80</v>
      </c>
    </row>
    <row r="1007" spans="1:24" x14ac:dyDescent="0.25">
      <c r="A1007" s="9" t="s">
        <v>22</v>
      </c>
      <c r="B1007" s="30">
        <v>25.943999999999999</v>
      </c>
      <c r="C1007" s="30">
        <v>19.425999999999998</v>
      </c>
      <c r="D1007" s="30">
        <v>18.170000000000002</v>
      </c>
      <c r="E1007" s="30">
        <v>17.036999999999999</v>
      </c>
      <c r="F1007" s="30">
        <v>15.894</v>
      </c>
      <c r="H1007" s="30">
        <v>25.681999999999999</v>
      </c>
      <c r="I1007" s="30">
        <v>20.193000000000001</v>
      </c>
      <c r="J1007" s="30">
        <v>19.036000000000001</v>
      </c>
      <c r="K1007" s="30">
        <v>17.885999999999999</v>
      </c>
      <c r="L1007" s="30">
        <v>16.742999999999999</v>
      </c>
      <c r="N1007" s="30">
        <v>25.873000000000001</v>
      </c>
      <c r="O1007" s="30">
        <v>20.398</v>
      </c>
      <c r="P1007" s="30">
        <v>19.152999999999999</v>
      </c>
      <c r="Q1007" s="30">
        <v>18.018000000000001</v>
      </c>
      <c r="R1007" s="30">
        <v>16.873000000000001</v>
      </c>
      <c r="T1007" s="30">
        <v>29.402999999999999</v>
      </c>
      <c r="U1007" s="30">
        <v>21.285</v>
      </c>
      <c r="V1007" s="30">
        <v>19.798999999999999</v>
      </c>
      <c r="W1007" s="30">
        <v>18.452000000000002</v>
      </c>
      <c r="X1007" s="30">
        <v>17.279</v>
      </c>
    </row>
    <row r="1008" spans="1:24" x14ac:dyDescent="0.25">
      <c r="A1008" s="9" t="s">
        <v>23</v>
      </c>
      <c r="B1008" s="30">
        <v>5.4980000000000002</v>
      </c>
      <c r="C1008" s="30">
        <v>4.4020000000000001</v>
      </c>
      <c r="D1008" s="30">
        <v>3.35</v>
      </c>
      <c r="E1008" s="30">
        <v>2.7879999999999998</v>
      </c>
      <c r="F1008" s="30">
        <v>2.359</v>
      </c>
      <c r="H1008" s="30">
        <v>6.9139999999999997</v>
      </c>
      <c r="I1008" s="30">
        <v>5.2329999999999997</v>
      </c>
      <c r="J1008" s="30">
        <v>4.758</v>
      </c>
      <c r="K1008" s="30">
        <v>4.3540000000000001</v>
      </c>
      <c r="L1008" s="30">
        <v>3.9390000000000001</v>
      </c>
      <c r="N1008" s="30">
        <v>6.9379999999999997</v>
      </c>
      <c r="O1008" s="30">
        <v>5.93</v>
      </c>
      <c r="P1008" s="30">
        <v>5.056</v>
      </c>
      <c r="Q1008" s="30">
        <v>4.5439999999999996</v>
      </c>
      <c r="R1008" s="30">
        <v>4.1379999999999999</v>
      </c>
      <c r="T1008" s="30">
        <v>10.62</v>
      </c>
      <c r="U1008" s="30">
        <v>9.1630000000000003</v>
      </c>
      <c r="V1008" s="30">
        <v>7.5270000000000001</v>
      </c>
      <c r="W1008" s="30">
        <v>6.5339999999999998</v>
      </c>
      <c r="X1008" s="30">
        <v>5.6260000000000003</v>
      </c>
    </row>
    <row r="1009" spans="1:24" x14ac:dyDescent="0.25">
      <c r="A1009" s="9" t="s">
        <v>24</v>
      </c>
      <c r="B1009" s="30">
        <v>34.72</v>
      </c>
      <c r="C1009" s="30">
        <v>30.164999999999999</v>
      </c>
      <c r="D1009" s="30">
        <v>26.728999999999999</v>
      </c>
      <c r="E1009" s="30">
        <v>23.138000000000002</v>
      </c>
      <c r="F1009" s="30">
        <v>19.547000000000001</v>
      </c>
      <c r="H1009" s="30">
        <v>54.401000000000003</v>
      </c>
      <c r="I1009" s="30">
        <v>45.567999999999998</v>
      </c>
      <c r="J1009" s="30">
        <v>41.713000000000001</v>
      </c>
      <c r="K1009" s="30">
        <v>37.81</v>
      </c>
      <c r="L1009" s="30">
        <v>33.930999999999997</v>
      </c>
      <c r="N1009" s="30">
        <v>56.484000000000002</v>
      </c>
      <c r="O1009" s="30">
        <v>47.414999999999999</v>
      </c>
      <c r="P1009" s="30">
        <v>43.857999999999997</v>
      </c>
      <c r="Q1009" s="30">
        <v>40.036999999999999</v>
      </c>
      <c r="R1009" s="30">
        <v>36.176000000000002</v>
      </c>
      <c r="T1009" s="30">
        <v>56.543999999999997</v>
      </c>
      <c r="U1009" s="30">
        <v>54.228000000000002</v>
      </c>
      <c r="V1009" s="30">
        <v>50.8</v>
      </c>
      <c r="W1009" s="30">
        <v>47.280999999999999</v>
      </c>
      <c r="X1009" s="30">
        <v>43.503999999999998</v>
      </c>
    </row>
    <row r="1010" spans="1:24" x14ac:dyDescent="0.25">
      <c r="A1010" s="9" t="s">
        <v>25</v>
      </c>
      <c r="B1010" s="30">
        <v>0</v>
      </c>
      <c r="C1010" s="30">
        <v>0</v>
      </c>
      <c r="D1010" s="30">
        <v>0</v>
      </c>
      <c r="E1010" s="30">
        <v>0</v>
      </c>
      <c r="F1010" s="30">
        <v>0</v>
      </c>
      <c r="H1010" s="30">
        <v>0</v>
      </c>
      <c r="I1010" s="30">
        <v>0</v>
      </c>
      <c r="J1010" s="30">
        <v>0</v>
      </c>
      <c r="K1010" s="30">
        <v>0</v>
      </c>
      <c r="L1010" s="30">
        <v>0</v>
      </c>
      <c r="N1010" s="30">
        <v>0</v>
      </c>
      <c r="O1010" s="30">
        <v>0</v>
      </c>
      <c r="P1010" s="30">
        <v>0</v>
      </c>
      <c r="Q1010" s="30">
        <v>0</v>
      </c>
      <c r="R1010" s="30">
        <v>0</v>
      </c>
      <c r="T1010" s="30">
        <v>0</v>
      </c>
      <c r="U1010" s="30">
        <v>0</v>
      </c>
      <c r="V1010" s="30">
        <v>0</v>
      </c>
      <c r="W1010" s="30">
        <v>0</v>
      </c>
      <c r="X1010" s="30">
        <v>0</v>
      </c>
    </row>
    <row r="1011" spans="1:24" x14ac:dyDescent="0.25">
      <c r="A1011" s="9" t="s">
        <v>64</v>
      </c>
      <c r="B1011" s="30">
        <v>36321.18</v>
      </c>
      <c r="C1011" s="30">
        <v>27196.68</v>
      </c>
      <c r="D1011" s="30">
        <v>25438.560000000001</v>
      </c>
      <c r="E1011" s="30">
        <v>23851.24</v>
      </c>
      <c r="F1011" s="30">
        <v>22251.32</v>
      </c>
      <c r="H1011" s="30">
        <v>35954.800000000003</v>
      </c>
      <c r="I1011" s="30">
        <v>28269.919999999998</v>
      </c>
      <c r="J1011" s="30">
        <v>26650.82</v>
      </c>
      <c r="K1011" s="30">
        <v>25040.68</v>
      </c>
      <c r="L1011" s="30">
        <v>23440.62</v>
      </c>
      <c r="N1011" s="30">
        <v>36222.480000000003</v>
      </c>
      <c r="O1011" s="30">
        <v>28557.9</v>
      </c>
      <c r="P1011" s="30">
        <v>26814.76</v>
      </c>
      <c r="Q1011" s="30">
        <v>25225.9</v>
      </c>
      <c r="R1011" s="30">
        <v>23622.2</v>
      </c>
      <c r="T1011" s="30">
        <v>41164.76</v>
      </c>
      <c r="U1011" s="30">
        <v>29798.86</v>
      </c>
      <c r="V1011" s="30">
        <v>27718.74</v>
      </c>
      <c r="W1011" s="30">
        <v>25832.66</v>
      </c>
      <c r="X1011" s="30">
        <v>24189.9</v>
      </c>
    </row>
    <row r="1012" spans="1:24" x14ac:dyDescent="0.25">
      <c r="A1012" s="9" t="s">
        <v>65</v>
      </c>
      <c r="B1012" s="30">
        <v>6184.4536063117921</v>
      </c>
      <c r="C1012" s="30">
        <v>4630.8133630489929</v>
      </c>
      <c r="D1012" s="30">
        <v>4331.4560301008642</v>
      </c>
      <c r="E1012" s="30">
        <v>4061.1810308202571</v>
      </c>
      <c r="F1012" s="30">
        <v>3788.760613482209</v>
      </c>
      <c r="H1012" s="30">
        <v>6122.06961679712</v>
      </c>
      <c r="I1012" s="30">
        <v>4813.5553055860473</v>
      </c>
      <c r="J1012" s="30">
        <v>4537.8690852050077</v>
      </c>
      <c r="K1012" s="30">
        <v>4263.7084954425918</v>
      </c>
      <c r="L1012" s="30">
        <v>3991.2642401261278</v>
      </c>
      <c r="N1012" s="30">
        <v>6167.6478315285131</v>
      </c>
      <c r="O1012" s="30">
        <v>4862.590027187759</v>
      </c>
      <c r="P1012" s="30">
        <v>4565.7833579301441</v>
      </c>
      <c r="Q1012" s="30">
        <v>4295.2461408869603</v>
      </c>
      <c r="R1012" s="30">
        <v>4022.182098131681</v>
      </c>
      <c r="T1012" s="30">
        <v>7009.1761455701444</v>
      </c>
      <c r="U1012" s="30">
        <v>5073.8898678671849</v>
      </c>
      <c r="V1012" s="30">
        <v>4719.7051845622555</v>
      </c>
      <c r="W1012" s="30">
        <v>4398.5599393419043</v>
      </c>
      <c r="X1012" s="30">
        <v>4118.8451006085606</v>
      </c>
    </row>
    <row r="1013" spans="1:24" x14ac:dyDescent="0.25">
      <c r="A1013" s="9" t="s">
        <v>66</v>
      </c>
      <c r="B1013" s="30">
        <v>22159.970028157761</v>
      </c>
      <c r="C1013" s="30">
        <v>18988.496024575259</v>
      </c>
      <c r="D1013" s="30">
        <v>16437.124710080381</v>
      </c>
      <c r="E1013" s="30">
        <v>14150.024600737681</v>
      </c>
      <c r="F1013" s="30">
        <v>11956.94007197254</v>
      </c>
      <c r="H1013" s="30">
        <v>33522.097760960598</v>
      </c>
      <c r="I1013" s="30">
        <v>27684.79448166737</v>
      </c>
      <c r="J1013" s="30">
        <v>25320.773616658011</v>
      </c>
      <c r="K1013" s="30">
        <v>22980.11280582166</v>
      </c>
      <c r="L1013" s="30">
        <v>20645.00271965333</v>
      </c>
      <c r="N1013" s="30">
        <v>34636.172813931829</v>
      </c>
      <c r="O1013" s="30">
        <v>29149.424662914</v>
      </c>
      <c r="P1013" s="30">
        <v>26659.693639691821</v>
      </c>
      <c r="Q1013" s="30">
        <v>24286.883338827429</v>
      </c>
      <c r="R1013" s="30">
        <v>21967.429246852022</v>
      </c>
      <c r="T1013" s="30">
        <v>37263.718399275996</v>
      </c>
      <c r="U1013" s="30">
        <v>35016.413169499669</v>
      </c>
      <c r="V1013" s="30">
        <v>32057.710237340831</v>
      </c>
      <c r="W1013" s="30">
        <v>29504.604570588861</v>
      </c>
      <c r="X1013" s="30">
        <v>26875.285537441221</v>
      </c>
    </row>
    <row r="1014" spans="1:24" x14ac:dyDescent="0.25">
      <c r="A1014" s="9" t="s">
        <v>67</v>
      </c>
      <c r="B1014" s="30">
        <v>5911.8356742954411</v>
      </c>
      <c r="C1014" s="30">
        <v>5136.232992276</v>
      </c>
      <c r="D1014" s="30">
        <v>4551.2490019473598</v>
      </c>
      <c r="E1014" s="30">
        <v>3939.7367470672011</v>
      </c>
      <c r="F1014" s="30">
        <v>3328.3607092065599</v>
      </c>
      <c r="H1014" s="30">
        <v>9262.9957071441604</v>
      </c>
      <c r="I1014" s="30">
        <v>7758.85332334944</v>
      </c>
      <c r="J1014" s="30">
        <v>7102.57675042952</v>
      </c>
      <c r="K1014" s="30">
        <v>6437.9909393188809</v>
      </c>
      <c r="L1014" s="30">
        <v>5777.5256930487203</v>
      </c>
      <c r="N1014" s="30">
        <v>9617.6877988468004</v>
      </c>
      <c r="O1014" s="30">
        <v>8073.4465299308804</v>
      </c>
      <c r="P1014" s="30">
        <v>7467.6894441254399</v>
      </c>
      <c r="Q1014" s="30">
        <v>6817.1850674076804</v>
      </c>
      <c r="R1014" s="30">
        <v>6159.7506498218399</v>
      </c>
      <c r="T1014" s="30">
        <v>9627.8529939284799</v>
      </c>
      <c r="U1014" s="30">
        <v>9233.4706681631997</v>
      </c>
      <c r="V1014" s="30">
        <v>8649.7466852651196</v>
      </c>
      <c r="W1014" s="30">
        <v>8050.5280163966399</v>
      </c>
      <c r="X1014" s="30">
        <v>7407.4304401152813</v>
      </c>
    </row>
    <row r="1015" spans="1:24" x14ac:dyDescent="0.25">
      <c r="A1015" s="9" t="s">
        <v>68</v>
      </c>
      <c r="B1015" s="30">
        <v>0</v>
      </c>
      <c r="C1015" s="30">
        <v>0</v>
      </c>
      <c r="D1015" s="30">
        <v>0</v>
      </c>
      <c r="E1015" s="30">
        <v>0</v>
      </c>
      <c r="F1015" s="30">
        <v>0</v>
      </c>
      <c r="H1015" s="30">
        <v>0</v>
      </c>
      <c r="I1015" s="30">
        <v>0</v>
      </c>
      <c r="J1015" s="30">
        <v>0</v>
      </c>
      <c r="K1015" s="30">
        <v>0</v>
      </c>
      <c r="L1015" s="30">
        <v>0</v>
      </c>
      <c r="N1015" s="30">
        <v>0</v>
      </c>
      <c r="O1015" s="30">
        <v>0</v>
      </c>
      <c r="P1015" s="30">
        <v>0</v>
      </c>
      <c r="Q1015" s="30">
        <v>0</v>
      </c>
      <c r="R1015" s="30">
        <v>0</v>
      </c>
      <c r="T1015" s="30">
        <v>0</v>
      </c>
      <c r="U1015" s="30">
        <v>0</v>
      </c>
      <c r="V1015" s="30">
        <v>0</v>
      </c>
      <c r="W1015" s="30">
        <v>0</v>
      </c>
      <c r="X1015" s="30">
        <v>0</v>
      </c>
    </row>
    <row r="1016" spans="1:24" x14ac:dyDescent="0.25">
      <c r="A1016" s="9" t="s">
        <v>69</v>
      </c>
      <c r="B1016" s="30">
        <v>0</v>
      </c>
      <c r="C1016" s="30">
        <v>0</v>
      </c>
      <c r="D1016" s="30">
        <v>0</v>
      </c>
      <c r="E1016" s="30">
        <v>0</v>
      </c>
      <c r="F1016" s="30">
        <v>0</v>
      </c>
      <c r="H1016" s="30">
        <v>0</v>
      </c>
      <c r="I1016" s="30">
        <v>0</v>
      </c>
      <c r="J1016" s="30">
        <v>0</v>
      </c>
      <c r="K1016" s="30">
        <v>0</v>
      </c>
      <c r="L1016" s="30">
        <v>0</v>
      </c>
      <c r="N1016" s="30">
        <v>0</v>
      </c>
      <c r="O1016" s="30">
        <v>0</v>
      </c>
      <c r="P1016" s="30">
        <v>0</v>
      </c>
      <c r="Q1016" s="30">
        <v>0</v>
      </c>
      <c r="R1016" s="30">
        <v>0</v>
      </c>
      <c r="T1016" s="30">
        <v>0</v>
      </c>
      <c r="U1016" s="30">
        <v>0</v>
      </c>
      <c r="V1016" s="30">
        <v>0</v>
      </c>
      <c r="W1016" s="30">
        <v>0</v>
      </c>
      <c r="X1016" s="30">
        <v>0</v>
      </c>
    </row>
    <row r="1017" spans="1:24" x14ac:dyDescent="0.25">
      <c r="A1017" s="9" t="s">
        <v>70</v>
      </c>
      <c r="B1017" s="30">
        <v>0</v>
      </c>
      <c r="C1017" s="30">
        <v>0</v>
      </c>
      <c r="D1017" s="30">
        <v>0</v>
      </c>
      <c r="E1017" s="30">
        <v>0</v>
      </c>
      <c r="F1017" s="30">
        <v>0</v>
      </c>
      <c r="H1017" s="30">
        <v>0</v>
      </c>
      <c r="I1017" s="30">
        <v>0</v>
      </c>
      <c r="J1017" s="30">
        <v>0</v>
      </c>
      <c r="K1017" s="30">
        <v>0</v>
      </c>
      <c r="L1017" s="30">
        <v>0</v>
      </c>
      <c r="N1017" s="30">
        <v>0</v>
      </c>
      <c r="O1017" s="30">
        <v>0</v>
      </c>
      <c r="P1017" s="30">
        <v>0</v>
      </c>
      <c r="Q1017" s="30">
        <v>0</v>
      </c>
      <c r="R1017" s="30">
        <v>0</v>
      </c>
      <c r="T1017" s="30">
        <v>0</v>
      </c>
      <c r="U1017" s="30">
        <v>0</v>
      </c>
      <c r="V1017" s="30">
        <v>0</v>
      </c>
      <c r="W1017" s="30">
        <v>0</v>
      </c>
      <c r="X1017" s="30">
        <v>0</v>
      </c>
    </row>
    <row r="1018" spans="1:24" x14ac:dyDescent="0.25">
      <c r="A1018" s="9" t="s">
        <v>10</v>
      </c>
      <c r="B1018" s="30">
        <v>0</v>
      </c>
      <c r="C1018" s="30">
        <v>0</v>
      </c>
      <c r="D1018" s="30">
        <v>0</v>
      </c>
      <c r="E1018" s="30">
        <v>0</v>
      </c>
      <c r="F1018" s="30">
        <v>0</v>
      </c>
      <c r="H1018" s="30">
        <v>0</v>
      </c>
      <c r="I1018" s="30">
        <v>0</v>
      </c>
      <c r="J1018" s="30">
        <v>0</v>
      </c>
      <c r="K1018" s="30">
        <v>0</v>
      </c>
      <c r="L1018" s="30">
        <v>0</v>
      </c>
      <c r="N1018" s="30">
        <v>0</v>
      </c>
      <c r="O1018" s="30">
        <v>0</v>
      </c>
      <c r="P1018" s="30">
        <v>0</v>
      </c>
      <c r="Q1018" s="30">
        <v>0</v>
      </c>
      <c r="R1018" s="30">
        <v>0</v>
      </c>
      <c r="T1018" s="30">
        <v>0</v>
      </c>
      <c r="U1018" s="30">
        <v>0</v>
      </c>
      <c r="V1018" s="30">
        <v>0</v>
      </c>
      <c r="W1018" s="30">
        <v>0</v>
      </c>
      <c r="X1018" s="30">
        <v>0</v>
      </c>
    </row>
    <row r="1019" spans="1:24" x14ac:dyDescent="0.25">
      <c r="A1019" s="9" t="s">
        <v>26</v>
      </c>
      <c r="B1019" s="30">
        <v>70578</v>
      </c>
      <c r="C1019" s="30">
        <v>55952.6</v>
      </c>
      <c r="D1019" s="30">
        <v>50758.9</v>
      </c>
      <c r="E1019" s="30">
        <v>46002.5</v>
      </c>
      <c r="F1019" s="30">
        <v>41325.800000000003</v>
      </c>
      <c r="H1019" s="30">
        <v>84862.5</v>
      </c>
      <c r="I1019" s="30">
        <v>68527.5</v>
      </c>
      <c r="J1019" s="30">
        <v>63612.4</v>
      </c>
      <c r="K1019" s="30">
        <v>58722.9</v>
      </c>
      <c r="L1019" s="30">
        <v>53854.9</v>
      </c>
      <c r="N1019" s="30">
        <v>86644.6</v>
      </c>
      <c r="O1019" s="30">
        <v>70643.7</v>
      </c>
      <c r="P1019" s="30">
        <v>65508.3</v>
      </c>
      <c r="Q1019" s="30">
        <v>60625.5</v>
      </c>
      <c r="R1019" s="30">
        <v>55771.9</v>
      </c>
      <c r="T1019" s="30">
        <v>95066.1</v>
      </c>
      <c r="U1019" s="30">
        <v>79123.100000000006</v>
      </c>
      <c r="V1019" s="30">
        <v>73146.399999999994</v>
      </c>
      <c r="W1019" s="30">
        <v>67786.7</v>
      </c>
      <c r="X1019" s="30">
        <v>62591.9</v>
      </c>
    </row>
    <row r="1021" spans="1:24" x14ac:dyDescent="0.25">
      <c r="A1021" s="9" t="s">
        <v>403</v>
      </c>
      <c r="B1021" s="9">
        <v>100</v>
      </c>
      <c r="C1021" s="9">
        <v>95</v>
      </c>
      <c r="D1021" s="9">
        <v>90</v>
      </c>
      <c r="E1021" s="9">
        <v>85</v>
      </c>
      <c r="F1021" s="9">
        <v>80</v>
      </c>
      <c r="G1021" s="9" t="s">
        <v>404</v>
      </c>
      <c r="H1021" s="9">
        <v>100</v>
      </c>
      <c r="I1021" s="9">
        <v>95</v>
      </c>
      <c r="J1021" s="9">
        <v>90</v>
      </c>
      <c r="K1021" s="9">
        <v>85</v>
      </c>
      <c r="L1021" s="9">
        <v>80</v>
      </c>
      <c r="M1021" s="9" t="s">
        <v>405</v>
      </c>
      <c r="N1021" s="9">
        <v>100</v>
      </c>
      <c r="O1021" s="9">
        <v>95</v>
      </c>
      <c r="P1021" s="9">
        <v>90</v>
      </c>
      <c r="Q1021" s="9">
        <v>85</v>
      </c>
      <c r="R1021" s="9">
        <v>80</v>
      </c>
      <c r="S1021" s="9" t="s">
        <v>406</v>
      </c>
      <c r="T1021" s="9">
        <v>100</v>
      </c>
      <c r="U1021" s="9">
        <v>95</v>
      </c>
      <c r="V1021" s="9">
        <v>90</v>
      </c>
      <c r="W1021" s="9">
        <v>85</v>
      </c>
      <c r="X1021" s="9">
        <v>80</v>
      </c>
    </row>
    <row r="1022" spans="1:24" x14ac:dyDescent="0.25">
      <c r="A1022" s="9" t="s">
        <v>22</v>
      </c>
      <c r="B1022" s="30">
        <v>0</v>
      </c>
      <c r="C1022" s="30">
        <v>0</v>
      </c>
      <c r="D1022" s="30">
        <v>0</v>
      </c>
      <c r="E1022" s="30">
        <v>0</v>
      </c>
      <c r="F1022" s="30">
        <v>0</v>
      </c>
      <c r="H1022" s="30">
        <v>0</v>
      </c>
      <c r="I1022" s="30">
        <v>0</v>
      </c>
      <c r="J1022" s="30">
        <v>0</v>
      </c>
      <c r="K1022" s="30">
        <v>0</v>
      </c>
      <c r="L1022" s="30">
        <v>0</v>
      </c>
      <c r="N1022" s="30">
        <v>0</v>
      </c>
      <c r="O1022" s="30">
        <v>0</v>
      </c>
      <c r="P1022" s="30">
        <v>0</v>
      </c>
      <c r="Q1022" s="30">
        <v>0</v>
      </c>
      <c r="R1022" s="30">
        <v>0</v>
      </c>
      <c r="T1022" s="30">
        <v>0</v>
      </c>
      <c r="U1022" s="30">
        <v>0</v>
      </c>
      <c r="V1022" s="30">
        <v>0</v>
      </c>
      <c r="W1022" s="30">
        <v>0</v>
      </c>
      <c r="X1022" s="30">
        <v>0</v>
      </c>
    </row>
    <row r="1023" spans="1:24" x14ac:dyDescent="0.25">
      <c r="A1023" s="9" t="s">
        <v>23</v>
      </c>
      <c r="B1023" s="30">
        <v>0</v>
      </c>
      <c r="C1023" s="30">
        <v>0</v>
      </c>
      <c r="D1023" s="30">
        <v>0</v>
      </c>
      <c r="E1023" s="30">
        <v>0</v>
      </c>
      <c r="F1023" s="30">
        <v>0</v>
      </c>
      <c r="H1023" s="30">
        <v>0</v>
      </c>
      <c r="I1023" s="30">
        <v>0</v>
      </c>
      <c r="J1023" s="30">
        <v>0</v>
      </c>
      <c r="K1023" s="30">
        <v>0</v>
      </c>
      <c r="L1023" s="30">
        <v>0</v>
      </c>
      <c r="N1023" s="30">
        <v>0</v>
      </c>
      <c r="O1023" s="30">
        <v>0</v>
      </c>
      <c r="P1023" s="30">
        <v>0</v>
      </c>
      <c r="Q1023" s="30">
        <v>0</v>
      </c>
      <c r="R1023" s="30">
        <v>0</v>
      </c>
      <c r="T1023" s="30">
        <v>0</v>
      </c>
      <c r="U1023" s="30">
        <v>0</v>
      </c>
      <c r="V1023" s="30">
        <v>0</v>
      </c>
      <c r="W1023" s="30">
        <v>0</v>
      </c>
      <c r="X1023" s="30">
        <v>0</v>
      </c>
    </row>
    <row r="1024" spans="1:24" x14ac:dyDescent="0.25">
      <c r="A1024" s="9" t="s">
        <v>24</v>
      </c>
      <c r="B1024" s="30">
        <v>0</v>
      </c>
      <c r="C1024" s="30">
        <v>0</v>
      </c>
      <c r="D1024" s="30">
        <v>0</v>
      </c>
      <c r="E1024" s="30">
        <v>0</v>
      </c>
      <c r="F1024" s="30">
        <v>0</v>
      </c>
      <c r="H1024" s="30">
        <v>0</v>
      </c>
      <c r="I1024" s="30">
        <v>0</v>
      </c>
      <c r="J1024" s="30">
        <v>0</v>
      </c>
      <c r="K1024" s="30">
        <v>0</v>
      </c>
      <c r="L1024" s="30">
        <v>0</v>
      </c>
      <c r="N1024" s="30">
        <v>0</v>
      </c>
      <c r="O1024" s="30">
        <v>0</v>
      </c>
      <c r="P1024" s="30">
        <v>0</v>
      </c>
      <c r="Q1024" s="30">
        <v>0</v>
      </c>
      <c r="R1024" s="30">
        <v>0</v>
      </c>
      <c r="T1024" s="30">
        <v>0</v>
      </c>
      <c r="U1024" s="30">
        <v>0</v>
      </c>
      <c r="V1024" s="30">
        <v>0</v>
      </c>
      <c r="W1024" s="30">
        <v>0</v>
      </c>
      <c r="X1024" s="30">
        <v>0</v>
      </c>
    </row>
    <row r="1025" spans="1:24" x14ac:dyDescent="0.25">
      <c r="A1025" s="9" t="s">
        <v>25</v>
      </c>
      <c r="B1025" s="30">
        <v>6</v>
      </c>
      <c r="C1025" s="30">
        <v>6</v>
      </c>
      <c r="D1025" s="30">
        <v>6</v>
      </c>
      <c r="E1025" s="30">
        <v>6</v>
      </c>
      <c r="F1025" s="30">
        <v>6</v>
      </c>
      <c r="H1025" s="30">
        <v>7</v>
      </c>
      <c r="I1025" s="30">
        <v>7</v>
      </c>
      <c r="J1025" s="30">
        <v>7</v>
      </c>
      <c r="K1025" s="30">
        <v>7</v>
      </c>
      <c r="L1025" s="30">
        <v>7</v>
      </c>
      <c r="N1025" s="30">
        <v>8</v>
      </c>
      <c r="O1025" s="30">
        <v>8</v>
      </c>
      <c r="P1025" s="30">
        <v>8</v>
      </c>
      <c r="Q1025" s="30">
        <v>8</v>
      </c>
      <c r="R1025" s="30">
        <v>8</v>
      </c>
      <c r="T1025" s="30">
        <v>12</v>
      </c>
      <c r="U1025" s="30">
        <v>12</v>
      </c>
      <c r="V1025" s="30">
        <v>12</v>
      </c>
      <c r="W1025" s="30">
        <v>12</v>
      </c>
      <c r="X1025" s="30">
        <v>12</v>
      </c>
    </row>
    <row r="1026" spans="1:24" x14ac:dyDescent="0.25">
      <c r="A1026" s="9" t="s">
        <v>64</v>
      </c>
      <c r="B1026" s="30">
        <v>0</v>
      </c>
      <c r="C1026" s="30">
        <v>0</v>
      </c>
      <c r="D1026" s="30">
        <v>0</v>
      </c>
      <c r="E1026" s="30">
        <v>0</v>
      </c>
      <c r="F1026" s="30">
        <v>0</v>
      </c>
      <c r="H1026" s="30">
        <v>0</v>
      </c>
      <c r="I1026" s="30">
        <v>0</v>
      </c>
      <c r="J1026" s="30">
        <v>0</v>
      </c>
      <c r="K1026" s="30">
        <v>0</v>
      </c>
      <c r="L1026" s="30">
        <v>0</v>
      </c>
      <c r="N1026" s="30">
        <v>0</v>
      </c>
      <c r="O1026" s="30">
        <v>0</v>
      </c>
      <c r="P1026" s="30">
        <v>0</v>
      </c>
      <c r="Q1026" s="30">
        <v>0</v>
      </c>
      <c r="R1026" s="30">
        <v>0</v>
      </c>
      <c r="T1026" s="30">
        <v>0</v>
      </c>
      <c r="U1026" s="30">
        <v>0</v>
      </c>
      <c r="V1026" s="30">
        <v>0</v>
      </c>
      <c r="W1026" s="30">
        <v>0</v>
      </c>
      <c r="X1026" s="30">
        <v>0</v>
      </c>
    </row>
    <row r="1027" spans="1:24" x14ac:dyDescent="0.25">
      <c r="A1027" s="9" t="s">
        <v>65</v>
      </c>
      <c r="B1027" s="30">
        <v>0</v>
      </c>
      <c r="C1027" s="30">
        <v>0</v>
      </c>
      <c r="D1027" s="30">
        <v>0</v>
      </c>
      <c r="E1027" s="30">
        <v>0</v>
      </c>
      <c r="F1027" s="30">
        <v>0</v>
      </c>
      <c r="H1027" s="30">
        <v>0</v>
      </c>
      <c r="I1027" s="30">
        <v>0</v>
      </c>
      <c r="J1027" s="30">
        <v>0</v>
      </c>
      <c r="K1027" s="30">
        <v>0</v>
      </c>
      <c r="L1027" s="30">
        <v>0</v>
      </c>
      <c r="N1027" s="30">
        <v>0</v>
      </c>
      <c r="O1027" s="30">
        <v>0</v>
      </c>
      <c r="P1027" s="30">
        <v>0</v>
      </c>
      <c r="Q1027" s="30">
        <v>0</v>
      </c>
      <c r="R1027" s="30">
        <v>0</v>
      </c>
      <c r="T1027" s="30">
        <v>0</v>
      </c>
      <c r="U1027" s="30">
        <v>0</v>
      </c>
      <c r="V1027" s="30">
        <v>0</v>
      </c>
      <c r="W1027" s="30">
        <v>0</v>
      </c>
      <c r="X1027" s="30">
        <v>0</v>
      </c>
    </row>
    <row r="1028" spans="1:24" x14ac:dyDescent="0.25">
      <c r="A1028" s="9" t="s">
        <v>66</v>
      </c>
      <c r="B1028" s="30">
        <v>0</v>
      </c>
      <c r="C1028" s="30">
        <v>0</v>
      </c>
      <c r="D1028" s="30">
        <v>0</v>
      </c>
      <c r="E1028" s="30">
        <v>0</v>
      </c>
      <c r="F1028" s="30">
        <v>0</v>
      </c>
      <c r="H1028" s="30">
        <v>0</v>
      </c>
      <c r="I1028" s="30">
        <v>0</v>
      </c>
      <c r="J1028" s="30">
        <v>0</v>
      </c>
      <c r="K1028" s="30">
        <v>0</v>
      </c>
      <c r="L1028" s="30">
        <v>0</v>
      </c>
      <c r="N1028" s="30">
        <v>0</v>
      </c>
      <c r="O1028" s="30">
        <v>0</v>
      </c>
      <c r="P1028" s="30">
        <v>0</v>
      </c>
      <c r="Q1028" s="30">
        <v>0</v>
      </c>
      <c r="R1028" s="30">
        <v>0</v>
      </c>
      <c r="T1028" s="30">
        <v>0</v>
      </c>
      <c r="U1028" s="30">
        <v>0</v>
      </c>
      <c r="V1028" s="30">
        <v>0</v>
      </c>
      <c r="W1028" s="30">
        <v>0</v>
      </c>
      <c r="X1028" s="30">
        <v>0</v>
      </c>
    </row>
    <row r="1029" spans="1:24" x14ac:dyDescent="0.25">
      <c r="A1029" s="9" t="s">
        <v>67</v>
      </c>
      <c r="B1029" s="30">
        <v>0</v>
      </c>
      <c r="C1029" s="30">
        <v>0</v>
      </c>
      <c r="D1029" s="30">
        <v>0</v>
      </c>
      <c r="E1029" s="30">
        <v>0</v>
      </c>
      <c r="F1029" s="30">
        <v>0</v>
      </c>
      <c r="H1029" s="30">
        <v>0</v>
      </c>
      <c r="I1029" s="30">
        <v>0</v>
      </c>
      <c r="J1029" s="30">
        <v>0</v>
      </c>
      <c r="K1029" s="30">
        <v>0</v>
      </c>
      <c r="L1029" s="30">
        <v>0</v>
      </c>
      <c r="N1029" s="30">
        <v>0</v>
      </c>
      <c r="O1029" s="30">
        <v>0</v>
      </c>
      <c r="P1029" s="30">
        <v>0</v>
      </c>
      <c r="Q1029" s="30">
        <v>0</v>
      </c>
      <c r="R1029" s="30">
        <v>0</v>
      </c>
      <c r="T1029" s="30">
        <v>0</v>
      </c>
      <c r="U1029" s="30">
        <v>0</v>
      </c>
      <c r="V1029" s="30">
        <v>0</v>
      </c>
      <c r="W1029" s="30">
        <v>0</v>
      </c>
      <c r="X1029" s="30">
        <v>0</v>
      </c>
    </row>
    <row r="1030" spans="1:24" x14ac:dyDescent="0.25">
      <c r="A1030" s="9" t="s">
        <v>68</v>
      </c>
      <c r="B1030" s="30">
        <v>3325.32</v>
      </c>
      <c r="C1030" s="30">
        <v>3325.32</v>
      </c>
      <c r="D1030" s="30">
        <v>3325.32</v>
      </c>
      <c r="E1030" s="30">
        <v>3325.32</v>
      </c>
      <c r="F1030" s="30">
        <v>3325.32</v>
      </c>
      <c r="H1030" s="30">
        <v>3879.54</v>
      </c>
      <c r="I1030" s="30">
        <v>3879.54</v>
      </c>
      <c r="J1030" s="30">
        <v>3879.54</v>
      </c>
      <c r="K1030" s="30">
        <v>3879.54</v>
      </c>
      <c r="L1030" s="30">
        <v>3879.54</v>
      </c>
      <c r="N1030" s="30">
        <v>4433.76</v>
      </c>
      <c r="O1030" s="30">
        <v>4433.76</v>
      </c>
      <c r="P1030" s="30">
        <v>4433.76</v>
      </c>
      <c r="Q1030" s="30">
        <v>4433.76</v>
      </c>
      <c r="R1030" s="30">
        <v>4433.76</v>
      </c>
      <c r="T1030" s="30">
        <v>6650.64</v>
      </c>
      <c r="U1030" s="30">
        <v>6650.64</v>
      </c>
      <c r="V1030" s="30">
        <v>6650.64</v>
      </c>
      <c r="W1030" s="30">
        <v>6650.64</v>
      </c>
      <c r="X1030" s="30">
        <v>6650.64</v>
      </c>
    </row>
    <row r="1031" spans="1:24" x14ac:dyDescent="0.25">
      <c r="A1031" s="9" t="s">
        <v>69</v>
      </c>
      <c r="B1031" s="30">
        <v>1277.0345580000001</v>
      </c>
      <c r="C1031" s="30">
        <v>1277.0345580000001</v>
      </c>
      <c r="D1031" s="30">
        <v>1277.0345580000001</v>
      </c>
      <c r="E1031" s="30">
        <v>1277.0345580000001</v>
      </c>
      <c r="F1031" s="30">
        <v>1277.0345580000001</v>
      </c>
      <c r="H1031" s="30">
        <v>1489.8736510000001</v>
      </c>
      <c r="I1031" s="30">
        <v>1489.8736510000001</v>
      </c>
      <c r="J1031" s="30">
        <v>1489.8736510000001</v>
      </c>
      <c r="K1031" s="30">
        <v>1489.8736510000001</v>
      </c>
      <c r="L1031" s="30">
        <v>1489.8736510000001</v>
      </c>
      <c r="N1031" s="30">
        <v>1702.7127439999999</v>
      </c>
      <c r="O1031" s="30">
        <v>1702.7127439999999</v>
      </c>
      <c r="P1031" s="30">
        <v>1702.7127439999999</v>
      </c>
      <c r="Q1031" s="30">
        <v>1702.7127439999999</v>
      </c>
      <c r="R1031" s="30">
        <v>1702.7127439999999</v>
      </c>
      <c r="T1031" s="30">
        <v>2554.0691160000001</v>
      </c>
      <c r="U1031" s="30">
        <v>2554.0691160000001</v>
      </c>
      <c r="V1031" s="30">
        <v>2554.0691160000001</v>
      </c>
      <c r="W1031" s="30">
        <v>2554.0691160000001</v>
      </c>
      <c r="X1031" s="30">
        <v>2554.0691160000001</v>
      </c>
    </row>
    <row r="1032" spans="1:24" x14ac:dyDescent="0.25">
      <c r="A1032" s="9" t="s">
        <v>70</v>
      </c>
      <c r="B1032" s="30">
        <v>3858.7391275132431</v>
      </c>
      <c r="C1032" s="30">
        <v>3665.8021711376141</v>
      </c>
      <c r="D1032" s="30">
        <v>3472.8652147619518</v>
      </c>
      <c r="E1032" s="30">
        <v>3279.9282583862901</v>
      </c>
      <c r="F1032" s="30">
        <v>3086.9913020106392</v>
      </c>
      <c r="H1032" s="30">
        <v>3860.1685548619098</v>
      </c>
      <c r="I1032" s="30">
        <v>3667.1601271188401</v>
      </c>
      <c r="J1032" s="30">
        <v>3474.1516993757682</v>
      </c>
      <c r="K1032" s="30">
        <v>3281.143271632684</v>
      </c>
      <c r="L1032" s="30">
        <v>3088.1348438895948</v>
      </c>
      <c r="N1032" s="30">
        <v>3860.1685548619221</v>
      </c>
      <c r="O1032" s="30">
        <v>3667.160127118836</v>
      </c>
      <c r="P1032" s="30">
        <v>3474.15169937574</v>
      </c>
      <c r="Q1032" s="30">
        <v>3281.1432716326431</v>
      </c>
      <c r="R1032" s="30">
        <v>3088.1348438895411</v>
      </c>
      <c r="T1032" s="30">
        <v>3861.5979822105428</v>
      </c>
      <c r="U1032" s="30">
        <v>3668.518083100028</v>
      </c>
      <c r="V1032" s="30">
        <v>3475.4381839895</v>
      </c>
      <c r="W1032" s="30">
        <v>3282.3582848789779</v>
      </c>
      <c r="X1032" s="30">
        <v>3089.2783857684481</v>
      </c>
    </row>
    <row r="1033" spans="1:24" x14ac:dyDescent="0.25">
      <c r="A1033" s="9" t="s">
        <v>10</v>
      </c>
      <c r="B1033" s="30">
        <v>76362.79981225419</v>
      </c>
      <c r="C1033" s="30">
        <v>72544.659821642155</v>
      </c>
      <c r="D1033" s="30">
        <v>68726.519831029436</v>
      </c>
      <c r="E1033" s="30">
        <v>64908.379840416732</v>
      </c>
      <c r="F1033" s="30">
        <v>61090.239849804253</v>
      </c>
      <c r="H1033" s="30">
        <v>76391.087569178257</v>
      </c>
      <c r="I1033" s="30">
        <v>72571.533190719856</v>
      </c>
      <c r="J1033" s="30">
        <v>68751.978812261397</v>
      </c>
      <c r="K1033" s="30">
        <v>64932.42443380272</v>
      </c>
      <c r="L1033" s="30">
        <v>61112.870055343912</v>
      </c>
      <c r="N1033" s="30">
        <v>76391.087569178504</v>
      </c>
      <c r="O1033" s="30">
        <v>72571.533190719769</v>
      </c>
      <c r="P1033" s="30">
        <v>68751.978812260844</v>
      </c>
      <c r="Q1033" s="30">
        <v>64932.424433801898</v>
      </c>
      <c r="R1033" s="30">
        <v>61112.870055342872</v>
      </c>
      <c r="T1033" s="30">
        <v>76419.37532610161</v>
      </c>
      <c r="U1033" s="30">
        <v>72598.406559796771</v>
      </c>
      <c r="V1033" s="30">
        <v>68777.437793491699</v>
      </c>
      <c r="W1033" s="30">
        <v>64956.469027186708</v>
      </c>
      <c r="X1033" s="30">
        <v>61135.500260881578</v>
      </c>
    </row>
    <row r="1034" spans="1:24" x14ac:dyDescent="0.25">
      <c r="A1034" s="9" t="s">
        <v>26</v>
      </c>
      <c r="B1034" s="30">
        <v>84827.4</v>
      </c>
      <c r="C1034" s="30">
        <v>80816.100000000006</v>
      </c>
      <c r="D1034" s="30">
        <v>76804.800000000003</v>
      </c>
      <c r="E1034" s="30">
        <v>72793.600000000006</v>
      </c>
      <c r="F1034" s="30">
        <v>68782.3</v>
      </c>
      <c r="H1034" s="30">
        <v>85624.1</v>
      </c>
      <c r="I1034" s="30">
        <v>81611.399999999994</v>
      </c>
      <c r="J1034" s="30">
        <v>77598.600000000006</v>
      </c>
      <c r="K1034" s="30">
        <v>73585.899999999994</v>
      </c>
      <c r="L1034" s="30">
        <v>69573.100000000006</v>
      </c>
      <c r="N1034" s="30">
        <v>86391.1</v>
      </c>
      <c r="O1034" s="30">
        <v>82378.399999999994</v>
      </c>
      <c r="P1034" s="30">
        <v>78365.600000000006</v>
      </c>
      <c r="Q1034" s="30">
        <v>74352.899999999994</v>
      </c>
      <c r="R1034" s="30">
        <v>70340.100000000006</v>
      </c>
      <c r="T1034" s="30">
        <v>89488.9</v>
      </c>
      <c r="U1034" s="30">
        <v>85474.7</v>
      </c>
      <c r="V1034" s="30">
        <v>81460.5</v>
      </c>
      <c r="W1034" s="30">
        <v>77446.2</v>
      </c>
      <c r="X1034" s="30">
        <v>73432</v>
      </c>
    </row>
    <row r="1036" spans="1:24" x14ac:dyDescent="0.25">
      <c r="A1036" s="9" t="s">
        <v>407</v>
      </c>
      <c r="B1036" s="9">
        <v>100</v>
      </c>
      <c r="C1036" s="9">
        <v>95</v>
      </c>
      <c r="D1036" s="9">
        <v>90</v>
      </c>
      <c r="E1036" s="9">
        <v>85</v>
      </c>
      <c r="F1036" s="9">
        <v>80</v>
      </c>
      <c r="G1036" s="9" t="s">
        <v>408</v>
      </c>
      <c r="H1036" s="9">
        <v>100</v>
      </c>
      <c r="I1036" s="9">
        <v>95</v>
      </c>
      <c r="J1036" s="9">
        <v>90</v>
      </c>
      <c r="K1036" s="9">
        <v>85</v>
      </c>
      <c r="L1036" s="9">
        <v>80</v>
      </c>
      <c r="M1036" s="9" t="s">
        <v>409</v>
      </c>
      <c r="N1036" s="9">
        <v>100</v>
      </c>
      <c r="O1036" s="9">
        <v>95</v>
      </c>
      <c r="P1036" s="9">
        <v>90</v>
      </c>
      <c r="Q1036" s="9">
        <v>85</v>
      </c>
      <c r="R1036" s="9">
        <v>80</v>
      </c>
      <c r="S1036" s="9" t="s">
        <v>410</v>
      </c>
      <c r="T1036" s="9">
        <v>100</v>
      </c>
      <c r="U1036" s="9">
        <v>95</v>
      </c>
      <c r="V1036" s="9">
        <v>90</v>
      </c>
      <c r="W1036" s="9">
        <v>85</v>
      </c>
      <c r="X1036" s="9">
        <v>80</v>
      </c>
    </row>
    <row r="1037" spans="1:24" x14ac:dyDescent="0.25">
      <c r="A1037" s="9" t="s">
        <v>22</v>
      </c>
      <c r="B1037" s="30">
        <v>9.6690000000000005</v>
      </c>
      <c r="C1037" s="30">
        <v>9.6780000000000008</v>
      </c>
      <c r="D1037" s="30">
        <v>9.6769999999999996</v>
      </c>
      <c r="E1037" s="30">
        <v>9.673</v>
      </c>
      <c r="F1037" s="30">
        <v>9.673</v>
      </c>
      <c r="H1037" s="30">
        <v>6.3230000000000004</v>
      </c>
      <c r="I1037" s="30">
        <v>6.3250000000000002</v>
      </c>
      <c r="J1037" s="30">
        <v>6.3360000000000003</v>
      </c>
      <c r="K1037" s="30">
        <v>6.3310000000000004</v>
      </c>
      <c r="L1037" s="30">
        <v>6.3360000000000003</v>
      </c>
      <c r="N1037" s="30">
        <v>5.5579999999999998</v>
      </c>
      <c r="O1037" s="30">
        <v>5.609</v>
      </c>
      <c r="P1037" s="30">
        <v>5.609</v>
      </c>
      <c r="Q1037" s="30">
        <v>5.6050000000000004</v>
      </c>
      <c r="R1037" s="30">
        <v>5.625</v>
      </c>
      <c r="T1037" s="30">
        <v>4.109</v>
      </c>
      <c r="U1037" s="30">
        <v>4.1180000000000003</v>
      </c>
      <c r="V1037" s="30">
        <v>4.12</v>
      </c>
      <c r="W1037" s="30">
        <v>4.12</v>
      </c>
      <c r="X1037" s="30">
        <v>4.1310000000000002</v>
      </c>
    </row>
    <row r="1038" spans="1:24" x14ac:dyDescent="0.25">
      <c r="A1038" s="9" t="s">
        <v>23</v>
      </c>
      <c r="B1038" s="30">
        <v>0.2</v>
      </c>
      <c r="C1038" s="30">
        <v>0.20200000000000001</v>
      </c>
      <c r="D1038" s="30">
        <v>0.19500000000000001</v>
      </c>
      <c r="E1038" s="30">
        <v>0.20200000000000001</v>
      </c>
      <c r="F1038" s="30">
        <v>0.19400000000000001</v>
      </c>
      <c r="H1038" s="30">
        <v>7.0000000000000007E-2</v>
      </c>
      <c r="I1038" s="30">
        <v>7.0999999999999994E-2</v>
      </c>
      <c r="J1038" s="30">
        <v>7.1999999999999995E-2</v>
      </c>
      <c r="K1038" s="30">
        <v>7.2999999999999995E-2</v>
      </c>
      <c r="L1038" s="30">
        <v>7.1999999999999995E-2</v>
      </c>
      <c r="N1038" s="30">
        <v>6.9000000000000006E-2</v>
      </c>
      <c r="O1038" s="30">
        <v>8.5000000000000006E-2</v>
      </c>
      <c r="P1038" s="30">
        <v>8.5000000000000006E-2</v>
      </c>
      <c r="Q1038" s="30">
        <v>8.4000000000000005E-2</v>
      </c>
      <c r="R1038" s="30">
        <v>8.4000000000000005E-2</v>
      </c>
      <c r="T1038" s="30">
        <v>0.20300000000000001</v>
      </c>
      <c r="U1038" s="30">
        <v>0.20599999999999999</v>
      </c>
      <c r="V1038" s="30">
        <v>0.20599999999999999</v>
      </c>
      <c r="W1038" s="30">
        <v>0.20599999999999999</v>
      </c>
      <c r="X1038" s="30">
        <v>0.20899999999999999</v>
      </c>
    </row>
    <row r="1039" spans="1:24" x14ac:dyDescent="0.25">
      <c r="A1039" s="9" t="s">
        <v>24</v>
      </c>
      <c r="B1039" s="30">
        <v>0.74399999999999999</v>
      </c>
      <c r="C1039" s="30">
        <v>0.73799999999999999</v>
      </c>
      <c r="D1039" s="30">
        <v>0.73399999999999999</v>
      </c>
      <c r="E1039" s="30">
        <v>0.73599999999999999</v>
      </c>
      <c r="F1039" s="30">
        <v>0.72899999999999998</v>
      </c>
      <c r="H1039" s="30">
        <v>0.224</v>
      </c>
      <c r="I1039" s="30">
        <v>0.22700000000000001</v>
      </c>
      <c r="J1039" s="30">
        <v>0.23400000000000001</v>
      </c>
      <c r="K1039" s="30">
        <v>0.23400000000000001</v>
      </c>
      <c r="L1039" s="30">
        <v>0.23499999999999999</v>
      </c>
      <c r="N1039" s="30">
        <v>0.19600000000000001</v>
      </c>
      <c r="O1039" s="30">
        <v>0.34799999999999998</v>
      </c>
      <c r="P1039" s="30">
        <v>0.34799999999999998</v>
      </c>
      <c r="Q1039" s="30">
        <v>0.34399999999999997</v>
      </c>
      <c r="R1039" s="30">
        <v>0.35</v>
      </c>
      <c r="T1039" s="30">
        <v>1.0589999999999999</v>
      </c>
      <c r="U1039" s="30">
        <v>1.077</v>
      </c>
      <c r="V1039" s="30">
        <v>1.081</v>
      </c>
      <c r="W1039" s="30">
        <v>1.081</v>
      </c>
      <c r="X1039" s="30">
        <v>1.101</v>
      </c>
    </row>
    <row r="1040" spans="1:24" x14ac:dyDescent="0.25">
      <c r="A1040" s="9" t="s">
        <v>25</v>
      </c>
      <c r="B1040" s="30">
        <v>6</v>
      </c>
      <c r="C1040" s="30">
        <v>6</v>
      </c>
      <c r="D1040" s="30">
        <v>6</v>
      </c>
      <c r="E1040" s="30">
        <v>6</v>
      </c>
      <c r="F1040" s="30">
        <v>6</v>
      </c>
      <c r="H1040" s="30">
        <v>7</v>
      </c>
      <c r="I1040" s="30">
        <v>7</v>
      </c>
      <c r="J1040" s="30">
        <v>7</v>
      </c>
      <c r="K1040" s="30">
        <v>7</v>
      </c>
      <c r="L1040" s="30">
        <v>7</v>
      </c>
      <c r="N1040" s="30">
        <v>8</v>
      </c>
      <c r="O1040" s="30">
        <v>8</v>
      </c>
      <c r="P1040" s="30">
        <v>8</v>
      </c>
      <c r="Q1040" s="30">
        <v>8</v>
      </c>
      <c r="R1040" s="30">
        <v>8</v>
      </c>
      <c r="T1040" s="30">
        <v>12</v>
      </c>
      <c r="U1040" s="30">
        <v>12</v>
      </c>
      <c r="V1040" s="30">
        <v>12</v>
      </c>
      <c r="W1040" s="30">
        <v>12</v>
      </c>
      <c r="X1040" s="30">
        <v>12</v>
      </c>
    </row>
    <row r="1041" spans="1:24" x14ac:dyDescent="0.25">
      <c r="A1041" s="9" t="s">
        <v>64</v>
      </c>
      <c r="B1041" s="30">
        <v>13535.914000000001</v>
      </c>
      <c r="C1041" s="30">
        <v>13549.494000000001</v>
      </c>
      <c r="D1041" s="30">
        <v>13548.388000000001</v>
      </c>
      <c r="E1041" s="30">
        <v>13542.718000000001</v>
      </c>
      <c r="F1041" s="30">
        <v>13542.718000000001</v>
      </c>
      <c r="H1041" s="30">
        <v>8851.5560000000005</v>
      </c>
      <c r="I1041" s="30">
        <v>8854.7620000000006</v>
      </c>
      <c r="J1041" s="30">
        <v>8870.2180000000008</v>
      </c>
      <c r="K1041" s="30">
        <v>8863.7360000000008</v>
      </c>
      <c r="L1041" s="30">
        <v>8870.2180000000008</v>
      </c>
      <c r="N1041" s="30">
        <v>7780.598</v>
      </c>
      <c r="O1041" s="30">
        <v>7852.7960000000003</v>
      </c>
      <c r="P1041" s="30">
        <v>7852.7960000000003</v>
      </c>
      <c r="Q1041" s="30">
        <v>7847.4620000000004</v>
      </c>
      <c r="R1041" s="30">
        <v>7875</v>
      </c>
      <c r="T1041" s="30">
        <v>5753.2720000000008</v>
      </c>
      <c r="U1041" s="30">
        <v>5765.41</v>
      </c>
      <c r="V1041" s="30">
        <v>5768.28</v>
      </c>
      <c r="W1041" s="30">
        <v>5768.28</v>
      </c>
      <c r="X1041" s="30">
        <v>5782.7139999999999</v>
      </c>
    </row>
    <row r="1042" spans="1:24" x14ac:dyDescent="0.25">
      <c r="A1042" s="9" t="s">
        <v>65</v>
      </c>
      <c r="B1042" s="30">
        <v>2304.7773269488021</v>
      </c>
      <c r="C1042" s="30">
        <v>2307.0896108551528</v>
      </c>
      <c r="D1042" s="30">
        <v>2306.9012908256668</v>
      </c>
      <c r="E1042" s="30">
        <v>2305.935852699819</v>
      </c>
      <c r="F1042" s="30">
        <v>2305.935852699819</v>
      </c>
      <c r="H1042" s="30">
        <v>1507.165720542966</v>
      </c>
      <c r="I1042" s="30">
        <v>1507.711610248693</v>
      </c>
      <c r="J1042" s="30">
        <v>1510.343323065819</v>
      </c>
      <c r="K1042" s="30">
        <v>1509.239624665159</v>
      </c>
      <c r="L1042" s="30">
        <v>1510.343323065819</v>
      </c>
      <c r="N1042" s="30">
        <v>1324.8123370540909</v>
      </c>
      <c r="O1042" s="30">
        <v>1337.1055825232229</v>
      </c>
      <c r="P1042" s="30">
        <v>1337.1055825232229</v>
      </c>
      <c r="Q1042" s="30">
        <v>1336.1973555455729</v>
      </c>
      <c r="R1042" s="30">
        <v>1340.8862859000001</v>
      </c>
      <c r="T1042" s="30">
        <v>979.61695540983692</v>
      </c>
      <c r="U1042" s="30">
        <v>981.68370813850402</v>
      </c>
      <c r="V1042" s="30">
        <v>982.17238669603194</v>
      </c>
      <c r="W1042" s="30">
        <v>982.17238669603194</v>
      </c>
      <c r="X1042" s="30">
        <v>984.63008227072169</v>
      </c>
    </row>
    <row r="1043" spans="1:24" x14ac:dyDescent="0.25">
      <c r="A1043" s="9" t="s">
        <v>66</v>
      </c>
      <c r="B1043" s="30">
        <v>532.60963374132211</v>
      </c>
      <c r="C1043" s="30">
        <v>531.03644505847205</v>
      </c>
      <c r="D1043" s="30">
        <v>524.11496419382604</v>
      </c>
      <c r="E1043" s="30">
        <v>530.48958536640657</v>
      </c>
      <c r="F1043" s="30">
        <v>520.99898551140268</v>
      </c>
      <c r="H1043" s="30">
        <v>167.46419294011011</v>
      </c>
      <c r="I1043" s="30">
        <v>169.46106994336259</v>
      </c>
      <c r="J1043" s="30">
        <v>174.08148344410529</v>
      </c>
      <c r="K1043" s="30">
        <v>174.51125628636129</v>
      </c>
      <c r="L1043" s="30">
        <v>174.3800543041053</v>
      </c>
      <c r="N1043" s="30">
        <v>151.73678269571511</v>
      </c>
      <c r="O1043" s="30">
        <v>242.84025877406029</v>
      </c>
      <c r="P1043" s="30">
        <v>242.84025877406029</v>
      </c>
      <c r="Q1043" s="30">
        <v>240.79110860124959</v>
      </c>
      <c r="R1043" s="30">
        <v>243.71884513715739</v>
      </c>
      <c r="T1043" s="30">
        <v>701.30945252209392</v>
      </c>
      <c r="U1043" s="30">
        <v>712.20453919783949</v>
      </c>
      <c r="V1043" s="30">
        <v>714.78515018083283</v>
      </c>
      <c r="W1043" s="30">
        <v>714.78515018083283</v>
      </c>
      <c r="X1043" s="30">
        <v>727.64334934821466</v>
      </c>
    </row>
    <row r="1044" spans="1:24" x14ac:dyDescent="0.25">
      <c r="A1044" s="9" t="s">
        <v>67</v>
      </c>
      <c r="B1044" s="30">
        <v>126.6436873881344</v>
      </c>
      <c r="C1044" s="30">
        <v>125.735971224308</v>
      </c>
      <c r="D1044" s="30">
        <v>124.92752321345679</v>
      </c>
      <c r="E1044" s="30">
        <v>125.3819772448304</v>
      </c>
      <c r="F1044" s="30">
        <v>124.1326969045576</v>
      </c>
      <c r="H1044" s="30">
        <v>38.165454800387998</v>
      </c>
      <c r="I1044" s="30">
        <v>38.652090102623212</v>
      </c>
      <c r="J1044" s="30">
        <v>39.865272932723208</v>
      </c>
      <c r="K1044" s="30">
        <v>39.84007278411201</v>
      </c>
      <c r="L1044" s="30">
        <v>39.961816745307999</v>
      </c>
      <c r="N1044" s="30">
        <v>33.407053766005603</v>
      </c>
      <c r="O1044" s="30">
        <v>59.177781417720013</v>
      </c>
      <c r="P1044" s="30">
        <v>59.177781417720013</v>
      </c>
      <c r="Q1044" s="30">
        <v>58.603286137894408</v>
      </c>
      <c r="R1044" s="30">
        <v>59.593073055981598</v>
      </c>
      <c r="T1044" s="30">
        <v>180.397307088568</v>
      </c>
      <c r="U1044" s="30">
        <v>183.35662183764001</v>
      </c>
      <c r="V1044" s="30">
        <v>184.058139488168</v>
      </c>
      <c r="W1044" s="30">
        <v>184.058139488168</v>
      </c>
      <c r="X1044" s="30">
        <v>187.54529518787999</v>
      </c>
    </row>
    <row r="1045" spans="1:24" x14ac:dyDescent="0.25">
      <c r="A1045" s="9" t="s">
        <v>68</v>
      </c>
      <c r="B1045" s="30">
        <v>3325.32</v>
      </c>
      <c r="C1045" s="30">
        <v>3325.32</v>
      </c>
      <c r="D1045" s="30">
        <v>3325.32</v>
      </c>
      <c r="E1045" s="30">
        <v>3325.32</v>
      </c>
      <c r="F1045" s="30">
        <v>3325.32</v>
      </c>
      <c r="H1045" s="30">
        <v>3879.54</v>
      </c>
      <c r="I1045" s="30">
        <v>3879.54</v>
      </c>
      <c r="J1045" s="30">
        <v>3879.54</v>
      </c>
      <c r="K1045" s="30">
        <v>3879.54</v>
      </c>
      <c r="L1045" s="30">
        <v>3879.54</v>
      </c>
      <c r="N1045" s="30">
        <v>4433.76</v>
      </c>
      <c r="O1045" s="30">
        <v>4433.76</v>
      </c>
      <c r="P1045" s="30">
        <v>4433.76</v>
      </c>
      <c r="Q1045" s="30">
        <v>4433.76</v>
      </c>
      <c r="R1045" s="30">
        <v>4433.76</v>
      </c>
      <c r="T1045" s="30">
        <v>6650.64</v>
      </c>
      <c r="U1045" s="30">
        <v>6650.64</v>
      </c>
      <c r="V1045" s="30">
        <v>6650.64</v>
      </c>
      <c r="W1045" s="30">
        <v>6650.64</v>
      </c>
      <c r="X1045" s="30">
        <v>6650.64</v>
      </c>
    </row>
    <row r="1046" spans="1:24" x14ac:dyDescent="0.25">
      <c r="A1046" s="9" t="s">
        <v>69</v>
      </c>
      <c r="B1046" s="30">
        <v>1277.0345580000001</v>
      </c>
      <c r="C1046" s="30">
        <v>1277.0345580000001</v>
      </c>
      <c r="D1046" s="30">
        <v>1277.0345580000001</v>
      </c>
      <c r="E1046" s="30">
        <v>1277.0345580000001</v>
      </c>
      <c r="F1046" s="30">
        <v>1277.0345580000001</v>
      </c>
      <c r="H1046" s="30">
        <v>1489.8736510000001</v>
      </c>
      <c r="I1046" s="30">
        <v>1489.8736510000001</v>
      </c>
      <c r="J1046" s="30">
        <v>1489.8736510000001</v>
      </c>
      <c r="K1046" s="30">
        <v>1489.8736510000001</v>
      </c>
      <c r="L1046" s="30">
        <v>1489.8736510000001</v>
      </c>
      <c r="N1046" s="30">
        <v>1702.7127439999999</v>
      </c>
      <c r="O1046" s="30">
        <v>1702.7127439999999</v>
      </c>
      <c r="P1046" s="30">
        <v>1702.7127439999999</v>
      </c>
      <c r="Q1046" s="30">
        <v>1702.7127439999999</v>
      </c>
      <c r="R1046" s="30">
        <v>1702.7127439999999</v>
      </c>
      <c r="T1046" s="30">
        <v>2554.0691160000001</v>
      </c>
      <c r="U1046" s="30">
        <v>2554.0691160000001</v>
      </c>
      <c r="V1046" s="30">
        <v>2554.0691160000001</v>
      </c>
      <c r="W1046" s="30">
        <v>2554.0691160000001</v>
      </c>
      <c r="X1046" s="30">
        <v>2554.0691160000001</v>
      </c>
    </row>
    <row r="1047" spans="1:24" x14ac:dyDescent="0.25">
      <c r="A1047" s="9" t="s">
        <v>70</v>
      </c>
      <c r="B1047" s="30">
        <v>1876.82290977407</v>
      </c>
      <c r="C1047" s="30">
        <v>1683.2867031730821</v>
      </c>
      <c r="D1047" s="30">
        <v>1490.8142796031029</v>
      </c>
      <c r="E1047" s="30">
        <v>1297.871026855101</v>
      </c>
      <c r="F1047" s="30">
        <v>1105.434224273328</v>
      </c>
      <c r="H1047" s="30">
        <v>2585.5459834398762</v>
      </c>
      <c r="I1047" s="30">
        <v>2392.214197520098</v>
      </c>
      <c r="J1047" s="30">
        <v>2197.9386194824451</v>
      </c>
      <c r="K1047" s="30">
        <v>2005.2992101252139</v>
      </c>
      <c r="L1047" s="30">
        <v>1811.899943721176</v>
      </c>
      <c r="N1047" s="30">
        <v>2736.102575938593</v>
      </c>
      <c r="O1047" s="30">
        <v>2531.9249535002468</v>
      </c>
      <c r="P1047" s="30">
        <v>2338.9164810887</v>
      </c>
      <c r="Q1047" s="30">
        <v>2146.3713651197459</v>
      </c>
      <c r="R1047" s="30">
        <v>1951.505203574251</v>
      </c>
      <c r="T1047" s="30">
        <v>3068.857783147901</v>
      </c>
      <c r="U1047" s="30">
        <v>2874.294598318565</v>
      </c>
      <c r="V1047" s="30">
        <v>2680.86345292345</v>
      </c>
      <c r="W1047" s="30">
        <v>2487.782353215352</v>
      </c>
      <c r="X1047" s="30">
        <v>2292.9478000673471</v>
      </c>
    </row>
    <row r="1048" spans="1:24" x14ac:dyDescent="0.25">
      <c r="A1048" s="9" t="s">
        <v>10</v>
      </c>
      <c r="B1048" s="30">
        <v>33014.688052488673</v>
      </c>
      <c r="C1048" s="30">
        <v>29610.24458874025</v>
      </c>
      <c r="D1048" s="30">
        <v>26224.513846762969</v>
      </c>
      <c r="E1048" s="30">
        <v>22830.500875089168</v>
      </c>
      <c r="F1048" s="30">
        <v>19445.39673235446</v>
      </c>
      <c r="H1048" s="30">
        <v>45481.64541475477</v>
      </c>
      <c r="I1048" s="30">
        <v>42080.797860341459</v>
      </c>
      <c r="J1048" s="30">
        <v>38663.34831210351</v>
      </c>
      <c r="K1048" s="30">
        <v>35274.680167962913</v>
      </c>
      <c r="L1048" s="30">
        <v>31872.645582463279</v>
      </c>
      <c r="N1048" s="30">
        <v>48130.046022880939</v>
      </c>
      <c r="O1048" s="30">
        <v>44538.412269373403</v>
      </c>
      <c r="P1048" s="30">
        <v>41143.252036103637</v>
      </c>
      <c r="Q1048" s="30">
        <v>37756.242581647151</v>
      </c>
      <c r="R1048" s="30">
        <v>34328.404237439812</v>
      </c>
      <c r="T1048" s="30">
        <v>53983.453558906287</v>
      </c>
      <c r="U1048" s="30">
        <v>50560.944796791642</v>
      </c>
      <c r="V1048" s="30">
        <v>47158.349436516539</v>
      </c>
      <c r="W1048" s="30">
        <v>43761.911635966848</v>
      </c>
      <c r="X1048" s="30">
        <v>40334.629306595802</v>
      </c>
    </row>
    <row r="1049" spans="1:24" x14ac:dyDescent="0.25">
      <c r="A1049" s="9" t="s">
        <v>26</v>
      </c>
      <c r="B1049" s="30">
        <v>55995.6</v>
      </c>
      <c r="C1049" s="30">
        <v>52410.8</v>
      </c>
      <c r="D1049" s="30">
        <v>48823.4</v>
      </c>
      <c r="E1049" s="30">
        <v>45236.5</v>
      </c>
      <c r="F1049" s="30">
        <v>41648</v>
      </c>
      <c r="H1049" s="30">
        <v>64003.3</v>
      </c>
      <c r="I1049" s="30">
        <v>60415.199999999997</v>
      </c>
      <c r="J1049" s="30">
        <v>56827.199999999997</v>
      </c>
      <c r="K1049" s="30">
        <v>53238.5</v>
      </c>
      <c r="L1049" s="30">
        <v>49650.5</v>
      </c>
      <c r="N1049" s="30">
        <v>66295.600000000006</v>
      </c>
      <c r="O1049" s="30">
        <v>62701</v>
      </c>
      <c r="P1049" s="30">
        <v>59112.6</v>
      </c>
      <c r="Q1049" s="30">
        <v>55524</v>
      </c>
      <c r="R1049" s="30">
        <v>51937.3</v>
      </c>
      <c r="T1049" s="30">
        <v>73874.2</v>
      </c>
      <c r="U1049" s="30">
        <v>70285</v>
      </c>
      <c r="V1049" s="30">
        <v>66695.399999999994</v>
      </c>
      <c r="W1049" s="30">
        <v>63105.7</v>
      </c>
      <c r="X1049" s="30">
        <v>59516.6</v>
      </c>
    </row>
    <row r="1051" spans="1:24" x14ac:dyDescent="0.25">
      <c r="A1051" s="9" t="s">
        <v>411</v>
      </c>
      <c r="B1051" s="9">
        <v>100</v>
      </c>
      <c r="C1051" s="9">
        <v>95</v>
      </c>
      <c r="D1051" s="9">
        <v>90</v>
      </c>
      <c r="E1051" s="9">
        <v>85</v>
      </c>
      <c r="F1051" s="9">
        <v>80</v>
      </c>
      <c r="G1051" s="9" t="s">
        <v>412</v>
      </c>
      <c r="H1051" s="9">
        <v>100</v>
      </c>
      <c r="I1051" s="9">
        <v>95</v>
      </c>
      <c r="J1051" s="9">
        <v>90</v>
      </c>
      <c r="K1051" s="9">
        <v>85</v>
      </c>
      <c r="L1051" s="9">
        <v>80</v>
      </c>
      <c r="M1051" s="9" t="s">
        <v>413</v>
      </c>
      <c r="N1051" s="9">
        <v>100</v>
      </c>
      <c r="O1051" s="9">
        <v>95</v>
      </c>
      <c r="P1051" s="9">
        <v>90</v>
      </c>
      <c r="Q1051" s="9">
        <v>85</v>
      </c>
      <c r="R1051" s="9">
        <v>80</v>
      </c>
      <c r="S1051" s="9" t="s">
        <v>414</v>
      </c>
      <c r="T1051" s="9">
        <v>100</v>
      </c>
      <c r="U1051" s="9">
        <v>95</v>
      </c>
      <c r="V1051" s="9">
        <v>90</v>
      </c>
      <c r="W1051" s="9">
        <v>85</v>
      </c>
      <c r="X1051" s="9">
        <v>80</v>
      </c>
    </row>
    <row r="1052" spans="1:24" x14ac:dyDescent="0.25">
      <c r="A1052" s="9" t="s">
        <v>22</v>
      </c>
      <c r="B1052" s="30">
        <v>25.943999999999999</v>
      </c>
      <c r="C1052" s="30">
        <v>19.425999999999998</v>
      </c>
      <c r="D1052" s="30">
        <v>18.170000000000002</v>
      </c>
      <c r="E1052" s="30">
        <v>17.036999999999999</v>
      </c>
      <c r="F1052" s="30">
        <v>15.894</v>
      </c>
      <c r="H1052" s="30">
        <v>25.681999999999999</v>
      </c>
      <c r="I1052" s="30">
        <v>20.193000000000001</v>
      </c>
      <c r="J1052" s="30">
        <v>19.036000000000001</v>
      </c>
      <c r="K1052" s="30">
        <v>17.885999999999999</v>
      </c>
      <c r="L1052" s="30">
        <v>16.742999999999999</v>
      </c>
      <c r="N1052" s="30">
        <v>25.873000000000001</v>
      </c>
      <c r="O1052" s="30">
        <v>20.398</v>
      </c>
      <c r="P1052" s="30">
        <v>19.152999999999999</v>
      </c>
      <c r="Q1052" s="30">
        <v>18.018000000000001</v>
      </c>
      <c r="R1052" s="30">
        <v>16.873000000000001</v>
      </c>
      <c r="T1052" s="30">
        <v>29.402999999999999</v>
      </c>
      <c r="U1052" s="30">
        <v>21.285</v>
      </c>
      <c r="V1052" s="30">
        <v>19.798999999999999</v>
      </c>
      <c r="W1052" s="30">
        <v>18.452000000000002</v>
      </c>
      <c r="X1052" s="30">
        <v>17.279</v>
      </c>
    </row>
    <row r="1053" spans="1:24" x14ac:dyDescent="0.25">
      <c r="A1053" s="9" t="s">
        <v>23</v>
      </c>
      <c r="B1053" s="30">
        <v>5.4980000000000002</v>
      </c>
      <c r="C1053" s="30">
        <v>4.4020000000000001</v>
      </c>
      <c r="D1053" s="30">
        <v>3.35</v>
      </c>
      <c r="E1053" s="30">
        <v>2.7879999999999998</v>
      </c>
      <c r="F1053" s="30">
        <v>2.359</v>
      </c>
      <c r="H1053" s="30">
        <v>6.9139999999999997</v>
      </c>
      <c r="I1053" s="30">
        <v>5.2329999999999997</v>
      </c>
      <c r="J1053" s="30">
        <v>4.758</v>
      </c>
      <c r="K1053" s="30">
        <v>4.3540000000000001</v>
      </c>
      <c r="L1053" s="30">
        <v>3.9390000000000001</v>
      </c>
      <c r="N1053" s="30">
        <v>6.9379999999999997</v>
      </c>
      <c r="O1053" s="30">
        <v>5.93</v>
      </c>
      <c r="P1053" s="30">
        <v>5.056</v>
      </c>
      <c r="Q1053" s="30">
        <v>4.5439999999999996</v>
      </c>
      <c r="R1053" s="30">
        <v>4.1379999999999999</v>
      </c>
      <c r="T1053" s="30">
        <v>10.62</v>
      </c>
      <c r="U1053" s="30">
        <v>9.1630000000000003</v>
      </c>
      <c r="V1053" s="30">
        <v>7.5270000000000001</v>
      </c>
      <c r="W1053" s="30">
        <v>6.5339999999999998</v>
      </c>
      <c r="X1053" s="30">
        <v>5.6260000000000003</v>
      </c>
    </row>
    <row r="1054" spans="1:24" x14ac:dyDescent="0.25">
      <c r="A1054" s="9" t="s">
        <v>24</v>
      </c>
      <c r="B1054" s="30">
        <v>34.72</v>
      </c>
      <c r="C1054" s="30">
        <v>30.164999999999999</v>
      </c>
      <c r="D1054" s="30">
        <v>26.728999999999999</v>
      </c>
      <c r="E1054" s="30">
        <v>23.138000000000002</v>
      </c>
      <c r="F1054" s="30">
        <v>19.547000000000001</v>
      </c>
      <c r="H1054" s="30">
        <v>54.401000000000003</v>
      </c>
      <c r="I1054" s="30">
        <v>45.567999999999998</v>
      </c>
      <c r="J1054" s="30">
        <v>41.713000000000001</v>
      </c>
      <c r="K1054" s="30">
        <v>37.81</v>
      </c>
      <c r="L1054" s="30">
        <v>33.930999999999997</v>
      </c>
      <c r="N1054" s="30">
        <v>56.484000000000002</v>
      </c>
      <c r="O1054" s="30">
        <v>47.414999999999999</v>
      </c>
      <c r="P1054" s="30">
        <v>43.857999999999997</v>
      </c>
      <c r="Q1054" s="30">
        <v>40.036999999999999</v>
      </c>
      <c r="R1054" s="30">
        <v>36.176000000000002</v>
      </c>
      <c r="T1054" s="30">
        <v>56.543999999999997</v>
      </c>
      <c r="U1054" s="30">
        <v>54.228000000000002</v>
      </c>
      <c r="V1054" s="30">
        <v>50.8</v>
      </c>
      <c r="W1054" s="30">
        <v>47.280999999999999</v>
      </c>
      <c r="X1054" s="30">
        <v>43.503999999999998</v>
      </c>
    </row>
    <row r="1055" spans="1:24" x14ac:dyDescent="0.25">
      <c r="A1055" s="9" t="s">
        <v>25</v>
      </c>
      <c r="B1055" s="30">
        <v>0</v>
      </c>
      <c r="C1055" s="30">
        <v>0</v>
      </c>
      <c r="D1055" s="30">
        <v>0</v>
      </c>
      <c r="E1055" s="30">
        <v>0</v>
      </c>
      <c r="F1055" s="30">
        <v>0</v>
      </c>
      <c r="H1055" s="30">
        <v>0</v>
      </c>
      <c r="I1055" s="30">
        <v>0</v>
      </c>
      <c r="J1055" s="30">
        <v>0</v>
      </c>
      <c r="K1055" s="30">
        <v>0</v>
      </c>
      <c r="L1055" s="30">
        <v>0</v>
      </c>
      <c r="N1055" s="30">
        <v>0</v>
      </c>
      <c r="O1055" s="30">
        <v>0</v>
      </c>
      <c r="P1055" s="30">
        <v>0</v>
      </c>
      <c r="Q1055" s="30">
        <v>0</v>
      </c>
      <c r="R1055" s="30">
        <v>0</v>
      </c>
      <c r="T1055" s="30">
        <v>0</v>
      </c>
      <c r="U1055" s="30">
        <v>0</v>
      </c>
      <c r="V1055" s="30">
        <v>0</v>
      </c>
      <c r="W1055" s="30">
        <v>0</v>
      </c>
      <c r="X1055" s="30">
        <v>0</v>
      </c>
    </row>
    <row r="1056" spans="1:24" x14ac:dyDescent="0.25">
      <c r="A1056" s="9" t="s">
        <v>64</v>
      </c>
      <c r="B1056" s="30">
        <v>36321.18</v>
      </c>
      <c r="C1056" s="30">
        <v>27196.68</v>
      </c>
      <c r="D1056" s="30">
        <v>25438.560000000001</v>
      </c>
      <c r="E1056" s="30">
        <v>23851.24</v>
      </c>
      <c r="F1056" s="30">
        <v>22251.32</v>
      </c>
      <c r="H1056" s="30">
        <v>35954.800000000003</v>
      </c>
      <c r="I1056" s="30">
        <v>28269.919999999998</v>
      </c>
      <c r="J1056" s="30">
        <v>26650.82</v>
      </c>
      <c r="K1056" s="30">
        <v>25040.68</v>
      </c>
      <c r="L1056" s="30">
        <v>23440.62</v>
      </c>
      <c r="N1056" s="30">
        <v>36222.480000000003</v>
      </c>
      <c r="O1056" s="30">
        <v>28557.9</v>
      </c>
      <c r="P1056" s="30">
        <v>26814.76</v>
      </c>
      <c r="Q1056" s="30">
        <v>25225.9</v>
      </c>
      <c r="R1056" s="30">
        <v>23622.2</v>
      </c>
      <c r="T1056" s="30">
        <v>41164.76</v>
      </c>
      <c r="U1056" s="30">
        <v>29798.86</v>
      </c>
      <c r="V1056" s="30">
        <v>27718.74</v>
      </c>
      <c r="W1056" s="30">
        <v>25832.66</v>
      </c>
      <c r="X1056" s="30">
        <v>24189.9</v>
      </c>
    </row>
    <row r="1057" spans="1:24" x14ac:dyDescent="0.25">
      <c r="A1057" s="9" t="s">
        <v>65</v>
      </c>
      <c r="B1057" s="30">
        <v>6184.4536063117921</v>
      </c>
      <c r="C1057" s="30">
        <v>4630.8133630489929</v>
      </c>
      <c r="D1057" s="30">
        <v>4331.4560301008642</v>
      </c>
      <c r="E1057" s="30">
        <v>4061.1810308202571</v>
      </c>
      <c r="F1057" s="30">
        <v>3788.760613482209</v>
      </c>
      <c r="H1057" s="30">
        <v>6122.06961679712</v>
      </c>
      <c r="I1057" s="30">
        <v>4813.5553055860473</v>
      </c>
      <c r="J1057" s="30">
        <v>4537.8690852050077</v>
      </c>
      <c r="K1057" s="30">
        <v>4263.7084954425918</v>
      </c>
      <c r="L1057" s="30">
        <v>3991.2642401261278</v>
      </c>
      <c r="N1057" s="30">
        <v>6167.6478315285131</v>
      </c>
      <c r="O1057" s="30">
        <v>4862.590027187759</v>
      </c>
      <c r="P1057" s="30">
        <v>4565.7833579301441</v>
      </c>
      <c r="Q1057" s="30">
        <v>4295.2461408869603</v>
      </c>
      <c r="R1057" s="30">
        <v>4022.182098131681</v>
      </c>
      <c r="T1057" s="30">
        <v>7009.1761455701444</v>
      </c>
      <c r="U1057" s="30">
        <v>5073.8898678671849</v>
      </c>
      <c r="V1057" s="30">
        <v>4719.7051845622555</v>
      </c>
      <c r="W1057" s="30">
        <v>4398.5599393419043</v>
      </c>
      <c r="X1057" s="30">
        <v>4118.8451006085606</v>
      </c>
    </row>
    <row r="1058" spans="1:24" x14ac:dyDescent="0.25">
      <c r="A1058" s="9" t="s">
        <v>66</v>
      </c>
      <c r="B1058" s="30">
        <v>22159.970028157761</v>
      </c>
      <c r="C1058" s="30">
        <v>18988.496024575259</v>
      </c>
      <c r="D1058" s="30">
        <v>16437.124710080381</v>
      </c>
      <c r="E1058" s="30">
        <v>14150.024600737681</v>
      </c>
      <c r="F1058" s="30">
        <v>11956.94007197254</v>
      </c>
      <c r="H1058" s="30">
        <v>33522.097760960598</v>
      </c>
      <c r="I1058" s="30">
        <v>27684.79448166737</v>
      </c>
      <c r="J1058" s="30">
        <v>25320.773616658011</v>
      </c>
      <c r="K1058" s="30">
        <v>22980.11280582166</v>
      </c>
      <c r="L1058" s="30">
        <v>20645.00271965333</v>
      </c>
      <c r="N1058" s="30">
        <v>34636.172813931829</v>
      </c>
      <c r="O1058" s="30">
        <v>29149.424662914</v>
      </c>
      <c r="P1058" s="30">
        <v>26659.693639691821</v>
      </c>
      <c r="Q1058" s="30">
        <v>24286.883338827429</v>
      </c>
      <c r="R1058" s="30">
        <v>21967.429246852022</v>
      </c>
      <c r="T1058" s="30">
        <v>37263.718399275996</v>
      </c>
      <c r="U1058" s="30">
        <v>35016.413169499669</v>
      </c>
      <c r="V1058" s="30">
        <v>32057.710237340831</v>
      </c>
      <c r="W1058" s="30">
        <v>29504.604570588861</v>
      </c>
      <c r="X1058" s="30">
        <v>26875.285537441221</v>
      </c>
    </row>
    <row r="1059" spans="1:24" x14ac:dyDescent="0.25">
      <c r="A1059" s="9" t="s">
        <v>67</v>
      </c>
      <c r="B1059" s="30">
        <v>5911.8356742954411</v>
      </c>
      <c r="C1059" s="30">
        <v>5136.232992276</v>
      </c>
      <c r="D1059" s="30">
        <v>4551.2490019473598</v>
      </c>
      <c r="E1059" s="30">
        <v>3939.7367470672011</v>
      </c>
      <c r="F1059" s="30">
        <v>3328.3607092065599</v>
      </c>
      <c r="H1059" s="30">
        <v>9262.9957071441604</v>
      </c>
      <c r="I1059" s="30">
        <v>7758.85332334944</v>
      </c>
      <c r="J1059" s="30">
        <v>7102.57675042952</v>
      </c>
      <c r="K1059" s="30">
        <v>6437.9909393188809</v>
      </c>
      <c r="L1059" s="30">
        <v>5777.5256930487203</v>
      </c>
      <c r="N1059" s="30">
        <v>9617.6877988468004</v>
      </c>
      <c r="O1059" s="30">
        <v>8073.4465299308804</v>
      </c>
      <c r="P1059" s="30">
        <v>7467.6894441254399</v>
      </c>
      <c r="Q1059" s="30">
        <v>6817.1850674076804</v>
      </c>
      <c r="R1059" s="30">
        <v>6159.7506498218399</v>
      </c>
      <c r="T1059" s="30">
        <v>9627.8529939284799</v>
      </c>
      <c r="U1059" s="30">
        <v>9233.4706681631997</v>
      </c>
      <c r="V1059" s="30">
        <v>8649.7466852651196</v>
      </c>
      <c r="W1059" s="30">
        <v>8050.5280163966399</v>
      </c>
      <c r="X1059" s="30">
        <v>7407.4304401152813</v>
      </c>
    </row>
    <row r="1060" spans="1:24" x14ac:dyDescent="0.25">
      <c r="A1060" s="9" t="s">
        <v>68</v>
      </c>
      <c r="B1060" s="30">
        <v>0</v>
      </c>
      <c r="C1060" s="30">
        <v>0</v>
      </c>
      <c r="D1060" s="30">
        <v>0</v>
      </c>
      <c r="E1060" s="30">
        <v>0</v>
      </c>
      <c r="F1060" s="30">
        <v>0</v>
      </c>
      <c r="H1060" s="30">
        <v>0</v>
      </c>
      <c r="I1060" s="30">
        <v>0</v>
      </c>
      <c r="J1060" s="30">
        <v>0</v>
      </c>
      <c r="K1060" s="30">
        <v>0</v>
      </c>
      <c r="L1060" s="30">
        <v>0</v>
      </c>
      <c r="N1060" s="30">
        <v>0</v>
      </c>
      <c r="O1060" s="30">
        <v>0</v>
      </c>
      <c r="P1060" s="30">
        <v>0</v>
      </c>
      <c r="Q1060" s="30">
        <v>0</v>
      </c>
      <c r="R1060" s="30">
        <v>0</v>
      </c>
      <c r="T1060" s="30">
        <v>0</v>
      </c>
      <c r="U1060" s="30">
        <v>0</v>
      </c>
      <c r="V1060" s="30">
        <v>0</v>
      </c>
      <c r="W1060" s="30">
        <v>0</v>
      </c>
      <c r="X1060" s="30">
        <v>0</v>
      </c>
    </row>
    <row r="1061" spans="1:24" x14ac:dyDescent="0.25">
      <c r="A1061" s="9" t="s">
        <v>69</v>
      </c>
      <c r="B1061" s="30">
        <v>0</v>
      </c>
      <c r="C1061" s="30">
        <v>0</v>
      </c>
      <c r="D1061" s="30">
        <v>0</v>
      </c>
      <c r="E1061" s="30">
        <v>0</v>
      </c>
      <c r="F1061" s="30">
        <v>0</v>
      </c>
      <c r="H1061" s="30">
        <v>0</v>
      </c>
      <c r="I1061" s="30">
        <v>0</v>
      </c>
      <c r="J1061" s="30">
        <v>0</v>
      </c>
      <c r="K1061" s="30">
        <v>0</v>
      </c>
      <c r="L1061" s="30">
        <v>0</v>
      </c>
      <c r="N1061" s="30">
        <v>0</v>
      </c>
      <c r="O1061" s="30">
        <v>0</v>
      </c>
      <c r="P1061" s="30">
        <v>0</v>
      </c>
      <c r="Q1061" s="30">
        <v>0</v>
      </c>
      <c r="R1061" s="30">
        <v>0</v>
      </c>
      <c r="T1061" s="30">
        <v>0</v>
      </c>
      <c r="U1061" s="30">
        <v>0</v>
      </c>
      <c r="V1061" s="30">
        <v>0</v>
      </c>
      <c r="W1061" s="30">
        <v>0</v>
      </c>
      <c r="X1061" s="30">
        <v>0</v>
      </c>
    </row>
    <row r="1062" spans="1:24" x14ac:dyDescent="0.25">
      <c r="A1062" s="9" t="s">
        <v>70</v>
      </c>
      <c r="B1062" s="30">
        <v>0</v>
      </c>
      <c r="C1062" s="30">
        <v>0</v>
      </c>
      <c r="D1062" s="30">
        <v>0</v>
      </c>
      <c r="E1062" s="30">
        <v>0</v>
      </c>
      <c r="F1062" s="30">
        <v>0</v>
      </c>
      <c r="H1062" s="30">
        <v>0</v>
      </c>
      <c r="I1062" s="30">
        <v>0</v>
      </c>
      <c r="J1062" s="30">
        <v>0</v>
      </c>
      <c r="K1062" s="30">
        <v>0</v>
      </c>
      <c r="L1062" s="30">
        <v>0</v>
      </c>
      <c r="N1062" s="30">
        <v>0</v>
      </c>
      <c r="O1062" s="30">
        <v>0</v>
      </c>
      <c r="P1062" s="30">
        <v>0</v>
      </c>
      <c r="Q1062" s="30">
        <v>0</v>
      </c>
      <c r="R1062" s="30">
        <v>0</v>
      </c>
      <c r="T1062" s="30">
        <v>0</v>
      </c>
      <c r="U1062" s="30">
        <v>0</v>
      </c>
      <c r="V1062" s="30">
        <v>0</v>
      </c>
      <c r="W1062" s="30">
        <v>0</v>
      </c>
      <c r="X1062" s="30">
        <v>0</v>
      </c>
    </row>
    <row r="1063" spans="1:24" x14ac:dyDescent="0.25">
      <c r="A1063" s="9" t="s">
        <v>10</v>
      </c>
      <c r="B1063" s="30">
        <v>0</v>
      </c>
      <c r="C1063" s="30">
        <v>0</v>
      </c>
      <c r="D1063" s="30">
        <v>0</v>
      </c>
      <c r="E1063" s="30">
        <v>0</v>
      </c>
      <c r="F1063" s="30">
        <v>0</v>
      </c>
      <c r="H1063" s="30">
        <v>0</v>
      </c>
      <c r="I1063" s="30">
        <v>0</v>
      </c>
      <c r="J1063" s="30">
        <v>0</v>
      </c>
      <c r="K1063" s="30">
        <v>0</v>
      </c>
      <c r="L1063" s="30">
        <v>0</v>
      </c>
      <c r="N1063" s="30">
        <v>0</v>
      </c>
      <c r="O1063" s="30">
        <v>0</v>
      </c>
      <c r="P1063" s="30">
        <v>0</v>
      </c>
      <c r="Q1063" s="30">
        <v>0</v>
      </c>
      <c r="R1063" s="30">
        <v>0</v>
      </c>
      <c r="T1063" s="30">
        <v>0</v>
      </c>
      <c r="U1063" s="30">
        <v>0</v>
      </c>
      <c r="V1063" s="30">
        <v>0</v>
      </c>
      <c r="W1063" s="30">
        <v>0</v>
      </c>
      <c r="X1063" s="30">
        <v>0</v>
      </c>
    </row>
    <row r="1064" spans="1:24" x14ac:dyDescent="0.25">
      <c r="A1064" s="9" t="s">
        <v>26</v>
      </c>
      <c r="B1064" s="30">
        <v>70578</v>
      </c>
      <c r="C1064" s="30">
        <v>55952.6</v>
      </c>
      <c r="D1064" s="30">
        <v>50758.9</v>
      </c>
      <c r="E1064" s="30">
        <v>46002.5</v>
      </c>
      <c r="F1064" s="30">
        <v>41325.800000000003</v>
      </c>
      <c r="H1064" s="30">
        <v>84862.5</v>
      </c>
      <c r="I1064" s="30">
        <v>68527.5</v>
      </c>
      <c r="J1064" s="30">
        <v>63612.4</v>
      </c>
      <c r="K1064" s="30">
        <v>58722.9</v>
      </c>
      <c r="L1064" s="30">
        <v>53854.9</v>
      </c>
      <c r="N1064" s="30">
        <v>86644.6</v>
      </c>
      <c r="O1064" s="30">
        <v>70643.7</v>
      </c>
      <c r="P1064" s="30">
        <v>65508.3</v>
      </c>
      <c r="Q1064" s="30">
        <v>60625.5</v>
      </c>
      <c r="R1064" s="30">
        <v>55771.9</v>
      </c>
      <c r="T1064" s="30">
        <v>95066.1</v>
      </c>
      <c r="U1064" s="30">
        <v>79123.100000000006</v>
      </c>
      <c r="V1064" s="30">
        <v>73146.399999999994</v>
      </c>
      <c r="W1064" s="30">
        <v>67786.7</v>
      </c>
      <c r="X1064" s="30">
        <v>62591.9</v>
      </c>
    </row>
    <row r="1066" spans="1:24" x14ac:dyDescent="0.25">
      <c r="A1066" s="9" t="s">
        <v>415</v>
      </c>
      <c r="B1066" s="9">
        <v>100</v>
      </c>
      <c r="C1066" s="9">
        <v>95</v>
      </c>
      <c r="D1066" s="9">
        <v>90</v>
      </c>
      <c r="E1066" s="9">
        <v>85</v>
      </c>
      <c r="F1066" s="9">
        <v>80</v>
      </c>
      <c r="G1066" s="9" t="s">
        <v>416</v>
      </c>
      <c r="H1066" s="9">
        <v>100</v>
      </c>
      <c r="I1066" s="9">
        <v>95</v>
      </c>
      <c r="J1066" s="9">
        <v>90</v>
      </c>
      <c r="K1066" s="9">
        <v>85</v>
      </c>
      <c r="L1066" s="9">
        <v>80</v>
      </c>
      <c r="M1066" s="9" t="s">
        <v>417</v>
      </c>
      <c r="N1066" s="9">
        <v>100</v>
      </c>
      <c r="O1066" s="9">
        <v>95</v>
      </c>
      <c r="P1066" s="9">
        <v>90</v>
      </c>
      <c r="Q1066" s="9">
        <v>85</v>
      </c>
      <c r="R1066" s="9">
        <v>80</v>
      </c>
      <c r="S1066" s="9" t="s">
        <v>418</v>
      </c>
      <c r="T1066" s="9">
        <v>100</v>
      </c>
      <c r="U1066" s="9">
        <v>95</v>
      </c>
      <c r="V1066" s="9">
        <v>90</v>
      </c>
      <c r="W1066" s="9">
        <v>85</v>
      </c>
      <c r="X1066" s="9">
        <v>80</v>
      </c>
    </row>
    <row r="1067" spans="1:24" x14ac:dyDescent="0.25">
      <c r="A1067" s="9" t="s">
        <v>22</v>
      </c>
      <c r="B1067" s="30">
        <v>0</v>
      </c>
      <c r="C1067" s="30">
        <v>0</v>
      </c>
      <c r="D1067" s="30">
        <v>0</v>
      </c>
      <c r="E1067" s="30">
        <v>0</v>
      </c>
      <c r="F1067" s="30">
        <v>0</v>
      </c>
      <c r="H1067" s="30">
        <v>0</v>
      </c>
      <c r="I1067" s="30">
        <v>0</v>
      </c>
      <c r="J1067" s="30">
        <v>0</v>
      </c>
      <c r="K1067" s="30">
        <v>0</v>
      </c>
      <c r="L1067" s="30">
        <v>0</v>
      </c>
      <c r="N1067" s="30">
        <v>0</v>
      </c>
      <c r="O1067" s="30">
        <v>0</v>
      </c>
      <c r="P1067" s="30">
        <v>0</v>
      </c>
      <c r="Q1067" s="30">
        <v>0</v>
      </c>
      <c r="R1067" s="30">
        <v>0</v>
      </c>
      <c r="T1067" s="30">
        <v>0</v>
      </c>
      <c r="U1067" s="30">
        <v>0</v>
      </c>
      <c r="V1067" s="30">
        <v>0</v>
      </c>
      <c r="W1067" s="30">
        <v>0</v>
      </c>
      <c r="X1067" s="30">
        <v>0</v>
      </c>
    </row>
    <row r="1068" spans="1:24" x14ac:dyDescent="0.25">
      <c r="A1068" s="9" t="s">
        <v>23</v>
      </c>
      <c r="B1068" s="30">
        <v>0</v>
      </c>
      <c r="C1068" s="30">
        <v>0</v>
      </c>
      <c r="D1068" s="30">
        <v>0</v>
      </c>
      <c r="E1068" s="30">
        <v>0</v>
      </c>
      <c r="F1068" s="30">
        <v>0</v>
      </c>
      <c r="H1068" s="30">
        <v>0</v>
      </c>
      <c r="I1068" s="30">
        <v>0</v>
      </c>
      <c r="J1068" s="30">
        <v>0</v>
      </c>
      <c r="K1068" s="30">
        <v>0</v>
      </c>
      <c r="L1068" s="30">
        <v>0</v>
      </c>
      <c r="N1068" s="30">
        <v>0</v>
      </c>
      <c r="O1068" s="30">
        <v>0</v>
      </c>
      <c r="P1068" s="30">
        <v>0</v>
      </c>
      <c r="Q1068" s="30">
        <v>0</v>
      </c>
      <c r="R1068" s="30">
        <v>0</v>
      </c>
      <c r="T1068" s="30">
        <v>0</v>
      </c>
      <c r="U1068" s="30">
        <v>0</v>
      </c>
      <c r="V1068" s="30">
        <v>0</v>
      </c>
      <c r="W1068" s="30">
        <v>0</v>
      </c>
      <c r="X1068" s="30">
        <v>0</v>
      </c>
    </row>
    <row r="1069" spans="1:24" x14ac:dyDescent="0.25">
      <c r="A1069" s="9" t="s">
        <v>24</v>
      </c>
      <c r="B1069" s="30">
        <v>0</v>
      </c>
      <c r="C1069" s="30">
        <v>0</v>
      </c>
      <c r="D1069" s="30">
        <v>0</v>
      </c>
      <c r="E1069" s="30">
        <v>0</v>
      </c>
      <c r="F1069" s="30">
        <v>0</v>
      </c>
      <c r="H1069" s="30">
        <v>0</v>
      </c>
      <c r="I1069" s="30">
        <v>0</v>
      </c>
      <c r="J1069" s="30">
        <v>0</v>
      </c>
      <c r="K1069" s="30">
        <v>0</v>
      </c>
      <c r="L1069" s="30">
        <v>0</v>
      </c>
      <c r="N1069" s="30">
        <v>0</v>
      </c>
      <c r="O1069" s="30">
        <v>0</v>
      </c>
      <c r="P1069" s="30">
        <v>0</v>
      </c>
      <c r="Q1069" s="30">
        <v>0</v>
      </c>
      <c r="R1069" s="30">
        <v>0</v>
      </c>
      <c r="T1069" s="30">
        <v>0</v>
      </c>
      <c r="U1069" s="30">
        <v>0</v>
      </c>
      <c r="V1069" s="30">
        <v>0</v>
      </c>
      <c r="W1069" s="30">
        <v>0</v>
      </c>
      <c r="X1069" s="30">
        <v>0</v>
      </c>
    </row>
    <row r="1070" spans="1:24" x14ac:dyDescent="0.25">
      <c r="A1070" s="9" t="s">
        <v>25</v>
      </c>
      <c r="B1070" s="30">
        <v>6</v>
      </c>
      <c r="C1070" s="30">
        <v>6</v>
      </c>
      <c r="D1070" s="30">
        <v>6</v>
      </c>
      <c r="E1070" s="30">
        <v>6</v>
      </c>
      <c r="F1070" s="30">
        <v>6</v>
      </c>
      <c r="H1070" s="30">
        <v>7</v>
      </c>
      <c r="I1070" s="30">
        <v>7</v>
      </c>
      <c r="J1070" s="30">
        <v>7</v>
      </c>
      <c r="K1070" s="30">
        <v>7</v>
      </c>
      <c r="L1070" s="30">
        <v>7</v>
      </c>
      <c r="N1070" s="30">
        <v>8</v>
      </c>
      <c r="O1070" s="30">
        <v>8</v>
      </c>
      <c r="P1070" s="30">
        <v>8</v>
      </c>
      <c r="Q1070" s="30">
        <v>8</v>
      </c>
      <c r="R1070" s="30">
        <v>8</v>
      </c>
      <c r="T1070" s="30">
        <v>12</v>
      </c>
      <c r="U1070" s="30">
        <v>12</v>
      </c>
      <c r="V1070" s="30">
        <v>12</v>
      </c>
      <c r="W1070" s="30">
        <v>12</v>
      </c>
      <c r="X1070" s="30">
        <v>12</v>
      </c>
    </row>
    <row r="1071" spans="1:24" x14ac:dyDescent="0.25">
      <c r="A1071" s="9" t="s">
        <v>64</v>
      </c>
      <c r="B1071" s="30">
        <v>0</v>
      </c>
      <c r="C1071" s="30">
        <v>0</v>
      </c>
      <c r="D1071" s="30">
        <v>0</v>
      </c>
      <c r="E1071" s="30">
        <v>0</v>
      </c>
      <c r="F1071" s="30">
        <v>0</v>
      </c>
      <c r="H1071" s="30">
        <v>0</v>
      </c>
      <c r="I1071" s="30">
        <v>0</v>
      </c>
      <c r="J1071" s="30">
        <v>0</v>
      </c>
      <c r="K1071" s="30">
        <v>0</v>
      </c>
      <c r="L1071" s="30">
        <v>0</v>
      </c>
      <c r="N1071" s="30">
        <v>0</v>
      </c>
      <c r="O1071" s="30">
        <v>0</v>
      </c>
      <c r="P1071" s="30">
        <v>0</v>
      </c>
      <c r="Q1071" s="30">
        <v>0</v>
      </c>
      <c r="R1071" s="30">
        <v>0</v>
      </c>
      <c r="T1071" s="30">
        <v>0</v>
      </c>
      <c r="U1071" s="30">
        <v>0</v>
      </c>
      <c r="V1071" s="30">
        <v>0</v>
      </c>
      <c r="W1071" s="30">
        <v>0</v>
      </c>
      <c r="X1071" s="30">
        <v>0</v>
      </c>
    </row>
    <row r="1072" spans="1:24" x14ac:dyDescent="0.25">
      <c r="A1072" s="9" t="s">
        <v>65</v>
      </c>
      <c r="B1072" s="30">
        <v>0</v>
      </c>
      <c r="C1072" s="30">
        <v>0</v>
      </c>
      <c r="D1072" s="30">
        <v>0</v>
      </c>
      <c r="E1072" s="30">
        <v>0</v>
      </c>
      <c r="F1072" s="30">
        <v>0</v>
      </c>
      <c r="H1072" s="30">
        <v>0</v>
      </c>
      <c r="I1072" s="30">
        <v>0</v>
      </c>
      <c r="J1072" s="30">
        <v>0</v>
      </c>
      <c r="K1072" s="30">
        <v>0</v>
      </c>
      <c r="L1072" s="30">
        <v>0</v>
      </c>
      <c r="N1072" s="30">
        <v>0</v>
      </c>
      <c r="O1072" s="30">
        <v>0</v>
      </c>
      <c r="P1072" s="30">
        <v>0</v>
      </c>
      <c r="Q1072" s="30">
        <v>0</v>
      </c>
      <c r="R1072" s="30">
        <v>0</v>
      </c>
      <c r="T1072" s="30">
        <v>0</v>
      </c>
      <c r="U1072" s="30">
        <v>0</v>
      </c>
      <c r="V1072" s="30">
        <v>0</v>
      </c>
      <c r="W1072" s="30">
        <v>0</v>
      </c>
      <c r="X1072" s="30">
        <v>0</v>
      </c>
    </row>
    <row r="1073" spans="1:24" x14ac:dyDescent="0.25">
      <c r="A1073" s="9" t="s">
        <v>66</v>
      </c>
      <c r="B1073" s="30">
        <v>0</v>
      </c>
      <c r="C1073" s="30">
        <v>0</v>
      </c>
      <c r="D1073" s="30">
        <v>0</v>
      </c>
      <c r="E1073" s="30">
        <v>0</v>
      </c>
      <c r="F1073" s="30">
        <v>0</v>
      </c>
      <c r="H1073" s="30">
        <v>0</v>
      </c>
      <c r="I1073" s="30">
        <v>0</v>
      </c>
      <c r="J1073" s="30">
        <v>0</v>
      </c>
      <c r="K1073" s="30">
        <v>0</v>
      </c>
      <c r="L1073" s="30">
        <v>0</v>
      </c>
      <c r="N1073" s="30">
        <v>0</v>
      </c>
      <c r="O1073" s="30">
        <v>0</v>
      </c>
      <c r="P1073" s="30">
        <v>0</v>
      </c>
      <c r="Q1073" s="30">
        <v>0</v>
      </c>
      <c r="R1073" s="30">
        <v>0</v>
      </c>
      <c r="T1073" s="30">
        <v>0</v>
      </c>
      <c r="U1073" s="30">
        <v>0</v>
      </c>
      <c r="V1073" s="30">
        <v>0</v>
      </c>
      <c r="W1073" s="30">
        <v>0</v>
      </c>
      <c r="X1073" s="30">
        <v>0</v>
      </c>
    </row>
    <row r="1074" spans="1:24" x14ac:dyDescent="0.25">
      <c r="A1074" s="9" t="s">
        <v>67</v>
      </c>
      <c r="B1074" s="30">
        <v>0</v>
      </c>
      <c r="C1074" s="30">
        <v>0</v>
      </c>
      <c r="D1074" s="30">
        <v>0</v>
      </c>
      <c r="E1074" s="30">
        <v>0</v>
      </c>
      <c r="F1074" s="30">
        <v>0</v>
      </c>
      <c r="H1074" s="30">
        <v>0</v>
      </c>
      <c r="I1074" s="30">
        <v>0</v>
      </c>
      <c r="J1074" s="30">
        <v>0</v>
      </c>
      <c r="K1074" s="30">
        <v>0</v>
      </c>
      <c r="L1074" s="30">
        <v>0</v>
      </c>
      <c r="N1074" s="30">
        <v>0</v>
      </c>
      <c r="O1074" s="30">
        <v>0</v>
      </c>
      <c r="P1074" s="30">
        <v>0</v>
      </c>
      <c r="Q1074" s="30">
        <v>0</v>
      </c>
      <c r="R1074" s="30">
        <v>0</v>
      </c>
      <c r="T1074" s="30">
        <v>0</v>
      </c>
      <c r="U1074" s="30">
        <v>0</v>
      </c>
      <c r="V1074" s="30">
        <v>0</v>
      </c>
      <c r="W1074" s="30">
        <v>0</v>
      </c>
      <c r="X1074" s="30">
        <v>0</v>
      </c>
    </row>
    <row r="1075" spans="1:24" x14ac:dyDescent="0.25">
      <c r="A1075" s="9" t="s">
        <v>68</v>
      </c>
      <c r="B1075" s="30">
        <v>3325.32</v>
      </c>
      <c r="C1075" s="30">
        <v>3325.32</v>
      </c>
      <c r="D1075" s="30">
        <v>3325.32</v>
      </c>
      <c r="E1075" s="30">
        <v>3325.32</v>
      </c>
      <c r="F1075" s="30">
        <v>3325.32</v>
      </c>
      <c r="H1075" s="30">
        <v>3879.54</v>
      </c>
      <c r="I1075" s="30">
        <v>3879.54</v>
      </c>
      <c r="J1075" s="30">
        <v>3879.54</v>
      </c>
      <c r="K1075" s="30">
        <v>3879.54</v>
      </c>
      <c r="L1075" s="30">
        <v>3879.54</v>
      </c>
      <c r="N1075" s="30">
        <v>4433.76</v>
      </c>
      <c r="O1075" s="30">
        <v>4433.76</v>
      </c>
      <c r="P1075" s="30">
        <v>4433.76</v>
      </c>
      <c r="Q1075" s="30">
        <v>4433.76</v>
      </c>
      <c r="R1075" s="30">
        <v>4433.76</v>
      </c>
      <c r="T1075" s="30">
        <v>6650.64</v>
      </c>
      <c r="U1075" s="30">
        <v>6650.64</v>
      </c>
      <c r="V1075" s="30">
        <v>6650.64</v>
      </c>
      <c r="W1075" s="30">
        <v>6650.64</v>
      </c>
      <c r="X1075" s="30">
        <v>6650.64</v>
      </c>
    </row>
    <row r="1076" spans="1:24" x14ac:dyDescent="0.25">
      <c r="A1076" s="9" t="s">
        <v>69</v>
      </c>
      <c r="B1076" s="30">
        <v>1277.0345580000001</v>
      </c>
      <c r="C1076" s="30">
        <v>1277.0345580000001</v>
      </c>
      <c r="D1076" s="30">
        <v>1277.0345580000001</v>
      </c>
      <c r="E1076" s="30">
        <v>1277.0345580000001</v>
      </c>
      <c r="F1076" s="30">
        <v>1277.0345580000001</v>
      </c>
      <c r="H1076" s="30">
        <v>1489.8736510000001</v>
      </c>
      <c r="I1076" s="30">
        <v>1489.8736510000001</v>
      </c>
      <c r="J1076" s="30">
        <v>1489.8736510000001</v>
      </c>
      <c r="K1076" s="30">
        <v>1489.8736510000001</v>
      </c>
      <c r="L1076" s="30">
        <v>1489.8736510000001</v>
      </c>
      <c r="N1076" s="30">
        <v>1702.7127439999999</v>
      </c>
      <c r="O1076" s="30">
        <v>1702.7127439999999</v>
      </c>
      <c r="P1076" s="30">
        <v>1702.7127439999999</v>
      </c>
      <c r="Q1076" s="30">
        <v>1702.7127439999999</v>
      </c>
      <c r="R1076" s="30">
        <v>1702.7127439999999</v>
      </c>
      <c r="T1076" s="30">
        <v>2554.0691160000001</v>
      </c>
      <c r="U1076" s="30">
        <v>2554.0691160000001</v>
      </c>
      <c r="V1076" s="30">
        <v>2554.0691160000001</v>
      </c>
      <c r="W1076" s="30">
        <v>2554.0691160000001</v>
      </c>
      <c r="X1076" s="30">
        <v>2554.0691160000001</v>
      </c>
    </row>
    <row r="1077" spans="1:24" x14ac:dyDescent="0.25">
      <c r="A1077" s="9" t="s">
        <v>70</v>
      </c>
      <c r="B1077" s="30">
        <v>3858.7391275132431</v>
      </c>
      <c r="C1077" s="30">
        <v>3665.802171137615</v>
      </c>
      <c r="D1077" s="30">
        <v>3472.8652147619532</v>
      </c>
      <c r="E1077" s="30">
        <v>3279.9282583862901</v>
      </c>
      <c r="F1077" s="30">
        <v>3086.9913020106392</v>
      </c>
      <c r="H1077" s="30">
        <v>3860.1685548619098</v>
      </c>
      <c r="I1077" s="30">
        <v>3667.1601271188401</v>
      </c>
      <c r="J1077" s="30">
        <v>3474.1516993757668</v>
      </c>
      <c r="K1077" s="30">
        <v>3281.1432716326849</v>
      </c>
      <c r="L1077" s="30">
        <v>3088.1348438895948</v>
      </c>
      <c r="N1077" s="30">
        <v>3860.1685548619221</v>
      </c>
      <c r="O1077" s="30">
        <v>3667.160127118836</v>
      </c>
      <c r="P1077" s="30">
        <v>3474.15169937574</v>
      </c>
      <c r="Q1077" s="30">
        <v>3281.1432716326431</v>
      </c>
      <c r="R1077" s="30">
        <v>3088.1348438895411</v>
      </c>
      <c r="T1077" s="30">
        <v>3861.5979822105428</v>
      </c>
      <c r="U1077" s="30">
        <v>3668.518083100028</v>
      </c>
      <c r="V1077" s="30">
        <v>3475.4381839894991</v>
      </c>
      <c r="W1077" s="30">
        <v>3282.3582848789788</v>
      </c>
      <c r="X1077" s="30">
        <v>3089.2783857684481</v>
      </c>
    </row>
    <row r="1078" spans="1:24" x14ac:dyDescent="0.25">
      <c r="A1078" s="9" t="s">
        <v>10</v>
      </c>
      <c r="B1078" s="30">
        <v>67878.044277559296</v>
      </c>
      <c r="C1078" s="30">
        <v>64484.142063681931</v>
      </c>
      <c r="D1078" s="30">
        <v>61090.239849803991</v>
      </c>
      <c r="E1078" s="30">
        <v>57696.337635926</v>
      </c>
      <c r="F1078" s="30">
        <v>54302.435422048213</v>
      </c>
      <c r="H1078" s="30">
        <v>67903.188950380674</v>
      </c>
      <c r="I1078" s="30">
        <v>64508.029502862082</v>
      </c>
      <c r="J1078" s="30">
        <v>61112.870055343446</v>
      </c>
      <c r="K1078" s="30">
        <v>57717.710607824651</v>
      </c>
      <c r="L1078" s="30">
        <v>54322.551160305709</v>
      </c>
      <c r="N1078" s="30">
        <v>67903.188950380878</v>
      </c>
      <c r="O1078" s="30">
        <v>64508.029502862017</v>
      </c>
      <c r="P1078" s="30">
        <v>61112.870055342981</v>
      </c>
      <c r="Q1078" s="30">
        <v>57717.710607823909</v>
      </c>
      <c r="R1078" s="30">
        <v>54322.551160304771</v>
      </c>
      <c r="T1078" s="30">
        <v>67928.333623201455</v>
      </c>
      <c r="U1078" s="30">
        <v>64531.916942041578</v>
      </c>
      <c r="V1078" s="30">
        <v>61135.500260881498</v>
      </c>
      <c r="W1078" s="30">
        <v>57739.083579721548</v>
      </c>
      <c r="X1078" s="30">
        <v>54342.666898561409</v>
      </c>
    </row>
    <row r="1079" spans="1:24" x14ac:dyDescent="0.25">
      <c r="A1079" s="9" t="s">
        <v>26</v>
      </c>
      <c r="B1079" s="30">
        <v>76342.600000000006</v>
      </c>
      <c r="C1079" s="30">
        <v>72755.600000000006</v>
      </c>
      <c r="D1079" s="30">
        <v>69168.600000000006</v>
      </c>
      <c r="E1079" s="30">
        <v>65581.5</v>
      </c>
      <c r="F1079" s="30">
        <v>61994.5</v>
      </c>
      <c r="H1079" s="30">
        <v>77136.2</v>
      </c>
      <c r="I1079" s="30">
        <v>73547.899999999994</v>
      </c>
      <c r="J1079" s="30">
        <v>69959.5</v>
      </c>
      <c r="K1079" s="30">
        <v>66371.199999999997</v>
      </c>
      <c r="L1079" s="30">
        <v>62782.8</v>
      </c>
      <c r="N1079" s="30">
        <v>77903.199999999997</v>
      </c>
      <c r="O1079" s="30">
        <v>74314.899999999994</v>
      </c>
      <c r="P1079" s="30">
        <v>70726.5</v>
      </c>
      <c r="Q1079" s="30">
        <v>67138.2</v>
      </c>
      <c r="R1079" s="30">
        <v>63549.8</v>
      </c>
      <c r="T1079" s="30">
        <v>80997.899999999994</v>
      </c>
      <c r="U1079" s="30">
        <v>77408.2</v>
      </c>
      <c r="V1079" s="30">
        <v>73818.5</v>
      </c>
      <c r="W1079" s="30">
        <v>70228.800000000003</v>
      </c>
      <c r="X1079" s="30">
        <v>66639.199999999997</v>
      </c>
    </row>
    <row r="1081" spans="1:24" x14ac:dyDescent="0.25">
      <c r="A1081" s="9" t="s">
        <v>419</v>
      </c>
      <c r="B1081" s="9">
        <v>100</v>
      </c>
      <c r="C1081" s="9">
        <v>95</v>
      </c>
      <c r="D1081" s="9">
        <v>90</v>
      </c>
      <c r="E1081" s="9">
        <v>85</v>
      </c>
      <c r="F1081" s="9">
        <v>80</v>
      </c>
      <c r="G1081" s="9" t="s">
        <v>420</v>
      </c>
      <c r="H1081" s="9">
        <v>100</v>
      </c>
      <c r="I1081" s="9">
        <v>95</v>
      </c>
      <c r="J1081" s="9">
        <v>90</v>
      </c>
      <c r="K1081" s="9">
        <v>85</v>
      </c>
      <c r="L1081" s="9">
        <v>80</v>
      </c>
      <c r="M1081" s="9" t="s">
        <v>421</v>
      </c>
      <c r="N1081" s="9">
        <v>100</v>
      </c>
      <c r="O1081" s="9">
        <v>95</v>
      </c>
      <c r="P1081" s="9">
        <v>90</v>
      </c>
      <c r="Q1081" s="9">
        <v>85</v>
      </c>
      <c r="R1081" s="9">
        <v>80</v>
      </c>
      <c r="S1081" s="9" t="s">
        <v>422</v>
      </c>
      <c r="T1081" s="9">
        <v>100</v>
      </c>
      <c r="U1081" s="9">
        <v>95</v>
      </c>
      <c r="V1081" s="9">
        <v>90</v>
      </c>
      <c r="W1081" s="9">
        <v>85</v>
      </c>
      <c r="X1081" s="9">
        <v>80</v>
      </c>
    </row>
    <row r="1082" spans="1:24" x14ac:dyDescent="0.25">
      <c r="A1082" s="9" t="s">
        <v>22</v>
      </c>
      <c r="B1082" s="30">
        <v>10.285</v>
      </c>
      <c r="C1082" s="30">
        <v>10.246</v>
      </c>
      <c r="D1082" s="30">
        <v>10.284000000000001</v>
      </c>
      <c r="E1082" s="30">
        <v>10.29</v>
      </c>
      <c r="F1082" s="30">
        <v>10.284000000000001</v>
      </c>
      <c r="H1082" s="30">
        <v>6.7270000000000003</v>
      </c>
      <c r="I1082" s="30">
        <v>6.72</v>
      </c>
      <c r="J1082" s="30">
        <v>6.73</v>
      </c>
      <c r="K1082" s="30">
        <v>6.6970000000000001</v>
      </c>
      <c r="L1082" s="30">
        <v>6.7119999999999997</v>
      </c>
      <c r="N1082" s="30">
        <v>6.0540000000000003</v>
      </c>
      <c r="O1082" s="30">
        <v>6.05</v>
      </c>
      <c r="P1082" s="30">
        <v>6.0529999999999999</v>
      </c>
      <c r="Q1082" s="30">
        <v>6.0339999999999998</v>
      </c>
      <c r="R1082" s="30">
        <v>6.0220000000000002</v>
      </c>
      <c r="T1082" s="30">
        <v>4.5570000000000004</v>
      </c>
      <c r="U1082" s="30">
        <v>4.5609999999999999</v>
      </c>
      <c r="V1082" s="30">
        <v>4.5490000000000004</v>
      </c>
      <c r="W1082" s="30">
        <v>4.5549999999999997</v>
      </c>
      <c r="X1082" s="30">
        <v>4.5549999999999997</v>
      </c>
    </row>
    <row r="1083" spans="1:24" x14ac:dyDescent="0.25">
      <c r="A1083" s="9" t="s">
        <v>23</v>
      </c>
      <c r="B1083" s="30">
        <v>0.42399999999999999</v>
      </c>
      <c r="C1083" s="30">
        <v>0.41</v>
      </c>
      <c r="D1083" s="30">
        <v>0.42399999999999999</v>
      </c>
      <c r="E1083" s="30">
        <v>0.42599999999999999</v>
      </c>
      <c r="F1083" s="30">
        <v>0.42599999999999999</v>
      </c>
      <c r="H1083" s="30">
        <v>0.26400000000000001</v>
      </c>
      <c r="I1083" s="30">
        <v>0.26200000000000001</v>
      </c>
      <c r="J1083" s="30">
        <v>0.26500000000000001</v>
      </c>
      <c r="K1083" s="30">
        <v>0.25600000000000001</v>
      </c>
      <c r="L1083" s="30">
        <v>0.26100000000000001</v>
      </c>
      <c r="N1083" s="30">
        <v>0.27900000000000003</v>
      </c>
      <c r="O1083" s="30">
        <v>0.27800000000000002</v>
      </c>
      <c r="P1083" s="30">
        <v>0.27800000000000002</v>
      </c>
      <c r="Q1083" s="30">
        <v>0.27800000000000002</v>
      </c>
      <c r="R1083" s="30">
        <v>0.27300000000000002</v>
      </c>
      <c r="T1083" s="30">
        <v>0.45400000000000001</v>
      </c>
      <c r="U1083" s="30">
        <v>0.45600000000000002</v>
      </c>
      <c r="V1083" s="30">
        <v>0.45200000000000001</v>
      </c>
      <c r="W1083" s="30">
        <v>0.45400000000000001</v>
      </c>
      <c r="X1083" s="30">
        <v>0.45400000000000001</v>
      </c>
    </row>
    <row r="1084" spans="1:24" x14ac:dyDescent="0.25">
      <c r="A1084" s="9" t="s">
        <v>24</v>
      </c>
      <c r="B1084" s="30">
        <v>2.1850000000000001</v>
      </c>
      <c r="C1084" s="30">
        <v>2.056</v>
      </c>
      <c r="D1084" s="30">
        <v>2.1859999999999999</v>
      </c>
      <c r="E1084" s="30">
        <v>2.1930000000000001</v>
      </c>
      <c r="F1084" s="30">
        <v>2.1920000000000002</v>
      </c>
      <c r="H1084" s="30">
        <v>1.3109999999999999</v>
      </c>
      <c r="I1084" s="30">
        <v>1.2949999999999999</v>
      </c>
      <c r="J1084" s="30">
        <v>1.3109999999999999</v>
      </c>
      <c r="K1084" s="30">
        <v>1.2070000000000001</v>
      </c>
      <c r="L1084" s="30">
        <v>1.276</v>
      </c>
      <c r="N1084" s="30">
        <v>1.486</v>
      </c>
      <c r="O1084" s="30">
        <v>1.478</v>
      </c>
      <c r="P1084" s="30">
        <v>1.4830000000000001</v>
      </c>
      <c r="Q1084" s="30">
        <v>1.4330000000000001</v>
      </c>
      <c r="R1084" s="30">
        <v>1.353</v>
      </c>
      <c r="T1084" s="30">
        <v>2.5089999999999999</v>
      </c>
      <c r="U1084" s="30">
        <v>2.5169999999999999</v>
      </c>
      <c r="V1084" s="30">
        <v>2.4940000000000002</v>
      </c>
      <c r="W1084" s="30">
        <v>2.5059999999999998</v>
      </c>
      <c r="X1084" s="30">
        <v>2.5049999999999999</v>
      </c>
    </row>
    <row r="1085" spans="1:24" x14ac:dyDescent="0.25">
      <c r="A1085" s="9" t="s">
        <v>25</v>
      </c>
      <c r="B1085" s="30">
        <v>6</v>
      </c>
      <c r="C1085" s="30">
        <v>6</v>
      </c>
      <c r="D1085" s="30">
        <v>6</v>
      </c>
      <c r="E1085" s="30">
        <v>6</v>
      </c>
      <c r="F1085" s="30">
        <v>6</v>
      </c>
      <c r="H1085" s="30">
        <v>7</v>
      </c>
      <c r="I1085" s="30">
        <v>7</v>
      </c>
      <c r="J1085" s="30">
        <v>7</v>
      </c>
      <c r="K1085" s="30">
        <v>7</v>
      </c>
      <c r="L1085" s="30">
        <v>7</v>
      </c>
      <c r="N1085" s="30">
        <v>8</v>
      </c>
      <c r="O1085" s="30">
        <v>8</v>
      </c>
      <c r="P1085" s="30">
        <v>8</v>
      </c>
      <c r="Q1085" s="30">
        <v>8</v>
      </c>
      <c r="R1085" s="30">
        <v>8</v>
      </c>
      <c r="T1085" s="30">
        <v>12</v>
      </c>
      <c r="U1085" s="30">
        <v>12</v>
      </c>
      <c r="V1085" s="30">
        <v>12</v>
      </c>
      <c r="W1085" s="30">
        <v>12</v>
      </c>
      <c r="X1085" s="30">
        <v>12</v>
      </c>
    </row>
    <row r="1086" spans="1:24" x14ac:dyDescent="0.25">
      <c r="A1086" s="9" t="s">
        <v>64</v>
      </c>
      <c r="B1086" s="30">
        <v>14398.44</v>
      </c>
      <c r="C1086" s="30">
        <v>14343.98</v>
      </c>
      <c r="D1086" s="30">
        <v>14398.3</v>
      </c>
      <c r="E1086" s="30">
        <v>14406</v>
      </c>
      <c r="F1086" s="30">
        <v>14397.18</v>
      </c>
      <c r="H1086" s="30">
        <v>9417.8559999999998</v>
      </c>
      <c r="I1086" s="30">
        <v>9408.098</v>
      </c>
      <c r="J1086" s="30">
        <v>9422.1959999999999</v>
      </c>
      <c r="K1086" s="30">
        <v>9375.4359999999997</v>
      </c>
      <c r="L1086" s="30">
        <v>9396.8840000000018</v>
      </c>
      <c r="N1086" s="30">
        <v>8475.3339999999989</v>
      </c>
      <c r="O1086" s="30">
        <v>8470.5879999999997</v>
      </c>
      <c r="P1086" s="30">
        <v>8473.6119999999992</v>
      </c>
      <c r="Q1086" s="30">
        <v>8446.9279999999999</v>
      </c>
      <c r="R1086" s="30">
        <v>8430.4079999999994</v>
      </c>
      <c r="T1086" s="30">
        <v>6380.402</v>
      </c>
      <c r="U1086" s="30">
        <v>6385.2039999999997</v>
      </c>
      <c r="V1086" s="30">
        <v>6368.46</v>
      </c>
      <c r="W1086" s="30">
        <v>6377.3780000000006</v>
      </c>
      <c r="X1086" s="30">
        <v>6377.3780000000006</v>
      </c>
    </row>
    <row r="1087" spans="1:24" x14ac:dyDescent="0.25">
      <c r="A1087" s="9" t="s">
        <v>65</v>
      </c>
      <c r="B1087" s="30">
        <v>2451.6407281719362</v>
      </c>
      <c r="C1087" s="30">
        <v>2442.3677545681121</v>
      </c>
      <c r="D1087" s="30">
        <v>2451.6168901935198</v>
      </c>
      <c r="E1087" s="30">
        <v>2452.9279790064002</v>
      </c>
      <c r="F1087" s="30">
        <v>2451.4261863661918</v>
      </c>
      <c r="H1087" s="30">
        <v>1603.5903432356861</v>
      </c>
      <c r="I1087" s="30">
        <v>1601.9288361400911</v>
      </c>
      <c r="J1087" s="30">
        <v>1604.329320566583</v>
      </c>
      <c r="K1087" s="30">
        <v>1596.3674357756379</v>
      </c>
      <c r="L1087" s="30">
        <v>1600.01941406897</v>
      </c>
      <c r="N1087" s="30">
        <v>1443.10592114565</v>
      </c>
      <c r="O1087" s="30">
        <v>1442.297813677347</v>
      </c>
      <c r="P1087" s="30">
        <v>1442.812714011133</v>
      </c>
      <c r="Q1087" s="30">
        <v>1438.269195325043</v>
      </c>
      <c r="R1087" s="30">
        <v>1435.456313871955</v>
      </c>
      <c r="T1087" s="30">
        <v>1086.3991797243091</v>
      </c>
      <c r="U1087" s="30">
        <v>1087.2168223839781</v>
      </c>
      <c r="V1087" s="30">
        <v>1084.3658001654239</v>
      </c>
      <c r="W1087" s="30">
        <v>1085.884279390523</v>
      </c>
      <c r="X1087" s="30">
        <v>1085.884279390523</v>
      </c>
    </row>
    <row r="1088" spans="1:24" x14ac:dyDescent="0.25">
      <c r="A1088" s="9" t="s">
        <v>66</v>
      </c>
      <c r="B1088" s="30">
        <v>1449.5579381155619</v>
      </c>
      <c r="C1088" s="30">
        <v>1371.775016613017</v>
      </c>
      <c r="D1088" s="30">
        <v>1449.775940955089</v>
      </c>
      <c r="E1088" s="30">
        <v>1454.650459761466</v>
      </c>
      <c r="F1088" s="30">
        <v>1454.0867350212011</v>
      </c>
      <c r="H1088" s="30">
        <v>876.42602238678285</v>
      </c>
      <c r="I1088" s="30">
        <v>866.97734027705064</v>
      </c>
      <c r="J1088" s="30">
        <v>877.47134251705575</v>
      </c>
      <c r="K1088" s="30">
        <v>815.7004918143524</v>
      </c>
      <c r="L1088" s="30">
        <v>856.39975036815542</v>
      </c>
      <c r="N1088" s="30">
        <v>978.93973076952329</v>
      </c>
      <c r="O1088" s="30">
        <v>973.92327788348064</v>
      </c>
      <c r="P1088" s="30">
        <v>976.98738839560451</v>
      </c>
      <c r="Q1088" s="30">
        <v>950.63697062021083</v>
      </c>
      <c r="R1088" s="30">
        <v>905.29779950092575</v>
      </c>
      <c r="T1088" s="30">
        <v>1641.6906296850809</v>
      </c>
      <c r="U1088" s="30">
        <v>1646.657234758821</v>
      </c>
      <c r="V1088" s="30">
        <v>1631.7340832154871</v>
      </c>
      <c r="W1088" s="30">
        <v>1639.4844131600701</v>
      </c>
      <c r="X1088" s="30">
        <v>1639.2620113489361</v>
      </c>
    </row>
    <row r="1089" spans="1:24" x14ac:dyDescent="0.25">
      <c r="A1089" s="9" t="s">
        <v>67</v>
      </c>
      <c r="B1089" s="30">
        <v>372.10062679729612</v>
      </c>
      <c r="C1089" s="30">
        <v>350.05730761347201</v>
      </c>
      <c r="D1089" s="30">
        <v>372.14489732864013</v>
      </c>
      <c r="E1089" s="30">
        <v>373.341904387672</v>
      </c>
      <c r="F1089" s="30">
        <v>373.15460598583201</v>
      </c>
      <c r="H1089" s="30">
        <v>223.15753222864001</v>
      </c>
      <c r="I1089" s="30">
        <v>220.55578715580799</v>
      </c>
      <c r="J1089" s="30">
        <v>223.29374924816</v>
      </c>
      <c r="K1089" s="30">
        <v>205.493590222384</v>
      </c>
      <c r="L1089" s="30">
        <v>217.34617363336801</v>
      </c>
      <c r="N1089" s="30">
        <v>252.977140514312</v>
      </c>
      <c r="O1089" s="30">
        <v>251.637105584784</v>
      </c>
      <c r="P1089" s="30">
        <v>252.46121855288001</v>
      </c>
      <c r="Q1089" s="30">
        <v>243.99362807696801</v>
      </c>
      <c r="R1089" s="30">
        <v>230.433223783752</v>
      </c>
      <c r="T1089" s="30">
        <v>427.21573560783202</v>
      </c>
      <c r="U1089" s="30">
        <v>428.51320271876</v>
      </c>
      <c r="V1089" s="30">
        <v>424.573125429144</v>
      </c>
      <c r="W1089" s="30">
        <v>426.64873226408008</v>
      </c>
      <c r="X1089" s="30">
        <v>426.53805593572008</v>
      </c>
    </row>
    <row r="1090" spans="1:24" x14ac:dyDescent="0.25">
      <c r="A1090" s="9" t="s">
        <v>68</v>
      </c>
      <c r="B1090" s="30">
        <v>2493.96</v>
      </c>
      <c r="C1090" s="30">
        <v>2493.96</v>
      </c>
      <c r="D1090" s="30">
        <v>2493.96</v>
      </c>
      <c r="E1090" s="30">
        <v>2493.96</v>
      </c>
      <c r="F1090" s="30">
        <v>2493.96</v>
      </c>
      <c r="H1090" s="30">
        <v>2909.62</v>
      </c>
      <c r="I1090" s="30">
        <v>2909.62</v>
      </c>
      <c r="J1090" s="30">
        <v>2909.62</v>
      </c>
      <c r="K1090" s="30">
        <v>2909.62</v>
      </c>
      <c r="L1090" s="30">
        <v>2909.62</v>
      </c>
      <c r="N1090" s="30">
        <v>3325.28</v>
      </c>
      <c r="O1090" s="30">
        <v>3325.28</v>
      </c>
      <c r="P1090" s="30">
        <v>3325.28</v>
      </c>
      <c r="Q1090" s="30">
        <v>3325.28</v>
      </c>
      <c r="R1090" s="30">
        <v>3325.28</v>
      </c>
      <c r="T1090" s="30">
        <v>4987.92</v>
      </c>
      <c r="U1090" s="30">
        <v>4987.92</v>
      </c>
      <c r="V1090" s="30">
        <v>4987.92</v>
      </c>
      <c r="W1090" s="30">
        <v>4987.92</v>
      </c>
      <c r="X1090" s="30">
        <v>4987.92</v>
      </c>
    </row>
    <row r="1091" spans="1:24" x14ac:dyDescent="0.25">
      <c r="A1091" s="9" t="s">
        <v>69</v>
      </c>
      <c r="B1091" s="30">
        <v>1277.0345580000001</v>
      </c>
      <c r="C1091" s="30">
        <v>1277.0345580000001</v>
      </c>
      <c r="D1091" s="30">
        <v>1277.0345580000001</v>
      </c>
      <c r="E1091" s="30">
        <v>1277.0345580000001</v>
      </c>
      <c r="F1091" s="30">
        <v>1277.0345580000001</v>
      </c>
      <c r="H1091" s="30">
        <v>1489.8736510000001</v>
      </c>
      <c r="I1091" s="30">
        <v>1489.8736510000001</v>
      </c>
      <c r="J1091" s="30">
        <v>1489.8736510000001</v>
      </c>
      <c r="K1091" s="30">
        <v>1489.8736510000001</v>
      </c>
      <c r="L1091" s="30">
        <v>1489.8736510000001</v>
      </c>
      <c r="N1091" s="30">
        <v>1702.7127439999999</v>
      </c>
      <c r="O1091" s="30">
        <v>1702.7127439999999</v>
      </c>
      <c r="P1091" s="30">
        <v>1702.7127439999999</v>
      </c>
      <c r="Q1091" s="30">
        <v>1702.7127439999999</v>
      </c>
      <c r="R1091" s="30">
        <v>1702.7127439999999</v>
      </c>
      <c r="T1091" s="30">
        <v>2554.0691160000001</v>
      </c>
      <c r="U1091" s="30">
        <v>2554.0691160000001</v>
      </c>
      <c r="V1091" s="30">
        <v>2554.0691160000001</v>
      </c>
      <c r="W1091" s="30">
        <v>2554.0691160000001</v>
      </c>
      <c r="X1091" s="30">
        <v>2554.0691160000001</v>
      </c>
    </row>
    <row r="1092" spans="1:24" x14ac:dyDescent="0.25">
      <c r="A1092" s="9" t="s">
        <v>70</v>
      </c>
      <c r="B1092" s="30">
        <v>1765.770299503256</v>
      </c>
      <c r="C1092" s="30">
        <v>1581.0701921922109</v>
      </c>
      <c r="D1092" s="30">
        <v>1379.901431469294</v>
      </c>
      <c r="E1092" s="30">
        <v>1186.2117102924019</v>
      </c>
      <c r="F1092" s="30">
        <v>993.81905482433001</v>
      </c>
      <c r="H1092" s="30">
        <v>2506.2492485104831</v>
      </c>
      <c r="I1092" s="30">
        <v>2314.4289956411299</v>
      </c>
      <c r="J1092" s="30">
        <v>2120.021212092041</v>
      </c>
      <c r="K1092" s="30">
        <v>1933.7325004671279</v>
      </c>
      <c r="L1092" s="30">
        <v>1736.7229870493529</v>
      </c>
      <c r="N1092" s="30">
        <v>2640.3369755954818</v>
      </c>
      <c r="O1092" s="30">
        <v>2447.9446333574142</v>
      </c>
      <c r="P1092" s="30">
        <v>2254.5535587301501</v>
      </c>
      <c r="Q1092" s="30">
        <v>2064.8124831363762</v>
      </c>
      <c r="R1092" s="30">
        <v>1875.810672283844</v>
      </c>
      <c r="T1092" s="30">
        <v>2970.2308357040929</v>
      </c>
      <c r="U1092" s="30">
        <v>2776.5772595701151</v>
      </c>
      <c r="V1092" s="30">
        <v>2585.4977292460412</v>
      </c>
      <c r="W1092" s="30">
        <v>2391.443075305443</v>
      </c>
      <c r="X1092" s="30">
        <v>2198.3413857218552</v>
      </c>
    </row>
    <row r="1093" spans="1:24" x14ac:dyDescent="0.25">
      <c r="A1093" s="9" t="s">
        <v>10</v>
      </c>
      <c r="B1093" s="30">
        <v>34167.31053182522</v>
      </c>
      <c r="C1093" s="30">
        <v>30593.39951772942</v>
      </c>
      <c r="D1093" s="30">
        <v>26700.823275589679</v>
      </c>
      <c r="E1093" s="30">
        <v>22952.964988396139</v>
      </c>
      <c r="F1093" s="30">
        <v>19230.204669418428</v>
      </c>
      <c r="H1093" s="30">
        <v>48495.433617895287</v>
      </c>
      <c r="I1093" s="30">
        <v>44783.749177442209</v>
      </c>
      <c r="J1093" s="30">
        <v>41021.996523547088</v>
      </c>
      <c r="K1093" s="30">
        <v>37417.34632615016</v>
      </c>
      <c r="L1093" s="30">
        <v>33605.250707279127</v>
      </c>
      <c r="N1093" s="30">
        <v>51090.004956595832</v>
      </c>
      <c r="O1093" s="30">
        <v>47367.250698557531</v>
      </c>
      <c r="P1093" s="30">
        <v>43625.171163789077</v>
      </c>
      <c r="Q1093" s="30">
        <v>39953.718397662728</v>
      </c>
      <c r="R1093" s="30">
        <v>36296.570259939261</v>
      </c>
      <c r="T1093" s="30">
        <v>57473.386738498208</v>
      </c>
      <c r="U1093" s="30">
        <v>53726.227850827803</v>
      </c>
      <c r="V1093" s="30">
        <v>50028.876247001092</v>
      </c>
      <c r="W1093" s="30">
        <v>46273.956582082312</v>
      </c>
      <c r="X1093" s="30">
        <v>42537.476591407052</v>
      </c>
    </row>
    <row r="1094" spans="1:24" x14ac:dyDescent="0.25">
      <c r="A1094" s="9" t="s">
        <v>26</v>
      </c>
      <c r="B1094" s="30">
        <v>58377.599999999999</v>
      </c>
      <c r="C1094" s="30">
        <v>54455.1</v>
      </c>
      <c r="D1094" s="30">
        <v>50524.9</v>
      </c>
      <c r="E1094" s="30">
        <v>46598.2</v>
      </c>
      <c r="F1094" s="30">
        <v>42671.8</v>
      </c>
      <c r="H1094" s="30">
        <v>67524.5</v>
      </c>
      <c r="I1094" s="30">
        <v>63597.3</v>
      </c>
      <c r="J1094" s="30">
        <v>59670.7</v>
      </c>
      <c r="K1094" s="30">
        <v>55745.3</v>
      </c>
      <c r="L1094" s="30">
        <v>51813.7</v>
      </c>
      <c r="N1094" s="30">
        <v>69911</v>
      </c>
      <c r="O1094" s="30">
        <v>65983.8</v>
      </c>
      <c r="P1094" s="30">
        <v>62055.6</v>
      </c>
      <c r="Q1094" s="30">
        <v>58128.2</v>
      </c>
      <c r="R1094" s="30">
        <v>54203.6</v>
      </c>
      <c r="T1094" s="30">
        <v>77523.8</v>
      </c>
      <c r="U1094" s="30">
        <v>73594.7</v>
      </c>
      <c r="V1094" s="30">
        <v>69667.600000000006</v>
      </c>
      <c r="W1094" s="30">
        <v>65738.7</v>
      </c>
      <c r="X1094" s="30">
        <v>61808.6</v>
      </c>
    </row>
    <row r="1096" spans="1:24" x14ac:dyDescent="0.25">
      <c r="A1096" s="9" t="s">
        <v>423</v>
      </c>
      <c r="B1096" s="9">
        <v>100</v>
      </c>
      <c r="C1096" s="9">
        <v>95</v>
      </c>
      <c r="D1096" s="9">
        <v>90</v>
      </c>
      <c r="E1096" s="9">
        <v>85</v>
      </c>
      <c r="F1096" s="9">
        <v>80</v>
      </c>
      <c r="G1096" s="9" t="s">
        <v>424</v>
      </c>
      <c r="H1096" s="9">
        <v>100</v>
      </c>
      <c r="I1096" s="9">
        <v>95</v>
      </c>
      <c r="J1096" s="9">
        <v>90</v>
      </c>
      <c r="K1096" s="9">
        <v>85</v>
      </c>
      <c r="L1096" s="9">
        <v>80</v>
      </c>
      <c r="M1096" s="9" t="s">
        <v>425</v>
      </c>
      <c r="N1096" s="9">
        <v>100</v>
      </c>
      <c r="O1096" s="9">
        <v>95</v>
      </c>
      <c r="P1096" s="9">
        <v>90</v>
      </c>
      <c r="Q1096" s="9">
        <v>85</v>
      </c>
      <c r="R1096" s="9">
        <v>80</v>
      </c>
      <c r="S1096" s="9" t="s">
        <v>426</v>
      </c>
      <c r="T1096" s="9">
        <v>100</v>
      </c>
      <c r="U1096" s="9">
        <v>95</v>
      </c>
      <c r="V1096" s="9">
        <v>90</v>
      </c>
      <c r="W1096" s="9">
        <v>85</v>
      </c>
      <c r="X1096" s="9">
        <v>80</v>
      </c>
    </row>
    <row r="1097" spans="1:24" x14ac:dyDescent="0.25">
      <c r="A1097" s="9" t="s">
        <v>22</v>
      </c>
      <c r="B1097" s="30">
        <v>25.943999999999999</v>
      </c>
      <c r="C1097" s="30">
        <v>19.425999999999998</v>
      </c>
      <c r="D1097" s="30">
        <v>18.170000000000002</v>
      </c>
      <c r="E1097" s="30">
        <v>17.036999999999999</v>
      </c>
      <c r="F1097" s="30">
        <v>15.894</v>
      </c>
      <c r="H1097" s="30">
        <v>25.681999999999999</v>
      </c>
      <c r="I1097" s="30">
        <v>20.193000000000001</v>
      </c>
      <c r="J1097" s="30">
        <v>19.036000000000001</v>
      </c>
      <c r="K1097" s="30">
        <v>17.885999999999999</v>
      </c>
      <c r="L1097" s="30">
        <v>16.742999999999999</v>
      </c>
      <c r="N1097" s="30">
        <v>25.873000000000001</v>
      </c>
      <c r="O1097" s="30">
        <v>20.398</v>
      </c>
      <c r="P1097" s="30">
        <v>19.152999999999999</v>
      </c>
      <c r="Q1097" s="30">
        <v>18.018000000000001</v>
      </c>
      <c r="R1097" s="30">
        <v>16.873000000000001</v>
      </c>
      <c r="T1097" s="30">
        <v>29.402999999999999</v>
      </c>
      <c r="U1097" s="30">
        <v>21.285</v>
      </c>
      <c r="V1097" s="30">
        <v>19.798999999999999</v>
      </c>
      <c r="W1097" s="30">
        <v>18.452000000000002</v>
      </c>
      <c r="X1097" s="30">
        <v>17.279</v>
      </c>
    </row>
    <row r="1098" spans="1:24" x14ac:dyDescent="0.25">
      <c r="A1098" s="9" t="s">
        <v>23</v>
      </c>
      <c r="B1098" s="30">
        <v>5.4980000000000002</v>
      </c>
      <c r="C1098" s="30">
        <v>4.4020000000000001</v>
      </c>
      <c r="D1098" s="30">
        <v>3.35</v>
      </c>
      <c r="E1098" s="30">
        <v>2.7879999999999998</v>
      </c>
      <c r="F1098" s="30">
        <v>2.359</v>
      </c>
      <c r="H1098" s="30">
        <v>6.9139999999999997</v>
      </c>
      <c r="I1098" s="30">
        <v>5.2329999999999997</v>
      </c>
      <c r="J1098" s="30">
        <v>4.758</v>
      </c>
      <c r="K1098" s="30">
        <v>4.3540000000000001</v>
      </c>
      <c r="L1098" s="30">
        <v>3.9390000000000001</v>
      </c>
      <c r="N1098" s="30">
        <v>6.9379999999999997</v>
      </c>
      <c r="O1098" s="30">
        <v>5.93</v>
      </c>
      <c r="P1098" s="30">
        <v>5.056</v>
      </c>
      <c r="Q1098" s="30">
        <v>4.5439999999999996</v>
      </c>
      <c r="R1098" s="30">
        <v>4.1379999999999999</v>
      </c>
      <c r="T1098" s="30">
        <v>10.62</v>
      </c>
      <c r="U1098" s="30">
        <v>9.1630000000000003</v>
      </c>
      <c r="V1098" s="30">
        <v>7.5270000000000001</v>
      </c>
      <c r="W1098" s="30">
        <v>6.5339999999999998</v>
      </c>
      <c r="X1098" s="30">
        <v>5.6260000000000003</v>
      </c>
    </row>
    <row r="1099" spans="1:24" x14ac:dyDescent="0.25">
      <c r="A1099" s="9" t="s">
        <v>24</v>
      </c>
      <c r="B1099" s="30">
        <v>34.72</v>
      </c>
      <c r="C1099" s="30">
        <v>30.164999999999999</v>
      </c>
      <c r="D1099" s="30">
        <v>26.728999999999999</v>
      </c>
      <c r="E1099" s="30">
        <v>23.138000000000002</v>
      </c>
      <c r="F1099" s="30">
        <v>19.547000000000001</v>
      </c>
      <c r="H1099" s="30">
        <v>54.401000000000003</v>
      </c>
      <c r="I1099" s="30">
        <v>45.567999999999998</v>
      </c>
      <c r="J1099" s="30">
        <v>41.713000000000001</v>
      </c>
      <c r="K1099" s="30">
        <v>37.81</v>
      </c>
      <c r="L1099" s="30">
        <v>33.930999999999997</v>
      </c>
      <c r="N1099" s="30">
        <v>56.484000000000002</v>
      </c>
      <c r="O1099" s="30">
        <v>47.414999999999999</v>
      </c>
      <c r="P1099" s="30">
        <v>43.857999999999997</v>
      </c>
      <c r="Q1099" s="30">
        <v>40.036999999999999</v>
      </c>
      <c r="R1099" s="30">
        <v>36.176000000000002</v>
      </c>
      <c r="T1099" s="30">
        <v>56.543999999999997</v>
      </c>
      <c r="U1099" s="30">
        <v>54.228000000000002</v>
      </c>
      <c r="V1099" s="30">
        <v>50.8</v>
      </c>
      <c r="W1099" s="30">
        <v>47.280999999999999</v>
      </c>
      <c r="X1099" s="30">
        <v>43.503999999999998</v>
      </c>
    </row>
    <row r="1100" spans="1:24" x14ac:dyDescent="0.25">
      <c r="A1100" s="9" t="s">
        <v>25</v>
      </c>
      <c r="B1100" s="30">
        <v>0</v>
      </c>
      <c r="C1100" s="30">
        <v>0</v>
      </c>
      <c r="D1100" s="30">
        <v>0</v>
      </c>
      <c r="E1100" s="30">
        <v>0</v>
      </c>
      <c r="F1100" s="30">
        <v>0</v>
      </c>
      <c r="H1100" s="30">
        <v>0</v>
      </c>
      <c r="I1100" s="30">
        <v>0</v>
      </c>
      <c r="J1100" s="30">
        <v>0</v>
      </c>
      <c r="K1100" s="30">
        <v>0</v>
      </c>
      <c r="L1100" s="30">
        <v>0</v>
      </c>
      <c r="N1100" s="30">
        <v>0</v>
      </c>
      <c r="O1100" s="30">
        <v>0</v>
      </c>
      <c r="P1100" s="30">
        <v>0</v>
      </c>
      <c r="Q1100" s="30">
        <v>0</v>
      </c>
      <c r="R1100" s="30">
        <v>0</v>
      </c>
      <c r="T1100" s="30">
        <v>0</v>
      </c>
      <c r="U1100" s="30">
        <v>0</v>
      </c>
      <c r="V1100" s="30">
        <v>0</v>
      </c>
      <c r="W1100" s="30">
        <v>0</v>
      </c>
      <c r="X1100" s="30">
        <v>0</v>
      </c>
    </row>
    <row r="1101" spans="1:24" x14ac:dyDescent="0.25">
      <c r="A1101" s="9" t="s">
        <v>64</v>
      </c>
      <c r="B1101" s="30">
        <v>36321.18</v>
      </c>
      <c r="C1101" s="30">
        <v>27196.68</v>
      </c>
      <c r="D1101" s="30">
        <v>25438.560000000001</v>
      </c>
      <c r="E1101" s="30">
        <v>23851.24</v>
      </c>
      <c r="F1101" s="30">
        <v>22251.32</v>
      </c>
      <c r="H1101" s="30">
        <v>35954.800000000003</v>
      </c>
      <c r="I1101" s="30">
        <v>28269.919999999998</v>
      </c>
      <c r="J1101" s="30">
        <v>26650.82</v>
      </c>
      <c r="K1101" s="30">
        <v>25040.68</v>
      </c>
      <c r="L1101" s="30">
        <v>23440.62</v>
      </c>
      <c r="N1101" s="30">
        <v>36222.480000000003</v>
      </c>
      <c r="O1101" s="30">
        <v>28557.9</v>
      </c>
      <c r="P1101" s="30">
        <v>26814.76</v>
      </c>
      <c r="Q1101" s="30">
        <v>25225.9</v>
      </c>
      <c r="R1101" s="30">
        <v>23622.2</v>
      </c>
      <c r="T1101" s="30">
        <v>41164.76</v>
      </c>
      <c r="U1101" s="30">
        <v>29798.86</v>
      </c>
      <c r="V1101" s="30">
        <v>27718.74</v>
      </c>
      <c r="W1101" s="30">
        <v>25832.66</v>
      </c>
      <c r="X1101" s="30">
        <v>24189.9</v>
      </c>
    </row>
    <row r="1102" spans="1:24" x14ac:dyDescent="0.25">
      <c r="A1102" s="9" t="s">
        <v>65</v>
      </c>
      <c r="B1102" s="30">
        <v>6184.4536063117921</v>
      </c>
      <c r="C1102" s="30">
        <v>4630.8133630489929</v>
      </c>
      <c r="D1102" s="30">
        <v>4331.4560301008642</v>
      </c>
      <c r="E1102" s="30">
        <v>4061.1810308202571</v>
      </c>
      <c r="F1102" s="30">
        <v>3788.760613482209</v>
      </c>
      <c r="H1102" s="30">
        <v>6122.06961679712</v>
      </c>
      <c r="I1102" s="30">
        <v>4813.5553055860473</v>
      </c>
      <c r="J1102" s="30">
        <v>4537.8690852050077</v>
      </c>
      <c r="K1102" s="30">
        <v>4263.7084954425918</v>
      </c>
      <c r="L1102" s="30">
        <v>3991.2642401261278</v>
      </c>
      <c r="N1102" s="30">
        <v>6167.6478315285131</v>
      </c>
      <c r="O1102" s="30">
        <v>4862.590027187759</v>
      </c>
      <c r="P1102" s="30">
        <v>4565.7833579301441</v>
      </c>
      <c r="Q1102" s="30">
        <v>4295.2461408869603</v>
      </c>
      <c r="R1102" s="30">
        <v>4022.182098131681</v>
      </c>
      <c r="T1102" s="30">
        <v>7009.1761455701444</v>
      </c>
      <c r="U1102" s="30">
        <v>5073.8898678671849</v>
      </c>
      <c r="V1102" s="30">
        <v>4719.7051845622555</v>
      </c>
      <c r="W1102" s="30">
        <v>4398.5599393419043</v>
      </c>
      <c r="X1102" s="30">
        <v>4118.8451006085606</v>
      </c>
    </row>
    <row r="1103" spans="1:24" x14ac:dyDescent="0.25">
      <c r="A1103" s="9" t="s">
        <v>66</v>
      </c>
      <c r="B1103" s="30">
        <v>22159.970028157761</v>
      </c>
      <c r="C1103" s="30">
        <v>18988.496024575259</v>
      </c>
      <c r="D1103" s="30">
        <v>16437.124710080381</v>
      </c>
      <c r="E1103" s="30">
        <v>14150.024600737681</v>
      </c>
      <c r="F1103" s="30">
        <v>11956.94007197254</v>
      </c>
      <c r="H1103" s="30">
        <v>33522.097760960598</v>
      </c>
      <c r="I1103" s="30">
        <v>27684.79448166737</v>
      </c>
      <c r="J1103" s="30">
        <v>25320.773616658011</v>
      </c>
      <c r="K1103" s="30">
        <v>22980.11280582166</v>
      </c>
      <c r="L1103" s="30">
        <v>20645.00271965333</v>
      </c>
      <c r="N1103" s="30">
        <v>34636.172813931829</v>
      </c>
      <c r="O1103" s="30">
        <v>29149.424662914</v>
      </c>
      <c r="P1103" s="30">
        <v>26659.693639691821</v>
      </c>
      <c r="Q1103" s="30">
        <v>24286.883338827429</v>
      </c>
      <c r="R1103" s="30">
        <v>21967.429246852022</v>
      </c>
      <c r="T1103" s="30">
        <v>37263.718399275996</v>
      </c>
      <c r="U1103" s="30">
        <v>35016.413169499669</v>
      </c>
      <c r="V1103" s="30">
        <v>32057.710237340831</v>
      </c>
      <c r="W1103" s="30">
        <v>29504.604570588861</v>
      </c>
      <c r="X1103" s="30">
        <v>26875.285537441221</v>
      </c>
    </row>
    <row r="1104" spans="1:24" x14ac:dyDescent="0.25">
      <c r="A1104" s="9" t="s">
        <v>67</v>
      </c>
      <c r="B1104" s="30">
        <v>5911.8356742954411</v>
      </c>
      <c r="C1104" s="30">
        <v>5136.232992276</v>
      </c>
      <c r="D1104" s="30">
        <v>4551.2490019473598</v>
      </c>
      <c r="E1104" s="30">
        <v>3939.7367470672011</v>
      </c>
      <c r="F1104" s="30">
        <v>3328.3607092065599</v>
      </c>
      <c r="H1104" s="30">
        <v>9262.9957071441604</v>
      </c>
      <c r="I1104" s="30">
        <v>7758.85332334944</v>
      </c>
      <c r="J1104" s="30">
        <v>7102.57675042952</v>
      </c>
      <c r="K1104" s="30">
        <v>6437.9909393188809</v>
      </c>
      <c r="L1104" s="30">
        <v>5777.5256930487203</v>
      </c>
      <c r="N1104" s="30">
        <v>9617.6877988468004</v>
      </c>
      <c r="O1104" s="30">
        <v>8073.4465299308804</v>
      </c>
      <c r="P1104" s="30">
        <v>7467.6894441254399</v>
      </c>
      <c r="Q1104" s="30">
        <v>6817.1850674076804</v>
      </c>
      <c r="R1104" s="30">
        <v>6159.7506498218399</v>
      </c>
      <c r="T1104" s="30">
        <v>9627.8529939284799</v>
      </c>
      <c r="U1104" s="30">
        <v>9233.4706681631997</v>
      </c>
      <c r="V1104" s="30">
        <v>8649.7466852651196</v>
      </c>
      <c r="W1104" s="30">
        <v>8050.5280163966399</v>
      </c>
      <c r="X1104" s="30">
        <v>7407.4304401152813</v>
      </c>
    </row>
    <row r="1105" spans="1:24" x14ac:dyDescent="0.25">
      <c r="A1105" s="9" t="s">
        <v>68</v>
      </c>
      <c r="B1105" s="30">
        <v>0</v>
      </c>
      <c r="C1105" s="30">
        <v>0</v>
      </c>
      <c r="D1105" s="30">
        <v>0</v>
      </c>
      <c r="E1105" s="30">
        <v>0</v>
      </c>
      <c r="F1105" s="30">
        <v>0</v>
      </c>
      <c r="H1105" s="30">
        <v>0</v>
      </c>
      <c r="I1105" s="30">
        <v>0</v>
      </c>
      <c r="J1105" s="30">
        <v>0</v>
      </c>
      <c r="K1105" s="30">
        <v>0</v>
      </c>
      <c r="L1105" s="30">
        <v>0</v>
      </c>
      <c r="N1105" s="30">
        <v>0</v>
      </c>
      <c r="O1105" s="30">
        <v>0</v>
      </c>
      <c r="P1105" s="30">
        <v>0</v>
      </c>
      <c r="Q1105" s="30">
        <v>0</v>
      </c>
      <c r="R1105" s="30">
        <v>0</v>
      </c>
      <c r="T1105" s="30">
        <v>0</v>
      </c>
      <c r="U1105" s="30">
        <v>0</v>
      </c>
      <c r="V1105" s="30">
        <v>0</v>
      </c>
      <c r="W1105" s="30">
        <v>0</v>
      </c>
      <c r="X1105" s="30">
        <v>0</v>
      </c>
    </row>
    <row r="1106" spans="1:24" x14ac:dyDescent="0.25">
      <c r="A1106" s="9" t="s">
        <v>69</v>
      </c>
      <c r="B1106" s="30">
        <v>0</v>
      </c>
      <c r="C1106" s="30">
        <v>0</v>
      </c>
      <c r="D1106" s="30">
        <v>0</v>
      </c>
      <c r="E1106" s="30">
        <v>0</v>
      </c>
      <c r="F1106" s="30">
        <v>0</v>
      </c>
      <c r="H1106" s="30">
        <v>0</v>
      </c>
      <c r="I1106" s="30">
        <v>0</v>
      </c>
      <c r="J1106" s="30">
        <v>0</v>
      </c>
      <c r="K1106" s="30">
        <v>0</v>
      </c>
      <c r="L1106" s="30">
        <v>0</v>
      </c>
      <c r="N1106" s="30">
        <v>0</v>
      </c>
      <c r="O1106" s="30">
        <v>0</v>
      </c>
      <c r="P1106" s="30">
        <v>0</v>
      </c>
      <c r="Q1106" s="30">
        <v>0</v>
      </c>
      <c r="R1106" s="30">
        <v>0</v>
      </c>
      <c r="T1106" s="30">
        <v>0</v>
      </c>
      <c r="U1106" s="30">
        <v>0</v>
      </c>
      <c r="V1106" s="30">
        <v>0</v>
      </c>
      <c r="W1106" s="30">
        <v>0</v>
      </c>
      <c r="X1106" s="30">
        <v>0</v>
      </c>
    </row>
    <row r="1107" spans="1:24" x14ac:dyDescent="0.25">
      <c r="A1107" s="9" t="s">
        <v>70</v>
      </c>
      <c r="B1107" s="30">
        <v>0</v>
      </c>
      <c r="C1107" s="30">
        <v>0</v>
      </c>
      <c r="D1107" s="30">
        <v>0</v>
      </c>
      <c r="E1107" s="30">
        <v>0</v>
      </c>
      <c r="F1107" s="30">
        <v>0</v>
      </c>
      <c r="H1107" s="30">
        <v>0</v>
      </c>
      <c r="I1107" s="30">
        <v>0</v>
      </c>
      <c r="J1107" s="30">
        <v>0</v>
      </c>
      <c r="K1107" s="30">
        <v>0</v>
      </c>
      <c r="L1107" s="30">
        <v>0</v>
      </c>
      <c r="N1107" s="30">
        <v>0</v>
      </c>
      <c r="O1107" s="30">
        <v>0</v>
      </c>
      <c r="P1107" s="30">
        <v>0</v>
      </c>
      <c r="Q1107" s="30">
        <v>0</v>
      </c>
      <c r="R1107" s="30">
        <v>0</v>
      </c>
      <c r="T1107" s="30">
        <v>0</v>
      </c>
      <c r="U1107" s="30">
        <v>0</v>
      </c>
      <c r="V1107" s="30">
        <v>0</v>
      </c>
      <c r="W1107" s="30">
        <v>0</v>
      </c>
      <c r="X1107" s="30">
        <v>0</v>
      </c>
    </row>
    <row r="1108" spans="1:24" x14ac:dyDescent="0.25">
      <c r="A1108" s="9" t="s">
        <v>10</v>
      </c>
      <c r="B1108" s="30">
        <v>0</v>
      </c>
      <c r="C1108" s="30">
        <v>0</v>
      </c>
      <c r="D1108" s="30">
        <v>0</v>
      </c>
      <c r="E1108" s="30">
        <v>0</v>
      </c>
      <c r="F1108" s="30">
        <v>0</v>
      </c>
      <c r="H1108" s="30">
        <v>0</v>
      </c>
      <c r="I1108" s="30">
        <v>0</v>
      </c>
      <c r="J1108" s="30">
        <v>0</v>
      </c>
      <c r="K1108" s="30">
        <v>0</v>
      </c>
      <c r="L1108" s="30">
        <v>0</v>
      </c>
      <c r="N1108" s="30">
        <v>0</v>
      </c>
      <c r="O1108" s="30">
        <v>0</v>
      </c>
      <c r="P1108" s="30">
        <v>0</v>
      </c>
      <c r="Q1108" s="30">
        <v>0</v>
      </c>
      <c r="R1108" s="30">
        <v>0</v>
      </c>
      <c r="T1108" s="30">
        <v>0</v>
      </c>
      <c r="U1108" s="30">
        <v>0</v>
      </c>
      <c r="V1108" s="30">
        <v>0</v>
      </c>
      <c r="W1108" s="30">
        <v>0</v>
      </c>
      <c r="X1108" s="30">
        <v>0</v>
      </c>
    </row>
    <row r="1109" spans="1:24" x14ac:dyDescent="0.25">
      <c r="A1109" s="9" t="s">
        <v>26</v>
      </c>
      <c r="B1109" s="30">
        <v>70578</v>
      </c>
      <c r="C1109" s="30">
        <v>55952.6</v>
      </c>
      <c r="D1109" s="30">
        <v>50758.9</v>
      </c>
      <c r="E1109" s="30">
        <v>46002.5</v>
      </c>
      <c r="F1109" s="30">
        <v>41325.800000000003</v>
      </c>
      <c r="H1109" s="30">
        <v>84862.5</v>
      </c>
      <c r="I1109" s="30">
        <v>68527.5</v>
      </c>
      <c r="J1109" s="30">
        <v>63612.4</v>
      </c>
      <c r="K1109" s="30">
        <v>58722.9</v>
      </c>
      <c r="L1109" s="30">
        <v>53854.9</v>
      </c>
      <c r="N1109" s="30">
        <v>86644.6</v>
      </c>
      <c r="O1109" s="30">
        <v>70643.7</v>
      </c>
      <c r="P1109" s="30">
        <v>65508.3</v>
      </c>
      <c r="Q1109" s="30">
        <v>60625.5</v>
      </c>
      <c r="R1109" s="30">
        <v>55771.9</v>
      </c>
      <c r="T1109" s="30">
        <v>95066.1</v>
      </c>
      <c r="U1109" s="30">
        <v>79123.100000000006</v>
      </c>
      <c r="V1109" s="30">
        <v>73146.399999999994</v>
      </c>
      <c r="W1109" s="30">
        <v>67786.7</v>
      </c>
      <c r="X1109" s="30">
        <v>62591.9</v>
      </c>
    </row>
    <row r="1111" spans="1:24" x14ac:dyDescent="0.25">
      <c r="A1111" s="9" t="s">
        <v>427</v>
      </c>
      <c r="B1111" s="9">
        <v>100</v>
      </c>
      <c r="C1111" s="9">
        <v>95</v>
      </c>
      <c r="D1111" s="9">
        <v>90</v>
      </c>
      <c r="E1111" s="9">
        <v>85</v>
      </c>
      <c r="F1111" s="9">
        <v>80</v>
      </c>
      <c r="G1111" s="9" t="s">
        <v>428</v>
      </c>
      <c r="H1111" s="9">
        <v>100</v>
      </c>
      <c r="I1111" s="9">
        <v>95</v>
      </c>
      <c r="J1111" s="9">
        <v>90</v>
      </c>
      <c r="K1111" s="9">
        <v>85</v>
      </c>
      <c r="L1111" s="9">
        <v>80</v>
      </c>
      <c r="M1111" s="9" t="s">
        <v>429</v>
      </c>
      <c r="N1111" s="9">
        <v>100</v>
      </c>
      <c r="O1111" s="9">
        <v>95</v>
      </c>
      <c r="P1111" s="9">
        <v>90</v>
      </c>
      <c r="Q1111" s="9">
        <v>85</v>
      </c>
      <c r="R1111" s="9">
        <v>80</v>
      </c>
      <c r="S1111" s="9" t="s">
        <v>430</v>
      </c>
      <c r="T1111" s="9">
        <v>100</v>
      </c>
      <c r="U1111" s="9">
        <v>95</v>
      </c>
      <c r="V1111" s="9">
        <v>90</v>
      </c>
      <c r="W1111" s="9">
        <v>85</v>
      </c>
      <c r="X1111" s="9">
        <v>80</v>
      </c>
    </row>
    <row r="1112" spans="1:24" x14ac:dyDescent="0.25">
      <c r="A1112" s="9" t="s">
        <v>22</v>
      </c>
      <c r="B1112" s="30">
        <v>0</v>
      </c>
      <c r="C1112" s="30">
        <v>0</v>
      </c>
      <c r="D1112" s="30">
        <v>0</v>
      </c>
      <c r="E1112" s="30">
        <v>0</v>
      </c>
      <c r="F1112" s="30">
        <v>0</v>
      </c>
      <c r="H1112" s="30">
        <v>0</v>
      </c>
      <c r="I1112" s="30">
        <v>0</v>
      </c>
      <c r="J1112" s="30">
        <v>0</v>
      </c>
      <c r="K1112" s="30">
        <v>0</v>
      </c>
      <c r="L1112" s="30">
        <v>0</v>
      </c>
      <c r="N1112" s="30">
        <v>0</v>
      </c>
      <c r="O1112" s="30">
        <v>0</v>
      </c>
      <c r="P1112" s="30">
        <v>0</v>
      </c>
      <c r="Q1112" s="30">
        <v>0</v>
      </c>
      <c r="R1112" s="30">
        <v>0</v>
      </c>
      <c r="T1112" s="30">
        <v>0</v>
      </c>
      <c r="U1112" s="30">
        <v>0</v>
      </c>
      <c r="V1112" s="30">
        <v>0</v>
      </c>
      <c r="W1112" s="30">
        <v>0</v>
      </c>
      <c r="X1112" s="30">
        <v>0</v>
      </c>
    </row>
    <row r="1113" spans="1:24" x14ac:dyDescent="0.25">
      <c r="A1113" s="9" t="s">
        <v>23</v>
      </c>
      <c r="B1113" s="30">
        <v>0</v>
      </c>
      <c r="C1113" s="30">
        <v>0</v>
      </c>
      <c r="D1113" s="30">
        <v>0</v>
      </c>
      <c r="E1113" s="30">
        <v>0</v>
      </c>
      <c r="F1113" s="30">
        <v>0</v>
      </c>
      <c r="H1113" s="30">
        <v>0</v>
      </c>
      <c r="I1113" s="30">
        <v>0</v>
      </c>
      <c r="J1113" s="30">
        <v>0</v>
      </c>
      <c r="K1113" s="30">
        <v>0</v>
      </c>
      <c r="L1113" s="30">
        <v>0</v>
      </c>
      <c r="N1113" s="30">
        <v>0</v>
      </c>
      <c r="O1113" s="30">
        <v>0</v>
      </c>
      <c r="P1113" s="30">
        <v>0</v>
      </c>
      <c r="Q1113" s="30">
        <v>0</v>
      </c>
      <c r="R1113" s="30">
        <v>0</v>
      </c>
      <c r="T1113" s="30">
        <v>0</v>
      </c>
      <c r="U1113" s="30">
        <v>0</v>
      </c>
      <c r="V1113" s="30">
        <v>0</v>
      </c>
      <c r="W1113" s="30">
        <v>0</v>
      </c>
      <c r="X1113" s="30">
        <v>0</v>
      </c>
    </row>
    <row r="1114" spans="1:24" x14ac:dyDescent="0.25">
      <c r="A1114" s="9" t="s">
        <v>24</v>
      </c>
      <c r="B1114" s="30">
        <v>0</v>
      </c>
      <c r="C1114" s="30">
        <v>0</v>
      </c>
      <c r="D1114" s="30">
        <v>0</v>
      </c>
      <c r="E1114" s="30">
        <v>0</v>
      </c>
      <c r="F1114" s="30">
        <v>0</v>
      </c>
      <c r="H1114" s="30">
        <v>0</v>
      </c>
      <c r="I1114" s="30">
        <v>0</v>
      </c>
      <c r="J1114" s="30">
        <v>0</v>
      </c>
      <c r="K1114" s="30">
        <v>0</v>
      </c>
      <c r="L1114" s="30">
        <v>0</v>
      </c>
      <c r="N1114" s="30">
        <v>0</v>
      </c>
      <c r="O1114" s="30">
        <v>0</v>
      </c>
      <c r="P1114" s="30">
        <v>0</v>
      </c>
      <c r="Q1114" s="30">
        <v>0</v>
      </c>
      <c r="R1114" s="30">
        <v>0</v>
      </c>
      <c r="T1114" s="30">
        <v>0</v>
      </c>
      <c r="U1114" s="30">
        <v>0</v>
      </c>
      <c r="V1114" s="30">
        <v>0</v>
      </c>
      <c r="W1114" s="30">
        <v>0</v>
      </c>
      <c r="X1114" s="30">
        <v>0</v>
      </c>
    </row>
    <row r="1115" spans="1:24" x14ac:dyDescent="0.25">
      <c r="A1115" s="9" t="s">
        <v>25</v>
      </c>
      <c r="B1115" s="30">
        <v>6</v>
      </c>
      <c r="C1115" s="30">
        <v>6</v>
      </c>
      <c r="D1115" s="30">
        <v>6</v>
      </c>
      <c r="E1115" s="30">
        <v>6</v>
      </c>
      <c r="F1115" s="30">
        <v>6</v>
      </c>
      <c r="H1115" s="30">
        <v>7</v>
      </c>
      <c r="I1115" s="30">
        <v>7</v>
      </c>
      <c r="J1115" s="30">
        <v>7</v>
      </c>
      <c r="K1115" s="30">
        <v>7</v>
      </c>
      <c r="L1115" s="30">
        <v>7</v>
      </c>
      <c r="N1115" s="30">
        <v>8</v>
      </c>
      <c r="O1115" s="30">
        <v>8</v>
      </c>
      <c r="P1115" s="30">
        <v>8</v>
      </c>
      <c r="Q1115" s="30">
        <v>8</v>
      </c>
      <c r="R1115" s="30">
        <v>8</v>
      </c>
      <c r="T1115" s="30">
        <v>12</v>
      </c>
      <c r="U1115" s="30">
        <v>12</v>
      </c>
      <c r="V1115" s="30">
        <v>12</v>
      </c>
      <c r="W1115" s="30">
        <v>12</v>
      </c>
      <c r="X1115" s="30">
        <v>12</v>
      </c>
    </row>
    <row r="1116" spans="1:24" x14ac:dyDescent="0.25">
      <c r="A1116" s="9" t="s">
        <v>64</v>
      </c>
      <c r="B1116" s="30">
        <v>0</v>
      </c>
      <c r="C1116" s="30">
        <v>0</v>
      </c>
      <c r="D1116" s="30">
        <v>0</v>
      </c>
      <c r="E1116" s="30">
        <v>0</v>
      </c>
      <c r="F1116" s="30">
        <v>0</v>
      </c>
      <c r="H1116" s="30">
        <v>0</v>
      </c>
      <c r="I1116" s="30">
        <v>0</v>
      </c>
      <c r="J1116" s="30">
        <v>0</v>
      </c>
      <c r="K1116" s="30">
        <v>0</v>
      </c>
      <c r="L1116" s="30">
        <v>0</v>
      </c>
      <c r="N1116" s="30">
        <v>0</v>
      </c>
      <c r="O1116" s="30">
        <v>0</v>
      </c>
      <c r="P1116" s="30">
        <v>0</v>
      </c>
      <c r="Q1116" s="30">
        <v>0</v>
      </c>
      <c r="R1116" s="30">
        <v>0</v>
      </c>
      <c r="T1116" s="30">
        <v>0</v>
      </c>
      <c r="U1116" s="30">
        <v>0</v>
      </c>
      <c r="V1116" s="30">
        <v>0</v>
      </c>
      <c r="W1116" s="30">
        <v>0</v>
      </c>
      <c r="X1116" s="30">
        <v>0</v>
      </c>
    </row>
    <row r="1117" spans="1:24" x14ac:dyDescent="0.25">
      <c r="A1117" s="9" t="s">
        <v>65</v>
      </c>
      <c r="B1117" s="30">
        <v>0</v>
      </c>
      <c r="C1117" s="30">
        <v>0</v>
      </c>
      <c r="D1117" s="30">
        <v>0</v>
      </c>
      <c r="E1117" s="30">
        <v>0</v>
      </c>
      <c r="F1117" s="30">
        <v>0</v>
      </c>
      <c r="H1117" s="30">
        <v>0</v>
      </c>
      <c r="I1117" s="30">
        <v>0</v>
      </c>
      <c r="J1117" s="30">
        <v>0</v>
      </c>
      <c r="K1117" s="30">
        <v>0</v>
      </c>
      <c r="L1117" s="30">
        <v>0</v>
      </c>
      <c r="N1117" s="30">
        <v>0</v>
      </c>
      <c r="O1117" s="30">
        <v>0</v>
      </c>
      <c r="P1117" s="30">
        <v>0</v>
      </c>
      <c r="Q1117" s="30">
        <v>0</v>
      </c>
      <c r="R1117" s="30">
        <v>0</v>
      </c>
      <c r="T1117" s="30">
        <v>0</v>
      </c>
      <c r="U1117" s="30">
        <v>0</v>
      </c>
      <c r="V1117" s="30">
        <v>0</v>
      </c>
      <c r="W1117" s="30">
        <v>0</v>
      </c>
      <c r="X1117" s="30">
        <v>0</v>
      </c>
    </row>
    <row r="1118" spans="1:24" x14ac:dyDescent="0.25">
      <c r="A1118" s="9" t="s">
        <v>66</v>
      </c>
      <c r="B1118" s="30">
        <v>0</v>
      </c>
      <c r="C1118" s="30">
        <v>0</v>
      </c>
      <c r="D1118" s="30">
        <v>0</v>
      </c>
      <c r="E1118" s="30">
        <v>0</v>
      </c>
      <c r="F1118" s="30">
        <v>0</v>
      </c>
      <c r="H1118" s="30">
        <v>0</v>
      </c>
      <c r="I1118" s="30">
        <v>0</v>
      </c>
      <c r="J1118" s="30">
        <v>0</v>
      </c>
      <c r="K1118" s="30">
        <v>0</v>
      </c>
      <c r="L1118" s="30">
        <v>0</v>
      </c>
      <c r="N1118" s="30">
        <v>0</v>
      </c>
      <c r="O1118" s="30">
        <v>0</v>
      </c>
      <c r="P1118" s="30">
        <v>0</v>
      </c>
      <c r="Q1118" s="30">
        <v>0</v>
      </c>
      <c r="R1118" s="30">
        <v>0</v>
      </c>
      <c r="T1118" s="30">
        <v>0</v>
      </c>
      <c r="U1118" s="30">
        <v>0</v>
      </c>
      <c r="V1118" s="30">
        <v>0</v>
      </c>
      <c r="W1118" s="30">
        <v>0</v>
      </c>
      <c r="X1118" s="30">
        <v>0</v>
      </c>
    </row>
    <row r="1119" spans="1:24" x14ac:dyDescent="0.25">
      <c r="A1119" s="9" t="s">
        <v>67</v>
      </c>
      <c r="B1119" s="30">
        <v>0</v>
      </c>
      <c r="C1119" s="30">
        <v>0</v>
      </c>
      <c r="D1119" s="30">
        <v>0</v>
      </c>
      <c r="E1119" s="30">
        <v>0</v>
      </c>
      <c r="F1119" s="30">
        <v>0</v>
      </c>
      <c r="H1119" s="30">
        <v>0</v>
      </c>
      <c r="I1119" s="30">
        <v>0</v>
      </c>
      <c r="J1119" s="30">
        <v>0</v>
      </c>
      <c r="K1119" s="30">
        <v>0</v>
      </c>
      <c r="L1119" s="30">
        <v>0</v>
      </c>
      <c r="N1119" s="30">
        <v>0</v>
      </c>
      <c r="O1119" s="30">
        <v>0</v>
      </c>
      <c r="P1119" s="30">
        <v>0</v>
      </c>
      <c r="Q1119" s="30">
        <v>0</v>
      </c>
      <c r="R1119" s="30">
        <v>0</v>
      </c>
      <c r="T1119" s="30">
        <v>0</v>
      </c>
      <c r="U1119" s="30">
        <v>0</v>
      </c>
      <c r="V1119" s="30">
        <v>0</v>
      </c>
      <c r="W1119" s="30">
        <v>0</v>
      </c>
      <c r="X1119" s="30">
        <v>0</v>
      </c>
    </row>
    <row r="1120" spans="1:24" x14ac:dyDescent="0.25">
      <c r="A1120" s="9" t="s">
        <v>68</v>
      </c>
      <c r="B1120" s="30">
        <v>2493.96</v>
      </c>
      <c r="C1120" s="30">
        <v>2493.96</v>
      </c>
      <c r="D1120" s="30">
        <v>2493.96</v>
      </c>
      <c r="E1120" s="30">
        <v>2493.96</v>
      </c>
      <c r="F1120" s="30">
        <v>2493.96</v>
      </c>
      <c r="H1120" s="30">
        <v>2909.62</v>
      </c>
      <c r="I1120" s="30">
        <v>2909.62</v>
      </c>
      <c r="J1120" s="30">
        <v>2909.62</v>
      </c>
      <c r="K1120" s="30">
        <v>2909.62</v>
      </c>
      <c r="L1120" s="30">
        <v>2909.62</v>
      </c>
      <c r="N1120" s="30">
        <v>3325.28</v>
      </c>
      <c r="O1120" s="30">
        <v>3325.28</v>
      </c>
      <c r="P1120" s="30">
        <v>3325.28</v>
      </c>
      <c r="Q1120" s="30">
        <v>3325.28</v>
      </c>
      <c r="R1120" s="30">
        <v>3325.28</v>
      </c>
      <c r="T1120" s="30">
        <v>4987.92</v>
      </c>
      <c r="U1120" s="30">
        <v>4987.92</v>
      </c>
      <c r="V1120" s="30">
        <v>4987.92</v>
      </c>
      <c r="W1120" s="30">
        <v>4987.92</v>
      </c>
      <c r="X1120" s="30">
        <v>4987.92</v>
      </c>
    </row>
    <row r="1121" spans="1:24" x14ac:dyDescent="0.25">
      <c r="A1121" s="9" t="s">
        <v>69</v>
      </c>
      <c r="B1121" s="30">
        <v>1277.0345580000001</v>
      </c>
      <c r="C1121" s="30">
        <v>1277.0345580000001</v>
      </c>
      <c r="D1121" s="30">
        <v>1277.0345580000001</v>
      </c>
      <c r="E1121" s="30">
        <v>1277.0345580000001</v>
      </c>
      <c r="F1121" s="30">
        <v>1277.0345580000001</v>
      </c>
      <c r="H1121" s="30">
        <v>1489.8736510000001</v>
      </c>
      <c r="I1121" s="30">
        <v>1489.8736510000001</v>
      </c>
      <c r="J1121" s="30">
        <v>1489.8736510000001</v>
      </c>
      <c r="K1121" s="30">
        <v>1489.8736510000001</v>
      </c>
      <c r="L1121" s="30">
        <v>1489.8736510000001</v>
      </c>
      <c r="N1121" s="30">
        <v>1702.7127439999999</v>
      </c>
      <c r="O1121" s="30">
        <v>1702.7127439999999</v>
      </c>
      <c r="P1121" s="30">
        <v>1702.7127439999999</v>
      </c>
      <c r="Q1121" s="30">
        <v>1702.7127439999999</v>
      </c>
      <c r="R1121" s="30">
        <v>1702.7127439999999</v>
      </c>
      <c r="T1121" s="30">
        <v>2554.0691160000001</v>
      </c>
      <c r="U1121" s="30">
        <v>2554.0691160000001</v>
      </c>
      <c r="V1121" s="30">
        <v>2554.0691160000001</v>
      </c>
      <c r="W1121" s="30">
        <v>2554.0691160000001</v>
      </c>
      <c r="X1121" s="30">
        <v>2554.0691160000001</v>
      </c>
    </row>
    <row r="1122" spans="1:24" x14ac:dyDescent="0.25">
      <c r="A1122" s="9" t="s">
        <v>70</v>
      </c>
      <c r="B1122" s="30">
        <v>3858.7391275132431</v>
      </c>
      <c r="C1122" s="30">
        <v>3665.8021711376141</v>
      </c>
      <c r="D1122" s="30">
        <v>3472.8652147619518</v>
      </c>
      <c r="E1122" s="30">
        <v>3279.9282583862901</v>
      </c>
      <c r="F1122" s="30">
        <v>3086.9913020106392</v>
      </c>
      <c r="H1122" s="30">
        <v>3860.1685548619098</v>
      </c>
      <c r="I1122" s="30">
        <v>3667.160127118841</v>
      </c>
      <c r="J1122" s="30">
        <v>3474.1516993757682</v>
      </c>
      <c r="K1122" s="30">
        <v>3281.143271632684</v>
      </c>
      <c r="L1122" s="30">
        <v>3088.1348438895948</v>
      </c>
      <c r="N1122" s="30">
        <v>3860.1685548619221</v>
      </c>
      <c r="O1122" s="30">
        <v>3667.160127118836</v>
      </c>
      <c r="P1122" s="30">
        <v>3474.15169937574</v>
      </c>
      <c r="Q1122" s="30">
        <v>3281.1432716326431</v>
      </c>
      <c r="R1122" s="30">
        <v>3088.1348438895411</v>
      </c>
      <c r="T1122" s="30">
        <v>3861.5979822105428</v>
      </c>
      <c r="U1122" s="30">
        <v>3668.518083100028</v>
      </c>
      <c r="V1122" s="30">
        <v>3475.4381839894991</v>
      </c>
      <c r="W1122" s="30">
        <v>3282.3582848789788</v>
      </c>
      <c r="X1122" s="30">
        <v>3089.2783857684481</v>
      </c>
    </row>
    <row r="1123" spans="1:24" x14ac:dyDescent="0.25">
      <c r="A1123" s="9" t="s">
        <v>10</v>
      </c>
      <c r="B1123" s="30">
        <v>74665.84870531522</v>
      </c>
      <c r="C1123" s="30">
        <v>70932.556270050089</v>
      </c>
      <c r="D1123" s="30">
        <v>67199.263834784331</v>
      </c>
      <c r="E1123" s="30">
        <v>63465.971399518588</v>
      </c>
      <c r="F1123" s="30">
        <v>59732.678964253028</v>
      </c>
      <c r="H1123" s="30">
        <v>74693.507845418717</v>
      </c>
      <c r="I1123" s="30">
        <v>70958.832453148309</v>
      </c>
      <c r="J1123" s="30">
        <v>67224.157060877813</v>
      </c>
      <c r="K1123" s="30">
        <v>63489.481668607114</v>
      </c>
      <c r="L1123" s="30">
        <v>59754.80627633629</v>
      </c>
      <c r="N1123" s="30">
        <v>74693.507845418979</v>
      </c>
      <c r="O1123" s="30">
        <v>70958.832453148207</v>
      </c>
      <c r="P1123" s="30">
        <v>67224.157060877289</v>
      </c>
      <c r="Q1123" s="30">
        <v>63489.481668606299</v>
      </c>
      <c r="R1123" s="30">
        <v>59754.806276335243</v>
      </c>
      <c r="T1123" s="30">
        <v>74721.166985521588</v>
      </c>
      <c r="U1123" s="30">
        <v>70985.108636245728</v>
      </c>
      <c r="V1123" s="30">
        <v>67249.05028696965</v>
      </c>
      <c r="W1123" s="30">
        <v>63512.991937693703</v>
      </c>
      <c r="X1123" s="30">
        <v>59776.933588417538</v>
      </c>
    </row>
    <row r="1124" spans="1:24" x14ac:dyDescent="0.25">
      <c r="A1124" s="9" t="s">
        <v>26</v>
      </c>
      <c r="B1124" s="30">
        <v>82299.100000000006</v>
      </c>
      <c r="C1124" s="30">
        <v>78372.600000000006</v>
      </c>
      <c r="D1124" s="30">
        <v>74446.2</v>
      </c>
      <c r="E1124" s="30">
        <v>70519.8</v>
      </c>
      <c r="F1124" s="30">
        <v>66593.399999999994</v>
      </c>
      <c r="H1124" s="30">
        <v>82956.600000000006</v>
      </c>
      <c r="I1124" s="30">
        <v>79028.7</v>
      </c>
      <c r="J1124" s="30">
        <v>75100.899999999994</v>
      </c>
      <c r="K1124" s="30">
        <v>71173</v>
      </c>
      <c r="L1124" s="30">
        <v>67245.100000000006</v>
      </c>
      <c r="N1124" s="30">
        <v>83585.100000000006</v>
      </c>
      <c r="O1124" s="30">
        <v>79657.2</v>
      </c>
      <c r="P1124" s="30">
        <v>75729.3</v>
      </c>
      <c r="Q1124" s="30">
        <v>71801.5</v>
      </c>
      <c r="R1124" s="30">
        <v>67873.600000000006</v>
      </c>
      <c r="T1124" s="30">
        <v>86128</v>
      </c>
      <c r="U1124" s="30">
        <v>82198.7</v>
      </c>
      <c r="V1124" s="30">
        <v>78269.3</v>
      </c>
      <c r="W1124" s="30">
        <v>74340</v>
      </c>
      <c r="X1124" s="30">
        <v>70410.7</v>
      </c>
    </row>
    <row r="1126" spans="1:24" x14ac:dyDescent="0.25">
      <c r="A1126" s="9" t="s">
        <v>431</v>
      </c>
      <c r="B1126" s="9">
        <v>100</v>
      </c>
      <c r="C1126" s="9">
        <v>95</v>
      </c>
      <c r="D1126" s="9">
        <v>90</v>
      </c>
      <c r="E1126" s="9">
        <v>85</v>
      </c>
      <c r="F1126" s="9">
        <v>80</v>
      </c>
      <c r="G1126" s="9" t="s">
        <v>432</v>
      </c>
      <c r="H1126" s="9">
        <v>100</v>
      </c>
      <c r="I1126" s="9">
        <v>95</v>
      </c>
      <c r="J1126" s="9">
        <v>90</v>
      </c>
      <c r="K1126" s="9">
        <v>85</v>
      </c>
      <c r="L1126" s="9">
        <v>80</v>
      </c>
      <c r="M1126" s="9" t="s">
        <v>433</v>
      </c>
      <c r="N1126" s="9">
        <v>100</v>
      </c>
      <c r="O1126" s="9">
        <v>95</v>
      </c>
      <c r="P1126" s="9">
        <v>90</v>
      </c>
      <c r="Q1126" s="9">
        <v>85</v>
      </c>
      <c r="R1126" s="9">
        <v>80</v>
      </c>
      <c r="S1126" s="9" t="s">
        <v>434</v>
      </c>
      <c r="T1126" s="9">
        <v>100</v>
      </c>
      <c r="U1126" s="9">
        <v>95</v>
      </c>
      <c r="V1126" s="9">
        <v>90</v>
      </c>
      <c r="W1126" s="9">
        <v>85</v>
      </c>
      <c r="X1126" s="9">
        <v>80</v>
      </c>
    </row>
    <row r="1127" spans="1:24" x14ac:dyDescent="0.25">
      <c r="A1127" s="9" t="s">
        <v>22</v>
      </c>
      <c r="B1127" s="30">
        <v>9.2959999999999994</v>
      </c>
      <c r="C1127" s="30">
        <v>9.3000000000000007</v>
      </c>
      <c r="D1127" s="30">
        <v>9.3000000000000007</v>
      </c>
      <c r="E1127" s="30">
        <v>9.3000000000000007</v>
      </c>
      <c r="F1127" s="30">
        <v>9.282</v>
      </c>
      <c r="H1127" s="30">
        <v>6.0890000000000004</v>
      </c>
      <c r="I1127" s="30">
        <v>6.0890000000000004</v>
      </c>
      <c r="J1127" s="30">
        <v>6.0890000000000004</v>
      </c>
      <c r="K1127" s="30">
        <v>6.0890000000000004</v>
      </c>
      <c r="L1127" s="30">
        <v>6.0890000000000004</v>
      </c>
      <c r="N1127" s="30">
        <v>5.3470000000000004</v>
      </c>
      <c r="O1127" s="30">
        <v>5.3470000000000004</v>
      </c>
      <c r="P1127" s="30">
        <v>5.3470000000000004</v>
      </c>
      <c r="Q1127" s="30">
        <v>5.3470000000000004</v>
      </c>
      <c r="R1127" s="30">
        <v>5.3470000000000004</v>
      </c>
      <c r="T1127" s="30">
        <v>3.641</v>
      </c>
      <c r="U1127" s="30">
        <v>3.6890000000000001</v>
      </c>
      <c r="V1127" s="30">
        <v>3.6890000000000001</v>
      </c>
      <c r="W1127" s="30">
        <v>3.6970000000000001</v>
      </c>
      <c r="X1127" s="30">
        <v>3.6890000000000001</v>
      </c>
    </row>
    <row r="1128" spans="1:24" x14ac:dyDescent="0.25">
      <c r="A1128" s="9" t="s">
        <v>23</v>
      </c>
      <c r="B1128" s="30">
        <v>6.0999999999999999E-2</v>
      </c>
      <c r="C1128" s="30">
        <v>6.2E-2</v>
      </c>
      <c r="D1128" s="30">
        <v>6.2E-2</v>
      </c>
      <c r="E1128" s="30">
        <v>6.2E-2</v>
      </c>
      <c r="F1128" s="30">
        <v>5.7000000000000002E-2</v>
      </c>
      <c r="H1128" s="30">
        <v>0</v>
      </c>
      <c r="I1128" s="30">
        <v>0</v>
      </c>
      <c r="J1128" s="30">
        <v>0</v>
      </c>
      <c r="K1128" s="30">
        <v>0</v>
      </c>
      <c r="L1128" s="30">
        <v>0</v>
      </c>
      <c r="N1128" s="30">
        <v>0</v>
      </c>
      <c r="O1128" s="30">
        <v>0</v>
      </c>
      <c r="P1128" s="30">
        <v>0</v>
      </c>
      <c r="Q1128" s="30">
        <v>0</v>
      </c>
      <c r="R1128" s="30">
        <v>0</v>
      </c>
      <c r="T1128" s="30">
        <v>0</v>
      </c>
      <c r="U1128" s="30">
        <v>3.4000000000000002E-2</v>
      </c>
      <c r="V1128" s="30">
        <v>3.4000000000000002E-2</v>
      </c>
      <c r="W1128" s="30">
        <v>3.5999999999999997E-2</v>
      </c>
      <c r="X1128" s="30">
        <v>3.4000000000000002E-2</v>
      </c>
    </row>
    <row r="1129" spans="1:24" x14ac:dyDescent="0.25">
      <c r="A1129" s="9" t="s">
        <v>24</v>
      </c>
      <c r="B1129" s="30">
        <v>0.17499999999999999</v>
      </c>
      <c r="C1129" s="30">
        <v>0.17599999999999999</v>
      </c>
      <c r="D1129" s="30">
        <v>0.17599999999999999</v>
      </c>
      <c r="E1129" s="30">
        <v>0.17599999999999999</v>
      </c>
      <c r="F1129" s="30">
        <v>0.16400000000000001</v>
      </c>
      <c r="H1129" s="30">
        <v>0</v>
      </c>
      <c r="I1129" s="30">
        <v>0</v>
      </c>
      <c r="J1129" s="30">
        <v>0</v>
      </c>
      <c r="K1129" s="30">
        <v>0</v>
      </c>
      <c r="L1129" s="30">
        <v>0</v>
      </c>
      <c r="N1129" s="30">
        <v>0</v>
      </c>
      <c r="O1129" s="30">
        <v>0</v>
      </c>
      <c r="P1129" s="30">
        <v>0</v>
      </c>
      <c r="Q1129" s="30">
        <v>0</v>
      </c>
      <c r="R1129" s="30">
        <v>0</v>
      </c>
      <c r="T1129" s="30">
        <v>0</v>
      </c>
      <c r="U1129" s="30">
        <v>0.14599999999999999</v>
      </c>
      <c r="V1129" s="30">
        <v>0.14599999999999999</v>
      </c>
      <c r="W1129" s="30">
        <v>0.153</v>
      </c>
      <c r="X1129" s="30">
        <v>0.14599999999999999</v>
      </c>
    </row>
    <row r="1130" spans="1:24" x14ac:dyDescent="0.25">
      <c r="A1130" s="9" t="s">
        <v>25</v>
      </c>
      <c r="B1130" s="30">
        <v>6</v>
      </c>
      <c r="C1130" s="30">
        <v>6</v>
      </c>
      <c r="D1130" s="30">
        <v>6</v>
      </c>
      <c r="E1130" s="30">
        <v>6</v>
      </c>
      <c r="F1130" s="30">
        <v>6</v>
      </c>
      <c r="H1130" s="30">
        <v>7</v>
      </c>
      <c r="I1130" s="30">
        <v>7</v>
      </c>
      <c r="J1130" s="30">
        <v>7</v>
      </c>
      <c r="K1130" s="30">
        <v>7</v>
      </c>
      <c r="L1130" s="30">
        <v>7</v>
      </c>
      <c r="N1130" s="30">
        <v>8</v>
      </c>
      <c r="O1130" s="30">
        <v>8</v>
      </c>
      <c r="P1130" s="30">
        <v>8</v>
      </c>
      <c r="Q1130" s="30">
        <v>8</v>
      </c>
      <c r="R1130" s="30">
        <v>8</v>
      </c>
      <c r="T1130" s="30">
        <v>12</v>
      </c>
      <c r="U1130" s="30">
        <v>12</v>
      </c>
      <c r="V1130" s="30">
        <v>12</v>
      </c>
      <c r="W1130" s="30">
        <v>12</v>
      </c>
      <c r="X1130" s="30">
        <v>12</v>
      </c>
    </row>
    <row r="1131" spans="1:24" x14ac:dyDescent="0.25">
      <c r="A1131" s="9" t="s">
        <v>64</v>
      </c>
      <c r="B1131" s="30">
        <v>13014.441999999999</v>
      </c>
      <c r="C1131" s="30">
        <v>13019.748</v>
      </c>
      <c r="D1131" s="30">
        <v>13019.748</v>
      </c>
      <c r="E1131" s="30">
        <v>13019.748</v>
      </c>
      <c r="F1131" s="30">
        <v>12994.212</v>
      </c>
      <c r="H1131" s="30">
        <v>8524.1939999999995</v>
      </c>
      <c r="I1131" s="30">
        <v>8524.1939999999995</v>
      </c>
      <c r="J1131" s="30">
        <v>8524.1939999999995</v>
      </c>
      <c r="K1131" s="30">
        <v>8524.1939999999995</v>
      </c>
      <c r="L1131" s="30">
        <v>8524.1939999999995</v>
      </c>
      <c r="N1131" s="30">
        <v>7486.0939999999991</v>
      </c>
      <c r="O1131" s="30">
        <v>7486.0939999999991</v>
      </c>
      <c r="P1131" s="30">
        <v>7486.0939999999991</v>
      </c>
      <c r="Q1131" s="30">
        <v>7486.0939999999991</v>
      </c>
      <c r="R1131" s="30">
        <v>7486.0939999999991</v>
      </c>
      <c r="T1131" s="30">
        <v>5096.9799999999996</v>
      </c>
      <c r="U1131" s="30">
        <v>5164.0820000000003</v>
      </c>
      <c r="V1131" s="30">
        <v>5164.0820000000003</v>
      </c>
      <c r="W1131" s="30">
        <v>5175.9260000000004</v>
      </c>
      <c r="X1131" s="30">
        <v>5164.0820000000003</v>
      </c>
    </row>
    <row r="1132" spans="1:24" x14ac:dyDescent="0.25">
      <c r="A1132" s="9" t="s">
        <v>65</v>
      </c>
      <c r="B1132" s="30">
        <v>2215.9856249448849</v>
      </c>
      <c r="C1132" s="30">
        <v>2216.8890843268509</v>
      </c>
      <c r="D1132" s="30">
        <v>2216.8890843268509</v>
      </c>
      <c r="E1132" s="30">
        <v>2216.8890843268509</v>
      </c>
      <c r="F1132" s="30">
        <v>2212.5410370637728</v>
      </c>
      <c r="H1132" s="30">
        <v>1451.4253756128339</v>
      </c>
      <c r="I1132" s="30">
        <v>1451.4253756128339</v>
      </c>
      <c r="J1132" s="30">
        <v>1451.4253756128339</v>
      </c>
      <c r="K1132" s="30">
        <v>1451.4253756128339</v>
      </c>
      <c r="L1132" s="30">
        <v>1451.4253756128339</v>
      </c>
      <c r="N1132" s="30">
        <v>1274.666765658194</v>
      </c>
      <c r="O1132" s="30">
        <v>1274.666765658194</v>
      </c>
      <c r="P1132" s="30">
        <v>1274.666765658194</v>
      </c>
      <c r="Q1132" s="30">
        <v>1274.666765658194</v>
      </c>
      <c r="R1132" s="30">
        <v>1274.666765658194</v>
      </c>
      <c r="T1132" s="30">
        <v>867.86928019131199</v>
      </c>
      <c r="U1132" s="30">
        <v>879.29482324610092</v>
      </c>
      <c r="V1132" s="30">
        <v>879.29482324610092</v>
      </c>
      <c r="W1132" s="30">
        <v>881.31151622009452</v>
      </c>
      <c r="X1132" s="30">
        <v>879.29482324610092</v>
      </c>
    </row>
    <row r="1133" spans="1:24" x14ac:dyDescent="0.25">
      <c r="A1133" s="9" t="s">
        <v>66</v>
      </c>
      <c r="B1133" s="30">
        <v>135.30234766801061</v>
      </c>
      <c r="C1133" s="30">
        <v>136.02085467282961</v>
      </c>
      <c r="D1133" s="30">
        <v>136.02085467282961</v>
      </c>
      <c r="E1133" s="30">
        <v>136.02085467282961</v>
      </c>
      <c r="F1133" s="30">
        <v>126.5762448906534</v>
      </c>
      <c r="H1133" s="30">
        <v>0</v>
      </c>
      <c r="I1133" s="30">
        <v>0</v>
      </c>
      <c r="J1133" s="30">
        <v>0</v>
      </c>
      <c r="K1133" s="30">
        <v>0</v>
      </c>
      <c r="L1133" s="30">
        <v>0</v>
      </c>
      <c r="N1133" s="30">
        <v>0</v>
      </c>
      <c r="O1133" s="30">
        <v>0</v>
      </c>
      <c r="P1133" s="30">
        <v>0</v>
      </c>
      <c r="Q1133" s="30">
        <v>0</v>
      </c>
      <c r="R1133" s="30">
        <v>0</v>
      </c>
      <c r="T1133" s="30">
        <v>0</v>
      </c>
      <c r="U1133" s="30">
        <v>100.8709833907088</v>
      </c>
      <c r="V1133" s="30">
        <v>100.8709833907088</v>
      </c>
      <c r="W1133" s="30">
        <v>105.8337596143917</v>
      </c>
      <c r="X1133" s="30">
        <v>100.8709833907088</v>
      </c>
    </row>
    <row r="1134" spans="1:24" x14ac:dyDescent="0.25">
      <c r="A1134" s="9" t="s">
        <v>67</v>
      </c>
      <c r="B1134" s="30">
        <v>29.788789185005601</v>
      </c>
      <c r="C1134" s="30">
        <v>29.946971198923201</v>
      </c>
      <c r="D1134" s="30">
        <v>29.946971198923201</v>
      </c>
      <c r="E1134" s="30">
        <v>29.946971198923201</v>
      </c>
      <c r="F1134" s="30">
        <v>27.867618395950402</v>
      </c>
      <c r="H1134" s="30">
        <v>0</v>
      </c>
      <c r="I1134" s="30">
        <v>0</v>
      </c>
      <c r="J1134" s="30">
        <v>0</v>
      </c>
      <c r="K1134" s="30">
        <v>0</v>
      </c>
      <c r="L1134" s="30">
        <v>0</v>
      </c>
      <c r="N1134" s="30">
        <v>0</v>
      </c>
      <c r="O1134" s="30">
        <v>0</v>
      </c>
      <c r="P1134" s="30">
        <v>0</v>
      </c>
      <c r="Q1134" s="30">
        <v>0</v>
      </c>
      <c r="R1134" s="30">
        <v>0</v>
      </c>
      <c r="T1134" s="30">
        <v>0</v>
      </c>
      <c r="U1134" s="30">
        <v>24.8517735837776</v>
      </c>
      <c r="V1134" s="30">
        <v>24.8517735837776</v>
      </c>
      <c r="W1134" s="30">
        <v>26.074491605243999</v>
      </c>
      <c r="X1134" s="30">
        <v>24.8517735837776</v>
      </c>
    </row>
    <row r="1135" spans="1:24" x14ac:dyDescent="0.25">
      <c r="A1135" s="9" t="s">
        <v>68</v>
      </c>
      <c r="B1135" s="30">
        <v>2493.96</v>
      </c>
      <c r="C1135" s="30">
        <v>2493.96</v>
      </c>
      <c r="D1135" s="30">
        <v>2493.96</v>
      </c>
      <c r="E1135" s="30">
        <v>2493.96</v>
      </c>
      <c r="F1135" s="30">
        <v>2493.96</v>
      </c>
      <c r="H1135" s="30">
        <v>2909.62</v>
      </c>
      <c r="I1135" s="30">
        <v>2909.62</v>
      </c>
      <c r="J1135" s="30">
        <v>2909.62</v>
      </c>
      <c r="K1135" s="30">
        <v>2909.62</v>
      </c>
      <c r="L1135" s="30">
        <v>2909.62</v>
      </c>
      <c r="N1135" s="30">
        <v>3325.28</v>
      </c>
      <c r="O1135" s="30">
        <v>3325.28</v>
      </c>
      <c r="P1135" s="30">
        <v>3325.28</v>
      </c>
      <c r="Q1135" s="30">
        <v>3325.28</v>
      </c>
      <c r="R1135" s="30">
        <v>3325.28</v>
      </c>
      <c r="T1135" s="30">
        <v>4987.92</v>
      </c>
      <c r="U1135" s="30">
        <v>4987.92</v>
      </c>
      <c r="V1135" s="30">
        <v>4987.92</v>
      </c>
      <c r="W1135" s="30">
        <v>4987.92</v>
      </c>
      <c r="X1135" s="30">
        <v>4987.92</v>
      </c>
    </row>
    <row r="1136" spans="1:24" x14ac:dyDescent="0.25">
      <c r="A1136" s="9" t="s">
        <v>69</v>
      </c>
      <c r="B1136" s="30">
        <v>1277.0345580000001</v>
      </c>
      <c r="C1136" s="30">
        <v>1277.0345580000001</v>
      </c>
      <c r="D1136" s="30">
        <v>1277.0345580000001</v>
      </c>
      <c r="E1136" s="30">
        <v>1277.0345580000001</v>
      </c>
      <c r="F1136" s="30">
        <v>1277.0345580000001</v>
      </c>
      <c r="H1136" s="30">
        <v>1489.8736510000001</v>
      </c>
      <c r="I1136" s="30">
        <v>1489.8736510000001</v>
      </c>
      <c r="J1136" s="30">
        <v>1489.8736510000001</v>
      </c>
      <c r="K1136" s="30">
        <v>1489.8736510000001</v>
      </c>
      <c r="L1136" s="30">
        <v>1489.8736510000001</v>
      </c>
      <c r="N1136" s="30">
        <v>1702.7127439999999</v>
      </c>
      <c r="O1136" s="30">
        <v>1702.7127439999999</v>
      </c>
      <c r="P1136" s="30">
        <v>1702.7127439999999</v>
      </c>
      <c r="Q1136" s="30">
        <v>1702.7127439999999</v>
      </c>
      <c r="R1136" s="30">
        <v>1702.7127439999999</v>
      </c>
      <c r="T1136" s="30">
        <v>2554.0691160000001</v>
      </c>
      <c r="U1136" s="30">
        <v>2554.0691160000001</v>
      </c>
      <c r="V1136" s="30">
        <v>2554.0691160000001</v>
      </c>
      <c r="W1136" s="30">
        <v>2554.0691160000001</v>
      </c>
      <c r="X1136" s="30">
        <v>2554.0691160000001</v>
      </c>
    </row>
    <row r="1137" spans="1:24" x14ac:dyDescent="0.25">
      <c r="A1137" s="9" t="s">
        <v>70</v>
      </c>
      <c r="B1137" s="30">
        <v>1939.0276407208489</v>
      </c>
      <c r="C1137" s="30">
        <v>1745.6951845132101</v>
      </c>
      <c r="D1137" s="30">
        <v>1552.7582786041689</v>
      </c>
      <c r="E1137" s="30">
        <v>1359.814011226501</v>
      </c>
      <c r="F1137" s="30">
        <v>1169.3935858220441</v>
      </c>
      <c r="H1137" s="30">
        <v>2618.477623318629</v>
      </c>
      <c r="I1137" s="30">
        <v>2425.4691955755379</v>
      </c>
      <c r="J1137" s="30">
        <v>2232.460767832441</v>
      </c>
      <c r="K1137" s="30">
        <v>2039.452340089342</v>
      </c>
      <c r="L1137" s="30">
        <v>1846.443912346235</v>
      </c>
      <c r="N1137" s="30">
        <v>2765.7404790146938</v>
      </c>
      <c r="O1137" s="30">
        <v>2572.7320512715851</v>
      </c>
      <c r="P1137" s="30">
        <v>2379.7236235284731</v>
      </c>
      <c r="Q1137" s="30">
        <v>2186.7151957853612</v>
      </c>
      <c r="R1137" s="30">
        <v>1993.706768042249</v>
      </c>
      <c r="T1137" s="30">
        <v>3162.5424537091399</v>
      </c>
      <c r="U1137" s="30">
        <v>2957.2240906514871</v>
      </c>
      <c r="V1137" s="30">
        <v>2764.1445569237221</v>
      </c>
      <c r="W1137" s="30">
        <v>2569.8745427201611</v>
      </c>
      <c r="X1137" s="30">
        <v>2377.984964882869</v>
      </c>
    </row>
    <row r="1138" spans="1:24" x14ac:dyDescent="0.25">
      <c r="A1138" s="9" t="s">
        <v>10</v>
      </c>
      <c r="B1138" s="30">
        <v>30698.023300521359</v>
      </c>
      <c r="C1138" s="30">
        <v>27637.24988978092</v>
      </c>
      <c r="D1138" s="30">
        <v>24582.738696261069</v>
      </c>
      <c r="E1138" s="30">
        <v>21528.11095848434</v>
      </c>
      <c r="F1138" s="30">
        <v>18513.439824766989</v>
      </c>
      <c r="H1138" s="30">
        <v>41454.843347486458</v>
      </c>
      <c r="I1138" s="30">
        <v>38399.19984471942</v>
      </c>
      <c r="J1138" s="30">
        <v>35343.556341952251</v>
      </c>
      <c r="K1138" s="30">
        <v>32287.912839185061</v>
      </c>
      <c r="L1138" s="30">
        <v>29232.26933641775</v>
      </c>
      <c r="N1138" s="30">
        <v>43786.258578771427</v>
      </c>
      <c r="O1138" s="30">
        <v>40730.615076004076</v>
      </c>
      <c r="P1138" s="30">
        <v>37674.971573236689</v>
      </c>
      <c r="Q1138" s="30">
        <v>34619.328070469302</v>
      </c>
      <c r="R1138" s="30">
        <v>31563.684567701901</v>
      </c>
      <c r="T1138" s="30">
        <v>50068.29190777264</v>
      </c>
      <c r="U1138" s="30">
        <v>46817.761713770051</v>
      </c>
      <c r="V1138" s="30">
        <v>43760.992485341092</v>
      </c>
      <c r="W1138" s="30">
        <v>40685.375976647832</v>
      </c>
      <c r="X1138" s="30">
        <v>37647.445723427481</v>
      </c>
    </row>
    <row r="1139" spans="1:24" x14ac:dyDescent="0.25">
      <c r="A1139" s="9" t="s">
        <v>26</v>
      </c>
      <c r="B1139" s="30">
        <v>51805.4</v>
      </c>
      <c r="C1139" s="30">
        <v>48558.2</v>
      </c>
      <c r="D1139" s="30">
        <v>45310.5</v>
      </c>
      <c r="E1139" s="30">
        <v>42062.8</v>
      </c>
      <c r="F1139" s="30">
        <v>38816.1</v>
      </c>
      <c r="H1139" s="30">
        <v>58450.8</v>
      </c>
      <c r="I1139" s="30">
        <v>55202</v>
      </c>
      <c r="J1139" s="30">
        <v>51953.1</v>
      </c>
      <c r="K1139" s="30">
        <v>48704.3</v>
      </c>
      <c r="L1139" s="30">
        <v>45455.5</v>
      </c>
      <c r="N1139" s="30">
        <v>60343.199999999997</v>
      </c>
      <c r="O1139" s="30">
        <v>57094.400000000001</v>
      </c>
      <c r="P1139" s="30">
        <v>53845.5</v>
      </c>
      <c r="Q1139" s="30">
        <v>50596.7</v>
      </c>
      <c r="R1139" s="30">
        <v>47347.9</v>
      </c>
      <c r="T1139" s="30">
        <v>66740.3</v>
      </c>
      <c r="U1139" s="30">
        <v>63488.5</v>
      </c>
      <c r="V1139" s="30">
        <v>60238.5</v>
      </c>
      <c r="W1139" s="30">
        <v>56988.5</v>
      </c>
      <c r="X1139" s="30">
        <v>53738.400000000001</v>
      </c>
    </row>
    <row r="1141" spans="1:24" x14ac:dyDescent="0.25">
      <c r="A1141" s="9" t="s">
        <v>435</v>
      </c>
      <c r="B1141" s="9">
        <v>100</v>
      </c>
      <c r="C1141" s="9">
        <v>95</v>
      </c>
      <c r="D1141" s="9">
        <v>90</v>
      </c>
      <c r="E1141" s="9">
        <v>85</v>
      </c>
      <c r="F1141" s="9">
        <v>80</v>
      </c>
      <c r="G1141" s="9" t="s">
        <v>436</v>
      </c>
      <c r="H1141" s="9">
        <v>100</v>
      </c>
      <c r="I1141" s="9">
        <v>95</v>
      </c>
      <c r="J1141" s="9">
        <v>90</v>
      </c>
      <c r="K1141" s="9">
        <v>85</v>
      </c>
      <c r="L1141" s="9">
        <v>80</v>
      </c>
      <c r="M1141" s="9" t="s">
        <v>437</v>
      </c>
      <c r="N1141" s="9">
        <v>100</v>
      </c>
      <c r="O1141" s="9">
        <v>95</v>
      </c>
      <c r="P1141" s="9">
        <v>90</v>
      </c>
      <c r="Q1141" s="9">
        <v>85</v>
      </c>
      <c r="R1141" s="9">
        <v>80</v>
      </c>
      <c r="S1141" s="9" t="s">
        <v>438</v>
      </c>
      <c r="T1141" s="9">
        <v>100</v>
      </c>
      <c r="U1141" s="9">
        <v>95</v>
      </c>
      <c r="V1141" s="9">
        <v>90</v>
      </c>
      <c r="W1141" s="9">
        <v>85</v>
      </c>
      <c r="X1141" s="9">
        <v>80</v>
      </c>
    </row>
    <row r="1142" spans="1:24" x14ac:dyDescent="0.25">
      <c r="A1142" s="9" t="s">
        <v>22</v>
      </c>
      <c r="B1142" s="30">
        <v>25.943999999999999</v>
      </c>
      <c r="C1142" s="30">
        <v>19.425999999999998</v>
      </c>
      <c r="D1142" s="30">
        <v>18.170000000000002</v>
      </c>
      <c r="E1142" s="30">
        <v>17.036999999999999</v>
      </c>
      <c r="F1142" s="30">
        <v>15.894</v>
      </c>
      <c r="H1142" s="30">
        <v>25.681999999999999</v>
      </c>
      <c r="I1142" s="30">
        <v>20.193000000000001</v>
      </c>
      <c r="J1142" s="30">
        <v>19.036000000000001</v>
      </c>
      <c r="K1142" s="30">
        <v>17.885999999999999</v>
      </c>
      <c r="L1142" s="30">
        <v>16.742999999999999</v>
      </c>
      <c r="N1142" s="30">
        <v>25.873000000000001</v>
      </c>
      <c r="O1142" s="30">
        <v>20.398</v>
      </c>
      <c r="P1142" s="30">
        <v>19.152999999999999</v>
      </c>
      <c r="Q1142" s="30">
        <v>18.018000000000001</v>
      </c>
      <c r="R1142" s="30">
        <v>16.873000000000001</v>
      </c>
      <c r="T1142" s="30">
        <v>29.402999999999999</v>
      </c>
      <c r="U1142" s="30">
        <v>21.285</v>
      </c>
      <c r="V1142" s="30">
        <v>19.798999999999999</v>
      </c>
      <c r="W1142" s="30">
        <v>18.452000000000002</v>
      </c>
      <c r="X1142" s="30">
        <v>17.279</v>
      </c>
    </row>
    <row r="1143" spans="1:24" x14ac:dyDescent="0.25">
      <c r="A1143" s="9" t="s">
        <v>23</v>
      </c>
      <c r="B1143" s="30">
        <v>5.4980000000000002</v>
      </c>
      <c r="C1143" s="30">
        <v>4.4020000000000001</v>
      </c>
      <c r="D1143" s="30">
        <v>3.35</v>
      </c>
      <c r="E1143" s="30">
        <v>2.7879999999999998</v>
      </c>
      <c r="F1143" s="30">
        <v>2.359</v>
      </c>
      <c r="H1143" s="30">
        <v>6.9139999999999997</v>
      </c>
      <c r="I1143" s="30">
        <v>5.2329999999999997</v>
      </c>
      <c r="J1143" s="30">
        <v>4.758</v>
      </c>
      <c r="K1143" s="30">
        <v>4.3540000000000001</v>
      </c>
      <c r="L1143" s="30">
        <v>3.9390000000000001</v>
      </c>
      <c r="N1143" s="30">
        <v>6.9379999999999997</v>
      </c>
      <c r="O1143" s="30">
        <v>5.93</v>
      </c>
      <c r="P1143" s="30">
        <v>5.056</v>
      </c>
      <c r="Q1143" s="30">
        <v>4.5439999999999996</v>
      </c>
      <c r="R1143" s="30">
        <v>4.1379999999999999</v>
      </c>
      <c r="T1143" s="30">
        <v>10.62</v>
      </c>
      <c r="U1143" s="30">
        <v>9.1630000000000003</v>
      </c>
      <c r="V1143" s="30">
        <v>7.5270000000000001</v>
      </c>
      <c r="W1143" s="30">
        <v>6.5339999999999998</v>
      </c>
      <c r="X1143" s="30">
        <v>5.6260000000000003</v>
      </c>
    </row>
    <row r="1144" spans="1:24" x14ac:dyDescent="0.25">
      <c r="A1144" s="9" t="s">
        <v>24</v>
      </c>
      <c r="B1144" s="30">
        <v>34.72</v>
      </c>
      <c r="C1144" s="30">
        <v>30.164999999999999</v>
      </c>
      <c r="D1144" s="30">
        <v>26.728999999999999</v>
      </c>
      <c r="E1144" s="30">
        <v>23.138000000000002</v>
      </c>
      <c r="F1144" s="30">
        <v>19.547000000000001</v>
      </c>
      <c r="H1144" s="30">
        <v>54.401000000000003</v>
      </c>
      <c r="I1144" s="30">
        <v>45.567999999999998</v>
      </c>
      <c r="J1144" s="30">
        <v>41.713000000000001</v>
      </c>
      <c r="K1144" s="30">
        <v>37.81</v>
      </c>
      <c r="L1144" s="30">
        <v>33.930999999999997</v>
      </c>
      <c r="N1144" s="30">
        <v>56.484000000000002</v>
      </c>
      <c r="O1144" s="30">
        <v>47.414999999999999</v>
      </c>
      <c r="P1144" s="30">
        <v>43.857999999999997</v>
      </c>
      <c r="Q1144" s="30">
        <v>40.036999999999999</v>
      </c>
      <c r="R1144" s="30">
        <v>36.176000000000002</v>
      </c>
      <c r="T1144" s="30">
        <v>56.543999999999997</v>
      </c>
      <c r="U1144" s="30">
        <v>54.228000000000002</v>
      </c>
      <c r="V1144" s="30">
        <v>50.8</v>
      </c>
      <c r="W1144" s="30">
        <v>47.280999999999999</v>
      </c>
      <c r="X1144" s="30">
        <v>43.503999999999998</v>
      </c>
    </row>
    <row r="1145" spans="1:24" x14ac:dyDescent="0.25">
      <c r="A1145" s="9" t="s">
        <v>25</v>
      </c>
      <c r="B1145" s="30">
        <v>0</v>
      </c>
      <c r="C1145" s="30">
        <v>0</v>
      </c>
      <c r="D1145" s="30">
        <v>0</v>
      </c>
      <c r="E1145" s="30">
        <v>0</v>
      </c>
      <c r="F1145" s="30">
        <v>0</v>
      </c>
      <c r="H1145" s="30">
        <v>0</v>
      </c>
      <c r="I1145" s="30">
        <v>0</v>
      </c>
      <c r="J1145" s="30">
        <v>0</v>
      </c>
      <c r="K1145" s="30">
        <v>0</v>
      </c>
      <c r="L1145" s="30">
        <v>0</v>
      </c>
      <c r="N1145" s="30">
        <v>0</v>
      </c>
      <c r="O1145" s="30">
        <v>0</v>
      </c>
      <c r="P1145" s="30">
        <v>0</v>
      </c>
      <c r="Q1145" s="30">
        <v>0</v>
      </c>
      <c r="R1145" s="30">
        <v>0</v>
      </c>
      <c r="T1145" s="30">
        <v>0</v>
      </c>
      <c r="U1145" s="30">
        <v>0</v>
      </c>
      <c r="V1145" s="30">
        <v>0</v>
      </c>
      <c r="W1145" s="30">
        <v>0</v>
      </c>
      <c r="X1145" s="30">
        <v>0</v>
      </c>
    </row>
    <row r="1146" spans="1:24" x14ac:dyDescent="0.25">
      <c r="A1146" s="9" t="s">
        <v>64</v>
      </c>
      <c r="B1146" s="30">
        <v>36321.18</v>
      </c>
      <c r="C1146" s="30">
        <v>27196.68</v>
      </c>
      <c r="D1146" s="30">
        <v>25438.560000000001</v>
      </c>
      <c r="E1146" s="30">
        <v>23851.24</v>
      </c>
      <c r="F1146" s="30">
        <v>22251.32</v>
      </c>
      <c r="H1146" s="30">
        <v>35954.800000000003</v>
      </c>
      <c r="I1146" s="30">
        <v>28269.919999999998</v>
      </c>
      <c r="J1146" s="30">
        <v>26650.82</v>
      </c>
      <c r="K1146" s="30">
        <v>25040.68</v>
      </c>
      <c r="L1146" s="30">
        <v>23440.62</v>
      </c>
      <c r="N1146" s="30">
        <v>36222.480000000003</v>
      </c>
      <c r="O1146" s="30">
        <v>28557.9</v>
      </c>
      <c r="P1146" s="30">
        <v>26814.76</v>
      </c>
      <c r="Q1146" s="30">
        <v>25225.9</v>
      </c>
      <c r="R1146" s="30">
        <v>23622.2</v>
      </c>
      <c r="T1146" s="30">
        <v>41164.76</v>
      </c>
      <c r="U1146" s="30">
        <v>29798.86</v>
      </c>
      <c r="V1146" s="30">
        <v>27718.74</v>
      </c>
      <c r="W1146" s="30">
        <v>25832.66</v>
      </c>
      <c r="X1146" s="30">
        <v>24189.9</v>
      </c>
    </row>
    <row r="1147" spans="1:24" x14ac:dyDescent="0.25">
      <c r="A1147" s="9" t="s">
        <v>65</v>
      </c>
      <c r="B1147" s="30">
        <v>6184.4536063117921</v>
      </c>
      <c r="C1147" s="30">
        <v>4630.8133630489929</v>
      </c>
      <c r="D1147" s="30">
        <v>4331.4560301008642</v>
      </c>
      <c r="E1147" s="30">
        <v>4061.1810308202571</v>
      </c>
      <c r="F1147" s="30">
        <v>3788.760613482209</v>
      </c>
      <c r="H1147" s="30">
        <v>6122.06961679712</v>
      </c>
      <c r="I1147" s="30">
        <v>4813.5553055860473</v>
      </c>
      <c r="J1147" s="30">
        <v>4537.8690852050077</v>
      </c>
      <c r="K1147" s="30">
        <v>4263.7084954425918</v>
      </c>
      <c r="L1147" s="30">
        <v>3991.2642401261278</v>
      </c>
      <c r="N1147" s="30">
        <v>6167.6478315285131</v>
      </c>
      <c r="O1147" s="30">
        <v>4862.590027187759</v>
      </c>
      <c r="P1147" s="30">
        <v>4565.7833579301441</v>
      </c>
      <c r="Q1147" s="30">
        <v>4295.2461408869603</v>
      </c>
      <c r="R1147" s="30">
        <v>4022.182098131681</v>
      </c>
      <c r="T1147" s="30">
        <v>7009.1761455701444</v>
      </c>
      <c r="U1147" s="30">
        <v>5073.8898678671849</v>
      </c>
      <c r="V1147" s="30">
        <v>4719.7051845622555</v>
      </c>
      <c r="W1147" s="30">
        <v>4398.5599393419043</v>
      </c>
      <c r="X1147" s="30">
        <v>4118.8451006085606</v>
      </c>
    </row>
    <row r="1148" spans="1:24" x14ac:dyDescent="0.25">
      <c r="A1148" s="9" t="s">
        <v>66</v>
      </c>
      <c r="B1148" s="30">
        <v>22159.970028157761</v>
      </c>
      <c r="C1148" s="30">
        <v>18988.496024575259</v>
      </c>
      <c r="D1148" s="30">
        <v>16437.124710080381</v>
      </c>
      <c r="E1148" s="30">
        <v>14150.024600737681</v>
      </c>
      <c r="F1148" s="30">
        <v>11956.94007197254</v>
      </c>
      <c r="H1148" s="30">
        <v>33522.097760960598</v>
      </c>
      <c r="I1148" s="30">
        <v>27684.79448166737</v>
      </c>
      <c r="J1148" s="30">
        <v>25320.773616658011</v>
      </c>
      <c r="K1148" s="30">
        <v>22980.11280582166</v>
      </c>
      <c r="L1148" s="30">
        <v>20645.00271965333</v>
      </c>
      <c r="N1148" s="30">
        <v>34636.172813931829</v>
      </c>
      <c r="O1148" s="30">
        <v>29149.424662914</v>
      </c>
      <c r="P1148" s="30">
        <v>26659.693639691821</v>
      </c>
      <c r="Q1148" s="30">
        <v>24286.883338827429</v>
      </c>
      <c r="R1148" s="30">
        <v>21967.429246852022</v>
      </c>
      <c r="T1148" s="30">
        <v>37263.718399275996</v>
      </c>
      <c r="U1148" s="30">
        <v>35016.413169499669</v>
      </c>
      <c r="V1148" s="30">
        <v>32057.710237340831</v>
      </c>
      <c r="W1148" s="30">
        <v>29504.604570588861</v>
      </c>
      <c r="X1148" s="30">
        <v>26875.285537441221</v>
      </c>
    </row>
    <row r="1149" spans="1:24" x14ac:dyDescent="0.25">
      <c r="A1149" s="9" t="s">
        <v>67</v>
      </c>
      <c r="B1149" s="30">
        <v>5911.8356742954411</v>
      </c>
      <c r="C1149" s="30">
        <v>5136.232992276</v>
      </c>
      <c r="D1149" s="30">
        <v>4551.2490019473598</v>
      </c>
      <c r="E1149" s="30">
        <v>3939.7367470672011</v>
      </c>
      <c r="F1149" s="30">
        <v>3328.3607092065599</v>
      </c>
      <c r="H1149" s="30">
        <v>9262.9957071441604</v>
      </c>
      <c r="I1149" s="30">
        <v>7758.85332334944</v>
      </c>
      <c r="J1149" s="30">
        <v>7102.57675042952</v>
      </c>
      <c r="K1149" s="30">
        <v>6437.9909393188809</v>
      </c>
      <c r="L1149" s="30">
        <v>5777.5256930487203</v>
      </c>
      <c r="N1149" s="30">
        <v>9617.6877988468004</v>
      </c>
      <c r="O1149" s="30">
        <v>8073.4465299308804</v>
      </c>
      <c r="P1149" s="30">
        <v>7467.6894441254399</v>
      </c>
      <c r="Q1149" s="30">
        <v>6817.1850674076804</v>
      </c>
      <c r="R1149" s="30">
        <v>6159.7506498218399</v>
      </c>
      <c r="T1149" s="30">
        <v>9627.8529939284799</v>
      </c>
      <c r="U1149" s="30">
        <v>9233.4706681631997</v>
      </c>
      <c r="V1149" s="30">
        <v>8649.7466852651196</v>
      </c>
      <c r="W1149" s="30">
        <v>8050.5280163966399</v>
      </c>
      <c r="X1149" s="30">
        <v>7407.4304401152813</v>
      </c>
    </row>
    <row r="1150" spans="1:24" x14ac:dyDescent="0.25">
      <c r="A1150" s="9" t="s">
        <v>68</v>
      </c>
      <c r="B1150" s="30">
        <v>0</v>
      </c>
      <c r="C1150" s="30">
        <v>0</v>
      </c>
      <c r="D1150" s="30">
        <v>0</v>
      </c>
      <c r="E1150" s="30">
        <v>0</v>
      </c>
      <c r="F1150" s="30">
        <v>0</v>
      </c>
      <c r="H1150" s="30">
        <v>0</v>
      </c>
      <c r="I1150" s="30">
        <v>0</v>
      </c>
      <c r="J1150" s="30">
        <v>0</v>
      </c>
      <c r="K1150" s="30">
        <v>0</v>
      </c>
      <c r="L1150" s="30">
        <v>0</v>
      </c>
      <c r="N1150" s="30">
        <v>0</v>
      </c>
      <c r="O1150" s="30">
        <v>0</v>
      </c>
      <c r="P1150" s="30">
        <v>0</v>
      </c>
      <c r="Q1150" s="30">
        <v>0</v>
      </c>
      <c r="R1150" s="30">
        <v>0</v>
      </c>
      <c r="T1150" s="30">
        <v>0</v>
      </c>
      <c r="U1150" s="30">
        <v>0</v>
      </c>
      <c r="V1150" s="30">
        <v>0</v>
      </c>
      <c r="W1150" s="30">
        <v>0</v>
      </c>
      <c r="X1150" s="30">
        <v>0</v>
      </c>
    </row>
    <row r="1151" spans="1:24" x14ac:dyDescent="0.25">
      <c r="A1151" s="9" t="s">
        <v>69</v>
      </c>
      <c r="B1151" s="30">
        <v>0</v>
      </c>
      <c r="C1151" s="30">
        <v>0</v>
      </c>
      <c r="D1151" s="30">
        <v>0</v>
      </c>
      <c r="E1151" s="30">
        <v>0</v>
      </c>
      <c r="F1151" s="30">
        <v>0</v>
      </c>
      <c r="H1151" s="30">
        <v>0</v>
      </c>
      <c r="I1151" s="30">
        <v>0</v>
      </c>
      <c r="J1151" s="30">
        <v>0</v>
      </c>
      <c r="K1151" s="30">
        <v>0</v>
      </c>
      <c r="L1151" s="30">
        <v>0</v>
      </c>
      <c r="N1151" s="30">
        <v>0</v>
      </c>
      <c r="O1151" s="30">
        <v>0</v>
      </c>
      <c r="P1151" s="30">
        <v>0</v>
      </c>
      <c r="Q1151" s="30">
        <v>0</v>
      </c>
      <c r="R1151" s="30">
        <v>0</v>
      </c>
      <c r="T1151" s="30">
        <v>0</v>
      </c>
      <c r="U1151" s="30">
        <v>0</v>
      </c>
      <c r="V1151" s="30">
        <v>0</v>
      </c>
      <c r="W1151" s="30">
        <v>0</v>
      </c>
      <c r="X1151" s="30">
        <v>0</v>
      </c>
    </row>
    <row r="1152" spans="1:24" x14ac:dyDescent="0.25">
      <c r="A1152" s="9" t="s">
        <v>70</v>
      </c>
      <c r="B1152" s="30">
        <v>0</v>
      </c>
      <c r="C1152" s="30">
        <v>0</v>
      </c>
      <c r="D1152" s="30">
        <v>0</v>
      </c>
      <c r="E1152" s="30">
        <v>0</v>
      </c>
      <c r="F1152" s="30">
        <v>0</v>
      </c>
      <c r="H1152" s="30">
        <v>0</v>
      </c>
      <c r="I1152" s="30">
        <v>0</v>
      </c>
      <c r="J1152" s="30">
        <v>0</v>
      </c>
      <c r="K1152" s="30">
        <v>0</v>
      </c>
      <c r="L1152" s="30">
        <v>0</v>
      </c>
      <c r="N1152" s="30">
        <v>0</v>
      </c>
      <c r="O1152" s="30">
        <v>0</v>
      </c>
      <c r="P1152" s="30">
        <v>0</v>
      </c>
      <c r="Q1152" s="30">
        <v>0</v>
      </c>
      <c r="R1152" s="30">
        <v>0</v>
      </c>
      <c r="T1152" s="30">
        <v>0</v>
      </c>
      <c r="U1152" s="30">
        <v>0</v>
      </c>
      <c r="V1152" s="30">
        <v>0</v>
      </c>
      <c r="W1152" s="30">
        <v>0</v>
      </c>
      <c r="X1152" s="30">
        <v>0</v>
      </c>
    </row>
    <row r="1153" spans="1:24" x14ac:dyDescent="0.25">
      <c r="A1153" s="9" t="s">
        <v>10</v>
      </c>
      <c r="B1153" s="30">
        <v>0</v>
      </c>
      <c r="C1153" s="30">
        <v>0</v>
      </c>
      <c r="D1153" s="30">
        <v>0</v>
      </c>
      <c r="E1153" s="30">
        <v>0</v>
      </c>
      <c r="F1153" s="30">
        <v>0</v>
      </c>
      <c r="H1153" s="30">
        <v>0</v>
      </c>
      <c r="I1153" s="30">
        <v>0</v>
      </c>
      <c r="J1153" s="30">
        <v>0</v>
      </c>
      <c r="K1153" s="30">
        <v>0</v>
      </c>
      <c r="L1153" s="30">
        <v>0</v>
      </c>
      <c r="N1153" s="30">
        <v>0</v>
      </c>
      <c r="O1153" s="30">
        <v>0</v>
      </c>
      <c r="P1153" s="30">
        <v>0</v>
      </c>
      <c r="Q1153" s="30">
        <v>0</v>
      </c>
      <c r="R1153" s="30">
        <v>0</v>
      </c>
      <c r="T1153" s="30">
        <v>0</v>
      </c>
      <c r="U1153" s="30">
        <v>0</v>
      </c>
      <c r="V1153" s="30">
        <v>0</v>
      </c>
      <c r="W1153" s="30">
        <v>0</v>
      </c>
      <c r="X1153" s="30">
        <v>0</v>
      </c>
    </row>
    <row r="1154" spans="1:24" x14ac:dyDescent="0.25">
      <c r="A1154" s="9" t="s">
        <v>26</v>
      </c>
      <c r="B1154" s="30">
        <v>70578</v>
      </c>
      <c r="C1154" s="30">
        <v>55952.6</v>
      </c>
      <c r="D1154" s="30">
        <v>50758.9</v>
      </c>
      <c r="E1154" s="30">
        <v>46002.5</v>
      </c>
      <c r="F1154" s="30">
        <v>41325.800000000003</v>
      </c>
      <c r="H1154" s="30">
        <v>84862.5</v>
      </c>
      <c r="I1154" s="30">
        <v>68527.5</v>
      </c>
      <c r="J1154" s="30">
        <v>63612.4</v>
      </c>
      <c r="K1154" s="30">
        <v>58722.9</v>
      </c>
      <c r="L1154" s="30">
        <v>53854.9</v>
      </c>
      <c r="N1154" s="30">
        <v>86644.6</v>
      </c>
      <c r="O1154" s="30">
        <v>70643.7</v>
      </c>
      <c r="P1154" s="30">
        <v>65508.3</v>
      </c>
      <c r="Q1154" s="30">
        <v>60625.5</v>
      </c>
      <c r="R1154" s="30">
        <v>55771.9</v>
      </c>
      <c r="T1154" s="30">
        <v>95066.1</v>
      </c>
      <c r="U1154" s="30">
        <v>79123.100000000006</v>
      </c>
      <c r="V1154" s="30">
        <v>73146.399999999994</v>
      </c>
      <c r="W1154" s="30">
        <v>67786.7</v>
      </c>
      <c r="X1154" s="30">
        <v>62591.9</v>
      </c>
    </row>
    <row r="1156" spans="1:24" x14ac:dyDescent="0.25">
      <c r="A1156" s="9" t="s">
        <v>439</v>
      </c>
      <c r="B1156" s="9">
        <v>100</v>
      </c>
      <c r="C1156" s="9">
        <v>95</v>
      </c>
      <c r="D1156" s="9">
        <v>90</v>
      </c>
      <c r="E1156" s="9">
        <v>85</v>
      </c>
      <c r="F1156" s="9">
        <v>80</v>
      </c>
      <c r="G1156" s="9" t="s">
        <v>440</v>
      </c>
      <c r="H1156" s="9">
        <v>100</v>
      </c>
      <c r="I1156" s="9">
        <v>95</v>
      </c>
      <c r="J1156" s="9">
        <v>90</v>
      </c>
      <c r="K1156" s="9">
        <v>85</v>
      </c>
      <c r="L1156" s="9">
        <v>80</v>
      </c>
      <c r="M1156" s="9" t="s">
        <v>441</v>
      </c>
      <c r="N1156" s="9">
        <v>100</v>
      </c>
      <c r="O1156" s="9">
        <v>95</v>
      </c>
      <c r="P1156" s="9">
        <v>90</v>
      </c>
      <c r="Q1156" s="9">
        <v>85</v>
      </c>
      <c r="R1156" s="9">
        <v>80</v>
      </c>
      <c r="S1156" s="9" t="s">
        <v>442</v>
      </c>
      <c r="T1156" s="9">
        <v>100</v>
      </c>
      <c r="U1156" s="9">
        <v>95</v>
      </c>
      <c r="V1156" s="9">
        <v>90</v>
      </c>
      <c r="W1156" s="9">
        <v>85</v>
      </c>
      <c r="X1156" s="9">
        <v>80</v>
      </c>
    </row>
    <row r="1157" spans="1:24" x14ac:dyDescent="0.25">
      <c r="A1157" s="9" t="s">
        <v>22</v>
      </c>
      <c r="B1157" s="30">
        <v>0</v>
      </c>
      <c r="C1157" s="30">
        <v>0</v>
      </c>
      <c r="D1157" s="30">
        <v>0</v>
      </c>
      <c r="E1157" s="30">
        <v>0</v>
      </c>
      <c r="F1157" s="30">
        <v>0</v>
      </c>
      <c r="H1157" s="30">
        <v>0</v>
      </c>
      <c r="I1157" s="30">
        <v>0</v>
      </c>
      <c r="J1157" s="30">
        <v>0</v>
      </c>
      <c r="K1157" s="30">
        <v>0</v>
      </c>
      <c r="L1157" s="30">
        <v>0</v>
      </c>
      <c r="N1157" s="30">
        <v>0</v>
      </c>
      <c r="O1157" s="30">
        <v>0</v>
      </c>
      <c r="P1157" s="30">
        <v>0</v>
      </c>
      <c r="Q1157" s="30">
        <v>0</v>
      </c>
      <c r="R1157" s="30">
        <v>0</v>
      </c>
      <c r="T1157" s="30">
        <v>0</v>
      </c>
      <c r="U1157" s="30">
        <v>0</v>
      </c>
      <c r="V1157" s="30">
        <v>0</v>
      </c>
      <c r="W1157" s="30">
        <v>0</v>
      </c>
      <c r="X1157" s="30">
        <v>0</v>
      </c>
    </row>
    <row r="1158" spans="1:24" x14ac:dyDescent="0.25">
      <c r="A1158" s="9" t="s">
        <v>23</v>
      </c>
      <c r="B1158" s="30">
        <v>0</v>
      </c>
      <c r="C1158" s="30">
        <v>0</v>
      </c>
      <c r="D1158" s="30">
        <v>0</v>
      </c>
      <c r="E1158" s="30">
        <v>0</v>
      </c>
      <c r="F1158" s="30">
        <v>0</v>
      </c>
      <c r="H1158" s="30">
        <v>0</v>
      </c>
      <c r="I1158" s="30">
        <v>0</v>
      </c>
      <c r="J1158" s="30">
        <v>0</v>
      </c>
      <c r="K1158" s="30">
        <v>0</v>
      </c>
      <c r="L1158" s="30">
        <v>0</v>
      </c>
      <c r="N1158" s="30">
        <v>0</v>
      </c>
      <c r="O1158" s="30">
        <v>0</v>
      </c>
      <c r="P1158" s="30">
        <v>0</v>
      </c>
      <c r="Q1158" s="30">
        <v>0</v>
      </c>
      <c r="R1158" s="30">
        <v>0</v>
      </c>
      <c r="T1158" s="30">
        <v>0</v>
      </c>
      <c r="U1158" s="30">
        <v>0</v>
      </c>
      <c r="V1158" s="30">
        <v>0</v>
      </c>
      <c r="W1158" s="30">
        <v>0</v>
      </c>
      <c r="X1158" s="30">
        <v>0</v>
      </c>
    </row>
    <row r="1159" spans="1:24" x14ac:dyDescent="0.25">
      <c r="A1159" s="9" t="s">
        <v>24</v>
      </c>
      <c r="B1159" s="30">
        <v>0</v>
      </c>
      <c r="C1159" s="30">
        <v>0</v>
      </c>
      <c r="D1159" s="30">
        <v>0</v>
      </c>
      <c r="E1159" s="30">
        <v>0</v>
      </c>
      <c r="F1159" s="30">
        <v>0</v>
      </c>
      <c r="H1159" s="30">
        <v>0</v>
      </c>
      <c r="I1159" s="30">
        <v>0</v>
      </c>
      <c r="J1159" s="30">
        <v>0</v>
      </c>
      <c r="K1159" s="30">
        <v>0</v>
      </c>
      <c r="L1159" s="30">
        <v>0</v>
      </c>
      <c r="N1159" s="30">
        <v>0</v>
      </c>
      <c r="O1159" s="30">
        <v>0</v>
      </c>
      <c r="P1159" s="30">
        <v>0</v>
      </c>
      <c r="Q1159" s="30">
        <v>0</v>
      </c>
      <c r="R1159" s="30">
        <v>0</v>
      </c>
      <c r="T1159" s="30">
        <v>0</v>
      </c>
      <c r="U1159" s="30">
        <v>0</v>
      </c>
      <c r="V1159" s="30">
        <v>0</v>
      </c>
      <c r="W1159" s="30">
        <v>0</v>
      </c>
      <c r="X1159" s="30">
        <v>0</v>
      </c>
    </row>
    <row r="1160" spans="1:24" x14ac:dyDescent="0.25">
      <c r="A1160" s="9" t="s">
        <v>25</v>
      </c>
      <c r="B1160" s="30">
        <v>6</v>
      </c>
      <c r="C1160" s="30">
        <v>6</v>
      </c>
      <c r="D1160" s="30">
        <v>6</v>
      </c>
      <c r="E1160" s="30">
        <v>6</v>
      </c>
      <c r="F1160" s="30">
        <v>6</v>
      </c>
      <c r="H1160" s="30">
        <v>7</v>
      </c>
      <c r="I1160" s="30">
        <v>7</v>
      </c>
      <c r="J1160" s="30">
        <v>7</v>
      </c>
      <c r="K1160" s="30">
        <v>7</v>
      </c>
      <c r="L1160" s="30">
        <v>7</v>
      </c>
      <c r="N1160" s="30">
        <v>8</v>
      </c>
      <c r="O1160" s="30">
        <v>8</v>
      </c>
      <c r="P1160" s="30">
        <v>8</v>
      </c>
      <c r="Q1160" s="30">
        <v>8</v>
      </c>
      <c r="R1160" s="30">
        <v>8</v>
      </c>
      <c r="T1160" s="30">
        <v>12</v>
      </c>
      <c r="U1160" s="30">
        <v>12</v>
      </c>
      <c r="V1160" s="30">
        <v>12</v>
      </c>
      <c r="W1160" s="30">
        <v>12</v>
      </c>
      <c r="X1160" s="30">
        <v>12</v>
      </c>
    </row>
    <row r="1161" spans="1:24" x14ac:dyDescent="0.25">
      <c r="A1161" s="9" t="s">
        <v>64</v>
      </c>
      <c r="B1161" s="30">
        <v>0</v>
      </c>
      <c r="C1161" s="30">
        <v>0</v>
      </c>
      <c r="D1161" s="30">
        <v>0</v>
      </c>
      <c r="E1161" s="30">
        <v>0</v>
      </c>
      <c r="F1161" s="30">
        <v>0</v>
      </c>
      <c r="H1161" s="30">
        <v>0</v>
      </c>
      <c r="I1161" s="30">
        <v>0</v>
      </c>
      <c r="J1161" s="30">
        <v>0</v>
      </c>
      <c r="K1161" s="30">
        <v>0</v>
      </c>
      <c r="L1161" s="30">
        <v>0</v>
      </c>
      <c r="N1161" s="30">
        <v>0</v>
      </c>
      <c r="O1161" s="30">
        <v>0</v>
      </c>
      <c r="P1161" s="30">
        <v>0</v>
      </c>
      <c r="Q1161" s="30">
        <v>0</v>
      </c>
      <c r="R1161" s="30">
        <v>0</v>
      </c>
      <c r="T1161" s="30">
        <v>0</v>
      </c>
      <c r="U1161" s="30">
        <v>0</v>
      </c>
      <c r="V1161" s="30">
        <v>0</v>
      </c>
      <c r="W1161" s="30">
        <v>0</v>
      </c>
      <c r="X1161" s="30">
        <v>0</v>
      </c>
    </row>
    <row r="1162" spans="1:24" x14ac:dyDescent="0.25">
      <c r="A1162" s="9" t="s">
        <v>65</v>
      </c>
      <c r="B1162" s="30">
        <v>0</v>
      </c>
      <c r="C1162" s="30">
        <v>0</v>
      </c>
      <c r="D1162" s="30">
        <v>0</v>
      </c>
      <c r="E1162" s="30">
        <v>0</v>
      </c>
      <c r="F1162" s="30">
        <v>0</v>
      </c>
      <c r="H1162" s="30">
        <v>0</v>
      </c>
      <c r="I1162" s="30">
        <v>0</v>
      </c>
      <c r="J1162" s="30">
        <v>0</v>
      </c>
      <c r="K1162" s="30">
        <v>0</v>
      </c>
      <c r="L1162" s="30">
        <v>0</v>
      </c>
      <c r="N1162" s="30">
        <v>0</v>
      </c>
      <c r="O1162" s="30">
        <v>0</v>
      </c>
      <c r="P1162" s="30">
        <v>0</v>
      </c>
      <c r="Q1162" s="30">
        <v>0</v>
      </c>
      <c r="R1162" s="30">
        <v>0</v>
      </c>
      <c r="T1162" s="30">
        <v>0</v>
      </c>
      <c r="U1162" s="30">
        <v>0</v>
      </c>
      <c r="V1162" s="30">
        <v>0</v>
      </c>
      <c r="W1162" s="30">
        <v>0</v>
      </c>
      <c r="X1162" s="30">
        <v>0</v>
      </c>
    </row>
    <row r="1163" spans="1:24" x14ac:dyDescent="0.25">
      <c r="A1163" s="9" t="s">
        <v>66</v>
      </c>
      <c r="B1163" s="30">
        <v>0</v>
      </c>
      <c r="C1163" s="30">
        <v>0</v>
      </c>
      <c r="D1163" s="30">
        <v>0</v>
      </c>
      <c r="E1163" s="30">
        <v>0</v>
      </c>
      <c r="F1163" s="30">
        <v>0</v>
      </c>
      <c r="H1163" s="30">
        <v>0</v>
      </c>
      <c r="I1163" s="30">
        <v>0</v>
      </c>
      <c r="J1163" s="30">
        <v>0</v>
      </c>
      <c r="K1163" s="30">
        <v>0</v>
      </c>
      <c r="L1163" s="30">
        <v>0</v>
      </c>
      <c r="N1163" s="30">
        <v>0</v>
      </c>
      <c r="O1163" s="30">
        <v>0</v>
      </c>
      <c r="P1163" s="30">
        <v>0</v>
      </c>
      <c r="Q1163" s="30">
        <v>0</v>
      </c>
      <c r="R1163" s="30">
        <v>0</v>
      </c>
      <c r="T1163" s="30">
        <v>0</v>
      </c>
      <c r="U1163" s="30">
        <v>0</v>
      </c>
      <c r="V1163" s="30">
        <v>0</v>
      </c>
      <c r="W1163" s="30">
        <v>0</v>
      </c>
      <c r="X1163" s="30">
        <v>0</v>
      </c>
    </row>
    <row r="1164" spans="1:24" x14ac:dyDescent="0.25">
      <c r="A1164" s="9" t="s">
        <v>67</v>
      </c>
      <c r="B1164" s="30">
        <v>0</v>
      </c>
      <c r="C1164" s="30">
        <v>0</v>
      </c>
      <c r="D1164" s="30">
        <v>0</v>
      </c>
      <c r="E1164" s="30">
        <v>0</v>
      </c>
      <c r="F1164" s="30">
        <v>0</v>
      </c>
      <c r="H1164" s="30">
        <v>0</v>
      </c>
      <c r="I1164" s="30">
        <v>0</v>
      </c>
      <c r="J1164" s="30">
        <v>0</v>
      </c>
      <c r="K1164" s="30">
        <v>0</v>
      </c>
      <c r="L1164" s="30">
        <v>0</v>
      </c>
      <c r="N1164" s="30">
        <v>0</v>
      </c>
      <c r="O1164" s="30">
        <v>0</v>
      </c>
      <c r="P1164" s="30">
        <v>0</v>
      </c>
      <c r="Q1164" s="30">
        <v>0</v>
      </c>
      <c r="R1164" s="30">
        <v>0</v>
      </c>
      <c r="T1164" s="30">
        <v>0</v>
      </c>
      <c r="U1164" s="30">
        <v>0</v>
      </c>
      <c r="V1164" s="30">
        <v>0</v>
      </c>
      <c r="W1164" s="30">
        <v>0</v>
      </c>
      <c r="X1164" s="30">
        <v>0</v>
      </c>
    </row>
    <row r="1165" spans="1:24" x14ac:dyDescent="0.25">
      <c r="A1165" s="9" t="s">
        <v>68</v>
      </c>
      <c r="B1165" s="30">
        <v>2493.96</v>
      </c>
      <c r="C1165" s="30">
        <v>2493.96</v>
      </c>
      <c r="D1165" s="30">
        <v>2493.96</v>
      </c>
      <c r="E1165" s="30">
        <v>2493.96</v>
      </c>
      <c r="F1165" s="30">
        <v>2493.96</v>
      </c>
      <c r="H1165" s="30">
        <v>2909.62</v>
      </c>
      <c r="I1165" s="30">
        <v>2909.62</v>
      </c>
      <c r="J1165" s="30">
        <v>2909.62</v>
      </c>
      <c r="K1165" s="30">
        <v>2909.62</v>
      </c>
      <c r="L1165" s="30">
        <v>2909.62</v>
      </c>
      <c r="N1165" s="30">
        <v>3325.28</v>
      </c>
      <c r="O1165" s="30">
        <v>3325.28</v>
      </c>
      <c r="P1165" s="30">
        <v>3325.28</v>
      </c>
      <c r="Q1165" s="30">
        <v>3325.28</v>
      </c>
      <c r="R1165" s="30">
        <v>3325.28</v>
      </c>
      <c r="T1165" s="30">
        <v>4987.92</v>
      </c>
      <c r="U1165" s="30">
        <v>4987.92</v>
      </c>
      <c r="V1165" s="30">
        <v>4987.92</v>
      </c>
      <c r="W1165" s="30">
        <v>4987.92</v>
      </c>
      <c r="X1165" s="30">
        <v>4987.92</v>
      </c>
    </row>
    <row r="1166" spans="1:24" x14ac:dyDescent="0.25">
      <c r="A1166" s="9" t="s">
        <v>69</v>
      </c>
      <c r="B1166" s="30">
        <v>1277.0345580000001</v>
      </c>
      <c r="C1166" s="30">
        <v>1277.0345580000001</v>
      </c>
      <c r="D1166" s="30">
        <v>1277.0345580000001</v>
      </c>
      <c r="E1166" s="30">
        <v>1277.0345580000001</v>
      </c>
      <c r="F1166" s="30">
        <v>1277.0345580000001</v>
      </c>
      <c r="H1166" s="30">
        <v>1489.8736510000001</v>
      </c>
      <c r="I1166" s="30">
        <v>1489.8736510000001</v>
      </c>
      <c r="J1166" s="30">
        <v>1489.8736510000001</v>
      </c>
      <c r="K1166" s="30">
        <v>1489.8736510000001</v>
      </c>
      <c r="L1166" s="30">
        <v>1489.8736510000001</v>
      </c>
      <c r="N1166" s="30">
        <v>1702.7127439999999</v>
      </c>
      <c r="O1166" s="30">
        <v>1702.7127439999999</v>
      </c>
      <c r="P1166" s="30">
        <v>1702.7127439999999</v>
      </c>
      <c r="Q1166" s="30">
        <v>1702.7127439999999</v>
      </c>
      <c r="R1166" s="30">
        <v>1702.7127439999999</v>
      </c>
      <c r="T1166" s="30">
        <v>2554.0691160000001</v>
      </c>
      <c r="U1166" s="30">
        <v>2554.0691160000001</v>
      </c>
      <c r="V1166" s="30">
        <v>2554.0691160000001</v>
      </c>
      <c r="W1166" s="30">
        <v>2554.0691160000001</v>
      </c>
      <c r="X1166" s="30">
        <v>2554.0691160000001</v>
      </c>
    </row>
    <row r="1167" spans="1:24" x14ac:dyDescent="0.25">
      <c r="A1167" s="9" t="s">
        <v>70</v>
      </c>
      <c r="B1167" s="30">
        <v>3858.7391275132431</v>
      </c>
      <c r="C1167" s="30">
        <v>3665.802171137615</v>
      </c>
      <c r="D1167" s="30">
        <v>3472.8652147619532</v>
      </c>
      <c r="E1167" s="30">
        <v>3279.9282583862901</v>
      </c>
      <c r="F1167" s="30">
        <v>3086.9913020106392</v>
      </c>
      <c r="H1167" s="30">
        <v>3860.1685548619098</v>
      </c>
      <c r="I1167" s="30">
        <v>3667.1601271188401</v>
      </c>
      <c r="J1167" s="30">
        <v>3474.1516993757668</v>
      </c>
      <c r="K1167" s="30">
        <v>3281.1432716326849</v>
      </c>
      <c r="L1167" s="30">
        <v>3088.1348438895948</v>
      </c>
      <c r="N1167" s="30">
        <v>3860.1685548619221</v>
      </c>
      <c r="O1167" s="30">
        <v>3667.160127118836</v>
      </c>
      <c r="P1167" s="30">
        <v>3474.1516993757391</v>
      </c>
      <c r="Q1167" s="30">
        <v>3281.1432716326431</v>
      </c>
      <c r="R1167" s="30">
        <v>3088.134843889542</v>
      </c>
      <c r="T1167" s="30">
        <v>3861.5979822105428</v>
      </c>
      <c r="U1167" s="30">
        <v>3668.518083100028</v>
      </c>
      <c r="V1167" s="30">
        <v>3475.4381839895</v>
      </c>
      <c r="W1167" s="30">
        <v>3282.3582848789779</v>
      </c>
      <c r="X1167" s="30">
        <v>3089.2783857684481</v>
      </c>
    </row>
    <row r="1168" spans="1:24" x14ac:dyDescent="0.25">
      <c r="A1168" s="9" t="s">
        <v>10</v>
      </c>
      <c r="B1168" s="30">
        <v>61090.239849803358</v>
      </c>
      <c r="C1168" s="30">
        <v>58035.727857313723</v>
      </c>
      <c r="D1168" s="30">
        <v>54981.215864823571</v>
      </c>
      <c r="E1168" s="30">
        <v>51926.703872333383</v>
      </c>
      <c r="F1168" s="30">
        <v>48872.191879843384</v>
      </c>
      <c r="H1168" s="30">
        <v>61112.870055342602</v>
      </c>
      <c r="I1168" s="30">
        <v>58057.22655257587</v>
      </c>
      <c r="J1168" s="30">
        <v>55001.583049809087</v>
      </c>
      <c r="K1168" s="30">
        <v>51945.939547042188</v>
      </c>
      <c r="L1168" s="30">
        <v>48890.296044275128</v>
      </c>
      <c r="N1168" s="30">
        <v>61112.870055342799</v>
      </c>
      <c r="O1168" s="30">
        <v>58057.226552575819</v>
      </c>
      <c r="P1168" s="30">
        <v>55001.583049808651</v>
      </c>
      <c r="Q1168" s="30">
        <v>51945.939547041518</v>
      </c>
      <c r="R1168" s="30">
        <v>48890.296044274299</v>
      </c>
      <c r="T1168" s="30">
        <v>61135.500260881301</v>
      </c>
      <c r="U1168" s="30">
        <v>58078.725247837421</v>
      </c>
      <c r="V1168" s="30">
        <v>55021.950234793352</v>
      </c>
      <c r="W1168" s="30">
        <v>51965.17522174937</v>
      </c>
      <c r="X1168" s="30">
        <v>48908.40020870525</v>
      </c>
    </row>
    <row r="1169" spans="1:24" x14ac:dyDescent="0.25">
      <c r="A1169" s="9" t="s">
        <v>26</v>
      </c>
      <c r="B1169" s="30">
        <v>68723.399999999994</v>
      </c>
      <c r="C1169" s="30">
        <v>65475.8</v>
      </c>
      <c r="D1169" s="30">
        <v>62228.2</v>
      </c>
      <c r="E1169" s="30">
        <v>58980.5</v>
      </c>
      <c r="F1169" s="30">
        <v>55732.9</v>
      </c>
      <c r="H1169" s="30">
        <v>69376</v>
      </c>
      <c r="I1169" s="30">
        <v>66127.100000000006</v>
      </c>
      <c r="J1169" s="30">
        <v>62878.3</v>
      </c>
      <c r="K1169" s="30">
        <v>59629.5</v>
      </c>
      <c r="L1169" s="30">
        <v>56380.6</v>
      </c>
      <c r="N1169" s="30">
        <v>70004.399999999994</v>
      </c>
      <c r="O1169" s="30">
        <v>66755.600000000006</v>
      </c>
      <c r="P1169" s="30">
        <v>63506.8</v>
      </c>
      <c r="Q1169" s="30">
        <v>60257.9</v>
      </c>
      <c r="R1169" s="30">
        <v>57009.1</v>
      </c>
      <c r="T1169" s="30">
        <v>72542.3</v>
      </c>
      <c r="U1169" s="30">
        <v>69292.3</v>
      </c>
      <c r="V1169" s="30">
        <v>66042.2</v>
      </c>
      <c r="W1169" s="30">
        <v>62792.2</v>
      </c>
      <c r="X1169" s="30">
        <v>59542.2</v>
      </c>
    </row>
    <row r="1171" spans="1:24" x14ac:dyDescent="0.25">
      <c r="A1171" s="9" t="s">
        <v>443</v>
      </c>
      <c r="B1171" s="9">
        <v>100</v>
      </c>
      <c r="C1171" s="9">
        <v>95</v>
      </c>
      <c r="D1171" s="9">
        <v>90</v>
      </c>
      <c r="E1171" s="9">
        <v>85</v>
      </c>
      <c r="F1171" s="9">
        <v>80</v>
      </c>
      <c r="G1171" s="9" t="s">
        <v>444</v>
      </c>
      <c r="H1171" s="9">
        <v>100</v>
      </c>
      <c r="I1171" s="9">
        <v>95</v>
      </c>
      <c r="J1171" s="9">
        <v>90</v>
      </c>
      <c r="K1171" s="9">
        <v>85</v>
      </c>
      <c r="L1171" s="9">
        <v>80</v>
      </c>
      <c r="M1171" s="9" t="s">
        <v>445</v>
      </c>
      <c r="N1171" s="9">
        <v>100</v>
      </c>
      <c r="O1171" s="9">
        <v>95</v>
      </c>
      <c r="P1171" s="9">
        <v>90</v>
      </c>
      <c r="Q1171" s="9">
        <v>85</v>
      </c>
      <c r="R1171" s="9">
        <v>80</v>
      </c>
      <c r="S1171" s="9" t="s">
        <v>446</v>
      </c>
      <c r="T1171" s="9">
        <v>100</v>
      </c>
      <c r="U1171" s="9">
        <v>95</v>
      </c>
      <c r="V1171" s="9">
        <v>90</v>
      </c>
      <c r="W1171" s="9">
        <v>85</v>
      </c>
      <c r="X1171" s="9">
        <v>80</v>
      </c>
    </row>
    <row r="1172" spans="1:24" x14ac:dyDescent="0.25">
      <c r="A1172" s="9" t="s">
        <v>22</v>
      </c>
      <c r="B1172" s="30">
        <v>8.952</v>
      </c>
      <c r="C1172" s="30">
        <v>8.952</v>
      </c>
      <c r="D1172" s="30">
        <v>8.952</v>
      </c>
      <c r="E1172" s="30">
        <v>8.952</v>
      </c>
      <c r="F1172" s="30">
        <v>8.952</v>
      </c>
      <c r="H1172" s="30">
        <v>5.8570000000000002</v>
      </c>
      <c r="I1172" s="30">
        <v>5.8570000000000002</v>
      </c>
      <c r="J1172" s="30">
        <v>5.8570000000000002</v>
      </c>
      <c r="K1172" s="30">
        <v>5.8570000000000002</v>
      </c>
      <c r="L1172" s="30">
        <v>5.8570000000000002</v>
      </c>
      <c r="N1172" s="30">
        <v>5.1520000000000001</v>
      </c>
      <c r="O1172" s="30">
        <v>5.1520000000000001</v>
      </c>
      <c r="P1172" s="30">
        <v>5.1520000000000001</v>
      </c>
      <c r="Q1172" s="30">
        <v>5.1520000000000001</v>
      </c>
      <c r="R1172" s="30">
        <v>5.1520000000000001</v>
      </c>
      <c r="T1172" s="30">
        <v>3.3889999999999998</v>
      </c>
      <c r="U1172" s="30">
        <v>3.3889999999999998</v>
      </c>
      <c r="V1172" s="30">
        <v>3.3889999999999998</v>
      </c>
      <c r="W1172" s="30">
        <v>3.3889999999999998</v>
      </c>
      <c r="X1172" s="30">
        <v>3.3889999999999998</v>
      </c>
    </row>
    <row r="1173" spans="1:24" x14ac:dyDescent="0.25">
      <c r="A1173" s="9" t="s">
        <v>23</v>
      </c>
      <c r="B1173" s="30">
        <v>0</v>
      </c>
      <c r="C1173" s="30">
        <v>0</v>
      </c>
      <c r="D1173" s="30">
        <v>0</v>
      </c>
      <c r="E1173" s="30">
        <v>0</v>
      </c>
      <c r="F1173" s="30">
        <v>0</v>
      </c>
      <c r="H1173" s="30">
        <v>0</v>
      </c>
      <c r="I1173" s="30">
        <v>0</v>
      </c>
      <c r="J1173" s="30">
        <v>0</v>
      </c>
      <c r="K1173" s="30">
        <v>0</v>
      </c>
      <c r="L1173" s="30">
        <v>0</v>
      </c>
      <c r="N1173" s="30">
        <v>0</v>
      </c>
      <c r="O1173" s="30">
        <v>0</v>
      </c>
      <c r="P1173" s="30">
        <v>0</v>
      </c>
      <c r="Q1173" s="30">
        <v>0</v>
      </c>
      <c r="R1173" s="30">
        <v>0</v>
      </c>
      <c r="T1173" s="30">
        <v>0</v>
      </c>
      <c r="U1173" s="30">
        <v>0</v>
      </c>
      <c r="V1173" s="30">
        <v>0</v>
      </c>
      <c r="W1173" s="30">
        <v>0</v>
      </c>
      <c r="X1173" s="30">
        <v>0</v>
      </c>
    </row>
    <row r="1174" spans="1:24" x14ac:dyDescent="0.25">
      <c r="A1174" s="9" t="s">
        <v>24</v>
      </c>
      <c r="B1174" s="30">
        <v>0</v>
      </c>
      <c r="C1174" s="30">
        <v>0</v>
      </c>
      <c r="D1174" s="30">
        <v>0</v>
      </c>
      <c r="E1174" s="30">
        <v>0</v>
      </c>
      <c r="F1174" s="30">
        <v>0</v>
      </c>
      <c r="H1174" s="30">
        <v>0</v>
      </c>
      <c r="I1174" s="30">
        <v>0</v>
      </c>
      <c r="J1174" s="30">
        <v>0</v>
      </c>
      <c r="K1174" s="30">
        <v>0</v>
      </c>
      <c r="L1174" s="30">
        <v>0</v>
      </c>
      <c r="N1174" s="30">
        <v>0</v>
      </c>
      <c r="O1174" s="30">
        <v>0</v>
      </c>
      <c r="P1174" s="30">
        <v>0</v>
      </c>
      <c r="Q1174" s="30">
        <v>0</v>
      </c>
      <c r="R1174" s="30">
        <v>0</v>
      </c>
      <c r="T1174" s="30">
        <v>0</v>
      </c>
      <c r="U1174" s="30">
        <v>0</v>
      </c>
      <c r="V1174" s="30">
        <v>0</v>
      </c>
      <c r="W1174" s="30">
        <v>0</v>
      </c>
      <c r="X1174" s="30">
        <v>0</v>
      </c>
    </row>
    <row r="1175" spans="1:24" x14ac:dyDescent="0.25">
      <c r="A1175" s="9" t="s">
        <v>25</v>
      </c>
      <c r="B1175" s="30">
        <v>6</v>
      </c>
      <c r="C1175" s="30">
        <v>6</v>
      </c>
      <c r="D1175" s="30">
        <v>6</v>
      </c>
      <c r="E1175" s="30">
        <v>6</v>
      </c>
      <c r="F1175" s="30">
        <v>6</v>
      </c>
      <c r="H1175" s="30">
        <v>7</v>
      </c>
      <c r="I1175" s="30">
        <v>7</v>
      </c>
      <c r="J1175" s="30">
        <v>7</v>
      </c>
      <c r="K1175" s="30">
        <v>7</v>
      </c>
      <c r="L1175" s="30">
        <v>7</v>
      </c>
      <c r="N1175" s="30">
        <v>8</v>
      </c>
      <c r="O1175" s="30">
        <v>8</v>
      </c>
      <c r="P1175" s="30">
        <v>8</v>
      </c>
      <c r="Q1175" s="30">
        <v>8</v>
      </c>
      <c r="R1175" s="30">
        <v>8</v>
      </c>
      <c r="T1175" s="30">
        <v>12</v>
      </c>
      <c r="U1175" s="30">
        <v>12</v>
      </c>
      <c r="V1175" s="30">
        <v>12</v>
      </c>
      <c r="W1175" s="30">
        <v>12</v>
      </c>
      <c r="X1175" s="30">
        <v>12</v>
      </c>
    </row>
    <row r="1176" spans="1:24" x14ac:dyDescent="0.25">
      <c r="A1176" s="9" t="s">
        <v>64</v>
      </c>
      <c r="B1176" s="30">
        <v>12532.128000000001</v>
      </c>
      <c r="C1176" s="30">
        <v>12532.128000000001</v>
      </c>
      <c r="D1176" s="30">
        <v>12532.128000000001</v>
      </c>
      <c r="E1176" s="30">
        <v>12532.128000000001</v>
      </c>
      <c r="F1176" s="30">
        <v>12532.128000000001</v>
      </c>
      <c r="H1176" s="30">
        <v>8199.5619999999999</v>
      </c>
      <c r="I1176" s="30">
        <v>8199.5619999999999</v>
      </c>
      <c r="J1176" s="30">
        <v>8199.5619999999999</v>
      </c>
      <c r="K1176" s="30">
        <v>8199.5619999999999</v>
      </c>
      <c r="L1176" s="30">
        <v>8199.5619999999999</v>
      </c>
      <c r="N1176" s="30">
        <v>7212.1279999999997</v>
      </c>
      <c r="O1176" s="30">
        <v>7212.1279999999997</v>
      </c>
      <c r="P1176" s="30">
        <v>7212.1279999999997</v>
      </c>
      <c r="Q1176" s="30">
        <v>7212.1279999999997</v>
      </c>
      <c r="R1176" s="30">
        <v>7212.1279999999997</v>
      </c>
      <c r="T1176" s="30">
        <v>4744.8379999999997</v>
      </c>
      <c r="U1176" s="30">
        <v>4744.8379999999997</v>
      </c>
      <c r="V1176" s="30">
        <v>4744.8379999999997</v>
      </c>
      <c r="W1176" s="30">
        <v>4744.8379999999997</v>
      </c>
      <c r="X1176" s="30">
        <v>4744.8379999999997</v>
      </c>
    </row>
    <row r="1177" spans="1:24" x14ac:dyDescent="0.25">
      <c r="A1177" s="9" t="s">
        <v>65</v>
      </c>
      <c r="B1177" s="30">
        <v>2133.8614055039229</v>
      </c>
      <c r="C1177" s="30">
        <v>2133.8614055039229</v>
      </c>
      <c r="D1177" s="30">
        <v>2133.8614055039229</v>
      </c>
      <c r="E1177" s="30">
        <v>2133.8614055039229</v>
      </c>
      <c r="F1177" s="30">
        <v>2133.8614055039229</v>
      </c>
      <c r="H1177" s="30">
        <v>1396.1498712618129</v>
      </c>
      <c r="I1177" s="30">
        <v>1396.1498712618129</v>
      </c>
      <c r="J1177" s="30">
        <v>1396.1498712618129</v>
      </c>
      <c r="K1177" s="30">
        <v>1396.1498712618129</v>
      </c>
      <c r="L1177" s="30">
        <v>1396.1498712618129</v>
      </c>
      <c r="N1177" s="30">
        <v>1228.0182256959231</v>
      </c>
      <c r="O1177" s="30">
        <v>1228.0182256959231</v>
      </c>
      <c r="P1177" s="30">
        <v>1228.0182256959231</v>
      </c>
      <c r="Q1177" s="30">
        <v>1228.0182256959231</v>
      </c>
      <c r="R1177" s="30">
        <v>1228.0182256959231</v>
      </c>
      <c r="T1177" s="30">
        <v>807.90961308154715</v>
      </c>
      <c r="U1177" s="30">
        <v>807.90961308154715</v>
      </c>
      <c r="V1177" s="30">
        <v>807.90961308154715</v>
      </c>
      <c r="W1177" s="30">
        <v>807.90961308154715</v>
      </c>
      <c r="X1177" s="30">
        <v>807.90961308154715</v>
      </c>
    </row>
    <row r="1178" spans="1:24" x14ac:dyDescent="0.25">
      <c r="A1178" s="9" t="s">
        <v>66</v>
      </c>
      <c r="B1178" s="30">
        <v>0</v>
      </c>
      <c r="C1178" s="30">
        <v>0</v>
      </c>
      <c r="D1178" s="30">
        <v>0</v>
      </c>
      <c r="E1178" s="30">
        <v>0</v>
      </c>
      <c r="F1178" s="30">
        <v>0</v>
      </c>
      <c r="H1178" s="30">
        <v>0</v>
      </c>
      <c r="I1178" s="30">
        <v>0</v>
      </c>
      <c r="J1178" s="30">
        <v>0</v>
      </c>
      <c r="K1178" s="30">
        <v>0</v>
      </c>
      <c r="L1178" s="30">
        <v>0</v>
      </c>
      <c r="N1178" s="30">
        <v>0</v>
      </c>
      <c r="O1178" s="30">
        <v>0</v>
      </c>
      <c r="P1178" s="30">
        <v>0</v>
      </c>
      <c r="Q1178" s="30">
        <v>0</v>
      </c>
      <c r="R1178" s="30">
        <v>0</v>
      </c>
      <c r="T1178" s="30">
        <v>-3.6763709280000001E-9</v>
      </c>
      <c r="U1178" s="30">
        <v>0</v>
      </c>
      <c r="V1178" s="30">
        <v>0</v>
      </c>
      <c r="W1178" s="30">
        <v>0</v>
      </c>
      <c r="X1178" s="30">
        <v>0</v>
      </c>
    </row>
    <row r="1179" spans="1:24" x14ac:dyDescent="0.25">
      <c r="A1179" s="9" t="s">
        <v>67</v>
      </c>
      <c r="B1179" s="30">
        <v>0</v>
      </c>
      <c r="C1179" s="30">
        <v>0</v>
      </c>
      <c r="D1179" s="30">
        <v>0</v>
      </c>
      <c r="E1179" s="30">
        <v>0</v>
      </c>
      <c r="F1179" s="30">
        <v>0</v>
      </c>
      <c r="H1179" s="30">
        <v>0</v>
      </c>
      <c r="I1179" s="30">
        <v>0</v>
      </c>
      <c r="J1179" s="30">
        <v>0</v>
      </c>
      <c r="K1179" s="30">
        <v>0</v>
      </c>
      <c r="L1179" s="30">
        <v>0</v>
      </c>
      <c r="N1179" s="30">
        <v>0</v>
      </c>
      <c r="O1179" s="30">
        <v>0</v>
      </c>
      <c r="P1179" s="30">
        <v>0</v>
      </c>
      <c r="Q1179" s="30">
        <v>0</v>
      </c>
      <c r="R1179" s="30">
        <v>0</v>
      </c>
      <c r="T1179" s="30">
        <v>-1.1887659293510401E-9</v>
      </c>
      <c r="U1179" s="30">
        <v>0</v>
      </c>
      <c r="V1179" s="30">
        <v>0</v>
      </c>
      <c r="W1179" s="30">
        <v>0</v>
      </c>
      <c r="X1179" s="30">
        <v>0</v>
      </c>
    </row>
    <row r="1180" spans="1:24" x14ac:dyDescent="0.25">
      <c r="A1180" s="9" t="s">
        <v>68</v>
      </c>
      <c r="B1180" s="30">
        <v>2493.96</v>
      </c>
      <c r="C1180" s="30">
        <v>2493.96</v>
      </c>
      <c r="D1180" s="30">
        <v>2493.96</v>
      </c>
      <c r="E1180" s="30">
        <v>2493.96</v>
      </c>
      <c r="F1180" s="30">
        <v>2493.96</v>
      </c>
      <c r="H1180" s="30">
        <v>2909.62</v>
      </c>
      <c r="I1180" s="30">
        <v>2909.62</v>
      </c>
      <c r="J1180" s="30">
        <v>2909.62</v>
      </c>
      <c r="K1180" s="30">
        <v>2909.62</v>
      </c>
      <c r="L1180" s="30">
        <v>2909.62</v>
      </c>
      <c r="N1180" s="30">
        <v>3325.28</v>
      </c>
      <c r="O1180" s="30">
        <v>3325.28</v>
      </c>
      <c r="P1180" s="30">
        <v>3325.28</v>
      </c>
      <c r="Q1180" s="30">
        <v>3325.28</v>
      </c>
      <c r="R1180" s="30">
        <v>3325.28</v>
      </c>
      <c r="T1180" s="30">
        <v>4987.92</v>
      </c>
      <c r="U1180" s="30">
        <v>4987.92</v>
      </c>
      <c r="V1180" s="30">
        <v>4987.92</v>
      </c>
      <c r="W1180" s="30">
        <v>4987.92</v>
      </c>
      <c r="X1180" s="30">
        <v>4987.92</v>
      </c>
    </row>
    <row r="1181" spans="1:24" x14ac:dyDescent="0.25">
      <c r="A1181" s="9" t="s">
        <v>69</v>
      </c>
      <c r="B1181" s="30">
        <v>1277.0345580000001</v>
      </c>
      <c r="C1181" s="30">
        <v>1277.0345580000001</v>
      </c>
      <c r="D1181" s="30">
        <v>1277.0345580000001</v>
      </c>
      <c r="E1181" s="30">
        <v>1277.0345580000001</v>
      </c>
      <c r="F1181" s="30">
        <v>1277.0345580000001</v>
      </c>
      <c r="H1181" s="30">
        <v>1489.8736510000001</v>
      </c>
      <c r="I1181" s="30">
        <v>1489.8736510000001</v>
      </c>
      <c r="J1181" s="30">
        <v>1489.8736510000001</v>
      </c>
      <c r="K1181" s="30">
        <v>1489.8736510000001</v>
      </c>
      <c r="L1181" s="30">
        <v>1489.8736510000001</v>
      </c>
      <c r="N1181" s="30">
        <v>1702.7127439999999</v>
      </c>
      <c r="O1181" s="30">
        <v>1702.7127439999999</v>
      </c>
      <c r="P1181" s="30">
        <v>1702.7127439999999</v>
      </c>
      <c r="Q1181" s="30">
        <v>1702.7127439999999</v>
      </c>
      <c r="R1181" s="30">
        <v>1702.7127439999999</v>
      </c>
      <c r="T1181" s="30">
        <v>2554.0691160000001</v>
      </c>
      <c r="U1181" s="30">
        <v>2554.0691160000001</v>
      </c>
      <c r="V1181" s="30">
        <v>2554.0691160000001</v>
      </c>
      <c r="W1181" s="30">
        <v>2554.0691160000001</v>
      </c>
      <c r="X1181" s="30">
        <v>2554.0691160000001</v>
      </c>
    </row>
    <row r="1182" spans="1:24" x14ac:dyDescent="0.25">
      <c r="A1182" s="9" t="s">
        <v>70</v>
      </c>
      <c r="B1182" s="30">
        <v>1984.4878328258219</v>
      </c>
      <c r="C1182" s="30">
        <v>1791.550876058539</v>
      </c>
      <c r="D1182" s="30">
        <v>1598.613920074506</v>
      </c>
      <c r="E1182" s="30">
        <v>1405.6769636988249</v>
      </c>
      <c r="F1182" s="30">
        <v>1212.740006069947</v>
      </c>
      <c r="H1182" s="30">
        <v>2642.3731134875188</v>
      </c>
      <c r="I1182" s="30">
        <v>2449.3646857444251</v>
      </c>
      <c r="J1182" s="30">
        <v>2256.356258001324</v>
      </c>
      <c r="K1182" s="30">
        <v>2063.3478302582189</v>
      </c>
      <c r="L1182" s="30">
        <v>1870.3394025151149</v>
      </c>
      <c r="N1182" s="30">
        <v>2785.858304829273</v>
      </c>
      <c r="O1182" s="30">
        <v>2592.8498770861661</v>
      </c>
      <c r="P1182" s="30">
        <v>2399.8414493430519</v>
      </c>
      <c r="Q1182" s="30">
        <v>2206.8330215999349</v>
      </c>
      <c r="R1182" s="30">
        <v>2013.8245938568271</v>
      </c>
      <c r="T1182" s="30">
        <v>3188.3639410068458</v>
      </c>
      <c r="U1182" s="30">
        <v>2995.284041896301</v>
      </c>
      <c r="V1182" s="30">
        <v>2802.204142785768</v>
      </c>
      <c r="W1182" s="30">
        <v>2609.124243675235</v>
      </c>
      <c r="X1182" s="30">
        <v>2416.0443445647079</v>
      </c>
    </row>
    <row r="1183" spans="1:24" x14ac:dyDescent="0.25">
      <c r="A1183" s="9" t="s">
        <v>10</v>
      </c>
      <c r="B1183" s="30">
        <v>27926.874252655281</v>
      </c>
      <c r="C1183" s="30">
        <v>25211.75247604178</v>
      </c>
      <c r="D1183" s="30">
        <v>22496.630710450649</v>
      </c>
      <c r="E1183" s="30">
        <v>19781.508939348008</v>
      </c>
      <c r="F1183" s="30">
        <v>17066.387150609651</v>
      </c>
      <c r="H1183" s="30">
        <v>37185.020965275908</v>
      </c>
      <c r="I1183" s="30">
        <v>34468.893407260701</v>
      </c>
      <c r="J1183" s="30">
        <v>31752.76584924541</v>
      </c>
      <c r="K1183" s="30">
        <v>29036.63829123004</v>
      </c>
      <c r="L1183" s="30">
        <v>26320.510733214691</v>
      </c>
      <c r="N1183" s="30">
        <v>39204.228555988841</v>
      </c>
      <c r="O1183" s="30">
        <v>36488.100997973437</v>
      </c>
      <c r="P1183" s="30">
        <v>33771.973439957961</v>
      </c>
      <c r="Q1183" s="30">
        <v>31055.845881942441</v>
      </c>
      <c r="R1183" s="30">
        <v>28339.71832392702</v>
      </c>
      <c r="T1183" s="30">
        <v>44868.523444363032</v>
      </c>
      <c r="U1183" s="30">
        <v>42151.390099434728</v>
      </c>
      <c r="V1183" s="30">
        <v>39434.256754506583</v>
      </c>
      <c r="W1183" s="30">
        <v>36717.123409578453</v>
      </c>
      <c r="X1183" s="30">
        <v>33999.990064650388</v>
      </c>
    </row>
    <row r="1184" spans="1:24" x14ac:dyDescent="0.25">
      <c r="A1184" s="9" t="s">
        <v>26</v>
      </c>
      <c r="B1184" s="30">
        <v>48350.2</v>
      </c>
      <c r="C1184" s="30">
        <v>45442</v>
      </c>
      <c r="D1184" s="30">
        <v>42533.7</v>
      </c>
      <c r="E1184" s="30">
        <v>39625.5</v>
      </c>
      <c r="F1184" s="30">
        <v>36717.199999999997</v>
      </c>
      <c r="H1184" s="30">
        <v>53825</v>
      </c>
      <c r="I1184" s="30">
        <v>50915.7</v>
      </c>
      <c r="J1184" s="30">
        <v>48006.3</v>
      </c>
      <c r="K1184" s="30">
        <v>45097</v>
      </c>
      <c r="L1184" s="30">
        <v>42187.7</v>
      </c>
      <c r="N1184" s="30">
        <v>55460.7</v>
      </c>
      <c r="O1184" s="30">
        <v>52551.4</v>
      </c>
      <c r="P1184" s="30">
        <v>49642</v>
      </c>
      <c r="Q1184" s="30">
        <v>46732.7</v>
      </c>
      <c r="R1184" s="30">
        <v>43823.4</v>
      </c>
      <c r="T1184" s="30">
        <v>61154.3</v>
      </c>
      <c r="U1184" s="30">
        <v>58243.9</v>
      </c>
      <c r="V1184" s="30">
        <v>55333.5</v>
      </c>
      <c r="W1184" s="30">
        <v>52423.1</v>
      </c>
      <c r="X1184" s="30">
        <v>49512.7</v>
      </c>
    </row>
    <row r="1186" spans="1:24" x14ac:dyDescent="0.25">
      <c r="A1186" s="9" t="s">
        <v>447</v>
      </c>
      <c r="B1186" s="9">
        <v>100</v>
      </c>
      <c r="C1186" s="9">
        <v>95</v>
      </c>
      <c r="D1186" s="9">
        <v>90</v>
      </c>
      <c r="E1186" s="9">
        <v>85</v>
      </c>
      <c r="F1186" s="9">
        <v>80</v>
      </c>
      <c r="G1186" s="9" t="s">
        <v>448</v>
      </c>
      <c r="H1186" s="9">
        <v>100</v>
      </c>
      <c r="I1186" s="9">
        <v>95</v>
      </c>
      <c r="J1186" s="9">
        <v>90</v>
      </c>
      <c r="K1186" s="9">
        <v>85</v>
      </c>
      <c r="L1186" s="9">
        <v>80</v>
      </c>
      <c r="M1186" s="9" t="s">
        <v>449</v>
      </c>
      <c r="N1186" s="9">
        <v>100</v>
      </c>
      <c r="O1186" s="9">
        <v>95</v>
      </c>
      <c r="P1186" s="9">
        <v>90</v>
      </c>
      <c r="Q1186" s="9">
        <v>85</v>
      </c>
      <c r="R1186" s="9">
        <v>80</v>
      </c>
      <c r="S1186" s="9" t="s">
        <v>450</v>
      </c>
      <c r="T1186" s="9">
        <v>100</v>
      </c>
      <c r="U1186" s="9">
        <v>95</v>
      </c>
      <c r="V1186" s="9">
        <v>90</v>
      </c>
      <c r="W1186" s="9">
        <v>85</v>
      </c>
      <c r="X1186" s="9">
        <v>80</v>
      </c>
    </row>
    <row r="1187" spans="1:24" x14ac:dyDescent="0.25">
      <c r="A1187" s="9" t="s">
        <v>22</v>
      </c>
      <c r="B1187" s="30">
        <v>25.943999999999999</v>
      </c>
      <c r="C1187" s="30">
        <v>19.425999999999998</v>
      </c>
      <c r="D1187" s="30">
        <v>18.170000000000002</v>
      </c>
      <c r="E1187" s="30">
        <v>17.036999999999999</v>
      </c>
      <c r="F1187" s="30">
        <v>15.894</v>
      </c>
      <c r="H1187" s="30">
        <v>25.681999999999999</v>
      </c>
      <c r="I1187" s="30">
        <v>20.193000000000001</v>
      </c>
      <c r="J1187" s="30">
        <v>19.036000000000001</v>
      </c>
      <c r="K1187" s="30">
        <v>17.885999999999999</v>
      </c>
      <c r="L1187" s="30">
        <v>16.742999999999999</v>
      </c>
      <c r="N1187" s="30">
        <v>25.873000000000001</v>
      </c>
      <c r="O1187" s="30">
        <v>20.398</v>
      </c>
      <c r="P1187" s="30">
        <v>19.152999999999999</v>
      </c>
      <c r="Q1187" s="30">
        <v>18.018000000000001</v>
      </c>
      <c r="R1187" s="30">
        <v>16.873000000000001</v>
      </c>
      <c r="T1187" s="30">
        <v>29.402999999999999</v>
      </c>
      <c r="U1187" s="30">
        <v>21.285</v>
      </c>
      <c r="V1187" s="30">
        <v>19.798999999999999</v>
      </c>
      <c r="W1187" s="30">
        <v>18.452000000000002</v>
      </c>
      <c r="X1187" s="30">
        <v>17.279</v>
      </c>
    </row>
    <row r="1188" spans="1:24" x14ac:dyDescent="0.25">
      <c r="A1188" s="9" t="s">
        <v>23</v>
      </c>
      <c r="B1188" s="30">
        <v>5.4980000000000002</v>
      </c>
      <c r="C1188" s="30">
        <v>4.4020000000000001</v>
      </c>
      <c r="D1188" s="30">
        <v>3.35</v>
      </c>
      <c r="E1188" s="30">
        <v>2.7879999999999998</v>
      </c>
      <c r="F1188" s="30">
        <v>2.359</v>
      </c>
      <c r="H1188" s="30">
        <v>6.9139999999999997</v>
      </c>
      <c r="I1188" s="30">
        <v>5.2329999999999997</v>
      </c>
      <c r="J1188" s="30">
        <v>4.758</v>
      </c>
      <c r="K1188" s="30">
        <v>4.3540000000000001</v>
      </c>
      <c r="L1188" s="30">
        <v>3.9390000000000001</v>
      </c>
      <c r="N1188" s="30">
        <v>6.9379999999999997</v>
      </c>
      <c r="O1188" s="30">
        <v>5.93</v>
      </c>
      <c r="P1188" s="30">
        <v>5.056</v>
      </c>
      <c r="Q1188" s="30">
        <v>4.5439999999999996</v>
      </c>
      <c r="R1188" s="30">
        <v>4.1379999999999999</v>
      </c>
      <c r="T1188" s="30">
        <v>10.62</v>
      </c>
      <c r="U1188" s="30">
        <v>9.1630000000000003</v>
      </c>
      <c r="V1188" s="30">
        <v>7.5270000000000001</v>
      </c>
      <c r="W1188" s="30">
        <v>6.5339999999999998</v>
      </c>
      <c r="X1188" s="30">
        <v>5.6260000000000003</v>
      </c>
    </row>
    <row r="1189" spans="1:24" x14ac:dyDescent="0.25">
      <c r="A1189" s="9" t="s">
        <v>24</v>
      </c>
      <c r="B1189" s="30">
        <v>34.72</v>
      </c>
      <c r="C1189" s="30">
        <v>30.164999999999999</v>
      </c>
      <c r="D1189" s="30">
        <v>26.728999999999999</v>
      </c>
      <c r="E1189" s="30">
        <v>23.138000000000002</v>
      </c>
      <c r="F1189" s="30">
        <v>19.547000000000001</v>
      </c>
      <c r="H1189" s="30">
        <v>54.401000000000003</v>
      </c>
      <c r="I1189" s="30">
        <v>45.567999999999998</v>
      </c>
      <c r="J1189" s="30">
        <v>41.713000000000001</v>
      </c>
      <c r="K1189" s="30">
        <v>37.81</v>
      </c>
      <c r="L1189" s="30">
        <v>33.930999999999997</v>
      </c>
      <c r="N1189" s="30">
        <v>56.484000000000002</v>
      </c>
      <c r="O1189" s="30">
        <v>47.414999999999999</v>
      </c>
      <c r="P1189" s="30">
        <v>43.857999999999997</v>
      </c>
      <c r="Q1189" s="30">
        <v>40.036999999999999</v>
      </c>
      <c r="R1189" s="30">
        <v>36.176000000000002</v>
      </c>
      <c r="T1189" s="30">
        <v>56.543999999999997</v>
      </c>
      <c r="U1189" s="30">
        <v>54.228000000000002</v>
      </c>
      <c r="V1189" s="30">
        <v>50.8</v>
      </c>
      <c r="W1189" s="30">
        <v>47.280999999999999</v>
      </c>
      <c r="X1189" s="30">
        <v>43.503999999999998</v>
      </c>
    </row>
    <row r="1190" spans="1:24" x14ac:dyDescent="0.25">
      <c r="A1190" s="9" t="s">
        <v>25</v>
      </c>
      <c r="B1190" s="30">
        <v>0</v>
      </c>
      <c r="C1190" s="30">
        <v>0</v>
      </c>
      <c r="D1190" s="30">
        <v>0</v>
      </c>
      <c r="E1190" s="30">
        <v>0</v>
      </c>
      <c r="F1190" s="30">
        <v>0</v>
      </c>
      <c r="H1190" s="30">
        <v>0</v>
      </c>
      <c r="I1190" s="30">
        <v>0</v>
      </c>
      <c r="J1190" s="30">
        <v>0</v>
      </c>
      <c r="K1190" s="30">
        <v>0</v>
      </c>
      <c r="L1190" s="30">
        <v>0</v>
      </c>
      <c r="N1190" s="30">
        <v>0</v>
      </c>
      <c r="O1190" s="30">
        <v>0</v>
      </c>
      <c r="P1190" s="30">
        <v>0</v>
      </c>
      <c r="Q1190" s="30">
        <v>0</v>
      </c>
      <c r="R1190" s="30">
        <v>0</v>
      </c>
      <c r="T1190" s="30">
        <v>0</v>
      </c>
      <c r="U1190" s="30">
        <v>0</v>
      </c>
      <c r="V1190" s="30">
        <v>0</v>
      </c>
      <c r="W1190" s="30">
        <v>0</v>
      </c>
      <c r="X1190" s="30">
        <v>0</v>
      </c>
    </row>
    <row r="1191" spans="1:24" x14ac:dyDescent="0.25">
      <c r="A1191" s="9" t="s">
        <v>64</v>
      </c>
      <c r="B1191" s="30">
        <v>36321.18</v>
      </c>
      <c r="C1191" s="30">
        <v>27196.68</v>
      </c>
      <c r="D1191" s="30">
        <v>25438.560000000001</v>
      </c>
      <c r="E1191" s="30">
        <v>23851.24</v>
      </c>
      <c r="F1191" s="30">
        <v>22251.32</v>
      </c>
      <c r="H1191" s="30">
        <v>35954.800000000003</v>
      </c>
      <c r="I1191" s="30">
        <v>28269.919999999998</v>
      </c>
      <c r="J1191" s="30">
        <v>26650.82</v>
      </c>
      <c r="K1191" s="30">
        <v>25040.68</v>
      </c>
      <c r="L1191" s="30">
        <v>23440.62</v>
      </c>
      <c r="N1191" s="30">
        <v>36222.480000000003</v>
      </c>
      <c r="O1191" s="30">
        <v>28557.9</v>
      </c>
      <c r="P1191" s="30">
        <v>26814.76</v>
      </c>
      <c r="Q1191" s="30">
        <v>25225.9</v>
      </c>
      <c r="R1191" s="30">
        <v>23622.2</v>
      </c>
      <c r="T1191" s="30">
        <v>41164.76</v>
      </c>
      <c r="U1191" s="30">
        <v>29798.86</v>
      </c>
      <c r="V1191" s="30">
        <v>27718.74</v>
      </c>
      <c r="W1191" s="30">
        <v>25832.66</v>
      </c>
      <c r="X1191" s="30">
        <v>24189.9</v>
      </c>
    </row>
    <row r="1192" spans="1:24" x14ac:dyDescent="0.25">
      <c r="A1192" s="9" t="s">
        <v>65</v>
      </c>
      <c r="B1192" s="30">
        <v>6184.4536063117921</v>
      </c>
      <c r="C1192" s="30">
        <v>4630.8133630489929</v>
      </c>
      <c r="D1192" s="30">
        <v>4331.4560301008642</v>
      </c>
      <c r="E1192" s="30">
        <v>4061.1810308202571</v>
      </c>
      <c r="F1192" s="30">
        <v>3788.760613482209</v>
      </c>
      <c r="H1192" s="30">
        <v>6122.06961679712</v>
      </c>
      <c r="I1192" s="30">
        <v>4813.5553055860473</v>
      </c>
      <c r="J1192" s="30">
        <v>4537.8690852050077</v>
      </c>
      <c r="K1192" s="30">
        <v>4263.7084954425918</v>
      </c>
      <c r="L1192" s="30">
        <v>3991.2642401261278</v>
      </c>
      <c r="N1192" s="30">
        <v>6167.6478315285131</v>
      </c>
      <c r="O1192" s="30">
        <v>4862.590027187759</v>
      </c>
      <c r="P1192" s="30">
        <v>4565.7833579301441</v>
      </c>
      <c r="Q1192" s="30">
        <v>4295.2461408869603</v>
      </c>
      <c r="R1192" s="30">
        <v>4022.182098131681</v>
      </c>
      <c r="T1192" s="30">
        <v>7009.1761455701444</v>
      </c>
      <c r="U1192" s="30">
        <v>5073.8898678671849</v>
      </c>
      <c r="V1192" s="30">
        <v>4719.7051845622555</v>
      </c>
      <c r="W1192" s="30">
        <v>4398.5599393419043</v>
      </c>
      <c r="X1192" s="30">
        <v>4118.8451006085606</v>
      </c>
    </row>
    <row r="1193" spans="1:24" x14ac:dyDescent="0.25">
      <c r="A1193" s="9" t="s">
        <v>66</v>
      </c>
      <c r="B1193" s="30">
        <v>22159.970028157761</v>
      </c>
      <c r="C1193" s="30">
        <v>18988.496024575259</v>
      </c>
      <c r="D1193" s="30">
        <v>16437.124710080381</v>
      </c>
      <c r="E1193" s="30">
        <v>14150.024600737681</v>
      </c>
      <c r="F1193" s="30">
        <v>11956.94007197254</v>
      </c>
      <c r="H1193" s="30">
        <v>33522.097760960598</v>
      </c>
      <c r="I1193" s="30">
        <v>27684.79448166737</v>
      </c>
      <c r="J1193" s="30">
        <v>25320.773616658011</v>
      </c>
      <c r="K1193" s="30">
        <v>22980.11280582166</v>
      </c>
      <c r="L1193" s="30">
        <v>20645.00271965333</v>
      </c>
      <c r="N1193" s="30">
        <v>34636.172813931829</v>
      </c>
      <c r="O1193" s="30">
        <v>29149.424662914</v>
      </c>
      <c r="P1193" s="30">
        <v>26659.693639691821</v>
      </c>
      <c r="Q1193" s="30">
        <v>24286.883338827429</v>
      </c>
      <c r="R1193" s="30">
        <v>21967.429246852022</v>
      </c>
      <c r="T1193" s="30">
        <v>37263.718399275996</v>
      </c>
      <c r="U1193" s="30">
        <v>35016.413169499669</v>
      </c>
      <c r="V1193" s="30">
        <v>32057.710237340831</v>
      </c>
      <c r="W1193" s="30">
        <v>29504.604570588861</v>
      </c>
      <c r="X1193" s="30">
        <v>26875.285537441221</v>
      </c>
    </row>
    <row r="1194" spans="1:24" x14ac:dyDescent="0.25">
      <c r="A1194" s="9" t="s">
        <v>67</v>
      </c>
      <c r="B1194" s="30">
        <v>5911.8356742954411</v>
      </c>
      <c r="C1194" s="30">
        <v>5136.232992276</v>
      </c>
      <c r="D1194" s="30">
        <v>4551.2490019473598</v>
      </c>
      <c r="E1194" s="30">
        <v>3939.7367470672011</v>
      </c>
      <c r="F1194" s="30">
        <v>3328.3607092065599</v>
      </c>
      <c r="H1194" s="30">
        <v>9262.9957071441604</v>
      </c>
      <c r="I1194" s="30">
        <v>7758.85332334944</v>
      </c>
      <c r="J1194" s="30">
        <v>7102.57675042952</v>
      </c>
      <c r="K1194" s="30">
        <v>6437.9909393188809</v>
      </c>
      <c r="L1194" s="30">
        <v>5777.5256930487203</v>
      </c>
      <c r="N1194" s="30">
        <v>9617.6877988468004</v>
      </c>
      <c r="O1194" s="30">
        <v>8073.4465299308804</v>
      </c>
      <c r="P1194" s="30">
        <v>7467.6894441254399</v>
      </c>
      <c r="Q1194" s="30">
        <v>6817.1850674076804</v>
      </c>
      <c r="R1194" s="30">
        <v>6159.7506498218399</v>
      </c>
      <c r="T1194" s="30">
        <v>9627.8529939284799</v>
      </c>
      <c r="U1194" s="30">
        <v>9233.4706681631997</v>
      </c>
      <c r="V1194" s="30">
        <v>8649.7466852651196</v>
      </c>
      <c r="W1194" s="30">
        <v>8050.5280163966399</v>
      </c>
      <c r="X1194" s="30">
        <v>7407.4304401152813</v>
      </c>
    </row>
    <row r="1195" spans="1:24" x14ac:dyDescent="0.25">
      <c r="A1195" s="9" t="s">
        <v>68</v>
      </c>
      <c r="B1195" s="30">
        <v>0</v>
      </c>
      <c r="C1195" s="30">
        <v>0</v>
      </c>
      <c r="D1195" s="30">
        <v>0</v>
      </c>
      <c r="E1195" s="30">
        <v>0</v>
      </c>
      <c r="F1195" s="30">
        <v>0</v>
      </c>
      <c r="H1195" s="30">
        <v>0</v>
      </c>
      <c r="I1195" s="30">
        <v>0</v>
      </c>
      <c r="J1195" s="30">
        <v>0</v>
      </c>
      <c r="K1195" s="30">
        <v>0</v>
      </c>
      <c r="L1195" s="30">
        <v>0</v>
      </c>
      <c r="N1195" s="30">
        <v>0</v>
      </c>
      <c r="O1195" s="30">
        <v>0</v>
      </c>
      <c r="P1195" s="30">
        <v>0</v>
      </c>
      <c r="Q1195" s="30">
        <v>0</v>
      </c>
      <c r="R1195" s="30">
        <v>0</v>
      </c>
      <c r="T1195" s="30">
        <v>0</v>
      </c>
      <c r="U1195" s="30">
        <v>0</v>
      </c>
      <c r="V1195" s="30">
        <v>0</v>
      </c>
      <c r="W1195" s="30">
        <v>0</v>
      </c>
      <c r="X1195" s="30">
        <v>0</v>
      </c>
    </row>
    <row r="1196" spans="1:24" x14ac:dyDescent="0.25">
      <c r="A1196" s="9" t="s">
        <v>69</v>
      </c>
      <c r="B1196" s="30">
        <v>0</v>
      </c>
      <c r="C1196" s="30">
        <v>0</v>
      </c>
      <c r="D1196" s="30">
        <v>0</v>
      </c>
      <c r="E1196" s="30">
        <v>0</v>
      </c>
      <c r="F1196" s="30">
        <v>0</v>
      </c>
      <c r="H1196" s="30">
        <v>0</v>
      </c>
      <c r="I1196" s="30">
        <v>0</v>
      </c>
      <c r="J1196" s="30">
        <v>0</v>
      </c>
      <c r="K1196" s="30">
        <v>0</v>
      </c>
      <c r="L1196" s="30">
        <v>0</v>
      </c>
      <c r="N1196" s="30">
        <v>0</v>
      </c>
      <c r="O1196" s="30">
        <v>0</v>
      </c>
      <c r="P1196" s="30">
        <v>0</v>
      </c>
      <c r="Q1196" s="30">
        <v>0</v>
      </c>
      <c r="R1196" s="30">
        <v>0</v>
      </c>
      <c r="T1196" s="30">
        <v>0</v>
      </c>
      <c r="U1196" s="30">
        <v>0</v>
      </c>
      <c r="V1196" s="30">
        <v>0</v>
      </c>
      <c r="W1196" s="30">
        <v>0</v>
      </c>
      <c r="X1196" s="30">
        <v>0</v>
      </c>
    </row>
    <row r="1197" spans="1:24" x14ac:dyDescent="0.25">
      <c r="A1197" s="9" t="s">
        <v>70</v>
      </c>
      <c r="B1197" s="30">
        <v>0</v>
      </c>
      <c r="C1197" s="30">
        <v>0</v>
      </c>
      <c r="D1197" s="30">
        <v>0</v>
      </c>
      <c r="E1197" s="30">
        <v>0</v>
      </c>
      <c r="F1197" s="30">
        <v>0</v>
      </c>
      <c r="H1197" s="30">
        <v>0</v>
      </c>
      <c r="I1197" s="30">
        <v>0</v>
      </c>
      <c r="J1197" s="30">
        <v>0</v>
      </c>
      <c r="K1197" s="30">
        <v>0</v>
      </c>
      <c r="L1197" s="30">
        <v>0</v>
      </c>
      <c r="N1197" s="30">
        <v>0</v>
      </c>
      <c r="O1197" s="30">
        <v>0</v>
      </c>
      <c r="P1197" s="30">
        <v>0</v>
      </c>
      <c r="Q1197" s="30">
        <v>0</v>
      </c>
      <c r="R1197" s="30">
        <v>0</v>
      </c>
      <c r="T1197" s="30">
        <v>0</v>
      </c>
      <c r="U1197" s="30">
        <v>0</v>
      </c>
      <c r="V1197" s="30">
        <v>0</v>
      </c>
      <c r="W1197" s="30">
        <v>0</v>
      </c>
      <c r="X1197" s="30">
        <v>0</v>
      </c>
    </row>
    <row r="1198" spans="1:24" x14ac:dyDescent="0.25">
      <c r="A1198" s="9" t="s">
        <v>10</v>
      </c>
      <c r="B1198" s="30">
        <v>0</v>
      </c>
      <c r="C1198" s="30">
        <v>0</v>
      </c>
      <c r="D1198" s="30">
        <v>0</v>
      </c>
      <c r="E1198" s="30">
        <v>0</v>
      </c>
      <c r="F1198" s="30">
        <v>0</v>
      </c>
      <c r="H1198" s="30">
        <v>0</v>
      </c>
      <c r="I1198" s="30">
        <v>0</v>
      </c>
      <c r="J1198" s="30">
        <v>0</v>
      </c>
      <c r="K1198" s="30">
        <v>0</v>
      </c>
      <c r="L1198" s="30">
        <v>0</v>
      </c>
      <c r="N1198" s="30">
        <v>0</v>
      </c>
      <c r="O1198" s="30">
        <v>0</v>
      </c>
      <c r="P1198" s="30">
        <v>0</v>
      </c>
      <c r="Q1198" s="30">
        <v>0</v>
      </c>
      <c r="R1198" s="30">
        <v>0</v>
      </c>
      <c r="T1198" s="30">
        <v>0</v>
      </c>
      <c r="U1198" s="30">
        <v>0</v>
      </c>
      <c r="V1198" s="30">
        <v>0</v>
      </c>
      <c r="W1198" s="30">
        <v>0</v>
      </c>
      <c r="X1198" s="30">
        <v>0</v>
      </c>
    </row>
    <row r="1199" spans="1:24" x14ac:dyDescent="0.25">
      <c r="A1199" s="9" t="s">
        <v>26</v>
      </c>
      <c r="B1199" s="30">
        <v>70578</v>
      </c>
      <c r="C1199" s="30">
        <v>55952.6</v>
      </c>
      <c r="D1199" s="30">
        <v>50758.9</v>
      </c>
      <c r="E1199" s="30">
        <v>46002.5</v>
      </c>
      <c r="F1199" s="30">
        <v>41325.800000000003</v>
      </c>
      <c r="H1199" s="30">
        <v>84862.5</v>
      </c>
      <c r="I1199" s="30">
        <v>68527.5</v>
      </c>
      <c r="J1199" s="30">
        <v>63612.4</v>
      </c>
      <c r="K1199" s="30">
        <v>58722.9</v>
      </c>
      <c r="L1199" s="30">
        <v>53854.9</v>
      </c>
      <c r="N1199" s="30">
        <v>86644.6</v>
      </c>
      <c r="O1199" s="30">
        <v>70643.7</v>
      </c>
      <c r="P1199" s="30">
        <v>65508.3</v>
      </c>
      <c r="Q1199" s="30">
        <v>60625.5</v>
      </c>
      <c r="R1199" s="30">
        <v>55771.9</v>
      </c>
      <c r="T1199" s="30">
        <v>95066.1</v>
      </c>
      <c r="U1199" s="30">
        <v>79123.100000000006</v>
      </c>
      <c r="V1199" s="30">
        <v>73146.399999999994</v>
      </c>
      <c r="W1199" s="30">
        <v>67786.7</v>
      </c>
      <c r="X1199" s="30">
        <v>62591.9</v>
      </c>
    </row>
    <row r="1201" spans="1:24" x14ac:dyDescent="0.25">
      <c r="A1201" s="9" t="s">
        <v>451</v>
      </c>
      <c r="B1201" s="9">
        <v>100</v>
      </c>
      <c r="C1201" s="9">
        <v>95</v>
      </c>
      <c r="D1201" s="9">
        <v>90</v>
      </c>
      <c r="E1201" s="9">
        <v>85</v>
      </c>
      <c r="F1201" s="9">
        <v>80</v>
      </c>
      <c r="G1201" s="9" t="s">
        <v>452</v>
      </c>
      <c r="H1201" s="9">
        <v>100</v>
      </c>
      <c r="I1201" s="9">
        <v>95</v>
      </c>
      <c r="J1201" s="9">
        <v>90</v>
      </c>
      <c r="K1201" s="9">
        <v>85</v>
      </c>
      <c r="L1201" s="9">
        <v>80</v>
      </c>
      <c r="M1201" s="9" t="s">
        <v>453</v>
      </c>
      <c r="N1201" s="9">
        <v>100</v>
      </c>
      <c r="O1201" s="9">
        <v>95</v>
      </c>
      <c r="P1201" s="9">
        <v>90</v>
      </c>
      <c r="Q1201" s="9">
        <v>85</v>
      </c>
      <c r="R1201" s="9">
        <v>80</v>
      </c>
      <c r="S1201" s="9" t="s">
        <v>454</v>
      </c>
      <c r="T1201" s="9">
        <v>100</v>
      </c>
      <c r="U1201" s="9">
        <v>95</v>
      </c>
      <c r="V1201" s="9">
        <v>90</v>
      </c>
      <c r="W1201" s="9">
        <v>85</v>
      </c>
      <c r="X1201" s="9">
        <v>80</v>
      </c>
    </row>
    <row r="1202" spans="1:24" x14ac:dyDescent="0.25">
      <c r="A1202" s="9" t="s">
        <v>22</v>
      </c>
      <c r="B1202" s="30">
        <v>0</v>
      </c>
      <c r="C1202" s="30">
        <v>0</v>
      </c>
      <c r="D1202" s="30">
        <v>0</v>
      </c>
      <c r="E1202" s="30">
        <v>0</v>
      </c>
      <c r="F1202" s="30">
        <v>0</v>
      </c>
      <c r="H1202" s="30">
        <v>0</v>
      </c>
      <c r="I1202" s="30">
        <v>0</v>
      </c>
      <c r="J1202" s="30">
        <v>0</v>
      </c>
      <c r="K1202" s="30">
        <v>0</v>
      </c>
      <c r="L1202" s="30">
        <v>0</v>
      </c>
      <c r="N1202" s="30">
        <v>0</v>
      </c>
      <c r="O1202" s="30">
        <v>0</v>
      </c>
      <c r="P1202" s="30">
        <v>0</v>
      </c>
      <c r="Q1202" s="30">
        <v>0</v>
      </c>
      <c r="R1202" s="30">
        <v>0</v>
      </c>
      <c r="T1202" s="30">
        <v>0</v>
      </c>
      <c r="U1202" s="30">
        <v>0</v>
      </c>
      <c r="V1202" s="30">
        <v>0</v>
      </c>
      <c r="W1202" s="30">
        <v>0</v>
      </c>
      <c r="X1202" s="30">
        <v>0</v>
      </c>
    </row>
    <row r="1203" spans="1:24" x14ac:dyDescent="0.25">
      <c r="A1203" s="9" t="s">
        <v>23</v>
      </c>
      <c r="B1203" s="30">
        <v>0</v>
      </c>
      <c r="C1203" s="30">
        <v>0</v>
      </c>
      <c r="D1203" s="30">
        <v>0</v>
      </c>
      <c r="E1203" s="30">
        <v>0</v>
      </c>
      <c r="F1203" s="30">
        <v>0</v>
      </c>
      <c r="H1203" s="30">
        <v>0</v>
      </c>
      <c r="I1203" s="30">
        <v>0</v>
      </c>
      <c r="J1203" s="30">
        <v>0</v>
      </c>
      <c r="K1203" s="30">
        <v>0</v>
      </c>
      <c r="L1203" s="30">
        <v>0</v>
      </c>
      <c r="N1203" s="30">
        <v>0</v>
      </c>
      <c r="O1203" s="30">
        <v>0</v>
      </c>
      <c r="P1203" s="30">
        <v>0</v>
      </c>
      <c r="Q1203" s="30">
        <v>0</v>
      </c>
      <c r="R1203" s="30">
        <v>0</v>
      </c>
      <c r="T1203" s="30">
        <v>0</v>
      </c>
      <c r="U1203" s="30">
        <v>0</v>
      </c>
      <c r="V1203" s="30">
        <v>0</v>
      </c>
      <c r="W1203" s="30">
        <v>0</v>
      </c>
      <c r="X1203" s="30">
        <v>0</v>
      </c>
    </row>
    <row r="1204" spans="1:24" x14ac:dyDescent="0.25">
      <c r="A1204" s="9" t="s">
        <v>24</v>
      </c>
      <c r="B1204" s="30">
        <v>0</v>
      </c>
      <c r="C1204" s="30">
        <v>0</v>
      </c>
      <c r="D1204" s="30">
        <v>0</v>
      </c>
      <c r="E1204" s="30">
        <v>0</v>
      </c>
      <c r="F1204" s="30">
        <v>0</v>
      </c>
      <c r="H1204" s="30">
        <v>0</v>
      </c>
      <c r="I1204" s="30">
        <v>0</v>
      </c>
      <c r="J1204" s="30">
        <v>0</v>
      </c>
      <c r="K1204" s="30">
        <v>0</v>
      </c>
      <c r="L1204" s="30">
        <v>0</v>
      </c>
      <c r="N1204" s="30">
        <v>0</v>
      </c>
      <c r="O1204" s="30">
        <v>0</v>
      </c>
      <c r="P1204" s="30">
        <v>0</v>
      </c>
      <c r="Q1204" s="30">
        <v>0</v>
      </c>
      <c r="R1204" s="30">
        <v>0</v>
      </c>
      <c r="T1204" s="30">
        <v>0</v>
      </c>
      <c r="U1204" s="30">
        <v>0</v>
      </c>
      <c r="V1204" s="30">
        <v>0</v>
      </c>
      <c r="W1204" s="30">
        <v>0</v>
      </c>
      <c r="X1204" s="30">
        <v>0</v>
      </c>
    </row>
    <row r="1205" spans="1:24" x14ac:dyDescent="0.25">
      <c r="A1205" s="9" t="s">
        <v>25</v>
      </c>
      <c r="B1205" s="30">
        <v>6</v>
      </c>
      <c r="C1205" s="30">
        <v>6</v>
      </c>
      <c r="D1205" s="30">
        <v>6</v>
      </c>
      <c r="E1205" s="30">
        <v>6</v>
      </c>
      <c r="F1205" s="30">
        <v>6</v>
      </c>
      <c r="H1205" s="30">
        <v>7</v>
      </c>
      <c r="I1205" s="30">
        <v>7</v>
      </c>
      <c r="J1205" s="30">
        <v>7</v>
      </c>
      <c r="K1205" s="30">
        <v>7</v>
      </c>
      <c r="L1205" s="30">
        <v>7</v>
      </c>
      <c r="N1205" s="30">
        <v>8</v>
      </c>
      <c r="O1205" s="30">
        <v>8</v>
      </c>
      <c r="P1205" s="30">
        <v>8</v>
      </c>
      <c r="Q1205" s="30">
        <v>8</v>
      </c>
      <c r="R1205" s="30">
        <v>8</v>
      </c>
      <c r="T1205" s="30">
        <v>12</v>
      </c>
      <c r="U1205" s="30">
        <v>12</v>
      </c>
      <c r="V1205" s="30">
        <v>12</v>
      </c>
      <c r="W1205" s="30">
        <v>12</v>
      </c>
      <c r="X1205" s="30">
        <v>12</v>
      </c>
    </row>
    <row r="1206" spans="1:24" x14ac:dyDescent="0.25">
      <c r="A1206" s="9" t="s">
        <v>64</v>
      </c>
      <c r="B1206" s="30">
        <v>0</v>
      </c>
      <c r="C1206" s="30">
        <v>0</v>
      </c>
      <c r="D1206" s="30">
        <v>0</v>
      </c>
      <c r="E1206" s="30">
        <v>0</v>
      </c>
      <c r="F1206" s="30">
        <v>0</v>
      </c>
      <c r="H1206" s="30">
        <v>0</v>
      </c>
      <c r="I1206" s="30">
        <v>0</v>
      </c>
      <c r="J1206" s="30">
        <v>0</v>
      </c>
      <c r="K1206" s="30">
        <v>0</v>
      </c>
      <c r="L1206" s="30">
        <v>0</v>
      </c>
      <c r="N1206" s="30">
        <v>0</v>
      </c>
      <c r="O1206" s="30">
        <v>0</v>
      </c>
      <c r="P1206" s="30">
        <v>0</v>
      </c>
      <c r="Q1206" s="30">
        <v>0</v>
      </c>
      <c r="R1206" s="30">
        <v>0</v>
      </c>
      <c r="T1206" s="30">
        <v>0</v>
      </c>
      <c r="U1206" s="30">
        <v>0</v>
      </c>
      <c r="V1206" s="30">
        <v>0</v>
      </c>
      <c r="W1206" s="30">
        <v>0</v>
      </c>
      <c r="X1206" s="30">
        <v>0</v>
      </c>
    </row>
    <row r="1207" spans="1:24" x14ac:dyDescent="0.25">
      <c r="A1207" s="9" t="s">
        <v>65</v>
      </c>
      <c r="B1207" s="30">
        <v>0</v>
      </c>
      <c r="C1207" s="30">
        <v>0</v>
      </c>
      <c r="D1207" s="30">
        <v>0</v>
      </c>
      <c r="E1207" s="30">
        <v>0</v>
      </c>
      <c r="F1207" s="30">
        <v>0</v>
      </c>
      <c r="H1207" s="30">
        <v>0</v>
      </c>
      <c r="I1207" s="30">
        <v>0</v>
      </c>
      <c r="J1207" s="30">
        <v>0</v>
      </c>
      <c r="K1207" s="30">
        <v>0</v>
      </c>
      <c r="L1207" s="30">
        <v>0</v>
      </c>
      <c r="N1207" s="30">
        <v>0</v>
      </c>
      <c r="O1207" s="30">
        <v>0</v>
      </c>
      <c r="P1207" s="30">
        <v>0</v>
      </c>
      <c r="Q1207" s="30">
        <v>0</v>
      </c>
      <c r="R1207" s="30">
        <v>0</v>
      </c>
      <c r="T1207" s="30">
        <v>0</v>
      </c>
      <c r="U1207" s="30">
        <v>0</v>
      </c>
      <c r="V1207" s="30">
        <v>0</v>
      </c>
      <c r="W1207" s="30">
        <v>0</v>
      </c>
      <c r="X1207" s="30">
        <v>0</v>
      </c>
    </row>
    <row r="1208" spans="1:24" x14ac:dyDescent="0.25">
      <c r="A1208" s="9" t="s">
        <v>66</v>
      </c>
      <c r="B1208" s="30">
        <v>0</v>
      </c>
      <c r="C1208" s="30">
        <v>0</v>
      </c>
      <c r="D1208" s="30">
        <v>0</v>
      </c>
      <c r="E1208" s="30">
        <v>0</v>
      </c>
      <c r="F1208" s="30">
        <v>0</v>
      </c>
      <c r="H1208" s="30">
        <v>0</v>
      </c>
      <c r="I1208" s="30">
        <v>0</v>
      </c>
      <c r="J1208" s="30">
        <v>0</v>
      </c>
      <c r="K1208" s="30">
        <v>0</v>
      </c>
      <c r="L1208" s="30">
        <v>0</v>
      </c>
      <c r="N1208" s="30">
        <v>0</v>
      </c>
      <c r="O1208" s="30">
        <v>0</v>
      </c>
      <c r="P1208" s="30">
        <v>0</v>
      </c>
      <c r="Q1208" s="30">
        <v>0</v>
      </c>
      <c r="R1208" s="30">
        <v>0</v>
      </c>
      <c r="T1208" s="30">
        <v>0</v>
      </c>
      <c r="U1208" s="30">
        <v>0</v>
      </c>
      <c r="V1208" s="30">
        <v>0</v>
      </c>
      <c r="W1208" s="30">
        <v>0</v>
      </c>
      <c r="X1208" s="30">
        <v>0</v>
      </c>
    </row>
    <row r="1209" spans="1:24" x14ac:dyDescent="0.25">
      <c r="A1209" s="9" t="s">
        <v>67</v>
      </c>
      <c r="B1209" s="30">
        <v>0</v>
      </c>
      <c r="C1209" s="30">
        <v>0</v>
      </c>
      <c r="D1209" s="30">
        <v>0</v>
      </c>
      <c r="E1209" s="30">
        <v>0</v>
      </c>
      <c r="F1209" s="30">
        <v>0</v>
      </c>
      <c r="H1209" s="30">
        <v>0</v>
      </c>
      <c r="I1209" s="30">
        <v>0</v>
      </c>
      <c r="J1209" s="30">
        <v>0</v>
      </c>
      <c r="K1209" s="30">
        <v>0</v>
      </c>
      <c r="L1209" s="30">
        <v>0</v>
      </c>
      <c r="N1209" s="30">
        <v>0</v>
      </c>
      <c r="O1209" s="30">
        <v>0</v>
      </c>
      <c r="P1209" s="30">
        <v>0</v>
      </c>
      <c r="Q1209" s="30">
        <v>0</v>
      </c>
      <c r="R1209" s="30">
        <v>0</v>
      </c>
      <c r="T1209" s="30">
        <v>0</v>
      </c>
      <c r="U1209" s="30">
        <v>0</v>
      </c>
      <c r="V1209" s="30">
        <v>0</v>
      </c>
      <c r="W1209" s="30">
        <v>0</v>
      </c>
      <c r="X1209" s="30">
        <v>0</v>
      </c>
    </row>
    <row r="1210" spans="1:24" x14ac:dyDescent="0.25">
      <c r="A1210" s="9" t="s">
        <v>68</v>
      </c>
      <c r="B1210" s="30">
        <v>2493.96</v>
      </c>
      <c r="C1210" s="30">
        <v>2493.96</v>
      </c>
      <c r="D1210" s="30">
        <v>2493.96</v>
      </c>
      <c r="E1210" s="30">
        <v>2493.96</v>
      </c>
      <c r="F1210" s="30">
        <v>2493.96</v>
      </c>
      <c r="H1210" s="30">
        <v>2909.62</v>
      </c>
      <c r="I1210" s="30">
        <v>2909.62</v>
      </c>
      <c r="J1210" s="30">
        <v>2909.62</v>
      </c>
      <c r="K1210" s="30">
        <v>2909.62</v>
      </c>
      <c r="L1210" s="30">
        <v>2909.62</v>
      </c>
      <c r="N1210" s="30">
        <v>3325.28</v>
      </c>
      <c r="O1210" s="30">
        <v>3325.28</v>
      </c>
      <c r="P1210" s="30">
        <v>3325.28</v>
      </c>
      <c r="Q1210" s="30">
        <v>3325.28</v>
      </c>
      <c r="R1210" s="30">
        <v>3325.28</v>
      </c>
      <c r="T1210" s="30">
        <v>4987.92</v>
      </c>
      <c r="U1210" s="30">
        <v>4987.92</v>
      </c>
      <c r="V1210" s="30">
        <v>4987.92</v>
      </c>
      <c r="W1210" s="30">
        <v>4987.92</v>
      </c>
      <c r="X1210" s="30">
        <v>4987.92</v>
      </c>
    </row>
    <row r="1211" spans="1:24" x14ac:dyDescent="0.25">
      <c r="A1211" s="9" t="s">
        <v>69</v>
      </c>
      <c r="B1211" s="30">
        <v>1277.0345580000001</v>
      </c>
      <c r="C1211" s="30">
        <v>1277.0345580000001</v>
      </c>
      <c r="D1211" s="30">
        <v>1277.0345580000001</v>
      </c>
      <c r="E1211" s="30">
        <v>1277.0345580000001</v>
      </c>
      <c r="F1211" s="30">
        <v>1277.0345580000001</v>
      </c>
      <c r="H1211" s="30">
        <v>1489.8736510000001</v>
      </c>
      <c r="I1211" s="30">
        <v>1489.8736510000001</v>
      </c>
      <c r="J1211" s="30">
        <v>1489.8736510000001</v>
      </c>
      <c r="K1211" s="30">
        <v>1489.8736510000001</v>
      </c>
      <c r="L1211" s="30">
        <v>1489.8736510000001</v>
      </c>
      <c r="N1211" s="30">
        <v>1702.7127439999999</v>
      </c>
      <c r="O1211" s="30">
        <v>1702.7127439999999</v>
      </c>
      <c r="P1211" s="30">
        <v>1702.7127439999999</v>
      </c>
      <c r="Q1211" s="30">
        <v>1702.7127439999999</v>
      </c>
      <c r="R1211" s="30">
        <v>1702.7127439999999</v>
      </c>
      <c r="T1211" s="30">
        <v>2554.0691160000001</v>
      </c>
      <c r="U1211" s="30">
        <v>2554.0691160000001</v>
      </c>
      <c r="V1211" s="30">
        <v>2554.0691160000001</v>
      </c>
      <c r="W1211" s="30">
        <v>2554.0691160000001</v>
      </c>
      <c r="X1211" s="30">
        <v>2554.0691160000001</v>
      </c>
    </row>
    <row r="1212" spans="1:24" x14ac:dyDescent="0.25">
      <c r="A1212" s="9" t="s">
        <v>70</v>
      </c>
      <c r="B1212" s="30">
        <v>3858.7391275132431</v>
      </c>
      <c r="C1212" s="30">
        <v>3665.8021711376141</v>
      </c>
      <c r="D1212" s="30">
        <v>3472.865214761955</v>
      </c>
      <c r="E1212" s="30">
        <v>3279.9282583862901</v>
      </c>
      <c r="F1212" s="30">
        <v>3086.9913020106392</v>
      </c>
      <c r="H1212" s="30">
        <v>3860.1685548619098</v>
      </c>
      <c r="I1212" s="30">
        <v>3667.160127118842</v>
      </c>
      <c r="J1212" s="30">
        <v>3474.1516993757668</v>
      </c>
      <c r="K1212" s="30">
        <v>3281.143271632684</v>
      </c>
      <c r="L1212" s="30">
        <v>3088.1348438895948</v>
      </c>
      <c r="N1212" s="30">
        <v>3860.1685548619221</v>
      </c>
      <c r="O1212" s="30">
        <v>3667.160127118836</v>
      </c>
      <c r="P1212" s="30">
        <v>3474.1516993757391</v>
      </c>
      <c r="Q1212" s="30">
        <v>3281.1432716326431</v>
      </c>
      <c r="R1212" s="30">
        <v>3088.134843889542</v>
      </c>
      <c r="T1212" s="30">
        <v>3861.5979822105428</v>
      </c>
      <c r="U1212" s="30">
        <v>3668.518083100028</v>
      </c>
      <c r="V1212" s="30">
        <v>3475.4381839895</v>
      </c>
      <c r="W1212" s="30">
        <v>3282.3582848789779</v>
      </c>
      <c r="X1212" s="30">
        <v>3089.2783857684481</v>
      </c>
    </row>
    <row r="1213" spans="1:24" x14ac:dyDescent="0.25">
      <c r="A1213" s="9" t="s">
        <v>10</v>
      </c>
      <c r="B1213" s="30">
        <v>54302.435422047427</v>
      </c>
      <c r="C1213" s="30">
        <v>51587.313650945507</v>
      </c>
      <c r="D1213" s="30">
        <v>48872.191879843173</v>
      </c>
      <c r="E1213" s="30">
        <v>46157.070108740787</v>
      </c>
      <c r="F1213" s="30">
        <v>43441.948337638569</v>
      </c>
      <c r="H1213" s="30">
        <v>54322.551160304538</v>
      </c>
      <c r="I1213" s="30">
        <v>51606.423602289688</v>
      </c>
      <c r="J1213" s="30">
        <v>48890.296044274757</v>
      </c>
      <c r="K1213" s="30">
        <v>46174.168486259718</v>
      </c>
      <c r="L1213" s="30">
        <v>43458.040928244562</v>
      </c>
      <c r="N1213" s="30">
        <v>54322.551160304713</v>
      </c>
      <c r="O1213" s="30">
        <v>51606.423602289608</v>
      </c>
      <c r="P1213" s="30">
        <v>48890.296044274357</v>
      </c>
      <c r="Q1213" s="30">
        <v>46174.168486259121</v>
      </c>
      <c r="R1213" s="30">
        <v>43458.040928243812</v>
      </c>
      <c r="T1213" s="30">
        <v>54342.666898561147</v>
      </c>
      <c r="U1213" s="30">
        <v>51625.533553633257</v>
      </c>
      <c r="V1213" s="30">
        <v>48908.400208705192</v>
      </c>
      <c r="W1213" s="30">
        <v>46191.266863777229</v>
      </c>
      <c r="X1213" s="30">
        <v>43474.133518849128</v>
      </c>
    </row>
    <row r="1214" spans="1:24" x14ac:dyDescent="0.25">
      <c r="A1214" s="9" t="s">
        <v>26</v>
      </c>
      <c r="B1214" s="30">
        <v>61935.6</v>
      </c>
      <c r="C1214" s="30">
        <v>59027.4</v>
      </c>
      <c r="D1214" s="30">
        <v>56119.199999999997</v>
      </c>
      <c r="E1214" s="30">
        <v>53210.9</v>
      </c>
      <c r="F1214" s="30">
        <v>50302.7</v>
      </c>
      <c r="H1214" s="30">
        <v>62585.599999999999</v>
      </c>
      <c r="I1214" s="30">
        <v>59676.3</v>
      </c>
      <c r="J1214" s="30">
        <v>56767</v>
      </c>
      <c r="K1214" s="30">
        <v>53857.7</v>
      </c>
      <c r="L1214" s="30">
        <v>50948.4</v>
      </c>
      <c r="N1214" s="30">
        <v>63214.1</v>
      </c>
      <c r="O1214" s="30">
        <v>60304.800000000003</v>
      </c>
      <c r="P1214" s="30">
        <v>57395.5</v>
      </c>
      <c r="Q1214" s="30">
        <v>54486.1</v>
      </c>
      <c r="R1214" s="30">
        <v>51576.800000000003</v>
      </c>
      <c r="T1214" s="30">
        <v>65749.5</v>
      </c>
      <c r="U1214" s="30">
        <v>62839.1</v>
      </c>
      <c r="V1214" s="30">
        <v>59928.7</v>
      </c>
      <c r="W1214" s="30">
        <v>57018.3</v>
      </c>
      <c r="X1214" s="30">
        <v>54107.9</v>
      </c>
    </row>
  </sheetData>
  <sheetProtection password="ECBF" sheet="1" objects="1" scenarios="1" formatCells="0" formatColumns="0" formatRows="0"/>
  <pageMargins left="0.75" right="0.75" top="1" bottom="1" header="0.5" footer="0.5"/>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X1214"/>
  <sheetViews>
    <sheetView workbookViewId="0"/>
  </sheetViews>
  <sheetFormatPr defaultColWidth="11.5703125" defaultRowHeight="15" x14ac:dyDescent="0.25"/>
  <cols>
    <col min="1" max="1" width="41.42578125" style="30" bestFit="1" customWidth="1"/>
    <col min="2" max="6" width="11.5703125" style="30"/>
    <col min="7" max="7" width="37.42578125" style="30" bestFit="1" customWidth="1"/>
    <col min="8" max="12" width="11.5703125" style="30"/>
    <col min="13" max="13" width="41" style="30" bestFit="1" customWidth="1"/>
    <col min="14" max="18" width="11.5703125" style="30"/>
    <col min="19" max="19" width="43.140625" style="30" bestFit="1" customWidth="1"/>
    <col min="20" max="16384" width="11.5703125" style="30"/>
  </cols>
  <sheetData>
    <row r="1" spans="1:24" ht="14.45" x14ac:dyDescent="0.3">
      <c r="A1" s="10" t="s">
        <v>131</v>
      </c>
      <c r="B1" s="10">
        <v>100</v>
      </c>
      <c r="C1" s="10">
        <v>95</v>
      </c>
      <c r="D1" s="10">
        <v>90</v>
      </c>
      <c r="E1" s="10">
        <v>85</v>
      </c>
      <c r="F1" s="10">
        <v>80</v>
      </c>
      <c r="G1" s="10" t="s">
        <v>132</v>
      </c>
      <c r="H1" s="10">
        <v>100</v>
      </c>
      <c r="I1" s="10">
        <v>95</v>
      </c>
      <c r="J1" s="10">
        <v>90</v>
      </c>
      <c r="K1" s="10">
        <v>85</v>
      </c>
      <c r="L1" s="10">
        <v>80</v>
      </c>
      <c r="M1" s="10" t="s">
        <v>133</v>
      </c>
      <c r="N1" s="10">
        <v>100</v>
      </c>
      <c r="O1" s="10">
        <v>95</v>
      </c>
      <c r="P1" s="10">
        <v>90</v>
      </c>
      <c r="Q1" s="10">
        <v>85</v>
      </c>
      <c r="R1" s="10">
        <v>80</v>
      </c>
      <c r="S1" s="10" t="s">
        <v>134</v>
      </c>
      <c r="T1" s="10">
        <v>100</v>
      </c>
      <c r="U1" s="10">
        <v>95</v>
      </c>
      <c r="V1" s="10">
        <v>90</v>
      </c>
      <c r="W1" s="10">
        <v>85</v>
      </c>
      <c r="X1" s="10">
        <v>80</v>
      </c>
    </row>
    <row r="2" spans="1:24" ht="14.45" x14ac:dyDescent="0.3">
      <c r="A2" s="10" t="s">
        <v>22</v>
      </c>
      <c r="B2" s="30">
        <v>9.2390000000000008</v>
      </c>
      <c r="C2" s="30">
        <v>9.157</v>
      </c>
      <c r="D2" s="30">
        <v>9.2029999999999994</v>
      </c>
      <c r="E2" s="30">
        <v>9.1910000000000007</v>
      </c>
      <c r="F2" s="30">
        <v>9.2159999999999993</v>
      </c>
      <c r="H2" s="30">
        <v>5.8230000000000004</v>
      </c>
      <c r="I2" s="30">
        <v>5.8550000000000004</v>
      </c>
      <c r="J2" s="30">
        <v>5.8550000000000004</v>
      </c>
      <c r="K2" s="30">
        <v>5.8150000000000004</v>
      </c>
      <c r="L2" s="30">
        <v>5.8570000000000002</v>
      </c>
      <c r="N2" s="30">
        <v>5.298</v>
      </c>
      <c r="O2" s="30">
        <v>5.2549999999999999</v>
      </c>
      <c r="P2" s="30">
        <v>5.3029999999999999</v>
      </c>
      <c r="Q2" s="30">
        <v>5.2450000000000001</v>
      </c>
      <c r="R2" s="30">
        <v>5.2619999999999996</v>
      </c>
      <c r="T2" s="30">
        <v>4.0110000000000001</v>
      </c>
      <c r="U2" s="30">
        <v>4.024</v>
      </c>
      <c r="V2" s="30">
        <v>4.0190000000000001</v>
      </c>
      <c r="W2" s="30">
        <v>4.024</v>
      </c>
      <c r="X2" s="30">
        <v>4.0179999999999998</v>
      </c>
    </row>
    <row r="3" spans="1:24" ht="14.45" x14ac:dyDescent="0.3">
      <c r="A3" s="10" t="s">
        <v>23</v>
      </c>
      <c r="B3" s="30">
        <v>0.17399999999999999</v>
      </c>
      <c r="C3" s="30">
        <v>0.14699999999999999</v>
      </c>
      <c r="D3" s="30">
        <v>0.16200000000000001</v>
      </c>
      <c r="E3" s="30">
        <v>0.16300000000000001</v>
      </c>
      <c r="F3" s="30">
        <v>0.16</v>
      </c>
      <c r="H3" s="30">
        <v>5.7000000000000002E-2</v>
      </c>
      <c r="I3" s="30">
        <v>7.2999999999999995E-2</v>
      </c>
      <c r="J3" s="30">
        <v>7.2999999999999995E-2</v>
      </c>
      <c r="K3" s="30">
        <v>4.3999999999999997E-2</v>
      </c>
      <c r="L3" s="30">
        <v>7.3999999999999996E-2</v>
      </c>
      <c r="N3" s="30">
        <v>8.5000000000000006E-2</v>
      </c>
      <c r="O3" s="30">
        <v>5.8000000000000003E-2</v>
      </c>
      <c r="P3" s="30">
        <v>8.5999999999999993E-2</v>
      </c>
      <c r="Q3" s="30">
        <v>6.5000000000000002E-2</v>
      </c>
      <c r="R3" s="30">
        <v>8.4000000000000005E-2</v>
      </c>
      <c r="T3" s="30">
        <v>0.27100000000000002</v>
      </c>
      <c r="U3" s="30">
        <v>0.27600000000000002</v>
      </c>
      <c r="V3" s="30">
        <v>0.27400000000000002</v>
      </c>
      <c r="W3" s="30">
        <v>0.27600000000000002</v>
      </c>
      <c r="X3" s="30">
        <v>0.27400000000000002</v>
      </c>
    </row>
    <row r="4" spans="1:24" ht="14.45" x14ac:dyDescent="0.3">
      <c r="A4" s="10" t="s">
        <v>24</v>
      </c>
      <c r="B4" s="30">
        <v>0.84399999999999997</v>
      </c>
      <c r="C4" s="30">
        <v>0.63100000000000001</v>
      </c>
      <c r="D4" s="30">
        <v>0.76200000000000001</v>
      </c>
      <c r="E4" s="30">
        <v>0.76700000000000002</v>
      </c>
      <c r="F4" s="30">
        <v>0.77100000000000002</v>
      </c>
      <c r="H4" s="30">
        <v>0.24399999999999999</v>
      </c>
      <c r="I4" s="30">
        <v>0.33900000000000002</v>
      </c>
      <c r="J4" s="30">
        <v>0.33900000000000002</v>
      </c>
      <c r="K4" s="30">
        <v>0.19</v>
      </c>
      <c r="L4" s="30">
        <v>0.34300000000000003</v>
      </c>
      <c r="N4" s="30">
        <v>0.45100000000000001</v>
      </c>
      <c r="O4" s="30">
        <v>0.33200000000000002</v>
      </c>
      <c r="P4" s="30">
        <v>0.46</v>
      </c>
      <c r="Q4" s="30">
        <v>0.27700000000000002</v>
      </c>
      <c r="R4" s="30">
        <v>0.36</v>
      </c>
      <c r="T4" s="30">
        <v>1.573</v>
      </c>
      <c r="U4" s="30">
        <v>1.601</v>
      </c>
      <c r="V4" s="30">
        <v>1.5920000000000001</v>
      </c>
      <c r="W4" s="30">
        <v>1.605</v>
      </c>
      <c r="X4" s="30">
        <v>1.591</v>
      </c>
    </row>
    <row r="5" spans="1:24" ht="14.45" x14ac:dyDescent="0.3">
      <c r="A5" s="10" t="s">
        <v>25</v>
      </c>
      <c r="B5" s="30">
        <v>6</v>
      </c>
      <c r="C5" s="30">
        <v>6</v>
      </c>
      <c r="D5" s="30">
        <v>6</v>
      </c>
      <c r="E5" s="30">
        <v>6</v>
      </c>
      <c r="F5" s="30">
        <v>6</v>
      </c>
      <c r="H5" s="30">
        <v>7</v>
      </c>
      <c r="I5" s="30">
        <v>7</v>
      </c>
      <c r="J5" s="30">
        <v>7</v>
      </c>
      <c r="K5" s="30">
        <v>7</v>
      </c>
      <c r="L5" s="30">
        <v>7</v>
      </c>
      <c r="N5" s="30">
        <v>8</v>
      </c>
      <c r="O5" s="30">
        <v>8</v>
      </c>
      <c r="P5" s="30">
        <v>8</v>
      </c>
      <c r="Q5" s="30">
        <v>8</v>
      </c>
      <c r="R5" s="30">
        <v>8</v>
      </c>
      <c r="T5" s="30">
        <v>12</v>
      </c>
      <c r="U5" s="30">
        <v>12</v>
      </c>
      <c r="V5" s="30">
        <v>12</v>
      </c>
      <c r="W5" s="30">
        <v>12</v>
      </c>
      <c r="X5" s="30">
        <v>12</v>
      </c>
    </row>
    <row r="6" spans="1:24" ht="14.45" x14ac:dyDescent="0.3">
      <c r="A6" s="10" t="s">
        <v>64</v>
      </c>
      <c r="B6" s="30">
        <v>20326.371999999999</v>
      </c>
      <c r="C6" s="30">
        <v>20145.862000000001</v>
      </c>
      <c r="D6" s="30">
        <v>20246.313999999998</v>
      </c>
      <c r="E6" s="30">
        <v>20219.628000000001</v>
      </c>
      <c r="F6" s="30">
        <v>20275.794000000002</v>
      </c>
      <c r="H6" s="30">
        <v>12811.237999999999</v>
      </c>
      <c r="I6" s="30">
        <v>12881.924000000001</v>
      </c>
      <c r="J6" s="30">
        <v>12880.956</v>
      </c>
      <c r="K6" s="30">
        <v>12791.922</v>
      </c>
      <c r="L6" s="30">
        <v>12885.708000000001</v>
      </c>
      <c r="N6" s="30">
        <v>11655.621999999999</v>
      </c>
      <c r="O6" s="30">
        <v>11561.99</v>
      </c>
      <c r="P6" s="30">
        <v>11667.084000000001</v>
      </c>
      <c r="Q6" s="30">
        <v>11538.912</v>
      </c>
      <c r="R6" s="30">
        <v>11576.972</v>
      </c>
      <c r="T6" s="30">
        <v>8823.848</v>
      </c>
      <c r="U6" s="30">
        <v>8853.7899999999991</v>
      </c>
      <c r="V6" s="30">
        <v>8841.6020000000008</v>
      </c>
      <c r="W6" s="30">
        <v>8853.7899999999991</v>
      </c>
      <c r="X6" s="30">
        <v>8840.6560000000009</v>
      </c>
    </row>
    <row r="7" spans="1:24" ht="14.45" x14ac:dyDescent="0.3">
      <c r="A7" s="10" t="s">
        <v>65</v>
      </c>
      <c r="B7" s="30">
        <v>3460.9972643684769</v>
      </c>
      <c r="C7" s="30">
        <v>3430.261596626533</v>
      </c>
      <c r="D7" s="30">
        <v>3447.3656866825609</v>
      </c>
      <c r="E7" s="30">
        <v>3442.821827453924</v>
      </c>
      <c r="F7" s="30">
        <v>3452.3852838518742</v>
      </c>
      <c r="H7" s="30">
        <v>2181.385820901708</v>
      </c>
      <c r="I7" s="30">
        <v>2193.4216162039452</v>
      </c>
      <c r="J7" s="30">
        <v>2193.256793610326</v>
      </c>
      <c r="K7" s="30">
        <v>2178.0968609653969</v>
      </c>
      <c r="L7" s="30">
        <v>2194.0659227062752</v>
      </c>
      <c r="N7" s="30">
        <v>1984.617611864677</v>
      </c>
      <c r="O7" s="30">
        <v>1968.6747719000559</v>
      </c>
      <c r="P7" s="30">
        <v>1986.5692612118501</v>
      </c>
      <c r="Q7" s="30">
        <v>1964.745251429453</v>
      </c>
      <c r="R7" s="30">
        <v>1971.2257761331171</v>
      </c>
      <c r="T7" s="30">
        <v>1502.447844071891</v>
      </c>
      <c r="U7" s="30">
        <v>1507.546106569976</v>
      </c>
      <c r="V7" s="30">
        <v>1505.4708402775891</v>
      </c>
      <c r="W7" s="30">
        <v>1507.546106569976</v>
      </c>
      <c r="X7" s="30">
        <v>1505.3097636520069</v>
      </c>
    </row>
    <row r="8" spans="1:24" ht="14.45" x14ac:dyDescent="0.3">
      <c r="A8" s="10" t="s">
        <v>66</v>
      </c>
      <c r="B8" s="30">
        <v>985.44480666773984</v>
      </c>
      <c r="C8" s="30">
        <v>761.32213129042009</v>
      </c>
      <c r="D8" s="30">
        <v>897.13528301323993</v>
      </c>
      <c r="E8" s="30">
        <v>903.82057244928001</v>
      </c>
      <c r="F8" s="30">
        <v>902.67664767000008</v>
      </c>
      <c r="H8" s="30">
        <v>293.86734900562402</v>
      </c>
      <c r="I8" s="30">
        <v>400.93199332848599</v>
      </c>
      <c r="J8" s="30">
        <v>399.995416920048</v>
      </c>
      <c r="K8" s="30">
        <v>229.36575357424201</v>
      </c>
      <c r="L8" s="30">
        <v>404.60316976689012</v>
      </c>
      <c r="N8" s="30">
        <v>515.12033660046791</v>
      </c>
      <c r="O8" s="30">
        <v>372.79181932009402</v>
      </c>
      <c r="P8" s="30">
        <v>524.28384669421007</v>
      </c>
      <c r="Q8" s="30">
        <v>334.28109814382202</v>
      </c>
      <c r="R8" s="30">
        <v>434.56127624422601</v>
      </c>
      <c r="T8" s="30">
        <v>1763.0333729430599</v>
      </c>
      <c r="U8" s="30">
        <v>1794.5474058591201</v>
      </c>
      <c r="V8" s="30">
        <v>1783.8416170986</v>
      </c>
      <c r="W8" s="30">
        <v>1798.1281362591201</v>
      </c>
      <c r="X8" s="30">
        <v>1782.7190622659</v>
      </c>
    </row>
    <row r="9" spans="1:24" ht="14.45" x14ac:dyDescent="0.3">
      <c r="A9" s="10" t="s">
        <v>67</v>
      </c>
      <c r="B9" s="30">
        <v>215.48808835147801</v>
      </c>
      <c r="C9" s="30">
        <v>161.13954081829081</v>
      </c>
      <c r="D9" s="30">
        <v>194.682641332542</v>
      </c>
      <c r="E9" s="30">
        <v>195.92800543350361</v>
      </c>
      <c r="F9" s="30">
        <v>197.02829840867639</v>
      </c>
      <c r="H9" s="30">
        <v>62.199245181948022</v>
      </c>
      <c r="I9" s="30">
        <v>86.669525975432407</v>
      </c>
      <c r="J9" s="30">
        <v>86.458815273362404</v>
      </c>
      <c r="K9" s="30">
        <v>48.546979536193199</v>
      </c>
      <c r="L9" s="30">
        <v>87.495511927546815</v>
      </c>
      <c r="N9" s="30">
        <v>115.15505882618039</v>
      </c>
      <c r="O9" s="30">
        <v>84.67709665804081</v>
      </c>
      <c r="P9" s="30">
        <v>117.4005963929676</v>
      </c>
      <c r="Q9" s="30">
        <v>70.753078058343604</v>
      </c>
      <c r="R9" s="30">
        <v>91.978158633038404</v>
      </c>
      <c r="T9" s="30">
        <v>401.68355801155212</v>
      </c>
      <c r="U9" s="30">
        <v>408.86049222751211</v>
      </c>
      <c r="V9" s="30">
        <v>406.55672188488012</v>
      </c>
      <c r="W9" s="30">
        <v>409.90255242683997</v>
      </c>
      <c r="X9" s="30">
        <v>406.29365276593211</v>
      </c>
    </row>
    <row r="10" spans="1:24" ht="14.45" x14ac:dyDescent="0.3">
      <c r="A10" s="10" t="s">
        <v>68</v>
      </c>
      <c r="B10" s="30">
        <v>4156.62</v>
      </c>
      <c r="C10" s="30">
        <v>4156.62</v>
      </c>
      <c r="D10" s="30">
        <v>4156.62</v>
      </c>
      <c r="E10" s="30">
        <v>4156.62</v>
      </c>
      <c r="F10" s="30">
        <v>4156.62</v>
      </c>
      <c r="H10" s="30">
        <v>4849.3899999999994</v>
      </c>
      <c r="I10" s="30">
        <v>4849.3899999999994</v>
      </c>
      <c r="J10" s="30">
        <v>4849.3899999999994</v>
      </c>
      <c r="K10" s="30">
        <v>4849.3899999999994</v>
      </c>
      <c r="L10" s="30">
        <v>4849.3899999999994</v>
      </c>
      <c r="N10" s="30">
        <v>5542.16</v>
      </c>
      <c r="O10" s="30">
        <v>5542.16</v>
      </c>
      <c r="P10" s="30">
        <v>5542.16</v>
      </c>
      <c r="Q10" s="30">
        <v>5542.16</v>
      </c>
      <c r="R10" s="30">
        <v>5542.16</v>
      </c>
      <c r="T10" s="30">
        <v>8313.24</v>
      </c>
      <c r="U10" s="30">
        <v>8313.24</v>
      </c>
      <c r="V10" s="30">
        <v>8313.24</v>
      </c>
      <c r="W10" s="30">
        <v>8313.24</v>
      </c>
      <c r="X10" s="30">
        <v>8313.24</v>
      </c>
    </row>
    <row r="11" spans="1:24" ht="14.45" x14ac:dyDescent="0.3">
      <c r="A11" s="10" t="s">
        <v>69</v>
      </c>
      <c r="B11" s="30">
        <v>1277.0345580000001</v>
      </c>
      <c r="C11" s="30">
        <v>1277.0345580000001</v>
      </c>
      <c r="D11" s="30">
        <v>1277.0345580000001</v>
      </c>
      <c r="E11" s="30">
        <v>1277.0345580000001</v>
      </c>
      <c r="F11" s="30">
        <v>1277.0345580000001</v>
      </c>
      <c r="H11" s="30">
        <v>1489.8736510000001</v>
      </c>
      <c r="I11" s="30">
        <v>1489.8736510000001</v>
      </c>
      <c r="J11" s="30">
        <v>1489.8736510000001</v>
      </c>
      <c r="K11" s="30">
        <v>1489.8736510000001</v>
      </c>
      <c r="L11" s="30">
        <v>1489.8736510000001</v>
      </c>
      <c r="N11" s="30">
        <v>1702.7127439999999</v>
      </c>
      <c r="O11" s="30">
        <v>1702.7127439999999</v>
      </c>
      <c r="P11" s="30">
        <v>1702.7127439999999</v>
      </c>
      <c r="Q11" s="30">
        <v>1702.7127439999999</v>
      </c>
      <c r="R11" s="30">
        <v>1702.7127439999999</v>
      </c>
      <c r="T11" s="30">
        <v>2554.0691160000001</v>
      </c>
      <c r="U11" s="30">
        <v>2554.0691160000001</v>
      </c>
      <c r="V11" s="30">
        <v>2554.0691160000001</v>
      </c>
      <c r="W11" s="30">
        <v>2554.0691160000001</v>
      </c>
      <c r="X11" s="30">
        <v>2554.0691160000001</v>
      </c>
    </row>
    <row r="12" spans="1:24" ht="14.45" x14ac:dyDescent="0.3">
      <c r="A12" s="10" t="s">
        <v>70</v>
      </c>
      <c r="B12" s="30">
        <v>1696.77530431524</v>
      </c>
      <c r="C12" s="30">
        <v>1520.327563854966</v>
      </c>
      <c r="D12" s="30">
        <v>1317.7994390981869</v>
      </c>
      <c r="E12" s="30">
        <v>1125.6833726279649</v>
      </c>
      <c r="F12" s="30">
        <v>930.51517968080077</v>
      </c>
      <c r="H12" s="30">
        <v>2518.9857248454141</v>
      </c>
      <c r="I12" s="30">
        <v>2318.5382368015039</v>
      </c>
      <c r="J12" s="30">
        <v>2125.6023095900891</v>
      </c>
      <c r="K12" s="30">
        <v>1943.2655367499499</v>
      </c>
      <c r="L12" s="30">
        <v>1739.214314762497</v>
      </c>
      <c r="N12" s="30">
        <v>2636.104140833706</v>
      </c>
      <c r="O12" s="30">
        <v>2452.8064955981949</v>
      </c>
      <c r="P12" s="30">
        <v>2249.2621440209718</v>
      </c>
      <c r="Q12" s="30">
        <v>2069.377958437482</v>
      </c>
      <c r="R12" s="30">
        <v>1870.830652291557</v>
      </c>
      <c r="T12" s="30">
        <v>2979.6942037841518</v>
      </c>
      <c r="U12" s="30">
        <v>2784.2095083888848</v>
      </c>
      <c r="V12" s="30">
        <v>2592.0135967424021</v>
      </c>
      <c r="W12" s="30">
        <v>2397.8711246904081</v>
      </c>
      <c r="X12" s="30">
        <v>2205.926805955909</v>
      </c>
    </row>
    <row r="13" spans="1:24" ht="14.45" x14ac:dyDescent="0.3">
      <c r="A13" s="10" t="s">
        <v>10</v>
      </c>
      <c r="B13" s="30">
        <v>49248.406269133862</v>
      </c>
      <c r="C13" s="30">
        <v>44127.062278943522</v>
      </c>
      <c r="D13" s="30">
        <v>38248.742772771227</v>
      </c>
      <c r="E13" s="30">
        <v>32672.630208962</v>
      </c>
      <c r="F13" s="30">
        <v>27007.930568043081</v>
      </c>
      <c r="H13" s="30">
        <v>73112.822922302192</v>
      </c>
      <c r="I13" s="30">
        <v>67294.893287359955</v>
      </c>
      <c r="J13" s="30">
        <v>61694.984505652174</v>
      </c>
      <c r="K13" s="30">
        <v>56402.713075371154</v>
      </c>
      <c r="L13" s="30">
        <v>50480.186118151643</v>
      </c>
      <c r="N13" s="30">
        <v>76512.150645613568</v>
      </c>
      <c r="O13" s="30">
        <v>71191.990175469851</v>
      </c>
      <c r="P13" s="30">
        <v>65284.174983458943</v>
      </c>
      <c r="Q13" s="30">
        <v>60063.089180007068</v>
      </c>
      <c r="R13" s="30">
        <v>54300.311768143052</v>
      </c>
      <c r="T13" s="30">
        <v>86484.751594711954</v>
      </c>
      <c r="U13" s="30">
        <v>80810.865562931634</v>
      </c>
      <c r="V13" s="30">
        <v>75232.435516265905</v>
      </c>
      <c r="W13" s="30">
        <v>69597.507123923962</v>
      </c>
      <c r="X13" s="30">
        <v>64026.379487843922</v>
      </c>
    </row>
    <row r="14" spans="1:24" ht="14.45" x14ac:dyDescent="0.3">
      <c r="A14" s="10" t="s">
        <v>26</v>
      </c>
      <c r="B14" s="30">
        <v>81368.600000000006</v>
      </c>
      <c r="C14" s="30">
        <v>75580.899999999994</v>
      </c>
      <c r="D14" s="30">
        <v>69786.8</v>
      </c>
      <c r="E14" s="30">
        <v>63995</v>
      </c>
      <c r="F14" s="30">
        <v>58200.7</v>
      </c>
      <c r="H14" s="30">
        <v>97321.9</v>
      </c>
      <c r="I14" s="30">
        <v>91517.6</v>
      </c>
      <c r="J14" s="30">
        <v>85722.3</v>
      </c>
      <c r="K14" s="30">
        <v>79934.8</v>
      </c>
      <c r="L14" s="30">
        <v>74132</v>
      </c>
      <c r="N14" s="30">
        <v>100666</v>
      </c>
      <c r="O14" s="30">
        <v>94879.9</v>
      </c>
      <c r="P14" s="30">
        <v>89075.5</v>
      </c>
      <c r="Q14" s="30">
        <v>83287.7</v>
      </c>
      <c r="R14" s="30">
        <v>77492.3</v>
      </c>
      <c r="T14" s="30">
        <v>112825</v>
      </c>
      <c r="U14" s="30">
        <v>107029</v>
      </c>
      <c r="V14" s="30">
        <v>101231</v>
      </c>
      <c r="W14" s="30">
        <v>95433.9</v>
      </c>
      <c r="X14" s="30">
        <v>89636.2</v>
      </c>
    </row>
    <row r="16" spans="1:24" ht="14.45" x14ac:dyDescent="0.3">
      <c r="A16" s="10" t="s">
        <v>135</v>
      </c>
      <c r="B16" s="10">
        <v>100</v>
      </c>
      <c r="C16" s="10">
        <v>95</v>
      </c>
      <c r="D16" s="10">
        <v>90</v>
      </c>
      <c r="E16" s="10">
        <v>85</v>
      </c>
      <c r="F16" s="10">
        <v>80</v>
      </c>
      <c r="G16" s="10" t="s">
        <v>136</v>
      </c>
      <c r="H16" s="10">
        <v>100</v>
      </c>
      <c r="I16" s="10">
        <v>95</v>
      </c>
      <c r="J16" s="10">
        <v>90</v>
      </c>
      <c r="K16" s="10">
        <v>85</v>
      </c>
      <c r="L16" s="10">
        <v>80</v>
      </c>
      <c r="M16" s="10" t="s">
        <v>137</v>
      </c>
      <c r="N16" s="10">
        <v>100</v>
      </c>
      <c r="O16" s="10">
        <v>95</v>
      </c>
      <c r="P16" s="10">
        <v>90</v>
      </c>
      <c r="Q16" s="10">
        <v>85</v>
      </c>
      <c r="R16" s="10">
        <v>80</v>
      </c>
      <c r="S16" s="10" t="s">
        <v>138</v>
      </c>
      <c r="T16" s="10">
        <v>100</v>
      </c>
      <c r="U16" s="10">
        <v>95</v>
      </c>
      <c r="V16" s="10">
        <v>90</v>
      </c>
      <c r="W16" s="10">
        <v>85</v>
      </c>
      <c r="X16" s="10">
        <v>80</v>
      </c>
    </row>
    <row r="17" spans="1:24" ht="14.45" x14ac:dyDescent="0.3">
      <c r="A17" s="10" t="s">
        <v>22</v>
      </c>
      <c r="B17" s="30">
        <v>27.556999999999999</v>
      </c>
      <c r="C17" s="30">
        <v>16.558</v>
      </c>
      <c r="D17" s="30">
        <v>15.432</v>
      </c>
      <c r="E17" s="30">
        <v>14.471</v>
      </c>
      <c r="F17" s="30">
        <v>13.548999999999999</v>
      </c>
      <c r="H17" s="30">
        <v>27.913</v>
      </c>
      <c r="I17" s="30">
        <v>17.257999999999999</v>
      </c>
      <c r="J17" s="30">
        <v>16.222000000000001</v>
      </c>
      <c r="K17" s="30">
        <v>15.265000000000001</v>
      </c>
      <c r="L17" s="30">
        <v>14.284000000000001</v>
      </c>
      <c r="N17" s="30">
        <v>29.071000000000002</v>
      </c>
      <c r="O17" s="30">
        <v>17.405999999999999</v>
      </c>
      <c r="P17" s="30">
        <v>16.353999999999999</v>
      </c>
      <c r="Q17" s="30">
        <v>15.375999999999999</v>
      </c>
      <c r="R17" s="30">
        <v>14.394</v>
      </c>
      <c r="T17" s="30">
        <v>29.948</v>
      </c>
      <c r="U17" s="30">
        <v>18.045000000000002</v>
      </c>
      <c r="V17" s="30">
        <v>16.891999999999999</v>
      </c>
      <c r="W17" s="30">
        <v>15.802</v>
      </c>
      <c r="X17" s="30">
        <v>14.808999999999999</v>
      </c>
    </row>
    <row r="18" spans="1:24" ht="14.45" x14ac:dyDescent="0.3">
      <c r="A18" s="10" t="s">
        <v>23</v>
      </c>
      <c r="B18" s="30">
        <v>4.76</v>
      </c>
      <c r="C18" s="30">
        <v>4.1740000000000004</v>
      </c>
      <c r="D18" s="30">
        <v>3.1360000000000001</v>
      </c>
      <c r="E18" s="30">
        <v>2.508</v>
      </c>
      <c r="F18" s="30">
        <v>2.056</v>
      </c>
      <c r="H18" s="30">
        <v>5.71</v>
      </c>
      <c r="I18" s="30">
        <v>5.0670000000000002</v>
      </c>
      <c r="J18" s="30">
        <v>4.4119999999999999</v>
      </c>
      <c r="K18" s="30">
        <v>4.0359999999999996</v>
      </c>
      <c r="L18" s="30">
        <v>3.6509999999999998</v>
      </c>
      <c r="N18" s="30">
        <v>6.78</v>
      </c>
      <c r="O18" s="30">
        <v>5.8280000000000003</v>
      </c>
      <c r="P18" s="30">
        <v>4.9290000000000003</v>
      </c>
      <c r="Q18" s="30">
        <v>4.2309999999999999</v>
      </c>
      <c r="R18" s="30">
        <v>3.8530000000000002</v>
      </c>
      <c r="T18" s="30">
        <v>10.62</v>
      </c>
      <c r="U18" s="30">
        <v>9.1709999999999994</v>
      </c>
      <c r="V18" s="30">
        <v>7.4550000000000001</v>
      </c>
      <c r="W18" s="30">
        <v>6.4580000000000002</v>
      </c>
      <c r="X18" s="30">
        <v>5.5449999999999999</v>
      </c>
    </row>
    <row r="19" spans="1:24" ht="14.45" x14ac:dyDescent="0.3">
      <c r="A19" s="10" t="s">
        <v>24</v>
      </c>
      <c r="B19" s="30">
        <v>30.103999999999999</v>
      </c>
      <c r="C19" s="30">
        <v>27.338000000000001</v>
      </c>
      <c r="D19" s="30">
        <v>23.96</v>
      </c>
      <c r="E19" s="30">
        <v>20.413</v>
      </c>
      <c r="F19" s="30">
        <v>16.779</v>
      </c>
      <c r="H19" s="30">
        <v>48.96</v>
      </c>
      <c r="I19" s="30">
        <v>44.012999999999998</v>
      </c>
      <c r="J19" s="30">
        <v>40.512999999999998</v>
      </c>
      <c r="K19" s="30">
        <v>36.618000000000002</v>
      </c>
      <c r="L19" s="30">
        <v>32.808999999999997</v>
      </c>
      <c r="N19" s="30">
        <v>48.58</v>
      </c>
      <c r="O19" s="30">
        <v>45.923999999999999</v>
      </c>
      <c r="P19" s="30">
        <v>42.326999999999998</v>
      </c>
      <c r="Q19" s="30">
        <v>38.741</v>
      </c>
      <c r="R19" s="30">
        <v>34.923000000000002</v>
      </c>
      <c r="T19" s="30">
        <v>56.058999999999997</v>
      </c>
      <c r="U19" s="30">
        <v>53.347999999999999</v>
      </c>
      <c r="V19" s="30">
        <v>49.658999999999999</v>
      </c>
      <c r="W19" s="30">
        <v>45.997999999999998</v>
      </c>
      <c r="X19" s="30">
        <v>42.256999999999998</v>
      </c>
    </row>
    <row r="20" spans="1:24" ht="14.45" x14ac:dyDescent="0.3">
      <c r="A20" s="10" t="s">
        <v>25</v>
      </c>
      <c r="B20" s="30">
        <v>0</v>
      </c>
      <c r="C20" s="30">
        <v>0</v>
      </c>
      <c r="D20" s="30">
        <v>0</v>
      </c>
      <c r="E20" s="30">
        <v>0</v>
      </c>
      <c r="F20" s="30">
        <v>0</v>
      </c>
      <c r="H20" s="30">
        <v>0</v>
      </c>
      <c r="I20" s="30">
        <v>0</v>
      </c>
      <c r="J20" s="30">
        <v>0</v>
      </c>
      <c r="K20" s="30">
        <v>0</v>
      </c>
      <c r="L20" s="30">
        <v>0</v>
      </c>
      <c r="N20" s="30">
        <v>0</v>
      </c>
      <c r="O20" s="30">
        <v>0</v>
      </c>
      <c r="P20" s="30">
        <v>0</v>
      </c>
      <c r="Q20" s="30">
        <v>0</v>
      </c>
      <c r="R20" s="30">
        <v>0</v>
      </c>
      <c r="T20" s="30">
        <v>0</v>
      </c>
      <c r="U20" s="30">
        <v>0</v>
      </c>
      <c r="V20" s="30">
        <v>0</v>
      </c>
      <c r="W20" s="30">
        <v>0</v>
      </c>
      <c r="X20" s="30">
        <v>0</v>
      </c>
    </row>
    <row r="21" spans="1:24" ht="14.45" x14ac:dyDescent="0.3">
      <c r="A21" s="10" t="s">
        <v>64</v>
      </c>
      <c r="B21" s="30">
        <v>60624.52</v>
      </c>
      <c r="C21" s="30">
        <v>36427.379999999997</v>
      </c>
      <c r="D21" s="30">
        <v>33951.06</v>
      </c>
      <c r="E21" s="30">
        <v>31835.98</v>
      </c>
      <c r="F21" s="30">
        <v>29808.240000000002</v>
      </c>
      <c r="H21" s="30">
        <v>61409.04</v>
      </c>
      <c r="I21" s="30">
        <v>37967.82</v>
      </c>
      <c r="J21" s="30">
        <v>35688.839999999997</v>
      </c>
      <c r="K21" s="30">
        <v>33582.120000000003</v>
      </c>
      <c r="L21" s="30">
        <v>31423.7</v>
      </c>
      <c r="N21" s="30">
        <v>63955.32</v>
      </c>
      <c r="O21" s="30">
        <v>38292.32</v>
      </c>
      <c r="P21" s="30">
        <v>35979.019999999997</v>
      </c>
      <c r="Q21" s="30">
        <v>33826.32</v>
      </c>
      <c r="R21" s="30">
        <v>31667.46</v>
      </c>
      <c r="T21" s="30">
        <v>65886.48</v>
      </c>
      <c r="U21" s="30">
        <v>39698.120000000003</v>
      </c>
      <c r="V21" s="30">
        <v>37162.400000000001</v>
      </c>
      <c r="W21" s="30">
        <v>34764.839999999997</v>
      </c>
      <c r="X21" s="30">
        <v>32580.240000000002</v>
      </c>
    </row>
    <row r="22" spans="1:24" ht="14.45" x14ac:dyDescent="0.3">
      <c r="A22" s="10" t="s">
        <v>65</v>
      </c>
      <c r="B22" s="30">
        <v>10322.61428028829</v>
      </c>
      <c r="C22" s="30">
        <v>6202.5364156530723</v>
      </c>
      <c r="D22" s="30">
        <v>5780.8902534308654</v>
      </c>
      <c r="E22" s="30">
        <v>5420.7528863729121</v>
      </c>
      <c r="F22" s="30">
        <v>5075.4870124210574</v>
      </c>
      <c r="H22" s="30">
        <v>10456.19550048058</v>
      </c>
      <c r="I22" s="30">
        <v>6464.8290975898071</v>
      </c>
      <c r="J22" s="30">
        <v>6076.7842686576969</v>
      </c>
      <c r="K22" s="30">
        <v>5718.0703694537278</v>
      </c>
      <c r="L22" s="30">
        <v>5350.5534453632808</v>
      </c>
      <c r="N22" s="30">
        <v>10889.75384105981</v>
      </c>
      <c r="O22" s="30">
        <v>6520.0821261326082</v>
      </c>
      <c r="P22" s="30">
        <v>6126.1935870630878</v>
      </c>
      <c r="Q22" s="30">
        <v>5759.6506146622078</v>
      </c>
      <c r="R22" s="30">
        <v>5392.0587712110246</v>
      </c>
      <c r="T22" s="30">
        <v>11218.574915330109</v>
      </c>
      <c r="U22" s="30">
        <v>6759.4494836841286</v>
      </c>
      <c r="V22" s="30">
        <v>6327.6892077625598</v>
      </c>
      <c r="W22" s="30">
        <v>5919.453611112096</v>
      </c>
      <c r="X22" s="30">
        <v>5547.4789850578572</v>
      </c>
    </row>
    <row r="23" spans="1:24" ht="14.45" x14ac:dyDescent="0.3">
      <c r="A23" s="10" t="s">
        <v>66</v>
      </c>
      <c r="B23" s="30">
        <v>33133.271861399997</v>
      </c>
      <c r="C23" s="30">
        <v>29879.684970513001</v>
      </c>
      <c r="D23" s="30">
        <v>25450.382899301399</v>
      </c>
      <c r="E23" s="30">
        <v>21452.292809951399</v>
      </c>
      <c r="F23" s="30">
        <v>17625.2024088086</v>
      </c>
      <c r="H23" s="30">
        <v>51021.732427400013</v>
      </c>
      <c r="I23" s="30">
        <v>45772.494317353798</v>
      </c>
      <c r="J23" s="30">
        <v>41776.6800596904</v>
      </c>
      <c r="K23" s="30">
        <v>37829.431311922403</v>
      </c>
      <c r="L23" s="30">
        <v>33942.767536888998</v>
      </c>
      <c r="N23" s="30">
        <v>52197.250111200003</v>
      </c>
      <c r="O23" s="30">
        <v>48523.457461508202</v>
      </c>
      <c r="P23" s="30">
        <v>44098.425847592</v>
      </c>
      <c r="Q23" s="30">
        <v>39967.688375027603</v>
      </c>
      <c r="R23" s="30">
        <v>36083.4869407886</v>
      </c>
      <c r="T23" s="30">
        <v>64176.846115799999</v>
      </c>
      <c r="U23" s="30">
        <v>59753.963632737403</v>
      </c>
      <c r="V23" s="30">
        <v>54096.311752858201</v>
      </c>
      <c r="W23" s="30">
        <v>49477.144151134402</v>
      </c>
      <c r="X23" s="30">
        <v>44905.5619122516</v>
      </c>
    </row>
    <row r="24" spans="1:24" ht="14.45" x14ac:dyDescent="0.3">
      <c r="A24" s="10" t="s">
        <v>67</v>
      </c>
      <c r="B24" s="30">
        <v>7688.7952074975601</v>
      </c>
      <c r="C24" s="30">
        <v>6982.2630679384802</v>
      </c>
      <c r="D24" s="30">
        <v>6119.5751426271599</v>
      </c>
      <c r="E24" s="30">
        <v>5213.595745799641</v>
      </c>
      <c r="F24" s="30">
        <v>4285.5236511187204</v>
      </c>
      <c r="H24" s="30">
        <v>12504.773473318321</v>
      </c>
      <c r="I24" s="30">
        <v>11241.2244002508</v>
      </c>
      <c r="J24" s="30">
        <v>10347.19804688616</v>
      </c>
      <c r="K24" s="30">
        <v>9352.46474827764</v>
      </c>
      <c r="L24" s="30">
        <v>8379.5942813020793</v>
      </c>
      <c r="N24" s="30">
        <v>12407.71884691032</v>
      </c>
      <c r="O24" s="30">
        <v>11729.40917108304</v>
      </c>
      <c r="P24" s="30">
        <v>10810.58280660204</v>
      </c>
      <c r="Q24" s="30">
        <v>9894.7957843690801</v>
      </c>
      <c r="R24" s="30">
        <v>8919.7032772626007</v>
      </c>
      <c r="T24" s="30">
        <v>14317.983760840199</v>
      </c>
      <c r="U24" s="30">
        <v>13625.499001419121</v>
      </c>
      <c r="V24" s="30">
        <v>12683.251823144399</v>
      </c>
      <c r="W24" s="30">
        <v>11748.2071197768</v>
      </c>
      <c r="X24" s="30">
        <v>10792.678782098879</v>
      </c>
    </row>
    <row r="25" spans="1:24" x14ac:dyDescent="0.25">
      <c r="A25" s="10" t="s">
        <v>68</v>
      </c>
      <c r="B25" s="30">
        <v>0</v>
      </c>
      <c r="C25" s="30">
        <v>0</v>
      </c>
      <c r="D25" s="30">
        <v>0</v>
      </c>
      <c r="E25" s="30">
        <v>0</v>
      </c>
      <c r="F25" s="30">
        <v>0</v>
      </c>
      <c r="H25" s="30">
        <v>0</v>
      </c>
      <c r="I25" s="30">
        <v>0</v>
      </c>
      <c r="J25" s="30">
        <v>0</v>
      </c>
      <c r="K25" s="30">
        <v>0</v>
      </c>
      <c r="L25" s="30">
        <v>0</v>
      </c>
      <c r="N25" s="30">
        <v>0</v>
      </c>
      <c r="O25" s="30">
        <v>0</v>
      </c>
      <c r="P25" s="30">
        <v>0</v>
      </c>
      <c r="Q25" s="30">
        <v>0</v>
      </c>
      <c r="R25" s="30">
        <v>0</v>
      </c>
      <c r="T25" s="30">
        <v>0</v>
      </c>
      <c r="U25" s="30">
        <v>0</v>
      </c>
      <c r="V25" s="30">
        <v>0</v>
      </c>
      <c r="W25" s="30">
        <v>0</v>
      </c>
      <c r="X25" s="30">
        <v>0</v>
      </c>
    </row>
    <row r="26" spans="1:24" x14ac:dyDescent="0.25">
      <c r="A26" s="10" t="s">
        <v>69</v>
      </c>
      <c r="B26" s="30">
        <v>0</v>
      </c>
      <c r="C26" s="30">
        <v>0</v>
      </c>
      <c r="D26" s="30">
        <v>0</v>
      </c>
      <c r="E26" s="30">
        <v>0</v>
      </c>
      <c r="F26" s="30">
        <v>0</v>
      </c>
      <c r="H26" s="30">
        <v>0</v>
      </c>
      <c r="I26" s="30">
        <v>0</v>
      </c>
      <c r="J26" s="30">
        <v>0</v>
      </c>
      <c r="K26" s="30">
        <v>0</v>
      </c>
      <c r="L26" s="30">
        <v>0</v>
      </c>
      <c r="N26" s="30">
        <v>0</v>
      </c>
      <c r="O26" s="30">
        <v>0</v>
      </c>
      <c r="P26" s="30">
        <v>0</v>
      </c>
      <c r="Q26" s="30">
        <v>0</v>
      </c>
      <c r="R26" s="30">
        <v>0</v>
      </c>
      <c r="T26" s="30">
        <v>0</v>
      </c>
      <c r="U26" s="30">
        <v>0</v>
      </c>
      <c r="V26" s="30">
        <v>0</v>
      </c>
      <c r="W26" s="30">
        <v>0</v>
      </c>
      <c r="X26" s="30">
        <v>0</v>
      </c>
    </row>
    <row r="27" spans="1:24" x14ac:dyDescent="0.25">
      <c r="A27" s="10" t="s">
        <v>70</v>
      </c>
      <c r="B27" s="30">
        <v>0</v>
      </c>
      <c r="C27" s="30">
        <v>0</v>
      </c>
      <c r="D27" s="30">
        <v>0</v>
      </c>
      <c r="E27" s="30">
        <v>0</v>
      </c>
      <c r="F27" s="30">
        <v>0</v>
      </c>
      <c r="H27" s="30">
        <v>0</v>
      </c>
      <c r="I27" s="30">
        <v>0</v>
      </c>
      <c r="J27" s="30">
        <v>0</v>
      </c>
      <c r="K27" s="30">
        <v>0</v>
      </c>
      <c r="L27" s="30">
        <v>0</v>
      </c>
      <c r="N27" s="30">
        <v>0</v>
      </c>
      <c r="O27" s="30">
        <v>0</v>
      </c>
      <c r="P27" s="30">
        <v>0</v>
      </c>
      <c r="Q27" s="30">
        <v>0</v>
      </c>
      <c r="R27" s="30">
        <v>0</v>
      </c>
      <c r="T27" s="30">
        <v>0</v>
      </c>
      <c r="U27" s="30">
        <v>0</v>
      </c>
      <c r="V27" s="30">
        <v>0</v>
      </c>
      <c r="W27" s="30">
        <v>0</v>
      </c>
      <c r="X27" s="30">
        <v>0</v>
      </c>
    </row>
    <row r="28" spans="1:24" x14ac:dyDescent="0.25">
      <c r="A28" s="10" t="s">
        <v>10</v>
      </c>
      <c r="B28" s="30">
        <v>0</v>
      </c>
      <c r="C28" s="30">
        <v>0</v>
      </c>
      <c r="D28" s="30">
        <v>0</v>
      </c>
      <c r="E28" s="30">
        <v>0</v>
      </c>
      <c r="F28" s="30">
        <v>0</v>
      </c>
      <c r="H28" s="30">
        <v>0</v>
      </c>
      <c r="I28" s="30">
        <v>0</v>
      </c>
      <c r="J28" s="30">
        <v>0</v>
      </c>
      <c r="K28" s="30">
        <v>0</v>
      </c>
      <c r="L28" s="30">
        <v>0</v>
      </c>
      <c r="N28" s="30">
        <v>0</v>
      </c>
      <c r="O28" s="30">
        <v>0</v>
      </c>
      <c r="P28" s="30">
        <v>0</v>
      </c>
      <c r="Q28" s="30">
        <v>0</v>
      </c>
      <c r="R28" s="30">
        <v>0</v>
      </c>
      <c r="T28" s="30">
        <v>0</v>
      </c>
      <c r="U28" s="30">
        <v>0</v>
      </c>
      <c r="V28" s="30">
        <v>0</v>
      </c>
      <c r="W28" s="30">
        <v>0</v>
      </c>
      <c r="X28" s="30">
        <v>0</v>
      </c>
    </row>
    <row r="29" spans="1:24" x14ac:dyDescent="0.25">
      <c r="A29" s="10" t="s">
        <v>26</v>
      </c>
      <c r="B29" s="30">
        <v>111769</v>
      </c>
      <c r="C29" s="30">
        <v>79492</v>
      </c>
      <c r="D29" s="30">
        <v>71302</v>
      </c>
      <c r="E29" s="30">
        <v>63922.7</v>
      </c>
      <c r="F29" s="30">
        <v>56794.400000000001</v>
      </c>
      <c r="H29" s="30">
        <v>135392</v>
      </c>
      <c r="I29" s="30">
        <v>101447</v>
      </c>
      <c r="J29" s="30">
        <v>93889.600000000006</v>
      </c>
      <c r="K29" s="30">
        <v>86482.1</v>
      </c>
      <c r="L29" s="30">
        <v>79096.7</v>
      </c>
      <c r="N29" s="30">
        <v>139450</v>
      </c>
      <c r="O29" s="30">
        <v>105065</v>
      </c>
      <c r="P29" s="30">
        <v>97014.2</v>
      </c>
      <c r="Q29" s="30">
        <v>89448.5</v>
      </c>
      <c r="R29" s="30">
        <v>82062.7</v>
      </c>
      <c r="T29" s="30">
        <v>155600</v>
      </c>
      <c r="U29" s="30">
        <v>119837</v>
      </c>
      <c r="V29" s="30">
        <v>110270</v>
      </c>
      <c r="W29" s="30">
        <v>101910</v>
      </c>
      <c r="X29" s="30">
        <v>93826.1</v>
      </c>
    </row>
    <row r="31" spans="1:24" x14ac:dyDescent="0.25">
      <c r="A31" s="10" t="s">
        <v>139</v>
      </c>
      <c r="B31" s="10">
        <v>100</v>
      </c>
      <c r="C31" s="10">
        <v>95</v>
      </c>
      <c r="D31" s="10">
        <v>90</v>
      </c>
      <c r="E31" s="10">
        <v>85</v>
      </c>
      <c r="F31" s="10">
        <v>80</v>
      </c>
      <c r="G31" s="10" t="s">
        <v>140</v>
      </c>
      <c r="H31" s="10">
        <v>100</v>
      </c>
      <c r="I31" s="10">
        <v>95</v>
      </c>
      <c r="J31" s="10">
        <v>90</v>
      </c>
      <c r="K31" s="10">
        <v>85</v>
      </c>
      <c r="L31" s="10">
        <v>80</v>
      </c>
      <c r="M31" s="10" t="s">
        <v>141</v>
      </c>
      <c r="N31" s="10">
        <v>100</v>
      </c>
      <c r="O31" s="10">
        <v>95</v>
      </c>
      <c r="P31" s="10">
        <v>90</v>
      </c>
      <c r="Q31" s="10">
        <v>85</v>
      </c>
      <c r="R31" s="10">
        <v>80</v>
      </c>
      <c r="S31" s="10" t="s">
        <v>142</v>
      </c>
      <c r="T31" s="10">
        <v>100</v>
      </c>
      <c r="U31" s="10">
        <v>95</v>
      </c>
      <c r="V31" s="10">
        <v>90</v>
      </c>
      <c r="W31" s="10">
        <v>85</v>
      </c>
      <c r="X31" s="10">
        <v>80</v>
      </c>
    </row>
    <row r="32" spans="1:24" x14ac:dyDescent="0.25">
      <c r="A32" s="10" t="s">
        <v>22</v>
      </c>
      <c r="B32" s="30">
        <v>0</v>
      </c>
      <c r="C32" s="30">
        <v>0</v>
      </c>
      <c r="D32" s="30">
        <v>0</v>
      </c>
      <c r="E32" s="30">
        <v>0</v>
      </c>
      <c r="F32" s="30">
        <v>0</v>
      </c>
      <c r="H32" s="30">
        <v>0</v>
      </c>
      <c r="I32" s="30">
        <v>0</v>
      </c>
      <c r="J32" s="30">
        <v>0</v>
      </c>
      <c r="K32" s="30">
        <v>0</v>
      </c>
      <c r="L32" s="30">
        <v>0</v>
      </c>
      <c r="N32" s="30">
        <v>0</v>
      </c>
      <c r="O32" s="30">
        <v>0</v>
      </c>
      <c r="P32" s="30">
        <v>0</v>
      </c>
      <c r="Q32" s="30">
        <v>0</v>
      </c>
      <c r="R32" s="30">
        <v>0</v>
      </c>
      <c r="T32" s="30">
        <v>0</v>
      </c>
      <c r="U32" s="30">
        <v>0</v>
      </c>
      <c r="V32" s="30">
        <v>0</v>
      </c>
      <c r="W32" s="30">
        <v>0</v>
      </c>
      <c r="X32" s="30">
        <v>0</v>
      </c>
    </row>
    <row r="33" spans="1:24" x14ac:dyDescent="0.25">
      <c r="A33" s="10" t="s">
        <v>23</v>
      </c>
      <c r="B33" s="30">
        <v>0</v>
      </c>
      <c r="C33" s="30">
        <v>0</v>
      </c>
      <c r="D33" s="30">
        <v>0</v>
      </c>
      <c r="E33" s="30">
        <v>0</v>
      </c>
      <c r="F33" s="30">
        <v>0</v>
      </c>
      <c r="H33" s="30">
        <v>0</v>
      </c>
      <c r="I33" s="30">
        <v>0</v>
      </c>
      <c r="J33" s="30">
        <v>0</v>
      </c>
      <c r="K33" s="30">
        <v>0</v>
      </c>
      <c r="L33" s="30">
        <v>0</v>
      </c>
      <c r="N33" s="30">
        <v>0</v>
      </c>
      <c r="O33" s="30">
        <v>0</v>
      </c>
      <c r="P33" s="30">
        <v>0</v>
      </c>
      <c r="Q33" s="30">
        <v>0</v>
      </c>
      <c r="R33" s="30">
        <v>0</v>
      </c>
      <c r="T33" s="30">
        <v>0</v>
      </c>
      <c r="U33" s="30">
        <v>0</v>
      </c>
      <c r="V33" s="30">
        <v>0</v>
      </c>
      <c r="W33" s="30">
        <v>0</v>
      </c>
      <c r="X33" s="30">
        <v>0</v>
      </c>
    </row>
    <row r="34" spans="1:24" x14ac:dyDescent="0.25">
      <c r="A34" s="10" t="s">
        <v>24</v>
      </c>
      <c r="B34" s="30">
        <v>0</v>
      </c>
      <c r="C34" s="30">
        <v>0</v>
      </c>
      <c r="D34" s="30">
        <v>0</v>
      </c>
      <c r="E34" s="30">
        <v>0</v>
      </c>
      <c r="F34" s="30">
        <v>0</v>
      </c>
      <c r="H34" s="30">
        <v>0</v>
      </c>
      <c r="I34" s="30">
        <v>0</v>
      </c>
      <c r="J34" s="30">
        <v>0</v>
      </c>
      <c r="K34" s="30">
        <v>0</v>
      </c>
      <c r="L34" s="30">
        <v>0</v>
      </c>
      <c r="N34" s="30">
        <v>0</v>
      </c>
      <c r="O34" s="30">
        <v>0</v>
      </c>
      <c r="P34" s="30">
        <v>0</v>
      </c>
      <c r="Q34" s="30">
        <v>0</v>
      </c>
      <c r="R34" s="30">
        <v>0</v>
      </c>
      <c r="T34" s="30">
        <v>0</v>
      </c>
      <c r="U34" s="30">
        <v>0</v>
      </c>
      <c r="V34" s="30">
        <v>0</v>
      </c>
      <c r="W34" s="30">
        <v>0</v>
      </c>
      <c r="X34" s="30">
        <v>0</v>
      </c>
    </row>
    <row r="35" spans="1:24" x14ac:dyDescent="0.25">
      <c r="A35" s="10" t="s">
        <v>25</v>
      </c>
      <c r="B35" s="30">
        <v>6</v>
      </c>
      <c r="C35" s="30">
        <v>6</v>
      </c>
      <c r="D35" s="30">
        <v>6</v>
      </c>
      <c r="E35" s="30">
        <v>6</v>
      </c>
      <c r="F35" s="30">
        <v>6</v>
      </c>
      <c r="H35" s="30">
        <v>7</v>
      </c>
      <c r="I35" s="30">
        <v>7</v>
      </c>
      <c r="J35" s="30">
        <v>7</v>
      </c>
      <c r="K35" s="30">
        <v>7</v>
      </c>
      <c r="L35" s="30">
        <v>7</v>
      </c>
      <c r="N35" s="30">
        <v>8</v>
      </c>
      <c r="O35" s="30">
        <v>8</v>
      </c>
      <c r="P35" s="30">
        <v>8</v>
      </c>
      <c r="Q35" s="30">
        <v>8</v>
      </c>
      <c r="R35" s="30">
        <v>8</v>
      </c>
      <c r="T35" s="30">
        <v>12</v>
      </c>
      <c r="U35" s="30">
        <v>12</v>
      </c>
      <c r="V35" s="30">
        <v>12</v>
      </c>
      <c r="W35" s="30">
        <v>12</v>
      </c>
      <c r="X35" s="30">
        <v>12</v>
      </c>
    </row>
    <row r="36" spans="1:24" x14ac:dyDescent="0.25">
      <c r="A36" s="10" t="s">
        <v>64</v>
      </c>
      <c r="B36" s="30">
        <v>0</v>
      </c>
      <c r="C36" s="30">
        <v>0</v>
      </c>
      <c r="D36" s="30">
        <v>0</v>
      </c>
      <c r="E36" s="30">
        <v>0</v>
      </c>
      <c r="F36" s="30">
        <v>0</v>
      </c>
      <c r="H36" s="30">
        <v>0</v>
      </c>
      <c r="I36" s="30">
        <v>0</v>
      </c>
      <c r="J36" s="30">
        <v>0</v>
      </c>
      <c r="K36" s="30">
        <v>0</v>
      </c>
      <c r="L36" s="30">
        <v>0</v>
      </c>
      <c r="N36" s="30">
        <v>0</v>
      </c>
      <c r="O36" s="30">
        <v>0</v>
      </c>
      <c r="P36" s="30">
        <v>0</v>
      </c>
      <c r="Q36" s="30">
        <v>0</v>
      </c>
      <c r="R36" s="30">
        <v>0</v>
      </c>
      <c r="T36" s="30">
        <v>0</v>
      </c>
      <c r="U36" s="30">
        <v>0</v>
      </c>
      <c r="V36" s="30">
        <v>0</v>
      </c>
      <c r="W36" s="30">
        <v>0</v>
      </c>
      <c r="X36" s="30">
        <v>0</v>
      </c>
    </row>
    <row r="37" spans="1:24" x14ac:dyDescent="0.25">
      <c r="A37" s="10" t="s">
        <v>65</v>
      </c>
      <c r="B37" s="30">
        <v>0</v>
      </c>
      <c r="C37" s="30">
        <v>0</v>
      </c>
      <c r="D37" s="30">
        <v>0</v>
      </c>
      <c r="E37" s="30">
        <v>0</v>
      </c>
      <c r="F37" s="30">
        <v>0</v>
      </c>
      <c r="H37" s="30">
        <v>0</v>
      </c>
      <c r="I37" s="30">
        <v>0</v>
      </c>
      <c r="J37" s="30">
        <v>0</v>
      </c>
      <c r="K37" s="30">
        <v>0</v>
      </c>
      <c r="L37" s="30">
        <v>0</v>
      </c>
      <c r="N37" s="30">
        <v>0</v>
      </c>
      <c r="O37" s="30">
        <v>0</v>
      </c>
      <c r="P37" s="30">
        <v>0</v>
      </c>
      <c r="Q37" s="30">
        <v>0</v>
      </c>
      <c r="R37" s="30">
        <v>0</v>
      </c>
      <c r="T37" s="30">
        <v>0</v>
      </c>
      <c r="U37" s="30">
        <v>0</v>
      </c>
      <c r="V37" s="30">
        <v>0</v>
      </c>
      <c r="W37" s="30">
        <v>0</v>
      </c>
      <c r="X37" s="30">
        <v>0</v>
      </c>
    </row>
    <row r="38" spans="1:24" x14ac:dyDescent="0.25">
      <c r="A38" s="10" t="s">
        <v>66</v>
      </c>
      <c r="B38" s="30">
        <v>0</v>
      </c>
      <c r="C38" s="30">
        <v>0</v>
      </c>
      <c r="D38" s="30">
        <v>0</v>
      </c>
      <c r="E38" s="30">
        <v>0</v>
      </c>
      <c r="F38" s="30">
        <v>0</v>
      </c>
      <c r="H38" s="30">
        <v>0</v>
      </c>
      <c r="I38" s="30">
        <v>0</v>
      </c>
      <c r="J38" s="30">
        <v>0</v>
      </c>
      <c r="K38" s="30">
        <v>0</v>
      </c>
      <c r="L38" s="30">
        <v>0</v>
      </c>
      <c r="N38" s="30">
        <v>0</v>
      </c>
      <c r="O38" s="30">
        <v>0</v>
      </c>
      <c r="P38" s="30">
        <v>0</v>
      </c>
      <c r="Q38" s="30">
        <v>0</v>
      </c>
      <c r="R38" s="30">
        <v>0</v>
      </c>
      <c r="T38" s="30">
        <v>0</v>
      </c>
      <c r="U38" s="30">
        <v>0</v>
      </c>
      <c r="V38" s="30">
        <v>0</v>
      </c>
      <c r="W38" s="30">
        <v>0</v>
      </c>
      <c r="X38" s="30">
        <v>0</v>
      </c>
    </row>
    <row r="39" spans="1:24" x14ac:dyDescent="0.25">
      <c r="A39" s="10" t="s">
        <v>67</v>
      </c>
      <c r="B39" s="30">
        <v>0</v>
      </c>
      <c r="C39" s="30">
        <v>0</v>
      </c>
      <c r="D39" s="30">
        <v>0</v>
      </c>
      <c r="E39" s="30">
        <v>0</v>
      </c>
      <c r="F39" s="30">
        <v>0</v>
      </c>
      <c r="H39" s="30">
        <v>0</v>
      </c>
      <c r="I39" s="30">
        <v>0</v>
      </c>
      <c r="J39" s="30">
        <v>0</v>
      </c>
      <c r="K39" s="30">
        <v>0</v>
      </c>
      <c r="L39" s="30">
        <v>0</v>
      </c>
      <c r="N39" s="30">
        <v>0</v>
      </c>
      <c r="O39" s="30">
        <v>0</v>
      </c>
      <c r="P39" s="30">
        <v>0</v>
      </c>
      <c r="Q39" s="30">
        <v>0</v>
      </c>
      <c r="R39" s="30">
        <v>0</v>
      </c>
      <c r="T39" s="30">
        <v>0</v>
      </c>
      <c r="U39" s="30">
        <v>0</v>
      </c>
      <c r="V39" s="30">
        <v>0</v>
      </c>
      <c r="W39" s="30">
        <v>0</v>
      </c>
      <c r="X39" s="30">
        <v>0</v>
      </c>
    </row>
    <row r="40" spans="1:24" x14ac:dyDescent="0.25">
      <c r="A40" s="10" t="s">
        <v>68</v>
      </c>
      <c r="B40" s="30">
        <v>4156.62</v>
      </c>
      <c r="C40" s="30">
        <v>4156.62</v>
      </c>
      <c r="D40" s="30">
        <v>4156.62</v>
      </c>
      <c r="E40" s="30">
        <v>4156.62</v>
      </c>
      <c r="F40" s="30">
        <v>4156.62</v>
      </c>
      <c r="H40" s="30">
        <v>4849.3899999999994</v>
      </c>
      <c r="I40" s="30">
        <v>4849.3899999999994</v>
      </c>
      <c r="J40" s="30">
        <v>4849.3899999999994</v>
      </c>
      <c r="K40" s="30">
        <v>4849.3899999999994</v>
      </c>
      <c r="L40" s="30">
        <v>4849.3899999999994</v>
      </c>
      <c r="N40" s="30">
        <v>5542.16</v>
      </c>
      <c r="O40" s="30">
        <v>5542.16</v>
      </c>
      <c r="P40" s="30">
        <v>5542.16</v>
      </c>
      <c r="Q40" s="30">
        <v>5542.16</v>
      </c>
      <c r="R40" s="30">
        <v>5542.16</v>
      </c>
      <c r="T40" s="30">
        <v>8313.24</v>
      </c>
      <c r="U40" s="30">
        <v>8313.24</v>
      </c>
      <c r="V40" s="30">
        <v>8313.24</v>
      </c>
      <c r="W40" s="30">
        <v>8313.24</v>
      </c>
      <c r="X40" s="30">
        <v>8313.24</v>
      </c>
    </row>
    <row r="41" spans="1:24" x14ac:dyDescent="0.25">
      <c r="A41" s="10" t="s">
        <v>69</v>
      </c>
      <c r="B41" s="30">
        <v>1277.0345580000001</v>
      </c>
      <c r="C41" s="30">
        <v>1277.0345580000001</v>
      </c>
      <c r="D41" s="30">
        <v>1277.0345580000001</v>
      </c>
      <c r="E41" s="30">
        <v>1277.0345580000001</v>
      </c>
      <c r="F41" s="30">
        <v>1277.0345580000001</v>
      </c>
      <c r="H41" s="30">
        <v>1489.8736510000001</v>
      </c>
      <c r="I41" s="30">
        <v>1489.8736510000001</v>
      </c>
      <c r="J41" s="30">
        <v>1489.8736510000001</v>
      </c>
      <c r="K41" s="30">
        <v>1489.8736510000001</v>
      </c>
      <c r="L41" s="30">
        <v>1489.8736510000001</v>
      </c>
      <c r="N41" s="30">
        <v>1702.7127439999999</v>
      </c>
      <c r="O41" s="30">
        <v>1702.7127439999999</v>
      </c>
      <c r="P41" s="30">
        <v>1702.7127439999999</v>
      </c>
      <c r="Q41" s="30">
        <v>1702.7127439999999</v>
      </c>
      <c r="R41" s="30">
        <v>1702.7127439999999</v>
      </c>
      <c r="T41" s="30">
        <v>2554.0691160000001</v>
      </c>
      <c r="U41" s="30">
        <v>2554.0691160000001</v>
      </c>
      <c r="V41" s="30">
        <v>2554.0691160000001</v>
      </c>
      <c r="W41" s="30">
        <v>2554.0691160000001</v>
      </c>
      <c r="X41" s="30">
        <v>2554.0691160000001</v>
      </c>
    </row>
    <row r="42" spans="1:24" x14ac:dyDescent="0.25">
      <c r="A42" s="10" t="s">
        <v>70</v>
      </c>
      <c r="B42" s="30">
        <v>3858.7391275132431</v>
      </c>
      <c r="C42" s="30">
        <v>3665.8021711376141</v>
      </c>
      <c r="D42" s="30">
        <v>3472.8652147619518</v>
      </c>
      <c r="E42" s="30">
        <v>3279.9282583862901</v>
      </c>
      <c r="F42" s="30">
        <v>3086.9913020106392</v>
      </c>
      <c r="H42" s="30">
        <v>3860.1685548619098</v>
      </c>
      <c r="I42" s="30">
        <v>3667.160127118837</v>
      </c>
      <c r="J42" s="30">
        <v>3474.1516993757682</v>
      </c>
      <c r="K42" s="30">
        <v>3281.1432716326872</v>
      </c>
      <c r="L42" s="30">
        <v>3088.1348438895948</v>
      </c>
      <c r="N42" s="30">
        <v>3860.1685548619221</v>
      </c>
      <c r="O42" s="30">
        <v>3667.1601271188292</v>
      </c>
      <c r="P42" s="30">
        <v>3474.15169937574</v>
      </c>
      <c r="Q42" s="30">
        <v>3281.1432716326422</v>
      </c>
      <c r="R42" s="30">
        <v>3088.1348438895411</v>
      </c>
      <c r="T42" s="30">
        <v>3861.5979822105428</v>
      </c>
      <c r="U42" s="30">
        <v>3668.5180831000248</v>
      </c>
      <c r="V42" s="30">
        <v>3475.4381839895</v>
      </c>
      <c r="W42" s="30">
        <v>3282.358284878977</v>
      </c>
      <c r="X42" s="30">
        <v>3089.2783857684472</v>
      </c>
    </row>
    <row r="43" spans="1:24" x14ac:dyDescent="0.25">
      <c r="A43" s="10" t="s">
        <v>10</v>
      </c>
      <c r="B43" s="30">
        <v>111998.7730579729</v>
      </c>
      <c r="C43" s="30">
        <v>106398.8344050751</v>
      </c>
      <c r="D43" s="30">
        <v>100798.8957521765</v>
      </c>
      <c r="E43" s="30">
        <v>95198.957099277875</v>
      </c>
      <c r="F43" s="30">
        <v>89599.018446379545</v>
      </c>
      <c r="H43" s="30">
        <v>112040.2617681281</v>
      </c>
      <c r="I43" s="30">
        <v>106438.2486797223</v>
      </c>
      <c r="J43" s="30">
        <v>100836.2355913167</v>
      </c>
      <c r="K43" s="30">
        <v>95234.222502910707</v>
      </c>
      <c r="L43" s="30">
        <v>89632.20941450441</v>
      </c>
      <c r="N43" s="30">
        <v>112040.2617681284</v>
      </c>
      <c r="O43" s="30">
        <v>106438.24867972211</v>
      </c>
      <c r="P43" s="30">
        <v>100836.2355913159</v>
      </c>
      <c r="Q43" s="30">
        <v>95234.222502909426</v>
      </c>
      <c r="R43" s="30">
        <v>89632.209414502853</v>
      </c>
      <c r="T43" s="30">
        <v>112081.7504782824</v>
      </c>
      <c r="U43" s="30">
        <v>106477.6629543685</v>
      </c>
      <c r="V43" s="30">
        <v>100873.5754304545</v>
      </c>
      <c r="W43" s="30">
        <v>95269.487906540497</v>
      </c>
      <c r="X43" s="30">
        <v>89665.400382626292</v>
      </c>
    </row>
    <row r="44" spans="1:24" x14ac:dyDescent="0.25">
      <c r="A44" s="10" t="s">
        <v>26</v>
      </c>
      <c r="B44" s="30">
        <v>121295</v>
      </c>
      <c r="C44" s="30">
        <v>115502</v>
      </c>
      <c r="D44" s="30">
        <v>109709</v>
      </c>
      <c r="E44" s="30">
        <v>103915</v>
      </c>
      <c r="F44" s="30">
        <v>98122.4</v>
      </c>
      <c r="H44" s="30">
        <v>122243</v>
      </c>
      <c r="I44" s="30">
        <v>116448</v>
      </c>
      <c r="J44" s="30">
        <v>110653</v>
      </c>
      <c r="K44" s="30">
        <v>104858</v>
      </c>
      <c r="L44" s="30">
        <v>99062.3</v>
      </c>
      <c r="N44" s="30">
        <v>123149</v>
      </c>
      <c r="O44" s="30">
        <v>117353</v>
      </c>
      <c r="P44" s="30">
        <v>111558</v>
      </c>
      <c r="Q44" s="30">
        <v>105763</v>
      </c>
      <c r="R44" s="30">
        <v>99967.9</v>
      </c>
      <c r="T44" s="30">
        <v>126814</v>
      </c>
      <c r="U44" s="30">
        <v>121017</v>
      </c>
      <c r="V44" s="30">
        <v>115219</v>
      </c>
      <c r="W44" s="30">
        <v>109422</v>
      </c>
      <c r="X44" s="30">
        <v>103624</v>
      </c>
    </row>
    <row r="46" spans="1:24" x14ac:dyDescent="0.25">
      <c r="A46" s="10" t="s">
        <v>143</v>
      </c>
      <c r="B46" s="10">
        <v>100</v>
      </c>
      <c r="C46" s="10">
        <v>95</v>
      </c>
      <c r="D46" s="10">
        <v>90</v>
      </c>
      <c r="E46" s="10">
        <v>85</v>
      </c>
      <c r="F46" s="10">
        <v>80</v>
      </c>
      <c r="G46" s="10" t="s">
        <v>144</v>
      </c>
      <c r="H46" s="10">
        <v>100</v>
      </c>
      <c r="I46" s="10">
        <v>95</v>
      </c>
      <c r="J46" s="10">
        <v>90</v>
      </c>
      <c r="K46" s="10">
        <v>85</v>
      </c>
      <c r="L46" s="10">
        <v>80</v>
      </c>
      <c r="M46" s="10" t="s">
        <v>145</v>
      </c>
      <c r="N46" s="10">
        <v>100</v>
      </c>
      <c r="O46" s="10">
        <v>95</v>
      </c>
      <c r="P46" s="10">
        <v>90</v>
      </c>
      <c r="Q46" s="10">
        <v>85</v>
      </c>
      <c r="R46" s="10">
        <v>80</v>
      </c>
      <c r="S46" s="10" t="s">
        <v>146</v>
      </c>
      <c r="T46" s="10">
        <v>100</v>
      </c>
      <c r="U46" s="10">
        <v>95</v>
      </c>
      <c r="V46" s="10">
        <v>90</v>
      </c>
      <c r="W46" s="10">
        <v>85</v>
      </c>
      <c r="X46" s="10">
        <v>80</v>
      </c>
    </row>
    <row r="47" spans="1:24" x14ac:dyDescent="0.25">
      <c r="A47" s="10" t="s">
        <v>22</v>
      </c>
      <c r="B47" s="30">
        <v>8.5660000000000007</v>
      </c>
      <c r="C47" s="30">
        <v>8.5660000000000007</v>
      </c>
      <c r="D47" s="30">
        <v>8.5660000000000007</v>
      </c>
      <c r="E47" s="30">
        <v>8.5660000000000007</v>
      </c>
      <c r="F47" s="30">
        <v>8.5660000000000007</v>
      </c>
      <c r="H47" s="30">
        <v>5.4989999999999997</v>
      </c>
      <c r="I47" s="30">
        <v>5.4989999999999997</v>
      </c>
      <c r="J47" s="30">
        <v>5.4989999999999997</v>
      </c>
      <c r="K47" s="30">
        <v>5.4989999999999997</v>
      </c>
      <c r="L47" s="30">
        <v>5.4989999999999997</v>
      </c>
      <c r="N47" s="30">
        <v>4.9249999999999998</v>
      </c>
      <c r="O47" s="30">
        <v>4.9249999999999998</v>
      </c>
      <c r="P47" s="30">
        <v>4.9249999999999998</v>
      </c>
      <c r="Q47" s="30">
        <v>4.9249999999999998</v>
      </c>
      <c r="R47" s="30">
        <v>4.9249999999999998</v>
      </c>
      <c r="T47" s="30">
        <v>3.48</v>
      </c>
      <c r="U47" s="30">
        <v>3.48</v>
      </c>
      <c r="V47" s="30">
        <v>3.48</v>
      </c>
      <c r="W47" s="30">
        <v>3.48</v>
      </c>
      <c r="X47" s="30">
        <v>3.48</v>
      </c>
    </row>
    <row r="48" spans="1:24" x14ac:dyDescent="0.25">
      <c r="A48" s="10" t="s">
        <v>23</v>
      </c>
      <c r="B48" s="30">
        <v>0</v>
      </c>
      <c r="C48" s="30">
        <v>0</v>
      </c>
      <c r="D48" s="30">
        <v>0</v>
      </c>
      <c r="E48" s="30">
        <v>0</v>
      </c>
      <c r="F48" s="30">
        <v>0</v>
      </c>
      <c r="H48" s="30">
        <v>0</v>
      </c>
      <c r="I48" s="30">
        <v>0</v>
      </c>
      <c r="J48" s="30">
        <v>0</v>
      </c>
      <c r="K48" s="30">
        <v>0</v>
      </c>
      <c r="L48" s="30">
        <v>0</v>
      </c>
      <c r="N48" s="30">
        <v>0</v>
      </c>
      <c r="O48" s="30">
        <v>0</v>
      </c>
      <c r="P48" s="30">
        <v>0</v>
      </c>
      <c r="Q48" s="30">
        <v>0</v>
      </c>
      <c r="R48" s="30">
        <v>0</v>
      </c>
      <c r="T48" s="30">
        <v>0</v>
      </c>
      <c r="U48" s="30">
        <v>0</v>
      </c>
      <c r="V48" s="30">
        <v>0</v>
      </c>
      <c r="W48" s="30">
        <v>0</v>
      </c>
      <c r="X48" s="30">
        <v>0</v>
      </c>
    </row>
    <row r="49" spans="1:24" x14ac:dyDescent="0.25">
      <c r="A49" s="10" t="s">
        <v>24</v>
      </c>
      <c r="B49" s="30">
        <v>0</v>
      </c>
      <c r="C49" s="30">
        <v>0</v>
      </c>
      <c r="D49" s="30">
        <v>0</v>
      </c>
      <c r="E49" s="30">
        <v>0</v>
      </c>
      <c r="F49" s="30">
        <v>0</v>
      </c>
      <c r="H49" s="30">
        <v>0</v>
      </c>
      <c r="I49" s="30">
        <v>0</v>
      </c>
      <c r="J49" s="30">
        <v>0</v>
      </c>
      <c r="K49" s="30">
        <v>0</v>
      </c>
      <c r="L49" s="30">
        <v>0</v>
      </c>
      <c r="N49" s="30">
        <v>0</v>
      </c>
      <c r="O49" s="30">
        <v>0</v>
      </c>
      <c r="P49" s="30">
        <v>0</v>
      </c>
      <c r="Q49" s="30">
        <v>0</v>
      </c>
      <c r="R49" s="30">
        <v>0</v>
      </c>
      <c r="T49" s="30">
        <v>0</v>
      </c>
      <c r="U49" s="30">
        <v>0</v>
      </c>
      <c r="V49" s="30">
        <v>0</v>
      </c>
      <c r="W49" s="30">
        <v>0</v>
      </c>
      <c r="X49" s="30">
        <v>0</v>
      </c>
    </row>
    <row r="50" spans="1:24" x14ac:dyDescent="0.25">
      <c r="A50" s="10" t="s">
        <v>25</v>
      </c>
      <c r="B50" s="30">
        <v>6</v>
      </c>
      <c r="C50" s="30">
        <v>6</v>
      </c>
      <c r="D50" s="30">
        <v>6</v>
      </c>
      <c r="E50" s="30">
        <v>6</v>
      </c>
      <c r="F50" s="30">
        <v>6</v>
      </c>
      <c r="H50" s="30">
        <v>7</v>
      </c>
      <c r="I50" s="30">
        <v>7</v>
      </c>
      <c r="J50" s="30">
        <v>7</v>
      </c>
      <c r="K50" s="30">
        <v>7</v>
      </c>
      <c r="L50" s="30">
        <v>7</v>
      </c>
      <c r="N50" s="30">
        <v>8</v>
      </c>
      <c r="O50" s="30">
        <v>8</v>
      </c>
      <c r="P50" s="30">
        <v>8</v>
      </c>
      <c r="Q50" s="30">
        <v>8</v>
      </c>
      <c r="R50" s="30">
        <v>8</v>
      </c>
      <c r="T50" s="30">
        <v>12</v>
      </c>
      <c r="U50" s="30">
        <v>12</v>
      </c>
      <c r="V50" s="30">
        <v>12</v>
      </c>
      <c r="W50" s="30">
        <v>12</v>
      </c>
      <c r="X50" s="30">
        <v>12</v>
      </c>
    </row>
    <row r="51" spans="1:24" x14ac:dyDescent="0.25">
      <c r="A51" s="10" t="s">
        <v>64</v>
      </c>
      <c r="B51" s="30">
        <v>18844.804</v>
      </c>
      <c r="C51" s="30">
        <v>18844.804</v>
      </c>
      <c r="D51" s="30">
        <v>18844.804</v>
      </c>
      <c r="E51" s="30">
        <v>18844.804</v>
      </c>
      <c r="F51" s="30">
        <v>18844.804</v>
      </c>
      <c r="H51" s="30">
        <v>12098.834000000001</v>
      </c>
      <c r="I51" s="30">
        <v>12098.834000000001</v>
      </c>
      <c r="J51" s="30">
        <v>12098.834000000001</v>
      </c>
      <c r="K51" s="30">
        <v>12098.834000000001</v>
      </c>
      <c r="L51" s="30">
        <v>12098.834000000001</v>
      </c>
      <c r="N51" s="30">
        <v>10834.472</v>
      </c>
      <c r="O51" s="30">
        <v>10834.472</v>
      </c>
      <c r="P51" s="30">
        <v>10834.472</v>
      </c>
      <c r="Q51" s="30">
        <v>10834.472</v>
      </c>
      <c r="R51" s="30">
        <v>10834.472</v>
      </c>
      <c r="T51" s="30">
        <v>7655.7800000000007</v>
      </c>
      <c r="U51" s="30">
        <v>7655.7800000000007</v>
      </c>
      <c r="V51" s="30">
        <v>7655.7800000000007</v>
      </c>
      <c r="W51" s="30">
        <v>7655.7800000000007</v>
      </c>
      <c r="X51" s="30">
        <v>7655.7800000000007</v>
      </c>
    </row>
    <row r="52" spans="1:24" x14ac:dyDescent="0.25">
      <c r="A52" s="10" t="s">
        <v>65</v>
      </c>
      <c r="B52" s="30">
        <v>3208.7287928982182</v>
      </c>
      <c r="C52" s="30">
        <v>3208.7287928982182</v>
      </c>
      <c r="D52" s="30">
        <v>3208.7287928982182</v>
      </c>
      <c r="E52" s="30">
        <v>3208.7287928982182</v>
      </c>
      <c r="F52" s="30">
        <v>3208.7287928982182</v>
      </c>
      <c r="H52" s="30">
        <v>2060.083883934049</v>
      </c>
      <c r="I52" s="30">
        <v>2060.083883934049</v>
      </c>
      <c r="J52" s="30">
        <v>2060.083883934049</v>
      </c>
      <c r="K52" s="30">
        <v>2060.083883934049</v>
      </c>
      <c r="L52" s="30">
        <v>2060.083883934049</v>
      </c>
      <c r="N52" s="30">
        <v>1844.799354891117</v>
      </c>
      <c r="O52" s="30">
        <v>1844.799354891117</v>
      </c>
      <c r="P52" s="30">
        <v>1844.799354891117</v>
      </c>
      <c r="Q52" s="30">
        <v>1844.799354891117</v>
      </c>
      <c r="R52" s="30">
        <v>1844.799354891117</v>
      </c>
      <c r="T52" s="30">
        <v>1303.559417126032</v>
      </c>
      <c r="U52" s="30">
        <v>1303.559417126032</v>
      </c>
      <c r="V52" s="30">
        <v>1303.559417126032</v>
      </c>
      <c r="W52" s="30">
        <v>1303.559417126032</v>
      </c>
      <c r="X52" s="30">
        <v>1303.559417126032</v>
      </c>
    </row>
    <row r="53" spans="1:24" x14ac:dyDescent="0.25">
      <c r="A53" s="10" t="s">
        <v>66</v>
      </c>
      <c r="B53" s="30">
        <v>0</v>
      </c>
      <c r="C53" s="30">
        <v>0</v>
      </c>
      <c r="D53" s="30">
        <v>0</v>
      </c>
      <c r="E53" s="30">
        <v>0</v>
      </c>
      <c r="F53" s="30">
        <v>0</v>
      </c>
      <c r="H53" s="30">
        <v>0</v>
      </c>
      <c r="I53" s="30">
        <v>0</v>
      </c>
      <c r="J53" s="30">
        <v>0</v>
      </c>
      <c r="K53" s="30">
        <v>0</v>
      </c>
      <c r="L53" s="30">
        <v>0</v>
      </c>
      <c r="N53" s="30">
        <v>0</v>
      </c>
      <c r="O53" s="30">
        <v>0</v>
      </c>
      <c r="P53" s="30">
        <v>0</v>
      </c>
      <c r="Q53" s="30">
        <v>0</v>
      </c>
      <c r="R53" s="30">
        <v>0</v>
      </c>
      <c r="T53" s="30">
        <v>0</v>
      </c>
      <c r="U53" s="30">
        <v>0</v>
      </c>
      <c r="V53" s="30">
        <v>0</v>
      </c>
      <c r="W53" s="30">
        <v>0</v>
      </c>
      <c r="X53" s="30">
        <v>0</v>
      </c>
    </row>
    <row r="54" spans="1:24" x14ac:dyDescent="0.25">
      <c r="A54" s="10" t="s">
        <v>67</v>
      </c>
      <c r="B54" s="30">
        <v>0</v>
      </c>
      <c r="C54" s="30">
        <v>0</v>
      </c>
      <c r="D54" s="30">
        <v>0</v>
      </c>
      <c r="E54" s="30">
        <v>0</v>
      </c>
      <c r="F54" s="30">
        <v>0</v>
      </c>
      <c r="H54" s="30">
        <v>0</v>
      </c>
      <c r="I54" s="30">
        <v>0</v>
      </c>
      <c r="J54" s="30">
        <v>0</v>
      </c>
      <c r="K54" s="30">
        <v>0</v>
      </c>
      <c r="L54" s="30">
        <v>0</v>
      </c>
      <c r="N54" s="30">
        <v>0</v>
      </c>
      <c r="O54" s="30">
        <v>0</v>
      </c>
      <c r="P54" s="30">
        <v>0</v>
      </c>
      <c r="Q54" s="30">
        <v>0</v>
      </c>
      <c r="R54" s="30">
        <v>0</v>
      </c>
      <c r="T54" s="30">
        <v>0</v>
      </c>
      <c r="U54" s="30">
        <v>0</v>
      </c>
      <c r="V54" s="30">
        <v>0</v>
      </c>
      <c r="W54" s="30">
        <v>0</v>
      </c>
      <c r="X54" s="30">
        <v>0</v>
      </c>
    </row>
    <row r="55" spans="1:24" x14ac:dyDescent="0.25">
      <c r="A55" s="10" t="s">
        <v>68</v>
      </c>
      <c r="B55" s="30">
        <v>4156.62</v>
      </c>
      <c r="C55" s="30">
        <v>4156.62</v>
      </c>
      <c r="D55" s="30">
        <v>4156.62</v>
      </c>
      <c r="E55" s="30">
        <v>4156.62</v>
      </c>
      <c r="F55" s="30">
        <v>4156.62</v>
      </c>
      <c r="H55" s="30">
        <v>4849.3899999999994</v>
      </c>
      <c r="I55" s="30">
        <v>4849.3899999999994</v>
      </c>
      <c r="J55" s="30">
        <v>4849.3899999999994</v>
      </c>
      <c r="K55" s="30">
        <v>4849.3899999999994</v>
      </c>
      <c r="L55" s="30">
        <v>4849.3899999999994</v>
      </c>
      <c r="N55" s="30">
        <v>5542.16</v>
      </c>
      <c r="O55" s="30">
        <v>5542.16</v>
      </c>
      <c r="P55" s="30">
        <v>5542.16</v>
      </c>
      <c r="Q55" s="30">
        <v>5542.16</v>
      </c>
      <c r="R55" s="30">
        <v>5542.16</v>
      </c>
      <c r="T55" s="30">
        <v>8313.24</v>
      </c>
      <c r="U55" s="30">
        <v>8313.24</v>
      </c>
      <c r="V55" s="30">
        <v>8313.24</v>
      </c>
      <c r="W55" s="30">
        <v>8313.24</v>
      </c>
      <c r="X55" s="30">
        <v>8313.24</v>
      </c>
    </row>
    <row r="56" spans="1:24" x14ac:dyDescent="0.25">
      <c r="A56" s="10" t="s">
        <v>69</v>
      </c>
      <c r="B56" s="30">
        <v>1277.0345580000001</v>
      </c>
      <c r="C56" s="30">
        <v>1277.0345580000001</v>
      </c>
      <c r="D56" s="30">
        <v>1277.0345580000001</v>
      </c>
      <c r="E56" s="30">
        <v>1277.0345580000001</v>
      </c>
      <c r="F56" s="30">
        <v>1277.0345580000001</v>
      </c>
      <c r="H56" s="30">
        <v>1489.8736510000001</v>
      </c>
      <c r="I56" s="30">
        <v>1489.8736510000001</v>
      </c>
      <c r="J56" s="30">
        <v>1489.8736510000001</v>
      </c>
      <c r="K56" s="30">
        <v>1489.8736510000001</v>
      </c>
      <c r="L56" s="30">
        <v>1489.8736510000001</v>
      </c>
      <c r="N56" s="30">
        <v>1702.7127439999999</v>
      </c>
      <c r="O56" s="30">
        <v>1702.7127439999999</v>
      </c>
      <c r="P56" s="30">
        <v>1702.7127439999999</v>
      </c>
      <c r="Q56" s="30">
        <v>1702.7127439999999</v>
      </c>
      <c r="R56" s="30">
        <v>1702.7127439999999</v>
      </c>
      <c r="T56" s="30">
        <v>2554.0691160000001</v>
      </c>
      <c r="U56" s="30">
        <v>2554.0691160000001</v>
      </c>
      <c r="V56" s="30">
        <v>2554.0691160000001</v>
      </c>
      <c r="W56" s="30">
        <v>2554.0691160000001</v>
      </c>
      <c r="X56" s="30">
        <v>2554.0691160000001</v>
      </c>
    </row>
    <row r="57" spans="1:24" x14ac:dyDescent="0.25">
      <c r="A57" s="10" t="s">
        <v>70</v>
      </c>
      <c r="B57" s="30">
        <v>1800.8570472615099</v>
      </c>
      <c r="C57" s="30">
        <v>1607.9200908858541</v>
      </c>
      <c r="D57" s="30">
        <v>1414.9831345101729</v>
      </c>
      <c r="E57" s="30">
        <v>1222.04617813449</v>
      </c>
      <c r="F57" s="30">
        <v>1029.109216317192</v>
      </c>
      <c r="H57" s="30">
        <v>2561.32218146882</v>
      </c>
      <c r="I57" s="30">
        <v>2368.3137537257239</v>
      </c>
      <c r="J57" s="30">
        <v>2175.305325982627</v>
      </c>
      <c r="K57" s="30">
        <v>1982.296898239523</v>
      </c>
      <c r="L57" s="30">
        <v>1789.2884704964169</v>
      </c>
      <c r="N57" s="30">
        <v>2692.4516434998882</v>
      </c>
      <c r="O57" s="30">
        <v>2499.4432157567771</v>
      </c>
      <c r="P57" s="30">
        <v>2306.4347880136661</v>
      </c>
      <c r="Q57" s="30">
        <v>2113.42636027055</v>
      </c>
      <c r="R57" s="30">
        <v>1920.4179325274331</v>
      </c>
      <c r="T57" s="30">
        <v>3105.051337327991</v>
      </c>
      <c r="U57" s="30">
        <v>2911.9714382174589</v>
      </c>
      <c r="V57" s="30">
        <v>2718.8915391069272</v>
      </c>
      <c r="W57" s="30">
        <v>2525.8116399963992</v>
      </c>
      <c r="X57" s="30">
        <v>2332.7317408858689</v>
      </c>
    </row>
    <row r="58" spans="1:24" x14ac:dyDescent="0.25">
      <c r="A58" s="10" t="s">
        <v>10</v>
      </c>
      <c r="B58" s="30">
        <v>42765.830489030668</v>
      </c>
      <c r="C58" s="30">
        <v>38184.062500295579</v>
      </c>
      <c r="D58" s="30">
        <v>33602.29451155987</v>
      </c>
      <c r="E58" s="30">
        <v>29020.526522824119</v>
      </c>
      <c r="F58" s="30">
        <v>24438.758404863682</v>
      </c>
      <c r="H58" s="30">
        <v>60824.966871778292</v>
      </c>
      <c r="I58" s="30">
        <v>56241.501617627582</v>
      </c>
      <c r="J58" s="30">
        <v>51658.036363476873</v>
      </c>
      <c r="K58" s="30">
        <v>47074.571109325952</v>
      </c>
      <c r="L58" s="30">
        <v>42491.105855175017</v>
      </c>
      <c r="N58" s="30">
        <v>63938.962151895626</v>
      </c>
      <c r="O58" s="30">
        <v>59355.496897744582</v>
      </c>
      <c r="P58" s="30">
        <v>54772.031643593509</v>
      </c>
      <c r="Q58" s="30">
        <v>50188.566389442349</v>
      </c>
      <c r="R58" s="30">
        <v>45605.101135291137</v>
      </c>
      <c r="T58" s="30">
        <v>73737.168285420194</v>
      </c>
      <c r="U58" s="30">
        <v>69152.005765853974</v>
      </c>
      <c r="V58" s="30">
        <v>64566.843246287761</v>
      </c>
      <c r="W58" s="30">
        <v>59981.68072672165</v>
      </c>
      <c r="X58" s="30">
        <v>55396.518207155466</v>
      </c>
    </row>
    <row r="59" spans="1:24" x14ac:dyDescent="0.25">
      <c r="A59" s="10" t="s">
        <v>26</v>
      </c>
      <c r="B59" s="30">
        <v>72055.399999999994</v>
      </c>
      <c r="C59" s="30">
        <v>67280.5</v>
      </c>
      <c r="D59" s="30">
        <v>62505.599999999999</v>
      </c>
      <c r="E59" s="30">
        <v>57730.7</v>
      </c>
      <c r="F59" s="30">
        <v>52955.9</v>
      </c>
      <c r="H59" s="30">
        <v>83886.7</v>
      </c>
      <c r="I59" s="30">
        <v>79110</v>
      </c>
      <c r="J59" s="30">
        <v>74333.399999999994</v>
      </c>
      <c r="K59" s="30">
        <v>69556.7</v>
      </c>
      <c r="L59" s="30">
        <v>64780</v>
      </c>
      <c r="N59" s="30">
        <v>86557.8</v>
      </c>
      <c r="O59" s="30">
        <v>81781.2</v>
      </c>
      <c r="P59" s="30">
        <v>77004.5</v>
      </c>
      <c r="Q59" s="30">
        <v>72227.899999999994</v>
      </c>
      <c r="R59" s="30">
        <v>67451.199999999997</v>
      </c>
      <c r="T59" s="30">
        <v>96671.4</v>
      </c>
      <c r="U59" s="30">
        <v>91893</v>
      </c>
      <c r="V59" s="30">
        <v>87114.5</v>
      </c>
      <c r="W59" s="30">
        <v>82336.100000000006</v>
      </c>
      <c r="X59" s="30">
        <v>77557.7</v>
      </c>
    </row>
    <row r="61" spans="1:24" x14ac:dyDescent="0.25">
      <c r="A61" s="10" t="s">
        <v>147</v>
      </c>
      <c r="B61" s="10">
        <v>100</v>
      </c>
      <c r="C61" s="10">
        <v>95</v>
      </c>
      <c r="D61" s="10">
        <v>90</v>
      </c>
      <c r="E61" s="10">
        <v>85</v>
      </c>
      <c r="F61" s="10">
        <v>80</v>
      </c>
      <c r="G61" s="10" t="s">
        <v>148</v>
      </c>
      <c r="H61" s="10">
        <v>100</v>
      </c>
      <c r="I61" s="10">
        <v>95</v>
      </c>
      <c r="J61" s="10">
        <v>90</v>
      </c>
      <c r="K61" s="10">
        <v>85</v>
      </c>
      <c r="L61" s="10">
        <v>80</v>
      </c>
      <c r="M61" s="10" t="s">
        <v>149</v>
      </c>
      <c r="N61" s="10">
        <v>100</v>
      </c>
      <c r="O61" s="10">
        <v>95</v>
      </c>
      <c r="P61" s="10">
        <v>90</v>
      </c>
      <c r="Q61" s="10">
        <v>85</v>
      </c>
      <c r="R61" s="10">
        <v>80</v>
      </c>
      <c r="S61" s="10" t="s">
        <v>150</v>
      </c>
      <c r="T61" s="10">
        <v>100</v>
      </c>
      <c r="U61" s="10">
        <v>95</v>
      </c>
      <c r="V61" s="10">
        <v>90</v>
      </c>
      <c r="W61" s="10">
        <v>85</v>
      </c>
      <c r="X61" s="10">
        <v>80</v>
      </c>
    </row>
    <row r="62" spans="1:24" x14ac:dyDescent="0.25">
      <c r="A62" s="10" t="s">
        <v>22</v>
      </c>
      <c r="B62" s="30">
        <v>27.556999999999999</v>
      </c>
      <c r="C62" s="30">
        <v>16.558</v>
      </c>
      <c r="D62" s="30">
        <v>15.432</v>
      </c>
      <c r="E62" s="30">
        <v>14.471</v>
      </c>
      <c r="F62" s="30">
        <v>13.548999999999999</v>
      </c>
      <c r="H62" s="30">
        <v>27.913</v>
      </c>
      <c r="I62" s="30">
        <v>17.257999999999999</v>
      </c>
      <c r="J62" s="30">
        <v>16.222000000000001</v>
      </c>
      <c r="K62" s="30">
        <v>15.265000000000001</v>
      </c>
      <c r="L62" s="30">
        <v>14.284000000000001</v>
      </c>
      <c r="N62" s="30">
        <v>29.071000000000002</v>
      </c>
      <c r="O62" s="30">
        <v>17.405999999999999</v>
      </c>
      <c r="P62" s="30">
        <v>16.353999999999999</v>
      </c>
      <c r="Q62" s="30">
        <v>15.375999999999999</v>
      </c>
      <c r="R62" s="30">
        <v>14.394</v>
      </c>
      <c r="T62" s="30">
        <v>29.948</v>
      </c>
      <c r="U62" s="30">
        <v>18.045000000000002</v>
      </c>
      <c r="V62" s="30">
        <v>16.891999999999999</v>
      </c>
      <c r="W62" s="30">
        <v>15.802</v>
      </c>
      <c r="X62" s="30">
        <v>14.808999999999999</v>
      </c>
    </row>
    <row r="63" spans="1:24" x14ac:dyDescent="0.25">
      <c r="A63" s="10" t="s">
        <v>23</v>
      </c>
      <c r="B63" s="30">
        <v>4.76</v>
      </c>
      <c r="C63" s="30">
        <v>4.1740000000000004</v>
      </c>
      <c r="D63" s="30">
        <v>3.1360000000000001</v>
      </c>
      <c r="E63" s="30">
        <v>2.508</v>
      </c>
      <c r="F63" s="30">
        <v>2.056</v>
      </c>
      <c r="H63" s="30">
        <v>5.71</v>
      </c>
      <c r="I63" s="30">
        <v>5.0670000000000002</v>
      </c>
      <c r="J63" s="30">
        <v>4.4119999999999999</v>
      </c>
      <c r="K63" s="30">
        <v>4.0359999999999996</v>
      </c>
      <c r="L63" s="30">
        <v>3.6509999999999998</v>
      </c>
      <c r="N63" s="30">
        <v>6.78</v>
      </c>
      <c r="O63" s="30">
        <v>5.8280000000000003</v>
      </c>
      <c r="P63" s="30">
        <v>4.9290000000000003</v>
      </c>
      <c r="Q63" s="30">
        <v>4.2309999999999999</v>
      </c>
      <c r="R63" s="30">
        <v>3.8530000000000002</v>
      </c>
      <c r="T63" s="30">
        <v>10.62</v>
      </c>
      <c r="U63" s="30">
        <v>9.1709999999999994</v>
      </c>
      <c r="V63" s="30">
        <v>7.4550000000000001</v>
      </c>
      <c r="W63" s="30">
        <v>6.4580000000000002</v>
      </c>
      <c r="X63" s="30">
        <v>5.5449999999999999</v>
      </c>
    </row>
    <row r="64" spans="1:24" x14ac:dyDescent="0.25">
      <c r="A64" s="10" t="s">
        <v>24</v>
      </c>
      <c r="B64" s="30">
        <v>30.103999999999999</v>
      </c>
      <c r="C64" s="30">
        <v>27.338000000000001</v>
      </c>
      <c r="D64" s="30">
        <v>23.96</v>
      </c>
      <c r="E64" s="30">
        <v>20.413</v>
      </c>
      <c r="F64" s="30">
        <v>16.779</v>
      </c>
      <c r="H64" s="30">
        <v>48.96</v>
      </c>
      <c r="I64" s="30">
        <v>44.012999999999998</v>
      </c>
      <c r="J64" s="30">
        <v>40.512999999999998</v>
      </c>
      <c r="K64" s="30">
        <v>36.618000000000002</v>
      </c>
      <c r="L64" s="30">
        <v>32.808999999999997</v>
      </c>
      <c r="N64" s="30">
        <v>48.58</v>
      </c>
      <c r="O64" s="30">
        <v>45.923999999999999</v>
      </c>
      <c r="P64" s="30">
        <v>42.326999999999998</v>
      </c>
      <c r="Q64" s="30">
        <v>38.741</v>
      </c>
      <c r="R64" s="30">
        <v>34.923000000000002</v>
      </c>
      <c r="T64" s="30">
        <v>56.058999999999997</v>
      </c>
      <c r="U64" s="30">
        <v>53.347999999999999</v>
      </c>
      <c r="V64" s="30">
        <v>49.658999999999999</v>
      </c>
      <c r="W64" s="30">
        <v>45.997999999999998</v>
      </c>
      <c r="X64" s="30">
        <v>42.256999999999998</v>
      </c>
    </row>
    <row r="65" spans="1:24" x14ac:dyDescent="0.25">
      <c r="A65" s="10" t="s">
        <v>25</v>
      </c>
      <c r="B65" s="30">
        <v>0</v>
      </c>
      <c r="C65" s="30">
        <v>0</v>
      </c>
      <c r="D65" s="30">
        <v>0</v>
      </c>
      <c r="E65" s="30">
        <v>0</v>
      </c>
      <c r="F65" s="30">
        <v>0</v>
      </c>
      <c r="H65" s="30">
        <v>0</v>
      </c>
      <c r="I65" s="30">
        <v>0</v>
      </c>
      <c r="J65" s="30">
        <v>0</v>
      </c>
      <c r="K65" s="30">
        <v>0</v>
      </c>
      <c r="L65" s="30">
        <v>0</v>
      </c>
      <c r="N65" s="30">
        <v>0</v>
      </c>
      <c r="O65" s="30">
        <v>0</v>
      </c>
      <c r="P65" s="30">
        <v>0</v>
      </c>
      <c r="Q65" s="30">
        <v>0</v>
      </c>
      <c r="R65" s="30">
        <v>0</v>
      </c>
      <c r="T65" s="30">
        <v>0</v>
      </c>
      <c r="U65" s="30">
        <v>0</v>
      </c>
      <c r="V65" s="30">
        <v>0</v>
      </c>
      <c r="W65" s="30">
        <v>0</v>
      </c>
      <c r="X65" s="30">
        <v>0</v>
      </c>
    </row>
    <row r="66" spans="1:24" x14ac:dyDescent="0.25">
      <c r="A66" s="10" t="s">
        <v>64</v>
      </c>
      <c r="B66" s="30">
        <v>60624.52</v>
      </c>
      <c r="C66" s="30">
        <v>36427.379999999997</v>
      </c>
      <c r="D66" s="30">
        <v>33951.06</v>
      </c>
      <c r="E66" s="30">
        <v>31835.98</v>
      </c>
      <c r="F66" s="30">
        <v>29808.240000000002</v>
      </c>
      <c r="H66" s="30">
        <v>61409.04</v>
      </c>
      <c r="I66" s="30">
        <v>37967.82</v>
      </c>
      <c r="J66" s="30">
        <v>35688.839999999997</v>
      </c>
      <c r="K66" s="30">
        <v>33582.120000000003</v>
      </c>
      <c r="L66" s="30">
        <v>31423.7</v>
      </c>
      <c r="N66" s="30">
        <v>63955.32</v>
      </c>
      <c r="O66" s="30">
        <v>38292.32</v>
      </c>
      <c r="P66" s="30">
        <v>35979.019999999997</v>
      </c>
      <c r="Q66" s="30">
        <v>33826.32</v>
      </c>
      <c r="R66" s="30">
        <v>31667.46</v>
      </c>
      <c r="T66" s="30">
        <v>65886.48</v>
      </c>
      <c r="U66" s="30">
        <v>39698.120000000003</v>
      </c>
      <c r="V66" s="30">
        <v>37162.400000000001</v>
      </c>
      <c r="W66" s="30">
        <v>34764.839999999997</v>
      </c>
      <c r="X66" s="30">
        <v>32580.240000000002</v>
      </c>
    </row>
    <row r="67" spans="1:24" x14ac:dyDescent="0.25">
      <c r="A67" s="10" t="s">
        <v>65</v>
      </c>
      <c r="B67" s="30">
        <v>10322.61428028829</v>
      </c>
      <c r="C67" s="30">
        <v>6202.5364156530723</v>
      </c>
      <c r="D67" s="30">
        <v>5780.8902534308654</v>
      </c>
      <c r="E67" s="30">
        <v>5420.7528863729121</v>
      </c>
      <c r="F67" s="30">
        <v>5075.4870124210574</v>
      </c>
      <c r="H67" s="30">
        <v>10456.19550048058</v>
      </c>
      <c r="I67" s="30">
        <v>6464.8290975898071</v>
      </c>
      <c r="J67" s="30">
        <v>6076.7842686576969</v>
      </c>
      <c r="K67" s="30">
        <v>5718.0703694537278</v>
      </c>
      <c r="L67" s="30">
        <v>5350.5534453632808</v>
      </c>
      <c r="N67" s="30">
        <v>10889.75384105981</v>
      </c>
      <c r="O67" s="30">
        <v>6520.0821261326082</v>
      </c>
      <c r="P67" s="30">
        <v>6126.1935870630878</v>
      </c>
      <c r="Q67" s="30">
        <v>5759.6506146622078</v>
      </c>
      <c r="R67" s="30">
        <v>5392.0587712110246</v>
      </c>
      <c r="T67" s="30">
        <v>11218.574915330109</v>
      </c>
      <c r="U67" s="30">
        <v>6759.4494836841286</v>
      </c>
      <c r="V67" s="30">
        <v>6327.6892077625598</v>
      </c>
      <c r="W67" s="30">
        <v>5919.453611112096</v>
      </c>
      <c r="X67" s="30">
        <v>5547.4789850578572</v>
      </c>
    </row>
    <row r="68" spans="1:24" x14ac:dyDescent="0.25">
      <c r="A68" s="10" t="s">
        <v>66</v>
      </c>
      <c r="B68" s="30">
        <v>33133.271861399997</v>
      </c>
      <c r="C68" s="30">
        <v>29879.684970513001</v>
      </c>
      <c r="D68" s="30">
        <v>25450.382899301399</v>
      </c>
      <c r="E68" s="30">
        <v>21452.292809951399</v>
      </c>
      <c r="F68" s="30">
        <v>17625.2024088086</v>
      </c>
      <c r="H68" s="30">
        <v>51021.732427400013</v>
      </c>
      <c r="I68" s="30">
        <v>45772.494317353798</v>
      </c>
      <c r="J68" s="30">
        <v>41776.6800596904</v>
      </c>
      <c r="K68" s="30">
        <v>37829.431311922403</v>
      </c>
      <c r="L68" s="30">
        <v>33942.767536888998</v>
      </c>
      <c r="N68" s="30">
        <v>52197.250111200003</v>
      </c>
      <c r="O68" s="30">
        <v>48523.457461508202</v>
      </c>
      <c r="P68" s="30">
        <v>44098.425847592</v>
      </c>
      <c r="Q68" s="30">
        <v>39967.688375027603</v>
      </c>
      <c r="R68" s="30">
        <v>36083.4869407886</v>
      </c>
      <c r="T68" s="30">
        <v>64176.846115799999</v>
      </c>
      <c r="U68" s="30">
        <v>59753.963632737403</v>
      </c>
      <c r="V68" s="30">
        <v>54096.311752858201</v>
      </c>
      <c r="W68" s="30">
        <v>49477.144151134402</v>
      </c>
      <c r="X68" s="30">
        <v>44905.5619122516</v>
      </c>
    </row>
    <row r="69" spans="1:24" x14ac:dyDescent="0.25">
      <c r="A69" s="10" t="s">
        <v>67</v>
      </c>
      <c r="B69" s="30">
        <v>7688.7952074975601</v>
      </c>
      <c r="C69" s="30">
        <v>6982.2630679384802</v>
      </c>
      <c r="D69" s="30">
        <v>6119.5751426271599</v>
      </c>
      <c r="E69" s="30">
        <v>5213.595745799641</v>
      </c>
      <c r="F69" s="30">
        <v>4285.5236511187204</v>
      </c>
      <c r="H69" s="30">
        <v>12504.773473318321</v>
      </c>
      <c r="I69" s="30">
        <v>11241.2244002508</v>
      </c>
      <c r="J69" s="30">
        <v>10347.19804688616</v>
      </c>
      <c r="K69" s="30">
        <v>9352.46474827764</v>
      </c>
      <c r="L69" s="30">
        <v>8379.5942813020793</v>
      </c>
      <c r="N69" s="30">
        <v>12407.71884691032</v>
      </c>
      <c r="O69" s="30">
        <v>11729.40917108304</v>
      </c>
      <c r="P69" s="30">
        <v>10810.58280660204</v>
      </c>
      <c r="Q69" s="30">
        <v>9894.7957843690801</v>
      </c>
      <c r="R69" s="30">
        <v>8919.7032772626007</v>
      </c>
      <c r="T69" s="30">
        <v>14317.983760840199</v>
      </c>
      <c r="U69" s="30">
        <v>13625.499001419121</v>
      </c>
      <c r="V69" s="30">
        <v>12683.251823144399</v>
      </c>
      <c r="W69" s="30">
        <v>11748.2071197768</v>
      </c>
      <c r="X69" s="30">
        <v>10792.678782098879</v>
      </c>
    </row>
    <row r="70" spans="1:24" x14ac:dyDescent="0.25">
      <c r="A70" s="10" t="s">
        <v>68</v>
      </c>
      <c r="B70" s="30">
        <v>0</v>
      </c>
      <c r="C70" s="30">
        <v>0</v>
      </c>
      <c r="D70" s="30">
        <v>0</v>
      </c>
      <c r="E70" s="30">
        <v>0</v>
      </c>
      <c r="F70" s="30">
        <v>0</v>
      </c>
      <c r="H70" s="30">
        <v>0</v>
      </c>
      <c r="I70" s="30">
        <v>0</v>
      </c>
      <c r="J70" s="30">
        <v>0</v>
      </c>
      <c r="K70" s="30">
        <v>0</v>
      </c>
      <c r="L70" s="30">
        <v>0</v>
      </c>
      <c r="N70" s="30">
        <v>0</v>
      </c>
      <c r="O70" s="30">
        <v>0</v>
      </c>
      <c r="P70" s="30">
        <v>0</v>
      </c>
      <c r="Q70" s="30">
        <v>0</v>
      </c>
      <c r="R70" s="30">
        <v>0</v>
      </c>
      <c r="T70" s="30">
        <v>0</v>
      </c>
      <c r="U70" s="30">
        <v>0</v>
      </c>
      <c r="V70" s="30">
        <v>0</v>
      </c>
      <c r="W70" s="30">
        <v>0</v>
      </c>
      <c r="X70" s="30">
        <v>0</v>
      </c>
    </row>
    <row r="71" spans="1:24" x14ac:dyDescent="0.25">
      <c r="A71" s="10" t="s">
        <v>69</v>
      </c>
      <c r="B71" s="30">
        <v>0</v>
      </c>
      <c r="C71" s="30">
        <v>0</v>
      </c>
      <c r="D71" s="30">
        <v>0</v>
      </c>
      <c r="E71" s="30">
        <v>0</v>
      </c>
      <c r="F71" s="30">
        <v>0</v>
      </c>
      <c r="H71" s="30">
        <v>0</v>
      </c>
      <c r="I71" s="30">
        <v>0</v>
      </c>
      <c r="J71" s="30">
        <v>0</v>
      </c>
      <c r="K71" s="30">
        <v>0</v>
      </c>
      <c r="L71" s="30">
        <v>0</v>
      </c>
      <c r="N71" s="30">
        <v>0</v>
      </c>
      <c r="O71" s="30">
        <v>0</v>
      </c>
      <c r="P71" s="30">
        <v>0</v>
      </c>
      <c r="Q71" s="30">
        <v>0</v>
      </c>
      <c r="R71" s="30">
        <v>0</v>
      </c>
      <c r="T71" s="30">
        <v>0</v>
      </c>
      <c r="U71" s="30">
        <v>0</v>
      </c>
      <c r="V71" s="30">
        <v>0</v>
      </c>
      <c r="W71" s="30">
        <v>0</v>
      </c>
      <c r="X71" s="30">
        <v>0</v>
      </c>
    </row>
    <row r="72" spans="1:24" x14ac:dyDescent="0.25">
      <c r="A72" s="10" t="s">
        <v>70</v>
      </c>
      <c r="B72" s="30">
        <v>0</v>
      </c>
      <c r="C72" s="30">
        <v>0</v>
      </c>
      <c r="D72" s="30">
        <v>0</v>
      </c>
      <c r="E72" s="30">
        <v>0</v>
      </c>
      <c r="F72" s="30">
        <v>0</v>
      </c>
      <c r="H72" s="30">
        <v>0</v>
      </c>
      <c r="I72" s="30">
        <v>0</v>
      </c>
      <c r="J72" s="30">
        <v>0</v>
      </c>
      <c r="K72" s="30">
        <v>0</v>
      </c>
      <c r="L72" s="30">
        <v>0</v>
      </c>
      <c r="N72" s="30">
        <v>0</v>
      </c>
      <c r="O72" s="30">
        <v>0</v>
      </c>
      <c r="P72" s="30">
        <v>0</v>
      </c>
      <c r="Q72" s="30">
        <v>0</v>
      </c>
      <c r="R72" s="30">
        <v>0</v>
      </c>
      <c r="T72" s="30">
        <v>0</v>
      </c>
      <c r="U72" s="30">
        <v>0</v>
      </c>
      <c r="V72" s="30">
        <v>0</v>
      </c>
      <c r="W72" s="30">
        <v>0</v>
      </c>
      <c r="X72" s="30">
        <v>0</v>
      </c>
    </row>
    <row r="73" spans="1:24" x14ac:dyDescent="0.25">
      <c r="A73" s="10" t="s">
        <v>10</v>
      </c>
      <c r="B73" s="30">
        <v>0</v>
      </c>
      <c r="C73" s="30">
        <v>0</v>
      </c>
      <c r="D73" s="30">
        <v>0</v>
      </c>
      <c r="E73" s="30">
        <v>0</v>
      </c>
      <c r="F73" s="30">
        <v>0</v>
      </c>
      <c r="H73" s="30">
        <v>0</v>
      </c>
      <c r="I73" s="30">
        <v>0</v>
      </c>
      <c r="J73" s="30">
        <v>0</v>
      </c>
      <c r="K73" s="30">
        <v>0</v>
      </c>
      <c r="L73" s="30">
        <v>0</v>
      </c>
      <c r="N73" s="30">
        <v>0</v>
      </c>
      <c r="O73" s="30">
        <v>0</v>
      </c>
      <c r="P73" s="30">
        <v>0</v>
      </c>
      <c r="Q73" s="30">
        <v>0</v>
      </c>
      <c r="R73" s="30">
        <v>0</v>
      </c>
      <c r="T73" s="30">
        <v>0</v>
      </c>
      <c r="U73" s="30">
        <v>0</v>
      </c>
      <c r="V73" s="30">
        <v>0</v>
      </c>
      <c r="W73" s="30">
        <v>0</v>
      </c>
      <c r="X73" s="30">
        <v>0</v>
      </c>
    </row>
    <row r="74" spans="1:24" x14ac:dyDescent="0.25">
      <c r="A74" s="10" t="s">
        <v>26</v>
      </c>
      <c r="B74" s="30">
        <v>111769</v>
      </c>
      <c r="C74" s="30">
        <v>79492</v>
      </c>
      <c r="D74" s="30">
        <v>71302</v>
      </c>
      <c r="E74" s="30">
        <v>63922.7</v>
      </c>
      <c r="F74" s="30">
        <v>56794.400000000001</v>
      </c>
      <c r="H74" s="30">
        <v>135392</v>
      </c>
      <c r="I74" s="30">
        <v>101447</v>
      </c>
      <c r="J74" s="30">
        <v>93889.600000000006</v>
      </c>
      <c r="K74" s="30">
        <v>86482.1</v>
      </c>
      <c r="L74" s="30">
        <v>79096.7</v>
      </c>
      <c r="N74" s="30">
        <v>139450</v>
      </c>
      <c r="O74" s="30">
        <v>105065</v>
      </c>
      <c r="P74" s="30">
        <v>97014.2</v>
      </c>
      <c r="Q74" s="30">
        <v>89448.5</v>
      </c>
      <c r="R74" s="30">
        <v>82062.7</v>
      </c>
      <c r="T74" s="30">
        <v>155600</v>
      </c>
      <c r="U74" s="30">
        <v>119837</v>
      </c>
      <c r="V74" s="30">
        <v>110270</v>
      </c>
      <c r="W74" s="30">
        <v>101910</v>
      </c>
      <c r="X74" s="30">
        <v>93826.1</v>
      </c>
    </row>
    <row r="76" spans="1:24" x14ac:dyDescent="0.25">
      <c r="A76" s="10" t="s">
        <v>151</v>
      </c>
      <c r="B76" s="10">
        <v>100</v>
      </c>
      <c r="C76" s="10">
        <v>95</v>
      </c>
      <c r="D76" s="10">
        <v>90</v>
      </c>
      <c r="E76" s="10">
        <v>85</v>
      </c>
      <c r="F76" s="10">
        <v>80</v>
      </c>
      <c r="G76" s="10" t="s">
        <v>152</v>
      </c>
      <c r="H76" s="10">
        <v>100</v>
      </c>
      <c r="I76" s="10">
        <v>95</v>
      </c>
      <c r="J76" s="10">
        <v>90</v>
      </c>
      <c r="K76" s="10">
        <v>85</v>
      </c>
      <c r="L76" s="10">
        <v>80</v>
      </c>
      <c r="M76" s="10" t="s">
        <v>153</v>
      </c>
      <c r="N76" s="10">
        <v>100</v>
      </c>
      <c r="O76" s="10">
        <v>95</v>
      </c>
      <c r="P76" s="10">
        <v>90</v>
      </c>
      <c r="Q76" s="10">
        <v>85</v>
      </c>
      <c r="R76" s="10">
        <v>80</v>
      </c>
      <c r="S76" s="10" t="s">
        <v>154</v>
      </c>
      <c r="T76" s="10">
        <v>100</v>
      </c>
      <c r="U76" s="10">
        <v>95</v>
      </c>
      <c r="V76" s="10">
        <v>90</v>
      </c>
      <c r="W76" s="10">
        <v>85</v>
      </c>
      <c r="X76" s="10">
        <v>80</v>
      </c>
    </row>
    <row r="77" spans="1:24" x14ac:dyDescent="0.25">
      <c r="A77" s="10" t="s">
        <v>22</v>
      </c>
      <c r="B77" s="30">
        <v>0</v>
      </c>
      <c r="C77" s="30">
        <v>0</v>
      </c>
      <c r="D77" s="30">
        <v>0</v>
      </c>
      <c r="E77" s="30">
        <v>0</v>
      </c>
      <c r="F77" s="30">
        <v>0</v>
      </c>
      <c r="H77" s="30">
        <v>0</v>
      </c>
      <c r="I77" s="30">
        <v>0</v>
      </c>
      <c r="J77" s="30">
        <v>0</v>
      </c>
      <c r="K77" s="30">
        <v>0</v>
      </c>
      <c r="L77" s="30">
        <v>0</v>
      </c>
      <c r="N77" s="30">
        <v>0</v>
      </c>
      <c r="O77" s="30">
        <v>0</v>
      </c>
      <c r="P77" s="30">
        <v>0</v>
      </c>
      <c r="Q77" s="30">
        <v>0</v>
      </c>
      <c r="R77" s="30">
        <v>0</v>
      </c>
      <c r="T77" s="30">
        <v>0</v>
      </c>
      <c r="U77" s="30">
        <v>0</v>
      </c>
      <c r="V77" s="30">
        <v>0</v>
      </c>
      <c r="W77" s="30">
        <v>0</v>
      </c>
      <c r="X77" s="30">
        <v>0</v>
      </c>
    </row>
    <row r="78" spans="1:24" x14ac:dyDescent="0.25">
      <c r="A78" s="10" t="s">
        <v>23</v>
      </c>
      <c r="B78" s="30">
        <v>0</v>
      </c>
      <c r="C78" s="30">
        <v>0</v>
      </c>
      <c r="D78" s="30">
        <v>0</v>
      </c>
      <c r="E78" s="30">
        <v>0</v>
      </c>
      <c r="F78" s="30">
        <v>0</v>
      </c>
      <c r="H78" s="30">
        <v>0</v>
      </c>
      <c r="I78" s="30">
        <v>0</v>
      </c>
      <c r="J78" s="30">
        <v>0</v>
      </c>
      <c r="K78" s="30">
        <v>0</v>
      </c>
      <c r="L78" s="30">
        <v>0</v>
      </c>
      <c r="N78" s="30">
        <v>0</v>
      </c>
      <c r="O78" s="30">
        <v>0</v>
      </c>
      <c r="P78" s="30">
        <v>0</v>
      </c>
      <c r="Q78" s="30">
        <v>0</v>
      </c>
      <c r="R78" s="30">
        <v>0</v>
      </c>
      <c r="T78" s="30">
        <v>0</v>
      </c>
      <c r="U78" s="30">
        <v>0</v>
      </c>
      <c r="V78" s="30">
        <v>0</v>
      </c>
      <c r="W78" s="30">
        <v>0</v>
      </c>
      <c r="X78" s="30">
        <v>0</v>
      </c>
    </row>
    <row r="79" spans="1:24" x14ac:dyDescent="0.25">
      <c r="A79" s="10" t="s">
        <v>24</v>
      </c>
      <c r="B79" s="30">
        <v>0</v>
      </c>
      <c r="C79" s="30">
        <v>0</v>
      </c>
      <c r="D79" s="30">
        <v>0</v>
      </c>
      <c r="E79" s="30">
        <v>0</v>
      </c>
      <c r="F79" s="30">
        <v>0</v>
      </c>
      <c r="H79" s="30">
        <v>0</v>
      </c>
      <c r="I79" s="30">
        <v>0</v>
      </c>
      <c r="J79" s="30">
        <v>0</v>
      </c>
      <c r="K79" s="30">
        <v>0</v>
      </c>
      <c r="L79" s="30">
        <v>0</v>
      </c>
      <c r="N79" s="30">
        <v>0</v>
      </c>
      <c r="O79" s="30">
        <v>0</v>
      </c>
      <c r="P79" s="30">
        <v>0</v>
      </c>
      <c r="Q79" s="30">
        <v>0</v>
      </c>
      <c r="R79" s="30">
        <v>0</v>
      </c>
      <c r="T79" s="30">
        <v>0</v>
      </c>
      <c r="U79" s="30">
        <v>0</v>
      </c>
      <c r="V79" s="30">
        <v>0</v>
      </c>
      <c r="W79" s="30">
        <v>0</v>
      </c>
      <c r="X79" s="30">
        <v>0</v>
      </c>
    </row>
    <row r="80" spans="1:24" x14ac:dyDescent="0.25">
      <c r="A80" s="10" t="s">
        <v>25</v>
      </c>
      <c r="B80" s="30">
        <v>6</v>
      </c>
      <c r="C80" s="30">
        <v>6</v>
      </c>
      <c r="D80" s="30">
        <v>6</v>
      </c>
      <c r="E80" s="30">
        <v>6</v>
      </c>
      <c r="F80" s="30">
        <v>6</v>
      </c>
      <c r="H80" s="30">
        <v>7</v>
      </c>
      <c r="I80" s="30">
        <v>7</v>
      </c>
      <c r="J80" s="30">
        <v>7</v>
      </c>
      <c r="K80" s="30">
        <v>7</v>
      </c>
      <c r="L80" s="30">
        <v>7</v>
      </c>
      <c r="N80" s="30">
        <v>8</v>
      </c>
      <c r="O80" s="30">
        <v>8</v>
      </c>
      <c r="P80" s="30">
        <v>8</v>
      </c>
      <c r="Q80" s="30">
        <v>8</v>
      </c>
      <c r="R80" s="30">
        <v>8</v>
      </c>
      <c r="T80" s="30">
        <v>12</v>
      </c>
      <c r="U80" s="30">
        <v>12</v>
      </c>
      <c r="V80" s="30">
        <v>12</v>
      </c>
      <c r="W80" s="30">
        <v>12</v>
      </c>
      <c r="X80" s="30">
        <v>12</v>
      </c>
    </row>
    <row r="81" spans="1:24" x14ac:dyDescent="0.25">
      <c r="A81" s="10" t="s">
        <v>64</v>
      </c>
      <c r="B81" s="30">
        <v>0</v>
      </c>
      <c r="C81" s="30">
        <v>0</v>
      </c>
      <c r="D81" s="30">
        <v>0</v>
      </c>
      <c r="E81" s="30">
        <v>0</v>
      </c>
      <c r="F81" s="30">
        <v>0</v>
      </c>
      <c r="H81" s="30">
        <v>0</v>
      </c>
      <c r="I81" s="30">
        <v>0</v>
      </c>
      <c r="J81" s="30">
        <v>0</v>
      </c>
      <c r="K81" s="30">
        <v>0</v>
      </c>
      <c r="L81" s="30">
        <v>0</v>
      </c>
      <c r="N81" s="30">
        <v>0</v>
      </c>
      <c r="O81" s="30">
        <v>0</v>
      </c>
      <c r="P81" s="30">
        <v>0</v>
      </c>
      <c r="Q81" s="30">
        <v>0</v>
      </c>
      <c r="R81" s="30">
        <v>0</v>
      </c>
      <c r="T81" s="30">
        <v>0</v>
      </c>
      <c r="U81" s="30">
        <v>0</v>
      </c>
      <c r="V81" s="30">
        <v>0</v>
      </c>
      <c r="W81" s="30">
        <v>0</v>
      </c>
      <c r="X81" s="30">
        <v>0</v>
      </c>
    </row>
    <row r="82" spans="1:24" x14ac:dyDescent="0.25">
      <c r="A82" s="10" t="s">
        <v>65</v>
      </c>
      <c r="B82" s="30">
        <v>0</v>
      </c>
      <c r="C82" s="30">
        <v>0</v>
      </c>
      <c r="D82" s="30">
        <v>0</v>
      </c>
      <c r="E82" s="30">
        <v>0</v>
      </c>
      <c r="F82" s="30">
        <v>0</v>
      </c>
      <c r="H82" s="30">
        <v>0</v>
      </c>
      <c r="I82" s="30">
        <v>0</v>
      </c>
      <c r="J82" s="30">
        <v>0</v>
      </c>
      <c r="K82" s="30">
        <v>0</v>
      </c>
      <c r="L82" s="30">
        <v>0</v>
      </c>
      <c r="N82" s="30">
        <v>0</v>
      </c>
      <c r="O82" s="30">
        <v>0</v>
      </c>
      <c r="P82" s="30">
        <v>0</v>
      </c>
      <c r="Q82" s="30">
        <v>0</v>
      </c>
      <c r="R82" s="30">
        <v>0</v>
      </c>
      <c r="T82" s="30">
        <v>0</v>
      </c>
      <c r="U82" s="30">
        <v>0</v>
      </c>
      <c r="V82" s="30">
        <v>0</v>
      </c>
      <c r="W82" s="30">
        <v>0</v>
      </c>
      <c r="X82" s="30">
        <v>0</v>
      </c>
    </row>
    <row r="83" spans="1:24" x14ac:dyDescent="0.25">
      <c r="A83" s="10" t="s">
        <v>66</v>
      </c>
      <c r="B83" s="30">
        <v>0</v>
      </c>
      <c r="C83" s="30">
        <v>0</v>
      </c>
      <c r="D83" s="30">
        <v>0</v>
      </c>
      <c r="E83" s="30">
        <v>0</v>
      </c>
      <c r="F83" s="30">
        <v>0</v>
      </c>
      <c r="H83" s="30">
        <v>0</v>
      </c>
      <c r="I83" s="30">
        <v>0</v>
      </c>
      <c r="J83" s="30">
        <v>0</v>
      </c>
      <c r="K83" s="30">
        <v>0</v>
      </c>
      <c r="L83" s="30">
        <v>0</v>
      </c>
      <c r="N83" s="30">
        <v>0</v>
      </c>
      <c r="O83" s="30">
        <v>0</v>
      </c>
      <c r="P83" s="30">
        <v>0</v>
      </c>
      <c r="Q83" s="30">
        <v>0</v>
      </c>
      <c r="R83" s="30">
        <v>0</v>
      </c>
      <c r="T83" s="30">
        <v>0</v>
      </c>
      <c r="U83" s="30">
        <v>0</v>
      </c>
      <c r="V83" s="30">
        <v>0</v>
      </c>
      <c r="W83" s="30">
        <v>0</v>
      </c>
      <c r="X83" s="30">
        <v>0</v>
      </c>
    </row>
    <row r="84" spans="1:24" x14ac:dyDescent="0.25">
      <c r="A84" s="10" t="s">
        <v>67</v>
      </c>
      <c r="B84" s="30">
        <v>0</v>
      </c>
      <c r="C84" s="30">
        <v>0</v>
      </c>
      <c r="D84" s="30">
        <v>0</v>
      </c>
      <c r="E84" s="30">
        <v>0</v>
      </c>
      <c r="F84" s="30">
        <v>0</v>
      </c>
      <c r="H84" s="30">
        <v>0</v>
      </c>
      <c r="I84" s="30">
        <v>0</v>
      </c>
      <c r="J84" s="30">
        <v>0</v>
      </c>
      <c r="K84" s="30">
        <v>0</v>
      </c>
      <c r="L84" s="30">
        <v>0</v>
      </c>
      <c r="N84" s="30">
        <v>0</v>
      </c>
      <c r="O84" s="30">
        <v>0</v>
      </c>
      <c r="P84" s="30">
        <v>0</v>
      </c>
      <c r="Q84" s="30">
        <v>0</v>
      </c>
      <c r="R84" s="30">
        <v>0</v>
      </c>
      <c r="T84" s="30">
        <v>0</v>
      </c>
      <c r="U84" s="30">
        <v>0</v>
      </c>
      <c r="V84" s="30">
        <v>0</v>
      </c>
      <c r="W84" s="30">
        <v>0</v>
      </c>
      <c r="X84" s="30">
        <v>0</v>
      </c>
    </row>
    <row r="85" spans="1:24" x14ac:dyDescent="0.25">
      <c r="A85" s="10" t="s">
        <v>68</v>
      </c>
      <c r="B85" s="30">
        <v>4156.62</v>
      </c>
      <c r="C85" s="30">
        <v>4156.62</v>
      </c>
      <c r="D85" s="30">
        <v>4156.62</v>
      </c>
      <c r="E85" s="30">
        <v>4156.62</v>
      </c>
      <c r="F85" s="30">
        <v>4156.62</v>
      </c>
      <c r="H85" s="30">
        <v>4849.3899999999994</v>
      </c>
      <c r="I85" s="30">
        <v>4849.3899999999994</v>
      </c>
      <c r="J85" s="30">
        <v>4849.3899999999994</v>
      </c>
      <c r="K85" s="30">
        <v>4849.3899999999994</v>
      </c>
      <c r="L85" s="30">
        <v>4849.3899999999994</v>
      </c>
      <c r="N85" s="30">
        <v>5542.16</v>
      </c>
      <c r="O85" s="30">
        <v>5542.16</v>
      </c>
      <c r="P85" s="30">
        <v>5542.16</v>
      </c>
      <c r="Q85" s="30">
        <v>5542.16</v>
      </c>
      <c r="R85" s="30">
        <v>5542.16</v>
      </c>
      <c r="T85" s="30">
        <v>8313.24</v>
      </c>
      <c r="U85" s="30">
        <v>8313.24</v>
      </c>
      <c r="V85" s="30">
        <v>8313.24</v>
      </c>
      <c r="W85" s="30">
        <v>8313.24</v>
      </c>
      <c r="X85" s="30">
        <v>8313.24</v>
      </c>
    </row>
    <row r="86" spans="1:24" x14ac:dyDescent="0.25">
      <c r="A86" s="10" t="s">
        <v>69</v>
      </c>
      <c r="B86" s="30">
        <v>1277.0345580000001</v>
      </c>
      <c r="C86" s="30">
        <v>1277.0345580000001</v>
      </c>
      <c r="D86" s="30">
        <v>1277.0345580000001</v>
      </c>
      <c r="E86" s="30">
        <v>1277.0345580000001</v>
      </c>
      <c r="F86" s="30">
        <v>1277.0345580000001</v>
      </c>
      <c r="H86" s="30">
        <v>1489.8736510000001</v>
      </c>
      <c r="I86" s="30">
        <v>1489.8736510000001</v>
      </c>
      <c r="J86" s="30">
        <v>1489.8736510000001</v>
      </c>
      <c r="K86" s="30">
        <v>1489.8736510000001</v>
      </c>
      <c r="L86" s="30">
        <v>1489.8736510000001</v>
      </c>
      <c r="N86" s="30">
        <v>1702.7127439999999</v>
      </c>
      <c r="O86" s="30">
        <v>1702.7127439999999</v>
      </c>
      <c r="P86" s="30">
        <v>1702.7127439999999</v>
      </c>
      <c r="Q86" s="30">
        <v>1702.7127439999999</v>
      </c>
      <c r="R86" s="30">
        <v>1702.7127439999999</v>
      </c>
      <c r="T86" s="30">
        <v>2554.0691160000001</v>
      </c>
      <c r="U86" s="30">
        <v>2554.0691160000001</v>
      </c>
      <c r="V86" s="30">
        <v>2554.0691160000001</v>
      </c>
      <c r="W86" s="30">
        <v>2554.0691160000001</v>
      </c>
      <c r="X86" s="30">
        <v>2554.0691160000001</v>
      </c>
    </row>
    <row r="87" spans="1:24" x14ac:dyDescent="0.25">
      <c r="A87" s="10" t="s">
        <v>70</v>
      </c>
      <c r="B87" s="30">
        <v>3858.7391275132431</v>
      </c>
      <c r="C87" s="30">
        <v>3665.8021711376141</v>
      </c>
      <c r="D87" s="30">
        <v>3472.8652147619518</v>
      </c>
      <c r="E87" s="30">
        <v>3279.9282583862901</v>
      </c>
      <c r="F87" s="30">
        <v>3086.9913020106392</v>
      </c>
      <c r="H87" s="30">
        <v>3860.1685548619098</v>
      </c>
      <c r="I87" s="30">
        <v>3667.1601271188401</v>
      </c>
      <c r="J87" s="30">
        <v>3474.151699375765</v>
      </c>
      <c r="K87" s="30">
        <v>3281.1432716326808</v>
      </c>
      <c r="L87" s="30">
        <v>3088.1348438895948</v>
      </c>
      <c r="N87" s="30">
        <v>3860.1685548619221</v>
      </c>
      <c r="O87" s="30">
        <v>3667.1601271188342</v>
      </c>
      <c r="P87" s="30">
        <v>3474.1516993757391</v>
      </c>
      <c r="Q87" s="30">
        <v>3281.1432716326431</v>
      </c>
      <c r="R87" s="30">
        <v>3088.1348438895411</v>
      </c>
      <c r="T87" s="30">
        <v>3861.5979822105428</v>
      </c>
      <c r="U87" s="30">
        <v>3668.518083100028</v>
      </c>
      <c r="V87" s="30">
        <v>3475.4381839895</v>
      </c>
      <c r="W87" s="30">
        <v>3282.3582848789788</v>
      </c>
      <c r="X87" s="30">
        <v>3089.2783857684481</v>
      </c>
    </row>
    <row r="88" spans="1:24" x14ac:dyDescent="0.25">
      <c r="A88" s="10" t="s">
        <v>10</v>
      </c>
      <c r="B88" s="30">
        <v>91635.359774705052</v>
      </c>
      <c r="C88" s="30">
        <v>87053.591785970566</v>
      </c>
      <c r="D88" s="30">
        <v>82471.823797235324</v>
      </c>
      <c r="E88" s="30">
        <v>77890.055808500067</v>
      </c>
      <c r="F88" s="30">
        <v>73308.287819765086</v>
      </c>
      <c r="H88" s="30">
        <v>91669.305083013911</v>
      </c>
      <c r="I88" s="30">
        <v>87085.839828863813</v>
      </c>
      <c r="J88" s="30">
        <v>82502.374574713598</v>
      </c>
      <c r="K88" s="30">
        <v>77918.90932056318</v>
      </c>
      <c r="L88" s="30">
        <v>73335.444066412703</v>
      </c>
      <c r="N88" s="30">
        <v>91669.305083014187</v>
      </c>
      <c r="O88" s="30">
        <v>87085.839828863682</v>
      </c>
      <c r="P88" s="30">
        <v>82502.374574712972</v>
      </c>
      <c r="Q88" s="30">
        <v>77918.909320562263</v>
      </c>
      <c r="R88" s="30">
        <v>73335.444066411408</v>
      </c>
      <c r="T88" s="30">
        <v>91703.250391321941</v>
      </c>
      <c r="U88" s="30">
        <v>87118.087871756099</v>
      </c>
      <c r="V88" s="30">
        <v>82532.925352190025</v>
      </c>
      <c r="W88" s="30">
        <v>77947.762832624096</v>
      </c>
      <c r="X88" s="30">
        <v>73362.60031305789</v>
      </c>
    </row>
    <row r="89" spans="1:24" x14ac:dyDescent="0.25">
      <c r="A89" s="10" t="s">
        <v>26</v>
      </c>
      <c r="B89" s="30">
        <v>100931</v>
      </c>
      <c r="C89" s="30">
        <v>96156.3</v>
      </c>
      <c r="D89" s="30">
        <v>91381.4</v>
      </c>
      <c r="E89" s="30">
        <v>86606.6</v>
      </c>
      <c r="F89" s="30">
        <v>81831.7</v>
      </c>
      <c r="H89" s="30">
        <v>101872</v>
      </c>
      <c r="I89" s="30">
        <v>97095.5</v>
      </c>
      <c r="J89" s="30">
        <v>92318.9</v>
      </c>
      <c r="K89" s="30">
        <v>87542.2</v>
      </c>
      <c r="L89" s="30">
        <v>82765.5</v>
      </c>
      <c r="N89" s="30">
        <v>102778</v>
      </c>
      <c r="O89" s="30">
        <v>98001.1</v>
      </c>
      <c r="P89" s="30">
        <v>93224.4</v>
      </c>
      <c r="Q89" s="30">
        <v>88447.8</v>
      </c>
      <c r="R89" s="30">
        <v>83671.100000000006</v>
      </c>
      <c r="T89" s="30">
        <v>106435</v>
      </c>
      <c r="U89" s="30">
        <v>101657</v>
      </c>
      <c r="V89" s="30">
        <v>96878.5</v>
      </c>
      <c r="W89" s="30">
        <v>92100.1</v>
      </c>
      <c r="X89" s="30">
        <v>87321.7</v>
      </c>
    </row>
    <row r="91" spans="1:24" x14ac:dyDescent="0.25">
      <c r="A91" s="10" t="s">
        <v>155</v>
      </c>
      <c r="B91" s="10">
        <v>100</v>
      </c>
      <c r="C91" s="10">
        <v>95</v>
      </c>
      <c r="D91" s="10">
        <v>90</v>
      </c>
      <c r="E91" s="10">
        <v>85</v>
      </c>
      <c r="F91" s="10">
        <v>80</v>
      </c>
      <c r="G91" s="10" t="s">
        <v>156</v>
      </c>
      <c r="H91" s="10">
        <v>100</v>
      </c>
      <c r="I91" s="10">
        <v>95</v>
      </c>
      <c r="J91" s="10">
        <v>90</v>
      </c>
      <c r="K91" s="10">
        <v>85</v>
      </c>
      <c r="L91" s="10">
        <v>80</v>
      </c>
      <c r="M91" s="10" t="s">
        <v>157</v>
      </c>
      <c r="N91" s="10">
        <v>100</v>
      </c>
      <c r="O91" s="10">
        <v>95</v>
      </c>
      <c r="P91" s="10">
        <v>90</v>
      </c>
      <c r="Q91" s="10">
        <v>85</v>
      </c>
      <c r="R91" s="10">
        <v>80</v>
      </c>
      <c r="S91" s="10" t="s">
        <v>158</v>
      </c>
      <c r="T91" s="10">
        <v>100</v>
      </c>
      <c r="U91" s="10">
        <v>95</v>
      </c>
      <c r="V91" s="10">
        <v>90</v>
      </c>
      <c r="W91" s="10">
        <v>85</v>
      </c>
      <c r="X91" s="10">
        <v>80</v>
      </c>
    </row>
    <row r="92" spans="1:24" x14ac:dyDescent="0.25">
      <c r="A92" s="10" t="s">
        <v>22</v>
      </c>
      <c r="B92" s="30">
        <v>8.3119999999999994</v>
      </c>
      <c r="C92" s="30">
        <v>8.3119999999999994</v>
      </c>
      <c r="D92" s="30">
        <v>8.3119999999999994</v>
      </c>
      <c r="E92" s="30">
        <v>8.3119999999999994</v>
      </c>
      <c r="F92" s="30">
        <v>8.3119999999999994</v>
      </c>
      <c r="H92" s="30">
        <v>5.2960000000000003</v>
      </c>
      <c r="I92" s="30">
        <v>5.2960000000000003</v>
      </c>
      <c r="J92" s="30">
        <v>5.2960000000000003</v>
      </c>
      <c r="K92" s="30">
        <v>5.2960000000000003</v>
      </c>
      <c r="L92" s="30">
        <v>5.2960000000000003</v>
      </c>
      <c r="N92" s="30">
        <v>4.7309999999999999</v>
      </c>
      <c r="O92" s="30">
        <v>4.7309999999999999</v>
      </c>
      <c r="P92" s="30">
        <v>4.7309999999999999</v>
      </c>
      <c r="Q92" s="30">
        <v>4.7309999999999999</v>
      </c>
      <c r="R92" s="30">
        <v>4.7309999999999999</v>
      </c>
      <c r="T92" s="30">
        <v>3.2170000000000001</v>
      </c>
      <c r="U92" s="30">
        <v>3.2170000000000001</v>
      </c>
      <c r="V92" s="30">
        <v>3.2170000000000001</v>
      </c>
      <c r="W92" s="30">
        <v>3.2170000000000001</v>
      </c>
      <c r="X92" s="30">
        <v>3.2170000000000001</v>
      </c>
    </row>
    <row r="93" spans="1:24" x14ac:dyDescent="0.25">
      <c r="A93" s="10" t="s">
        <v>23</v>
      </c>
      <c r="B93" s="30">
        <v>0</v>
      </c>
      <c r="C93" s="30">
        <v>0</v>
      </c>
      <c r="D93" s="30">
        <v>0</v>
      </c>
      <c r="E93" s="30">
        <v>0</v>
      </c>
      <c r="F93" s="30">
        <v>0</v>
      </c>
      <c r="H93" s="30">
        <v>0</v>
      </c>
      <c r="I93" s="30">
        <v>0</v>
      </c>
      <c r="J93" s="30">
        <v>0</v>
      </c>
      <c r="K93" s="30">
        <v>0</v>
      </c>
      <c r="L93" s="30">
        <v>0</v>
      </c>
      <c r="N93" s="30">
        <v>0</v>
      </c>
      <c r="O93" s="30">
        <v>0</v>
      </c>
      <c r="P93" s="30">
        <v>0</v>
      </c>
      <c r="Q93" s="30">
        <v>0</v>
      </c>
      <c r="R93" s="30">
        <v>0</v>
      </c>
      <c r="T93" s="30">
        <v>0</v>
      </c>
      <c r="U93" s="30">
        <v>0</v>
      </c>
      <c r="V93" s="30">
        <v>0</v>
      </c>
      <c r="W93" s="30">
        <v>0</v>
      </c>
      <c r="X93" s="30">
        <v>0</v>
      </c>
    </row>
    <row r="94" spans="1:24" x14ac:dyDescent="0.25">
      <c r="A94" s="10" t="s">
        <v>24</v>
      </c>
      <c r="B94" s="30">
        <v>0</v>
      </c>
      <c r="C94" s="30">
        <v>0</v>
      </c>
      <c r="D94" s="30">
        <v>0</v>
      </c>
      <c r="E94" s="30">
        <v>0</v>
      </c>
      <c r="F94" s="30">
        <v>0</v>
      </c>
      <c r="H94" s="30">
        <v>0</v>
      </c>
      <c r="I94" s="30">
        <v>0</v>
      </c>
      <c r="J94" s="30">
        <v>0</v>
      </c>
      <c r="K94" s="30">
        <v>0</v>
      </c>
      <c r="L94" s="30">
        <v>0</v>
      </c>
      <c r="N94" s="30">
        <v>0</v>
      </c>
      <c r="O94" s="30">
        <v>0</v>
      </c>
      <c r="P94" s="30">
        <v>0</v>
      </c>
      <c r="Q94" s="30">
        <v>0</v>
      </c>
      <c r="R94" s="30">
        <v>0</v>
      </c>
      <c r="T94" s="30">
        <v>0</v>
      </c>
      <c r="U94" s="30">
        <v>0</v>
      </c>
      <c r="V94" s="30">
        <v>0</v>
      </c>
      <c r="W94" s="30">
        <v>0</v>
      </c>
      <c r="X94" s="30">
        <v>0</v>
      </c>
    </row>
    <row r="95" spans="1:24" x14ac:dyDescent="0.25">
      <c r="A95" s="10" t="s">
        <v>25</v>
      </c>
      <c r="B95" s="30">
        <v>6</v>
      </c>
      <c r="C95" s="30">
        <v>6</v>
      </c>
      <c r="D95" s="30">
        <v>6</v>
      </c>
      <c r="E95" s="30">
        <v>6</v>
      </c>
      <c r="F95" s="30">
        <v>6</v>
      </c>
      <c r="H95" s="30">
        <v>7</v>
      </c>
      <c r="I95" s="30">
        <v>7</v>
      </c>
      <c r="J95" s="30">
        <v>7</v>
      </c>
      <c r="K95" s="30">
        <v>7</v>
      </c>
      <c r="L95" s="30">
        <v>7</v>
      </c>
      <c r="N95" s="30">
        <v>8</v>
      </c>
      <c r="O95" s="30">
        <v>8</v>
      </c>
      <c r="P95" s="30">
        <v>8</v>
      </c>
      <c r="Q95" s="30">
        <v>8</v>
      </c>
      <c r="R95" s="30">
        <v>8</v>
      </c>
      <c r="T95" s="30">
        <v>12</v>
      </c>
      <c r="U95" s="30">
        <v>12</v>
      </c>
      <c r="V95" s="30">
        <v>12</v>
      </c>
      <c r="W95" s="30">
        <v>12</v>
      </c>
      <c r="X95" s="30">
        <v>12</v>
      </c>
    </row>
    <row r="96" spans="1:24" x14ac:dyDescent="0.25">
      <c r="A96" s="10" t="s">
        <v>64</v>
      </c>
      <c r="B96" s="30">
        <v>18287.28</v>
      </c>
      <c r="C96" s="30">
        <v>18287.28</v>
      </c>
      <c r="D96" s="30">
        <v>18287.28</v>
      </c>
      <c r="E96" s="30">
        <v>18287.28</v>
      </c>
      <c r="F96" s="30">
        <v>18287.28</v>
      </c>
      <c r="H96" s="30">
        <v>11652.146000000001</v>
      </c>
      <c r="I96" s="30">
        <v>11652.146000000001</v>
      </c>
      <c r="J96" s="30">
        <v>11652.146000000001</v>
      </c>
      <c r="K96" s="30">
        <v>11652.146000000001</v>
      </c>
      <c r="L96" s="30">
        <v>11652.146000000001</v>
      </c>
      <c r="N96" s="30">
        <v>10407.364</v>
      </c>
      <c r="O96" s="30">
        <v>10407.364</v>
      </c>
      <c r="P96" s="30">
        <v>10407.364</v>
      </c>
      <c r="Q96" s="30">
        <v>10407.364</v>
      </c>
      <c r="R96" s="30">
        <v>10407.364</v>
      </c>
      <c r="T96" s="30">
        <v>7078.4340000000002</v>
      </c>
      <c r="U96" s="30">
        <v>7078.4340000000002</v>
      </c>
      <c r="V96" s="30">
        <v>7078.4340000000002</v>
      </c>
      <c r="W96" s="30">
        <v>7078.4340000000002</v>
      </c>
      <c r="X96" s="30">
        <v>7078.4340000000002</v>
      </c>
    </row>
    <row r="97" spans="1:24" x14ac:dyDescent="0.25">
      <c r="A97" s="10" t="s">
        <v>65</v>
      </c>
      <c r="B97" s="30">
        <v>3113.7984709096322</v>
      </c>
      <c r="C97" s="30">
        <v>3113.7984709096322</v>
      </c>
      <c r="D97" s="30">
        <v>3113.7984709096322</v>
      </c>
      <c r="E97" s="30">
        <v>3113.7984709096322</v>
      </c>
      <c r="F97" s="30">
        <v>3113.7984709096322</v>
      </c>
      <c r="H97" s="30">
        <v>1984.025748914863</v>
      </c>
      <c r="I97" s="30">
        <v>1984.025748914863</v>
      </c>
      <c r="J97" s="30">
        <v>1984.025748914863</v>
      </c>
      <c r="K97" s="30">
        <v>1984.025748914863</v>
      </c>
      <c r="L97" s="30">
        <v>1984.025748914863</v>
      </c>
      <c r="N97" s="30">
        <v>1772.075131424682</v>
      </c>
      <c r="O97" s="30">
        <v>1772.075131424682</v>
      </c>
      <c r="P97" s="30">
        <v>1772.075131424682</v>
      </c>
      <c r="Q97" s="30">
        <v>1772.075131424682</v>
      </c>
      <c r="R97" s="30">
        <v>1772.075131424682</v>
      </c>
      <c r="T97" s="30">
        <v>1205.2539779362901</v>
      </c>
      <c r="U97" s="30">
        <v>1205.2539779362901</v>
      </c>
      <c r="V97" s="30">
        <v>1205.2539779362901</v>
      </c>
      <c r="W97" s="30">
        <v>1205.2539779362901</v>
      </c>
      <c r="X97" s="30">
        <v>1205.2539779362901</v>
      </c>
    </row>
    <row r="98" spans="1:24" x14ac:dyDescent="0.25">
      <c r="A98" s="10" t="s">
        <v>66</v>
      </c>
      <c r="B98" s="30">
        <v>3.6733554702E-9</v>
      </c>
      <c r="C98" s="30">
        <v>0</v>
      </c>
      <c r="D98" s="30">
        <v>0</v>
      </c>
      <c r="E98" s="30">
        <v>0</v>
      </c>
      <c r="F98" s="30">
        <v>0</v>
      </c>
      <c r="H98" s="30">
        <v>0</v>
      </c>
      <c r="I98" s="30">
        <v>0</v>
      </c>
      <c r="J98" s="30">
        <v>0</v>
      </c>
      <c r="K98" s="30">
        <v>0</v>
      </c>
      <c r="L98" s="30">
        <v>0</v>
      </c>
      <c r="N98" s="30">
        <v>0</v>
      </c>
      <c r="O98" s="30">
        <v>0</v>
      </c>
      <c r="P98" s="30">
        <v>0</v>
      </c>
      <c r="Q98" s="30">
        <v>0</v>
      </c>
      <c r="R98" s="30">
        <v>0</v>
      </c>
      <c r="T98" s="30">
        <v>0</v>
      </c>
      <c r="U98" s="30">
        <v>0</v>
      </c>
      <c r="V98" s="30">
        <v>0</v>
      </c>
      <c r="W98" s="30">
        <v>0</v>
      </c>
      <c r="X98" s="30">
        <v>0</v>
      </c>
    </row>
    <row r="99" spans="1:24" x14ac:dyDescent="0.25">
      <c r="A99" s="10" t="s">
        <v>67</v>
      </c>
      <c r="B99" s="30">
        <v>1.069015844778264E-9</v>
      </c>
      <c r="C99" s="30">
        <v>0</v>
      </c>
      <c r="D99" s="30">
        <v>0</v>
      </c>
      <c r="E99" s="30">
        <v>0</v>
      </c>
      <c r="F99" s="30">
        <v>0</v>
      </c>
      <c r="H99" s="30">
        <v>0</v>
      </c>
      <c r="I99" s="30">
        <v>0</v>
      </c>
      <c r="J99" s="30">
        <v>0</v>
      </c>
      <c r="K99" s="30">
        <v>0</v>
      </c>
      <c r="L99" s="30">
        <v>0</v>
      </c>
      <c r="N99" s="30">
        <v>0</v>
      </c>
      <c r="O99" s="30">
        <v>0</v>
      </c>
      <c r="P99" s="30">
        <v>0</v>
      </c>
      <c r="Q99" s="30">
        <v>0</v>
      </c>
      <c r="R99" s="30">
        <v>0</v>
      </c>
      <c r="T99" s="30">
        <v>0</v>
      </c>
      <c r="U99" s="30">
        <v>0</v>
      </c>
      <c r="V99" s="30">
        <v>0</v>
      </c>
      <c r="W99" s="30">
        <v>0</v>
      </c>
      <c r="X99" s="30">
        <v>0</v>
      </c>
    </row>
    <row r="100" spans="1:24" x14ac:dyDescent="0.25">
      <c r="A100" s="10" t="s">
        <v>68</v>
      </c>
      <c r="B100" s="30">
        <v>4156.62</v>
      </c>
      <c r="C100" s="30">
        <v>4156.62</v>
      </c>
      <c r="D100" s="30">
        <v>4156.62</v>
      </c>
      <c r="E100" s="30">
        <v>4156.62</v>
      </c>
      <c r="F100" s="30">
        <v>4156.62</v>
      </c>
      <c r="H100" s="30">
        <v>4849.3899999999994</v>
      </c>
      <c r="I100" s="30">
        <v>4849.3899999999994</v>
      </c>
      <c r="J100" s="30">
        <v>4849.3899999999994</v>
      </c>
      <c r="K100" s="30">
        <v>4849.3899999999994</v>
      </c>
      <c r="L100" s="30">
        <v>4849.3899999999994</v>
      </c>
      <c r="N100" s="30">
        <v>5542.16</v>
      </c>
      <c r="O100" s="30">
        <v>5542.16</v>
      </c>
      <c r="P100" s="30">
        <v>5542.16</v>
      </c>
      <c r="Q100" s="30">
        <v>5542.16</v>
      </c>
      <c r="R100" s="30">
        <v>5542.16</v>
      </c>
      <c r="T100" s="30">
        <v>8313.24</v>
      </c>
      <c r="U100" s="30">
        <v>8313.24</v>
      </c>
      <c r="V100" s="30">
        <v>8313.24</v>
      </c>
      <c r="W100" s="30">
        <v>8313.24</v>
      </c>
      <c r="X100" s="30">
        <v>8313.24</v>
      </c>
    </row>
    <row r="101" spans="1:24" x14ac:dyDescent="0.25">
      <c r="A101" s="10" t="s">
        <v>69</v>
      </c>
      <c r="B101" s="30">
        <v>1277.0345580000001</v>
      </c>
      <c r="C101" s="30">
        <v>1277.0345580000001</v>
      </c>
      <c r="D101" s="30">
        <v>1277.0345580000001</v>
      </c>
      <c r="E101" s="30">
        <v>1277.0345580000001</v>
      </c>
      <c r="F101" s="30">
        <v>1277.0345580000001</v>
      </c>
      <c r="H101" s="30">
        <v>1489.8736510000001</v>
      </c>
      <c r="I101" s="30">
        <v>1489.8736510000001</v>
      </c>
      <c r="J101" s="30">
        <v>1489.8736510000001</v>
      </c>
      <c r="K101" s="30">
        <v>1489.8736510000001</v>
      </c>
      <c r="L101" s="30">
        <v>1489.8736510000001</v>
      </c>
      <c r="N101" s="30">
        <v>1702.7127439999999</v>
      </c>
      <c r="O101" s="30">
        <v>1702.7127439999999</v>
      </c>
      <c r="P101" s="30">
        <v>1702.7127439999999</v>
      </c>
      <c r="Q101" s="30">
        <v>1702.7127439999999</v>
      </c>
      <c r="R101" s="30">
        <v>1702.7127439999999</v>
      </c>
      <c r="T101" s="30">
        <v>2554.0691160000001</v>
      </c>
      <c r="U101" s="30">
        <v>2554.0691160000001</v>
      </c>
      <c r="V101" s="30">
        <v>2554.0691160000001</v>
      </c>
      <c r="W101" s="30">
        <v>2554.0691160000001</v>
      </c>
      <c r="X101" s="30">
        <v>2554.0691160000001</v>
      </c>
    </row>
    <row r="102" spans="1:24" x14ac:dyDescent="0.25">
      <c r="A102" s="10" t="s">
        <v>70</v>
      </c>
      <c r="B102" s="30">
        <v>1828.774841351121</v>
      </c>
      <c r="C102" s="30">
        <v>1635.837884192227</v>
      </c>
      <c r="D102" s="30">
        <v>1442.900928599799</v>
      </c>
      <c r="E102" s="30">
        <v>1249.963972224115</v>
      </c>
      <c r="F102" s="30">
        <v>1057.027025854421</v>
      </c>
      <c r="H102" s="30">
        <v>2583.5898824744359</v>
      </c>
      <c r="I102" s="30">
        <v>2390.5814547313471</v>
      </c>
      <c r="J102" s="30">
        <v>2197.5730269882488</v>
      </c>
      <c r="K102" s="30">
        <v>2004.56459924515</v>
      </c>
      <c r="L102" s="30">
        <v>1811.5561715020381</v>
      </c>
      <c r="N102" s="30">
        <v>2713.7944257799581</v>
      </c>
      <c r="O102" s="30">
        <v>2520.785998036843</v>
      </c>
      <c r="P102" s="30">
        <v>2327.777570293732</v>
      </c>
      <c r="Q102" s="30">
        <v>2134.7691425506191</v>
      </c>
      <c r="R102" s="30">
        <v>1941.7607148075051</v>
      </c>
      <c r="T102" s="30">
        <v>3133.9437177225018</v>
      </c>
      <c r="U102" s="30">
        <v>2940.8638186119688</v>
      </c>
      <c r="V102" s="30">
        <v>2747.7839195014371</v>
      </c>
      <c r="W102" s="30">
        <v>2554.7040203909041</v>
      </c>
      <c r="X102" s="30">
        <v>2361.624121280372</v>
      </c>
    </row>
    <row r="103" spans="1:24" x14ac:dyDescent="0.25">
      <c r="A103" s="10" t="s">
        <v>10</v>
      </c>
      <c r="B103" s="30">
        <v>38603.38485278705</v>
      </c>
      <c r="C103" s="30">
        <v>34530.702179600332</v>
      </c>
      <c r="D103" s="30">
        <v>30458.01953947997</v>
      </c>
      <c r="E103" s="30">
        <v>26385.336882825952</v>
      </c>
      <c r="F103" s="30">
        <v>22312.654437387169</v>
      </c>
      <c r="H103" s="30">
        <v>54536.683401244642</v>
      </c>
      <c r="I103" s="30">
        <v>50462.492064221929</v>
      </c>
      <c r="J103" s="30">
        <v>46388.300727199072</v>
      </c>
      <c r="K103" s="30">
        <v>42314.109390176163</v>
      </c>
      <c r="L103" s="30">
        <v>38239.918053152942</v>
      </c>
      <c r="N103" s="30">
        <v>57285.155209338292</v>
      </c>
      <c r="O103" s="30">
        <v>53210.963872315042</v>
      </c>
      <c r="P103" s="30">
        <v>49136.772535291857</v>
      </c>
      <c r="Q103" s="30">
        <v>45062.58119826865</v>
      </c>
      <c r="R103" s="30">
        <v>40988.389861245407</v>
      </c>
      <c r="T103" s="30">
        <v>66154.035317346046</v>
      </c>
      <c r="U103" s="30">
        <v>62078.335299953833</v>
      </c>
      <c r="V103" s="30">
        <v>58002.635282561627</v>
      </c>
      <c r="W103" s="30">
        <v>53926.935265169443</v>
      </c>
      <c r="X103" s="30">
        <v>49851.235247777251</v>
      </c>
    </row>
    <row r="104" spans="1:24" x14ac:dyDescent="0.25">
      <c r="A104" s="10" t="s">
        <v>26</v>
      </c>
      <c r="B104" s="30">
        <v>67268.399999999994</v>
      </c>
      <c r="C104" s="30">
        <v>63002.6</v>
      </c>
      <c r="D104" s="30">
        <v>58736.800000000003</v>
      </c>
      <c r="E104" s="30">
        <v>54471</v>
      </c>
      <c r="F104" s="30">
        <v>50205.2</v>
      </c>
      <c r="H104" s="30">
        <v>77097.899999999994</v>
      </c>
      <c r="I104" s="30">
        <v>72830.5</v>
      </c>
      <c r="J104" s="30">
        <v>68563.199999999997</v>
      </c>
      <c r="K104" s="30">
        <v>64295.8</v>
      </c>
      <c r="L104" s="30">
        <v>60028.4</v>
      </c>
      <c r="N104" s="30">
        <v>79425.600000000006</v>
      </c>
      <c r="O104" s="30">
        <v>75158.2</v>
      </c>
      <c r="P104" s="30">
        <v>70890.8</v>
      </c>
      <c r="Q104" s="30">
        <v>66623.399999999994</v>
      </c>
      <c r="R104" s="30">
        <v>62356</v>
      </c>
      <c r="T104" s="30">
        <v>88441.5</v>
      </c>
      <c r="U104" s="30">
        <v>84172.6</v>
      </c>
      <c r="V104" s="30">
        <v>79903.600000000006</v>
      </c>
      <c r="W104" s="30">
        <v>75634.600000000006</v>
      </c>
      <c r="X104" s="30">
        <v>71365.7</v>
      </c>
    </row>
    <row r="106" spans="1:24" x14ac:dyDescent="0.25">
      <c r="A106" s="10" t="s">
        <v>159</v>
      </c>
      <c r="B106" s="10">
        <v>100</v>
      </c>
      <c r="C106" s="10">
        <v>95</v>
      </c>
      <c r="D106" s="10">
        <v>90</v>
      </c>
      <c r="E106" s="10">
        <v>85</v>
      </c>
      <c r="F106" s="10">
        <v>80</v>
      </c>
      <c r="G106" s="10" t="s">
        <v>160</v>
      </c>
      <c r="H106" s="10">
        <v>100</v>
      </c>
      <c r="I106" s="10">
        <v>95</v>
      </c>
      <c r="J106" s="10">
        <v>90</v>
      </c>
      <c r="K106" s="10">
        <v>85</v>
      </c>
      <c r="L106" s="10">
        <v>80</v>
      </c>
      <c r="M106" s="10" t="s">
        <v>161</v>
      </c>
      <c r="N106" s="10">
        <v>100</v>
      </c>
      <c r="O106" s="10">
        <v>95</v>
      </c>
      <c r="P106" s="10">
        <v>90</v>
      </c>
      <c r="Q106" s="10">
        <v>85</v>
      </c>
      <c r="R106" s="10">
        <v>80</v>
      </c>
      <c r="S106" s="10" t="s">
        <v>162</v>
      </c>
      <c r="T106" s="10">
        <v>100</v>
      </c>
      <c r="U106" s="10">
        <v>95</v>
      </c>
      <c r="V106" s="10">
        <v>90</v>
      </c>
      <c r="W106" s="10">
        <v>85</v>
      </c>
      <c r="X106" s="10">
        <v>80</v>
      </c>
    </row>
    <row r="107" spans="1:24" x14ac:dyDescent="0.25">
      <c r="A107" s="10" t="s">
        <v>22</v>
      </c>
      <c r="B107" s="30">
        <v>27.556999999999999</v>
      </c>
      <c r="C107" s="30">
        <v>16.558</v>
      </c>
      <c r="D107" s="30">
        <v>15.432</v>
      </c>
      <c r="E107" s="30">
        <v>14.471</v>
      </c>
      <c r="F107" s="30">
        <v>13.548999999999999</v>
      </c>
      <c r="H107" s="30">
        <v>27.913</v>
      </c>
      <c r="I107" s="30">
        <v>17.257999999999999</v>
      </c>
      <c r="J107" s="30">
        <v>16.222000000000001</v>
      </c>
      <c r="K107" s="30">
        <v>15.265000000000001</v>
      </c>
      <c r="L107" s="30">
        <v>14.284000000000001</v>
      </c>
      <c r="N107" s="30">
        <v>29.071000000000002</v>
      </c>
      <c r="O107" s="30">
        <v>17.405999999999999</v>
      </c>
      <c r="P107" s="30">
        <v>16.353999999999999</v>
      </c>
      <c r="Q107" s="30">
        <v>15.375999999999999</v>
      </c>
      <c r="R107" s="30">
        <v>14.394</v>
      </c>
      <c r="T107" s="30">
        <v>29.948</v>
      </c>
      <c r="U107" s="30">
        <v>18.045000000000002</v>
      </c>
      <c r="V107" s="30">
        <v>16.891999999999999</v>
      </c>
      <c r="W107" s="30">
        <v>15.802</v>
      </c>
      <c r="X107" s="30">
        <v>14.808999999999999</v>
      </c>
    </row>
    <row r="108" spans="1:24" x14ac:dyDescent="0.25">
      <c r="A108" s="10" t="s">
        <v>23</v>
      </c>
      <c r="B108" s="30">
        <v>4.76</v>
      </c>
      <c r="C108" s="30">
        <v>4.1740000000000004</v>
      </c>
      <c r="D108" s="30">
        <v>3.1360000000000001</v>
      </c>
      <c r="E108" s="30">
        <v>2.508</v>
      </c>
      <c r="F108" s="30">
        <v>2.056</v>
      </c>
      <c r="H108" s="30">
        <v>5.71</v>
      </c>
      <c r="I108" s="30">
        <v>5.0670000000000002</v>
      </c>
      <c r="J108" s="30">
        <v>4.4119999999999999</v>
      </c>
      <c r="K108" s="30">
        <v>4.0359999999999996</v>
      </c>
      <c r="L108" s="30">
        <v>3.6509999999999998</v>
      </c>
      <c r="N108" s="30">
        <v>6.78</v>
      </c>
      <c r="O108" s="30">
        <v>5.8280000000000003</v>
      </c>
      <c r="P108" s="30">
        <v>4.9290000000000003</v>
      </c>
      <c r="Q108" s="30">
        <v>4.2309999999999999</v>
      </c>
      <c r="R108" s="30">
        <v>3.8530000000000002</v>
      </c>
      <c r="T108" s="30">
        <v>10.62</v>
      </c>
      <c r="U108" s="30">
        <v>9.1709999999999994</v>
      </c>
      <c r="V108" s="30">
        <v>7.4550000000000001</v>
      </c>
      <c r="W108" s="30">
        <v>6.4580000000000002</v>
      </c>
      <c r="X108" s="30">
        <v>5.5449999999999999</v>
      </c>
    </row>
    <row r="109" spans="1:24" x14ac:dyDescent="0.25">
      <c r="A109" s="10" t="s">
        <v>24</v>
      </c>
      <c r="B109" s="30">
        <v>30.103999999999999</v>
      </c>
      <c r="C109" s="30">
        <v>27.338000000000001</v>
      </c>
      <c r="D109" s="30">
        <v>23.96</v>
      </c>
      <c r="E109" s="30">
        <v>20.413</v>
      </c>
      <c r="F109" s="30">
        <v>16.779</v>
      </c>
      <c r="H109" s="30">
        <v>48.96</v>
      </c>
      <c r="I109" s="30">
        <v>44.012999999999998</v>
      </c>
      <c r="J109" s="30">
        <v>40.512999999999998</v>
      </c>
      <c r="K109" s="30">
        <v>36.618000000000002</v>
      </c>
      <c r="L109" s="30">
        <v>32.808999999999997</v>
      </c>
      <c r="N109" s="30">
        <v>48.58</v>
      </c>
      <c r="O109" s="30">
        <v>45.923999999999999</v>
      </c>
      <c r="P109" s="30">
        <v>42.326999999999998</v>
      </c>
      <c r="Q109" s="30">
        <v>38.741</v>
      </c>
      <c r="R109" s="30">
        <v>34.923000000000002</v>
      </c>
      <c r="T109" s="30">
        <v>56.058999999999997</v>
      </c>
      <c r="U109" s="30">
        <v>53.347999999999999</v>
      </c>
      <c r="V109" s="30">
        <v>49.658999999999999</v>
      </c>
      <c r="W109" s="30">
        <v>45.997999999999998</v>
      </c>
      <c r="X109" s="30">
        <v>42.256999999999998</v>
      </c>
    </row>
    <row r="110" spans="1:24" x14ac:dyDescent="0.25">
      <c r="A110" s="10" t="s">
        <v>25</v>
      </c>
      <c r="B110" s="30">
        <v>0</v>
      </c>
      <c r="C110" s="30">
        <v>0</v>
      </c>
      <c r="D110" s="30">
        <v>0</v>
      </c>
      <c r="E110" s="30">
        <v>0</v>
      </c>
      <c r="F110" s="30">
        <v>0</v>
      </c>
      <c r="H110" s="30">
        <v>0</v>
      </c>
      <c r="I110" s="30">
        <v>0</v>
      </c>
      <c r="J110" s="30">
        <v>0</v>
      </c>
      <c r="K110" s="30">
        <v>0</v>
      </c>
      <c r="L110" s="30">
        <v>0</v>
      </c>
      <c r="N110" s="30">
        <v>0</v>
      </c>
      <c r="O110" s="30">
        <v>0</v>
      </c>
      <c r="P110" s="30">
        <v>0</v>
      </c>
      <c r="Q110" s="30">
        <v>0</v>
      </c>
      <c r="R110" s="30">
        <v>0</v>
      </c>
      <c r="T110" s="30">
        <v>0</v>
      </c>
      <c r="U110" s="30">
        <v>0</v>
      </c>
      <c r="V110" s="30">
        <v>0</v>
      </c>
      <c r="W110" s="30">
        <v>0</v>
      </c>
      <c r="X110" s="30">
        <v>0</v>
      </c>
    </row>
    <row r="111" spans="1:24" x14ac:dyDescent="0.25">
      <c r="A111" s="10" t="s">
        <v>64</v>
      </c>
      <c r="B111" s="30">
        <v>60624.52</v>
      </c>
      <c r="C111" s="30">
        <v>36427.379999999997</v>
      </c>
      <c r="D111" s="30">
        <v>33951.06</v>
      </c>
      <c r="E111" s="30">
        <v>31835.98</v>
      </c>
      <c r="F111" s="30">
        <v>29808.240000000002</v>
      </c>
      <c r="H111" s="30">
        <v>61409.04</v>
      </c>
      <c r="I111" s="30">
        <v>37967.82</v>
      </c>
      <c r="J111" s="30">
        <v>35688.839999999997</v>
      </c>
      <c r="K111" s="30">
        <v>33582.120000000003</v>
      </c>
      <c r="L111" s="30">
        <v>31423.7</v>
      </c>
      <c r="N111" s="30">
        <v>63955.32</v>
      </c>
      <c r="O111" s="30">
        <v>38292.32</v>
      </c>
      <c r="P111" s="30">
        <v>35979.019999999997</v>
      </c>
      <c r="Q111" s="30">
        <v>33826.32</v>
      </c>
      <c r="R111" s="30">
        <v>31667.46</v>
      </c>
      <c r="T111" s="30">
        <v>65886.48</v>
      </c>
      <c r="U111" s="30">
        <v>39698.120000000003</v>
      </c>
      <c r="V111" s="30">
        <v>37162.400000000001</v>
      </c>
      <c r="W111" s="30">
        <v>34764.839999999997</v>
      </c>
      <c r="X111" s="30">
        <v>32580.240000000002</v>
      </c>
    </row>
    <row r="112" spans="1:24" x14ac:dyDescent="0.25">
      <c r="A112" s="10" t="s">
        <v>65</v>
      </c>
      <c r="B112" s="30">
        <v>10322.61428028829</v>
      </c>
      <c r="C112" s="30">
        <v>6202.5364156530723</v>
      </c>
      <c r="D112" s="30">
        <v>5780.8902534308654</v>
      </c>
      <c r="E112" s="30">
        <v>5420.7528863729121</v>
      </c>
      <c r="F112" s="30">
        <v>5075.4870124210574</v>
      </c>
      <c r="H112" s="30">
        <v>10456.19550048058</v>
      </c>
      <c r="I112" s="30">
        <v>6464.8290975898071</v>
      </c>
      <c r="J112" s="30">
        <v>6076.7842686576969</v>
      </c>
      <c r="K112" s="30">
        <v>5718.0703694537278</v>
      </c>
      <c r="L112" s="30">
        <v>5350.5534453632808</v>
      </c>
      <c r="N112" s="30">
        <v>10889.75384105981</v>
      </c>
      <c r="O112" s="30">
        <v>6520.0821261326082</v>
      </c>
      <c r="P112" s="30">
        <v>6126.1935870630878</v>
      </c>
      <c r="Q112" s="30">
        <v>5759.6506146622078</v>
      </c>
      <c r="R112" s="30">
        <v>5392.0587712110246</v>
      </c>
      <c r="T112" s="30">
        <v>11218.574915330109</v>
      </c>
      <c r="U112" s="30">
        <v>6759.4494836841286</v>
      </c>
      <c r="V112" s="30">
        <v>6327.6892077625598</v>
      </c>
      <c r="W112" s="30">
        <v>5919.453611112096</v>
      </c>
      <c r="X112" s="30">
        <v>5547.4789850578572</v>
      </c>
    </row>
    <row r="113" spans="1:24" x14ac:dyDescent="0.25">
      <c r="A113" s="10" t="s">
        <v>66</v>
      </c>
      <c r="B113" s="30">
        <v>33133.271861399997</v>
      </c>
      <c r="C113" s="30">
        <v>29879.684970513001</v>
      </c>
      <c r="D113" s="30">
        <v>25450.382899301399</v>
      </c>
      <c r="E113" s="30">
        <v>21452.292809951399</v>
      </c>
      <c r="F113" s="30">
        <v>17625.2024088086</v>
      </c>
      <c r="H113" s="30">
        <v>51021.732427400013</v>
      </c>
      <c r="I113" s="30">
        <v>45772.494317353798</v>
      </c>
      <c r="J113" s="30">
        <v>41776.6800596904</v>
      </c>
      <c r="K113" s="30">
        <v>37829.431311922403</v>
      </c>
      <c r="L113" s="30">
        <v>33942.767536888998</v>
      </c>
      <c r="N113" s="30">
        <v>52197.250111200003</v>
      </c>
      <c r="O113" s="30">
        <v>48523.457461508202</v>
      </c>
      <c r="P113" s="30">
        <v>44098.425847592</v>
      </c>
      <c r="Q113" s="30">
        <v>39967.688375027603</v>
      </c>
      <c r="R113" s="30">
        <v>36083.4869407886</v>
      </c>
      <c r="T113" s="30">
        <v>64176.846115799999</v>
      </c>
      <c r="U113" s="30">
        <v>59753.963632737403</v>
      </c>
      <c r="V113" s="30">
        <v>54096.311752858201</v>
      </c>
      <c r="W113" s="30">
        <v>49477.144151134402</v>
      </c>
      <c r="X113" s="30">
        <v>44905.5619122516</v>
      </c>
    </row>
    <row r="114" spans="1:24" x14ac:dyDescent="0.25">
      <c r="A114" s="10" t="s">
        <v>67</v>
      </c>
      <c r="B114" s="30">
        <v>7688.7952074975601</v>
      </c>
      <c r="C114" s="30">
        <v>6982.2630679384802</v>
      </c>
      <c r="D114" s="30">
        <v>6119.5751426271599</v>
      </c>
      <c r="E114" s="30">
        <v>5213.595745799641</v>
      </c>
      <c r="F114" s="30">
        <v>4285.5236511187204</v>
      </c>
      <c r="H114" s="30">
        <v>12504.773473318321</v>
      </c>
      <c r="I114" s="30">
        <v>11241.2244002508</v>
      </c>
      <c r="J114" s="30">
        <v>10347.19804688616</v>
      </c>
      <c r="K114" s="30">
        <v>9352.46474827764</v>
      </c>
      <c r="L114" s="30">
        <v>8379.5942813020793</v>
      </c>
      <c r="N114" s="30">
        <v>12407.71884691032</v>
      </c>
      <c r="O114" s="30">
        <v>11729.40917108304</v>
      </c>
      <c r="P114" s="30">
        <v>10810.58280660204</v>
      </c>
      <c r="Q114" s="30">
        <v>9894.7957843690801</v>
      </c>
      <c r="R114" s="30">
        <v>8919.7032772626007</v>
      </c>
      <c r="T114" s="30">
        <v>14317.983760840199</v>
      </c>
      <c r="U114" s="30">
        <v>13625.499001419121</v>
      </c>
      <c r="V114" s="30">
        <v>12683.251823144399</v>
      </c>
      <c r="W114" s="30">
        <v>11748.2071197768</v>
      </c>
      <c r="X114" s="30">
        <v>10792.678782098879</v>
      </c>
    </row>
    <row r="115" spans="1:24" x14ac:dyDescent="0.25">
      <c r="A115" s="10" t="s">
        <v>68</v>
      </c>
      <c r="B115" s="30">
        <v>0</v>
      </c>
      <c r="C115" s="30">
        <v>0</v>
      </c>
      <c r="D115" s="30">
        <v>0</v>
      </c>
      <c r="E115" s="30">
        <v>0</v>
      </c>
      <c r="F115" s="30">
        <v>0</v>
      </c>
      <c r="H115" s="30">
        <v>0</v>
      </c>
      <c r="I115" s="30">
        <v>0</v>
      </c>
      <c r="J115" s="30">
        <v>0</v>
      </c>
      <c r="K115" s="30">
        <v>0</v>
      </c>
      <c r="L115" s="30">
        <v>0</v>
      </c>
      <c r="N115" s="30">
        <v>0</v>
      </c>
      <c r="O115" s="30">
        <v>0</v>
      </c>
      <c r="P115" s="30">
        <v>0</v>
      </c>
      <c r="Q115" s="30">
        <v>0</v>
      </c>
      <c r="R115" s="30">
        <v>0</v>
      </c>
      <c r="T115" s="30">
        <v>0</v>
      </c>
      <c r="U115" s="30">
        <v>0</v>
      </c>
      <c r="V115" s="30">
        <v>0</v>
      </c>
      <c r="W115" s="30">
        <v>0</v>
      </c>
      <c r="X115" s="30">
        <v>0</v>
      </c>
    </row>
    <row r="116" spans="1:24" x14ac:dyDescent="0.25">
      <c r="A116" s="10" t="s">
        <v>69</v>
      </c>
      <c r="B116" s="30">
        <v>0</v>
      </c>
      <c r="C116" s="30">
        <v>0</v>
      </c>
      <c r="D116" s="30">
        <v>0</v>
      </c>
      <c r="E116" s="30">
        <v>0</v>
      </c>
      <c r="F116" s="30">
        <v>0</v>
      </c>
      <c r="H116" s="30">
        <v>0</v>
      </c>
      <c r="I116" s="30">
        <v>0</v>
      </c>
      <c r="J116" s="30">
        <v>0</v>
      </c>
      <c r="K116" s="30">
        <v>0</v>
      </c>
      <c r="L116" s="30">
        <v>0</v>
      </c>
      <c r="N116" s="30">
        <v>0</v>
      </c>
      <c r="O116" s="30">
        <v>0</v>
      </c>
      <c r="P116" s="30">
        <v>0</v>
      </c>
      <c r="Q116" s="30">
        <v>0</v>
      </c>
      <c r="R116" s="30">
        <v>0</v>
      </c>
      <c r="T116" s="30">
        <v>0</v>
      </c>
      <c r="U116" s="30">
        <v>0</v>
      </c>
      <c r="V116" s="30">
        <v>0</v>
      </c>
      <c r="W116" s="30">
        <v>0</v>
      </c>
      <c r="X116" s="30">
        <v>0</v>
      </c>
    </row>
    <row r="117" spans="1:24" x14ac:dyDescent="0.25">
      <c r="A117" s="10" t="s">
        <v>70</v>
      </c>
      <c r="B117" s="30">
        <v>0</v>
      </c>
      <c r="C117" s="30">
        <v>0</v>
      </c>
      <c r="D117" s="30">
        <v>0</v>
      </c>
      <c r="E117" s="30">
        <v>0</v>
      </c>
      <c r="F117" s="30">
        <v>0</v>
      </c>
      <c r="H117" s="30">
        <v>0</v>
      </c>
      <c r="I117" s="30">
        <v>0</v>
      </c>
      <c r="J117" s="30">
        <v>0</v>
      </c>
      <c r="K117" s="30">
        <v>0</v>
      </c>
      <c r="L117" s="30">
        <v>0</v>
      </c>
      <c r="N117" s="30">
        <v>0</v>
      </c>
      <c r="O117" s="30">
        <v>0</v>
      </c>
      <c r="P117" s="30">
        <v>0</v>
      </c>
      <c r="Q117" s="30">
        <v>0</v>
      </c>
      <c r="R117" s="30">
        <v>0</v>
      </c>
      <c r="T117" s="30">
        <v>0</v>
      </c>
      <c r="U117" s="30">
        <v>0</v>
      </c>
      <c r="V117" s="30">
        <v>0</v>
      </c>
      <c r="W117" s="30">
        <v>0</v>
      </c>
      <c r="X117" s="30">
        <v>0</v>
      </c>
    </row>
    <row r="118" spans="1:24" x14ac:dyDescent="0.25">
      <c r="A118" s="10" t="s">
        <v>10</v>
      </c>
      <c r="B118" s="30">
        <v>0</v>
      </c>
      <c r="C118" s="30">
        <v>0</v>
      </c>
      <c r="D118" s="30">
        <v>0</v>
      </c>
      <c r="E118" s="30">
        <v>0</v>
      </c>
      <c r="F118" s="30">
        <v>0</v>
      </c>
      <c r="H118" s="30">
        <v>0</v>
      </c>
      <c r="I118" s="30">
        <v>0</v>
      </c>
      <c r="J118" s="30">
        <v>0</v>
      </c>
      <c r="K118" s="30">
        <v>0</v>
      </c>
      <c r="L118" s="30">
        <v>0</v>
      </c>
      <c r="N118" s="30">
        <v>0</v>
      </c>
      <c r="O118" s="30">
        <v>0</v>
      </c>
      <c r="P118" s="30">
        <v>0</v>
      </c>
      <c r="Q118" s="30">
        <v>0</v>
      </c>
      <c r="R118" s="30">
        <v>0</v>
      </c>
      <c r="T118" s="30">
        <v>0</v>
      </c>
      <c r="U118" s="30">
        <v>0</v>
      </c>
      <c r="V118" s="30">
        <v>0</v>
      </c>
      <c r="W118" s="30">
        <v>0</v>
      </c>
      <c r="X118" s="30">
        <v>0</v>
      </c>
    </row>
    <row r="119" spans="1:24" x14ac:dyDescent="0.25">
      <c r="A119" s="10" t="s">
        <v>26</v>
      </c>
      <c r="B119" s="30">
        <v>111769</v>
      </c>
      <c r="C119" s="30">
        <v>79492</v>
      </c>
      <c r="D119" s="30">
        <v>71302</v>
      </c>
      <c r="E119" s="30">
        <v>63922.7</v>
      </c>
      <c r="F119" s="30">
        <v>56794.400000000001</v>
      </c>
      <c r="H119" s="30">
        <v>135392</v>
      </c>
      <c r="I119" s="30">
        <v>101447</v>
      </c>
      <c r="J119" s="30">
        <v>93889.600000000006</v>
      </c>
      <c r="K119" s="30">
        <v>86482.1</v>
      </c>
      <c r="L119" s="30">
        <v>79096.7</v>
      </c>
      <c r="N119" s="30">
        <v>139450</v>
      </c>
      <c r="O119" s="30">
        <v>105065</v>
      </c>
      <c r="P119" s="30">
        <v>97014.2</v>
      </c>
      <c r="Q119" s="30">
        <v>89448.5</v>
      </c>
      <c r="R119" s="30">
        <v>82062.7</v>
      </c>
      <c r="T119" s="30">
        <v>155600</v>
      </c>
      <c r="U119" s="30">
        <v>119837</v>
      </c>
      <c r="V119" s="30">
        <v>110270</v>
      </c>
      <c r="W119" s="30">
        <v>101910</v>
      </c>
      <c r="X119" s="30">
        <v>93826.1</v>
      </c>
    </row>
    <row r="121" spans="1:24" x14ac:dyDescent="0.25">
      <c r="A121" s="10" t="s">
        <v>163</v>
      </c>
      <c r="B121" s="10">
        <v>100</v>
      </c>
      <c r="C121" s="10">
        <v>95</v>
      </c>
      <c r="D121" s="10">
        <v>90</v>
      </c>
      <c r="E121" s="10">
        <v>85</v>
      </c>
      <c r="F121" s="10">
        <v>80</v>
      </c>
      <c r="G121" s="10" t="s">
        <v>164</v>
      </c>
      <c r="H121" s="10">
        <v>100</v>
      </c>
      <c r="I121" s="10">
        <v>95</v>
      </c>
      <c r="J121" s="10">
        <v>90</v>
      </c>
      <c r="K121" s="10">
        <v>85</v>
      </c>
      <c r="L121" s="10">
        <v>80</v>
      </c>
      <c r="M121" s="10" t="s">
        <v>165</v>
      </c>
      <c r="N121" s="10">
        <v>100</v>
      </c>
      <c r="O121" s="10">
        <v>95</v>
      </c>
      <c r="P121" s="10">
        <v>90</v>
      </c>
      <c r="Q121" s="10">
        <v>85</v>
      </c>
      <c r="R121" s="10">
        <v>80</v>
      </c>
      <c r="S121" s="10" t="s">
        <v>166</v>
      </c>
      <c r="T121" s="10">
        <v>100</v>
      </c>
      <c r="U121" s="10">
        <v>95</v>
      </c>
      <c r="V121" s="10">
        <v>90</v>
      </c>
      <c r="W121" s="10">
        <v>85</v>
      </c>
      <c r="X121" s="10">
        <v>80</v>
      </c>
    </row>
    <row r="122" spans="1:24" x14ac:dyDescent="0.25">
      <c r="A122" s="10" t="s">
        <v>22</v>
      </c>
      <c r="B122" s="30">
        <v>0</v>
      </c>
      <c r="C122" s="30">
        <v>0</v>
      </c>
      <c r="D122" s="30">
        <v>0</v>
      </c>
      <c r="E122" s="30">
        <v>0</v>
      </c>
      <c r="F122" s="30">
        <v>0</v>
      </c>
      <c r="H122" s="30">
        <v>0</v>
      </c>
      <c r="I122" s="30">
        <v>0</v>
      </c>
      <c r="J122" s="30">
        <v>0</v>
      </c>
      <c r="K122" s="30">
        <v>0</v>
      </c>
      <c r="L122" s="30">
        <v>0</v>
      </c>
      <c r="N122" s="30">
        <v>0</v>
      </c>
      <c r="O122" s="30">
        <v>0</v>
      </c>
      <c r="P122" s="30">
        <v>0</v>
      </c>
      <c r="Q122" s="30">
        <v>0</v>
      </c>
      <c r="R122" s="30">
        <v>0</v>
      </c>
      <c r="T122" s="30">
        <v>0</v>
      </c>
      <c r="U122" s="30">
        <v>0</v>
      </c>
      <c r="V122" s="30">
        <v>0</v>
      </c>
      <c r="W122" s="30">
        <v>0</v>
      </c>
      <c r="X122" s="30">
        <v>0</v>
      </c>
    </row>
    <row r="123" spans="1:24" x14ac:dyDescent="0.25">
      <c r="A123" s="10" t="s">
        <v>23</v>
      </c>
      <c r="B123" s="30">
        <v>0</v>
      </c>
      <c r="C123" s="30">
        <v>0</v>
      </c>
      <c r="D123" s="30">
        <v>0</v>
      </c>
      <c r="E123" s="30">
        <v>0</v>
      </c>
      <c r="F123" s="30">
        <v>0</v>
      </c>
      <c r="H123" s="30">
        <v>0</v>
      </c>
      <c r="I123" s="30">
        <v>0</v>
      </c>
      <c r="J123" s="30">
        <v>0</v>
      </c>
      <c r="K123" s="30">
        <v>0</v>
      </c>
      <c r="L123" s="30">
        <v>0</v>
      </c>
      <c r="N123" s="30">
        <v>0</v>
      </c>
      <c r="O123" s="30">
        <v>0</v>
      </c>
      <c r="P123" s="30">
        <v>0</v>
      </c>
      <c r="Q123" s="30">
        <v>0</v>
      </c>
      <c r="R123" s="30">
        <v>0</v>
      </c>
      <c r="T123" s="30">
        <v>0</v>
      </c>
      <c r="U123" s="30">
        <v>0</v>
      </c>
      <c r="V123" s="30">
        <v>0</v>
      </c>
      <c r="W123" s="30">
        <v>0</v>
      </c>
      <c r="X123" s="30">
        <v>0</v>
      </c>
    </row>
    <row r="124" spans="1:24" x14ac:dyDescent="0.25">
      <c r="A124" s="10" t="s">
        <v>24</v>
      </c>
      <c r="B124" s="30">
        <v>0</v>
      </c>
      <c r="C124" s="30">
        <v>0</v>
      </c>
      <c r="D124" s="30">
        <v>0</v>
      </c>
      <c r="E124" s="30">
        <v>0</v>
      </c>
      <c r="F124" s="30">
        <v>0</v>
      </c>
      <c r="H124" s="30">
        <v>0</v>
      </c>
      <c r="I124" s="30">
        <v>0</v>
      </c>
      <c r="J124" s="30">
        <v>0</v>
      </c>
      <c r="K124" s="30">
        <v>0</v>
      </c>
      <c r="L124" s="30">
        <v>0</v>
      </c>
      <c r="N124" s="30">
        <v>0</v>
      </c>
      <c r="O124" s="30">
        <v>0</v>
      </c>
      <c r="P124" s="30">
        <v>0</v>
      </c>
      <c r="Q124" s="30">
        <v>0</v>
      </c>
      <c r="R124" s="30">
        <v>0</v>
      </c>
      <c r="T124" s="30">
        <v>0</v>
      </c>
      <c r="U124" s="30">
        <v>0</v>
      </c>
      <c r="V124" s="30">
        <v>0</v>
      </c>
      <c r="W124" s="30">
        <v>0</v>
      </c>
      <c r="X124" s="30">
        <v>0</v>
      </c>
    </row>
    <row r="125" spans="1:24" x14ac:dyDescent="0.25">
      <c r="A125" s="10" t="s">
        <v>25</v>
      </c>
      <c r="B125" s="30">
        <v>6</v>
      </c>
      <c r="C125" s="30">
        <v>6</v>
      </c>
      <c r="D125" s="30">
        <v>6</v>
      </c>
      <c r="E125" s="30">
        <v>6</v>
      </c>
      <c r="F125" s="30">
        <v>6</v>
      </c>
      <c r="H125" s="30">
        <v>7</v>
      </c>
      <c r="I125" s="30">
        <v>7</v>
      </c>
      <c r="J125" s="30">
        <v>7</v>
      </c>
      <c r="K125" s="30">
        <v>7</v>
      </c>
      <c r="L125" s="30">
        <v>7</v>
      </c>
      <c r="N125" s="30">
        <v>8</v>
      </c>
      <c r="O125" s="30">
        <v>8</v>
      </c>
      <c r="P125" s="30">
        <v>8</v>
      </c>
      <c r="Q125" s="30">
        <v>8</v>
      </c>
      <c r="R125" s="30">
        <v>8</v>
      </c>
      <c r="T125" s="30">
        <v>12</v>
      </c>
      <c r="U125" s="30">
        <v>12</v>
      </c>
      <c r="V125" s="30">
        <v>12</v>
      </c>
      <c r="W125" s="30">
        <v>12</v>
      </c>
      <c r="X125" s="30">
        <v>12</v>
      </c>
    </row>
    <row r="126" spans="1:24" x14ac:dyDescent="0.25">
      <c r="A126" s="10" t="s">
        <v>64</v>
      </c>
      <c r="B126" s="30">
        <v>0</v>
      </c>
      <c r="C126" s="30">
        <v>0</v>
      </c>
      <c r="D126" s="30">
        <v>0</v>
      </c>
      <c r="E126" s="30">
        <v>0</v>
      </c>
      <c r="F126" s="30">
        <v>0</v>
      </c>
      <c r="H126" s="30">
        <v>0</v>
      </c>
      <c r="I126" s="30">
        <v>0</v>
      </c>
      <c r="J126" s="30">
        <v>0</v>
      </c>
      <c r="K126" s="30">
        <v>0</v>
      </c>
      <c r="L126" s="30">
        <v>0</v>
      </c>
      <c r="N126" s="30">
        <v>0</v>
      </c>
      <c r="O126" s="30">
        <v>0</v>
      </c>
      <c r="P126" s="30">
        <v>0</v>
      </c>
      <c r="Q126" s="30">
        <v>0</v>
      </c>
      <c r="R126" s="30">
        <v>0</v>
      </c>
      <c r="T126" s="30">
        <v>0</v>
      </c>
      <c r="U126" s="30">
        <v>0</v>
      </c>
      <c r="V126" s="30">
        <v>0</v>
      </c>
      <c r="W126" s="30">
        <v>0</v>
      </c>
      <c r="X126" s="30">
        <v>0</v>
      </c>
    </row>
    <row r="127" spans="1:24" x14ac:dyDescent="0.25">
      <c r="A127" s="10" t="s">
        <v>65</v>
      </c>
      <c r="B127" s="30">
        <v>0</v>
      </c>
      <c r="C127" s="30">
        <v>0</v>
      </c>
      <c r="D127" s="30">
        <v>0</v>
      </c>
      <c r="E127" s="30">
        <v>0</v>
      </c>
      <c r="F127" s="30">
        <v>0</v>
      </c>
      <c r="H127" s="30">
        <v>0</v>
      </c>
      <c r="I127" s="30">
        <v>0</v>
      </c>
      <c r="J127" s="30">
        <v>0</v>
      </c>
      <c r="K127" s="30">
        <v>0</v>
      </c>
      <c r="L127" s="30">
        <v>0</v>
      </c>
      <c r="N127" s="30">
        <v>0</v>
      </c>
      <c r="O127" s="30">
        <v>0</v>
      </c>
      <c r="P127" s="30">
        <v>0</v>
      </c>
      <c r="Q127" s="30">
        <v>0</v>
      </c>
      <c r="R127" s="30">
        <v>0</v>
      </c>
      <c r="T127" s="30">
        <v>0</v>
      </c>
      <c r="U127" s="30">
        <v>0</v>
      </c>
      <c r="V127" s="30">
        <v>0</v>
      </c>
      <c r="W127" s="30">
        <v>0</v>
      </c>
      <c r="X127" s="30">
        <v>0</v>
      </c>
    </row>
    <row r="128" spans="1:24" x14ac:dyDescent="0.25">
      <c r="A128" s="10" t="s">
        <v>66</v>
      </c>
      <c r="B128" s="30">
        <v>0</v>
      </c>
      <c r="C128" s="30">
        <v>0</v>
      </c>
      <c r="D128" s="30">
        <v>0</v>
      </c>
      <c r="E128" s="30">
        <v>0</v>
      </c>
      <c r="F128" s="30">
        <v>0</v>
      </c>
      <c r="H128" s="30">
        <v>0</v>
      </c>
      <c r="I128" s="30">
        <v>0</v>
      </c>
      <c r="J128" s="30">
        <v>0</v>
      </c>
      <c r="K128" s="30">
        <v>0</v>
      </c>
      <c r="L128" s="30">
        <v>0</v>
      </c>
      <c r="N128" s="30">
        <v>0</v>
      </c>
      <c r="O128" s="30">
        <v>0</v>
      </c>
      <c r="P128" s="30">
        <v>0</v>
      </c>
      <c r="Q128" s="30">
        <v>0</v>
      </c>
      <c r="R128" s="30">
        <v>0</v>
      </c>
      <c r="T128" s="30">
        <v>0</v>
      </c>
      <c r="U128" s="30">
        <v>0</v>
      </c>
      <c r="V128" s="30">
        <v>0</v>
      </c>
      <c r="W128" s="30">
        <v>0</v>
      </c>
      <c r="X128" s="30">
        <v>0</v>
      </c>
    </row>
    <row r="129" spans="1:24" x14ac:dyDescent="0.25">
      <c r="A129" s="10" t="s">
        <v>67</v>
      </c>
      <c r="B129" s="30">
        <v>0</v>
      </c>
      <c r="C129" s="30">
        <v>0</v>
      </c>
      <c r="D129" s="30">
        <v>0</v>
      </c>
      <c r="E129" s="30">
        <v>0</v>
      </c>
      <c r="F129" s="30">
        <v>0</v>
      </c>
      <c r="H129" s="30">
        <v>0</v>
      </c>
      <c r="I129" s="30">
        <v>0</v>
      </c>
      <c r="J129" s="30">
        <v>0</v>
      </c>
      <c r="K129" s="30">
        <v>0</v>
      </c>
      <c r="L129" s="30">
        <v>0</v>
      </c>
      <c r="N129" s="30">
        <v>0</v>
      </c>
      <c r="O129" s="30">
        <v>0</v>
      </c>
      <c r="P129" s="30">
        <v>0</v>
      </c>
      <c r="Q129" s="30">
        <v>0</v>
      </c>
      <c r="R129" s="30">
        <v>0</v>
      </c>
      <c r="T129" s="30">
        <v>0</v>
      </c>
      <c r="U129" s="30">
        <v>0</v>
      </c>
      <c r="V129" s="30">
        <v>0</v>
      </c>
      <c r="W129" s="30">
        <v>0</v>
      </c>
      <c r="X129" s="30">
        <v>0</v>
      </c>
    </row>
    <row r="130" spans="1:24" x14ac:dyDescent="0.25">
      <c r="A130" s="10" t="s">
        <v>68</v>
      </c>
      <c r="B130" s="30">
        <v>4156.62</v>
      </c>
      <c r="C130" s="30">
        <v>4156.62</v>
      </c>
      <c r="D130" s="30">
        <v>4156.62</v>
      </c>
      <c r="E130" s="30">
        <v>4156.62</v>
      </c>
      <c r="F130" s="30">
        <v>4156.62</v>
      </c>
      <c r="H130" s="30">
        <v>4849.3899999999994</v>
      </c>
      <c r="I130" s="30">
        <v>4849.3899999999994</v>
      </c>
      <c r="J130" s="30">
        <v>4849.3899999999994</v>
      </c>
      <c r="K130" s="30">
        <v>4849.3899999999994</v>
      </c>
      <c r="L130" s="30">
        <v>4849.3899999999994</v>
      </c>
      <c r="N130" s="30">
        <v>5542.16</v>
      </c>
      <c r="O130" s="30">
        <v>5542.16</v>
      </c>
      <c r="P130" s="30">
        <v>5542.16</v>
      </c>
      <c r="Q130" s="30">
        <v>5542.16</v>
      </c>
      <c r="R130" s="30">
        <v>5542.16</v>
      </c>
      <c r="T130" s="30">
        <v>8313.24</v>
      </c>
      <c r="U130" s="30">
        <v>8313.24</v>
      </c>
      <c r="V130" s="30">
        <v>8313.24</v>
      </c>
      <c r="W130" s="30">
        <v>8313.24</v>
      </c>
      <c r="X130" s="30">
        <v>8313.24</v>
      </c>
    </row>
    <row r="131" spans="1:24" x14ac:dyDescent="0.25">
      <c r="A131" s="10" t="s">
        <v>69</v>
      </c>
      <c r="B131" s="30">
        <v>1277.0345580000001</v>
      </c>
      <c r="C131" s="30">
        <v>1277.0345580000001</v>
      </c>
      <c r="D131" s="30">
        <v>1277.0345580000001</v>
      </c>
      <c r="E131" s="30">
        <v>1277.0345580000001</v>
      </c>
      <c r="F131" s="30">
        <v>1277.0345580000001</v>
      </c>
      <c r="H131" s="30">
        <v>1489.8736510000001</v>
      </c>
      <c r="I131" s="30">
        <v>1489.8736510000001</v>
      </c>
      <c r="J131" s="30">
        <v>1489.8736510000001</v>
      </c>
      <c r="K131" s="30">
        <v>1489.8736510000001</v>
      </c>
      <c r="L131" s="30">
        <v>1489.8736510000001</v>
      </c>
      <c r="N131" s="30">
        <v>1702.7127439999999</v>
      </c>
      <c r="O131" s="30">
        <v>1702.7127439999999</v>
      </c>
      <c r="P131" s="30">
        <v>1702.7127439999999</v>
      </c>
      <c r="Q131" s="30">
        <v>1702.7127439999999</v>
      </c>
      <c r="R131" s="30">
        <v>1702.7127439999999</v>
      </c>
      <c r="T131" s="30">
        <v>2554.0691160000001</v>
      </c>
      <c r="U131" s="30">
        <v>2554.0691160000001</v>
      </c>
      <c r="V131" s="30">
        <v>2554.0691160000001</v>
      </c>
      <c r="W131" s="30">
        <v>2554.0691160000001</v>
      </c>
      <c r="X131" s="30">
        <v>2554.0691160000001</v>
      </c>
    </row>
    <row r="132" spans="1:24" x14ac:dyDescent="0.25">
      <c r="A132" s="10" t="s">
        <v>70</v>
      </c>
      <c r="B132" s="30">
        <v>3858.7391275132431</v>
      </c>
      <c r="C132" s="30">
        <v>3665.8021711376141</v>
      </c>
      <c r="D132" s="30">
        <v>3472.8652147619518</v>
      </c>
      <c r="E132" s="30">
        <v>3279.9282583862901</v>
      </c>
      <c r="F132" s="30">
        <v>3086.9913020106392</v>
      </c>
      <c r="H132" s="30">
        <v>3860.1685548619098</v>
      </c>
      <c r="I132" s="30">
        <v>3667.1601271188488</v>
      </c>
      <c r="J132" s="30">
        <v>3474.151699375765</v>
      </c>
      <c r="K132" s="30">
        <v>3281.143271632684</v>
      </c>
      <c r="L132" s="30">
        <v>3088.1348438895948</v>
      </c>
      <c r="N132" s="30">
        <v>3860.1685548619221</v>
      </c>
      <c r="O132" s="30">
        <v>3667.160127118836</v>
      </c>
      <c r="P132" s="30">
        <v>3474.15169937574</v>
      </c>
      <c r="Q132" s="30">
        <v>3281.1432716326422</v>
      </c>
      <c r="R132" s="30">
        <v>3088.1348438895411</v>
      </c>
      <c r="T132" s="30">
        <v>3861.5979822105428</v>
      </c>
      <c r="U132" s="30">
        <v>3668.518083100028</v>
      </c>
      <c r="V132" s="30">
        <v>3475.4381839895</v>
      </c>
      <c r="W132" s="30">
        <v>3282.3582848789788</v>
      </c>
      <c r="X132" s="30">
        <v>3089.2783857684481</v>
      </c>
    </row>
    <row r="133" spans="1:24" x14ac:dyDescent="0.25">
      <c r="A133" s="10" t="s">
        <v>10</v>
      </c>
      <c r="B133" s="30">
        <v>81453.653133071144</v>
      </c>
      <c r="C133" s="30">
        <v>77380.970476418268</v>
      </c>
      <c r="D133" s="30">
        <v>73308.287819764737</v>
      </c>
      <c r="E133" s="30">
        <v>69235.605163111191</v>
      </c>
      <c r="F133" s="30">
        <v>65162.92250645785</v>
      </c>
      <c r="H133" s="30">
        <v>81483.826740456789</v>
      </c>
      <c r="I133" s="30">
        <v>77409.635403434702</v>
      </c>
      <c r="J133" s="30">
        <v>73335.444066412092</v>
      </c>
      <c r="K133" s="30">
        <v>69261.25272938954</v>
      </c>
      <c r="L133" s="30">
        <v>65187.06139236685</v>
      </c>
      <c r="N133" s="30">
        <v>81483.826740457065</v>
      </c>
      <c r="O133" s="30">
        <v>77409.635403434397</v>
      </c>
      <c r="P133" s="30">
        <v>73335.444066411583</v>
      </c>
      <c r="Q133" s="30">
        <v>69261.252729388681</v>
      </c>
      <c r="R133" s="30">
        <v>65187.061392365707</v>
      </c>
      <c r="T133" s="30">
        <v>81514.000347841735</v>
      </c>
      <c r="U133" s="30">
        <v>77438.300330449871</v>
      </c>
      <c r="V133" s="30">
        <v>73362.600313057803</v>
      </c>
      <c r="W133" s="30">
        <v>69286.900295665851</v>
      </c>
      <c r="X133" s="30">
        <v>65211.200278273667</v>
      </c>
    </row>
    <row r="134" spans="1:24" x14ac:dyDescent="0.25">
      <c r="A134" s="10" t="s">
        <v>26</v>
      </c>
      <c r="B134" s="30">
        <v>90749.5</v>
      </c>
      <c r="C134" s="30">
        <v>86483.7</v>
      </c>
      <c r="D134" s="30">
        <v>82217.899999999994</v>
      </c>
      <c r="E134" s="30">
        <v>77952.100000000006</v>
      </c>
      <c r="F134" s="30">
        <v>73686.3</v>
      </c>
      <c r="H134" s="30">
        <v>91686.7</v>
      </c>
      <c r="I134" s="30">
        <v>87419.3</v>
      </c>
      <c r="J134" s="30">
        <v>83151.899999999994</v>
      </c>
      <c r="K134" s="30">
        <v>78884.5</v>
      </c>
      <c r="L134" s="30">
        <v>74617.2</v>
      </c>
      <c r="N134" s="30">
        <v>92592.3</v>
      </c>
      <c r="O134" s="30">
        <v>88324.9</v>
      </c>
      <c r="P134" s="30">
        <v>84057.5</v>
      </c>
      <c r="Q134" s="30">
        <v>79790.100000000006</v>
      </c>
      <c r="R134" s="30">
        <v>75522.7</v>
      </c>
      <c r="T134" s="30">
        <v>96246.1</v>
      </c>
      <c r="U134" s="30">
        <v>91977.2</v>
      </c>
      <c r="V134" s="30">
        <v>87708.2</v>
      </c>
      <c r="W134" s="30">
        <v>83439.3</v>
      </c>
      <c r="X134" s="30">
        <v>79170.3</v>
      </c>
    </row>
    <row r="136" spans="1:24" x14ac:dyDescent="0.25">
      <c r="A136" s="10" t="s">
        <v>167</v>
      </c>
      <c r="B136" s="10">
        <v>100</v>
      </c>
      <c r="C136" s="10">
        <v>95</v>
      </c>
      <c r="D136" s="10">
        <v>90</v>
      </c>
      <c r="E136" s="10">
        <v>85</v>
      </c>
      <c r="F136" s="10">
        <v>80</v>
      </c>
      <c r="G136" s="10" t="s">
        <v>168</v>
      </c>
      <c r="H136" s="10">
        <v>100</v>
      </c>
      <c r="I136" s="10">
        <v>95</v>
      </c>
      <c r="J136" s="10">
        <v>90</v>
      </c>
      <c r="K136" s="10">
        <v>85</v>
      </c>
      <c r="L136" s="10">
        <v>80</v>
      </c>
      <c r="M136" s="10" t="s">
        <v>169</v>
      </c>
      <c r="N136" s="10">
        <v>100</v>
      </c>
      <c r="O136" s="10">
        <v>95</v>
      </c>
      <c r="P136" s="10">
        <v>90</v>
      </c>
      <c r="Q136" s="10">
        <v>85</v>
      </c>
      <c r="R136" s="10">
        <v>80</v>
      </c>
      <c r="S136" s="10" t="s">
        <v>170</v>
      </c>
      <c r="T136" s="10">
        <v>100</v>
      </c>
      <c r="U136" s="10">
        <v>95</v>
      </c>
      <c r="V136" s="10">
        <v>90</v>
      </c>
      <c r="W136" s="10">
        <v>85</v>
      </c>
      <c r="X136" s="10">
        <v>80</v>
      </c>
    </row>
    <row r="137" spans="1:24" x14ac:dyDescent="0.25">
      <c r="A137" s="10" t="s">
        <v>22</v>
      </c>
      <c r="B137" s="30">
        <v>8.6150000000000002</v>
      </c>
      <c r="C137" s="30">
        <v>8.6150000000000002</v>
      </c>
      <c r="D137" s="30">
        <v>8.6150000000000002</v>
      </c>
      <c r="E137" s="30">
        <v>8.6150000000000002</v>
      </c>
      <c r="F137" s="30">
        <v>8.6150000000000002</v>
      </c>
      <c r="H137" s="30">
        <v>5.53</v>
      </c>
      <c r="I137" s="30">
        <v>5.53</v>
      </c>
      <c r="J137" s="30">
        <v>5.53</v>
      </c>
      <c r="K137" s="30">
        <v>5.53</v>
      </c>
      <c r="L137" s="30">
        <v>5.53</v>
      </c>
      <c r="N137" s="30">
        <v>4.9610000000000003</v>
      </c>
      <c r="O137" s="30">
        <v>4.9610000000000003</v>
      </c>
      <c r="P137" s="30">
        <v>4.9610000000000003</v>
      </c>
      <c r="Q137" s="30">
        <v>4.9610000000000003</v>
      </c>
      <c r="R137" s="30">
        <v>4.9610000000000003</v>
      </c>
      <c r="T137" s="30">
        <v>3.5030000000000001</v>
      </c>
      <c r="U137" s="30">
        <v>3.5030000000000001</v>
      </c>
      <c r="V137" s="30">
        <v>3.5030000000000001</v>
      </c>
      <c r="W137" s="30">
        <v>3.5030000000000001</v>
      </c>
      <c r="X137" s="30">
        <v>3.5030000000000001</v>
      </c>
    </row>
    <row r="138" spans="1:24" x14ac:dyDescent="0.25">
      <c r="A138" s="10" t="s">
        <v>23</v>
      </c>
      <c r="B138" s="30">
        <v>0</v>
      </c>
      <c r="C138" s="30">
        <v>0</v>
      </c>
      <c r="D138" s="30">
        <v>0</v>
      </c>
      <c r="E138" s="30">
        <v>0</v>
      </c>
      <c r="F138" s="30">
        <v>0</v>
      </c>
      <c r="H138" s="30">
        <v>0</v>
      </c>
      <c r="I138" s="30">
        <v>0</v>
      </c>
      <c r="J138" s="30">
        <v>0</v>
      </c>
      <c r="K138" s="30">
        <v>0</v>
      </c>
      <c r="L138" s="30">
        <v>0</v>
      </c>
      <c r="N138" s="30">
        <v>0</v>
      </c>
      <c r="O138" s="30">
        <v>0</v>
      </c>
      <c r="P138" s="30">
        <v>0</v>
      </c>
      <c r="Q138" s="30">
        <v>0</v>
      </c>
      <c r="R138" s="30">
        <v>0</v>
      </c>
      <c r="T138" s="30">
        <v>0</v>
      </c>
      <c r="U138" s="30">
        <v>0</v>
      </c>
      <c r="V138" s="30">
        <v>0</v>
      </c>
      <c r="W138" s="30">
        <v>0</v>
      </c>
      <c r="X138" s="30">
        <v>0</v>
      </c>
    </row>
    <row r="139" spans="1:24" x14ac:dyDescent="0.25">
      <c r="A139" s="10" t="s">
        <v>24</v>
      </c>
      <c r="B139" s="30">
        <v>0</v>
      </c>
      <c r="C139" s="30">
        <v>0</v>
      </c>
      <c r="D139" s="30">
        <v>0</v>
      </c>
      <c r="E139" s="30">
        <v>0</v>
      </c>
      <c r="F139" s="30">
        <v>0</v>
      </c>
      <c r="H139" s="30">
        <v>0</v>
      </c>
      <c r="I139" s="30">
        <v>0</v>
      </c>
      <c r="J139" s="30">
        <v>0</v>
      </c>
      <c r="K139" s="30">
        <v>0</v>
      </c>
      <c r="L139" s="30">
        <v>0</v>
      </c>
      <c r="N139" s="30">
        <v>0</v>
      </c>
      <c r="O139" s="30">
        <v>0</v>
      </c>
      <c r="P139" s="30">
        <v>0</v>
      </c>
      <c r="Q139" s="30">
        <v>0</v>
      </c>
      <c r="R139" s="30">
        <v>0</v>
      </c>
      <c r="T139" s="30">
        <v>0</v>
      </c>
      <c r="U139" s="30">
        <v>0</v>
      </c>
      <c r="V139" s="30">
        <v>0</v>
      </c>
      <c r="W139" s="30">
        <v>0</v>
      </c>
      <c r="X139" s="30">
        <v>0</v>
      </c>
    </row>
    <row r="140" spans="1:24" x14ac:dyDescent="0.25">
      <c r="A140" s="10" t="s">
        <v>25</v>
      </c>
      <c r="B140" s="30">
        <v>6</v>
      </c>
      <c r="C140" s="30">
        <v>6</v>
      </c>
      <c r="D140" s="30">
        <v>6</v>
      </c>
      <c r="E140" s="30">
        <v>6</v>
      </c>
      <c r="F140" s="30">
        <v>6</v>
      </c>
      <c r="H140" s="30">
        <v>7</v>
      </c>
      <c r="I140" s="30">
        <v>7</v>
      </c>
      <c r="J140" s="30">
        <v>7</v>
      </c>
      <c r="K140" s="30">
        <v>7</v>
      </c>
      <c r="L140" s="30">
        <v>7</v>
      </c>
      <c r="N140" s="30">
        <v>8</v>
      </c>
      <c r="O140" s="30">
        <v>8</v>
      </c>
      <c r="P140" s="30">
        <v>8</v>
      </c>
      <c r="Q140" s="30">
        <v>8</v>
      </c>
      <c r="R140" s="30">
        <v>8</v>
      </c>
      <c r="T140" s="30">
        <v>12</v>
      </c>
      <c r="U140" s="30">
        <v>12</v>
      </c>
      <c r="V140" s="30">
        <v>12</v>
      </c>
      <c r="W140" s="30">
        <v>12</v>
      </c>
      <c r="X140" s="30">
        <v>12</v>
      </c>
    </row>
    <row r="141" spans="1:24" x14ac:dyDescent="0.25">
      <c r="A141" s="10" t="s">
        <v>64</v>
      </c>
      <c r="B141" s="30">
        <v>18952.207999999999</v>
      </c>
      <c r="C141" s="30">
        <v>18952.207999999999</v>
      </c>
      <c r="D141" s="30">
        <v>18952.207999999999</v>
      </c>
      <c r="E141" s="30">
        <v>18952.207999999999</v>
      </c>
      <c r="F141" s="30">
        <v>18952.207999999999</v>
      </c>
      <c r="H141" s="30">
        <v>12166.175999999999</v>
      </c>
      <c r="I141" s="30">
        <v>12166.175999999999</v>
      </c>
      <c r="J141" s="30">
        <v>12166.175999999999</v>
      </c>
      <c r="K141" s="30">
        <v>12166.175999999999</v>
      </c>
      <c r="L141" s="30">
        <v>12166.175999999999</v>
      </c>
      <c r="N141" s="30">
        <v>10913.584000000001</v>
      </c>
      <c r="O141" s="30">
        <v>10913.584000000001</v>
      </c>
      <c r="P141" s="30">
        <v>10913.584000000001</v>
      </c>
      <c r="Q141" s="30">
        <v>10913.584000000001</v>
      </c>
      <c r="R141" s="30">
        <v>10913.584000000001</v>
      </c>
      <c r="T141" s="30">
        <v>7707.1719999999996</v>
      </c>
      <c r="U141" s="30">
        <v>7707.1719999999996</v>
      </c>
      <c r="V141" s="30">
        <v>7707.1719999999996</v>
      </c>
      <c r="W141" s="30">
        <v>7707.1719999999996</v>
      </c>
      <c r="X141" s="30">
        <v>7707.1719999999996</v>
      </c>
    </row>
    <row r="142" spans="1:24" x14ac:dyDescent="0.25">
      <c r="A142" s="10" t="s">
        <v>65</v>
      </c>
      <c r="B142" s="30">
        <v>3227.0166088538749</v>
      </c>
      <c r="C142" s="30">
        <v>3227.0166088538749</v>
      </c>
      <c r="D142" s="30">
        <v>3227.0166088538749</v>
      </c>
      <c r="E142" s="30">
        <v>3227.0166088538749</v>
      </c>
      <c r="F142" s="30">
        <v>3227.0166088538749</v>
      </c>
      <c r="H142" s="30">
        <v>2071.5502920946951</v>
      </c>
      <c r="I142" s="30">
        <v>2071.5502920946951</v>
      </c>
      <c r="J142" s="30">
        <v>2071.5502920946951</v>
      </c>
      <c r="K142" s="30">
        <v>2071.5502920946951</v>
      </c>
      <c r="L142" s="30">
        <v>2071.5502920946951</v>
      </c>
      <c r="N142" s="30">
        <v>1858.269855951449</v>
      </c>
      <c r="O142" s="30">
        <v>1858.269855951449</v>
      </c>
      <c r="P142" s="30">
        <v>1858.269855951449</v>
      </c>
      <c r="Q142" s="30">
        <v>1858.269855951449</v>
      </c>
      <c r="R142" s="30">
        <v>1858.269855951449</v>
      </c>
      <c r="T142" s="30">
        <v>1312.3099984599969</v>
      </c>
      <c r="U142" s="30">
        <v>1312.3099984599969</v>
      </c>
      <c r="V142" s="30">
        <v>1312.3099984599969</v>
      </c>
      <c r="W142" s="30">
        <v>1312.3099984599969</v>
      </c>
      <c r="X142" s="30">
        <v>1312.3099984599969</v>
      </c>
    </row>
    <row r="143" spans="1:24" x14ac:dyDescent="0.25">
      <c r="A143" s="10" t="s">
        <v>66</v>
      </c>
      <c r="B143" s="30">
        <v>0</v>
      </c>
      <c r="C143" s="30">
        <v>0</v>
      </c>
      <c r="D143" s="30">
        <v>0</v>
      </c>
      <c r="E143" s="30">
        <v>0</v>
      </c>
      <c r="F143" s="30">
        <v>0</v>
      </c>
      <c r="H143" s="30">
        <v>9.9817248050000004E-10</v>
      </c>
      <c r="I143" s="30">
        <v>0</v>
      </c>
      <c r="J143" s="30">
        <v>0</v>
      </c>
      <c r="K143" s="30">
        <v>0</v>
      </c>
      <c r="L143" s="30">
        <v>0</v>
      </c>
      <c r="N143" s="30">
        <v>1.290467152E-9</v>
      </c>
      <c r="O143" s="30">
        <v>0</v>
      </c>
      <c r="P143" s="30">
        <v>0</v>
      </c>
      <c r="Q143" s="30">
        <v>0</v>
      </c>
      <c r="R143" s="30">
        <v>0</v>
      </c>
      <c r="T143" s="30">
        <v>0</v>
      </c>
      <c r="U143" s="30">
        <v>0</v>
      </c>
      <c r="V143" s="30">
        <v>0</v>
      </c>
      <c r="W143" s="30">
        <v>0</v>
      </c>
      <c r="X143" s="30">
        <v>0</v>
      </c>
    </row>
    <row r="144" spans="1:24" x14ac:dyDescent="0.25">
      <c r="A144" s="10" t="s">
        <v>67</v>
      </c>
      <c r="B144" s="30">
        <v>0</v>
      </c>
      <c r="C144" s="30">
        <v>0</v>
      </c>
      <c r="D144" s="30">
        <v>0</v>
      </c>
      <c r="E144" s="30">
        <v>0</v>
      </c>
      <c r="F144" s="30">
        <v>0</v>
      </c>
      <c r="H144" s="30">
        <v>2.9048705090826002E-10</v>
      </c>
      <c r="I144" s="30">
        <v>0</v>
      </c>
      <c r="J144" s="30">
        <v>0</v>
      </c>
      <c r="K144" s="30">
        <v>0</v>
      </c>
      <c r="L144" s="30">
        <v>0</v>
      </c>
      <c r="N144" s="30">
        <v>3.7555032281663998E-10</v>
      </c>
      <c r="O144" s="30">
        <v>0</v>
      </c>
      <c r="P144" s="30">
        <v>0</v>
      </c>
      <c r="Q144" s="30">
        <v>0</v>
      </c>
      <c r="R144" s="30">
        <v>0</v>
      </c>
      <c r="T144" s="30">
        <v>0</v>
      </c>
      <c r="U144" s="30">
        <v>0</v>
      </c>
      <c r="V144" s="30">
        <v>0</v>
      </c>
      <c r="W144" s="30">
        <v>0</v>
      </c>
      <c r="X144" s="30">
        <v>0</v>
      </c>
    </row>
    <row r="145" spans="1:24" x14ac:dyDescent="0.25">
      <c r="A145" s="10" t="s">
        <v>68</v>
      </c>
      <c r="B145" s="30">
        <v>3325.32</v>
      </c>
      <c r="C145" s="30">
        <v>3325.32</v>
      </c>
      <c r="D145" s="30">
        <v>3325.32</v>
      </c>
      <c r="E145" s="30">
        <v>3325.32</v>
      </c>
      <c r="F145" s="30">
        <v>3325.32</v>
      </c>
      <c r="H145" s="30">
        <v>3879.54</v>
      </c>
      <c r="I145" s="30">
        <v>3879.54</v>
      </c>
      <c r="J145" s="30">
        <v>3879.54</v>
      </c>
      <c r="K145" s="30">
        <v>3879.54</v>
      </c>
      <c r="L145" s="30">
        <v>3879.54</v>
      </c>
      <c r="N145" s="30">
        <v>4433.76</v>
      </c>
      <c r="O145" s="30">
        <v>4433.76</v>
      </c>
      <c r="P145" s="30">
        <v>4433.76</v>
      </c>
      <c r="Q145" s="30">
        <v>4433.76</v>
      </c>
      <c r="R145" s="30">
        <v>4433.76</v>
      </c>
      <c r="T145" s="30">
        <v>6650.64</v>
      </c>
      <c r="U145" s="30">
        <v>6650.64</v>
      </c>
      <c r="V145" s="30">
        <v>6650.64</v>
      </c>
      <c r="W145" s="30">
        <v>6650.64</v>
      </c>
      <c r="X145" s="30">
        <v>6650.64</v>
      </c>
    </row>
    <row r="146" spans="1:24" x14ac:dyDescent="0.25">
      <c r="A146" s="10" t="s">
        <v>69</v>
      </c>
      <c r="B146" s="30">
        <v>1277.0345580000001</v>
      </c>
      <c r="C146" s="30">
        <v>1277.0345580000001</v>
      </c>
      <c r="D146" s="30">
        <v>1277.0345580000001</v>
      </c>
      <c r="E146" s="30">
        <v>1277.0345580000001</v>
      </c>
      <c r="F146" s="30">
        <v>1277.0345580000001</v>
      </c>
      <c r="H146" s="30">
        <v>1489.8736510000001</v>
      </c>
      <c r="I146" s="30">
        <v>1489.8736510000001</v>
      </c>
      <c r="J146" s="30">
        <v>1489.8736510000001</v>
      </c>
      <c r="K146" s="30">
        <v>1489.8736510000001</v>
      </c>
      <c r="L146" s="30">
        <v>1489.8736510000001</v>
      </c>
      <c r="N146" s="30">
        <v>1702.7127439999999</v>
      </c>
      <c r="O146" s="30">
        <v>1702.7127439999999</v>
      </c>
      <c r="P146" s="30">
        <v>1702.7127439999999</v>
      </c>
      <c r="Q146" s="30">
        <v>1702.7127439999999</v>
      </c>
      <c r="R146" s="30">
        <v>1702.7127439999999</v>
      </c>
      <c r="T146" s="30">
        <v>2554.0691160000001</v>
      </c>
      <c r="U146" s="30">
        <v>2554.0691160000001</v>
      </c>
      <c r="V146" s="30">
        <v>2554.0691160000001</v>
      </c>
      <c r="W146" s="30">
        <v>2554.0691160000001</v>
      </c>
      <c r="X146" s="30">
        <v>2554.0691160000001</v>
      </c>
    </row>
    <row r="147" spans="1:24" x14ac:dyDescent="0.25">
      <c r="A147" s="10" t="s">
        <v>70</v>
      </c>
      <c r="B147" s="30">
        <v>1795.8207548467401</v>
      </c>
      <c r="C147" s="30">
        <v>1602.8837984710881</v>
      </c>
      <c r="D147" s="30">
        <v>1409.946842095407</v>
      </c>
      <c r="E147" s="30">
        <v>1217.0098857197229</v>
      </c>
      <c r="F147" s="30">
        <v>1024.0729401136971</v>
      </c>
      <c r="H147" s="30">
        <v>2558.1696313150378</v>
      </c>
      <c r="I147" s="30">
        <v>2365.1612035719581</v>
      </c>
      <c r="J147" s="30">
        <v>2172.152775828863</v>
      </c>
      <c r="K147" s="30">
        <v>1979.144348085754</v>
      </c>
      <c r="L147" s="30">
        <v>1786.1359203426459</v>
      </c>
      <c r="N147" s="30">
        <v>2688.7483090704418</v>
      </c>
      <c r="O147" s="30">
        <v>2495.7398813273348</v>
      </c>
      <c r="P147" s="30">
        <v>2302.731453584222</v>
      </c>
      <c r="Q147" s="30">
        <v>2109.7230258411109</v>
      </c>
      <c r="R147" s="30">
        <v>1916.7145980979931</v>
      </c>
      <c r="T147" s="30">
        <v>3102.6428116931479</v>
      </c>
      <c r="U147" s="30">
        <v>2909.5629125826131</v>
      </c>
      <c r="V147" s="30">
        <v>2716.483013472081</v>
      </c>
      <c r="W147" s="30">
        <v>2523.4031143615489</v>
      </c>
      <c r="X147" s="30">
        <v>2330.3232152510182</v>
      </c>
    </row>
    <row r="148" spans="1:24" x14ac:dyDescent="0.25">
      <c r="A148" s="10" t="s">
        <v>10</v>
      </c>
      <c r="B148" s="30">
        <v>43435.976219278462</v>
      </c>
      <c r="C148" s="30">
        <v>38769.360675196513</v>
      </c>
      <c r="D148" s="30">
        <v>34102.745131113857</v>
      </c>
      <c r="E148" s="30">
        <v>29436.12958703113</v>
      </c>
      <c r="F148" s="30">
        <v>24769.514303436881</v>
      </c>
      <c r="H148" s="30">
        <v>61875.103609749378</v>
      </c>
      <c r="I148" s="30">
        <v>57206.759369411091</v>
      </c>
      <c r="J148" s="30">
        <v>52538.415129072397</v>
      </c>
      <c r="K148" s="30">
        <v>47870.070888733433</v>
      </c>
      <c r="L148" s="30">
        <v>43201.72664839444</v>
      </c>
      <c r="N148" s="30">
        <v>65033.443508885117</v>
      </c>
      <c r="O148" s="30">
        <v>60365.099268546182</v>
      </c>
      <c r="P148" s="30">
        <v>55696.755028207102</v>
      </c>
      <c r="Q148" s="30">
        <v>51028.410787868037</v>
      </c>
      <c r="R148" s="30">
        <v>46360.066547528819</v>
      </c>
      <c r="T148" s="30">
        <v>75044.415775849629</v>
      </c>
      <c r="U148" s="30">
        <v>70374.342839254314</v>
      </c>
      <c r="V148" s="30">
        <v>65704.2699026591</v>
      </c>
      <c r="W148" s="30">
        <v>61034.196966063893</v>
      </c>
      <c r="X148" s="30">
        <v>56364.124029468687</v>
      </c>
    </row>
    <row r="149" spans="1:24" x14ac:dyDescent="0.25">
      <c r="A149" s="10" t="s">
        <v>26</v>
      </c>
      <c r="B149" s="30">
        <v>72014.899999999994</v>
      </c>
      <c r="C149" s="30">
        <v>67155.199999999997</v>
      </c>
      <c r="D149" s="30">
        <v>62295.4</v>
      </c>
      <c r="E149" s="30">
        <v>57435.7</v>
      </c>
      <c r="F149" s="30">
        <v>52576</v>
      </c>
      <c r="H149" s="30">
        <v>84042.6</v>
      </c>
      <c r="I149" s="30">
        <v>79181.100000000006</v>
      </c>
      <c r="J149" s="30">
        <v>74319.5</v>
      </c>
      <c r="K149" s="30">
        <v>69458</v>
      </c>
      <c r="L149" s="30">
        <v>64596.5</v>
      </c>
      <c r="N149" s="30">
        <v>86632.8</v>
      </c>
      <c r="O149" s="30">
        <v>81771.3</v>
      </c>
      <c r="P149" s="30">
        <v>76909.7</v>
      </c>
      <c r="Q149" s="30">
        <v>72048.2</v>
      </c>
      <c r="R149" s="30">
        <v>67186.7</v>
      </c>
      <c r="T149" s="30">
        <v>96373.8</v>
      </c>
      <c r="U149" s="30">
        <v>91510.399999999994</v>
      </c>
      <c r="V149" s="30">
        <v>86647.1</v>
      </c>
      <c r="W149" s="30">
        <v>81783.8</v>
      </c>
      <c r="X149" s="30">
        <v>76920.399999999994</v>
      </c>
    </row>
    <row r="151" spans="1:24" x14ac:dyDescent="0.25">
      <c r="A151" s="10" t="s">
        <v>171</v>
      </c>
      <c r="B151" s="10">
        <v>100</v>
      </c>
      <c r="C151" s="10">
        <v>95</v>
      </c>
      <c r="D151" s="10">
        <v>90</v>
      </c>
      <c r="E151" s="10">
        <v>85</v>
      </c>
      <c r="F151" s="10">
        <v>80</v>
      </c>
      <c r="G151" s="10" t="s">
        <v>172</v>
      </c>
      <c r="H151" s="10">
        <v>100</v>
      </c>
      <c r="I151" s="10">
        <v>95</v>
      </c>
      <c r="J151" s="10">
        <v>90</v>
      </c>
      <c r="K151" s="10">
        <v>85</v>
      </c>
      <c r="L151" s="10">
        <v>80</v>
      </c>
      <c r="M151" s="10" t="s">
        <v>173</v>
      </c>
      <c r="N151" s="10">
        <v>100</v>
      </c>
      <c r="O151" s="10">
        <v>95</v>
      </c>
      <c r="P151" s="10">
        <v>90</v>
      </c>
      <c r="Q151" s="10">
        <v>85</v>
      </c>
      <c r="R151" s="10">
        <v>80</v>
      </c>
      <c r="S151" s="10" t="s">
        <v>174</v>
      </c>
      <c r="T151" s="10">
        <v>100</v>
      </c>
      <c r="U151" s="10">
        <v>95</v>
      </c>
      <c r="V151" s="10">
        <v>90</v>
      </c>
      <c r="W151" s="10">
        <v>85</v>
      </c>
      <c r="X151" s="10">
        <v>80</v>
      </c>
    </row>
    <row r="152" spans="1:24" x14ac:dyDescent="0.25">
      <c r="A152" s="10" t="s">
        <v>22</v>
      </c>
      <c r="B152" s="30">
        <v>27.556999999999999</v>
      </c>
      <c r="C152" s="30">
        <v>16.558</v>
      </c>
      <c r="D152" s="30">
        <v>15.432</v>
      </c>
      <c r="E152" s="30">
        <v>14.471</v>
      </c>
      <c r="F152" s="30">
        <v>13.548999999999999</v>
      </c>
      <c r="H152" s="30">
        <v>27.913</v>
      </c>
      <c r="I152" s="30">
        <v>17.257999999999999</v>
      </c>
      <c r="J152" s="30">
        <v>16.222000000000001</v>
      </c>
      <c r="K152" s="30">
        <v>15.265000000000001</v>
      </c>
      <c r="L152" s="30">
        <v>14.284000000000001</v>
      </c>
      <c r="N152" s="30">
        <v>29.071000000000002</v>
      </c>
      <c r="O152" s="30">
        <v>17.405999999999999</v>
      </c>
      <c r="P152" s="30">
        <v>16.353999999999999</v>
      </c>
      <c r="Q152" s="30">
        <v>15.375999999999999</v>
      </c>
      <c r="R152" s="30">
        <v>14.394</v>
      </c>
      <c r="T152" s="30">
        <v>29.948</v>
      </c>
      <c r="U152" s="30">
        <v>18.045000000000002</v>
      </c>
      <c r="V152" s="30">
        <v>16.891999999999999</v>
      </c>
      <c r="W152" s="30">
        <v>15.802</v>
      </c>
      <c r="X152" s="30">
        <v>14.808999999999999</v>
      </c>
    </row>
    <row r="153" spans="1:24" x14ac:dyDescent="0.25">
      <c r="A153" s="10" t="s">
        <v>23</v>
      </c>
      <c r="B153" s="30">
        <v>4.76</v>
      </c>
      <c r="C153" s="30">
        <v>4.1740000000000004</v>
      </c>
      <c r="D153" s="30">
        <v>3.1360000000000001</v>
      </c>
      <c r="E153" s="30">
        <v>2.508</v>
      </c>
      <c r="F153" s="30">
        <v>2.056</v>
      </c>
      <c r="H153" s="30">
        <v>5.71</v>
      </c>
      <c r="I153" s="30">
        <v>5.0670000000000002</v>
      </c>
      <c r="J153" s="30">
        <v>4.4119999999999999</v>
      </c>
      <c r="K153" s="30">
        <v>4.0359999999999996</v>
      </c>
      <c r="L153" s="30">
        <v>3.6509999999999998</v>
      </c>
      <c r="N153" s="30">
        <v>6.78</v>
      </c>
      <c r="O153" s="30">
        <v>5.8280000000000003</v>
      </c>
      <c r="P153" s="30">
        <v>4.9290000000000003</v>
      </c>
      <c r="Q153" s="30">
        <v>4.2309999999999999</v>
      </c>
      <c r="R153" s="30">
        <v>3.8530000000000002</v>
      </c>
      <c r="T153" s="30">
        <v>10.62</v>
      </c>
      <c r="U153" s="30">
        <v>9.1709999999999994</v>
      </c>
      <c r="V153" s="30">
        <v>7.4550000000000001</v>
      </c>
      <c r="W153" s="30">
        <v>6.4580000000000002</v>
      </c>
      <c r="X153" s="30">
        <v>5.5449999999999999</v>
      </c>
    </row>
    <row r="154" spans="1:24" x14ac:dyDescent="0.25">
      <c r="A154" s="10" t="s">
        <v>24</v>
      </c>
      <c r="B154" s="30">
        <v>30.103999999999999</v>
      </c>
      <c r="C154" s="30">
        <v>27.338000000000001</v>
      </c>
      <c r="D154" s="30">
        <v>23.96</v>
      </c>
      <c r="E154" s="30">
        <v>20.413</v>
      </c>
      <c r="F154" s="30">
        <v>16.779</v>
      </c>
      <c r="H154" s="30">
        <v>48.96</v>
      </c>
      <c r="I154" s="30">
        <v>44.012999999999998</v>
      </c>
      <c r="J154" s="30">
        <v>40.512999999999998</v>
      </c>
      <c r="K154" s="30">
        <v>36.618000000000002</v>
      </c>
      <c r="L154" s="30">
        <v>32.808999999999997</v>
      </c>
      <c r="N154" s="30">
        <v>48.58</v>
      </c>
      <c r="O154" s="30">
        <v>45.923999999999999</v>
      </c>
      <c r="P154" s="30">
        <v>42.326999999999998</v>
      </c>
      <c r="Q154" s="30">
        <v>38.741</v>
      </c>
      <c r="R154" s="30">
        <v>34.923000000000002</v>
      </c>
      <c r="T154" s="30">
        <v>56.058999999999997</v>
      </c>
      <c r="U154" s="30">
        <v>53.347999999999999</v>
      </c>
      <c r="V154" s="30">
        <v>49.658999999999999</v>
      </c>
      <c r="W154" s="30">
        <v>45.997999999999998</v>
      </c>
      <c r="X154" s="30">
        <v>42.256999999999998</v>
      </c>
    </row>
    <row r="155" spans="1:24" x14ac:dyDescent="0.25">
      <c r="A155" s="10" t="s">
        <v>25</v>
      </c>
      <c r="B155" s="30">
        <v>0</v>
      </c>
      <c r="C155" s="30">
        <v>0</v>
      </c>
      <c r="D155" s="30">
        <v>0</v>
      </c>
      <c r="E155" s="30">
        <v>0</v>
      </c>
      <c r="F155" s="30">
        <v>0</v>
      </c>
      <c r="H155" s="30">
        <v>0</v>
      </c>
      <c r="I155" s="30">
        <v>0</v>
      </c>
      <c r="J155" s="30">
        <v>0</v>
      </c>
      <c r="K155" s="30">
        <v>0</v>
      </c>
      <c r="L155" s="30">
        <v>0</v>
      </c>
      <c r="N155" s="30">
        <v>0</v>
      </c>
      <c r="O155" s="30">
        <v>0</v>
      </c>
      <c r="P155" s="30">
        <v>0</v>
      </c>
      <c r="Q155" s="30">
        <v>0</v>
      </c>
      <c r="R155" s="30">
        <v>0</v>
      </c>
      <c r="T155" s="30">
        <v>0</v>
      </c>
      <c r="U155" s="30">
        <v>0</v>
      </c>
      <c r="V155" s="30">
        <v>0</v>
      </c>
      <c r="W155" s="30">
        <v>0</v>
      </c>
      <c r="X155" s="30">
        <v>0</v>
      </c>
    </row>
    <row r="156" spans="1:24" x14ac:dyDescent="0.25">
      <c r="A156" s="10" t="s">
        <v>64</v>
      </c>
      <c r="B156" s="30">
        <v>60624.52</v>
      </c>
      <c r="C156" s="30">
        <v>36427.379999999997</v>
      </c>
      <c r="D156" s="30">
        <v>33951.06</v>
      </c>
      <c r="E156" s="30">
        <v>31835.98</v>
      </c>
      <c r="F156" s="30">
        <v>29808.240000000002</v>
      </c>
      <c r="H156" s="30">
        <v>61409.04</v>
      </c>
      <c r="I156" s="30">
        <v>37967.82</v>
      </c>
      <c r="J156" s="30">
        <v>35688.839999999997</v>
      </c>
      <c r="K156" s="30">
        <v>33582.120000000003</v>
      </c>
      <c r="L156" s="30">
        <v>31423.7</v>
      </c>
      <c r="N156" s="30">
        <v>63955.32</v>
      </c>
      <c r="O156" s="30">
        <v>38292.32</v>
      </c>
      <c r="P156" s="30">
        <v>35979.019999999997</v>
      </c>
      <c r="Q156" s="30">
        <v>33826.32</v>
      </c>
      <c r="R156" s="30">
        <v>31667.46</v>
      </c>
      <c r="T156" s="30">
        <v>65886.48</v>
      </c>
      <c r="U156" s="30">
        <v>39698.120000000003</v>
      </c>
      <c r="V156" s="30">
        <v>37162.400000000001</v>
      </c>
      <c r="W156" s="30">
        <v>34764.839999999997</v>
      </c>
      <c r="X156" s="30">
        <v>32580.240000000002</v>
      </c>
    </row>
    <row r="157" spans="1:24" x14ac:dyDescent="0.25">
      <c r="A157" s="10" t="s">
        <v>65</v>
      </c>
      <c r="B157" s="30">
        <v>10322.61428028829</v>
      </c>
      <c r="C157" s="30">
        <v>6202.5364156530723</v>
      </c>
      <c r="D157" s="30">
        <v>5780.8902534308654</v>
      </c>
      <c r="E157" s="30">
        <v>5420.7528863729121</v>
      </c>
      <c r="F157" s="30">
        <v>5075.4870124210574</v>
      </c>
      <c r="H157" s="30">
        <v>10456.19550048058</v>
      </c>
      <c r="I157" s="30">
        <v>6464.8290975898071</v>
      </c>
      <c r="J157" s="30">
        <v>6076.7842686576969</v>
      </c>
      <c r="K157" s="30">
        <v>5718.0703694537278</v>
      </c>
      <c r="L157" s="30">
        <v>5350.5534453632808</v>
      </c>
      <c r="N157" s="30">
        <v>10889.75384105981</v>
      </c>
      <c r="O157" s="30">
        <v>6520.0821261326082</v>
      </c>
      <c r="P157" s="30">
        <v>6126.1935870630878</v>
      </c>
      <c r="Q157" s="30">
        <v>5759.6506146622078</v>
      </c>
      <c r="R157" s="30">
        <v>5392.0587712110246</v>
      </c>
      <c r="T157" s="30">
        <v>11218.574915330109</v>
      </c>
      <c r="U157" s="30">
        <v>6759.4494836841286</v>
      </c>
      <c r="V157" s="30">
        <v>6327.6892077625598</v>
      </c>
      <c r="W157" s="30">
        <v>5919.453611112096</v>
      </c>
      <c r="X157" s="30">
        <v>5547.4789850578572</v>
      </c>
    </row>
    <row r="158" spans="1:24" x14ac:dyDescent="0.25">
      <c r="A158" s="10" t="s">
        <v>66</v>
      </c>
      <c r="B158" s="30">
        <v>33133.271861399997</v>
      </c>
      <c r="C158" s="30">
        <v>29879.684970513001</v>
      </c>
      <c r="D158" s="30">
        <v>25450.382899301399</v>
      </c>
      <c r="E158" s="30">
        <v>21452.292809951399</v>
      </c>
      <c r="F158" s="30">
        <v>17625.2024088086</v>
      </c>
      <c r="H158" s="30">
        <v>51021.732427400013</v>
      </c>
      <c r="I158" s="30">
        <v>45772.494317353798</v>
      </c>
      <c r="J158" s="30">
        <v>41776.6800596904</v>
      </c>
      <c r="K158" s="30">
        <v>37829.431311922403</v>
      </c>
      <c r="L158" s="30">
        <v>33942.767536888998</v>
      </c>
      <c r="N158" s="30">
        <v>52197.250111200003</v>
      </c>
      <c r="O158" s="30">
        <v>48523.457461508202</v>
      </c>
      <c r="P158" s="30">
        <v>44098.425847592</v>
      </c>
      <c r="Q158" s="30">
        <v>39967.688375027603</v>
      </c>
      <c r="R158" s="30">
        <v>36083.4869407886</v>
      </c>
      <c r="T158" s="30">
        <v>64176.846115799999</v>
      </c>
      <c r="U158" s="30">
        <v>59753.963632737403</v>
      </c>
      <c r="V158" s="30">
        <v>54096.311752858201</v>
      </c>
      <c r="W158" s="30">
        <v>49477.144151134402</v>
      </c>
      <c r="X158" s="30">
        <v>44905.5619122516</v>
      </c>
    </row>
    <row r="159" spans="1:24" x14ac:dyDescent="0.25">
      <c r="A159" s="10" t="s">
        <v>67</v>
      </c>
      <c r="B159" s="30">
        <v>7688.7952074975601</v>
      </c>
      <c r="C159" s="30">
        <v>6982.2630679384802</v>
      </c>
      <c r="D159" s="30">
        <v>6119.5751426271599</v>
      </c>
      <c r="E159" s="30">
        <v>5213.595745799641</v>
      </c>
      <c r="F159" s="30">
        <v>4285.5236511187204</v>
      </c>
      <c r="H159" s="30">
        <v>12504.773473318321</v>
      </c>
      <c r="I159" s="30">
        <v>11241.2244002508</v>
      </c>
      <c r="J159" s="30">
        <v>10347.19804688616</v>
      </c>
      <c r="K159" s="30">
        <v>9352.46474827764</v>
      </c>
      <c r="L159" s="30">
        <v>8379.5942813020793</v>
      </c>
      <c r="N159" s="30">
        <v>12407.71884691032</v>
      </c>
      <c r="O159" s="30">
        <v>11729.40917108304</v>
      </c>
      <c r="P159" s="30">
        <v>10810.58280660204</v>
      </c>
      <c r="Q159" s="30">
        <v>9894.7957843690801</v>
      </c>
      <c r="R159" s="30">
        <v>8919.7032772626007</v>
      </c>
      <c r="T159" s="30">
        <v>14317.983760840199</v>
      </c>
      <c r="U159" s="30">
        <v>13625.499001419121</v>
      </c>
      <c r="V159" s="30">
        <v>12683.251823144399</v>
      </c>
      <c r="W159" s="30">
        <v>11748.2071197768</v>
      </c>
      <c r="X159" s="30">
        <v>10792.678782098879</v>
      </c>
    </row>
    <row r="160" spans="1:24" x14ac:dyDescent="0.25">
      <c r="A160" s="10" t="s">
        <v>68</v>
      </c>
      <c r="B160" s="30">
        <v>0</v>
      </c>
      <c r="C160" s="30">
        <v>0</v>
      </c>
      <c r="D160" s="30">
        <v>0</v>
      </c>
      <c r="E160" s="30">
        <v>0</v>
      </c>
      <c r="F160" s="30">
        <v>0</v>
      </c>
      <c r="H160" s="30">
        <v>0</v>
      </c>
      <c r="I160" s="30">
        <v>0</v>
      </c>
      <c r="J160" s="30">
        <v>0</v>
      </c>
      <c r="K160" s="30">
        <v>0</v>
      </c>
      <c r="L160" s="30">
        <v>0</v>
      </c>
      <c r="N160" s="30">
        <v>0</v>
      </c>
      <c r="O160" s="30">
        <v>0</v>
      </c>
      <c r="P160" s="30">
        <v>0</v>
      </c>
      <c r="Q160" s="30">
        <v>0</v>
      </c>
      <c r="R160" s="30">
        <v>0</v>
      </c>
      <c r="T160" s="30">
        <v>0</v>
      </c>
      <c r="U160" s="30">
        <v>0</v>
      </c>
      <c r="V160" s="30">
        <v>0</v>
      </c>
      <c r="W160" s="30">
        <v>0</v>
      </c>
      <c r="X160" s="30">
        <v>0</v>
      </c>
    </row>
    <row r="161" spans="1:24" x14ac:dyDescent="0.25">
      <c r="A161" s="10" t="s">
        <v>69</v>
      </c>
      <c r="B161" s="30">
        <v>0</v>
      </c>
      <c r="C161" s="30">
        <v>0</v>
      </c>
      <c r="D161" s="30">
        <v>0</v>
      </c>
      <c r="E161" s="30">
        <v>0</v>
      </c>
      <c r="F161" s="30">
        <v>0</v>
      </c>
      <c r="H161" s="30">
        <v>0</v>
      </c>
      <c r="I161" s="30">
        <v>0</v>
      </c>
      <c r="J161" s="30">
        <v>0</v>
      </c>
      <c r="K161" s="30">
        <v>0</v>
      </c>
      <c r="L161" s="30">
        <v>0</v>
      </c>
      <c r="N161" s="30">
        <v>0</v>
      </c>
      <c r="O161" s="30">
        <v>0</v>
      </c>
      <c r="P161" s="30">
        <v>0</v>
      </c>
      <c r="Q161" s="30">
        <v>0</v>
      </c>
      <c r="R161" s="30">
        <v>0</v>
      </c>
      <c r="T161" s="30">
        <v>0</v>
      </c>
      <c r="U161" s="30">
        <v>0</v>
      </c>
      <c r="V161" s="30">
        <v>0</v>
      </c>
      <c r="W161" s="30">
        <v>0</v>
      </c>
      <c r="X161" s="30">
        <v>0</v>
      </c>
    </row>
    <row r="162" spans="1:24" x14ac:dyDescent="0.25">
      <c r="A162" s="10" t="s">
        <v>70</v>
      </c>
      <c r="B162" s="30">
        <v>0</v>
      </c>
      <c r="C162" s="30">
        <v>0</v>
      </c>
      <c r="D162" s="30">
        <v>0</v>
      </c>
      <c r="E162" s="30">
        <v>0</v>
      </c>
      <c r="F162" s="30">
        <v>0</v>
      </c>
      <c r="H162" s="30">
        <v>0</v>
      </c>
      <c r="I162" s="30">
        <v>0</v>
      </c>
      <c r="J162" s="30">
        <v>0</v>
      </c>
      <c r="K162" s="30">
        <v>0</v>
      </c>
      <c r="L162" s="30">
        <v>0</v>
      </c>
      <c r="N162" s="30">
        <v>0</v>
      </c>
      <c r="O162" s="30">
        <v>0</v>
      </c>
      <c r="P162" s="30">
        <v>0</v>
      </c>
      <c r="Q162" s="30">
        <v>0</v>
      </c>
      <c r="R162" s="30">
        <v>0</v>
      </c>
      <c r="T162" s="30">
        <v>0</v>
      </c>
      <c r="U162" s="30">
        <v>0</v>
      </c>
      <c r="V162" s="30">
        <v>0</v>
      </c>
      <c r="W162" s="30">
        <v>0</v>
      </c>
      <c r="X162" s="30">
        <v>0</v>
      </c>
    </row>
    <row r="163" spans="1:24" x14ac:dyDescent="0.25">
      <c r="A163" s="10" t="s">
        <v>10</v>
      </c>
      <c r="B163" s="30">
        <v>0</v>
      </c>
      <c r="C163" s="30">
        <v>0</v>
      </c>
      <c r="D163" s="30">
        <v>0</v>
      </c>
      <c r="E163" s="30">
        <v>0</v>
      </c>
      <c r="F163" s="30">
        <v>0</v>
      </c>
      <c r="H163" s="30">
        <v>0</v>
      </c>
      <c r="I163" s="30">
        <v>0</v>
      </c>
      <c r="J163" s="30">
        <v>0</v>
      </c>
      <c r="K163" s="30">
        <v>0</v>
      </c>
      <c r="L163" s="30">
        <v>0</v>
      </c>
      <c r="N163" s="30">
        <v>0</v>
      </c>
      <c r="O163" s="30">
        <v>0</v>
      </c>
      <c r="P163" s="30">
        <v>0</v>
      </c>
      <c r="Q163" s="30">
        <v>0</v>
      </c>
      <c r="R163" s="30">
        <v>0</v>
      </c>
      <c r="T163" s="30">
        <v>0</v>
      </c>
      <c r="U163" s="30">
        <v>0</v>
      </c>
      <c r="V163" s="30">
        <v>0</v>
      </c>
      <c r="W163" s="30">
        <v>0</v>
      </c>
      <c r="X163" s="30">
        <v>0</v>
      </c>
    </row>
    <row r="164" spans="1:24" x14ac:dyDescent="0.25">
      <c r="A164" s="10" t="s">
        <v>26</v>
      </c>
      <c r="B164" s="30">
        <v>111769</v>
      </c>
      <c r="C164" s="30">
        <v>79492</v>
      </c>
      <c r="D164" s="30">
        <v>71302</v>
      </c>
      <c r="E164" s="30">
        <v>63922.7</v>
      </c>
      <c r="F164" s="30">
        <v>56794.400000000001</v>
      </c>
      <c r="H164" s="30">
        <v>135392</v>
      </c>
      <c r="I164" s="30">
        <v>101447</v>
      </c>
      <c r="J164" s="30">
        <v>93889.600000000006</v>
      </c>
      <c r="K164" s="30">
        <v>86482.1</v>
      </c>
      <c r="L164" s="30">
        <v>79096.7</v>
      </c>
      <c r="N164" s="30">
        <v>139450</v>
      </c>
      <c r="O164" s="30">
        <v>105065</v>
      </c>
      <c r="P164" s="30">
        <v>97014.2</v>
      </c>
      <c r="Q164" s="30">
        <v>89448.5</v>
      </c>
      <c r="R164" s="30">
        <v>82062.7</v>
      </c>
      <c r="T164" s="30">
        <v>155600</v>
      </c>
      <c r="U164" s="30">
        <v>119837</v>
      </c>
      <c r="V164" s="30">
        <v>110270</v>
      </c>
      <c r="W164" s="30">
        <v>101910</v>
      </c>
      <c r="X164" s="30">
        <v>93826.1</v>
      </c>
    </row>
    <row r="166" spans="1:24" x14ac:dyDescent="0.25">
      <c r="A166" s="10" t="s">
        <v>175</v>
      </c>
      <c r="B166" s="10">
        <v>100</v>
      </c>
      <c r="C166" s="10">
        <v>95</v>
      </c>
      <c r="D166" s="10">
        <v>90</v>
      </c>
      <c r="E166" s="10">
        <v>85</v>
      </c>
      <c r="F166" s="10">
        <v>80</v>
      </c>
      <c r="G166" s="10" t="s">
        <v>176</v>
      </c>
      <c r="H166" s="10">
        <v>100</v>
      </c>
      <c r="I166" s="10">
        <v>95</v>
      </c>
      <c r="J166" s="10">
        <v>90</v>
      </c>
      <c r="K166" s="10">
        <v>85</v>
      </c>
      <c r="L166" s="10">
        <v>80</v>
      </c>
      <c r="M166" s="10" t="s">
        <v>177</v>
      </c>
      <c r="N166" s="10">
        <v>100</v>
      </c>
      <c r="O166" s="10">
        <v>95</v>
      </c>
      <c r="P166" s="10">
        <v>90</v>
      </c>
      <c r="Q166" s="10">
        <v>85</v>
      </c>
      <c r="R166" s="10">
        <v>80</v>
      </c>
      <c r="S166" s="10" t="s">
        <v>178</v>
      </c>
      <c r="T166" s="10">
        <v>100</v>
      </c>
      <c r="U166" s="10">
        <v>95</v>
      </c>
      <c r="V166" s="10">
        <v>90</v>
      </c>
      <c r="W166" s="10">
        <v>85</v>
      </c>
      <c r="X166" s="10">
        <v>80</v>
      </c>
    </row>
    <row r="167" spans="1:24" x14ac:dyDescent="0.25">
      <c r="A167" s="10" t="s">
        <v>22</v>
      </c>
      <c r="B167" s="30">
        <v>0</v>
      </c>
      <c r="C167" s="30">
        <v>0</v>
      </c>
      <c r="D167" s="30">
        <v>0</v>
      </c>
      <c r="E167" s="30">
        <v>0</v>
      </c>
      <c r="F167" s="30">
        <v>0</v>
      </c>
      <c r="H167" s="30">
        <v>0</v>
      </c>
      <c r="I167" s="30">
        <v>0</v>
      </c>
      <c r="J167" s="30">
        <v>0</v>
      </c>
      <c r="K167" s="30">
        <v>0</v>
      </c>
      <c r="L167" s="30">
        <v>0</v>
      </c>
      <c r="N167" s="30">
        <v>0</v>
      </c>
      <c r="O167" s="30">
        <v>0</v>
      </c>
      <c r="P167" s="30">
        <v>0</v>
      </c>
      <c r="Q167" s="30">
        <v>0</v>
      </c>
      <c r="R167" s="30">
        <v>0</v>
      </c>
      <c r="T167" s="30">
        <v>0</v>
      </c>
      <c r="U167" s="30">
        <v>0</v>
      </c>
      <c r="V167" s="30">
        <v>0</v>
      </c>
      <c r="W167" s="30">
        <v>0</v>
      </c>
      <c r="X167" s="30">
        <v>0</v>
      </c>
    </row>
    <row r="168" spans="1:24" x14ac:dyDescent="0.25">
      <c r="A168" s="10" t="s">
        <v>23</v>
      </c>
      <c r="B168" s="30">
        <v>0</v>
      </c>
      <c r="C168" s="30">
        <v>0</v>
      </c>
      <c r="D168" s="30">
        <v>0</v>
      </c>
      <c r="E168" s="30">
        <v>0</v>
      </c>
      <c r="F168" s="30">
        <v>0</v>
      </c>
      <c r="H168" s="30">
        <v>0</v>
      </c>
      <c r="I168" s="30">
        <v>0</v>
      </c>
      <c r="J168" s="30">
        <v>0</v>
      </c>
      <c r="K168" s="30">
        <v>0</v>
      </c>
      <c r="L168" s="30">
        <v>0</v>
      </c>
      <c r="N168" s="30">
        <v>0</v>
      </c>
      <c r="O168" s="30">
        <v>0</v>
      </c>
      <c r="P168" s="30">
        <v>0</v>
      </c>
      <c r="Q168" s="30">
        <v>0</v>
      </c>
      <c r="R168" s="30">
        <v>0</v>
      </c>
      <c r="T168" s="30">
        <v>0</v>
      </c>
      <c r="U168" s="30">
        <v>0</v>
      </c>
      <c r="V168" s="30">
        <v>0</v>
      </c>
      <c r="W168" s="30">
        <v>0</v>
      </c>
      <c r="X168" s="30">
        <v>0</v>
      </c>
    </row>
    <row r="169" spans="1:24" x14ac:dyDescent="0.25">
      <c r="A169" s="10" t="s">
        <v>24</v>
      </c>
      <c r="B169" s="30">
        <v>0</v>
      </c>
      <c r="C169" s="30">
        <v>0</v>
      </c>
      <c r="D169" s="30">
        <v>0</v>
      </c>
      <c r="E169" s="30">
        <v>0</v>
      </c>
      <c r="F169" s="30">
        <v>0</v>
      </c>
      <c r="H169" s="30">
        <v>0</v>
      </c>
      <c r="I169" s="30">
        <v>0</v>
      </c>
      <c r="J169" s="30">
        <v>0</v>
      </c>
      <c r="K169" s="30">
        <v>0</v>
      </c>
      <c r="L169" s="30">
        <v>0</v>
      </c>
      <c r="N169" s="30">
        <v>0</v>
      </c>
      <c r="O169" s="30">
        <v>0</v>
      </c>
      <c r="P169" s="30">
        <v>0</v>
      </c>
      <c r="Q169" s="30">
        <v>0</v>
      </c>
      <c r="R169" s="30">
        <v>0</v>
      </c>
      <c r="T169" s="30">
        <v>0</v>
      </c>
      <c r="U169" s="30">
        <v>0</v>
      </c>
      <c r="V169" s="30">
        <v>0</v>
      </c>
      <c r="W169" s="30">
        <v>0</v>
      </c>
      <c r="X169" s="30">
        <v>0</v>
      </c>
    </row>
    <row r="170" spans="1:24" x14ac:dyDescent="0.25">
      <c r="A170" s="10" t="s">
        <v>25</v>
      </c>
      <c r="B170" s="30">
        <v>6</v>
      </c>
      <c r="C170" s="30">
        <v>6</v>
      </c>
      <c r="D170" s="30">
        <v>6</v>
      </c>
      <c r="E170" s="30">
        <v>6</v>
      </c>
      <c r="F170" s="30">
        <v>6</v>
      </c>
      <c r="H170" s="30">
        <v>7</v>
      </c>
      <c r="I170" s="30">
        <v>7</v>
      </c>
      <c r="J170" s="30">
        <v>7</v>
      </c>
      <c r="K170" s="30">
        <v>7</v>
      </c>
      <c r="L170" s="30">
        <v>7</v>
      </c>
      <c r="N170" s="30">
        <v>8</v>
      </c>
      <c r="O170" s="30">
        <v>8</v>
      </c>
      <c r="P170" s="30">
        <v>8</v>
      </c>
      <c r="Q170" s="30">
        <v>8</v>
      </c>
      <c r="R170" s="30">
        <v>8</v>
      </c>
      <c r="T170" s="30">
        <v>12</v>
      </c>
      <c r="U170" s="30">
        <v>12</v>
      </c>
      <c r="V170" s="30">
        <v>12</v>
      </c>
      <c r="W170" s="30">
        <v>12</v>
      </c>
      <c r="X170" s="30">
        <v>12</v>
      </c>
    </row>
    <row r="171" spans="1:24" x14ac:dyDescent="0.25">
      <c r="A171" s="10" t="s">
        <v>64</v>
      </c>
      <c r="B171" s="30">
        <v>0</v>
      </c>
      <c r="C171" s="30">
        <v>0</v>
      </c>
      <c r="D171" s="30">
        <v>0</v>
      </c>
      <c r="E171" s="30">
        <v>0</v>
      </c>
      <c r="F171" s="30">
        <v>0</v>
      </c>
      <c r="H171" s="30">
        <v>0</v>
      </c>
      <c r="I171" s="30">
        <v>0</v>
      </c>
      <c r="J171" s="30">
        <v>0</v>
      </c>
      <c r="K171" s="30">
        <v>0</v>
      </c>
      <c r="L171" s="30">
        <v>0</v>
      </c>
      <c r="N171" s="30">
        <v>0</v>
      </c>
      <c r="O171" s="30">
        <v>0</v>
      </c>
      <c r="P171" s="30">
        <v>0</v>
      </c>
      <c r="Q171" s="30">
        <v>0</v>
      </c>
      <c r="R171" s="30">
        <v>0</v>
      </c>
      <c r="T171" s="30">
        <v>0</v>
      </c>
      <c r="U171" s="30">
        <v>0</v>
      </c>
      <c r="V171" s="30">
        <v>0</v>
      </c>
      <c r="W171" s="30">
        <v>0</v>
      </c>
      <c r="X171" s="30">
        <v>0</v>
      </c>
    </row>
    <row r="172" spans="1:24" x14ac:dyDescent="0.25">
      <c r="A172" s="10" t="s">
        <v>65</v>
      </c>
      <c r="B172" s="30">
        <v>0</v>
      </c>
      <c r="C172" s="30">
        <v>0</v>
      </c>
      <c r="D172" s="30">
        <v>0</v>
      </c>
      <c r="E172" s="30">
        <v>0</v>
      </c>
      <c r="F172" s="30">
        <v>0</v>
      </c>
      <c r="H172" s="30">
        <v>0</v>
      </c>
      <c r="I172" s="30">
        <v>0</v>
      </c>
      <c r="J172" s="30">
        <v>0</v>
      </c>
      <c r="K172" s="30">
        <v>0</v>
      </c>
      <c r="L172" s="30">
        <v>0</v>
      </c>
      <c r="N172" s="30">
        <v>0</v>
      </c>
      <c r="O172" s="30">
        <v>0</v>
      </c>
      <c r="P172" s="30">
        <v>0</v>
      </c>
      <c r="Q172" s="30">
        <v>0</v>
      </c>
      <c r="R172" s="30">
        <v>0</v>
      </c>
      <c r="T172" s="30">
        <v>0</v>
      </c>
      <c r="U172" s="30">
        <v>0</v>
      </c>
      <c r="V172" s="30">
        <v>0</v>
      </c>
      <c r="W172" s="30">
        <v>0</v>
      </c>
      <c r="X172" s="30">
        <v>0</v>
      </c>
    </row>
    <row r="173" spans="1:24" x14ac:dyDescent="0.25">
      <c r="A173" s="10" t="s">
        <v>66</v>
      </c>
      <c r="B173" s="30">
        <v>0</v>
      </c>
      <c r="C173" s="30">
        <v>0</v>
      </c>
      <c r="D173" s="30">
        <v>0</v>
      </c>
      <c r="E173" s="30">
        <v>0</v>
      </c>
      <c r="F173" s="30">
        <v>0</v>
      </c>
      <c r="H173" s="30">
        <v>0</v>
      </c>
      <c r="I173" s="30">
        <v>0</v>
      </c>
      <c r="J173" s="30">
        <v>0</v>
      </c>
      <c r="K173" s="30">
        <v>0</v>
      </c>
      <c r="L173" s="30">
        <v>0</v>
      </c>
      <c r="N173" s="30">
        <v>0</v>
      </c>
      <c r="O173" s="30">
        <v>0</v>
      </c>
      <c r="P173" s="30">
        <v>0</v>
      </c>
      <c r="Q173" s="30">
        <v>0</v>
      </c>
      <c r="R173" s="30">
        <v>0</v>
      </c>
      <c r="T173" s="30">
        <v>0</v>
      </c>
      <c r="U173" s="30">
        <v>0</v>
      </c>
      <c r="V173" s="30">
        <v>0</v>
      </c>
      <c r="W173" s="30">
        <v>0</v>
      </c>
      <c r="X173" s="30">
        <v>0</v>
      </c>
    </row>
    <row r="174" spans="1:24" x14ac:dyDescent="0.25">
      <c r="A174" s="10" t="s">
        <v>67</v>
      </c>
      <c r="B174" s="30">
        <v>0</v>
      </c>
      <c r="C174" s="30">
        <v>0</v>
      </c>
      <c r="D174" s="30">
        <v>0</v>
      </c>
      <c r="E174" s="30">
        <v>0</v>
      </c>
      <c r="F174" s="30">
        <v>0</v>
      </c>
      <c r="H174" s="30">
        <v>0</v>
      </c>
      <c r="I174" s="30">
        <v>0</v>
      </c>
      <c r="J174" s="30">
        <v>0</v>
      </c>
      <c r="K174" s="30">
        <v>0</v>
      </c>
      <c r="L174" s="30">
        <v>0</v>
      </c>
      <c r="N174" s="30">
        <v>0</v>
      </c>
      <c r="O174" s="30">
        <v>0</v>
      </c>
      <c r="P174" s="30">
        <v>0</v>
      </c>
      <c r="Q174" s="30">
        <v>0</v>
      </c>
      <c r="R174" s="30">
        <v>0</v>
      </c>
      <c r="T174" s="30">
        <v>0</v>
      </c>
      <c r="U174" s="30">
        <v>0</v>
      </c>
      <c r="V174" s="30">
        <v>0</v>
      </c>
      <c r="W174" s="30">
        <v>0</v>
      </c>
      <c r="X174" s="30">
        <v>0</v>
      </c>
    </row>
    <row r="175" spans="1:24" x14ac:dyDescent="0.25">
      <c r="A175" s="10" t="s">
        <v>68</v>
      </c>
      <c r="B175" s="30">
        <v>3325.32</v>
      </c>
      <c r="C175" s="30">
        <v>3325.32</v>
      </c>
      <c r="D175" s="30">
        <v>3325.32</v>
      </c>
      <c r="E175" s="30">
        <v>3325.32</v>
      </c>
      <c r="F175" s="30">
        <v>3325.32</v>
      </c>
      <c r="H175" s="30">
        <v>3879.54</v>
      </c>
      <c r="I175" s="30">
        <v>3879.54</v>
      </c>
      <c r="J175" s="30">
        <v>3879.54</v>
      </c>
      <c r="K175" s="30">
        <v>3879.54</v>
      </c>
      <c r="L175" s="30">
        <v>3879.54</v>
      </c>
      <c r="N175" s="30">
        <v>4433.76</v>
      </c>
      <c r="O175" s="30">
        <v>4433.76</v>
      </c>
      <c r="P175" s="30">
        <v>4433.76</v>
      </c>
      <c r="Q175" s="30">
        <v>4433.76</v>
      </c>
      <c r="R175" s="30">
        <v>4433.76</v>
      </c>
      <c r="T175" s="30">
        <v>6650.64</v>
      </c>
      <c r="U175" s="30">
        <v>6650.64</v>
      </c>
      <c r="V175" s="30">
        <v>6650.64</v>
      </c>
      <c r="W175" s="30">
        <v>6650.64</v>
      </c>
      <c r="X175" s="30">
        <v>6650.64</v>
      </c>
    </row>
    <row r="176" spans="1:24" x14ac:dyDescent="0.25">
      <c r="A176" s="10" t="s">
        <v>69</v>
      </c>
      <c r="B176" s="30">
        <v>1277.0345580000001</v>
      </c>
      <c r="C176" s="30">
        <v>1277.0345580000001</v>
      </c>
      <c r="D176" s="30">
        <v>1277.0345580000001</v>
      </c>
      <c r="E176" s="30">
        <v>1277.0345580000001</v>
      </c>
      <c r="F176" s="30">
        <v>1277.0345580000001</v>
      </c>
      <c r="H176" s="30">
        <v>1489.8736510000001</v>
      </c>
      <c r="I176" s="30">
        <v>1489.8736510000001</v>
      </c>
      <c r="J176" s="30">
        <v>1489.8736510000001</v>
      </c>
      <c r="K176" s="30">
        <v>1489.8736510000001</v>
      </c>
      <c r="L176" s="30">
        <v>1489.8736510000001</v>
      </c>
      <c r="N176" s="30">
        <v>1702.7127439999999</v>
      </c>
      <c r="O176" s="30">
        <v>1702.7127439999999</v>
      </c>
      <c r="P176" s="30">
        <v>1702.7127439999999</v>
      </c>
      <c r="Q176" s="30">
        <v>1702.7127439999999</v>
      </c>
      <c r="R176" s="30">
        <v>1702.7127439999999</v>
      </c>
      <c r="T176" s="30">
        <v>2554.0691160000001</v>
      </c>
      <c r="U176" s="30">
        <v>2554.0691160000001</v>
      </c>
      <c r="V176" s="30">
        <v>2554.0691160000001</v>
      </c>
      <c r="W176" s="30">
        <v>2554.0691160000001</v>
      </c>
      <c r="X176" s="30">
        <v>2554.0691160000001</v>
      </c>
    </row>
    <row r="177" spans="1:24" x14ac:dyDescent="0.25">
      <c r="A177" s="10" t="s">
        <v>70</v>
      </c>
      <c r="B177" s="30">
        <v>3858.7391275132431</v>
      </c>
      <c r="C177" s="30">
        <v>3665.8021711376141</v>
      </c>
      <c r="D177" s="30">
        <v>3472.8652147619518</v>
      </c>
      <c r="E177" s="30">
        <v>3279.9282583862901</v>
      </c>
      <c r="F177" s="30">
        <v>3086.9913020106392</v>
      </c>
      <c r="H177" s="30">
        <v>3860.1685548619098</v>
      </c>
      <c r="I177" s="30">
        <v>3667.1601271188388</v>
      </c>
      <c r="J177" s="30">
        <v>3474.151699375765</v>
      </c>
      <c r="K177" s="30">
        <v>3281.1432716326822</v>
      </c>
      <c r="L177" s="30">
        <v>3088.1348438895948</v>
      </c>
      <c r="N177" s="30">
        <v>3860.1685548619221</v>
      </c>
      <c r="O177" s="30">
        <v>3667.1601271188342</v>
      </c>
      <c r="P177" s="30">
        <v>3474.1516993757391</v>
      </c>
      <c r="Q177" s="30">
        <v>3281.1432716326431</v>
      </c>
      <c r="R177" s="30">
        <v>3088.1348438895411</v>
      </c>
      <c r="T177" s="30">
        <v>3861.5979822105428</v>
      </c>
      <c r="U177" s="30">
        <v>3668.518083100028</v>
      </c>
      <c r="V177" s="30">
        <v>3475.4381839894991</v>
      </c>
      <c r="W177" s="30">
        <v>3282.3582848789779</v>
      </c>
      <c r="X177" s="30">
        <v>3089.2783857684481</v>
      </c>
    </row>
    <row r="178" spans="1:24" x14ac:dyDescent="0.25">
      <c r="A178" s="10" t="s">
        <v>10</v>
      </c>
      <c r="B178" s="30">
        <v>93332.310881644036</v>
      </c>
      <c r="C178" s="30">
        <v>88665.695337562647</v>
      </c>
      <c r="D178" s="30">
        <v>83999.079793480458</v>
      </c>
      <c r="E178" s="30">
        <v>79332.464249398239</v>
      </c>
      <c r="F178" s="30">
        <v>74665.848705316283</v>
      </c>
      <c r="H178" s="30">
        <v>93366.884806773407</v>
      </c>
      <c r="I178" s="30">
        <v>88698.540566435317</v>
      </c>
      <c r="J178" s="30">
        <v>84030.196326097168</v>
      </c>
      <c r="K178" s="30">
        <v>79361.852085758816</v>
      </c>
      <c r="L178" s="30">
        <v>74693.507845420361</v>
      </c>
      <c r="N178" s="30">
        <v>93366.884806773713</v>
      </c>
      <c r="O178" s="30">
        <v>88698.540566435229</v>
      </c>
      <c r="P178" s="30">
        <v>84030.196326096557</v>
      </c>
      <c r="Q178" s="30">
        <v>79361.852085757899</v>
      </c>
      <c r="R178" s="30">
        <v>74693.507845419052</v>
      </c>
      <c r="T178" s="30">
        <v>93401.458731901992</v>
      </c>
      <c r="U178" s="30">
        <v>88731.385795307186</v>
      </c>
      <c r="V178" s="30">
        <v>84061.312858712059</v>
      </c>
      <c r="W178" s="30">
        <v>79391.239922117107</v>
      </c>
      <c r="X178" s="30">
        <v>74721.166985521937</v>
      </c>
    </row>
    <row r="179" spans="1:24" x14ac:dyDescent="0.25">
      <c r="A179" s="10" t="s">
        <v>26</v>
      </c>
      <c r="B179" s="30">
        <v>101797</v>
      </c>
      <c r="C179" s="30">
        <v>96937.1</v>
      </c>
      <c r="D179" s="30">
        <v>92077.4</v>
      </c>
      <c r="E179" s="30">
        <v>87217.7</v>
      </c>
      <c r="F179" s="30">
        <v>82357.899999999994</v>
      </c>
      <c r="H179" s="30">
        <v>102600</v>
      </c>
      <c r="I179" s="30">
        <v>97738.4</v>
      </c>
      <c r="J179" s="30">
        <v>92876.800000000003</v>
      </c>
      <c r="K179" s="30">
        <v>88015.3</v>
      </c>
      <c r="L179" s="30">
        <v>83153.8</v>
      </c>
      <c r="N179" s="30">
        <v>103367</v>
      </c>
      <c r="O179" s="30">
        <v>98505.4</v>
      </c>
      <c r="P179" s="30">
        <v>93643.8</v>
      </c>
      <c r="Q179" s="30">
        <v>88782.3</v>
      </c>
      <c r="R179" s="30">
        <v>83920.8</v>
      </c>
      <c r="T179" s="30">
        <v>106471</v>
      </c>
      <c r="U179" s="30">
        <v>101608</v>
      </c>
      <c r="V179" s="30">
        <v>96744.3</v>
      </c>
      <c r="W179" s="30">
        <v>91881</v>
      </c>
      <c r="X179" s="30">
        <v>87017.7</v>
      </c>
    </row>
    <row r="181" spans="1:24" x14ac:dyDescent="0.25">
      <c r="A181" s="10" t="s">
        <v>179</v>
      </c>
      <c r="B181" s="10">
        <v>100</v>
      </c>
      <c r="C181" s="10">
        <v>95</v>
      </c>
      <c r="D181" s="10">
        <v>90</v>
      </c>
      <c r="E181" s="10">
        <v>85</v>
      </c>
      <c r="F181" s="10">
        <v>80</v>
      </c>
      <c r="G181" s="10" t="s">
        <v>180</v>
      </c>
      <c r="H181" s="10">
        <v>100</v>
      </c>
      <c r="I181" s="10">
        <v>95</v>
      </c>
      <c r="J181" s="10">
        <v>90</v>
      </c>
      <c r="K181" s="10">
        <v>85</v>
      </c>
      <c r="L181" s="10">
        <v>80</v>
      </c>
      <c r="M181" s="10" t="s">
        <v>181</v>
      </c>
      <c r="N181" s="10">
        <v>100</v>
      </c>
      <c r="O181" s="10">
        <v>95</v>
      </c>
      <c r="P181" s="10">
        <v>90</v>
      </c>
      <c r="Q181" s="10">
        <v>85</v>
      </c>
      <c r="R181" s="10">
        <v>80</v>
      </c>
      <c r="S181" s="10" t="s">
        <v>182</v>
      </c>
      <c r="T181" s="10">
        <v>100</v>
      </c>
      <c r="U181" s="10">
        <v>95</v>
      </c>
      <c r="V181" s="10">
        <v>90</v>
      </c>
      <c r="W181" s="10">
        <v>85</v>
      </c>
      <c r="X181" s="10">
        <v>80</v>
      </c>
    </row>
    <row r="182" spans="1:24" x14ac:dyDescent="0.25">
      <c r="A182" s="10" t="s">
        <v>22</v>
      </c>
      <c r="B182" s="30">
        <v>8.1509999999999998</v>
      </c>
      <c r="C182" s="30">
        <v>8.1509999999999998</v>
      </c>
      <c r="D182" s="30">
        <v>8.1509999999999998</v>
      </c>
      <c r="E182" s="30">
        <v>8.1509999999999998</v>
      </c>
      <c r="F182" s="30">
        <v>8.1509999999999998</v>
      </c>
      <c r="H182" s="30">
        <v>5.1980000000000004</v>
      </c>
      <c r="I182" s="30">
        <v>5.1980000000000004</v>
      </c>
      <c r="J182" s="30">
        <v>5.1980000000000004</v>
      </c>
      <c r="K182" s="30">
        <v>5.1980000000000004</v>
      </c>
      <c r="L182" s="30">
        <v>5.1980000000000004</v>
      </c>
      <c r="N182" s="30">
        <v>4.6559999999999997</v>
      </c>
      <c r="O182" s="30">
        <v>4.6559999999999997</v>
      </c>
      <c r="P182" s="30">
        <v>4.6559999999999997</v>
      </c>
      <c r="Q182" s="30">
        <v>4.6559999999999997</v>
      </c>
      <c r="R182" s="30">
        <v>4.6559999999999997</v>
      </c>
      <c r="T182" s="30">
        <v>3.1040000000000001</v>
      </c>
      <c r="U182" s="30">
        <v>3.1040000000000001</v>
      </c>
      <c r="V182" s="30">
        <v>3.1040000000000001</v>
      </c>
      <c r="W182" s="30">
        <v>3.1040000000000001</v>
      </c>
      <c r="X182" s="30">
        <v>3.1040000000000001</v>
      </c>
    </row>
    <row r="183" spans="1:24" x14ac:dyDescent="0.25">
      <c r="A183" s="10" t="s">
        <v>23</v>
      </c>
      <c r="B183" s="30">
        <v>0</v>
      </c>
      <c r="C183" s="30">
        <v>0</v>
      </c>
      <c r="D183" s="30">
        <v>0</v>
      </c>
      <c r="E183" s="30">
        <v>0</v>
      </c>
      <c r="F183" s="30">
        <v>0</v>
      </c>
      <c r="H183" s="30">
        <v>0</v>
      </c>
      <c r="I183" s="30">
        <v>0</v>
      </c>
      <c r="J183" s="30">
        <v>0</v>
      </c>
      <c r="K183" s="30">
        <v>0</v>
      </c>
      <c r="L183" s="30">
        <v>0</v>
      </c>
      <c r="N183" s="30">
        <v>0</v>
      </c>
      <c r="O183" s="30">
        <v>0</v>
      </c>
      <c r="P183" s="30">
        <v>0</v>
      </c>
      <c r="Q183" s="30">
        <v>0</v>
      </c>
      <c r="R183" s="30">
        <v>0</v>
      </c>
      <c r="T183" s="30">
        <v>0</v>
      </c>
      <c r="U183" s="30">
        <v>0</v>
      </c>
      <c r="V183" s="30">
        <v>0</v>
      </c>
      <c r="W183" s="30">
        <v>0</v>
      </c>
      <c r="X183" s="30">
        <v>0</v>
      </c>
    </row>
    <row r="184" spans="1:24" x14ac:dyDescent="0.25">
      <c r="A184" s="10" t="s">
        <v>24</v>
      </c>
      <c r="B184" s="30">
        <v>0</v>
      </c>
      <c r="C184" s="30">
        <v>0</v>
      </c>
      <c r="D184" s="30">
        <v>0</v>
      </c>
      <c r="E184" s="30">
        <v>0</v>
      </c>
      <c r="F184" s="30">
        <v>0</v>
      </c>
      <c r="H184" s="30">
        <v>0</v>
      </c>
      <c r="I184" s="30">
        <v>0</v>
      </c>
      <c r="J184" s="30">
        <v>0</v>
      </c>
      <c r="K184" s="30">
        <v>0</v>
      </c>
      <c r="L184" s="30">
        <v>0</v>
      </c>
      <c r="N184" s="30">
        <v>0</v>
      </c>
      <c r="O184" s="30">
        <v>0</v>
      </c>
      <c r="P184" s="30">
        <v>0</v>
      </c>
      <c r="Q184" s="30">
        <v>0</v>
      </c>
      <c r="R184" s="30">
        <v>0</v>
      </c>
      <c r="T184" s="30">
        <v>0</v>
      </c>
      <c r="U184" s="30">
        <v>0</v>
      </c>
      <c r="V184" s="30">
        <v>0</v>
      </c>
      <c r="W184" s="30">
        <v>0</v>
      </c>
      <c r="X184" s="30">
        <v>0</v>
      </c>
    </row>
    <row r="185" spans="1:24" x14ac:dyDescent="0.25">
      <c r="A185" s="10" t="s">
        <v>25</v>
      </c>
      <c r="B185" s="30">
        <v>6</v>
      </c>
      <c r="C185" s="30">
        <v>6</v>
      </c>
      <c r="D185" s="30">
        <v>6</v>
      </c>
      <c r="E185" s="30">
        <v>6</v>
      </c>
      <c r="F185" s="30">
        <v>6</v>
      </c>
      <c r="H185" s="30">
        <v>7</v>
      </c>
      <c r="I185" s="30">
        <v>7</v>
      </c>
      <c r="J185" s="30">
        <v>7</v>
      </c>
      <c r="K185" s="30">
        <v>7</v>
      </c>
      <c r="L185" s="30">
        <v>7</v>
      </c>
      <c r="N185" s="30">
        <v>8</v>
      </c>
      <c r="O185" s="30">
        <v>8</v>
      </c>
      <c r="P185" s="30">
        <v>8</v>
      </c>
      <c r="Q185" s="30">
        <v>8</v>
      </c>
      <c r="R185" s="30">
        <v>8</v>
      </c>
      <c r="T185" s="30">
        <v>12</v>
      </c>
      <c r="U185" s="30">
        <v>12</v>
      </c>
      <c r="V185" s="30">
        <v>12</v>
      </c>
      <c r="W185" s="30">
        <v>12</v>
      </c>
      <c r="X185" s="30">
        <v>12</v>
      </c>
    </row>
    <row r="186" spans="1:24" x14ac:dyDescent="0.25">
      <c r="A186" s="10" t="s">
        <v>64</v>
      </c>
      <c r="B186" s="30">
        <v>17931.364000000001</v>
      </c>
      <c r="C186" s="30">
        <v>17931.364000000001</v>
      </c>
      <c r="D186" s="30">
        <v>17931.364000000001</v>
      </c>
      <c r="E186" s="30">
        <v>17931.364000000001</v>
      </c>
      <c r="F186" s="30">
        <v>17931.364000000001</v>
      </c>
      <c r="H186" s="30">
        <v>11435.093999999999</v>
      </c>
      <c r="I186" s="30">
        <v>11435.093999999999</v>
      </c>
      <c r="J186" s="30">
        <v>11435.093999999999</v>
      </c>
      <c r="K186" s="30">
        <v>11435.093999999999</v>
      </c>
      <c r="L186" s="30">
        <v>11435.093999999999</v>
      </c>
      <c r="N186" s="30">
        <v>10243.596</v>
      </c>
      <c r="O186" s="30">
        <v>10243.596</v>
      </c>
      <c r="P186" s="30">
        <v>10243.596</v>
      </c>
      <c r="Q186" s="30">
        <v>10243.596</v>
      </c>
      <c r="R186" s="30">
        <v>10243.596</v>
      </c>
      <c r="T186" s="30">
        <v>6829.2619999999997</v>
      </c>
      <c r="U186" s="30">
        <v>6829.2619999999997</v>
      </c>
      <c r="V186" s="30">
        <v>6829.2619999999997</v>
      </c>
      <c r="W186" s="30">
        <v>6829.2619999999997</v>
      </c>
      <c r="X186" s="30">
        <v>6829.2619999999997</v>
      </c>
    </row>
    <row r="187" spans="1:24" x14ac:dyDescent="0.25">
      <c r="A187" s="10" t="s">
        <v>65</v>
      </c>
      <c r="B187" s="30">
        <v>3053.1962000102822</v>
      </c>
      <c r="C187" s="30">
        <v>3053.1962000102822</v>
      </c>
      <c r="D187" s="30">
        <v>3053.1962000102822</v>
      </c>
      <c r="E187" s="30">
        <v>3053.1962000102822</v>
      </c>
      <c r="F187" s="30">
        <v>3053.1962000102822</v>
      </c>
      <c r="H187" s="30">
        <v>1947.0680282637929</v>
      </c>
      <c r="I187" s="30">
        <v>1947.0680282637929</v>
      </c>
      <c r="J187" s="30">
        <v>1947.0680282637929</v>
      </c>
      <c r="K187" s="30">
        <v>1947.0680282637929</v>
      </c>
      <c r="L187" s="30">
        <v>1947.0680282637929</v>
      </c>
      <c r="N187" s="30">
        <v>1744.190145358742</v>
      </c>
      <c r="O187" s="30">
        <v>1744.190145358742</v>
      </c>
      <c r="P187" s="30">
        <v>1744.190145358742</v>
      </c>
      <c r="Q187" s="30">
        <v>1744.190145358742</v>
      </c>
      <c r="R187" s="30">
        <v>1744.190145358742</v>
      </c>
      <c r="T187" s="30">
        <v>1162.8271439514931</v>
      </c>
      <c r="U187" s="30">
        <v>1162.8271439514931</v>
      </c>
      <c r="V187" s="30">
        <v>1162.8271439514931</v>
      </c>
      <c r="W187" s="30">
        <v>1162.8271439514931</v>
      </c>
      <c r="X187" s="30">
        <v>1162.8271439514931</v>
      </c>
    </row>
    <row r="188" spans="1:24" x14ac:dyDescent="0.25">
      <c r="A188" s="10" t="s">
        <v>66</v>
      </c>
      <c r="B188" s="30">
        <v>0</v>
      </c>
      <c r="C188" s="30">
        <v>0</v>
      </c>
      <c r="D188" s="30">
        <v>0</v>
      </c>
      <c r="E188" s="30">
        <v>0</v>
      </c>
      <c r="F188" s="30">
        <v>0</v>
      </c>
      <c r="H188" s="30">
        <v>0</v>
      </c>
      <c r="I188" s="30">
        <v>0</v>
      </c>
      <c r="J188" s="30">
        <v>0</v>
      </c>
      <c r="K188" s="30">
        <v>0</v>
      </c>
      <c r="L188" s="30">
        <v>0</v>
      </c>
      <c r="N188" s="30">
        <v>0</v>
      </c>
      <c r="O188" s="30">
        <v>0</v>
      </c>
      <c r="P188" s="30">
        <v>0</v>
      </c>
      <c r="Q188" s="30">
        <v>0</v>
      </c>
      <c r="R188" s="30">
        <v>0</v>
      </c>
      <c r="T188" s="30">
        <v>-5.598752822E-9</v>
      </c>
      <c r="U188" s="30">
        <v>0</v>
      </c>
      <c r="V188" s="30">
        <v>0</v>
      </c>
      <c r="W188" s="30">
        <v>0</v>
      </c>
      <c r="X188" s="30">
        <v>0</v>
      </c>
    </row>
    <row r="189" spans="1:24" x14ac:dyDescent="0.25">
      <c r="A189" s="10" t="s">
        <v>67</v>
      </c>
      <c r="B189" s="30">
        <v>0</v>
      </c>
      <c r="C189" s="30">
        <v>0</v>
      </c>
      <c r="D189" s="30">
        <v>0</v>
      </c>
      <c r="E189" s="30">
        <v>0</v>
      </c>
      <c r="F189" s="30">
        <v>0</v>
      </c>
      <c r="H189" s="30">
        <v>0</v>
      </c>
      <c r="I189" s="30">
        <v>0</v>
      </c>
      <c r="J189" s="30">
        <v>0</v>
      </c>
      <c r="K189" s="30">
        <v>0</v>
      </c>
      <c r="L189" s="30">
        <v>0</v>
      </c>
      <c r="N189" s="30">
        <v>0</v>
      </c>
      <c r="O189" s="30">
        <v>0</v>
      </c>
      <c r="P189" s="30">
        <v>0</v>
      </c>
      <c r="Q189" s="30">
        <v>0</v>
      </c>
      <c r="R189" s="30">
        <v>0</v>
      </c>
      <c r="T189" s="30">
        <v>-1.6293428518610399E-9</v>
      </c>
      <c r="U189" s="30">
        <v>0</v>
      </c>
      <c r="V189" s="30">
        <v>0</v>
      </c>
      <c r="W189" s="30">
        <v>0</v>
      </c>
      <c r="X189" s="30">
        <v>0</v>
      </c>
    </row>
    <row r="190" spans="1:24" x14ac:dyDescent="0.25">
      <c r="A190" s="10" t="s">
        <v>68</v>
      </c>
      <c r="B190" s="30">
        <v>3325.32</v>
      </c>
      <c r="C190" s="30">
        <v>3325.32</v>
      </c>
      <c r="D190" s="30">
        <v>3325.32</v>
      </c>
      <c r="E190" s="30">
        <v>3325.32</v>
      </c>
      <c r="F190" s="30">
        <v>3325.32</v>
      </c>
      <c r="H190" s="30">
        <v>3879.54</v>
      </c>
      <c r="I190" s="30">
        <v>3879.54</v>
      </c>
      <c r="J190" s="30">
        <v>3879.54</v>
      </c>
      <c r="K190" s="30">
        <v>3879.54</v>
      </c>
      <c r="L190" s="30">
        <v>3879.54</v>
      </c>
      <c r="N190" s="30">
        <v>4433.76</v>
      </c>
      <c r="O190" s="30">
        <v>4433.76</v>
      </c>
      <c r="P190" s="30">
        <v>4433.76</v>
      </c>
      <c r="Q190" s="30">
        <v>4433.76</v>
      </c>
      <c r="R190" s="30">
        <v>4433.76</v>
      </c>
      <c r="T190" s="30">
        <v>6650.64</v>
      </c>
      <c r="U190" s="30">
        <v>6650.64</v>
      </c>
      <c r="V190" s="30">
        <v>6650.64</v>
      </c>
      <c r="W190" s="30">
        <v>6650.64</v>
      </c>
      <c r="X190" s="30">
        <v>6650.64</v>
      </c>
    </row>
    <row r="191" spans="1:24" x14ac:dyDescent="0.25">
      <c r="A191" s="10" t="s">
        <v>69</v>
      </c>
      <c r="B191" s="30">
        <v>1277.0345580000001</v>
      </c>
      <c r="C191" s="30">
        <v>1277.0345580000001</v>
      </c>
      <c r="D191" s="30">
        <v>1277.0345580000001</v>
      </c>
      <c r="E191" s="30">
        <v>1277.0345580000001</v>
      </c>
      <c r="F191" s="30">
        <v>1277.0345580000001</v>
      </c>
      <c r="H191" s="30">
        <v>1489.8736510000001</v>
      </c>
      <c r="I191" s="30">
        <v>1489.8736510000001</v>
      </c>
      <c r="J191" s="30">
        <v>1489.8736510000001</v>
      </c>
      <c r="K191" s="30">
        <v>1489.8736510000001</v>
      </c>
      <c r="L191" s="30">
        <v>1489.8736510000001</v>
      </c>
      <c r="N191" s="30">
        <v>1702.7127439999999</v>
      </c>
      <c r="O191" s="30">
        <v>1702.7127439999999</v>
      </c>
      <c r="P191" s="30">
        <v>1702.7127439999999</v>
      </c>
      <c r="Q191" s="30">
        <v>1702.7127439999999</v>
      </c>
      <c r="R191" s="30">
        <v>1702.7127439999999</v>
      </c>
      <c r="T191" s="30">
        <v>2554.0691160000001</v>
      </c>
      <c r="U191" s="30">
        <v>2554.0691160000001</v>
      </c>
      <c r="V191" s="30">
        <v>2554.0691160000001</v>
      </c>
      <c r="W191" s="30">
        <v>2554.0691160000001</v>
      </c>
      <c r="X191" s="30">
        <v>2554.0691160000001</v>
      </c>
    </row>
    <row r="192" spans="1:24" x14ac:dyDescent="0.25">
      <c r="A192" s="10" t="s">
        <v>70</v>
      </c>
      <c r="B192" s="30">
        <v>1848.194883390805</v>
      </c>
      <c r="C192" s="30">
        <v>1655.2579270151491</v>
      </c>
      <c r="D192" s="30">
        <v>1462.3209706394759</v>
      </c>
      <c r="E192" s="30">
        <v>1269.3840142637939</v>
      </c>
      <c r="F192" s="30">
        <v>1076.4470624505291</v>
      </c>
      <c r="H192" s="30">
        <v>2595.4225579447589</v>
      </c>
      <c r="I192" s="30">
        <v>2402.4141302016678</v>
      </c>
      <c r="J192" s="30">
        <v>2209.40570245857</v>
      </c>
      <c r="K192" s="30">
        <v>2016.397274715466</v>
      </c>
      <c r="L192" s="30">
        <v>1823.388846972362</v>
      </c>
      <c r="N192" s="30">
        <v>2722.755947836562</v>
      </c>
      <c r="O192" s="30">
        <v>2529.7475200934491</v>
      </c>
      <c r="P192" s="30">
        <v>2336.7390923503349</v>
      </c>
      <c r="Q192" s="30">
        <v>2143.7306646072211</v>
      </c>
      <c r="R192" s="30">
        <v>1950.722236864108</v>
      </c>
      <c r="T192" s="30">
        <v>3147.5750963763621</v>
      </c>
      <c r="U192" s="30">
        <v>2954.4951972657982</v>
      </c>
      <c r="V192" s="30">
        <v>2761.4152981552629</v>
      </c>
      <c r="W192" s="30">
        <v>2568.335399044734</v>
      </c>
      <c r="X192" s="30">
        <v>2375.2554999342028</v>
      </c>
    </row>
    <row r="193" spans="1:24" x14ac:dyDescent="0.25">
      <c r="A193" s="10" t="s">
        <v>10</v>
      </c>
      <c r="B193" s="30">
        <v>36574.987639902392</v>
      </c>
      <c r="C193" s="30">
        <v>32756.84764928979</v>
      </c>
      <c r="D193" s="30">
        <v>28938.707658676871</v>
      </c>
      <c r="E193" s="30">
        <v>25120.567668063759</v>
      </c>
      <c r="F193" s="30">
        <v>21302.42776773894</v>
      </c>
      <c r="H193" s="30">
        <v>51362.304284163918</v>
      </c>
      <c r="I193" s="30">
        <v>47542.749905705088</v>
      </c>
      <c r="J193" s="30">
        <v>43723.19552724612</v>
      </c>
      <c r="K193" s="30">
        <v>39903.641148787043</v>
      </c>
      <c r="L193" s="30">
        <v>36084.086770327973</v>
      </c>
      <c r="N193" s="30">
        <v>53882.177704057372</v>
      </c>
      <c r="O193" s="30">
        <v>50062.623325598091</v>
      </c>
      <c r="P193" s="30">
        <v>46243.068947138832</v>
      </c>
      <c r="Q193" s="30">
        <v>42423.514568679559</v>
      </c>
      <c r="R193" s="30">
        <v>38603.960190220292</v>
      </c>
      <c r="T193" s="30">
        <v>62289.167273539642</v>
      </c>
      <c r="U193" s="30">
        <v>58468.198507233843</v>
      </c>
      <c r="V193" s="30">
        <v>54647.229740928618</v>
      </c>
      <c r="W193" s="30">
        <v>50826.260974623503</v>
      </c>
      <c r="X193" s="30">
        <v>47005.292208318329</v>
      </c>
    </row>
    <row r="194" spans="1:24" x14ac:dyDescent="0.25">
      <c r="A194" s="10" t="s">
        <v>26</v>
      </c>
      <c r="B194" s="30">
        <v>64011.7</v>
      </c>
      <c r="C194" s="30">
        <v>60000.4</v>
      </c>
      <c r="D194" s="30">
        <v>55989.1</v>
      </c>
      <c r="E194" s="30">
        <v>51977.9</v>
      </c>
      <c r="F194" s="30">
        <v>47966.6</v>
      </c>
      <c r="H194" s="30">
        <v>72711.5</v>
      </c>
      <c r="I194" s="30">
        <v>68698.8</v>
      </c>
      <c r="J194" s="30">
        <v>64686</v>
      </c>
      <c r="K194" s="30">
        <v>60673.3</v>
      </c>
      <c r="L194" s="30">
        <v>56660.5</v>
      </c>
      <c r="N194" s="30">
        <v>74731.5</v>
      </c>
      <c r="O194" s="30">
        <v>70718.8</v>
      </c>
      <c r="P194" s="30">
        <v>66706</v>
      </c>
      <c r="Q194" s="30">
        <v>62693.3</v>
      </c>
      <c r="R194" s="30">
        <v>58680.5</v>
      </c>
      <c r="T194" s="30">
        <v>82636.100000000006</v>
      </c>
      <c r="U194" s="30">
        <v>78621.899999999994</v>
      </c>
      <c r="V194" s="30">
        <v>74607.600000000006</v>
      </c>
      <c r="W194" s="30">
        <v>70593.399999999994</v>
      </c>
      <c r="X194" s="30">
        <v>66579.199999999997</v>
      </c>
    </row>
    <row r="196" spans="1:24" x14ac:dyDescent="0.25">
      <c r="A196" s="10" t="s">
        <v>183</v>
      </c>
      <c r="B196" s="10">
        <v>100</v>
      </c>
      <c r="C196" s="10">
        <v>95</v>
      </c>
      <c r="D196" s="10">
        <v>90</v>
      </c>
      <c r="E196" s="10">
        <v>85</v>
      </c>
      <c r="F196" s="10">
        <v>80</v>
      </c>
      <c r="G196" s="10" t="s">
        <v>184</v>
      </c>
      <c r="H196" s="10">
        <v>100</v>
      </c>
      <c r="I196" s="10">
        <v>95</v>
      </c>
      <c r="J196" s="10">
        <v>90</v>
      </c>
      <c r="K196" s="10">
        <v>85</v>
      </c>
      <c r="L196" s="10">
        <v>80</v>
      </c>
      <c r="M196" s="10" t="s">
        <v>185</v>
      </c>
      <c r="N196" s="10">
        <v>100</v>
      </c>
      <c r="O196" s="10">
        <v>95</v>
      </c>
      <c r="P196" s="10">
        <v>90</v>
      </c>
      <c r="Q196" s="10">
        <v>85</v>
      </c>
      <c r="R196" s="10">
        <v>80</v>
      </c>
      <c r="S196" s="10" t="s">
        <v>186</v>
      </c>
      <c r="T196" s="10">
        <v>100</v>
      </c>
      <c r="U196" s="10">
        <v>95</v>
      </c>
      <c r="V196" s="10">
        <v>90</v>
      </c>
      <c r="W196" s="10">
        <v>85</v>
      </c>
      <c r="X196" s="10">
        <v>80</v>
      </c>
    </row>
    <row r="197" spans="1:24" x14ac:dyDescent="0.25">
      <c r="A197" s="10" t="s">
        <v>22</v>
      </c>
      <c r="B197" s="30">
        <v>27.556999999999999</v>
      </c>
      <c r="C197" s="30">
        <v>16.558</v>
      </c>
      <c r="D197" s="30">
        <v>15.432</v>
      </c>
      <c r="E197" s="30">
        <v>14.471</v>
      </c>
      <c r="F197" s="30">
        <v>13.548999999999999</v>
      </c>
      <c r="H197" s="30">
        <v>27.913</v>
      </c>
      <c r="I197" s="30">
        <v>17.257999999999999</v>
      </c>
      <c r="J197" s="30">
        <v>16.222000000000001</v>
      </c>
      <c r="K197" s="30">
        <v>15.265000000000001</v>
      </c>
      <c r="L197" s="30">
        <v>14.284000000000001</v>
      </c>
      <c r="N197" s="30">
        <v>29.071000000000002</v>
      </c>
      <c r="O197" s="30">
        <v>17.405999999999999</v>
      </c>
      <c r="P197" s="30">
        <v>16.353999999999999</v>
      </c>
      <c r="Q197" s="30">
        <v>15.375999999999999</v>
      </c>
      <c r="R197" s="30">
        <v>14.394</v>
      </c>
      <c r="T197" s="30">
        <v>29.948</v>
      </c>
      <c r="U197" s="30">
        <v>18.045000000000002</v>
      </c>
      <c r="V197" s="30">
        <v>16.891999999999999</v>
      </c>
      <c r="W197" s="30">
        <v>15.802</v>
      </c>
      <c r="X197" s="30">
        <v>14.808999999999999</v>
      </c>
    </row>
    <row r="198" spans="1:24" x14ac:dyDescent="0.25">
      <c r="A198" s="10" t="s">
        <v>23</v>
      </c>
      <c r="B198" s="30">
        <v>4.76</v>
      </c>
      <c r="C198" s="30">
        <v>4.1740000000000004</v>
      </c>
      <c r="D198" s="30">
        <v>3.1360000000000001</v>
      </c>
      <c r="E198" s="30">
        <v>2.508</v>
      </c>
      <c r="F198" s="30">
        <v>2.056</v>
      </c>
      <c r="H198" s="30">
        <v>5.71</v>
      </c>
      <c r="I198" s="30">
        <v>5.0670000000000002</v>
      </c>
      <c r="J198" s="30">
        <v>4.4119999999999999</v>
      </c>
      <c r="K198" s="30">
        <v>4.0359999999999996</v>
      </c>
      <c r="L198" s="30">
        <v>3.6509999999999998</v>
      </c>
      <c r="N198" s="30">
        <v>6.78</v>
      </c>
      <c r="O198" s="30">
        <v>5.8280000000000003</v>
      </c>
      <c r="P198" s="30">
        <v>4.9290000000000003</v>
      </c>
      <c r="Q198" s="30">
        <v>4.2309999999999999</v>
      </c>
      <c r="R198" s="30">
        <v>3.8530000000000002</v>
      </c>
      <c r="T198" s="30">
        <v>10.62</v>
      </c>
      <c r="U198" s="30">
        <v>9.1709999999999994</v>
      </c>
      <c r="V198" s="30">
        <v>7.4550000000000001</v>
      </c>
      <c r="W198" s="30">
        <v>6.4580000000000002</v>
      </c>
      <c r="X198" s="30">
        <v>5.5449999999999999</v>
      </c>
    </row>
    <row r="199" spans="1:24" x14ac:dyDescent="0.25">
      <c r="A199" s="10" t="s">
        <v>24</v>
      </c>
      <c r="B199" s="30">
        <v>30.103999999999999</v>
      </c>
      <c r="C199" s="30">
        <v>27.338000000000001</v>
      </c>
      <c r="D199" s="30">
        <v>23.96</v>
      </c>
      <c r="E199" s="30">
        <v>20.413</v>
      </c>
      <c r="F199" s="30">
        <v>16.779</v>
      </c>
      <c r="H199" s="30">
        <v>48.96</v>
      </c>
      <c r="I199" s="30">
        <v>44.012999999999998</v>
      </c>
      <c r="J199" s="30">
        <v>40.512999999999998</v>
      </c>
      <c r="K199" s="30">
        <v>36.618000000000002</v>
      </c>
      <c r="L199" s="30">
        <v>32.808999999999997</v>
      </c>
      <c r="N199" s="30">
        <v>48.58</v>
      </c>
      <c r="O199" s="30">
        <v>45.923999999999999</v>
      </c>
      <c r="P199" s="30">
        <v>42.326999999999998</v>
      </c>
      <c r="Q199" s="30">
        <v>38.741</v>
      </c>
      <c r="R199" s="30">
        <v>34.923000000000002</v>
      </c>
      <c r="T199" s="30">
        <v>56.058999999999997</v>
      </c>
      <c r="U199" s="30">
        <v>53.347999999999999</v>
      </c>
      <c r="V199" s="30">
        <v>49.658999999999999</v>
      </c>
      <c r="W199" s="30">
        <v>45.997999999999998</v>
      </c>
      <c r="X199" s="30">
        <v>42.256999999999998</v>
      </c>
    </row>
    <row r="200" spans="1:24" x14ac:dyDescent="0.25">
      <c r="A200" s="10" t="s">
        <v>25</v>
      </c>
      <c r="B200" s="30">
        <v>0</v>
      </c>
      <c r="C200" s="30">
        <v>0</v>
      </c>
      <c r="D200" s="30">
        <v>0</v>
      </c>
      <c r="E200" s="30">
        <v>0</v>
      </c>
      <c r="F200" s="30">
        <v>0</v>
      </c>
      <c r="H200" s="30">
        <v>0</v>
      </c>
      <c r="I200" s="30">
        <v>0</v>
      </c>
      <c r="J200" s="30">
        <v>0</v>
      </c>
      <c r="K200" s="30">
        <v>0</v>
      </c>
      <c r="L200" s="30">
        <v>0</v>
      </c>
      <c r="N200" s="30">
        <v>0</v>
      </c>
      <c r="O200" s="30">
        <v>0</v>
      </c>
      <c r="P200" s="30">
        <v>0</v>
      </c>
      <c r="Q200" s="30">
        <v>0</v>
      </c>
      <c r="R200" s="30">
        <v>0</v>
      </c>
      <c r="T200" s="30">
        <v>0</v>
      </c>
      <c r="U200" s="30">
        <v>0</v>
      </c>
      <c r="V200" s="30">
        <v>0</v>
      </c>
      <c r="W200" s="30">
        <v>0</v>
      </c>
      <c r="X200" s="30">
        <v>0</v>
      </c>
    </row>
    <row r="201" spans="1:24" x14ac:dyDescent="0.25">
      <c r="A201" s="10" t="s">
        <v>64</v>
      </c>
      <c r="B201" s="30">
        <v>60624.52</v>
      </c>
      <c r="C201" s="30">
        <v>36427.379999999997</v>
      </c>
      <c r="D201" s="30">
        <v>33951.06</v>
      </c>
      <c r="E201" s="30">
        <v>31835.98</v>
      </c>
      <c r="F201" s="30">
        <v>29808.240000000002</v>
      </c>
      <c r="H201" s="30">
        <v>61409.04</v>
      </c>
      <c r="I201" s="30">
        <v>37967.82</v>
      </c>
      <c r="J201" s="30">
        <v>35688.839999999997</v>
      </c>
      <c r="K201" s="30">
        <v>33582.120000000003</v>
      </c>
      <c r="L201" s="30">
        <v>31423.7</v>
      </c>
      <c r="N201" s="30">
        <v>63955.32</v>
      </c>
      <c r="O201" s="30">
        <v>38292.32</v>
      </c>
      <c r="P201" s="30">
        <v>35979.019999999997</v>
      </c>
      <c r="Q201" s="30">
        <v>33826.32</v>
      </c>
      <c r="R201" s="30">
        <v>31667.46</v>
      </c>
      <c r="T201" s="30">
        <v>65886.48</v>
      </c>
      <c r="U201" s="30">
        <v>39698.120000000003</v>
      </c>
      <c r="V201" s="30">
        <v>37162.400000000001</v>
      </c>
      <c r="W201" s="30">
        <v>34764.839999999997</v>
      </c>
      <c r="X201" s="30">
        <v>32580.240000000002</v>
      </c>
    </row>
    <row r="202" spans="1:24" x14ac:dyDescent="0.25">
      <c r="A202" s="10" t="s">
        <v>65</v>
      </c>
      <c r="B202" s="30">
        <v>10322.61428028829</v>
      </c>
      <c r="C202" s="30">
        <v>6202.5364156530723</v>
      </c>
      <c r="D202" s="30">
        <v>5780.8902534308654</v>
      </c>
      <c r="E202" s="30">
        <v>5420.7528863729121</v>
      </c>
      <c r="F202" s="30">
        <v>5075.4870124210574</v>
      </c>
      <c r="H202" s="30">
        <v>10456.19550048058</v>
      </c>
      <c r="I202" s="30">
        <v>6464.8290975898071</v>
      </c>
      <c r="J202" s="30">
        <v>6076.7842686576969</v>
      </c>
      <c r="K202" s="30">
        <v>5718.0703694537278</v>
      </c>
      <c r="L202" s="30">
        <v>5350.5534453632808</v>
      </c>
      <c r="N202" s="30">
        <v>10889.75384105981</v>
      </c>
      <c r="O202" s="30">
        <v>6520.0821261326082</v>
      </c>
      <c r="P202" s="30">
        <v>6126.1935870630878</v>
      </c>
      <c r="Q202" s="30">
        <v>5759.6506146622078</v>
      </c>
      <c r="R202" s="30">
        <v>5392.0587712110246</v>
      </c>
      <c r="T202" s="30">
        <v>11218.574915330109</v>
      </c>
      <c r="U202" s="30">
        <v>6759.4494836841286</v>
      </c>
      <c r="V202" s="30">
        <v>6327.6892077625598</v>
      </c>
      <c r="W202" s="30">
        <v>5919.453611112096</v>
      </c>
      <c r="X202" s="30">
        <v>5547.4789850578572</v>
      </c>
    </row>
    <row r="203" spans="1:24" x14ac:dyDescent="0.25">
      <c r="A203" s="10" t="s">
        <v>66</v>
      </c>
      <c r="B203" s="30">
        <v>33133.271861399997</v>
      </c>
      <c r="C203" s="30">
        <v>29879.684970513001</v>
      </c>
      <c r="D203" s="30">
        <v>25450.382899301399</v>
      </c>
      <c r="E203" s="30">
        <v>21452.292809951399</v>
      </c>
      <c r="F203" s="30">
        <v>17625.2024088086</v>
      </c>
      <c r="H203" s="30">
        <v>51021.732427400013</v>
      </c>
      <c r="I203" s="30">
        <v>45772.494317353798</v>
      </c>
      <c r="J203" s="30">
        <v>41776.6800596904</v>
      </c>
      <c r="K203" s="30">
        <v>37829.431311922403</v>
      </c>
      <c r="L203" s="30">
        <v>33942.767536888998</v>
      </c>
      <c r="N203" s="30">
        <v>52197.250111200003</v>
      </c>
      <c r="O203" s="30">
        <v>48523.457461508202</v>
      </c>
      <c r="P203" s="30">
        <v>44098.425847592</v>
      </c>
      <c r="Q203" s="30">
        <v>39967.688375027603</v>
      </c>
      <c r="R203" s="30">
        <v>36083.4869407886</v>
      </c>
      <c r="T203" s="30">
        <v>64176.846115799999</v>
      </c>
      <c r="U203" s="30">
        <v>59753.963632737403</v>
      </c>
      <c r="V203" s="30">
        <v>54096.311752858201</v>
      </c>
      <c r="W203" s="30">
        <v>49477.144151134402</v>
      </c>
      <c r="X203" s="30">
        <v>44905.5619122516</v>
      </c>
    </row>
    <row r="204" spans="1:24" x14ac:dyDescent="0.25">
      <c r="A204" s="10" t="s">
        <v>67</v>
      </c>
      <c r="B204" s="30">
        <v>7688.7952074975601</v>
      </c>
      <c r="C204" s="30">
        <v>6982.2630679384802</v>
      </c>
      <c r="D204" s="30">
        <v>6119.5751426271599</v>
      </c>
      <c r="E204" s="30">
        <v>5213.595745799641</v>
      </c>
      <c r="F204" s="30">
        <v>4285.5236511187204</v>
      </c>
      <c r="H204" s="30">
        <v>12504.773473318321</v>
      </c>
      <c r="I204" s="30">
        <v>11241.2244002508</v>
      </c>
      <c r="J204" s="30">
        <v>10347.19804688616</v>
      </c>
      <c r="K204" s="30">
        <v>9352.46474827764</v>
      </c>
      <c r="L204" s="30">
        <v>8379.5942813020793</v>
      </c>
      <c r="N204" s="30">
        <v>12407.71884691032</v>
      </c>
      <c r="O204" s="30">
        <v>11729.40917108304</v>
      </c>
      <c r="P204" s="30">
        <v>10810.58280660204</v>
      </c>
      <c r="Q204" s="30">
        <v>9894.7957843690801</v>
      </c>
      <c r="R204" s="30">
        <v>8919.7032772626007</v>
      </c>
      <c r="T204" s="30">
        <v>14317.983760840199</v>
      </c>
      <c r="U204" s="30">
        <v>13625.499001419121</v>
      </c>
      <c r="V204" s="30">
        <v>12683.251823144399</v>
      </c>
      <c r="W204" s="30">
        <v>11748.2071197768</v>
      </c>
      <c r="X204" s="30">
        <v>10792.678782098879</v>
      </c>
    </row>
    <row r="205" spans="1:24" x14ac:dyDescent="0.25">
      <c r="A205" s="10" t="s">
        <v>68</v>
      </c>
      <c r="B205" s="30">
        <v>0</v>
      </c>
      <c r="C205" s="30">
        <v>0</v>
      </c>
      <c r="D205" s="30">
        <v>0</v>
      </c>
      <c r="E205" s="30">
        <v>0</v>
      </c>
      <c r="F205" s="30">
        <v>0</v>
      </c>
      <c r="H205" s="30">
        <v>0</v>
      </c>
      <c r="I205" s="30">
        <v>0</v>
      </c>
      <c r="J205" s="30">
        <v>0</v>
      </c>
      <c r="K205" s="30">
        <v>0</v>
      </c>
      <c r="L205" s="30">
        <v>0</v>
      </c>
      <c r="N205" s="30">
        <v>0</v>
      </c>
      <c r="O205" s="30">
        <v>0</v>
      </c>
      <c r="P205" s="30">
        <v>0</v>
      </c>
      <c r="Q205" s="30">
        <v>0</v>
      </c>
      <c r="R205" s="30">
        <v>0</v>
      </c>
      <c r="T205" s="30">
        <v>0</v>
      </c>
      <c r="U205" s="30">
        <v>0</v>
      </c>
      <c r="V205" s="30">
        <v>0</v>
      </c>
      <c r="W205" s="30">
        <v>0</v>
      </c>
      <c r="X205" s="30">
        <v>0</v>
      </c>
    </row>
    <row r="206" spans="1:24" x14ac:dyDescent="0.25">
      <c r="A206" s="10" t="s">
        <v>69</v>
      </c>
      <c r="B206" s="30">
        <v>0</v>
      </c>
      <c r="C206" s="30">
        <v>0</v>
      </c>
      <c r="D206" s="30">
        <v>0</v>
      </c>
      <c r="E206" s="30">
        <v>0</v>
      </c>
      <c r="F206" s="30">
        <v>0</v>
      </c>
      <c r="H206" s="30">
        <v>0</v>
      </c>
      <c r="I206" s="30">
        <v>0</v>
      </c>
      <c r="J206" s="30">
        <v>0</v>
      </c>
      <c r="K206" s="30">
        <v>0</v>
      </c>
      <c r="L206" s="30">
        <v>0</v>
      </c>
      <c r="N206" s="30">
        <v>0</v>
      </c>
      <c r="O206" s="30">
        <v>0</v>
      </c>
      <c r="P206" s="30">
        <v>0</v>
      </c>
      <c r="Q206" s="30">
        <v>0</v>
      </c>
      <c r="R206" s="30">
        <v>0</v>
      </c>
      <c r="T206" s="30">
        <v>0</v>
      </c>
      <c r="U206" s="30">
        <v>0</v>
      </c>
      <c r="V206" s="30">
        <v>0</v>
      </c>
      <c r="W206" s="30">
        <v>0</v>
      </c>
      <c r="X206" s="30">
        <v>0</v>
      </c>
    </row>
    <row r="207" spans="1:24" x14ac:dyDescent="0.25">
      <c r="A207" s="10" t="s">
        <v>70</v>
      </c>
      <c r="B207" s="30">
        <v>0</v>
      </c>
      <c r="C207" s="30">
        <v>0</v>
      </c>
      <c r="D207" s="30">
        <v>0</v>
      </c>
      <c r="E207" s="30">
        <v>0</v>
      </c>
      <c r="F207" s="30">
        <v>0</v>
      </c>
      <c r="H207" s="30">
        <v>0</v>
      </c>
      <c r="I207" s="30">
        <v>0</v>
      </c>
      <c r="J207" s="30">
        <v>0</v>
      </c>
      <c r="K207" s="30">
        <v>0</v>
      </c>
      <c r="L207" s="30">
        <v>0</v>
      </c>
      <c r="N207" s="30">
        <v>0</v>
      </c>
      <c r="O207" s="30">
        <v>0</v>
      </c>
      <c r="P207" s="30">
        <v>0</v>
      </c>
      <c r="Q207" s="30">
        <v>0</v>
      </c>
      <c r="R207" s="30">
        <v>0</v>
      </c>
      <c r="T207" s="30">
        <v>0</v>
      </c>
      <c r="U207" s="30">
        <v>0</v>
      </c>
      <c r="V207" s="30">
        <v>0</v>
      </c>
      <c r="W207" s="30">
        <v>0</v>
      </c>
      <c r="X207" s="30">
        <v>0</v>
      </c>
    </row>
    <row r="208" spans="1:24" x14ac:dyDescent="0.25">
      <c r="A208" s="10" t="s">
        <v>10</v>
      </c>
      <c r="B208" s="30">
        <v>0</v>
      </c>
      <c r="C208" s="30">
        <v>0</v>
      </c>
      <c r="D208" s="30">
        <v>0</v>
      </c>
      <c r="E208" s="30">
        <v>0</v>
      </c>
      <c r="F208" s="30">
        <v>0</v>
      </c>
      <c r="H208" s="30">
        <v>0</v>
      </c>
      <c r="I208" s="30">
        <v>0</v>
      </c>
      <c r="J208" s="30">
        <v>0</v>
      </c>
      <c r="K208" s="30">
        <v>0</v>
      </c>
      <c r="L208" s="30">
        <v>0</v>
      </c>
      <c r="N208" s="30">
        <v>0</v>
      </c>
      <c r="O208" s="30">
        <v>0</v>
      </c>
      <c r="P208" s="30">
        <v>0</v>
      </c>
      <c r="Q208" s="30">
        <v>0</v>
      </c>
      <c r="R208" s="30">
        <v>0</v>
      </c>
      <c r="T208" s="30">
        <v>0</v>
      </c>
      <c r="U208" s="30">
        <v>0</v>
      </c>
      <c r="V208" s="30">
        <v>0</v>
      </c>
      <c r="W208" s="30">
        <v>0</v>
      </c>
      <c r="X208" s="30">
        <v>0</v>
      </c>
    </row>
    <row r="209" spans="1:24" x14ac:dyDescent="0.25">
      <c r="A209" s="10" t="s">
        <v>26</v>
      </c>
      <c r="B209" s="30">
        <v>111769</v>
      </c>
      <c r="C209" s="30">
        <v>79492</v>
      </c>
      <c r="D209" s="30">
        <v>71302</v>
      </c>
      <c r="E209" s="30">
        <v>63922.7</v>
      </c>
      <c r="F209" s="30">
        <v>56794.400000000001</v>
      </c>
      <c r="H209" s="30">
        <v>135392</v>
      </c>
      <c r="I209" s="30">
        <v>101447</v>
      </c>
      <c r="J209" s="30">
        <v>93889.600000000006</v>
      </c>
      <c r="K209" s="30">
        <v>86482.1</v>
      </c>
      <c r="L209" s="30">
        <v>79096.7</v>
      </c>
      <c r="N209" s="30">
        <v>139450</v>
      </c>
      <c r="O209" s="30">
        <v>105065</v>
      </c>
      <c r="P209" s="30">
        <v>97014.2</v>
      </c>
      <c r="Q209" s="30">
        <v>89448.5</v>
      </c>
      <c r="R209" s="30">
        <v>82062.7</v>
      </c>
      <c r="T209" s="30">
        <v>155600</v>
      </c>
      <c r="U209" s="30">
        <v>119837</v>
      </c>
      <c r="V209" s="30">
        <v>110270</v>
      </c>
      <c r="W209" s="30">
        <v>101910</v>
      </c>
      <c r="X209" s="30">
        <v>93826.1</v>
      </c>
    </row>
    <row r="211" spans="1:24" x14ac:dyDescent="0.25">
      <c r="A211" s="10" t="s">
        <v>187</v>
      </c>
      <c r="B211" s="10">
        <v>100</v>
      </c>
      <c r="C211" s="10">
        <v>95</v>
      </c>
      <c r="D211" s="10">
        <v>90</v>
      </c>
      <c r="E211" s="10">
        <v>85</v>
      </c>
      <c r="F211" s="10">
        <v>80</v>
      </c>
      <c r="G211" s="10" t="s">
        <v>188</v>
      </c>
      <c r="H211" s="10">
        <v>100</v>
      </c>
      <c r="I211" s="10">
        <v>95</v>
      </c>
      <c r="J211" s="10">
        <v>90</v>
      </c>
      <c r="K211" s="10">
        <v>85</v>
      </c>
      <c r="L211" s="10">
        <v>80</v>
      </c>
      <c r="M211" s="10" t="s">
        <v>189</v>
      </c>
      <c r="N211" s="10">
        <v>100</v>
      </c>
      <c r="O211" s="10">
        <v>95</v>
      </c>
      <c r="P211" s="10">
        <v>90</v>
      </c>
      <c r="Q211" s="10">
        <v>85</v>
      </c>
      <c r="R211" s="10">
        <v>80</v>
      </c>
      <c r="S211" s="10" t="s">
        <v>190</v>
      </c>
      <c r="T211" s="10">
        <v>100</v>
      </c>
      <c r="U211" s="10">
        <v>95</v>
      </c>
      <c r="V211" s="10">
        <v>90</v>
      </c>
      <c r="W211" s="10">
        <v>85</v>
      </c>
      <c r="X211" s="10">
        <v>80</v>
      </c>
    </row>
    <row r="212" spans="1:24" x14ac:dyDescent="0.25">
      <c r="A212" s="10" t="s">
        <v>22</v>
      </c>
      <c r="B212" s="30">
        <v>0</v>
      </c>
      <c r="C212" s="30">
        <v>0</v>
      </c>
      <c r="D212" s="30">
        <v>0</v>
      </c>
      <c r="E212" s="30">
        <v>0</v>
      </c>
      <c r="F212" s="30">
        <v>0</v>
      </c>
      <c r="H212" s="30">
        <v>0</v>
      </c>
      <c r="I212" s="30">
        <v>0</v>
      </c>
      <c r="J212" s="30">
        <v>0</v>
      </c>
      <c r="K212" s="30">
        <v>0</v>
      </c>
      <c r="L212" s="30">
        <v>0</v>
      </c>
      <c r="N212" s="30">
        <v>0</v>
      </c>
      <c r="O212" s="30">
        <v>0</v>
      </c>
      <c r="P212" s="30">
        <v>0</v>
      </c>
      <c r="Q212" s="30">
        <v>0</v>
      </c>
      <c r="R212" s="30">
        <v>0</v>
      </c>
      <c r="T212" s="30">
        <v>0</v>
      </c>
      <c r="U212" s="30">
        <v>0</v>
      </c>
      <c r="V212" s="30">
        <v>0</v>
      </c>
      <c r="W212" s="30">
        <v>0</v>
      </c>
      <c r="X212" s="30">
        <v>0</v>
      </c>
    </row>
    <row r="213" spans="1:24" x14ac:dyDescent="0.25">
      <c r="A213" s="10" t="s">
        <v>23</v>
      </c>
      <c r="B213" s="30">
        <v>0</v>
      </c>
      <c r="C213" s="30">
        <v>0</v>
      </c>
      <c r="D213" s="30">
        <v>0</v>
      </c>
      <c r="E213" s="30">
        <v>0</v>
      </c>
      <c r="F213" s="30">
        <v>0</v>
      </c>
      <c r="H213" s="30">
        <v>0</v>
      </c>
      <c r="I213" s="30">
        <v>0</v>
      </c>
      <c r="J213" s="30">
        <v>0</v>
      </c>
      <c r="K213" s="30">
        <v>0</v>
      </c>
      <c r="L213" s="30">
        <v>0</v>
      </c>
      <c r="N213" s="30">
        <v>0</v>
      </c>
      <c r="O213" s="30">
        <v>0</v>
      </c>
      <c r="P213" s="30">
        <v>0</v>
      </c>
      <c r="Q213" s="30">
        <v>0</v>
      </c>
      <c r="R213" s="30">
        <v>0</v>
      </c>
      <c r="T213" s="30">
        <v>0</v>
      </c>
      <c r="U213" s="30">
        <v>0</v>
      </c>
      <c r="V213" s="30">
        <v>0</v>
      </c>
      <c r="W213" s="30">
        <v>0</v>
      </c>
      <c r="X213" s="30">
        <v>0</v>
      </c>
    </row>
    <row r="214" spans="1:24" x14ac:dyDescent="0.25">
      <c r="A214" s="10" t="s">
        <v>24</v>
      </c>
      <c r="B214" s="30">
        <v>0</v>
      </c>
      <c r="C214" s="30">
        <v>0</v>
      </c>
      <c r="D214" s="30">
        <v>0</v>
      </c>
      <c r="E214" s="30">
        <v>0</v>
      </c>
      <c r="F214" s="30">
        <v>0</v>
      </c>
      <c r="H214" s="30">
        <v>0</v>
      </c>
      <c r="I214" s="30">
        <v>0</v>
      </c>
      <c r="J214" s="30">
        <v>0</v>
      </c>
      <c r="K214" s="30">
        <v>0</v>
      </c>
      <c r="L214" s="30">
        <v>0</v>
      </c>
      <c r="N214" s="30">
        <v>0</v>
      </c>
      <c r="O214" s="30">
        <v>0</v>
      </c>
      <c r="P214" s="30">
        <v>0</v>
      </c>
      <c r="Q214" s="30">
        <v>0</v>
      </c>
      <c r="R214" s="30">
        <v>0</v>
      </c>
      <c r="T214" s="30">
        <v>0</v>
      </c>
      <c r="U214" s="30">
        <v>0</v>
      </c>
      <c r="V214" s="30">
        <v>0</v>
      </c>
      <c r="W214" s="30">
        <v>0</v>
      </c>
      <c r="X214" s="30">
        <v>0</v>
      </c>
    </row>
    <row r="215" spans="1:24" x14ac:dyDescent="0.25">
      <c r="A215" s="10" t="s">
        <v>25</v>
      </c>
      <c r="B215" s="30">
        <v>6</v>
      </c>
      <c r="C215" s="30">
        <v>6</v>
      </c>
      <c r="D215" s="30">
        <v>6</v>
      </c>
      <c r="E215" s="30">
        <v>6</v>
      </c>
      <c r="F215" s="30">
        <v>6</v>
      </c>
      <c r="H215" s="30">
        <v>7</v>
      </c>
      <c r="I215" s="30">
        <v>7</v>
      </c>
      <c r="J215" s="30">
        <v>7</v>
      </c>
      <c r="K215" s="30">
        <v>7</v>
      </c>
      <c r="L215" s="30">
        <v>7</v>
      </c>
      <c r="N215" s="30">
        <v>8</v>
      </c>
      <c r="O215" s="30">
        <v>8</v>
      </c>
      <c r="P215" s="30">
        <v>8</v>
      </c>
      <c r="Q215" s="30">
        <v>8</v>
      </c>
      <c r="R215" s="30">
        <v>8</v>
      </c>
      <c r="T215" s="30">
        <v>12</v>
      </c>
      <c r="U215" s="30">
        <v>12</v>
      </c>
      <c r="V215" s="30">
        <v>12</v>
      </c>
      <c r="W215" s="30">
        <v>12</v>
      </c>
      <c r="X215" s="30">
        <v>12</v>
      </c>
    </row>
    <row r="216" spans="1:24" x14ac:dyDescent="0.25">
      <c r="A216" s="10" t="s">
        <v>64</v>
      </c>
      <c r="B216" s="30">
        <v>0</v>
      </c>
      <c r="C216" s="30">
        <v>0</v>
      </c>
      <c r="D216" s="30">
        <v>0</v>
      </c>
      <c r="E216" s="30">
        <v>0</v>
      </c>
      <c r="F216" s="30">
        <v>0</v>
      </c>
      <c r="H216" s="30">
        <v>0</v>
      </c>
      <c r="I216" s="30">
        <v>0</v>
      </c>
      <c r="J216" s="30">
        <v>0</v>
      </c>
      <c r="K216" s="30">
        <v>0</v>
      </c>
      <c r="L216" s="30">
        <v>0</v>
      </c>
      <c r="N216" s="30">
        <v>0</v>
      </c>
      <c r="O216" s="30">
        <v>0</v>
      </c>
      <c r="P216" s="30">
        <v>0</v>
      </c>
      <c r="Q216" s="30">
        <v>0</v>
      </c>
      <c r="R216" s="30">
        <v>0</v>
      </c>
      <c r="T216" s="30">
        <v>0</v>
      </c>
      <c r="U216" s="30">
        <v>0</v>
      </c>
      <c r="V216" s="30">
        <v>0</v>
      </c>
      <c r="W216" s="30">
        <v>0</v>
      </c>
      <c r="X216" s="30">
        <v>0</v>
      </c>
    </row>
    <row r="217" spans="1:24" x14ac:dyDescent="0.25">
      <c r="A217" s="10" t="s">
        <v>65</v>
      </c>
      <c r="B217" s="30">
        <v>0</v>
      </c>
      <c r="C217" s="30">
        <v>0</v>
      </c>
      <c r="D217" s="30">
        <v>0</v>
      </c>
      <c r="E217" s="30">
        <v>0</v>
      </c>
      <c r="F217" s="30">
        <v>0</v>
      </c>
      <c r="H217" s="30">
        <v>0</v>
      </c>
      <c r="I217" s="30">
        <v>0</v>
      </c>
      <c r="J217" s="30">
        <v>0</v>
      </c>
      <c r="K217" s="30">
        <v>0</v>
      </c>
      <c r="L217" s="30">
        <v>0</v>
      </c>
      <c r="N217" s="30">
        <v>0</v>
      </c>
      <c r="O217" s="30">
        <v>0</v>
      </c>
      <c r="P217" s="30">
        <v>0</v>
      </c>
      <c r="Q217" s="30">
        <v>0</v>
      </c>
      <c r="R217" s="30">
        <v>0</v>
      </c>
      <c r="T217" s="30">
        <v>0</v>
      </c>
      <c r="U217" s="30">
        <v>0</v>
      </c>
      <c r="V217" s="30">
        <v>0</v>
      </c>
      <c r="W217" s="30">
        <v>0</v>
      </c>
      <c r="X217" s="30">
        <v>0</v>
      </c>
    </row>
    <row r="218" spans="1:24" x14ac:dyDescent="0.25">
      <c r="A218" s="10" t="s">
        <v>66</v>
      </c>
      <c r="B218" s="30">
        <v>0</v>
      </c>
      <c r="C218" s="30">
        <v>0</v>
      </c>
      <c r="D218" s="30">
        <v>0</v>
      </c>
      <c r="E218" s="30">
        <v>0</v>
      </c>
      <c r="F218" s="30">
        <v>0</v>
      </c>
      <c r="H218" s="30">
        <v>0</v>
      </c>
      <c r="I218" s="30">
        <v>0</v>
      </c>
      <c r="J218" s="30">
        <v>0</v>
      </c>
      <c r="K218" s="30">
        <v>0</v>
      </c>
      <c r="L218" s="30">
        <v>0</v>
      </c>
      <c r="N218" s="30">
        <v>0</v>
      </c>
      <c r="O218" s="30">
        <v>0</v>
      </c>
      <c r="P218" s="30">
        <v>0</v>
      </c>
      <c r="Q218" s="30">
        <v>0</v>
      </c>
      <c r="R218" s="30">
        <v>0</v>
      </c>
      <c r="T218" s="30">
        <v>0</v>
      </c>
      <c r="U218" s="30">
        <v>0</v>
      </c>
      <c r="V218" s="30">
        <v>0</v>
      </c>
      <c r="W218" s="30">
        <v>0</v>
      </c>
      <c r="X218" s="30">
        <v>0</v>
      </c>
    </row>
    <row r="219" spans="1:24" x14ac:dyDescent="0.25">
      <c r="A219" s="10" t="s">
        <v>67</v>
      </c>
      <c r="B219" s="30">
        <v>0</v>
      </c>
      <c r="C219" s="30">
        <v>0</v>
      </c>
      <c r="D219" s="30">
        <v>0</v>
      </c>
      <c r="E219" s="30">
        <v>0</v>
      </c>
      <c r="F219" s="30">
        <v>0</v>
      </c>
      <c r="H219" s="30">
        <v>0</v>
      </c>
      <c r="I219" s="30">
        <v>0</v>
      </c>
      <c r="J219" s="30">
        <v>0</v>
      </c>
      <c r="K219" s="30">
        <v>0</v>
      </c>
      <c r="L219" s="30">
        <v>0</v>
      </c>
      <c r="N219" s="30">
        <v>0</v>
      </c>
      <c r="O219" s="30">
        <v>0</v>
      </c>
      <c r="P219" s="30">
        <v>0</v>
      </c>
      <c r="Q219" s="30">
        <v>0</v>
      </c>
      <c r="R219" s="30">
        <v>0</v>
      </c>
      <c r="T219" s="30">
        <v>0</v>
      </c>
      <c r="U219" s="30">
        <v>0</v>
      </c>
      <c r="V219" s="30">
        <v>0</v>
      </c>
      <c r="W219" s="30">
        <v>0</v>
      </c>
      <c r="X219" s="30">
        <v>0</v>
      </c>
    </row>
    <row r="220" spans="1:24" x14ac:dyDescent="0.25">
      <c r="A220" s="10" t="s">
        <v>68</v>
      </c>
      <c r="B220" s="30">
        <v>3325.32</v>
      </c>
      <c r="C220" s="30">
        <v>3325.32</v>
      </c>
      <c r="D220" s="30">
        <v>3325.32</v>
      </c>
      <c r="E220" s="30">
        <v>3325.32</v>
      </c>
      <c r="F220" s="30">
        <v>3325.32</v>
      </c>
      <c r="H220" s="30">
        <v>3879.54</v>
      </c>
      <c r="I220" s="30">
        <v>3879.54</v>
      </c>
      <c r="J220" s="30">
        <v>3879.54</v>
      </c>
      <c r="K220" s="30">
        <v>3879.54</v>
      </c>
      <c r="L220" s="30">
        <v>3879.54</v>
      </c>
      <c r="N220" s="30">
        <v>4433.76</v>
      </c>
      <c r="O220" s="30">
        <v>4433.76</v>
      </c>
      <c r="P220" s="30">
        <v>4433.76</v>
      </c>
      <c r="Q220" s="30">
        <v>4433.76</v>
      </c>
      <c r="R220" s="30">
        <v>4433.76</v>
      </c>
      <c r="T220" s="30">
        <v>6650.64</v>
      </c>
      <c r="U220" s="30">
        <v>6650.64</v>
      </c>
      <c r="V220" s="30">
        <v>6650.64</v>
      </c>
      <c r="W220" s="30">
        <v>6650.64</v>
      </c>
      <c r="X220" s="30">
        <v>6650.64</v>
      </c>
    </row>
    <row r="221" spans="1:24" x14ac:dyDescent="0.25">
      <c r="A221" s="10" t="s">
        <v>69</v>
      </c>
      <c r="B221" s="30">
        <v>1277.0345580000001</v>
      </c>
      <c r="C221" s="30">
        <v>1277.0345580000001</v>
      </c>
      <c r="D221" s="30">
        <v>1277.0345580000001</v>
      </c>
      <c r="E221" s="30">
        <v>1277.0345580000001</v>
      </c>
      <c r="F221" s="30">
        <v>1277.0345580000001</v>
      </c>
      <c r="H221" s="30">
        <v>1489.8736510000001</v>
      </c>
      <c r="I221" s="30">
        <v>1489.8736510000001</v>
      </c>
      <c r="J221" s="30">
        <v>1489.8736510000001</v>
      </c>
      <c r="K221" s="30">
        <v>1489.8736510000001</v>
      </c>
      <c r="L221" s="30">
        <v>1489.8736510000001</v>
      </c>
      <c r="N221" s="30">
        <v>1702.7127439999999</v>
      </c>
      <c r="O221" s="30">
        <v>1702.7127439999999</v>
      </c>
      <c r="P221" s="30">
        <v>1702.7127439999999</v>
      </c>
      <c r="Q221" s="30">
        <v>1702.7127439999999</v>
      </c>
      <c r="R221" s="30">
        <v>1702.7127439999999</v>
      </c>
      <c r="T221" s="30">
        <v>2554.0691160000001</v>
      </c>
      <c r="U221" s="30">
        <v>2554.0691160000001</v>
      </c>
      <c r="V221" s="30">
        <v>2554.0691160000001</v>
      </c>
      <c r="W221" s="30">
        <v>2554.0691160000001</v>
      </c>
      <c r="X221" s="30">
        <v>2554.0691160000001</v>
      </c>
    </row>
    <row r="222" spans="1:24" x14ac:dyDescent="0.25">
      <c r="A222" s="10" t="s">
        <v>70</v>
      </c>
      <c r="B222" s="30">
        <v>3858.7391275132431</v>
      </c>
      <c r="C222" s="30">
        <v>3665.8021711376141</v>
      </c>
      <c r="D222" s="30">
        <v>3472.8652147619518</v>
      </c>
      <c r="E222" s="30">
        <v>3279.9282583862901</v>
      </c>
      <c r="F222" s="30">
        <v>3086.9913020106392</v>
      </c>
      <c r="H222" s="30">
        <v>3860.1685548619098</v>
      </c>
      <c r="I222" s="30">
        <v>3667.1601271188401</v>
      </c>
      <c r="J222" s="30">
        <v>3474.1516993757682</v>
      </c>
      <c r="K222" s="30">
        <v>3281.143271632684</v>
      </c>
      <c r="L222" s="30">
        <v>3088.1348438895948</v>
      </c>
      <c r="N222" s="30">
        <v>3860.1685548619221</v>
      </c>
      <c r="O222" s="30">
        <v>3667.160127118836</v>
      </c>
      <c r="P222" s="30">
        <v>3474.15169937574</v>
      </c>
      <c r="Q222" s="30">
        <v>3281.1432716326431</v>
      </c>
      <c r="R222" s="30">
        <v>3088.1348438895411</v>
      </c>
      <c r="T222" s="30">
        <v>3861.5979822105428</v>
      </c>
      <c r="U222" s="30">
        <v>3668.518083100028</v>
      </c>
      <c r="V222" s="30">
        <v>3475.4381839895</v>
      </c>
      <c r="W222" s="30">
        <v>3282.3582848789779</v>
      </c>
      <c r="X222" s="30">
        <v>3089.2783857684481</v>
      </c>
    </row>
    <row r="223" spans="1:24" x14ac:dyDescent="0.25">
      <c r="A223" s="10" t="s">
        <v>10</v>
      </c>
      <c r="B223" s="30">
        <v>76362.79981225419</v>
      </c>
      <c r="C223" s="30">
        <v>72544.659821642155</v>
      </c>
      <c r="D223" s="30">
        <v>68726.519831029436</v>
      </c>
      <c r="E223" s="30">
        <v>64908.379840416732</v>
      </c>
      <c r="F223" s="30">
        <v>61090.239849804253</v>
      </c>
      <c r="H223" s="30">
        <v>76391.087569178257</v>
      </c>
      <c r="I223" s="30">
        <v>72571.533190719856</v>
      </c>
      <c r="J223" s="30">
        <v>68751.978812261397</v>
      </c>
      <c r="K223" s="30">
        <v>64932.42443380272</v>
      </c>
      <c r="L223" s="30">
        <v>61112.870055343912</v>
      </c>
      <c r="N223" s="30">
        <v>76391.087569178504</v>
      </c>
      <c r="O223" s="30">
        <v>72571.533190719769</v>
      </c>
      <c r="P223" s="30">
        <v>68751.978812260844</v>
      </c>
      <c r="Q223" s="30">
        <v>64932.424433801898</v>
      </c>
      <c r="R223" s="30">
        <v>61112.870055342872</v>
      </c>
      <c r="T223" s="30">
        <v>76419.37532610161</v>
      </c>
      <c r="U223" s="30">
        <v>72598.406559796771</v>
      </c>
      <c r="V223" s="30">
        <v>68777.437793491699</v>
      </c>
      <c r="W223" s="30">
        <v>64956.469027186708</v>
      </c>
      <c r="X223" s="30">
        <v>61135.500260881578</v>
      </c>
    </row>
    <row r="224" spans="1:24" x14ac:dyDescent="0.25">
      <c r="A224" s="10" t="s">
        <v>26</v>
      </c>
      <c r="B224" s="30">
        <v>84827.4</v>
      </c>
      <c r="C224" s="30">
        <v>80816.100000000006</v>
      </c>
      <c r="D224" s="30">
        <v>76804.800000000003</v>
      </c>
      <c r="E224" s="30">
        <v>72793.600000000006</v>
      </c>
      <c r="F224" s="30">
        <v>68782.3</v>
      </c>
      <c r="H224" s="30">
        <v>85624.1</v>
      </c>
      <c r="I224" s="30">
        <v>81611.399999999994</v>
      </c>
      <c r="J224" s="30">
        <v>77598.600000000006</v>
      </c>
      <c r="K224" s="30">
        <v>73585.899999999994</v>
      </c>
      <c r="L224" s="30">
        <v>69573.100000000006</v>
      </c>
      <c r="N224" s="30">
        <v>86391.1</v>
      </c>
      <c r="O224" s="30">
        <v>82378.399999999994</v>
      </c>
      <c r="P224" s="30">
        <v>78365.600000000006</v>
      </c>
      <c r="Q224" s="30">
        <v>74352.899999999994</v>
      </c>
      <c r="R224" s="30">
        <v>70340.100000000006</v>
      </c>
      <c r="T224" s="30">
        <v>89488.9</v>
      </c>
      <c r="U224" s="30">
        <v>85474.7</v>
      </c>
      <c r="V224" s="30">
        <v>81460.5</v>
      </c>
      <c r="W224" s="30">
        <v>77446.2</v>
      </c>
      <c r="X224" s="30">
        <v>73432</v>
      </c>
    </row>
    <row r="226" spans="1:24" x14ac:dyDescent="0.25">
      <c r="A226" s="10" t="s">
        <v>191</v>
      </c>
      <c r="B226" s="10">
        <v>100</v>
      </c>
      <c r="C226" s="10">
        <v>95</v>
      </c>
      <c r="D226" s="10">
        <v>90</v>
      </c>
      <c r="E226" s="10">
        <v>85</v>
      </c>
      <c r="F226" s="10">
        <v>80</v>
      </c>
      <c r="G226" s="10" t="s">
        <v>192</v>
      </c>
      <c r="H226" s="10">
        <v>100</v>
      </c>
      <c r="I226" s="10">
        <v>95</v>
      </c>
      <c r="J226" s="10">
        <v>90</v>
      </c>
      <c r="K226" s="10">
        <v>85</v>
      </c>
      <c r="L226" s="10">
        <v>80</v>
      </c>
      <c r="M226" s="10" t="s">
        <v>193</v>
      </c>
      <c r="N226" s="10">
        <v>100</v>
      </c>
      <c r="O226" s="10">
        <v>95</v>
      </c>
      <c r="P226" s="10">
        <v>90</v>
      </c>
      <c r="Q226" s="10">
        <v>85</v>
      </c>
      <c r="R226" s="10">
        <v>80</v>
      </c>
      <c r="S226" s="10" t="s">
        <v>194</v>
      </c>
      <c r="T226" s="10">
        <v>100</v>
      </c>
      <c r="U226" s="10">
        <v>95</v>
      </c>
      <c r="V226" s="10">
        <v>90</v>
      </c>
      <c r="W226" s="10">
        <v>85</v>
      </c>
      <c r="X226" s="10">
        <v>80</v>
      </c>
    </row>
    <row r="227" spans="1:24" x14ac:dyDescent="0.25">
      <c r="A227" s="10" t="s">
        <v>22</v>
      </c>
      <c r="B227" s="30">
        <v>7.9139999999999997</v>
      </c>
      <c r="C227" s="30">
        <v>7.9139999999999997</v>
      </c>
      <c r="D227" s="30">
        <v>7.9139999999999997</v>
      </c>
      <c r="E227" s="30">
        <v>7.9139999999999997</v>
      </c>
      <c r="F227" s="30">
        <v>7.9139999999999997</v>
      </c>
      <c r="H227" s="30">
        <v>5.0259999999999998</v>
      </c>
      <c r="I227" s="30">
        <v>5.0259999999999998</v>
      </c>
      <c r="J227" s="30">
        <v>5.0259999999999998</v>
      </c>
      <c r="K227" s="30">
        <v>5.0259999999999998</v>
      </c>
      <c r="L227" s="30">
        <v>5.0259999999999998</v>
      </c>
      <c r="N227" s="30">
        <v>4.4969999999999999</v>
      </c>
      <c r="O227" s="30">
        <v>4.4969999999999999</v>
      </c>
      <c r="P227" s="30">
        <v>4.4969999999999999</v>
      </c>
      <c r="Q227" s="30">
        <v>4.4969999999999999</v>
      </c>
      <c r="R227" s="30">
        <v>4.4969999999999999</v>
      </c>
      <c r="T227" s="30">
        <v>2.8740000000000001</v>
      </c>
      <c r="U227" s="30">
        <v>2.8740000000000001</v>
      </c>
      <c r="V227" s="30">
        <v>2.8740000000000001</v>
      </c>
      <c r="W227" s="30">
        <v>2.8740000000000001</v>
      </c>
      <c r="X227" s="30">
        <v>2.8740000000000001</v>
      </c>
    </row>
    <row r="228" spans="1:24" x14ac:dyDescent="0.25">
      <c r="A228" s="10" t="s">
        <v>23</v>
      </c>
      <c r="B228" s="30">
        <v>0</v>
      </c>
      <c r="C228" s="30">
        <v>0</v>
      </c>
      <c r="D228" s="30">
        <v>0</v>
      </c>
      <c r="E228" s="30">
        <v>0</v>
      </c>
      <c r="F228" s="30">
        <v>0</v>
      </c>
      <c r="H228" s="30">
        <v>0</v>
      </c>
      <c r="I228" s="30">
        <v>0</v>
      </c>
      <c r="J228" s="30">
        <v>0</v>
      </c>
      <c r="K228" s="30">
        <v>0</v>
      </c>
      <c r="L228" s="30">
        <v>0</v>
      </c>
      <c r="N228" s="30">
        <v>0</v>
      </c>
      <c r="O228" s="30">
        <v>0</v>
      </c>
      <c r="P228" s="30">
        <v>0</v>
      </c>
      <c r="Q228" s="30">
        <v>0</v>
      </c>
      <c r="R228" s="30">
        <v>0</v>
      </c>
      <c r="T228" s="30">
        <v>0</v>
      </c>
      <c r="U228" s="30">
        <v>0</v>
      </c>
      <c r="V228" s="30">
        <v>0</v>
      </c>
      <c r="W228" s="30">
        <v>0</v>
      </c>
      <c r="X228" s="30">
        <v>0</v>
      </c>
    </row>
    <row r="229" spans="1:24" x14ac:dyDescent="0.25">
      <c r="A229" s="10" t="s">
        <v>24</v>
      </c>
      <c r="B229" s="30">
        <v>0</v>
      </c>
      <c r="C229" s="30">
        <v>0</v>
      </c>
      <c r="D229" s="30">
        <v>0</v>
      </c>
      <c r="E229" s="30">
        <v>0</v>
      </c>
      <c r="F229" s="30">
        <v>0</v>
      </c>
      <c r="H229" s="30">
        <v>0</v>
      </c>
      <c r="I229" s="30">
        <v>0</v>
      </c>
      <c r="J229" s="30">
        <v>0</v>
      </c>
      <c r="K229" s="30">
        <v>0</v>
      </c>
      <c r="L229" s="30">
        <v>0</v>
      </c>
      <c r="N229" s="30">
        <v>0</v>
      </c>
      <c r="O229" s="30">
        <v>0</v>
      </c>
      <c r="P229" s="30">
        <v>0</v>
      </c>
      <c r="Q229" s="30">
        <v>0</v>
      </c>
      <c r="R229" s="30">
        <v>0</v>
      </c>
      <c r="T229" s="30">
        <v>0</v>
      </c>
      <c r="U229" s="30">
        <v>0</v>
      </c>
      <c r="V229" s="30">
        <v>0</v>
      </c>
      <c r="W229" s="30">
        <v>0</v>
      </c>
      <c r="X229" s="30">
        <v>0</v>
      </c>
    </row>
    <row r="230" spans="1:24" x14ac:dyDescent="0.25">
      <c r="A230" s="10" t="s">
        <v>25</v>
      </c>
      <c r="B230" s="30">
        <v>6</v>
      </c>
      <c r="C230" s="30">
        <v>6</v>
      </c>
      <c r="D230" s="30">
        <v>6</v>
      </c>
      <c r="E230" s="30">
        <v>6</v>
      </c>
      <c r="F230" s="30">
        <v>6</v>
      </c>
      <c r="H230" s="30">
        <v>7</v>
      </c>
      <c r="I230" s="30">
        <v>7</v>
      </c>
      <c r="J230" s="30">
        <v>7</v>
      </c>
      <c r="K230" s="30">
        <v>7</v>
      </c>
      <c r="L230" s="30">
        <v>7</v>
      </c>
      <c r="N230" s="30">
        <v>8</v>
      </c>
      <c r="O230" s="30">
        <v>8</v>
      </c>
      <c r="P230" s="30">
        <v>8</v>
      </c>
      <c r="Q230" s="30">
        <v>8</v>
      </c>
      <c r="R230" s="30">
        <v>8</v>
      </c>
      <c r="T230" s="30">
        <v>12</v>
      </c>
      <c r="U230" s="30">
        <v>12</v>
      </c>
      <c r="V230" s="30">
        <v>12</v>
      </c>
      <c r="W230" s="30">
        <v>12</v>
      </c>
      <c r="X230" s="30">
        <v>12</v>
      </c>
    </row>
    <row r="231" spans="1:24" x14ac:dyDescent="0.25">
      <c r="A231" s="10" t="s">
        <v>64</v>
      </c>
      <c r="B231" s="30">
        <v>17410.689999999999</v>
      </c>
      <c r="C231" s="30">
        <v>17410.689999999999</v>
      </c>
      <c r="D231" s="30">
        <v>17410.689999999999</v>
      </c>
      <c r="E231" s="30">
        <v>17410.689999999999</v>
      </c>
      <c r="F231" s="30">
        <v>17410.689999999999</v>
      </c>
      <c r="H231" s="30">
        <v>11056.628000000001</v>
      </c>
      <c r="I231" s="30">
        <v>11056.628000000001</v>
      </c>
      <c r="J231" s="30">
        <v>11056.628000000001</v>
      </c>
      <c r="K231" s="30">
        <v>11056.628000000001</v>
      </c>
      <c r="L231" s="30">
        <v>11056.628000000001</v>
      </c>
      <c r="N231" s="30">
        <v>9893.8179999999993</v>
      </c>
      <c r="O231" s="30">
        <v>9893.8179999999993</v>
      </c>
      <c r="P231" s="30">
        <v>9893.8179999999993</v>
      </c>
      <c r="Q231" s="30">
        <v>9893.8179999999993</v>
      </c>
      <c r="R231" s="30">
        <v>9893.8179999999993</v>
      </c>
      <c r="T231" s="30">
        <v>6323.0419999999986</v>
      </c>
      <c r="U231" s="30">
        <v>6323.0419999999986</v>
      </c>
      <c r="V231" s="30">
        <v>6323.0419999999986</v>
      </c>
      <c r="W231" s="30">
        <v>6323.0419999999986</v>
      </c>
      <c r="X231" s="30">
        <v>6323.0419999999986</v>
      </c>
    </row>
    <row r="232" spans="1:24" x14ac:dyDescent="0.25">
      <c r="A232" s="10" t="s">
        <v>65</v>
      </c>
      <c r="B232" s="30">
        <v>2964.5403744833361</v>
      </c>
      <c r="C232" s="30">
        <v>2964.5403744833361</v>
      </c>
      <c r="D232" s="30">
        <v>2964.5403744833361</v>
      </c>
      <c r="E232" s="30">
        <v>2964.5403744833361</v>
      </c>
      <c r="F232" s="30">
        <v>2964.5403744833361</v>
      </c>
      <c r="H232" s="30">
        <v>1882.6261401267229</v>
      </c>
      <c r="I232" s="30">
        <v>1882.6261401267229</v>
      </c>
      <c r="J232" s="30">
        <v>1882.6261401267229</v>
      </c>
      <c r="K232" s="30">
        <v>1882.6261401267229</v>
      </c>
      <c r="L232" s="30">
        <v>1882.6261401267229</v>
      </c>
      <c r="N232" s="30">
        <v>1684.632999541659</v>
      </c>
      <c r="O232" s="30">
        <v>1684.632999541659</v>
      </c>
      <c r="P232" s="30">
        <v>1684.632999541659</v>
      </c>
      <c r="Q232" s="30">
        <v>1684.632999541659</v>
      </c>
      <c r="R232" s="30">
        <v>1684.632999541659</v>
      </c>
      <c r="T232" s="30">
        <v>1076.632419424725</v>
      </c>
      <c r="U232" s="30">
        <v>1076.632419424725</v>
      </c>
      <c r="V232" s="30">
        <v>1076.632419424725</v>
      </c>
      <c r="W232" s="30">
        <v>1076.632419424725</v>
      </c>
      <c r="X232" s="30">
        <v>1076.632419424725</v>
      </c>
    </row>
    <row r="233" spans="1:24" x14ac:dyDescent="0.25">
      <c r="A233" s="10" t="s">
        <v>66</v>
      </c>
      <c r="B233" s="30">
        <v>0</v>
      </c>
      <c r="C233" s="30">
        <v>0</v>
      </c>
      <c r="D233" s="30">
        <v>0</v>
      </c>
      <c r="E233" s="30">
        <v>0</v>
      </c>
      <c r="F233" s="30">
        <v>0</v>
      </c>
      <c r="H233" s="30">
        <v>3.3096919271E-9</v>
      </c>
      <c r="I233" s="30">
        <v>0</v>
      </c>
      <c r="J233" s="30">
        <v>0</v>
      </c>
      <c r="K233" s="30">
        <v>0</v>
      </c>
      <c r="L233" s="30">
        <v>0</v>
      </c>
      <c r="N233" s="30">
        <v>0</v>
      </c>
      <c r="O233" s="30">
        <v>0</v>
      </c>
      <c r="P233" s="30">
        <v>0</v>
      </c>
      <c r="Q233" s="30">
        <v>0</v>
      </c>
      <c r="R233" s="30">
        <v>0</v>
      </c>
      <c r="T233" s="30">
        <v>0</v>
      </c>
      <c r="U233" s="30">
        <v>0</v>
      </c>
      <c r="V233" s="30">
        <v>0</v>
      </c>
      <c r="W233" s="30">
        <v>0</v>
      </c>
      <c r="X233" s="30">
        <v>0</v>
      </c>
    </row>
    <row r="234" spans="1:24" x14ac:dyDescent="0.25">
      <c r="A234" s="10" t="s">
        <v>67</v>
      </c>
      <c r="B234" s="30">
        <v>0</v>
      </c>
      <c r="C234" s="30">
        <v>0</v>
      </c>
      <c r="D234" s="30">
        <v>0</v>
      </c>
      <c r="E234" s="30">
        <v>0</v>
      </c>
      <c r="F234" s="30">
        <v>0</v>
      </c>
      <c r="H234" s="30">
        <v>9.6318288281857201E-10</v>
      </c>
      <c r="I234" s="30">
        <v>0</v>
      </c>
      <c r="J234" s="30">
        <v>0</v>
      </c>
      <c r="K234" s="30">
        <v>0</v>
      </c>
      <c r="L234" s="30">
        <v>0</v>
      </c>
      <c r="N234" s="30">
        <v>0</v>
      </c>
      <c r="O234" s="30">
        <v>0</v>
      </c>
      <c r="P234" s="30">
        <v>0</v>
      </c>
      <c r="Q234" s="30">
        <v>0</v>
      </c>
      <c r="R234" s="30">
        <v>0</v>
      </c>
      <c r="T234" s="30">
        <v>0</v>
      </c>
      <c r="U234" s="30">
        <v>0</v>
      </c>
      <c r="V234" s="30">
        <v>0</v>
      </c>
      <c r="W234" s="30">
        <v>0</v>
      </c>
      <c r="X234" s="30">
        <v>0</v>
      </c>
    </row>
    <row r="235" spans="1:24" x14ac:dyDescent="0.25">
      <c r="A235" s="10" t="s">
        <v>68</v>
      </c>
      <c r="B235" s="30">
        <v>3325.32</v>
      </c>
      <c r="C235" s="30">
        <v>3325.32</v>
      </c>
      <c r="D235" s="30">
        <v>3325.32</v>
      </c>
      <c r="E235" s="30">
        <v>3325.32</v>
      </c>
      <c r="F235" s="30">
        <v>3325.32</v>
      </c>
      <c r="H235" s="30">
        <v>3879.54</v>
      </c>
      <c r="I235" s="30">
        <v>3879.54</v>
      </c>
      <c r="J235" s="30">
        <v>3879.54</v>
      </c>
      <c r="K235" s="30">
        <v>3879.54</v>
      </c>
      <c r="L235" s="30">
        <v>3879.54</v>
      </c>
      <c r="N235" s="30">
        <v>4433.76</v>
      </c>
      <c r="O235" s="30">
        <v>4433.76</v>
      </c>
      <c r="P235" s="30">
        <v>4433.76</v>
      </c>
      <c r="Q235" s="30">
        <v>4433.76</v>
      </c>
      <c r="R235" s="30">
        <v>4433.76</v>
      </c>
      <c r="T235" s="30">
        <v>6650.64</v>
      </c>
      <c r="U235" s="30">
        <v>6650.64</v>
      </c>
      <c r="V235" s="30">
        <v>6650.64</v>
      </c>
      <c r="W235" s="30">
        <v>6650.64</v>
      </c>
      <c r="X235" s="30">
        <v>6650.64</v>
      </c>
    </row>
    <row r="236" spans="1:24" x14ac:dyDescent="0.25">
      <c r="A236" s="10" t="s">
        <v>69</v>
      </c>
      <c r="B236" s="30">
        <v>1277.0345580000001</v>
      </c>
      <c r="C236" s="30">
        <v>1277.0345580000001</v>
      </c>
      <c r="D236" s="30">
        <v>1277.0345580000001</v>
      </c>
      <c r="E236" s="30">
        <v>1277.0345580000001</v>
      </c>
      <c r="F236" s="30">
        <v>1277.0345580000001</v>
      </c>
      <c r="H236" s="30">
        <v>1489.8736510000001</v>
      </c>
      <c r="I236" s="30">
        <v>1489.8736510000001</v>
      </c>
      <c r="J236" s="30">
        <v>1489.8736510000001</v>
      </c>
      <c r="K236" s="30">
        <v>1489.8736510000001</v>
      </c>
      <c r="L236" s="30">
        <v>1489.8736510000001</v>
      </c>
      <c r="N236" s="30">
        <v>1702.7127439999999</v>
      </c>
      <c r="O236" s="30">
        <v>1702.7127439999999</v>
      </c>
      <c r="P236" s="30">
        <v>1702.7127439999999</v>
      </c>
      <c r="Q236" s="30">
        <v>1702.7127439999999</v>
      </c>
      <c r="R236" s="30">
        <v>1702.7127439999999</v>
      </c>
      <c r="T236" s="30">
        <v>2554.0691160000001</v>
      </c>
      <c r="U236" s="30">
        <v>2554.0691160000001</v>
      </c>
      <c r="V236" s="30">
        <v>2554.0691160000001</v>
      </c>
      <c r="W236" s="30">
        <v>2554.0691160000001</v>
      </c>
      <c r="X236" s="30">
        <v>2554.0691160000001</v>
      </c>
    </row>
    <row r="237" spans="1:24" x14ac:dyDescent="0.25">
      <c r="A237" s="10" t="s">
        <v>70</v>
      </c>
      <c r="B237" s="30">
        <v>1879.203182964543</v>
      </c>
      <c r="C237" s="30">
        <v>1686.266226588898</v>
      </c>
      <c r="D237" s="30">
        <v>1493.329270213231</v>
      </c>
      <c r="E237" s="30">
        <v>1300.392313837551</v>
      </c>
      <c r="F237" s="30">
        <v>1107.455350393057</v>
      </c>
      <c r="H237" s="30">
        <v>2617.961083725605</v>
      </c>
      <c r="I237" s="30">
        <v>2424.9526559825149</v>
      </c>
      <c r="J237" s="30">
        <v>2231.944228239418</v>
      </c>
      <c r="K237" s="30">
        <v>2038.935800496316</v>
      </c>
      <c r="L237" s="30">
        <v>1845.927372753217</v>
      </c>
      <c r="N237" s="30">
        <v>2743.5088456560711</v>
      </c>
      <c r="O237" s="30">
        <v>2550.5004179129592</v>
      </c>
      <c r="P237" s="30">
        <v>2357.4919901698472</v>
      </c>
      <c r="Q237" s="30">
        <v>2164.4835624267348</v>
      </c>
      <c r="R237" s="30">
        <v>1971.4751346836219</v>
      </c>
      <c r="T237" s="30">
        <v>3177.8126517519659</v>
      </c>
      <c r="U237" s="30">
        <v>2984.7327526414292</v>
      </c>
      <c r="V237" s="30">
        <v>2791.6528535308948</v>
      </c>
      <c r="W237" s="30">
        <v>2598.5729544203609</v>
      </c>
      <c r="X237" s="30">
        <v>2405.493055309832</v>
      </c>
    </row>
    <row r="238" spans="1:24" x14ac:dyDescent="0.25">
      <c r="A238" s="10" t="s">
        <v>10</v>
      </c>
      <c r="B238" s="30">
        <v>33056.558799299091</v>
      </c>
      <c r="C238" s="30">
        <v>29662.65658542142</v>
      </c>
      <c r="D238" s="30">
        <v>26268.754371543389</v>
      </c>
      <c r="E238" s="30">
        <v>22874.8521576651</v>
      </c>
      <c r="F238" s="30">
        <v>19480.949819441219</v>
      </c>
      <c r="H238" s="30">
        <v>46051.850743424962</v>
      </c>
      <c r="I238" s="30">
        <v>42656.691295906028</v>
      </c>
      <c r="J238" s="30">
        <v>39261.531848386978</v>
      </c>
      <c r="K238" s="30">
        <v>35866.372400867818</v>
      </c>
      <c r="L238" s="30">
        <v>32471.21295334872</v>
      </c>
      <c r="N238" s="30">
        <v>48260.327725582763</v>
      </c>
      <c r="O238" s="30">
        <v>44865.168278063429</v>
      </c>
      <c r="P238" s="30">
        <v>41470.00883054411</v>
      </c>
      <c r="Q238" s="30">
        <v>38074.849383024783</v>
      </c>
      <c r="R238" s="30">
        <v>34679.689935505427</v>
      </c>
      <c r="T238" s="30">
        <v>55900.049408216393</v>
      </c>
      <c r="U238" s="30">
        <v>52503.632727056131</v>
      </c>
      <c r="V238" s="30">
        <v>49107.216045895948</v>
      </c>
      <c r="W238" s="30">
        <v>45710.799364735773</v>
      </c>
      <c r="X238" s="30">
        <v>42314.382683575663</v>
      </c>
    </row>
    <row r="239" spans="1:24" x14ac:dyDescent="0.25">
      <c r="A239" s="10" t="s">
        <v>26</v>
      </c>
      <c r="B239" s="30">
        <v>59914.9</v>
      </c>
      <c r="C239" s="30">
        <v>56327.9</v>
      </c>
      <c r="D239" s="30">
        <v>52740.9</v>
      </c>
      <c r="E239" s="30">
        <v>49153.9</v>
      </c>
      <c r="F239" s="30">
        <v>45566.9</v>
      </c>
      <c r="H239" s="30">
        <v>66980.7</v>
      </c>
      <c r="I239" s="30">
        <v>63392.4</v>
      </c>
      <c r="J239" s="30">
        <v>59804</v>
      </c>
      <c r="K239" s="30">
        <v>56215.7</v>
      </c>
      <c r="L239" s="30">
        <v>52627.3</v>
      </c>
      <c r="N239" s="30">
        <v>68721.100000000006</v>
      </c>
      <c r="O239" s="30">
        <v>65132.7</v>
      </c>
      <c r="P239" s="30">
        <v>61544.4</v>
      </c>
      <c r="Q239" s="30">
        <v>57956</v>
      </c>
      <c r="R239" s="30">
        <v>54367.7</v>
      </c>
      <c r="T239" s="30">
        <v>75684.800000000003</v>
      </c>
      <c r="U239" s="30">
        <v>72095.199999999997</v>
      </c>
      <c r="V239" s="30">
        <v>68505.5</v>
      </c>
      <c r="W239" s="30">
        <v>64915.8</v>
      </c>
      <c r="X239" s="30">
        <v>61326.1</v>
      </c>
    </row>
    <row r="241" spans="1:24" x14ac:dyDescent="0.25">
      <c r="A241" s="10" t="s">
        <v>195</v>
      </c>
      <c r="B241" s="10">
        <v>100</v>
      </c>
      <c r="C241" s="10">
        <v>95</v>
      </c>
      <c r="D241" s="10">
        <v>90</v>
      </c>
      <c r="E241" s="10">
        <v>85</v>
      </c>
      <c r="F241" s="10">
        <v>80</v>
      </c>
      <c r="G241" s="10" t="s">
        <v>196</v>
      </c>
      <c r="H241" s="10">
        <v>100</v>
      </c>
      <c r="I241" s="10">
        <v>95</v>
      </c>
      <c r="J241" s="10">
        <v>90</v>
      </c>
      <c r="K241" s="10">
        <v>85</v>
      </c>
      <c r="L241" s="10">
        <v>80</v>
      </c>
      <c r="M241" s="10" t="s">
        <v>197</v>
      </c>
      <c r="N241" s="10">
        <v>100</v>
      </c>
      <c r="O241" s="10">
        <v>95</v>
      </c>
      <c r="P241" s="10">
        <v>90</v>
      </c>
      <c r="Q241" s="10">
        <v>85</v>
      </c>
      <c r="R241" s="10">
        <v>80</v>
      </c>
      <c r="S241" s="10" t="s">
        <v>198</v>
      </c>
      <c r="T241" s="10">
        <v>100</v>
      </c>
      <c r="U241" s="10">
        <v>95</v>
      </c>
      <c r="V241" s="10">
        <v>90</v>
      </c>
      <c r="W241" s="10">
        <v>85</v>
      </c>
      <c r="X241" s="10">
        <v>80</v>
      </c>
    </row>
    <row r="242" spans="1:24" x14ac:dyDescent="0.25">
      <c r="A242" s="10" t="s">
        <v>22</v>
      </c>
      <c r="B242" s="30">
        <v>27.556999999999999</v>
      </c>
      <c r="C242" s="30">
        <v>16.558</v>
      </c>
      <c r="D242" s="30">
        <v>15.432</v>
      </c>
      <c r="E242" s="30">
        <v>14.471</v>
      </c>
      <c r="F242" s="30">
        <v>13.548999999999999</v>
      </c>
      <c r="H242" s="30">
        <v>27.913</v>
      </c>
      <c r="I242" s="30">
        <v>17.257999999999999</v>
      </c>
      <c r="J242" s="30">
        <v>16.222000000000001</v>
      </c>
      <c r="K242" s="30">
        <v>15.265000000000001</v>
      </c>
      <c r="L242" s="30">
        <v>14.284000000000001</v>
      </c>
      <c r="N242" s="30">
        <v>29.071000000000002</v>
      </c>
      <c r="O242" s="30">
        <v>17.405999999999999</v>
      </c>
      <c r="P242" s="30">
        <v>16.353999999999999</v>
      </c>
      <c r="Q242" s="30">
        <v>15.375999999999999</v>
      </c>
      <c r="R242" s="30">
        <v>14.394</v>
      </c>
      <c r="T242" s="30">
        <v>29.948</v>
      </c>
      <c r="U242" s="30">
        <v>18.045000000000002</v>
      </c>
      <c r="V242" s="30">
        <v>16.891999999999999</v>
      </c>
      <c r="W242" s="30">
        <v>15.802</v>
      </c>
      <c r="X242" s="30">
        <v>14.808999999999999</v>
      </c>
    </row>
    <row r="243" spans="1:24" x14ac:dyDescent="0.25">
      <c r="A243" s="10" t="s">
        <v>23</v>
      </c>
      <c r="B243" s="30">
        <v>4.76</v>
      </c>
      <c r="C243" s="30">
        <v>4.1740000000000004</v>
      </c>
      <c r="D243" s="30">
        <v>3.1360000000000001</v>
      </c>
      <c r="E243" s="30">
        <v>2.508</v>
      </c>
      <c r="F243" s="30">
        <v>2.056</v>
      </c>
      <c r="H243" s="30">
        <v>5.71</v>
      </c>
      <c r="I243" s="30">
        <v>5.0670000000000002</v>
      </c>
      <c r="J243" s="30">
        <v>4.4119999999999999</v>
      </c>
      <c r="K243" s="30">
        <v>4.0359999999999996</v>
      </c>
      <c r="L243" s="30">
        <v>3.6509999999999998</v>
      </c>
      <c r="N243" s="30">
        <v>6.78</v>
      </c>
      <c r="O243" s="30">
        <v>5.8280000000000003</v>
      </c>
      <c r="P243" s="30">
        <v>4.9290000000000003</v>
      </c>
      <c r="Q243" s="30">
        <v>4.2309999999999999</v>
      </c>
      <c r="R243" s="30">
        <v>3.8530000000000002</v>
      </c>
      <c r="T243" s="30">
        <v>10.62</v>
      </c>
      <c r="U243" s="30">
        <v>9.1709999999999994</v>
      </c>
      <c r="V243" s="30">
        <v>7.4550000000000001</v>
      </c>
      <c r="W243" s="30">
        <v>6.4580000000000002</v>
      </c>
      <c r="X243" s="30">
        <v>5.5449999999999999</v>
      </c>
    </row>
    <row r="244" spans="1:24" x14ac:dyDescent="0.25">
      <c r="A244" s="10" t="s">
        <v>24</v>
      </c>
      <c r="B244" s="30">
        <v>30.103999999999999</v>
      </c>
      <c r="C244" s="30">
        <v>27.338000000000001</v>
      </c>
      <c r="D244" s="30">
        <v>23.96</v>
      </c>
      <c r="E244" s="30">
        <v>20.413</v>
      </c>
      <c r="F244" s="30">
        <v>16.779</v>
      </c>
      <c r="H244" s="30">
        <v>48.96</v>
      </c>
      <c r="I244" s="30">
        <v>44.012999999999998</v>
      </c>
      <c r="J244" s="30">
        <v>40.512999999999998</v>
      </c>
      <c r="K244" s="30">
        <v>36.618000000000002</v>
      </c>
      <c r="L244" s="30">
        <v>32.808999999999997</v>
      </c>
      <c r="N244" s="30">
        <v>48.58</v>
      </c>
      <c r="O244" s="30">
        <v>45.923999999999999</v>
      </c>
      <c r="P244" s="30">
        <v>42.326999999999998</v>
      </c>
      <c r="Q244" s="30">
        <v>38.741</v>
      </c>
      <c r="R244" s="30">
        <v>34.923000000000002</v>
      </c>
      <c r="T244" s="30">
        <v>56.058999999999997</v>
      </c>
      <c r="U244" s="30">
        <v>53.347999999999999</v>
      </c>
      <c r="V244" s="30">
        <v>49.658999999999999</v>
      </c>
      <c r="W244" s="30">
        <v>45.997999999999998</v>
      </c>
      <c r="X244" s="30">
        <v>42.256999999999998</v>
      </c>
    </row>
    <row r="245" spans="1:24" x14ac:dyDescent="0.25">
      <c r="A245" s="10" t="s">
        <v>25</v>
      </c>
      <c r="B245" s="30">
        <v>0</v>
      </c>
      <c r="C245" s="30">
        <v>0</v>
      </c>
      <c r="D245" s="30">
        <v>0</v>
      </c>
      <c r="E245" s="30">
        <v>0</v>
      </c>
      <c r="F245" s="30">
        <v>0</v>
      </c>
      <c r="H245" s="30">
        <v>0</v>
      </c>
      <c r="I245" s="30">
        <v>0</v>
      </c>
      <c r="J245" s="30">
        <v>0</v>
      </c>
      <c r="K245" s="30">
        <v>0</v>
      </c>
      <c r="L245" s="30">
        <v>0</v>
      </c>
      <c r="N245" s="30">
        <v>0</v>
      </c>
      <c r="O245" s="30">
        <v>0</v>
      </c>
      <c r="P245" s="30">
        <v>0</v>
      </c>
      <c r="Q245" s="30">
        <v>0</v>
      </c>
      <c r="R245" s="30">
        <v>0</v>
      </c>
      <c r="T245" s="30">
        <v>0</v>
      </c>
      <c r="U245" s="30">
        <v>0</v>
      </c>
      <c r="V245" s="30">
        <v>0</v>
      </c>
      <c r="W245" s="30">
        <v>0</v>
      </c>
      <c r="X245" s="30">
        <v>0</v>
      </c>
    </row>
    <row r="246" spans="1:24" x14ac:dyDescent="0.25">
      <c r="A246" s="10" t="s">
        <v>64</v>
      </c>
      <c r="B246" s="30">
        <v>60624.52</v>
      </c>
      <c r="C246" s="30">
        <v>36427.379999999997</v>
      </c>
      <c r="D246" s="30">
        <v>33951.06</v>
      </c>
      <c r="E246" s="30">
        <v>31835.98</v>
      </c>
      <c r="F246" s="30">
        <v>29808.240000000002</v>
      </c>
      <c r="H246" s="30">
        <v>61409.04</v>
      </c>
      <c r="I246" s="30">
        <v>37967.82</v>
      </c>
      <c r="J246" s="30">
        <v>35688.839999999997</v>
      </c>
      <c r="K246" s="30">
        <v>33582.120000000003</v>
      </c>
      <c r="L246" s="30">
        <v>31423.7</v>
      </c>
      <c r="N246" s="30">
        <v>63955.32</v>
      </c>
      <c r="O246" s="30">
        <v>38292.32</v>
      </c>
      <c r="P246" s="30">
        <v>35979.019999999997</v>
      </c>
      <c r="Q246" s="30">
        <v>33826.32</v>
      </c>
      <c r="R246" s="30">
        <v>31667.46</v>
      </c>
      <c r="T246" s="30">
        <v>65886.48</v>
      </c>
      <c r="U246" s="30">
        <v>39698.120000000003</v>
      </c>
      <c r="V246" s="30">
        <v>37162.400000000001</v>
      </c>
      <c r="W246" s="30">
        <v>34764.839999999997</v>
      </c>
      <c r="X246" s="30">
        <v>32580.240000000002</v>
      </c>
    </row>
    <row r="247" spans="1:24" x14ac:dyDescent="0.25">
      <c r="A247" s="10" t="s">
        <v>65</v>
      </c>
      <c r="B247" s="30">
        <v>10322.61428028829</v>
      </c>
      <c r="C247" s="30">
        <v>6202.5364156530723</v>
      </c>
      <c r="D247" s="30">
        <v>5780.8902534308654</v>
      </c>
      <c r="E247" s="30">
        <v>5420.7528863729121</v>
      </c>
      <c r="F247" s="30">
        <v>5075.4870124210574</v>
      </c>
      <c r="H247" s="30">
        <v>10456.19550048058</v>
      </c>
      <c r="I247" s="30">
        <v>6464.8290975898071</v>
      </c>
      <c r="J247" s="30">
        <v>6076.7842686576969</v>
      </c>
      <c r="K247" s="30">
        <v>5718.0703694537278</v>
      </c>
      <c r="L247" s="30">
        <v>5350.5534453632808</v>
      </c>
      <c r="N247" s="30">
        <v>10889.75384105981</v>
      </c>
      <c r="O247" s="30">
        <v>6520.0821261326082</v>
      </c>
      <c r="P247" s="30">
        <v>6126.1935870630878</v>
      </c>
      <c r="Q247" s="30">
        <v>5759.6506146622078</v>
      </c>
      <c r="R247" s="30">
        <v>5392.0587712110246</v>
      </c>
      <c r="T247" s="30">
        <v>11218.574915330109</v>
      </c>
      <c r="U247" s="30">
        <v>6759.4494836841286</v>
      </c>
      <c r="V247" s="30">
        <v>6327.6892077625598</v>
      </c>
      <c r="W247" s="30">
        <v>5919.453611112096</v>
      </c>
      <c r="X247" s="30">
        <v>5547.4789850578572</v>
      </c>
    </row>
    <row r="248" spans="1:24" x14ac:dyDescent="0.25">
      <c r="A248" s="10" t="s">
        <v>66</v>
      </c>
      <c r="B248" s="30">
        <v>33133.271861399997</v>
      </c>
      <c r="C248" s="30">
        <v>29879.684970513001</v>
      </c>
      <c r="D248" s="30">
        <v>25450.382899301399</v>
      </c>
      <c r="E248" s="30">
        <v>21452.292809951399</v>
      </c>
      <c r="F248" s="30">
        <v>17625.2024088086</v>
      </c>
      <c r="H248" s="30">
        <v>51021.732427400013</v>
      </c>
      <c r="I248" s="30">
        <v>45772.494317353798</v>
      </c>
      <c r="J248" s="30">
        <v>41776.6800596904</v>
      </c>
      <c r="K248" s="30">
        <v>37829.431311922403</v>
      </c>
      <c r="L248" s="30">
        <v>33942.767536888998</v>
      </c>
      <c r="N248" s="30">
        <v>52197.250111200003</v>
      </c>
      <c r="O248" s="30">
        <v>48523.457461508202</v>
      </c>
      <c r="P248" s="30">
        <v>44098.425847592</v>
      </c>
      <c r="Q248" s="30">
        <v>39967.688375027603</v>
      </c>
      <c r="R248" s="30">
        <v>36083.4869407886</v>
      </c>
      <c r="T248" s="30">
        <v>64176.846115799999</v>
      </c>
      <c r="U248" s="30">
        <v>59753.963632737403</v>
      </c>
      <c r="V248" s="30">
        <v>54096.311752858201</v>
      </c>
      <c r="W248" s="30">
        <v>49477.144151134402</v>
      </c>
      <c r="X248" s="30">
        <v>44905.5619122516</v>
      </c>
    </row>
    <row r="249" spans="1:24" x14ac:dyDescent="0.25">
      <c r="A249" s="10" t="s">
        <v>67</v>
      </c>
      <c r="B249" s="30">
        <v>7688.7952074975601</v>
      </c>
      <c r="C249" s="30">
        <v>6982.2630679384802</v>
      </c>
      <c r="D249" s="30">
        <v>6119.5751426271599</v>
      </c>
      <c r="E249" s="30">
        <v>5213.595745799641</v>
      </c>
      <c r="F249" s="30">
        <v>4285.5236511187204</v>
      </c>
      <c r="H249" s="30">
        <v>12504.773473318321</v>
      </c>
      <c r="I249" s="30">
        <v>11241.2244002508</v>
      </c>
      <c r="J249" s="30">
        <v>10347.19804688616</v>
      </c>
      <c r="K249" s="30">
        <v>9352.46474827764</v>
      </c>
      <c r="L249" s="30">
        <v>8379.5942813020793</v>
      </c>
      <c r="N249" s="30">
        <v>12407.71884691032</v>
      </c>
      <c r="O249" s="30">
        <v>11729.40917108304</v>
      </c>
      <c r="P249" s="30">
        <v>10810.58280660204</v>
      </c>
      <c r="Q249" s="30">
        <v>9894.7957843690801</v>
      </c>
      <c r="R249" s="30">
        <v>8919.7032772626007</v>
      </c>
      <c r="T249" s="30">
        <v>14317.983760840199</v>
      </c>
      <c r="U249" s="30">
        <v>13625.499001419121</v>
      </c>
      <c r="V249" s="30">
        <v>12683.251823144399</v>
      </c>
      <c r="W249" s="30">
        <v>11748.2071197768</v>
      </c>
      <c r="X249" s="30">
        <v>10792.678782098879</v>
      </c>
    </row>
    <row r="250" spans="1:24" x14ac:dyDescent="0.25">
      <c r="A250" s="10" t="s">
        <v>68</v>
      </c>
      <c r="B250" s="30">
        <v>0</v>
      </c>
      <c r="C250" s="30">
        <v>0</v>
      </c>
      <c r="D250" s="30">
        <v>0</v>
      </c>
      <c r="E250" s="30">
        <v>0</v>
      </c>
      <c r="F250" s="30">
        <v>0</v>
      </c>
      <c r="H250" s="30">
        <v>0</v>
      </c>
      <c r="I250" s="30">
        <v>0</v>
      </c>
      <c r="J250" s="30">
        <v>0</v>
      </c>
      <c r="K250" s="30">
        <v>0</v>
      </c>
      <c r="L250" s="30">
        <v>0</v>
      </c>
      <c r="N250" s="30">
        <v>0</v>
      </c>
      <c r="O250" s="30">
        <v>0</v>
      </c>
      <c r="P250" s="30">
        <v>0</v>
      </c>
      <c r="Q250" s="30">
        <v>0</v>
      </c>
      <c r="R250" s="30">
        <v>0</v>
      </c>
      <c r="T250" s="30">
        <v>0</v>
      </c>
      <c r="U250" s="30">
        <v>0</v>
      </c>
      <c r="V250" s="30">
        <v>0</v>
      </c>
      <c r="W250" s="30">
        <v>0</v>
      </c>
      <c r="X250" s="30">
        <v>0</v>
      </c>
    </row>
    <row r="251" spans="1:24" x14ac:dyDescent="0.25">
      <c r="A251" s="10" t="s">
        <v>69</v>
      </c>
      <c r="B251" s="30">
        <v>0</v>
      </c>
      <c r="C251" s="30">
        <v>0</v>
      </c>
      <c r="D251" s="30">
        <v>0</v>
      </c>
      <c r="E251" s="30">
        <v>0</v>
      </c>
      <c r="F251" s="30">
        <v>0</v>
      </c>
      <c r="H251" s="30">
        <v>0</v>
      </c>
      <c r="I251" s="30">
        <v>0</v>
      </c>
      <c r="J251" s="30">
        <v>0</v>
      </c>
      <c r="K251" s="30">
        <v>0</v>
      </c>
      <c r="L251" s="30">
        <v>0</v>
      </c>
      <c r="N251" s="30">
        <v>0</v>
      </c>
      <c r="O251" s="30">
        <v>0</v>
      </c>
      <c r="P251" s="30">
        <v>0</v>
      </c>
      <c r="Q251" s="30">
        <v>0</v>
      </c>
      <c r="R251" s="30">
        <v>0</v>
      </c>
      <c r="T251" s="30">
        <v>0</v>
      </c>
      <c r="U251" s="30">
        <v>0</v>
      </c>
      <c r="V251" s="30">
        <v>0</v>
      </c>
      <c r="W251" s="30">
        <v>0</v>
      </c>
      <c r="X251" s="30">
        <v>0</v>
      </c>
    </row>
    <row r="252" spans="1:24" x14ac:dyDescent="0.25">
      <c r="A252" s="10" t="s">
        <v>70</v>
      </c>
      <c r="B252" s="30">
        <v>0</v>
      </c>
      <c r="C252" s="30">
        <v>0</v>
      </c>
      <c r="D252" s="30">
        <v>0</v>
      </c>
      <c r="E252" s="30">
        <v>0</v>
      </c>
      <c r="F252" s="30">
        <v>0</v>
      </c>
      <c r="H252" s="30">
        <v>0</v>
      </c>
      <c r="I252" s="30">
        <v>0</v>
      </c>
      <c r="J252" s="30">
        <v>0</v>
      </c>
      <c r="K252" s="30">
        <v>0</v>
      </c>
      <c r="L252" s="30">
        <v>0</v>
      </c>
      <c r="N252" s="30">
        <v>0</v>
      </c>
      <c r="O252" s="30">
        <v>0</v>
      </c>
      <c r="P252" s="30">
        <v>0</v>
      </c>
      <c r="Q252" s="30">
        <v>0</v>
      </c>
      <c r="R252" s="30">
        <v>0</v>
      </c>
      <c r="T252" s="30">
        <v>0</v>
      </c>
      <c r="U252" s="30">
        <v>0</v>
      </c>
      <c r="V252" s="30">
        <v>0</v>
      </c>
      <c r="W252" s="30">
        <v>0</v>
      </c>
      <c r="X252" s="30">
        <v>0</v>
      </c>
    </row>
    <row r="253" spans="1:24" x14ac:dyDescent="0.25">
      <c r="A253" s="10" t="s">
        <v>10</v>
      </c>
      <c r="B253" s="30">
        <v>0</v>
      </c>
      <c r="C253" s="30">
        <v>0</v>
      </c>
      <c r="D253" s="30">
        <v>0</v>
      </c>
      <c r="E253" s="30">
        <v>0</v>
      </c>
      <c r="F253" s="30">
        <v>0</v>
      </c>
      <c r="H253" s="30">
        <v>0</v>
      </c>
      <c r="I253" s="30">
        <v>0</v>
      </c>
      <c r="J253" s="30">
        <v>0</v>
      </c>
      <c r="K253" s="30">
        <v>0</v>
      </c>
      <c r="L253" s="30">
        <v>0</v>
      </c>
      <c r="N253" s="30">
        <v>0</v>
      </c>
      <c r="O253" s="30">
        <v>0</v>
      </c>
      <c r="P253" s="30">
        <v>0</v>
      </c>
      <c r="Q253" s="30">
        <v>0</v>
      </c>
      <c r="R253" s="30">
        <v>0</v>
      </c>
      <c r="T253" s="30">
        <v>0</v>
      </c>
      <c r="U253" s="30">
        <v>0</v>
      </c>
      <c r="V253" s="30">
        <v>0</v>
      </c>
      <c r="W253" s="30">
        <v>0</v>
      </c>
      <c r="X253" s="30">
        <v>0</v>
      </c>
    </row>
    <row r="254" spans="1:24" x14ac:dyDescent="0.25">
      <c r="A254" s="10" t="s">
        <v>26</v>
      </c>
      <c r="B254" s="30">
        <v>111769</v>
      </c>
      <c r="C254" s="30">
        <v>79492</v>
      </c>
      <c r="D254" s="30">
        <v>71302</v>
      </c>
      <c r="E254" s="30">
        <v>63922.7</v>
      </c>
      <c r="F254" s="30">
        <v>56794.400000000001</v>
      </c>
      <c r="H254" s="30">
        <v>135392</v>
      </c>
      <c r="I254" s="30">
        <v>101447</v>
      </c>
      <c r="J254" s="30">
        <v>93889.600000000006</v>
      </c>
      <c r="K254" s="30">
        <v>86482.1</v>
      </c>
      <c r="L254" s="30">
        <v>79096.7</v>
      </c>
      <c r="N254" s="30">
        <v>139450</v>
      </c>
      <c r="O254" s="30">
        <v>105065</v>
      </c>
      <c r="P254" s="30">
        <v>97014.2</v>
      </c>
      <c r="Q254" s="30">
        <v>89448.5</v>
      </c>
      <c r="R254" s="30">
        <v>82062.7</v>
      </c>
      <c r="T254" s="30">
        <v>155600</v>
      </c>
      <c r="U254" s="30">
        <v>119837</v>
      </c>
      <c r="V254" s="30">
        <v>110270</v>
      </c>
      <c r="W254" s="30">
        <v>101910</v>
      </c>
      <c r="X254" s="30">
        <v>93826.1</v>
      </c>
    </row>
    <row r="256" spans="1:24" x14ac:dyDescent="0.25">
      <c r="A256" s="10" t="s">
        <v>199</v>
      </c>
      <c r="B256" s="10">
        <v>100</v>
      </c>
      <c r="C256" s="10">
        <v>95</v>
      </c>
      <c r="D256" s="10">
        <v>90</v>
      </c>
      <c r="E256" s="10">
        <v>85</v>
      </c>
      <c r="F256" s="10">
        <v>80</v>
      </c>
      <c r="G256" s="10" t="s">
        <v>200</v>
      </c>
      <c r="H256" s="10">
        <v>100</v>
      </c>
      <c r="I256" s="10">
        <v>95</v>
      </c>
      <c r="J256" s="10">
        <v>90</v>
      </c>
      <c r="K256" s="10">
        <v>85</v>
      </c>
      <c r="L256" s="10">
        <v>80</v>
      </c>
      <c r="M256" s="10" t="s">
        <v>201</v>
      </c>
      <c r="N256" s="10">
        <v>100</v>
      </c>
      <c r="O256" s="10">
        <v>95</v>
      </c>
      <c r="P256" s="10">
        <v>90</v>
      </c>
      <c r="Q256" s="10">
        <v>85</v>
      </c>
      <c r="R256" s="10">
        <v>80</v>
      </c>
      <c r="S256" s="10" t="s">
        <v>202</v>
      </c>
      <c r="T256" s="10">
        <v>100</v>
      </c>
      <c r="U256" s="10">
        <v>95</v>
      </c>
      <c r="V256" s="10">
        <v>90</v>
      </c>
      <c r="W256" s="10">
        <v>85</v>
      </c>
      <c r="X256" s="10">
        <v>80</v>
      </c>
    </row>
    <row r="257" spans="1:24" x14ac:dyDescent="0.25">
      <c r="A257" s="10" t="s">
        <v>22</v>
      </c>
      <c r="B257" s="30">
        <v>0</v>
      </c>
      <c r="C257" s="30">
        <v>0</v>
      </c>
      <c r="D257" s="30">
        <v>0</v>
      </c>
      <c r="E257" s="30">
        <v>0</v>
      </c>
      <c r="F257" s="30">
        <v>0</v>
      </c>
      <c r="H257" s="30">
        <v>0</v>
      </c>
      <c r="I257" s="30">
        <v>0</v>
      </c>
      <c r="J257" s="30">
        <v>0</v>
      </c>
      <c r="K257" s="30">
        <v>0</v>
      </c>
      <c r="L257" s="30">
        <v>0</v>
      </c>
      <c r="N257" s="30">
        <v>0</v>
      </c>
      <c r="O257" s="30">
        <v>0</v>
      </c>
      <c r="P257" s="30">
        <v>0</v>
      </c>
      <c r="Q257" s="30">
        <v>0</v>
      </c>
      <c r="R257" s="30">
        <v>0</v>
      </c>
      <c r="T257" s="30">
        <v>0</v>
      </c>
      <c r="U257" s="30">
        <v>0</v>
      </c>
      <c r="V257" s="30">
        <v>0</v>
      </c>
      <c r="W257" s="30">
        <v>0</v>
      </c>
      <c r="X257" s="30">
        <v>0</v>
      </c>
    </row>
    <row r="258" spans="1:24" x14ac:dyDescent="0.25">
      <c r="A258" s="10" t="s">
        <v>23</v>
      </c>
      <c r="B258" s="30">
        <v>0</v>
      </c>
      <c r="C258" s="30">
        <v>0</v>
      </c>
      <c r="D258" s="30">
        <v>0</v>
      </c>
      <c r="E258" s="30">
        <v>0</v>
      </c>
      <c r="F258" s="30">
        <v>0</v>
      </c>
      <c r="H258" s="30">
        <v>0</v>
      </c>
      <c r="I258" s="30">
        <v>0</v>
      </c>
      <c r="J258" s="30">
        <v>0</v>
      </c>
      <c r="K258" s="30">
        <v>0</v>
      </c>
      <c r="L258" s="30">
        <v>0</v>
      </c>
      <c r="N258" s="30">
        <v>0</v>
      </c>
      <c r="O258" s="30">
        <v>0</v>
      </c>
      <c r="P258" s="30">
        <v>0</v>
      </c>
      <c r="Q258" s="30">
        <v>0</v>
      </c>
      <c r="R258" s="30">
        <v>0</v>
      </c>
      <c r="T258" s="30">
        <v>0</v>
      </c>
      <c r="U258" s="30">
        <v>0</v>
      </c>
      <c r="V258" s="30">
        <v>0</v>
      </c>
      <c r="W258" s="30">
        <v>0</v>
      </c>
      <c r="X258" s="30">
        <v>0</v>
      </c>
    </row>
    <row r="259" spans="1:24" x14ac:dyDescent="0.25">
      <c r="A259" s="10" t="s">
        <v>24</v>
      </c>
      <c r="B259" s="30">
        <v>0</v>
      </c>
      <c r="C259" s="30">
        <v>0</v>
      </c>
      <c r="D259" s="30">
        <v>0</v>
      </c>
      <c r="E259" s="30">
        <v>0</v>
      </c>
      <c r="F259" s="30">
        <v>0</v>
      </c>
      <c r="H259" s="30">
        <v>0</v>
      </c>
      <c r="I259" s="30">
        <v>0</v>
      </c>
      <c r="J259" s="30">
        <v>0</v>
      </c>
      <c r="K259" s="30">
        <v>0</v>
      </c>
      <c r="L259" s="30">
        <v>0</v>
      </c>
      <c r="N259" s="30">
        <v>0</v>
      </c>
      <c r="O259" s="30">
        <v>0</v>
      </c>
      <c r="P259" s="30">
        <v>0</v>
      </c>
      <c r="Q259" s="30">
        <v>0</v>
      </c>
      <c r="R259" s="30">
        <v>0</v>
      </c>
      <c r="T259" s="30">
        <v>0</v>
      </c>
      <c r="U259" s="30">
        <v>0</v>
      </c>
      <c r="V259" s="30">
        <v>0</v>
      </c>
      <c r="W259" s="30">
        <v>0</v>
      </c>
      <c r="X259" s="30">
        <v>0</v>
      </c>
    </row>
    <row r="260" spans="1:24" x14ac:dyDescent="0.25">
      <c r="A260" s="10" t="s">
        <v>25</v>
      </c>
      <c r="B260" s="30">
        <v>6</v>
      </c>
      <c r="C260" s="30">
        <v>6</v>
      </c>
      <c r="D260" s="30">
        <v>6</v>
      </c>
      <c r="E260" s="30">
        <v>6</v>
      </c>
      <c r="F260" s="30">
        <v>6</v>
      </c>
      <c r="H260" s="30">
        <v>7</v>
      </c>
      <c r="I260" s="30">
        <v>7</v>
      </c>
      <c r="J260" s="30">
        <v>7</v>
      </c>
      <c r="K260" s="30">
        <v>7</v>
      </c>
      <c r="L260" s="30">
        <v>7</v>
      </c>
      <c r="N260" s="30">
        <v>8</v>
      </c>
      <c r="O260" s="30">
        <v>8</v>
      </c>
      <c r="P260" s="30">
        <v>8</v>
      </c>
      <c r="Q260" s="30">
        <v>8</v>
      </c>
      <c r="R260" s="30">
        <v>8</v>
      </c>
      <c r="T260" s="30">
        <v>12</v>
      </c>
      <c r="U260" s="30">
        <v>12</v>
      </c>
      <c r="V260" s="30">
        <v>12</v>
      </c>
      <c r="W260" s="30">
        <v>12</v>
      </c>
      <c r="X260" s="30">
        <v>12</v>
      </c>
    </row>
    <row r="261" spans="1:24" x14ac:dyDescent="0.25">
      <c r="A261" s="10" t="s">
        <v>64</v>
      </c>
      <c r="B261" s="30">
        <v>0</v>
      </c>
      <c r="C261" s="30">
        <v>0</v>
      </c>
      <c r="D261" s="30">
        <v>0</v>
      </c>
      <c r="E261" s="30">
        <v>0</v>
      </c>
      <c r="F261" s="30">
        <v>0</v>
      </c>
      <c r="H261" s="30">
        <v>0</v>
      </c>
      <c r="I261" s="30">
        <v>0</v>
      </c>
      <c r="J261" s="30">
        <v>0</v>
      </c>
      <c r="K261" s="30">
        <v>0</v>
      </c>
      <c r="L261" s="30">
        <v>0</v>
      </c>
      <c r="N261" s="30">
        <v>0</v>
      </c>
      <c r="O261" s="30">
        <v>0</v>
      </c>
      <c r="P261" s="30">
        <v>0</v>
      </c>
      <c r="Q261" s="30">
        <v>0</v>
      </c>
      <c r="R261" s="30">
        <v>0</v>
      </c>
      <c r="T261" s="30">
        <v>0</v>
      </c>
      <c r="U261" s="30">
        <v>0</v>
      </c>
      <c r="V261" s="30">
        <v>0</v>
      </c>
      <c r="W261" s="30">
        <v>0</v>
      </c>
      <c r="X261" s="30">
        <v>0</v>
      </c>
    </row>
    <row r="262" spans="1:24" x14ac:dyDescent="0.25">
      <c r="A262" s="10" t="s">
        <v>65</v>
      </c>
      <c r="B262" s="30">
        <v>0</v>
      </c>
      <c r="C262" s="30">
        <v>0</v>
      </c>
      <c r="D262" s="30">
        <v>0</v>
      </c>
      <c r="E262" s="30">
        <v>0</v>
      </c>
      <c r="F262" s="30">
        <v>0</v>
      </c>
      <c r="H262" s="30">
        <v>0</v>
      </c>
      <c r="I262" s="30">
        <v>0</v>
      </c>
      <c r="J262" s="30">
        <v>0</v>
      </c>
      <c r="K262" s="30">
        <v>0</v>
      </c>
      <c r="L262" s="30">
        <v>0</v>
      </c>
      <c r="N262" s="30">
        <v>0</v>
      </c>
      <c r="O262" s="30">
        <v>0</v>
      </c>
      <c r="P262" s="30">
        <v>0</v>
      </c>
      <c r="Q262" s="30">
        <v>0</v>
      </c>
      <c r="R262" s="30">
        <v>0</v>
      </c>
      <c r="T262" s="30">
        <v>0</v>
      </c>
      <c r="U262" s="30">
        <v>0</v>
      </c>
      <c r="V262" s="30">
        <v>0</v>
      </c>
      <c r="W262" s="30">
        <v>0</v>
      </c>
      <c r="X262" s="30">
        <v>0</v>
      </c>
    </row>
    <row r="263" spans="1:24" x14ac:dyDescent="0.25">
      <c r="A263" s="10" t="s">
        <v>66</v>
      </c>
      <c r="B263" s="30">
        <v>0</v>
      </c>
      <c r="C263" s="30">
        <v>0</v>
      </c>
      <c r="D263" s="30">
        <v>0</v>
      </c>
      <c r="E263" s="30">
        <v>0</v>
      </c>
      <c r="F263" s="30">
        <v>0</v>
      </c>
      <c r="H263" s="30">
        <v>0</v>
      </c>
      <c r="I263" s="30">
        <v>0</v>
      </c>
      <c r="J263" s="30">
        <v>0</v>
      </c>
      <c r="K263" s="30">
        <v>0</v>
      </c>
      <c r="L263" s="30">
        <v>0</v>
      </c>
      <c r="N263" s="30">
        <v>0</v>
      </c>
      <c r="O263" s="30">
        <v>0</v>
      </c>
      <c r="P263" s="30">
        <v>0</v>
      </c>
      <c r="Q263" s="30">
        <v>0</v>
      </c>
      <c r="R263" s="30">
        <v>0</v>
      </c>
      <c r="T263" s="30">
        <v>0</v>
      </c>
      <c r="U263" s="30">
        <v>0</v>
      </c>
      <c r="V263" s="30">
        <v>0</v>
      </c>
      <c r="W263" s="30">
        <v>0</v>
      </c>
      <c r="X263" s="30">
        <v>0</v>
      </c>
    </row>
    <row r="264" spans="1:24" x14ac:dyDescent="0.25">
      <c r="A264" s="10" t="s">
        <v>67</v>
      </c>
      <c r="B264" s="30">
        <v>0</v>
      </c>
      <c r="C264" s="30">
        <v>0</v>
      </c>
      <c r="D264" s="30">
        <v>0</v>
      </c>
      <c r="E264" s="30">
        <v>0</v>
      </c>
      <c r="F264" s="30">
        <v>0</v>
      </c>
      <c r="H264" s="30">
        <v>0</v>
      </c>
      <c r="I264" s="30">
        <v>0</v>
      </c>
      <c r="J264" s="30">
        <v>0</v>
      </c>
      <c r="K264" s="30">
        <v>0</v>
      </c>
      <c r="L264" s="30">
        <v>0</v>
      </c>
      <c r="N264" s="30">
        <v>0</v>
      </c>
      <c r="O264" s="30">
        <v>0</v>
      </c>
      <c r="P264" s="30">
        <v>0</v>
      </c>
      <c r="Q264" s="30">
        <v>0</v>
      </c>
      <c r="R264" s="30">
        <v>0</v>
      </c>
      <c r="T264" s="30">
        <v>0</v>
      </c>
      <c r="U264" s="30">
        <v>0</v>
      </c>
      <c r="V264" s="30">
        <v>0</v>
      </c>
      <c r="W264" s="30">
        <v>0</v>
      </c>
      <c r="X264" s="30">
        <v>0</v>
      </c>
    </row>
    <row r="265" spans="1:24" x14ac:dyDescent="0.25">
      <c r="A265" s="10" t="s">
        <v>68</v>
      </c>
      <c r="B265" s="30">
        <v>3325.32</v>
      </c>
      <c r="C265" s="30">
        <v>3325.32</v>
      </c>
      <c r="D265" s="30">
        <v>3325.32</v>
      </c>
      <c r="E265" s="30">
        <v>3325.32</v>
      </c>
      <c r="F265" s="30">
        <v>3325.32</v>
      </c>
      <c r="H265" s="30">
        <v>3879.54</v>
      </c>
      <c r="I265" s="30">
        <v>3879.54</v>
      </c>
      <c r="J265" s="30">
        <v>3879.54</v>
      </c>
      <c r="K265" s="30">
        <v>3879.54</v>
      </c>
      <c r="L265" s="30">
        <v>3879.54</v>
      </c>
      <c r="N265" s="30">
        <v>4433.76</v>
      </c>
      <c r="O265" s="30">
        <v>4433.76</v>
      </c>
      <c r="P265" s="30">
        <v>4433.76</v>
      </c>
      <c r="Q265" s="30">
        <v>4433.76</v>
      </c>
      <c r="R265" s="30">
        <v>4433.76</v>
      </c>
      <c r="T265" s="30">
        <v>6650.64</v>
      </c>
      <c r="U265" s="30">
        <v>6650.64</v>
      </c>
      <c r="V265" s="30">
        <v>6650.64</v>
      </c>
      <c r="W265" s="30">
        <v>6650.64</v>
      </c>
      <c r="X265" s="30">
        <v>6650.64</v>
      </c>
    </row>
    <row r="266" spans="1:24" x14ac:dyDescent="0.25">
      <c r="A266" s="10" t="s">
        <v>69</v>
      </c>
      <c r="B266" s="30">
        <v>1277.0345580000001</v>
      </c>
      <c r="C266" s="30">
        <v>1277.0345580000001</v>
      </c>
      <c r="D266" s="30">
        <v>1277.0345580000001</v>
      </c>
      <c r="E266" s="30">
        <v>1277.0345580000001</v>
      </c>
      <c r="F266" s="30">
        <v>1277.0345580000001</v>
      </c>
      <c r="H266" s="30">
        <v>1489.8736510000001</v>
      </c>
      <c r="I266" s="30">
        <v>1489.8736510000001</v>
      </c>
      <c r="J266" s="30">
        <v>1489.8736510000001</v>
      </c>
      <c r="K266" s="30">
        <v>1489.8736510000001</v>
      </c>
      <c r="L266" s="30">
        <v>1489.8736510000001</v>
      </c>
      <c r="N266" s="30">
        <v>1702.7127439999999</v>
      </c>
      <c r="O266" s="30">
        <v>1702.7127439999999</v>
      </c>
      <c r="P266" s="30">
        <v>1702.7127439999999</v>
      </c>
      <c r="Q266" s="30">
        <v>1702.7127439999999</v>
      </c>
      <c r="R266" s="30">
        <v>1702.7127439999999</v>
      </c>
      <c r="T266" s="30">
        <v>2554.0691160000001</v>
      </c>
      <c r="U266" s="30">
        <v>2554.0691160000001</v>
      </c>
      <c r="V266" s="30">
        <v>2554.0691160000001</v>
      </c>
      <c r="W266" s="30">
        <v>2554.0691160000001</v>
      </c>
      <c r="X266" s="30">
        <v>2554.0691160000001</v>
      </c>
    </row>
    <row r="267" spans="1:24" x14ac:dyDescent="0.25">
      <c r="A267" s="10" t="s">
        <v>70</v>
      </c>
      <c r="B267" s="30">
        <v>3858.7391275132431</v>
      </c>
      <c r="C267" s="30">
        <v>3665.802171137615</v>
      </c>
      <c r="D267" s="30">
        <v>3472.8652147619532</v>
      </c>
      <c r="E267" s="30">
        <v>3279.9282583862901</v>
      </c>
      <c r="F267" s="30">
        <v>3086.9913020106392</v>
      </c>
      <c r="H267" s="30">
        <v>3860.1685548619098</v>
      </c>
      <c r="I267" s="30">
        <v>3667.1601271188401</v>
      </c>
      <c r="J267" s="30">
        <v>3474.1516993757668</v>
      </c>
      <c r="K267" s="30">
        <v>3281.1432716326849</v>
      </c>
      <c r="L267" s="30">
        <v>3088.1348438895948</v>
      </c>
      <c r="N267" s="30">
        <v>3860.1685548619221</v>
      </c>
      <c r="O267" s="30">
        <v>3667.160127118836</v>
      </c>
      <c r="P267" s="30">
        <v>3474.15169937574</v>
      </c>
      <c r="Q267" s="30">
        <v>3281.1432716326431</v>
      </c>
      <c r="R267" s="30">
        <v>3088.1348438895411</v>
      </c>
      <c r="T267" s="30">
        <v>3861.5979822105428</v>
      </c>
      <c r="U267" s="30">
        <v>3668.518083100028</v>
      </c>
      <c r="V267" s="30">
        <v>3475.4381839894991</v>
      </c>
      <c r="W267" s="30">
        <v>3282.3582848789788</v>
      </c>
      <c r="X267" s="30">
        <v>3089.2783857684481</v>
      </c>
    </row>
    <row r="268" spans="1:24" x14ac:dyDescent="0.25">
      <c r="A268" s="10" t="s">
        <v>10</v>
      </c>
      <c r="B268" s="30">
        <v>67878.044277559296</v>
      </c>
      <c r="C268" s="30">
        <v>64484.142063681931</v>
      </c>
      <c r="D268" s="30">
        <v>61090.239849803991</v>
      </c>
      <c r="E268" s="30">
        <v>57696.337635926</v>
      </c>
      <c r="F268" s="30">
        <v>54302.435422048213</v>
      </c>
      <c r="H268" s="30">
        <v>67903.188950380674</v>
      </c>
      <c r="I268" s="30">
        <v>64508.029502862082</v>
      </c>
      <c r="J268" s="30">
        <v>61112.870055343446</v>
      </c>
      <c r="K268" s="30">
        <v>57717.710607824651</v>
      </c>
      <c r="L268" s="30">
        <v>54322.551160305709</v>
      </c>
      <c r="N268" s="30">
        <v>67903.188950380878</v>
      </c>
      <c r="O268" s="30">
        <v>64508.029502862017</v>
      </c>
      <c r="P268" s="30">
        <v>61112.870055342981</v>
      </c>
      <c r="Q268" s="30">
        <v>57717.710607823909</v>
      </c>
      <c r="R268" s="30">
        <v>54322.551160304771</v>
      </c>
      <c r="T268" s="30">
        <v>67928.333623201455</v>
      </c>
      <c r="U268" s="30">
        <v>64531.916942041578</v>
      </c>
      <c r="V268" s="30">
        <v>61135.500260881498</v>
      </c>
      <c r="W268" s="30">
        <v>57739.083579721548</v>
      </c>
      <c r="X268" s="30">
        <v>54342.666898561409</v>
      </c>
    </row>
    <row r="269" spans="1:24" x14ac:dyDescent="0.25">
      <c r="A269" s="10" t="s">
        <v>26</v>
      </c>
      <c r="B269" s="30">
        <v>76342.600000000006</v>
      </c>
      <c r="C269" s="30">
        <v>72755.600000000006</v>
      </c>
      <c r="D269" s="30">
        <v>69168.600000000006</v>
      </c>
      <c r="E269" s="30">
        <v>65581.5</v>
      </c>
      <c r="F269" s="30">
        <v>61994.5</v>
      </c>
      <c r="H269" s="30">
        <v>77136.2</v>
      </c>
      <c r="I269" s="30">
        <v>73547.899999999994</v>
      </c>
      <c r="J269" s="30">
        <v>69959.5</v>
      </c>
      <c r="K269" s="30">
        <v>66371.199999999997</v>
      </c>
      <c r="L269" s="30">
        <v>62782.8</v>
      </c>
      <c r="N269" s="30">
        <v>77903.199999999997</v>
      </c>
      <c r="O269" s="30">
        <v>74314.899999999994</v>
      </c>
      <c r="P269" s="30">
        <v>70726.5</v>
      </c>
      <c r="Q269" s="30">
        <v>67138.2</v>
      </c>
      <c r="R269" s="30">
        <v>63549.8</v>
      </c>
      <c r="T269" s="30">
        <v>80997.899999999994</v>
      </c>
      <c r="U269" s="30">
        <v>77408.2</v>
      </c>
      <c r="V269" s="30">
        <v>73818.5</v>
      </c>
      <c r="W269" s="30">
        <v>70228.800000000003</v>
      </c>
      <c r="X269" s="30">
        <v>66639.199999999997</v>
      </c>
    </row>
    <row r="271" spans="1:24" x14ac:dyDescent="0.25">
      <c r="A271" s="10" t="s">
        <v>203</v>
      </c>
      <c r="B271" s="10">
        <v>100</v>
      </c>
      <c r="C271" s="10">
        <v>95</v>
      </c>
      <c r="D271" s="10">
        <v>90</v>
      </c>
      <c r="E271" s="10">
        <v>85</v>
      </c>
      <c r="F271" s="10">
        <v>80</v>
      </c>
      <c r="G271" s="10" t="s">
        <v>204</v>
      </c>
      <c r="H271" s="10">
        <v>100</v>
      </c>
      <c r="I271" s="10">
        <v>95</v>
      </c>
      <c r="J271" s="10">
        <v>90</v>
      </c>
      <c r="K271" s="10">
        <v>85</v>
      </c>
      <c r="L271" s="10">
        <v>80</v>
      </c>
      <c r="M271" s="10" t="s">
        <v>205</v>
      </c>
      <c r="N271" s="10">
        <v>100</v>
      </c>
      <c r="O271" s="10">
        <v>95</v>
      </c>
      <c r="P271" s="10">
        <v>90</v>
      </c>
      <c r="Q271" s="10">
        <v>85</v>
      </c>
      <c r="R271" s="10">
        <v>80</v>
      </c>
      <c r="S271" s="10" t="s">
        <v>206</v>
      </c>
      <c r="T271" s="10">
        <v>100</v>
      </c>
      <c r="U271" s="10">
        <v>95</v>
      </c>
      <c r="V271" s="10">
        <v>90</v>
      </c>
      <c r="W271" s="10">
        <v>85</v>
      </c>
      <c r="X271" s="10">
        <v>80</v>
      </c>
    </row>
    <row r="272" spans="1:24" x14ac:dyDescent="0.25">
      <c r="A272" s="10" t="s">
        <v>22</v>
      </c>
      <c r="B272" s="30">
        <v>8.1110000000000007</v>
      </c>
      <c r="C272" s="30">
        <v>8.1110000000000007</v>
      </c>
      <c r="D272" s="30">
        <v>8.1110000000000007</v>
      </c>
      <c r="E272" s="30">
        <v>8.1110000000000007</v>
      </c>
      <c r="F272" s="30">
        <v>8.1110000000000007</v>
      </c>
      <c r="H272" s="30">
        <v>5.1660000000000004</v>
      </c>
      <c r="I272" s="30">
        <v>5.1660000000000004</v>
      </c>
      <c r="J272" s="30">
        <v>5.1660000000000004</v>
      </c>
      <c r="K272" s="30">
        <v>5.1660000000000004</v>
      </c>
      <c r="L272" s="30">
        <v>5.1660000000000004</v>
      </c>
      <c r="N272" s="30">
        <v>4.6180000000000003</v>
      </c>
      <c r="O272" s="30">
        <v>4.6180000000000003</v>
      </c>
      <c r="P272" s="30">
        <v>4.6180000000000003</v>
      </c>
      <c r="Q272" s="30">
        <v>4.6180000000000003</v>
      </c>
      <c r="R272" s="30">
        <v>4.6180000000000003</v>
      </c>
      <c r="T272" s="30">
        <v>3.0659999999999998</v>
      </c>
      <c r="U272" s="30">
        <v>3.0659999999999998</v>
      </c>
      <c r="V272" s="30">
        <v>3.0659999999999998</v>
      </c>
      <c r="W272" s="30">
        <v>3.0659999999999998</v>
      </c>
      <c r="X272" s="30">
        <v>3.0659999999999998</v>
      </c>
    </row>
    <row r="273" spans="1:24" x14ac:dyDescent="0.25">
      <c r="A273" s="10" t="s">
        <v>23</v>
      </c>
      <c r="B273" s="30">
        <v>0</v>
      </c>
      <c r="C273" s="30">
        <v>0</v>
      </c>
      <c r="D273" s="30">
        <v>0</v>
      </c>
      <c r="E273" s="30">
        <v>0</v>
      </c>
      <c r="F273" s="30">
        <v>0</v>
      </c>
      <c r="H273" s="30">
        <v>0</v>
      </c>
      <c r="I273" s="30">
        <v>0</v>
      </c>
      <c r="J273" s="30">
        <v>0</v>
      </c>
      <c r="K273" s="30">
        <v>0</v>
      </c>
      <c r="L273" s="30">
        <v>0</v>
      </c>
      <c r="N273" s="30">
        <v>0</v>
      </c>
      <c r="O273" s="30">
        <v>0</v>
      </c>
      <c r="P273" s="30">
        <v>0</v>
      </c>
      <c r="Q273" s="30">
        <v>0</v>
      </c>
      <c r="R273" s="30">
        <v>0</v>
      </c>
      <c r="T273" s="30">
        <v>0</v>
      </c>
      <c r="U273" s="30">
        <v>0</v>
      </c>
      <c r="V273" s="30">
        <v>0</v>
      </c>
      <c r="W273" s="30">
        <v>0</v>
      </c>
      <c r="X273" s="30">
        <v>0</v>
      </c>
    </row>
    <row r="274" spans="1:24" x14ac:dyDescent="0.25">
      <c r="A274" s="10" t="s">
        <v>24</v>
      </c>
      <c r="B274" s="30">
        <v>0</v>
      </c>
      <c r="C274" s="30">
        <v>0</v>
      </c>
      <c r="D274" s="30">
        <v>0</v>
      </c>
      <c r="E274" s="30">
        <v>0</v>
      </c>
      <c r="F274" s="30">
        <v>0</v>
      </c>
      <c r="H274" s="30">
        <v>0</v>
      </c>
      <c r="I274" s="30">
        <v>0</v>
      </c>
      <c r="J274" s="30">
        <v>0</v>
      </c>
      <c r="K274" s="30">
        <v>0</v>
      </c>
      <c r="L274" s="30">
        <v>0</v>
      </c>
      <c r="N274" s="30">
        <v>0</v>
      </c>
      <c r="O274" s="30">
        <v>0</v>
      </c>
      <c r="P274" s="30">
        <v>0</v>
      </c>
      <c r="Q274" s="30">
        <v>0</v>
      </c>
      <c r="R274" s="30">
        <v>0</v>
      </c>
      <c r="T274" s="30">
        <v>0</v>
      </c>
      <c r="U274" s="30">
        <v>0</v>
      </c>
      <c r="V274" s="30">
        <v>0</v>
      </c>
      <c r="W274" s="30">
        <v>0</v>
      </c>
      <c r="X274" s="30">
        <v>0</v>
      </c>
    </row>
    <row r="275" spans="1:24" x14ac:dyDescent="0.25">
      <c r="A275" s="10" t="s">
        <v>25</v>
      </c>
      <c r="B275" s="30">
        <v>6</v>
      </c>
      <c r="C275" s="30">
        <v>6</v>
      </c>
      <c r="D275" s="30">
        <v>6</v>
      </c>
      <c r="E275" s="30">
        <v>6</v>
      </c>
      <c r="F275" s="30">
        <v>6</v>
      </c>
      <c r="H275" s="30">
        <v>7</v>
      </c>
      <c r="I275" s="30">
        <v>7</v>
      </c>
      <c r="J275" s="30">
        <v>7</v>
      </c>
      <c r="K275" s="30">
        <v>7</v>
      </c>
      <c r="L275" s="30">
        <v>7</v>
      </c>
      <c r="N275" s="30">
        <v>8</v>
      </c>
      <c r="O275" s="30">
        <v>8</v>
      </c>
      <c r="P275" s="30">
        <v>8</v>
      </c>
      <c r="Q275" s="30">
        <v>8</v>
      </c>
      <c r="R275" s="30">
        <v>8</v>
      </c>
      <c r="T275" s="30">
        <v>12</v>
      </c>
      <c r="U275" s="30">
        <v>12</v>
      </c>
      <c r="V275" s="30">
        <v>12</v>
      </c>
      <c r="W275" s="30">
        <v>12</v>
      </c>
      <c r="X275" s="30">
        <v>12</v>
      </c>
    </row>
    <row r="276" spans="1:24" x14ac:dyDescent="0.25">
      <c r="A276" s="10" t="s">
        <v>64</v>
      </c>
      <c r="B276" s="30">
        <v>17843.848000000002</v>
      </c>
      <c r="C276" s="30">
        <v>17843.848000000002</v>
      </c>
      <c r="D276" s="30">
        <v>17843.848000000002</v>
      </c>
      <c r="E276" s="30">
        <v>17843.848000000002</v>
      </c>
      <c r="F276" s="30">
        <v>17843.848000000002</v>
      </c>
      <c r="H276" s="30">
        <v>11364.958000000001</v>
      </c>
      <c r="I276" s="30">
        <v>11364.958000000001</v>
      </c>
      <c r="J276" s="30">
        <v>11364.958000000001</v>
      </c>
      <c r="K276" s="30">
        <v>11364.958000000001</v>
      </c>
      <c r="L276" s="30">
        <v>11364.958000000001</v>
      </c>
      <c r="N276" s="30">
        <v>10160.370000000001</v>
      </c>
      <c r="O276" s="30">
        <v>10160.370000000001</v>
      </c>
      <c r="P276" s="30">
        <v>10160.370000000001</v>
      </c>
      <c r="Q276" s="30">
        <v>10160.370000000001</v>
      </c>
      <c r="R276" s="30">
        <v>10160.370000000001</v>
      </c>
      <c r="T276" s="30">
        <v>6745.134</v>
      </c>
      <c r="U276" s="30">
        <v>6745.134</v>
      </c>
      <c r="V276" s="30">
        <v>6745.134</v>
      </c>
      <c r="W276" s="30">
        <v>6745.134</v>
      </c>
      <c r="X276" s="30">
        <v>6745.134</v>
      </c>
    </row>
    <row r="277" spans="1:24" x14ac:dyDescent="0.25">
      <c r="A277" s="10" t="s">
        <v>65</v>
      </c>
      <c r="B277" s="30">
        <v>3038.2947391598909</v>
      </c>
      <c r="C277" s="30">
        <v>3038.2947391598909</v>
      </c>
      <c r="D277" s="30">
        <v>3038.2947391598909</v>
      </c>
      <c r="E277" s="30">
        <v>3038.2947391598909</v>
      </c>
      <c r="F277" s="30">
        <v>3038.2947391598909</v>
      </c>
      <c r="H277" s="30">
        <v>1935.1258821624749</v>
      </c>
      <c r="I277" s="30">
        <v>1935.1258821624749</v>
      </c>
      <c r="J277" s="30">
        <v>1935.1258821624749</v>
      </c>
      <c r="K277" s="30">
        <v>1935.1258821624749</v>
      </c>
      <c r="L277" s="30">
        <v>1935.1258821624749</v>
      </c>
      <c r="N277" s="30">
        <v>1730.0191482755281</v>
      </c>
      <c r="O277" s="30">
        <v>1730.0191482755281</v>
      </c>
      <c r="P277" s="30">
        <v>1730.0191482755281</v>
      </c>
      <c r="Q277" s="30">
        <v>1730.0191482755281</v>
      </c>
      <c r="R277" s="30">
        <v>1730.0191482755281</v>
      </c>
      <c r="T277" s="30">
        <v>1148.5025621787699</v>
      </c>
      <c r="U277" s="30">
        <v>1148.5025621787699</v>
      </c>
      <c r="V277" s="30">
        <v>1148.5025621787699</v>
      </c>
      <c r="W277" s="30">
        <v>1148.5025621787699</v>
      </c>
      <c r="X277" s="30">
        <v>1148.5025621787699</v>
      </c>
    </row>
    <row r="278" spans="1:24" x14ac:dyDescent="0.25">
      <c r="A278" s="10" t="s">
        <v>66</v>
      </c>
      <c r="B278" s="30">
        <v>0</v>
      </c>
      <c r="C278" s="30">
        <v>0</v>
      </c>
      <c r="D278" s="30">
        <v>0</v>
      </c>
      <c r="E278" s="30">
        <v>0</v>
      </c>
      <c r="F278" s="30">
        <v>0</v>
      </c>
      <c r="H278" s="30">
        <v>0</v>
      </c>
      <c r="I278" s="30">
        <v>0</v>
      </c>
      <c r="J278" s="30">
        <v>0</v>
      </c>
      <c r="K278" s="30">
        <v>0</v>
      </c>
      <c r="L278" s="30">
        <v>0</v>
      </c>
      <c r="N278" s="30">
        <v>0</v>
      </c>
      <c r="O278" s="30">
        <v>0</v>
      </c>
      <c r="P278" s="30">
        <v>0</v>
      </c>
      <c r="Q278" s="30">
        <v>0</v>
      </c>
      <c r="R278" s="30">
        <v>0</v>
      </c>
      <c r="T278" s="30">
        <v>0</v>
      </c>
      <c r="U278" s="30">
        <v>0</v>
      </c>
      <c r="V278" s="30">
        <v>0</v>
      </c>
      <c r="W278" s="30">
        <v>0</v>
      </c>
      <c r="X278" s="30">
        <v>0</v>
      </c>
    </row>
    <row r="279" spans="1:24" x14ac:dyDescent="0.25">
      <c r="A279" s="10" t="s">
        <v>67</v>
      </c>
      <c r="B279" s="30">
        <v>0</v>
      </c>
      <c r="C279" s="30">
        <v>0</v>
      </c>
      <c r="D279" s="30">
        <v>0</v>
      </c>
      <c r="E279" s="30">
        <v>0</v>
      </c>
      <c r="F279" s="30">
        <v>0</v>
      </c>
      <c r="H279" s="30">
        <v>0</v>
      </c>
      <c r="I279" s="30">
        <v>0</v>
      </c>
      <c r="J279" s="30">
        <v>0</v>
      </c>
      <c r="K279" s="30">
        <v>0</v>
      </c>
      <c r="L279" s="30">
        <v>0</v>
      </c>
      <c r="N279" s="30">
        <v>0</v>
      </c>
      <c r="O279" s="30">
        <v>0</v>
      </c>
      <c r="P279" s="30">
        <v>0</v>
      </c>
      <c r="Q279" s="30">
        <v>0</v>
      </c>
      <c r="R279" s="30">
        <v>0</v>
      </c>
      <c r="T279" s="30">
        <v>0</v>
      </c>
      <c r="U279" s="30">
        <v>0</v>
      </c>
      <c r="V279" s="30">
        <v>0</v>
      </c>
      <c r="W279" s="30">
        <v>0</v>
      </c>
      <c r="X279" s="30">
        <v>0</v>
      </c>
    </row>
    <row r="280" spans="1:24" x14ac:dyDescent="0.25">
      <c r="A280" s="10" t="s">
        <v>68</v>
      </c>
      <c r="B280" s="30">
        <v>2493.96</v>
      </c>
      <c r="C280" s="30">
        <v>2493.96</v>
      </c>
      <c r="D280" s="30">
        <v>2493.96</v>
      </c>
      <c r="E280" s="30">
        <v>2493.96</v>
      </c>
      <c r="F280" s="30">
        <v>2493.96</v>
      </c>
      <c r="H280" s="30">
        <v>2909.62</v>
      </c>
      <c r="I280" s="30">
        <v>2909.62</v>
      </c>
      <c r="J280" s="30">
        <v>2909.62</v>
      </c>
      <c r="K280" s="30">
        <v>2909.62</v>
      </c>
      <c r="L280" s="30">
        <v>2909.62</v>
      </c>
      <c r="N280" s="30">
        <v>3325.28</v>
      </c>
      <c r="O280" s="30">
        <v>3325.28</v>
      </c>
      <c r="P280" s="30">
        <v>3325.28</v>
      </c>
      <c r="Q280" s="30">
        <v>3325.28</v>
      </c>
      <c r="R280" s="30">
        <v>3325.28</v>
      </c>
      <c r="T280" s="30">
        <v>4987.92</v>
      </c>
      <c r="U280" s="30">
        <v>4987.92</v>
      </c>
      <c r="V280" s="30">
        <v>4987.92</v>
      </c>
      <c r="W280" s="30">
        <v>4987.92</v>
      </c>
      <c r="X280" s="30">
        <v>4987.92</v>
      </c>
    </row>
    <row r="281" spans="1:24" x14ac:dyDescent="0.25">
      <c r="A281" s="10" t="s">
        <v>69</v>
      </c>
      <c r="B281" s="30">
        <v>1277.0345580000001</v>
      </c>
      <c r="C281" s="30">
        <v>1277.0345580000001</v>
      </c>
      <c r="D281" s="30">
        <v>1277.0345580000001</v>
      </c>
      <c r="E281" s="30">
        <v>1277.0345580000001</v>
      </c>
      <c r="F281" s="30">
        <v>1277.0345580000001</v>
      </c>
      <c r="H281" s="30">
        <v>1489.8736510000001</v>
      </c>
      <c r="I281" s="30">
        <v>1489.8736510000001</v>
      </c>
      <c r="J281" s="30">
        <v>1489.8736510000001</v>
      </c>
      <c r="K281" s="30">
        <v>1489.8736510000001</v>
      </c>
      <c r="L281" s="30">
        <v>1489.8736510000001</v>
      </c>
      <c r="N281" s="30">
        <v>1702.7127439999999</v>
      </c>
      <c r="O281" s="30">
        <v>1702.7127439999999</v>
      </c>
      <c r="P281" s="30">
        <v>1702.7127439999999</v>
      </c>
      <c r="Q281" s="30">
        <v>1702.7127439999999</v>
      </c>
      <c r="R281" s="30">
        <v>1702.7127439999999</v>
      </c>
      <c r="T281" s="30">
        <v>2554.0691160000001</v>
      </c>
      <c r="U281" s="30">
        <v>2554.0691160000001</v>
      </c>
      <c r="V281" s="30">
        <v>2554.0691160000001</v>
      </c>
      <c r="W281" s="30">
        <v>2554.0691160000001</v>
      </c>
      <c r="X281" s="30">
        <v>2554.0691160000001</v>
      </c>
    </row>
    <row r="282" spans="1:24" x14ac:dyDescent="0.25">
      <c r="A282" s="10" t="s">
        <v>70</v>
      </c>
      <c r="B282" s="30">
        <v>1853.1779600284251</v>
      </c>
      <c r="C282" s="30">
        <v>1660.241003652774</v>
      </c>
      <c r="D282" s="30">
        <v>1467.304047277099</v>
      </c>
      <c r="E282" s="30">
        <v>1274.3670909014149</v>
      </c>
      <c r="F282" s="30">
        <v>1081.43014203708</v>
      </c>
      <c r="H282" s="30">
        <v>2599.4148737930168</v>
      </c>
      <c r="I282" s="30">
        <v>2406.4064460499312</v>
      </c>
      <c r="J282" s="30">
        <v>2213.3980183068329</v>
      </c>
      <c r="K282" s="30">
        <v>2020.389590563733</v>
      </c>
      <c r="L282" s="30">
        <v>1827.381162820632</v>
      </c>
      <c r="N282" s="30">
        <v>2727.4849648542731</v>
      </c>
      <c r="O282" s="30">
        <v>2534.4765371111598</v>
      </c>
      <c r="P282" s="30">
        <v>2341.468109368046</v>
      </c>
      <c r="Q282" s="30">
        <v>2148.45968162493</v>
      </c>
      <c r="R282" s="30">
        <v>1955.4512538818151</v>
      </c>
      <c r="T282" s="30">
        <v>3152.3660873796662</v>
      </c>
      <c r="U282" s="30">
        <v>2959.2861882691332</v>
      </c>
      <c r="V282" s="30">
        <v>2766.2062891586011</v>
      </c>
      <c r="W282" s="30">
        <v>2573.1263900480681</v>
      </c>
      <c r="X282" s="30">
        <v>2380.0464909375341</v>
      </c>
    </row>
    <row r="283" spans="1:24" x14ac:dyDescent="0.25">
      <c r="A283" s="10" t="s">
        <v>10</v>
      </c>
      <c r="B283" s="30">
        <v>35858.631696794379</v>
      </c>
      <c r="C283" s="30">
        <v>32125.339261528839</v>
      </c>
      <c r="D283" s="30">
        <v>28392.046826262831</v>
      </c>
      <c r="E283" s="30">
        <v>24658.754390996641</v>
      </c>
      <c r="F283" s="30">
        <v>20925.46210107359</v>
      </c>
      <c r="H283" s="30">
        <v>50298.170276686928</v>
      </c>
      <c r="I283" s="30">
        <v>46563.494884416177</v>
      </c>
      <c r="J283" s="30">
        <v>42828.819492145187</v>
      </c>
      <c r="K283" s="30">
        <v>39094.144099874167</v>
      </c>
      <c r="L283" s="30">
        <v>35359.468707603133</v>
      </c>
      <c r="N283" s="30">
        <v>52776.30153326095</v>
      </c>
      <c r="O283" s="30">
        <v>49041.626140989647</v>
      </c>
      <c r="P283" s="30">
        <v>45306.95074871838</v>
      </c>
      <c r="Q283" s="30">
        <v>41572.275356447033</v>
      </c>
      <c r="R283" s="30">
        <v>37837.599964175723</v>
      </c>
      <c r="T283" s="30">
        <v>60997.668296831187</v>
      </c>
      <c r="U283" s="30">
        <v>57261.609947555022</v>
      </c>
      <c r="V283" s="30">
        <v>53525.551598278849</v>
      </c>
      <c r="W283" s="30">
        <v>49789.493249002633</v>
      </c>
      <c r="X283" s="30">
        <v>46053.434899726439</v>
      </c>
    </row>
    <row r="284" spans="1:24" x14ac:dyDescent="0.25">
      <c r="A284" s="10" t="s">
        <v>26</v>
      </c>
      <c r="B284" s="30">
        <v>62366.5</v>
      </c>
      <c r="C284" s="30">
        <v>58440.1</v>
      </c>
      <c r="D284" s="30">
        <v>54513.7</v>
      </c>
      <c r="E284" s="30">
        <v>50587.3</v>
      </c>
      <c r="F284" s="30">
        <v>46660.9</v>
      </c>
      <c r="H284" s="30">
        <v>70599.399999999994</v>
      </c>
      <c r="I284" s="30">
        <v>66671.5</v>
      </c>
      <c r="J284" s="30">
        <v>62743.7</v>
      </c>
      <c r="K284" s="30">
        <v>58815.8</v>
      </c>
      <c r="L284" s="30">
        <v>54887.9</v>
      </c>
      <c r="N284" s="30">
        <v>72424.5</v>
      </c>
      <c r="O284" s="30">
        <v>68496.600000000006</v>
      </c>
      <c r="P284" s="30">
        <v>64568.7</v>
      </c>
      <c r="Q284" s="30">
        <v>60640.9</v>
      </c>
      <c r="R284" s="30">
        <v>56713</v>
      </c>
      <c r="T284" s="30">
        <v>79588.2</v>
      </c>
      <c r="U284" s="30">
        <v>75658.899999999994</v>
      </c>
      <c r="V284" s="30">
        <v>71729.600000000006</v>
      </c>
      <c r="W284" s="30">
        <v>67800.3</v>
      </c>
      <c r="X284" s="30">
        <v>63870.9</v>
      </c>
    </row>
    <row r="286" spans="1:24" x14ac:dyDescent="0.25">
      <c r="A286" s="10" t="s">
        <v>207</v>
      </c>
      <c r="B286" s="10">
        <v>100</v>
      </c>
      <c r="C286" s="10">
        <v>95</v>
      </c>
      <c r="D286" s="10">
        <v>90</v>
      </c>
      <c r="E286" s="10">
        <v>85</v>
      </c>
      <c r="F286" s="10">
        <v>80</v>
      </c>
      <c r="G286" s="10" t="s">
        <v>208</v>
      </c>
      <c r="H286" s="10">
        <v>100</v>
      </c>
      <c r="I286" s="10">
        <v>95</v>
      </c>
      <c r="J286" s="10">
        <v>90</v>
      </c>
      <c r="K286" s="10">
        <v>85</v>
      </c>
      <c r="L286" s="10">
        <v>80</v>
      </c>
      <c r="M286" s="10" t="s">
        <v>209</v>
      </c>
      <c r="N286" s="10">
        <v>100</v>
      </c>
      <c r="O286" s="10">
        <v>95</v>
      </c>
      <c r="P286" s="10">
        <v>90</v>
      </c>
      <c r="Q286" s="10">
        <v>85</v>
      </c>
      <c r="R286" s="10">
        <v>80</v>
      </c>
      <c r="S286" s="10" t="s">
        <v>210</v>
      </c>
      <c r="T286" s="10">
        <v>100</v>
      </c>
      <c r="U286" s="10">
        <v>95</v>
      </c>
      <c r="V286" s="10">
        <v>90</v>
      </c>
      <c r="W286" s="10">
        <v>85</v>
      </c>
      <c r="X286" s="10">
        <v>80</v>
      </c>
    </row>
    <row r="287" spans="1:24" x14ac:dyDescent="0.25">
      <c r="A287" s="10" t="s">
        <v>22</v>
      </c>
      <c r="B287" s="30">
        <v>27.556999999999999</v>
      </c>
      <c r="C287" s="30">
        <v>16.558</v>
      </c>
      <c r="D287" s="30">
        <v>15.432</v>
      </c>
      <c r="E287" s="30">
        <v>14.471</v>
      </c>
      <c r="F287" s="30">
        <v>13.548999999999999</v>
      </c>
      <c r="H287" s="30">
        <v>27.913</v>
      </c>
      <c r="I287" s="30">
        <v>17.257999999999999</v>
      </c>
      <c r="J287" s="30">
        <v>16.222000000000001</v>
      </c>
      <c r="K287" s="30">
        <v>15.265000000000001</v>
      </c>
      <c r="L287" s="30">
        <v>14.284000000000001</v>
      </c>
      <c r="N287" s="30">
        <v>29.071000000000002</v>
      </c>
      <c r="O287" s="30">
        <v>17.405999999999999</v>
      </c>
      <c r="P287" s="30">
        <v>16.353999999999999</v>
      </c>
      <c r="Q287" s="30">
        <v>15.375999999999999</v>
      </c>
      <c r="R287" s="30">
        <v>14.394</v>
      </c>
      <c r="T287" s="30">
        <v>29.948</v>
      </c>
      <c r="U287" s="30">
        <v>18.045000000000002</v>
      </c>
      <c r="V287" s="30">
        <v>16.891999999999999</v>
      </c>
      <c r="W287" s="30">
        <v>15.802</v>
      </c>
      <c r="X287" s="30">
        <v>14.808999999999999</v>
      </c>
    </row>
    <row r="288" spans="1:24" x14ac:dyDescent="0.25">
      <c r="A288" s="10" t="s">
        <v>23</v>
      </c>
      <c r="B288" s="30">
        <v>4.76</v>
      </c>
      <c r="C288" s="30">
        <v>4.1740000000000004</v>
      </c>
      <c r="D288" s="30">
        <v>3.1360000000000001</v>
      </c>
      <c r="E288" s="30">
        <v>2.508</v>
      </c>
      <c r="F288" s="30">
        <v>2.056</v>
      </c>
      <c r="H288" s="30">
        <v>5.71</v>
      </c>
      <c r="I288" s="30">
        <v>5.0670000000000002</v>
      </c>
      <c r="J288" s="30">
        <v>4.4119999999999999</v>
      </c>
      <c r="K288" s="30">
        <v>4.0359999999999996</v>
      </c>
      <c r="L288" s="30">
        <v>3.6509999999999998</v>
      </c>
      <c r="N288" s="30">
        <v>6.78</v>
      </c>
      <c r="O288" s="30">
        <v>5.8280000000000003</v>
      </c>
      <c r="P288" s="30">
        <v>4.9290000000000003</v>
      </c>
      <c r="Q288" s="30">
        <v>4.2309999999999999</v>
      </c>
      <c r="R288" s="30">
        <v>3.8530000000000002</v>
      </c>
      <c r="T288" s="30">
        <v>10.62</v>
      </c>
      <c r="U288" s="30">
        <v>9.1709999999999994</v>
      </c>
      <c r="V288" s="30">
        <v>7.4550000000000001</v>
      </c>
      <c r="W288" s="30">
        <v>6.4580000000000002</v>
      </c>
      <c r="X288" s="30">
        <v>5.5449999999999999</v>
      </c>
    </row>
    <row r="289" spans="1:24" x14ac:dyDescent="0.25">
      <c r="A289" s="10" t="s">
        <v>24</v>
      </c>
      <c r="B289" s="30">
        <v>30.103999999999999</v>
      </c>
      <c r="C289" s="30">
        <v>27.338000000000001</v>
      </c>
      <c r="D289" s="30">
        <v>23.96</v>
      </c>
      <c r="E289" s="30">
        <v>20.413</v>
      </c>
      <c r="F289" s="30">
        <v>16.779</v>
      </c>
      <c r="H289" s="30">
        <v>48.96</v>
      </c>
      <c r="I289" s="30">
        <v>44.012999999999998</v>
      </c>
      <c r="J289" s="30">
        <v>40.512999999999998</v>
      </c>
      <c r="K289" s="30">
        <v>36.618000000000002</v>
      </c>
      <c r="L289" s="30">
        <v>32.808999999999997</v>
      </c>
      <c r="N289" s="30">
        <v>48.58</v>
      </c>
      <c r="O289" s="30">
        <v>45.923999999999999</v>
      </c>
      <c r="P289" s="30">
        <v>42.326999999999998</v>
      </c>
      <c r="Q289" s="30">
        <v>38.741</v>
      </c>
      <c r="R289" s="30">
        <v>34.923000000000002</v>
      </c>
      <c r="T289" s="30">
        <v>56.058999999999997</v>
      </c>
      <c r="U289" s="30">
        <v>53.347999999999999</v>
      </c>
      <c r="V289" s="30">
        <v>49.658999999999999</v>
      </c>
      <c r="W289" s="30">
        <v>45.997999999999998</v>
      </c>
      <c r="X289" s="30">
        <v>42.256999999999998</v>
      </c>
    </row>
    <row r="290" spans="1:24" x14ac:dyDescent="0.25">
      <c r="A290" s="10" t="s">
        <v>25</v>
      </c>
      <c r="B290" s="30">
        <v>0</v>
      </c>
      <c r="C290" s="30">
        <v>0</v>
      </c>
      <c r="D290" s="30">
        <v>0</v>
      </c>
      <c r="E290" s="30">
        <v>0</v>
      </c>
      <c r="F290" s="30">
        <v>0</v>
      </c>
      <c r="H290" s="30">
        <v>0</v>
      </c>
      <c r="I290" s="30">
        <v>0</v>
      </c>
      <c r="J290" s="30">
        <v>0</v>
      </c>
      <c r="K290" s="30">
        <v>0</v>
      </c>
      <c r="L290" s="30">
        <v>0</v>
      </c>
      <c r="N290" s="30">
        <v>0</v>
      </c>
      <c r="O290" s="30">
        <v>0</v>
      </c>
      <c r="P290" s="30">
        <v>0</v>
      </c>
      <c r="Q290" s="30">
        <v>0</v>
      </c>
      <c r="R290" s="30">
        <v>0</v>
      </c>
      <c r="T290" s="30">
        <v>0</v>
      </c>
      <c r="U290" s="30">
        <v>0</v>
      </c>
      <c r="V290" s="30">
        <v>0</v>
      </c>
      <c r="W290" s="30">
        <v>0</v>
      </c>
      <c r="X290" s="30">
        <v>0</v>
      </c>
    </row>
    <row r="291" spans="1:24" x14ac:dyDescent="0.25">
      <c r="A291" s="10" t="s">
        <v>64</v>
      </c>
      <c r="B291" s="30">
        <v>60624.52</v>
      </c>
      <c r="C291" s="30">
        <v>36427.379999999997</v>
      </c>
      <c r="D291" s="30">
        <v>33951.06</v>
      </c>
      <c r="E291" s="30">
        <v>31835.98</v>
      </c>
      <c r="F291" s="30">
        <v>29808.240000000002</v>
      </c>
      <c r="H291" s="30">
        <v>61409.04</v>
      </c>
      <c r="I291" s="30">
        <v>37967.82</v>
      </c>
      <c r="J291" s="30">
        <v>35688.839999999997</v>
      </c>
      <c r="K291" s="30">
        <v>33582.120000000003</v>
      </c>
      <c r="L291" s="30">
        <v>31423.7</v>
      </c>
      <c r="N291" s="30">
        <v>63955.32</v>
      </c>
      <c r="O291" s="30">
        <v>38292.32</v>
      </c>
      <c r="P291" s="30">
        <v>35979.019999999997</v>
      </c>
      <c r="Q291" s="30">
        <v>33826.32</v>
      </c>
      <c r="R291" s="30">
        <v>31667.46</v>
      </c>
      <c r="T291" s="30">
        <v>65886.48</v>
      </c>
      <c r="U291" s="30">
        <v>39698.120000000003</v>
      </c>
      <c r="V291" s="30">
        <v>37162.400000000001</v>
      </c>
      <c r="W291" s="30">
        <v>34764.839999999997</v>
      </c>
      <c r="X291" s="30">
        <v>32580.240000000002</v>
      </c>
    </row>
    <row r="292" spans="1:24" x14ac:dyDescent="0.25">
      <c r="A292" s="10" t="s">
        <v>65</v>
      </c>
      <c r="B292" s="30">
        <v>10322.61428028829</v>
      </c>
      <c r="C292" s="30">
        <v>6202.5364156530723</v>
      </c>
      <c r="D292" s="30">
        <v>5780.8902534308654</v>
      </c>
      <c r="E292" s="30">
        <v>5420.7528863729121</v>
      </c>
      <c r="F292" s="30">
        <v>5075.4870124210574</v>
      </c>
      <c r="H292" s="30">
        <v>10456.19550048058</v>
      </c>
      <c r="I292" s="30">
        <v>6464.8290975898071</v>
      </c>
      <c r="J292" s="30">
        <v>6076.7842686576969</v>
      </c>
      <c r="K292" s="30">
        <v>5718.0703694537278</v>
      </c>
      <c r="L292" s="30">
        <v>5350.5534453632808</v>
      </c>
      <c r="N292" s="30">
        <v>10889.75384105981</v>
      </c>
      <c r="O292" s="30">
        <v>6520.0821261326082</v>
      </c>
      <c r="P292" s="30">
        <v>6126.1935870630878</v>
      </c>
      <c r="Q292" s="30">
        <v>5759.6506146622078</v>
      </c>
      <c r="R292" s="30">
        <v>5392.0587712110246</v>
      </c>
      <c r="T292" s="30">
        <v>11218.574915330109</v>
      </c>
      <c r="U292" s="30">
        <v>6759.4494836841286</v>
      </c>
      <c r="V292" s="30">
        <v>6327.6892077625598</v>
      </c>
      <c r="W292" s="30">
        <v>5919.453611112096</v>
      </c>
      <c r="X292" s="30">
        <v>5547.4789850578572</v>
      </c>
    </row>
    <row r="293" spans="1:24" x14ac:dyDescent="0.25">
      <c r="A293" s="10" t="s">
        <v>66</v>
      </c>
      <c r="B293" s="30">
        <v>33133.271861399997</v>
      </c>
      <c r="C293" s="30">
        <v>29879.684970513001</v>
      </c>
      <c r="D293" s="30">
        <v>25450.382899301399</v>
      </c>
      <c r="E293" s="30">
        <v>21452.292809951399</v>
      </c>
      <c r="F293" s="30">
        <v>17625.2024088086</v>
      </c>
      <c r="H293" s="30">
        <v>51021.732427400013</v>
      </c>
      <c r="I293" s="30">
        <v>45772.494317353798</v>
      </c>
      <c r="J293" s="30">
        <v>41776.6800596904</v>
      </c>
      <c r="K293" s="30">
        <v>37829.431311922403</v>
      </c>
      <c r="L293" s="30">
        <v>33942.767536888998</v>
      </c>
      <c r="N293" s="30">
        <v>52197.250111200003</v>
      </c>
      <c r="O293" s="30">
        <v>48523.457461508202</v>
      </c>
      <c r="P293" s="30">
        <v>44098.425847592</v>
      </c>
      <c r="Q293" s="30">
        <v>39967.688375027603</v>
      </c>
      <c r="R293" s="30">
        <v>36083.4869407886</v>
      </c>
      <c r="T293" s="30">
        <v>64176.846115799999</v>
      </c>
      <c r="U293" s="30">
        <v>59753.963632737403</v>
      </c>
      <c r="V293" s="30">
        <v>54096.311752858201</v>
      </c>
      <c r="W293" s="30">
        <v>49477.144151134402</v>
      </c>
      <c r="X293" s="30">
        <v>44905.5619122516</v>
      </c>
    </row>
    <row r="294" spans="1:24" x14ac:dyDescent="0.25">
      <c r="A294" s="10" t="s">
        <v>67</v>
      </c>
      <c r="B294" s="30">
        <v>7688.7952074975601</v>
      </c>
      <c r="C294" s="30">
        <v>6982.2630679384802</v>
      </c>
      <c r="D294" s="30">
        <v>6119.5751426271599</v>
      </c>
      <c r="E294" s="30">
        <v>5213.595745799641</v>
      </c>
      <c r="F294" s="30">
        <v>4285.5236511187204</v>
      </c>
      <c r="H294" s="30">
        <v>12504.773473318321</v>
      </c>
      <c r="I294" s="30">
        <v>11241.2244002508</v>
      </c>
      <c r="J294" s="30">
        <v>10347.19804688616</v>
      </c>
      <c r="K294" s="30">
        <v>9352.46474827764</v>
      </c>
      <c r="L294" s="30">
        <v>8379.5942813020793</v>
      </c>
      <c r="N294" s="30">
        <v>12407.71884691032</v>
      </c>
      <c r="O294" s="30">
        <v>11729.40917108304</v>
      </c>
      <c r="P294" s="30">
        <v>10810.58280660204</v>
      </c>
      <c r="Q294" s="30">
        <v>9894.7957843690801</v>
      </c>
      <c r="R294" s="30">
        <v>8919.7032772626007</v>
      </c>
      <c r="T294" s="30">
        <v>14317.983760840199</v>
      </c>
      <c r="U294" s="30">
        <v>13625.499001419121</v>
      </c>
      <c r="V294" s="30">
        <v>12683.251823144399</v>
      </c>
      <c r="W294" s="30">
        <v>11748.2071197768</v>
      </c>
      <c r="X294" s="30">
        <v>10792.678782098879</v>
      </c>
    </row>
    <row r="295" spans="1:24" x14ac:dyDescent="0.25">
      <c r="A295" s="10" t="s">
        <v>68</v>
      </c>
      <c r="B295" s="30">
        <v>0</v>
      </c>
      <c r="C295" s="30">
        <v>0</v>
      </c>
      <c r="D295" s="30">
        <v>0</v>
      </c>
      <c r="E295" s="30">
        <v>0</v>
      </c>
      <c r="F295" s="30">
        <v>0</v>
      </c>
      <c r="H295" s="30">
        <v>0</v>
      </c>
      <c r="I295" s="30">
        <v>0</v>
      </c>
      <c r="J295" s="30">
        <v>0</v>
      </c>
      <c r="K295" s="30">
        <v>0</v>
      </c>
      <c r="L295" s="30">
        <v>0</v>
      </c>
      <c r="N295" s="30">
        <v>0</v>
      </c>
      <c r="O295" s="30">
        <v>0</v>
      </c>
      <c r="P295" s="30">
        <v>0</v>
      </c>
      <c r="Q295" s="30">
        <v>0</v>
      </c>
      <c r="R295" s="30">
        <v>0</v>
      </c>
      <c r="T295" s="30">
        <v>0</v>
      </c>
      <c r="U295" s="30">
        <v>0</v>
      </c>
      <c r="V295" s="30">
        <v>0</v>
      </c>
      <c r="W295" s="30">
        <v>0</v>
      </c>
      <c r="X295" s="30">
        <v>0</v>
      </c>
    </row>
    <row r="296" spans="1:24" x14ac:dyDescent="0.25">
      <c r="A296" s="10" t="s">
        <v>69</v>
      </c>
      <c r="B296" s="30">
        <v>0</v>
      </c>
      <c r="C296" s="30">
        <v>0</v>
      </c>
      <c r="D296" s="30">
        <v>0</v>
      </c>
      <c r="E296" s="30">
        <v>0</v>
      </c>
      <c r="F296" s="30">
        <v>0</v>
      </c>
      <c r="H296" s="30">
        <v>0</v>
      </c>
      <c r="I296" s="30">
        <v>0</v>
      </c>
      <c r="J296" s="30">
        <v>0</v>
      </c>
      <c r="K296" s="30">
        <v>0</v>
      </c>
      <c r="L296" s="30">
        <v>0</v>
      </c>
      <c r="N296" s="30">
        <v>0</v>
      </c>
      <c r="O296" s="30">
        <v>0</v>
      </c>
      <c r="P296" s="30">
        <v>0</v>
      </c>
      <c r="Q296" s="30">
        <v>0</v>
      </c>
      <c r="R296" s="30">
        <v>0</v>
      </c>
      <c r="T296" s="30">
        <v>0</v>
      </c>
      <c r="U296" s="30">
        <v>0</v>
      </c>
      <c r="V296" s="30">
        <v>0</v>
      </c>
      <c r="W296" s="30">
        <v>0</v>
      </c>
      <c r="X296" s="30">
        <v>0</v>
      </c>
    </row>
    <row r="297" spans="1:24" x14ac:dyDescent="0.25">
      <c r="A297" s="10" t="s">
        <v>70</v>
      </c>
      <c r="B297" s="30">
        <v>0</v>
      </c>
      <c r="C297" s="30">
        <v>0</v>
      </c>
      <c r="D297" s="30">
        <v>0</v>
      </c>
      <c r="E297" s="30">
        <v>0</v>
      </c>
      <c r="F297" s="30">
        <v>0</v>
      </c>
      <c r="H297" s="30">
        <v>0</v>
      </c>
      <c r="I297" s="30">
        <v>0</v>
      </c>
      <c r="J297" s="30">
        <v>0</v>
      </c>
      <c r="K297" s="30">
        <v>0</v>
      </c>
      <c r="L297" s="30">
        <v>0</v>
      </c>
      <c r="N297" s="30">
        <v>0</v>
      </c>
      <c r="O297" s="30">
        <v>0</v>
      </c>
      <c r="P297" s="30">
        <v>0</v>
      </c>
      <c r="Q297" s="30">
        <v>0</v>
      </c>
      <c r="R297" s="30">
        <v>0</v>
      </c>
      <c r="T297" s="30">
        <v>0</v>
      </c>
      <c r="U297" s="30">
        <v>0</v>
      </c>
      <c r="V297" s="30">
        <v>0</v>
      </c>
      <c r="W297" s="30">
        <v>0</v>
      </c>
      <c r="X297" s="30">
        <v>0</v>
      </c>
    </row>
    <row r="298" spans="1:24" x14ac:dyDescent="0.25">
      <c r="A298" s="10" t="s">
        <v>10</v>
      </c>
      <c r="B298" s="30">
        <v>0</v>
      </c>
      <c r="C298" s="30">
        <v>0</v>
      </c>
      <c r="D298" s="30">
        <v>0</v>
      </c>
      <c r="E298" s="30">
        <v>0</v>
      </c>
      <c r="F298" s="30">
        <v>0</v>
      </c>
      <c r="H298" s="30">
        <v>0</v>
      </c>
      <c r="I298" s="30">
        <v>0</v>
      </c>
      <c r="J298" s="30">
        <v>0</v>
      </c>
      <c r="K298" s="30">
        <v>0</v>
      </c>
      <c r="L298" s="30">
        <v>0</v>
      </c>
      <c r="N298" s="30">
        <v>0</v>
      </c>
      <c r="O298" s="30">
        <v>0</v>
      </c>
      <c r="P298" s="30">
        <v>0</v>
      </c>
      <c r="Q298" s="30">
        <v>0</v>
      </c>
      <c r="R298" s="30">
        <v>0</v>
      </c>
      <c r="T298" s="30">
        <v>0</v>
      </c>
      <c r="U298" s="30">
        <v>0</v>
      </c>
      <c r="V298" s="30">
        <v>0</v>
      </c>
      <c r="W298" s="30">
        <v>0</v>
      </c>
      <c r="X298" s="30">
        <v>0</v>
      </c>
    </row>
    <row r="299" spans="1:24" x14ac:dyDescent="0.25">
      <c r="A299" s="10" t="s">
        <v>26</v>
      </c>
      <c r="B299" s="30">
        <v>111769</v>
      </c>
      <c r="C299" s="30">
        <v>79492</v>
      </c>
      <c r="D299" s="30">
        <v>71302</v>
      </c>
      <c r="E299" s="30">
        <v>63922.7</v>
      </c>
      <c r="F299" s="30">
        <v>56794.400000000001</v>
      </c>
      <c r="H299" s="30">
        <v>135392</v>
      </c>
      <c r="I299" s="30">
        <v>101447</v>
      </c>
      <c r="J299" s="30">
        <v>93889.600000000006</v>
      </c>
      <c r="K299" s="30">
        <v>86482.1</v>
      </c>
      <c r="L299" s="30">
        <v>79096.7</v>
      </c>
      <c r="N299" s="30">
        <v>139450</v>
      </c>
      <c r="O299" s="30">
        <v>105065</v>
      </c>
      <c r="P299" s="30">
        <v>97014.2</v>
      </c>
      <c r="Q299" s="30">
        <v>89448.5</v>
      </c>
      <c r="R299" s="30">
        <v>82062.7</v>
      </c>
      <c r="T299" s="30">
        <v>155600</v>
      </c>
      <c r="U299" s="30">
        <v>119837</v>
      </c>
      <c r="V299" s="30">
        <v>110270</v>
      </c>
      <c r="W299" s="30">
        <v>101910</v>
      </c>
      <c r="X299" s="30">
        <v>93826.1</v>
      </c>
    </row>
    <row r="301" spans="1:24" x14ac:dyDescent="0.25">
      <c r="A301" s="10" t="s">
        <v>211</v>
      </c>
      <c r="B301" s="10">
        <v>100</v>
      </c>
      <c r="C301" s="10">
        <v>95</v>
      </c>
      <c r="D301" s="10">
        <v>90</v>
      </c>
      <c r="E301" s="10">
        <v>85</v>
      </c>
      <c r="F301" s="10">
        <v>80</v>
      </c>
      <c r="G301" s="10" t="s">
        <v>212</v>
      </c>
      <c r="H301" s="10">
        <v>100</v>
      </c>
      <c r="I301" s="10">
        <v>95</v>
      </c>
      <c r="J301" s="10">
        <v>90</v>
      </c>
      <c r="K301" s="10">
        <v>85</v>
      </c>
      <c r="L301" s="10">
        <v>80</v>
      </c>
      <c r="M301" s="10" t="s">
        <v>213</v>
      </c>
      <c r="N301" s="10">
        <v>100</v>
      </c>
      <c r="O301" s="10">
        <v>95</v>
      </c>
      <c r="P301" s="10">
        <v>90</v>
      </c>
      <c r="Q301" s="10">
        <v>85</v>
      </c>
      <c r="R301" s="10">
        <v>80</v>
      </c>
      <c r="S301" s="10" t="s">
        <v>214</v>
      </c>
      <c r="T301" s="10">
        <v>100</v>
      </c>
      <c r="U301" s="10">
        <v>95</v>
      </c>
      <c r="V301" s="10">
        <v>90</v>
      </c>
      <c r="W301" s="10">
        <v>85</v>
      </c>
      <c r="X301" s="10">
        <v>80</v>
      </c>
    </row>
    <row r="302" spans="1:24" x14ac:dyDescent="0.25">
      <c r="A302" s="10" t="s">
        <v>22</v>
      </c>
      <c r="B302" s="30">
        <v>0</v>
      </c>
      <c r="C302" s="30">
        <v>0</v>
      </c>
      <c r="D302" s="30">
        <v>0</v>
      </c>
      <c r="E302" s="30">
        <v>0</v>
      </c>
      <c r="F302" s="30">
        <v>0</v>
      </c>
      <c r="H302" s="30">
        <v>0</v>
      </c>
      <c r="I302" s="30">
        <v>0</v>
      </c>
      <c r="J302" s="30">
        <v>0</v>
      </c>
      <c r="K302" s="30">
        <v>0</v>
      </c>
      <c r="L302" s="30">
        <v>0</v>
      </c>
      <c r="N302" s="30">
        <v>0</v>
      </c>
      <c r="O302" s="30">
        <v>0</v>
      </c>
      <c r="P302" s="30">
        <v>0</v>
      </c>
      <c r="Q302" s="30">
        <v>0</v>
      </c>
      <c r="R302" s="30">
        <v>0</v>
      </c>
      <c r="T302" s="30">
        <v>0</v>
      </c>
      <c r="U302" s="30">
        <v>0</v>
      </c>
      <c r="V302" s="30">
        <v>0</v>
      </c>
      <c r="W302" s="30">
        <v>0</v>
      </c>
      <c r="X302" s="30">
        <v>0</v>
      </c>
    </row>
    <row r="303" spans="1:24" x14ac:dyDescent="0.25">
      <c r="A303" s="10" t="s">
        <v>23</v>
      </c>
      <c r="B303" s="30">
        <v>0</v>
      </c>
      <c r="C303" s="30">
        <v>0</v>
      </c>
      <c r="D303" s="30">
        <v>0</v>
      </c>
      <c r="E303" s="30">
        <v>0</v>
      </c>
      <c r="F303" s="30">
        <v>0</v>
      </c>
      <c r="H303" s="30">
        <v>0</v>
      </c>
      <c r="I303" s="30">
        <v>0</v>
      </c>
      <c r="J303" s="30">
        <v>0</v>
      </c>
      <c r="K303" s="30">
        <v>0</v>
      </c>
      <c r="L303" s="30">
        <v>0</v>
      </c>
      <c r="N303" s="30">
        <v>0</v>
      </c>
      <c r="O303" s="30">
        <v>0</v>
      </c>
      <c r="P303" s="30">
        <v>0</v>
      </c>
      <c r="Q303" s="30">
        <v>0</v>
      </c>
      <c r="R303" s="30">
        <v>0</v>
      </c>
      <c r="T303" s="30">
        <v>0</v>
      </c>
      <c r="U303" s="30">
        <v>0</v>
      </c>
      <c r="V303" s="30">
        <v>0</v>
      </c>
      <c r="W303" s="30">
        <v>0</v>
      </c>
      <c r="X303" s="30">
        <v>0</v>
      </c>
    </row>
    <row r="304" spans="1:24" x14ac:dyDescent="0.25">
      <c r="A304" s="10" t="s">
        <v>24</v>
      </c>
      <c r="B304" s="30">
        <v>0</v>
      </c>
      <c r="C304" s="30">
        <v>0</v>
      </c>
      <c r="D304" s="30">
        <v>0</v>
      </c>
      <c r="E304" s="30">
        <v>0</v>
      </c>
      <c r="F304" s="30">
        <v>0</v>
      </c>
      <c r="H304" s="30">
        <v>0</v>
      </c>
      <c r="I304" s="30">
        <v>0</v>
      </c>
      <c r="J304" s="30">
        <v>0</v>
      </c>
      <c r="K304" s="30">
        <v>0</v>
      </c>
      <c r="L304" s="30">
        <v>0</v>
      </c>
      <c r="N304" s="30">
        <v>0</v>
      </c>
      <c r="O304" s="30">
        <v>0</v>
      </c>
      <c r="P304" s="30">
        <v>0</v>
      </c>
      <c r="Q304" s="30">
        <v>0</v>
      </c>
      <c r="R304" s="30">
        <v>0</v>
      </c>
      <c r="T304" s="30">
        <v>0</v>
      </c>
      <c r="U304" s="30">
        <v>0</v>
      </c>
      <c r="V304" s="30">
        <v>0</v>
      </c>
      <c r="W304" s="30">
        <v>0</v>
      </c>
      <c r="X304" s="30">
        <v>0</v>
      </c>
    </row>
    <row r="305" spans="1:24" x14ac:dyDescent="0.25">
      <c r="A305" s="10" t="s">
        <v>25</v>
      </c>
      <c r="B305" s="30">
        <v>6</v>
      </c>
      <c r="C305" s="30">
        <v>6</v>
      </c>
      <c r="D305" s="30">
        <v>6</v>
      </c>
      <c r="E305" s="30">
        <v>6</v>
      </c>
      <c r="F305" s="30">
        <v>6</v>
      </c>
      <c r="H305" s="30">
        <v>7</v>
      </c>
      <c r="I305" s="30">
        <v>7</v>
      </c>
      <c r="J305" s="30">
        <v>7</v>
      </c>
      <c r="K305" s="30">
        <v>7</v>
      </c>
      <c r="L305" s="30">
        <v>7</v>
      </c>
      <c r="N305" s="30">
        <v>8</v>
      </c>
      <c r="O305" s="30">
        <v>8</v>
      </c>
      <c r="P305" s="30">
        <v>8</v>
      </c>
      <c r="Q305" s="30">
        <v>8</v>
      </c>
      <c r="R305" s="30">
        <v>8</v>
      </c>
      <c r="T305" s="30">
        <v>12</v>
      </c>
      <c r="U305" s="30">
        <v>12</v>
      </c>
      <c r="V305" s="30">
        <v>12</v>
      </c>
      <c r="W305" s="30">
        <v>12</v>
      </c>
      <c r="X305" s="30">
        <v>12</v>
      </c>
    </row>
    <row r="306" spans="1:24" x14ac:dyDescent="0.25">
      <c r="A306" s="10" t="s">
        <v>64</v>
      </c>
      <c r="B306" s="30">
        <v>0</v>
      </c>
      <c r="C306" s="30">
        <v>0</v>
      </c>
      <c r="D306" s="30">
        <v>0</v>
      </c>
      <c r="E306" s="30">
        <v>0</v>
      </c>
      <c r="F306" s="30">
        <v>0</v>
      </c>
      <c r="H306" s="30">
        <v>0</v>
      </c>
      <c r="I306" s="30">
        <v>0</v>
      </c>
      <c r="J306" s="30">
        <v>0</v>
      </c>
      <c r="K306" s="30">
        <v>0</v>
      </c>
      <c r="L306" s="30">
        <v>0</v>
      </c>
      <c r="N306" s="30">
        <v>0</v>
      </c>
      <c r="O306" s="30">
        <v>0</v>
      </c>
      <c r="P306" s="30">
        <v>0</v>
      </c>
      <c r="Q306" s="30">
        <v>0</v>
      </c>
      <c r="R306" s="30">
        <v>0</v>
      </c>
      <c r="T306" s="30">
        <v>0</v>
      </c>
      <c r="U306" s="30">
        <v>0</v>
      </c>
      <c r="V306" s="30">
        <v>0</v>
      </c>
      <c r="W306" s="30">
        <v>0</v>
      </c>
      <c r="X306" s="30">
        <v>0</v>
      </c>
    </row>
    <row r="307" spans="1:24" x14ac:dyDescent="0.25">
      <c r="A307" s="10" t="s">
        <v>65</v>
      </c>
      <c r="B307" s="30">
        <v>0</v>
      </c>
      <c r="C307" s="30">
        <v>0</v>
      </c>
      <c r="D307" s="30">
        <v>0</v>
      </c>
      <c r="E307" s="30">
        <v>0</v>
      </c>
      <c r="F307" s="30">
        <v>0</v>
      </c>
      <c r="H307" s="30">
        <v>0</v>
      </c>
      <c r="I307" s="30">
        <v>0</v>
      </c>
      <c r="J307" s="30">
        <v>0</v>
      </c>
      <c r="K307" s="30">
        <v>0</v>
      </c>
      <c r="L307" s="30">
        <v>0</v>
      </c>
      <c r="N307" s="30">
        <v>0</v>
      </c>
      <c r="O307" s="30">
        <v>0</v>
      </c>
      <c r="P307" s="30">
        <v>0</v>
      </c>
      <c r="Q307" s="30">
        <v>0</v>
      </c>
      <c r="R307" s="30">
        <v>0</v>
      </c>
      <c r="T307" s="30">
        <v>0</v>
      </c>
      <c r="U307" s="30">
        <v>0</v>
      </c>
      <c r="V307" s="30">
        <v>0</v>
      </c>
      <c r="W307" s="30">
        <v>0</v>
      </c>
      <c r="X307" s="30">
        <v>0</v>
      </c>
    </row>
    <row r="308" spans="1:24" x14ac:dyDescent="0.25">
      <c r="A308" s="10" t="s">
        <v>66</v>
      </c>
      <c r="B308" s="30">
        <v>0</v>
      </c>
      <c r="C308" s="30">
        <v>0</v>
      </c>
      <c r="D308" s="30">
        <v>0</v>
      </c>
      <c r="E308" s="30">
        <v>0</v>
      </c>
      <c r="F308" s="30">
        <v>0</v>
      </c>
      <c r="H308" s="30">
        <v>0</v>
      </c>
      <c r="I308" s="30">
        <v>0</v>
      </c>
      <c r="J308" s="30">
        <v>0</v>
      </c>
      <c r="K308" s="30">
        <v>0</v>
      </c>
      <c r="L308" s="30">
        <v>0</v>
      </c>
      <c r="N308" s="30">
        <v>0</v>
      </c>
      <c r="O308" s="30">
        <v>0</v>
      </c>
      <c r="P308" s="30">
        <v>0</v>
      </c>
      <c r="Q308" s="30">
        <v>0</v>
      </c>
      <c r="R308" s="30">
        <v>0</v>
      </c>
      <c r="T308" s="30">
        <v>0</v>
      </c>
      <c r="U308" s="30">
        <v>0</v>
      </c>
      <c r="V308" s="30">
        <v>0</v>
      </c>
      <c r="W308" s="30">
        <v>0</v>
      </c>
      <c r="X308" s="30">
        <v>0</v>
      </c>
    </row>
    <row r="309" spans="1:24" x14ac:dyDescent="0.25">
      <c r="A309" s="10" t="s">
        <v>67</v>
      </c>
      <c r="B309" s="30">
        <v>0</v>
      </c>
      <c r="C309" s="30">
        <v>0</v>
      </c>
      <c r="D309" s="30">
        <v>0</v>
      </c>
      <c r="E309" s="30">
        <v>0</v>
      </c>
      <c r="F309" s="30">
        <v>0</v>
      </c>
      <c r="H309" s="30">
        <v>0</v>
      </c>
      <c r="I309" s="30">
        <v>0</v>
      </c>
      <c r="J309" s="30">
        <v>0</v>
      </c>
      <c r="K309" s="30">
        <v>0</v>
      </c>
      <c r="L309" s="30">
        <v>0</v>
      </c>
      <c r="N309" s="30">
        <v>0</v>
      </c>
      <c r="O309" s="30">
        <v>0</v>
      </c>
      <c r="P309" s="30">
        <v>0</v>
      </c>
      <c r="Q309" s="30">
        <v>0</v>
      </c>
      <c r="R309" s="30">
        <v>0</v>
      </c>
      <c r="T309" s="30">
        <v>0</v>
      </c>
      <c r="U309" s="30">
        <v>0</v>
      </c>
      <c r="V309" s="30">
        <v>0</v>
      </c>
      <c r="W309" s="30">
        <v>0</v>
      </c>
      <c r="X309" s="30">
        <v>0</v>
      </c>
    </row>
    <row r="310" spans="1:24" x14ac:dyDescent="0.25">
      <c r="A310" s="10" t="s">
        <v>68</v>
      </c>
      <c r="B310" s="30">
        <v>2493.96</v>
      </c>
      <c r="C310" s="30">
        <v>2493.96</v>
      </c>
      <c r="D310" s="30">
        <v>2493.96</v>
      </c>
      <c r="E310" s="30">
        <v>2493.96</v>
      </c>
      <c r="F310" s="30">
        <v>2493.96</v>
      </c>
      <c r="H310" s="30">
        <v>2909.62</v>
      </c>
      <c r="I310" s="30">
        <v>2909.62</v>
      </c>
      <c r="J310" s="30">
        <v>2909.62</v>
      </c>
      <c r="K310" s="30">
        <v>2909.62</v>
      </c>
      <c r="L310" s="30">
        <v>2909.62</v>
      </c>
      <c r="N310" s="30">
        <v>3325.28</v>
      </c>
      <c r="O310" s="30">
        <v>3325.28</v>
      </c>
      <c r="P310" s="30">
        <v>3325.28</v>
      </c>
      <c r="Q310" s="30">
        <v>3325.28</v>
      </c>
      <c r="R310" s="30">
        <v>3325.28</v>
      </c>
      <c r="T310" s="30">
        <v>4987.92</v>
      </c>
      <c r="U310" s="30">
        <v>4987.92</v>
      </c>
      <c r="V310" s="30">
        <v>4987.92</v>
      </c>
      <c r="W310" s="30">
        <v>4987.92</v>
      </c>
      <c r="X310" s="30">
        <v>4987.92</v>
      </c>
    </row>
    <row r="311" spans="1:24" x14ac:dyDescent="0.25">
      <c r="A311" s="10" t="s">
        <v>69</v>
      </c>
      <c r="B311" s="30">
        <v>1277.0345580000001</v>
      </c>
      <c r="C311" s="30">
        <v>1277.0345580000001</v>
      </c>
      <c r="D311" s="30">
        <v>1277.0345580000001</v>
      </c>
      <c r="E311" s="30">
        <v>1277.0345580000001</v>
      </c>
      <c r="F311" s="30">
        <v>1277.0345580000001</v>
      </c>
      <c r="H311" s="30">
        <v>1489.8736510000001</v>
      </c>
      <c r="I311" s="30">
        <v>1489.8736510000001</v>
      </c>
      <c r="J311" s="30">
        <v>1489.8736510000001</v>
      </c>
      <c r="K311" s="30">
        <v>1489.8736510000001</v>
      </c>
      <c r="L311" s="30">
        <v>1489.8736510000001</v>
      </c>
      <c r="N311" s="30">
        <v>1702.7127439999999</v>
      </c>
      <c r="O311" s="30">
        <v>1702.7127439999999</v>
      </c>
      <c r="P311" s="30">
        <v>1702.7127439999999</v>
      </c>
      <c r="Q311" s="30">
        <v>1702.7127439999999</v>
      </c>
      <c r="R311" s="30">
        <v>1702.7127439999999</v>
      </c>
      <c r="T311" s="30">
        <v>2554.0691160000001</v>
      </c>
      <c r="U311" s="30">
        <v>2554.0691160000001</v>
      </c>
      <c r="V311" s="30">
        <v>2554.0691160000001</v>
      </c>
      <c r="W311" s="30">
        <v>2554.0691160000001</v>
      </c>
      <c r="X311" s="30">
        <v>2554.0691160000001</v>
      </c>
    </row>
    <row r="312" spans="1:24" x14ac:dyDescent="0.25">
      <c r="A312" s="10" t="s">
        <v>70</v>
      </c>
      <c r="B312" s="30">
        <v>3858.7391275132431</v>
      </c>
      <c r="C312" s="30">
        <v>3665.8021711376141</v>
      </c>
      <c r="D312" s="30">
        <v>3472.8652147619518</v>
      </c>
      <c r="E312" s="30">
        <v>3279.9282583862901</v>
      </c>
      <c r="F312" s="30">
        <v>3086.9913020106392</v>
      </c>
      <c r="H312" s="30">
        <v>3860.1685548619098</v>
      </c>
      <c r="I312" s="30">
        <v>3667.160127118841</v>
      </c>
      <c r="J312" s="30">
        <v>3474.1516993757682</v>
      </c>
      <c r="K312" s="30">
        <v>3281.143271632684</v>
      </c>
      <c r="L312" s="30">
        <v>3088.1348438895948</v>
      </c>
      <c r="N312" s="30">
        <v>3860.1685548619221</v>
      </c>
      <c r="O312" s="30">
        <v>3667.160127118836</v>
      </c>
      <c r="P312" s="30">
        <v>3474.15169937574</v>
      </c>
      <c r="Q312" s="30">
        <v>3281.1432716326431</v>
      </c>
      <c r="R312" s="30">
        <v>3088.1348438895411</v>
      </c>
      <c r="T312" s="30">
        <v>3861.5979822105428</v>
      </c>
      <c r="U312" s="30">
        <v>3668.518083100028</v>
      </c>
      <c r="V312" s="30">
        <v>3475.4381839894991</v>
      </c>
      <c r="W312" s="30">
        <v>3282.3582848789788</v>
      </c>
      <c r="X312" s="30">
        <v>3089.2783857684481</v>
      </c>
    </row>
    <row r="313" spans="1:24" x14ac:dyDescent="0.25">
      <c r="A313" s="10" t="s">
        <v>10</v>
      </c>
      <c r="B313" s="30">
        <v>74665.84870531522</v>
      </c>
      <c r="C313" s="30">
        <v>70932.556270050089</v>
      </c>
      <c r="D313" s="30">
        <v>67199.263834784331</v>
      </c>
      <c r="E313" s="30">
        <v>63465.971399518588</v>
      </c>
      <c r="F313" s="30">
        <v>59732.678964253028</v>
      </c>
      <c r="H313" s="30">
        <v>74693.507845418717</v>
      </c>
      <c r="I313" s="30">
        <v>70958.832453148309</v>
      </c>
      <c r="J313" s="30">
        <v>67224.157060877813</v>
      </c>
      <c r="K313" s="30">
        <v>63489.481668607114</v>
      </c>
      <c r="L313" s="30">
        <v>59754.80627633629</v>
      </c>
      <c r="N313" s="30">
        <v>74693.507845418979</v>
      </c>
      <c r="O313" s="30">
        <v>70958.832453148207</v>
      </c>
      <c r="P313" s="30">
        <v>67224.157060877289</v>
      </c>
      <c r="Q313" s="30">
        <v>63489.481668606299</v>
      </c>
      <c r="R313" s="30">
        <v>59754.806276335243</v>
      </c>
      <c r="T313" s="30">
        <v>74721.166985521588</v>
      </c>
      <c r="U313" s="30">
        <v>70985.108636245728</v>
      </c>
      <c r="V313" s="30">
        <v>67249.05028696965</v>
      </c>
      <c r="W313" s="30">
        <v>63512.991937693703</v>
      </c>
      <c r="X313" s="30">
        <v>59776.933588417538</v>
      </c>
    </row>
    <row r="314" spans="1:24" x14ac:dyDescent="0.25">
      <c r="A314" s="10" t="s">
        <v>26</v>
      </c>
      <c r="B314" s="30">
        <v>82299.100000000006</v>
      </c>
      <c r="C314" s="30">
        <v>78372.600000000006</v>
      </c>
      <c r="D314" s="30">
        <v>74446.2</v>
      </c>
      <c r="E314" s="30">
        <v>70519.8</v>
      </c>
      <c r="F314" s="30">
        <v>66593.399999999994</v>
      </c>
      <c r="H314" s="30">
        <v>82956.600000000006</v>
      </c>
      <c r="I314" s="30">
        <v>79028.7</v>
      </c>
      <c r="J314" s="30">
        <v>75100.899999999994</v>
      </c>
      <c r="K314" s="30">
        <v>71173</v>
      </c>
      <c r="L314" s="30">
        <v>67245.100000000006</v>
      </c>
      <c r="N314" s="30">
        <v>83585.100000000006</v>
      </c>
      <c r="O314" s="30">
        <v>79657.2</v>
      </c>
      <c r="P314" s="30">
        <v>75729.3</v>
      </c>
      <c r="Q314" s="30">
        <v>71801.5</v>
      </c>
      <c r="R314" s="30">
        <v>67873.600000000006</v>
      </c>
      <c r="T314" s="30">
        <v>86128</v>
      </c>
      <c r="U314" s="30">
        <v>82198.7</v>
      </c>
      <c r="V314" s="30">
        <v>78269.3</v>
      </c>
      <c r="W314" s="30">
        <v>74340</v>
      </c>
      <c r="X314" s="30">
        <v>70410.7</v>
      </c>
    </row>
    <row r="316" spans="1:24" x14ac:dyDescent="0.25">
      <c r="A316" s="10" t="s">
        <v>215</v>
      </c>
      <c r="B316" s="10">
        <v>100</v>
      </c>
      <c r="C316" s="10">
        <v>95</v>
      </c>
      <c r="D316" s="10">
        <v>90</v>
      </c>
      <c r="E316" s="10">
        <v>85</v>
      </c>
      <c r="F316" s="10">
        <v>80</v>
      </c>
      <c r="G316" s="10" t="s">
        <v>216</v>
      </c>
      <c r="H316" s="10">
        <v>100</v>
      </c>
      <c r="I316" s="10">
        <v>95</v>
      </c>
      <c r="J316" s="10">
        <v>90</v>
      </c>
      <c r="K316" s="10">
        <v>85</v>
      </c>
      <c r="L316" s="10">
        <v>80</v>
      </c>
      <c r="M316" s="10" t="s">
        <v>217</v>
      </c>
      <c r="N316" s="10">
        <v>100</v>
      </c>
      <c r="O316" s="10">
        <v>95</v>
      </c>
      <c r="P316" s="10">
        <v>90</v>
      </c>
      <c r="Q316" s="10">
        <v>85</v>
      </c>
      <c r="R316" s="10">
        <v>80</v>
      </c>
      <c r="S316" s="10" t="s">
        <v>218</v>
      </c>
      <c r="T316" s="10">
        <v>100</v>
      </c>
      <c r="U316" s="10">
        <v>95</v>
      </c>
      <c r="V316" s="10">
        <v>90</v>
      </c>
      <c r="W316" s="10">
        <v>85</v>
      </c>
      <c r="X316" s="10">
        <v>80</v>
      </c>
    </row>
    <row r="317" spans="1:24" x14ac:dyDescent="0.25">
      <c r="A317" s="10" t="s">
        <v>22</v>
      </c>
      <c r="B317" s="30">
        <v>7.7290000000000001</v>
      </c>
      <c r="C317" s="30">
        <v>7.7290000000000001</v>
      </c>
      <c r="D317" s="30">
        <v>7.7290000000000001</v>
      </c>
      <c r="E317" s="30">
        <v>7.7290000000000001</v>
      </c>
      <c r="F317" s="30">
        <v>7.7290000000000001</v>
      </c>
      <c r="H317" s="30">
        <v>4.8860000000000001</v>
      </c>
      <c r="I317" s="30">
        <v>4.8860000000000001</v>
      </c>
      <c r="J317" s="30">
        <v>4.8860000000000001</v>
      </c>
      <c r="K317" s="30">
        <v>4.8860000000000001</v>
      </c>
      <c r="L317" s="30">
        <v>4.8860000000000001</v>
      </c>
      <c r="N317" s="30">
        <v>4.3650000000000002</v>
      </c>
      <c r="O317" s="30">
        <v>4.3650000000000002</v>
      </c>
      <c r="P317" s="30">
        <v>4.3650000000000002</v>
      </c>
      <c r="Q317" s="30">
        <v>4.3650000000000002</v>
      </c>
      <c r="R317" s="30">
        <v>4.3650000000000002</v>
      </c>
      <c r="T317" s="30">
        <v>2.637</v>
      </c>
      <c r="U317" s="30">
        <v>2.637</v>
      </c>
      <c r="V317" s="30">
        <v>2.637</v>
      </c>
      <c r="W317" s="30">
        <v>2.637</v>
      </c>
      <c r="X317" s="30">
        <v>2.637</v>
      </c>
    </row>
    <row r="318" spans="1:24" x14ac:dyDescent="0.25">
      <c r="A318" s="10" t="s">
        <v>23</v>
      </c>
      <c r="B318" s="30">
        <v>0</v>
      </c>
      <c r="C318" s="30">
        <v>0</v>
      </c>
      <c r="D318" s="30">
        <v>0</v>
      </c>
      <c r="E318" s="30">
        <v>0</v>
      </c>
      <c r="F318" s="30">
        <v>0</v>
      </c>
      <c r="H318" s="30">
        <v>0</v>
      </c>
      <c r="I318" s="30">
        <v>0</v>
      </c>
      <c r="J318" s="30">
        <v>0</v>
      </c>
      <c r="K318" s="30">
        <v>0</v>
      </c>
      <c r="L318" s="30">
        <v>0</v>
      </c>
      <c r="N318" s="30">
        <v>0</v>
      </c>
      <c r="O318" s="30">
        <v>0</v>
      </c>
      <c r="P318" s="30">
        <v>0</v>
      </c>
      <c r="Q318" s="30">
        <v>0</v>
      </c>
      <c r="R318" s="30">
        <v>0</v>
      </c>
      <c r="T318" s="30">
        <v>0</v>
      </c>
      <c r="U318" s="30">
        <v>0</v>
      </c>
      <c r="V318" s="30">
        <v>0</v>
      </c>
      <c r="W318" s="30">
        <v>0</v>
      </c>
      <c r="X318" s="30">
        <v>0</v>
      </c>
    </row>
    <row r="319" spans="1:24" x14ac:dyDescent="0.25">
      <c r="A319" s="10" t="s">
        <v>24</v>
      </c>
      <c r="B319" s="30">
        <v>0</v>
      </c>
      <c r="C319" s="30">
        <v>0</v>
      </c>
      <c r="D319" s="30">
        <v>0</v>
      </c>
      <c r="E319" s="30">
        <v>0</v>
      </c>
      <c r="F319" s="30">
        <v>0</v>
      </c>
      <c r="H319" s="30">
        <v>0</v>
      </c>
      <c r="I319" s="30">
        <v>0</v>
      </c>
      <c r="J319" s="30">
        <v>0</v>
      </c>
      <c r="K319" s="30">
        <v>0</v>
      </c>
      <c r="L319" s="30">
        <v>0</v>
      </c>
      <c r="N319" s="30">
        <v>0</v>
      </c>
      <c r="O319" s="30">
        <v>0</v>
      </c>
      <c r="P319" s="30">
        <v>0</v>
      </c>
      <c r="Q319" s="30">
        <v>0</v>
      </c>
      <c r="R319" s="30">
        <v>0</v>
      </c>
      <c r="T319" s="30">
        <v>0</v>
      </c>
      <c r="U319" s="30">
        <v>0</v>
      </c>
      <c r="V319" s="30">
        <v>0</v>
      </c>
      <c r="W319" s="30">
        <v>0</v>
      </c>
      <c r="X319" s="30">
        <v>0</v>
      </c>
    </row>
    <row r="320" spans="1:24" x14ac:dyDescent="0.25">
      <c r="A320" s="10" t="s">
        <v>25</v>
      </c>
      <c r="B320" s="30">
        <v>6</v>
      </c>
      <c r="C320" s="30">
        <v>6</v>
      </c>
      <c r="D320" s="30">
        <v>6</v>
      </c>
      <c r="E320" s="30">
        <v>6</v>
      </c>
      <c r="F320" s="30">
        <v>6</v>
      </c>
      <c r="H320" s="30">
        <v>7</v>
      </c>
      <c r="I320" s="30">
        <v>7</v>
      </c>
      <c r="J320" s="30">
        <v>7</v>
      </c>
      <c r="K320" s="30">
        <v>7</v>
      </c>
      <c r="L320" s="30">
        <v>7</v>
      </c>
      <c r="N320" s="30">
        <v>8</v>
      </c>
      <c r="O320" s="30">
        <v>8</v>
      </c>
      <c r="P320" s="30">
        <v>8</v>
      </c>
      <c r="Q320" s="30">
        <v>8</v>
      </c>
      <c r="R320" s="30">
        <v>8</v>
      </c>
      <c r="T320" s="30">
        <v>12</v>
      </c>
      <c r="U320" s="30">
        <v>12</v>
      </c>
      <c r="V320" s="30">
        <v>12</v>
      </c>
      <c r="W320" s="30">
        <v>12</v>
      </c>
      <c r="X320" s="30">
        <v>12</v>
      </c>
    </row>
    <row r="321" spans="1:24" x14ac:dyDescent="0.25">
      <c r="A321" s="10" t="s">
        <v>64</v>
      </c>
      <c r="B321" s="30">
        <v>17003.382000000001</v>
      </c>
      <c r="C321" s="30">
        <v>17003.382000000001</v>
      </c>
      <c r="D321" s="30">
        <v>17003.382000000001</v>
      </c>
      <c r="E321" s="30">
        <v>17003.382000000001</v>
      </c>
      <c r="F321" s="30">
        <v>17003.382000000001</v>
      </c>
      <c r="H321" s="30">
        <v>10749.353999999999</v>
      </c>
      <c r="I321" s="30">
        <v>10749.353999999999</v>
      </c>
      <c r="J321" s="30">
        <v>10749.353999999999</v>
      </c>
      <c r="K321" s="30">
        <v>10749.353999999999</v>
      </c>
      <c r="L321" s="30">
        <v>10749.353999999999</v>
      </c>
      <c r="N321" s="30">
        <v>9603.1759999999995</v>
      </c>
      <c r="O321" s="30">
        <v>9603.1759999999995</v>
      </c>
      <c r="P321" s="30">
        <v>9603.1759999999995</v>
      </c>
      <c r="Q321" s="30">
        <v>9603.1759999999995</v>
      </c>
      <c r="R321" s="30">
        <v>9603.1759999999995</v>
      </c>
      <c r="T321" s="30">
        <v>5802.0819999999994</v>
      </c>
      <c r="U321" s="30">
        <v>5802.0819999999994</v>
      </c>
      <c r="V321" s="30">
        <v>5802.0819999999994</v>
      </c>
      <c r="W321" s="30">
        <v>5802.0819999999994</v>
      </c>
      <c r="X321" s="30">
        <v>5802.0819999999994</v>
      </c>
    </row>
    <row r="322" spans="1:24" x14ac:dyDescent="0.25">
      <c r="A322" s="10" t="s">
        <v>65</v>
      </c>
      <c r="B322" s="30">
        <v>2895.1875222500212</v>
      </c>
      <c r="C322" s="30">
        <v>2895.1875222500212</v>
      </c>
      <c r="D322" s="30">
        <v>2895.1875222500212</v>
      </c>
      <c r="E322" s="30">
        <v>2895.1875222500212</v>
      </c>
      <c r="F322" s="30">
        <v>2895.1875222500212</v>
      </c>
      <c r="H322" s="30">
        <v>1830.3062045567381</v>
      </c>
      <c r="I322" s="30">
        <v>1830.3062045567381</v>
      </c>
      <c r="J322" s="30">
        <v>1830.3062045567381</v>
      </c>
      <c r="K322" s="30">
        <v>1830.3062045567381</v>
      </c>
      <c r="L322" s="30">
        <v>1830.3062045567381</v>
      </c>
      <c r="N322" s="30">
        <v>1635.145015807494</v>
      </c>
      <c r="O322" s="30">
        <v>1635.145015807494</v>
      </c>
      <c r="P322" s="30">
        <v>1635.145015807494</v>
      </c>
      <c r="Q322" s="30">
        <v>1635.145015807494</v>
      </c>
      <c r="R322" s="30">
        <v>1635.145015807494</v>
      </c>
      <c r="T322" s="30">
        <v>987.92789631330072</v>
      </c>
      <c r="U322" s="30">
        <v>987.92789631330072</v>
      </c>
      <c r="V322" s="30">
        <v>987.92789631330072</v>
      </c>
      <c r="W322" s="30">
        <v>987.92789631330072</v>
      </c>
      <c r="X322" s="30">
        <v>987.92789631330072</v>
      </c>
    </row>
    <row r="323" spans="1:24" x14ac:dyDescent="0.25">
      <c r="A323" s="10" t="s">
        <v>66</v>
      </c>
      <c r="B323" s="30">
        <v>0</v>
      </c>
      <c r="C323" s="30">
        <v>0</v>
      </c>
      <c r="D323" s="30">
        <v>0</v>
      </c>
      <c r="E323" s="30">
        <v>0</v>
      </c>
      <c r="F323" s="30">
        <v>0</v>
      </c>
      <c r="H323" s="30">
        <v>0</v>
      </c>
      <c r="I323" s="30">
        <v>0</v>
      </c>
      <c r="J323" s="30">
        <v>0</v>
      </c>
      <c r="K323" s="30">
        <v>0</v>
      </c>
      <c r="L323" s="30">
        <v>0</v>
      </c>
      <c r="N323" s="30">
        <v>0</v>
      </c>
      <c r="O323" s="30">
        <v>0</v>
      </c>
      <c r="P323" s="30">
        <v>0</v>
      </c>
      <c r="Q323" s="30">
        <v>0</v>
      </c>
      <c r="R323" s="30">
        <v>0</v>
      </c>
      <c r="T323" s="30">
        <v>0</v>
      </c>
      <c r="U323" s="30">
        <v>0</v>
      </c>
      <c r="V323" s="30">
        <v>0</v>
      </c>
      <c r="W323" s="30">
        <v>0</v>
      </c>
      <c r="X323" s="30">
        <v>0</v>
      </c>
    </row>
    <row r="324" spans="1:24" x14ac:dyDescent="0.25">
      <c r="A324" s="10" t="s">
        <v>67</v>
      </c>
      <c r="B324" s="30">
        <v>0</v>
      </c>
      <c r="C324" s="30">
        <v>0</v>
      </c>
      <c r="D324" s="30">
        <v>0</v>
      </c>
      <c r="E324" s="30">
        <v>0</v>
      </c>
      <c r="F324" s="30">
        <v>0</v>
      </c>
      <c r="H324" s="30">
        <v>0</v>
      </c>
      <c r="I324" s="30">
        <v>0</v>
      </c>
      <c r="J324" s="30">
        <v>0</v>
      </c>
      <c r="K324" s="30">
        <v>0</v>
      </c>
      <c r="L324" s="30">
        <v>0</v>
      </c>
      <c r="N324" s="30">
        <v>0</v>
      </c>
      <c r="O324" s="30">
        <v>0</v>
      </c>
      <c r="P324" s="30">
        <v>0</v>
      </c>
      <c r="Q324" s="30">
        <v>0</v>
      </c>
      <c r="R324" s="30">
        <v>0</v>
      </c>
      <c r="T324" s="30">
        <v>0</v>
      </c>
      <c r="U324" s="30">
        <v>0</v>
      </c>
      <c r="V324" s="30">
        <v>0</v>
      </c>
      <c r="W324" s="30">
        <v>0</v>
      </c>
      <c r="X324" s="30">
        <v>0</v>
      </c>
    </row>
    <row r="325" spans="1:24" x14ac:dyDescent="0.25">
      <c r="A325" s="10" t="s">
        <v>68</v>
      </c>
      <c r="B325" s="30">
        <v>2493.96</v>
      </c>
      <c r="C325" s="30">
        <v>2493.96</v>
      </c>
      <c r="D325" s="30">
        <v>2493.96</v>
      </c>
      <c r="E325" s="30">
        <v>2493.96</v>
      </c>
      <c r="F325" s="30">
        <v>2493.96</v>
      </c>
      <c r="H325" s="30">
        <v>2909.62</v>
      </c>
      <c r="I325" s="30">
        <v>2909.62</v>
      </c>
      <c r="J325" s="30">
        <v>2909.62</v>
      </c>
      <c r="K325" s="30">
        <v>2909.62</v>
      </c>
      <c r="L325" s="30">
        <v>2909.62</v>
      </c>
      <c r="N325" s="30">
        <v>3325.28</v>
      </c>
      <c r="O325" s="30">
        <v>3325.28</v>
      </c>
      <c r="P325" s="30">
        <v>3325.28</v>
      </c>
      <c r="Q325" s="30">
        <v>3325.28</v>
      </c>
      <c r="R325" s="30">
        <v>3325.28</v>
      </c>
      <c r="T325" s="30">
        <v>4987.92</v>
      </c>
      <c r="U325" s="30">
        <v>4987.92</v>
      </c>
      <c r="V325" s="30">
        <v>4987.92</v>
      </c>
      <c r="W325" s="30">
        <v>4987.92</v>
      </c>
      <c r="X325" s="30">
        <v>4987.92</v>
      </c>
    </row>
    <row r="326" spans="1:24" x14ac:dyDescent="0.25">
      <c r="A326" s="10" t="s">
        <v>69</v>
      </c>
      <c r="B326" s="30">
        <v>1277.0345580000001</v>
      </c>
      <c r="C326" s="30">
        <v>1277.0345580000001</v>
      </c>
      <c r="D326" s="30">
        <v>1277.0345580000001</v>
      </c>
      <c r="E326" s="30">
        <v>1277.0345580000001</v>
      </c>
      <c r="F326" s="30">
        <v>1277.0345580000001</v>
      </c>
      <c r="H326" s="30">
        <v>1489.8736510000001</v>
      </c>
      <c r="I326" s="30">
        <v>1489.8736510000001</v>
      </c>
      <c r="J326" s="30">
        <v>1489.8736510000001</v>
      </c>
      <c r="K326" s="30">
        <v>1489.8736510000001</v>
      </c>
      <c r="L326" s="30">
        <v>1489.8736510000001</v>
      </c>
      <c r="N326" s="30">
        <v>1702.7127439999999</v>
      </c>
      <c r="O326" s="30">
        <v>1702.7127439999999</v>
      </c>
      <c r="P326" s="30">
        <v>1702.7127439999999</v>
      </c>
      <c r="Q326" s="30">
        <v>1702.7127439999999</v>
      </c>
      <c r="R326" s="30">
        <v>1702.7127439999999</v>
      </c>
      <c r="T326" s="30">
        <v>2554.0691160000001</v>
      </c>
      <c r="U326" s="30">
        <v>2554.0691160000001</v>
      </c>
      <c r="V326" s="30">
        <v>2554.0691160000001</v>
      </c>
      <c r="W326" s="30">
        <v>2554.0691160000001</v>
      </c>
      <c r="X326" s="30">
        <v>2554.0691160000001</v>
      </c>
    </row>
    <row r="327" spans="1:24" x14ac:dyDescent="0.25">
      <c r="A327" s="10" t="s">
        <v>70</v>
      </c>
      <c r="B327" s="30">
        <v>1906.1625559752781</v>
      </c>
      <c r="C327" s="30">
        <v>1713.225599403808</v>
      </c>
      <c r="D327" s="30">
        <v>1520.2886432239559</v>
      </c>
      <c r="E327" s="30">
        <v>1327.351686848275</v>
      </c>
      <c r="F327" s="30">
        <v>1134.414728910016</v>
      </c>
      <c r="H327" s="30">
        <v>2638.3528312587409</v>
      </c>
      <c r="I327" s="30">
        <v>2445.344403515649</v>
      </c>
      <c r="J327" s="30">
        <v>2252.3359757725511</v>
      </c>
      <c r="K327" s="30">
        <v>2059.327548029446</v>
      </c>
      <c r="L327" s="30">
        <v>1866.3191202863411</v>
      </c>
      <c r="N327" s="30">
        <v>2762.7706095977542</v>
      </c>
      <c r="O327" s="30">
        <v>2569.7621818546431</v>
      </c>
      <c r="P327" s="30">
        <v>2376.753754111533</v>
      </c>
      <c r="Q327" s="30">
        <v>2183.745326368422</v>
      </c>
      <c r="R327" s="30">
        <v>1990.736898625308</v>
      </c>
      <c r="T327" s="30">
        <v>3212.3547605702552</v>
      </c>
      <c r="U327" s="30">
        <v>3019.274861459719</v>
      </c>
      <c r="V327" s="30">
        <v>2826.1949623491851</v>
      </c>
      <c r="W327" s="30">
        <v>2633.1150632386548</v>
      </c>
      <c r="X327" s="30">
        <v>2440.0351641281241</v>
      </c>
    </row>
    <row r="328" spans="1:24" x14ac:dyDescent="0.25">
      <c r="A328" s="10" t="s">
        <v>10</v>
      </c>
      <c r="B328" s="30">
        <v>30177.714504449701</v>
      </c>
      <c r="C328" s="30">
        <v>27123.202508859551</v>
      </c>
      <c r="D328" s="30">
        <v>24068.690519469379</v>
      </c>
      <c r="E328" s="30">
        <v>21014.178526978929</v>
      </c>
      <c r="F328" s="30">
        <v>17959.66650975027</v>
      </c>
      <c r="H328" s="30">
        <v>41769.500850884127</v>
      </c>
      <c r="I328" s="30">
        <v>38713.857348117039</v>
      </c>
      <c r="J328" s="30">
        <v>35658.21384534987</v>
      </c>
      <c r="K328" s="30">
        <v>32602.5703425826</v>
      </c>
      <c r="L328" s="30">
        <v>29546.926839815322</v>
      </c>
      <c r="N328" s="30">
        <v>43739.240620571072</v>
      </c>
      <c r="O328" s="30">
        <v>40683.5971178037</v>
      </c>
      <c r="P328" s="30">
        <v>37627.953615036342</v>
      </c>
      <c r="Q328" s="30">
        <v>34572.310112268962</v>
      </c>
      <c r="R328" s="30">
        <v>31516.666609501539</v>
      </c>
      <c r="T328" s="30">
        <v>50856.903335770017</v>
      </c>
      <c r="U328" s="30">
        <v>47800.12832272581</v>
      </c>
      <c r="V328" s="30">
        <v>44743.353309681632</v>
      </c>
      <c r="W328" s="30">
        <v>41686.578296637526</v>
      </c>
      <c r="X328" s="30">
        <v>38629.803283593406</v>
      </c>
    </row>
    <row r="329" spans="1:24" x14ac:dyDescent="0.25">
      <c r="A329" s="10" t="s">
        <v>26</v>
      </c>
      <c r="B329" s="30">
        <v>55755.1</v>
      </c>
      <c r="C329" s="30">
        <v>52507.4</v>
      </c>
      <c r="D329" s="30">
        <v>49259.8</v>
      </c>
      <c r="E329" s="30">
        <v>46012.2</v>
      </c>
      <c r="F329" s="30">
        <v>42764.5</v>
      </c>
      <c r="H329" s="30">
        <v>61389.3</v>
      </c>
      <c r="I329" s="30">
        <v>58140.4</v>
      </c>
      <c r="J329" s="30">
        <v>54891.6</v>
      </c>
      <c r="K329" s="30">
        <v>51642.8</v>
      </c>
      <c r="L329" s="30">
        <v>48393.9</v>
      </c>
      <c r="N329" s="30">
        <v>62770.7</v>
      </c>
      <c r="O329" s="30">
        <v>59521.8</v>
      </c>
      <c r="P329" s="30">
        <v>56273</v>
      </c>
      <c r="Q329" s="30">
        <v>53024.2</v>
      </c>
      <c r="R329" s="30">
        <v>49775.3</v>
      </c>
      <c r="T329" s="30">
        <v>68403.899999999994</v>
      </c>
      <c r="U329" s="30">
        <v>65153.9</v>
      </c>
      <c r="V329" s="30">
        <v>61903.8</v>
      </c>
      <c r="W329" s="30">
        <v>58653.8</v>
      </c>
      <c r="X329" s="30">
        <v>55403.7</v>
      </c>
    </row>
    <row r="331" spans="1:24" x14ac:dyDescent="0.25">
      <c r="A331" s="10" t="s">
        <v>219</v>
      </c>
      <c r="B331" s="10">
        <v>100</v>
      </c>
      <c r="C331" s="10">
        <v>95</v>
      </c>
      <c r="D331" s="10">
        <v>90</v>
      </c>
      <c r="E331" s="10">
        <v>85</v>
      </c>
      <c r="F331" s="10">
        <v>80</v>
      </c>
      <c r="G331" s="10" t="s">
        <v>220</v>
      </c>
      <c r="H331" s="10">
        <v>100</v>
      </c>
      <c r="I331" s="10">
        <v>95</v>
      </c>
      <c r="J331" s="10">
        <v>90</v>
      </c>
      <c r="K331" s="10">
        <v>85</v>
      </c>
      <c r="L331" s="10">
        <v>80</v>
      </c>
      <c r="M331" s="10" t="s">
        <v>221</v>
      </c>
      <c r="N331" s="10">
        <v>100</v>
      </c>
      <c r="O331" s="10">
        <v>95</v>
      </c>
      <c r="P331" s="10">
        <v>90</v>
      </c>
      <c r="Q331" s="10">
        <v>85</v>
      </c>
      <c r="R331" s="10">
        <v>80</v>
      </c>
      <c r="S331" s="10" t="s">
        <v>222</v>
      </c>
      <c r="T331" s="10">
        <v>100</v>
      </c>
      <c r="U331" s="10">
        <v>95</v>
      </c>
      <c r="V331" s="10">
        <v>90</v>
      </c>
      <c r="W331" s="10">
        <v>85</v>
      </c>
      <c r="X331" s="10">
        <v>80</v>
      </c>
    </row>
    <row r="332" spans="1:24" x14ac:dyDescent="0.25">
      <c r="A332" s="10" t="s">
        <v>22</v>
      </c>
      <c r="B332" s="30">
        <v>27.556999999999999</v>
      </c>
      <c r="C332" s="30">
        <v>16.558</v>
      </c>
      <c r="D332" s="30">
        <v>15.432</v>
      </c>
      <c r="E332" s="30">
        <v>14.471</v>
      </c>
      <c r="F332" s="30">
        <v>13.548999999999999</v>
      </c>
      <c r="H332" s="30">
        <v>27.913</v>
      </c>
      <c r="I332" s="30">
        <v>17.257999999999999</v>
      </c>
      <c r="J332" s="30">
        <v>16.222000000000001</v>
      </c>
      <c r="K332" s="30">
        <v>15.265000000000001</v>
      </c>
      <c r="L332" s="30">
        <v>14.284000000000001</v>
      </c>
      <c r="N332" s="30">
        <v>29.071000000000002</v>
      </c>
      <c r="O332" s="30">
        <v>17.405999999999999</v>
      </c>
      <c r="P332" s="30">
        <v>16.353999999999999</v>
      </c>
      <c r="Q332" s="30">
        <v>15.375999999999999</v>
      </c>
      <c r="R332" s="30">
        <v>14.394</v>
      </c>
      <c r="T332" s="30">
        <v>29.948</v>
      </c>
      <c r="U332" s="30">
        <v>18.045000000000002</v>
      </c>
      <c r="V332" s="30">
        <v>16.891999999999999</v>
      </c>
      <c r="W332" s="30">
        <v>15.802</v>
      </c>
      <c r="X332" s="30">
        <v>14.808999999999999</v>
      </c>
    </row>
    <row r="333" spans="1:24" x14ac:dyDescent="0.25">
      <c r="A333" s="10" t="s">
        <v>23</v>
      </c>
      <c r="B333" s="30">
        <v>4.76</v>
      </c>
      <c r="C333" s="30">
        <v>4.1740000000000004</v>
      </c>
      <c r="D333" s="30">
        <v>3.1360000000000001</v>
      </c>
      <c r="E333" s="30">
        <v>2.508</v>
      </c>
      <c r="F333" s="30">
        <v>2.056</v>
      </c>
      <c r="H333" s="30">
        <v>5.71</v>
      </c>
      <c r="I333" s="30">
        <v>5.0670000000000002</v>
      </c>
      <c r="J333" s="30">
        <v>4.4119999999999999</v>
      </c>
      <c r="K333" s="30">
        <v>4.0359999999999996</v>
      </c>
      <c r="L333" s="30">
        <v>3.6509999999999998</v>
      </c>
      <c r="N333" s="30">
        <v>6.78</v>
      </c>
      <c r="O333" s="30">
        <v>5.8280000000000003</v>
      </c>
      <c r="P333" s="30">
        <v>4.9290000000000003</v>
      </c>
      <c r="Q333" s="30">
        <v>4.2309999999999999</v>
      </c>
      <c r="R333" s="30">
        <v>3.8530000000000002</v>
      </c>
      <c r="T333" s="30">
        <v>10.62</v>
      </c>
      <c r="U333" s="30">
        <v>9.1709999999999994</v>
      </c>
      <c r="V333" s="30">
        <v>7.4550000000000001</v>
      </c>
      <c r="W333" s="30">
        <v>6.4580000000000002</v>
      </c>
      <c r="X333" s="30">
        <v>5.5449999999999999</v>
      </c>
    </row>
    <row r="334" spans="1:24" x14ac:dyDescent="0.25">
      <c r="A334" s="10" t="s">
        <v>24</v>
      </c>
      <c r="B334" s="30">
        <v>30.103999999999999</v>
      </c>
      <c r="C334" s="30">
        <v>27.338000000000001</v>
      </c>
      <c r="D334" s="30">
        <v>23.96</v>
      </c>
      <c r="E334" s="30">
        <v>20.413</v>
      </c>
      <c r="F334" s="30">
        <v>16.779</v>
      </c>
      <c r="H334" s="30">
        <v>48.96</v>
      </c>
      <c r="I334" s="30">
        <v>44.012999999999998</v>
      </c>
      <c r="J334" s="30">
        <v>40.512999999999998</v>
      </c>
      <c r="K334" s="30">
        <v>36.618000000000002</v>
      </c>
      <c r="L334" s="30">
        <v>32.808999999999997</v>
      </c>
      <c r="N334" s="30">
        <v>48.58</v>
      </c>
      <c r="O334" s="30">
        <v>45.923999999999999</v>
      </c>
      <c r="P334" s="30">
        <v>42.326999999999998</v>
      </c>
      <c r="Q334" s="30">
        <v>38.741</v>
      </c>
      <c r="R334" s="30">
        <v>34.923000000000002</v>
      </c>
      <c r="T334" s="30">
        <v>56.058999999999997</v>
      </c>
      <c r="U334" s="30">
        <v>53.347999999999999</v>
      </c>
      <c r="V334" s="30">
        <v>49.658999999999999</v>
      </c>
      <c r="W334" s="30">
        <v>45.997999999999998</v>
      </c>
      <c r="X334" s="30">
        <v>42.256999999999998</v>
      </c>
    </row>
    <row r="335" spans="1:24" x14ac:dyDescent="0.25">
      <c r="A335" s="10" t="s">
        <v>25</v>
      </c>
      <c r="B335" s="30">
        <v>0</v>
      </c>
      <c r="C335" s="30">
        <v>0</v>
      </c>
      <c r="D335" s="30">
        <v>0</v>
      </c>
      <c r="E335" s="30">
        <v>0</v>
      </c>
      <c r="F335" s="30">
        <v>0</v>
      </c>
      <c r="H335" s="30">
        <v>0</v>
      </c>
      <c r="I335" s="30">
        <v>0</v>
      </c>
      <c r="J335" s="30">
        <v>0</v>
      </c>
      <c r="K335" s="30">
        <v>0</v>
      </c>
      <c r="L335" s="30">
        <v>0</v>
      </c>
      <c r="N335" s="30">
        <v>0</v>
      </c>
      <c r="O335" s="30">
        <v>0</v>
      </c>
      <c r="P335" s="30">
        <v>0</v>
      </c>
      <c r="Q335" s="30">
        <v>0</v>
      </c>
      <c r="R335" s="30">
        <v>0</v>
      </c>
      <c r="T335" s="30">
        <v>0</v>
      </c>
      <c r="U335" s="30">
        <v>0</v>
      </c>
      <c r="V335" s="30">
        <v>0</v>
      </c>
      <c r="W335" s="30">
        <v>0</v>
      </c>
      <c r="X335" s="30">
        <v>0</v>
      </c>
    </row>
    <row r="336" spans="1:24" x14ac:dyDescent="0.25">
      <c r="A336" s="10" t="s">
        <v>64</v>
      </c>
      <c r="B336" s="30">
        <v>60624.52</v>
      </c>
      <c r="C336" s="30">
        <v>36427.379999999997</v>
      </c>
      <c r="D336" s="30">
        <v>33951.06</v>
      </c>
      <c r="E336" s="30">
        <v>31835.98</v>
      </c>
      <c r="F336" s="30">
        <v>29808.240000000002</v>
      </c>
      <c r="H336" s="30">
        <v>61409.04</v>
      </c>
      <c r="I336" s="30">
        <v>37967.82</v>
      </c>
      <c r="J336" s="30">
        <v>35688.839999999997</v>
      </c>
      <c r="K336" s="30">
        <v>33582.120000000003</v>
      </c>
      <c r="L336" s="30">
        <v>31423.7</v>
      </c>
      <c r="N336" s="30">
        <v>63955.32</v>
      </c>
      <c r="O336" s="30">
        <v>38292.32</v>
      </c>
      <c r="P336" s="30">
        <v>35979.019999999997</v>
      </c>
      <c r="Q336" s="30">
        <v>33826.32</v>
      </c>
      <c r="R336" s="30">
        <v>31667.46</v>
      </c>
      <c r="T336" s="30">
        <v>65886.48</v>
      </c>
      <c r="U336" s="30">
        <v>39698.120000000003</v>
      </c>
      <c r="V336" s="30">
        <v>37162.400000000001</v>
      </c>
      <c r="W336" s="30">
        <v>34764.839999999997</v>
      </c>
      <c r="X336" s="30">
        <v>32580.240000000002</v>
      </c>
    </row>
    <row r="337" spans="1:24" x14ac:dyDescent="0.25">
      <c r="A337" s="10" t="s">
        <v>65</v>
      </c>
      <c r="B337" s="30">
        <v>10322.61428028829</v>
      </c>
      <c r="C337" s="30">
        <v>6202.5364156530723</v>
      </c>
      <c r="D337" s="30">
        <v>5780.8902534308654</v>
      </c>
      <c r="E337" s="30">
        <v>5420.7528863729121</v>
      </c>
      <c r="F337" s="30">
        <v>5075.4870124210574</v>
      </c>
      <c r="H337" s="30">
        <v>10456.19550048058</v>
      </c>
      <c r="I337" s="30">
        <v>6464.8290975898071</v>
      </c>
      <c r="J337" s="30">
        <v>6076.7842686576969</v>
      </c>
      <c r="K337" s="30">
        <v>5718.0703694537278</v>
      </c>
      <c r="L337" s="30">
        <v>5350.5534453632808</v>
      </c>
      <c r="N337" s="30">
        <v>10889.75384105981</v>
      </c>
      <c r="O337" s="30">
        <v>6520.0821261326082</v>
      </c>
      <c r="P337" s="30">
        <v>6126.1935870630878</v>
      </c>
      <c r="Q337" s="30">
        <v>5759.6506146622078</v>
      </c>
      <c r="R337" s="30">
        <v>5392.0587712110246</v>
      </c>
      <c r="T337" s="30">
        <v>11218.574915330109</v>
      </c>
      <c r="U337" s="30">
        <v>6759.4494836841286</v>
      </c>
      <c r="V337" s="30">
        <v>6327.6892077625598</v>
      </c>
      <c r="W337" s="30">
        <v>5919.453611112096</v>
      </c>
      <c r="X337" s="30">
        <v>5547.4789850578572</v>
      </c>
    </row>
    <row r="338" spans="1:24" x14ac:dyDescent="0.25">
      <c r="A338" s="10" t="s">
        <v>66</v>
      </c>
      <c r="B338" s="30">
        <v>33133.271861399997</v>
      </c>
      <c r="C338" s="30">
        <v>29879.684970513001</v>
      </c>
      <c r="D338" s="30">
        <v>25450.382899301399</v>
      </c>
      <c r="E338" s="30">
        <v>21452.292809951399</v>
      </c>
      <c r="F338" s="30">
        <v>17625.2024088086</v>
      </c>
      <c r="H338" s="30">
        <v>51021.732427400013</v>
      </c>
      <c r="I338" s="30">
        <v>45772.494317353798</v>
      </c>
      <c r="J338" s="30">
        <v>41776.6800596904</v>
      </c>
      <c r="K338" s="30">
        <v>37829.431311922403</v>
      </c>
      <c r="L338" s="30">
        <v>33942.767536888998</v>
      </c>
      <c r="N338" s="30">
        <v>52197.250111200003</v>
      </c>
      <c r="O338" s="30">
        <v>48523.457461508202</v>
      </c>
      <c r="P338" s="30">
        <v>44098.425847592</v>
      </c>
      <c r="Q338" s="30">
        <v>39967.688375027603</v>
      </c>
      <c r="R338" s="30">
        <v>36083.4869407886</v>
      </c>
      <c r="T338" s="30">
        <v>64176.846115799999</v>
      </c>
      <c r="U338" s="30">
        <v>59753.963632737403</v>
      </c>
      <c r="V338" s="30">
        <v>54096.311752858201</v>
      </c>
      <c r="W338" s="30">
        <v>49477.144151134402</v>
      </c>
      <c r="X338" s="30">
        <v>44905.5619122516</v>
      </c>
    </row>
    <row r="339" spans="1:24" x14ac:dyDescent="0.25">
      <c r="A339" s="10" t="s">
        <v>67</v>
      </c>
      <c r="B339" s="30">
        <v>7688.7952074975601</v>
      </c>
      <c r="C339" s="30">
        <v>6982.2630679384802</v>
      </c>
      <c r="D339" s="30">
        <v>6119.5751426271599</v>
      </c>
      <c r="E339" s="30">
        <v>5213.595745799641</v>
      </c>
      <c r="F339" s="30">
        <v>4285.5236511187204</v>
      </c>
      <c r="H339" s="30">
        <v>12504.773473318321</v>
      </c>
      <c r="I339" s="30">
        <v>11241.2244002508</v>
      </c>
      <c r="J339" s="30">
        <v>10347.19804688616</v>
      </c>
      <c r="K339" s="30">
        <v>9352.46474827764</v>
      </c>
      <c r="L339" s="30">
        <v>8379.5942813020793</v>
      </c>
      <c r="N339" s="30">
        <v>12407.71884691032</v>
      </c>
      <c r="O339" s="30">
        <v>11729.40917108304</v>
      </c>
      <c r="P339" s="30">
        <v>10810.58280660204</v>
      </c>
      <c r="Q339" s="30">
        <v>9894.7957843690801</v>
      </c>
      <c r="R339" s="30">
        <v>8919.7032772626007</v>
      </c>
      <c r="T339" s="30">
        <v>14317.983760840199</v>
      </c>
      <c r="U339" s="30">
        <v>13625.499001419121</v>
      </c>
      <c r="V339" s="30">
        <v>12683.251823144399</v>
      </c>
      <c r="W339" s="30">
        <v>11748.2071197768</v>
      </c>
      <c r="X339" s="30">
        <v>10792.678782098879</v>
      </c>
    </row>
    <row r="340" spans="1:24" x14ac:dyDescent="0.25">
      <c r="A340" s="10" t="s">
        <v>68</v>
      </c>
      <c r="B340" s="30">
        <v>0</v>
      </c>
      <c r="C340" s="30">
        <v>0</v>
      </c>
      <c r="D340" s="30">
        <v>0</v>
      </c>
      <c r="E340" s="30">
        <v>0</v>
      </c>
      <c r="F340" s="30">
        <v>0</v>
      </c>
      <c r="H340" s="30">
        <v>0</v>
      </c>
      <c r="I340" s="30">
        <v>0</v>
      </c>
      <c r="J340" s="30">
        <v>0</v>
      </c>
      <c r="K340" s="30">
        <v>0</v>
      </c>
      <c r="L340" s="30">
        <v>0</v>
      </c>
      <c r="N340" s="30">
        <v>0</v>
      </c>
      <c r="O340" s="30">
        <v>0</v>
      </c>
      <c r="P340" s="30">
        <v>0</v>
      </c>
      <c r="Q340" s="30">
        <v>0</v>
      </c>
      <c r="R340" s="30">
        <v>0</v>
      </c>
      <c r="T340" s="30">
        <v>0</v>
      </c>
      <c r="U340" s="30">
        <v>0</v>
      </c>
      <c r="V340" s="30">
        <v>0</v>
      </c>
      <c r="W340" s="30">
        <v>0</v>
      </c>
      <c r="X340" s="30">
        <v>0</v>
      </c>
    </row>
    <row r="341" spans="1:24" x14ac:dyDescent="0.25">
      <c r="A341" s="10" t="s">
        <v>69</v>
      </c>
      <c r="B341" s="30">
        <v>0</v>
      </c>
      <c r="C341" s="30">
        <v>0</v>
      </c>
      <c r="D341" s="30">
        <v>0</v>
      </c>
      <c r="E341" s="30">
        <v>0</v>
      </c>
      <c r="F341" s="30">
        <v>0</v>
      </c>
      <c r="H341" s="30">
        <v>0</v>
      </c>
      <c r="I341" s="30">
        <v>0</v>
      </c>
      <c r="J341" s="30">
        <v>0</v>
      </c>
      <c r="K341" s="30">
        <v>0</v>
      </c>
      <c r="L341" s="30">
        <v>0</v>
      </c>
      <c r="N341" s="30">
        <v>0</v>
      </c>
      <c r="O341" s="30">
        <v>0</v>
      </c>
      <c r="P341" s="30">
        <v>0</v>
      </c>
      <c r="Q341" s="30">
        <v>0</v>
      </c>
      <c r="R341" s="30">
        <v>0</v>
      </c>
      <c r="T341" s="30">
        <v>0</v>
      </c>
      <c r="U341" s="30">
        <v>0</v>
      </c>
      <c r="V341" s="30">
        <v>0</v>
      </c>
      <c r="W341" s="30">
        <v>0</v>
      </c>
      <c r="X341" s="30">
        <v>0</v>
      </c>
    </row>
    <row r="342" spans="1:24" x14ac:dyDescent="0.25">
      <c r="A342" s="10" t="s">
        <v>70</v>
      </c>
      <c r="B342" s="30">
        <v>0</v>
      </c>
      <c r="C342" s="30">
        <v>0</v>
      </c>
      <c r="D342" s="30">
        <v>0</v>
      </c>
      <c r="E342" s="30">
        <v>0</v>
      </c>
      <c r="F342" s="30">
        <v>0</v>
      </c>
      <c r="H342" s="30">
        <v>0</v>
      </c>
      <c r="I342" s="30">
        <v>0</v>
      </c>
      <c r="J342" s="30">
        <v>0</v>
      </c>
      <c r="K342" s="30">
        <v>0</v>
      </c>
      <c r="L342" s="30">
        <v>0</v>
      </c>
      <c r="N342" s="30">
        <v>0</v>
      </c>
      <c r="O342" s="30">
        <v>0</v>
      </c>
      <c r="P342" s="30">
        <v>0</v>
      </c>
      <c r="Q342" s="30">
        <v>0</v>
      </c>
      <c r="R342" s="30">
        <v>0</v>
      </c>
      <c r="T342" s="30">
        <v>0</v>
      </c>
      <c r="U342" s="30">
        <v>0</v>
      </c>
      <c r="V342" s="30">
        <v>0</v>
      </c>
      <c r="W342" s="30">
        <v>0</v>
      </c>
      <c r="X342" s="30">
        <v>0</v>
      </c>
    </row>
    <row r="343" spans="1:24" x14ac:dyDescent="0.25">
      <c r="A343" s="10" t="s">
        <v>10</v>
      </c>
      <c r="B343" s="30">
        <v>0</v>
      </c>
      <c r="C343" s="30">
        <v>0</v>
      </c>
      <c r="D343" s="30">
        <v>0</v>
      </c>
      <c r="E343" s="30">
        <v>0</v>
      </c>
      <c r="F343" s="30">
        <v>0</v>
      </c>
      <c r="H343" s="30">
        <v>0</v>
      </c>
      <c r="I343" s="30">
        <v>0</v>
      </c>
      <c r="J343" s="30">
        <v>0</v>
      </c>
      <c r="K343" s="30">
        <v>0</v>
      </c>
      <c r="L343" s="30">
        <v>0</v>
      </c>
      <c r="N343" s="30">
        <v>0</v>
      </c>
      <c r="O343" s="30">
        <v>0</v>
      </c>
      <c r="P343" s="30">
        <v>0</v>
      </c>
      <c r="Q343" s="30">
        <v>0</v>
      </c>
      <c r="R343" s="30">
        <v>0</v>
      </c>
      <c r="T343" s="30">
        <v>0</v>
      </c>
      <c r="U343" s="30">
        <v>0</v>
      </c>
      <c r="V343" s="30">
        <v>0</v>
      </c>
      <c r="W343" s="30">
        <v>0</v>
      </c>
      <c r="X343" s="30">
        <v>0</v>
      </c>
    </row>
    <row r="344" spans="1:24" x14ac:dyDescent="0.25">
      <c r="A344" s="10" t="s">
        <v>26</v>
      </c>
      <c r="B344" s="30">
        <v>111769</v>
      </c>
      <c r="C344" s="30">
        <v>79492</v>
      </c>
      <c r="D344" s="30">
        <v>71302</v>
      </c>
      <c r="E344" s="30">
        <v>63922.7</v>
      </c>
      <c r="F344" s="30">
        <v>56794.400000000001</v>
      </c>
      <c r="H344" s="30">
        <v>135392</v>
      </c>
      <c r="I344" s="30">
        <v>101447</v>
      </c>
      <c r="J344" s="30">
        <v>93889.600000000006</v>
      </c>
      <c r="K344" s="30">
        <v>86482.1</v>
      </c>
      <c r="L344" s="30">
        <v>79096.7</v>
      </c>
      <c r="N344" s="30">
        <v>139450</v>
      </c>
      <c r="O344" s="30">
        <v>105065</v>
      </c>
      <c r="P344" s="30">
        <v>97014.2</v>
      </c>
      <c r="Q344" s="30">
        <v>89448.5</v>
      </c>
      <c r="R344" s="30">
        <v>82062.7</v>
      </c>
      <c r="T344" s="30">
        <v>155600</v>
      </c>
      <c r="U344" s="30">
        <v>119837</v>
      </c>
      <c r="V344" s="30">
        <v>110270</v>
      </c>
      <c r="W344" s="30">
        <v>101910</v>
      </c>
      <c r="X344" s="30">
        <v>93826.1</v>
      </c>
    </row>
    <row r="346" spans="1:24" x14ac:dyDescent="0.25">
      <c r="A346" s="10" t="s">
        <v>223</v>
      </c>
      <c r="B346" s="10">
        <v>100</v>
      </c>
      <c r="C346" s="10">
        <v>95</v>
      </c>
      <c r="D346" s="10">
        <v>90</v>
      </c>
      <c r="E346" s="10">
        <v>85</v>
      </c>
      <c r="F346" s="10">
        <v>80</v>
      </c>
      <c r="G346" s="10" t="s">
        <v>224</v>
      </c>
      <c r="H346" s="10">
        <v>100</v>
      </c>
      <c r="I346" s="10">
        <v>95</v>
      </c>
      <c r="J346" s="10">
        <v>90</v>
      </c>
      <c r="K346" s="10">
        <v>85</v>
      </c>
      <c r="L346" s="10">
        <v>80</v>
      </c>
      <c r="M346" s="10" t="s">
        <v>225</v>
      </c>
      <c r="N346" s="10">
        <v>100</v>
      </c>
      <c r="O346" s="10">
        <v>95</v>
      </c>
      <c r="P346" s="10">
        <v>90</v>
      </c>
      <c r="Q346" s="10">
        <v>85</v>
      </c>
      <c r="R346" s="10">
        <v>80</v>
      </c>
      <c r="S346" s="10" t="s">
        <v>226</v>
      </c>
      <c r="T346" s="10">
        <v>100</v>
      </c>
      <c r="U346" s="10">
        <v>95</v>
      </c>
      <c r="V346" s="10">
        <v>90</v>
      </c>
      <c r="W346" s="10">
        <v>85</v>
      </c>
      <c r="X346" s="10">
        <v>80</v>
      </c>
    </row>
    <row r="347" spans="1:24" x14ac:dyDescent="0.25">
      <c r="A347" s="10" t="s">
        <v>22</v>
      </c>
      <c r="B347" s="30">
        <v>0</v>
      </c>
      <c r="C347" s="30">
        <v>0</v>
      </c>
      <c r="D347" s="30">
        <v>0</v>
      </c>
      <c r="E347" s="30">
        <v>0</v>
      </c>
      <c r="F347" s="30">
        <v>0</v>
      </c>
      <c r="H347" s="30">
        <v>0</v>
      </c>
      <c r="I347" s="30">
        <v>0</v>
      </c>
      <c r="J347" s="30">
        <v>0</v>
      </c>
      <c r="K347" s="30">
        <v>0</v>
      </c>
      <c r="L347" s="30">
        <v>0</v>
      </c>
      <c r="N347" s="30">
        <v>0</v>
      </c>
      <c r="O347" s="30">
        <v>0</v>
      </c>
      <c r="P347" s="30">
        <v>0</v>
      </c>
      <c r="Q347" s="30">
        <v>0</v>
      </c>
      <c r="R347" s="30">
        <v>0</v>
      </c>
      <c r="T347" s="30">
        <v>0</v>
      </c>
      <c r="U347" s="30">
        <v>0</v>
      </c>
      <c r="V347" s="30">
        <v>0</v>
      </c>
      <c r="W347" s="30">
        <v>0</v>
      </c>
      <c r="X347" s="30">
        <v>0</v>
      </c>
    </row>
    <row r="348" spans="1:24" x14ac:dyDescent="0.25">
      <c r="A348" s="10" t="s">
        <v>23</v>
      </c>
      <c r="B348" s="30">
        <v>0</v>
      </c>
      <c r="C348" s="30">
        <v>0</v>
      </c>
      <c r="D348" s="30">
        <v>0</v>
      </c>
      <c r="E348" s="30">
        <v>0</v>
      </c>
      <c r="F348" s="30">
        <v>0</v>
      </c>
      <c r="H348" s="30">
        <v>0</v>
      </c>
      <c r="I348" s="30">
        <v>0</v>
      </c>
      <c r="J348" s="30">
        <v>0</v>
      </c>
      <c r="K348" s="30">
        <v>0</v>
      </c>
      <c r="L348" s="30">
        <v>0</v>
      </c>
      <c r="N348" s="30">
        <v>0</v>
      </c>
      <c r="O348" s="30">
        <v>0</v>
      </c>
      <c r="P348" s="30">
        <v>0</v>
      </c>
      <c r="Q348" s="30">
        <v>0</v>
      </c>
      <c r="R348" s="30">
        <v>0</v>
      </c>
      <c r="T348" s="30">
        <v>0</v>
      </c>
      <c r="U348" s="30">
        <v>0</v>
      </c>
      <c r="V348" s="30">
        <v>0</v>
      </c>
      <c r="W348" s="30">
        <v>0</v>
      </c>
      <c r="X348" s="30">
        <v>0</v>
      </c>
    </row>
    <row r="349" spans="1:24" x14ac:dyDescent="0.25">
      <c r="A349" s="10" t="s">
        <v>24</v>
      </c>
      <c r="B349" s="30">
        <v>0</v>
      </c>
      <c r="C349" s="30">
        <v>0</v>
      </c>
      <c r="D349" s="30">
        <v>0</v>
      </c>
      <c r="E349" s="30">
        <v>0</v>
      </c>
      <c r="F349" s="30">
        <v>0</v>
      </c>
      <c r="H349" s="30">
        <v>0</v>
      </c>
      <c r="I349" s="30">
        <v>0</v>
      </c>
      <c r="J349" s="30">
        <v>0</v>
      </c>
      <c r="K349" s="30">
        <v>0</v>
      </c>
      <c r="L349" s="30">
        <v>0</v>
      </c>
      <c r="N349" s="30">
        <v>0</v>
      </c>
      <c r="O349" s="30">
        <v>0</v>
      </c>
      <c r="P349" s="30">
        <v>0</v>
      </c>
      <c r="Q349" s="30">
        <v>0</v>
      </c>
      <c r="R349" s="30">
        <v>0</v>
      </c>
      <c r="T349" s="30">
        <v>0</v>
      </c>
      <c r="U349" s="30">
        <v>0</v>
      </c>
      <c r="V349" s="30">
        <v>0</v>
      </c>
      <c r="W349" s="30">
        <v>0</v>
      </c>
      <c r="X349" s="30">
        <v>0</v>
      </c>
    </row>
    <row r="350" spans="1:24" x14ac:dyDescent="0.25">
      <c r="A350" s="10" t="s">
        <v>25</v>
      </c>
      <c r="B350" s="30">
        <v>6</v>
      </c>
      <c r="C350" s="30">
        <v>6</v>
      </c>
      <c r="D350" s="30">
        <v>6</v>
      </c>
      <c r="E350" s="30">
        <v>6</v>
      </c>
      <c r="F350" s="30">
        <v>6</v>
      </c>
      <c r="H350" s="30">
        <v>7</v>
      </c>
      <c r="I350" s="30">
        <v>7</v>
      </c>
      <c r="J350" s="30">
        <v>7</v>
      </c>
      <c r="K350" s="30">
        <v>7</v>
      </c>
      <c r="L350" s="30">
        <v>7</v>
      </c>
      <c r="N350" s="30">
        <v>8</v>
      </c>
      <c r="O350" s="30">
        <v>8</v>
      </c>
      <c r="P350" s="30">
        <v>8</v>
      </c>
      <c r="Q350" s="30">
        <v>8</v>
      </c>
      <c r="R350" s="30">
        <v>8</v>
      </c>
      <c r="T350" s="30">
        <v>12</v>
      </c>
      <c r="U350" s="30">
        <v>12</v>
      </c>
      <c r="V350" s="30">
        <v>12</v>
      </c>
      <c r="W350" s="30">
        <v>12</v>
      </c>
      <c r="X350" s="30">
        <v>12</v>
      </c>
    </row>
    <row r="351" spans="1:24" x14ac:dyDescent="0.25">
      <c r="A351" s="10" t="s">
        <v>64</v>
      </c>
      <c r="B351" s="30">
        <v>0</v>
      </c>
      <c r="C351" s="30">
        <v>0</v>
      </c>
      <c r="D351" s="30">
        <v>0</v>
      </c>
      <c r="E351" s="30">
        <v>0</v>
      </c>
      <c r="F351" s="30">
        <v>0</v>
      </c>
      <c r="H351" s="30">
        <v>0</v>
      </c>
      <c r="I351" s="30">
        <v>0</v>
      </c>
      <c r="J351" s="30">
        <v>0</v>
      </c>
      <c r="K351" s="30">
        <v>0</v>
      </c>
      <c r="L351" s="30">
        <v>0</v>
      </c>
      <c r="N351" s="30">
        <v>0</v>
      </c>
      <c r="O351" s="30">
        <v>0</v>
      </c>
      <c r="P351" s="30">
        <v>0</v>
      </c>
      <c r="Q351" s="30">
        <v>0</v>
      </c>
      <c r="R351" s="30">
        <v>0</v>
      </c>
      <c r="T351" s="30">
        <v>0</v>
      </c>
      <c r="U351" s="30">
        <v>0</v>
      </c>
      <c r="V351" s="30">
        <v>0</v>
      </c>
      <c r="W351" s="30">
        <v>0</v>
      </c>
      <c r="X351" s="30">
        <v>0</v>
      </c>
    </row>
    <row r="352" spans="1:24" x14ac:dyDescent="0.25">
      <c r="A352" s="10" t="s">
        <v>65</v>
      </c>
      <c r="B352" s="30">
        <v>0</v>
      </c>
      <c r="C352" s="30">
        <v>0</v>
      </c>
      <c r="D352" s="30">
        <v>0</v>
      </c>
      <c r="E352" s="30">
        <v>0</v>
      </c>
      <c r="F352" s="30">
        <v>0</v>
      </c>
      <c r="H352" s="30">
        <v>0</v>
      </c>
      <c r="I352" s="30">
        <v>0</v>
      </c>
      <c r="J352" s="30">
        <v>0</v>
      </c>
      <c r="K352" s="30">
        <v>0</v>
      </c>
      <c r="L352" s="30">
        <v>0</v>
      </c>
      <c r="N352" s="30">
        <v>0</v>
      </c>
      <c r="O352" s="30">
        <v>0</v>
      </c>
      <c r="P352" s="30">
        <v>0</v>
      </c>
      <c r="Q352" s="30">
        <v>0</v>
      </c>
      <c r="R352" s="30">
        <v>0</v>
      </c>
      <c r="T352" s="30">
        <v>0</v>
      </c>
      <c r="U352" s="30">
        <v>0</v>
      </c>
      <c r="V352" s="30">
        <v>0</v>
      </c>
      <c r="W352" s="30">
        <v>0</v>
      </c>
      <c r="X352" s="30">
        <v>0</v>
      </c>
    </row>
    <row r="353" spans="1:24" x14ac:dyDescent="0.25">
      <c r="A353" s="10" t="s">
        <v>66</v>
      </c>
      <c r="B353" s="30">
        <v>0</v>
      </c>
      <c r="C353" s="30">
        <v>0</v>
      </c>
      <c r="D353" s="30">
        <v>0</v>
      </c>
      <c r="E353" s="30">
        <v>0</v>
      </c>
      <c r="F353" s="30">
        <v>0</v>
      </c>
      <c r="H353" s="30">
        <v>0</v>
      </c>
      <c r="I353" s="30">
        <v>0</v>
      </c>
      <c r="J353" s="30">
        <v>0</v>
      </c>
      <c r="K353" s="30">
        <v>0</v>
      </c>
      <c r="L353" s="30">
        <v>0</v>
      </c>
      <c r="N353" s="30">
        <v>0</v>
      </c>
      <c r="O353" s="30">
        <v>0</v>
      </c>
      <c r="P353" s="30">
        <v>0</v>
      </c>
      <c r="Q353" s="30">
        <v>0</v>
      </c>
      <c r="R353" s="30">
        <v>0</v>
      </c>
      <c r="T353" s="30">
        <v>0</v>
      </c>
      <c r="U353" s="30">
        <v>0</v>
      </c>
      <c r="V353" s="30">
        <v>0</v>
      </c>
      <c r="W353" s="30">
        <v>0</v>
      </c>
      <c r="X353" s="30">
        <v>0</v>
      </c>
    </row>
    <row r="354" spans="1:24" x14ac:dyDescent="0.25">
      <c r="A354" s="10" t="s">
        <v>67</v>
      </c>
      <c r="B354" s="30">
        <v>0</v>
      </c>
      <c r="C354" s="30">
        <v>0</v>
      </c>
      <c r="D354" s="30">
        <v>0</v>
      </c>
      <c r="E354" s="30">
        <v>0</v>
      </c>
      <c r="F354" s="30">
        <v>0</v>
      </c>
      <c r="H354" s="30">
        <v>0</v>
      </c>
      <c r="I354" s="30">
        <v>0</v>
      </c>
      <c r="J354" s="30">
        <v>0</v>
      </c>
      <c r="K354" s="30">
        <v>0</v>
      </c>
      <c r="L354" s="30">
        <v>0</v>
      </c>
      <c r="N354" s="30">
        <v>0</v>
      </c>
      <c r="O354" s="30">
        <v>0</v>
      </c>
      <c r="P354" s="30">
        <v>0</v>
      </c>
      <c r="Q354" s="30">
        <v>0</v>
      </c>
      <c r="R354" s="30">
        <v>0</v>
      </c>
      <c r="T354" s="30">
        <v>0</v>
      </c>
      <c r="U354" s="30">
        <v>0</v>
      </c>
      <c r="V354" s="30">
        <v>0</v>
      </c>
      <c r="W354" s="30">
        <v>0</v>
      </c>
      <c r="X354" s="30">
        <v>0</v>
      </c>
    </row>
    <row r="355" spans="1:24" x14ac:dyDescent="0.25">
      <c r="A355" s="10" t="s">
        <v>68</v>
      </c>
      <c r="B355" s="30">
        <v>2493.96</v>
      </c>
      <c r="C355" s="30">
        <v>2493.96</v>
      </c>
      <c r="D355" s="30">
        <v>2493.96</v>
      </c>
      <c r="E355" s="30">
        <v>2493.96</v>
      </c>
      <c r="F355" s="30">
        <v>2493.96</v>
      </c>
      <c r="H355" s="30">
        <v>2909.62</v>
      </c>
      <c r="I355" s="30">
        <v>2909.62</v>
      </c>
      <c r="J355" s="30">
        <v>2909.62</v>
      </c>
      <c r="K355" s="30">
        <v>2909.62</v>
      </c>
      <c r="L355" s="30">
        <v>2909.62</v>
      </c>
      <c r="N355" s="30">
        <v>3325.28</v>
      </c>
      <c r="O355" s="30">
        <v>3325.28</v>
      </c>
      <c r="P355" s="30">
        <v>3325.28</v>
      </c>
      <c r="Q355" s="30">
        <v>3325.28</v>
      </c>
      <c r="R355" s="30">
        <v>3325.28</v>
      </c>
      <c r="T355" s="30">
        <v>4987.92</v>
      </c>
      <c r="U355" s="30">
        <v>4987.92</v>
      </c>
      <c r="V355" s="30">
        <v>4987.92</v>
      </c>
      <c r="W355" s="30">
        <v>4987.92</v>
      </c>
      <c r="X355" s="30">
        <v>4987.92</v>
      </c>
    </row>
    <row r="356" spans="1:24" x14ac:dyDescent="0.25">
      <c r="A356" s="10" t="s">
        <v>69</v>
      </c>
      <c r="B356" s="30">
        <v>1277.0345580000001</v>
      </c>
      <c r="C356" s="30">
        <v>1277.0345580000001</v>
      </c>
      <c r="D356" s="30">
        <v>1277.0345580000001</v>
      </c>
      <c r="E356" s="30">
        <v>1277.0345580000001</v>
      </c>
      <c r="F356" s="30">
        <v>1277.0345580000001</v>
      </c>
      <c r="H356" s="30">
        <v>1489.8736510000001</v>
      </c>
      <c r="I356" s="30">
        <v>1489.8736510000001</v>
      </c>
      <c r="J356" s="30">
        <v>1489.8736510000001</v>
      </c>
      <c r="K356" s="30">
        <v>1489.8736510000001</v>
      </c>
      <c r="L356" s="30">
        <v>1489.8736510000001</v>
      </c>
      <c r="N356" s="30">
        <v>1702.7127439999999</v>
      </c>
      <c r="O356" s="30">
        <v>1702.7127439999999</v>
      </c>
      <c r="P356" s="30">
        <v>1702.7127439999999</v>
      </c>
      <c r="Q356" s="30">
        <v>1702.7127439999999</v>
      </c>
      <c r="R356" s="30">
        <v>1702.7127439999999</v>
      </c>
      <c r="T356" s="30">
        <v>2554.0691160000001</v>
      </c>
      <c r="U356" s="30">
        <v>2554.0691160000001</v>
      </c>
      <c r="V356" s="30">
        <v>2554.0691160000001</v>
      </c>
      <c r="W356" s="30">
        <v>2554.0691160000001</v>
      </c>
      <c r="X356" s="30">
        <v>2554.0691160000001</v>
      </c>
    </row>
    <row r="357" spans="1:24" x14ac:dyDescent="0.25">
      <c r="A357" s="10" t="s">
        <v>70</v>
      </c>
      <c r="B357" s="30">
        <v>3858.7391275132431</v>
      </c>
      <c r="C357" s="30">
        <v>3665.802171137615</v>
      </c>
      <c r="D357" s="30">
        <v>3472.8652147619532</v>
      </c>
      <c r="E357" s="30">
        <v>3279.9282583862901</v>
      </c>
      <c r="F357" s="30">
        <v>3086.9913020106392</v>
      </c>
      <c r="H357" s="30">
        <v>3860.1685548619098</v>
      </c>
      <c r="I357" s="30">
        <v>3667.1601271188401</v>
      </c>
      <c r="J357" s="30">
        <v>3474.1516993757668</v>
      </c>
      <c r="K357" s="30">
        <v>3281.1432716326849</v>
      </c>
      <c r="L357" s="30">
        <v>3088.1348438895948</v>
      </c>
      <c r="N357" s="30">
        <v>3860.1685548619221</v>
      </c>
      <c r="O357" s="30">
        <v>3667.160127118836</v>
      </c>
      <c r="P357" s="30">
        <v>3474.1516993757391</v>
      </c>
      <c r="Q357" s="30">
        <v>3281.1432716326431</v>
      </c>
      <c r="R357" s="30">
        <v>3088.134843889542</v>
      </c>
      <c r="T357" s="30">
        <v>3861.5979822105428</v>
      </c>
      <c r="U357" s="30">
        <v>3668.518083100028</v>
      </c>
      <c r="V357" s="30">
        <v>3475.4381839895</v>
      </c>
      <c r="W357" s="30">
        <v>3282.3582848789779</v>
      </c>
      <c r="X357" s="30">
        <v>3089.2783857684481</v>
      </c>
    </row>
    <row r="358" spans="1:24" x14ac:dyDescent="0.25">
      <c r="A358" s="10" t="s">
        <v>10</v>
      </c>
      <c r="B358" s="30">
        <v>61090.239849803358</v>
      </c>
      <c r="C358" s="30">
        <v>58035.727857313723</v>
      </c>
      <c r="D358" s="30">
        <v>54981.215864823571</v>
      </c>
      <c r="E358" s="30">
        <v>51926.703872333383</v>
      </c>
      <c r="F358" s="30">
        <v>48872.191879843384</v>
      </c>
      <c r="H358" s="30">
        <v>61112.870055342602</v>
      </c>
      <c r="I358" s="30">
        <v>58057.22655257587</v>
      </c>
      <c r="J358" s="30">
        <v>55001.583049809087</v>
      </c>
      <c r="K358" s="30">
        <v>51945.939547042188</v>
      </c>
      <c r="L358" s="30">
        <v>48890.296044275128</v>
      </c>
      <c r="N358" s="30">
        <v>61112.870055342799</v>
      </c>
      <c r="O358" s="30">
        <v>58057.226552575819</v>
      </c>
      <c r="P358" s="30">
        <v>55001.583049808651</v>
      </c>
      <c r="Q358" s="30">
        <v>51945.939547041518</v>
      </c>
      <c r="R358" s="30">
        <v>48890.296044274299</v>
      </c>
      <c r="T358" s="30">
        <v>61135.500260881301</v>
      </c>
      <c r="U358" s="30">
        <v>58078.725247837421</v>
      </c>
      <c r="V358" s="30">
        <v>55021.950234793352</v>
      </c>
      <c r="W358" s="30">
        <v>51965.17522174937</v>
      </c>
      <c r="X358" s="30">
        <v>48908.40020870525</v>
      </c>
    </row>
    <row r="359" spans="1:24" x14ac:dyDescent="0.25">
      <c r="A359" s="10" t="s">
        <v>26</v>
      </c>
      <c r="B359" s="30">
        <v>68723.399999999994</v>
      </c>
      <c r="C359" s="30">
        <v>65475.8</v>
      </c>
      <c r="D359" s="30">
        <v>62228.2</v>
      </c>
      <c r="E359" s="30">
        <v>58980.5</v>
      </c>
      <c r="F359" s="30">
        <v>55732.9</v>
      </c>
      <c r="H359" s="30">
        <v>69376</v>
      </c>
      <c r="I359" s="30">
        <v>66127.100000000006</v>
      </c>
      <c r="J359" s="30">
        <v>62878.3</v>
      </c>
      <c r="K359" s="30">
        <v>59629.5</v>
      </c>
      <c r="L359" s="30">
        <v>56380.6</v>
      </c>
      <c r="N359" s="30">
        <v>70004.399999999994</v>
      </c>
      <c r="O359" s="30">
        <v>66755.600000000006</v>
      </c>
      <c r="P359" s="30">
        <v>63506.8</v>
      </c>
      <c r="Q359" s="30">
        <v>60257.9</v>
      </c>
      <c r="R359" s="30">
        <v>57009.1</v>
      </c>
      <c r="T359" s="30">
        <v>72542.3</v>
      </c>
      <c r="U359" s="30">
        <v>69292.3</v>
      </c>
      <c r="V359" s="30">
        <v>66042.2</v>
      </c>
      <c r="W359" s="30">
        <v>62792.2</v>
      </c>
      <c r="X359" s="30">
        <v>59542.2</v>
      </c>
    </row>
    <row r="361" spans="1:24" x14ac:dyDescent="0.25">
      <c r="A361" s="10" t="s">
        <v>227</v>
      </c>
      <c r="B361" s="10">
        <v>100</v>
      </c>
      <c r="C361" s="10">
        <v>95</v>
      </c>
      <c r="D361" s="10">
        <v>90</v>
      </c>
      <c r="E361" s="10">
        <v>85</v>
      </c>
      <c r="F361" s="10">
        <v>80</v>
      </c>
      <c r="G361" s="10" t="s">
        <v>228</v>
      </c>
      <c r="H361" s="10">
        <v>100</v>
      </c>
      <c r="I361" s="10">
        <v>95</v>
      </c>
      <c r="J361" s="10">
        <v>90</v>
      </c>
      <c r="K361" s="10">
        <v>85</v>
      </c>
      <c r="L361" s="10">
        <v>80</v>
      </c>
      <c r="M361" s="10" t="s">
        <v>229</v>
      </c>
      <c r="N361" s="10">
        <v>100</v>
      </c>
      <c r="O361" s="10">
        <v>95</v>
      </c>
      <c r="P361" s="10">
        <v>90</v>
      </c>
      <c r="Q361" s="10">
        <v>85</v>
      </c>
      <c r="R361" s="10">
        <v>80</v>
      </c>
      <c r="S361" s="10" t="s">
        <v>230</v>
      </c>
      <c r="T361" s="10">
        <v>100</v>
      </c>
      <c r="U361" s="10">
        <v>95</v>
      </c>
      <c r="V361" s="10">
        <v>90</v>
      </c>
      <c r="W361" s="10">
        <v>85</v>
      </c>
      <c r="X361" s="10">
        <v>80</v>
      </c>
    </row>
    <row r="362" spans="1:24" x14ac:dyDescent="0.25">
      <c r="A362" s="10" t="s">
        <v>22</v>
      </c>
      <c r="B362" s="30">
        <v>7.5209999999999999</v>
      </c>
      <c r="C362" s="30">
        <v>7.5209999999999999</v>
      </c>
      <c r="D362" s="30">
        <v>7.5209999999999999</v>
      </c>
      <c r="E362" s="30">
        <v>7.5209999999999999</v>
      </c>
      <c r="F362" s="30">
        <v>7.5209999999999999</v>
      </c>
      <c r="H362" s="30">
        <v>4.7140000000000004</v>
      </c>
      <c r="I362" s="30">
        <v>4.7140000000000004</v>
      </c>
      <c r="J362" s="30">
        <v>4.7140000000000004</v>
      </c>
      <c r="K362" s="30">
        <v>4.7140000000000004</v>
      </c>
      <c r="L362" s="30">
        <v>4.7140000000000004</v>
      </c>
      <c r="N362" s="30">
        <v>4.2229999999999999</v>
      </c>
      <c r="O362" s="30">
        <v>4.2229999999999999</v>
      </c>
      <c r="P362" s="30">
        <v>4.2229999999999999</v>
      </c>
      <c r="Q362" s="30">
        <v>4.2229999999999999</v>
      </c>
      <c r="R362" s="30">
        <v>4.2229999999999999</v>
      </c>
      <c r="T362" s="30">
        <v>2.4620000000000002</v>
      </c>
      <c r="U362" s="30">
        <v>2.4620000000000002</v>
      </c>
      <c r="V362" s="30">
        <v>2.4620000000000002</v>
      </c>
      <c r="W362" s="30">
        <v>2.4620000000000002</v>
      </c>
      <c r="X362" s="30">
        <v>2.4620000000000002</v>
      </c>
    </row>
    <row r="363" spans="1:24" x14ac:dyDescent="0.25">
      <c r="A363" s="10" t="s">
        <v>23</v>
      </c>
      <c r="B363" s="30">
        <v>0</v>
      </c>
      <c r="C363" s="30">
        <v>0</v>
      </c>
      <c r="D363" s="30">
        <v>0</v>
      </c>
      <c r="E363" s="30">
        <v>0</v>
      </c>
      <c r="F363" s="30">
        <v>0</v>
      </c>
      <c r="H363" s="30">
        <v>0</v>
      </c>
      <c r="I363" s="30">
        <v>0</v>
      </c>
      <c r="J363" s="30">
        <v>0</v>
      </c>
      <c r="K363" s="30">
        <v>0</v>
      </c>
      <c r="L363" s="30">
        <v>0</v>
      </c>
      <c r="N363" s="30">
        <v>0</v>
      </c>
      <c r="O363" s="30">
        <v>0</v>
      </c>
      <c r="P363" s="30">
        <v>0</v>
      </c>
      <c r="Q363" s="30">
        <v>0</v>
      </c>
      <c r="R363" s="30">
        <v>0</v>
      </c>
      <c r="T363" s="30">
        <v>0</v>
      </c>
      <c r="U363" s="30">
        <v>0</v>
      </c>
      <c r="V363" s="30">
        <v>0</v>
      </c>
      <c r="W363" s="30">
        <v>0</v>
      </c>
      <c r="X363" s="30">
        <v>0</v>
      </c>
    </row>
    <row r="364" spans="1:24" x14ac:dyDescent="0.25">
      <c r="A364" s="10" t="s">
        <v>24</v>
      </c>
      <c r="B364" s="30">
        <v>0</v>
      </c>
      <c r="C364" s="30">
        <v>0</v>
      </c>
      <c r="D364" s="30">
        <v>0</v>
      </c>
      <c r="E364" s="30">
        <v>0</v>
      </c>
      <c r="F364" s="30">
        <v>0</v>
      </c>
      <c r="H364" s="30">
        <v>0</v>
      </c>
      <c r="I364" s="30">
        <v>0</v>
      </c>
      <c r="J364" s="30">
        <v>0</v>
      </c>
      <c r="K364" s="30">
        <v>0</v>
      </c>
      <c r="L364" s="30">
        <v>0</v>
      </c>
      <c r="N364" s="30">
        <v>0</v>
      </c>
      <c r="O364" s="30">
        <v>0</v>
      </c>
      <c r="P364" s="30">
        <v>0</v>
      </c>
      <c r="Q364" s="30">
        <v>0</v>
      </c>
      <c r="R364" s="30">
        <v>0</v>
      </c>
      <c r="T364" s="30">
        <v>0</v>
      </c>
      <c r="U364" s="30">
        <v>0</v>
      </c>
      <c r="V364" s="30">
        <v>0</v>
      </c>
      <c r="W364" s="30">
        <v>0</v>
      </c>
      <c r="X364" s="30">
        <v>0</v>
      </c>
    </row>
    <row r="365" spans="1:24" x14ac:dyDescent="0.25">
      <c r="A365" s="10" t="s">
        <v>25</v>
      </c>
      <c r="B365" s="30">
        <v>6</v>
      </c>
      <c r="C365" s="30">
        <v>6</v>
      </c>
      <c r="D365" s="30">
        <v>6</v>
      </c>
      <c r="E365" s="30">
        <v>6</v>
      </c>
      <c r="F365" s="30">
        <v>6</v>
      </c>
      <c r="H365" s="30">
        <v>7</v>
      </c>
      <c r="I365" s="30">
        <v>7</v>
      </c>
      <c r="J365" s="30">
        <v>7</v>
      </c>
      <c r="K365" s="30">
        <v>7</v>
      </c>
      <c r="L365" s="30">
        <v>7</v>
      </c>
      <c r="N365" s="30">
        <v>8</v>
      </c>
      <c r="O365" s="30">
        <v>8</v>
      </c>
      <c r="P365" s="30">
        <v>8</v>
      </c>
      <c r="Q365" s="30">
        <v>8</v>
      </c>
      <c r="R365" s="30">
        <v>8</v>
      </c>
      <c r="T365" s="30">
        <v>12</v>
      </c>
      <c r="U365" s="30">
        <v>12</v>
      </c>
      <c r="V365" s="30">
        <v>12</v>
      </c>
      <c r="W365" s="30">
        <v>12</v>
      </c>
      <c r="X365" s="30">
        <v>12</v>
      </c>
    </row>
    <row r="366" spans="1:24" x14ac:dyDescent="0.25">
      <c r="A366" s="10" t="s">
        <v>64</v>
      </c>
      <c r="B366" s="30">
        <v>16545.385999999999</v>
      </c>
      <c r="C366" s="30">
        <v>16545.385999999999</v>
      </c>
      <c r="D366" s="30">
        <v>16545.385999999999</v>
      </c>
      <c r="E366" s="30">
        <v>16545.385999999999</v>
      </c>
      <c r="F366" s="30">
        <v>16545.385999999999</v>
      </c>
      <c r="H366" s="30">
        <v>10369.766</v>
      </c>
      <c r="I366" s="30">
        <v>10369.766</v>
      </c>
      <c r="J366" s="30">
        <v>10369.766</v>
      </c>
      <c r="K366" s="30">
        <v>10369.766</v>
      </c>
      <c r="L366" s="30">
        <v>10369.766</v>
      </c>
      <c r="N366" s="30">
        <v>9290.3139999999985</v>
      </c>
      <c r="O366" s="30">
        <v>9290.3139999999985</v>
      </c>
      <c r="P366" s="30">
        <v>9290.3139999999985</v>
      </c>
      <c r="Q366" s="30">
        <v>9290.3139999999985</v>
      </c>
      <c r="R366" s="30">
        <v>9290.3139999999985</v>
      </c>
      <c r="T366" s="30">
        <v>5415.3880000000008</v>
      </c>
      <c r="U366" s="30">
        <v>5415.3880000000008</v>
      </c>
      <c r="V366" s="30">
        <v>5415.3880000000008</v>
      </c>
      <c r="W366" s="30">
        <v>5415.3880000000008</v>
      </c>
      <c r="X366" s="30">
        <v>5415.3880000000008</v>
      </c>
    </row>
    <row r="367" spans="1:24" x14ac:dyDescent="0.25">
      <c r="A367" s="10" t="s">
        <v>65</v>
      </c>
      <c r="B367" s="30">
        <v>2817.2039596599188</v>
      </c>
      <c r="C367" s="30">
        <v>2817.2039596599188</v>
      </c>
      <c r="D367" s="30">
        <v>2817.2039596599188</v>
      </c>
      <c r="E367" s="30">
        <v>2817.2039596599188</v>
      </c>
      <c r="F367" s="30">
        <v>2817.2039596599188</v>
      </c>
      <c r="H367" s="30">
        <v>1765.673272049791</v>
      </c>
      <c r="I367" s="30">
        <v>1765.673272049791</v>
      </c>
      <c r="J367" s="30">
        <v>1765.673272049791</v>
      </c>
      <c r="K367" s="30">
        <v>1765.673272049791</v>
      </c>
      <c r="L367" s="30">
        <v>1765.673272049791</v>
      </c>
      <c r="N367" s="30">
        <v>1581.8736043561621</v>
      </c>
      <c r="O367" s="30">
        <v>1581.8736043561621</v>
      </c>
      <c r="P367" s="30">
        <v>1581.8736043561621</v>
      </c>
      <c r="Q367" s="30">
        <v>1581.8736043561621</v>
      </c>
      <c r="R367" s="30">
        <v>1581.8736043561621</v>
      </c>
      <c r="T367" s="30">
        <v>922.08501613046735</v>
      </c>
      <c r="U367" s="30">
        <v>922.08501613046735</v>
      </c>
      <c r="V367" s="30">
        <v>922.08501613046735</v>
      </c>
      <c r="W367" s="30">
        <v>922.08501613046735</v>
      </c>
      <c r="X367" s="30">
        <v>922.08501613046735</v>
      </c>
    </row>
    <row r="368" spans="1:24" x14ac:dyDescent="0.25">
      <c r="A368" s="10" t="s">
        <v>66</v>
      </c>
      <c r="B368" s="30">
        <v>0</v>
      </c>
      <c r="C368" s="30">
        <v>0</v>
      </c>
      <c r="D368" s="30">
        <v>0</v>
      </c>
      <c r="E368" s="30">
        <v>0</v>
      </c>
      <c r="F368" s="30">
        <v>0</v>
      </c>
      <c r="H368" s="30">
        <v>0</v>
      </c>
      <c r="I368" s="30">
        <v>0</v>
      </c>
      <c r="J368" s="30">
        <v>0</v>
      </c>
      <c r="K368" s="30">
        <v>0</v>
      </c>
      <c r="L368" s="30">
        <v>0</v>
      </c>
      <c r="N368" s="30">
        <v>0</v>
      </c>
      <c r="O368" s="30">
        <v>0</v>
      </c>
      <c r="P368" s="30">
        <v>0</v>
      </c>
      <c r="Q368" s="30">
        <v>0</v>
      </c>
      <c r="R368" s="30">
        <v>0</v>
      </c>
      <c r="T368" s="30">
        <v>0</v>
      </c>
      <c r="U368" s="30">
        <v>0</v>
      </c>
      <c r="V368" s="30">
        <v>0</v>
      </c>
      <c r="W368" s="30">
        <v>0</v>
      </c>
      <c r="X368" s="30">
        <v>0</v>
      </c>
    </row>
    <row r="369" spans="1:24" x14ac:dyDescent="0.25">
      <c r="A369" s="10" t="s">
        <v>67</v>
      </c>
      <c r="B369" s="30">
        <v>0</v>
      </c>
      <c r="C369" s="30">
        <v>0</v>
      </c>
      <c r="D369" s="30">
        <v>0</v>
      </c>
      <c r="E369" s="30">
        <v>0</v>
      </c>
      <c r="F369" s="30">
        <v>0</v>
      </c>
      <c r="H369" s="30">
        <v>0</v>
      </c>
      <c r="I369" s="30">
        <v>0</v>
      </c>
      <c r="J369" s="30">
        <v>0</v>
      </c>
      <c r="K369" s="30">
        <v>0</v>
      </c>
      <c r="L369" s="30">
        <v>0</v>
      </c>
      <c r="N369" s="30">
        <v>0</v>
      </c>
      <c r="O369" s="30">
        <v>0</v>
      </c>
      <c r="P369" s="30">
        <v>0</v>
      </c>
      <c r="Q369" s="30">
        <v>0</v>
      </c>
      <c r="R369" s="30">
        <v>0</v>
      </c>
      <c r="T369" s="30">
        <v>0</v>
      </c>
      <c r="U369" s="30">
        <v>0</v>
      </c>
      <c r="V369" s="30">
        <v>0</v>
      </c>
      <c r="W369" s="30">
        <v>0</v>
      </c>
      <c r="X369" s="30">
        <v>0</v>
      </c>
    </row>
    <row r="370" spans="1:24" x14ac:dyDescent="0.25">
      <c r="A370" s="10" t="s">
        <v>68</v>
      </c>
      <c r="B370" s="30">
        <v>2493.96</v>
      </c>
      <c r="C370" s="30">
        <v>2493.96</v>
      </c>
      <c r="D370" s="30">
        <v>2493.96</v>
      </c>
      <c r="E370" s="30">
        <v>2493.96</v>
      </c>
      <c r="F370" s="30">
        <v>2493.96</v>
      </c>
      <c r="H370" s="30">
        <v>2909.62</v>
      </c>
      <c r="I370" s="30">
        <v>2909.62</v>
      </c>
      <c r="J370" s="30">
        <v>2909.62</v>
      </c>
      <c r="K370" s="30">
        <v>2909.62</v>
      </c>
      <c r="L370" s="30">
        <v>2909.62</v>
      </c>
      <c r="N370" s="30">
        <v>3325.28</v>
      </c>
      <c r="O370" s="30">
        <v>3325.28</v>
      </c>
      <c r="P370" s="30">
        <v>3325.28</v>
      </c>
      <c r="Q370" s="30">
        <v>3325.28</v>
      </c>
      <c r="R370" s="30">
        <v>3325.28</v>
      </c>
      <c r="T370" s="30">
        <v>4987.92</v>
      </c>
      <c r="U370" s="30">
        <v>4987.92</v>
      </c>
      <c r="V370" s="30">
        <v>4987.92</v>
      </c>
      <c r="W370" s="30">
        <v>4987.92</v>
      </c>
      <c r="X370" s="30">
        <v>4987.92</v>
      </c>
    </row>
    <row r="371" spans="1:24" x14ac:dyDescent="0.25">
      <c r="A371" s="10" t="s">
        <v>69</v>
      </c>
      <c r="B371" s="30">
        <v>1277.0345580000001</v>
      </c>
      <c r="C371" s="30">
        <v>1277.0345580000001</v>
      </c>
      <c r="D371" s="30">
        <v>1277.0345580000001</v>
      </c>
      <c r="E371" s="30">
        <v>1277.0345580000001</v>
      </c>
      <c r="F371" s="30">
        <v>1277.0345580000001</v>
      </c>
      <c r="H371" s="30">
        <v>1489.8736510000001</v>
      </c>
      <c r="I371" s="30">
        <v>1489.8736510000001</v>
      </c>
      <c r="J371" s="30">
        <v>1489.8736510000001</v>
      </c>
      <c r="K371" s="30">
        <v>1489.8736510000001</v>
      </c>
      <c r="L371" s="30">
        <v>1489.8736510000001</v>
      </c>
      <c r="N371" s="30">
        <v>1702.7127439999999</v>
      </c>
      <c r="O371" s="30">
        <v>1702.7127439999999</v>
      </c>
      <c r="P371" s="30">
        <v>1702.7127439999999</v>
      </c>
      <c r="Q371" s="30">
        <v>1702.7127439999999</v>
      </c>
      <c r="R371" s="30">
        <v>1702.7127439999999</v>
      </c>
      <c r="T371" s="30">
        <v>2554.0691160000001</v>
      </c>
      <c r="U371" s="30">
        <v>2554.0691160000001</v>
      </c>
      <c r="V371" s="30">
        <v>2554.0691160000001</v>
      </c>
      <c r="W371" s="30">
        <v>2554.0691160000001</v>
      </c>
      <c r="X371" s="30">
        <v>2554.0691160000001</v>
      </c>
    </row>
    <row r="372" spans="1:24" x14ac:dyDescent="0.25">
      <c r="A372" s="10" t="s">
        <v>70</v>
      </c>
      <c r="B372" s="30">
        <v>1939.806982747466</v>
      </c>
      <c r="C372" s="30">
        <v>1746.8700271550581</v>
      </c>
      <c r="D372" s="30">
        <v>1553.9330699961549</v>
      </c>
      <c r="E372" s="30">
        <v>1360.996113620472</v>
      </c>
      <c r="F372" s="30">
        <v>1168.0591547436859</v>
      </c>
      <c r="H372" s="30">
        <v>2666.3274903926399</v>
      </c>
      <c r="I372" s="30">
        <v>2473.3190626495489</v>
      </c>
      <c r="J372" s="30">
        <v>2280.3106349064519</v>
      </c>
      <c r="K372" s="30">
        <v>2087.30220716335</v>
      </c>
      <c r="L372" s="30">
        <v>1894.293779420246</v>
      </c>
      <c r="N372" s="30">
        <v>2785.8186818196309</v>
      </c>
      <c r="O372" s="30">
        <v>2592.8102540765208</v>
      </c>
      <c r="P372" s="30">
        <v>2399.8018263334129</v>
      </c>
      <c r="Q372" s="30">
        <v>2206.7933985903001</v>
      </c>
      <c r="R372" s="30">
        <v>2013.784970847187</v>
      </c>
      <c r="T372" s="30">
        <v>3240.6928538651268</v>
      </c>
      <c r="U372" s="30">
        <v>3047.6129547545961</v>
      </c>
      <c r="V372" s="30">
        <v>2854.5330556440672</v>
      </c>
      <c r="W372" s="30">
        <v>2661.4531565335369</v>
      </c>
      <c r="X372" s="30">
        <v>2468.3732574230098</v>
      </c>
    </row>
    <row r="373" spans="1:24" x14ac:dyDescent="0.25">
      <c r="A373" s="10" t="s">
        <v>10</v>
      </c>
      <c r="B373" s="30">
        <v>27298.099179812831</v>
      </c>
      <c r="C373" s="30">
        <v>24582.97741973287</v>
      </c>
      <c r="D373" s="30">
        <v>21867.855637608271</v>
      </c>
      <c r="E373" s="30">
        <v>19152.733866505601</v>
      </c>
      <c r="F373" s="30">
        <v>16437.61206020596</v>
      </c>
      <c r="H373" s="30">
        <v>37522.120976958751</v>
      </c>
      <c r="I373" s="30">
        <v>34805.993418943581</v>
      </c>
      <c r="J373" s="30">
        <v>32089.865860928341</v>
      </c>
      <c r="K373" s="30">
        <v>29373.738302913021</v>
      </c>
      <c r="L373" s="30">
        <v>26657.610744897669</v>
      </c>
      <c r="N373" s="30">
        <v>39203.67095780684</v>
      </c>
      <c r="O373" s="30">
        <v>36487.543399791422</v>
      </c>
      <c r="P373" s="30">
        <v>33771.415841776012</v>
      </c>
      <c r="Q373" s="30">
        <v>31055.288283760539</v>
      </c>
      <c r="R373" s="30">
        <v>28339.16072574506</v>
      </c>
      <c r="T373" s="30">
        <v>45604.926532856873</v>
      </c>
      <c r="U373" s="30">
        <v>42887.793187928772</v>
      </c>
      <c r="V373" s="30">
        <v>40170.659843000692</v>
      </c>
      <c r="W373" s="30">
        <v>37453.526498072577</v>
      </c>
      <c r="X373" s="30">
        <v>34736.39315314452</v>
      </c>
    </row>
    <row r="374" spans="1:24" x14ac:dyDescent="0.25">
      <c r="A374" s="10" t="s">
        <v>26</v>
      </c>
      <c r="B374" s="30">
        <v>52373.1</v>
      </c>
      <c r="C374" s="30">
        <v>49464.9</v>
      </c>
      <c r="D374" s="30">
        <v>46556.7</v>
      </c>
      <c r="E374" s="30">
        <v>43648.4</v>
      </c>
      <c r="F374" s="30">
        <v>40740.199999999997</v>
      </c>
      <c r="H374" s="30">
        <v>56725.7</v>
      </c>
      <c r="I374" s="30">
        <v>53816.4</v>
      </c>
      <c r="J374" s="30">
        <v>50907</v>
      </c>
      <c r="K374" s="30">
        <v>47997.7</v>
      </c>
      <c r="L374" s="30">
        <v>45088.4</v>
      </c>
      <c r="N374" s="30">
        <v>57892.1</v>
      </c>
      <c r="O374" s="30">
        <v>54982.7</v>
      </c>
      <c r="P374" s="30">
        <v>52073.4</v>
      </c>
      <c r="Q374" s="30">
        <v>49164.1</v>
      </c>
      <c r="R374" s="30">
        <v>46254.8</v>
      </c>
      <c r="T374" s="30">
        <v>62727.7</v>
      </c>
      <c r="U374" s="30">
        <v>59817.3</v>
      </c>
      <c r="V374" s="30">
        <v>56906.9</v>
      </c>
      <c r="W374" s="30">
        <v>53996.5</v>
      </c>
      <c r="X374" s="30">
        <v>51086.1</v>
      </c>
    </row>
    <row r="376" spans="1:24" x14ac:dyDescent="0.25">
      <c r="A376" s="10" t="s">
        <v>231</v>
      </c>
      <c r="B376" s="10">
        <v>100</v>
      </c>
      <c r="C376" s="10">
        <v>95</v>
      </c>
      <c r="D376" s="10">
        <v>90</v>
      </c>
      <c r="E376" s="10">
        <v>85</v>
      </c>
      <c r="F376" s="10">
        <v>80</v>
      </c>
      <c r="G376" s="10" t="s">
        <v>232</v>
      </c>
      <c r="H376" s="10">
        <v>100</v>
      </c>
      <c r="I376" s="10">
        <v>95</v>
      </c>
      <c r="J376" s="10">
        <v>90</v>
      </c>
      <c r="K376" s="10">
        <v>85</v>
      </c>
      <c r="L376" s="10">
        <v>80</v>
      </c>
      <c r="M376" s="10" t="s">
        <v>233</v>
      </c>
      <c r="N376" s="10">
        <v>100</v>
      </c>
      <c r="O376" s="10">
        <v>95</v>
      </c>
      <c r="P376" s="10">
        <v>90</v>
      </c>
      <c r="Q376" s="10">
        <v>85</v>
      </c>
      <c r="R376" s="10">
        <v>80</v>
      </c>
      <c r="S376" s="10" t="s">
        <v>234</v>
      </c>
      <c r="T376" s="10">
        <v>100</v>
      </c>
      <c r="U376" s="10">
        <v>95</v>
      </c>
      <c r="V376" s="10">
        <v>90</v>
      </c>
      <c r="W376" s="10">
        <v>85</v>
      </c>
      <c r="X376" s="10">
        <v>80</v>
      </c>
    </row>
    <row r="377" spans="1:24" x14ac:dyDescent="0.25">
      <c r="A377" s="10" t="s">
        <v>22</v>
      </c>
      <c r="B377" s="30">
        <v>27.556999999999999</v>
      </c>
      <c r="C377" s="30">
        <v>16.558</v>
      </c>
      <c r="D377" s="30">
        <v>15.432</v>
      </c>
      <c r="E377" s="30">
        <v>14.471</v>
      </c>
      <c r="F377" s="30">
        <v>13.548999999999999</v>
      </c>
      <c r="H377" s="30">
        <v>27.913</v>
      </c>
      <c r="I377" s="30">
        <v>17.257999999999999</v>
      </c>
      <c r="J377" s="30">
        <v>16.222000000000001</v>
      </c>
      <c r="K377" s="30">
        <v>15.265000000000001</v>
      </c>
      <c r="L377" s="30">
        <v>14.284000000000001</v>
      </c>
      <c r="N377" s="30">
        <v>29.071000000000002</v>
      </c>
      <c r="O377" s="30">
        <v>17.405999999999999</v>
      </c>
      <c r="P377" s="30">
        <v>16.353999999999999</v>
      </c>
      <c r="Q377" s="30">
        <v>15.375999999999999</v>
      </c>
      <c r="R377" s="30">
        <v>14.394</v>
      </c>
      <c r="T377" s="30">
        <v>29.948</v>
      </c>
      <c r="U377" s="30">
        <v>18.045000000000002</v>
      </c>
      <c r="V377" s="30">
        <v>16.891999999999999</v>
      </c>
      <c r="W377" s="30">
        <v>15.802</v>
      </c>
      <c r="X377" s="30">
        <v>14.808999999999999</v>
      </c>
    </row>
    <row r="378" spans="1:24" x14ac:dyDescent="0.25">
      <c r="A378" s="10" t="s">
        <v>23</v>
      </c>
      <c r="B378" s="30">
        <v>4.76</v>
      </c>
      <c r="C378" s="30">
        <v>4.1740000000000004</v>
      </c>
      <c r="D378" s="30">
        <v>3.1360000000000001</v>
      </c>
      <c r="E378" s="30">
        <v>2.508</v>
      </c>
      <c r="F378" s="30">
        <v>2.056</v>
      </c>
      <c r="H378" s="30">
        <v>5.71</v>
      </c>
      <c r="I378" s="30">
        <v>5.0670000000000002</v>
      </c>
      <c r="J378" s="30">
        <v>4.4119999999999999</v>
      </c>
      <c r="K378" s="30">
        <v>4.0359999999999996</v>
      </c>
      <c r="L378" s="30">
        <v>3.6509999999999998</v>
      </c>
      <c r="N378" s="30">
        <v>6.78</v>
      </c>
      <c r="O378" s="30">
        <v>5.8280000000000003</v>
      </c>
      <c r="P378" s="30">
        <v>4.9290000000000003</v>
      </c>
      <c r="Q378" s="30">
        <v>4.2309999999999999</v>
      </c>
      <c r="R378" s="30">
        <v>3.8530000000000002</v>
      </c>
      <c r="T378" s="30">
        <v>10.62</v>
      </c>
      <c r="U378" s="30">
        <v>9.1709999999999994</v>
      </c>
      <c r="V378" s="30">
        <v>7.4550000000000001</v>
      </c>
      <c r="W378" s="30">
        <v>6.4580000000000002</v>
      </c>
      <c r="X378" s="30">
        <v>5.5449999999999999</v>
      </c>
    </row>
    <row r="379" spans="1:24" x14ac:dyDescent="0.25">
      <c r="A379" s="10" t="s">
        <v>24</v>
      </c>
      <c r="B379" s="30">
        <v>30.103999999999999</v>
      </c>
      <c r="C379" s="30">
        <v>27.338000000000001</v>
      </c>
      <c r="D379" s="30">
        <v>23.96</v>
      </c>
      <c r="E379" s="30">
        <v>20.413</v>
      </c>
      <c r="F379" s="30">
        <v>16.779</v>
      </c>
      <c r="H379" s="30">
        <v>48.96</v>
      </c>
      <c r="I379" s="30">
        <v>44.012999999999998</v>
      </c>
      <c r="J379" s="30">
        <v>40.512999999999998</v>
      </c>
      <c r="K379" s="30">
        <v>36.618000000000002</v>
      </c>
      <c r="L379" s="30">
        <v>32.808999999999997</v>
      </c>
      <c r="N379" s="30">
        <v>48.58</v>
      </c>
      <c r="O379" s="30">
        <v>45.923999999999999</v>
      </c>
      <c r="P379" s="30">
        <v>42.326999999999998</v>
      </c>
      <c r="Q379" s="30">
        <v>38.741</v>
      </c>
      <c r="R379" s="30">
        <v>34.923000000000002</v>
      </c>
      <c r="T379" s="30">
        <v>56.058999999999997</v>
      </c>
      <c r="U379" s="30">
        <v>53.347999999999999</v>
      </c>
      <c r="V379" s="30">
        <v>49.658999999999999</v>
      </c>
      <c r="W379" s="30">
        <v>45.997999999999998</v>
      </c>
      <c r="X379" s="30">
        <v>42.256999999999998</v>
      </c>
    </row>
    <row r="380" spans="1:24" x14ac:dyDescent="0.25">
      <c r="A380" s="10" t="s">
        <v>25</v>
      </c>
      <c r="B380" s="30">
        <v>0</v>
      </c>
      <c r="C380" s="30">
        <v>0</v>
      </c>
      <c r="D380" s="30">
        <v>0</v>
      </c>
      <c r="E380" s="30">
        <v>0</v>
      </c>
      <c r="F380" s="30">
        <v>0</v>
      </c>
      <c r="H380" s="30">
        <v>0</v>
      </c>
      <c r="I380" s="30">
        <v>0</v>
      </c>
      <c r="J380" s="30">
        <v>0</v>
      </c>
      <c r="K380" s="30">
        <v>0</v>
      </c>
      <c r="L380" s="30">
        <v>0</v>
      </c>
      <c r="N380" s="30">
        <v>0</v>
      </c>
      <c r="O380" s="30">
        <v>0</v>
      </c>
      <c r="P380" s="30">
        <v>0</v>
      </c>
      <c r="Q380" s="30">
        <v>0</v>
      </c>
      <c r="R380" s="30">
        <v>0</v>
      </c>
      <c r="T380" s="30">
        <v>0</v>
      </c>
      <c r="U380" s="30">
        <v>0</v>
      </c>
      <c r="V380" s="30">
        <v>0</v>
      </c>
      <c r="W380" s="30">
        <v>0</v>
      </c>
      <c r="X380" s="30">
        <v>0</v>
      </c>
    </row>
    <row r="381" spans="1:24" x14ac:dyDescent="0.25">
      <c r="A381" s="10" t="s">
        <v>64</v>
      </c>
      <c r="B381" s="30">
        <v>60624.52</v>
      </c>
      <c r="C381" s="30">
        <v>36427.379999999997</v>
      </c>
      <c r="D381" s="30">
        <v>33951.06</v>
      </c>
      <c r="E381" s="30">
        <v>31835.98</v>
      </c>
      <c r="F381" s="30">
        <v>29808.240000000002</v>
      </c>
      <c r="H381" s="30">
        <v>61409.04</v>
      </c>
      <c r="I381" s="30">
        <v>37967.82</v>
      </c>
      <c r="J381" s="30">
        <v>35688.839999999997</v>
      </c>
      <c r="K381" s="30">
        <v>33582.120000000003</v>
      </c>
      <c r="L381" s="30">
        <v>31423.7</v>
      </c>
      <c r="N381" s="30">
        <v>63955.32</v>
      </c>
      <c r="O381" s="30">
        <v>38292.32</v>
      </c>
      <c r="P381" s="30">
        <v>35979.019999999997</v>
      </c>
      <c r="Q381" s="30">
        <v>33826.32</v>
      </c>
      <c r="R381" s="30">
        <v>31667.46</v>
      </c>
      <c r="T381" s="30">
        <v>65886.48</v>
      </c>
      <c r="U381" s="30">
        <v>39698.120000000003</v>
      </c>
      <c r="V381" s="30">
        <v>37162.400000000001</v>
      </c>
      <c r="W381" s="30">
        <v>34764.839999999997</v>
      </c>
      <c r="X381" s="30">
        <v>32580.240000000002</v>
      </c>
    </row>
    <row r="382" spans="1:24" x14ac:dyDescent="0.25">
      <c r="A382" s="10" t="s">
        <v>65</v>
      </c>
      <c r="B382" s="30">
        <v>10322.61428028829</v>
      </c>
      <c r="C382" s="30">
        <v>6202.5364156530723</v>
      </c>
      <c r="D382" s="30">
        <v>5780.8902534308654</v>
      </c>
      <c r="E382" s="30">
        <v>5420.7528863729121</v>
      </c>
      <c r="F382" s="30">
        <v>5075.4870124210574</v>
      </c>
      <c r="H382" s="30">
        <v>10456.19550048058</v>
      </c>
      <c r="I382" s="30">
        <v>6464.8290975898071</v>
      </c>
      <c r="J382" s="30">
        <v>6076.7842686576969</v>
      </c>
      <c r="K382" s="30">
        <v>5718.0703694537278</v>
      </c>
      <c r="L382" s="30">
        <v>5350.5534453632808</v>
      </c>
      <c r="N382" s="30">
        <v>10889.75384105981</v>
      </c>
      <c r="O382" s="30">
        <v>6520.0821261326082</v>
      </c>
      <c r="P382" s="30">
        <v>6126.1935870630878</v>
      </c>
      <c r="Q382" s="30">
        <v>5759.6506146622078</v>
      </c>
      <c r="R382" s="30">
        <v>5392.0587712110246</v>
      </c>
      <c r="T382" s="30">
        <v>11218.574915330109</v>
      </c>
      <c r="U382" s="30">
        <v>6759.4494836841286</v>
      </c>
      <c r="V382" s="30">
        <v>6327.6892077625598</v>
      </c>
      <c r="W382" s="30">
        <v>5919.453611112096</v>
      </c>
      <c r="X382" s="30">
        <v>5547.4789850578572</v>
      </c>
    </row>
    <row r="383" spans="1:24" x14ac:dyDescent="0.25">
      <c r="A383" s="10" t="s">
        <v>66</v>
      </c>
      <c r="B383" s="30">
        <v>33133.271861399997</v>
      </c>
      <c r="C383" s="30">
        <v>29879.684970513001</v>
      </c>
      <c r="D383" s="30">
        <v>25450.382899301399</v>
      </c>
      <c r="E383" s="30">
        <v>21452.292809951399</v>
      </c>
      <c r="F383" s="30">
        <v>17625.2024088086</v>
      </c>
      <c r="H383" s="30">
        <v>51021.732427400013</v>
      </c>
      <c r="I383" s="30">
        <v>45772.494317353798</v>
      </c>
      <c r="J383" s="30">
        <v>41776.6800596904</v>
      </c>
      <c r="K383" s="30">
        <v>37829.431311922403</v>
      </c>
      <c r="L383" s="30">
        <v>33942.767536888998</v>
      </c>
      <c r="N383" s="30">
        <v>52197.250111200003</v>
      </c>
      <c r="O383" s="30">
        <v>48523.457461508202</v>
      </c>
      <c r="P383" s="30">
        <v>44098.425847592</v>
      </c>
      <c r="Q383" s="30">
        <v>39967.688375027603</v>
      </c>
      <c r="R383" s="30">
        <v>36083.4869407886</v>
      </c>
      <c r="T383" s="30">
        <v>64176.846115799999</v>
      </c>
      <c r="U383" s="30">
        <v>59753.963632737403</v>
      </c>
      <c r="V383" s="30">
        <v>54096.311752858201</v>
      </c>
      <c r="W383" s="30">
        <v>49477.144151134402</v>
      </c>
      <c r="X383" s="30">
        <v>44905.5619122516</v>
      </c>
    </row>
    <row r="384" spans="1:24" x14ac:dyDescent="0.25">
      <c r="A384" s="10" t="s">
        <v>67</v>
      </c>
      <c r="B384" s="30">
        <v>7688.7952074975601</v>
      </c>
      <c r="C384" s="30">
        <v>6982.2630679384802</v>
      </c>
      <c r="D384" s="30">
        <v>6119.5751426271599</v>
      </c>
      <c r="E384" s="30">
        <v>5213.595745799641</v>
      </c>
      <c r="F384" s="30">
        <v>4285.5236511187204</v>
      </c>
      <c r="H384" s="30">
        <v>12504.773473318321</v>
      </c>
      <c r="I384" s="30">
        <v>11241.2244002508</v>
      </c>
      <c r="J384" s="30">
        <v>10347.19804688616</v>
      </c>
      <c r="K384" s="30">
        <v>9352.46474827764</v>
      </c>
      <c r="L384" s="30">
        <v>8379.5942813020793</v>
      </c>
      <c r="N384" s="30">
        <v>12407.71884691032</v>
      </c>
      <c r="O384" s="30">
        <v>11729.40917108304</v>
      </c>
      <c r="P384" s="30">
        <v>10810.58280660204</v>
      </c>
      <c r="Q384" s="30">
        <v>9894.7957843690801</v>
      </c>
      <c r="R384" s="30">
        <v>8919.7032772626007</v>
      </c>
      <c r="T384" s="30">
        <v>14317.983760840199</v>
      </c>
      <c r="U384" s="30">
        <v>13625.499001419121</v>
      </c>
      <c r="V384" s="30">
        <v>12683.251823144399</v>
      </c>
      <c r="W384" s="30">
        <v>11748.2071197768</v>
      </c>
      <c r="X384" s="30">
        <v>10792.678782098879</v>
      </c>
    </row>
    <row r="385" spans="1:24" x14ac:dyDescent="0.25">
      <c r="A385" s="10" t="s">
        <v>68</v>
      </c>
      <c r="B385" s="30">
        <v>0</v>
      </c>
      <c r="C385" s="30">
        <v>0</v>
      </c>
      <c r="D385" s="30">
        <v>0</v>
      </c>
      <c r="E385" s="30">
        <v>0</v>
      </c>
      <c r="F385" s="30">
        <v>0</v>
      </c>
      <c r="H385" s="30">
        <v>0</v>
      </c>
      <c r="I385" s="30">
        <v>0</v>
      </c>
      <c r="J385" s="30">
        <v>0</v>
      </c>
      <c r="K385" s="30">
        <v>0</v>
      </c>
      <c r="L385" s="30">
        <v>0</v>
      </c>
      <c r="N385" s="30">
        <v>0</v>
      </c>
      <c r="O385" s="30">
        <v>0</v>
      </c>
      <c r="P385" s="30">
        <v>0</v>
      </c>
      <c r="Q385" s="30">
        <v>0</v>
      </c>
      <c r="R385" s="30">
        <v>0</v>
      </c>
      <c r="T385" s="30">
        <v>0</v>
      </c>
      <c r="U385" s="30">
        <v>0</v>
      </c>
      <c r="V385" s="30">
        <v>0</v>
      </c>
      <c r="W385" s="30">
        <v>0</v>
      </c>
      <c r="X385" s="30">
        <v>0</v>
      </c>
    </row>
    <row r="386" spans="1:24" x14ac:dyDescent="0.25">
      <c r="A386" s="10" t="s">
        <v>69</v>
      </c>
      <c r="B386" s="30">
        <v>0</v>
      </c>
      <c r="C386" s="30">
        <v>0</v>
      </c>
      <c r="D386" s="30">
        <v>0</v>
      </c>
      <c r="E386" s="30">
        <v>0</v>
      </c>
      <c r="F386" s="30">
        <v>0</v>
      </c>
      <c r="H386" s="30">
        <v>0</v>
      </c>
      <c r="I386" s="30">
        <v>0</v>
      </c>
      <c r="J386" s="30">
        <v>0</v>
      </c>
      <c r="K386" s="30">
        <v>0</v>
      </c>
      <c r="L386" s="30">
        <v>0</v>
      </c>
      <c r="N386" s="30">
        <v>0</v>
      </c>
      <c r="O386" s="30">
        <v>0</v>
      </c>
      <c r="P386" s="30">
        <v>0</v>
      </c>
      <c r="Q386" s="30">
        <v>0</v>
      </c>
      <c r="R386" s="30">
        <v>0</v>
      </c>
      <c r="T386" s="30">
        <v>0</v>
      </c>
      <c r="U386" s="30">
        <v>0</v>
      </c>
      <c r="V386" s="30">
        <v>0</v>
      </c>
      <c r="W386" s="30">
        <v>0</v>
      </c>
      <c r="X386" s="30">
        <v>0</v>
      </c>
    </row>
    <row r="387" spans="1:24" x14ac:dyDescent="0.25">
      <c r="A387" s="10" t="s">
        <v>70</v>
      </c>
      <c r="B387" s="30">
        <v>0</v>
      </c>
      <c r="C387" s="30">
        <v>0</v>
      </c>
      <c r="D387" s="30">
        <v>0</v>
      </c>
      <c r="E387" s="30">
        <v>0</v>
      </c>
      <c r="F387" s="30">
        <v>0</v>
      </c>
      <c r="H387" s="30">
        <v>0</v>
      </c>
      <c r="I387" s="30">
        <v>0</v>
      </c>
      <c r="J387" s="30">
        <v>0</v>
      </c>
      <c r="K387" s="30">
        <v>0</v>
      </c>
      <c r="L387" s="30">
        <v>0</v>
      </c>
      <c r="N387" s="30">
        <v>0</v>
      </c>
      <c r="O387" s="30">
        <v>0</v>
      </c>
      <c r="P387" s="30">
        <v>0</v>
      </c>
      <c r="Q387" s="30">
        <v>0</v>
      </c>
      <c r="R387" s="30">
        <v>0</v>
      </c>
      <c r="T387" s="30">
        <v>0</v>
      </c>
      <c r="U387" s="30">
        <v>0</v>
      </c>
      <c r="V387" s="30">
        <v>0</v>
      </c>
      <c r="W387" s="30">
        <v>0</v>
      </c>
      <c r="X387" s="30">
        <v>0</v>
      </c>
    </row>
    <row r="388" spans="1:24" x14ac:dyDescent="0.25">
      <c r="A388" s="10" t="s">
        <v>10</v>
      </c>
      <c r="B388" s="30">
        <v>0</v>
      </c>
      <c r="C388" s="30">
        <v>0</v>
      </c>
      <c r="D388" s="30">
        <v>0</v>
      </c>
      <c r="E388" s="30">
        <v>0</v>
      </c>
      <c r="F388" s="30">
        <v>0</v>
      </c>
      <c r="H388" s="30">
        <v>0</v>
      </c>
      <c r="I388" s="30">
        <v>0</v>
      </c>
      <c r="J388" s="30">
        <v>0</v>
      </c>
      <c r="K388" s="30">
        <v>0</v>
      </c>
      <c r="L388" s="30">
        <v>0</v>
      </c>
      <c r="N388" s="30">
        <v>0</v>
      </c>
      <c r="O388" s="30">
        <v>0</v>
      </c>
      <c r="P388" s="30">
        <v>0</v>
      </c>
      <c r="Q388" s="30">
        <v>0</v>
      </c>
      <c r="R388" s="30">
        <v>0</v>
      </c>
      <c r="T388" s="30">
        <v>0</v>
      </c>
      <c r="U388" s="30">
        <v>0</v>
      </c>
      <c r="V388" s="30">
        <v>0</v>
      </c>
      <c r="W388" s="30">
        <v>0</v>
      </c>
      <c r="X388" s="30">
        <v>0</v>
      </c>
    </row>
    <row r="389" spans="1:24" x14ac:dyDescent="0.25">
      <c r="A389" s="10" t="s">
        <v>26</v>
      </c>
      <c r="B389" s="30">
        <v>111769</v>
      </c>
      <c r="C389" s="30">
        <v>79492</v>
      </c>
      <c r="D389" s="30">
        <v>71302</v>
      </c>
      <c r="E389" s="30">
        <v>63922.7</v>
      </c>
      <c r="F389" s="30">
        <v>56794.400000000001</v>
      </c>
      <c r="H389" s="30">
        <v>135392</v>
      </c>
      <c r="I389" s="30">
        <v>101447</v>
      </c>
      <c r="J389" s="30">
        <v>93889.600000000006</v>
      </c>
      <c r="K389" s="30">
        <v>86482.1</v>
      </c>
      <c r="L389" s="30">
        <v>79096.7</v>
      </c>
      <c r="N389" s="30">
        <v>139450</v>
      </c>
      <c r="O389" s="30">
        <v>105065</v>
      </c>
      <c r="P389" s="30">
        <v>97014.2</v>
      </c>
      <c r="Q389" s="30">
        <v>89448.5</v>
      </c>
      <c r="R389" s="30">
        <v>82062.7</v>
      </c>
      <c r="T389" s="30">
        <v>155600</v>
      </c>
      <c r="U389" s="30">
        <v>119837</v>
      </c>
      <c r="V389" s="30">
        <v>110270</v>
      </c>
      <c r="W389" s="30">
        <v>101910</v>
      </c>
      <c r="X389" s="30">
        <v>93826.1</v>
      </c>
    </row>
    <row r="391" spans="1:24" x14ac:dyDescent="0.25">
      <c r="A391" s="10" t="s">
        <v>235</v>
      </c>
      <c r="B391" s="10">
        <v>100</v>
      </c>
      <c r="C391" s="10">
        <v>95</v>
      </c>
      <c r="D391" s="10">
        <v>90</v>
      </c>
      <c r="E391" s="10">
        <v>85</v>
      </c>
      <c r="F391" s="10">
        <v>80</v>
      </c>
      <c r="G391" s="10" t="s">
        <v>236</v>
      </c>
      <c r="H391" s="10">
        <v>100</v>
      </c>
      <c r="I391" s="10">
        <v>95</v>
      </c>
      <c r="J391" s="10">
        <v>90</v>
      </c>
      <c r="K391" s="10">
        <v>85</v>
      </c>
      <c r="L391" s="10">
        <v>80</v>
      </c>
      <c r="M391" s="10" t="s">
        <v>237</v>
      </c>
      <c r="N391" s="10">
        <v>100</v>
      </c>
      <c r="O391" s="10">
        <v>95</v>
      </c>
      <c r="P391" s="10">
        <v>90</v>
      </c>
      <c r="Q391" s="10">
        <v>85</v>
      </c>
      <c r="R391" s="10">
        <v>80</v>
      </c>
      <c r="S391" s="10" t="s">
        <v>238</v>
      </c>
      <c r="T391" s="10">
        <v>100</v>
      </c>
      <c r="U391" s="10">
        <v>95</v>
      </c>
      <c r="V391" s="10">
        <v>90</v>
      </c>
      <c r="W391" s="10">
        <v>85</v>
      </c>
      <c r="X391" s="10">
        <v>80</v>
      </c>
    </row>
    <row r="392" spans="1:24" x14ac:dyDescent="0.25">
      <c r="A392" s="10" t="s">
        <v>22</v>
      </c>
      <c r="B392" s="30">
        <v>0</v>
      </c>
      <c r="C392" s="30">
        <v>0</v>
      </c>
      <c r="D392" s="30">
        <v>0</v>
      </c>
      <c r="E392" s="30">
        <v>0</v>
      </c>
      <c r="F392" s="30">
        <v>0</v>
      </c>
      <c r="H392" s="30">
        <v>0</v>
      </c>
      <c r="I392" s="30">
        <v>0</v>
      </c>
      <c r="J392" s="30">
        <v>0</v>
      </c>
      <c r="K392" s="30">
        <v>0</v>
      </c>
      <c r="L392" s="30">
        <v>0</v>
      </c>
      <c r="N392" s="30">
        <v>0</v>
      </c>
      <c r="O392" s="30">
        <v>0</v>
      </c>
      <c r="P392" s="30">
        <v>0</v>
      </c>
      <c r="Q392" s="30">
        <v>0</v>
      </c>
      <c r="R392" s="30">
        <v>0</v>
      </c>
      <c r="T392" s="30">
        <v>0</v>
      </c>
      <c r="U392" s="30">
        <v>0</v>
      </c>
      <c r="V392" s="30">
        <v>0</v>
      </c>
      <c r="W392" s="30">
        <v>0</v>
      </c>
      <c r="X392" s="30">
        <v>0</v>
      </c>
    </row>
    <row r="393" spans="1:24" x14ac:dyDescent="0.25">
      <c r="A393" s="10" t="s">
        <v>23</v>
      </c>
      <c r="B393" s="30">
        <v>0</v>
      </c>
      <c r="C393" s="30">
        <v>0</v>
      </c>
      <c r="D393" s="30">
        <v>0</v>
      </c>
      <c r="E393" s="30">
        <v>0</v>
      </c>
      <c r="F393" s="30">
        <v>0</v>
      </c>
      <c r="H393" s="30">
        <v>0</v>
      </c>
      <c r="I393" s="30">
        <v>0</v>
      </c>
      <c r="J393" s="30">
        <v>0</v>
      </c>
      <c r="K393" s="30">
        <v>0</v>
      </c>
      <c r="L393" s="30">
        <v>0</v>
      </c>
      <c r="N393" s="30">
        <v>0</v>
      </c>
      <c r="O393" s="30">
        <v>0</v>
      </c>
      <c r="P393" s="30">
        <v>0</v>
      </c>
      <c r="Q393" s="30">
        <v>0</v>
      </c>
      <c r="R393" s="30">
        <v>0</v>
      </c>
      <c r="T393" s="30">
        <v>0</v>
      </c>
      <c r="U393" s="30">
        <v>0</v>
      </c>
      <c r="V393" s="30">
        <v>0</v>
      </c>
      <c r="W393" s="30">
        <v>0</v>
      </c>
      <c r="X393" s="30">
        <v>0</v>
      </c>
    </row>
    <row r="394" spans="1:24" x14ac:dyDescent="0.25">
      <c r="A394" s="10" t="s">
        <v>24</v>
      </c>
      <c r="B394" s="30">
        <v>0</v>
      </c>
      <c r="C394" s="30">
        <v>0</v>
      </c>
      <c r="D394" s="30">
        <v>0</v>
      </c>
      <c r="E394" s="30">
        <v>0</v>
      </c>
      <c r="F394" s="30">
        <v>0</v>
      </c>
      <c r="H394" s="30">
        <v>0</v>
      </c>
      <c r="I394" s="30">
        <v>0</v>
      </c>
      <c r="J394" s="30">
        <v>0</v>
      </c>
      <c r="K394" s="30">
        <v>0</v>
      </c>
      <c r="L394" s="30">
        <v>0</v>
      </c>
      <c r="N394" s="30">
        <v>0</v>
      </c>
      <c r="O394" s="30">
        <v>0</v>
      </c>
      <c r="P394" s="30">
        <v>0</v>
      </c>
      <c r="Q394" s="30">
        <v>0</v>
      </c>
      <c r="R394" s="30">
        <v>0</v>
      </c>
      <c r="T394" s="30">
        <v>0</v>
      </c>
      <c r="U394" s="30">
        <v>0</v>
      </c>
      <c r="V394" s="30">
        <v>0</v>
      </c>
      <c r="W394" s="30">
        <v>0</v>
      </c>
      <c r="X394" s="30">
        <v>0</v>
      </c>
    </row>
    <row r="395" spans="1:24" x14ac:dyDescent="0.25">
      <c r="A395" s="10" t="s">
        <v>25</v>
      </c>
      <c r="B395" s="30">
        <v>6</v>
      </c>
      <c r="C395" s="30">
        <v>6</v>
      </c>
      <c r="D395" s="30">
        <v>6</v>
      </c>
      <c r="E395" s="30">
        <v>6</v>
      </c>
      <c r="F395" s="30">
        <v>6</v>
      </c>
      <c r="H395" s="30">
        <v>7</v>
      </c>
      <c r="I395" s="30">
        <v>7</v>
      </c>
      <c r="J395" s="30">
        <v>7</v>
      </c>
      <c r="K395" s="30">
        <v>7</v>
      </c>
      <c r="L395" s="30">
        <v>7</v>
      </c>
      <c r="N395" s="30">
        <v>8</v>
      </c>
      <c r="O395" s="30">
        <v>8</v>
      </c>
      <c r="P395" s="30">
        <v>8</v>
      </c>
      <c r="Q395" s="30">
        <v>8</v>
      </c>
      <c r="R395" s="30">
        <v>8</v>
      </c>
      <c r="T395" s="30">
        <v>12</v>
      </c>
      <c r="U395" s="30">
        <v>12</v>
      </c>
      <c r="V395" s="30">
        <v>12</v>
      </c>
      <c r="W395" s="30">
        <v>12</v>
      </c>
      <c r="X395" s="30">
        <v>12</v>
      </c>
    </row>
    <row r="396" spans="1:24" x14ac:dyDescent="0.25">
      <c r="A396" s="10" t="s">
        <v>64</v>
      </c>
      <c r="B396" s="30">
        <v>0</v>
      </c>
      <c r="C396" s="30">
        <v>0</v>
      </c>
      <c r="D396" s="30">
        <v>0</v>
      </c>
      <c r="E396" s="30">
        <v>0</v>
      </c>
      <c r="F396" s="30">
        <v>0</v>
      </c>
      <c r="H396" s="30">
        <v>0</v>
      </c>
      <c r="I396" s="30">
        <v>0</v>
      </c>
      <c r="J396" s="30">
        <v>0</v>
      </c>
      <c r="K396" s="30">
        <v>0</v>
      </c>
      <c r="L396" s="30">
        <v>0</v>
      </c>
      <c r="N396" s="30">
        <v>0</v>
      </c>
      <c r="O396" s="30">
        <v>0</v>
      </c>
      <c r="P396" s="30">
        <v>0</v>
      </c>
      <c r="Q396" s="30">
        <v>0</v>
      </c>
      <c r="R396" s="30">
        <v>0</v>
      </c>
      <c r="T396" s="30">
        <v>0</v>
      </c>
      <c r="U396" s="30">
        <v>0</v>
      </c>
      <c r="V396" s="30">
        <v>0</v>
      </c>
      <c r="W396" s="30">
        <v>0</v>
      </c>
      <c r="X396" s="30">
        <v>0</v>
      </c>
    </row>
    <row r="397" spans="1:24" x14ac:dyDescent="0.25">
      <c r="A397" s="10" t="s">
        <v>65</v>
      </c>
      <c r="B397" s="30">
        <v>0</v>
      </c>
      <c r="C397" s="30">
        <v>0</v>
      </c>
      <c r="D397" s="30">
        <v>0</v>
      </c>
      <c r="E397" s="30">
        <v>0</v>
      </c>
      <c r="F397" s="30">
        <v>0</v>
      </c>
      <c r="H397" s="30">
        <v>0</v>
      </c>
      <c r="I397" s="30">
        <v>0</v>
      </c>
      <c r="J397" s="30">
        <v>0</v>
      </c>
      <c r="K397" s="30">
        <v>0</v>
      </c>
      <c r="L397" s="30">
        <v>0</v>
      </c>
      <c r="N397" s="30">
        <v>0</v>
      </c>
      <c r="O397" s="30">
        <v>0</v>
      </c>
      <c r="P397" s="30">
        <v>0</v>
      </c>
      <c r="Q397" s="30">
        <v>0</v>
      </c>
      <c r="R397" s="30">
        <v>0</v>
      </c>
      <c r="T397" s="30">
        <v>0</v>
      </c>
      <c r="U397" s="30">
        <v>0</v>
      </c>
      <c r="V397" s="30">
        <v>0</v>
      </c>
      <c r="W397" s="30">
        <v>0</v>
      </c>
      <c r="X397" s="30">
        <v>0</v>
      </c>
    </row>
    <row r="398" spans="1:24" x14ac:dyDescent="0.25">
      <c r="A398" s="10" t="s">
        <v>66</v>
      </c>
      <c r="B398" s="30">
        <v>0</v>
      </c>
      <c r="C398" s="30">
        <v>0</v>
      </c>
      <c r="D398" s="30">
        <v>0</v>
      </c>
      <c r="E398" s="30">
        <v>0</v>
      </c>
      <c r="F398" s="30">
        <v>0</v>
      </c>
      <c r="H398" s="30">
        <v>0</v>
      </c>
      <c r="I398" s="30">
        <v>0</v>
      </c>
      <c r="J398" s="30">
        <v>0</v>
      </c>
      <c r="K398" s="30">
        <v>0</v>
      </c>
      <c r="L398" s="30">
        <v>0</v>
      </c>
      <c r="N398" s="30">
        <v>0</v>
      </c>
      <c r="O398" s="30">
        <v>0</v>
      </c>
      <c r="P398" s="30">
        <v>0</v>
      </c>
      <c r="Q398" s="30">
        <v>0</v>
      </c>
      <c r="R398" s="30">
        <v>0</v>
      </c>
      <c r="T398" s="30">
        <v>0</v>
      </c>
      <c r="U398" s="30">
        <v>0</v>
      </c>
      <c r="V398" s="30">
        <v>0</v>
      </c>
      <c r="W398" s="30">
        <v>0</v>
      </c>
      <c r="X398" s="30">
        <v>0</v>
      </c>
    </row>
    <row r="399" spans="1:24" x14ac:dyDescent="0.25">
      <c r="A399" s="10" t="s">
        <v>67</v>
      </c>
      <c r="B399" s="30">
        <v>0</v>
      </c>
      <c r="C399" s="30">
        <v>0</v>
      </c>
      <c r="D399" s="30">
        <v>0</v>
      </c>
      <c r="E399" s="30">
        <v>0</v>
      </c>
      <c r="F399" s="30">
        <v>0</v>
      </c>
      <c r="H399" s="30">
        <v>0</v>
      </c>
      <c r="I399" s="30">
        <v>0</v>
      </c>
      <c r="J399" s="30">
        <v>0</v>
      </c>
      <c r="K399" s="30">
        <v>0</v>
      </c>
      <c r="L399" s="30">
        <v>0</v>
      </c>
      <c r="N399" s="30">
        <v>0</v>
      </c>
      <c r="O399" s="30">
        <v>0</v>
      </c>
      <c r="P399" s="30">
        <v>0</v>
      </c>
      <c r="Q399" s="30">
        <v>0</v>
      </c>
      <c r="R399" s="30">
        <v>0</v>
      </c>
      <c r="T399" s="30">
        <v>0</v>
      </c>
      <c r="U399" s="30">
        <v>0</v>
      </c>
      <c r="V399" s="30">
        <v>0</v>
      </c>
      <c r="W399" s="30">
        <v>0</v>
      </c>
      <c r="X399" s="30">
        <v>0</v>
      </c>
    </row>
    <row r="400" spans="1:24" x14ac:dyDescent="0.25">
      <c r="A400" s="10" t="s">
        <v>68</v>
      </c>
      <c r="B400" s="30">
        <v>2493.96</v>
      </c>
      <c r="C400" s="30">
        <v>2493.96</v>
      </c>
      <c r="D400" s="30">
        <v>2493.96</v>
      </c>
      <c r="E400" s="30">
        <v>2493.96</v>
      </c>
      <c r="F400" s="30">
        <v>2493.96</v>
      </c>
      <c r="H400" s="30">
        <v>2909.62</v>
      </c>
      <c r="I400" s="30">
        <v>2909.62</v>
      </c>
      <c r="J400" s="30">
        <v>2909.62</v>
      </c>
      <c r="K400" s="30">
        <v>2909.62</v>
      </c>
      <c r="L400" s="30">
        <v>2909.62</v>
      </c>
      <c r="N400" s="30">
        <v>3325.28</v>
      </c>
      <c r="O400" s="30">
        <v>3325.28</v>
      </c>
      <c r="P400" s="30">
        <v>3325.28</v>
      </c>
      <c r="Q400" s="30">
        <v>3325.28</v>
      </c>
      <c r="R400" s="30">
        <v>3325.28</v>
      </c>
      <c r="T400" s="30">
        <v>4987.92</v>
      </c>
      <c r="U400" s="30">
        <v>4987.92</v>
      </c>
      <c r="V400" s="30">
        <v>4987.92</v>
      </c>
      <c r="W400" s="30">
        <v>4987.92</v>
      </c>
      <c r="X400" s="30">
        <v>4987.92</v>
      </c>
    </row>
    <row r="401" spans="1:24" x14ac:dyDescent="0.25">
      <c r="A401" s="10" t="s">
        <v>69</v>
      </c>
      <c r="B401" s="30">
        <v>1277.0345580000001</v>
      </c>
      <c r="C401" s="30">
        <v>1277.0345580000001</v>
      </c>
      <c r="D401" s="30">
        <v>1277.0345580000001</v>
      </c>
      <c r="E401" s="30">
        <v>1277.0345580000001</v>
      </c>
      <c r="F401" s="30">
        <v>1277.0345580000001</v>
      </c>
      <c r="H401" s="30">
        <v>1489.8736510000001</v>
      </c>
      <c r="I401" s="30">
        <v>1489.8736510000001</v>
      </c>
      <c r="J401" s="30">
        <v>1489.8736510000001</v>
      </c>
      <c r="K401" s="30">
        <v>1489.8736510000001</v>
      </c>
      <c r="L401" s="30">
        <v>1489.8736510000001</v>
      </c>
      <c r="N401" s="30">
        <v>1702.7127439999999</v>
      </c>
      <c r="O401" s="30">
        <v>1702.7127439999999</v>
      </c>
      <c r="P401" s="30">
        <v>1702.7127439999999</v>
      </c>
      <c r="Q401" s="30">
        <v>1702.7127439999999</v>
      </c>
      <c r="R401" s="30">
        <v>1702.7127439999999</v>
      </c>
      <c r="T401" s="30">
        <v>2554.0691160000001</v>
      </c>
      <c r="U401" s="30">
        <v>2554.0691160000001</v>
      </c>
      <c r="V401" s="30">
        <v>2554.0691160000001</v>
      </c>
      <c r="W401" s="30">
        <v>2554.0691160000001</v>
      </c>
      <c r="X401" s="30">
        <v>2554.0691160000001</v>
      </c>
    </row>
    <row r="402" spans="1:24" x14ac:dyDescent="0.25">
      <c r="A402" s="10" t="s">
        <v>70</v>
      </c>
      <c r="B402" s="30">
        <v>3858.7391275132431</v>
      </c>
      <c r="C402" s="30">
        <v>3665.8021711376141</v>
      </c>
      <c r="D402" s="30">
        <v>3472.865214761955</v>
      </c>
      <c r="E402" s="30">
        <v>3279.9282583862901</v>
      </c>
      <c r="F402" s="30">
        <v>3086.9913020106392</v>
      </c>
      <c r="H402" s="30">
        <v>3860.1685548619098</v>
      </c>
      <c r="I402" s="30">
        <v>3667.160127118842</v>
      </c>
      <c r="J402" s="30">
        <v>3474.1516993757668</v>
      </c>
      <c r="K402" s="30">
        <v>3281.143271632684</v>
      </c>
      <c r="L402" s="30">
        <v>3088.1348438895948</v>
      </c>
      <c r="N402" s="30">
        <v>3860.1685548619221</v>
      </c>
      <c r="O402" s="30">
        <v>3667.160127118836</v>
      </c>
      <c r="P402" s="30">
        <v>3474.1516993757391</v>
      </c>
      <c r="Q402" s="30">
        <v>3281.1432716326431</v>
      </c>
      <c r="R402" s="30">
        <v>3088.134843889542</v>
      </c>
      <c r="T402" s="30">
        <v>3861.5979822105428</v>
      </c>
      <c r="U402" s="30">
        <v>3668.518083100028</v>
      </c>
      <c r="V402" s="30">
        <v>3475.4381839895</v>
      </c>
      <c r="W402" s="30">
        <v>3282.3582848789779</v>
      </c>
      <c r="X402" s="30">
        <v>3089.2783857684481</v>
      </c>
    </row>
    <row r="403" spans="1:24" x14ac:dyDescent="0.25">
      <c r="A403" s="10" t="s">
        <v>10</v>
      </c>
      <c r="B403" s="30">
        <v>54302.435422047427</v>
      </c>
      <c r="C403" s="30">
        <v>51587.313650945507</v>
      </c>
      <c r="D403" s="30">
        <v>48872.191879843173</v>
      </c>
      <c r="E403" s="30">
        <v>46157.070108740787</v>
      </c>
      <c r="F403" s="30">
        <v>43441.948337638569</v>
      </c>
      <c r="H403" s="30">
        <v>54322.551160304538</v>
      </c>
      <c r="I403" s="30">
        <v>51606.423602289688</v>
      </c>
      <c r="J403" s="30">
        <v>48890.296044274757</v>
      </c>
      <c r="K403" s="30">
        <v>46174.168486259718</v>
      </c>
      <c r="L403" s="30">
        <v>43458.040928244562</v>
      </c>
      <c r="N403" s="30">
        <v>54322.551160304713</v>
      </c>
      <c r="O403" s="30">
        <v>51606.423602289608</v>
      </c>
      <c r="P403" s="30">
        <v>48890.296044274357</v>
      </c>
      <c r="Q403" s="30">
        <v>46174.168486259121</v>
      </c>
      <c r="R403" s="30">
        <v>43458.040928243812</v>
      </c>
      <c r="T403" s="30">
        <v>54342.666898561147</v>
      </c>
      <c r="U403" s="30">
        <v>51625.533553633257</v>
      </c>
      <c r="V403" s="30">
        <v>48908.400208705192</v>
      </c>
      <c r="W403" s="30">
        <v>46191.266863777229</v>
      </c>
      <c r="X403" s="30">
        <v>43474.133518849128</v>
      </c>
    </row>
    <row r="404" spans="1:24" x14ac:dyDescent="0.25">
      <c r="A404" s="10" t="s">
        <v>26</v>
      </c>
      <c r="B404" s="30">
        <v>61935.6</v>
      </c>
      <c r="C404" s="30">
        <v>59027.4</v>
      </c>
      <c r="D404" s="30">
        <v>56119.199999999997</v>
      </c>
      <c r="E404" s="30">
        <v>53210.9</v>
      </c>
      <c r="F404" s="30">
        <v>50302.7</v>
      </c>
      <c r="H404" s="30">
        <v>62585.599999999999</v>
      </c>
      <c r="I404" s="30">
        <v>59676.3</v>
      </c>
      <c r="J404" s="30">
        <v>56767</v>
      </c>
      <c r="K404" s="30">
        <v>53857.7</v>
      </c>
      <c r="L404" s="30">
        <v>50948.4</v>
      </c>
      <c r="N404" s="30">
        <v>63214.1</v>
      </c>
      <c r="O404" s="30">
        <v>60304.800000000003</v>
      </c>
      <c r="P404" s="30">
        <v>57395.5</v>
      </c>
      <c r="Q404" s="30">
        <v>54486.1</v>
      </c>
      <c r="R404" s="30">
        <v>51576.800000000003</v>
      </c>
      <c r="T404" s="30">
        <v>65749.5</v>
      </c>
      <c r="U404" s="30">
        <v>62839.1</v>
      </c>
      <c r="V404" s="30">
        <v>59928.7</v>
      </c>
      <c r="W404" s="30">
        <v>57018.3</v>
      </c>
      <c r="X404" s="30">
        <v>54107.9</v>
      </c>
    </row>
    <row r="406" spans="1:24" x14ac:dyDescent="0.25">
      <c r="A406" s="10" t="s">
        <v>239</v>
      </c>
      <c r="B406" s="10">
        <v>100</v>
      </c>
      <c r="C406" s="10">
        <v>95</v>
      </c>
      <c r="D406" s="10">
        <v>90</v>
      </c>
      <c r="E406" s="10">
        <v>85</v>
      </c>
      <c r="F406" s="10">
        <v>80</v>
      </c>
      <c r="G406" s="10" t="s">
        <v>240</v>
      </c>
      <c r="H406" s="10">
        <v>100</v>
      </c>
      <c r="I406" s="10">
        <v>95</v>
      </c>
      <c r="J406" s="10">
        <v>90</v>
      </c>
      <c r="K406" s="10">
        <v>85</v>
      </c>
      <c r="L406" s="10">
        <v>80</v>
      </c>
      <c r="M406" s="10" t="s">
        <v>241</v>
      </c>
      <c r="N406" s="10">
        <v>100</v>
      </c>
      <c r="O406" s="10">
        <v>95</v>
      </c>
      <c r="P406" s="10">
        <v>90</v>
      </c>
      <c r="Q406" s="10">
        <v>85</v>
      </c>
      <c r="R406" s="10">
        <v>80</v>
      </c>
      <c r="S406" s="10" t="s">
        <v>242</v>
      </c>
      <c r="T406" s="10">
        <v>100</v>
      </c>
      <c r="U406" s="10">
        <v>95</v>
      </c>
      <c r="V406" s="10">
        <v>90</v>
      </c>
      <c r="W406" s="10">
        <v>85</v>
      </c>
      <c r="X406" s="10">
        <v>80</v>
      </c>
    </row>
    <row r="407" spans="1:24" x14ac:dyDescent="0.25">
      <c r="A407" s="10" t="s">
        <v>22</v>
      </c>
      <c r="B407" s="30">
        <v>14.339</v>
      </c>
      <c r="C407" s="30">
        <v>14.304</v>
      </c>
      <c r="D407" s="30">
        <v>14.339</v>
      </c>
      <c r="E407" s="30">
        <v>14.23</v>
      </c>
      <c r="F407" s="30">
        <v>13.516</v>
      </c>
      <c r="H407" s="30">
        <v>9.2460000000000004</v>
      </c>
      <c r="I407" s="30">
        <v>9.2370000000000001</v>
      </c>
      <c r="J407" s="30">
        <v>9.1159999999999997</v>
      </c>
      <c r="K407" s="30">
        <v>9.2140000000000004</v>
      </c>
      <c r="L407" s="30">
        <v>9.2370000000000001</v>
      </c>
      <c r="N407" s="30">
        <v>9.6199999999999992</v>
      </c>
      <c r="O407" s="30">
        <v>9.5120000000000005</v>
      </c>
      <c r="P407" s="30">
        <v>9.6199999999999992</v>
      </c>
      <c r="Q407" s="30">
        <v>9.532</v>
      </c>
      <c r="R407" s="30">
        <v>9.5419999999999998</v>
      </c>
      <c r="T407" s="30">
        <v>9.2200000000000006</v>
      </c>
      <c r="U407" s="30">
        <v>9.2200000000000006</v>
      </c>
      <c r="V407" s="30">
        <v>9.1020000000000003</v>
      </c>
      <c r="W407" s="30">
        <v>9.2200000000000006</v>
      </c>
      <c r="X407" s="30">
        <v>9.17</v>
      </c>
    </row>
    <row r="408" spans="1:24" x14ac:dyDescent="0.25">
      <c r="A408" s="10" t="s">
        <v>23</v>
      </c>
      <c r="B408" s="30">
        <v>2.4380000000000002</v>
      </c>
      <c r="C408" s="30">
        <v>2.4249999999999998</v>
      </c>
      <c r="D408" s="30">
        <v>2.4380000000000002</v>
      </c>
      <c r="E408" s="30">
        <v>2.395</v>
      </c>
      <c r="F408" s="30">
        <v>2.0870000000000002</v>
      </c>
      <c r="H408" s="30">
        <v>1.7210000000000001</v>
      </c>
      <c r="I408" s="30">
        <v>1.7170000000000001</v>
      </c>
      <c r="J408" s="30">
        <v>1.6779999999999999</v>
      </c>
      <c r="K408" s="30">
        <v>1.714</v>
      </c>
      <c r="L408" s="30">
        <v>1.7170000000000001</v>
      </c>
      <c r="N408" s="30">
        <v>2.0059999999999998</v>
      </c>
      <c r="O408" s="30">
        <v>1.9770000000000001</v>
      </c>
      <c r="P408" s="30">
        <v>2.0059999999999998</v>
      </c>
      <c r="Q408" s="30">
        <v>1.984</v>
      </c>
      <c r="R408" s="30">
        <v>1.988</v>
      </c>
      <c r="T408" s="30">
        <v>2.5680000000000001</v>
      </c>
      <c r="U408" s="30">
        <v>2.5680000000000001</v>
      </c>
      <c r="V408" s="30">
        <v>2.5230000000000001</v>
      </c>
      <c r="W408" s="30">
        <v>2.5680000000000001</v>
      </c>
      <c r="X408" s="30">
        <v>2.5489999999999999</v>
      </c>
    </row>
    <row r="409" spans="1:24" x14ac:dyDescent="0.25">
      <c r="A409" s="10" t="s">
        <v>24</v>
      </c>
      <c r="B409" s="30">
        <v>19.977</v>
      </c>
      <c r="C409" s="30">
        <v>19.84</v>
      </c>
      <c r="D409" s="30">
        <v>19.977</v>
      </c>
      <c r="E409" s="30">
        <v>19.568999999999999</v>
      </c>
      <c r="F409" s="30">
        <v>16.818999999999999</v>
      </c>
      <c r="H409" s="30">
        <v>13.496</v>
      </c>
      <c r="I409" s="30">
        <v>13.464</v>
      </c>
      <c r="J409" s="30">
        <v>12.946999999999999</v>
      </c>
      <c r="K409" s="30">
        <v>13.37</v>
      </c>
      <c r="L409" s="30">
        <v>13.464</v>
      </c>
      <c r="N409" s="30">
        <v>16.600999999999999</v>
      </c>
      <c r="O409" s="30">
        <v>16.132999999999999</v>
      </c>
      <c r="P409" s="30">
        <v>16.600999999999999</v>
      </c>
      <c r="Q409" s="30">
        <v>16.283000000000001</v>
      </c>
      <c r="R409" s="30">
        <v>16.323</v>
      </c>
      <c r="T409" s="30">
        <v>21.273</v>
      </c>
      <c r="U409" s="30">
        <v>21.273</v>
      </c>
      <c r="V409" s="30">
        <v>20.85</v>
      </c>
      <c r="W409" s="30">
        <v>21.273</v>
      </c>
      <c r="X409" s="30">
        <v>21.096</v>
      </c>
    </row>
    <row r="410" spans="1:24" x14ac:dyDescent="0.25">
      <c r="A410" s="10" t="s">
        <v>25</v>
      </c>
      <c r="B410" s="30">
        <v>6</v>
      </c>
      <c r="C410" s="30">
        <v>6</v>
      </c>
      <c r="D410" s="30">
        <v>6</v>
      </c>
      <c r="E410" s="30">
        <v>6</v>
      </c>
      <c r="F410" s="30">
        <v>6</v>
      </c>
      <c r="H410" s="30">
        <v>7</v>
      </c>
      <c r="I410" s="30">
        <v>7</v>
      </c>
      <c r="J410" s="30">
        <v>7</v>
      </c>
      <c r="K410" s="30">
        <v>7</v>
      </c>
      <c r="L410" s="30">
        <v>7</v>
      </c>
      <c r="N410" s="30">
        <v>8</v>
      </c>
      <c r="O410" s="30">
        <v>8</v>
      </c>
      <c r="P410" s="30">
        <v>8</v>
      </c>
      <c r="Q410" s="30">
        <v>8</v>
      </c>
      <c r="R410" s="30">
        <v>8</v>
      </c>
      <c r="T410" s="30">
        <v>12</v>
      </c>
      <c r="U410" s="30">
        <v>12</v>
      </c>
      <c r="V410" s="30">
        <v>12</v>
      </c>
      <c r="W410" s="30">
        <v>12</v>
      </c>
      <c r="X410" s="30">
        <v>12</v>
      </c>
    </row>
    <row r="411" spans="1:24" x14ac:dyDescent="0.25">
      <c r="A411" s="10" t="s">
        <v>64</v>
      </c>
      <c r="B411" s="30">
        <v>25810.2</v>
      </c>
      <c r="C411" s="30">
        <v>25747.74</v>
      </c>
      <c r="D411" s="30">
        <v>25810.2</v>
      </c>
      <c r="E411" s="30">
        <v>25613.46</v>
      </c>
      <c r="F411" s="30">
        <v>24328.26</v>
      </c>
      <c r="H411" s="30">
        <v>16642.962</v>
      </c>
      <c r="I411" s="30">
        <v>16627.194</v>
      </c>
      <c r="J411" s="30">
        <v>16409.538</v>
      </c>
      <c r="K411" s="30">
        <v>16586.027999999998</v>
      </c>
      <c r="L411" s="30">
        <v>16627.194</v>
      </c>
      <c r="N411" s="30">
        <v>17315.441999999999</v>
      </c>
      <c r="O411" s="30">
        <v>17121.671999999999</v>
      </c>
      <c r="P411" s="30">
        <v>17315.441999999999</v>
      </c>
      <c r="Q411" s="30">
        <v>17157.330000000002</v>
      </c>
      <c r="R411" s="30">
        <v>17175.905999999999</v>
      </c>
      <c r="T411" s="30">
        <v>16595.748</v>
      </c>
      <c r="U411" s="30">
        <v>16595.748</v>
      </c>
      <c r="V411" s="30">
        <v>16383.438</v>
      </c>
      <c r="W411" s="30">
        <v>16595.748</v>
      </c>
      <c r="X411" s="30">
        <v>16506.558000000001</v>
      </c>
    </row>
    <row r="412" spans="1:24" x14ac:dyDescent="0.25">
      <c r="A412" s="10" t="s">
        <v>65</v>
      </c>
      <c r="B412" s="30">
        <v>4394.7356465188795</v>
      </c>
      <c r="C412" s="30">
        <v>4384.1005027198562</v>
      </c>
      <c r="D412" s="30">
        <v>4394.7356465188795</v>
      </c>
      <c r="E412" s="30">
        <v>4361.2364759934226</v>
      </c>
      <c r="F412" s="30">
        <v>4142.403834134544</v>
      </c>
      <c r="H412" s="30">
        <v>2833.818349530773</v>
      </c>
      <c r="I412" s="30">
        <v>2831.1335120760341</v>
      </c>
      <c r="J412" s="30">
        <v>2794.0729475752269</v>
      </c>
      <c r="K412" s="30">
        <v>2824.1241247940839</v>
      </c>
      <c r="L412" s="30">
        <v>2831.1335120760341</v>
      </c>
      <c r="N412" s="30">
        <v>2948.3223761392851</v>
      </c>
      <c r="O412" s="30">
        <v>2915.3289112987968</v>
      </c>
      <c r="P412" s="30">
        <v>2948.3223761392851</v>
      </c>
      <c r="Q412" s="30">
        <v>2921.4004444013531</v>
      </c>
      <c r="R412" s="30">
        <v>2924.5634035946068</v>
      </c>
      <c r="T412" s="30">
        <v>2825.7791615812521</v>
      </c>
      <c r="U412" s="30">
        <v>2825.7791615812521</v>
      </c>
      <c r="V412" s="30">
        <v>2789.6288673133881</v>
      </c>
      <c r="W412" s="30">
        <v>2825.7791615812521</v>
      </c>
      <c r="X412" s="30">
        <v>2810.592666617516</v>
      </c>
    </row>
    <row r="413" spans="1:24" x14ac:dyDescent="0.25">
      <c r="A413" s="10" t="s">
        <v>66</v>
      </c>
      <c r="B413" s="30">
        <v>16604.779524918449</v>
      </c>
      <c r="C413" s="30">
        <v>16494.15774669555</v>
      </c>
      <c r="D413" s="30">
        <v>16604.779524918449</v>
      </c>
      <c r="E413" s="30">
        <v>16272.05886793575</v>
      </c>
      <c r="F413" s="30">
        <v>14015.424626173201</v>
      </c>
      <c r="H413" s="30">
        <v>11295.194995840249</v>
      </c>
      <c r="I413" s="30">
        <v>11269.771091288951</v>
      </c>
      <c r="J413" s="30">
        <v>10864.4263583292</v>
      </c>
      <c r="K413" s="30">
        <v>11199.710036173899</v>
      </c>
      <c r="L413" s="30">
        <v>11269.771091288951</v>
      </c>
      <c r="N413" s="30">
        <v>13776.8663912927</v>
      </c>
      <c r="O413" s="30">
        <v>13417.867329796751</v>
      </c>
      <c r="P413" s="30">
        <v>13776.8663912927</v>
      </c>
      <c r="Q413" s="30">
        <v>13530.5883872376</v>
      </c>
      <c r="R413" s="30">
        <v>13563.5658107204</v>
      </c>
      <c r="T413" s="30">
        <v>17652.682994739051</v>
      </c>
      <c r="U413" s="30">
        <v>17652.682994739051</v>
      </c>
      <c r="V413" s="30">
        <v>17307.175887697351</v>
      </c>
      <c r="W413" s="30">
        <v>17652.682994739051</v>
      </c>
      <c r="X413" s="30">
        <v>17507.9596913362</v>
      </c>
    </row>
    <row r="414" spans="1:24" x14ac:dyDescent="0.25">
      <c r="A414" s="10" t="s">
        <v>67</v>
      </c>
      <c r="B414" s="30">
        <v>4251.8865608610004</v>
      </c>
      <c r="C414" s="30">
        <v>4222.7063212106996</v>
      </c>
      <c r="D414" s="30">
        <v>4251.8865608610004</v>
      </c>
      <c r="E414" s="30">
        <v>4164.9843591891004</v>
      </c>
      <c r="F414" s="30">
        <v>3579.6555695297998</v>
      </c>
      <c r="H414" s="30">
        <v>2872.4125474000998</v>
      </c>
      <c r="I414" s="30">
        <v>2865.7506837892001</v>
      </c>
      <c r="J414" s="30">
        <v>2755.5213175244999</v>
      </c>
      <c r="K414" s="30">
        <v>2845.6373895007</v>
      </c>
      <c r="L414" s="30">
        <v>2865.7506837892001</v>
      </c>
      <c r="N414" s="30">
        <v>3533.3417828930001</v>
      </c>
      <c r="O414" s="30">
        <v>3433.7118034597001</v>
      </c>
      <c r="P414" s="30">
        <v>3533.3417828930001</v>
      </c>
      <c r="Q414" s="30">
        <v>3465.744086956201</v>
      </c>
      <c r="R414" s="30">
        <v>3474.2789345854999</v>
      </c>
      <c r="T414" s="30">
        <v>4527.8324449354996</v>
      </c>
      <c r="U414" s="30">
        <v>4527.8324449354996</v>
      </c>
      <c r="V414" s="30">
        <v>4437.6312373220999</v>
      </c>
      <c r="W414" s="30">
        <v>4527.8324449354996</v>
      </c>
      <c r="X414" s="30">
        <v>4490.0747898373002</v>
      </c>
    </row>
    <row r="415" spans="1:24" x14ac:dyDescent="0.25">
      <c r="A415" s="10" t="s">
        <v>68</v>
      </c>
      <c r="B415" s="30">
        <v>4156.62</v>
      </c>
      <c r="C415" s="30">
        <v>4156.62</v>
      </c>
      <c r="D415" s="30">
        <v>4156.62</v>
      </c>
      <c r="E415" s="30">
        <v>4156.62</v>
      </c>
      <c r="F415" s="30">
        <v>4156.62</v>
      </c>
      <c r="H415" s="30">
        <v>4849.3899999999994</v>
      </c>
      <c r="I415" s="30">
        <v>4849.3899999999994</v>
      </c>
      <c r="J415" s="30">
        <v>4849.3899999999994</v>
      </c>
      <c r="K415" s="30">
        <v>4849.3899999999994</v>
      </c>
      <c r="L415" s="30">
        <v>4849.3899999999994</v>
      </c>
      <c r="N415" s="30">
        <v>5542.16</v>
      </c>
      <c r="O415" s="30">
        <v>5542.16</v>
      </c>
      <c r="P415" s="30">
        <v>5542.16</v>
      </c>
      <c r="Q415" s="30">
        <v>5542.16</v>
      </c>
      <c r="R415" s="30">
        <v>5542.16</v>
      </c>
      <c r="T415" s="30">
        <v>8313.24</v>
      </c>
      <c r="U415" s="30">
        <v>8313.24</v>
      </c>
      <c r="V415" s="30">
        <v>8313.24</v>
      </c>
      <c r="W415" s="30">
        <v>8313.24</v>
      </c>
      <c r="X415" s="30">
        <v>8313.24</v>
      </c>
    </row>
    <row r="416" spans="1:24" x14ac:dyDescent="0.25">
      <c r="A416" s="10" t="s">
        <v>69</v>
      </c>
      <c r="B416" s="30">
        <v>1277.0345580000001</v>
      </c>
      <c r="C416" s="30">
        <v>1277.0345580000001</v>
      </c>
      <c r="D416" s="30">
        <v>1277.0345580000001</v>
      </c>
      <c r="E416" s="30">
        <v>1277.0345580000001</v>
      </c>
      <c r="F416" s="30">
        <v>1277.0345580000001</v>
      </c>
      <c r="H416" s="30">
        <v>1489.8736510000001</v>
      </c>
      <c r="I416" s="30">
        <v>1489.8736510000001</v>
      </c>
      <c r="J416" s="30">
        <v>1489.8736510000001</v>
      </c>
      <c r="K416" s="30">
        <v>1489.8736510000001</v>
      </c>
      <c r="L416" s="30">
        <v>1489.8736510000001</v>
      </c>
      <c r="N416" s="30">
        <v>1702.7127439999999</v>
      </c>
      <c r="O416" s="30">
        <v>1702.7127439999999</v>
      </c>
      <c r="P416" s="30">
        <v>1702.7127439999999</v>
      </c>
      <c r="Q416" s="30">
        <v>1702.7127439999999</v>
      </c>
      <c r="R416" s="30">
        <v>1702.7127439999999</v>
      </c>
      <c r="T416" s="30">
        <v>2554.0691160000001</v>
      </c>
      <c r="U416" s="30">
        <v>2554.0691160000001</v>
      </c>
      <c r="V416" s="30">
        <v>2554.0691160000001</v>
      </c>
      <c r="W416" s="30">
        <v>2554.0691160000001</v>
      </c>
      <c r="X416" s="30">
        <v>2554.0691160000001</v>
      </c>
    </row>
    <row r="417" spans="1:24" x14ac:dyDescent="0.25">
      <c r="A417" s="10" t="s">
        <v>70</v>
      </c>
      <c r="B417" s="30">
        <v>603.74112817008051</v>
      </c>
      <c r="C417" s="30">
        <v>417.91874267399351</v>
      </c>
      <c r="D417" s="30">
        <v>217.86737114252949</v>
      </c>
      <c r="E417" s="30">
        <v>46.645845938595293</v>
      </c>
      <c r="F417" s="30">
        <v>0</v>
      </c>
      <c r="H417" s="30">
        <v>1764.89956834134</v>
      </c>
      <c r="I417" s="30">
        <v>1573.5675206644939</v>
      </c>
      <c r="J417" s="30">
        <v>1406.283641101486</v>
      </c>
      <c r="K417" s="30">
        <v>1192.1707581006831</v>
      </c>
      <c r="L417" s="30">
        <v>994.54227367218789</v>
      </c>
      <c r="N417" s="30">
        <v>1713.8637348384759</v>
      </c>
      <c r="O417" s="30">
        <v>1543.735303004418</v>
      </c>
      <c r="P417" s="30">
        <v>1327.846874762643</v>
      </c>
      <c r="Q417" s="30">
        <v>1151.4716971332221</v>
      </c>
      <c r="R417" s="30">
        <v>956.35358434466605</v>
      </c>
      <c r="T417" s="30">
        <v>1873.6175251074219</v>
      </c>
      <c r="U417" s="30">
        <v>1680.537602786118</v>
      </c>
      <c r="V417" s="30">
        <v>1510.2587908957371</v>
      </c>
      <c r="W417" s="30">
        <v>1294.377829518962</v>
      </c>
      <c r="X417" s="30">
        <v>1110.8575447676701</v>
      </c>
    </row>
    <row r="418" spans="1:24" x14ac:dyDescent="0.25">
      <c r="A418" s="10" t="s">
        <v>10</v>
      </c>
      <c r="B418" s="30">
        <v>17523.40942603751</v>
      </c>
      <c r="C418" s="30">
        <v>12129.969109257259</v>
      </c>
      <c r="D418" s="30">
        <v>6323.5366400771418</v>
      </c>
      <c r="E418" s="30">
        <v>1353.882017087969</v>
      </c>
      <c r="F418" s="30">
        <v>0</v>
      </c>
      <c r="H418" s="30">
        <v>51225.693080776298</v>
      </c>
      <c r="I418" s="30">
        <v>45672.336432827367</v>
      </c>
      <c r="J418" s="30">
        <v>40816.970821338437</v>
      </c>
      <c r="K418" s="30">
        <v>34602.407099989039</v>
      </c>
      <c r="L418" s="30">
        <v>28866.298219375909</v>
      </c>
      <c r="N418" s="30">
        <v>49744.392960341538</v>
      </c>
      <c r="O418" s="30">
        <v>44806.465052276173</v>
      </c>
      <c r="P418" s="30">
        <v>38540.366650315707</v>
      </c>
      <c r="Q418" s="30">
        <v>33421.1287750392</v>
      </c>
      <c r="R418" s="30">
        <v>27757.8826960568</v>
      </c>
      <c r="T418" s="30">
        <v>54381.199935425451</v>
      </c>
      <c r="U418" s="30">
        <v>48777.111737825333</v>
      </c>
      <c r="V418" s="30">
        <v>43834.819092667363</v>
      </c>
      <c r="W418" s="30">
        <v>37568.93741427669</v>
      </c>
      <c r="X418" s="30">
        <v>32242.314897392389</v>
      </c>
    </row>
    <row r="419" spans="1:24" x14ac:dyDescent="0.25">
      <c r="A419" s="10" t="s">
        <v>26</v>
      </c>
      <c r="B419" s="30">
        <v>74622.899999999994</v>
      </c>
      <c r="C419" s="30">
        <v>68830.600000000006</v>
      </c>
      <c r="D419" s="30">
        <v>63036.800000000003</v>
      </c>
      <c r="E419" s="30">
        <v>57246</v>
      </c>
      <c r="F419" s="30">
        <v>51499.4</v>
      </c>
      <c r="H419" s="30">
        <v>92975.7</v>
      </c>
      <c r="I419" s="30">
        <v>87180.4</v>
      </c>
      <c r="J419" s="30">
        <v>81387.3</v>
      </c>
      <c r="K419" s="30">
        <v>75590.3</v>
      </c>
      <c r="L419" s="30">
        <v>69794.8</v>
      </c>
      <c r="N419" s="30">
        <v>96278.5</v>
      </c>
      <c r="O419" s="30">
        <v>90485</v>
      </c>
      <c r="P419" s="30">
        <v>84688.1</v>
      </c>
      <c r="Q419" s="30">
        <v>78893.399999999994</v>
      </c>
      <c r="R419" s="30">
        <v>73098.2</v>
      </c>
      <c r="T419" s="30">
        <v>108726</v>
      </c>
      <c r="U419" s="30">
        <v>102928</v>
      </c>
      <c r="V419" s="30">
        <v>97131.4</v>
      </c>
      <c r="W419" s="30">
        <v>91333.6</v>
      </c>
      <c r="X419" s="30">
        <v>85536.3</v>
      </c>
    </row>
    <row r="421" spans="1:24" x14ac:dyDescent="0.25">
      <c r="A421" s="10" t="s">
        <v>243</v>
      </c>
      <c r="B421" s="10">
        <v>100</v>
      </c>
      <c r="C421" s="10">
        <v>95</v>
      </c>
      <c r="D421" s="10">
        <v>90</v>
      </c>
      <c r="E421" s="10">
        <v>85</v>
      </c>
      <c r="F421" s="10">
        <v>80</v>
      </c>
      <c r="G421" s="10" t="s">
        <v>244</v>
      </c>
      <c r="H421" s="10">
        <v>100</v>
      </c>
      <c r="I421" s="10">
        <v>95</v>
      </c>
      <c r="J421" s="10">
        <v>90</v>
      </c>
      <c r="K421" s="10">
        <v>85</v>
      </c>
      <c r="L421" s="10">
        <v>80</v>
      </c>
      <c r="M421" s="10" t="s">
        <v>245</v>
      </c>
      <c r="N421" s="10">
        <v>100</v>
      </c>
      <c r="O421" s="10">
        <v>95</v>
      </c>
      <c r="P421" s="10">
        <v>90</v>
      </c>
      <c r="Q421" s="10">
        <v>85</v>
      </c>
      <c r="R421" s="10">
        <v>80</v>
      </c>
      <c r="S421" s="10" t="s">
        <v>246</v>
      </c>
      <c r="T421" s="10">
        <v>100</v>
      </c>
      <c r="U421" s="10">
        <v>95</v>
      </c>
      <c r="V421" s="10">
        <v>90</v>
      </c>
      <c r="W421" s="10">
        <v>85</v>
      </c>
      <c r="X421" s="10">
        <v>80</v>
      </c>
    </row>
    <row r="422" spans="1:24" x14ac:dyDescent="0.25">
      <c r="A422" s="10" t="s">
        <v>22</v>
      </c>
      <c r="B422" s="30">
        <v>27.556999999999999</v>
      </c>
      <c r="C422" s="30">
        <v>16.48</v>
      </c>
      <c r="D422" s="30">
        <v>15.413</v>
      </c>
      <c r="E422" s="30">
        <v>14.46</v>
      </c>
      <c r="F422" s="30">
        <v>13.516</v>
      </c>
      <c r="H422" s="30">
        <v>27.913</v>
      </c>
      <c r="I422" s="30">
        <v>17.238</v>
      </c>
      <c r="J422" s="30">
        <v>16.199000000000002</v>
      </c>
      <c r="K422" s="30">
        <v>15.238</v>
      </c>
      <c r="L422" s="30">
        <v>14.260999999999999</v>
      </c>
      <c r="N422" s="30">
        <v>29.071000000000002</v>
      </c>
      <c r="O422" s="30">
        <v>17.395</v>
      </c>
      <c r="P422" s="30">
        <v>16.334</v>
      </c>
      <c r="Q422" s="30">
        <v>15.34</v>
      </c>
      <c r="R422" s="30">
        <v>14.362</v>
      </c>
      <c r="T422" s="30">
        <v>29.948</v>
      </c>
      <c r="U422" s="30">
        <v>18.036999999999999</v>
      </c>
      <c r="V422" s="30">
        <v>16.864000000000001</v>
      </c>
      <c r="W422" s="30">
        <v>15.779</v>
      </c>
      <c r="X422" s="30">
        <v>14.788</v>
      </c>
    </row>
    <row r="423" spans="1:24" x14ac:dyDescent="0.25">
      <c r="A423" s="10" t="s">
        <v>23</v>
      </c>
      <c r="B423" s="30">
        <v>4.76</v>
      </c>
      <c r="C423" s="30">
        <v>4.2240000000000002</v>
      </c>
      <c r="D423" s="30">
        <v>3.1429999999999998</v>
      </c>
      <c r="E423" s="30">
        <v>2.5169999999999999</v>
      </c>
      <c r="F423" s="30">
        <v>2.0870000000000002</v>
      </c>
      <c r="H423" s="30">
        <v>5.71</v>
      </c>
      <c r="I423" s="30">
        <v>5.0780000000000003</v>
      </c>
      <c r="J423" s="30">
        <v>4.4790000000000001</v>
      </c>
      <c r="K423" s="30">
        <v>4.093</v>
      </c>
      <c r="L423" s="30">
        <v>3.6989999999999998</v>
      </c>
      <c r="N423" s="30">
        <v>6.78</v>
      </c>
      <c r="O423" s="30">
        <v>5.8419999999999996</v>
      </c>
      <c r="P423" s="30">
        <v>4.944</v>
      </c>
      <c r="Q423" s="30">
        <v>4.2629999999999999</v>
      </c>
      <c r="R423" s="30">
        <v>3.8780000000000001</v>
      </c>
      <c r="T423" s="30">
        <v>10.62</v>
      </c>
      <c r="U423" s="30">
        <v>9.1890000000000001</v>
      </c>
      <c r="V423" s="30">
        <v>7.4740000000000002</v>
      </c>
      <c r="W423" s="30">
        <v>6.4710000000000001</v>
      </c>
      <c r="X423" s="30">
        <v>5.5579999999999998</v>
      </c>
    </row>
    <row r="424" spans="1:24" x14ac:dyDescent="0.25">
      <c r="A424" s="10" t="s">
        <v>24</v>
      </c>
      <c r="B424" s="30">
        <v>30.103999999999999</v>
      </c>
      <c r="C424" s="30">
        <v>27.457000000000001</v>
      </c>
      <c r="D424" s="30">
        <v>23.992999999999999</v>
      </c>
      <c r="E424" s="30">
        <v>20.428000000000001</v>
      </c>
      <c r="F424" s="30">
        <v>16.818999999999999</v>
      </c>
      <c r="H424" s="30">
        <v>48.96</v>
      </c>
      <c r="I424" s="30">
        <v>44.046999999999997</v>
      </c>
      <c r="J424" s="30">
        <v>40.484000000000002</v>
      </c>
      <c r="K424" s="30">
        <v>36.610999999999997</v>
      </c>
      <c r="L424" s="30">
        <v>32.802999999999997</v>
      </c>
      <c r="N424" s="30">
        <v>48.58</v>
      </c>
      <c r="O424" s="30">
        <v>45.930999999999997</v>
      </c>
      <c r="P424" s="30">
        <v>42.353000000000002</v>
      </c>
      <c r="Q424" s="30">
        <v>38.786000000000001</v>
      </c>
      <c r="R424" s="30">
        <v>34.966999999999999</v>
      </c>
      <c r="T424" s="30">
        <v>56.058999999999997</v>
      </c>
      <c r="U424" s="30">
        <v>53.344000000000001</v>
      </c>
      <c r="V424" s="30">
        <v>49.7</v>
      </c>
      <c r="W424" s="30">
        <v>46.036999999999999</v>
      </c>
      <c r="X424" s="30">
        <v>42.287999999999997</v>
      </c>
    </row>
    <row r="425" spans="1:24" x14ac:dyDescent="0.25">
      <c r="A425" s="10" t="s">
        <v>25</v>
      </c>
      <c r="B425" s="30">
        <v>0</v>
      </c>
      <c r="C425" s="30">
        <v>0</v>
      </c>
      <c r="D425" s="30">
        <v>0</v>
      </c>
      <c r="E425" s="30">
        <v>0</v>
      </c>
      <c r="F425" s="30">
        <v>0</v>
      </c>
      <c r="H425" s="30">
        <v>0</v>
      </c>
      <c r="I425" s="30">
        <v>0</v>
      </c>
      <c r="J425" s="30">
        <v>0</v>
      </c>
      <c r="K425" s="30">
        <v>0</v>
      </c>
      <c r="L425" s="30">
        <v>0</v>
      </c>
      <c r="N425" s="30">
        <v>0</v>
      </c>
      <c r="O425" s="30">
        <v>0</v>
      </c>
      <c r="P425" s="30">
        <v>0</v>
      </c>
      <c r="Q425" s="30">
        <v>0</v>
      </c>
      <c r="R425" s="30">
        <v>0</v>
      </c>
      <c r="T425" s="30">
        <v>0</v>
      </c>
      <c r="U425" s="30">
        <v>0</v>
      </c>
      <c r="V425" s="30">
        <v>0</v>
      </c>
      <c r="W425" s="30">
        <v>0</v>
      </c>
      <c r="X425" s="30">
        <v>0</v>
      </c>
    </row>
    <row r="426" spans="1:24" x14ac:dyDescent="0.25">
      <c r="A426" s="10" t="s">
        <v>64</v>
      </c>
      <c r="B426" s="30">
        <v>49601.88</v>
      </c>
      <c r="C426" s="30">
        <v>29664.18</v>
      </c>
      <c r="D426" s="30">
        <v>27744.12</v>
      </c>
      <c r="E426" s="30">
        <v>26027.82</v>
      </c>
      <c r="F426" s="30">
        <v>24328.26</v>
      </c>
      <c r="H426" s="30">
        <v>50243.76</v>
      </c>
      <c r="I426" s="30">
        <v>31027.68</v>
      </c>
      <c r="J426" s="30">
        <v>29158.92</v>
      </c>
      <c r="K426" s="30">
        <v>27428.94</v>
      </c>
      <c r="L426" s="30">
        <v>25669.26</v>
      </c>
      <c r="N426" s="30">
        <v>52327.079999999987</v>
      </c>
      <c r="O426" s="30">
        <v>31310.639999999999</v>
      </c>
      <c r="P426" s="30">
        <v>29401.919999999998</v>
      </c>
      <c r="Q426" s="30">
        <v>27611.279999999999</v>
      </c>
      <c r="R426" s="30">
        <v>25851.78</v>
      </c>
      <c r="T426" s="30">
        <v>53907.12</v>
      </c>
      <c r="U426" s="30">
        <v>32466.78</v>
      </c>
      <c r="V426" s="30">
        <v>30355.919999999998</v>
      </c>
      <c r="W426" s="30">
        <v>28402.02</v>
      </c>
      <c r="X426" s="30">
        <v>26617.86</v>
      </c>
    </row>
    <row r="427" spans="1:24" x14ac:dyDescent="0.25">
      <c r="A427" s="10" t="s">
        <v>65</v>
      </c>
      <c r="B427" s="30">
        <v>8445.7753202358726</v>
      </c>
      <c r="C427" s="30">
        <v>5050.9577326309918</v>
      </c>
      <c r="D427" s="30">
        <v>4724.0266695065284</v>
      </c>
      <c r="E427" s="30">
        <v>4431.7900812538073</v>
      </c>
      <c r="F427" s="30">
        <v>4142.403834134544</v>
      </c>
      <c r="H427" s="30">
        <v>8555.0690458477438</v>
      </c>
      <c r="I427" s="30">
        <v>5283.1226152753916</v>
      </c>
      <c r="J427" s="30">
        <v>4964.9264685276476</v>
      </c>
      <c r="K427" s="30">
        <v>4670.3605692411365</v>
      </c>
      <c r="L427" s="30">
        <v>4370.7376131049441</v>
      </c>
      <c r="N427" s="30">
        <v>8909.7985972307524</v>
      </c>
      <c r="O427" s="30">
        <v>5331.3025750796169</v>
      </c>
      <c r="P427" s="30">
        <v>5006.3023882068474</v>
      </c>
      <c r="Q427" s="30">
        <v>4701.4078334152318</v>
      </c>
      <c r="R427" s="30">
        <v>4401.815526108433</v>
      </c>
      <c r="T427" s="30">
        <v>9178.8340216337274</v>
      </c>
      <c r="U427" s="30">
        <v>5528.160006264432</v>
      </c>
      <c r="V427" s="30">
        <v>5168.7411839844481</v>
      </c>
      <c r="W427" s="30">
        <v>4836.0481409342883</v>
      </c>
      <c r="X427" s="30">
        <v>4532.2569440007837</v>
      </c>
    </row>
    <row r="428" spans="1:24" x14ac:dyDescent="0.25">
      <c r="A428" s="10" t="s">
        <v>66</v>
      </c>
      <c r="B428" s="30">
        <v>26170.846543799998</v>
      </c>
      <c r="C428" s="30">
        <v>23746.114165689651</v>
      </c>
      <c r="D428" s="30">
        <v>20169.8784463552</v>
      </c>
      <c r="E428" s="30">
        <v>17004.412596938899</v>
      </c>
      <c r="F428" s="30">
        <v>14015.424626173201</v>
      </c>
      <c r="H428" s="30">
        <v>40414.550496049997</v>
      </c>
      <c r="I428" s="30">
        <v>36295.804551430148</v>
      </c>
      <c r="J428" s="30">
        <v>33161.793878483251</v>
      </c>
      <c r="K428" s="30">
        <v>30033.43543915125</v>
      </c>
      <c r="L428" s="30">
        <v>26943.528822354801</v>
      </c>
      <c r="N428" s="30">
        <v>41279.515308900001</v>
      </c>
      <c r="O428" s="30">
        <v>38427.443468718848</v>
      </c>
      <c r="P428" s="30">
        <v>34965.778839835701</v>
      </c>
      <c r="Q428" s="30">
        <v>31740.65911138555</v>
      </c>
      <c r="R428" s="30">
        <v>28652.08149543605</v>
      </c>
      <c r="T428" s="30">
        <v>50592.385298099987</v>
      </c>
      <c r="U428" s="30">
        <v>47171.794704512613</v>
      </c>
      <c r="V428" s="30">
        <v>42799.359214410149</v>
      </c>
      <c r="W428" s="30">
        <v>39166.960908211848</v>
      </c>
      <c r="X428" s="30">
        <v>35569.544411622352</v>
      </c>
    </row>
    <row r="429" spans="1:24" x14ac:dyDescent="0.25">
      <c r="A429" s="10" t="s">
        <v>67</v>
      </c>
      <c r="B429" s="30">
        <v>6407.3293395812998</v>
      </c>
      <c r="C429" s="30">
        <v>5844.0081121382</v>
      </c>
      <c r="D429" s="30">
        <v>5106.6270744397007</v>
      </c>
      <c r="E429" s="30">
        <v>4347.8344239853996</v>
      </c>
      <c r="F429" s="30">
        <v>3579.6555695297998</v>
      </c>
      <c r="H429" s="30">
        <v>10420.644561098599</v>
      </c>
      <c r="I429" s="30">
        <v>9374.8596776431004</v>
      </c>
      <c r="J429" s="30">
        <v>8616.6629766492006</v>
      </c>
      <c r="K429" s="30">
        <v>7792.2094660044004</v>
      </c>
      <c r="L429" s="30">
        <v>6981.7820515883004</v>
      </c>
      <c r="N429" s="30">
        <v>10339.7657057586</v>
      </c>
      <c r="O429" s="30">
        <v>9775.8485288551001</v>
      </c>
      <c r="P429" s="30">
        <v>9014.4379575569001</v>
      </c>
      <c r="Q429" s="30">
        <v>8255.2834806444989</v>
      </c>
      <c r="R429" s="30">
        <v>7442.4084166589</v>
      </c>
      <c r="T429" s="30">
        <v>11931.6531340335</v>
      </c>
      <c r="U429" s="30">
        <v>11353.709860901299</v>
      </c>
      <c r="V429" s="30">
        <v>10578.124206009301</v>
      </c>
      <c r="W429" s="30">
        <v>9798.4733244409999</v>
      </c>
      <c r="X429" s="30">
        <v>9000.645984330502</v>
      </c>
    </row>
    <row r="430" spans="1:24" x14ac:dyDescent="0.25">
      <c r="A430" s="10" t="s">
        <v>68</v>
      </c>
      <c r="B430" s="30">
        <v>0</v>
      </c>
      <c r="C430" s="30">
        <v>0</v>
      </c>
      <c r="D430" s="30">
        <v>0</v>
      </c>
      <c r="E430" s="30">
        <v>0</v>
      </c>
      <c r="F430" s="30">
        <v>0</v>
      </c>
      <c r="H430" s="30">
        <v>0</v>
      </c>
      <c r="I430" s="30">
        <v>0</v>
      </c>
      <c r="J430" s="30">
        <v>0</v>
      </c>
      <c r="K430" s="30">
        <v>0</v>
      </c>
      <c r="L430" s="30">
        <v>0</v>
      </c>
      <c r="N430" s="30">
        <v>0</v>
      </c>
      <c r="O430" s="30">
        <v>0</v>
      </c>
      <c r="P430" s="30">
        <v>0</v>
      </c>
      <c r="Q430" s="30">
        <v>0</v>
      </c>
      <c r="R430" s="30">
        <v>0</v>
      </c>
      <c r="T430" s="30">
        <v>0</v>
      </c>
      <c r="U430" s="30">
        <v>0</v>
      </c>
      <c r="V430" s="30">
        <v>0</v>
      </c>
      <c r="W430" s="30">
        <v>0</v>
      </c>
      <c r="X430" s="30">
        <v>0</v>
      </c>
    </row>
    <row r="431" spans="1:24" x14ac:dyDescent="0.25">
      <c r="A431" s="10" t="s">
        <v>69</v>
      </c>
      <c r="B431" s="30">
        <v>0</v>
      </c>
      <c r="C431" s="30">
        <v>0</v>
      </c>
      <c r="D431" s="30">
        <v>0</v>
      </c>
      <c r="E431" s="30">
        <v>0</v>
      </c>
      <c r="F431" s="30">
        <v>0</v>
      </c>
      <c r="H431" s="30">
        <v>0</v>
      </c>
      <c r="I431" s="30">
        <v>0</v>
      </c>
      <c r="J431" s="30">
        <v>0</v>
      </c>
      <c r="K431" s="30">
        <v>0</v>
      </c>
      <c r="L431" s="30">
        <v>0</v>
      </c>
      <c r="N431" s="30">
        <v>0</v>
      </c>
      <c r="O431" s="30">
        <v>0</v>
      </c>
      <c r="P431" s="30">
        <v>0</v>
      </c>
      <c r="Q431" s="30">
        <v>0</v>
      </c>
      <c r="R431" s="30">
        <v>0</v>
      </c>
      <c r="T431" s="30">
        <v>0</v>
      </c>
      <c r="U431" s="30">
        <v>0</v>
      </c>
      <c r="V431" s="30">
        <v>0</v>
      </c>
      <c r="W431" s="30">
        <v>0</v>
      </c>
      <c r="X431" s="30">
        <v>0</v>
      </c>
    </row>
    <row r="432" spans="1:24" x14ac:dyDescent="0.25">
      <c r="A432" s="10" t="s">
        <v>70</v>
      </c>
      <c r="B432" s="30">
        <v>0</v>
      </c>
      <c r="C432" s="30">
        <v>0</v>
      </c>
      <c r="D432" s="30">
        <v>0</v>
      </c>
      <c r="E432" s="30">
        <v>0</v>
      </c>
      <c r="F432" s="30">
        <v>0</v>
      </c>
      <c r="H432" s="30">
        <v>0</v>
      </c>
      <c r="I432" s="30">
        <v>0</v>
      </c>
      <c r="J432" s="30">
        <v>0</v>
      </c>
      <c r="K432" s="30">
        <v>0</v>
      </c>
      <c r="L432" s="30">
        <v>0</v>
      </c>
      <c r="N432" s="30">
        <v>0</v>
      </c>
      <c r="O432" s="30">
        <v>0</v>
      </c>
      <c r="P432" s="30">
        <v>0</v>
      </c>
      <c r="Q432" s="30">
        <v>0</v>
      </c>
      <c r="R432" s="30">
        <v>0</v>
      </c>
      <c r="T432" s="30">
        <v>0</v>
      </c>
      <c r="U432" s="30">
        <v>0</v>
      </c>
      <c r="V432" s="30">
        <v>0</v>
      </c>
      <c r="W432" s="30">
        <v>0</v>
      </c>
      <c r="X432" s="30">
        <v>0</v>
      </c>
    </row>
    <row r="433" spans="1:24" x14ac:dyDescent="0.25">
      <c r="A433" s="10" t="s">
        <v>10</v>
      </c>
      <c r="B433" s="30">
        <v>0</v>
      </c>
      <c r="C433" s="30">
        <v>0</v>
      </c>
      <c r="D433" s="30">
        <v>0</v>
      </c>
      <c r="E433" s="30">
        <v>0</v>
      </c>
      <c r="F433" s="30">
        <v>0</v>
      </c>
      <c r="H433" s="30">
        <v>0</v>
      </c>
      <c r="I433" s="30">
        <v>0</v>
      </c>
      <c r="J433" s="30">
        <v>0</v>
      </c>
      <c r="K433" s="30">
        <v>0</v>
      </c>
      <c r="L433" s="30">
        <v>0</v>
      </c>
      <c r="N433" s="30">
        <v>0</v>
      </c>
      <c r="O433" s="30">
        <v>0</v>
      </c>
      <c r="P433" s="30">
        <v>0</v>
      </c>
      <c r="Q433" s="30">
        <v>0</v>
      </c>
      <c r="R433" s="30">
        <v>0</v>
      </c>
      <c r="T433" s="30">
        <v>0</v>
      </c>
      <c r="U433" s="30">
        <v>0</v>
      </c>
      <c r="V433" s="30">
        <v>0</v>
      </c>
      <c r="W433" s="30">
        <v>0</v>
      </c>
      <c r="X433" s="30">
        <v>0</v>
      </c>
    </row>
    <row r="434" spans="1:24" x14ac:dyDescent="0.25">
      <c r="A434" s="10" t="s">
        <v>26</v>
      </c>
      <c r="B434" s="30">
        <v>90626.3</v>
      </c>
      <c r="C434" s="30">
        <v>64305.599999999999</v>
      </c>
      <c r="D434" s="30">
        <v>57744.800000000003</v>
      </c>
      <c r="E434" s="30">
        <v>51812.1</v>
      </c>
      <c r="F434" s="30">
        <v>46066</v>
      </c>
      <c r="H434" s="30">
        <v>109634</v>
      </c>
      <c r="I434" s="30">
        <v>81981.8</v>
      </c>
      <c r="J434" s="30">
        <v>75902.399999999994</v>
      </c>
      <c r="K434" s="30">
        <v>69925.2</v>
      </c>
      <c r="L434" s="30">
        <v>63965.5</v>
      </c>
      <c r="N434" s="30">
        <v>112856</v>
      </c>
      <c r="O434" s="30">
        <v>84845.5</v>
      </c>
      <c r="P434" s="30">
        <v>78388.600000000006</v>
      </c>
      <c r="Q434" s="30">
        <v>72308.800000000003</v>
      </c>
      <c r="R434" s="30">
        <v>66348.2</v>
      </c>
      <c r="T434" s="30">
        <v>125610</v>
      </c>
      <c r="U434" s="30">
        <v>96520.8</v>
      </c>
      <c r="V434" s="30">
        <v>88902.399999999994</v>
      </c>
      <c r="W434" s="30">
        <v>82203.7</v>
      </c>
      <c r="X434" s="30">
        <v>75720.399999999994</v>
      </c>
    </row>
    <row r="436" spans="1:24" x14ac:dyDescent="0.25">
      <c r="A436" s="10" t="s">
        <v>247</v>
      </c>
      <c r="B436" s="10">
        <v>100</v>
      </c>
      <c r="C436" s="10">
        <v>95</v>
      </c>
      <c r="D436" s="10">
        <v>90</v>
      </c>
      <c r="E436" s="10">
        <v>85</v>
      </c>
      <c r="F436" s="10">
        <v>80</v>
      </c>
      <c r="G436" s="10" t="s">
        <v>248</v>
      </c>
      <c r="H436" s="10">
        <v>100</v>
      </c>
      <c r="I436" s="10">
        <v>95</v>
      </c>
      <c r="J436" s="10">
        <v>90</v>
      </c>
      <c r="K436" s="10">
        <v>85</v>
      </c>
      <c r="L436" s="10">
        <v>80</v>
      </c>
      <c r="M436" s="10" t="s">
        <v>249</v>
      </c>
      <c r="N436" s="10">
        <v>100</v>
      </c>
      <c r="O436" s="10">
        <v>95</v>
      </c>
      <c r="P436" s="10">
        <v>90</v>
      </c>
      <c r="Q436" s="10">
        <v>85</v>
      </c>
      <c r="R436" s="10">
        <v>80</v>
      </c>
      <c r="S436" s="10" t="s">
        <v>250</v>
      </c>
      <c r="T436" s="10">
        <v>100</v>
      </c>
      <c r="U436" s="10">
        <v>95</v>
      </c>
      <c r="V436" s="10">
        <v>90</v>
      </c>
      <c r="W436" s="10">
        <v>85</v>
      </c>
      <c r="X436" s="10">
        <v>80</v>
      </c>
    </row>
    <row r="437" spans="1:24" x14ac:dyDescent="0.25">
      <c r="A437" s="10" t="s">
        <v>22</v>
      </c>
      <c r="B437" s="30">
        <v>0</v>
      </c>
      <c r="C437" s="30">
        <v>0</v>
      </c>
      <c r="D437" s="30">
        <v>0</v>
      </c>
      <c r="E437" s="30">
        <v>0</v>
      </c>
      <c r="F437" s="30">
        <v>0</v>
      </c>
      <c r="H437" s="30">
        <v>0</v>
      </c>
      <c r="I437" s="30">
        <v>0</v>
      </c>
      <c r="J437" s="30">
        <v>0</v>
      </c>
      <c r="K437" s="30">
        <v>0</v>
      </c>
      <c r="L437" s="30">
        <v>0</v>
      </c>
      <c r="N437" s="30">
        <v>0</v>
      </c>
      <c r="O437" s="30">
        <v>0</v>
      </c>
      <c r="P437" s="30">
        <v>0</v>
      </c>
      <c r="Q437" s="30">
        <v>0</v>
      </c>
      <c r="R437" s="30">
        <v>0</v>
      </c>
      <c r="T437" s="30">
        <v>0</v>
      </c>
      <c r="U437" s="30">
        <v>0</v>
      </c>
      <c r="V437" s="30">
        <v>0</v>
      </c>
      <c r="W437" s="30">
        <v>0</v>
      </c>
      <c r="X437" s="30">
        <v>0</v>
      </c>
    </row>
    <row r="438" spans="1:24" x14ac:dyDescent="0.25">
      <c r="A438" s="10" t="s">
        <v>23</v>
      </c>
      <c r="B438" s="30">
        <v>0</v>
      </c>
      <c r="C438" s="30">
        <v>0</v>
      </c>
      <c r="D438" s="30">
        <v>0</v>
      </c>
      <c r="E438" s="30">
        <v>0</v>
      </c>
      <c r="F438" s="30">
        <v>0</v>
      </c>
      <c r="H438" s="30">
        <v>0</v>
      </c>
      <c r="I438" s="30">
        <v>0</v>
      </c>
      <c r="J438" s="30">
        <v>0</v>
      </c>
      <c r="K438" s="30">
        <v>0</v>
      </c>
      <c r="L438" s="30">
        <v>0</v>
      </c>
      <c r="N438" s="30">
        <v>0</v>
      </c>
      <c r="O438" s="30">
        <v>0</v>
      </c>
      <c r="P438" s="30">
        <v>0</v>
      </c>
      <c r="Q438" s="30">
        <v>0</v>
      </c>
      <c r="R438" s="30">
        <v>0</v>
      </c>
      <c r="T438" s="30">
        <v>0</v>
      </c>
      <c r="U438" s="30">
        <v>0</v>
      </c>
      <c r="V438" s="30">
        <v>0</v>
      </c>
      <c r="W438" s="30">
        <v>0</v>
      </c>
      <c r="X438" s="30">
        <v>0</v>
      </c>
    </row>
    <row r="439" spans="1:24" x14ac:dyDescent="0.25">
      <c r="A439" s="10" t="s">
        <v>24</v>
      </c>
      <c r="B439" s="30">
        <v>0</v>
      </c>
      <c r="C439" s="30">
        <v>0</v>
      </c>
      <c r="D439" s="30">
        <v>0</v>
      </c>
      <c r="E439" s="30">
        <v>0</v>
      </c>
      <c r="F439" s="30">
        <v>0</v>
      </c>
      <c r="H439" s="30">
        <v>0</v>
      </c>
      <c r="I439" s="30">
        <v>0</v>
      </c>
      <c r="J439" s="30">
        <v>0</v>
      </c>
      <c r="K439" s="30">
        <v>0</v>
      </c>
      <c r="L439" s="30">
        <v>0</v>
      </c>
      <c r="N439" s="30">
        <v>0</v>
      </c>
      <c r="O439" s="30">
        <v>0</v>
      </c>
      <c r="P439" s="30">
        <v>0</v>
      </c>
      <c r="Q439" s="30">
        <v>0</v>
      </c>
      <c r="R439" s="30">
        <v>0</v>
      </c>
      <c r="T439" s="30">
        <v>0</v>
      </c>
      <c r="U439" s="30">
        <v>0</v>
      </c>
      <c r="V439" s="30">
        <v>0</v>
      </c>
      <c r="W439" s="30">
        <v>0</v>
      </c>
      <c r="X439" s="30">
        <v>0</v>
      </c>
    </row>
    <row r="440" spans="1:24" x14ac:dyDescent="0.25">
      <c r="A440" s="10" t="s">
        <v>25</v>
      </c>
      <c r="B440" s="30">
        <v>6</v>
      </c>
      <c r="C440" s="30">
        <v>6</v>
      </c>
      <c r="D440" s="30">
        <v>6</v>
      </c>
      <c r="E440" s="30">
        <v>6</v>
      </c>
      <c r="F440" s="30">
        <v>6</v>
      </c>
      <c r="H440" s="30">
        <v>7</v>
      </c>
      <c r="I440" s="30">
        <v>7</v>
      </c>
      <c r="J440" s="30">
        <v>7</v>
      </c>
      <c r="K440" s="30">
        <v>7</v>
      </c>
      <c r="L440" s="30">
        <v>7</v>
      </c>
      <c r="N440" s="30">
        <v>8</v>
      </c>
      <c r="O440" s="30">
        <v>8</v>
      </c>
      <c r="P440" s="30">
        <v>8</v>
      </c>
      <c r="Q440" s="30">
        <v>8</v>
      </c>
      <c r="R440" s="30">
        <v>8</v>
      </c>
      <c r="T440" s="30">
        <v>12</v>
      </c>
      <c r="U440" s="30">
        <v>12</v>
      </c>
      <c r="V440" s="30">
        <v>12</v>
      </c>
      <c r="W440" s="30">
        <v>12</v>
      </c>
      <c r="X440" s="30">
        <v>12</v>
      </c>
    </row>
    <row r="441" spans="1:24" x14ac:dyDescent="0.25">
      <c r="A441" s="10" t="s">
        <v>64</v>
      </c>
      <c r="B441" s="30">
        <v>0</v>
      </c>
      <c r="C441" s="30">
        <v>0</v>
      </c>
      <c r="D441" s="30">
        <v>0</v>
      </c>
      <c r="E441" s="30">
        <v>0</v>
      </c>
      <c r="F441" s="30">
        <v>0</v>
      </c>
      <c r="H441" s="30">
        <v>0</v>
      </c>
      <c r="I441" s="30">
        <v>0</v>
      </c>
      <c r="J441" s="30">
        <v>0</v>
      </c>
      <c r="K441" s="30">
        <v>0</v>
      </c>
      <c r="L441" s="30">
        <v>0</v>
      </c>
      <c r="N441" s="30">
        <v>0</v>
      </c>
      <c r="O441" s="30">
        <v>0</v>
      </c>
      <c r="P441" s="30">
        <v>0</v>
      </c>
      <c r="Q441" s="30">
        <v>0</v>
      </c>
      <c r="R441" s="30">
        <v>0</v>
      </c>
      <c r="T441" s="30">
        <v>0</v>
      </c>
      <c r="U441" s="30">
        <v>0</v>
      </c>
      <c r="V441" s="30">
        <v>0</v>
      </c>
      <c r="W441" s="30">
        <v>0</v>
      </c>
      <c r="X441" s="30">
        <v>0</v>
      </c>
    </row>
    <row r="442" spans="1:24" x14ac:dyDescent="0.25">
      <c r="A442" s="10" t="s">
        <v>65</v>
      </c>
      <c r="B442" s="30">
        <v>0</v>
      </c>
      <c r="C442" s="30">
        <v>0</v>
      </c>
      <c r="D442" s="30">
        <v>0</v>
      </c>
      <c r="E442" s="30">
        <v>0</v>
      </c>
      <c r="F442" s="30">
        <v>0</v>
      </c>
      <c r="H442" s="30">
        <v>0</v>
      </c>
      <c r="I442" s="30">
        <v>0</v>
      </c>
      <c r="J442" s="30">
        <v>0</v>
      </c>
      <c r="K442" s="30">
        <v>0</v>
      </c>
      <c r="L442" s="30">
        <v>0</v>
      </c>
      <c r="N442" s="30">
        <v>0</v>
      </c>
      <c r="O442" s="30">
        <v>0</v>
      </c>
      <c r="P442" s="30">
        <v>0</v>
      </c>
      <c r="Q442" s="30">
        <v>0</v>
      </c>
      <c r="R442" s="30">
        <v>0</v>
      </c>
      <c r="T442" s="30">
        <v>0</v>
      </c>
      <c r="U442" s="30">
        <v>0</v>
      </c>
      <c r="V442" s="30">
        <v>0</v>
      </c>
      <c r="W442" s="30">
        <v>0</v>
      </c>
      <c r="X442" s="30">
        <v>0</v>
      </c>
    </row>
    <row r="443" spans="1:24" x14ac:dyDescent="0.25">
      <c r="A443" s="10" t="s">
        <v>66</v>
      </c>
      <c r="B443" s="30">
        <v>0</v>
      </c>
      <c r="C443" s="30">
        <v>0</v>
      </c>
      <c r="D443" s="30">
        <v>0</v>
      </c>
      <c r="E443" s="30">
        <v>0</v>
      </c>
      <c r="F443" s="30">
        <v>0</v>
      </c>
      <c r="H443" s="30">
        <v>0</v>
      </c>
      <c r="I443" s="30">
        <v>0</v>
      </c>
      <c r="J443" s="30">
        <v>0</v>
      </c>
      <c r="K443" s="30">
        <v>0</v>
      </c>
      <c r="L443" s="30">
        <v>0</v>
      </c>
      <c r="N443" s="30">
        <v>0</v>
      </c>
      <c r="O443" s="30">
        <v>0</v>
      </c>
      <c r="P443" s="30">
        <v>0</v>
      </c>
      <c r="Q443" s="30">
        <v>0</v>
      </c>
      <c r="R443" s="30">
        <v>0</v>
      </c>
      <c r="T443" s="30">
        <v>0</v>
      </c>
      <c r="U443" s="30">
        <v>0</v>
      </c>
      <c r="V443" s="30">
        <v>0</v>
      </c>
      <c r="W443" s="30">
        <v>0</v>
      </c>
      <c r="X443" s="30">
        <v>0</v>
      </c>
    </row>
    <row r="444" spans="1:24" x14ac:dyDescent="0.25">
      <c r="A444" s="10" t="s">
        <v>67</v>
      </c>
      <c r="B444" s="30">
        <v>0</v>
      </c>
      <c r="C444" s="30">
        <v>0</v>
      </c>
      <c r="D444" s="30">
        <v>0</v>
      </c>
      <c r="E444" s="30">
        <v>0</v>
      </c>
      <c r="F444" s="30">
        <v>0</v>
      </c>
      <c r="H444" s="30">
        <v>0</v>
      </c>
      <c r="I444" s="30">
        <v>0</v>
      </c>
      <c r="J444" s="30">
        <v>0</v>
      </c>
      <c r="K444" s="30">
        <v>0</v>
      </c>
      <c r="L444" s="30">
        <v>0</v>
      </c>
      <c r="N444" s="30">
        <v>0</v>
      </c>
      <c r="O444" s="30">
        <v>0</v>
      </c>
      <c r="P444" s="30">
        <v>0</v>
      </c>
      <c r="Q444" s="30">
        <v>0</v>
      </c>
      <c r="R444" s="30">
        <v>0</v>
      </c>
      <c r="T444" s="30">
        <v>0</v>
      </c>
      <c r="U444" s="30">
        <v>0</v>
      </c>
      <c r="V444" s="30">
        <v>0</v>
      </c>
      <c r="W444" s="30">
        <v>0</v>
      </c>
      <c r="X444" s="30">
        <v>0</v>
      </c>
    </row>
    <row r="445" spans="1:24" x14ac:dyDescent="0.25">
      <c r="A445" s="10" t="s">
        <v>68</v>
      </c>
      <c r="B445" s="30">
        <v>4156.62</v>
      </c>
      <c r="C445" s="30">
        <v>4156.62</v>
      </c>
      <c r="D445" s="30">
        <v>4156.62</v>
      </c>
      <c r="E445" s="30">
        <v>4156.62</v>
      </c>
      <c r="F445" s="30">
        <v>4156.62</v>
      </c>
      <c r="H445" s="30">
        <v>4849.3899999999994</v>
      </c>
      <c r="I445" s="30">
        <v>4849.3899999999994</v>
      </c>
      <c r="J445" s="30">
        <v>4849.3899999999994</v>
      </c>
      <c r="K445" s="30">
        <v>4849.3899999999994</v>
      </c>
      <c r="L445" s="30">
        <v>4849.3899999999994</v>
      </c>
      <c r="N445" s="30">
        <v>5542.16</v>
      </c>
      <c r="O445" s="30">
        <v>5542.16</v>
      </c>
      <c r="P445" s="30">
        <v>5542.16</v>
      </c>
      <c r="Q445" s="30">
        <v>5542.16</v>
      </c>
      <c r="R445" s="30">
        <v>5542.16</v>
      </c>
      <c r="T445" s="30">
        <v>8313.24</v>
      </c>
      <c r="U445" s="30">
        <v>8313.24</v>
      </c>
      <c r="V445" s="30">
        <v>8313.24</v>
      </c>
      <c r="W445" s="30">
        <v>8313.24</v>
      </c>
      <c r="X445" s="30">
        <v>8313.24</v>
      </c>
    </row>
    <row r="446" spans="1:24" x14ac:dyDescent="0.25">
      <c r="A446" s="10" t="s">
        <v>69</v>
      </c>
      <c r="B446" s="30">
        <v>1277.0345580000001</v>
      </c>
      <c r="C446" s="30">
        <v>1277.0345580000001</v>
      </c>
      <c r="D446" s="30">
        <v>1277.0345580000001</v>
      </c>
      <c r="E446" s="30">
        <v>1277.0345580000001</v>
      </c>
      <c r="F446" s="30">
        <v>1277.0345580000001</v>
      </c>
      <c r="H446" s="30">
        <v>1489.8736510000001</v>
      </c>
      <c r="I446" s="30">
        <v>1489.8736510000001</v>
      </c>
      <c r="J446" s="30">
        <v>1489.8736510000001</v>
      </c>
      <c r="K446" s="30">
        <v>1489.8736510000001</v>
      </c>
      <c r="L446" s="30">
        <v>1489.8736510000001</v>
      </c>
      <c r="N446" s="30">
        <v>1702.7127439999999</v>
      </c>
      <c r="O446" s="30">
        <v>1702.7127439999999</v>
      </c>
      <c r="P446" s="30">
        <v>1702.7127439999999</v>
      </c>
      <c r="Q446" s="30">
        <v>1702.7127439999999</v>
      </c>
      <c r="R446" s="30">
        <v>1702.7127439999999</v>
      </c>
      <c r="T446" s="30">
        <v>2554.0691160000001</v>
      </c>
      <c r="U446" s="30">
        <v>2554.0691160000001</v>
      </c>
      <c r="V446" s="30">
        <v>2554.0691160000001</v>
      </c>
      <c r="W446" s="30">
        <v>2554.0691160000001</v>
      </c>
      <c r="X446" s="30">
        <v>2554.0691160000001</v>
      </c>
    </row>
    <row r="447" spans="1:24" x14ac:dyDescent="0.25">
      <c r="A447" s="10" t="s">
        <v>70</v>
      </c>
      <c r="B447" s="30">
        <v>3858.7391275132431</v>
      </c>
      <c r="C447" s="30">
        <v>3665.8021711376141</v>
      </c>
      <c r="D447" s="30">
        <v>3472.8652147619518</v>
      </c>
      <c r="E447" s="30">
        <v>3279.9282583862901</v>
      </c>
      <c r="F447" s="30">
        <v>3086.9913020106392</v>
      </c>
      <c r="H447" s="30">
        <v>3860.1685548619098</v>
      </c>
      <c r="I447" s="30">
        <v>3667.160127118837</v>
      </c>
      <c r="J447" s="30">
        <v>3474.1516993757682</v>
      </c>
      <c r="K447" s="30">
        <v>3281.1432716326872</v>
      </c>
      <c r="L447" s="30">
        <v>3088.1348438895948</v>
      </c>
      <c r="N447" s="30">
        <v>3860.1685548619221</v>
      </c>
      <c r="O447" s="30">
        <v>3667.1601271188292</v>
      </c>
      <c r="P447" s="30">
        <v>3474.15169937574</v>
      </c>
      <c r="Q447" s="30">
        <v>3281.1432716326422</v>
      </c>
      <c r="R447" s="30">
        <v>3088.1348438895411</v>
      </c>
      <c r="T447" s="30">
        <v>3861.5979822105428</v>
      </c>
      <c r="U447" s="30">
        <v>3668.5180831000248</v>
      </c>
      <c r="V447" s="30">
        <v>3475.4381839895</v>
      </c>
      <c r="W447" s="30">
        <v>3282.358284878977</v>
      </c>
      <c r="X447" s="30">
        <v>3089.2783857684472</v>
      </c>
    </row>
    <row r="448" spans="1:24" x14ac:dyDescent="0.25">
      <c r="A448" s="10" t="s">
        <v>10</v>
      </c>
      <c r="B448" s="30">
        <v>111998.7730579729</v>
      </c>
      <c r="C448" s="30">
        <v>106398.8344050751</v>
      </c>
      <c r="D448" s="30">
        <v>100798.8957521765</v>
      </c>
      <c r="E448" s="30">
        <v>95198.957099277875</v>
      </c>
      <c r="F448" s="30">
        <v>89599.018446379545</v>
      </c>
      <c r="H448" s="30">
        <v>112040.2617681281</v>
      </c>
      <c r="I448" s="30">
        <v>106438.2486797223</v>
      </c>
      <c r="J448" s="30">
        <v>100836.2355913167</v>
      </c>
      <c r="K448" s="30">
        <v>95234.222502910707</v>
      </c>
      <c r="L448" s="30">
        <v>89632.20941450441</v>
      </c>
      <c r="N448" s="30">
        <v>112040.2617681284</v>
      </c>
      <c r="O448" s="30">
        <v>106438.24867972211</v>
      </c>
      <c r="P448" s="30">
        <v>100836.2355913159</v>
      </c>
      <c r="Q448" s="30">
        <v>95234.222502909426</v>
      </c>
      <c r="R448" s="30">
        <v>89632.209414502853</v>
      </c>
      <c r="T448" s="30">
        <v>112081.7504782824</v>
      </c>
      <c r="U448" s="30">
        <v>106477.6629543685</v>
      </c>
      <c r="V448" s="30">
        <v>100873.5754304545</v>
      </c>
      <c r="W448" s="30">
        <v>95269.487906540497</v>
      </c>
      <c r="X448" s="30">
        <v>89665.400382626292</v>
      </c>
    </row>
    <row r="449" spans="1:24" x14ac:dyDescent="0.25">
      <c r="A449" s="10" t="s">
        <v>26</v>
      </c>
      <c r="B449" s="30">
        <v>121295</v>
      </c>
      <c r="C449" s="30">
        <v>115502</v>
      </c>
      <c r="D449" s="30">
        <v>109709</v>
      </c>
      <c r="E449" s="30">
        <v>103915</v>
      </c>
      <c r="F449" s="30">
        <v>98122.4</v>
      </c>
      <c r="H449" s="30">
        <v>122243</v>
      </c>
      <c r="I449" s="30">
        <v>116448</v>
      </c>
      <c r="J449" s="30">
        <v>110653</v>
      </c>
      <c r="K449" s="30">
        <v>104858</v>
      </c>
      <c r="L449" s="30">
        <v>99062.3</v>
      </c>
      <c r="N449" s="30">
        <v>123149</v>
      </c>
      <c r="O449" s="30">
        <v>117353</v>
      </c>
      <c r="P449" s="30">
        <v>111558</v>
      </c>
      <c r="Q449" s="30">
        <v>105763</v>
      </c>
      <c r="R449" s="30">
        <v>99967.9</v>
      </c>
      <c r="T449" s="30">
        <v>126814</v>
      </c>
      <c r="U449" s="30">
        <v>121017</v>
      </c>
      <c r="V449" s="30">
        <v>115219</v>
      </c>
      <c r="W449" s="30">
        <v>109422</v>
      </c>
      <c r="X449" s="30">
        <v>103624</v>
      </c>
    </row>
    <row r="451" spans="1:24" x14ac:dyDescent="0.25">
      <c r="A451" s="10" t="s">
        <v>251</v>
      </c>
      <c r="B451" s="10">
        <v>100</v>
      </c>
      <c r="C451" s="10">
        <v>95</v>
      </c>
      <c r="D451" s="10">
        <v>90</v>
      </c>
      <c r="E451" s="10">
        <v>85</v>
      </c>
      <c r="F451" s="10">
        <v>80</v>
      </c>
      <c r="G451" s="10" t="s">
        <v>252</v>
      </c>
      <c r="H451" s="10">
        <v>100</v>
      </c>
      <c r="I451" s="10">
        <v>95</v>
      </c>
      <c r="J451" s="10">
        <v>90</v>
      </c>
      <c r="K451" s="10">
        <v>85</v>
      </c>
      <c r="L451" s="10">
        <v>80</v>
      </c>
      <c r="M451" s="10" t="s">
        <v>253</v>
      </c>
      <c r="N451" s="10">
        <v>100</v>
      </c>
      <c r="O451" s="10">
        <v>95</v>
      </c>
      <c r="P451" s="10">
        <v>90</v>
      </c>
      <c r="Q451" s="10">
        <v>85</v>
      </c>
      <c r="R451" s="10">
        <v>80</v>
      </c>
      <c r="S451" s="10" t="s">
        <v>254</v>
      </c>
      <c r="T451" s="10">
        <v>100</v>
      </c>
      <c r="U451" s="10">
        <v>95</v>
      </c>
      <c r="V451" s="10">
        <v>90</v>
      </c>
      <c r="W451" s="10">
        <v>85</v>
      </c>
      <c r="X451" s="10">
        <v>80</v>
      </c>
    </row>
    <row r="452" spans="1:24" x14ac:dyDescent="0.25">
      <c r="A452" s="10" t="s">
        <v>22</v>
      </c>
      <c r="B452" s="30">
        <v>9.3219999999999992</v>
      </c>
      <c r="C452" s="30">
        <v>9.3219999999999992</v>
      </c>
      <c r="D452" s="30">
        <v>9.3350000000000009</v>
      </c>
      <c r="E452" s="30">
        <v>9.3219999999999992</v>
      </c>
      <c r="F452" s="30">
        <v>9.3360000000000003</v>
      </c>
      <c r="H452" s="30">
        <v>5.8840000000000003</v>
      </c>
      <c r="I452" s="30">
        <v>5.9450000000000003</v>
      </c>
      <c r="J452" s="30">
        <v>5.9009999999999998</v>
      </c>
      <c r="K452" s="30">
        <v>5.9109999999999996</v>
      </c>
      <c r="L452" s="30">
        <v>5.9450000000000003</v>
      </c>
      <c r="N452" s="30">
        <v>5.3239999999999998</v>
      </c>
      <c r="O452" s="30">
        <v>5.3869999999999996</v>
      </c>
      <c r="P452" s="30">
        <v>5.3849999999999998</v>
      </c>
      <c r="Q452" s="30">
        <v>5.3739999999999997</v>
      </c>
      <c r="R452" s="30">
        <v>5.3579999999999997</v>
      </c>
      <c r="T452" s="30">
        <v>4.0750000000000002</v>
      </c>
      <c r="U452" s="30">
        <v>4.077</v>
      </c>
      <c r="V452" s="30">
        <v>4.0810000000000004</v>
      </c>
      <c r="W452" s="30">
        <v>4.0830000000000002</v>
      </c>
      <c r="X452" s="30">
        <v>4.0730000000000004</v>
      </c>
    </row>
    <row r="453" spans="1:24" x14ac:dyDescent="0.25">
      <c r="A453" s="10" t="s">
        <v>23</v>
      </c>
      <c r="B453" s="30">
        <v>0.26200000000000001</v>
      </c>
      <c r="C453" s="30">
        <v>0.26200000000000001</v>
      </c>
      <c r="D453" s="30">
        <v>0.26500000000000001</v>
      </c>
      <c r="E453" s="30">
        <v>0.26200000000000001</v>
      </c>
      <c r="F453" s="30">
        <v>0.26500000000000001</v>
      </c>
      <c r="H453" s="30">
        <v>0.156</v>
      </c>
      <c r="I453" s="30">
        <v>0.159</v>
      </c>
      <c r="J453" s="30">
        <v>0.17</v>
      </c>
      <c r="K453" s="30">
        <v>0.16300000000000001</v>
      </c>
      <c r="L453" s="30">
        <v>0.159</v>
      </c>
      <c r="N453" s="30">
        <v>0.159</v>
      </c>
      <c r="O453" s="30">
        <v>0.16900000000000001</v>
      </c>
      <c r="P453" s="30">
        <v>0.16500000000000001</v>
      </c>
      <c r="Q453" s="30">
        <v>0.16500000000000001</v>
      </c>
      <c r="R453" s="30">
        <v>0.16800000000000001</v>
      </c>
      <c r="T453" s="30">
        <v>0.36399999999999999</v>
      </c>
      <c r="U453" s="30">
        <v>0.36499999999999999</v>
      </c>
      <c r="V453" s="30">
        <v>0.36599999999999999</v>
      </c>
      <c r="W453" s="30">
        <v>0.36699999999999999</v>
      </c>
      <c r="X453" s="30">
        <v>0.36599999999999999</v>
      </c>
    </row>
    <row r="454" spans="1:24" x14ac:dyDescent="0.25">
      <c r="A454" s="10" t="s">
        <v>24</v>
      </c>
      <c r="B454" s="30">
        <v>1.33</v>
      </c>
      <c r="C454" s="30">
        <v>1.33</v>
      </c>
      <c r="D454" s="30">
        <v>1.337</v>
      </c>
      <c r="E454" s="30">
        <v>1.33</v>
      </c>
      <c r="F454" s="30">
        <v>1.351</v>
      </c>
      <c r="H454" s="30">
        <v>0.72399999999999998</v>
      </c>
      <c r="I454" s="30">
        <v>0.82199999999999995</v>
      </c>
      <c r="J454" s="30">
        <v>0.81</v>
      </c>
      <c r="K454" s="30">
        <v>0.78200000000000003</v>
      </c>
      <c r="L454" s="30">
        <v>0.82199999999999995</v>
      </c>
      <c r="N454" s="30">
        <v>0.80200000000000005</v>
      </c>
      <c r="O454" s="30">
        <v>0.89</v>
      </c>
      <c r="P454" s="30">
        <v>0.88900000000000001</v>
      </c>
      <c r="Q454" s="30">
        <v>0.877</v>
      </c>
      <c r="R454" s="30">
        <v>0.86399999999999999</v>
      </c>
      <c r="T454" s="30">
        <v>2.0910000000000002</v>
      </c>
      <c r="U454" s="30">
        <v>2.0960000000000001</v>
      </c>
      <c r="V454" s="30">
        <v>2.105</v>
      </c>
      <c r="W454" s="30">
        <v>2.1110000000000002</v>
      </c>
      <c r="X454" s="30">
        <v>2.0939999999999999</v>
      </c>
    </row>
    <row r="455" spans="1:24" x14ac:dyDescent="0.25">
      <c r="A455" s="10" t="s">
        <v>25</v>
      </c>
      <c r="B455" s="30">
        <v>6</v>
      </c>
      <c r="C455" s="30">
        <v>6</v>
      </c>
      <c r="D455" s="30">
        <v>6</v>
      </c>
      <c r="E455" s="30">
        <v>6</v>
      </c>
      <c r="F455" s="30">
        <v>6</v>
      </c>
      <c r="H455" s="30">
        <v>7</v>
      </c>
      <c r="I455" s="30">
        <v>7</v>
      </c>
      <c r="J455" s="30">
        <v>7</v>
      </c>
      <c r="K455" s="30">
        <v>7</v>
      </c>
      <c r="L455" s="30">
        <v>7</v>
      </c>
      <c r="N455" s="30">
        <v>8</v>
      </c>
      <c r="O455" s="30">
        <v>8</v>
      </c>
      <c r="P455" s="30">
        <v>8</v>
      </c>
      <c r="Q455" s="30">
        <v>8</v>
      </c>
      <c r="R455" s="30">
        <v>8</v>
      </c>
      <c r="T455" s="30">
        <v>12</v>
      </c>
      <c r="U455" s="30">
        <v>12</v>
      </c>
      <c r="V455" s="30">
        <v>12</v>
      </c>
      <c r="W455" s="30">
        <v>12</v>
      </c>
      <c r="X455" s="30">
        <v>12</v>
      </c>
    </row>
    <row r="456" spans="1:24" x14ac:dyDescent="0.25">
      <c r="A456" s="10" t="s">
        <v>64</v>
      </c>
      <c r="B456" s="30">
        <v>16779.653999999999</v>
      </c>
      <c r="C456" s="30">
        <v>16779.653999999999</v>
      </c>
      <c r="D456" s="30">
        <v>16802.856</v>
      </c>
      <c r="E456" s="30">
        <v>16779.653999999999</v>
      </c>
      <c r="F456" s="30">
        <v>16803.918000000001</v>
      </c>
      <c r="H456" s="30">
        <v>10591.236000000001</v>
      </c>
      <c r="I456" s="30">
        <v>10700.748</v>
      </c>
      <c r="J456" s="30">
        <v>10621.44</v>
      </c>
      <c r="K456" s="30">
        <v>10640.232</v>
      </c>
      <c r="L456" s="30">
        <v>10700.748</v>
      </c>
      <c r="N456" s="30">
        <v>9583.65</v>
      </c>
      <c r="O456" s="30">
        <v>9696.2039999999997</v>
      </c>
      <c r="P456" s="30">
        <v>9693.36</v>
      </c>
      <c r="Q456" s="30">
        <v>9672.6959999999999</v>
      </c>
      <c r="R456" s="30">
        <v>9644.2559999999994</v>
      </c>
      <c r="T456" s="30">
        <v>7335.072000000001</v>
      </c>
      <c r="U456" s="30">
        <v>7337.9699999999993</v>
      </c>
      <c r="V456" s="30">
        <v>7344.9179999999988</v>
      </c>
      <c r="W456" s="30">
        <v>7348.9679999999989</v>
      </c>
      <c r="X456" s="30">
        <v>7331.634</v>
      </c>
    </row>
    <row r="457" spans="1:24" x14ac:dyDescent="0.25">
      <c r="A457" s="10" t="s">
        <v>65</v>
      </c>
      <c r="B457" s="30">
        <v>2857.093070571058</v>
      </c>
      <c r="C457" s="30">
        <v>2857.093070571058</v>
      </c>
      <c r="D457" s="30">
        <v>2861.043704679686</v>
      </c>
      <c r="E457" s="30">
        <v>2857.093070571058</v>
      </c>
      <c r="F457" s="30">
        <v>2861.2245327730998</v>
      </c>
      <c r="H457" s="30">
        <v>1803.383251191158</v>
      </c>
      <c r="I457" s="30">
        <v>1822.029998993251</v>
      </c>
      <c r="J457" s="30">
        <v>1808.5261247631361</v>
      </c>
      <c r="K457" s="30">
        <v>1811.7258625516611</v>
      </c>
      <c r="L457" s="30">
        <v>1822.029998993251</v>
      </c>
      <c r="N457" s="30">
        <v>1631.8202989035599</v>
      </c>
      <c r="O457" s="30">
        <v>1650.9850119223779</v>
      </c>
      <c r="P457" s="30">
        <v>1650.5007604179841</v>
      </c>
      <c r="Q457" s="30">
        <v>1646.982274803782</v>
      </c>
      <c r="R457" s="30">
        <v>1642.139759759847</v>
      </c>
      <c r="T457" s="30">
        <v>1248.9520572557569</v>
      </c>
      <c r="U457" s="30">
        <v>1249.4455034089681</v>
      </c>
      <c r="V457" s="30">
        <v>1250.6285482234989</v>
      </c>
      <c r="W457" s="30">
        <v>1251.318146884819</v>
      </c>
      <c r="X457" s="30">
        <v>1248.3666646143699</v>
      </c>
    </row>
    <row r="458" spans="1:24" x14ac:dyDescent="0.25">
      <c r="A458" s="10" t="s">
        <v>66</v>
      </c>
      <c r="B458" s="30">
        <v>1211.316158542875</v>
      </c>
      <c r="C458" s="30">
        <v>1211.316158542875</v>
      </c>
      <c r="D458" s="30">
        <v>1218.1743911697549</v>
      </c>
      <c r="E458" s="30">
        <v>1211.316158542875</v>
      </c>
      <c r="F458" s="30">
        <v>1228.3342353952551</v>
      </c>
      <c r="H458" s="30">
        <v>673.46393924056997</v>
      </c>
      <c r="I458" s="30">
        <v>745.79145646984489</v>
      </c>
      <c r="J458" s="30">
        <v>748.31715775832504</v>
      </c>
      <c r="K458" s="30">
        <v>720.95770181908006</v>
      </c>
      <c r="L458" s="30">
        <v>745.79145646984489</v>
      </c>
      <c r="N458" s="30">
        <v>731.18488680468499</v>
      </c>
      <c r="O458" s="30">
        <v>803.63679034009999</v>
      </c>
      <c r="P458" s="30">
        <v>798.96527514441993</v>
      </c>
      <c r="Q458" s="30">
        <v>790.39936049283006</v>
      </c>
      <c r="R458" s="30">
        <v>784.18549395311004</v>
      </c>
      <c r="T458" s="30">
        <v>1853.7631463309151</v>
      </c>
      <c r="U458" s="30">
        <v>1857.5509575200999</v>
      </c>
      <c r="V458" s="30">
        <v>1865.21246777392</v>
      </c>
      <c r="W458" s="30">
        <v>1870.21268779811</v>
      </c>
      <c r="X458" s="30">
        <v>1857.41954589788</v>
      </c>
    </row>
    <row r="459" spans="1:24" x14ac:dyDescent="0.25">
      <c r="A459" s="10" t="s">
        <v>67</v>
      </c>
      <c r="B459" s="30">
        <v>283.09302081743999</v>
      </c>
      <c r="C459" s="30">
        <v>283.09302081743999</v>
      </c>
      <c r="D459" s="30">
        <v>284.47434653100999</v>
      </c>
      <c r="E459" s="30">
        <v>283.09302081743999</v>
      </c>
      <c r="F459" s="30">
        <v>287.52220234277002</v>
      </c>
      <c r="H459" s="30">
        <v>154.19724041845399</v>
      </c>
      <c r="I459" s="30">
        <v>174.96714330885899</v>
      </c>
      <c r="J459" s="30">
        <v>172.36731378786399</v>
      </c>
      <c r="K459" s="30">
        <v>166.41377867846799</v>
      </c>
      <c r="L459" s="30">
        <v>174.96714330885899</v>
      </c>
      <c r="N459" s="30">
        <v>170.74186163462301</v>
      </c>
      <c r="O459" s="30">
        <v>189.42423870088399</v>
      </c>
      <c r="P459" s="30">
        <v>189.27014319755199</v>
      </c>
      <c r="Q459" s="30">
        <v>186.743317485456</v>
      </c>
      <c r="R459" s="30">
        <v>183.94384489522699</v>
      </c>
      <c r="T459" s="30">
        <v>445.14019266392012</v>
      </c>
      <c r="U459" s="30">
        <v>446.06817110940011</v>
      </c>
      <c r="V459" s="30">
        <v>448.08162892918</v>
      </c>
      <c r="W459" s="30">
        <v>449.36079187810998</v>
      </c>
      <c r="X459" s="30">
        <v>445.59353993201012</v>
      </c>
    </row>
    <row r="460" spans="1:24" x14ac:dyDescent="0.25">
      <c r="A460" s="10" t="s">
        <v>68</v>
      </c>
      <c r="B460" s="30">
        <v>4156.62</v>
      </c>
      <c r="C460" s="30">
        <v>4156.62</v>
      </c>
      <c r="D460" s="30">
        <v>4156.62</v>
      </c>
      <c r="E460" s="30">
        <v>4156.62</v>
      </c>
      <c r="F460" s="30">
        <v>4156.62</v>
      </c>
      <c r="H460" s="30">
        <v>4849.3899999999994</v>
      </c>
      <c r="I460" s="30">
        <v>4849.3899999999994</v>
      </c>
      <c r="J460" s="30">
        <v>4849.3899999999994</v>
      </c>
      <c r="K460" s="30">
        <v>4849.3899999999994</v>
      </c>
      <c r="L460" s="30">
        <v>4849.3899999999994</v>
      </c>
      <c r="N460" s="30">
        <v>5542.16</v>
      </c>
      <c r="O460" s="30">
        <v>5542.16</v>
      </c>
      <c r="P460" s="30">
        <v>5542.16</v>
      </c>
      <c r="Q460" s="30">
        <v>5542.16</v>
      </c>
      <c r="R460" s="30">
        <v>5542.16</v>
      </c>
      <c r="T460" s="30">
        <v>8313.24</v>
      </c>
      <c r="U460" s="30">
        <v>8313.24</v>
      </c>
      <c r="V460" s="30">
        <v>8313.24</v>
      </c>
      <c r="W460" s="30">
        <v>8313.24</v>
      </c>
      <c r="X460" s="30">
        <v>8313.24</v>
      </c>
    </row>
    <row r="461" spans="1:24" x14ac:dyDescent="0.25">
      <c r="A461" s="10" t="s">
        <v>69</v>
      </c>
      <c r="B461" s="30">
        <v>1277.0345580000001</v>
      </c>
      <c r="C461" s="30">
        <v>1277.0345580000001</v>
      </c>
      <c r="D461" s="30">
        <v>1277.0345580000001</v>
      </c>
      <c r="E461" s="30">
        <v>1277.0345580000001</v>
      </c>
      <c r="F461" s="30">
        <v>1277.0345580000001</v>
      </c>
      <c r="H461" s="30">
        <v>1489.8736510000001</v>
      </c>
      <c r="I461" s="30">
        <v>1489.8736510000001</v>
      </c>
      <c r="J461" s="30">
        <v>1489.8736510000001</v>
      </c>
      <c r="K461" s="30">
        <v>1489.8736510000001</v>
      </c>
      <c r="L461" s="30">
        <v>1489.8736510000001</v>
      </c>
      <c r="N461" s="30">
        <v>1702.7127439999999</v>
      </c>
      <c r="O461" s="30">
        <v>1702.7127439999999</v>
      </c>
      <c r="P461" s="30">
        <v>1702.7127439999999</v>
      </c>
      <c r="Q461" s="30">
        <v>1702.7127439999999</v>
      </c>
      <c r="R461" s="30">
        <v>1702.7127439999999</v>
      </c>
      <c r="T461" s="30">
        <v>2554.0691160000001</v>
      </c>
      <c r="U461" s="30">
        <v>2554.0691160000001</v>
      </c>
      <c r="V461" s="30">
        <v>2554.0691160000001</v>
      </c>
      <c r="W461" s="30">
        <v>2554.0691160000001</v>
      </c>
      <c r="X461" s="30">
        <v>2554.0691160000001</v>
      </c>
    </row>
    <row r="462" spans="1:24" x14ac:dyDescent="0.25">
      <c r="A462" s="10" t="s">
        <v>70</v>
      </c>
      <c r="B462" s="30">
        <v>1667.557417649374</v>
      </c>
      <c r="C462" s="30">
        <v>1474.594897543622</v>
      </c>
      <c r="D462" s="30">
        <v>1280.2456383866049</v>
      </c>
      <c r="E462" s="30">
        <v>1088.7210963524101</v>
      </c>
      <c r="F462" s="30">
        <v>893.78707430971576</v>
      </c>
      <c r="H462" s="30">
        <v>2491.244063095186</v>
      </c>
      <c r="I462" s="30">
        <v>2289.0107078569772</v>
      </c>
      <c r="J462" s="30">
        <v>2099.9901297590941</v>
      </c>
      <c r="K462" s="30">
        <v>1907.401483829349</v>
      </c>
      <c r="L462" s="30">
        <v>1709.98543982659</v>
      </c>
      <c r="N462" s="30">
        <v>2617.60323180368</v>
      </c>
      <c r="O462" s="30">
        <v>2415.442651532001</v>
      </c>
      <c r="P462" s="30">
        <v>2222.701833518312</v>
      </c>
      <c r="Q462" s="30">
        <v>2031.0972675366261</v>
      </c>
      <c r="R462" s="30">
        <v>1839.8742290951579</v>
      </c>
      <c r="T462" s="30">
        <v>2950.6802982450849</v>
      </c>
      <c r="U462" s="30">
        <v>2757.281520099149</v>
      </c>
      <c r="V462" s="30">
        <v>2563.4967004200612</v>
      </c>
      <c r="W462" s="30">
        <v>2369.9752376575452</v>
      </c>
      <c r="X462" s="30">
        <v>2178.511172873451</v>
      </c>
    </row>
    <row r="463" spans="1:24" x14ac:dyDescent="0.25">
      <c r="A463" s="10" t="s">
        <v>10</v>
      </c>
      <c r="B463" s="30">
        <v>39600.299181083727</v>
      </c>
      <c r="C463" s="30">
        <v>35017.924117983879</v>
      </c>
      <c r="D463" s="30">
        <v>30402.61748639054</v>
      </c>
      <c r="E463" s="30">
        <v>25854.390789785772</v>
      </c>
      <c r="F463" s="30">
        <v>21225.197508786689</v>
      </c>
      <c r="H463" s="30">
        <v>59160.787621174029</v>
      </c>
      <c r="I463" s="30">
        <v>54358.253515262128</v>
      </c>
      <c r="J463" s="30">
        <v>49869.489671310686</v>
      </c>
      <c r="K463" s="30">
        <v>45295.993180588179</v>
      </c>
      <c r="L463" s="30">
        <v>40607.858113745773</v>
      </c>
      <c r="N463" s="30">
        <v>62161.500419527292</v>
      </c>
      <c r="O463" s="30">
        <v>57360.694536234303</v>
      </c>
      <c r="P463" s="30">
        <v>52783.584340827692</v>
      </c>
      <c r="Q463" s="30">
        <v>48233.45727651818</v>
      </c>
      <c r="R463" s="30">
        <v>43692.390532758101</v>
      </c>
      <c r="T463" s="30">
        <v>70071.243941300709</v>
      </c>
      <c r="U463" s="30">
        <v>65478.508845779441</v>
      </c>
      <c r="V463" s="30">
        <v>60876.606233717299</v>
      </c>
      <c r="W463" s="30">
        <v>56280.957686778973</v>
      </c>
      <c r="X463" s="30">
        <v>51734.16717292407</v>
      </c>
    </row>
    <row r="464" spans="1:24" x14ac:dyDescent="0.25">
      <c r="A464" s="10" t="s">
        <v>26</v>
      </c>
      <c r="B464" s="30">
        <v>67834.2</v>
      </c>
      <c r="C464" s="30">
        <v>63058.6</v>
      </c>
      <c r="D464" s="30">
        <v>58284.2</v>
      </c>
      <c r="E464" s="30">
        <v>53508.9</v>
      </c>
      <c r="F464" s="30">
        <v>48734.400000000001</v>
      </c>
      <c r="H464" s="30">
        <v>81215.7</v>
      </c>
      <c r="I464" s="30">
        <v>76432.100000000006</v>
      </c>
      <c r="J464" s="30">
        <v>71661.2</v>
      </c>
      <c r="K464" s="30">
        <v>66883.600000000006</v>
      </c>
      <c r="L464" s="30">
        <v>62102.1</v>
      </c>
      <c r="N464" s="30">
        <v>84143.6</v>
      </c>
      <c r="O464" s="30">
        <v>79363.3</v>
      </c>
      <c r="P464" s="30">
        <v>74585.100000000006</v>
      </c>
      <c r="Q464" s="30">
        <v>69808</v>
      </c>
      <c r="R464" s="30">
        <v>65033.2</v>
      </c>
      <c r="T464" s="30">
        <v>94774.6</v>
      </c>
      <c r="U464" s="30">
        <v>89996.3</v>
      </c>
      <c r="V464" s="30">
        <v>85218.3</v>
      </c>
      <c r="W464" s="30">
        <v>80440</v>
      </c>
      <c r="X464" s="30">
        <v>75664.7</v>
      </c>
    </row>
    <row r="466" spans="1:24" x14ac:dyDescent="0.25">
      <c r="A466" s="10" t="s">
        <v>255</v>
      </c>
      <c r="B466" s="10">
        <v>100</v>
      </c>
      <c r="C466" s="10">
        <v>95</v>
      </c>
      <c r="D466" s="10">
        <v>90</v>
      </c>
      <c r="E466" s="10">
        <v>85</v>
      </c>
      <c r="F466" s="10">
        <v>80</v>
      </c>
      <c r="G466" s="10" t="s">
        <v>256</v>
      </c>
      <c r="H466" s="10">
        <v>100</v>
      </c>
      <c r="I466" s="10">
        <v>95</v>
      </c>
      <c r="J466" s="10">
        <v>90</v>
      </c>
      <c r="K466" s="10">
        <v>85</v>
      </c>
      <c r="L466" s="10">
        <v>80</v>
      </c>
      <c r="M466" s="10" t="s">
        <v>257</v>
      </c>
      <c r="N466" s="10">
        <v>100</v>
      </c>
      <c r="O466" s="10">
        <v>95</v>
      </c>
      <c r="P466" s="10">
        <v>90</v>
      </c>
      <c r="Q466" s="10">
        <v>85</v>
      </c>
      <c r="R466" s="10">
        <v>80</v>
      </c>
      <c r="S466" s="10" t="s">
        <v>258</v>
      </c>
      <c r="T466" s="10">
        <v>100</v>
      </c>
      <c r="U466" s="10">
        <v>95</v>
      </c>
      <c r="V466" s="10">
        <v>90</v>
      </c>
      <c r="W466" s="10">
        <v>85</v>
      </c>
      <c r="X466" s="10">
        <v>80</v>
      </c>
    </row>
    <row r="467" spans="1:24" x14ac:dyDescent="0.25">
      <c r="A467" s="10" t="s">
        <v>22</v>
      </c>
      <c r="B467" s="30">
        <v>27.556999999999999</v>
      </c>
      <c r="C467" s="30">
        <v>16.48</v>
      </c>
      <c r="D467" s="30">
        <v>15.413</v>
      </c>
      <c r="E467" s="30">
        <v>14.46</v>
      </c>
      <c r="F467" s="30">
        <v>13.516</v>
      </c>
      <c r="H467" s="30">
        <v>27.913</v>
      </c>
      <c r="I467" s="30">
        <v>17.238</v>
      </c>
      <c r="J467" s="30">
        <v>16.199000000000002</v>
      </c>
      <c r="K467" s="30">
        <v>15.238</v>
      </c>
      <c r="L467" s="30">
        <v>14.260999999999999</v>
      </c>
      <c r="N467" s="30">
        <v>29.071000000000002</v>
      </c>
      <c r="O467" s="30">
        <v>17.395</v>
      </c>
      <c r="P467" s="30">
        <v>16.334</v>
      </c>
      <c r="Q467" s="30">
        <v>15.34</v>
      </c>
      <c r="R467" s="30">
        <v>14.362</v>
      </c>
      <c r="T467" s="30">
        <v>29.948</v>
      </c>
      <c r="U467" s="30">
        <v>18.036999999999999</v>
      </c>
      <c r="V467" s="30">
        <v>16.864000000000001</v>
      </c>
      <c r="W467" s="30">
        <v>15.779</v>
      </c>
      <c r="X467" s="30">
        <v>14.788</v>
      </c>
    </row>
    <row r="468" spans="1:24" x14ac:dyDescent="0.25">
      <c r="A468" s="10" t="s">
        <v>23</v>
      </c>
      <c r="B468" s="30">
        <v>4.76</v>
      </c>
      <c r="C468" s="30">
        <v>4.2240000000000002</v>
      </c>
      <c r="D468" s="30">
        <v>3.1429999999999998</v>
      </c>
      <c r="E468" s="30">
        <v>2.5169999999999999</v>
      </c>
      <c r="F468" s="30">
        <v>2.0870000000000002</v>
      </c>
      <c r="H468" s="30">
        <v>5.71</v>
      </c>
      <c r="I468" s="30">
        <v>5.0780000000000003</v>
      </c>
      <c r="J468" s="30">
        <v>4.4790000000000001</v>
      </c>
      <c r="K468" s="30">
        <v>4.093</v>
      </c>
      <c r="L468" s="30">
        <v>3.6989999999999998</v>
      </c>
      <c r="N468" s="30">
        <v>6.78</v>
      </c>
      <c r="O468" s="30">
        <v>5.8419999999999996</v>
      </c>
      <c r="P468" s="30">
        <v>4.944</v>
      </c>
      <c r="Q468" s="30">
        <v>4.2629999999999999</v>
      </c>
      <c r="R468" s="30">
        <v>3.8780000000000001</v>
      </c>
      <c r="T468" s="30">
        <v>10.62</v>
      </c>
      <c r="U468" s="30">
        <v>9.1890000000000001</v>
      </c>
      <c r="V468" s="30">
        <v>7.4740000000000002</v>
      </c>
      <c r="W468" s="30">
        <v>6.4710000000000001</v>
      </c>
      <c r="X468" s="30">
        <v>5.5579999999999998</v>
      </c>
    </row>
    <row r="469" spans="1:24" x14ac:dyDescent="0.25">
      <c r="A469" s="10" t="s">
        <v>24</v>
      </c>
      <c r="B469" s="30">
        <v>30.103999999999999</v>
      </c>
      <c r="C469" s="30">
        <v>27.457000000000001</v>
      </c>
      <c r="D469" s="30">
        <v>23.992999999999999</v>
      </c>
      <c r="E469" s="30">
        <v>20.428000000000001</v>
      </c>
      <c r="F469" s="30">
        <v>16.818999999999999</v>
      </c>
      <c r="H469" s="30">
        <v>48.96</v>
      </c>
      <c r="I469" s="30">
        <v>44.046999999999997</v>
      </c>
      <c r="J469" s="30">
        <v>40.484000000000002</v>
      </c>
      <c r="K469" s="30">
        <v>36.610999999999997</v>
      </c>
      <c r="L469" s="30">
        <v>32.802999999999997</v>
      </c>
      <c r="N469" s="30">
        <v>48.58</v>
      </c>
      <c r="O469" s="30">
        <v>45.930999999999997</v>
      </c>
      <c r="P469" s="30">
        <v>42.353000000000002</v>
      </c>
      <c r="Q469" s="30">
        <v>38.786000000000001</v>
      </c>
      <c r="R469" s="30">
        <v>34.966999999999999</v>
      </c>
      <c r="T469" s="30">
        <v>56.058999999999997</v>
      </c>
      <c r="U469" s="30">
        <v>53.344000000000001</v>
      </c>
      <c r="V469" s="30">
        <v>49.7</v>
      </c>
      <c r="W469" s="30">
        <v>46.036999999999999</v>
      </c>
      <c r="X469" s="30">
        <v>42.287999999999997</v>
      </c>
    </row>
    <row r="470" spans="1:24" x14ac:dyDescent="0.25">
      <c r="A470" s="10" t="s">
        <v>25</v>
      </c>
      <c r="B470" s="30">
        <v>0</v>
      </c>
      <c r="C470" s="30">
        <v>0</v>
      </c>
      <c r="D470" s="30">
        <v>0</v>
      </c>
      <c r="E470" s="30">
        <v>0</v>
      </c>
      <c r="F470" s="30">
        <v>0</v>
      </c>
      <c r="H470" s="30">
        <v>0</v>
      </c>
      <c r="I470" s="30">
        <v>0</v>
      </c>
      <c r="J470" s="30">
        <v>0</v>
      </c>
      <c r="K470" s="30">
        <v>0</v>
      </c>
      <c r="L470" s="30">
        <v>0</v>
      </c>
      <c r="N470" s="30">
        <v>0</v>
      </c>
      <c r="O470" s="30">
        <v>0</v>
      </c>
      <c r="P470" s="30">
        <v>0</v>
      </c>
      <c r="Q470" s="30">
        <v>0</v>
      </c>
      <c r="R470" s="30">
        <v>0</v>
      </c>
      <c r="T470" s="30">
        <v>0</v>
      </c>
      <c r="U470" s="30">
        <v>0</v>
      </c>
      <c r="V470" s="30">
        <v>0</v>
      </c>
      <c r="W470" s="30">
        <v>0</v>
      </c>
      <c r="X470" s="30">
        <v>0</v>
      </c>
    </row>
    <row r="471" spans="1:24" x14ac:dyDescent="0.25">
      <c r="A471" s="10" t="s">
        <v>64</v>
      </c>
      <c r="B471" s="30">
        <v>49601.88</v>
      </c>
      <c r="C471" s="30">
        <v>29664.18</v>
      </c>
      <c r="D471" s="30">
        <v>27744.12</v>
      </c>
      <c r="E471" s="30">
        <v>26027.82</v>
      </c>
      <c r="F471" s="30">
        <v>24328.26</v>
      </c>
      <c r="H471" s="30">
        <v>50243.76</v>
      </c>
      <c r="I471" s="30">
        <v>31027.68</v>
      </c>
      <c r="J471" s="30">
        <v>29158.92</v>
      </c>
      <c r="K471" s="30">
        <v>27428.94</v>
      </c>
      <c r="L471" s="30">
        <v>25669.26</v>
      </c>
      <c r="N471" s="30">
        <v>52327.079999999987</v>
      </c>
      <c r="O471" s="30">
        <v>31310.639999999999</v>
      </c>
      <c r="P471" s="30">
        <v>29401.919999999998</v>
      </c>
      <c r="Q471" s="30">
        <v>27611.279999999999</v>
      </c>
      <c r="R471" s="30">
        <v>25851.78</v>
      </c>
      <c r="T471" s="30">
        <v>53907.12</v>
      </c>
      <c r="U471" s="30">
        <v>32466.78</v>
      </c>
      <c r="V471" s="30">
        <v>30355.919999999998</v>
      </c>
      <c r="W471" s="30">
        <v>28402.02</v>
      </c>
      <c r="X471" s="30">
        <v>26617.86</v>
      </c>
    </row>
    <row r="472" spans="1:24" x14ac:dyDescent="0.25">
      <c r="A472" s="10" t="s">
        <v>65</v>
      </c>
      <c r="B472" s="30">
        <v>8445.7753202358726</v>
      </c>
      <c r="C472" s="30">
        <v>5050.9577326309918</v>
      </c>
      <c r="D472" s="30">
        <v>4724.0266695065284</v>
      </c>
      <c r="E472" s="30">
        <v>4431.7900812538073</v>
      </c>
      <c r="F472" s="30">
        <v>4142.403834134544</v>
      </c>
      <c r="H472" s="30">
        <v>8555.0690458477438</v>
      </c>
      <c r="I472" s="30">
        <v>5283.1226152753916</v>
      </c>
      <c r="J472" s="30">
        <v>4964.9264685276476</v>
      </c>
      <c r="K472" s="30">
        <v>4670.3605692411365</v>
      </c>
      <c r="L472" s="30">
        <v>4370.7376131049441</v>
      </c>
      <c r="N472" s="30">
        <v>8909.7985972307524</v>
      </c>
      <c r="O472" s="30">
        <v>5331.3025750796169</v>
      </c>
      <c r="P472" s="30">
        <v>5006.3023882068474</v>
      </c>
      <c r="Q472" s="30">
        <v>4701.4078334152318</v>
      </c>
      <c r="R472" s="30">
        <v>4401.815526108433</v>
      </c>
      <c r="T472" s="30">
        <v>9178.8340216337274</v>
      </c>
      <c r="U472" s="30">
        <v>5528.160006264432</v>
      </c>
      <c r="V472" s="30">
        <v>5168.7411839844481</v>
      </c>
      <c r="W472" s="30">
        <v>4836.0481409342883</v>
      </c>
      <c r="X472" s="30">
        <v>4532.2569440007837</v>
      </c>
    </row>
    <row r="473" spans="1:24" x14ac:dyDescent="0.25">
      <c r="A473" s="10" t="s">
        <v>66</v>
      </c>
      <c r="B473" s="30">
        <v>26170.846543799998</v>
      </c>
      <c r="C473" s="30">
        <v>23746.114165689651</v>
      </c>
      <c r="D473" s="30">
        <v>20169.8784463552</v>
      </c>
      <c r="E473" s="30">
        <v>17004.412596938899</v>
      </c>
      <c r="F473" s="30">
        <v>14015.424626173201</v>
      </c>
      <c r="H473" s="30">
        <v>40414.550496049997</v>
      </c>
      <c r="I473" s="30">
        <v>36295.804551430148</v>
      </c>
      <c r="J473" s="30">
        <v>33161.793878483251</v>
      </c>
      <c r="K473" s="30">
        <v>30033.43543915125</v>
      </c>
      <c r="L473" s="30">
        <v>26943.528822354801</v>
      </c>
      <c r="N473" s="30">
        <v>41279.515308900001</v>
      </c>
      <c r="O473" s="30">
        <v>38427.443468718848</v>
      </c>
      <c r="P473" s="30">
        <v>34965.778839835701</v>
      </c>
      <c r="Q473" s="30">
        <v>31740.65911138555</v>
      </c>
      <c r="R473" s="30">
        <v>28652.08149543605</v>
      </c>
      <c r="T473" s="30">
        <v>50592.385298099987</v>
      </c>
      <c r="U473" s="30">
        <v>47171.794704512613</v>
      </c>
      <c r="V473" s="30">
        <v>42799.359214410149</v>
      </c>
      <c r="W473" s="30">
        <v>39166.960908211848</v>
      </c>
      <c r="X473" s="30">
        <v>35569.544411622352</v>
      </c>
    </row>
    <row r="474" spans="1:24" x14ac:dyDescent="0.25">
      <c r="A474" s="10" t="s">
        <v>67</v>
      </c>
      <c r="B474" s="30">
        <v>6407.3293395812998</v>
      </c>
      <c r="C474" s="30">
        <v>5844.0081121382</v>
      </c>
      <c r="D474" s="30">
        <v>5106.6270744397007</v>
      </c>
      <c r="E474" s="30">
        <v>4347.8344239853996</v>
      </c>
      <c r="F474" s="30">
        <v>3579.6555695297998</v>
      </c>
      <c r="H474" s="30">
        <v>10420.644561098599</v>
      </c>
      <c r="I474" s="30">
        <v>9374.8596776431004</v>
      </c>
      <c r="J474" s="30">
        <v>8616.6629766492006</v>
      </c>
      <c r="K474" s="30">
        <v>7792.2094660044004</v>
      </c>
      <c r="L474" s="30">
        <v>6981.7820515883004</v>
      </c>
      <c r="N474" s="30">
        <v>10339.7657057586</v>
      </c>
      <c r="O474" s="30">
        <v>9775.8485288551001</v>
      </c>
      <c r="P474" s="30">
        <v>9014.4379575569001</v>
      </c>
      <c r="Q474" s="30">
        <v>8255.2834806444989</v>
      </c>
      <c r="R474" s="30">
        <v>7442.4084166589</v>
      </c>
      <c r="T474" s="30">
        <v>11931.6531340335</v>
      </c>
      <c r="U474" s="30">
        <v>11353.709860901299</v>
      </c>
      <c r="V474" s="30">
        <v>10578.124206009301</v>
      </c>
      <c r="W474" s="30">
        <v>9798.4733244409999</v>
      </c>
      <c r="X474" s="30">
        <v>9000.645984330502</v>
      </c>
    </row>
    <row r="475" spans="1:24" x14ac:dyDescent="0.25">
      <c r="A475" s="10" t="s">
        <v>68</v>
      </c>
      <c r="B475" s="30">
        <v>0</v>
      </c>
      <c r="C475" s="30">
        <v>0</v>
      </c>
      <c r="D475" s="30">
        <v>0</v>
      </c>
      <c r="E475" s="30">
        <v>0</v>
      </c>
      <c r="F475" s="30">
        <v>0</v>
      </c>
      <c r="H475" s="30">
        <v>0</v>
      </c>
      <c r="I475" s="30">
        <v>0</v>
      </c>
      <c r="J475" s="30">
        <v>0</v>
      </c>
      <c r="K475" s="30">
        <v>0</v>
      </c>
      <c r="L475" s="30">
        <v>0</v>
      </c>
      <c r="N475" s="30">
        <v>0</v>
      </c>
      <c r="O475" s="30">
        <v>0</v>
      </c>
      <c r="P475" s="30">
        <v>0</v>
      </c>
      <c r="Q475" s="30">
        <v>0</v>
      </c>
      <c r="R475" s="30">
        <v>0</v>
      </c>
      <c r="T475" s="30">
        <v>0</v>
      </c>
      <c r="U475" s="30">
        <v>0</v>
      </c>
      <c r="V475" s="30">
        <v>0</v>
      </c>
      <c r="W475" s="30">
        <v>0</v>
      </c>
      <c r="X475" s="30">
        <v>0</v>
      </c>
    </row>
    <row r="476" spans="1:24" x14ac:dyDescent="0.25">
      <c r="A476" s="10" t="s">
        <v>69</v>
      </c>
      <c r="B476" s="30">
        <v>0</v>
      </c>
      <c r="C476" s="30">
        <v>0</v>
      </c>
      <c r="D476" s="30">
        <v>0</v>
      </c>
      <c r="E476" s="30">
        <v>0</v>
      </c>
      <c r="F476" s="30">
        <v>0</v>
      </c>
      <c r="H476" s="30">
        <v>0</v>
      </c>
      <c r="I476" s="30">
        <v>0</v>
      </c>
      <c r="J476" s="30">
        <v>0</v>
      </c>
      <c r="K476" s="30">
        <v>0</v>
      </c>
      <c r="L476" s="30">
        <v>0</v>
      </c>
      <c r="N476" s="30">
        <v>0</v>
      </c>
      <c r="O476" s="30">
        <v>0</v>
      </c>
      <c r="P476" s="30">
        <v>0</v>
      </c>
      <c r="Q476" s="30">
        <v>0</v>
      </c>
      <c r="R476" s="30">
        <v>0</v>
      </c>
      <c r="T476" s="30">
        <v>0</v>
      </c>
      <c r="U476" s="30">
        <v>0</v>
      </c>
      <c r="V476" s="30">
        <v>0</v>
      </c>
      <c r="W476" s="30">
        <v>0</v>
      </c>
      <c r="X476" s="30">
        <v>0</v>
      </c>
    </row>
    <row r="477" spans="1:24" x14ac:dyDescent="0.25">
      <c r="A477" s="10" t="s">
        <v>70</v>
      </c>
      <c r="B477" s="30">
        <v>0</v>
      </c>
      <c r="C477" s="30">
        <v>0</v>
      </c>
      <c r="D477" s="30">
        <v>0</v>
      </c>
      <c r="E477" s="30">
        <v>0</v>
      </c>
      <c r="F477" s="30">
        <v>0</v>
      </c>
      <c r="H477" s="30">
        <v>0</v>
      </c>
      <c r="I477" s="30">
        <v>0</v>
      </c>
      <c r="J477" s="30">
        <v>0</v>
      </c>
      <c r="K477" s="30">
        <v>0</v>
      </c>
      <c r="L477" s="30">
        <v>0</v>
      </c>
      <c r="N477" s="30">
        <v>0</v>
      </c>
      <c r="O477" s="30">
        <v>0</v>
      </c>
      <c r="P477" s="30">
        <v>0</v>
      </c>
      <c r="Q477" s="30">
        <v>0</v>
      </c>
      <c r="R477" s="30">
        <v>0</v>
      </c>
      <c r="T477" s="30">
        <v>0</v>
      </c>
      <c r="U477" s="30">
        <v>0</v>
      </c>
      <c r="V477" s="30">
        <v>0</v>
      </c>
      <c r="W477" s="30">
        <v>0</v>
      </c>
      <c r="X477" s="30">
        <v>0</v>
      </c>
    </row>
    <row r="478" spans="1:24" x14ac:dyDescent="0.25">
      <c r="A478" s="10" t="s">
        <v>10</v>
      </c>
      <c r="B478" s="30">
        <v>0</v>
      </c>
      <c r="C478" s="30">
        <v>0</v>
      </c>
      <c r="D478" s="30">
        <v>0</v>
      </c>
      <c r="E478" s="30">
        <v>0</v>
      </c>
      <c r="F478" s="30">
        <v>0</v>
      </c>
      <c r="H478" s="30">
        <v>0</v>
      </c>
      <c r="I478" s="30">
        <v>0</v>
      </c>
      <c r="J478" s="30">
        <v>0</v>
      </c>
      <c r="K478" s="30">
        <v>0</v>
      </c>
      <c r="L478" s="30">
        <v>0</v>
      </c>
      <c r="N478" s="30">
        <v>0</v>
      </c>
      <c r="O478" s="30">
        <v>0</v>
      </c>
      <c r="P478" s="30">
        <v>0</v>
      </c>
      <c r="Q478" s="30">
        <v>0</v>
      </c>
      <c r="R478" s="30">
        <v>0</v>
      </c>
      <c r="T478" s="30">
        <v>0</v>
      </c>
      <c r="U478" s="30">
        <v>0</v>
      </c>
      <c r="V478" s="30">
        <v>0</v>
      </c>
      <c r="W478" s="30">
        <v>0</v>
      </c>
      <c r="X478" s="30">
        <v>0</v>
      </c>
    </row>
    <row r="479" spans="1:24" x14ac:dyDescent="0.25">
      <c r="A479" s="10" t="s">
        <v>26</v>
      </c>
      <c r="B479" s="30">
        <v>90626.3</v>
      </c>
      <c r="C479" s="30">
        <v>64305.599999999999</v>
      </c>
      <c r="D479" s="30">
        <v>57744.800000000003</v>
      </c>
      <c r="E479" s="30">
        <v>51812.1</v>
      </c>
      <c r="F479" s="30">
        <v>46066</v>
      </c>
      <c r="H479" s="30">
        <v>109634</v>
      </c>
      <c r="I479" s="30">
        <v>81981.8</v>
      </c>
      <c r="J479" s="30">
        <v>75902.399999999994</v>
      </c>
      <c r="K479" s="30">
        <v>69925.2</v>
      </c>
      <c r="L479" s="30">
        <v>63965.5</v>
      </c>
      <c r="N479" s="30">
        <v>112856</v>
      </c>
      <c r="O479" s="30">
        <v>84845.5</v>
      </c>
      <c r="P479" s="30">
        <v>78388.600000000006</v>
      </c>
      <c r="Q479" s="30">
        <v>72308.800000000003</v>
      </c>
      <c r="R479" s="30">
        <v>66348.2</v>
      </c>
      <c r="T479" s="30">
        <v>125610</v>
      </c>
      <c r="U479" s="30">
        <v>96520.8</v>
      </c>
      <c r="V479" s="30">
        <v>88902.399999999994</v>
      </c>
      <c r="W479" s="30">
        <v>82203.7</v>
      </c>
      <c r="X479" s="30">
        <v>75720.399999999994</v>
      </c>
    </row>
    <row r="481" spans="1:24" x14ac:dyDescent="0.25">
      <c r="A481" s="10" t="s">
        <v>259</v>
      </c>
      <c r="B481" s="10">
        <v>100</v>
      </c>
      <c r="C481" s="10">
        <v>95</v>
      </c>
      <c r="D481" s="10">
        <v>90</v>
      </c>
      <c r="E481" s="10">
        <v>85</v>
      </c>
      <c r="F481" s="10">
        <v>80</v>
      </c>
      <c r="G481" s="10" t="s">
        <v>260</v>
      </c>
      <c r="H481" s="10">
        <v>100</v>
      </c>
      <c r="I481" s="10">
        <v>95</v>
      </c>
      <c r="J481" s="10">
        <v>90</v>
      </c>
      <c r="K481" s="10">
        <v>85</v>
      </c>
      <c r="L481" s="10">
        <v>80</v>
      </c>
      <c r="M481" s="10" t="s">
        <v>261</v>
      </c>
      <c r="N481" s="10">
        <v>100</v>
      </c>
      <c r="O481" s="10">
        <v>95</v>
      </c>
      <c r="P481" s="10">
        <v>90</v>
      </c>
      <c r="Q481" s="10">
        <v>85</v>
      </c>
      <c r="R481" s="10">
        <v>80</v>
      </c>
      <c r="S481" s="10" t="s">
        <v>262</v>
      </c>
      <c r="T481" s="10">
        <v>100</v>
      </c>
      <c r="U481" s="10">
        <v>95</v>
      </c>
      <c r="V481" s="10">
        <v>90</v>
      </c>
      <c r="W481" s="10">
        <v>85</v>
      </c>
      <c r="X481" s="10">
        <v>80</v>
      </c>
    </row>
    <row r="482" spans="1:24" x14ac:dyDescent="0.25">
      <c r="A482" s="10" t="s">
        <v>22</v>
      </c>
      <c r="B482" s="30">
        <v>0</v>
      </c>
      <c r="C482" s="30">
        <v>0</v>
      </c>
      <c r="D482" s="30">
        <v>0</v>
      </c>
      <c r="E482" s="30">
        <v>0</v>
      </c>
      <c r="F482" s="30">
        <v>0</v>
      </c>
      <c r="H482" s="30">
        <v>0</v>
      </c>
      <c r="I482" s="30">
        <v>0</v>
      </c>
      <c r="J482" s="30">
        <v>0</v>
      </c>
      <c r="K482" s="30">
        <v>0</v>
      </c>
      <c r="L482" s="30">
        <v>0</v>
      </c>
      <c r="N482" s="30">
        <v>0</v>
      </c>
      <c r="O482" s="30">
        <v>0</v>
      </c>
      <c r="P482" s="30">
        <v>0</v>
      </c>
      <c r="Q482" s="30">
        <v>0</v>
      </c>
      <c r="R482" s="30">
        <v>0</v>
      </c>
      <c r="T482" s="30">
        <v>0</v>
      </c>
      <c r="U482" s="30">
        <v>0</v>
      </c>
      <c r="V482" s="30">
        <v>0</v>
      </c>
      <c r="W482" s="30">
        <v>0</v>
      </c>
      <c r="X482" s="30">
        <v>0</v>
      </c>
    </row>
    <row r="483" spans="1:24" x14ac:dyDescent="0.25">
      <c r="A483" s="10" t="s">
        <v>23</v>
      </c>
      <c r="B483" s="30">
        <v>0</v>
      </c>
      <c r="C483" s="30">
        <v>0</v>
      </c>
      <c r="D483" s="30">
        <v>0</v>
      </c>
      <c r="E483" s="30">
        <v>0</v>
      </c>
      <c r="F483" s="30">
        <v>0</v>
      </c>
      <c r="H483" s="30">
        <v>0</v>
      </c>
      <c r="I483" s="30">
        <v>0</v>
      </c>
      <c r="J483" s="30">
        <v>0</v>
      </c>
      <c r="K483" s="30">
        <v>0</v>
      </c>
      <c r="L483" s="30">
        <v>0</v>
      </c>
      <c r="N483" s="30">
        <v>0</v>
      </c>
      <c r="O483" s="30">
        <v>0</v>
      </c>
      <c r="P483" s="30">
        <v>0</v>
      </c>
      <c r="Q483" s="30">
        <v>0</v>
      </c>
      <c r="R483" s="30">
        <v>0</v>
      </c>
      <c r="T483" s="30">
        <v>0</v>
      </c>
      <c r="U483" s="30">
        <v>0</v>
      </c>
      <c r="V483" s="30">
        <v>0</v>
      </c>
      <c r="W483" s="30">
        <v>0</v>
      </c>
      <c r="X483" s="30">
        <v>0</v>
      </c>
    </row>
    <row r="484" spans="1:24" x14ac:dyDescent="0.25">
      <c r="A484" s="10" t="s">
        <v>24</v>
      </c>
      <c r="B484" s="30">
        <v>0</v>
      </c>
      <c r="C484" s="30">
        <v>0</v>
      </c>
      <c r="D484" s="30">
        <v>0</v>
      </c>
      <c r="E484" s="30">
        <v>0</v>
      </c>
      <c r="F484" s="30">
        <v>0</v>
      </c>
      <c r="H484" s="30">
        <v>0</v>
      </c>
      <c r="I484" s="30">
        <v>0</v>
      </c>
      <c r="J484" s="30">
        <v>0</v>
      </c>
      <c r="K484" s="30">
        <v>0</v>
      </c>
      <c r="L484" s="30">
        <v>0</v>
      </c>
      <c r="N484" s="30">
        <v>0</v>
      </c>
      <c r="O484" s="30">
        <v>0</v>
      </c>
      <c r="P484" s="30">
        <v>0</v>
      </c>
      <c r="Q484" s="30">
        <v>0</v>
      </c>
      <c r="R484" s="30">
        <v>0</v>
      </c>
      <c r="T484" s="30">
        <v>0</v>
      </c>
      <c r="U484" s="30">
        <v>0</v>
      </c>
      <c r="V484" s="30">
        <v>0</v>
      </c>
      <c r="W484" s="30">
        <v>0</v>
      </c>
      <c r="X484" s="30">
        <v>0</v>
      </c>
    </row>
    <row r="485" spans="1:24" x14ac:dyDescent="0.25">
      <c r="A485" s="10" t="s">
        <v>25</v>
      </c>
      <c r="B485" s="30">
        <v>6</v>
      </c>
      <c r="C485" s="30">
        <v>6</v>
      </c>
      <c r="D485" s="30">
        <v>6</v>
      </c>
      <c r="E485" s="30">
        <v>6</v>
      </c>
      <c r="F485" s="30">
        <v>6</v>
      </c>
      <c r="H485" s="30">
        <v>7</v>
      </c>
      <c r="I485" s="30">
        <v>7</v>
      </c>
      <c r="J485" s="30">
        <v>7</v>
      </c>
      <c r="K485" s="30">
        <v>7</v>
      </c>
      <c r="L485" s="30">
        <v>7</v>
      </c>
      <c r="N485" s="30">
        <v>8</v>
      </c>
      <c r="O485" s="30">
        <v>8</v>
      </c>
      <c r="P485" s="30">
        <v>8</v>
      </c>
      <c r="Q485" s="30">
        <v>8</v>
      </c>
      <c r="R485" s="30">
        <v>8</v>
      </c>
      <c r="T485" s="30">
        <v>12</v>
      </c>
      <c r="U485" s="30">
        <v>12</v>
      </c>
      <c r="V485" s="30">
        <v>12</v>
      </c>
      <c r="W485" s="30">
        <v>12</v>
      </c>
      <c r="X485" s="30">
        <v>12</v>
      </c>
    </row>
    <row r="486" spans="1:24" x14ac:dyDescent="0.25">
      <c r="A486" s="10" t="s">
        <v>64</v>
      </c>
      <c r="B486" s="30">
        <v>0</v>
      </c>
      <c r="C486" s="30">
        <v>0</v>
      </c>
      <c r="D486" s="30">
        <v>0</v>
      </c>
      <c r="E486" s="30">
        <v>0</v>
      </c>
      <c r="F486" s="30">
        <v>0</v>
      </c>
      <c r="H486" s="30">
        <v>0</v>
      </c>
      <c r="I486" s="30">
        <v>0</v>
      </c>
      <c r="J486" s="30">
        <v>0</v>
      </c>
      <c r="K486" s="30">
        <v>0</v>
      </c>
      <c r="L486" s="30">
        <v>0</v>
      </c>
      <c r="N486" s="30">
        <v>0</v>
      </c>
      <c r="O486" s="30">
        <v>0</v>
      </c>
      <c r="P486" s="30">
        <v>0</v>
      </c>
      <c r="Q486" s="30">
        <v>0</v>
      </c>
      <c r="R486" s="30">
        <v>0</v>
      </c>
      <c r="T486" s="30">
        <v>0</v>
      </c>
      <c r="U486" s="30">
        <v>0</v>
      </c>
      <c r="V486" s="30">
        <v>0</v>
      </c>
      <c r="W486" s="30">
        <v>0</v>
      </c>
      <c r="X486" s="30">
        <v>0</v>
      </c>
    </row>
    <row r="487" spans="1:24" x14ac:dyDescent="0.25">
      <c r="A487" s="10" t="s">
        <v>65</v>
      </c>
      <c r="B487" s="30">
        <v>0</v>
      </c>
      <c r="C487" s="30">
        <v>0</v>
      </c>
      <c r="D487" s="30">
        <v>0</v>
      </c>
      <c r="E487" s="30">
        <v>0</v>
      </c>
      <c r="F487" s="30">
        <v>0</v>
      </c>
      <c r="H487" s="30">
        <v>0</v>
      </c>
      <c r="I487" s="30">
        <v>0</v>
      </c>
      <c r="J487" s="30">
        <v>0</v>
      </c>
      <c r="K487" s="30">
        <v>0</v>
      </c>
      <c r="L487" s="30">
        <v>0</v>
      </c>
      <c r="N487" s="30">
        <v>0</v>
      </c>
      <c r="O487" s="30">
        <v>0</v>
      </c>
      <c r="P487" s="30">
        <v>0</v>
      </c>
      <c r="Q487" s="30">
        <v>0</v>
      </c>
      <c r="R487" s="30">
        <v>0</v>
      </c>
      <c r="T487" s="30">
        <v>0</v>
      </c>
      <c r="U487" s="30">
        <v>0</v>
      </c>
      <c r="V487" s="30">
        <v>0</v>
      </c>
      <c r="W487" s="30">
        <v>0</v>
      </c>
      <c r="X487" s="30">
        <v>0</v>
      </c>
    </row>
    <row r="488" spans="1:24" x14ac:dyDescent="0.25">
      <c r="A488" s="10" t="s">
        <v>66</v>
      </c>
      <c r="B488" s="30">
        <v>0</v>
      </c>
      <c r="C488" s="30">
        <v>0</v>
      </c>
      <c r="D488" s="30">
        <v>0</v>
      </c>
      <c r="E488" s="30">
        <v>0</v>
      </c>
      <c r="F488" s="30">
        <v>0</v>
      </c>
      <c r="H488" s="30">
        <v>0</v>
      </c>
      <c r="I488" s="30">
        <v>0</v>
      </c>
      <c r="J488" s="30">
        <v>0</v>
      </c>
      <c r="K488" s="30">
        <v>0</v>
      </c>
      <c r="L488" s="30">
        <v>0</v>
      </c>
      <c r="N488" s="30">
        <v>0</v>
      </c>
      <c r="O488" s="30">
        <v>0</v>
      </c>
      <c r="P488" s="30">
        <v>0</v>
      </c>
      <c r="Q488" s="30">
        <v>0</v>
      </c>
      <c r="R488" s="30">
        <v>0</v>
      </c>
      <c r="T488" s="30">
        <v>0</v>
      </c>
      <c r="U488" s="30">
        <v>0</v>
      </c>
      <c r="V488" s="30">
        <v>0</v>
      </c>
      <c r="W488" s="30">
        <v>0</v>
      </c>
      <c r="X488" s="30">
        <v>0</v>
      </c>
    </row>
    <row r="489" spans="1:24" x14ac:dyDescent="0.25">
      <c r="A489" s="10" t="s">
        <v>67</v>
      </c>
      <c r="B489" s="30">
        <v>0</v>
      </c>
      <c r="C489" s="30">
        <v>0</v>
      </c>
      <c r="D489" s="30">
        <v>0</v>
      </c>
      <c r="E489" s="30">
        <v>0</v>
      </c>
      <c r="F489" s="30">
        <v>0</v>
      </c>
      <c r="H489" s="30">
        <v>0</v>
      </c>
      <c r="I489" s="30">
        <v>0</v>
      </c>
      <c r="J489" s="30">
        <v>0</v>
      </c>
      <c r="K489" s="30">
        <v>0</v>
      </c>
      <c r="L489" s="30">
        <v>0</v>
      </c>
      <c r="N489" s="30">
        <v>0</v>
      </c>
      <c r="O489" s="30">
        <v>0</v>
      </c>
      <c r="P489" s="30">
        <v>0</v>
      </c>
      <c r="Q489" s="30">
        <v>0</v>
      </c>
      <c r="R489" s="30">
        <v>0</v>
      </c>
      <c r="T489" s="30">
        <v>0</v>
      </c>
      <c r="U489" s="30">
        <v>0</v>
      </c>
      <c r="V489" s="30">
        <v>0</v>
      </c>
      <c r="W489" s="30">
        <v>0</v>
      </c>
      <c r="X489" s="30">
        <v>0</v>
      </c>
    </row>
    <row r="490" spans="1:24" x14ac:dyDescent="0.25">
      <c r="A490" s="10" t="s">
        <v>68</v>
      </c>
      <c r="B490" s="30">
        <v>4156.62</v>
      </c>
      <c r="C490" s="30">
        <v>4156.62</v>
      </c>
      <c r="D490" s="30">
        <v>4156.62</v>
      </c>
      <c r="E490" s="30">
        <v>4156.62</v>
      </c>
      <c r="F490" s="30">
        <v>4156.62</v>
      </c>
      <c r="H490" s="30">
        <v>4849.3899999999994</v>
      </c>
      <c r="I490" s="30">
        <v>4849.3899999999994</v>
      </c>
      <c r="J490" s="30">
        <v>4849.3899999999994</v>
      </c>
      <c r="K490" s="30">
        <v>4849.3899999999994</v>
      </c>
      <c r="L490" s="30">
        <v>4849.3899999999994</v>
      </c>
      <c r="N490" s="30">
        <v>5542.16</v>
      </c>
      <c r="O490" s="30">
        <v>5542.16</v>
      </c>
      <c r="P490" s="30">
        <v>5542.16</v>
      </c>
      <c r="Q490" s="30">
        <v>5542.16</v>
      </c>
      <c r="R490" s="30">
        <v>5542.16</v>
      </c>
      <c r="T490" s="30">
        <v>8313.24</v>
      </c>
      <c r="U490" s="30">
        <v>8313.24</v>
      </c>
      <c r="V490" s="30">
        <v>8313.24</v>
      </c>
      <c r="W490" s="30">
        <v>8313.24</v>
      </c>
      <c r="X490" s="30">
        <v>8313.24</v>
      </c>
    </row>
    <row r="491" spans="1:24" x14ac:dyDescent="0.25">
      <c r="A491" s="10" t="s">
        <v>69</v>
      </c>
      <c r="B491" s="30">
        <v>1277.0345580000001</v>
      </c>
      <c r="C491" s="30">
        <v>1277.0345580000001</v>
      </c>
      <c r="D491" s="30">
        <v>1277.0345580000001</v>
      </c>
      <c r="E491" s="30">
        <v>1277.0345580000001</v>
      </c>
      <c r="F491" s="30">
        <v>1277.0345580000001</v>
      </c>
      <c r="H491" s="30">
        <v>1489.8736510000001</v>
      </c>
      <c r="I491" s="30">
        <v>1489.8736510000001</v>
      </c>
      <c r="J491" s="30">
        <v>1489.8736510000001</v>
      </c>
      <c r="K491" s="30">
        <v>1489.8736510000001</v>
      </c>
      <c r="L491" s="30">
        <v>1489.8736510000001</v>
      </c>
      <c r="N491" s="30">
        <v>1702.7127439999999</v>
      </c>
      <c r="O491" s="30">
        <v>1702.7127439999999</v>
      </c>
      <c r="P491" s="30">
        <v>1702.7127439999999</v>
      </c>
      <c r="Q491" s="30">
        <v>1702.7127439999999</v>
      </c>
      <c r="R491" s="30">
        <v>1702.7127439999999</v>
      </c>
      <c r="T491" s="30">
        <v>2554.0691160000001</v>
      </c>
      <c r="U491" s="30">
        <v>2554.0691160000001</v>
      </c>
      <c r="V491" s="30">
        <v>2554.0691160000001</v>
      </c>
      <c r="W491" s="30">
        <v>2554.0691160000001</v>
      </c>
      <c r="X491" s="30">
        <v>2554.0691160000001</v>
      </c>
    </row>
    <row r="492" spans="1:24" x14ac:dyDescent="0.25">
      <c r="A492" s="10" t="s">
        <v>70</v>
      </c>
      <c r="B492" s="30">
        <v>3858.7391275132431</v>
      </c>
      <c r="C492" s="30">
        <v>3665.8021711376141</v>
      </c>
      <c r="D492" s="30">
        <v>3472.8652147619518</v>
      </c>
      <c r="E492" s="30">
        <v>3279.9282583862901</v>
      </c>
      <c r="F492" s="30">
        <v>3086.9913020106392</v>
      </c>
      <c r="H492" s="30">
        <v>3860.1685548619098</v>
      </c>
      <c r="I492" s="30">
        <v>3667.1601271188401</v>
      </c>
      <c r="J492" s="30">
        <v>3474.151699375765</v>
      </c>
      <c r="K492" s="30">
        <v>3281.1432716326808</v>
      </c>
      <c r="L492" s="30">
        <v>3088.1348438895948</v>
      </c>
      <c r="N492" s="30">
        <v>3860.1685548619221</v>
      </c>
      <c r="O492" s="30">
        <v>3667.1601271188342</v>
      </c>
      <c r="P492" s="30">
        <v>3474.1516993757391</v>
      </c>
      <c r="Q492" s="30">
        <v>3281.1432716326431</v>
      </c>
      <c r="R492" s="30">
        <v>3088.1348438895411</v>
      </c>
      <c r="T492" s="30">
        <v>3861.5979822105428</v>
      </c>
      <c r="U492" s="30">
        <v>3668.518083100028</v>
      </c>
      <c r="V492" s="30">
        <v>3475.4381839895</v>
      </c>
      <c r="W492" s="30">
        <v>3282.3582848789788</v>
      </c>
      <c r="X492" s="30">
        <v>3089.2783857684481</v>
      </c>
    </row>
    <row r="493" spans="1:24" x14ac:dyDescent="0.25">
      <c r="A493" s="10" t="s">
        <v>10</v>
      </c>
      <c r="B493" s="30">
        <v>91635.359774705052</v>
      </c>
      <c r="C493" s="30">
        <v>87053.591785970566</v>
      </c>
      <c r="D493" s="30">
        <v>82471.823797235324</v>
      </c>
      <c r="E493" s="30">
        <v>77890.055808500067</v>
      </c>
      <c r="F493" s="30">
        <v>73308.287819765086</v>
      </c>
      <c r="H493" s="30">
        <v>91669.305083013911</v>
      </c>
      <c r="I493" s="30">
        <v>87085.839828863813</v>
      </c>
      <c r="J493" s="30">
        <v>82502.374574713598</v>
      </c>
      <c r="K493" s="30">
        <v>77918.90932056318</v>
      </c>
      <c r="L493" s="30">
        <v>73335.444066412703</v>
      </c>
      <c r="N493" s="30">
        <v>91669.305083014187</v>
      </c>
      <c r="O493" s="30">
        <v>87085.839828863682</v>
      </c>
      <c r="P493" s="30">
        <v>82502.374574712972</v>
      </c>
      <c r="Q493" s="30">
        <v>77918.909320562263</v>
      </c>
      <c r="R493" s="30">
        <v>73335.444066411408</v>
      </c>
      <c r="T493" s="30">
        <v>91703.250391321941</v>
      </c>
      <c r="U493" s="30">
        <v>87118.087871756099</v>
      </c>
      <c r="V493" s="30">
        <v>82532.925352190025</v>
      </c>
      <c r="W493" s="30">
        <v>77947.762832624096</v>
      </c>
      <c r="X493" s="30">
        <v>73362.60031305789</v>
      </c>
    </row>
    <row r="494" spans="1:24" x14ac:dyDescent="0.25">
      <c r="A494" s="10" t="s">
        <v>26</v>
      </c>
      <c r="B494" s="30">
        <v>100931</v>
      </c>
      <c r="C494" s="30">
        <v>96156.3</v>
      </c>
      <c r="D494" s="30">
        <v>91381.4</v>
      </c>
      <c r="E494" s="30">
        <v>86606.6</v>
      </c>
      <c r="F494" s="30">
        <v>81831.7</v>
      </c>
      <c r="H494" s="30">
        <v>101872</v>
      </c>
      <c r="I494" s="30">
        <v>97095.5</v>
      </c>
      <c r="J494" s="30">
        <v>92318.9</v>
      </c>
      <c r="K494" s="30">
        <v>87542.2</v>
      </c>
      <c r="L494" s="30">
        <v>82765.5</v>
      </c>
      <c r="N494" s="30">
        <v>102778</v>
      </c>
      <c r="O494" s="30">
        <v>98001.1</v>
      </c>
      <c r="P494" s="30">
        <v>93224.4</v>
      </c>
      <c r="Q494" s="30">
        <v>88447.8</v>
      </c>
      <c r="R494" s="30">
        <v>83671.100000000006</v>
      </c>
      <c r="T494" s="30">
        <v>106435</v>
      </c>
      <c r="U494" s="30">
        <v>101657</v>
      </c>
      <c r="V494" s="30">
        <v>96878.5</v>
      </c>
      <c r="W494" s="30">
        <v>92100.1</v>
      </c>
      <c r="X494" s="30">
        <v>87321.7</v>
      </c>
    </row>
    <row r="496" spans="1:24" x14ac:dyDescent="0.25">
      <c r="A496" s="10" t="s">
        <v>263</v>
      </c>
      <c r="B496" s="10">
        <v>100</v>
      </c>
      <c r="C496" s="10">
        <v>95</v>
      </c>
      <c r="D496" s="10">
        <v>90</v>
      </c>
      <c r="E496" s="10">
        <v>85</v>
      </c>
      <c r="F496" s="10">
        <v>80</v>
      </c>
      <c r="G496" s="10" t="s">
        <v>264</v>
      </c>
      <c r="H496" s="10">
        <v>100</v>
      </c>
      <c r="I496" s="10">
        <v>95</v>
      </c>
      <c r="J496" s="10">
        <v>90</v>
      </c>
      <c r="K496" s="10">
        <v>85</v>
      </c>
      <c r="L496" s="10">
        <v>80</v>
      </c>
      <c r="M496" s="10" t="s">
        <v>265</v>
      </c>
      <c r="N496" s="10">
        <v>100</v>
      </c>
      <c r="O496" s="10">
        <v>95</v>
      </c>
      <c r="P496" s="10">
        <v>90</v>
      </c>
      <c r="Q496" s="10">
        <v>85</v>
      </c>
      <c r="R496" s="10">
        <v>80</v>
      </c>
      <c r="S496" s="10" t="s">
        <v>266</v>
      </c>
      <c r="T496" s="10">
        <v>100</v>
      </c>
      <c r="U496" s="10">
        <v>95</v>
      </c>
      <c r="V496" s="10">
        <v>90</v>
      </c>
      <c r="W496" s="10">
        <v>85</v>
      </c>
      <c r="X496" s="10">
        <v>80</v>
      </c>
    </row>
    <row r="497" spans="1:24" x14ac:dyDescent="0.25">
      <c r="A497" s="10" t="s">
        <v>22</v>
      </c>
      <c r="B497" s="30">
        <v>8.8239999999999998</v>
      </c>
      <c r="C497" s="30">
        <v>8.8239999999999998</v>
      </c>
      <c r="D497" s="30">
        <v>8.8239999999999998</v>
      </c>
      <c r="E497" s="30">
        <v>8.8239999999999998</v>
      </c>
      <c r="F497" s="30">
        <v>8.8239999999999998</v>
      </c>
      <c r="H497" s="30">
        <v>5.6260000000000003</v>
      </c>
      <c r="I497" s="30">
        <v>5.6260000000000003</v>
      </c>
      <c r="J497" s="30">
        <v>5.6260000000000003</v>
      </c>
      <c r="K497" s="30">
        <v>5.6260000000000003</v>
      </c>
      <c r="L497" s="30">
        <v>5.6260000000000003</v>
      </c>
      <c r="N497" s="30">
        <v>5.07</v>
      </c>
      <c r="O497" s="30">
        <v>5.07</v>
      </c>
      <c r="P497" s="30">
        <v>5.07</v>
      </c>
      <c r="Q497" s="30">
        <v>5.07</v>
      </c>
      <c r="R497" s="30">
        <v>5.07</v>
      </c>
      <c r="T497" s="30">
        <v>3.71</v>
      </c>
      <c r="U497" s="30">
        <v>3.71</v>
      </c>
      <c r="V497" s="30">
        <v>3.71</v>
      </c>
      <c r="W497" s="30">
        <v>3.71</v>
      </c>
      <c r="X497" s="30">
        <v>3.71</v>
      </c>
    </row>
    <row r="498" spans="1:24" x14ac:dyDescent="0.25">
      <c r="A498" s="10" t="s">
        <v>23</v>
      </c>
      <c r="B498" s="30">
        <v>0</v>
      </c>
      <c r="C498" s="30">
        <v>0</v>
      </c>
      <c r="D498" s="30">
        <v>0</v>
      </c>
      <c r="E498" s="30">
        <v>0</v>
      </c>
      <c r="F498" s="30">
        <v>0</v>
      </c>
      <c r="H498" s="30">
        <v>0</v>
      </c>
      <c r="I498" s="30">
        <v>0</v>
      </c>
      <c r="J498" s="30">
        <v>0</v>
      </c>
      <c r="K498" s="30">
        <v>0</v>
      </c>
      <c r="L498" s="30">
        <v>0</v>
      </c>
      <c r="N498" s="30">
        <v>0</v>
      </c>
      <c r="O498" s="30">
        <v>0</v>
      </c>
      <c r="P498" s="30">
        <v>0</v>
      </c>
      <c r="Q498" s="30">
        <v>0</v>
      </c>
      <c r="R498" s="30">
        <v>0</v>
      </c>
      <c r="T498" s="30">
        <v>5.5E-2</v>
      </c>
      <c r="U498" s="30">
        <v>5.5E-2</v>
      </c>
      <c r="V498" s="30">
        <v>5.5E-2</v>
      </c>
      <c r="W498" s="30">
        <v>5.5E-2</v>
      </c>
      <c r="X498" s="30">
        <v>5.5E-2</v>
      </c>
    </row>
    <row r="499" spans="1:24" x14ac:dyDescent="0.25">
      <c r="A499" s="10" t="s">
        <v>24</v>
      </c>
      <c r="B499" s="30">
        <v>0</v>
      </c>
      <c r="C499" s="30">
        <v>0</v>
      </c>
      <c r="D499" s="30">
        <v>0</v>
      </c>
      <c r="E499" s="30">
        <v>0</v>
      </c>
      <c r="F499" s="30">
        <v>0</v>
      </c>
      <c r="H499" s="30">
        <v>0</v>
      </c>
      <c r="I499" s="30">
        <v>0</v>
      </c>
      <c r="J499" s="30">
        <v>0</v>
      </c>
      <c r="K499" s="30">
        <v>0</v>
      </c>
      <c r="L499" s="30">
        <v>0</v>
      </c>
      <c r="N499" s="30">
        <v>0</v>
      </c>
      <c r="O499" s="30">
        <v>0</v>
      </c>
      <c r="P499" s="30">
        <v>0</v>
      </c>
      <c r="Q499" s="30">
        <v>0</v>
      </c>
      <c r="R499" s="30">
        <v>0</v>
      </c>
      <c r="T499" s="30">
        <v>0.312</v>
      </c>
      <c r="U499" s="30">
        <v>0.312</v>
      </c>
      <c r="V499" s="30">
        <v>0.312</v>
      </c>
      <c r="W499" s="30">
        <v>0.312</v>
      </c>
      <c r="X499" s="30">
        <v>0.312</v>
      </c>
    </row>
    <row r="500" spans="1:24" x14ac:dyDescent="0.25">
      <c r="A500" s="10" t="s">
        <v>25</v>
      </c>
      <c r="B500" s="30">
        <v>6</v>
      </c>
      <c r="C500" s="30">
        <v>6</v>
      </c>
      <c r="D500" s="30">
        <v>6</v>
      </c>
      <c r="E500" s="30">
        <v>6</v>
      </c>
      <c r="F500" s="30">
        <v>6</v>
      </c>
      <c r="H500" s="30">
        <v>7</v>
      </c>
      <c r="I500" s="30">
        <v>7</v>
      </c>
      <c r="J500" s="30">
        <v>7</v>
      </c>
      <c r="K500" s="30">
        <v>7</v>
      </c>
      <c r="L500" s="30">
        <v>7</v>
      </c>
      <c r="N500" s="30">
        <v>8</v>
      </c>
      <c r="O500" s="30">
        <v>8</v>
      </c>
      <c r="P500" s="30">
        <v>8</v>
      </c>
      <c r="Q500" s="30">
        <v>8</v>
      </c>
      <c r="R500" s="30">
        <v>8</v>
      </c>
      <c r="T500" s="30">
        <v>12</v>
      </c>
      <c r="U500" s="30">
        <v>12</v>
      </c>
      <c r="V500" s="30">
        <v>12</v>
      </c>
      <c r="W500" s="30">
        <v>12</v>
      </c>
      <c r="X500" s="30">
        <v>12</v>
      </c>
    </row>
    <row r="501" spans="1:24" x14ac:dyDescent="0.25">
      <c r="A501" s="10" t="s">
        <v>64</v>
      </c>
      <c r="B501" s="30">
        <v>15883.56</v>
      </c>
      <c r="C501" s="30">
        <v>15883.56</v>
      </c>
      <c r="D501" s="30">
        <v>15883.56</v>
      </c>
      <c r="E501" s="30">
        <v>15883.56</v>
      </c>
      <c r="F501" s="30">
        <v>15883.56</v>
      </c>
      <c r="H501" s="30">
        <v>10126.242</v>
      </c>
      <c r="I501" s="30">
        <v>10126.242</v>
      </c>
      <c r="J501" s="30">
        <v>10126.242</v>
      </c>
      <c r="K501" s="30">
        <v>10126.242</v>
      </c>
      <c r="L501" s="30">
        <v>10126.242</v>
      </c>
      <c r="N501" s="30">
        <v>9126.7559999999994</v>
      </c>
      <c r="O501" s="30">
        <v>9126.7559999999994</v>
      </c>
      <c r="P501" s="30">
        <v>9126.7559999999994</v>
      </c>
      <c r="Q501" s="30">
        <v>9126.7559999999994</v>
      </c>
      <c r="R501" s="30">
        <v>9126.7559999999994</v>
      </c>
      <c r="T501" s="30">
        <v>6678.36</v>
      </c>
      <c r="U501" s="30">
        <v>6678.36</v>
      </c>
      <c r="V501" s="30">
        <v>6678.36</v>
      </c>
      <c r="W501" s="30">
        <v>6678.36</v>
      </c>
      <c r="X501" s="30">
        <v>6678.36</v>
      </c>
    </row>
    <row r="502" spans="1:24" x14ac:dyDescent="0.25">
      <c r="A502" s="10" t="s">
        <v>65</v>
      </c>
      <c r="B502" s="30">
        <v>2704.5140032088639</v>
      </c>
      <c r="C502" s="30">
        <v>2704.5140032088639</v>
      </c>
      <c r="D502" s="30">
        <v>2704.5140032088639</v>
      </c>
      <c r="E502" s="30">
        <v>2704.5140032088639</v>
      </c>
      <c r="F502" s="30">
        <v>2704.5140032088639</v>
      </c>
      <c r="H502" s="30">
        <v>1724.208130222805</v>
      </c>
      <c r="I502" s="30">
        <v>1724.208130222805</v>
      </c>
      <c r="J502" s="30">
        <v>1724.208130222805</v>
      </c>
      <c r="K502" s="30">
        <v>1724.208130222805</v>
      </c>
      <c r="L502" s="30">
        <v>1724.208130222805</v>
      </c>
      <c r="N502" s="30">
        <v>1554.024375257846</v>
      </c>
      <c r="O502" s="30">
        <v>1554.024375257846</v>
      </c>
      <c r="P502" s="30">
        <v>1554.024375257846</v>
      </c>
      <c r="Q502" s="30">
        <v>1554.024375257846</v>
      </c>
      <c r="R502" s="30">
        <v>1554.024375257846</v>
      </c>
      <c r="T502" s="30">
        <v>1137.1328681019841</v>
      </c>
      <c r="U502" s="30">
        <v>1137.1328681019841</v>
      </c>
      <c r="V502" s="30">
        <v>1137.1328681019841</v>
      </c>
      <c r="W502" s="30">
        <v>1137.1328681019841</v>
      </c>
      <c r="X502" s="30">
        <v>1137.1328681019841</v>
      </c>
    </row>
    <row r="503" spans="1:24" x14ac:dyDescent="0.25">
      <c r="A503" s="10" t="s">
        <v>66</v>
      </c>
      <c r="B503" s="30">
        <v>0</v>
      </c>
      <c r="C503" s="30">
        <v>0</v>
      </c>
      <c r="D503" s="30">
        <v>0</v>
      </c>
      <c r="E503" s="30">
        <v>0</v>
      </c>
      <c r="F503" s="30">
        <v>0</v>
      </c>
      <c r="H503" s="30">
        <v>0</v>
      </c>
      <c r="I503" s="30">
        <v>0</v>
      </c>
      <c r="J503" s="30">
        <v>0</v>
      </c>
      <c r="K503" s="30">
        <v>0</v>
      </c>
      <c r="L503" s="30">
        <v>0</v>
      </c>
      <c r="N503" s="30">
        <v>-2.2242036530000002E-9</v>
      </c>
      <c r="O503" s="30">
        <v>0</v>
      </c>
      <c r="P503" s="30">
        <v>0</v>
      </c>
      <c r="Q503" s="30">
        <v>0</v>
      </c>
      <c r="R503" s="30">
        <v>0</v>
      </c>
      <c r="T503" s="30">
        <v>277.07299554138751</v>
      </c>
      <c r="U503" s="30">
        <v>277.07299554138751</v>
      </c>
      <c r="V503" s="30">
        <v>277.07299554138751</v>
      </c>
      <c r="W503" s="30">
        <v>277.07299554138751</v>
      </c>
      <c r="X503" s="30">
        <v>277.07299554138751</v>
      </c>
    </row>
    <row r="504" spans="1:24" x14ac:dyDescent="0.25">
      <c r="A504" s="10" t="s">
        <v>67</v>
      </c>
      <c r="B504" s="30">
        <v>0</v>
      </c>
      <c r="C504" s="30">
        <v>0</v>
      </c>
      <c r="D504" s="30">
        <v>0</v>
      </c>
      <c r="E504" s="30">
        <v>0</v>
      </c>
      <c r="F504" s="30">
        <v>0</v>
      </c>
      <c r="H504" s="30">
        <v>0</v>
      </c>
      <c r="I504" s="30">
        <v>0</v>
      </c>
      <c r="J504" s="30">
        <v>0</v>
      </c>
      <c r="K504" s="30">
        <v>0</v>
      </c>
      <c r="L504" s="30">
        <v>0</v>
      </c>
      <c r="N504" s="30">
        <v>-6.7425934788749001E-10</v>
      </c>
      <c r="O504" s="30">
        <v>0</v>
      </c>
      <c r="P504" s="30">
        <v>0</v>
      </c>
      <c r="Q504" s="30">
        <v>0</v>
      </c>
      <c r="R504" s="30">
        <v>0</v>
      </c>
      <c r="T504" s="30">
        <v>66.469648743900009</v>
      </c>
      <c r="U504" s="30">
        <v>66.469648743900009</v>
      </c>
      <c r="V504" s="30">
        <v>66.469648743900009</v>
      </c>
      <c r="W504" s="30">
        <v>66.469648743900009</v>
      </c>
      <c r="X504" s="30">
        <v>66.469648743900009</v>
      </c>
    </row>
    <row r="505" spans="1:24" x14ac:dyDescent="0.25">
      <c r="A505" s="10" t="s">
        <v>68</v>
      </c>
      <c r="B505" s="30">
        <v>4156.62</v>
      </c>
      <c r="C505" s="30">
        <v>4156.62</v>
      </c>
      <c r="D505" s="30">
        <v>4156.62</v>
      </c>
      <c r="E505" s="30">
        <v>4156.62</v>
      </c>
      <c r="F505" s="30">
        <v>4156.62</v>
      </c>
      <c r="H505" s="30">
        <v>4849.3899999999994</v>
      </c>
      <c r="I505" s="30">
        <v>4849.3899999999994</v>
      </c>
      <c r="J505" s="30">
        <v>4849.3899999999994</v>
      </c>
      <c r="K505" s="30">
        <v>4849.3899999999994</v>
      </c>
      <c r="L505" s="30">
        <v>4849.3899999999994</v>
      </c>
      <c r="N505" s="30">
        <v>5542.16</v>
      </c>
      <c r="O505" s="30">
        <v>5542.16</v>
      </c>
      <c r="P505" s="30">
        <v>5542.16</v>
      </c>
      <c r="Q505" s="30">
        <v>5542.16</v>
      </c>
      <c r="R505" s="30">
        <v>5542.16</v>
      </c>
      <c r="T505" s="30">
        <v>8313.24</v>
      </c>
      <c r="U505" s="30">
        <v>8313.24</v>
      </c>
      <c r="V505" s="30">
        <v>8313.24</v>
      </c>
      <c r="W505" s="30">
        <v>8313.24</v>
      </c>
      <c r="X505" s="30">
        <v>8313.24</v>
      </c>
    </row>
    <row r="506" spans="1:24" x14ac:dyDescent="0.25">
      <c r="A506" s="10" t="s">
        <v>69</v>
      </c>
      <c r="B506" s="30">
        <v>1277.0345580000001</v>
      </c>
      <c r="C506" s="30">
        <v>1277.0345580000001</v>
      </c>
      <c r="D506" s="30">
        <v>1277.0345580000001</v>
      </c>
      <c r="E506" s="30">
        <v>1277.0345580000001</v>
      </c>
      <c r="F506" s="30">
        <v>1277.0345580000001</v>
      </c>
      <c r="H506" s="30">
        <v>1489.8736510000001</v>
      </c>
      <c r="I506" s="30">
        <v>1489.8736510000001</v>
      </c>
      <c r="J506" s="30">
        <v>1489.8736510000001</v>
      </c>
      <c r="K506" s="30">
        <v>1489.8736510000001</v>
      </c>
      <c r="L506" s="30">
        <v>1489.8736510000001</v>
      </c>
      <c r="N506" s="30">
        <v>1702.7127439999999</v>
      </c>
      <c r="O506" s="30">
        <v>1702.7127439999999</v>
      </c>
      <c r="P506" s="30">
        <v>1702.7127439999999</v>
      </c>
      <c r="Q506" s="30">
        <v>1702.7127439999999</v>
      </c>
      <c r="R506" s="30">
        <v>1702.7127439999999</v>
      </c>
      <c r="T506" s="30">
        <v>2554.0691160000001</v>
      </c>
      <c r="U506" s="30">
        <v>2554.0691160000001</v>
      </c>
      <c r="V506" s="30">
        <v>2554.0691160000001</v>
      </c>
      <c r="W506" s="30">
        <v>2554.0691160000001</v>
      </c>
      <c r="X506" s="30">
        <v>2554.0691160000001</v>
      </c>
    </row>
    <row r="507" spans="1:24" x14ac:dyDescent="0.25">
      <c r="A507" s="10" t="s">
        <v>70</v>
      </c>
      <c r="B507" s="30">
        <v>1775.1700095807021</v>
      </c>
      <c r="C507" s="30">
        <v>1582.233053205051</v>
      </c>
      <c r="D507" s="30">
        <v>1389.296096829371</v>
      </c>
      <c r="E507" s="30">
        <v>1196.35914182437</v>
      </c>
      <c r="F507" s="30">
        <v>1003.422202778044</v>
      </c>
      <c r="H507" s="30">
        <v>2548.7273005167472</v>
      </c>
      <c r="I507" s="30">
        <v>2355.718872773652</v>
      </c>
      <c r="J507" s="30">
        <v>2162.7104450305528</v>
      </c>
      <c r="K507" s="30">
        <v>1969.702017287447</v>
      </c>
      <c r="L507" s="30">
        <v>1776.6935895443451</v>
      </c>
      <c r="N507" s="30">
        <v>2677.8892403828609</v>
      </c>
      <c r="O507" s="30">
        <v>2484.880812639748</v>
      </c>
      <c r="P507" s="30">
        <v>2291.872384896636</v>
      </c>
      <c r="Q507" s="30">
        <v>2098.863957153525</v>
      </c>
      <c r="R507" s="30">
        <v>1905.855529410411</v>
      </c>
      <c r="T507" s="30">
        <v>3066.4141578113808</v>
      </c>
      <c r="U507" s="30">
        <v>2873.333442270301</v>
      </c>
      <c r="V507" s="30">
        <v>2680.2536084904768</v>
      </c>
      <c r="W507" s="30">
        <v>2487.1741971651732</v>
      </c>
      <c r="X507" s="30">
        <v>2294.0945113134699</v>
      </c>
    </row>
    <row r="508" spans="1:24" x14ac:dyDescent="0.25">
      <c r="A508" s="10" t="s">
        <v>10</v>
      </c>
      <c r="B508" s="30">
        <v>37471.847003505653</v>
      </c>
      <c r="C508" s="30">
        <v>33399.164346852333</v>
      </c>
      <c r="D508" s="30">
        <v>29326.48169019838</v>
      </c>
      <c r="E508" s="30">
        <v>25253.799062477949</v>
      </c>
      <c r="F508" s="30">
        <v>21181.116771627221</v>
      </c>
      <c r="H508" s="30">
        <v>53800.773415037613</v>
      </c>
      <c r="I508" s="30">
        <v>49726.582078014777</v>
      </c>
      <c r="J508" s="30">
        <v>45652.390740991847</v>
      </c>
      <c r="K508" s="30">
        <v>41578.1994039688</v>
      </c>
      <c r="L508" s="30">
        <v>37504.008066945833</v>
      </c>
      <c r="N508" s="30">
        <v>56527.237034419173</v>
      </c>
      <c r="O508" s="30">
        <v>52453.045697395974</v>
      </c>
      <c r="P508" s="30">
        <v>48378.854360372767</v>
      </c>
      <c r="Q508" s="30">
        <v>44304.663023349618</v>
      </c>
      <c r="R508" s="30">
        <v>40230.471686326397</v>
      </c>
      <c r="T508" s="30">
        <v>64728.5620817987</v>
      </c>
      <c r="U508" s="30">
        <v>60652.844830473739</v>
      </c>
      <c r="V508" s="30">
        <v>56577.146192139517</v>
      </c>
      <c r="W508" s="30">
        <v>52501.456471346122</v>
      </c>
      <c r="X508" s="30">
        <v>48425.760955608537</v>
      </c>
    </row>
    <row r="509" spans="1:24" x14ac:dyDescent="0.25">
      <c r="A509" s="10" t="s">
        <v>26</v>
      </c>
      <c r="B509" s="30">
        <v>63270.3</v>
      </c>
      <c r="C509" s="30">
        <v>59004.5</v>
      </c>
      <c r="D509" s="30">
        <v>54738.7</v>
      </c>
      <c r="E509" s="30">
        <v>50472.9</v>
      </c>
      <c r="F509" s="30">
        <v>46207.1</v>
      </c>
      <c r="H509" s="30">
        <v>74541.399999999994</v>
      </c>
      <c r="I509" s="30">
        <v>70274.100000000006</v>
      </c>
      <c r="J509" s="30">
        <v>66006.7</v>
      </c>
      <c r="K509" s="30">
        <v>61739.3</v>
      </c>
      <c r="L509" s="30">
        <v>57471.9</v>
      </c>
      <c r="N509" s="30">
        <v>77133.100000000006</v>
      </c>
      <c r="O509" s="30">
        <v>72865.7</v>
      </c>
      <c r="P509" s="30">
        <v>68598.3</v>
      </c>
      <c r="Q509" s="30">
        <v>64331</v>
      </c>
      <c r="R509" s="30">
        <v>60063.6</v>
      </c>
      <c r="T509" s="30">
        <v>86823.8</v>
      </c>
      <c r="U509" s="30">
        <v>82554.899999999994</v>
      </c>
      <c r="V509" s="30">
        <v>78285.899999999994</v>
      </c>
      <c r="W509" s="30">
        <v>74016.899999999994</v>
      </c>
      <c r="X509" s="30">
        <v>69748</v>
      </c>
    </row>
    <row r="511" spans="1:24" x14ac:dyDescent="0.25">
      <c r="A511" s="10" t="s">
        <v>267</v>
      </c>
      <c r="B511" s="10">
        <v>100</v>
      </c>
      <c r="C511" s="10">
        <v>95</v>
      </c>
      <c r="D511" s="10">
        <v>90</v>
      </c>
      <c r="E511" s="10">
        <v>85</v>
      </c>
      <c r="F511" s="10">
        <v>80</v>
      </c>
      <c r="G511" s="10" t="s">
        <v>268</v>
      </c>
      <c r="H511" s="10">
        <v>100</v>
      </c>
      <c r="I511" s="10">
        <v>95</v>
      </c>
      <c r="J511" s="10">
        <v>90</v>
      </c>
      <c r="K511" s="10">
        <v>85</v>
      </c>
      <c r="L511" s="10">
        <v>80</v>
      </c>
      <c r="M511" s="10" t="s">
        <v>269</v>
      </c>
      <c r="N511" s="10">
        <v>100</v>
      </c>
      <c r="O511" s="10">
        <v>95</v>
      </c>
      <c r="P511" s="10">
        <v>90</v>
      </c>
      <c r="Q511" s="10">
        <v>85</v>
      </c>
      <c r="R511" s="10">
        <v>80</v>
      </c>
      <c r="S511" s="10" t="s">
        <v>270</v>
      </c>
      <c r="T511" s="10">
        <v>100</v>
      </c>
      <c r="U511" s="10">
        <v>95</v>
      </c>
      <c r="V511" s="10">
        <v>90</v>
      </c>
      <c r="W511" s="10">
        <v>85</v>
      </c>
      <c r="X511" s="10">
        <v>80</v>
      </c>
    </row>
    <row r="512" spans="1:24" x14ac:dyDescent="0.25">
      <c r="A512" s="10" t="s">
        <v>22</v>
      </c>
      <c r="B512" s="30">
        <v>27.556999999999999</v>
      </c>
      <c r="C512" s="30">
        <v>16.48</v>
      </c>
      <c r="D512" s="30">
        <v>15.413</v>
      </c>
      <c r="E512" s="30">
        <v>14.46</v>
      </c>
      <c r="F512" s="30">
        <v>13.516</v>
      </c>
      <c r="H512" s="30">
        <v>27.913</v>
      </c>
      <c r="I512" s="30">
        <v>17.238</v>
      </c>
      <c r="J512" s="30">
        <v>16.199000000000002</v>
      </c>
      <c r="K512" s="30">
        <v>15.238</v>
      </c>
      <c r="L512" s="30">
        <v>14.260999999999999</v>
      </c>
      <c r="N512" s="30">
        <v>29.071000000000002</v>
      </c>
      <c r="O512" s="30">
        <v>17.395</v>
      </c>
      <c r="P512" s="30">
        <v>16.334</v>
      </c>
      <c r="Q512" s="30">
        <v>15.34</v>
      </c>
      <c r="R512" s="30">
        <v>14.362</v>
      </c>
      <c r="T512" s="30">
        <v>29.948</v>
      </c>
      <c r="U512" s="30">
        <v>18.036999999999999</v>
      </c>
      <c r="V512" s="30">
        <v>16.864000000000001</v>
      </c>
      <c r="W512" s="30">
        <v>15.779</v>
      </c>
      <c r="X512" s="30">
        <v>14.788</v>
      </c>
    </row>
    <row r="513" spans="1:24" x14ac:dyDescent="0.25">
      <c r="A513" s="10" t="s">
        <v>23</v>
      </c>
      <c r="B513" s="30">
        <v>4.76</v>
      </c>
      <c r="C513" s="30">
        <v>4.2240000000000002</v>
      </c>
      <c r="D513" s="30">
        <v>3.1429999999999998</v>
      </c>
      <c r="E513" s="30">
        <v>2.5169999999999999</v>
      </c>
      <c r="F513" s="30">
        <v>2.0870000000000002</v>
      </c>
      <c r="H513" s="30">
        <v>5.71</v>
      </c>
      <c r="I513" s="30">
        <v>5.0780000000000003</v>
      </c>
      <c r="J513" s="30">
        <v>4.4790000000000001</v>
      </c>
      <c r="K513" s="30">
        <v>4.093</v>
      </c>
      <c r="L513" s="30">
        <v>3.6989999999999998</v>
      </c>
      <c r="N513" s="30">
        <v>6.78</v>
      </c>
      <c r="O513" s="30">
        <v>5.8419999999999996</v>
      </c>
      <c r="P513" s="30">
        <v>4.944</v>
      </c>
      <c r="Q513" s="30">
        <v>4.2629999999999999</v>
      </c>
      <c r="R513" s="30">
        <v>3.8780000000000001</v>
      </c>
      <c r="T513" s="30">
        <v>10.62</v>
      </c>
      <c r="U513" s="30">
        <v>9.1890000000000001</v>
      </c>
      <c r="V513" s="30">
        <v>7.4740000000000002</v>
      </c>
      <c r="W513" s="30">
        <v>6.4710000000000001</v>
      </c>
      <c r="X513" s="30">
        <v>5.5579999999999998</v>
      </c>
    </row>
    <row r="514" spans="1:24" x14ac:dyDescent="0.25">
      <c r="A514" s="10" t="s">
        <v>24</v>
      </c>
      <c r="B514" s="30">
        <v>30.103999999999999</v>
      </c>
      <c r="C514" s="30">
        <v>27.457000000000001</v>
      </c>
      <c r="D514" s="30">
        <v>23.992999999999999</v>
      </c>
      <c r="E514" s="30">
        <v>20.428000000000001</v>
      </c>
      <c r="F514" s="30">
        <v>16.818999999999999</v>
      </c>
      <c r="H514" s="30">
        <v>48.96</v>
      </c>
      <c r="I514" s="30">
        <v>44.046999999999997</v>
      </c>
      <c r="J514" s="30">
        <v>40.484000000000002</v>
      </c>
      <c r="K514" s="30">
        <v>36.610999999999997</v>
      </c>
      <c r="L514" s="30">
        <v>32.802999999999997</v>
      </c>
      <c r="N514" s="30">
        <v>48.58</v>
      </c>
      <c r="O514" s="30">
        <v>45.930999999999997</v>
      </c>
      <c r="P514" s="30">
        <v>42.353000000000002</v>
      </c>
      <c r="Q514" s="30">
        <v>38.786000000000001</v>
      </c>
      <c r="R514" s="30">
        <v>34.966999999999999</v>
      </c>
      <c r="T514" s="30">
        <v>56.058999999999997</v>
      </c>
      <c r="U514" s="30">
        <v>53.344000000000001</v>
      </c>
      <c r="V514" s="30">
        <v>49.7</v>
      </c>
      <c r="W514" s="30">
        <v>46.036999999999999</v>
      </c>
      <c r="X514" s="30">
        <v>42.287999999999997</v>
      </c>
    </row>
    <row r="515" spans="1:24" x14ac:dyDescent="0.25">
      <c r="A515" s="10" t="s">
        <v>25</v>
      </c>
      <c r="B515" s="30">
        <v>0</v>
      </c>
      <c r="C515" s="30">
        <v>0</v>
      </c>
      <c r="D515" s="30">
        <v>0</v>
      </c>
      <c r="E515" s="30">
        <v>0</v>
      </c>
      <c r="F515" s="30">
        <v>0</v>
      </c>
      <c r="H515" s="30">
        <v>0</v>
      </c>
      <c r="I515" s="30">
        <v>0</v>
      </c>
      <c r="J515" s="30">
        <v>0</v>
      </c>
      <c r="K515" s="30">
        <v>0</v>
      </c>
      <c r="L515" s="30">
        <v>0</v>
      </c>
      <c r="N515" s="30">
        <v>0</v>
      </c>
      <c r="O515" s="30">
        <v>0</v>
      </c>
      <c r="P515" s="30">
        <v>0</v>
      </c>
      <c r="Q515" s="30">
        <v>0</v>
      </c>
      <c r="R515" s="30">
        <v>0</v>
      </c>
      <c r="T515" s="30">
        <v>0</v>
      </c>
      <c r="U515" s="30">
        <v>0</v>
      </c>
      <c r="V515" s="30">
        <v>0</v>
      </c>
      <c r="W515" s="30">
        <v>0</v>
      </c>
      <c r="X515" s="30">
        <v>0</v>
      </c>
    </row>
    <row r="516" spans="1:24" x14ac:dyDescent="0.25">
      <c r="A516" s="10" t="s">
        <v>64</v>
      </c>
      <c r="B516" s="30">
        <v>49601.88</v>
      </c>
      <c r="C516" s="30">
        <v>29664.18</v>
      </c>
      <c r="D516" s="30">
        <v>27744.12</v>
      </c>
      <c r="E516" s="30">
        <v>26027.82</v>
      </c>
      <c r="F516" s="30">
        <v>24328.26</v>
      </c>
      <c r="H516" s="30">
        <v>50243.76</v>
      </c>
      <c r="I516" s="30">
        <v>31027.68</v>
      </c>
      <c r="J516" s="30">
        <v>29158.92</v>
      </c>
      <c r="K516" s="30">
        <v>27428.94</v>
      </c>
      <c r="L516" s="30">
        <v>25669.26</v>
      </c>
      <c r="N516" s="30">
        <v>52327.079999999987</v>
      </c>
      <c r="O516" s="30">
        <v>31310.639999999999</v>
      </c>
      <c r="P516" s="30">
        <v>29401.919999999998</v>
      </c>
      <c r="Q516" s="30">
        <v>27611.279999999999</v>
      </c>
      <c r="R516" s="30">
        <v>25851.78</v>
      </c>
      <c r="T516" s="30">
        <v>53907.12</v>
      </c>
      <c r="U516" s="30">
        <v>32466.78</v>
      </c>
      <c r="V516" s="30">
        <v>30355.919999999998</v>
      </c>
      <c r="W516" s="30">
        <v>28402.02</v>
      </c>
      <c r="X516" s="30">
        <v>26617.86</v>
      </c>
    </row>
    <row r="517" spans="1:24" x14ac:dyDescent="0.25">
      <c r="A517" s="10" t="s">
        <v>65</v>
      </c>
      <c r="B517" s="30">
        <v>8445.7753202358726</v>
      </c>
      <c r="C517" s="30">
        <v>5050.9577326309918</v>
      </c>
      <c r="D517" s="30">
        <v>4724.0266695065284</v>
      </c>
      <c r="E517" s="30">
        <v>4431.7900812538073</v>
      </c>
      <c r="F517" s="30">
        <v>4142.403834134544</v>
      </c>
      <c r="H517" s="30">
        <v>8555.0690458477438</v>
      </c>
      <c r="I517" s="30">
        <v>5283.1226152753916</v>
      </c>
      <c r="J517" s="30">
        <v>4964.9264685276476</v>
      </c>
      <c r="K517" s="30">
        <v>4670.3605692411365</v>
      </c>
      <c r="L517" s="30">
        <v>4370.7376131049441</v>
      </c>
      <c r="N517" s="30">
        <v>8909.7985972307524</v>
      </c>
      <c r="O517" s="30">
        <v>5331.3025750796169</v>
      </c>
      <c r="P517" s="30">
        <v>5006.3023882068474</v>
      </c>
      <c r="Q517" s="30">
        <v>4701.4078334152318</v>
      </c>
      <c r="R517" s="30">
        <v>4401.815526108433</v>
      </c>
      <c r="T517" s="30">
        <v>9178.8340216337274</v>
      </c>
      <c r="U517" s="30">
        <v>5528.160006264432</v>
      </c>
      <c r="V517" s="30">
        <v>5168.7411839844481</v>
      </c>
      <c r="W517" s="30">
        <v>4836.0481409342883</v>
      </c>
      <c r="X517" s="30">
        <v>4532.2569440007837</v>
      </c>
    </row>
    <row r="518" spans="1:24" x14ac:dyDescent="0.25">
      <c r="A518" s="10" t="s">
        <v>66</v>
      </c>
      <c r="B518" s="30">
        <v>26170.846543799998</v>
      </c>
      <c r="C518" s="30">
        <v>23746.114165689651</v>
      </c>
      <c r="D518" s="30">
        <v>20169.8784463552</v>
      </c>
      <c r="E518" s="30">
        <v>17004.412596938899</v>
      </c>
      <c r="F518" s="30">
        <v>14015.424626173201</v>
      </c>
      <c r="H518" s="30">
        <v>40414.550496049997</v>
      </c>
      <c r="I518" s="30">
        <v>36295.804551430148</v>
      </c>
      <c r="J518" s="30">
        <v>33161.793878483251</v>
      </c>
      <c r="K518" s="30">
        <v>30033.43543915125</v>
      </c>
      <c r="L518" s="30">
        <v>26943.528822354801</v>
      </c>
      <c r="N518" s="30">
        <v>41279.515308900001</v>
      </c>
      <c r="O518" s="30">
        <v>38427.443468718848</v>
      </c>
      <c r="P518" s="30">
        <v>34965.778839835701</v>
      </c>
      <c r="Q518" s="30">
        <v>31740.65911138555</v>
      </c>
      <c r="R518" s="30">
        <v>28652.08149543605</v>
      </c>
      <c r="T518" s="30">
        <v>50592.385298099987</v>
      </c>
      <c r="U518" s="30">
        <v>47171.794704512613</v>
      </c>
      <c r="V518" s="30">
        <v>42799.359214410149</v>
      </c>
      <c r="W518" s="30">
        <v>39166.960908211848</v>
      </c>
      <c r="X518" s="30">
        <v>35569.544411622352</v>
      </c>
    </row>
    <row r="519" spans="1:24" x14ac:dyDescent="0.25">
      <c r="A519" s="10" t="s">
        <v>67</v>
      </c>
      <c r="B519" s="30">
        <v>6407.3293395812998</v>
      </c>
      <c r="C519" s="30">
        <v>5844.0081121382</v>
      </c>
      <c r="D519" s="30">
        <v>5106.6270744397007</v>
      </c>
      <c r="E519" s="30">
        <v>4347.8344239853996</v>
      </c>
      <c r="F519" s="30">
        <v>3579.6555695297998</v>
      </c>
      <c r="H519" s="30">
        <v>10420.644561098599</v>
      </c>
      <c r="I519" s="30">
        <v>9374.8596776431004</v>
      </c>
      <c r="J519" s="30">
        <v>8616.6629766492006</v>
      </c>
      <c r="K519" s="30">
        <v>7792.2094660044004</v>
      </c>
      <c r="L519" s="30">
        <v>6981.7820515883004</v>
      </c>
      <c r="N519" s="30">
        <v>10339.7657057586</v>
      </c>
      <c r="O519" s="30">
        <v>9775.8485288551001</v>
      </c>
      <c r="P519" s="30">
        <v>9014.4379575569001</v>
      </c>
      <c r="Q519" s="30">
        <v>8255.2834806444989</v>
      </c>
      <c r="R519" s="30">
        <v>7442.4084166589</v>
      </c>
      <c r="T519" s="30">
        <v>11931.6531340335</v>
      </c>
      <c r="U519" s="30">
        <v>11353.709860901299</v>
      </c>
      <c r="V519" s="30">
        <v>10578.124206009301</v>
      </c>
      <c r="W519" s="30">
        <v>9798.4733244409999</v>
      </c>
      <c r="X519" s="30">
        <v>9000.645984330502</v>
      </c>
    </row>
    <row r="520" spans="1:24" x14ac:dyDescent="0.25">
      <c r="A520" s="10" t="s">
        <v>68</v>
      </c>
      <c r="B520" s="30">
        <v>0</v>
      </c>
      <c r="C520" s="30">
        <v>0</v>
      </c>
      <c r="D520" s="30">
        <v>0</v>
      </c>
      <c r="E520" s="30">
        <v>0</v>
      </c>
      <c r="F520" s="30">
        <v>0</v>
      </c>
      <c r="H520" s="30">
        <v>0</v>
      </c>
      <c r="I520" s="30">
        <v>0</v>
      </c>
      <c r="J520" s="30">
        <v>0</v>
      </c>
      <c r="K520" s="30">
        <v>0</v>
      </c>
      <c r="L520" s="30">
        <v>0</v>
      </c>
      <c r="N520" s="30">
        <v>0</v>
      </c>
      <c r="O520" s="30">
        <v>0</v>
      </c>
      <c r="P520" s="30">
        <v>0</v>
      </c>
      <c r="Q520" s="30">
        <v>0</v>
      </c>
      <c r="R520" s="30">
        <v>0</v>
      </c>
      <c r="T520" s="30">
        <v>0</v>
      </c>
      <c r="U520" s="30">
        <v>0</v>
      </c>
      <c r="V520" s="30">
        <v>0</v>
      </c>
      <c r="W520" s="30">
        <v>0</v>
      </c>
      <c r="X520" s="30">
        <v>0</v>
      </c>
    </row>
    <row r="521" spans="1:24" x14ac:dyDescent="0.25">
      <c r="A521" s="10" t="s">
        <v>69</v>
      </c>
      <c r="B521" s="30">
        <v>0</v>
      </c>
      <c r="C521" s="30">
        <v>0</v>
      </c>
      <c r="D521" s="30">
        <v>0</v>
      </c>
      <c r="E521" s="30">
        <v>0</v>
      </c>
      <c r="F521" s="30">
        <v>0</v>
      </c>
      <c r="H521" s="30">
        <v>0</v>
      </c>
      <c r="I521" s="30">
        <v>0</v>
      </c>
      <c r="J521" s="30">
        <v>0</v>
      </c>
      <c r="K521" s="30">
        <v>0</v>
      </c>
      <c r="L521" s="30">
        <v>0</v>
      </c>
      <c r="N521" s="30">
        <v>0</v>
      </c>
      <c r="O521" s="30">
        <v>0</v>
      </c>
      <c r="P521" s="30">
        <v>0</v>
      </c>
      <c r="Q521" s="30">
        <v>0</v>
      </c>
      <c r="R521" s="30">
        <v>0</v>
      </c>
      <c r="T521" s="30">
        <v>0</v>
      </c>
      <c r="U521" s="30">
        <v>0</v>
      </c>
      <c r="V521" s="30">
        <v>0</v>
      </c>
      <c r="W521" s="30">
        <v>0</v>
      </c>
      <c r="X521" s="30">
        <v>0</v>
      </c>
    </row>
    <row r="522" spans="1:24" x14ac:dyDescent="0.25">
      <c r="A522" s="10" t="s">
        <v>70</v>
      </c>
      <c r="B522" s="30">
        <v>0</v>
      </c>
      <c r="C522" s="30">
        <v>0</v>
      </c>
      <c r="D522" s="30">
        <v>0</v>
      </c>
      <c r="E522" s="30">
        <v>0</v>
      </c>
      <c r="F522" s="30">
        <v>0</v>
      </c>
      <c r="H522" s="30">
        <v>0</v>
      </c>
      <c r="I522" s="30">
        <v>0</v>
      </c>
      <c r="J522" s="30">
        <v>0</v>
      </c>
      <c r="K522" s="30">
        <v>0</v>
      </c>
      <c r="L522" s="30">
        <v>0</v>
      </c>
      <c r="N522" s="30">
        <v>0</v>
      </c>
      <c r="O522" s="30">
        <v>0</v>
      </c>
      <c r="P522" s="30">
        <v>0</v>
      </c>
      <c r="Q522" s="30">
        <v>0</v>
      </c>
      <c r="R522" s="30">
        <v>0</v>
      </c>
      <c r="T522" s="30">
        <v>0</v>
      </c>
      <c r="U522" s="30">
        <v>0</v>
      </c>
      <c r="V522" s="30">
        <v>0</v>
      </c>
      <c r="W522" s="30">
        <v>0</v>
      </c>
      <c r="X522" s="30">
        <v>0</v>
      </c>
    </row>
    <row r="523" spans="1:24" x14ac:dyDescent="0.25">
      <c r="A523" s="10" t="s">
        <v>10</v>
      </c>
      <c r="B523" s="30">
        <v>0</v>
      </c>
      <c r="C523" s="30">
        <v>0</v>
      </c>
      <c r="D523" s="30">
        <v>0</v>
      </c>
      <c r="E523" s="30">
        <v>0</v>
      </c>
      <c r="F523" s="30">
        <v>0</v>
      </c>
      <c r="H523" s="30">
        <v>0</v>
      </c>
      <c r="I523" s="30">
        <v>0</v>
      </c>
      <c r="J523" s="30">
        <v>0</v>
      </c>
      <c r="K523" s="30">
        <v>0</v>
      </c>
      <c r="L523" s="30">
        <v>0</v>
      </c>
      <c r="N523" s="30">
        <v>0</v>
      </c>
      <c r="O523" s="30">
        <v>0</v>
      </c>
      <c r="P523" s="30">
        <v>0</v>
      </c>
      <c r="Q523" s="30">
        <v>0</v>
      </c>
      <c r="R523" s="30">
        <v>0</v>
      </c>
      <c r="T523" s="30">
        <v>0</v>
      </c>
      <c r="U523" s="30">
        <v>0</v>
      </c>
      <c r="V523" s="30">
        <v>0</v>
      </c>
      <c r="W523" s="30">
        <v>0</v>
      </c>
      <c r="X523" s="30">
        <v>0</v>
      </c>
    </row>
    <row r="524" spans="1:24" x14ac:dyDescent="0.25">
      <c r="A524" s="10" t="s">
        <v>26</v>
      </c>
      <c r="B524" s="30">
        <v>90626.3</v>
      </c>
      <c r="C524" s="30">
        <v>64305.599999999999</v>
      </c>
      <c r="D524" s="30">
        <v>57744.800000000003</v>
      </c>
      <c r="E524" s="30">
        <v>51812.1</v>
      </c>
      <c r="F524" s="30">
        <v>46066</v>
      </c>
      <c r="H524" s="30">
        <v>109634</v>
      </c>
      <c r="I524" s="30">
        <v>81981.8</v>
      </c>
      <c r="J524" s="30">
        <v>75902.399999999994</v>
      </c>
      <c r="K524" s="30">
        <v>69925.2</v>
      </c>
      <c r="L524" s="30">
        <v>63965.5</v>
      </c>
      <c r="N524" s="30">
        <v>112856</v>
      </c>
      <c r="O524" s="30">
        <v>84845.5</v>
      </c>
      <c r="P524" s="30">
        <v>78388.600000000006</v>
      </c>
      <c r="Q524" s="30">
        <v>72308.800000000003</v>
      </c>
      <c r="R524" s="30">
        <v>66348.2</v>
      </c>
      <c r="T524" s="30">
        <v>125610</v>
      </c>
      <c r="U524" s="30">
        <v>96520.8</v>
      </c>
      <c r="V524" s="30">
        <v>88902.399999999994</v>
      </c>
      <c r="W524" s="30">
        <v>82203.7</v>
      </c>
      <c r="X524" s="30">
        <v>75720.399999999994</v>
      </c>
    </row>
    <row r="526" spans="1:24" x14ac:dyDescent="0.25">
      <c r="A526" s="10" t="s">
        <v>271</v>
      </c>
      <c r="B526" s="10">
        <v>100</v>
      </c>
      <c r="C526" s="10">
        <v>95</v>
      </c>
      <c r="D526" s="10">
        <v>90</v>
      </c>
      <c r="E526" s="10">
        <v>85</v>
      </c>
      <c r="F526" s="10">
        <v>80</v>
      </c>
      <c r="G526" s="10" t="s">
        <v>272</v>
      </c>
      <c r="H526" s="10">
        <v>100</v>
      </c>
      <c r="I526" s="10">
        <v>95</v>
      </c>
      <c r="J526" s="10">
        <v>90</v>
      </c>
      <c r="K526" s="10">
        <v>85</v>
      </c>
      <c r="L526" s="10">
        <v>80</v>
      </c>
      <c r="M526" s="10" t="s">
        <v>273</v>
      </c>
      <c r="N526" s="10">
        <v>100</v>
      </c>
      <c r="O526" s="10">
        <v>95</v>
      </c>
      <c r="P526" s="10">
        <v>90</v>
      </c>
      <c r="Q526" s="10">
        <v>85</v>
      </c>
      <c r="R526" s="10">
        <v>80</v>
      </c>
      <c r="S526" s="10" t="s">
        <v>274</v>
      </c>
      <c r="T526" s="10">
        <v>100</v>
      </c>
      <c r="U526" s="10">
        <v>95</v>
      </c>
      <c r="V526" s="10">
        <v>90</v>
      </c>
      <c r="W526" s="10">
        <v>85</v>
      </c>
      <c r="X526" s="10">
        <v>80</v>
      </c>
    </row>
    <row r="527" spans="1:24" x14ac:dyDescent="0.25">
      <c r="A527" s="10" t="s">
        <v>22</v>
      </c>
      <c r="B527" s="30">
        <v>0</v>
      </c>
      <c r="C527" s="30">
        <v>0</v>
      </c>
      <c r="D527" s="30">
        <v>0</v>
      </c>
      <c r="E527" s="30">
        <v>0</v>
      </c>
      <c r="F527" s="30">
        <v>0</v>
      </c>
      <c r="H527" s="30">
        <v>0</v>
      </c>
      <c r="I527" s="30">
        <v>0</v>
      </c>
      <c r="J527" s="30">
        <v>0</v>
      </c>
      <c r="K527" s="30">
        <v>0</v>
      </c>
      <c r="L527" s="30">
        <v>0</v>
      </c>
      <c r="N527" s="30">
        <v>0</v>
      </c>
      <c r="O527" s="30">
        <v>0</v>
      </c>
      <c r="P527" s="30">
        <v>0</v>
      </c>
      <c r="Q527" s="30">
        <v>0</v>
      </c>
      <c r="R527" s="30">
        <v>0</v>
      </c>
      <c r="T527" s="30">
        <v>0</v>
      </c>
      <c r="U527" s="30">
        <v>0</v>
      </c>
      <c r="V527" s="30">
        <v>0</v>
      </c>
      <c r="W527" s="30">
        <v>0</v>
      </c>
      <c r="X527" s="30">
        <v>0</v>
      </c>
    </row>
    <row r="528" spans="1:24" x14ac:dyDescent="0.25">
      <c r="A528" s="10" t="s">
        <v>23</v>
      </c>
      <c r="B528" s="30">
        <v>0</v>
      </c>
      <c r="C528" s="30">
        <v>0</v>
      </c>
      <c r="D528" s="30">
        <v>0</v>
      </c>
      <c r="E528" s="30">
        <v>0</v>
      </c>
      <c r="F528" s="30">
        <v>0</v>
      </c>
      <c r="H528" s="30">
        <v>0</v>
      </c>
      <c r="I528" s="30">
        <v>0</v>
      </c>
      <c r="J528" s="30">
        <v>0</v>
      </c>
      <c r="K528" s="30">
        <v>0</v>
      </c>
      <c r="L528" s="30">
        <v>0</v>
      </c>
      <c r="N528" s="30">
        <v>0</v>
      </c>
      <c r="O528" s="30">
        <v>0</v>
      </c>
      <c r="P528" s="30">
        <v>0</v>
      </c>
      <c r="Q528" s="30">
        <v>0</v>
      </c>
      <c r="R528" s="30">
        <v>0</v>
      </c>
      <c r="T528" s="30">
        <v>0</v>
      </c>
      <c r="U528" s="30">
        <v>0</v>
      </c>
      <c r="V528" s="30">
        <v>0</v>
      </c>
      <c r="W528" s="30">
        <v>0</v>
      </c>
      <c r="X528" s="30">
        <v>0</v>
      </c>
    </row>
    <row r="529" spans="1:24" x14ac:dyDescent="0.25">
      <c r="A529" s="10" t="s">
        <v>24</v>
      </c>
      <c r="B529" s="30">
        <v>0</v>
      </c>
      <c r="C529" s="30">
        <v>0</v>
      </c>
      <c r="D529" s="30">
        <v>0</v>
      </c>
      <c r="E529" s="30">
        <v>0</v>
      </c>
      <c r="F529" s="30">
        <v>0</v>
      </c>
      <c r="H529" s="30">
        <v>0</v>
      </c>
      <c r="I529" s="30">
        <v>0</v>
      </c>
      <c r="J529" s="30">
        <v>0</v>
      </c>
      <c r="K529" s="30">
        <v>0</v>
      </c>
      <c r="L529" s="30">
        <v>0</v>
      </c>
      <c r="N529" s="30">
        <v>0</v>
      </c>
      <c r="O529" s="30">
        <v>0</v>
      </c>
      <c r="P529" s="30">
        <v>0</v>
      </c>
      <c r="Q529" s="30">
        <v>0</v>
      </c>
      <c r="R529" s="30">
        <v>0</v>
      </c>
      <c r="T529" s="30">
        <v>0</v>
      </c>
      <c r="U529" s="30">
        <v>0</v>
      </c>
      <c r="V529" s="30">
        <v>0</v>
      </c>
      <c r="W529" s="30">
        <v>0</v>
      </c>
      <c r="X529" s="30">
        <v>0</v>
      </c>
    </row>
    <row r="530" spans="1:24" x14ac:dyDescent="0.25">
      <c r="A530" s="10" t="s">
        <v>25</v>
      </c>
      <c r="B530" s="30">
        <v>6</v>
      </c>
      <c r="C530" s="30">
        <v>6</v>
      </c>
      <c r="D530" s="30">
        <v>6</v>
      </c>
      <c r="E530" s="30">
        <v>6</v>
      </c>
      <c r="F530" s="30">
        <v>6</v>
      </c>
      <c r="H530" s="30">
        <v>7</v>
      </c>
      <c r="I530" s="30">
        <v>7</v>
      </c>
      <c r="J530" s="30">
        <v>7</v>
      </c>
      <c r="K530" s="30">
        <v>7</v>
      </c>
      <c r="L530" s="30">
        <v>7</v>
      </c>
      <c r="N530" s="30">
        <v>8</v>
      </c>
      <c r="O530" s="30">
        <v>8</v>
      </c>
      <c r="P530" s="30">
        <v>8</v>
      </c>
      <c r="Q530" s="30">
        <v>8</v>
      </c>
      <c r="R530" s="30">
        <v>8</v>
      </c>
      <c r="T530" s="30">
        <v>12</v>
      </c>
      <c r="U530" s="30">
        <v>12</v>
      </c>
      <c r="V530" s="30">
        <v>12</v>
      </c>
      <c r="W530" s="30">
        <v>12</v>
      </c>
      <c r="X530" s="30">
        <v>12</v>
      </c>
    </row>
    <row r="531" spans="1:24" x14ac:dyDescent="0.25">
      <c r="A531" s="10" t="s">
        <v>64</v>
      </c>
      <c r="B531" s="30">
        <v>0</v>
      </c>
      <c r="C531" s="30">
        <v>0</v>
      </c>
      <c r="D531" s="30">
        <v>0</v>
      </c>
      <c r="E531" s="30">
        <v>0</v>
      </c>
      <c r="F531" s="30">
        <v>0</v>
      </c>
      <c r="H531" s="30">
        <v>0</v>
      </c>
      <c r="I531" s="30">
        <v>0</v>
      </c>
      <c r="J531" s="30">
        <v>0</v>
      </c>
      <c r="K531" s="30">
        <v>0</v>
      </c>
      <c r="L531" s="30">
        <v>0</v>
      </c>
      <c r="N531" s="30">
        <v>0</v>
      </c>
      <c r="O531" s="30">
        <v>0</v>
      </c>
      <c r="P531" s="30">
        <v>0</v>
      </c>
      <c r="Q531" s="30">
        <v>0</v>
      </c>
      <c r="R531" s="30">
        <v>0</v>
      </c>
      <c r="T531" s="30">
        <v>0</v>
      </c>
      <c r="U531" s="30">
        <v>0</v>
      </c>
      <c r="V531" s="30">
        <v>0</v>
      </c>
      <c r="W531" s="30">
        <v>0</v>
      </c>
      <c r="X531" s="30">
        <v>0</v>
      </c>
    </row>
    <row r="532" spans="1:24" x14ac:dyDescent="0.25">
      <c r="A532" s="10" t="s">
        <v>65</v>
      </c>
      <c r="B532" s="30">
        <v>0</v>
      </c>
      <c r="C532" s="30">
        <v>0</v>
      </c>
      <c r="D532" s="30">
        <v>0</v>
      </c>
      <c r="E532" s="30">
        <v>0</v>
      </c>
      <c r="F532" s="30">
        <v>0</v>
      </c>
      <c r="H532" s="30">
        <v>0</v>
      </c>
      <c r="I532" s="30">
        <v>0</v>
      </c>
      <c r="J532" s="30">
        <v>0</v>
      </c>
      <c r="K532" s="30">
        <v>0</v>
      </c>
      <c r="L532" s="30">
        <v>0</v>
      </c>
      <c r="N532" s="30">
        <v>0</v>
      </c>
      <c r="O532" s="30">
        <v>0</v>
      </c>
      <c r="P532" s="30">
        <v>0</v>
      </c>
      <c r="Q532" s="30">
        <v>0</v>
      </c>
      <c r="R532" s="30">
        <v>0</v>
      </c>
      <c r="T532" s="30">
        <v>0</v>
      </c>
      <c r="U532" s="30">
        <v>0</v>
      </c>
      <c r="V532" s="30">
        <v>0</v>
      </c>
      <c r="W532" s="30">
        <v>0</v>
      </c>
      <c r="X532" s="30">
        <v>0</v>
      </c>
    </row>
    <row r="533" spans="1:24" x14ac:dyDescent="0.25">
      <c r="A533" s="10" t="s">
        <v>66</v>
      </c>
      <c r="B533" s="30">
        <v>0</v>
      </c>
      <c r="C533" s="30">
        <v>0</v>
      </c>
      <c r="D533" s="30">
        <v>0</v>
      </c>
      <c r="E533" s="30">
        <v>0</v>
      </c>
      <c r="F533" s="30">
        <v>0</v>
      </c>
      <c r="H533" s="30">
        <v>0</v>
      </c>
      <c r="I533" s="30">
        <v>0</v>
      </c>
      <c r="J533" s="30">
        <v>0</v>
      </c>
      <c r="K533" s="30">
        <v>0</v>
      </c>
      <c r="L533" s="30">
        <v>0</v>
      </c>
      <c r="N533" s="30">
        <v>0</v>
      </c>
      <c r="O533" s="30">
        <v>0</v>
      </c>
      <c r="P533" s="30">
        <v>0</v>
      </c>
      <c r="Q533" s="30">
        <v>0</v>
      </c>
      <c r="R533" s="30">
        <v>0</v>
      </c>
      <c r="T533" s="30">
        <v>0</v>
      </c>
      <c r="U533" s="30">
        <v>0</v>
      </c>
      <c r="V533" s="30">
        <v>0</v>
      </c>
      <c r="W533" s="30">
        <v>0</v>
      </c>
      <c r="X533" s="30">
        <v>0</v>
      </c>
    </row>
    <row r="534" spans="1:24" x14ac:dyDescent="0.25">
      <c r="A534" s="10" t="s">
        <v>67</v>
      </c>
      <c r="B534" s="30">
        <v>0</v>
      </c>
      <c r="C534" s="30">
        <v>0</v>
      </c>
      <c r="D534" s="30">
        <v>0</v>
      </c>
      <c r="E534" s="30">
        <v>0</v>
      </c>
      <c r="F534" s="30">
        <v>0</v>
      </c>
      <c r="H534" s="30">
        <v>0</v>
      </c>
      <c r="I534" s="30">
        <v>0</v>
      </c>
      <c r="J534" s="30">
        <v>0</v>
      </c>
      <c r="K534" s="30">
        <v>0</v>
      </c>
      <c r="L534" s="30">
        <v>0</v>
      </c>
      <c r="N534" s="30">
        <v>0</v>
      </c>
      <c r="O534" s="30">
        <v>0</v>
      </c>
      <c r="P534" s="30">
        <v>0</v>
      </c>
      <c r="Q534" s="30">
        <v>0</v>
      </c>
      <c r="R534" s="30">
        <v>0</v>
      </c>
      <c r="T534" s="30">
        <v>0</v>
      </c>
      <c r="U534" s="30">
        <v>0</v>
      </c>
      <c r="V534" s="30">
        <v>0</v>
      </c>
      <c r="W534" s="30">
        <v>0</v>
      </c>
      <c r="X534" s="30">
        <v>0</v>
      </c>
    </row>
    <row r="535" spans="1:24" x14ac:dyDescent="0.25">
      <c r="A535" s="10" t="s">
        <v>68</v>
      </c>
      <c r="B535" s="30">
        <v>4156.62</v>
      </c>
      <c r="C535" s="30">
        <v>4156.62</v>
      </c>
      <c r="D535" s="30">
        <v>4156.62</v>
      </c>
      <c r="E535" s="30">
        <v>4156.62</v>
      </c>
      <c r="F535" s="30">
        <v>4156.62</v>
      </c>
      <c r="H535" s="30">
        <v>4849.3899999999994</v>
      </c>
      <c r="I535" s="30">
        <v>4849.3899999999994</v>
      </c>
      <c r="J535" s="30">
        <v>4849.3899999999994</v>
      </c>
      <c r="K535" s="30">
        <v>4849.3899999999994</v>
      </c>
      <c r="L535" s="30">
        <v>4849.3899999999994</v>
      </c>
      <c r="N535" s="30">
        <v>5542.16</v>
      </c>
      <c r="O535" s="30">
        <v>5542.16</v>
      </c>
      <c r="P535" s="30">
        <v>5542.16</v>
      </c>
      <c r="Q535" s="30">
        <v>5542.16</v>
      </c>
      <c r="R535" s="30">
        <v>5542.16</v>
      </c>
      <c r="T535" s="30">
        <v>8313.24</v>
      </c>
      <c r="U535" s="30">
        <v>8313.24</v>
      </c>
      <c r="V535" s="30">
        <v>8313.24</v>
      </c>
      <c r="W535" s="30">
        <v>8313.24</v>
      </c>
      <c r="X535" s="30">
        <v>8313.24</v>
      </c>
    </row>
    <row r="536" spans="1:24" x14ac:dyDescent="0.25">
      <c r="A536" s="10" t="s">
        <v>69</v>
      </c>
      <c r="B536" s="30">
        <v>1277.0345580000001</v>
      </c>
      <c r="C536" s="30">
        <v>1277.0345580000001</v>
      </c>
      <c r="D536" s="30">
        <v>1277.0345580000001</v>
      </c>
      <c r="E536" s="30">
        <v>1277.0345580000001</v>
      </c>
      <c r="F536" s="30">
        <v>1277.0345580000001</v>
      </c>
      <c r="H536" s="30">
        <v>1489.8736510000001</v>
      </c>
      <c r="I536" s="30">
        <v>1489.8736510000001</v>
      </c>
      <c r="J536" s="30">
        <v>1489.8736510000001</v>
      </c>
      <c r="K536" s="30">
        <v>1489.8736510000001</v>
      </c>
      <c r="L536" s="30">
        <v>1489.8736510000001</v>
      </c>
      <c r="N536" s="30">
        <v>1702.7127439999999</v>
      </c>
      <c r="O536" s="30">
        <v>1702.7127439999999</v>
      </c>
      <c r="P536" s="30">
        <v>1702.7127439999999</v>
      </c>
      <c r="Q536" s="30">
        <v>1702.7127439999999</v>
      </c>
      <c r="R536" s="30">
        <v>1702.7127439999999</v>
      </c>
      <c r="T536" s="30">
        <v>2554.0691160000001</v>
      </c>
      <c r="U536" s="30">
        <v>2554.0691160000001</v>
      </c>
      <c r="V536" s="30">
        <v>2554.0691160000001</v>
      </c>
      <c r="W536" s="30">
        <v>2554.0691160000001</v>
      </c>
      <c r="X536" s="30">
        <v>2554.0691160000001</v>
      </c>
    </row>
    <row r="537" spans="1:24" x14ac:dyDescent="0.25">
      <c r="A537" s="10" t="s">
        <v>70</v>
      </c>
      <c r="B537" s="30">
        <v>3858.7391275132431</v>
      </c>
      <c r="C537" s="30">
        <v>3665.8021711376141</v>
      </c>
      <c r="D537" s="30">
        <v>3472.8652147619518</v>
      </c>
      <c r="E537" s="30">
        <v>3279.9282583862901</v>
      </c>
      <c r="F537" s="30">
        <v>3086.9913020106392</v>
      </c>
      <c r="H537" s="30">
        <v>3860.1685548619098</v>
      </c>
      <c r="I537" s="30">
        <v>3667.1601271188488</v>
      </c>
      <c r="J537" s="30">
        <v>3474.151699375765</v>
      </c>
      <c r="K537" s="30">
        <v>3281.143271632684</v>
      </c>
      <c r="L537" s="30">
        <v>3088.1348438895948</v>
      </c>
      <c r="N537" s="30">
        <v>3860.1685548619221</v>
      </c>
      <c r="O537" s="30">
        <v>3667.160127118836</v>
      </c>
      <c r="P537" s="30">
        <v>3474.15169937574</v>
      </c>
      <c r="Q537" s="30">
        <v>3281.1432716326422</v>
      </c>
      <c r="R537" s="30">
        <v>3088.1348438895411</v>
      </c>
      <c r="T537" s="30">
        <v>3861.5979822105428</v>
      </c>
      <c r="U537" s="30">
        <v>3668.518083100028</v>
      </c>
      <c r="V537" s="30">
        <v>3475.4381839895</v>
      </c>
      <c r="W537" s="30">
        <v>3282.3582848789788</v>
      </c>
      <c r="X537" s="30">
        <v>3089.2783857684481</v>
      </c>
    </row>
    <row r="538" spans="1:24" x14ac:dyDescent="0.25">
      <c r="A538" s="10" t="s">
        <v>10</v>
      </c>
      <c r="B538" s="30">
        <v>81453.653133071144</v>
      </c>
      <c r="C538" s="30">
        <v>77380.970476418268</v>
      </c>
      <c r="D538" s="30">
        <v>73308.287819764737</v>
      </c>
      <c r="E538" s="30">
        <v>69235.605163111191</v>
      </c>
      <c r="F538" s="30">
        <v>65162.92250645785</v>
      </c>
      <c r="H538" s="30">
        <v>81483.826740456789</v>
      </c>
      <c r="I538" s="30">
        <v>77409.635403434702</v>
      </c>
      <c r="J538" s="30">
        <v>73335.444066412092</v>
      </c>
      <c r="K538" s="30">
        <v>69261.25272938954</v>
      </c>
      <c r="L538" s="30">
        <v>65187.06139236685</v>
      </c>
      <c r="N538" s="30">
        <v>81483.826740457065</v>
      </c>
      <c r="O538" s="30">
        <v>77409.635403434397</v>
      </c>
      <c r="P538" s="30">
        <v>73335.444066411583</v>
      </c>
      <c r="Q538" s="30">
        <v>69261.252729388681</v>
      </c>
      <c r="R538" s="30">
        <v>65187.061392365707</v>
      </c>
      <c r="T538" s="30">
        <v>81514.000347841735</v>
      </c>
      <c r="U538" s="30">
        <v>77438.300330449871</v>
      </c>
      <c r="V538" s="30">
        <v>73362.600313057803</v>
      </c>
      <c r="W538" s="30">
        <v>69286.900295665851</v>
      </c>
      <c r="X538" s="30">
        <v>65211.200278273667</v>
      </c>
    </row>
    <row r="539" spans="1:24" x14ac:dyDescent="0.25">
      <c r="A539" s="10" t="s">
        <v>26</v>
      </c>
      <c r="B539" s="30">
        <v>90749.5</v>
      </c>
      <c r="C539" s="30">
        <v>86483.7</v>
      </c>
      <c r="D539" s="30">
        <v>82217.899999999994</v>
      </c>
      <c r="E539" s="30">
        <v>77952.100000000006</v>
      </c>
      <c r="F539" s="30">
        <v>73686.3</v>
      </c>
      <c r="H539" s="30">
        <v>91686.7</v>
      </c>
      <c r="I539" s="30">
        <v>87419.3</v>
      </c>
      <c r="J539" s="30">
        <v>83151.899999999994</v>
      </c>
      <c r="K539" s="30">
        <v>78884.5</v>
      </c>
      <c r="L539" s="30">
        <v>74617.2</v>
      </c>
      <c r="N539" s="30">
        <v>92592.3</v>
      </c>
      <c r="O539" s="30">
        <v>88324.9</v>
      </c>
      <c r="P539" s="30">
        <v>84057.5</v>
      </c>
      <c r="Q539" s="30">
        <v>79790.100000000006</v>
      </c>
      <c r="R539" s="30">
        <v>75522.7</v>
      </c>
      <c r="T539" s="30">
        <v>96246.1</v>
      </c>
      <c r="U539" s="30">
        <v>91977.2</v>
      </c>
      <c r="V539" s="30">
        <v>87708.2</v>
      </c>
      <c r="W539" s="30">
        <v>83439.3</v>
      </c>
      <c r="X539" s="30">
        <v>79170.3</v>
      </c>
    </row>
    <row r="541" spans="1:24" x14ac:dyDescent="0.25">
      <c r="A541" s="10" t="s">
        <v>275</v>
      </c>
      <c r="B541" s="10">
        <v>100</v>
      </c>
      <c r="C541" s="10">
        <v>95</v>
      </c>
      <c r="D541" s="10">
        <v>90</v>
      </c>
      <c r="E541" s="10">
        <v>85</v>
      </c>
      <c r="F541" s="10">
        <v>80</v>
      </c>
      <c r="G541" s="10" t="s">
        <v>276</v>
      </c>
      <c r="H541" s="10">
        <v>100</v>
      </c>
      <c r="I541" s="10">
        <v>95</v>
      </c>
      <c r="J541" s="10">
        <v>90</v>
      </c>
      <c r="K541" s="10">
        <v>85</v>
      </c>
      <c r="L541" s="10">
        <v>80</v>
      </c>
      <c r="M541" s="10" t="s">
        <v>277</v>
      </c>
      <c r="N541" s="10">
        <v>100</v>
      </c>
      <c r="O541" s="10">
        <v>95</v>
      </c>
      <c r="P541" s="10">
        <v>90</v>
      </c>
      <c r="Q541" s="10">
        <v>85</v>
      </c>
      <c r="R541" s="10">
        <v>80</v>
      </c>
      <c r="S541" s="10" t="s">
        <v>278</v>
      </c>
      <c r="T541" s="10">
        <v>100</v>
      </c>
      <c r="U541" s="10">
        <v>95</v>
      </c>
      <c r="V541" s="10">
        <v>90</v>
      </c>
      <c r="W541" s="10">
        <v>85</v>
      </c>
      <c r="X541" s="10">
        <v>80</v>
      </c>
    </row>
    <row r="542" spans="1:24" x14ac:dyDescent="0.25">
      <c r="A542" s="10" t="s">
        <v>22</v>
      </c>
      <c r="B542" s="30">
        <v>9.4429999999999996</v>
      </c>
      <c r="C542" s="30">
        <v>9.452</v>
      </c>
      <c r="D542" s="30">
        <v>9.4540000000000006</v>
      </c>
      <c r="E542" s="30">
        <v>9.4540000000000006</v>
      </c>
      <c r="F542" s="30">
        <v>9.4700000000000006</v>
      </c>
      <c r="H542" s="30">
        <v>5.9790000000000001</v>
      </c>
      <c r="I542" s="30">
        <v>5.9960000000000004</v>
      </c>
      <c r="J542" s="30">
        <v>5.99</v>
      </c>
      <c r="K542" s="30">
        <v>6.0439999999999996</v>
      </c>
      <c r="L542" s="30">
        <v>5.9980000000000002</v>
      </c>
      <c r="N542" s="30">
        <v>5.4039999999999999</v>
      </c>
      <c r="O542" s="30">
        <v>5.4829999999999997</v>
      </c>
      <c r="P542" s="30">
        <v>5.4809999999999999</v>
      </c>
      <c r="Q542" s="30">
        <v>5.4589999999999996</v>
      </c>
      <c r="R542" s="30">
        <v>5.4829999999999997</v>
      </c>
      <c r="T542" s="30">
        <v>4.141</v>
      </c>
      <c r="U542" s="30">
        <v>4.141</v>
      </c>
      <c r="V542" s="30">
        <v>4.1420000000000003</v>
      </c>
      <c r="W542" s="30">
        <v>4.1429999999999998</v>
      </c>
      <c r="X542" s="30">
        <v>4.1420000000000003</v>
      </c>
    </row>
    <row r="543" spans="1:24" x14ac:dyDescent="0.25">
      <c r="A543" s="10" t="s">
        <v>23</v>
      </c>
      <c r="B543" s="30">
        <v>0.32700000000000001</v>
      </c>
      <c r="C543" s="30">
        <v>0.32800000000000001</v>
      </c>
      <c r="D543" s="30">
        <v>0.32700000000000001</v>
      </c>
      <c r="E543" s="30">
        <v>0.32700000000000001</v>
      </c>
      <c r="F543" s="30">
        <v>0.32900000000000001</v>
      </c>
      <c r="H543" s="30">
        <v>0.216</v>
      </c>
      <c r="I543" s="30">
        <v>0.22</v>
      </c>
      <c r="J543" s="30">
        <v>0.22700000000000001</v>
      </c>
      <c r="K543" s="30">
        <v>0.22800000000000001</v>
      </c>
      <c r="L543" s="30">
        <v>0.23200000000000001</v>
      </c>
      <c r="N543" s="30">
        <v>0.20899999999999999</v>
      </c>
      <c r="O543" s="30">
        <v>0.223</v>
      </c>
      <c r="P543" s="30">
        <v>0.219</v>
      </c>
      <c r="Q543" s="30">
        <v>0.216</v>
      </c>
      <c r="R543" s="30">
        <v>0.224</v>
      </c>
      <c r="T543" s="30">
        <v>0.41799999999999998</v>
      </c>
      <c r="U543" s="30">
        <v>0.41799999999999998</v>
      </c>
      <c r="V543" s="30">
        <v>0.41799999999999998</v>
      </c>
      <c r="W543" s="30">
        <v>0.41899999999999998</v>
      </c>
      <c r="X543" s="30">
        <v>0.41799999999999998</v>
      </c>
    </row>
    <row r="544" spans="1:24" x14ac:dyDescent="0.25">
      <c r="A544" s="10" t="s">
        <v>24</v>
      </c>
      <c r="B544" s="30">
        <v>1.7090000000000001</v>
      </c>
      <c r="C544" s="30">
        <v>1.718</v>
      </c>
      <c r="D544" s="30">
        <v>1.7150000000000001</v>
      </c>
      <c r="E544" s="30">
        <v>1.7150000000000001</v>
      </c>
      <c r="F544" s="30">
        <v>1.7350000000000001</v>
      </c>
      <c r="H544" s="30">
        <v>1.085</v>
      </c>
      <c r="I544" s="30">
        <v>1.125</v>
      </c>
      <c r="J544" s="30">
        <v>1.1359999999999999</v>
      </c>
      <c r="K544" s="30">
        <v>1.2310000000000001</v>
      </c>
      <c r="L544" s="30">
        <v>1.1850000000000001</v>
      </c>
      <c r="N544" s="30">
        <v>1.1000000000000001</v>
      </c>
      <c r="O544" s="30">
        <v>1.2290000000000001</v>
      </c>
      <c r="P544" s="30">
        <v>1.2090000000000001</v>
      </c>
      <c r="Q544" s="30">
        <v>1.179</v>
      </c>
      <c r="R544" s="30">
        <v>1.24</v>
      </c>
      <c r="T544" s="30">
        <v>2.4390000000000001</v>
      </c>
      <c r="U544" s="30">
        <v>2.4329999999999998</v>
      </c>
      <c r="V544" s="30">
        <v>2.4409999999999998</v>
      </c>
      <c r="W544" s="30">
        <v>2.444</v>
      </c>
      <c r="X544" s="30">
        <v>2.4409999999999998</v>
      </c>
    </row>
    <row r="545" spans="1:24" x14ac:dyDescent="0.25">
      <c r="A545" s="10" t="s">
        <v>25</v>
      </c>
      <c r="B545" s="30">
        <v>6</v>
      </c>
      <c r="C545" s="30">
        <v>6</v>
      </c>
      <c r="D545" s="30">
        <v>6</v>
      </c>
      <c r="E545" s="30">
        <v>6</v>
      </c>
      <c r="F545" s="30">
        <v>6</v>
      </c>
      <c r="H545" s="30">
        <v>7</v>
      </c>
      <c r="I545" s="30">
        <v>7</v>
      </c>
      <c r="J545" s="30">
        <v>7</v>
      </c>
      <c r="K545" s="30">
        <v>7</v>
      </c>
      <c r="L545" s="30">
        <v>7</v>
      </c>
      <c r="N545" s="30">
        <v>8</v>
      </c>
      <c r="O545" s="30">
        <v>8</v>
      </c>
      <c r="P545" s="30">
        <v>8</v>
      </c>
      <c r="Q545" s="30">
        <v>8</v>
      </c>
      <c r="R545" s="30">
        <v>8</v>
      </c>
      <c r="T545" s="30">
        <v>12</v>
      </c>
      <c r="U545" s="30">
        <v>12</v>
      </c>
      <c r="V545" s="30">
        <v>12</v>
      </c>
      <c r="W545" s="30">
        <v>12</v>
      </c>
      <c r="X545" s="30">
        <v>12</v>
      </c>
    </row>
    <row r="546" spans="1:24" x14ac:dyDescent="0.25">
      <c r="A546" s="10" t="s">
        <v>64</v>
      </c>
      <c r="B546" s="30">
        <v>16997.795999999998</v>
      </c>
      <c r="C546" s="30">
        <v>17014.374</v>
      </c>
      <c r="D546" s="30">
        <v>17016.984</v>
      </c>
      <c r="E546" s="30">
        <v>17016.984</v>
      </c>
      <c r="F546" s="30">
        <v>17045.784</v>
      </c>
      <c r="H546" s="30">
        <v>10762.56</v>
      </c>
      <c r="I546" s="30">
        <v>10792.638000000001</v>
      </c>
      <c r="J546" s="30">
        <v>10782.45</v>
      </c>
      <c r="K546" s="30">
        <v>10878.84</v>
      </c>
      <c r="L546" s="30">
        <v>10795.788</v>
      </c>
      <c r="N546" s="30">
        <v>9727.2899999999991</v>
      </c>
      <c r="O546" s="30">
        <v>9870.0659999999989</v>
      </c>
      <c r="P546" s="30">
        <v>9864.9359999999997</v>
      </c>
      <c r="Q546" s="30">
        <v>9826.9920000000002</v>
      </c>
      <c r="R546" s="30">
        <v>9870.0659999999989</v>
      </c>
      <c r="T546" s="30">
        <v>7453.8360000000002</v>
      </c>
      <c r="U546" s="30">
        <v>7453.8360000000002</v>
      </c>
      <c r="V546" s="30">
        <v>7455.7800000000007</v>
      </c>
      <c r="W546" s="30">
        <v>7458.0120000000006</v>
      </c>
      <c r="X546" s="30">
        <v>7455.9240000000009</v>
      </c>
    </row>
    <row r="547" spans="1:24" x14ac:dyDescent="0.25">
      <c r="A547" s="10" t="s">
        <v>65</v>
      </c>
      <c r="B547" s="30">
        <v>2894.2363869112219</v>
      </c>
      <c r="C547" s="30">
        <v>2897.0591440982248</v>
      </c>
      <c r="D547" s="30">
        <v>2897.503552124409</v>
      </c>
      <c r="E547" s="30">
        <v>2897.503552124409</v>
      </c>
      <c r="F547" s="30">
        <v>2902.4073648271301</v>
      </c>
      <c r="H547" s="30">
        <v>1832.554807006464</v>
      </c>
      <c r="I547" s="30">
        <v>1837.6762263978669</v>
      </c>
      <c r="J547" s="30">
        <v>1835.9415026542799</v>
      </c>
      <c r="K547" s="30">
        <v>1852.353950793696</v>
      </c>
      <c r="L547" s="30">
        <v>1838.2125809122269</v>
      </c>
      <c r="N547" s="30">
        <v>1656.2780647583761</v>
      </c>
      <c r="O547" s="30">
        <v>1680.588716232111</v>
      </c>
      <c r="P547" s="30">
        <v>1679.715224594438</v>
      </c>
      <c r="Q547" s="30">
        <v>1673.2544513586049</v>
      </c>
      <c r="R547" s="30">
        <v>1680.588716232111</v>
      </c>
      <c r="T547" s="30">
        <v>1269.174154888598</v>
      </c>
      <c r="U547" s="30">
        <v>1269.174154888598</v>
      </c>
      <c r="V547" s="30">
        <v>1269.5051622460319</v>
      </c>
      <c r="W547" s="30">
        <v>1269.885207730493</v>
      </c>
      <c r="X547" s="30">
        <v>1269.529681309546</v>
      </c>
    </row>
    <row r="548" spans="1:24" x14ac:dyDescent="0.25">
      <c r="A548" s="10" t="s">
        <v>66</v>
      </c>
      <c r="B548" s="30">
        <v>1545.13314859398</v>
      </c>
      <c r="C548" s="30">
        <v>1553.1282467574699</v>
      </c>
      <c r="D548" s="30">
        <v>1549.44823893223</v>
      </c>
      <c r="E548" s="30">
        <v>1549.44823893223</v>
      </c>
      <c r="F548" s="30">
        <v>1566.03206643869</v>
      </c>
      <c r="H548" s="30">
        <v>989.75273367711509</v>
      </c>
      <c r="I548" s="30">
        <v>1022.8043460571949</v>
      </c>
      <c r="J548" s="30">
        <v>1036.9424055379</v>
      </c>
      <c r="K548" s="30">
        <v>1105.971953877005</v>
      </c>
      <c r="L548" s="30">
        <v>1077.35562682765</v>
      </c>
      <c r="N548" s="30">
        <v>994.03641158808489</v>
      </c>
      <c r="O548" s="30">
        <v>1098.50480353442</v>
      </c>
      <c r="P548" s="30">
        <v>1080.50901540167</v>
      </c>
      <c r="Q548" s="30">
        <v>1055.8685812942899</v>
      </c>
      <c r="R548" s="30">
        <v>1108.2105790237699</v>
      </c>
      <c r="T548" s="30">
        <v>2154.3113060309702</v>
      </c>
      <c r="U548" s="30">
        <v>2149.8810550309699</v>
      </c>
      <c r="V548" s="30">
        <v>2156.375302208945</v>
      </c>
      <c r="W548" s="30">
        <v>2158.7126256106499</v>
      </c>
      <c r="X548" s="30">
        <v>2156.51196582081</v>
      </c>
    </row>
    <row r="549" spans="1:24" x14ac:dyDescent="0.25">
      <c r="A549" s="10" t="s">
        <v>67</v>
      </c>
      <c r="B549" s="30">
        <v>363.68028660003</v>
      </c>
      <c r="C549" s="30">
        <v>365.59158165516999</v>
      </c>
      <c r="D549" s="30">
        <v>364.94029403059</v>
      </c>
      <c r="E549" s="30">
        <v>364.94029403059</v>
      </c>
      <c r="F549" s="30">
        <v>369.36096199219998</v>
      </c>
      <c r="H549" s="30">
        <v>230.91764555942001</v>
      </c>
      <c r="I549" s="30">
        <v>239.39289824267999</v>
      </c>
      <c r="J549" s="30">
        <v>241.69368883800999</v>
      </c>
      <c r="K549" s="30">
        <v>262.01982221950999</v>
      </c>
      <c r="L549" s="30">
        <v>252.19729807755999</v>
      </c>
      <c r="N549" s="30">
        <v>234.17408368232</v>
      </c>
      <c r="O549" s="30">
        <v>261.47708253235999</v>
      </c>
      <c r="P549" s="30">
        <v>257.32033504607</v>
      </c>
      <c r="Q549" s="30">
        <v>250.90110800119001</v>
      </c>
      <c r="R549" s="30">
        <v>263.98007026603989</v>
      </c>
      <c r="T549" s="30">
        <v>519.07623679026005</v>
      </c>
      <c r="U549" s="30">
        <v>517.73322211342997</v>
      </c>
      <c r="V549" s="30">
        <v>519.59130739531997</v>
      </c>
      <c r="W549" s="30">
        <v>520.17448651014001</v>
      </c>
      <c r="X549" s="30">
        <v>519.62536165020003</v>
      </c>
    </row>
    <row r="550" spans="1:24" x14ac:dyDescent="0.25">
      <c r="A550" s="10" t="s">
        <v>68</v>
      </c>
      <c r="B550" s="30">
        <v>3325.32</v>
      </c>
      <c r="C550" s="30">
        <v>3325.32</v>
      </c>
      <c r="D550" s="30">
        <v>3325.32</v>
      </c>
      <c r="E550" s="30">
        <v>3325.32</v>
      </c>
      <c r="F550" s="30">
        <v>3325.32</v>
      </c>
      <c r="H550" s="30">
        <v>3879.54</v>
      </c>
      <c r="I550" s="30">
        <v>3879.54</v>
      </c>
      <c r="J550" s="30">
        <v>3879.54</v>
      </c>
      <c r="K550" s="30">
        <v>3879.54</v>
      </c>
      <c r="L550" s="30">
        <v>3879.54</v>
      </c>
      <c r="N550" s="30">
        <v>4433.76</v>
      </c>
      <c r="O550" s="30">
        <v>4433.76</v>
      </c>
      <c r="P550" s="30">
        <v>4433.76</v>
      </c>
      <c r="Q550" s="30">
        <v>4433.76</v>
      </c>
      <c r="R550" s="30">
        <v>4433.76</v>
      </c>
      <c r="T550" s="30">
        <v>6650.64</v>
      </c>
      <c r="U550" s="30">
        <v>6650.64</v>
      </c>
      <c r="V550" s="30">
        <v>6650.64</v>
      </c>
      <c r="W550" s="30">
        <v>6650.64</v>
      </c>
      <c r="X550" s="30">
        <v>6650.64</v>
      </c>
    </row>
    <row r="551" spans="1:24" x14ac:dyDescent="0.25">
      <c r="A551" s="10" t="s">
        <v>69</v>
      </c>
      <c r="B551" s="30">
        <v>1277.0345580000001</v>
      </c>
      <c r="C551" s="30">
        <v>1277.0345580000001</v>
      </c>
      <c r="D551" s="30">
        <v>1277.0345580000001</v>
      </c>
      <c r="E551" s="30">
        <v>1277.0345580000001</v>
      </c>
      <c r="F551" s="30">
        <v>1277.0345580000001</v>
      </c>
      <c r="H551" s="30">
        <v>1489.8736510000001</v>
      </c>
      <c r="I551" s="30">
        <v>1489.8736510000001</v>
      </c>
      <c r="J551" s="30">
        <v>1489.8736510000001</v>
      </c>
      <c r="K551" s="30">
        <v>1489.8736510000001</v>
      </c>
      <c r="L551" s="30">
        <v>1489.8736510000001</v>
      </c>
      <c r="N551" s="30">
        <v>1702.7127439999999</v>
      </c>
      <c r="O551" s="30">
        <v>1702.7127439999999</v>
      </c>
      <c r="P551" s="30">
        <v>1702.7127439999999</v>
      </c>
      <c r="Q551" s="30">
        <v>1702.7127439999999</v>
      </c>
      <c r="R551" s="30">
        <v>1702.7127439999999</v>
      </c>
      <c r="T551" s="30">
        <v>2554.0691160000001</v>
      </c>
      <c r="U551" s="30">
        <v>2554.0691160000001</v>
      </c>
      <c r="V551" s="30">
        <v>2554.0691160000001</v>
      </c>
      <c r="W551" s="30">
        <v>2554.0691160000001</v>
      </c>
      <c r="X551" s="30">
        <v>2554.0691160000001</v>
      </c>
    </row>
    <row r="552" spans="1:24" x14ac:dyDescent="0.25">
      <c r="A552" s="10" t="s">
        <v>70</v>
      </c>
      <c r="B552" s="30">
        <v>1640.7421199255659</v>
      </c>
      <c r="C552" s="30">
        <v>1446.626937422212</v>
      </c>
      <c r="D552" s="30">
        <v>1253.756386682594</v>
      </c>
      <c r="E552" s="30">
        <v>1060.817368103407</v>
      </c>
      <c r="F552" s="30">
        <v>865.71663203257356</v>
      </c>
      <c r="H552" s="30">
        <v>2467.2369320788098</v>
      </c>
      <c r="I552" s="30">
        <v>2271.1429152853252</v>
      </c>
      <c r="J552" s="30">
        <v>2077.9101921763759</v>
      </c>
      <c r="K552" s="30">
        <v>1876.748178678941</v>
      </c>
      <c r="L552" s="30">
        <v>1689.2552472992261</v>
      </c>
      <c r="N552" s="30">
        <v>2597.6210665823041</v>
      </c>
      <c r="O552" s="30">
        <v>2392.6024501979682</v>
      </c>
      <c r="P552" s="30">
        <v>2200.6756546119359</v>
      </c>
      <c r="Q552" s="30">
        <v>2010.64344086492</v>
      </c>
      <c r="R552" s="30">
        <v>1813.031250431558</v>
      </c>
      <c r="T552" s="30">
        <v>2930.1079100247061</v>
      </c>
      <c r="U552" s="30">
        <v>2737.2581679941882</v>
      </c>
      <c r="V552" s="30">
        <v>2543.756748891331</v>
      </c>
      <c r="W552" s="30">
        <v>2350.4728449873719</v>
      </c>
      <c r="X552" s="30">
        <v>2157.5838770936621</v>
      </c>
    </row>
    <row r="553" spans="1:24" x14ac:dyDescent="0.25">
      <c r="A553" s="10" t="s">
        <v>10</v>
      </c>
      <c r="B553" s="30">
        <v>39685.049585662899</v>
      </c>
      <c r="C553" s="30">
        <v>34989.935984675372</v>
      </c>
      <c r="D553" s="30">
        <v>30324.926610708029</v>
      </c>
      <c r="E553" s="30">
        <v>25658.26118758136</v>
      </c>
      <c r="F553" s="30">
        <v>20939.30975021495</v>
      </c>
      <c r="H553" s="30">
        <v>59675.69114003623</v>
      </c>
      <c r="I553" s="30">
        <v>54932.714967611093</v>
      </c>
      <c r="J553" s="30">
        <v>50258.945637852441</v>
      </c>
      <c r="K553" s="30">
        <v>45393.3885320474</v>
      </c>
      <c r="L553" s="30">
        <v>40858.449013884201</v>
      </c>
      <c r="N553" s="30">
        <v>62829.325571746696</v>
      </c>
      <c r="O553" s="30">
        <v>57870.487824858428</v>
      </c>
      <c r="P553" s="30">
        <v>53228.305298335254</v>
      </c>
      <c r="Q553" s="30">
        <v>48631.947507651043</v>
      </c>
      <c r="R553" s="30">
        <v>43852.25088083731</v>
      </c>
      <c r="T553" s="30">
        <v>70871.269950666436</v>
      </c>
      <c r="U553" s="30">
        <v>66206.763882271844</v>
      </c>
      <c r="V553" s="30">
        <v>61526.495533738547</v>
      </c>
      <c r="W553" s="30">
        <v>56851.48828099182</v>
      </c>
      <c r="X553" s="30">
        <v>52186.033446604742</v>
      </c>
    </row>
    <row r="554" spans="1:24" x14ac:dyDescent="0.25">
      <c r="A554" s="10" t="s">
        <v>26</v>
      </c>
      <c r="B554" s="30">
        <v>67730.399999999994</v>
      </c>
      <c r="C554" s="30">
        <v>62870.3</v>
      </c>
      <c r="D554" s="30">
        <v>58011</v>
      </c>
      <c r="E554" s="30">
        <v>53151.199999999997</v>
      </c>
      <c r="F554" s="30">
        <v>48291.7</v>
      </c>
      <c r="H554" s="30">
        <v>81330.3</v>
      </c>
      <c r="I554" s="30">
        <v>76467.8</v>
      </c>
      <c r="J554" s="30">
        <v>71605.100000000006</v>
      </c>
      <c r="K554" s="30">
        <v>66740.3</v>
      </c>
      <c r="L554" s="30">
        <v>61882.1</v>
      </c>
      <c r="N554" s="30">
        <v>84177.5</v>
      </c>
      <c r="O554" s="30">
        <v>79312.2</v>
      </c>
      <c r="P554" s="30">
        <v>74449.8</v>
      </c>
      <c r="Q554" s="30">
        <v>69587.8</v>
      </c>
      <c r="R554" s="30">
        <v>64726.1</v>
      </c>
      <c r="T554" s="30">
        <v>94404.9</v>
      </c>
      <c r="U554" s="30">
        <v>89541.6</v>
      </c>
      <c r="V554" s="30">
        <v>84678.2</v>
      </c>
      <c r="W554" s="30">
        <v>79815.3</v>
      </c>
      <c r="X554" s="30">
        <v>74951.600000000006</v>
      </c>
    </row>
    <row r="556" spans="1:24" x14ac:dyDescent="0.25">
      <c r="A556" s="10" t="s">
        <v>279</v>
      </c>
      <c r="B556" s="10">
        <v>100</v>
      </c>
      <c r="C556" s="10">
        <v>95</v>
      </c>
      <c r="D556" s="10">
        <v>90</v>
      </c>
      <c r="E556" s="10">
        <v>85</v>
      </c>
      <c r="F556" s="10">
        <v>80</v>
      </c>
      <c r="G556" s="10" t="s">
        <v>280</v>
      </c>
      <c r="H556" s="10">
        <v>100</v>
      </c>
      <c r="I556" s="10">
        <v>95</v>
      </c>
      <c r="J556" s="10">
        <v>90</v>
      </c>
      <c r="K556" s="10">
        <v>85</v>
      </c>
      <c r="L556" s="10">
        <v>80</v>
      </c>
      <c r="M556" s="10" t="s">
        <v>281</v>
      </c>
      <c r="N556" s="10">
        <v>100</v>
      </c>
      <c r="O556" s="10">
        <v>95</v>
      </c>
      <c r="P556" s="10">
        <v>90</v>
      </c>
      <c r="Q556" s="10">
        <v>85</v>
      </c>
      <c r="R556" s="10">
        <v>80</v>
      </c>
      <c r="S556" s="10" t="s">
        <v>282</v>
      </c>
      <c r="T556" s="10">
        <v>100</v>
      </c>
      <c r="U556" s="10">
        <v>95</v>
      </c>
      <c r="V556" s="10">
        <v>90</v>
      </c>
      <c r="W556" s="10">
        <v>85</v>
      </c>
      <c r="X556" s="10">
        <v>80</v>
      </c>
    </row>
    <row r="557" spans="1:24" x14ac:dyDescent="0.25">
      <c r="A557" s="10" t="s">
        <v>22</v>
      </c>
      <c r="B557" s="30">
        <v>27.556999999999999</v>
      </c>
      <c r="C557" s="30">
        <v>16.48</v>
      </c>
      <c r="D557" s="30">
        <v>15.413</v>
      </c>
      <c r="E557" s="30">
        <v>14.46</v>
      </c>
      <c r="F557" s="30">
        <v>13.516</v>
      </c>
      <c r="H557" s="30">
        <v>27.913</v>
      </c>
      <c r="I557" s="30">
        <v>17.238</v>
      </c>
      <c r="J557" s="30">
        <v>16.199000000000002</v>
      </c>
      <c r="K557" s="30">
        <v>15.238</v>
      </c>
      <c r="L557" s="30">
        <v>14.260999999999999</v>
      </c>
      <c r="N557" s="30">
        <v>29.071000000000002</v>
      </c>
      <c r="O557" s="30">
        <v>17.395</v>
      </c>
      <c r="P557" s="30">
        <v>16.334</v>
      </c>
      <c r="Q557" s="30">
        <v>15.34</v>
      </c>
      <c r="R557" s="30">
        <v>14.362</v>
      </c>
      <c r="T557" s="30">
        <v>29.948</v>
      </c>
      <c r="U557" s="30">
        <v>18.036999999999999</v>
      </c>
      <c r="V557" s="30">
        <v>16.864000000000001</v>
      </c>
      <c r="W557" s="30">
        <v>15.779</v>
      </c>
      <c r="X557" s="30">
        <v>14.788</v>
      </c>
    </row>
    <row r="558" spans="1:24" x14ac:dyDescent="0.25">
      <c r="A558" s="10" t="s">
        <v>23</v>
      </c>
      <c r="B558" s="30">
        <v>4.76</v>
      </c>
      <c r="C558" s="30">
        <v>4.2240000000000002</v>
      </c>
      <c r="D558" s="30">
        <v>3.1429999999999998</v>
      </c>
      <c r="E558" s="30">
        <v>2.5169999999999999</v>
      </c>
      <c r="F558" s="30">
        <v>2.0870000000000002</v>
      </c>
      <c r="H558" s="30">
        <v>5.71</v>
      </c>
      <c r="I558" s="30">
        <v>5.0780000000000003</v>
      </c>
      <c r="J558" s="30">
        <v>4.4790000000000001</v>
      </c>
      <c r="K558" s="30">
        <v>4.093</v>
      </c>
      <c r="L558" s="30">
        <v>3.6989999999999998</v>
      </c>
      <c r="N558" s="30">
        <v>6.78</v>
      </c>
      <c r="O558" s="30">
        <v>5.8419999999999996</v>
      </c>
      <c r="P558" s="30">
        <v>4.944</v>
      </c>
      <c r="Q558" s="30">
        <v>4.2629999999999999</v>
      </c>
      <c r="R558" s="30">
        <v>3.8780000000000001</v>
      </c>
      <c r="T558" s="30">
        <v>10.62</v>
      </c>
      <c r="U558" s="30">
        <v>9.1890000000000001</v>
      </c>
      <c r="V558" s="30">
        <v>7.4740000000000002</v>
      </c>
      <c r="W558" s="30">
        <v>6.4710000000000001</v>
      </c>
      <c r="X558" s="30">
        <v>5.5579999999999998</v>
      </c>
    </row>
    <row r="559" spans="1:24" x14ac:dyDescent="0.25">
      <c r="A559" s="10" t="s">
        <v>24</v>
      </c>
      <c r="B559" s="30">
        <v>30.103999999999999</v>
      </c>
      <c r="C559" s="30">
        <v>27.457000000000001</v>
      </c>
      <c r="D559" s="30">
        <v>23.992999999999999</v>
      </c>
      <c r="E559" s="30">
        <v>20.428000000000001</v>
      </c>
      <c r="F559" s="30">
        <v>16.818999999999999</v>
      </c>
      <c r="H559" s="30">
        <v>48.96</v>
      </c>
      <c r="I559" s="30">
        <v>44.046999999999997</v>
      </c>
      <c r="J559" s="30">
        <v>40.484000000000002</v>
      </c>
      <c r="K559" s="30">
        <v>36.610999999999997</v>
      </c>
      <c r="L559" s="30">
        <v>32.802999999999997</v>
      </c>
      <c r="N559" s="30">
        <v>48.58</v>
      </c>
      <c r="O559" s="30">
        <v>45.930999999999997</v>
      </c>
      <c r="P559" s="30">
        <v>42.353000000000002</v>
      </c>
      <c r="Q559" s="30">
        <v>38.786000000000001</v>
      </c>
      <c r="R559" s="30">
        <v>34.966999999999999</v>
      </c>
      <c r="T559" s="30">
        <v>56.058999999999997</v>
      </c>
      <c r="U559" s="30">
        <v>53.344000000000001</v>
      </c>
      <c r="V559" s="30">
        <v>49.7</v>
      </c>
      <c r="W559" s="30">
        <v>46.036999999999999</v>
      </c>
      <c r="X559" s="30">
        <v>42.287999999999997</v>
      </c>
    </row>
    <row r="560" spans="1:24" x14ac:dyDescent="0.25">
      <c r="A560" s="10" t="s">
        <v>25</v>
      </c>
      <c r="B560" s="30">
        <v>0</v>
      </c>
      <c r="C560" s="30">
        <v>0</v>
      </c>
      <c r="D560" s="30">
        <v>0</v>
      </c>
      <c r="E560" s="30">
        <v>0</v>
      </c>
      <c r="F560" s="30">
        <v>0</v>
      </c>
      <c r="H560" s="30">
        <v>0</v>
      </c>
      <c r="I560" s="30">
        <v>0</v>
      </c>
      <c r="J560" s="30">
        <v>0</v>
      </c>
      <c r="K560" s="30">
        <v>0</v>
      </c>
      <c r="L560" s="30">
        <v>0</v>
      </c>
      <c r="N560" s="30">
        <v>0</v>
      </c>
      <c r="O560" s="30">
        <v>0</v>
      </c>
      <c r="P560" s="30">
        <v>0</v>
      </c>
      <c r="Q560" s="30">
        <v>0</v>
      </c>
      <c r="R560" s="30">
        <v>0</v>
      </c>
      <c r="T560" s="30">
        <v>0</v>
      </c>
      <c r="U560" s="30">
        <v>0</v>
      </c>
      <c r="V560" s="30">
        <v>0</v>
      </c>
      <c r="W560" s="30">
        <v>0</v>
      </c>
      <c r="X560" s="30">
        <v>0</v>
      </c>
    </row>
    <row r="561" spans="1:24" x14ac:dyDescent="0.25">
      <c r="A561" s="10" t="s">
        <v>64</v>
      </c>
      <c r="B561" s="30">
        <v>49601.88</v>
      </c>
      <c r="C561" s="30">
        <v>29664.18</v>
      </c>
      <c r="D561" s="30">
        <v>27744.12</v>
      </c>
      <c r="E561" s="30">
        <v>26027.82</v>
      </c>
      <c r="F561" s="30">
        <v>24328.26</v>
      </c>
      <c r="H561" s="30">
        <v>50243.76</v>
      </c>
      <c r="I561" s="30">
        <v>31027.68</v>
      </c>
      <c r="J561" s="30">
        <v>29158.92</v>
      </c>
      <c r="K561" s="30">
        <v>27428.94</v>
      </c>
      <c r="L561" s="30">
        <v>25669.26</v>
      </c>
      <c r="N561" s="30">
        <v>52327.079999999987</v>
      </c>
      <c r="O561" s="30">
        <v>31310.639999999999</v>
      </c>
      <c r="P561" s="30">
        <v>29401.919999999998</v>
      </c>
      <c r="Q561" s="30">
        <v>27611.279999999999</v>
      </c>
      <c r="R561" s="30">
        <v>25851.78</v>
      </c>
      <c r="T561" s="30">
        <v>53907.12</v>
      </c>
      <c r="U561" s="30">
        <v>32466.78</v>
      </c>
      <c r="V561" s="30">
        <v>30355.919999999998</v>
      </c>
      <c r="W561" s="30">
        <v>28402.02</v>
      </c>
      <c r="X561" s="30">
        <v>26617.86</v>
      </c>
    </row>
    <row r="562" spans="1:24" x14ac:dyDescent="0.25">
      <c r="A562" s="10" t="s">
        <v>65</v>
      </c>
      <c r="B562" s="30">
        <v>8445.7753202358726</v>
      </c>
      <c r="C562" s="30">
        <v>5050.9577326309918</v>
      </c>
      <c r="D562" s="30">
        <v>4724.0266695065284</v>
      </c>
      <c r="E562" s="30">
        <v>4431.7900812538073</v>
      </c>
      <c r="F562" s="30">
        <v>4142.403834134544</v>
      </c>
      <c r="H562" s="30">
        <v>8555.0690458477438</v>
      </c>
      <c r="I562" s="30">
        <v>5283.1226152753916</v>
      </c>
      <c r="J562" s="30">
        <v>4964.9264685276476</v>
      </c>
      <c r="K562" s="30">
        <v>4670.3605692411365</v>
      </c>
      <c r="L562" s="30">
        <v>4370.7376131049441</v>
      </c>
      <c r="N562" s="30">
        <v>8909.7985972307524</v>
      </c>
      <c r="O562" s="30">
        <v>5331.3025750796169</v>
      </c>
      <c r="P562" s="30">
        <v>5006.3023882068474</v>
      </c>
      <c r="Q562" s="30">
        <v>4701.4078334152318</v>
      </c>
      <c r="R562" s="30">
        <v>4401.815526108433</v>
      </c>
      <c r="T562" s="30">
        <v>9178.8340216337274</v>
      </c>
      <c r="U562" s="30">
        <v>5528.160006264432</v>
      </c>
      <c r="V562" s="30">
        <v>5168.7411839844481</v>
      </c>
      <c r="W562" s="30">
        <v>4836.0481409342883</v>
      </c>
      <c r="X562" s="30">
        <v>4532.2569440007837</v>
      </c>
    </row>
    <row r="563" spans="1:24" x14ac:dyDescent="0.25">
      <c r="A563" s="10" t="s">
        <v>66</v>
      </c>
      <c r="B563" s="30">
        <v>26170.846543799998</v>
      </c>
      <c r="C563" s="30">
        <v>23746.114165689651</v>
      </c>
      <c r="D563" s="30">
        <v>20169.8784463552</v>
      </c>
      <c r="E563" s="30">
        <v>17004.412596938899</v>
      </c>
      <c r="F563" s="30">
        <v>14015.424626173201</v>
      </c>
      <c r="H563" s="30">
        <v>40414.550496049997</v>
      </c>
      <c r="I563" s="30">
        <v>36295.804551430148</v>
      </c>
      <c r="J563" s="30">
        <v>33161.793878483251</v>
      </c>
      <c r="K563" s="30">
        <v>30033.43543915125</v>
      </c>
      <c r="L563" s="30">
        <v>26943.528822354801</v>
      </c>
      <c r="N563" s="30">
        <v>41279.515308900001</v>
      </c>
      <c r="O563" s="30">
        <v>38427.443468718848</v>
      </c>
      <c r="P563" s="30">
        <v>34965.778839835701</v>
      </c>
      <c r="Q563" s="30">
        <v>31740.65911138555</v>
      </c>
      <c r="R563" s="30">
        <v>28652.08149543605</v>
      </c>
      <c r="T563" s="30">
        <v>50592.385298099987</v>
      </c>
      <c r="U563" s="30">
        <v>47171.794704512613</v>
      </c>
      <c r="V563" s="30">
        <v>42799.359214410149</v>
      </c>
      <c r="W563" s="30">
        <v>39166.960908211848</v>
      </c>
      <c r="X563" s="30">
        <v>35569.544411622352</v>
      </c>
    </row>
    <row r="564" spans="1:24" x14ac:dyDescent="0.25">
      <c r="A564" s="10" t="s">
        <v>67</v>
      </c>
      <c r="B564" s="30">
        <v>6407.3293395812998</v>
      </c>
      <c r="C564" s="30">
        <v>5844.0081121382</v>
      </c>
      <c r="D564" s="30">
        <v>5106.6270744397007</v>
      </c>
      <c r="E564" s="30">
        <v>4347.8344239853996</v>
      </c>
      <c r="F564" s="30">
        <v>3579.6555695297998</v>
      </c>
      <c r="H564" s="30">
        <v>10420.644561098599</v>
      </c>
      <c r="I564" s="30">
        <v>9374.8596776431004</v>
      </c>
      <c r="J564" s="30">
        <v>8616.6629766492006</v>
      </c>
      <c r="K564" s="30">
        <v>7792.2094660044004</v>
      </c>
      <c r="L564" s="30">
        <v>6981.7820515883004</v>
      </c>
      <c r="N564" s="30">
        <v>10339.7657057586</v>
      </c>
      <c r="O564" s="30">
        <v>9775.8485288551001</v>
      </c>
      <c r="P564" s="30">
        <v>9014.4379575569001</v>
      </c>
      <c r="Q564" s="30">
        <v>8255.2834806444989</v>
      </c>
      <c r="R564" s="30">
        <v>7442.4084166589</v>
      </c>
      <c r="T564" s="30">
        <v>11931.6531340335</v>
      </c>
      <c r="U564" s="30">
        <v>11353.709860901299</v>
      </c>
      <c r="V564" s="30">
        <v>10578.124206009301</v>
      </c>
      <c r="W564" s="30">
        <v>9798.4733244409999</v>
      </c>
      <c r="X564" s="30">
        <v>9000.645984330502</v>
      </c>
    </row>
    <row r="565" spans="1:24" x14ac:dyDescent="0.25">
      <c r="A565" s="10" t="s">
        <v>68</v>
      </c>
      <c r="B565" s="30">
        <v>0</v>
      </c>
      <c r="C565" s="30">
        <v>0</v>
      </c>
      <c r="D565" s="30">
        <v>0</v>
      </c>
      <c r="E565" s="30">
        <v>0</v>
      </c>
      <c r="F565" s="30">
        <v>0</v>
      </c>
      <c r="H565" s="30">
        <v>0</v>
      </c>
      <c r="I565" s="30">
        <v>0</v>
      </c>
      <c r="J565" s="30">
        <v>0</v>
      </c>
      <c r="K565" s="30">
        <v>0</v>
      </c>
      <c r="L565" s="30">
        <v>0</v>
      </c>
      <c r="N565" s="30">
        <v>0</v>
      </c>
      <c r="O565" s="30">
        <v>0</v>
      </c>
      <c r="P565" s="30">
        <v>0</v>
      </c>
      <c r="Q565" s="30">
        <v>0</v>
      </c>
      <c r="R565" s="30">
        <v>0</v>
      </c>
      <c r="T565" s="30">
        <v>0</v>
      </c>
      <c r="U565" s="30">
        <v>0</v>
      </c>
      <c r="V565" s="30">
        <v>0</v>
      </c>
      <c r="W565" s="30">
        <v>0</v>
      </c>
      <c r="X565" s="30">
        <v>0</v>
      </c>
    </row>
    <row r="566" spans="1:24" x14ac:dyDescent="0.25">
      <c r="A566" s="10" t="s">
        <v>69</v>
      </c>
      <c r="B566" s="30">
        <v>0</v>
      </c>
      <c r="C566" s="30">
        <v>0</v>
      </c>
      <c r="D566" s="30">
        <v>0</v>
      </c>
      <c r="E566" s="30">
        <v>0</v>
      </c>
      <c r="F566" s="30">
        <v>0</v>
      </c>
      <c r="H566" s="30">
        <v>0</v>
      </c>
      <c r="I566" s="30">
        <v>0</v>
      </c>
      <c r="J566" s="30">
        <v>0</v>
      </c>
      <c r="K566" s="30">
        <v>0</v>
      </c>
      <c r="L566" s="30">
        <v>0</v>
      </c>
      <c r="N566" s="30">
        <v>0</v>
      </c>
      <c r="O566" s="30">
        <v>0</v>
      </c>
      <c r="P566" s="30">
        <v>0</v>
      </c>
      <c r="Q566" s="30">
        <v>0</v>
      </c>
      <c r="R566" s="30">
        <v>0</v>
      </c>
      <c r="T566" s="30">
        <v>0</v>
      </c>
      <c r="U566" s="30">
        <v>0</v>
      </c>
      <c r="V566" s="30">
        <v>0</v>
      </c>
      <c r="W566" s="30">
        <v>0</v>
      </c>
      <c r="X566" s="30">
        <v>0</v>
      </c>
    </row>
    <row r="567" spans="1:24" x14ac:dyDescent="0.25">
      <c r="A567" s="10" t="s">
        <v>70</v>
      </c>
      <c r="B567" s="30">
        <v>0</v>
      </c>
      <c r="C567" s="30">
        <v>0</v>
      </c>
      <c r="D567" s="30">
        <v>0</v>
      </c>
      <c r="E567" s="30">
        <v>0</v>
      </c>
      <c r="F567" s="30">
        <v>0</v>
      </c>
      <c r="H567" s="30">
        <v>0</v>
      </c>
      <c r="I567" s="30">
        <v>0</v>
      </c>
      <c r="J567" s="30">
        <v>0</v>
      </c>
      <c r="K567" s="30">
        <v>0</v>
      </c>
      <c r="L567" s="30">
        <v>0</v>
      </c>
      <c r="N567" s="30">
        <v>0</v>
      </c>
      <c r="O567" s="30">
        <v>0</v>
      </c>
      <c r="P567" s="30">
        <v>0</v>
      </c>
      <c r="Q567" s="30">
        <v>0</v>
      </c>
      <c r="R567" s="30">
        <v>0</v>
      </c>
      <c r="T567" s="30">
        <v>0</v>
      </c>
      <c r="U567" s="30">
        <v>0</v>
      </c>
      <c r="V567" s="30">
        <v>0</v>
      </c>
      <c r="W567" s="30">
        <v>0</v>
      </c>
      <c r="X567" s="30">
        <v>0</v>
      </c>
    </row>
    <row r="568" spans="1:24" x14ac:dyDescent="0.25">
      <c r="A568" s="10" t="s">
        <v>10</v>
      </c>
      <c r="B568" s="30">
        <v>0</v>
      </c>
      <c r="C568" s="30">
        <v>0</v>
      </c>
      <c r="D568" s="30">
        <v>0</v>
      </c>
      <c r="E568" s="30">
        <v>0</v>
      </c>
      <c r="F568" s="30">
        <v>0</v>
      </c>
      <c r="H568" s="30">
        <v>0</v>
      </c>
      <c r="I568" s="30">
        <v>0</v>
      </c>
      <c r="J568" s="30">
        <v>0</v>
      </c>
      <c r="K568" s="30">
        <v>0</v>
      </c>
      <c r="L568" s="30">
        <v>0</v>
      </c>
      <c r="N568" s="30">
        <v>0</v>
      </c>
      <c r="O568" s="30">
        <v>0</v>
      </c>
      <c r="P568" s="30">
        <v>0</v>
      </c>
      <c r="Q568" s="30">
        <v>0</v>
      </c>
      <c r="R568" s="30">
        <v>0</v>
      </c>
      <c r="T568" s="30">
        <v>0</v>
      </c>
      <c r="U568" s="30">
        <v>0</v>
      </c>
      <c r="V568" s="30">
        <v>0</v>
      </c>
      <c r="W568" s="30">
        <v>0</v>
      </c>
      <c r="X568" s="30">
        <v>0</v>
      </c>
    </row>
    <row r="569" spans="1:24" x14ac:dyDescent="0.25">
      <c r="A569" s="10" t="s">
        <v>26</v>
      </c>
      <c r="B569" s="30">
        <v>90626.3</v>
      </c>
      <c r="C569" s="30">
        <v>64305.599999999999</v>
      </c>
      <c r="D569" s="30">
        <v>57744.800000000003</v>
      </c>
      <c r="E569" s="30">
        <v>51812.1</v>
      </c>
      <c r="F569" s="30">
        <v>46066</v>
      </c>
      <c r="H569" s="30">
        <v>109634</v>
      </c>
      <c r="I569" s="30">
        <v>81981.8</v>
      </c>
      <c r="J569" s="30">
        <v>75902.399999999994</v>
      </c>
      <c r="K569" s="30">
        <v>69925.2</v>
      </c>
      <c r="L569" s="30">
        <v>63965.5</v>
      </c>
      <c r="N569" s="30">
        <v>112856</v>
      </c>
      <c r="O569" s="30">
        <v>84845.5</v>
      </c>
      <c r="P569" s="30">
        <v>78388.600000000006</v>
      </c>
      <c r="Q569" s="30">
        <v>72308.800000000003</v>
      </c>
      <c r="R569" s="30">
        <v>66348.2</v>
      </c>
      <c r="T569" s="30">
        <v>125610</v>
      </c>
      <c r="U569" s="30">
        <v>96520.8</v>
      </c>
      <c r="V569" s="30">
        <v>88902.399999999994</v>
      </c>
      <c r="W569" s="30">
        <v>82203.7</v>
      </c>
      <c r="X569" s="30">
        <v>75720.399999999994</v>
      </c>
    </row>
    <row r="571" spans="1:24" x14ac:dyDescent="0.25">
      <c r="A571" s="10" t="s">
        <v>283</v>
      </c>
      <c r="B571" s="10">
        <v>100</v>
      </c>
      <c r="C571" s="10">
        <v>95</v>
      </c>
      <c r="D571" s="10">
        <v>90</v>
      </c>
      <c r="E571" s="10">
        <v>85</v>
      </c>
      <c r="F571" s="10">
        <v>80</v>
      </c>
      <c r="G571" s="10" t="s">
        <v>284</v>
      </c>
      <c r="H571" s="10">
        <v>100</v>
      </c>
      <c r="I571" s="10">
        <v>95</v>
      </c>
      <c r="J571" s="10">
        <v>90</v>
      </c>
      <c r="K571" s="10">
        <v>85</v>
      </c>
      <c r="L571" s="10">
        <v>80</v>
      </c>
      <c r="M571" s="10" t="s">
        <v>285</v>
      </c>
      <c r="N571" s="10">
        <v>100</v>
      </c>
      <c r="O571" s="10">
        <v>95</v>
      </c>
      <c r="P571" s="10">
        <v>90</v>
      </c>
      <c r="Q571" s="10">
        <v>85</v>
      </c>
      <c r="R571" s="10">
        <v>80</v>
      </c>
      <c r="S571" s="10" t="s">
        <v>286</v>
      </c>
      <c r="T571" s="10">
        <v>100</v>
      </c>
      <c r="U571" s="10">
        <v>95</v>
      </c>
      <c r="V571" s="10">
        <v>90</v>
      </c>
      <c r="W571" s="10">
        <v>85</v>
      </c>
      <c r="X571" s="10">
        <v>80</v>
      </c>
    </row>
    <row r="572" spans="1:24" x14ac:dyDescent="0.25">
      <c r="A572" s="10" t="s">
        <v>22</v>
      </c>
      <c r="B572" s="30">
        <v>0</v>
      </c>
      <c r="C572" s="30">
        <v>0</v>
      </c>
      <c r="D572" s="30">
        <v>0</v>
      </c>
      <c r="E572" s="30">
        <v>0</v>
      </c>
      <c r="F572" s="30">
        <v>0</v>
      </c>
      <c r="H572" s="30">
        <v>0</v>
      </c>
      <c r="I572" s="30">
        <v>0</v>
      </c>
      <c r="J572" s="30">
        <v>0</v>
      </c>
      <c r="K572" s="30">
        <v>0</v>
      </c>
      <c r="L572" s="30">
        <v>0</v>
      </c>
      <c r="N572" s="30">
        <v>0</v>
      </c>
      <c r="O572" s="30">
        <v>0</v>
      </c>
      <c r="P572" s="30">
        <v>0</v>
      </c>
      <c r="Q572" s="30">
        <v>0</v>
      </c>
      <c r="R572" s="30">
        <v>0</v>
      </c>
      <c r="T572" s="30">
        <v>0</v>
      </c>
      <c r="U572" s="30">
        <v>0</v>
      </c>
      <c r="V572" s="30">
        <v>0</v>
      </c>
      <c r="W572" s="30">
        <v>0</v>
      </c>
      <c r="X572" s="30">
        <v>0</v>
      </c>
    </row>
    <row r="573" spans="1:24" x14ac:dyDescent="0.25">
      <c r="A573" s="10" t="s">
        <v>23</v>
      </c>
      <c r="B573" s="30">
        <v>0</v>
      </c>
      <c r="C573" s="30">
        <v>0</v>
      </c>
      <c r="D573" s="30">
        <v>0</v>
      </c>
      <c r="E573" s="30">
        <v>0</v>
      </c>
      <c r="F573" s="30">
        <v>0</v>
      </c>
      <c r="H573" s="30">
        <v>0</v>
      </c>
      <c r="I573" s="30">
        <v>0</v>
      </c>
      <c r="J573" s="30">
        <v>0</v>
      </c>
      <c r="K573" s="30">
        <v>0</v>
      </c>
      <c r="L573" s="30">
        <v>0</v>
      </c>
      <c r="N573" s="30">
        <v>0</v>
      </c>
      <c r="O573" s="30">
        <v>0</v>
      </c>
      <c r="P573" s="30">
        <v>0</v>
      </c>
      <c r="Q573" s="30">
        <v>0</v>
      </c>
      <c r="R573" s="30">
        <v>0</v>
      </c>
      <c r="T573" s="30">
        <v>0</v>
      </c>
      <c r="U573" s="30">
        <v>0</v>
      </c>
      <c r="V573" s="30">
        <v>0</v>
      </c>
      <c r="W573" s="30">
        <v>0</v>
      </c>
      <c r="X573" s="30">
        <v>0</v>
      </c>
    </row>
    <row r="574" spans="1:24" x14ac:dyDescent="0.25">
      <c r="A574" s="10" t="s">
        <v>24</v>
      </c>
      <c r="B574" s="30">
        <v>0</v>
      </c>
      <c r="C574" s="30">
        <v>0</v>
      </c>
      <c r="D574" s="30">
        <v>0</v>
      </c>
      <c r="E574" s="30">
        <v>0</v>
      </c>
      <c r="F574" s="30">
        <v>0</v>
      </c>
      <c r="H574" s="30">
        <v>0</v>
      </c>
      <c r="I574" s="30">
        <v>0</v>
      </c>
      <c r="J574" s="30">
        <v>0</v>
      </c>
      <c r="K574" s="30">
        <v>0</v>
      </c>
      <c r="L574" s="30">
        <v>0</v>
      </c>
      <c r="N574" s="30">
        <v>0</v>
      </c>
      <c r="O574" s="30">
        <v>0</v>
      </c>
      <c r="P574" s="30">
        <v>0</v>
      </c>
      <c r="Q574" s="30">
        <v>0</v>
      </c>
      <c r="R574" s="30">
        <v>0</v>
      </c>
      <c r="T574" s="30">
        <v>0</v>
      </c>
      <c r="U574" s="30">
        <v>0</v>
      </c>
      <c r="V574" s="30">
        <v>0</v>
      </c>
      <c r="W574" s="30">
        <v>0</v>
      </c>
      <c r="X574" s="30">
        <v>0</v>
      </c>
    </row>
    <row r="575" spans="1:24" x14ac:dyDescent="0.25">
      <c r="A575" s="10" t="s">
        <v>25</v>
      </c>
      <c r="B575" s="30">
        <v>6</v>
      </c>
      <c r="C575" s="30">
        <v>6</v>
      </c>
      <c r="D575" s="30">
        <v>6</v>
      </c>
      <c r="E575" s="30">
        <v>6</v>
      </c>
      <c r="F575" s="30">
        <v>6</v>
      </c>
      <c r="H575" s="30">
        <v>7</v>
      </c>
      <c r="I575" s="30">
        <v>7</v>
      </c>
      <c r="J575" s="30">
        <v>7</v>
      </c>
      <c r="K575" s="30">
        <v>7</v>
      </c>
      <c r="L575" s="30">
        <v>7</v>
      </c>
      <c r="N575" s="30">
        <v>8</v>
      </c>
      <c r="O575" s="30">
        <v>8</v>
      </c>
      <c r="P575" s="30">
        <v>8</v>
      </c>
      <c r="Q575" s="30">
        <v>8</v>
      </c>
      <c r="R575" s="30">
        <v>8</v>
      </c>
      <c r="T575" s="30">
        <v>12</v>
      </c>
      <c r="U575" s="30">
        <v>12</v>
      </c>
      <c r="V575" s="30">
        <v>12</v>
      </c>
      <c r="W575" s="30">
        <v>12</v>
      </c>
      <c r="X575" s="30">
        <v>12</v>
      </c>
    </row>
    <row r="576" spans="1:24" x14ac:dyDescent="0.25">
      <c r="A576" s="10" t="s">
        <v>64</v>
      </c>
      <c r="B576" s="30">
        <v>0</v>
      </c>
      <c r="C576" s="30">
        <v>0</v>
      </c>
      <c r="D576" s="30">
        <v>0</v>
      </c>
      <c r="E576" s="30">
        <v>0</v>
      </c>
      <c r="F576" s="30">
        <v>0</v>
      </c>
      <c r="H576" s="30">
        <v>0</v>
      </c>
      <c r="I576" s="30">
        <v>0</v>
      </c>
      <c r="J576" s="30">
        <v>0</v>
      </c>
      <c r="K576" s="30">
        <v>0</v>
      </c>
      <c r="L576" s="30">
        <v>0</v>
      </c>
      <c r="N576" s="30">
        <v>0</v>
      </c>
      <c r="O576" s="30">
        <v>0</v>
      </c>
      <c r="P576" s="30">
        <v>0</v>
      </c>
      <c r="Q576" s="30">
        <v>0</v>
      </c>
      <c r="R576" s="30">
        <v>0</v>
      </c>
      <c r="T576" s="30">
        <v>0</v>
      </c>
      <c r="U576" s="30">
        <v>0</v>
      </c>
      <c r="V576" s="30">
        <v>0</v>
      </c>
      <c r="W576" s="30">
        <v>0</v>
      </c>
      <c r="X576" s="30">
        <v>0</v>
      </c>
    </row>
    <row r="577" spans="1:24" x14ac:dyDescent="0.25">
      <c r="A577" s="10" t="s">
        <v>65</v>
      </c>
      <c r="B577" s="30">
        <v>0</v>
      </c>
      <c r="C577" s="30">
        <v>0</v>
      </c>
      <c r="D577" s="30">
        <v>0</v>
      </c>
      <c r="E577" s="30">
        <v>0</v>
      </c>
      <c r="F577" s="30">
        <v>0</v>
      </c>
      <c r="H577" s="30">
        <v>0</v>
      </c>
      <c r="I577" s="30">
        <v>0</v>
      </c>
      <c r="J577" s="30">
        <v>0</v>
      </c>
      <c r="K577" s="30">
        <v>0</v>
      </c>
      <c r="L577" s="30">
        <v>0</v>
      </c>
      <c r="N577" s="30">
        <v>0</v>
      </c>
      <c r="O577" s="30">
        <v>0</v>
      </c>
      <c r="P577" s="30">
        <v>0</v>
      </c>
      <c r="Q577" s="30">
        <v>0</v>
      </c>
      <c r="R577" s="30">
        <v>0</v>
      </c>
      <c r="T577" s="30">
        <v>0</v>
      </c>
      <c r="U577" s="30">
        <v>0</v>
      </c>
      <c r="V577" s="30">
        <v>0</v>
      </c>
      <c r="W577" s="30">
        <v>0</v>
      </c>
      <c r="X577" s="30">
        <v>0</v>
      </c>
    </row>
    <row r="578" spans="1:24" x14ac:dyDescent="0.25">
      <c r="A578" s="10" t="s">
        <v>66</v>
      </c>
      <c r="B578" s="30">
        <v>0</v>
      </c>
      <c r="C578" s="30">
        <v>0</v>
      </c>
      <c r="D578" s="30">
        <v>0</v>
      </c>
      <c r="E578" s="30">
        <v>0</v>
      </c>
      <c r="F578" s="30">
        <v>0</v>
      </c>
      <c r="H578" s="30">
        <v>0</v>
      </c>
      <c r="I578" s="30">
        <v>0</v>
      </c>
      <c r="J578" s="30">
        <v>0</v>
      </c>
      <c r="K578" s="30">
        <v>0</v>
      </c>
      <c r="L578" s="30">
        <v>0</v>
      </c>
      <c r="N578" s="30">
        <v>0</v>
      </c>
      <c r="O578" s="30">
        <v>0</v>
      </c>
      <c r="P578" s="30">
        <v>0</v>
      </c>
      <c r="Q578" s="30">
        <v>0</v>
      </c>
      <c r="R578" s="30">
        <v>0</v>
      </c>
      <c r="T578" s="30">
        <v>0</v>
      </c>
      <c r="U578" s="30">
        <v>0</v>
      </c>
      <c r="V578" s="30">
        <v>0</v>
      </c>
      <c r="W578" s="30">
        <v>0</v>
      </c>
      <c r="X578" s="30">
        <v>0</v>
      </c>
    </row>
    <row r="579" spans="1:24" x14ac:dyDescent="0.25">
      <c r="A579" s="10" t="s">
        <v>67</v>
      </c>
      <c r="B579" s="30">
        <v>0</v>
      </c>
      <c r="C579" s="30">
        <v>0</v>
      </c>
      <c r="D579" s="30">
        <v>0</v>
      </c>
      <c r="E579" s="30">
        <v>0</v>
      </c>
      <c r="F579" s="30">
        <v>0</v>
      </c>
      <c r="H579" s="30">
        <v>0</v>
      </c>
      <c r="I579" s="30">
        <v>0</v>
      </c>
      <c r="J579" s="30">
        <v>0</v>
      </c>
      <c r="K579" s="30">
        <v>0</v>
      </c>
      <c r="L579" s="30">
        <v>0</v>
      </c>
      <c r="N579" s="30">
        <v>0</v>
      </c>
      <c r="O579" s="30">
        <v>0</v>
      </c>
      <c r="P579" s="30">
        <v>0</v>
      </c>
      <c r="Q579" s="30">
        <v>0</v>
      </c>
      <c r="R579" s="30">
        <v>0</v>
      </c>
      <c r="T579" s="30">
        <v>0</v>
      </c>
      <c r="U579" s="30">
        <v>0</v>
      </c>
      <c r="V579" s="30">
        <v>0</v>
      </c>
      <c r="W579" s="30">
        <v>0</v>
      </c>
      <c r="X579" s="30">
        <v>0</v>
      </c>
    </row>
    <row r="580" spans="1:24" x14ac:dyDescent="0.25">
      <c r="A580" s="10" t="s">
        <v>68</v>
      </c>
      <c r="B580" s="30">
        <v>3325.32</v>
      </c>
      <c r="C580" s="30">
        <v>3325.32</v>
      </c>
      <c r="D580" s="30">
        <v>3325.32</v>
      </c>
      <c r="E580" s="30">
        <v>3325.32</v>
      </c>
      <c r="F580" s="30">
        <v>3325.32</v>
      </c>
      <c r="H580" s="30">
        <v>3879.54</v>
      </c>
      <c r="I580" s="30">
        <v>3879.54</v>
      </c>
      <c r="J580" s="30">
        <v>3879.54</v>
      </c>
      <c r="K580" s="30">
        <v>3879.54</v>
      </c>
      <c r="L580" s="30">
        <v>3879.54</v>
      </c>
      <c r="N580" s="30">
        <v>4433.76</v>
      </c>
      <c r="O580" s="30">
        <v>4433.76</v>
      </c>
      <c r="P580" s="30">
        <v>4433.76</v>
      </c>
      <c r="Q580" s="30">
        <v>4433.76</v>
      </c>
      <c r="R580" s="30">
        <v>4433.76</v>
      </c>
      <c r="T580" s="30">
        <v>6650.64</v>
      </c>
      <c r="U580" s="30">
        <v>6650.64</v>
      </c>
      <c r="V580" s="30">
        <v>6650.64</v>
      </c>
      <c r="W580" s="30">
        <v>6650.64</v>
      </c>
      <c r="X580" s="30">
        <v>6650.64</v>
      </c>
    </row>
    <row r="581" spans="1:24" x14ac:dyDescent="0.25">
      <c r="A581" s="10" t="s">
        <v>69</v>
      </c>
      <c r="B581" s="30">
        <v>1277.0345580000001</v>
      </c>
      <c r="C581" s="30">
        <v>1277.0345580000001</v>
      </c>
      <c r="D581" s="30">
        <v>1277.0345580000001</v>
      </c>
      <c r="E581" s="30">
        <v>1277.0345580000001</v>
      </c>
      <c r="F581" s="30">
        <v>1277.0345580000001</v>
      </c>
      <c r="H581" s="30">
        <v>1489.8736510000001</v>
      </c>
      <c r="I581" s="30">
        <v>1489.8736510000001</v>
      </c>
      <c r="J581" s="30">
        <v>1489.8736510000001</v>
      </c>
      <c r="K581" s="30">
        <v>1489.8736510000001</v>
      </c>
      <c r="L581" s="30">
        <v>1489.8736510000001</v>
      </c>
      <c r="N581" s="30">
        <v>1702.7127439999999</v>
      </c>
      <c r="O581" s="30">
        <v>1702.7127439999999</v>
      </c>
      <c r="P581" s="30">
        <v>1702.7127439999999</v>
      </c>
      <c r="Q581" s="30">
        <v>1702.7127439999999</v>
      </c>
      <c r="R581" s="30">
        <v>1702.7127439999999</v>
      </c>
      <c r="T581" s="30">
        <v>2554.0691160000001</v>
      </c>
      <c r="U581" s="30">
        <v>2554.0691160000001</v>
      </c>
      <c r="V581" s="30">
        <v>2554.0691160000001</v>
      </c>
      <c r="W581" s="30">
        <v>2554.0691160000001</v>
      </c>
      <c r="X581" s="30">
        <v>2554.0691160000001</v>
      </c>
    </row>
    <row r="582" spans="1:24" x14ac:dyDescent="0.25">
      <c r="A582" s="10" t="s">
        <v>70</v>
      </c>
      <c r="B582" s="30">
        <v>3858.7391275132431</v>
      </c>
      <c r="C582" s="30">
        <v>3665.8021711376141</v>
      </c>
      <c r="D582" s="30">
        <v>3472.8652147619518</v>
      </c>
      <c r="E582" s="30">
        <v>3279.9282583862901</v>
      </c>
      <c r="F582" s="30">
        <v>3086.9913020106392</v>
      </c>
      <c r="H582" s="30">
        <v>3860.1685548619098</v>
      </c>
      <c r="I582" s="30">
        <v>3667.1601271188388</v>
      </c>
      <c r="J582" s="30">
        <v>3474.151699375765</v>
      </c>
      <c r="K582" s="30">
        <v>3281.1432716326822</v>
      </c>
      <c r="L582" s="30">
        <v>3088.1348438895948</v>
      </c>
      <c r="N582" s="30">
        <v>3860.1685548619221</v>
      </c>
      <c r="O582" s="30">
        <v>3667.1601271188342</v>
      </c>
      <c r="P582" s="30">
        <v>3474.1516993757391</v>
      </c>
      <c r="Q582" s="30">
        <v>3281.1432716326431</v>
      </c>
      <c r="R582" s="30">
        <v>3088.1348438895411</v>
      </c>
      <c r="T582" s="30">
        <v>3861.5979822105428</v>
      </c>
      <c r="U582" s="30">
        <v>3668.518083100028</v>
      </c>
      <c r="V582" s="30">
        <v>3475.4381839894991</v>
      </c>
      <c r="W582" s="30">
        <v>3282.3582848789779</v>
      </c>
      <c r="X582" s="30">
        <v>3089.2783857684481</v>
      </c>
    </row>
    <row r="583" spans="1:24" x14ac:dyDescent="0.25">
      <c r="A583" s="10" t="s">
        <v>10</v>
      </c>
      <c r="B583" s="30">
        <v>93332.310881644036</v>
      </c>
      <c r="C583" s="30">
        <v>88665.695337562647</v>
      </c>
      <c r="D583" s="30">
        <v>83999.079793480458</v>
      </c>
      <c r="E583" s="30">
        <v>79332.464249398239</v>
      </c>
      <c r="F583" s="30">
        <v>74665.848705316283</v>
      </c>
      <c r="H583" s="30">
        <v>93366.884806773407</v>
      </c>
      <c r="I583" s="30">
        <v>88698.540566435317</v>
      </c>
      <c r="J583" s="30">
        <v>84030.196326097168</v>
      </c>
      <c r="K583" s="30">
        <v>79361.852085758816</v>
      </c>
      <c r="L583" s="30">
        <v>74693.507845420361</v>
      </c>
      <c r="N583" s="30">
        <v>93366.884806773713</v>
      </c>
      <c r="O583" s="30">
        <v>88698.540566435229</v>
      </c>
      <c r="P583" s="30">
        <v>84030.196326096557</v>
      </c>
      <c r="Q583" s="30">
        <v>79361.852085757899</v>
      </c>
      <c r="R583" s="30">
        <v>74693.507845419052</v>
      </c>
      <c r="T583" s="30">
        <v>93401.458731901992</v>
      </c>
      <c r="U583" s="30">
        <v>88731.385795307186</v>
      </c>
      <c r="V583" s="30">
        <v>84061.312858712059</v>
      </c>
      <c r="W583" s="30">
        <v>79391.239922117107</v>
      </c>
      <c r="X583" s="30">
        <v>74721.166985521937</v>
      </c>
    </row>
    <row r="584" spans="1:24" x14ac:dyDescent="0.25">
      <c r="A584" s="10" t="s">
        <v>26</v>
      </c>
      <c r="B584" s="30">
        <v>101797</v>
      </c>
      <c r="C584" s="30">
        <v>96937.1</v>
      </c>
      <c r="D584" s="30">
        <v>92077.4</v>
      </c>
      <c r="E584" s="30">
        <v>87217.7</v>
      </c>
      <c r="F584" s="30">
        <v>82357.899999999994</v>
      </c>
      <c r="H584" s="30">
        <v>102600</v>
      </c>
      <c r="I584" s="30">
        <v>97738.4</v>
      </c>
      <c r="J584" s="30">
        <v>92876.800000000003</v>
      </c>
      <c r="K584" s="30">
        <v>88015.3</v>
      </c>
      <c r="L584" s="30">
        <v>83153.8</v>
      </c>
      <c r="N584" s="30">
        <v>103367</v>
      </c>
      <c r="O584" s="30">
        <v>98505.4</v>
      </c>
      <c r="P584" s="30">
        <v>93643.8</v>
      </c>
      <c r="Q584" s="30">
        <v>88782.3</v>
      </c>
      <c r="R584" s="30">
        <v>83920.8</v>
      </c>
      <c r="T584" s="30">
        <v>106471</v>
      </c>
      <c r="U584" s="30">
        <v>101608</v>
      </c>
      <c r="V584" s="30">
        <v>96744.3</v>
      </c>
      <c r="W584" s="30">
        <v>91881</v>
      </c>
      <c r="X584" s="30">
        <v>87017.7</v>
      </c>
    </row>
    <row r="586" spans="1:24" x14ac:dyDescent="0.25">
      <c r="A586" s="10" t="s">
        <v>287</v>
      </c>
      <c r="B586" s="10">
        <v>100</v>
      </c>
      <c r="C586" s="10">
        <v>95</v>
      </c>
      <c r="D586" s="10">
        <v>90</v>
      </c>
      <c r="E586" s="10">
        <v>85</v>
      </c>
      <c r="F586" s="10">
        <v>80</v>
      </c>
      <c r="G586" s="10" t="s">
        <v>288</v>
      </c>
      <c r="H586" s="10">
        <v>100</v>
      </c>
      <c r="I586" s="10">
        <v>95</v>
      </c>
      <c r="J586" s="10">
        <v>90</v>
      </c>
      <c r="K586" s="10">
        <v>85</v>
      </c>
      <c r="L586" s="10">
        <v>80</v>
      </c>
      <c r="M586" s="10" t="s">
        <v>289</v>
      </c>
      <c r="N586" s="10">
        <v>100</v>
      </c>
      <c r="O586" s="10">
        <v>95</v>
      </c>
      <c r="P586" s="10">
        <v>90</v>
      </c>
      <c r="Q586" s="10">
        <v>85</v>
      </c>
      <c r="R586" s="10">
        <v>80</v>
      </c>
      <c r="S586" s="10" t="s">
        <v>290</v>
      </c>
      <c r="T586" s="10">
        <v>100</v>
      </c>
      <c r="U586" s="10">
        <v>95</v>
      </c>
      <c r="V586" s="10">
        <v>90</v>
      </c>
      <c r="W586" s="10">
        <v>85</v>
      </c>
      <c r="X586" s="10">
        <v>80</v>
      </c>
    </row>
    <row r="587" spans="1:24" x14ac:dyDescent="0.25">
      <c r="A587" s="10" t="s">
        <v>22</v>
      </c>
      <c r="B587" s="30">
        <v>8.6259999999999994</v>
      </c>
      <c r="C587" s="30">
        <v>8.6259999999999994</v>
      </c>
      <c r="D587" s="30">
        <v>8.6259999999999994</v>
      </c>
      <c r="E587" s="30">
        <v>8.6259999999999994</v>
      </c>
      <c r="F587" s="30">
        <v>8.6259999999999994</v>
      </c>
      <c r="H587" s="30">
        <v>5.5419999999999998</v>
      </c>
      <c r="I587" s="30">
        <v>5.5419999999999998</v>
      </c>
      <c r="J587" s="30">
        <v>5.5419999999999998</v>
      </c>
      <c r="K587" s="30">
        <v>5.5419999999999998</v>
      </c>
      <c r="L587" s="30">
        <v>5.5419999999999998</v>
      </c>
      <c r="N587" s="30">
        <v>4.9779999999999998</v>
      </c>
      <c r="O587" s="30">
        <v>4.9779999999999998</v>
      </c>
      <c r="P587" s="30">
        <v>4.9779999999999998</v>
      </c>
      <c r="Q587" s="30">
        <v>4.9779999999999998</v>
      </c>
      <c r="R587" s="30">
        <v>4.9779999999999998</v>
      </c>
      <c r="T587" s="30">
        <v>3.524</v>
      </c>
      <c r="U587" s="30">
        <v>3.524</v>
      </c>
      <c r="V587" s="30">
        <v>3.524</v>
      </c>
      <c r="W587" s="30">
        <v>3.524</v>
      </c>
      <c r="X587" s="30">
        <v>3.524</v>
      </c>
    </row>
    <row r="588" spans="1:24" x14ac:dyDescent="0.25">
      <c r="A588" s="10" t="s">
        <v>23</v>
      </c>
      <c r="B588" s="30">
        <v>0</v>
      </c>
      <c r="C588" s="30">
        <v>0</v>
      </c>
      <c r="D588" s="30">
        <v>0</v>
      </c>
      <c r="E588" s="30">
        <v>0</v>
      </c>
      <c r="F588" s="30">
        <v>0</v>
      </c>
      <c r="H588" s="30">
        <v>0</v>
      </c>
      <c r="I588" s="30">
        <v>0</v>
      </c>
      <c r="J588" s="30">
        <v>0</v>
      </c>
      <c r="K588" s="30">
        <v>0</v>
      </c>
      <c r="L588" s="30">
        <v>0</v>
      </c>
      <c r="N588" s="30">
        <v>0</v>
      </c>
      <c r="O588" s="30">
        <v>0</v>
      </c>
      <c r="P588" s="30">
        <v>0</v>
      </c>
      <c r="Q588" s="30">
        <v>0</v>
      </c>
      <c r="R588" s="30">
        <v>0</v>
      </c>
      <c r="T588" s="30">
        <v>0</v>
      </c>
      <c r="U588" s="30">
        <v>0</v>
      </c>
      <c r="V588" s="30">
        <v>0</v>
      </c>
      <c r="W588" s="30">
        <v>0</v>
      </c>
      <c r="X588" s="30">
        <v>0</v>
      </c>
    </row>
    <row r="589" spans="1:24" x14ac:dyDescent="0.25">
      <c r="A589" s="10" t="s">
        <v>24</v>
      </c>
      <c r="B589" s="30">
        <v>0</v>
      </c>
      <c r="C589" s="30">
        <v>0</v>
      </c>
      <c r="D589" s="30">
        <v>0</v>
      </c>
      <c r="E589" s="30">
        <v>0</v>
      </c>
      <c r="F589" s="30">
        <v>0</v>
      </c>
      <c r="H589" s="30">
        <v>0</v>
      </c>
      <c r="I589" s="30">
        <v>0</v>
      </c>
      <c r="J589" s="30">
        <v>0</v>
      </c>
      <c r="K589" s="30">
        <v>0</v>
      </c>
      <c r="L589" s="30">
        <v>0</v>
      </c>
      <c r="N589" s="30">
        <v>0</v>
      </c>
      <c r="O589" s="30">
        <v>0</v>
      </c>
      <c r="P589" s="30">
        <v>0</v>
      </c>
      <c r="Q589" s="30">
        <v>0</v>
      </c>
      <c r="R589" s="30">
        <v>0</v>
      </c>
      <c r="T589" s="30">
        <v>0</v>
      </c>
      <c r="U589" s="30">
        <v>0</v>
      </c>
      <c r="V589" s="30">
        <v>0</v>
      </c>
      <c r="W589" s="30">
        <v>0</v>
      </c>
      <c r="X589" s="30">
        <v>0</v>
      </c>
    </row>
    <row r="590" spans="1:24" x14ac:dyDescent="0.25">
      <c r="A590" s="10" t="s">
        <v>25</v>
      </c>
      <c r="B590" s="30">
        <v>6</v>
      </c>
      <c r="C590" s="30">
        <v>6</v>
      </c>
      <c r="D590" s="30">
        <v>6</v>
      </c>
      <c r="E590" s="30">
        <v>6</v>
      </c>
      <c r="F590" s="30">
        <v>6</v>
      </c>
      <c r="H590" s="30">
        <v>7</v>
      </c>
      <c r="I590" s="30">
        <v>7</v>
      </c>
      <c r="J590" s="30">
        <v>7</v>
      </c>
      <c r="K590" s="30">
        <v>7</v>
      </c>
      <c r="L590" s="30">
        <v>7</v>
      </c>
      <c r="N590" s="30">
        <v>8</v>
      </c>
      <c r="O590" s="30">
        <v>8</v>
      </c>
      <c r="P590" s="30">
        <v>8</v>
      </c>
      <c r="Q590" s="30">
        <v>8</v>
      </c>
      <c r="R590" s="30">
        <v>8</v>
      </c>
      <c r="T590" s="30">
        <v>12</v>
      </c>
      <c r="U590" s="30">
        <v>12</v>
      </c>
      <c r="V590" s="30">
        <v>12</v>
      </c>
      <c r="W590" s="30">
        <v>12</v>
      </c>
      <c r="X590" s="30">
        <v>12</v>
      </c>
    </row>
    <row r="591" spans="1:24" x14ac:dyDescent="0.25">
      <c r="A591" s="10" t="s">
        <v>64</v>
      </c>
      <c r="B591" s="30">
        <v>15527.664000000001</v>
      </c>
      <c r="C591" s="30">
        <v>15527.664000000001</v>
      </c>
      <c r="D591" s="30">
        <v>15527.664000000001</v>
      </c>
      <c r="E591" s="30">
        <v>15527.664000000001</v>
      </c>
      <c r="F591" s="30">
        <v>15527.664000000001</v>
      </c>
      <c r="H591" s="30">
        <v>9975.905999999999</v>
      </c>
      <c r="I591" s="30">
        <v>9975.905999999999</v>
      </c>
      <c r="J591" s="30">
        <v>9975.905999999999</v>
      </c>
      <c r="K591" s="30">
        <v>9975.905999999999</v>
      </c>
      <c r="L591" s="30">
        <v>9975.905999999999</v>
      </c>
      <c r="N591" s="30">
        <v>8959.6079999999984</v>
      </c>
      <c r="O591" s="30">
        <v>8959.6079999999984</v>
      </c>
      <c r="P591" s="30">
        <v>8959.6079999999984</v>
      </c>
      <c r="Q591" s="30">
        <v>8959.6079999999984</v>
      </c>
      <c r="R591" s="30">
        <v>8959.6079999999984</v>
      </c>
      <c r="T591" s="30">
        <v>6342.6420000000007</v>
      </c>
      <c r="U591" s="30">
        <v>6342.6420000000007</v>
      </c>
      <c r="V591" s="30">
        <v>6342.6420000000007</v>
      </c>
      <c r="W591" s="30">
        <v>6342.6420000000007</v>
      </c>
      <c r="X591" s="30">
        <v>6342.6420000000007</v>
      </c>
    </row>
    <row r="592" spans="1:24" x14ac:dyDescent="0.25">
      <c r="A592" s="10" t="s">
        <v>65</v>
      </c>
      <c r="B592" s="30">
        <v>2643.9151377350022</v>
      </c>
      <c r="C592" s="30">
        <v>2643.9151377350022</v>
      </c>
      <c r="D592" s="30">
        <v>2643.9151377350022</v>
      </c>
      <c r="E592" s="30">
        <v>2643.9151377350022</v>
      </c>
      <c r="F592" s="30">
        <v>2643.9151377350022</v>
      </c>
      <c r="H592" s="30">
        <v>1698.610227914606</v>
      </c>
      <c r="I592" s="30">
        <v>1698.610227914606</v>
      </c>
      <c r="J592" s="30">
        <v>1698.610227914606</v>
      </c>
      <c r="K592" s="30">
        <v>1698.610227914606</v>
      </c>
      <c r="L592" s="30">
        <v>1698.610227914606</v>
      </c>
      <c r="N592" s="30">
        <v>1525.5638722844351</v>
      </c>
      <c r="O592" s="30">
        <v>1525.5638722844351</v>
      </c>
      <c r="P592" s="30">
        <v>1525.5638722844351</v>
      </c>
      <c r="Q592" s="30">
        <v>1525.5638722844351</v>
      </c>
      <c r="R592" s="30">
        <v>1525.5638722844351</v>
      </c>
      <c r="T592" s="30">
        <v>1079.9697364029651</v>
      </c>
      <c r="U592" s="30">
        <v>1079.9697364029651</v>
      </c>
      <c r="V592" s="30">
        <v>1079.9697364029651</v>
      </c>
      <c r="W592" s="30">
        <v>1079.9697364029651</v>
      </c>
      <c r="X592" s="30">
        <v>1079.9697364029651</v>
      </c>
    </row>
    <row r="593" spans="1:24" x14ac:dyDescent="0.25">
      <c r="A593" s="10" t="s">
        <v>66</v>
      </c>
      <c r="B593" s="30">
        <v>1.6570402520000001E-9</v>
      </c>
      <c r="C593" s="30">
        <v>0</v>
      </c>
      <c r="D593" s="30">
        <v>0</v>
      </c>
      <c r="E593" s="30">
        <v>0</v>
      </c>
      <c r="F593" s="30">
        <v>0</v>
      </c>
      <c r="H593" s="30">
        <v>6.2805161930000006E-10</v>
      </c>
      <c r="I593" s="30">
        <v>0</v>
      </c>
      <c r="J593" s="30">
        <v>0</v>
      </c>
      <c r="K593" s="30">
        <v>0</v>
      </c>
      <c r="L593" s="30">
        <v>0</v>
      </c>
      <c r="N593" s="30">
        <v>6.8097100259999998E-10</v>
      </c>
      <c r="O593" s="30">
        <v>0</v>
      </c>
      <c r="P593" s="30">
        <v>0</v>
      </c>
      <c r="Q593" s="30">
        <v>0</v>
      </c>
      <c r="R593" s="30">
        <v>0</v>
      </c>
      <c r="T593" s="30">
        <v>2.8539592690000002E-10</v>
      </c>
      <c r="U593" s="30">
        <v>0</v>
      </c>
      <c r="V593" s="30">
        <v>0</v>
      </c>
      <c r="W593" s="30">
        <v>0</v>
      </c>
      <c r="X593" s="30">
        <v>0</v>
      </c>
    </row>
    <row r="594" spans="1:24" x14ac:dyDescent="0.25">
      <c r="A594" s="10" t="s">
        <v>67</v>
      </c>
      <c r="B594" s="30">
        <v>5.0232580017116007E-10</v>
      </c>
      <c r="C594" s="30">
        <v>0</v>
      </c>
      <c r="D594" s="30">
        <v>0</v>
      </c>
      <c r="E594" s="30">
        <v>0</v>
      </c>
      <c r="F594" s="30">
        <v>0</v>
      </c>
      <c r="H594" s="30">
        <v>1.9039159237856899E-10</v>
      </c>
      <c r="I594" s="30">
        <v>0</v>
      </c>
      <c r="J594" s="30">
        <v>0</v>
      </c>
      <c r="K594" s="30">
        <v>0</v>
      </c>
      <c r="L594" s="30">
        <v>0</v>
      </c>
      <c r="N594" s="30">
        <v>2.0643391333525799E-10</v>
      </c>
      <c r="O594" s="30">
        <v>0</v>
      </c>
      <c r="P594" s="30">
        <v>0</v>
      </c>
      <c r="Q594" s="30">
        <v>0</v>
      </c>
      <c r="R594" s="30">
        <v>0</v>
      </c>
      <c r="T594" s="30">
        <v>8.6516750074477003E-11</v>
      </c>
      <c r="U594" s="30">
        <v>0</v>
      </c>
      <c r="V594" s="30">
        <v>0</v>
      </c>
      <c r="W594" s="30">
        <v>0</v>
      </c>
      <c r="X594" s="30">
        <v>0</v>
      </c>
    </row>
    <row r="595" spans="1:24" x14ac:dyDescent="0.25">
      <c r="A595" s="10" t="s">
        <v>68</v>
      </c>
      <c r="B595" s="30">
        <v>3325.32</v>
      </c>
      <c r="C595" s="30">
        <v>3325.32</v>
      </c>
      <c r="D595" s="30">
        <v>3325.32</v>
      </c>
      <c r="E595" s="30">
        <v>3325.32</v>
      </c>
      <c r="F595" s="30">
        <v>3325.32</v>
      </c>
      <c r="H595" s="30">
        <v>3879.54</v>
      </c>
      <c r="I595" s="30">
        <v>3879.54</v>
      </c>
      <c r="J595" s="30">
        <v>3879.54</v>
      </c>
      <c r="K595" s="30">
        <v>3879.54</v>
      </c>
      <c r="L595" s="30">
        <v>3879.54</v>
      </c>
      <c r="N595" s="30">
        <v>4433.76</v>
      </c>
      <c r="O595" s="30">
        <v>4433.76</v>
      </c>
      <c r="P595" s="30">
        <v>4433.76</v>
      </c>
      <c r="Q595" s="30">
        <v>4433.76</v>
      </c>
      <c r="R595" s="30">
        <v>4433.76</v>
      </c>
      <c r="T595" s="30">
        <v>6650.64</v>
      </c>
      <c r="U595" s="30">
        <v>6650.64</v>
      </c>
      <c r="V595" s="30">
        <v>6650.64</v>
      </c>
      <c r="W595" s="30">
        <v>6650.64</v>
      </c>
      <c r="X595" s="30">
        <v>6650.64</v>
      </c>
    </row>
    <row r="596" spans="1:24" x14ac:dyDescent="0.25">
      <c r="A596" s="10" t="s">
        <v>69</v>
      </c>
      <c r="B596" s="30">
        <v>1277.0345580000001</v>
      </c>
      <c r="C596" s="30">
        <v>1277.0345580000001</v>
      </c>
      <c r="D596" s="30">
        <v>1277.0345580000001</v>
      </c>
      <c r="E596" s="30">
        <v>1277.0345580000001</v>
      </c>
      <c r="F596" s="30">
        <v>1277.0345580000001</v>
      </c>
      <c r="H596" s="30">
        <v>1489.8736510000001</v>
      </c>
      <c r="I596" s="30">
        <v>1489.8736510000001</v>
      </c>
      <c r="J596" s="30">
        <v>1489.8736510000001</v>
      </c>
      <c r="K596" s="30">
        <v>1489.8736510000001</v>
      </c>
      <c r="L596" s="30">
        <v>1489.8736510000001</v>
      </c>
      <c r="N596" s="30">
        <v>1702.7127439999999</v>
      </c>
      <c r="O596" s="30">
        <v>1702.7127439999999</v>
      </c>
      <c r="P596" s="30">
        <v>1702.7127439999999</v>
      </c>
      <c r="Q596" s="30">
        <v>1702.7127439999999</v>
      </c>
      <c r="R596" s="30">
        <v>1702.7127439999999</v>
      </c>
      <c r="T596" s="30">
        <v>2554.0691160000001</v>
      </c>
      <c r="U596" s="30">
        <v>2554.0691160000001</v>
      </c>
      <c r="V596" s="30">
        <v>2554.0691160000001</v>
      </c>
      <c r="W596" s="30">
        <v>2554.0691160000001</v>
      </c>
      <c r="X596" s="30">
        <v>2554.0691160000001</v>
      </c>
    </row>
    <row r="597" spans="1:24" x14ac:dyDescent="0.25">
      <c r="A597" s="10" t="s">
        <v>70</v>
      </c>
      <c r="B597" s="30">
        <v>1794.615538874338</v>
      </c>
      <c r="C597" s="30">
        <v>1601.6785824986839</v>
      </c>
      <c r="D597" s="30">
        <v>1408.7416261230039</v>
      </c>
      <c r="E597" s="30">
        <v>1215.8046697473219</v>
      </c>
      <c r="F597" s="30">
        <v>1022.867703939374</v>
      </c>
      <c r="H597" s="30">
        <v>2556.9404125123719</v>
      </c>
      <c r="I597" s="30">
        <v>2363.9319847692818</v>
      </c>
      <c r="J597" s="30">
        <v>2170.923557026184</v>
      </c>
      <c r="K597" s="30">
        <v>1977.91512928308</v>
      </c>
      <c r="L597" s="30">
        <v>1784.906701539976</v>
      </c>
      <c r="N597" s="30">
        <v>2687.036850079508</v>
      </c>
      <c r="O597" s="30">
        <v>2494.0284223363969</v>
      </c>
      <c r="P597" s="30">
        <v>2301.019994593285</v>
      </c>
      <c r="Q597" s="30">
        <v>2108.011566850173</v>
      </c>
      <c r="R597" s="30">
        <v>1915.0031391070611</v>
      </c>
      <c r="T597" s="30">
        <v>3100.5630309395501</v>
      </c>
      <c r="U597" s="30">
        <v>2907.4831318290162</v>
      </c>
      <c r="V597" s="30">
        <v>2714.4032327184818</v>
      </c>
      <c r="W597" s="30">
        <v>2521.3233336079479</v>
      </c>
      <c r="X597" s="30">
        <v>2328.243434497419</v>
      </c>
    </row>
    <row r="598" spans="1:24" x14ac:dyDescent="0.25">
      <c r="A598" s="10" t="s">
        <v>10</v>
      </c>
      <c r="B598" s="30">
        <v>35514.675288074774</v>
      </c>
      <c r="C598" s="30">
        <v>31696.535297462211</v>
      </c>
      <c r="D598" s="30">
        <v>27878.39530684915</v>
      </c>
      <c r="E598" s="30">
        <v>24060.255316236049</v>
      </c>
      <c r="F598" s="30">
        <v>20242.115138962428</v>
      </c>
      <c r="H598" s="30">
        <v>50600.759056333707</v>
      </c>
      <c r="I598" s="30">
        <v>46781.204677874877</v>
      </c>
      <c r="J598" s="30">
        <v>42961.650299415953</v>
      </c>
      <c r="K598" s="30">
        <v>39142.095920956861</v>
      </c>
      <c r="L598" s="30">
        <v>35322.541542497776</v>
      </c>
      <c r="N598" s="30">
        <v>53175.31201001547</v>
      </c>
      <c r="O598" s="30">
        <v>49355.757631556247</v>
      </c>
      <c r="P598" s="30">
        <v>45536.203253097017</v>
      </c>
      <c r="Q598" s="30">
        <v>41716.648874637787</v>
      </c>
      <c r="R598" s="30">
        <v>37897.094496178543</v>
      </c>
      <c r="T598" s="30">
        <v>61358.818570743191</v>
      </c>
      <c r="U598" s="30">
        <v>57537.849804437967</v>
      </c>
      <c r="V598" s="30">
        <v>53716.881038132757</v>
      </c>
      <c r="W598" s="30">
        <v>49895.912271827561</v>
      </c>
      <c r="X598" s="30">
        <v>46074.943505522431</v>
      </c>
    </row>
    <row r="599" spans="1:24" x14ac:dyDescent="0.25">
      <c r="A599" s="10" t="s">
        <v>26</v>
      </c>
      <c r="B599" s="30">
        <v>60084.800000000003</v>
      </c>
      <c r="C599" s="30">
        <v>56073.599999999999</v>
      </c>
      <c r="D599" s="30">
        <v>52062.3</v>
      </c>
      <c r="E599" s="30">
        <v>48051</v>
      </c>
      <c r="F599" s="30">
        <v>44039.8</v>
      </c>
      <c r="H599" s="30">
        <v>70203.899999999994</v>
      </c>
      <c r="I599" s="30">
        <v>66191.100000000006</v>
      </c>
      <c r="J599" s="30">
        <v>62178.400000000001</v>
      </c>
      <c r="K599" s="30">
        <v>58165.599999999999</v>
      </c>
      <c r="L599" s="30">
        <v>54152.9</v>
      </c>
      <c r="N599" s="30">
        <v>72486.3</v>
      </c>
      <c r="O599" s="30">
        <v>68473.600000000006</v>
      </c>
      <c r="P599" s="30">
        <v>64460.800000000003</v>
      </c>
      <c r="Q599" s="30">
        <v>60448.1</v>
      </c>
      <c r="R599" s="30">
        <v>56435.3</v>
      </c>
      <c r="T599" s="30">
        <v>81089.3</v>
      </c>
      <c r="U599" s="30">
        <v>77075</v>
      </c>
      <c r="V599" s="30">
        <v>73060.800000000003</v>
      </c>
      <c r="W599" s="30">
        <v>69046.600000000006</v>
      </c>
      <c r="X599" s="30">
        <v>65032.3</v>
      </c>
    </row>
    <row r="601" spans="1:24" x14ac:dyDescent="0.25">
      <c r="A601" s="10" t="s">
        <v>291</v>
      </c>
      <c r="B601" s="10">
        <v>100</v>
      </c>
      <c r="C601" s="10">
        <v>95</v>
      </c>
      <c r="D601" s="10">
        <v>90</v>
      </c>
      <c r="E601" s="10">
        <v>85</v>
      </c>
      <c r="F601" s="10">
        <v>80</v>
      </c>
      <c r="G601" s="10" t="s">
        <v>292</v>
      </c>
      <c r="H601" s="10">
        <v>100</v>
      </c>
      <c r="I601" s="10">
        <v>95</v>
      </c>
      <c r="J601" s="10">
        <v>90</v>
      </c>
      <c r="K601" s="10">
        <v>85</v>
      </c>
      <c r="L601" s="10">
        <v>80</v>
      </c>
      <c r="M601" s="10" t="s">
        <v>293</v>
      </c>
      <c r="N601" s="10">
        <v>100</v>
      </c>
      <c r="O601" s="10">
        <v>95</v>
      </c>
      <c r="P601" s="10">
        <v>90</v>
      </c>
      <c r="Q601" s="10">
        <v>85</v>
      </c>
      <c r="R601" s="10">
        <v>80</v>
      </c>
      <c r="S601" s="10" t="s">
        <v>294</v>
      </c>
      <c r="T601" s="10">
        <v>100</v>
      </c>
      <c r="U601" s="10">
        <v>95</v>
      </c>
      <c r="V601" s="10">
        <v>90</v>
      </c>
      <c r="W601" s="10">
        <v>85</v>
      </c>
      <c r="X601" s="10">
        <v>80</v>
      </c>
    </row>
    <row r="602" spans="1:24" x14ac:dyDescent="0.25">
      <c r="A602" s="10" t="s">
        <v>22</v>
      </c>
      <c r="B602" s="30">
        <v>27.556999999999999</v>
      </c>
      <c r="C602" s="30">
        <v>16.48</v>
      </c>
      <c r="D602" s="30">
        <v>15.413</v>
      </c>
      <c r="E602" s="30">
        <v>14.46</v>
      </c>
      <c r="F602" s="30">
        <v>13.516</v>
      </c>
      <c r="H602" s="30">
        <v>27.913</v>
      </c>
      <c r="I602" s="30">
        <v>17.238</v>
      </c>
      <c r="J602" s="30">
        <v>16.199000000000002</v>
      </c>
      <c r="K602" s="30">
        <v>15.238</v>
      </c>
      <c r="L602" s="30">
        <v>14.260999999999999</v>
      </c>
      <c r="N602" s="30">
        <v>29.071000000000002</v>
      </c>
      <c r="O602" s="30">
        <v>17.395</v>
      </c>
      <c r="P602" s="30">
        <v>16.334</v>
      </c>
      <c r="Q602" s="30">
        <v>15.34</v>
      </c>
      <c r="R602" s="30">
        <v>14.362</v>
      </c>
      <c r="T602" s="30">
        <v>29.948</v>
      </c>
      <c r="U602" s="30">
        <v>18.036999999999999</v>
      </c>
      <c r="V602" s="30">
        <v>16.864000000000001</v>
      </c>
      <c r="W602" s="30">
        <v>15.779</v>
      </c>
      <c r="X602" s="30">
        <v>14.788</v>
      </c>
    </row>
    <row r="603" spans="1:24" x14ac:dyDescent="0.25">
      <c r="A603" s="10" t="s">
        <v>23</v>
      </c>
      <c r="B603" s="30">
        <v>4.76</v>
      </c>
      <c r="C603" s="30">
        <v>4.2240000000000002</v>
      </c>
      <c r="D603" s="30">
        <v>3.1429999999999998</v>
      </c>
      <c r="E603" s="30">
        <v>2.5169999999999999</v>
      </c>
      <c r="F603" s="30">
        <v>2.0870000000000002</v>
      </c>
      <c r="H603" s="30">
        <v>5.71</v>
      </c>
      <c r="I603" s="30">
        <v>5.0780000000000003</v>
      </c>
      <c r="J603" s="30">
        <v>4.4790000000000001</v>
      </c>
      <c r="K603" s="30">
        <v>4.093</v>
      </c>
      <c r="L603" s="30">
        <v>3.6989999999999998</v>
      </c>
      <c r="N603" s="30">
        <v>6.78</v>
      </c>
      <c r="O603" s="30">
        <v>5.8419999999999996</v>
      </c>
      <c r="P603" s="30">
        <v>4.944</v>
      </c>
      <c r="Q603" s="30">
        <v>4.2629999999999999</v>
      </c>
      <c r="R603" s="30">
        <v>3.8780000000000001</v>
      </c>
      <c r="T603" s="30">
        <v>10.62</v>
      </c>
      <c r="U603" s="30">
        <v>9.1890000000000001</v>
      </c>
      <c r="V603" s="30">
        <v>7.4740000000000002</v>
      </c>
      <c r="W603" s="30">
        <v>6.4710000000000001</v>
      </c>
      <c r="X603" s="30">
        <v>5.5579999999999998</v>
      </c>
    </row>
    <row r="604" spans="1:24" x14ac:dyDescent="0.25">
      <c r="A604" s="10" t="s">
        <v>24</v>
      </c>
      <c r="B604" s="30">
        <v>30.103999999999999</v>
      </c>
      <c r="C604" s="30">
        <v>27.457000000000001</v>
      </c>
      <c r="D604" s="30">
        <v>23.992999999999999</v>
      </c>
      <c r="E604" s="30">
        <v>20.428000000000001</v>
      </c>
      <c r="F604" s="30">
        <v>16.818999999999999</v>
      </c>
      <c r="H604" s="30">
        <v>48.96</v>
      </c>
      <c r="I604" s="30">
        <v>44.046999999999997</v>
      </c>
      <c r="J604" s="30">
        <v>40.484000000000002</v>
      </c>
      <c r="K604" s="30">
        <v>36.610999999999997</v>
      </c>
      <c r="L604" s="30">
        <v>32.802999999999997</v>
      </c>
      <c r="N604" s="30">
        <v>48.58</v>
      </c>
      <c r="O604" s="30">
        <v>45.930999999999997</v>
      </c>
      <c r="P604" s="30">
        <v>42.353000000000002</v>
      </c>
      <c r="Q604" s="30">
        <v>38.786000000000001</v>
      </c>
      <c r="R604" s="30">
        <v>34.966999999999999</v>
      </c>
      <c r="T604" s="30">
        <v>56.058999999999997</v>
      </c>
      <c r="U604" s="30">
        <v>53.344000000000001</v>
      </c>
      <c r="V604" s="30">
        <v>49.7</v>
      </c>
      <c r="W604" s="30">
        <v>46.036999999999999</v>
      </c>
      <c r="X604" s="30">
        <v>42.287999999999997</v>
      </c>
    </row>
    <row r="605" spans="1:24" x14ac:dyDescent="0.25">
      <c r="A605" s="10" t="s">
        <v>25</v>
      </c>
      <c r="B605" s="30">
        <v>0</v>
      </c>
      <c r="C605" s="30">
        <v>0</v>
      </c>
      <c r="D605" s="30">
        <v>0</v>
      </c>
      <c r="E605" s="30">
        <v>0</v>
      </c>
      <c r="F605" s="30">
        <v>0</v>
      </c>
      <c r="H605" s="30">
        <v>0</v>
      </c>
      <c r="I605" s="30">
        <v>0</v>
      </c>
      <c r="J605" s="30">
        <v>0</v>
      </c>
      <c r="K605" s="30">
        <v>0</v>
      </c>
      <c r="L605" s="30">
        <v>0</v>
      </c>
      <c r="N605" s="30">
        <v>0</v>
      </c>
      <c r="O605" s="30">
        <v>0</v>
      </c>
      <c r="P605" s="30">
        <v>0</v>
      </c>
      <c r="Q605" s="30">
        <v>0</v>
      </c>
      <c r="R605" s="30">
        <v>0</v>
      </c>
      <c r="T605" s="30">
        <v>0</v>
      </c>
      <c r="U605" s="30">
        <v>0</v>
      </c>
      <c r="V605" s="30">
        <v>0</v>
      </c>
      <c r="W605" s="30">
        <v>0</v>
      </c>
      <c r="X605" s="30">
        <v>0</v>
      </c>
    </row>
    <row r="606" spans="1:24" x14ac:dyDescent="0.25">
      <c r="A606" s="10" t="s">
        <v>64</v>
      </c>
      <c r="B606" s="30">
        <v>49601.88</v>
      </c>
      <c r="C606" s="30">
        <v>29664.18</v>
      </c>
      <c r="D606" s="30">
        <v>27744.12</v>
      </c>
      <c r="E606" s="30">
        <v>26027.82</v>
      </c>
      <c r="F606" s="30">
        <v>24328.26</v>
      </c>
      <c r="H606" s="30">
        <v>50243.76</v>
      </c>
      <c r="I606" s="30">
        <v>31027.68</v>
      </c>
      <c r="J606" s="30">
        <v>29158.92</v>
      </c>
      <c r="K606" s="30">
        <v>27428.94</v>
      </c>
      <c r="L606" s="30">
        <v>25669.26</v>
      </c>
      <c r="N606" s="30">
        <v>52327.079999999987</v>
      </c>
      <c r="O606" s="30">
        <v>31310.639999999999</v>
      </c>
      <c r="P606" s="30">
        <v>29401.919999999998</v>
      </c>
      <c r="Q606" s="30">
        <v>27611.279999999999</v>
      </c>
      <c r="R606" s="30">
        <v>25851.78</v>
      </c>
      <c r="T606" s="30">
        <v>53907.12</v>
      </c>
      <c r="U606" s="30">
        <v>32466.78</v>
      </c>
      <c r="V606" s="30">
        <v>30355.919999999998</v>
      </c>
      <c r="W606" s="30">
        <v>28402.02</v>
      </c>
      <c r="X606" s="30">
        <v>26617.86</v>
      </c>
    </row>
    <row r="607" spans="1:24" x14ac:dyDescent="0.25">
      <c r="A607" s="10" t="s">
        <v>65</v>
      </c>
      <c r="B607" s="30">
        <v>8445.7753202358726</v>
      </c>
      <c r="C607" s="30">
        <v>5050.9577326309918</v>
      </c>
      <c r="D607" s="30">
        <v>4724.0266695065284</v>
      </c>
      <c r="E607" s="30">
        <v>4431.7900812538073</v>
      </c>
      <c r="F607" s="30">
        <v>4142.403834134544</v>
      </c>
      <c r="H607" s="30">
        <v>8555.0690458477438</v>
      </c>
      <c r="I607" s="30">
        <v>5283.1226152753916</v>
      </c>
      <c r="J607" s="30">
        <v>4964.9264685276476</v>
      </c>
      <c r="K607" s="30">
        <v>4670.3605692411365</v>
      </c>
      <c r="L607" s="30">
        <v>4370.7376131049441</v>
      </c>
      <c r="N607" s="30">
        <v>8909.7985972307524</v>
      </c>
      <c r="O607" s="30">
        <v>5331.3025750796169</v>
      </c>
      <c r="P607" s="30">
        <v>5006.3023882068474</v>
      </c>
      <c r="Q607" s="30">
        <v>4701.4078334152318</v>
      </c>
      <c r="R607" s="30">
        <v>4401.815526108433</v>
      </c>
      <c r="T607" s="30">
        <v>9178.8340216337274</v>
      </c>
      <c r="U607" s="30">
        <v>5528.160006264432</v>
      </c>
      <c r="V607" s="30">
        <v>5168.7411839844481</v>
      </c>
      <c r="W607" s="30">
        <v>4836.0481409342883</v>
      </c>
      <c r="X607" s="30">
        <v>4532.2569440007837</v>
      </c>
    </row>
    <row r="608" spans="1:24" x14ac:dyDescent="0.25">
      <c r="A608" s="10" t="s">
        <v>66</v>
      </c>
      <c r="B608" s="30">
        <v>26170.846543799998</v>
      </c>
      <c r="C608" s="30">
        <v>23746.114165689651</v>
      </c>
      <c r="D608" s="30">
        <v>20169.8784463552</v>
      </c>
      <c r="E608" s="30">
        <v>17004.412596938899</v>
      </c>
      <c r="F608" s="30">
        <v>14015.424626173201</v>
      </c>
      <c r="H608" s="30">
        <v>40414.550496049997</v>
      </c>
      <c r="I608" s="30">
        <v>36295.804551430148</v>
      </c>
      <c r="J608" s="30">
        <v>33161.793878483251</v>
      </c>
      <c r="K608" s="30">
        <v>30033.43543915125</v>
      </c>
      <c r="L608" s="30">
        <v>26943.528822354801</v>
      </c>
      <c r="N608" s="30">
        <v>41279.515308900001</v>
      </c>
      <c r="O608" s="30">
        <v>38427.443468718848</v>
      </c>
      <c r="P608" s="30">
        <v>34965.778839835701</v>
      </c>
      <c r="Q608" s="30">
        <v>31740.65911138555</v>
      </c>
      <c r="R608" s="30">
        <v>28652.08149543605</v>
      </c>
      <c r="T608" s="30">
        <v>50592.385298099987</v>
      </c>
      <c r="U608" s="30">
        <v>47171.794704512613</v>
      </c>
      <c r="V608" s="30">
        <v>42799.359214410149</v>
      </c>
      <c r="W608" s="30">
        <v>39166.960908211848</v>
      </c>
      <c r="X608" s="30">
        <v>35569.544411622352</v>
      </c>
    </row>
    <row r="609" spans="1:24" x14ac:dyDescent="0.25">
      <c r="A609" s="10" t="s">
        <v>67</v>
      </c>
      <c r="B609" s="30">
        <v>6407.3293395812998</v>
      </c>
      <c r="C609" s="30">
        <v>5844.0081121382</v>
      </c>
      <c r="D609" s="30">
        <v>5106.6270744397007</v>
      </c>
      <c r="E609" s="30">
        <v>4347.8344239853996</v>
      </c>
      <c r="F609" s="30">
        <v>3579.6555695297998</v>
      </c>
      <c r="H609" s="30">
        <v>10420.644561098599</v>
      </c>
      <c r="I609" s="30">
        <v>9374.8596776431004</v>
      </c>
      <c r="J609" s="30">
        <v>8616.6629766492006</v>
      </c>
      <c r="K609" s="30">
        <v>7792.2094660044004</v>
      </c>
      <c r="L609" s="30">
        <v>6981.7820515883004</v>
      </c>
      <c r="N609" s="30">
        <v>10339.7657057586</v>
      </c>
      <c r="O609" s="30">
        <v>9775.8485288551001</v>
      </c>
      <c r="P609" s="30">
        <v>9014.4379575569001</v>
      </c>
      <c r="Q609" s="30">
        <v>8255.2834806444989</v>
      </c>
      <c r="R609" s="30">
        <v>7442.4084166589</v>
      </c>
      <c r="T609" s="30">
        <v>11931.6531340335</v>
      </c>
      <c r="U609" s="30">
        <v>11353.709860901299</v>
      </c>
      <c r="V609" s="30">
        <v>10578.124206009301</v>
      </c>
      <c r="W609" s="30">
        <v>9798.4733244409999</v>
      </c>
      <c r="X609" s="30">
        <v>9000.645984330502</v>
      </c>
    </row>
    <row r="610" spans="1:24" x14ac:dyDescent="0.25">
      <c r="A610" s="10" t="s">
        <v>68</v>
      </c>
      <c r="B610" s="30">
        <v>0</v>
      </c>
      <c r="C610" s="30">
        <v>0</v>
      </c>
      <c r="D610" s="30">
        <v>0</v>
      </c>
      <c r="E610" s="30">
        <v>0</v>
      </c>
      <c r="F610" s="30">
        <v>0</v>
      </c>
      <c r="H610" s="30">
        <v>0</v>
      </c>
      <c r="I610" s="30">
        <v>0</v>
      </c>
      <c r="J610" s="30">
        <v>0</v>
      </c>
      <c r="K610" s="30">
        <v>0</v>
      </c>
      <c r="L610" s="30">
        <v>0</v>
      </c>
      <c r="N610" s="30">
        <v>0</v>
      </c>
      <c r="O610" s="30">
        <v>0</v>
      </c>
      <c r="P610" s="30">
        <v>0</v>
      </c>
      <c r="Q610" s="30">
        <v>0</v>
      </c>
      <c r="R610" s="30">
        <v>0</v>
      </c>
      <c r="T610" s="30">
        <v>0</v>
      </c>
      <c r="U610" s="30">
        <v>0</v>
      </c>
      <c r="V610" s="30">
        <v>0</v>
      </c>
      <c r="W610" s="30">
        <v>0</v>
      </c>
      <c r="X610" s="30">
        <v>0</v>
      </c>
    </row>
    <row r="611" spans="1:24" x14ac:dyDescent="0.25">
      <c r="A611" s="10" t="s">
        <v>69</v>
      </c>
      <c r="B611" s="30">
        <v>0</v>
      </c>
      <c r="C611" s="30">
        <v>0</v>
      </c>
      <c r="D611" s="30">
        <v>0</v>
      </c>
      <c r="E611" s="30">
        <v>0</v>
      </c>
      <c r="F611" s="30">
        <v>0</v>
      </c>
      <c r="H611" s="30">
        <v>0</v>
      </c>
      <c r="I611" s="30">
        <v>0</v>
      </c>
      <c r="J611" s="30">
        <v>0</v>
      </c>
      <c r="K611" s="30">
        <v>0</v>
      </c>
      <c r="L611" s="30">
        <v>0</v>
      </c>
      <c r="N611" s="30">
        <v>0</v>
      </c>
      <c r="O611" s="30">
        <v>0</v>
      </c>
      <c r="P611" s="30">
        <v>0</v>
      </c>
      <c r="Q611" s="30">
        <v>0</v>
      </c>
      <c r="R611" s="30">
        <v>0</v>
      </c>
      <c r="T611" s="30">
        <v>0</v>
      </c>
      <c r="U611" s="30">
        <v>0</v>
      </c>
      <c r="V611" s="30">
        <v>0</v>
      </c>
      <c r="W611" s="30">
        <v>0</v>
      </c>
      <c r="X611" s="30">
        <v>0</v>
      </c>
    </row>
    <row r="612" spans="1:24" x14ac:dyDescent="0.25">
      <c r="A612" s="10" t="s">
        <v>70</v>
      </c>
      <c r="B612" s="30">
        <v>0</v>
      </c>
      <c r="C612" s="30">
        <v>0</v>
      </c>
      <c r="D612" s="30">
        <v>0</v>
      </c>
      <c r="E612" s="30">
        <v>0</v>
      </c>
      <c r="F612" s="30">
        <v>0</v>
      </c>
      <c r="H612" s="30">
        <v>0</v>
      </c>
      <c r="I612" s="30">
        <v>0</v>
      </c>
      <c r="J612" s="30">
        <v>0</v>
      </c>
      <c r="K612" s="30">
        <v>0</v>
      </c>
      <c r="L612" s="30">
        <v>0</v>
      </c>
      <c r="N612" s="30">
        <v>0</v>
      </c>
      <c r="O612" s="30">
        <v>0</v>
      </c>
      <c r="P612" s="30">
        <v>0</v>
      </c>
      <c r="Q612" s="30">
        <v>0</v>
      </c>
      <c r="R612" s="30">
        <v>0</v>
      </c>
      <c r="T612" s="30">
        <v>0</v>
      </c>
      <c r="U612" s="30">
        <v>0</v>
      </c>
      <c r="V612" s="30">
        <v>0</v>
      </c>
      <c r="W612" s="30">
        <v>0</v>
      </c>
      <c r="X612" s="30">
        <v>0</v>
      </c>
    </row>
    <row r="613" spans="1:24" x14ac:dyDescent="0.25">
      <c r="A613" s="10" t="s">
        <v>10</v>
      </c>
      <c r="B613" s="30">
        <v>0</v>
      </c>
      <c r="C613" s="30">
        <v>0</v>
      </c>
      <c r="D613" s="30">
        <v>0</v>
      </c>
      <c r="E613" s="30">
        <v>0</v>
      </c>
      <c r="F613" s="30">
        <v>0</v>
      </c>
      <c r="H613" s="30">
        <v>0</v>
      </c>
      <c r="I613" s="30">
        <v>0</v>
      </c>
      <c r="J613" s="30">
        <v>0</v>
      </c>
      <c r="K613" s="30">
        <v>0</v>
      </c>
      <c r="L613" s="30">
        <v>0</v>
      </c>
      <c r="N613" s="30">
        <v>0</v>
      </c>
      <c r="O613" s="30">
        <v>0</v>
      </c>
      <c r="P613" s="30">
        <v>0</v>
      </c>
      <c r="Q613" s="30">
        <v>0</v>
      </c>
      <c r="R613" s="30">
        <v>0</v>
      </c>
      <c r="T613" s="30">
        <v>0</v>
      </c>
      <c r="U613" s="30">
        <v>0</v>
      </c>
      <c r="V613" s="30">
        <v>0</v>
      </c>
      <c r="W613" s="30">
        <v>0</v>
      </c>
      <c r="X613" s="30">
        <v>0</v>
      </c>
    </row>
    <row r="614" spans="1:24" x14ac:dyDescent="0.25">
      <c r="A614" s="10" t="s">
        <v>26</v>
      </c>
      <c r="B614" s="30">
        <v>90626.3</v>
      </c>
      <c r="C614" s="30">
        <v>64305.599999999999</v>
      </c>
      <c r="D614" s="30">
        <v>57744.800000000003</v>
      </c>
      <c r="E614" s="30">
        <v>51812.1</v>
      </c>
      <c r="F614" s="30">
        <v>46066</v>
      </c>
      <c r="H614" s="30">
        <v>109634</v>
      </c>
      <c r="I614" s="30">
        <v>81981.8</v>
      </c>
      <c r="J614" s="30">
        <v>75902.399999999994</v>
      </c>
      <c r="K614" s="30">
        <v>69925.2</v>
      </c>
      <c r="L614" s="30">
        <v>63965.5</v>
      </c>
      <c r="N614" s="30">
        <v>112856</v>
      </c>
      <c r="O614" s="30">
        <v>84845.5</v>
      </c>
      <c r="P614" s="30">
        <v>78388.600000000006</v>
      </c>
      <c r="Q614" s="30">
        <v>72308.800000000003</v>
      </c>
      <c r="R614" s="30">
        <v>66348.2</v>
      </c>
      <c r="T614" s="30">
        <v>125610</v>
      </c>
      <c r="U614" s="30">
        <v>96520.8</v>
      </c>
      <c r="V614" s="30">
        <v>88902.399999999994</v>
      </c>
      <c r="W614" s="30">
        <v>82203.7</v>
      </c>
      <c r="X614" s="30">
        <v>75720.399999999994</v>
      </c>
    </row>
    <row r="616" spans="1:24" x14ac:dyDescent="0.25">
      <c r="A616" s="10" t="s">
        <v>295</v>
      </c>
      <c r="B616" s="10">
        <v>100</v>
      </c>
      <c r="C616" s="10">
        <v>95</v>
      </c>
      <c r="D616" s="10">
        <v>90</v>
      </c>
      <c r="E616" s="10">
        <v>85</v>
      </c>
      <c r="F616" s="10">
        <v>80</v>
      </c>
      <c r="G616" s="10" t="s">
        <v>296</v>
      </c>
      <c r="H616" s="10">
        <v>100</v>
      </c>
      <c r="I616" s="10">
        <v>95</v>
      </c>
      <c r="J616" s="10">
        <v>90</v>
      </c>
      <c r="K616" s="10">
        <v>85</v>
      </c>
      <c r="L616" s="10">
        <v>80</v>
      </c>
      <c r="M616" s="10" t="s">
        <v>297</v>
      </c>
      <c r="N616" s="10">
        <v>100</v>
      </c>
      <c r="O616" s="10">
        <v>95</v>
      </c>
      <c r="P616" s="10">
        <v>90</v>
      </c>
      <c r="Q616" s="10">
        <v>85</v>
      </c>
      <c r="R616" s="10">
        <v>80</v>
      </c>
      <c r="S616" s="10" t="s">
        <v>298</v>
      </c>
      <c r="T616" s="10">
        <v>100</v>
      </c>
      <c r="U616" s="10">
        <v>95</v>
      </c>
      <c r="V616" s="10">
        <v>90</v>
      </c>
      <c r="W616" s="10">
        <v>85</v>
      </c>
      <c r="X616" s="10">
        <v>80</v>
      </c>
    </row>
    <row r="617" spans="1:24" x14ac:dyDescent="0.25">
      <c r="A617" s="10" t="s">
        <v>22</v>
      </c>
      <c r="B617" s="30">
        <v>0</v>
      </c>
      <c r="C617" s="30">
        <v>0</v>
      </c>
      <c r="D617" s="30">
        <v>0</v>
      </c>
      <c r="E617" s="30">
        <v>0</v>
      </c>
      <c r="F617" s="30">
        <v>0</v>
      </c>
      <c r="H617" s="30">
        <v>0</v>
      </c>
      <c r="I617" s="30">
        <v>0</v>
      </c>
      <c r="J617" s="30">
        <v>0</v>
      </c>
      <c r="K617" s="30">
        <v>0</v>
      </c>
      <c r="L617" s="30">
        <v>0</v>
      </c>
      <c r="N617" s="30">
        <v>0</v>
      </c>
      <c r="O617" s="30">
        <v>0</v>
      </c>
      <c r="P617" s="30">
        <v>0</v>
      </c>
      <c r="Q617" s="30">
        <v>0</v>
      </c>
      <c r="R617" s="30">
        <v>0</v>
      </c>
      <c r="T617" s="30">
        <v>0</v>
      </c>
      <c r="U617" s="30">
        <v>0</v>
      </c>
      <c r="V617" s="30">
        <v>0</v>
      </c>
      <c r="W617" s="30">
        <v>0</v>
      </c>
      <c r="X617" s="30">
        <v>0</v>
      </c>
    </row>
    <row r="618" spans="1:24" x14ac:dyDescent="0.25">
      <c r="A618" s="10" t="s">
        <v>23</v>
      </c>
      <c r="B618" s="30">
        <v>0</v>
      </c>
      <c r="C618" s="30">
        <v>0</v>
      </c>
      <c r="D618" s="30">
        <v>0</v>
      </c>
      <c r="E618" s="30">
        <v>0</v>
      </c>
      <c r="F618" s="30">
        <v>0</v>
      </c>
      <c r="H618" s="30">
        <v>0</v>
      </c>
      <c r="I618" s="30">
        <v>0</v>
      </c>
      <c r="J618" s="30">
        <v>0</v>
      </c>
      <c r="K618" s="30">
        <v>0</v>
      </c>
      <c r="L618" s="30">
        <v>0</v>
      </c>
      <c r="N618" s="30">
        <v>0</v>
      </c>
      <c r="O618" s="30">
        <v>0</v>
      </c>
      <c r="P618" s="30">
        <v>0</v>
      </c>
      <c r="Q618" s="30">
        <v>0</v>
      </c>
      <c r="R618" s="30">
        <v>0</v>
      </c>
      <c r="T618" s="30">
        <v>0</v>
      </c>
      <c r="U618" s="30">
        <v>0</v>
      </c>
      <c r="V618" s="30">
        <v>0</v>
      </c>
      <c r="W618" s="30">
        <v>0</v>
      </c>
      <c r="X618" s="30">
        <v>0</v>
      </c>
    </row>
    <row r="619" spans="1:24" x14ac:dyDescent="0.25">
      <c r="A619" s="10" t="s">
        <v>24</v>
      </c>
      <c r="B619" s="30">
        <v>0</v>
      </c>
      <c r="C619" s="30">
        <v>0</v>
      </c>
      <c r="D619" s="30">
        <v>0</v>
      </c>
      <c r="E619" s="30">
        <v>0</v>
      </c>
      <c r="F619" s="30">
        <v>0</v>
      </c>
      <c r="H619" s="30">
        <v>0</v>
      </c>
      <c r="I619" s="30">
        <v>0</v>
      </c>
      <c r="J619" s="30">
        <v>0</v>
      </c>
      <c r="K619" s="30">
        <v>0</v>
      </c>
      <c r="L619" s="30">
        <v>0</v>
      </c>
      <c r="N619" s="30">
        <v>0</v>
      </c>
      <c r="O619" s="30">
        <v>0</v>
      </c>
      <c r="P619" s="30">
        <v>0</v>
      </c>
      <c r="Q619" s="30">
        <v>0</v>
      </c>
      <c r="R619" s="30">
        <v>0</v>
      </c>
      <c r="T619" s="30">
        <v>0</v>
      </c>
      <c r="U619" s="30">
        <v>0</v>
      </c>
      <c r="V619" s="30">
        <v>0</v>
      </c>
      <c r="W619" s="30">
        <v>0</v>
      </c>
      <c r="X619" s="30">
        <v>0</v>
      </c>
    </row>
    <row r="620" spans="1:24" x14ac:dyDescent="0.25">
      <c r="A620" s="10" t="s">
        <v>25</v>
      </c>
      <c r="B620" s="30">
        <v>6</v>
      </c>
      <c r="C620" s="30">
        <v>6</v>
      </c>
      <c r="D620" s="30">
        <v>6</v>
      </c>
      <c r="E620" s="30">
        <v>6</v>
      </c>
      <c r="F620" s="30">
        <v>6</v>
      </c>
      <c r="H620" s="30">
        <v>7</v>
      </c>
      <c r="I620" s="30">
        <v>7</v>
      </c>
      <c r="J620" s="30">
        <v>7</v>
      </c>
      <c r="K620" s="30">
        <v>7</v>
      </c>
      <c r="L620" s="30">
        <v>7</v>
      </c>
      <c r="N620" s="30">
        <v>8</v>
      </c>
      <c r="O620" s="30">
        <v>8</v>
      </c>
      <c r="P620" s="30">
        <v>8</v>
      </c>
      <c r="Q620" s="30">
        <v>8</v>
      </c>
      <c r="R620" s="30">
        <v>8</v>
      </c>
      <c r="T620" s="30">
        <v>12</v>
      </c>
      <c r="U620" s="30">
        <v>12</v>
      </c>
      <c r="V620" s="30">
        <v>12</v>
      </c>
      <c r="W620" s="30">
        <v>12</v>
      </c>
      <c r="X620" s="30">
        <v>12</v>
      </c>
    </row>
    <row r="621" spans="1:24" x14ac:dyDescent="0.25">
      <c r="A621" s="10" t="s">
        <v>64</v>
      </c>
      <c r="B621" s="30">
        <v>0</v>
      </c>
      <c r="C621" s="30">
        <v>0</v>
      </c>
      <c r="D621" s="30">
        <v>0</v>
      </c>
      <c r="E621" s="30">
        <v>0</v>
      </c>
      <c r="F621" s="30">
        <v>0</v>
      </c>
      <c r="H621" s="30">
        <v>0</v>
      </c>
      <c r="I621" s="30">
        <v>0</v>
      </c>
      <c r="J621" s="30">
        <v>0</v>
      </c>
      <c r="K621" s="30">
        <v>0</v>
      </c>
      <c r="L621" s="30">
        <v>0</v>
      </c>
      <c r="N621" s="30">
        <v>0</v>
      </c>
      <c r="O621" s="30">
        <v>0</v>
      </c>
      <c r="P621" s="30">
        <v>0</v>
      </c>
      <c r="Q621" s="30">
        <v>0</v>
      </c>
      <c r="R621" s="30">
        <v>0</v>
      </c>
      <c r="T621" s="30">
        <v>0</v>
      </c>
      <c r="U621" s="30">
        <v>0</v>
      </c>
      <c r="V621" s="30">
        <v>0</v>
      </c>
      <c r="W621" s="30">
        <v>0</v>
      </c>
      <c r="X621" s="30">
        <v>0</v>
      </c>
    </row>
    <row r="622" spans="1:24" x14ac:dyDescent="0.25">
      <c r="A622" s="10" t="s">
        <v>65</v>
      </c>
      <c r="B622" s="30">
        <v>0</v>
      </c>
      <c r="C622" s="30">
        <v>0</v>
      </c>
      <c r="D622" s="30">
        <v>0</v>
      </c>
      <c r="E622" s="30">
        <v>0</v>
      </c>
      <c r="F622" s="30">
        <v>0</v>
      </c>
      <c r="H622" s="30">
        <v>0</v>
      </c>
      <c r="I622" s="30">
        <v>0</v>
      </c>
      <c r="J622" s="30">
        <v>0</v>
      </c>
      <c r="K622" s="30">
        <v>0</v>
      </c>
      <c r="L622" s="30">
        <v>0</v>
      </c>
      <c r="N622" s="30">
        <v>0</v>
      </c>
      <c r="O622" s="30">
        <v>0</v>
      </c>
      <c r="P622" s="30">
        <v>0</v>
      </c>
      <c r="Q622" s="30">
        <v>0</v>
      </c>
      <c r="R622" s="30">
        <v>0</v>
      </c>
      <c r="T622" s="30">
        <v>0</v>
      </c>
      <c r="U622" s="30">
        <v>0</v>
      </c>
      <c r="V622" s="30">
        <v>0</v>
      </c>
      <c r="W622" s="30">
        <v>0</v>
      </c>
      <c r="X622" s="30">
        <v>0</v>
      </c>
    </row>
    <row r="623" spans="1:24" x14ac:dyDescent="0.25">
      <c r="A623" s="10" t="s">
        <v>66</v>
      </c>
      <c r="B623" s="30">
        <v>0</v>
      </c>
      <c r="C623" s="30">
        <v>0</v>
      </c>
      <c r="D623" s="30">
        <v>0</v>
      </c>
      <c r="E623" s="30">
        <v>0</v>
      </c>
      <c r="F623" s="30">
        <v>0</v>
      </c>
      <c r="H623" s="30">
        <v>0</v>
      </c>
      <c r="I623" s="30">
        <v>0</v>
      </c>
      <c r="J623" s="30">
        <v>0</v>
      </c>
      <c r="K623" s="30">
        <v>0</v>
      </c>
      <c r="L623" s="30">
        <v>0</v>
      </c>
      <c r="N623" s="30">
        <v>0</v>
      </c>
      <c r="O623" s="30">
        <v>0</v>
      </c>
      <c r="P623" s="30">
        <v>0</v>
      </c>
      <c r="Q623" s="30">
        <v>0</v>
      </c>
      <c r="R623" s="30">
        <v>0</v>
      </c>
      <c r="T623" s="30">
        <v>0</v>
      </c>
      <c r="U623" s="30">
        <v>0</v>
      </c>
      <c r="V623" s="30">
        <v>0</v>
      </c>
      <c r="W623" s="30">
        <v>0</v>
      </c>
      <c r="X623" s="30">
        <v>0</v>
      </c>
    </row>
    <row r="624" spans="1:24" x14ac:dyDescent="0.25">
      <c r="A624" s="10" t="s">
        <v>67</v>
      </c>
      <c r="B624" s="30">
        <v>0</v>
      </c>
      <c r="C624" s="30">
        <v>0</v>
      </c>
      <c r="D624" s="30">
        <v>0</v>
      </c>
      <c r="E624" s="30">
        <v>0</v>
      </c>
      <c r="F624" s="30">
        <v>0</v>
      </c>
      <c r="H624" s="30">
        <v>0</v>
      </c>
      <c r="I624" s="30">
        <v>0</v>
      </c>
      <c r="J624" s="30">
        <v>0</v>
      </c>
      <c r="K624" s="30">
        <v>0</v>
      </c>
      <c r="L624" s="30">
        <v>0</v>
      </c>
      <c r="N624" s="30">
        <v>0</v>
      </c>
      <c r="O624" s="30">
        <v>0</v>
      </c>
      <c r="P624" s="30">
        <v>0</v>
      </c>
      <c r="Q624" s="30">
        <v>0</v>
      </c>
      <c r="R624" s="30">
        <v>0</v>
      </c>
      <c r="T624" s="30">
        <v>0</v>
      </c>
      <c r="U624" s="30">
        <v>0</v>
      </c>
      <c r="V624" s="30">
        <v>0</v>
      </c>
      <c r="W624" s="30">
        <v>0</v>
      </c>
      <c r="X624" s="30">
        <v>0</v>
      </c>
    </row>
    <row r="625" spans="1:24" x14ac:dyDescent="0.25">
      <c r="A625" s="10" t="s">
        <v>68</v>
      </c>
      <c r="B625" s="30">
        <v>3325.32</v>
      </c>
      <c r="C625" s="30">
        <v>3325.32</v>
      </c>
      <c r="D625" s="30">
        <v>3325.32</v>
      </c>
      <c r="E625" s="30">
        <v>3325.32</v>
      </c>
      <c r="F625" s="30">
        <v>3325.32</v>
      </c>
      <c r="H625" s="30">
        <v>3879.54</v>
      </c>
      <c r="I625" s="30">
        <v>3879.54</v>
      </c>
      <c r="J625" s="30">
        <v>3879.54</v>
      </c>
      <c r="K625" s="30">
        <v>3879.54</v>
      </c>
      <c r="L625" s="30">
        <v>3879.54</v>
      </c>
      <c r="N625" s="30">
        <v>4433.76</v>
      </c>
      <c r="O625" s="30">
        <v>4433.76</v>
      </c>
      <c r="P625" s="30">
        <v>4433.76</v>
      </c>
      <c r="Q625" s="30">
        <v>4433.76</v>
      </c>
      <c r="R625" s="30">
        <v>4433.76</v>
      </c>
      <c r="T625" s="30">
        <v>6650.64</v>
      </c>
      <c r="U625" s="30">
        <v>6650.64</v>
      </c>
      <c r="V625" s="30">
        <v>6650.64</v>
      </c>
      <c r="W625" s="30">
        <v>6650.64</v>
      </c>
      <c r="X625" s="30">
        <v>6650.64</v>
      </c>
    </row>
    <row r="626" spans="1:24" x14ac:dyDescent="0.25">
      <c r="A626" s="10" t="s">
        <v>69</v>
      </c>
      <c r="B626" s="30">
        <v>1277.0345580000001</v>
      </c>
      <c r="C626" s="30">
        <v>1277.0345580000001</v>
      </c>
      <c r="D626" s="30">
        <v>1277.0345580000001</v>
      </c>
      <c r="E626" s="30">
        <v>1277.0345580000001</v>
      </c>
      <c r="F626" s="30">
        <v>1277.0345580000001</v>
      </c>
      <c r="H626" s="30">
        <v>1489.8736510000001</v>
      </c>
      <c r="I626" s="30">
        <v>1489.8736510000001</v>
      </c>
      <c r="J626" s="30">
        <v>1489.8736510000001</v>
      </c>
      <c r="K626" s="30">
        <v>1489.8736510000001</v>
      </c>
      <c r="L626" s="30">
        <v>1489.8736510000001</v>
      </c>
      <c r="N626" s="30">
        <v>1702.7127439999999</v>
      </c>
      <c r="O626" s="30">
        <v>1702.7127439999999</v>
      </c>
      <c r="P626" s="30">
        <v>1702.7127439999999</v>
      </c>
      <c r="Q626" s="30">
        <v>1702.7127439999999</v>
      </c>
      <c r="R626" s="30">
        <v>1702.7127439999999</v>
      </c>
      <c r="T626" s="30">
        <v>2554.0691160000001</v>
      </c>
      <c r="U626" s="30">
        <v>2554.0691160000001</v>
      </c>
      <c r="V626" s="30">
        <v>2554.0691160000001</v>
      </c>
      <c r="W626" s="30">
        <v>2554.0691160000001</v>
      </c>
      <c r="X626" s="30">
        <v>2554.0691160000001</v>
      </c>
    </row>
    <row r="627" spans="1:24" x14ac:dyDescent="0.25">
      <c r="A627" s="10" t="s">
        <v>70</v>
      </c>
      <c r="B627" s="30">
        <v>3858.7391275132431</v>
      </c>
      <c r="C627" s="30">
        <v>3665.8021711376141</v>
      </c>
      <c r="D627" s="30">
        <v>3472.8652147619518</v>
      </c>
      <c r="E627" s="30">
        <v>3279.9282583862901</v>
      </c>
      <c r="F627" s="30">
        <v>3086.9913020106392</v>
      </c>
      <c r="H627" s="30">
        <v>3860.1685548619098</v>
      </c>
      <c r="I627" s="30">
        <v>3667.1601271188401</v>
      </c>
      <c r="J627" s="30">
        <v>3474.1516993757682</v>
      </c>
      <c r="K627" s="30">
        <v>3281.143271632684</v>
      </c>
      <c r="L627" s="30">
        <v>3088.1348438895948</v>
      </c>
      <c r="N627" s="30">
        <v>3860.1685548619221</v>
      </c>
      <c r="O627" s="30">
        <v>3667.160127118836</v>
      </c>
      <c r="P627" s="30">
        <v>3474.15169937574</v>
      </c>
      <c r="Q627" s="30">
        <v>3281.1432716326431</v>
      </c>
      <c r="R627" s="30">
        <v>3088.1348438895411</v>
      </c>
      <c r="T627" s="30">
        <v>3861.5979822105428</v>
      </c>
      <c r="U627" s="30">
        <v>3668.518083100028</v>
      </c>
      <c r="V627" s="30">
        <v>3475.4381839895</v>
      </c>
      <c r="W627" s="30">
        <v>3282.3582848789779</v>
      </c>
      <c r="X627" s="30">
        <v>3089.2783857684481</v>
      </c>
    </row>
    <row r="628" spans="1:24" x14ac:dyDescent="0.25">
      <c r="A628" s="10" t="s">
        <v>10</v>
      </c>
      <c r="B628" s="30">
        <v>76362.79981225419</v>
      </c>
      <c r="C628" s="30">
        <v>72544.659821642155</v>
      </c>
      <c r="D628" s="30">
        <v>68726.519831029436</v>
      </c>
      <c r="E628" s="30">
        <v>64908.379840416732</v>
      </c>
      <c r="F628" s="30">
        <v>61090.239849804253</v>
      </c>
      <c r="H628" s="30">
        <v>76391.087569178257</v>
      </c>
      <c r="I628" s="30">
        <v>72571.533190719856</v>
      </c>
      <c r="J628" s="30">
        <v>68751.978812261397</v>
      </c>
      <c r="K628" s="30">
        <v>64932.42443380272</v>
      </c>
      <c r="L628" s="30">
        <v>61112.870055343912</v>
      </c>
      <c r="N628" s="30">
        <v>76391.087569178504</v>
      </c>
      <c r="O628" s="30">
        <v>72571.533190719769</v>
      </c>
      <c r="P628" s="30">
        <v>68751.978812260844</v>
      </c>
      <c r="Q628" s="30">
        <v>64932.424433801898</v>
      </c>
      <c r="R628" s="30">
        <v>61112.870055342872</v>
      </c>
      <c r="T628" s="30">
        <v>76419.37532610161</v>
      </c>
      <c r="U628" s="30">
        <v>72598.406559796771</v>
      </c>
      <c r="V628" s="30">
        <v>68777.437793491699</v>
      </c>
      <c r="W628" s="30">
        <v>64956.469027186708</v>
      </c>
      <c r="X628" s="30">
        <v>61135.500260881578</v>
      </c>
    </row>
    <row r="629" spans="1:24" x14ac:dyDescent="0.25">
      <c r="A629" s="10" t="s">
        <v>26</v>
      </c>
      <c r="B629" s="30">
        <v>84827.4</v>
      </c>
      <c r="C629" s="30">
        <v>80816.100000000006</v>
      </c>
      <c r="D629" s="30">
        <v>76804.800000000003</v>
      </c>
      <c r="E629" s="30">
        <v>72793.600000000006</v>
      </c>
      <c r="F629" s="30">
        <v>68782.3</v>
      </c>
      <c r="H629" s="30">
        <v>85624.1</v>
      </c>
      <c r="I629" s="30">
        <v>81611.399999999994</v>
      </c>
      <c r="J629" s="30">
        <v>77598.600000000006</v>
      </c>
      <c r="K629" s="30">
        <v>73585.899999999994</v>
      </c>
      <c r="L629" s="30">
        <v>69573.100000000006</v>
      </c>
      <c r="N629" s="30">
        <v>86391.1</v>
      </c>
      <c r="O629" s="30">
        <v>82378.399999999994</v>
      </c>
      <c r="P629" s="30">
        <v>78365.600000000006</v>
      </c>
      <c r="Q629" s="30">
        <v>74352.899999999994</v>
      </c>
      <c r="R629" s="30">
        <v>70340.100000000006</v>
      </c>
      <c r="T629" s="30">
        <v>89488.9</v>
      </c>
      <c r="U629" s="30">
        <v>85474.7</v>
      </c>
      <c r="V629" s="30">
        <v>81460.5</v>
      </c>
      <c r="W629" s="30">
        <v>77446.2</v>
      </c>
      <c r="X629" s="30">
        <v>73432</v>
      </c>
    </row>
    <row r="631" spans="1:24" x14ac:dyDescent="0.25">
      <c r="A631" s="10" t="s">
        <v>299</v>
      </c>
      <c r="B631" s="10">
        <v>100</v>
      </c>
      <c r="C631" s="10">
        <v>95</v>
      </c>
      <c r="D631" s="10">
        <v>90</v>
      </c>
      <c r="E631" s="10">
        <v>85</v>
      </c>
      <c r="F631" s="10">
        <v>80</v>
      </c>
      <c r="G631" s="10" t="s">
        <v>300</v>
      </c>
      <c r="H631" s="10">
        <v>100</v>
      </c>
      <c r="I631" s="10">
        <v>95</v>
      </c>
      <c r="J631" s="10">
        <v>90</v>
      </c>
      <c r="K631" s="10">
        <v>85</v>
      </c>
      <c r="L631" s="10">
        <v>80</v>
      </c>
      <c r="M631" s="10" t="s">
        <v>301</v>
      </c>
      <c r="N631" s="10">
        <v>100</v>
      </c>
      <c r="O631" s="10">
        <v>95</v>
      </c>
      <c r="P631" s="10">
        <v>90</v>
      </c>
      <c r="Q631" s="10">
        <v>85</v>
      </c>
      <c r="R631" s="10">
        <v>80</v>
      </c>
      <c r="S631" s="10" t="s">
        <v>302</v>
      </c>
      <c r="T631" s="10">
        <v>100</v>
      </c>
      <c r="U631" s="10">
        <v>95</v>
      </c>
      <c r="V631" s="10">
        <v>90</v>
      </c>
      <c r="W631" s="10">
        <v>85</v>
      </c>
      <c r="X631" s="10">
        <v>80</v>
      </c>
    </row>
    <row r="632" spans="1:24" x14ac:dyDescent="0.25">
      <c r="A632" s="10" t="s">
        <v>22</v>
      </c>
      <c r="B632" s="30">
        <v>8.3840000000000003</v>
      </c>
      <c r="C632" s="30">
        <v>8.3840000000000003</v>
      </c>
      <c r="D632" s="30">
        <v>8.3840000000000003</v>
      </c>
      <c r="E632" s="30">
        <v>8.3840000000000003</v>
      </c>
      <c r="F632" s="30">
        <v>8.3840000000000003</v>
      </c>
      <c r="H632" s="30">
        <v>5.3339999999999996</v>
      </c>
      <c r="I632" s="30">
        <v>5.3339999999999996</v>
      </c>
      <c r="J632" s="30">
        <v>5.3339999999999996</v>
      </c>
      <c r="K632" s="30">
        <v>5.3339999999999996</v>
      </c>
      <c r="L632" s="30">
        <v>5.3339999999999996</v>
      </c>
      <c r="N632" s="30">
        <v>4.7770000000000001</v>
      </c>
      <c r="O632" s="30">
        <v>4.7770000000000001</v>
      </c>
      <c r="P632" s="30">
        <v>4.7770000000000001</v>
      </c>
      <c r="Q632" s="30">
        <v>4.7770000000000001</v>
      </c>
      <c r="R632" s="30">
        <v>4.7770000000000001</v>
      </c>
      <c r="T632" s="30">
        <v>3.2690000000000001</v>
      </c>
      <c r="U632" s="30">
        <v>3.2690000000000001</v>
      </c>
      <c r="V632" s="30">
        <v>3.2690000000000001</v>
      </c>
      <c r="W632" s="30">
        <v>3.2690000000000001</v>
      </c>
      <c r="X632" s="30">
        <v>3.2690000000000001</v>
      </c>
    </row>
    <row r="633" spans="1:24" x14ac:dyDescent="0.25">
      <c r="A633" s="10" t="s">
        <v>23</v>
      </c>
      <c r="B633" s="30">
        <v>0</v>
      </c>
      <c r="C633" s="30">
        <v>0</v>
      </c>
      <c r="D633" s="30">
        <v>0</v>
      </c>
      <c r="E633" s="30">
        <v>0</v>
      </c>
      <c r="F633" s="30">
        <v>0</v>
      </c>
      <c r="H633" s="30">
        <v>0</v>
      </c>
      <c r="I633" s="30">
        <v>0</v>
      </c>
      <c r="J633" s="30">
        <v>0</v>
      </c>
      <c r="K633" s="30">
        <v>0</v>
      </c>
      <c r="L633" s="30">
        <v>0</v>
      </c>
      <c r="N633" s="30">
        <v>0</v>
      </c>
      <c r="O633" s="30">
        <v>0</v>
      </c>
      <c r="P633" s="30">
        <v>0</v>
      </c>
      <c r="Q633" s="30">
        <v>0</v>
      </c>
      <c r="R633" s="30">
        <v>0</v>
      </c>
      <c r="T633" s="30">
        <v>0</v>
      </c>
      <c r="U633" s="30">
        <v>0</v>
      </c>
      <c r="V633" s="30">
        <v>0</v>
      </c>
      <c r="W633" s="30">
        <v>0</v>
      </c>
      <c r="X633" s="30">
        <v>0</v>
      </c>
    </row>
    <row r="634" spans="1:24" x14ac:dyDescent="0.25">
      <c r="A634" s="10" t="s">
        <v>24</v>
      </c>
      <c r="B634" s="30">
        <v>0</v>
      </c>
      <c r="C634" s="30">
        <v>0</v>
      </c>
      <c r="D634" s="30">
        <v>0</v>
      </c>
      <c r="E634" s="30">
        <v>0</v>
      </c>
      <c r="F634" s="30">
        <v>0</v>
      </c>
      <c r="H634" s="30">
        <v>0</v>
      </c>
      <c r="I634" s="30">
        <v>0</v>
      </c>
      <c r="J634" s="30">
        <v>0</v>
      </c>
      <c r="K634" s="30">
        <v>0</v>
      </c>
      <c r="L634" s="30">
        <v>0</v>
      </c>
      <c r="N634" s="30">
        <v>0</v>
      </c>
      <c r="O634" s="30">
        <v>0</v>
      </c>
      <c r="P634" s="30">
        <v>0</v>
      </c>
      <c r="Q634" s="30">
        <v>0</v>
      </c>
      <c r="R634" s="30">
        <v>0</v>
      </c>
      <c r="T634" s="30">
        <v>0</v>
      </c>
      <c r="U634" s="30">
        <v>0</v>
      </c>
      <c r="V634" s="30">
        <v>0</v>
      </c>
      <c r="W634" s="30">
        <v>0</v>
      </c>
      <c r="X634" s="30">
        <v>0</v>
      </c>
    </row>
    <row r="635" spans="1:24" x14ac:dyDescent="0.25">
      <c r="A635" s="10" t="s">
        <v>25</v>
      </c>
      <c r="B635" s="30">
        <v>6</v>
      </c>
      <c r="C635" s="30">
        <v>6</v>
      </c>
      <c r="D635" s="30">
        <v>6</v>
      </c>
      <c r="E635" s="30">
        <v>6</v>
      </c>
      <c r="F635" s="30">
        <v>6</v>
      </c>
      <c r="H635" s="30">
        <v>7</v>
      </c>
      <c r="I635" s="30">
        <v>7</v>
      </c>
      <c r="J635" s="30">
        <v>7</v>
      </c>
      <c r="K635" s="30">
        <v>7</v>
      </c>
      <c r="L635" s="30">
        <v>7</v>
      </c>
      <c r="N635" s="30">
        <v>8</v>
      </c>
      <c r="O635" s="30">
        <v>8</v>
      </c>
      <c r="P635" s="30">
        <v>8</v>
      </c>
      <c r="Q635" s="30">
        <v>8</v>
      </c>
      <c r="R635" s="30">
        <v>8</v>
      </c>
      <c r="T635" s="30">
        <v>12</v>
      </c>
      <c r="U635" s="30">
        <v>12</v>
      </c>
      <c r="V635" s="30">
        <v>12</v>
      </c>
      <c r="W635" s="30">
        <v>12</v>
      </c>
      <c r="X635" s="30">
        <v>12</v>
      </c>
    </row>
    <row r="636" spans="1:24" x14ac:dyDescent="0.25">
      <c r="A636" s="10" t="s">
        <v>64</v>
      </c>
      <c r="B636" s="30">
        <v>15091.866</v>
      </c>
      <c r="C636" s="30">
        <v>15091.866</v>
      </c>
      <c r="D636" s="30">
        <v>15091.866</v>
      </c>
      <c r="E636" s="30">
        <v>15091.866</v>
      </c>
      <c r="F636" s="30">
        <v>15091.866</v>
      </c>
      <c r="H636" s="30">
        <v>9600.84</v>
      </c>
      <c r="I636" s="30">
        <v>9600.84</v>
      </c>
      <c r="J636" s="30">
        <v>9600.84</v>
      </c>
      <c r="K636" s="30">
        <v>9600.84</v>
      </c>
      <c r="L636" s="30">
        <v>9600.84</v>
      </c>
      <c r="N636" s="30">
        <v>8598.2759999999998</v>
      </c>
      <c r="O636" s="30">
        <v>8598.2759999999998</v>
      </c>
      <c r="P636" s="30">
        <v>8598.2759999999998</v>
      </c>
      <c r="Q636" s="30">
        <v>8598.2759999999998</v>
      </c>
      <c r="R636" s="30">
        <v>8598.2759999999998</v>
      </c>
      <c r="T636" s="30">
        <v>5885.01</v>
      </c>
      <c r="U636" s="30">
        <v>5885.01</v>
      </c>
      <c r="V636" s="30">
        <v>5885.01</v>
      </c>
      <c r="W636" s="30">
        <v>5885.01</v>
      </c>
      <c r="X636" s="30">
        <v>5885.01</v>
      </c>
    </row>
    <row r="637" spans="1:24" x14ac:dyDescent="0.25">
      <c r="A637" s="10" t="s">
        <v>65</v>
      </c>
      <c r="B637" s="30">
        <v>2569.7112568940311</v>
      </c>
      <c r="C637" s="30">
        <v>2569.7112568940311</v>
      </c>
      <c r="D637" s="30">
        <v>2569.7112568940311</v>
      </c>
      <c r="E637" s="30">
        <v>2569.7112568940311</v>
      </c>
      <c r="F637" s="30">
        <v>2569.7112568940311</v>
      </c>
      <c r="H637" s="30">
        <v>1634.747262110496</v>
      </c>
      <c r="I637" s="30">
        <v>1634.747262110496</v>
      </c>
      <c r="J637" s="30">
        <v>1634.747262110496</v>
      </c>
      <c r="K637" s="30">
        <v>1634.747262110496</v>
      </c>
      <c r="L637" s="30">
        <v>1634.747262110496</v>
      </c>
      <c r="N637" s="30">
        <v>1464.039412162934</v>
      </c>
      <c r="O637" s="30">
        <v>1464.039412162934</v>
      </c>
      <c r="P637" s="30">
        <v>1464.039412162934</v>
      </c>
      <c r="Q637" s="30">
        <v>1464.039412162934</v>
      </c>
      <c r="R637" s="30">
        <v>1464.039412162934</v>
      </c>
      <c r="T637" s="30">
        <v>1002.048152556744</v>
      </c>
      <c r="U637" s="30">
        <v>1002.048152556744</v>
      </c>
      <c r="V637" s="30">
        <v>1002.048152556744</v>
      </c>
      <c r="W637" s="30">
        <v>1002.048152556744</v>
      </c>
      <c r="X637" s="30">
        <v>1002.048152556744</v>
      </c>
    </row>
    <row r="638" spans="1:24" x14ac:dyDescent="0.25">
      <c r="A638" s="10" t="s">
        <v>66</v>
      </c>
      <c r="B638" s="30">
        <v>0</v>
      </c>
      <c r="C638" s="30">
        <v>0</v>
      </c>
      <c r="D638" s="30">
        <v>0</v>
      </c>
      <c r="E638" s="30">
        <v>0</v>
      </c>
      <c r="F638" s="30">
        <v>0</v>
      </c>
      <c r="H638" s="30">
        <v>0</v>
      </c>
      <c r="I638" s="30">
        <v>0</v>
      </c>
      <c r="J638" s="30">
        <v>0</v>
      </c>
      <c r="K638" s="30">
        <v>0</v>
      </c>
      <c r="L638" s="30">
        <v>0</v>
      </c>
      <c r="N638" s="30">
        <v>0</v>
      </c>
      <c r="O638" s="30">
        <v>0</v>
      </c>
      <c r="P638" s="30">
        <v>0</v>
      </c>
      <c r="Q638" s="30">
        <v>0</v>
      </c>
      <c r="R638" s="30">
        <v>0</v>
      </c>
      <c r="T638" s="30">
        <v>2.9534819440000002E-9</v>
      </c>
      <c r="U638" s="30">
        <v>0</v>
      </c>
      <c r="V638" s="30">
        <v>0</v>
      </c>
      <c r="W638" s="30">
        <v>0</v>
      </c>
      <c r="X638" s="30">
        <v>0</v>
      </c>
    </row>
    <row r="639" spans="1:24" x14ac:dyDescent="0.25">
      <c r="A639" s="10" t="s">
        <v>67</v>
      </c>
      <c r="B639" s="30">
        <v>0</v>
      </c>
      <c r="C639" s="30">
        <v>0</v>
      </c>
      <c r="D639" s="30">
        <v>0</v>
      </c>
      <c r="E639" s="30">
        <v>0</v>
      </c>
      <c r="F639" s="30">
        <v>0</v>
      </c>
      <c r="H639" s="30">
        <v>0</v>
      </c>
      <c r="I639" s="30">
        <v>0</v>
      </c>
      <c r="J639" s="30">
        <v>0</v>
      </c>
      <c r="K639" s="30">
        <v>0</v>
      </c>
      <c r="L639" s="30">
        <v>0</v>
      </c>
      <c r="N639" s="30">
        <v>0</v>
      </c>
      <c r="O639" s="30">
        <v>0</v>
      </c>
      <c r="P639" s="30">
        <v>0</v>
      </c>
      <c r="Q639" s="30">
        <v>0</v>
      </c>
      <c r="R639" s="30">
        <v>0</v>
      </c>
      <c r="T639" s="30">
        <v>8.9533744217752008E-10</v>
      </c>
      <c r="U639" s="30">
        <v>0</v>
      </c>
      <c r="V639" s="30">
        <v>0</v>
      </c>
      <c r="W639" s="30">
        <v>0</v>
      </c>
      <c r="X639" s="30">
        <v>0</v>
      </c>
    </row>
    <row r="640" spans="1:24" x14ac:dyDescent="0.25">
      <c r="A640" s="10" t="s">
        <v>68</v>
      </c>
      <c r="B640" s="30">
        <v>3325.32</v>
      </c>
      <c r="C640" s="30">
        <v>3325.32</v>
      </c>
      <c r="D640" s="30">
        <v>3325.32</v>
      </c>
      <c r="E640" s="30">
        <v>3325.32</v>
      </c>
      <c r="F640" s="30">
        <v>3325.32</v>
      </c>
      <c r="H640" s="30">
        <v>3879.54</v>
      </c>
      <c r="I640" s="30">
        <v>3879.54</v>
      </c>
      <c r="J640" s="30">
        <v>3879.54</v>
      </c>
      <c r="K640" s="30">
        <v>3879.54</v>
      </c>
      <c r="L640" s="30">
        <v>3879.54</v>
      </c>
      <c r="N640" s="30">
        <v>4433.76</v>
      </c>
      <c r="O640" s="30">
        <v>4433.76</v>
      </c>
      <c r="P640" s="30">
        <v>4433.76</v>
      </c>
      <c r="Q640" s="30">
        <v>4433.76</v>
      </c>
      <c r="R640" s="30">
        <v>4433.76</v>
      </c>
      <c r="T640" s="30">
        <v>6650.64</v>
      </c>
      <c r="U640" s="30">
        <v>6650.64</v>
      </c>
      <c r="V640" s="30">
        <v>6650.64</v>
      </c>
      <c r="W640" s="30">
        <v>6650.64</v>
      </c>
      <c r="X640" s="30">
        <v>6650.64</v>
      </c>
    </row>
    <row r="641" spans="1:24" x14ac:dyDescent="0.25">
      <c r="A641" s="10" t="s">
        <v>69</v>
      </c>
      <c r="B641" s="30">
        <v>1277.0345580000001</v>
      </c>
      <c r="C641" s="30">
        <v>1277.0345580000001</v>
      </c>
      <c r="D641" s="30">
        <v>1277.0345580000001</v>
      </c>
      <c r="E641" s="30">
        <v>1277.0345580000001</v>
      </c>
      <c r="F641" s="30">
        <v>1277.0345580000001</v>
      </c>
      <c r="H641" s="30">
        <v>1489.8736510000001</v>
      </c>
      <c r="I641" s="30">
        <v>1489.8736510000001</v>
      </c>
      <c r="J641" s="30">
        <v>1489.8736510000001</v>
      </c>
      <c r="K641" s="30">
        <v>1489.8736510000001</v>
      </c>
      <c r="L641" s="30">
        <v>1489.8736510000001</v>
      </c>
      <c r="N641" s="30">
        <v>1702.7127439999999</v>
      </c>
      <c r="O641" s="30">
        <v>1702.7127439999999</v>
      </c>
      <c r="P641" s="30">
        <v>1702.7127439999999</v>
      </c>
      <c r="Q641" s="30">
        <v>1702.7127439999999</v>
      </c>
      <c r="R641" s="30">
        <v>1702.7127439999999</v>
      </c>
      <c r="T641" s="30">
        <v>2554.0691160000001</v>
      </c>
      <c r="U641" s="30">
        <v>2554.0691160000001</v>
      </c>
      <c r="V641" s="30">
        <v>2554.0691160000001</v>
      </c>
      <c r="W641" s="30">
        <v>2554.0691160000001</v>
      </c>
      <c r="X641" s="30">
        <v>2554.0691160000001</v>
      </c>
    </row>
    <row r="642" spans="1:24" x14ac:dyDescent="0.25">
      <c r="A642" s="10" t="s">
        <v>70</v>
      </c>
      <c r="B642" s="30">
        <v>1820.5166853002249</v>
      </c>
      <c r="C642" s="30">
        <v>1627.5797300994409</v>
      </c>
      <c r="D642" s="30">
        <v>1434.64277254889</v>
      </c>
      <c r="E642" s="30">
        <v>1241.70581617321</v>
      </c>
      <c r="F642" s="30">
        <v>1048.7688630119751</v>
      </c>
      <c r="H642" s="30">
        <v>2579.2947523555399</v>
      </c>
      <c r="I642" s="30">
        <v>2386.286324612448</v>
      </c>
      <c r="J642" s="30">
        <v>2193.2778968693501</v>
      </c>
      <c r="K642" s="30">
        <v>2000.269469126247</v>
      </c>
      <c r="L642" s="30">
        <v>1807.2610413831369</v>
      </c>
      <c r="N642" s="30">
        <v>2708.4859855293789</v>
      </c>
      <c r="O642" s="30">
        <v>2515.4775577862702</v>
      </c>
      <c r="P642" s="30">
        <v>2322.46913004316</v>
      </c>
      <c r="Q642" s="30">
        <v>2129.4607023000472</v>
      </c>
      <c r="R642" s="30">
        <v>1936.4522745569309</v>
      </c>
      <c r="T642" s="30">
        <v>3127.9713221892362</v>
      </c>
      <c r="U642" s="30">
        <v>2934.8914230787109</v>
      </c>
      <c r="V642" s="30">
        <v>2741.8115239681802</v>
      </c>
      <c r="W642" s="30">
        <v>2548.7316248576471</v>
      </c>
      <c r="X642" s="30">
        <v>2355.6517257471151</v>
      </c>
    </row>
    <row r="643" spans="1:24" x14ac:dyDescent="0.25">
      <c r="A643" s="10" t="s">
        <v>10</v>
      </c>
      <c r="B643" s="30">
        <v>32024.220370782248</v>
      </c>
      <c r="C643" s="30">
        <v>28630.318177571258</v>
      </c>
      <c r="D643" s="30">
        <v>25236.41594302615</v>
      </c>
      <c r="E643" s="30">
        <v>21842.51372914786</v>
      </c>
      <c r="F643" s="30">
        <v>18448.611571814021</v>
      </c>
      <c r="H643" s="30">
        <v>45371.681686627533</v>
      </c>
      <c r="I643" s="30">
        <v>41976.522239108563</v>
      </c>
      <c r="J643" s="30">
        <v>38581.362791589447</v>
      </c>
      <c r="K643" s="30">
        <v>35186.203344070302</v>
      </c>
      <c r="L643" s="30">
        <v>31791.043896551018</v>
      </c>
      <c r="N643" s="30">
        <v>47644.249993492493</v>
      </c>
      <c r="O643" s="30">
        <v>44249.090545973217</v>
      </c>
      <c r="P643" s="30">
        <v>40853.931098453919</v>
      </c>
      <c r="Q643" s="30">
        <v>37458.771650934577</v>
      </c>
      <c r="R643" s="30">
        <v>34063.612203415178</v>
      </c>
      <c r="T643" s="30">
        <v>55023.303957665114</v>
      </c>
      <c r="U643" s="30">
        <v>51626.887276505076</v>
      </c>
      <c r="V643" s="30">
        <v>48230.470595344937</v>
      </c>
      <c r="W643" s="30">
        <v>44834.053914184762</v>
      </c>
      <c r="X643" s="30">
        <v>41437.637233024587</v>
      </c>
    </row>
    <row r="644" spans="1:24" x14ac:dyDescent="0.25">
      <c r="A644" s="10" t="s">
        <v>26</v>
      </c>
      <c r="B644" s="30">
        <v>56110.3</v>
      </c>
      <c r="C644" s="30">
        <v>52523.3</v>
      </c>
      <c r="D644" s="30">
        <v>48936.2</v>
      </c>
      <c r="E644" s="30">
        <v>45349.2</v>
      </c>
      <c r="F644" s="30">
        <v>41762.199999999997</v>
      </c>
      <c r="H644" s="30">
        <v>64558.3</v>
      </c>
      <c r="I644" s="30">
        <v>60969.9</v>
      </c>
      <c r="J644" s="30">
        <v>57381.5</v>
      </c>
      <c r="K644" s="30">
        <v>53793.2</v>
      </c>
      <c r="L644" s="30">
        <v>50204.800000000003</v>
      </c>
      <c r="N644" s="30">
        <v>66553.899999999994</v>
      </c>
      <c r="O644" s="30">
        <v>62965.5</v>
      </c>
      <c r="P644" s="30">
        <v>59377.2</v>
      </c>
      <c r="Q644" s="30">
        <v>55788.800000000003</v>
      </c>
      <c r="R644" s="30">
        <v>52200.5</v>
      </c>
      <c r="T644" s="30">
        <v>74245.600000000006</v>
      </c>
      <c r="U644" s="30">
        <v>70655.899999999994</v>
      </c>
      <c r="V644" s="30">
        <v>67066.2</v>
      </c>
      <c r="W644" s="30">
        <v>63476.6</v>
      </c>
      <c r="X644" s="30">
        <v>59886.9</v>
      </c>
    </row>
    <row r="646" spans="1:24" x14ac:dyDescent="0.25">
      <c r="A646" s="10" t="s">
        <v>303</v>
      </c>
      <c r="B646" s="10">
        <v>100</v>
      </c>
      <c r="C646" s="10">
        <v>95</v>
      </c>
      <c r="D646" s="10">
        <v>90</v>
      </c>
      <c r="E646" s="10">
        <v>85</v>
      </c>
      <c r="F646" s="10">
        <v>80</v>
      </c>
      <c r="G646" s="10" t="s">
        <v>304</v>
      </c>
      <c r="H646" s="10">
        <v>100</v>
      </c>
      <c r="I646" s="10">
        <v>95</v>
      </c>
      <c r="J646" s="10">
        <v>90</v>
      </c>
      <c r="K646" s="10">
        <v>85</v>
      </c>
      <c r="L646" s="10">
        <v>80</v>
      </c>
      <c r="M646" s="10" t="s">
        <v>305</v>
      </c>
      <c r="N646" s="10">
        <v>100</v>
      </c>
      <c r="O646" s="10">
        <v>95</v>
      </c>
      <c r="P646" s="10">
        <v>90</v>
      </c>
      <c r="Q646" s="10">
        <v>85</v>
      </c>
      <c r="R646" s="10">
        <v>80</v>
      </c>
      <c r="S646" s="10" t="s">
        <v>306</v>
      </c>
      <c r="T646" s="10">
        <v>100</v>
      </c>
      <c r="U646" s="10">
        <v>95</v>
      </c>
      <c r="V646" s="10">
        <v>90</v>
      </c>
      <c r="W646" s="10">
        <v>85</v>
      </c>
      <c r="X646" s="10">
        <v>80</v>
      </c>
    </row>
    <row r="647" spans="1:24" x14ac:dyDescent="0.25">
      <c r="A647" s="10" t="s">
        <v>22</v>
      </c>
      <c r="B647" s="30">
        <v>27.556999999999999</v>
      </c>
      <c r="C647" s="30">
        <v>16.48</v>
      </c>
      <c r="D647" s="30">
        <v>15.413</v>
      </c>
      <c r="E647" s="30">
        <v>14.46</v>
      </c>
      <c r="F647" s="30">
        <v>13.516</v>
      </c>
      <c r="H647" s="30">
        <v>27.913</v>
      </c>
      <c r="I647" s="30">
        <v>17.238</v>
      </c>
      <c r="J647" s="30">
        <v>16.199000000000002</v>
      </c>
      <c r="K647" s="30">
        <v>15.238</v>
      </c>
      <c r="L647" s="30">
        <v>14.260999999999999</v>
      </c>
      <c r="N647" s="30">
        <v>29.071000000000002</v>
      </c>
      <c r="O647" s="30">
        <v>17.395</v>
      </c>
      <c r="P647" s="30">
        <v>16.334</v>
      </c>
      <c r="Q647" s="30">
        <v>15.34</v>
      </c>
      <c r="R647" s="30">
        <v>14.362</v>
      </c>
      <c r="T647" s="30">
        <v>29.948</v>
      </c>
      <c r="U647" s="30">
        <v>18.036999999999999</v>
      </c>
      <c r="V647" s="30">
        <v>16.864000000000001</v>
      </c>
      <c r="W647" s="30">
        <v>15.779</v>
      </c>
      <c r="X647" s="30">
        <v>14.788</v>
      </c>
    </row>
    <row r="648" spans="1:24" x14ac:dyDescent="0.25">
      <c r="A648" s="10" t="s">
        <v>23</v>
      </c>
      <c r="B648" s="30">
        <v>4.76</v>
      </c>
      <c r="C648" s="30">
        <v>4.2240000000000002</v>
      </c>
      <c r="D648" s="30">
        <v>3.1429999999999998</v>
      </c>
      <c r="E648" s="30">
        <v>2.5169999999999999</v>
      </c>
      <c r="F648" s="30">
        <v>2.0870000000000002</v>
      </c>
      <c r="H648" s="30">
        <v>5.71</v>
      </c>
      <c r="I648" s="30">
        <v>5.0780000000000003</v>
      </c>
      <c r="J648" s="30">
        <v>4.4790000000000001</v>
      </c>
      <c r="K648" s="30">
        <v>4.093</v>
      </c>
      <c r="L648" s="30">
        <v>3.6989999999999998</v>
      </c>
      <c r="N648" s="30">
        <v>6.78</v>
      </c>
      <c r="O648" s="30">
        <v>5.8419999999999996</v>
      </c>
      <c r="P648" s="30">
        <v>4.944</v>
      </c>
      <c r="Q648" s="30">
        <v>4.2629999999999999</v>
      </c>
      <c r="R648" s="30">
        <v>3.8780000000000001</v>
      </c>
      <c r="T648" s="30">
        <v>10.62</v>
      </c>
      <c r="U648" s="30">
        <v>9.1890000000000001</v>
      </c>
      <c r="V648" s="30">
        <v>7.4740000000000002</v>
      </c>
      <c r="W648" s="30">
        <v>6.4710000000000001</v>
      </c>
      <c r="X648" s="30">
        <v>5.5579999999999998</v>
      </c>
    </row>
    <row r="649" spans="1:24" x14ac:dyDescent="0.25">
      <c r="A649" s="10" t="s">
        <v>24</v>
      </c>
      <c r="B649" s="30">
        <v>30.103999999999999</v>
      </c>
      <c r="C649" s="30">
        <v>27.457000000000001</v>
      </c>
      <c r="D649" s="30">
        <v>23.992999999999999</v>
      </c>
      <c r="E649" s="30">
        <v>20.428000000000001</v>
      </c>
      <c r="F649" s="30">
        <v>16.818999999999999</v>
      </c>
      <c r="H649" s="30">
        <v>48.96</v>
      </c>
      <c r="I649" s="30">
        <v>44.046999999999997</v>
      </c>
      <c r="J649" s="30">
        <v>40.484000000000002</v>
      </c>
      <c r="K649" s="30">
        <v>36.610999999999997</v>
      </c>
      <c r="L649" s="30">
        <v>32.802999999999997</v>
      </c>
      <c r="N649" s="30">
        <v>48.58</v>
      </c>
      <c r="O649" s="30">
        <v>45.930999999999997</v>
      </c>
      <c r="P649" s="30">
        <v>42.353000000000002</v>
      </c>
      <c r="Q649" s="30">
        <v>38.786000000000001</v>
      </c>
      <c r="R649" s="30">
        <v>34.966999999999999</v>
      </c>
      <c r="T649" s="30">
        <v>56.058999999999997</v>
      </c>
      <c r="U649" s="30">
        <v>53.344000000000001</v>
      </c>
      <c r="V649" s="30">
        <v>49.7</v>
      </c>
      <c r="W649" s="30">
        <v>46.036999999999999</v>
      </c>
      <c r="X649" s="30">
        <v>42.287999999999997</v>
      </c>
    </row>
    <row r="650" spans="1:24" x14ac:dyDescent="0.25">
      <c r="A650" s="10" t="s">
        <v>25</v>
      </c>
      <c r="B650" s="30">
        <v>0</v>
      </c>
      <c r="C650" s="30">
        <v>0</v>
      </c>
      <c r="D650" s="30">
        <v>0</v>
      </c>
      <c r="E650" s="30">
        <v>0</v>
      </c>
      <c r="F650" s="30">
        <v>0</v>
      </c>
      <c r="H650" s="30">
        <v>0</v>
      </c>
      <c r="I650" s="30">
        <v>0</v>
      </c>
      <c r="J650" s="30">
        <v>0</v>
      </c>
      <c r="K650" s="30">
        <v>0</v>
      </c>
      <c r="L650" s="30">
        <v>0</v>
      </c>
      <c r="N650" s="30">
        <v>0</v>
      </c>
      <c r="O650" s="30">
        <v>0</v>
      </c>
      <c r="P650" s="30">
        <v>0</v>
      </c>
      <c r="Q650" s="30">
        <v>0</v>
      </c>
      <c r="R650" s="30">
        <v>0</v>
      </c>
      <c r="T650" s="30">
        <v>0</v>
      </c>
      <c r="U650" s="30">
        <v>0</v>
      </c>
      <c r="V650" s="30">
        <v>0</v>
      </c>
      <c r="W650" s="30">
        <v>0</v>
      </c>
      <c r="X650" s="30">
        <v>0</v>
      </c>
    </row>
    <row r="651" spans="1:24" x14ac:dyDescent="0.25">
      <c r="A651" s="10" t="s">
        <v>64</v>
      </c>
      <c r="B651" s="30">
        <v>49601.88</v>
      </c>
      <c r="C651" s="30">
        <v>29664.18</v>
      </c>
      <c r="D651" s="30">
        <v>27744.12</v>
      </c>
      <c r="E651" s="30">
        <v>26027.82</v>
      </c>
      <c r="F651" s="30">
        <v>24328.26</v>
      </c>
      <c r="H651" s="30">
        <v>50243.76</v>
      </c>
      <c r="I651" s="30">
        <v>31027.68</v>
      </c>
      <c r="J651" s="30">
        <v>29158.92</v>
      </c>
      <c r="K651" s="30">
        <v>27428.94</v>
      </c>
      <c r="L651" s="30">
        <v>25669.26</v>
      </c>
      <c r="N651" s="30">
        <v>52327.079999999987</v>
      </c>
      <c r="O651" s="30">
        <v>31310.639999999999</v>
      </c>
      <c r="P651" s="30">
        <v>29401.919999999998</v>
      </c>
      <c r="Q651" s="30">
        <v>27611.279999999999</v>
      </c>
      <c r="R651" s="30">
        <v>25851.78</v>
      </c>
      <c r="T651" s="30">
        <v>53907.12</v>
      </c>
      <c r="U651" s="30">
        <v>32466.78</v>
      </c>
      <c r="V651" s="30">
        <v>30355.919999999998</v>
      </c>
      <c r="W651" s="30">
        <v>28402.02</v>
      </c>
      <c r="X651" s="30">
        <v>26617.86</v>
      </c>
    </row>
    <row r="652" spans="1:24" x14ac:dyDescent="0.25">
      <c r="A652" s="10" t="s">
        <v>65</v>
      </c>
      <c r="B652" s="30">
        <v>8445.7753202358726</v>
      </c>
      <c r="C652" s="30">
        <v>5050.9577326309918</v>
      </c>
      <c r="D652" s="30">
        <v>4724.0266695065284</v>
      </c>
      <c r="E652" s="30">
        <v>4431.7900812538073</v>
      </c>
      <c r="F652" s="30">
        <v>4142.403834134544</v>
      </c>
      <c r="H652" s="30">
        <v>8555.0690458477438</v>
      </c>
      <c r="I652" s="30">
        <v>5283.1226152753916</v>
      </c>
      <c r="J652" s="30">
        <v>4964.9264685276476</v>
      </c>
      <c r="K652" s="30">
        <v>4670.3605692411365</v>
      </c>
      <c r="L652" s="30">
        <v>4370.7376131049441</v>
      </c>
      <c r="N652" s="30">
        <v>8909.7985972307524</v>
      </c>
      <c r="O652" s="30">
        <v>5331.3025750796169</v>
      </c>
      <c r="P652" s="30">
        <v>5006.3023882068474</v>
      </c>
      <c r="Q652" s="30">
        <v>4701.4078334152318</v>
      </c>
      <c r="R652" s="30">
        <v>4401.815526108433</v>
      </c>
      <c r="T652" s="30">
        <v>9178.8340216337274</v>
      </c>
      <c r="U652" s="30">
        <v>5528.160006264432</v>
      </c>
      <c r="V652" s="30">
        <v>5168.7411839844481</v>
      </c>
      <c r="W652" s="30">
        <v>4836.0481409342883</v>
      </c>
      <c r="X652" s="30">
        <v>4532.2569440007837</v>
      </c>
    </row>
    <row r="653" spans="1:24" x14ac:dyDescent="0.25">
      <c r="A653" s="10" t="s">
        <v>66</v>
      </c>
      <c r="B653" s="30">
        <v>26170.846543799998</v>
      </c>
      <c r="C653" s="30">
        <v>23746.114165689651</v>
      </c>
      <c r="D653" s="30">
        <v>20169.8784463552</v>
      </c>
      <c r="E653" s="30">
        <v>17004.412596938899</v>
      </c>
      <c r="F653" s="30">
        <v>14015.424626173201</v>
      </c>
      <c r="H653" s="30">
        <v>40414.550496049997</v>
      </c>
      <c r="I653" s="30">
        <v>36295.804551430148</v>
      </c>
      <c r="J653" s="30">
        <v>33161.793878483251</v>
      </c>
      <c r="K653" s="30">
        <v>30033.43543915125</v>
      </c>
      <c r="L653" s="30">
        <v>26943.528822354801</v>
      </c>
      <c r="N653" s="30">
        <v>41279.515308900001</v>
      </c>
      <c r="O653" s="30">
        <v>38427.443468718848</v>
      </c>
      <c r="P653" s="30">
        <v>34965.778839835701</v>
      </c>
      <c r="Q653" s="30">
        <v>31740.65911138555</v>
      </c>
      <c r="R653" s="30">
        <v>28652.08149543605</v>
      </c>
      <c r="T653" s="30">
        <v>50592.385298099987</v>
      </c>
      <c r="U653" s="30">
        <v>47171.794704512613</v>
      </c>
      <c r="V653" s="30">
        <v>42799.359214410149</v>
      </c>
      <c r="W653" s="30">
        <v>39166.960908211848</v>
      </c>
      <c r="X653" s="30">
        <v>35569.544411622352</v>
      </c>
    </row>
    <row r="654" spans="1:24" x14ac:dyDescent="0.25">
      <c r="A654" s="10" t="s">
        <v>67</v>
      </c>
      <c r="B654" s="30">
        <v>6407.3293395812998</v>
      </c>
      <c r="C654" s="30">
        <v>5844.0081121382</v>
      </c>
      <c r="D654" s="30">
        <v>5106.6270744397007</v>
      </c>
      <c r="E654" s="30">
        <v>4347.8344239853996</v>
      </c>
      <c r="F654" s="30">
        <v>3579.6555695297998</v>
      </c>
      <c r="H654" s="30">
        <v>10420.644561098599</v>
      </c>
      <c r="I654" s="30">
        <v>9374.8596776431004</v>
      </c>
      <c r="J654" s="30">
        <v>8616.6629766492006</v>
      </c>
      <c r="K654" s="30">
        <v>7792.2094660044004</v>
      </c>
      <c r="L654" s="30">
        <v>6981.7820515883004</v>
      </c>
      <c r="N654" s="30">
        <v>10339.7657057586</v>
      </c>
      <c r="O654" s="30">
        <v>9775.8485288551001</v>
      </c>
      <c r="P654" s="30">
        <v>9014.4379575569001</v>
      </c>
      <c r="Q654" s="30">
        <v>8255.2834806444989</v>
      </c>
      <c r="R654" s="30">
        <v>7442.4084166589</v>
      </c>
      <c r="T654" s="30">
        <v>11931.6531340335</v>
      </c>
      <c r="U654" s="30">
        <v>11353.709860901299</v>
      </c>
      <c r="V654" s="30">
        <v>10578.124206009301</v>
      </c>
      <c r="W654" s="30">
        <v>9798.4733244409999</v>
      </c>
      <c r="X654" s="30">
        <v>9000.645984330502</v>
      </c>
    </row>
    <row r="655" spans="1:24" x14ac:dyDescent="0.25">
      <c r="A655" s="10" t="s">
        <v>68</v>
      </c>
      <c r="B655" s="30">
        <v>0</v>
      </c>
      <c r="C655" s="30">
        <v>0</v>
      </c>
      <c r="D655" s="30">
        <v>0</v>
      </c>
      <c r="E655" s="30">
        <v>0</v>
      </c>
      <c r="F655" s="30">
        <v>0</v>
      </c>
      <c r="H655" s="30">
        <v>0</v>
      </c>
      <c r="I655" s="30">
        <v>0</v>
      </c>
      <c r="J655" s="30">
        <v>0</v>
      </c>
      <c r="K655" s="30">
        <v>0</v>
      </c>
      <c r="L655" s="30">
        <v>0</v>
      </c>
      <c r="N655" s="30">
        <v>0</v>
      </c>
      <c r="O655" s="30">
        <v>0</v>
      </c>
      <c r="P655" s="30">
        <v>0</v>
      </c>
      <c r="Q655" s="30">
        <v>0</v>
      </c>
      <c r="R655" s="30">
        <v>0</v>
      </c>
      <c r="T655" s="30">
        <v>0</v>
      </c>
      <c r="U655" s="30">
        <v>0</v>
      </c>
      <c r="V655" s="30">
        <v>0</v>
      </c>
      <c r="W655" s="30">
        <v>0</v>
      </c>
      <c r="X655" s="30">
        <v>0</v>
      </c>
    </row>
    <row r="656" spans="1:24" x14ac:dyDescent="0.25">
      <c r="A656" s="10" t="s">
        <v>69</v>
      </c>
      <c r="B656" s="30">
        <v>0</v>
      </c>
      <c r="C656" s="30">
        <v>0</v>
      </c>
      <c r="D656" s="30">
        <v>0</v>
      </c>
      <c r="E656" s="30">
        <v>0</v>
      </c>
      <c r="F656" s="30">
        <v>0</v>
      </c>
      <c r="H656" s="30">
        <v>0</v>
      </c>
      <c r="I656" s="30">
        <v>0</v>
      </c>
      <c r="J656" s="30">
        <v>0</v>
      </c>
      <c r="K656" s="30">
        <v>0</v>
      </c>
      <c r="L656" s="30">
        <v>0</v>
      </c>
      <c r="N656" s="30">
        <v>0</v>
      </c>
      <c r="O656" s="30">
        <v>0</v>
      </c>
      <c r="P656" s="30">
        <v>0</v>
      </c>
      <c r="Q656" s="30">
        <v>0</v>
      </c>
      <c r="R656" s="30">
        <v>0</v>
      </c>
      <c r="T656" s="30">
        <v>0</v>
      </c>
      <c r="U656" s="30">
        <v>0</v>
      </c>
      <c r="V656" s="30">
        <v>0</v>
      </c>
      <c r="W656" s="30">
        <v>0</v>
      </c>
      <c r="X656" s="30">
        <v>0</v>
      </c>
    </row>
    <row r="657" spans="1:24" x14ac:dyDescent="0.25">
      <c r="A657" s="10" t="s">
        <v>70</v>
      </c>
      <c r="B657" s="30">
        <v>0</v>
      </c>
      <c r="C657" s="30">
        <v>0</v>
      </c>
      <c r="D657" s="30">
        <v>0</v>
      </c>
      <c r="E657" s="30">
        <v>0</v>
      </c>
      <c r="F657" s="30">
        <v>0</v>
      </c>
      <c r="H657" s="30">
        <v>0</v>
      </c>
      <c r="I657" s="30">
        <v>0</v>
      </c>
      <c r="J657" s="30">
        <v>0</v>
      </c>
      <c r="K657" s="30">
        <v>0</v>
      </c>
      <c r="L657" s="30">
        <v>0</v>
      </c>
      <c r="N657" s="30">
        <v>0</v>
      </c>
      <c r="O657" s="30">
        <v>0</v>
      </c>
      <c r="P657" s="30">
        <v>0</v>
      </c>
      <c r="Q657" s="30">
        <v>0</v>
      </c>
      <c r="R657" s="30">
        <v>0</v>
      </c>
      <c r="T657" s="30">
        <v>0</v>
      </c>
      <c r="U657" s="30">
        <v>0</v>
      </c>
      <c r="V657" s="30">
        <v>0</v>
      </c>
      <c r="W657" s="30">
        <v>0</v>
      </c>
      <c r="X657" s="30">
        <v>0</v>
      </c>
    </row>
    <row r="658" spans="1:24" x14ac:dyDescent="0.25">
      <c r="A658" s="10" t="s">
        <v>10</v>
      </c>
      <c r="B658" s="30">
        <v>0</v>
      </c>
      <c r="C658" s="30">
        <v>0</v>
      </c>
      <c r="D658" s="30">
        <v>0</v>
      </c>
      <c r="E658" s="30">
        <v>0</v>
      </c>
      <c r="F658" s="30">
        <v>0</v>
      </c>
      <c r="H658" s="30">
        <v>0</v>
      </c>
      <c r="I658" s="30">
        <v>0</v>
      </c>
      <c r="J658" s="30">
        <v>0</v>
      </c>
      <c r="K658" s="30">
        <v>0</v>
      </c>
      <c r="L658" s="30">
        <v>0</v>
      </c>
      <c r="N658" s="30">
        <v>0</v>
      </c>
      <c r="O658" s="30">
        <v>0</v>
      </c>
      <c r="P658" s="30">
        <v>0</v>
      </c>
      <c r="Q658" s="30">
        <v>0</v>
      </c>
      <c r="R658" s="30">
        <v>0</v>
      </c>
      <c r="T658" s="30">
        <v>0</v>
      </c>
      <c r="U658" s="30">
        <v>0</v>
      </c>
      <c r="V658" s="30">
        <v>0</v>
      </c>
      <c r="W658" s="30">
        <v>0</v>
      </c>
      <c r="X658" s="30">
        <v>0</v>
      </c>
    </row>
    <row r="659" spans="1:24" x14ac:dyDescent="0.25">
      <c r="A659" s="10" t="s">
        <v>26</v>
      </c>
      <c r="B659" s="30">
        <v>90626.3</v>
      </c>
      <c r="C659" s="30">
        <v>64305.599999999999</v>
      </c>
      <c r="D659" s="30">
        <v>57744.800000000003</v>
      </c>
      <c r="E659" s="30">
        <v>51812.1</v>
      </c>
      <c r="F659" s="30">
        <v>46066</v>
      </c>
      <c r="H659" s="30">
        <v>109634</v>
      </c>
      <c r="I659" s="30">
        <v>81981.8</v>
      </c>
      <c r="J659" s="30">
        <v>75902.399999999994</v>
      </c>
      <c r="K659" s="30">
        <v>69925.2</v>
      </c>
      <c r="L659" s="30">
        <v>63965.5</v>
      </c>
      <c r="N659" s="30">
        <v>112856</v>
      </c>
      <c r="O659" s="30">
        <v>84845.5</v>
      </c>
      <c r="P659" s="30">
        <v>78388.600000000006</v>
      </c>
      <c r="Q659" s="30">
        <v>72308.800000000003</v>
      </c>
      <c r="R659" s="30">
        <v>66348.2</v>
      </c>
      <c r="T659" s="30">
        <v>125610</v>
      </c>
      <c r="U659" s="30">
        <v>96520.8</v>
      </c>
      <c r="V659" s="30">
        <v>88902.399999999994</v>
      </c>
      <c r="W659" s="30">
        <v>82203.7</v>
      </c>
      <c r="X659" s="30">
        <v>75720.399999999994</v>
      </c>
    </row>
    <row r="661" spans="1:24" x14ac:dyDescent="0.25">
      <c r="A661" s="10" t="s">
        <v>307</v>
      </c>
      <c r="B661" s="10">
        <v>100</v>
      </c>
      <c r="C661" s="10">
        <v>95</v>
      </c>
      <c r="D661" s="10">
        <v>90</v>
      </c>
      <c r="E661" s="10">
        <v>85</v>
      </c>
      <c r="F661" s="10">
        <v>80</v>
      </c>
      <c r="G661" s="10" t="s">
        <v>308</v>
      </c>
      <c r="H661" s="10">
        <v>100</v>
      </c>
      <c r="I661" s="10">
        <v>95</v>
      </c>
      <c r="J661" s="10">
        <v>90</v>
      </c>
      <c r="K661" s="10">
        <v>85</v>
      </c>
      <c r="L661" s="10">
        <v>80</v>
      </c>
      <c r="M661" s="10" t="s">
        <v>309</v>
      </c>
      <c r="N661" s="10">
        <v>100</v>
      </c>
      <c r="O661" s="10">
        <v>95</v>
      </c>
      <c r="P661" s="10">
        <v>90</v>
      </c>
      <c r="Q661" s="10">
        <v>85</v>
      </c>
      <c r="R661" s="10">
        <v>80</v>
      </c>
      <c r="S661" s="10" t="s">
        <v>310</v>
      </c>
      <c r="T661" s="10">
        <v>100</v>
      </c>
      <c r="U661" s="10">
        <v>95</v>
      </c>
      <c r="V661" s="10">
        <v>90</v>
      </c>
      <c r="W661" s="10">
        <v>85</v>
      </c>
      <c r="X661" s="10">
        <v>80</v>
      </c>
    </row>
    <row r="662" spans="1:24" x14ac:dyDescent="0.25">
      <c r="A662" s="10" t="s">
        <v>22</v>
      </c>
      <c r="B662" s="30">
        <v>0</v>
      </c>
      <c r="C662" s="30">
        <v>0</v>
      </c>
      <c r="D662" s="30">
        <v>0</v>
      </c>
      <c r="E662" s="30">
        <v>0</v>
      </c>
      <c r="F662" s="30">
        <v>0</v>
      </c>
      <c r="H662" s="30">
        <v>0</v>
      </c>
      <c r="I662" s="30">
        <v>0</v>
      </c>
      <c r="J662" s="30">
        <v>0</v>
      </c>
      <c r="K662" s="30">
        <v>0</v>
      </c>
      <c r="L662" s="30">
        <v>0</v>
      </c>
      <c r="N662" s="30">
        <v>0</v>
      </c>
      <c r="O662" s="30">
        <v>0</v>
      </c>
      <c r="P662" s="30">
        <v>0</v>
      </c>
      <c r="Q662" s="30">
        <v>0</v>
      </c>
      <c r="R662" s="30">
        <v>0</v>
      </c>
      <c r="T662" s="30">
        <v>0</v>
      </c>
      <c r="U662" s="30">
        <v>0</v>
      </c>
      <c r="V662" s="30">
        <v>0</v>
      </c>
      <c r="W662" s="30">
        <v>0</v>
      </c>
      <c r="X662" s="30">
        <v>0</v>
      </c>
    </row>
    <row r="663" spans="1:24" x14ac:dyDescent="0.25">
      <c r="A663" s="10" t="s">
        <v>23</v>
      </c>
      <c r="B663" s="30">
        <v>0</v>
      </c>
      <c r="C663" s="30">
        <v>0</v>
      </c>
      <c r="D663" s="30">
        <v>0</v>
      </c>
      <c r="E663" s="30">
        <v>0</v>
      </c>
      <c r="F663" s="30">
        <v>0</v>
      </c>
      <c r="H663" s="30">
        <v>0</v>
      </c>
      <c r="I663" s="30">
        <v>0</v>
      </c>
      <c r="J663" s="30">
        <v>0</v>
      </c>
      <c r="K663" s="30">
        <v>0</v>
      </c>
      <c r="L663" s="30">
        <v>0</v>
      </c>
      <c r="N663" s="30">
        <v>0</v>
      </c>
      <c r="O663" s="30">
        <v>0</v>
      </c>
      <c r="P663" s="30">
        <v>0</v>
      </c>
      <c r="Q663" s="30">
        <v>0</v>
      </c>
      <c r="R663" s="30">
        <v>0</v>
      </c>
      <c r="T663" s="30">
        <v>0</v>
      </c>
      <c r="U663" s="30">
        <v>0</v>
      </c>
      <c r="V663" s="30">
        <v>0</v>
      </c>
      <c r="W663" s="30">
        <v>0</v>
      </c>
      <c r="X663" s="30">
        <v>0</v>
      </c>
    </row>
    <row r="664" spans="1:24" x14ac:dyDescent="0.25">
      <c r="A664" s="10" t="s">
        <v>24</v>
      </c>
      <c r="B664" s="30">
        <v>0</v>
      </c>
      <c r="C664" s="30">
        <v>0</v>
      </c>
      <c r="D664" s="30">
        <v>0</v>
      </c>
      <c r="E664" s="30">
        <v>0</v>
      </c>
      <c r="F664" s="30">
        <v>0</v>
      </c>
      <c r="H664" s="30">
        <v>0</v>
      </c>
      <c r="I664" s="30">
        <v>0</v>
      </c>
      <c r="J664" s="30">
        <v>0</v>
      </c>
      <c r="K664" s="30">
        <v>0</v>
      </c>
      <c r="L664" s="30">
        <v>0</v>
      </c>
      <c r="N664" s="30">
        <v>0</v>
      </c>
      <c r="O664" s="30">
        <v>0</v>
      </c>
      <c r="P664" s="30">
        <v>0</v>
      </c>
      <c r="Q664" s="30">
        <v>0</v>
      </c>
      <c r="R664" s="30">
        <v>0</v>
      </c>
      <c r="T664" s="30">
        <v>0</v>
      </c>
      <c r="U664" s="30">
        <v>0</v>
      </c>
      <c r="V664" s="30">
        <v>0</v>
      </c>
      <c r="W664" s="30">
        <v>0</v>
      </c>
      <c r="X664" s="30">
        <v>0</v>
      </c>
    </row>
    <row r="665" spans="1:24" x14ac:dyDescent="0.25">
      <c r="A665" s="10" t="s">
        <v>25</v>
      </c>
      <c r="B665" s="30">
        <v>6</v>
      </c>
      <c r="C665" s="30">
        <v>6</v>
      </c>
      <c r="D665" s="30">
        <v>6</v>
      </c>
      <c r="E665" s="30">
        <v>6</v>
      </c>
      <c r="F665" s="30">
        <v>6</v>
      </c>
      <c r="H665" s="30">
        <v>7</v>
      </c>
      <c r="I665" s="30">
        <v>7</v>
      </c>
      <c r="J665" s="30">
        <v>7</v>
      </c>
      <c r="K665" s="30">
        <v>7</v>
      </c>
      <c r="L665" s="30">
        <v>7</v>
      </c>
      <c r="N665" s="30">
        <v>8</v>
      </c>
      <c r="O665" s="30">
        <v>8</v>
      </c>
      <c r="P665" s="30">
        <v>8</v>
      </c>
      <c r="Q665" s="30">
        <v>8</v>
      </c>
      <c r="R665" s="30">
        <v>8</v>
      </c>
      <c r="T665" s="30">
        <v>12</v>
      </c>
      <c r="U665" s="30">
        <v>12</v>
      </c>
      <c r="V665" s="30">
        <v>12</v>
      </c>
      <c r="W665" s="30">
        <v>12</v>
      </c>
      <c r="X665" s="30">
        <v>12</v>
      </c>
    </row>
    <row r="666" spans="1:24" x14ac:dyDescent="0.25">
      <c r="A666" s="10" t="s">
        <v>64</v>
      </c>
      <c r="B666" s="30">
        <v>0</v>
      </c>
      <c r="C666" s="30">
        <v>0</v>
      </c>
      <c r="D666" s="30">
        <v>0</v>
      </c>
      <c r="E666" s="30">
        <v>0</v>
      </c>
      <c r="F666" s="30">
        <v>0</v>
      </c>
      <c r="H666" s="30">
        <v>0</v>
      </c>
      <c r="I666" s="30">
        <v>0</v>
      </c>
      <c r="J666" s="30">
        <v>0</v>
      </c>
      <c r="K666" s="30">
        <v>0</v>
      </c>
      <c r="L666" s="30">
        <v>0</v>
      </c>
      <c r="N666" s="30">
        <v>0</v>
      </c>
      <c r="O666" s="30">
        <v>0</v>
      </c>
      <c r="P666" s="30">
        <v>0</v>
      </c>
      <c r="Q666" s="30">
        <v>0</v>
      </c>
      <c r="R666" s="30">
        <v>0</v>
      </c>
      <c r="T666" s="30">
        <v>0</v>
      </c>
      <c r="U666" s="30">
        <v>0</v>
      </c>
      <c r="V666" s="30">
        <v>0</v>
      </c>
      <c r="W666" s="30">
        <v>0</v>
      </c>
      <c r="X666" s="30">
        <v>0</v>
      </c>
    </row>
    <row r="667" spans="1:24" x14ac:dyDescent="0.25">
      <c r="A667" s="10" t="s">
        <v>65</v>
      </c>
      <c r="B667" s="30">
        <v>0</v>
      </c>
      <c r="C667" s="30">
        <v>0</v>
      </c>
      <c r="D667" s="30">
        <v>0</v>
      </c>
      <c r="E667" s="30">
        <v>0</v>
      </c>
      <c r="F667" s="30">
        <v>0</v>
      </c>
      <c r="H667" s="30">
        <v>0</v>
      </c>
      <c r="I667" s="30">
        <v>0</v>
      </c>
      <c r="J667" s="30">
        <v>0</v>
      </c>
      <c r="K667" s="30">
        <v>0</v>
      </c>
      <c r="L667" s="30">
        <v>0</v>
      </c>
      <c r="N667" s="30">
        <v>0</v>
      </c>
      <c r="O667" s="30">
        <v>0</v>
      </c>
      <c r="P667" s="30">
        <v>0</v>
      </c>
      <c r="Q667" s="30">
        <v>0</v>
      </c>
      <c r="R667" s="30">
        <v>0</v>
      </c>
      <c r="T667" s="30">
        <v>0</v>
      </c>
      <c r="U667" s="30">
        <v>0</v>
      </c>
      <c r="V667" s="30">
        <v>0</v>
      </c>
      <c r="W667" s="30">
        <v>0</v>
      </c>
      <c r="X667" s="30">
        <v>0</v>
      </c>
    </row>
    <row r="668" spans="1:24" x14ac:dyDescent="0.25">
      <c r="A668" s="10" t="s">
        <v>66</v>
      </c>
      <c r="B668" s="30">
        <v>0</v>
      </c>
      <c r="C668" s="30">
        <v>0</v>
      </c>
      <c r="D668" s="30">
        <v>0</v>
      </c>
      <c r="E668" s="30">
        <v>0</v>
      </c>
      <c r="F668" s="30">
        <v>0</v>
      </c>
      <c r="H668" s="30">
        <v>0</v>
      </c>
      <c r="I668" s="30">
        <v>0</v>
      </c>
      <c r="J668" s="30">
        <v>0</v>
      </c>
      <c r="K668" s="30">
        <v>0</v>
      </c>
      <c r="L668" s="30">
        <v>0</v>
      </c>
      <c r="N668" s="30">
        <v>0</v>
      </c>
      <c r="O668" s="30">
        <v>0</v>
      </c>
      <c r="P668" s="30">
        <v>0</v>
      </c>
      <c r="Q668" s="30">
        <v>0</v>
      </c>
      <c r="R668" s="30">
        <v>0</v>
      </c>
      <c r="T668" s="30">
        <v>0</v>
      </c>
      <c r="U668" s="30">
        <v>0</v>
      </c>
      <c r="V668" s="30">
        <v>0</v>
      </c>
      <c r="W668" s="30">
        <v>0</v>
      </c>
      <c r="X668" s="30">
        <v>0</v>
      </c>
    </row>
    <row r="669" spans="1:24" x14ac:dyDescent="0.25">
      <c r="A669" s="10" t="s">
        <v>67</v>
      </c>
      <c r="B669" s="30">
        <v>0</v>
      </c>
      <c r="C669" s="30">
        <v>0</v>
      </c>
      <c r="D669" s="30">
        <v>0</v>
      </c>
      <c r="E669" s="30">
        <v>0</v>
      </c>
      <c r="F669" s="30">
        <v>0</v>
      </c>
      <c r="H669" s="30">
        <v>0</v>
      </c>
      <c r="I669" s="30">
        <v>0</v>
      </c>
      <c r="J669" s="30">
        <v>0</v>
      </c>
      <c r="K669" s="30">
        <v>0</v>
      </c>
      <c r="L669" s="30">
        <v>0</v>
      </c>
      <c r="N669" s="30">
        <v>0</v>
      </c>
      <c r="O669" s="30">
        <v>0</v>
      </c>
      <c r="P669" s="30">
        <v>0</v>
      </c>
      <c r="Q669" s="30">
        <v>0</v>
      </c>
      <c r="R669" s="30">
        <v>0</v>
      </c>
      <c r="T669" s="30">
        <v>0</v>
      </c>
      <c r="U669" s="30">
        <v>0</v>
      </c>
      <c r="V669" s="30">
        <v>0</v>
      </c>
      <c r="W669" s="30">
        <v>0</v>
      </c>
      <c r="X669" s="30">
        <v>0</v>
      </c>
    </row>
    <row r="670" spans="1:24" x14ac:dyDescent="0.25">
      <c r="A670" s="10" t="s">
        <v>68</v>
      </c>
      <c r="B670" s="30">
        <v>3325.32</v>
      </c>
      <c r="C670" s="30">
        <v>3325.32</v>
      </c>
      <c r="D670" s="30">
        <v>3325.32</v>
      </c>
      <c r="E670" s="30">
        <v>3325.32</v>
      </c>
      <c r="F670" s="30">
        <v>3325.32</v>
      </c>
      <c r="H670" s="30">
        <v>3879.54</v>
      </c>
      <c r="I670" s="30">
        <v>3879.54</v>
      </c>
      <c r="J670" s="30">
        <v>3879.54</v>
      </c>
      <c r="K670" s="30">
        <v>3879.54</v>
      </c>
      <c r="L670" s="30">
        <v>3879.54</v>
      </c>
      <c r="N670" s="30">
        <v>4433.76</v>
      </c>
      <c r="O670" s="30">
        <v>4433.76</v>
      </c>
      <c r="P670" s="30">
        <v>4433.76</v>
      </c>
      <c r="Q670" s="30">
        <v>4433.76</v>
      </c>
      <c r="R670" s="30">
        <v>4433.76</v>
      </c>
      <c r="T670" s="30">
        <v>6650.64</v>
      </c>
      <c r="U670" s="30">
        <v>6650.64</v>
      </c>
      <c r="V670" s="30">
        <v>6650.64</v>
      </c>
      <c r="W670" s="30">
        <v>6650.64</v>
      </c>
      <c r="X670" s="30">
        <v>6650.64</v>
      </c>
    </row>
    <row r="671" spans="1:24" x14ac:dyDescent="0.25">
      <c r="A671" s="10" t="s">
        <v>69</v>
      </c>
      <c r="B671" s="30">
        <v>1277.0345580000001</v>
      </c>
      <c r="C671" s="30">
        <v>1277.0345580000001</v>
      </c>
      <c r="D671" s="30">
        <v>1277.0345580000001</v>
      </c>
      <c r="E671" s="30">
        <v>1277.0345580000001</v>
      </c>
      <c r="F671" s="30">
        <v>1277.0345580000001</v>
      </c>
      <c r="H671" s="30">
        <v>1489.8736510000001</v>
      </c>
      <c r="I671" s="30">
        <v>1489.8736510000001</v>
      </c>
      <c r="J671" s="30">
        <v>1489.8736510000001</v>
      </c>
      <c r="K671" s="30">
        <v>1489.8736510000001</v>
      </c>
      <c r="L671" s="30">
        <v>1489.8736510000001</v>
      </c>
      <c r="N671" s="30">
        <v>1702.7127439999999</v>
      </c>
      <c r="O671" s="30">
        <v>1702.7127439999999</v>
      </c>
      <c r="P671" s="30">
        <v>1702.7127439999999</v>
      </c>
      <c r="Q671" s="30">
        <v>1702.7127439999999</v>
      </c>
      <c r="R671" s="30">
        <v>1702.7127439999999</v>
      </c>
      <c r="T671" s="30">
        <v>2554.0691160000001</v>
      </c>
      <c r="U671" s="30">
        <v>2554.0691160000001</v>
      </c>
      <c r="V671" s="30">
        <v>2554.0691160000001</v>
      </c>
      <c r="W671" s="30">
        <v>2554.0691160000001</v>
      </c>
      <c r="X671" s="30">
        <v>2554.0691160000001</v>
      </c>
    </row>
    <row r="672" spans="1:24" x14ac:dyDescent="0.25">
      <c r="A672" s="10" t="s">
        <v>70</v>
      </c>
      <c r="B672" s="30">
        <v>3858.7391275132431</v>
      </c>
      <c r="C672" s="30">
        <v>3665.802171137615</v>
      </c>
      <c r="D672" s="30">
        <v>3472.8652147619532</v>
      </c>
      <c r="E672" s="30">
        <v>3279.9282583862901</v>
      </c>
      <c r="F672" s="30">
        <v>3086.9913020106392</v>
      </c>
      <c r="H672" s="30">
        <v>3860.1685548619098</v>
      </c>
      <c r="I672" s="30">
        <v>3667.1601271188401</v>
      </c>
      <c r="J672" s="30">
        <v>3474.1516993757668</v>
      </c>
      <c r="K672" s="30">
        <v>3281.1432716326849</v>
      </c>
      <c r="L672" s="30">
        <v>3088.1348438895948</v>
      </c>
      <c r="N672" s="30">
        <v>3860.1685548619221</v>
      </c>
      <c r="O672" s="30">
        <v>3667.160127118836</v>
      </c>
      <c r="P672" s="30">
        <v>3474.15169937574</v>
      </c>
      <c r="Q672" s="30">
        <v>3281.1432716326431</v>
      </c>
      <c r="R672" s="30">
        <v>3088.1348438895411</v>
      </c>
      <c r="T672" s="30">
        <v>3861.5979822105428</v>
      </c>
      <c r="U672" s="30">
        <v>3668.518083100028</v>
      </c>
      <c r="V672" s="30">
        <v>3475.4381839894991</v>
      </c>
      <c r="W672" s="30">
        <v>3282.3582848789788</v>
      </c>
      <c r="X672" s="30">
        <v>3089.2783857684481</v>
      </c>
    </row>
    <row r="673" spans="1:24" x14ac:dyDescent="0.25">
      <c r="A673" s="10" t="s">
        <v>10</v>
      </c>
      <c r="B673" s="30">
        <v>67878.044277559296</v>
      </c>
      <c r="C673" s="30">
        <v>64484.142063681931</v>
      </c>
      <c r="D673" s="30">
        <v>61090.239849803991</v>
      </c>
      <c r="E673" s="30">
        <v>57696.337635926</v>
      </c>
      <c r="F673" s="30">
        <v>54302.435422048213</v>
      </c>
      <c r="H673" s="30">
        <v>67903.188950380674</v>
      </c>
      <c r="I673" s="30">
        <v>64508.029502862082</v>
      </c>
      <c r="J673" s="30">
        <v>61112.870055343446</v>
      </c>
      <c r="K673" s="30">
        <v>57717.710607824651</v>
      </c>
      <c r="L673" s="30">
        <v>54322.551160305709</v>
      </c>
      <c r="N673" s="30">
        <v>67903.188950380878</v>
      </c>
      <c r="O673" s="30">
        <v>64508.029502862017</v>
      </c>
      <c r="P673" s="30">
        <v>61112.870055342981</v>
      </c>
      <c r="Q673" s="30">
        <v>57717.710607823909</v>
      </c>
      <c r="R673" s="30">
        <v>54322.551160304771</v>
      </c>
      <c r="T673" s="30">
        <v>67928.333623201455</v>
      </c>
      <c r="U673" s="30">
        <v>64531.916942041578</v>
      </c>
      <c r="V673" s="30">
        <v>61135.500260881498</v>
      </c>
      <c r="W673" s="30">
        <v>57739.083579721548</v>
      </c>
      <c r="X673" s="30">
        <v>54342.666898561409</v>
      </c>
    </row>
    <row r="674" spans="1:24" x14ac:dyDescent="0.25">
      <c r="A674" s="10" t="s">
        <v>26</v>
      </c>
      <c r="B674" s="30">
        <v>76342.600000000006</v>
      </c>
      <c r="C674" s="30">
        <v>72755.600000000006</v>
      </c>
      <c r="D674" s="30">
        <v>69168.600000000006</v>
      </c>
      <c r="E674" s="30">
        <v>65581.5</v>
      </c>
      <c r="F674" s="30">
        <v>61994.5</v>
      </c>
      <c r="H674" s="30">
        <v>77136.2</v>
      </c>
      <c r="I674" s="30">
        <v>73547.899999999994</v>
      </c>
      <c r="J674" s="30">
        <v>69959.5</v>
      </c>
      <c r="K674" s="30">
        <v>66371.199999999997</v>
      </c>
      <c r="L674" s="30">
        <v>62782.8</v>
      </c>
      <c r="N674" s="30">
        <v>77903.199999999997</v>
      </c>
      <c r="O674" s="30">
        <v>74314.899999999994</v>
      </c>
      <c r="P674" s="30">
        <v>70726.5</v>
      </c>
      <c r="Q674" s="30">
        <v>67138.2</v>
      </c>
      <c r="R674" s="30">
        <v>63549.8</v>
      </c>
      <c r="T674" s="30">
        <v>80997.899999999994</v>
      </c>
      <c r="U674" s="30">
        <v>77408.2</v>
      </c>
      <c r="V674" s="30">
        <v>73818.5</v>
      </c>
      <c r="W674" s="30">
        <v>70228.800000000003</v>
      </c>
      <c r="X674" s="30">
        <v>66639.199999999997</v>
      </c>
    </row>
    <row r="676" spans="1:24" x14ac:dyDescent="0.25">
      <c r="A676" s="10" t="s">
        <v>311</v>
      </c>
      <c r="B676" s="10">
        <v>100</v>
      </c>
      <c r="C676" s="10">
        <v>95</v>
      </c>
      <c r="D676" s="10">
        <v>90</v>
      </c>
      <c r="E676" s="10">
        <v>85</v>
      </c>
      <c r="F676" s="10">
        <v>80</v>
      </c>
      <c r="G676" s="10" t="s">
        <v>312</v>
      </c>
      <c r="H676" s="10">
        <v>100</v>
      </c>
      <c r="I676" s="10">
        <v>95</v>
      </c>
      <c r="J676" s="10">
        <v>90</v>
      </c>
      <c r="K676" s="10">
        <v>85</v>
      </c>
      <c r="L676" s="10">
        <v>80</v>
      </c>
      <c r="M676" s="10" t="s">
        <v>313</v>
      </c>
      <c r="N676" s="10">
        <v>100</v>
      </c>
      <c r="O676" s="10">
        <v>95</v>
      </c>
      <c r="P676" s="10">
        <v>90</v>
      </c>
      <c r="Q676" s="10">
        <v>85</v>
      </c>
      <c r="R676" s="10">
        <v>80</v>
      </c>
      <c r="S676" s="10" t="s">
        <v>314</v>
      </c>
      <c r="T676" s="10">
        <v>100</v>
      </c>
      <c r="U676" s="10">
        <v>95</v>
      </c>
      <c r="V676" s="10">
        <v>90</v>
      </c>
      <c r="W676" s="10">
        <v>85</v>
      </c>
      <c r="X676" s="10">
        <v>80</v>
      </c>
    </row>
    <row r="677" spans="1:24" x14ac:dyDescent="0.25">
      <c r="A677" s="10" t="s">
        <v>22</v>
      </c>
      <c r="B677" s="30">
        <v>8.5820000000000007</v>
      </c>
      <c r="C677" s="30">
        <v>8.5820000000000007</v>
      </c>
      <c r="D677" s="30">
        <v>8.5820000000000007</v>
      </c>
      <c r="E677" s="30">
        <v>8.5820000000000007</v>
      </c>
      <c r="F677" s="30">
        <v>8.5820000000000007</v>
      </c>
      <c r="H677" s="30">
        <v>5.5049999999999999</v>
      </c>
      <c r="I677" s="30">
        <v>5.5049999999999999</v>
      </c>
      <c r="J677" s="30">
        <v>5.5049999999999999</v>
      </c>
      <c r="K677" s="30">
        <v>5.5049999999999999</v>
      </c>
      <c r="L677" s="30">
        <v>5.5049999999999999</v>
      </c>
      <c r="N677" s="30">
        <v>4.93</v>
      </c>
      <c r="O677" s="30">
        <v>4.93</v>
      </c>
      <c r="P677" s="30">
        <v>4.93</v>
      </c>
      <c r="Q677" s="30">
        <v>4.93</v>
      </c>
      <c r="R677" s="30">
        <v>4.93</v>
      </c>
      <c r="T677" s="30">
        <v>3.4860000000000002</v>
      </c>
      <c r="U677" s="30">
        <v>3.4860000000000002</v>
      </c>
      <c r="V677" s="30">
        <v>3.4860000000000002</v>
      </c>
      <c r="W677" s="30">
        <v>3.4860000000000002</v>
      </c>
      <c r="X677" s="30">
        <v>3.4860000000000002</v>
      </c>
    </row>
    <row r="678" spans="1:24" x14ac:dyDescent="0.25">
      <c r="A678" s="10" t="s">
        <v>23</v>
      </c>
      <c r="B678" s="30">
        <v>0</v>
      </c>
      <c r="C678" s="30">
        <v>0</v>
      </c>
      <c r="D678" s="30">
        <v>0</v>
      </c>
      <c r="E678" s="30">
        <v>0</v>
      </c>
      <c r="F678" s="30">
        <v>0</v>
      </c>
      <c r="H678" s="30">
        <v>0</v>
      </c>
      <c r="I678" s="30">
        <v>0</v>
      </c>
      <c r="J678" s="30">
        <v>0</v>
      </c>
      <c r="K678" s="30">
        <v>0</v>
      </c>
      <c r="L678" s="30">
        <v>0</v>
      </c>
      <c r="N678" s="30">
        <v>0</v>
      </c>
      <c r="O678" s="30">
        <v>0</v>
      </c>
      <c r="P678" s="30">
        <v>0</v>
      </c>
      <c r="Q678" s="30">
        <v>0</v>
      </c>
      <c r="R678" s="30">
        <v>0</v>
      </c>
      <c r="T678" s="30">
        <v>0</v>
      </c>
      <c r="U678" s="30">
        <v>0</v>
      </c>
      <c r="V678" s="30">
        <v>0</v>
      </c>
      <c r="W678" s="30">
        <v>0</v>
      </c>
      <c r="X678" s="30">
        <v>0</v>
      </c>
    </row>
    <row r="679" spans="1:24" x14ac:dyDescent="0.25">
      <c r="A679" s="10" t="s">
        <v>24</v>
      </c>
      <c r="B679" s="30">
        <v>0</v>
      </c>
      <c r="C679" s="30">
        <v>0</v>
      </c>
      <c r="D679" s="30">
        <v>0</v>
      </c>
      <c r="E679" s="30">
        <v>0</v>
      </c>
      <c r="F679" s="30">
        <v>0</v>
      </c>
      <c r="H679" s="30">
        <v>0</v>
      </c>
      <c r="I679" s="30">
        <v>0</v>
      </c>
      <c r="J679" s="30">
        <v>0</v>
      </c>
      <c r="K679" s="30">
        <v>0</v>
      </c>
      <c r="L679" s="30">
        <v>0</v>
      </c>
      <c r="N679" s="30">
        <v>0</v>
      </c>
      <c r="O679" s="30">
        <v>0</v>
      </c>
      <c r="P679" s="30">
        <v>0</v>
      </c>
      <c r="Q679" s="30">
        <v>0</v>
      </c>
      <c r="R679" s="30">
        <v>0</v>
      </c>
      <c r="T679" s="30">
        <v>0</v>
      </c>
      <c r="U679" s="30">
        <v>0</v>
      </c>
      <c r="V679" s="30">
        <v>0</v>
      </c>
      <c r="W679" s="30">
        <v>0</v>
      </c>
      <c r="X679" s="30">
        <v>0</v>
      </c>
    </row>
    <row r="680" spans="1:24" x14ac:dyDescent="0.25">
      <c r="A680" s="10" t="s">
        <v>25</v>
      </c>
      <c r="B680" s="30">
        <v>6</v>
      </c>
      <c r="C680" s="30">
        <v>6</v>
      </c>
      <c r="D680" s="30">
        <v>6</v>
      </c>
      <c r="E680" s="30">
        <v>6</v>
      </c>
      <c r="F680" s="30">
        <v>6</v>
      </c>
      <c r="H680" s="30">
        <v>7</v>
      </c>
      <c r="I680" s="30">
        <v>7</v>
      </c>
      <c r="J680" s="30">
        <v>7</v>
      </c>
      <c r="K680" s="30">
        <v>7</v>
      </c>
      <c r="L680" s="30">
        <v>7</v>
      </c>
      <c r="N680" s="30">
        <v>8</v>
      </c>
      <c r="O680" s="30">
        <v>8</v>
      </c>
      <c r="P680" s="30">
        <v>8</v>
      </c>
      <c r="Q680" s="30">
        <v>8</v>
      </c>
      <c r="R680" s="30">
        <v>8</v>
      </c>
      <c r="T680" s="30">
        <v>12</v>
      </c>
      <c r="U680" s="30">
        <v>12</v>
      </c>
      <c r="V680" s="30">
        <v>12</v>
      </c>
      <c r="W680" s="30">
        <v>12</v>
      </c>
      <c r="X680" s="30">
        <v>12</v>
      </c>
    </row>
    <row r="681" spans="1:24" x14ac:dyDescent="0.25">
      <c r="A681" s="10" t="s">
        <v>64</v>
      </c>
      <c r="B681" s="30">
        <v>15447.402</v>
      </c>
      <c r="C681" s="30">
        <v>15447.402</v>
      </c>
      <c r="D681" s="30">
        <v>15447.402</v>
      </c>
      <c r="E681" s="30">
        <v>15447.402</v>
      </c>
      <c r="F681" s="30">
        <v>15447.402</v>
      </c>
      <c r="H681" s="30">
        <v>9908.6939999999995</v>
      </c>
      <c r="I681" s="30">
        <v>9908.6939999999995</v>
      </c>
      <c r="J681" s="30">
        <v>9908.6939999999995</v>
      </c>
      <c r="K681" s="30">
        <v>9908.6939999999995</v>
      </c>
      <c r="L681" s="30">
        <v>9908.6939999999995</v>
      </c>
      <c r="N681" s="30">
        <v>8874.2880000000005</v>
      </c>
      <c r="O681" s="30">
        <v>8874.2880000000005</v>
      </c>
      <c r="P681" s="30">
        <v>8874.2880000000005</v>
      </c>
      <c r="Q681" s="30">
        <v>8874.2880000000005</v>
      </c>
      <c r="R681" s="30">
        <v>8874.2880000000005</v>
      </c>
      <c r="T681" s="30">
        <v>6275.5559999999996</v>
      </c>
      <c r="U681" s="30">
        <v>6275.5559999999996</v>
      </c>
      <c r="V681" s="30">
        <v>6275.5559999999996</v>
      </c>
      <c r="W681" s="30">
        <v>6275.5559999999996</v>
      </c>
      <c r="X681" s="30">
        <v>6275.5559999999996</v>
      </c>
    </row>
    <row r="682" spans="1:24" x14ac:dyDescent="0.25">
      <c r="A682" s="10" t="s">
        <v>65</v>
      </c>
      <c r="B682" s="30">
        <v>2630.2488247091092</v>
      </c>
      <c r="C682" s="30">
        <v>2630.2488247091092</v>
      </c>
      <c r="D682" s="30">
        <v>2630.2488247091092</v>
      </c>
      <c r="E682" s="30">
        <v>2630.2488247091092</v>
      </c>
      <c r="F682" s="30">
        <v>2630.2488247091092</v>
      </c>
      <c r="H682" s="30">
        <v>1687.1659550196341</v>
      </c>
      <c r="I682" s="30">
        <v>1687.1659550196341</v>
      </c>
      <c r="J682" s="30">
        <v>1687.1659550196341</v>
      </c>
      <c r="K682" s="30">
        <v>1687.1659550196341</v>
      </c>
      <c r="L682" s="30">
        <v>1687.1659550196341</v>
      </c>
      <c r="N682" s="30">
        <v>1511.0363271526271</v>
      </c>
      <c r="O682" s="30">
        <v>1511.0363271526271</v>
      </c>
      <c r="P682" s="30">
        <v>1511.0363271526271</v>
      </c>
      <c r="Q682" s="30">
        <v>1511.0363271526271</v>
      </c>
      <c r="R682" s="30">
        <v>1511.0363271526271</v>
      </c>
      <c r="T682" s="30">
        <v>1068.5469176885661</v>
      </c>
      <c r="U682" s="30">
        <v>1068.5469176885661</v>
      </c>
      <c r="V682" s="30">
        <v>1068.5469176885661</v>
      </c>
      <c r="W682" s="30">
        <v>1068.5469176885661</v>
      </c>
      <c r="X682" s="30">
        <v>1068.5469176885661</v>
      </c>
    </row>
    <row r="683" spans="1:24" x14ac:dyDescent="0.25">
      <c r="A683" s="10" t="s">
        <v>66</v>
      </c>
      <c r="B683" s="30">
        <v>0</v>
      </c>
      <c r="C683" s="30">
        <v>0</v>
      </c>
      <c r="D683" s="30">
        <v>0</v>
      </c>
      <c r="E683" s="30">
        <v>0</v>
      </c>
      <c r="F683" s="30">
        <v>0</v>
      </c>
      <c r="H683" s="30">
        <v>1.1981055660000001E-9</v>
      </c>
      <c r="I683" s="30">
        <v>0</v>
      </c>
      <c r="J683" s="30">
        <v>0</v>
      </c>
      <c r="K683" s="30">
        <v>0</v>
      </c>
      <c r="L683" s="30">
        <v>0</v>
      </c>
      <c r="N683" s="30">
        <v>0</v>
      </c>
      <c r="O683" s="30">
        <v>0</v>
      </c>
      <c r="P683" s="30">
        <v>0</v>
      </c>
      <c r="Q683" s="30">
        <v>0</v>
      </c>
      <c r="R683" s="30">
        <v>0</v>
      </c>
      <c r="T683" s="30">
        <v>0</v>
      </c>
      <c r="U683" s="30">
        <v>0</v>
      </c>
      <c r="V683" s="30">
        <v>0</v>
      </c>
      <c r="W683" s="30">
        <v>0</v>
      </c>
      <c r="X683" s="30">
        <v>0</v>
      </c>
    </row>
    <row r="684" spans="1:24" x14ac:dyDescent="0.25">
      <c r="A684" s="10" t="s">
        <v>67</v>
      </c>
      <c r="B684" s="30">
        <v>0</v>
      </c>
      <c r="C684" s="30">
        <v>0</v>
      </c>
      <c r="D684" s="30">
        <v>0</v>
      </c>
      <c r="E684" s="30">
        <v>0</v>
      </c>
      <c r="F684" s="30">
        <v>0</v>
      </c>
      <c r="H684" s="30">
        <v>3.632013986407799E-10</v>
      </c>
      <c r="I684" s="30">
        <v>0</v>
      </c>
      <c r="J684" s="30">
        <v>0</v>
      </c>
      <c r="K684" s="30">
        <v>0</v>
      </c>
      <c r="L684" s="30">
        <v>0</v>
      </c>
      <c r="N684" s="30">
        <v>0</v>
      </c>
      <c r="O684" s="30">
        <v>0</v>
      </c>
      <c r="P684" s="30">
        <v>0</v>
      </c>
      <c r="Q684" s="30">
        <v>0</v>
      </c>
      <c r="R684" s="30">
        <v>0</v>
      </c>
      <c r="T684" s="30">
        <v>0</v>
      </c>
      <c r="U684" s="30">
        <v>0</v>
      </c>
      <c r="V684" s="30">
        <v>0</v>
      </c>
      <c r="W684" s="30">
        <v>0</v>
      </c>
      <c r="X684" s="30">
        <v>0</v>
      </c>
    </row>
    <row r="685" spans="1:24" x14ac:dyDescent="0.25">
      <c r="A685" s="10" t="s">
        <v>68</v>
      </c>
      <c r="B685" s="30">
        <v>2493.96</v>
      </c>
      <c r="C685" s="30">
        <v>2493.96</v>
      </c>
      <c r="D685" s="30">
        <v>2493.96</v>
      </c>
      <c r="E685" s="30">
        <v>2493.96</v>
      </c>
      <c r="F685" s="30">
        <v>2493.96</v>
      </c>
      <c r="H685" s="30">
        <v>2909.62</v>
      </c>
      <c r="I685" s="30">
        <v>2909.62</v>
      </c>
      <c r="J685" s="30">
        <v>2909.62</v>
      </c>
      <c r="K685" s="30">
        <v>2909.62</v>
      </c>
      <c r="L685" s="30">
        <v>2909.62</v>
      </c>
      <c r="N685" s="30">
        <v>3325.28</v>
      </c>
      <c r="O685" s="30">
        <v>3325.28</v>
      </c>
      <c r="P685" s="30">
        <v>3325.28</v>
      </c>
      <c r="Q685" s="30">
        <v>3325.28</v>
      </c>
      <c r="R685" s="30">
        <v>3325.28</v>
      </c>
      <c r="T685" s="30">
        <v>4987.92</v>
      </c>
      <c r="U685" s="30">
        <v>4987.92</v>
      </c>
      <c r="V685" s="30">
        <v>4987.92</v>
      </c>
      <c r="W685" s="30">
        <v>4987.92</v>
      </c>
      <c r="X685" s="30">
        <v>4987.92</v>
      </c>
    </row>
    <row r="686" spans="1:24" x14ac:dyDescent="0.25">
      <c r="A686" s="10" t="s">
        <v>69</v>
      </c>
      <c r="B686" s="30">
        <v>1277.0345580000001</v>
      </c>
      <c r="C686" s="30">
        <v>1277.0345580000001</v>
      </c>
      <c r="D686" s="30">
        <v>1277.0345580000001</v>
      </c>
      <c r="E686" s="30">
        <v>1277.0345580000001</v>
      </c>
      <c r="F686" s="30">
        <v>1277.0345580000001</v>
      </c>
      <c r="H686" s="30">
        <v>1489.8736510000001</v>
      </c>
      <c r="I686" s="30">
        <v>1489.8736510000001</v>
      </c>
      <c r="J686" s="30">
        <v>1489.8736510000001</v>
      </c>
      <c r="K686" s="30">
        <v>1489.8736510000001</v>
      </c>
      <c r="L686" s="30">
        <v>1489.8736510000001</v>
      </c>
      <c r="N686" s="30">
        <v>1702.7127439999999</v>
      </c>
      <c r="O686" s="30">
        <v>1702.7127439999999</v>
      </c>
      <c r="P686" s="30">
        <v>1702.7127439999999</v>
      </c>
      <c r="Q686" s="30">
        <v>1702.7127439999999</v>
      </c>
      <c r="R686" s="30">
        <v>1702.7127439999999</v>
      </c>
      <c r="T686" s="30">
        <v>2554.0691160000001</v>
      </c>
      <c r="U686" s="30">
        <v>2554.0691160000001</v>
      </c>
      <c r="V686" s="30">
        <v>2554.0691160000001</v>
      </c>
      <c r="W686" s="30">
        <v>2554.0691160000001</v>
      </c>
      <c r="X686" s="30">
        <v>2554.0691160000001</v>
      </c>
    </row>
    <row r="687" spans="1:24" x14ac:dyDescent="0.25">
      <c r="A687" s="10" t="s">
        <v>70</v>
      </c>
      <c r="B687" s="30">
        <v>1799.190176204527</v>
      </c>
      <c r="C687" s="30">
        <v>1606.2532209648591</v>
      </c>
      <c r="D687" s="30">
        <v>1413.3162634531941</v>
      </c>
      <c r="E687" s="30">
        <v>1220.3793070775109</v>
      </c>
      <c r="F687" s="30">
        <v>1027.4423470208319</v>
      </c>
      <c r="H687" s="30">
        <v>2560.765386343046</v>
      </c>
      <c r="I687" s="30">
        <v>2367.7569585999572</v>
      </c>
      <c r="J687" s="30">
        <v>2174.748530856858</v>
      </c>
      <c r="K687" s="30">
        <v>1981.7401031137549</v>
      </c>
      <c r="L687" s="30">
        <v>1788.7316753706471</v>
      </c>
      <c r="N687" s="30">
        <v>2691.8914744991012</v>
      </c>
      <c r="O687" s="30">
        <v>2498.8830467559892</v>
      </c>
      <c r="P687" s="30">
        <v>2305.8746190128759</v>
      </c>
      <c r="Q687" s="30">
        <v>2112.8661912697598</v>
      </c>
      <c r="R687" s="30">
        <v>1919.8577635266461</v>
      </c>
      <c r="T687" s="30">
        <v>3104.3752499483039</v>
      </c>
      <c r="U687" s="30">
        <v>2911.2953508377691</v>
      </c>
      <c r="V687" s="30">
        <v>2718.215451727232</v>
      </c>
      <c r="W687" s="30">
        <v>2525.1355526167008</v>
      </c>
      <c r="X687" s="30">
        <v>2332.0556535061701</v>
      </c>
    </row>
    <row r="688" spans="1:24" x14ac:dyDescent="0.25">
      <c r="A688" s="10" t="s">
        <v>10</v>
      </c>
      <c r="B688" s="30">
        <v>34813.978620822338</v>
      </c>
      <c r="C688" s="30">
        <v>31080.686207537841</v>
      </c>
      <c r="D688" s="30">
        <v>27347.393750290641</v>
      </c>
      <c r="E688" s="30">
        <v>23614.101315024462</v>
      </c>
      <c r="F688" s="30">
        <v>19880.808808531761</v>
      </c>
      <c r="H688" s="30">
        <v>49550.310240774823</v>
      </c>
      <c r="I688" s="30">
        <v>45815.634848504007</v>
      </c>
      <c r="J688" s="30">
        <v>42080.959456233017</v>
      </c>
      <c r="K688" s="30">
        <v>38346.284063961917</v>
      </c>
      <c r="L688" s="30">
        <v>34611.608671690738</v>
      </c>
      <c r="N688" s="30">
        <v>52087.574444455116</v>
      </c>
      <c r="O688" s="30">
        <v>48352.899052183842</v>
      </c>
      <c r="P688" s="30">
        <v>44618.223659912583</v>
      </c>
      <c r="Q688" s="30">
        <v>40883.548267641243</v>
      </c>
      <c r="R688" s="30">
        <v>37148.872875369932</v>
      </c>
      <c r="T688" s="30">
        <v>60069.054962661423</v>
      </c>
      <c r="U688" s="30">
        <v>56332.996613385178</v>
      </c>
      <c r="V688" s="30">
        <v>52596.938264108911</v>
      </c>
      <c r="W688" s="30">
        <v>48860.879914832767</v>
      </c>
      <c r="X688" s="30">
        <v>45124.821565556609</v>
      </c>
    </row>
    <row r="689" spans="1:24" x14ac:dyDescent="0.25">
      <c r="A689" s="10" t="s">
        <v>26</v>
      </c>
      <c r="B689" s="30">
        <v>58463.4</v>
      </c>
      <c r="C689" s="30">
        <v>54537</v>
      </c>
      <c r="D689" s="30">
        <v>50610.6</v>
      </c>
      <c r="E689" s="30">
        <v>46684.2</v>
      </c>
      <c r="F689" s="30">
        <v>42757.8</v>
      </c>
      <c r="H689" s="30">
        <v>68108.7</v>
      </c>
      <c r="I689" s="30">
        <v>64180.800000000003</v>
      </c>
      <c r="J689" s="30">
        <v>60253</v>
      </c>
      <c r="K689" s="30">
        <v>56325.1</v>
      </c>
      <c r="L689" s="30">
        <v>52397.2</v>
      </c>
      <c r="N689" s="30">
        <v>70195.100000000006</v>
      </c>
      <c r="O689" s="30">
        <v>66267.199999999997</v>
      </c>
      <c r="P689" s="30">
        <v>62339.4</v>
      </c>
      <c r="Q689" s="30">
        <v>58411.5</v>
      </c>
      <c r="R689" s="30">
        <v>54483.6</v>
      </c>
      <c r="T689" s="30">
        <v>78062.100000000006</v>
      </c>
      <c r="U689" s="30">
        <v>74132.7</v>
      </c>
      <c r="V689" s="30">
        <v>70203.399999999994</v>
      </c>
      <c r="W689" s="30">
        <v>66274.100000000006</v>
      </c>
      <c r="X689" s="30">
        <v>62344.800000000003</v>
      </c>
    </row>
    <row r="691" spans="1:24" x14ac:dyDescent="0.25">
      <c r="A691" s="10" t="s">
        <v>315</v>
      </c>
      <c r="B691" s="10">
        <v>100</v>
      </c>
      <c r="C691" s="10">
        <v>95</v>
      </c>
      <c r="D691" s="10">
        <v>90</v>
      </c>
      <c r="E691" s="10">
        <v>85</v>
      </c>
      <c r="F691" s="10">
        <v>80</v>
      </c>
      <c r="G691" s="10" t="s">
        <v>316</v>
      </c>
      <c r="H691" s="10">
        <v>100</v>
      </c>
      <c r="I691" s="10">
        <v>95</v>
      </c>
      <c r="J691" s="10">
        <v>90</v>
      </c>
      <c r="K691" s="10">
        <v>85</v>
      </c>
      <c r="L691" s="10">
        <v>80</v>
      </c>
      <c r="M691" s="10" t="s">
        <v>317</v>
      </c>
      <c r="N691" s="10">
        <v>100</v>
      </c>
      <c r="O691" s="10">
        <v>95</v>
      </c>
      <c r="P691" s="10">
        <v>90</v>
      </c>
      <c r="Q691" s="10">
        <v>85</v>
      </c>
      <c r="R691" s="10">
        <v>80</v>
      </c>
      <c r="S691" s="10" t="s">
        <v>318</v>
      </c>
      <c r="T691" s="10">
        <v>100</v>
      </c>
      <c r="U691" s="10">
        <v>95</v>
      </c>
      <c r="V691" s="10">
        <v>90</v>
      </c>
      <c r="W691" s="10">
        <v>85</v>
      </c>
      <c r="X691" s="10">
        <v>80</v>
      </c>
    </row>
    <row r="692" spans="1:24" x14ac:dyDescent="0.25">
      <c r="A692" s="10" t="s">
        <v>22</v>
      </c>
      <c r="B692" s="30">
        <v>27.556999999999999</v>
      </c>
      <c r="C692" s="30">
        <v>16.48</v>
      </c>
      <c r="D692" s="30">
        <v>15.413</v>
      </c>
      <c r="E692" s="30">
        <v>14.46</v>
      </c>
      <c r="F692" s="30">
        <v>13.516</v>
      </c>
      <c r="H692" s="30">
        <v>27.913</v>
      </c>
      <c r="I692" s="30">
        <v>17.238</v>
      </c>
      <c r="J692" s="30">
        <v>16.199000000000002</v>
      </c>
      <c r="K692" s="30">
        <v>15.238</v>
      </c>
      <c r="L692" s="30">
        <v>14.260999999999999</v>
      </c>
      <c r="N692" s="30">
        <v>29.071000000000002</v>
      </c>
      <c r="O692" s="30">
        <v>17.395</v>
      </c>
      <c r="P692" s="30">
        <v>16.334</v>
      </c>
      <c r="Q692" s="30">
        <v>15.34</v>
      </c>
      <c r="R692" s="30">
        <v>14.362</v>
      </c>
      <c r="T692" s="30">
        <v>29.948</v>
      </c>
      <c r="U692" s="30">
        <v>18.036999999999999</v>
      </c>
      <c r="V692" s="30">
        <v>16.864000000000001</v>
      </c>
      <c r="W692" s="30">
        <v>15.779</v>
      </c>
      <c r="X692" s="30">
        <v>14.788</v>
      </c>
    </row>
    <row r="693" spans="1:24" x14ac:dyDescent="0.25">
      <c r="A693" s="10" t="s">
        <v>23</v>
      </c>
      <c r="B693" s="30">
        <v>4.76</v>
      </c>
      <c r="C693" s="30">
        <v>4.2240000000000002</v>
      </c>
      <c r="D693" s="30">
        <v>3.1429999999999998</v>
      </c>
      <c r="E693" s="30">
        <v>2.5169999999999999</v>
      </c>
      <c r="F693" s="30">
        <v>2.0870000000000002</v>
      </c>
      <c r="H693" s="30">
        <v>5.71</v>
      </c>
      <c r="I693" s="30">
        <v>5.0780000000000003</v>
      </c>
      <c r="J693" s="30">
        <v>4.4790000000000001</v>
      </c>
      <c r="K693" s="30">
        <v>4.093</v>
      </c>
      <c r="L693" s="30">
        <v>3.6989999999999998</v>
      </c>
      <c r="N693" s="30">
        <v>6.78</v>
      </c>
      <c r="O693" s="30">
        <v>5.8419999999999996</v>
      </c>
      <c r="P693" s="30">
        <v>4.944</v>
      </c>
      <c r="Q693" s="30">
        <v>4.2629999999999999</v>
      </c>
      <c r="R693" s="30">
        <v>3.8780000000000001</v>
      </c>
      <c r="T693" s="30">
        <v>10.62</v>
      </c>
      <c r="U693" s="30">
        <v>9.1890000000000001</v>
      </c>
      <c r="V693" s="30">
        <v>7.4740000000000002</v>
      </c>
      <c r="W693" s="30">
        <v>6.4710000000000001</v>
      </c>
      <c r="X693" s="30">
        <v>5.5579999999999998</v>
      </c>
    </row>
    <row r="694" spans="1:24" x14ac:dyDescent="0.25">
      <c r="A694" s="10" t="s">
        <v>24</v>
      </c>
      <c r="B694" s="30">
        <v>30.103999999999999</v>
      </c>
      <c r="C694" s="30">
        <v>27.457000000000001</v>
      </c>
      <c r="D694" s="30">
        <v>23.992999999999999</v>
      </c>
      <c r="E694" s="30">
        <v>20.428000000000001</v>
      </c>
      <c r="F694" s="30">
        <v>16.818999999999999</v>
      </c>
      <c r="H694" s="30">
        <v>48.96</v>
      </c>
      <c r="I694" s="30">
        <v>44.046999999999997</v>
      </c>
      <c r="J694" s="30">
        <v>40.484000000000002</v>
      </c>
      <c r="K694" s="30">
        <v>36.610999999999997</v>
      </c>
      <c r="L694" s="30">
        <v>32.802999999999997</v>
      </c>
      <c r="N694" s="30">
        <v>48.58</v>
      </c>
      <c r="O694" s="30">
        <v>45.930999999999997</v>
      </c>
      <c r="P694" s="30">
        <v>42.353000000000002</v>
      </c>
      <c r="Q694" s="30">
        <v>38.786000000000001</v>
      </c>
      <c r="R694" s="30">
        <v>34.966999999999999</v>
      </c>
      <c r="T694" s="30">
        <v>56.058999999999997</v>
      </c>
      <c r="U694" s="30">
        <v>53.344000000000001</v>
      </c>
      <c r="V694" s="30">
        <v>49.7</v>
      </c>
      <c r="W694" s="30">
        <v>46.036999999999999</v>
      </c>
      <c r="X694" s="30">
        <v>42.287999999999997</v>
      </c>
    </row>
    <row r="695" spans="1:24" x14ac:dyDescent="0.25">
      <c r="A695" s="10" t="s">
        <v>25</v>
      </c>
      <c r="B695" s="30">
        <v>0</v>
      </c>
      <c r="C695" s="30">
        <v>0</v>
      </c>
      <c r="D695" s="30">
        <v>0</v>
      </c>
      <c r="E695" s="30">
        <v>0</v>
      </c>
      <c r="F695" s="30">
        <v>0</v>
      </c>
      <c r="H695" s="30">
        <v>0</v>
      </c>
      <c r="I695" s="30">
        <v>0</v>
      </c>
      <c r="J695" s="30">
        <v>0</v>
      </c>
      <c r="K695" s="30">
        <v>0</v>
      </c>
      <c r="L695" s="30">
        <v>0</v>
      </c>
      <c r="N695" s="30">
        <v>0</v>
      </c>
      <c r="O695" s="30">
        <v>0</v>
      </c>
      <c r="P695" s="30">
        <v>0</v>
      </c>
      <c r="Q695" s="30">
        <v>0</v>
      </c>
      <c r="R695" s="30">
        <v>0</v>
      </c>
      <c r="T695" s="30">
        <v>0</v>
      </c>
      <c r="U695" s="30">
        <v>0</v>
      </c>
      <c r="V695" s="30">
        <v>0</v>
      </c>
      <c r="W695" s="30">
        <v>0</v>
      </c>
      <c r="X695" s="30">
        <v>0</v>
      </c>
    </row>
    <row r="696" spans="1:24" x14ac:dyDescent="0.25">
      <c r="A696" s="10" t="s">
        <v>64</v>
      </c>
      <c r="B696" s="30">
        <v>49601.88</v>
      </c>
      <c r="C696" s="30">
        <v>29664.18</v>
      </c>
      <c r="D696" s="30">
        <v>27744.12</v>
      </c>
      <c r="E696" s="30">
        <v>26027.82</v>
      </c>
      <c r="F696" s="30">
        <v>24328.26</v>
      </c>
      <c r="H696" s="30">
        <v>50243.76</v>
      </c>
      <c r="I696" s="30">
        <v>31027.68</v>
      </c>
      <c r="J696" s="30">
        <v>29158.92</v>
      </c>
      <c r="K696" s="30">
        <v>27428.94</v>
      </c>
      <c r="L696" s="30">
        <v>25669.26</v>
      </c>
      <c r="N696" s="30">
        <v>52327.079999999987</v>
      </c>
      <c r="O696" s="30">
        <v>31310.639999999999</v>
      </c>
      <c r="P696" s="30">
        <v>29401.919999999998</v>
      </c>
      <c r="Q696" s="30">
        <v>27611.279999999999</v>
      </c>
      <c r="R696" s="30">
        <v>25851.78</v>
      </c>
      <c r="T696" s="30">
        <v>53907.12</v>
      </c>
      <c r="U696" s="30">
        <v>32466.78</v>
      </c>
      <c r="V696" s="30">
        <v>30355.919999999998</v>
      </c>
      <c r="W696" s="30">
        <v>28402.02</v>
      </c>
      <c r="X696" s="30">
        <v>26617.86</v>
      </c>
    </row>
    <row r="697" spans="1:24" x14ac:dyDescent="0.25">
      <c r="A697" s="10" t="s">
        <v>65</v>
      </c>
      <c r="B697" s="30">
        <v>8445.7753202358726</v>
      </c>
      <c r="C697" s="30">
        <v>5050.9577326309918</v>
      </c>
      <c r="D697" s="30">
        <v>4724.0266695065284</v>
      </c>
      <c r="E697" s="30">
        <v>4431.7900812538073</v>
      </c>
      <c r="F697" s="30">
        <v>4142.403834134544</v>
      </c>
      <c r="H697" s="30">
        <v>8555.0690458477438</v>
      </c>
      <c r="I697" s="30">
        <v>5283.1226152753916</v>
      </c>
      <c r="J697" s="30">
        <v>4964.9264685276476</v>
      </c>
      <c r="K697" s="30">
        <v>4670.3605692411365</v>
      </c>
      <c r="L697" s="30">
        <v>4370.7376131049441</v>
      </c>
      <c r="N697" s="30">
        <v>8909.7985972307524</v>
      </c>
      <c r="O697" s="30">
        <v>5331.3025750796169</v>
      </c>
      <c r="P697" s="30">
        <v>5006.3023882068474</v>
      </c>
      <c r="Q697" s="30">
        <v>4701.4078334152318</v>
      </c>
      <c r="R697" s="30">
        <v>4401.815526108433</v>
      </c>
      <c r="T697" s="30">
        <v>9178.8340216337274</v>
      </c>
      <c r="U697" s="30">
        <v>5528.160006264432</v>
      </c>
      <c r="V697" s="30">
        <v>5168.7411839844481</v>
      </c>
      <c r="W697" s="30">
        <v>4836.0481409342883</v>
      </c>
      <c r="X697" s="30">
        <v>4532.2569440007837</v>
      </c>
    </row>
    <row r="698" spans="1:24" x14ac:dyDescent="0.25">
      <c r="A698" s="10" t="s">
        <v>66</v>
      </c>
      <c r="B698" s="30">
        <v>26170.846543799998</v>
      </c>
      <c r="C698" s="30">
        <v>23746.114165689651</v>
      </c>
      <c r="D698" s="30">
        <v>20169.8784463552</v>
      </c>
      <c r="E698" s="30">
        <v>17004.412596938899</v>
      </c>
      <c r="F698" s="30">
        <v>14015.424626173201</v>
      </c>
      <c r="H698" s="30">
        <v>40414.550496049997</v>
      </c>
      <c r="I698" s="30">
        <v>36295.804551430148</v>
      </c>
      <c r="J698" s="30">
        <v>33161.793878483251</v>
      </c>
      <c r="K698" s="30">
        <v>30033.43543915125</v>
      </c>
      <c r="L698" s="30">
        <v>26943.528822354801</v>
      </c>
      <c r="N698" s="30">
        <v>41279.515308900001</v>
      </c>
      <c r="O698" s="30">
        <v>38427.443468718848</v>
      </c>
      <c r="P698" s="30">
        <v>34965.778839835701</v>
      </c>
      <c r="Q698" s="30">
        <v>31740.65911138555</v>
      </c>
      <c r="R698" s="30">
        <v>28652.08149543605</v>
      </c>
      <c r="T698" s="30">
        <v>50592.385298099987</v>
      </c>
      <c r="U698" s="30">
        <v>47171.794704512613</v>
      </c>
      <c r="V698" s="30">
        <v>42799.359214410149</v>
      </c>
      <c r="W698" s="30">
        <v>39166.960908211848</v>
      </c>
      <c r="X698" s="30">
        <v>35569.544411622352</v>
      </c>
    </row>
    <row r="699" spans="1:24" x14ac:dyDescent="0.25">
      <c r="A699" s="10" t="s">
        <v>67</v>
      </c>
      <c r="B699" s="30">
        <v>6407.3293395812998</v>
      </c>
      <c r="C699" s="30">
        <v>5844.0081121382</v>
      </c>
      <c r="D699" s="30">
        <v>5106.6270744397007</v>
      </c>
      <c r="E699" s="30">
        <v>4347.8344239853996</v>
      </c>
      <c r="F699" s="30">
        <v>3579.6555695297998</v>
      </c>
      <c r="H699" s="30">
        <v>10420.644561098599</v>
      </c>
      <c r="I699" s="30">
        <v>9374.8596776431004</v>
      </c>
      <c r="J699" s="30">
        <v>8616.6629766492006</v>
      </c>
      <c r="K699" s="30">
        <v>7792.2094660044004</v>
      </c>
      <c r="L699" s="30">
        <v>6981.7820515883004</v>
      </c>
      <c r="N699" s="30">
        <v>10339.7657057586</v>
      </c>
      <c r="O699" s="30">
        <v>9775.8485288551001</v>
      </c>
      <c r="P699" s="30">
        <v>9014.4379575569001</v>
      </c>
      <c r="Q699" s="30">
        <v>8255.2834806444989</v>
      </c>
      <c r="R699" s="30">
        <v>7442.4084166589</v>
      </c>
      <c r="T699" s="30">
        <v>11931.6531340335</v>
      </c>
      <c r="U699" s="30">
        <v>11353.709860901299</v>
      </c>
      <c r="V699" s="30">
        <v>10578.124206009301</v>
      </c>
      <c r="W699" s="30">
        <v>9798.4733244409999</v>
      </c>
      <c r="X699" s="30">
        <v>9000.645984330502</v>
      </c>
    </row>
    <row r="700" spans="1:24" x14ac:dyDescent="0.25">
      <c r="A700" s="10" t="s">
        <v>68</v>
      </c>
      <c r="B700" s="30">
        <v>0</v>
      </c>
      <c r="C700" s="30">
        <v>0</v>
      </c>
      <c r="D700" s="30">
        <v>0</v>
      </c>
      <c r="E700" s="30">
        <v>0</v>
      </c>
      <c r="F700" s="30">
        <v>0</v>
      </c>
      <c r="H700" s="30">
        <v>0</v>
      </c>
      <c r="I700" s="30">
        <v>0</v>
      </c>
      <c r="J700" s="30">
        <v>0</v>
      </c>
      <c r="K700" s="30">
        <v>0</v>
      </c>
      <c r="L700" s="30">
        <v>0</v>
      </c>
      <c r="N700" s="30">
        <v>0</v>
      </c>
      <c r="O700" s="30">
        <v>0</v>
      </c>
      <c r="P700" s="30">
        <v>0</v>
      </c>
      <c r="Q700" s="30">
        <v>0</v>
      </c>
      <c r="R700" s="30">
        <v>0</v>
      </c>
      <c r="T700" s="30">
        <v>0</v>
      </c>
      <c r="U700" s="30">
        <v>0</v>
      </c>
      <c r="V700" s="30">
        <v>0</v>
      </c>
      <c r="W700" s="30">
        <v>0</v>
      </c>
      <c r="X700" s="30">
        <v>0</v>
      </c>
    </row>
    <row r="701" spans="1:24" x14ac:dyDescent="0.25">
      <c r="A701" s="10" t="s">
        <v>69</v>
      </c>
      <c r="B701" s="30">
        <v>0</v>
      </c>
      <c r="C701" s="30">
        <v>0</v>
      </c>
      <c r="D701" s="30">
        <v>0</v>
      </c>
      <c r="E701" s="30">
        <v>0</v>
      </c>
      <c r="F701" s="30">
        <v>0</v>
      </c>
      <c r="H701" s="30">
        <v>0</v>
      </c>
      <c r="I701" s="30">
        <v>0</v>
      </c>
      <c r="J701" s="30">
        <v>0</v>
      </c>
      <c r="K701" s="30">
        <v>0</v>
      </c>
      <c r="L701" s="30">
        <v>0</v>
      </c>
      <c r="N701" s="30">
        <v>0</v>
      </c>
      <c r="O701" s="30">
        <v>0</v>
      </c>
      <c r="P701" s="30">
        <v>0</v>
      </c>
      <c r="Q701" s="30">
        <v>0</v>
      </c>
      <c r="R701" s="30">
        <v>0</v>
      </c>
      <c r="T701" s="30">
        <v>0</v>
      </c>
      <c r="U701" s="30">
        <v>0</v>
      </c>
      <c r="V701" s="30">
        <v>0</v>
      </c>
      <c r="W701" s="30">
        <v>0</v>
      </c>
      <c r="X701" s="30">
        <v>0</v>
      </c>
    </row>
    <row r="702" spans="1:24" x14ac:dyDescent="0.25">
      <c r="A702" s="10" t="s">
        <v>70</v>
      </c>
      <c r="B702" s="30">
        <v>0</v>
      </c>
      <c r="C702" s="30">
        <v>0</v>
      </c>
      <c r="D702" s="30">
        <v>0</v>
      </c>
      <c r="E702" s="30">
        <v>0</v>
      </c>
      <c r="F702" s="30">
        <v>0</v>
      </c>
      <c r="H702" s="30">
        <v>0</v>
      </c>
      <c r="I702" s="30">
        <v>0</v>
      </c>
      <c r="J702" s="30">
        <v>0</v>
      </c>
      <c r="K702" s="30">
        <v>0</v>
      </c>
      <c r="L702" s="30">
        <v>0</v>
      </c>
      <c r="N702" s="30">
        <v>0</v>
      </c>
      <c r="O702" s="30">
        <v>0</v>
      </c>
      <c r="P702" s="30">
        <v>0</v>
      </c>
      <c r="Q702" s="30">
        <v>0</v>
      </c>
      <c r="R702" s="30">
        <v>0</v>
      </c>
      <c r="T702" s="30">
        <v>0</v>
      </c>
      <c r="U702" s="30">
        <v>0</v>
      </c>
      <c r="V702" s="30">
        <v>0</v>
      </c>
      <c r="W702" s="30">
        <v>0</v>
      </c>
      <c r="X702" s="30">
        <v>0</v>
      </c>
    </row>
    <row r="703" spans="1:24" x14ac:dyDescent="0.25">
      <c r="A703" s="10" t="s">
        <v>10</v>
      </c>
      <c r="B703" s="30">
        <v>0</v>
      </c>
      <c r="C703" s="30">
        <v>0</v>
      </c>
      <c r="D703" s="30">
        <v>0</v>
      </c>
      <c r="E703" s="30">
        <v>0</v>
      </c>
      <c r="F703" s="30">
        <v>0</v>
      </c>
      <c r="H703" s="30">
        <v>0</v>
      </c>
      <c r="I703" s="30">
        <v>0</v>
      </c>
      <c r="J703" s="30">
        <v>0</v>
      </c>
      <c r="K703" s="30">
        <v>0</v>
      </c>
      <c r="L703" s="30">
        <v>0</v>
      </c>
      <c r="N703" s="30">
        <v>0</v>
      </c>
      <c r="O703" s="30">
        <v>0</v>
      </c>
      <c r="P703" s="30">
        <v>0</v>
      </c>
      <c r="Q703" s="30">
        <v>0</v>
      </c>
      <c r="R703" s="30">
        <v>0</v>
      </c>
      <c r="T703" s="30">
        <v>0</v>
      </c>
      <c r="U703" s="30">
        <v>0</v>
      </c>
      <c r="V703" s="30">
        <v>0</v>
      </c>
      <c r="W703" s="30">
        <v>0</v>
      </c>
      <c r="X703" s="30">
        <v>0</v>
      </c>
    </row>
    <row r="704" spans="1:24" x14ac:dyDescent="0.25">
      <c r="A704" s="10" t="s">
        <v>26</v>
      </c>
      <c r="B704" s="30">
        <v>90626.3</v>
      </c>
      <c r="C704" s="30">
        <v>64305.599999999999</v>
      </c>
      <c r="D704" s="30">
        <v>57744.800000000003</v>
      </c>
      <c r="E704" s="30">
        <v>51812.1</v>
      </c>
      <c r="F704" s="30">
        <v>46066</v>
      </c>
      <c r="H704" s="30">
        <v>109634</v>
      </c>
      <c r="I704" s="30">
        <v>81981.8</v>
      </c>
      <c r="J704" s="30">
        <v>75902.399999999994</v>
      </c>
      <c r="K704" s="30">
        <v>69925.2</v>
      </c>
      <c r="L704" s="30">
        <v>63965.5</v>
      </c>
      <c r="N704" s="30">
        <v>112856</v>
      </c>
      <c r="O704" s="30">
        <v>84845.5</v>
      </c>
      <c r="P704" s="30">
        <v>78388.600000000006</v>
      </c>
      <c r="Q704" s="30">
        <v>72308.800000000003</v>
      </c>
      <c r="R704" s="30">
        <v>66348.2</v>
      </c>
      <c r="T704" s="30">
        <v>125610</v>
      </c>
      <c r="U704" s="30">
        <v>96520.8</v>
      </c>
      <c r="V704" s="30">
        <v>88902.399999999994</v>
      </c>
      <c r="W704" s="30">
        <v>82203.7</v>
      </c>
      <c r="X704" s="30">
        <v>75720.399999999994</v>
      </c>
    </row>
    <row r="706" spans="1:24" x14ac:dyDescent="0.25">
      <c r="A706" s="10" t="s">
        <v>319</v>
      </c>
      <c r="B706" s="10">
        <v>100</v>
      </c>
      <c r="C706" s="10">
        <v>95</v>
      </c>
      <c r="D706" s="10">
        <v>90</v>
      </c>
      <c r="E706" s="10">
        <v>85</v>
      </c>
      <c r="F706" s="10">
        <v>80</v>
      </c>
      <c r="G706" s="10" t="s">
        <v>320</v>
      </c>
      <c r="H706" s="10">
        <v>100</v>
      </c>
      <c r="I706" s="10">
        <v>95</v>
      </c>
      <c r="J706" s="10">
        <v>90</v>
      </c>
      <c r="K706" s="10">
        <v>85</v>
      </c>
      <c r="L706" s="10">
        <v>80</v>
      </c>
      <c r="M706" s="10" t="s">
        <v>321</v>
      </c>
      <c r="N706" s="10">
        <v>100</v>
      </c>
      <c r="O706" s="10">
        <v>95</v>
      </c>
      <c r="P706" s="10">
        <v>90</v>
      </c>
      <c r="Q706" s="10">
        <v>85</v>
      </c>
      <c r="R706" s="10">
        <v>80</v>
      </c>
      <c r="S706" s="10" t="s">
        <v>322</v>
      </c>
      <c r="T706" s="10">
        <v>100</v>
      </c>
      <c r="U706" s="10">
        <v>95</v>
      </c>
      <c r="V706" s="10">
        <v>90</v>
      </c>
      <c r="W706" s="10">
        <v>85</v>
      </c>
      <c r="X706" s="10">
        <v>80</v>
      </c>
    </row>
    <row r="707" spans="1:24" x14ac:dyDescent="0.25">
      <c r="A707" s="10" t="s">
        <v>22</v>
      </c>
      <c r="B707" s="30">
        <v>0</v>
      </c>
      <c r="C707" s="30">
        <v>0</v>
      </c>
      <c r="D707" s="30">
        <v>0</v>
      </c>
      <c r="E707" s="30">
        <v>0</v>
      </c>
      <c r="F707" s="30">
        <v>0</v>
      </c>
      <c r="H707" s="30">
        <v>0</v>
      </c>
      <c r="I707" s="30">
        <v>0</v>
      </c>
      <c r="J707" s="30">
        <v>0</v>
      </c>
      <c r="K707" s="30">
        <v>0</v>
      </c>
      <c r="L707" s="30">
        <v>0</v>
      </c>
      <c r="N707" s="30">
        <v>0</v>
      </c>
      <c r="O707" s="30">
        <v>0</v>
      </c>
      <c r="P707" s="30">
        <v>0</v>
      </c>
      <c r="Q707" s="30">
        <v>0</v>
      </c>
      <c r="R707" s="30">
        <v>0</v>
      </c>
      <c r="T707" s="30">
        <v>0</v>
      </c>
      <c r="U707" s="30">
        <v>0</v>
      </c>
      <c r="V707" s="30">
        <v>0</v>
      </c>
      <c r="W707" s="30">
        <v>0</v>
      </c>
      <c r="X707" s="30">
        <v>0</v>
      </c>
    </row>
    <row r="708" spans="1:24" x14ac:dyDescent="0.25">
      <c r="A708" s="10" t="s">
        <v>23</v>
      </c>
      <c r="B708" s="30">
        <v>0</v>
      </c>
      <c r="C708" s="30">
        <v>0</v>
      </c>
      <c r="D708" s="30">
        <v>0</v>
      </c>
      <c r="E708" s="30">
        <v>0</v>
      </c>
      <c r="F708" s="30">
        <v>0</v>
      </c>
      <c r="H708" s="30">
        <v>0</v>
      </c>
      <c r="I708" s="30">
        <v>0</v>
      </c>
      <c r="J708" s="30">
        <v>0</v>
      </c>
      <c r="K708" s="30">
        <v>0</v>
      </c>
      <c r="L708" s="30">
        <v>0</v>
      </c>
      <c r="N708" s="30">
        <v>0</v>
      </c>
      <c r="O708" s="30">
        <v>0</v>
      </c>
      <c r="P708" s="30">
        <v>0</v>
      </c>
      <c r="Q708" s="30">
        <v>0</v>
      </c>
      <c r="R708" s="30">
        <v>0</v>
      </c>
      <c r="T708" s="30">
        <v>0</v>
      </c>
      <c r="U708" s="30">
        <v>0</v>
      </c>
      <c r="V708" s="30">
        <v>0</v>
      </c>
      <c r="W708" s="30">
        <v>0</v>
      </c>
      <c r="X708" s="30">
        <v>0</v>
      </c>
    </row>
    <row r="709" spans="1:24" x14ac:dyDescent="0.25">
      <c r="A709" s="10" t="s">
        <v>24</v>
      </c>
      <c r="B709" s="30">
        <v>0</v>
      </c>
      <c r="C709" s="30">
        <v>0</v>
      </c>
      <c r="D709" s="30">
        <v>0</v>
      </c>
      <c r="E709" s="30">
        <v>0</v>
      </c>
      <c r="F709" s="30">
        <v>0</v>
      </c>
      <c r="H709" s="30">
        <v>0</v>
      </c>
      <c r="I709" s="30">
        <v>0</v>
      </c>
      <c r="J709" s="30">
        <v>0</v>
      </c>
      <c r="K709" s="30">
        <v>0</v>
      </c>
      <c r="L709" s="30">
        <v>0</v>
      </c>
      <c r="N709" s="30">
        <v>0</v>
      </c>
      <c r="O709" s="30">
        <v>0</v>
      </c>
      <c r="P709" s="30">
        <v>0</v>
      </c>
      <c r="Q709" s="30">
        <v>0</v>
      </c>
      <c r="R709" s="30">
        <v>0</v>
      </c>
      <c r="T709" s="30">
        <v>0</v>
      </c>
      <c r="U709" s="30">
        <v>0</v>
      </c>
      <c r="V709" s="30">
        <v>0</v>
      </c>
      <c r="W709" s="30">
        <v>0</v>
      </c>
      <c r="X709" s="30">
        <v>0</v>
      </c>
    </row>
    <row r="710" spans="1:24" x14ac:dyDescent="0.25">
      <c r="A710" s="10" t="s">
        <v>25</v>
      </c>
      <c r="B710" s="30">
        <v>6</v>
      </c>
      <c r="C710" s="30">
        <v>6</v>
      </c>
      <c r="D710" s="30">
        <v>6</v>
      </c>
      <c r="E710" s="30">
        <v>6</v>
      </c>
      <c r="F710" s="30">
        <v>6</v>
      </c>
      <c r="H710" s="30">
        <v>7</v>
      </c>
      <c r="I710" s="30">
        <v>7</v>
      </c>
      <c r="J710" s="30">
        <v>7</v>
      </c>
      <c r="K710" s="30">
        <v>7</v>
      </c>
      <c r="L710" s="30">
        <v>7</v>
      </c>
      <c r="N710" s="30">
        <v>8</v>
      </c>
      <c r="O710" s="30">
        <v>8</v>
      </c>
      <c r="P710" s="30">
        <v>8</v>
      </c>
      <c r="Q710" s="30">
        <v>8</v>
      </c>
      <c r="R710" s="30">
        <v>8</v>
      </c>
      <c r="T710" s="30">
        <v>12</v>
      </c>
      <c r="U710" s="30">
        <v>12</v>
      </c>
      <c r="V710" s="30">
        <v>12</v>
      </c>
      <c r="W710" s="30">
        <v>12</v>
      </c>
      <c r="X710" s="30">
        <v>12</v>
      </c>
    </row>
    <row r="711" spans="1:24" x14ac:dyDescent="0.25">
      <c r="A711" s="10" t="s">
        <v>64</v>
      </c>
      <c r="B711" s="30">
        <v>0</v>
      </c>
      <c r="C711" s="30">
        <v>0</v>
      </c>
      <c r="D711" s="30">
        <v>0</v>
      </c>
      <c r="E711" s="30">
        <v>0</v>
      </c>
      <c r="F711" s="30">
        <v>0</v>
      </c>
      <c r="H711" s="30">
        <v>0</v>
      </c>
      <c r="I711" s="30">
        <v>0</v>
      </c>
      <c r="J711" s="30">
        <v>0</v>
      </c>
      <c r="K711" s="30">
        <v>0</v>
      </c>
      <c r="L711" s="30">
        <v>0</v>
      </c>
      <c r="N711" s="30">
        <v>0</v>
      </c>
      <c r="O711" s="30">
        <v>0</v>
      </c>
      <c r="P711" s="30">
        <v>0</v>
      </c>
      <c r="Q711" s="30">
        <v>0</v>
      </c>
      <c r="R711" s="30">
        <v>0</v>
      </c>
      <c r="T711" s="30">
        <v>0</v>
      </c>
      <c r="U711" s="30">
        <v>0</v>
      </c>
      <c r="V711" s="30">
        <v>0</v>
      </c>
      <c r="W711" s="30">
        <v>0</v>
      </c>
      <c r="X711" s="30">
        <v>0</v>
      </c>
    </row>
    <row r="712" spans="1:24" x14ac:dyDescent="0.25">
      <c r="A712" s="10" t="s">
        <v>65</v>
      </c>
      <c r="B712" s="30">
        <v>0</v>
      </c>
      <c r="C712" s="30">
        <v>0</v>
      </c>
      <c r="D712" s="30">
        <v>0</v>
      </c>
      <c r="E712" s="30">
        <v>0</v>
      </c>
      <c r="F712" s="30">
        <v>0</v>
      </c>
      <c r="H712" s="30">
        <v>0</v>
      </c>
      <c r="I712" s="30">
        <v>0</v>
      </c>
      <c r="J712" s="30">
        <v>0</v>
      </c>
      <c r="K712" s="30">
        <v>0</v>
      </c>
      <c r="L712" s="30">
        <v>0</v>
      </c>
      <c r="N712" s="30">
        <v>0</v>
      </c>
      <c r="O712" s="30">
        <v>0</v>
      </c>
      <c r="P712" s="30">
        <v>0</v>
      </c>
      <c r="Q712" s="30">
        <v>0</v>
      </c>
      <c r="R712" s="30">
        <v>0</v>
      </c>
      <c r="T712" s="30">
        <v>0</v>
      </c>
      <c r="U712" s="30">
        <v>0</v>
      </c>
      <c r="V712" s="30">
        <v>0</v>
      </c>
      <c r="W712" s="30">
        <v>0</v>
      </c>
      <c r="X712" s="30">
        <v>0</v>
      </c>
    </row>
    <row r="713" spans="1:24" x14ac:dyDescent="0.25">
      <c r="A713" s="10" t="s">
        <v>66</v>
      </c>
      <c r="B713" s="30">
        <v>0</v>
      </c>
      <c r="C713" s="30">
        <v>0</v>
      </c>
      <c r="D713" s="30">
        <v>0</v>
      </c>
      <c r="E713" s="30">
        <v>0</v>
      </c>
      <c r="F713" s="30">
        <v>0</v>
      </c>
      <c r="H713" s="30">
        <v>0</v>
      </c>
      <c r="I713" s="30">
        <v>0</v>
      </c>
      <c r="J713" s="30">
        <v>0</v>
      </c>
      <c r="K713" s="30">
        <v>0</v>
      </c>
      <c r="L713" s="30">
        <v>0</v>
      </c>
      <c r="N713" s="30">
        <v>0</v>
      </c>
      <c r="O713" s="30">
        <v>0</v>
      </c>
      <c r="P713" s="30">
        <v>0</v>
      </c>
      <c r="Q713" s="30">
        <v>0</v>
      </c>
      <c r="R713" s="30">
        <v>0</v>
      </c>
      <c r="T713" s="30">
        <v>0</v>
      </c>
      <c r="U713" s="30">
        <v>0</v>
      </c>
      <c r="V713" s="30">
        <v>0</v>
      </c>
      <c r="W713" s="30">
        <v>0</v>
      </c>
      <c r="X713" s="30">
        <v>0</v>
      </c>
    </row>
    <row r="714" spans="1:24" x14ac:dyDescent="0.25">
      <c r="A714" s="10" t="s">
        <v>67</v>
      </c>
      <c r="B714" s="30">
        <v>0</v>
      </c>
      <c r="C714" s="30">
        <v>0</v>
      </c>
      <c r="D714" s="30">
        <v>0</v>
      </c>
      <c r="E714" s="30">
        <v>0</v>
      </c>
      <c r="F714" s="30">
        <v>0</v>
      </c>
      <c r="H714" s="30">
        <v>0</v>
      </c>
      <c r="I714" s="30">
        <v>0</v>
      </c>
      <c r="J714" s="30">
        <v>0</v>
      </c>
      <c r="K714" s="30">
        <v>0</v>
      </c>
      <c r="L714" s="30">
        <v>0</v>
      </c>
      <c r="N714" s="30">
        <v>0</v>
      </c>
      <c r="O714" s="30">
        <v>0</v>
      </c>
      <c r="P714" s="30">
        <v>0</v>
      </c>
      <c r="Q714" s="30">
        <v>0</v>
      </c>
      <c r="R714" s="30">
        <v>0</v>
      </c>
      <c r="T714" s="30">
        <v>0</v>
      </c>
      <c r="U714" s="30">
        <v>0</v>
      </c>
      <c r="V714" s="30">
        <v>0</v>
      </c>
      <c r="W714" s="30">
        <v>0</v>
      </c>
      <c r="X714" s="30">
        <v>0</v>
      </c>
    </row>
    <row r="715" spans="1:24" x14ac:dyDescent="0.25">
      <c r="A715" s="10" t="s">
        <v>68</v>
      </c>
      <c r="B715" s="30">
        <v>2493.96</v>
      </c>
      <c r="C715" s="30">
        <v>2493.96</v>
      </c>
      <c r="D715" s="30">
        <v>2493.96</v>
      </c>
      <c r="E715" s="30">
        <v>2493.96</v>
      </c>
      <c r="F715" s="30">
        <v>2493.96</v>
      </c>
      <c r="H715" s="30">
        <v>2909.62</v>
      </c>
      <c r="I715" s="30">
        <v>2909.62</v>
      </c>
      <c r="J715" s="30">
        <v>2909.62</v>
      </c>
      <c r="K715" s="30">
        <v>2909.62</v>
      </c>
      <c r="L715" s="30">
        <v>2909.62</v>
      </c>
      <c r="N715" s="30">
        <v>3325.28</v>
      </c>
      <c r="O715" s="30">
        <v>3325.28</v>
      </c>
      <c r="P715" s="30">
        <v>3325.28</v>
      </c>
      <c r="Q715" s="30">
        <v>3325.28</v>
      </c>
      <c r="R715" s="30">
        <v>3325.28</v>
      </c>
      <c r="T715" s="30">
        <v>4987.92</v>
      </c>
      <c r="U715" s="30">
        <v>4987.92</v>
      </c>
      <c r="V715" s="30">
        <v>4987.92</v>
      </c>
      <c r="W715" s="30">
        <v>4987.92</v>
      </c>
      <c r="X715" s="30">
        <v>4987.92</v>
      </c>
    </row>
    <row r="716" spans="1:24" x14ac:dyDescent="0.25">
      <c r="A716" s="10" t="s">
        <v>69</v>
      </c>
      <c r="B716" s="30">
        <v>1277.0345580000001</v>
      </c>
      <c r="C716" s="30">
        <v>1277.0345580000001</v>
      </c>
      <c r="D716" s="30">
        <v>1277.0345580000001</v>
      </c>
      <c r="E716" s="30">
        <v>1277.0345580000001</v>
      </c>
      <c r="F716" s="30">
        <v>1277.0345580000001</v>
      </c>
      <c r="H716" s="30">
        <v>1489.8736510000001</v>
      </c>
      <c r="I716" s="30">
        <v>1489.8736510000001</v>
      </c>
      <c r="J716" s="30">
        <v>1489.8736510000001</v>
      </c>
      <c r="K716" s="30">
        <v>1489.8736510000001</v>
      </c>
      <c r="L716" s="30">
        <v>1489.8736510000001</v>
      </c>
      <c r="N716" s="30">
        <v>1702.7127439999999</v>
      </c>
      <c r="O716" s="30">
        <v>1702.7127439999999</v>
      </c>
      <c r="P716" s="30">
        <v>1702.7127439999999</v>
      </c>
      <c r="Q716" s="30">
        <v>1702.7127439999999</v>
      </c>
      <c r="R716" s="30">
        <v>1702.7127439999999</v>
      </c>
      <c r="T716" s="30">
        <v>2554.0691160000001</v>
      </c>
      <c r="U716" s="30">
        <v>2554.0691160000001</v>
      </c>
      <c r="V716" s="30">
        <v>2554.0691160000001</v>
      </c>
      <c r="W716" s="30">
        <v>2554.0691160000001</v>
      </c>
      <c r="X716" s="30">
        <v>2554.0691160000001</v>
      </c>
    </row>
    <row r="717" spans="1:24" x14ac:dyDescent="0.25">
      <c r="A717" s="10" t="s">
        <v>70</v>
      </c>
      <c r="B717" s="30">
        <v>3858.7391275132431</v>
      </c>
      <c r="C717" s="30">
        <v>3665.8021711376141</v>
      </c>
      <c r="D717" s="30">
        <v>3472.8652147619518</v>
      </c>
      <c r="E717" s="30">
        <v>3279.9282583862901</v>
      </c>
      <c r="F717" s="30">
        <v>3086.9913020106392</v>
      </c>
      <c r="H717" s="30">
        <v>3860.1685548619098</v>
      </c>
      <c r="I717" s="30">
        <v>3667.160127118841</v>
      </c>
      <c r="J717" s="30">
        <v>3474.1516993757682</v>
      </c>
      <c r="K717" s="30">
        <v>3281.143271632684</v>
      </c>
      <c r="L717" s="30">
        <v>3088.1348438895948</v>
      </c>
      <c r="N717" s="30">
        <v>3860.1685548619221</v>
      </c>
      <c r="O717" s="30">
        <v>3667.160127118836</v>
      </c>
      <c r="P717" s="30">
        <v>3474.15169937574</v>
      </c>
      <c r="Q717" s="30">
        <v>3281.1432716326431</v>
      </c>
      <c r="R717" s="30">
        <v>3088.1348438895411</v>
      </c>
      <c r="T717" s="30">
        <v>3861.5979822105428</v>
      </c>
      <c r="U717" s="30">
        <v>3668.518083100028</v>
      </c>
      <c r="V717" s="30">
        <v>3475.4381839894991</v>
      </c>
      <c r="W717" s="30">
        <v>3282.3582848789788</v>
      </c>
      <c r="X717" s="30">
        <v>3089.2783857684481</v>
      </c>
    </row>
    <row r="718" spans="1:24" x14ac:dyDescent="0.25">
      <c r="A718" s="10" t="s">
        <v>10</v>
      </c>
      <c r="B718" s="30">
        <v>74665.84870531522</v>
      </c>
      <c r="C718" s="30">
        <v>70932.556270050089</v>
      </c>
      <c r="D718" s="30">
        <v>67199.263834784331</v>
      </c>
      <c r="E718" s="30">
        <v>63465.971399518588</v>
      </c>
      <c r="F718" s="30">
        <v>59732.678964253028</v>
      </c>
      <c r="H718" s="30">
        <v>74693.507845418717</v>
      </c>
      <c r="I718" s="30">
        <v>70958.832453148309</v>
      </c>
      <c r="J718" s="30">
        <v>67224.157060877813</v>
      </c>
      <c r="K718" s="30">
        <v>63489.481668607114</v>
      </c>
      <c r="L718" s="30">
        <v>59754.80627633629</v>
      </c>
      <c r="N718" s="30">
        <v>74693.507845418979</v>
      </c>
      <c r="O718" s="30">
        <v>70958.832453148207</v>
      </c>
      <c r="P718" s="30">
        <v>67224.157060877289</v>
      </c>
      <c r="Q718" s="30">
        <v>63489.481668606299</v>
      </c>
      <c r="R718" s="30">
        <v>59754.806276335243</v>
      </c>
      <c r="T718" s="30">
        <v>74721.166985521588</v>
      </c>
      <c r="U718" s="30">
        <v>70985.108636245728</v>
      </c>
      <c r="V718" s="30">
        <v>67249.05028696965</v>
      </c>
      <c r="W718" s="30">
        <v>63512.991937693703</v>
      </c>
      <c r="X718" s="30">
        <v>59776.933588417538</v>
      </c>
    </row>
    <row r="719" spans="1:24" x14ac:dyDescent="0.25">
      <c r="A719" s="10" t="s">
        <v>26</v>
      </c>
      <c r="B719" s="30">
        <v>82299.100000000006</v>
      </c>
      <c r="C719" s="30">
        <v>78372.600000000006</v>
      </c>
      <c r="D719" s="30">
        <v>74446.2</v>
      </c>
      <c r="E719" s="30">
        <v>70519.8</v>
      </c>
      <c r="F719" s="30">
        <v>66593.399999999994</v>
      </c>
      <c r="H719" s="30">
        <v>82956.600000000006</v>
      </c>
      <c r="I719" s="30">
        <v>79028.7</v>
      </c>
      <c r="J719" s="30">
        <v>75100.899999999994</v>
      </c>
      <c r="K719" s="30">
        <v>71173</v>
      </c>
      <c r="L719" s="30">
        <v>67245.100000000006</v>
      </c>
      <c r="N719" s="30">
        <v>83585.100000000006</v>
      </c>
      <c r="O719" s="30">
        <v>79657.2</v>
      </c>
      <c r="P719" s="30">
        <v>75729.3</v>
      </c>
      <c r="Q719" s="30">
        <v>71801.5</v>
      </c>
      <c r="R719" s="30">
        <v>67873.600000000006</v>
      </c>
      <c r="T719" s="30">
        <v>86128</v>
      </c>
      <c r="U719" s="30">
        <v>82198.7</v>
      </c>
      <c r="V719" s="30">
        <v>78269.3</v>
      </c>
      <c r="W719" s="30">
        <v>74340</v>
      </c>
      <c r="X719" s="30">
        <v>70410.7</v>
      </c>
    </row>
    <row r="721" spans="1:24" x14ac:dyDescent="0.25">
      <c r="A721" s="10" t="s">
        <v>323</v>
      </c>
      <c r="B721" s="10">
        <v>100</v>
      </c>
      <c r="C721" s="10">
        <v>95</v>
      </c>
      <c r="D721" s="10">
        <v>90</v>
      </c>
      <c r="E721" s="10">
        <v>85</v>
      </c>
      <c r="F721" s="10">
        <v>80</v>
      </c>
      <c r="G721" s="10" t="s">
        <v>324</v>
      </c>
      <c r="H721" s="10">
        <v>100</v>
      </c>
      <c r="I721" s="10">
        <v>95</v>
      </c>
      <c r="J721" s="10">
        <v>90</v>
      </c>
      <c r="K721" s="10">
        <v>85</v>
      </c>
      <c r="L721" s="10">
        <v>80</v>
      </c>
      <c r="M721" s="10" t="s">
        <v>325</v>
      </c>
      <c r="N721" s="10">
        <v>100</v>
      </c>
      <c r="O721" s="10">
        <v>95</v>
      </c>
      <c r="P721" s="10">
        <v>90</v>
      </c>
      <c r="Q721" s="10">
        <v>85</v>
      </c>
      <c r="R721" s="10">
        <v>80</v>
      </c>
      <c r="S721" s="10" t="s">
        <v>326</v>
      </c>
      <c r="T721" s="10">
        <v>100</v>
      </c>
      <c r="U721" s="10">
        <v>95</v>
      </c>
      <c r="V721" s="10">
        <v>90</v>
      </c>
      <c r="W721" s="10">
        <v>85</v>
      </c>
      <c r="X721" s="10">
        <v>80</v>
      </c>
    </row>
    <row r="722" spans="1:24" x14ac:dyDescent="0.25">
      <c r="A722" s="10" t="s">
        <v>22</v>
      </c>
      <c r="B722" s="30">
        <v>8.1319999999999997</v>
      </c>
      <c r="C722" s="30">
        <v>8.1319999999999997</v>
      </c>
      <c r="D722" s="30">
        <v>8.1319999999999997</v>
      </c>
      <c r="E722" s="30">
        <v>8.1319999999999997</v>
      </c>
      <c r="F722" s="30">
        <v>8.1319999999999997</v>
      </c>
      <c r="H722" s="30">
        <v>5.1829999999999998</v>
      </c>
      <c r="I722" s="30">
        <v>5.1829999999999998</v>
      </c>
      <c r="J722" s="30">
        <v>5.1829999999999998</v>
      </c>
      <c r="K722" s="30">
        <v>5.1829999999999998</v>
      </c>
      <c r="L722" s="30">
        <v>5.1829999999999998</v>
      </c>
      <c r="N722" s="30">
        <v>4.6349999999999998</v>
      </c>
      <c r="O722" s="30">
        <v>4.6349999999999998</v>
      </c>
      <c r="P722" s="30">
        <v>4.6349999999999998</v>
      </c>
      <c r="Q722" s="30">
        <v>4.6349999999999998</v>
      </c>
      <c r="R722" s="30">
        <v>4.6349999999999998</v>
      </c>
      <c r="T722" s="30">
        <v>3.0870000000000002</v>
      </c>
      <c r="U722" s="30">
        <v>3.0870000000000002</v>
      </c>
      <c r="V722" s="30">
        <v>3.0870000000000002</v>
      </c>
      <c r="W722" s="30">
        <v>3.0870000000000002</v>
      </c>
      <c r="X722" s="30">
        <v>3.0870000000000002</v>
      </c>
    </row>
    <row r="723" spans="1:24" x14ac:dyDescent="0.25">
      <c r="A723" s="10" t="s">
        <v>23</v>
      </c>
      <c r="B723" s="30">
        <v>0</v>
      </c>
      <c r="C723" s="30">
        <v>0</v>
      </c>
      <c r="D723" s="30">
        <v>0</v>
      </c>
      <c r="E723" s="30">
        <v>0</v>
      </c>
      <c r="F723" s="30">
        <v>0</v>
      </c>
      <c r="H723" s="30">
        <v>0</v>
      </c>
      <c r="I723" s="30">
        <v>0</v>
      </c>
      <c r="J723" s="30">
        <v>0</v>
      </c>
      <c r="K723" s="30">
        <v>0</v>
      </c>
      <c r="L723" s="30">
        <v>0</v>
      </c>
      <c r="N723" s="30">
        <v>0</v>
      </c>
      <c r="O723" s="30">
        <v>0</v>
      </c>
      <c r="P723" s="30">
        <v>0</v>
      </c>
      <c r="Q723" s="30">
        <v>0</v>
      </c>
      <c r="R723" s="30">
        <v>0</v>
      </c>
      <c r="T723" s="30">
        <v>0</v>
      </c>
      <c r="U723" s="30">
        <v>0</v>
      </c>
      <c r="V723" s="30">
        <v>0</v>
      </c>
      <c r="W723" s="30">
        <v>0</v>
      </c>
      <c r="X723" s="30">
        <v>0</v>
      </c>
    </row>
    <row r="724" spans="1:24" x14ac:dyDescent="0.25">
      <c r="A724" s="10" t="s">
        <v>24</v>
      </c>
      <c r="B724" s="30">
        <v>0</v>
      </c>
      <c r="C724" s="30">
        <v>0</v>
      </c>
      <c r="D724" s="30">
        <v>0</v>
      </c>
      <c r="E724" s="30">
        <v>0</v>
      </c>
      <c r="F724" s="30">
        <v>0</v>
      </c>
      <c r="H724" s="30">
        <v>0</v>
      </c>
      <c r="I724" s="30">
        <v>0</v>
      </c>
      <c r="J724" s="30">
        <v>0</v>
      </c>
      <c r="K724" s="30">
        <v>0</v>
      </c>
      <c r="L724" s="30">
        <v>0</v>
      </c>
      <c r="N724" s="30">
        <v>0</v>
      </c>
      <c r="O724" s="30">
        <v>0</v>
      </c>
      <c r="P724" s="30">
        <v>0</v>
      </c>
      <c r="Q724" s="30">
        <v>0</v>
      </c>
      <c r="R724" s="30">
        <v>0</v>
      </c>
      <c r="T724" s="30">
        <v>0</v>
      </c>
      <c r="U724" s="30">
        <v>0</v>
      </c>
      <c r="V724" s="30">
        <v>0</v>
      </c>
      <c r="W724" s="30">
        <v>0</v>
      </c>
      <c r="X724" s="30">
        <v>0</v>
      </c>
    </row>
    <row r="725" spans="1:24" x14ac:dyDescent="0.25">
      <c r="A725" s="10" t="s">
        <v>25</v>
      </c>
      <c r="B725" s="30">
        <v>6</v>
      </c>
      <c r="C725" s="30">
        <v>6</v>
      </c>
      <c r="D725" s="30">
        <v>6</v>
      </c>
      <c r="E725" s="30">
        <v>6</v>
      </c>
      <c r="F725" s="30">
        <v>6</v>
      </c>
      <c r="H725" s="30">
        <v>7</v>
      </c>
      <c r="I725" s="30">
        <v>7</v>
      </c>
      <c r="J725" s="30">
        <v>7</v>
      </c>
      <c r="K725" s="30">
        <v>7</v>
      </c>
      <c r="L725" s="30">
        <v>7</v>
      </c>
      <c r="N725" s="30">
        <v>8</v>
      </c>
      <c r="O725" s="30">
        <v>8</v>
      </c>
      <c r="P725" s="30">
        <v>8</v>
      </c>
      <c r="Q725" s="30">
        <v>8</v>
      </c>
      <c r="R725" s="30">
        <v>8</v>
      </c>
      <c r="T725" s="30">
        <v>12</v>
      </c>
      <c r="U725" s="30">
        <v>12</v>
      </c>
      <c r="V725" s="30">
        <v>12</v>
      </c>
      <c r="W725" s="30">
        <v>12</v>
      </c>
      <c r="X725" s="30">
        <v>12</v>
      </c>
    </row>
    <row r="726" spans="1:24" x14ac:dyDescent="0.25">
      <c r="A726" s="10" t="s">
        <v>64</v>
      </c>
      <c r="B726" s="30">
        <v>14637.438</v>
      </c>
      <c r="C726" s="30">
        <v>14637.438</v>
      </c>
      <c r="D726" s="30">
        <v>14637.438</v>
      </c>
      <c r="E726" s="30">
        <v>14637.438</v>
      </c>
      <c r="F726" s="30">
        <v>14637.438</v>
      </c>
      <c r="H726" s="30">
        <v>9329.76</v>
      </c>
      <c r="I726" s="30">
        <v>9329.76</v>
      </c>
      <c r="J726" s="30">
        <v>9329.76</v>
      </c>
      <c r="K726" s="30">
        <v>9329.76</v>
      </c>
      <c r="L726" s="30">
        <v>9329.76</v>
      </c>
      <c r="N726" s="30">
        <v>8343.4679999999989</v>
      </c>
      <c r="O726" s="30">
        <v>8343.4679999999989</v>
      </c>
      <c r="P726" s="30">
        <v>8343.4679999999989</v>
      </c>
      <c r="Q726" s="30">
        <v>8343.4679999999989</v>
      </c>
      <c r="R726" s="30">
        <v>8343.4679999999989</v>
      </c>
      <c r="T726" s="30">
        <v>5556.7439999999997</v>
      </c>
      <c r="U726" s="30">
        <v>5556.7439999999997</v>
      </c>
      <c r="V726" s="30">
        <v>5556.7439999999997</v>
      </c>
      <c r="W726" s="30">
        <v>5556.7439999999997</v>
      </c>
      <c r="X726" s="30">
        <v>5556.7439999999997</v>
      </c>
    </row>
    <row r="727" spans="1:24" x14ac:dyDescent="0.25">
      <c r="A727" s="10" t="s">
        <v>65</v>
      </c>
      <c r="B727" s="30">
        <v>2492.3352222109879</v>
      </c>
      <c r="C727" s="30">
        <v>2492.3352222109879</v>
      </c>
      <c r="D727" s="30">
        <v>2492.3352222109879</v>
      </c>
      <c r="E727" s="30">
        <v>2492.3352222109879</v>
      </c>
      <c r="F727" s="30">
        <v>2492.3352222109879</v>
      </c>
      <c r="H727" s="30">
        <v>1588.5901250461441</v>
      </c>
      <c r="I727" s="30">
        <v>1588.5901250461441</v>
      </c>
      <c r="J727" s="30">
        <v>1588.5901250461441</v>
      </c>
      <c r="K727" s="30">
        <v>1588.5901250461441</v>
      </c>
      <c r="L727" s="30">
        <v>1588.5901250461441</v>
      </c>
      <c r="N727" s="30">
        <v>1420.652929275619</v>
      </c>
      <c r="O727" s="30">
        <v>1420.652929275619</v>
      </c>
      <c r="P727" s="30">
        <v>1420.652929275619</v>
      </c>
      <c r="Q727" s="30">
        <v>1420.652929275619</v>
      </c>
      <c r="R727" s="30">
        <v>1420.652929275619</v>
      </c>
      <c r="T727" s="30">
        <v>946.15388239455365</v>
      </c>
      <c r="U727" s="30">
        <v>946.15388239455365</v>
      </c>
      <c r="V727" s="30">
        <v>946.15388239455365</v>
      </c>
      <c r="W727" s="30">
        <v>946.15388239455365</v>
      </c>
      <c r="X727" s="30">
        <v>946.15388239455365</v>
      </c>
    </row>
    <row r="728" spans="1:24" x14ac:dyDescent="0.25">
      <c r="A728" s="10" t="s">
        <v>66</v>
      </c>
      <c r="B728" s="30">
        <v>0</v>
      </c>
      <c r="C728" s="30">
        <v>0</v>
      </c>
      <c r="D728" s="30">
        <v>0</v>
      </c>
      <c r="E728" s="30">
        <v>0</v>
      </c>
      <c r="F728" s="30">
        <v>0</v>
      </c>
      <c r="H728" s="30">
        <v>0</v>
      </c>
      <c r="I728" s="30">
        <v>0</v>
      </c>
      <c r="J728" s="30">
        <v>0</v>
      </c>
      <c r="K728" s="30">
        <v>0</v>
      </c>
      <c r="L728" s="30">
        <v>0</v>
      </c>
      <c r="N728" s="30">
        <v>0</v>
      </c>
      <c r="O728" s="30">
        <v>0</v>
      </c>
      <c r="P728" s="30">
        <v>0</v>
      </c>
      <c r="Q728" s="30">
        <v>0</v>
      </c>
      <c r="R728" s="30">
        <v>0</v>
      </c>
      <c r="T728" s="30">
        <v>4.0248303759999999E-9</v>
      </c>
      <c r="U728" s="30">
        <v>0</v>
      </c>
      <c r="V728" s="30">
        <v>0</v>
      </c>
      <c r="W728" s="30">
        <v>0</v>
      </c>
      <c r="X728" s="30">
        <v>0</v>
      </c>
    </row>
    <row r="729" spans="1:24" x14ac:dyDescent="0.25">
      <c r="A729" s="10" t="s">
        <v>67</v>
      </c>
      <c r="B729" s="30">
        <v>0</v>
      </c>
      <c r="C729" s="30">
        <v>0</v>
      </c>
      <c r="D729" s="30">
        <v>0</v>
      </c>
      <c r="E729" s="30">
        <v>0</v>
      </c>
      <c r="F729" s="30">
        <v>0</v>
      </c>
      <c r="H729" s="30">
        <v>0</v>
      </c>
      <c r="I729" s="30">
        <v>0</v>
      </c>
      <c r="J729" s="30">
        <v>0</v>
      </c>
      <c r="K729" s="30">
        <v>0</v>
      </c>
      <c r="L729" s="30">
        <v>0</v>
      </c>
      <c r="N729" s="30">
        <v>0</v>
      </c>
      <c r="O729" s="30">
        <v>0</v>
      </c>
      <c r="P729" s="30">
        <v>0</v>
      </c>
      <c r="Q729" s="30">
        <v>0</v>
      </c>
      <c r="R729" s="30">
        <v>0</v>
      </c>
      <c r="T729" s="30">
        <v>1.2201128709680801E-9</v>
      </c>
      <c r="U729" s="30">
        <v>0</v>
      </c>
      <c r="V729" s="30">
        <v>0</v>
      </c>
      <c r="W729" s="30">
        <v>0</v>
      </c>
      <c r="X729" s="30">
        <v>0</v>
      </c>
    </row>
    <row r="730" spans="1:24" x14ac:dyDescent="0.25">
      <c r="A730" s="10" t="s">
        <v>68</v>
      </c>
      <c r="B730" s="30">
        <v>2493.96</v>
      </c>
      <c r="C730" s="30">
        <v>2493.96</v>
      </c>
      <c r="D730" s="30">
        <v>2493.96</v>
      </c>
      <c r="E730" s="30">
        <v>2493.96</v>
      </c>
      <c r="F730" s="30">
        <v>2493.96</v>
      </c>
      <c r="H730" s="30">
        <v>2909.62</v>
      </c>
      <c r="I730" s="30">
        <v>2909.62</v>
      </c>
      <c r="J730" s="30">
        <v>2909.62</v>
      </c>
      <c r="K730" s="30">
        <v>2909.62</v>
      </c>
      <c r="L730" s="30">
        <v>2909.62</v>
      </c>
      <c r="N730" s="30">
        <v>3325.28</v>
      </c>
      <c r="O730" s="30">
        <v>3325.28</v>
      </c>
      <c r="P730" s="30">
        <v>3325.28</v>
      </c>
      <c r="Q730" s="30">
        <v>3325.28</v>
      </c>
      <c r="R730" s="30">
        <v>3325.28</v>
      </c>
      <c r="T730" s="30">
        <v>4987.92</v>
      </c>
      <c r="U730" s="30">
        <v>4987.92</v>
      </c>
      <c r="V730" s="30">
        <v>4987.92</v>
      </c>
      <c r="W730" s="30">
        <v>4987.92</v>
      </c>
      <c r="X730" s="30">
        <v>4987.92</v>
      </c>
    </row>
    <row r="731" spans="1:24" x14ac:dyDescent="0.25">
      <c r="A731" s="10" t="s">
        <v>69</v>
      </c>
      <c r="B731" s="30">
        <v>1277.0345580000001</v>
      </c>
      <c r="C731" s="30">
        <v>1277.0345580000001</v>
      </c>
      <c r="D731" s="30">
        <v>1277.0345580000001</v>
      </c>
      <c r="E731" s="30">
        <v>1277.0345580000001</v>
      </c>
      <c r="F731" s="30">
        <v>1277.0345580000001</v>
      </c>
      <c r="H731" s="30">
        <v>1489.8736510000001</v>
      </c>
      <c r="I731" s="30">
        <v>1489.8736510000001</v>
      </c>
      <c r="J731" s="30">
        <v>1489.8736510000001</v>
      </c>
      <c r="K731" s="30">
        <v>1489.8736510000001</v>
      </c>
      <c r="L731" s="30">
        <v>1489.8736510000001</v>
      </c>
      <c r="N731" s="30">
        <v>1702.7127439999999</v>
      </c>
      <c r="O731" s="30">
        <v>1702.7127439999999</v>
      </c>
      <c r="P731" s="30">
        <v>1702.7127439999999</v>
      </c>
      <c r="Q731" s="30">
        <v>1702.7127439999999</v>
      </c>
      <c r="R731" s="30">
        <v>1702.7127439999999</v>
      </c>
      <c r="T731" s="30">
        <v>2554.0691160000001</v>
      </c>
      <c r="U731" s="30">
        <v>2554.0691160000001</v>
      </c>
      <c r="V731" s="30">
        <v>2554.0691160000001</v>
      </c>
      <c r="W731" s="30">
        <v>2554.0691160000001</v>
      </c>
      <c r="X731" s="30">
        <v>2554.0691160000001</v>
      </c>
    </row>
    <row r="732" spans="1:24" x14ac:dyDescent="0.25">
      <c r="A732" s="10" t="s">
        <v>70</v>
      </c>
      <c r="B732" s="30">
        <v>1850.5278847188449</v>
      </c>
      <c r="C732" s="30">
        <v>1657.5909289306289</v>
      </c>
      <c r="D732" s="30">
        <v>1464.6539719675211</v>
      </c>
      <c r="E732" s="30">
        <v>1271.717016375088</v>
      </c>
      <c r="F732" s="30">
        <v>1078.7800570806301</v>
      </c>
      <c r="H732" s="30">
        <v>2597.2354317134182</v>
      </c>
      <c r="I732" s="30">
        <v>2404.2270039703239</v>
      </c>
      <c r="J732" s="30">
        <v>2211.218576227227</v>
      </c>
      <c r="K732" s="30">
        <v>2018.2101484841221</v>
      </c>
      <c r="L732" s="30">
        <v>1825.2017207410199</v>
      </c>
      <c r="N732" s="30">
        <v>2725.3593700083779</v>
      </c>
      <c r="O732" s="30">
        <v>2532.3509422652651</v>
      </c>
      <c r="P732" s="30">
        <v>2339.342514522154</v>
      </c>
      <c r="Q732" s="30">
        <v>2146.334086779043</v>
      </c>
      <c r="R732" s="30">
        <v>1953.3256590359319</v>
      </c>
      <c r="T732" s="30">
        <v>3149.709776243506</v>
      </c>
      <c r="U732" s="30">
        <v>2956.629877133068</v>
      </c>
      <c r="V732" s="30">
        <v>2763.5499780225318</v>
      </c>
      <c r="W732" s="30">
        <v>2570.4700789120002</v>
      </c>
      <c r="X732" s="30">
        <v>2377.3901798014681</v>
      </c>
    </row>
    <row r="733" spans="1:24" x14ac:dyDescent="0.25">
      <c r="A733" s="10" t="s">
        <v>10</v>
      </c>
      <c r="B733" s="30">
        <v>29296.925392071749</v>
      </c>
      <c r="C733" s="30">
        <v>26242.413408881821</v>
      </c>
      <c r="D733" s="30">
        <v>23187.90140709142</v>
      </c>
      <c r="E733" s="30">
        <v>20133.389427001061</v>
      </c>
      <c r="F733" s="30">
        <v>17078.87738830152</v>
      </c>
      <c r="H733" s="30">
        <v>41118.544225619138</v>
      </c>
      <c r="I733" s="30">
        <v>38062.900722852028</v>
      </c>
      <c r="J733" s="30">
        <v>35007.257220084874</v>
      </c>
      <c r="K733" s="30">
        <v>31951.613717317588</v>
      </c>
      <c r="L733" s="30">
        <v>28895.970214550362</v>
      </c>
      <c r="N733" s="30">
        <v>43146.958653827627</v>
      </c>
      <c r="O733" s="30">
        <v>40091.315151060233</v>
      </c>
      <c r="P733" s="30">
        <v>37035.671648292853</v>
      </c>
      <c r="Q733" s="30">
        <v>33980.028145525474</v>
      </c>
      <c r="R733" s="30">
        <v>30924.38464275809</v>
      </c>
      <c r="T733" s="30">
        <v>49865.12934135268</v>
      </c>
      <c r="U733" s="30">
        <v>46808.35432831003</v>
      </c>
      <c r="V733" s="30">
        <v>43751.57931526583</v>
      </c>
      <c r="W733" s="30">
        <v>40694.804302221673</v>
      </c>
      <c r="X733" s="30">
        <v>37638.029289177532</v>
      </c>
    </row>
    <row r="734" spans="1:24" x14ac:dyDescent="0.25">
      <c r="A734" s="10" t="s">
        <v>26</v>
      </c>
      <c r="B734" s="30">
        <v>52049.9</v>
      </c>
      <c r="C734" s="30">
        <v>48802.2</v>
      </c>
      <c r="D734" s="30">
        <v>45554.6</v>
      </c>
      <c r="E734" s="30">
        <v>42307</v>
      </c>
      <c r="F734" s="30">
        <v>39059.300000000003</v>
      </c>
      <c r="H734" s="30">
        <v>59035.9</v>
      </c>
      <c r="I734" s="30">
        <v>55787.1</v>
      </c>
      <c r="J734" s="30">
        <v>52538.2</v>
      </c>
      <c r="K734" s="30">
        <v>49289.4</v>
      </c>
      <c r="L734" s="30">
        <v>46040.6</v>
      </c>
      <c r="N734" s="30">
        <v>60666.8</v>
      </c>
      <c r="O734" s="30">
        <v>57418</v>
      </c>
      <c r="P734" s="30">
        <v>54169.1</v>
      </c>
      <c r="Q734" s="30">
        <v>50920.3</v>
      </c>
      <c r="R734" s="30">
        <v>47671.4</v>
      </c>
      <c r="T734" s="30">
        <v>67062.3</v>
      </c>
      <c r="U734" s="30">
        <v>63812.3</v>
      </c>
      <c r="V734" s="30">
        <v>60562.2</v>
      </c>
      <c r="W734" s="30">
        <v>57312.2</v>
      </c>
      <c r="X734" s="30">
        <v>54062.2</v>
      </c>
    </row>
    <row r="736" spans="1:24" x14ac:dyDescent="0.25">
      <c r="A736" s="10" t="s">
        <v>327</v>
      </c>
      <c r="B736" s="10">
        <v>100</v>
      </c>
      <c r="C736" s="10">
        <v>95</v>
      </c>
      <c r="D736" s="10">
        <v>90</v>
      </c>
      <c r="E736" s="10">
        <v>85</v>
      </c>
      <c r="F736" s="10">
        <v>80</v>
      </c>
      <c r="G736" s="10" t="s">
        <v>328</v>
      </c>
      <c r="H736" s="10">
        <v>100</v>
      </c>
      <c r="I736" s="10">
        <v>95</v>
      </c>
      <c r="J736" s="10">
        <v>90</v>
      </c>
      <c r="K736" s="10">
        <v>85</v>
      </c>
      <c r="L736" s="10">
        <v>80</v>
      </c>
      <c r="M736" s="10" t="s">
        <v>329</v>
      </c>
      <c r="N736" s="10">
        <v>100</v>
      </c>
      <c r="O736" s="10">
        <v>95</v>
      </c>
      <c r="P736" s="10">
        <v>90</v>
      </c>
      <c r="Q736" s="10">
        <v>85</v>
      </c>
      <c r="R736" s="10">
        <v>80</v>
      </c>
      <c r="S736" s="10" t="s">
        <v>330</v>
      </c>
      <c r="T736" s="10">
        <v>100</v>
      </c>
      <c r="U736" s="10">
        <v>95</v>
      </c>
      <c r="V736" s="10">
        <v>90</v>
      </c>
      <c r="W736" s="10">
        <v>85</v>
      </c>
      <c r="X736" s="10">
        <v>80</v>
      </c>
    </row>
    <row r="737" spans="1:24" x14ac:dyDescent="0.25">
      <c r="A737" s="10" t="s">
        <v>22</v>
      </c>
      <c r="B737" s="30">
        <v>27.556999999999999</v>
      </c>
      <c r="C737" s="30">
        <v>16.48</v>
      </c>
      <c r="D737" s="30">
        <v>15.413</v>
      </c>
      <c r="E737" s="30">
        <v>14.46</v>
      </c>
      <c r="F737" s="30">
        <v>13.516</v>
      </c>
      <c r="H737" s="30">
        <v>27.913</v>
      </c>
      <c r="I737" s="30">
        <v>17.238</v>
      </c>
      <c r="J737" s="30">
        <v>16.199000000000002</v>
      </c>
      <c r="K737" s="30">
        <v>15.238</v>
      </c>
      <c r="L737" s="30">
        <v>14.260999999999999</v>
      </c>
      <c r="N737" s="30">
        <v>29.071000000000002</v>
      </c>
      <c r="O737" s="30">
        <v>17.395</v>
      </c>
      <c r="P737" s="30">
        <v>16.334</v>
      </c>
      <c r="Q737" s="30">
        <v>15.34</v>
      </c>
      <c r="R737" s="30">
        <v>14.362</v>
      </c>
      <c r="T737" s="30">
        <v>29.948</v>
      </c>
      <c r="U737" s="30">
        <v>18.036999999999999</v>
      </c>
      <c r="V737" s="30">
        <v>16.864000000000001</v>
      </c>
      <c r="W737" s="30">
        <v>15.779</v>
      </c>
      <c r="X737" s="30">
        <v>14.788</v>
      </c>
    </row>
    <row r="738" spans="1:24" x14ac:dyDescent="0.25">
      <c r="A738" s="10" t="s">
        <v>23</v>
      </c>
      <c r="B738" s="30">
        <v>4.76</v>
      </c>
      <c r="C738" s="30">
        <v>4.2240000000000002</v>
      </c>
      <c r="D738" s="30">
        <v>3.1429999999999998</v>
      </c>
      <c r="E738" s="30">
        <v>2.5169999999999999</v>
      </c>
      <c r="F738" s="30">
        <v>2.0870000000000002</v>
      </c>
      <c r="H738" s="30">
        <v>5.71</v>
      </c>
      <c r="I738" s="30">
        <v>5.0780000000000003</v>
      </c>
      <c r="J738" s="30">
        <v>4.4790000000000001</v>
      </c>
      <c r="K738" s="30">
        <v>4.093</v>
      </c>
      <c r="L738" s="30">
        <v>3.6989999999999998</v>
      </c>
      <c r="N738" s="30">
        <v>6.78</v>
      </c>
      <c r="O738" s="30">
        <v>5.8419999999999996</v>
      </c>
      <c r="P738" s="30">
        <v>4.944</v>
      </c>
      <c r="Q738" s="30">
        <v>4.2629999999999999</v>
      </c>
      <c r="R738" s="30">
        <v>3.8780000000000001</v>
      </c>
      <c r="T738" s="30">
        <v>10.62</v>
      </c>
      <c r="U738" s="30">
        <v>9.1890000000000001</v>
      </c>
      <c r="V738" s="30">
        <v>7.4740000000000002</v>
      </c>
      <c r="W738" s="30">
        <v>6.4710000000000001</v>
      </c>
      <c r="X738" s="30">
        <v>5.5579999999999998</v>
      </c>
    </row>
    <row r="739" spans="1:24" x14ac:dyDescent="0.25">
      <c r="A739" s="10" t="s">
        <v>24</v>
      </c>
      <c r="B739" s="30">
        <v>30.103999999999999</v>
      </c>
      <c r="C739" s="30">
        <v>27.457000000000001</v>
      </c>
      <c r="D739" s="30">
        <v>23.992999999999999</v>
      </c>
      <c r="E739" s="30">
        <v>20.428000000000001</v>
      </c>
      <c r="F739" s="30">
        <v>16.818999999999999</v>
      </c>
      <c r="H739" s="30">
        <v>48.96</v>
      </c>
      <c r="I739" s="30">
        <v>44.046999999999997</v>
      </c>
      <c r="J739" s="30">
        <v>40.484000000000002</v>
      </c>
      <c r="K739" s="30">
        <v>36.610999999999997</v>
      </c>
      <c r="L739" s="30">
        <v>32.802999999999997</v>
      </c>
      <c r="N739" s="30">
        <v>48.58</v>
      </c>
      <c r="O739" s="30">
        <v>45.930999999999997</v>
      </c>
      <c r="P739" s="30">
        <v>42.353000000000002</v>
      </c>
      <c r="Q739" s="30">
        <v>38.786000000000001</v>
      </c>
      <c r="R739" s="30">
        <v>34.966999999999999</v>
      </c>
      <c r="T739" s="30">
        <v>56.058999999999997</v>
      </c>
      <c r="U739" s="30">
        <v>53.344000000000001</v>
      </c>
      <c r="V739" s="30">
        <v>49.7</v>
      </c>
      <c r="W739" s="30">
        <v>46.036999999999999</v>
      </c>
      <c r="X739" s="30">
        <v>42.287999999999997</v>
      </c>
    </row>
    <row r="740" spans="1:24" x14ac:dyDescent="0.25">
      <c r="A740" s="10" t="s">
        <v>25</v>
      </c>
      <c r="B740" s="30">
        <v>0</v>
      </c>
      <c r="C740" s="30">
        <v>0</v>
      </c>
      <c r="D740" s="30">
        <v>0</v>
      </c>
      <c r="E740" s="30">
        <v>0</v>
      </c>
      <c r="F740" s="30">
        <v>0</v>
      </c>
      <c r="H740" s="30">
        <v>0</v>
      </c>
      <c r="I740" s="30">
        <v>0</v>
      </c>
      <c r="J740" s="30">
        <v>0</v>
      </c>
      <c r="K740" s="30">
        <v>0</v>
      </c>
      <c r="L740" s="30">
        <v>0</v>
      </c>
      <c r="N740" s="30">
        <v>0</v>
      </c>
      <c r="O740" s="30">
        <v>0</v>
      </c>
      <c r="P740" s="30">
        <v>0</v>
      </c>
      <c r="Q740" s="30">
        <v>0</v>
      </c>
      <c r="R740" s="30">
        <v>0</v>
      </c>
      <c r="T740" s="30">
        <v>0</v>
      </c>
      <c r="U740" s="30">
        <v>0</v>
      </c>
      <c r="V740" s="30">
        <v>0</v>
      </c>
      <c r="W740" s="30">
        <v>0</v>
      </c>
      <c r="X740" s="30">
        <v>0</v>
      </c>
    </row>
    <row r="741" spans="1:24" x14ac:dyDescent="0.25">
      <c r="A741" s="10" t="s">
        <v>64</v>
      </c>
      <c r="B741" s="30">
        <v>49601.88</v>
      </c>
      <c r="C741" s="30">
        <v>29664.18</v>
      </c>
      <c r="D741" s="30">
        <v>27744.12</v>
      </c>
      <c r="E741" s="30">
        <v>26027.82</v>
      </c>
      <c r="F741" s="30">
        <v>24328.26</v>
      </c>
      <c r="H741" s="30">
        <v>50243.76</v>
      </c>
      <c r="I741" s="30">
        <v>31027.68</v>
      </c>
      <c r="J741" s="30">
        <v>29158.92</v>
      </c>
      <c r="K741" s="30">
        <v>27428.94</v>
      </c>
      <c r="L741" s="30">
        <v>25669.26</v>
      </c>
      <c r="N741" s="30">
        <v>52327.079999999987</v>
      </c>
      <c r="O741" s="30">
        <v>31310.639999999999</v>
      </c>
      <c r="P741" s="30">
        <v>29401.919999999998</v>
      </c>
      <c r="Q741" s="30">
        <v>27611.279999999999</v>
      </c>
      <c r="R741" s="30">
        <v>25851.78</v>
      </c>
      <c r="T741" s="30">
        <v>53907.12</v>
      </c>
      <c r="U741" s="30">
        <v>32466.78</v>
      </c>
      <c r="V741" s="30">
        <v>30355.919999999998</v>
      </c>
      <c r="W741" s="30">
        <v>28402.02</v>
      </c>
      <c r="X741" s="30">
        <v>26617.86</v>
      </c>
    </row>
    <row r="742" spans="1:24" x14ac:dyDescent="0.25">
      <c r="A742" s="10" t="s">
        <v>65</v>
      </c>
      <c r="B742" s="30">
        <v>8445.7753202358726</v>
      </c>
      <c r="C742" s="30">
        <v>5050.9577326309918</v>
      </c>
      <c r="D742" s="30">
        <v>4724.0266695065284</v>
      </c>
      <c r="E742" s="30">
        <v>4431.7900812538073</v>
      </c>
      <c r="F742" s="30">
        <v>4142.403834134544</v>
      </c>
      <c r="H742" s="30">
        <v>8555.0690458477438</v>
      </c>
      <c r="I742" s="30">
        <v>5283.1226152753916</v>
      </c>
      <c r="J742" s="30">
        <v>4964.9264685276476</v>
      </c>
      <c r="K742" s="30">
        <v>4670.3605692411365</v>
      </c>
      <c r="L742" s="30">
        <v>4370.7376131049441</v>
      </c>
      <c r="N742" s="30">
        <v>8909.7985972307524</v>
      </c>
      <c r="O742" s="30">
        <v>5331.3025750796169</v>
      </c>
      <c r="P742" s="30">
        <v>5006.3023882068474</v>
      </c>
      <c r="Q742" s="30">
        <v>4701.4078334152318</v>
      </c>
      <c r="R742" s="30">
        <v>4401.815526108433</v>
      </c>
      <c r="T742" s="30">
        <v>9178.8340216337274</v>
      </c>
      <c r="U742" s="30">
        <v>5528.160006264432</v>
      </c>
      <c r="V742" s="30">
        <v>5168.7411839844481</v>
      </c>
      <c r="W742" s="30">
        <v>4836.0481409342883</v>
      </c>
      <c r="X742" s="30">
        <v>4532.2569440007837</v>
      </c>
    </row>
    <row r="743" spans="1:24" x14ac:dyDescent="0.25">
      <c r="A743" s="10" t="s">
        <v>66</v>
      </c>
      <c r="B743" s="30">
        <v>26170.846543799998</v>
      </c>
      <c r="C743" s="30">
        <v>23746.114165689651</v>
      </c>
      <c r="D743" s="30">
        <v>20169.8784463552</v>
      </c>
      <c r="E743" s="30">
        <v>17004.412596938899</v>
      </c>
      <c r="F743" s="30">
        <v>14015.424626173201</v>
      </c>
      <c r="H743" s="30">
        <v>40414.550496049997</v>
      </c>
      <c r="I743" s="30">
        <v>36295.804551430148</v>
      </c>
      <c r="J743" s="30">
        <v>33161.793878483251</v>
      </c>
      <c r="K743" s="30">
        <v>30033.43543915125</v>
      </c>
      <c r="L743" s="30">
        <v>26943.528822354801</v>
      </c>
      <c r="N743" s="30">
        <v>41279.515308900001</v>
      </c>
      <c r="O743" s="30">
        <v>38427.443468718848</v>
      </c>
      <c r="P743" s="30">
        <v>34965.778839835701</v>
      </c>
      <c r="Q743" s="30">
        <v>31740.65911138555</v>
      </c>
      <c r="R743" s="30">
        <v>28652.08149543605</v>
      </c>
      <c r="T743" s="30">
        <v>50592.385298099987</v>
      </c>
      <c r="U743" s="30">
        <v>47171.794704512613</v>
      </c>
      <c r="V743" s="30">
        <v>42799.359214410149</v>
      </c>
      <c r="W743" s="30">
        <v>39166.960908211848</v>
      </c>
      <c r="X743" s="30">
        <v>35569.544411622352</v>
      </c>
    </row>
    <row r="744" spans="1:24" x14ac:dyDescent="0.25">
      <c r="A744" s="10" t="s">
        <v>67</v>
      </c>
      <c r="B744" s="30">
        <v>6407.3293395812998</v>
      </c>
      <c r="C744" s="30">
        <v>5844.0081121382</v>
      </c>
      <c r="D744" s="30">
        <v>5106.6270744397007</v>
      </c>
      <c r="E744" s="30">
        <v>4347.8344239853996</v>
      </c>
      <c r="F744" s="30">
        <v>3579.6555695297998</v>
      </c>
      <c r="H744" s="30">
        <v>10420.644561098599</v>
      </c>
      <c r="I744" s="30">
        <v>9374.8596776431004</v>
      </c>
      <c r="J744" s="30">
        <v>8616.6629766492006</v>
      </c>
      <c r="K744" s="30">
        <v>7792.2094660044004</v>
      </c>
      <c r="L744" s="30">
        <v>6981.7820515883004</v>
      </c>
      <c r="N744" s="30">
        <v>10339.7657057586</v>
      </c>
      <c r="O744" s="30">
        <v>9775.8485288551001</v>
      </c>
      <c r="P744" s="30">
        <v>9014.4379575569001</v>
      </c>
      <c r="Q744" s="30">
        <v>8255.2834806444989</v>
      </c>
      <c r="R744" s="30">
        <v>7442.4084166589</v>
      </c>
      <c r="T744" s="30">
        <v>11931.6531340335</v>
      </c>
      <c r="U744" s="30">
        <v>11353.709860901299</v>
      </c>
      <c r="V744" s="30">
        <v>10578.124206009301</v>
      </c>
      <c r="W744" s="30">
        <v>9798.4733244409999</v>
      </c>
      <c r="X744" s="30">
        <v>9000.645984330502</v>
      </c>
    </row>
    <row r="745" spans="1:24" x14ac:dyDescent="0.25">
      <c r="A745" s="10" t="s">
        <v>68</v>
      </c>
      <c r="B745" s="30">
        <v>0</v>
      </c>
      <c r="C745" s="30">
        <v>0</v>
      </c>
      <c r="D745" s="30">
        <v>0</v>
      </c>
      <c r="E745" s="30">
        <v>0</v>
      </c>
      <c r="F745" s="30">
        <v>0</v>
      </c>
      <c r="H745" s="30">
        <v>0</v>
      </c>
      <c r="I745" s="30">
        <v>0</v>
      </c>
      <c r="J745" s="30">
        <v>0</v>
      </c>
      <c r="K745" s="30">
        <v>0</v>
      </c>
      <c r="L745" s="30">
        <v>0</v>
      </c>
      <c r="N745" s="30">
        <v>0</v>
      </c>
      <c r="O745" s="30">
        <v>0</v>
      </c>
      <c r="P745" s="30">
        <v>0</v>
      </c>
      <c r="Q745" s="30">
        <v>0</v>
      </c>
      <c r="R745" s="30">
        <v>0</v>
      </c>
      <c r="T745" s="30">
        <v>0</v>
      </c>
      <c r="U745" s="30">
        <v>0</v>
      </c>
      <c r="V745" s="30">
        <v>0</v>
      </c>
      <c r="W745" s="30">
        <v>0</v>
      </c>
      <c r="X745" s="30">
        <v>0</v>
      </c>
    </row>
    <row r="746" spans="1:24" x14ac:dyDescent="0.25">
      <c r="A746" s="10" t="s">
        <v>69</v>
      </c>
      <c r="B746" s="30">
        <v>0</v>
      </c>
      <c r="C746" s="30">
        <v>0</v>
      </c>
      <c r="D746" s="30">
        <v>0</v>
      </c>
      <c r="E746" s="30">
        <v>0</v>
      </c>
      <c r="F746" s="30">
        <v>0</v>
      </c>
      <c r="H746" s="30">
        <v>0</v>
      </c>
      <c r="I746" s="30">
        <v>0</v>
      </c>
      <c r="J746" s="30">
        <v>0</v>
      </c>
      <c r="K746" s="30">
        <v>0</v>
      </c>
      <c r="L746" s="30">
        <v>0</v>
      </c>
      <c r="N746" s="30">
        <v>0</v>
      </c>
      <c r="O746" s="30">
        <v>0</v>
      </c>
      <c r="P746" s="30">
        <v>0</v>
      </c>
      <c r="Q746" s="30">
        <v>0</v>
      </c>
      <c r="R746" s="30">
        <v>0</v>
      </c>
      <c r="T746" s="30">
        <v>0</v>
      </c>
      <c r="U746" s="30">
        <v>0</v>
      </c>
      <c r="V746" s="30">
        <v>0</v>
      </c>
      <c r="W746" s="30">
        <v>0</v>
      </c>
      <c r="X746" s="30">
        <v>0</v>
      </c>
    </row>
    <row r="747" spans="1:24" x14ac:dyDescent="0.25">
      <c r="A747" s="10" t="s">
        <v>70</v>
      </c>
      <c r="B747" s="30">
        <v>0</v>
      </c>
      <c r="C747" s="30">
        <v>0</v>
      </c>
      <c r="D747" s="30">
        <v>0</v>
      </c>
      <c r="E747" s="30">
        <v>0</v>
      </c>
      <c r="F747" s="30">
        <v>0</v>
      </c>
      <c r="H747" s="30">
        <v>0</v>
      </c>
      <c r="I747" s="30">
        <v>0</v>
      </c>
      <c r="J747" s="30">
        <v>0</v>
      </c>
      <c r="K747" s="30">
        <v>0</v>
      </c>
      <c r="L747" s="30">
        <v>0</v>
      </c>
      <c r="N747" s="30">
        <v>0</v>
      </c>
      <c r="O747" s="30">
        <v>0</v>
      </c>
      <c r="P747" s="30">
        <v>0</v>
      </c>
      <c r="Q747" s="30">
        <v>0</v>
      </c>
      <c r="R747" s="30">
        <v>0</v>
      </c>
      <c r="T747" s="30">
        <v>0</v>
      </c>
      <c r="U747" s="30">
        <v>0</v>
      </c>
      <c r="V747" s="30">
        <v>0</v>
      </c>
      <c r="W747" s="30">
        <v>0</v>
      </c>
      <c r="X747" s="30">
        <v>0</v>
      </c>
    </row>
    <row r="748" spans="1:24" x14ac:dyDescent="0.25">
      <c r="A748" s="10" t="s">
        <v>10</v>
      </c>
      <c r="B748" s="30">
        <v>0</v>
      </c>
      <c r="C748" s="30">
        <v>0</v>
      </c>
      <c r="D748" s="30">
        <v>0</v>
      </c>
      <c r="E748" s="30">
        <v>0</v>
      </c>
      <c r="F748" s="30">
        <v>0</v>
      </c>
      <c r="H748" s="30">
        <v>0</v>
      </c>
      <c r="I748" s="30">
        <v>0</v>
      </c>
      <c r="J748" s="30">
        <v>0</v>
      </c>
      <c r="K748" s="30">
        <v>0</v>
      </c>
      <c r="L748" s="30">
        <v>0</v>
      </c>
      <c r="N748" s="30">
        <v>0</v>
      </c>
      <c r="O748" s="30">
        <v>0</v>
      </c>
      <c r="P748" s="30">
        <v>0</v>
      </c>
      <c r="Q748" s="30">
        <v>0</v>
      </c>
      <c r="R748" s="30">
        <v>0</v>
      </c>
      <c r="T748" s="30">
        <v>0</v>
      </c>
      <c r="U748" s="30">
        <v>0</v>
      </c>
      <c r="V748" s="30">
        <v>0</v>
      </c>
      <c r="W748" s="30">
        <v>0</v>
      </c>
      <c r="X748" s="30">
        <v>0</v>
      </c>
    </row>
    <row r="749" spans="1:24" x14ac:dyDescent="0.25">
      <c r="A749" s="10" t="s">
        <v>26</v>
      </c>
      <c r="B749" s="30">
        <v>90626.3</v>
      </c>
      <c r="C749" s="30">
        <v>64305.599999999999</v>
      </c>
      <c r="D749" s="30">
        <v>57744.800000000003</v>
      </c>
      <c r="E749" s="30">
        <v>51812.1</v>
      </c>
      <c r="F749" s="30">
        <v>46066</v>
      </c>
      <c r="H749" s="30">
        <v>109634</v>
      </c>
      <c r="I749" s="30">
        <v>81981.8</v>
      </c>
      <c r="J749" s="30">
        <v>75902.399999999994</v>
      </c>
      <c r="K749" s="30">
        <v>69925.2</v>
      </c>
      <c r="L749" s="30">
        <v>63965.5</v>
      </c>
      <c r="N749" s="30">
        <v>112856</v>
      </c>
      <c r="O749" s="30">
        <v>84845.5</v>
      </c>
      <c r="P749" s="30">
        <v>78388.600000000006</v>
      </c>
      <c r="Q749" s="30">
        <v>72308.800000000003</v>
      </c>
      <c r="R749" s="30">
        <v>66348.2</v>
      </c>
      <c r="T749" s="30">
        <v>125610</v>
      </c>
      <c r="U749" s="30">
        <v>96520.8</v>
      </c>
      <c r="V749" s="30">
        <v>88902.399999999994</v>
      </c>
      <c r="W749" s="30">
        <v>82203.7</v>
      </c>
      <c r="X749" s="30">
        <v>75720.399999999994</v>
      </c>
    </row>
    <row r="751" spans="1:24" x14ac:dyDescent="0.25">
      <c r="A751" s="10" t="s">
        <v>331</v>
      </c>
      <c r="B751" s="10">
        <v>100</v>
      </c>
      <c r="C751" s="10">
        <v>95</v>
      </c>
      <c r="D751" s="10">
        <v>90</v>
      </c>
      <c r="E751" s="10">
        <v>85</v>
      </c>
      <c r="F751" s="10">
        <v>80</v>
      </c>
      <c r="G751" s="10" t="s">
        <v>332</v>
      </c>
      <c r="H751" s="10">
        <v>100</v>
      </c>
      <c r="I751" s="10">
        <v>95</v>
      </c>
      <c r="J751" s="10">
        <v>90</v>
      </c>
      <c r="K751" s="10">
        <v>85</v>
      </c>
      <c r="L751" s="10">
        <v>80</v>
      </c>
      <c r="M751" s="10" t="s">
        <v>333</v>
      </c>
      <c r="N751" s="10">
        <v>100</v>
      </c>
      <c r="O751" s="10">
        <v>95</v>
      </c>
      <c r="P751" s="10">
        <v>90</v>
      </c>
      <c r="Q751" s="10">
        <v>85</v>
      </c>
      <c r="R751" s="10">
        <v>80</v>
      </c>
      <c r="S751" s="10" t="s">
        <v>334</v>
      </c>
      <c r="T751" s="10">
        <v>100</v>
      </c>
      <c r="U751" s="10">
        <v>95</v>
      </c>
      <c r="V751" s="10">
        <v>90</v>
      </c>
      <c r="W751" s="10">
        <v>85</v>
      </c>
      <c r="X751" s="10">
        <v>80</v>
      </c>
    </row>
    <row r="752" spans="1:24" x14ac:dyDescent="0.25">
      <c r="A752" s="10" t="s">
        <v>22</v>
      </c>
      <c r="B752" s="30">
        <v>0</v>
      </c>
      <c r="C752" s="30">
        <v>0</v>
      </c>
      <c r="D752" s="30">
        <v>0</v>
      </c>
      <c r="E752" s="30">
        <v>0</v>
      </c>
      <c r="F752" s="30">
        <v>0</v>
      </c>
      <c r="H752" s="30">
        <v>0</v>
      </c>
      <c r="I752" s="30">
        <v>0</v>
      </c>
      <c r="J752" s="30">
        <v>0</v>
      </c>
      <c r="K752" s="30">
        <v>0</v>
      </c>
      <c r="L752" s="30">
        <v>0</v>
      </c>
      <c r="N752" s="30">
        <v>0</v>
      </c>
      <c r="O752" s="30">
        <v>0</v>
      </c>
      <c r="P752" s="30">
        <v>0</v>
      </c>
      <c r="Q752" s="30">
        <v>0</v>
      </c>
      <c r="R752" s="30">
        <v>0</v>
      </c>
      <c r="T752" s="30">
        <v>0</v>
      </c>
      <c r="U752" s="30">
        <v>0</v>
      </c>
      <c r="V752" s="30">
        <v>0</v>
      </c>
      <c r="W752" s="30">
        <v>0</v>
      </c>
      <c r="X752" s="30">
        <v>0</v>
      </c>
    </row>
    <row r="753" spans="1:24" x14ac:dyDescent="0.25">
      <c r="A753" s="10" t="s">
        <v>23</v>
      </c>
      <c r="B753" s="30">
        <v>0</v>
      </c>
      <c r="C753" s="30">
        <v>0</v>
      </c>
      <c r="D753" s="30">
        <v>0</v>
      </c>
      <c r="E753" s="30">
        <v>0</v>
      </c>
      <c r="F753" s="30">
        <v>0</v>
      </c>
      <c r="H753" s="30">
        <v>0</v>
      </c>
      <c r="I753" s="30">
        <v>0</v>
      </c>
      <c r="J753" s="30">
        <v>0</v>
      </c>
      <c r="K753" s="30">
        <v>0</v>
      </c>
      <c r="L753" s="30">
        <v>0</v>
      </c>
      <c r="N753" s="30">
        <v>0</v>
      </c>
      <c r="O753" s="30">
        <v>0</v>
      </c>
      <c r="P753" s="30">
        <v>0</v>
      </c>
      <c r="Q753" s="30">
        <v>0</v>
      </c>
      <c r="R753" s="30">
        <v>0</v>
      </c>
      <c r="T753" s="30">
        <v>0</v>
      </c>
      <c r="U753" s="30">
        <v>0</v>
      </c>
      <c r="V753" s="30">
        <v>0</v>
      </c>
      <c r="W753" s="30">
        <v>0</v>
      </c>
      <c r="X753" s="30">
        <v>0</v>
      </c>
    </row>
    <row r="754" spans="1:24" x14ac:dyDescent="0.25">
      <c r="A754" s="10" t="s">
        <v>24</v>
      </c>
      <c r="B754" s="30">
        <v>0</v>
      </c>
      <c r="C754" s="30">
        <v>0</v>
      </c>
      <c r="D754" s="30">
        <v>0</v>
      </c>
      <c r="E754" s="30">
        <v>0</v>
      </c>
      <c r="F754" s="30">
        <v>0</v>
      </c>
      <c r="H754" s="30">
        <v>0</v>
      </c>
      <c r="I754" s="30">
        <v>0</v>
      </c>
      <c r="J754" s="30">
        <v>0</v>
      </c>
      <c r="K754" s="30">
        <v>0</v>
      </c>
      <c r="L754" s="30">
        <v>0</v>
      </c>
      <c r="N754" s="30">
        <v>0</v>
      </c>
      <c r="O754" s="30">
        <v>0</v>
      </c>
      <c r="P754" s="30">
        <v>0</v>
      </c>
      <c r="Q754" s="30">
        <v>0</v>
      </c>
      <c r="R754" s="30">
        <v>0</v>
      </c>
      <c r="T754" s="30">
        <v>0</v>
      </c>
      <c r="U754" s="30">
        <v>0</v>
      </c>
      <c r="V754" s="30">
        <v>0</v>
      </c>
      <c r="W754" s="30">
        <v>0</v>
      </c>
      <c r="X754" s="30">
        <v>0</v>
      </c>
    </row>
    <row r="755" spans="1:24" x14ac:dyDescent="0.25">
      <c r="A755" s="10" t="s">
        <v>25</v>
      </c>
      <c r="B755" s="30">
        <v>6</v>
      </c>
      <c r="C755" s="30">
        <v>6</v>
      </c>
      <c r="D755" s="30">
        <v>6</v>
      </c>
      <c r="E755" s="30">
        <v>6</v>
      </c>
      <c r="F755" s="30">
        <v>6</v>
      </c>
      <c r="H755" s="30">
        <v>7</v>
      </c>
      <c r="I755" s="30">
        <v>7</v>
      </c>
      <c r="J755" s="30">
        <v>7</v>
      </c>
      <c r="K755" s="30">
        <v>7</v>
      </c>
      <c r="L755" s="30">
        <v>7</v>
      </c>
      <c r="N755" s="30">
        <v>8</v>
      </c>
      <c r="O755" s="30">
        <v>8</v>
      </c>
      <c r="P755" s="30">
        <v>8</v>
      </c>
      <c r="Q755" s="30">
        <v>8</v>
      </c>
      <c r="R755" s="30">
        <v>8</v>
      </c>
      <c r="T755" s="30">
        <v>12</v>
      </c>
      <c r="U755" s="30">
        <v>12</v>
      </c>
      <c r="V755" s="30">
        <v>12</v>
      </c>
      <c r="W755" s="30">
        <v>12</v>
      </c>
      <c r="X755" s="30">
        <v>12</v>
      </c>
    </row>
    <row r="756" spans="1:24" x14ac:dyDescent="0.25">
      <c r="A756" s="10" t="s">
        <v>64</v>
      </c>
      <c r="B756" s="30">
        <v>0</v>
      </c>
      <c r="C756" s="30">
        <v>0</v>
      </c>
      <c r="D756" s="30">
        <v>0</v>
      </c>
      <c r="E756" s="30">
        <v>0</v>
      </c>
      <c r="F756" s="30">
        <v>0</v>
      </c>
      <c r="H756" s="30">
        <v>0</v>
      </c>
      <c r="I756" s="30">
        <v>0</v>
      </c>
      <c r="J756" s="30">
        <v>0</v>
      </c>
      <c r="K756" s="30">
        <v>0</v>
      </c>
      <c r="L756" s="30">
        <v>0</v>
      </c>
      <c r="N756" s="30">
        <v>0</v>
      </c>
      <c r="O756" s="30">
        <v>0</v>
      </c>
      <c r="P756" s="30">
        <v>0</v>
      </c>
      <c r="Q756" s="30">
        <v>0</v>
      </c>
      <c r="R756" s="30">
        <v>0</v>
      </c>
      <c r="T756" s="30">
        <v>0</v>
      </c>
      <c r="U756" s="30">
        <v>0</v>
      </c>
      <c r="V756" s="30">
        <v>0</v>
      </c>
      <c r="W756" s="30">
        <v>0</v>
      </c>
      <c r="X756" s="30">
        <v>0</v>
      </c>
    </row>
    <row r="757" spans="1:24" x14ac:dyDescent="0.25">
      <c r="A757" s="10" t="s">
        <v>65</v>
      </c>
      <c r="B757" s="30">
        <v>0</v>
      </c>
      <c r="C757" s="30">
        <v>0</v>
      </c>
      <c r="D757" s="30">
        <v>0</v>
      </c>
      <c r="E757" s="30">
        <v>0</v>
      </c>
      <c r="F757" s="30">
        <v>0</v>
      </c>
      <c r="H757" s="30">
        <v>0</v>
      </c>
      <c r="I757" s="30">
        <v>0</v>
      </c>
      <c r="J757" s="30">
        <v>0</v>
      </c>
      <c r="K757" s="30">
        <v>0</v>
      </c>
      <c r="L757" s="30">
        <v>0</v>
      </c>
      <c r="N757" s="30">
        <v>0</v>
      </c>
      <c r="O757" s="30">
        <v>0</v>
      </c>
      <c r="P757" s="30">
        <v>0</v>
      </c>
      <c r="Q757" s="30">
        <v>0</v>
      </c>
      <c r="R757" s="30">
        <v>0</v>
      </c>
      <c r="T757" s="30">
        <v>0</v>
      </c>
      <c r="U757" s="30">
        <v>0</v>
      </c>
      <c r="V757" s="30">
        <v>0</v>
      </c>
      <c r="W757" s="30">
        <v>0</v>
      </c>
      <c r="X757" s="30">
        <v>0</v>
      </c>
    </row>
    <row r="758" spans="1:24" x14ac:dyDescent="0.25">
      <c r="A758" s="10" t="s">
        <v>66</v>
      </c>
      <c r="B758" s="30">
        <v>0</v>
      </c>
      <c r="C758" s="30">
        <v>0</v>
      </c>
      <c r="D758" s="30">
        <v>0</v>
      </c>
      <c r="E758" s="30">
        <v>0</v>
      </c>
      <c r="F758" s="30">
        <v>0</v>
      </c>
      <c r="H758" s="30">
        <v>0</v>
      </c>
      <c r="I758" s="30">
        <v>0</v>
      </c>
      <c r="J758" s="30">
        <v>0</v>
      </c>
      <c r="K758" s="30">
        <v>0</v>
      </c>
      <c r="L758" s="30">
        <v>0</v>
      </c>
      <c r="N758" s="30">
        <v>0</v>
      </c>
      <c r="O758" s="30">
        <v>0</v>
      </c>
      <c r="P758" s="30">
        <v>0</v>
      </c>
      <c r="Q758" s="30">
        <v>0</v>
      </c>
      <c r="R758" s="30">
        <v>0</v>
      </c>
      <c r="T758" s="30">
        <v>0</v>
      </c>
      <c r="U758" s="30">
        <v>0</v>
      </c>
      <c r="V758" s="30">
        <v>0</v>
      </c>
      <c r="W758" s="30">
        <v>0</v>
      </c>
      <c r="X758" s="30">
        <v>0</v>
      </c>
    </row>
    <row r="759" spans="1:24" x14ac:dyDescent="0.25">
      <c r="A759" s="10" t="s">
        <v>67</v>
      </c>
      <c r="B759" s="30">
        <v>0</v>
      </c>
      <c r="C759" s="30">
        <v>0</v>
      </c>
      <c r="D759" s="30">
        <v>0</v>
      </c>
      <c r="E759" s="30">
        <v>0</v>
      </c>
      <c r="F759" s="30">
        <v>0</v>
      </c>
      <c r="H759" s="30">
        <v>0</v>
      </c>
      <c r="I759" s="30">
        <v>0</v>
      </c>
      <c r="J759" s="30">
        <v>0</v>
      </c>
      <c r="K759" s="30">
        <v>0</v>
      </c>
      <c r="L759" s="30">
        <v>0</v>
      </c>
      <c r="N759" s="30">
        <v>0</v>
      </c>
      <c r="O759" s="30">
        <v>0</v>
      </c>
      <c r="P759" s="30">
        <v>0</v>
      </c>
      <c r="Q759" s="30">
        <v>0</v>
      </c>
      <c r="R759" s="30">
        <v>0</v>
      </c>
      <c r="T759" s="30">
        <v>0</v>
      </c>
      <c r="U759" s="30">
        <v>0</v>
      </c>
      <c r="V759" s="30">
        <v>0</v>
      </c>
      <c r="W759" s="30">
        <v>0</v>
      </c>
      <c r="X759" s="30">
        <v>0</v>
      </c>
    </row>
    <row r="760" spans="1:24" x14ac:dyDescent="0.25">
      <c r="A760" s="10" t="s">
        <v>68</v>
      </c>
      <c r="B760" s="30">
        <v>2493.96</v>
      </c>
      <c r="C760" s="30">
        <v>2493.96</v>
      </c>
      <c r="D760" s="30">
        <v>2493.96</v>
      </c>
      <c r="E760" s="30">
        <v>2493.96</v>
      </c>
      <c r="F760" s="30">
        <v>2493.96</v>
      </c>
      <c r="H760" s="30">
        <v>2909.62</v>
      </c>
      <c r="I760" s="30">
        <v>2909.62</v>
      </c>
      <c r="J760" s="30">
        <v>2909.62</v>
      </c>
      <c r="K760" s="30">
        <v>2909.62</v>
      </c>
      <c r="L760" s="30">
        <v>2909.62</v>
      </c>
      <c r="N760" s="30">
        <v>3325.28</v>
      </c>
      <c r="O760" s="30">
        <v>3325.28</v>
      </c>
      <c r="P760" s="30">
        <v>3325.28</v>
      </c>
      <c r="Q760" s="30">
        <v>3325.28</v>
      </c>
      <c r="R760" s="30">
        <v>3325.28</v>
      </c>
      <c r="T760" s="30">
        <v>4987.92</v>
      </c>
      <c r="U760" s="30">
        <v>4987.92</v>
      </c>
      <c r="V760" s="30">
        <v>4987.92</v>
      </c>
      <c r="W760" s="30">
        <v>4987.92</v>
      </c>
      <c r="X760" s="30">
        <v>4987.92</v>
      </c>
    </row>
    <row r="761" spans="1:24" x14ac:dyDescent="0.25">
      <c r="A761" s="10" t="s">
        <v>69</v>
      </c>
      <c r="B761" s="30">
        <v>1277.0345580000001</v>
      </c>
      <c r="C761" s="30">
        <v>1277.0345580000001</v>
      </c>
      <c r="D761" s="30">
        <v>1277.0345580000001</v>
      </c>
      <c r="E761" s="30">
        <v>1277.0345580000001</v>
      </c>
      <c r="F761" s="30">
        <v>1277.0345580000001</v>
      </c>
      <c r="H761" s="30">
        <v>1489.8736510000001</v>
      </c>
      <c r="I761" s="30">
        <v>1489.8736510000001</v>
      </c>
      <c r="J761" s="30">
        <v>1489.8736510000001</v>
      </c>
      <c r="K761" s="30">
        <v>1489.8736510000001</v>
      </c>
      <c r="L761" s="30">
        <v>1489.8736510000001</v>
      </c>
      <c r="N761" s="30">
        <v>1702.7127439999999</v>
      </c>
      <c r="O761" s="30">
        <v>1702.7127439999999</v>
      </c>
      <c r="P761" s="30">
        <v>1702.7127439999999</v>
      </c>
      <c r="Q761" s="30">
        <v>1702.7127439999999</v>
      </c>
      <c r="R761" s="30">
        <v>1702.7127439999999</v>
      </c>
      <c r="T761" s="30">
        <v>2554.0691160000001</v>
      </c>
      <c r="U761" s="30">
        <v>2554.0691160000001</v>
      </c>
      <c r="V761" s="30">
        <v>2554.0691160000001</v>
      </c>
      <c r="W761" s="30">
        <v>2554.0691160000001</v>
      </c>
      <c r="X761" s="30">
        <v>2554.0691160000001</v>
      </c>
    </row>
    <row r="762" spans="1:24" x14ac:dyDescent="0.25">
      <c r="A762" s="10" t="s">
        <v>70</v>
      </c>
      <c r="B762" s="30">
        <v>3858.7391275132431</v>
      </c>
      <c r="C762" s="30">
        <v>3665.802171137615</v>
      </c>
      <c r="D762" s="30">
        <v>3472.8652147619532</v>
      </c>
      <c r="E762" s="30">
        <v>3279.9282583862901</v>
      </c>
      <c r="F762" s="30">
        <v>3086.9913020106392</v>
      </c>
      <c r="H762" s="30">
        <v>3860.1685548619098</v>
      </c>
      <c r="I762" s="30">
        <v>3667.1601271188401</v>
      </c>
      <c r="J762" s="30">
        <v>3474.1516993757668</v>
      </c>
      <c r="K762" s="30">
        <v>3281.1432716326849</v>
      </c>
      <c r="L762" s="30">
        <v>3088.1348438895948</v>
      </c>
      <c r="N762" s="30">
        <v>3860.1685548619221</v>
      </c>
      <c r="O762" s="30">
        <v>3667.160127118836</v>
      </c>
      <c r="P762" s="30">
        <v>3474.1516993757391</v>
      </c>
      <c r="Q762" s="30">
        <v>3281.1432716326431</v>
      </c>
      <c r="R762" s="30">
        <v>3088.134843889542</v>
      </c>
      <c r="T762" s="30">
        <v>3861.5979822105428</v>
      </c>
      <c r="U762" s="30">
        <v>3668.518083100028</v>
      </c>
      <c r="V762" s="30">
        <v>3475.4381839895</v>
      </c>
      <c r="W762" s="30">
        <v>3282.3582848789779</v>
      </c>
      <c r="X762" s="30">
        <v>3089.2783857684481</v>
      </c>
    </row>
    <row r="763" spans="1:24" x14ac:dyDescent="0.25">
      <c r="A763" s="10" t="s">
        <v>10</v>
      </c>
      <c r="B763" s="30">
        <v>61090.239849803358</v>
      </c>
      <c r="C763" s="30">
        <v>58035.727857313723</v>
      </c>
      <c r="D763" s="30">
        <v>54981.215864823571</v>
      </c>
      <c r="E763" s="30">
        <v>51926.703872333383</v>
      </c>
      <c r="F763" s="30">
        <v>48872.191879843384</v>
      </c>
      <c r="H763" s="30">
        <v>61112.870055342602</v>
      </c>
      <c r="I763" s="30">
        <v>58057.22655257587</v>
      </c>
      <c r="J763" s="30">
        <v>55001.583049809087</v>
      </c>
      <c r="K763" s="30">
        <v>51945.939547042188</v>
      </c>
      <c r="L763" s="30">
        <v>48890.296044275128</v>
      </c>
      <c r="N763" s="30">
        <v>61112.870055342799</v>
      </c>
      <c r="O763" s="30">
        <v>58057.226552575819</v>
      </c>
      <c r="P763" s="30">
        <v>55001.583049808651</v>
      </c>
      <c r="Q763" s="30">
        <v>51945.939547041518</v>
      </c>
      <c r="R763" s="30">
        <v>48890.296044274299</v>
      </c>
      <c r="T763" s="30">
        <v>61135.500260881301</v>
      </c>
      <c r="U763" s="30">
        <v>58078.725247837421</v>
      </c>
      <c r="V763" s="30">
        <v>55021.950234793352</v>
      </c>
      <c r="W763" s="30">
        <v>51965.17522174937</v>
      </c>
      <c r="X763" s="30">
        <v>48908.40020870525</v>
      </c>
    </row>
    <row r="764" spans="1:24" x14ac:dyDescent="0.25">
      <c r="A764" s="10" t="s">
        <v>26</v>
      </c>
      <c r="B764" s="30">
        <v>68723.399999999994</v>
      </c>
      <c r="C764" s="30">
        <v>65475.8</v>
      </c>
      <c r="D764" s="30">
        <v>62228.2</v>
      </c>
      <c r="E764" s="30">
        <v>58980.5</v>
      </c>
      <c r="F764" s="30">
        <v>55732.9</v>
      </c>
      <c r="H764" s="30">
        <v>69376</v>
      </c>
      <c r="I764" s="30">
        <v>66127.100000000006</v>
      </c>
      <c r="J764" s="30">
        <v>62878.3</v>
      </c>
      <c r="K764" s="30">
        <v>59629.5</v>
      </c>
      <c r="L764" s="30">
        <v>56380.6</v>
      </c>
      <c r="N764" s="30">
        <v>70004.399999999994</v>
      </c>
      <c r="O764" s="30">
        <v>66755.600000000006</v>
      </c>
      <c r="P764" s="30">
        <v>63506.8</v>
      </c>
      <c r="Q764" s="30">
        <v>60257.9</v>
      </c>
      <c r="R764" s="30">
        <v>57009.1</v>
      </c>
      <c r="T764" s="30">
        <v>72542.3</v>
      </c>
      <c r="U764" s="30">
        <v>69292.3</v>
      </c>
      <c r="V764" s="30">
        <v>66042.2</v>
      </c>
      <c r="W764" s="30">
        <v>62792.2</v>
      </c>
      <c r="X764" s="30">
        <v>59542.2</v>
      </c>
    </row>
    <row r="766" spans="1:24" x14ac:dyDescent="0.25">
      <c r="A766" s="10" t="s">
        <v>335</v>
      </c>
      <c r="B766" s="10">
        <v>100</v>
      </c>
      <c r="C766" s="10">
        <v>95</v>
      </c>
      <c r="D766" s="10">
        <v>90</v>
      </c>
      <c r="E766" s="10">
        <v>85</v>
      </c>
      <c r="F766" s="10">
        <v>80</v>
      </c>
      <c r="G766" s="10" t="s">
        <v>336</v>
      </c>
      <c r="H766" s="10">
        <v>100</v>
      </c>
      <c r="I766" s="10">
        <v>95</v>
      </c>
      <c r="J766" s="10">
        <v>90</v>
      </c>
      <c r="K766" s="10">
        <v>85</v>
      </c>
      <c r="L766" s="10">
        <v>80</v>
      </c>
      <c r="M766" s="10" t="s">
        <v>337</v>
      </c>
      <c r="N766" s="10">
        <v>100</v>
      </c>
      <c r="O766" s="10">
        <v>95</v>
      </c>
      <c r="P766" s="10">
        <v>90</v>
      </c>
      <c r="Q766" s="10">
        <v>85</v>
      </c>
      <c r="R766" s="10">
        <v>80</v>
      </c>
      <c r="S766" s="10" t="s">
        <v>338</v>
      </c>
      <c r="T766" s="10">
        <v>100</v>
      </c>
      <c r="U766" s="10">
        <v>95</v>
      </c>
      <c r="V766" s="10">
        <v>90</v>
      </c>
      <c r="W766" s="10">
        <v>85</v>
      </c>
      <c r="X766" s="10">
        <v>80</v>
      </c>
    </row>
    <row r="767" spans="1:24" x14ac:dyDescent="0.25">
      <c r="A767" s="10" t="s">
        <v>22</v>
      </c>
      <c r="B767" s="30">
        <v>7.8970000000000002</v>
      </c>
      <c r="C767" s="30">
        <v>7.8970000000000002</v>
      </c>
      <c r="D767" s="30">
        <v>7.8970000000000002</v>
      </c>
      <c r="E767" s="30">
        <v>7.8970000000000002</v>
      </c>
      <c r="F767" s="30">
        <v>7.8970000000000002</v>
      </c>
      <c r="H767" s="30">
        <v>5.0149999999999997</v>
      </c>
      <c r="I767" s="30">
        <v>5.0149999999999997</v>
      </c>
      <c r="J767" s="30">
        <v>5.0149999999999997</v>
      </c>
      <c r="K767" s="30">
        <v>5.0149999999999997</v>
      </c>
      <c r="L767" s="30">
        <v>5.0149999999999997</v>
      </c>
      <c r="N767" s="30">
        <v>4.4870000000000001</v>
      </c>
      <c r="O767" s="30">
        <v>4.4870000000000001</v>
      </c>
      <c r="P767" s="30">
        <v>4.4870000000000001</v>
      </c>
      <c r="Q767" s="30">
        <v>4.4870000000000001</v>
      </c>
      <c r="R767" s="30">
        <v>4.4870000000000001</v>
      </c>
      <c r="T767" s="30">
        <v>2.8460000000000001</v>
      </c>
      <c r="U767" s="30">
        <v>2.8460000000000001</v>
      </c>
      <c r="V767" s="30">
        <v>2.8460000000000001</v>
      </c>
      <c r="W767" s="30">
        <v>2.8460000000000001</v>
      </c>
      <c r="X767" s="30">
        <v>2.8460000000000001</v>
      </c>
    </row>
    <row r="768" spans="1:24" x14ac:dyDescent="0.25">
      <c r="A768" s="10" t="s">
        <v>23</v>
      </c>
      <c r="B768" s="30">
        <v>0</v>
      </c>
      <c r="C768" s="30">
        <v>0</v>
      </c>
      <c r="D768" s="30">
        <v>0</v>
      </c>
      <c r="E768" s="30">
        <v>0</v>
      </c>
      <c r="F768" s="30">
        <v>0</v>
      </c>
      <c r="H768" s="30">
        <v>0</v>
      </c>
      <c r="I768" s="30">
        <v>0</v>
      </c>
      <c r="J768" s="30">
        <v>0</v>
      </c>
      <c r="K768" s="30">
        <v>0</v>
      </c>
      <c r="L768" s="30">
        <v>0</v>
      </c>
      <c r="N768" s="30">
        <v>0</v>
      </c>
      <c r="O768" s="30">
        <v>0</v>
      </c>
      <c r="P768" s="30">
        <v>0</v>
      </c>
      <c r="Q768" s="30">
        <v>0</v>
      </c>
      <c r="R768" s="30">
        <v>0</v>
      </c>
      <c r="T768" s="30">
        <v>0</v>
      </c>
      <c r="U768" s="30">
        <v>0</v>
      </c>
      <c r="V768" s="30">
        <v>0</v>
      </c>
      <c r="W768" s="30">
        <v>0</v>
      </c>
      <c r="X768" s="30">
        <v>0</v>
      </c>
    </row>
    <row r="769" spans="1:24" x14ac:dyDescent="0.25">
      <c r="A769" s="10" t="s">
        <v>24</v>
      </c>
      <c r="B769" s="30">
        <v>0</v>
      </c>
      <c r="C769" s="30">
        <v>0</v>
      </c>
      <c r="D769" s="30">
        <v>0</v>
      </c>
      <c r="E769" s="30">
        <v>0</v>
      </c>
      <c r="F769" s="30">
        <v>0</v>
      </c>
      <c r="H769" s="30">
        <v>0</v>
      </c>
      <c r="I769" s="30">
        <v>0</v>
      </c>
      <c r="J769" s="30">
        <v>0</v>
      </c>
      <c r="K769" s="30">
        <v>0</v>
      </c>
      <c r="L769" s="30">
        <v>0</v>
      </c>
      <c r="N769" s="30">
        <v>0</v>
      </c>
      <c r="O769" s="30">
        <v>0</v>
      </c>
      <c r="P769" s="30">
        <v>0</v>
      </c>
      <c r="Q769" s="30">
        <v>0</v>
      </c>
      <c r="R769" s="30">
        <v>0</v>
      </c>
      <c r="T769" s="30">
        <v>0</v>
      </c>
      <c r="U769" s="30">
        <v>0</v>
      </c>
      <c r="V769" s="30">
        <v>0</v>
      </c>
      <c r="W769" s="30">
        <v>0</v>
      </c>
      <c r="X769" s="30">
        <v>0</v>
      </c>
    </row>
    <row r="770" spans="1:24" x14ac:dyDescent="0.25">
      <c r="A770" s="10" t="s">
        <v>25</v>
      </c>
      <c r="B770" s="30">
        <v>6</v>
      </c>
      <c r="C770" s="30">
        <v>6</v>
      </c>
      <c r="D770" s="30">
        <v>6</v>
      </c>
      <c r="E770" s="30">
        <v>6</v>
      </c>
      <c r="F770" s="30">
        <v>6</v>
      </c>
      <c r="H770" s="30">
        <v>7</v>
      </c>
      <c r="I770" s="30">
        <v>7</v>
      </c>
      <c r="J770" s="30">
        <v>7</v>
      </c>
      <c r="K770" s="30">
        <v>7</v>
      </c>
      <c r="L770" s="30">
        <v>7</v>
      </c>
      <c r="N770" s="30">
        <v>8</v>
      </c>
      <c r="O770" s="30">
        <v>8</v>
      </c>
      <c r="P770" s="30">
        <v>8</v>
      </c>
      <c r="Q770" s="30">
        <v>8</v>
      </c>
      <c r="R770" s="30">
        <v>8</v>
      </c>
      <c r="T770" s="30">
        <v>12</v>
      </c>
      <c r="U770" s="30">
        <v>12</v>
      </c>
      <c r="V770" s="30">
        <v>12</v>
      </c>
      <c r="W770" s="30">
        <v>12</v>
      </c>
      <c r="X770" s="30">
        <v>12</v>
      </c>
    </row>
    <row r="771" spans="1:24" x14ac:dyDescent="0.25">
      <c r="A771" s="10" t="s">
        <v>64</v>
      </c>
      <c r="B771" s="30">
        <v>14214.258</v>
      </c>
      <c r="C771" s="30">
        <v>14214.258</v>
      </c>
      <c r="D771" s="30">
        <v>14214.258</v>
      </c>
      <c r="E771" s="30">
        <v>14214.258</v>
      </c>
      <c r="F771" s="30">
        <v>14214.258</v>
      </c>
      <c r="H771" s="30">
        <v>9027.2340000000004</v>
      </c>
      <c r="I771" s="30">
        <v>9027.2340000000004</v>
      </c>
      <c r="J771" s="30">
        <v>9027.2340000000004</v>
      </c>
      <c r="K771" s="30">
        <v>9027.2340000000004</v>
      </c>
      <c r="L771" s="30">
        <v>9027.2340000000004</v>
      </c>
      <c r="N771" s="30">
        <v>8077.1579999999994</v>
      </c>
      <c r="O771" s="30">
        <v>8077.1579999999994</v>
      </c>
      <c r="P771" s="30">
        <v>8077.1579999999994</v>
      </c>
      <c r="Q771" s="30">
        <v>8077.1579999999994</v>
      </c>
      <c r="R771" s="30">
        <v>8077.1579999999994</v>
      </c>
      <c r="T771" s="30">
        <v>5122.674</v>
      </c>
      <c r="U771" s="30">
        <v>5122.674</v>
      </c>
      <c r="V771" s="30">
        <v>5122.674</v>
      </c>
      <c r="W771" s="30">
        <v>5122.674</v>
      </c>
      <c r="X771" s="30">
        <v>5122.674</v>
      </c>
    </row>
    <row r="772" spans="1:24" x14ac:dyDescent="0.25">
      <c r="A772" s="10" t="s">
        <v>65</v>
      </c>
      <c r="B772" s="30">
        <v>2420.2798243103962</v>
      </c>
      <c r="C772" s="30">
        <v>2420.2798243103962</v>
      </c>
      <c r="D772" s="30">
        <v>2420.2798243103962</v>
      </c>
      <c r="E772" s="30">
        <v>2420.2798243103962</v>
      </c>
      <c r="F772" s="30">
        <v>2420.2798243103962</v>
      </c>
      <c r="H772" s="30">
        <v>1537.0786374870099</v>
      </c>
      <c r="I772" s="30">
        <v>1537.0786374870099</v>
      </c>
      <c r="J772" s="30">
        <v>1537.0786374870099</v>
      </c>
      <c r="K772" s="30">
        <v>1537.0786374870099</v>
      </c>
      <c r="L772" s="30">
        <v>1537.0786374870099</v>
      </c>
      <c r="N772" s="30">
        <v>1375.3079861901549</v>
      </c>
      <c r="O772" s="30">
        <v>1375.3079861901549</v>
      </c>
      <c r="P772" s="30">
        <v>1375.3079861901549</v>
      </c>
      <c r="Q772" s="30">
        <v>1375.3079861901549</v>
      </c>
      <c r="R772" s="30">
        <v>1375.3079861901549</v>
      </c>
      <c r="T772" s="30">
        <v>872.24423031574565</v>
      </c>
      <c r="U772" s="30">
        <v>872.24423031574565</v>
      </c>
      <c r="V772" s="30">
        <v>872.24423031574565</v>
      </c>
      <c r="W772" s="30">
        <v>872.24423031574565</v>
      </c>
      <c r="X772" s="30">
        <v>872.24423031574565</v>
      </c>
    </row>
    <row r="773" spans="1:24" x14ac:dyDescent="0.25">
      <c r="A773" s="10" t="s">
        <v>66</v>
      </c>
      <c r="B773" s="30">
        <v>2.1698330290000001E-9</v>
      </c>
      <c r="C773" s="30">
        <v>0</v>
      </c>
      <c r="D773" s="30">
        <v>0</v>
      </c>
      <c r="E773" s="30">
        <v>0</v>
      </c>
      <c r="F773" s="30">
        <v>0</v>
      </c>
      <c r="H773" s="30">
        <v>0</v>
      </c>
      <c r="I773" s="30">
        <v>0</v>
      </c>
      <c r="J773" s="30">
        <v>0</v>
      </c>
      <c r="K773" s="30">
        <v>0</v>
      </c>
      <c r="L773" s="30">
        <v>0</v>
      </c>
      <c r="N773" s="30">
        <v>0</v>
      </c>
      <c r="O773" s="30">
        <v>0</v>
      </c>
      <c r="P773" s="30">
        <v>0</v>
      </c>
      <c r="Q773" s="30">
        <v>0</v>
      </c>
      <c r="R773" s="30">
        <v>0</v>
      </c>
      <c r="T773" s="30">
        <v>0</v>
      </c>
      <c r="U773" s="30">
        <v>0</v>
      </c>
      <c r="V773" s="30">
        <v>0</v>
      </c>
      <c r="W773" s="30">
        <v>0</v>
      </c>
      <c r="X773" s="30">
        <v>0</v>
      </c>
    </row>
    <row r="774" spans="1:24" x14ac:dyDescent="0.25">
      <c r="A774" s="10" t="s">
        <v>67</v>
      </c>
      <c r="B774" s="30">
        <v>6.5777708852557014E-10</v>
      </c>
      <c r="C774" s="30">
        <v>0</v>
      </c>
      <c r="D774" s="30">
        <v>0</v>
      </c>
      <c r="E774" s="30">
        <v>0</v>
      </c>
      <c r="F774" s="30">
        <v>0</v>
      </c>
      <c r="H774" s="30">
        <v>0</v>
      </c>
      <c r="I774" s="30">
        <v>0</v>
      </c>
      <c r="J774" s="30">
        <v>0</v>
      </c>
      <c r="K774" s="30">
        <v>0</v>
      </c>
      <c r="L774" s="30">
        <v>0</v>
      </c>
      <c r="N774" s="30">
        <v>0</v>
      </c>
      <c r="O774" s="30">
        <v>0</v>
      </c>
      <c r="P774" s="30">
        <v>0</v>
      </c>
      <c r="Q774" s="30">
        <v>0</v>
      </c>
      <c r="R774" s="30">
        <v>0</v>
      </c>
      <c r="T774" s="30">
        <v>0</v>
      </c>
      <c r="U774" s="30">
        <v>0</v>
      </c>
      <c r="V774" s="30">
        <v>0</v>
      </c>
      <c r="W774" s="30">
        <v>0</v>
      </c>
      <c r="X774" s="30">
        <v>0</v>
      </c>
    </row>
    <row r="775" spans="1:24" x14ac:dyDescent="0.25">
      <c r="A775" s="10" t="s">
        <v>68</v>
      </c>
      <c r="B775" s="30">
        <v>2493.96</v>
      </c>
      <c r="C775" s="30">
        <v>2493.96</v>
      </c>
      <c r="D775" s="30">
        <v>2493.96</v>
      </c>
      <c r="E775" s="30">
        <v>2493.96</v>
      </c>
      <c r="F775" s="30">
        <v>2493.96</v>
      </c>
      <c r="H775" s="30">
        <v>2909.62</v>
      </c>
      <c r="I775" s="30">
        <v>2909.62</v>
      </c>
      <c r="J775" s="30">
        <v>2909.62</v>
      </c>
      <c r="K775" s="30">
        <v>2909.62</v>
      </c>
      <c r="L775" s="30">
        <v>2909.62</v>
      </c>
      <c r="N775" s="30">
        <v>3325.28</v>
      </c>
      <c r="O775" s="30">
        <v>3325.28</v>
      </c>
      <c r="P775" s="30">
        <v>3325.28</v>
      </c>
      <c r="Q775" s="30">
        <v>3325.28</v>
      </c>
      <c r="R775" s="30">
        <v>3325.28</v>
      </c>
      <c r="T775" s="30">
        <v>4987.92</v>
      </c>
      <c r="U775" s="30">
        <v>4987.92</v>
      </c>
      <c r="V775" s="30">
        <v>4987.92</v>
      </c>
      <c r="W775" s="30">
        <v>4987.92</v>
      </c>
      <c r="X775" s="30">
        <v>4987.92</v>
      </c>
    </row>
    <row r="776" spans="1:24" x14ac:dyDescent="0.25">
      <c r="A776" s="10" t="s">
        <v>69</v>
      </c>
      <c r="B776" s="30">
        <v>1277.0345580000001</v>
      </c>
      <c r="C776" s="30">
        <v>1277.0345580000001</v>
      </c>
      <c r="D776" s="30">
        <v>1277.0345580000001</v>
      </c>
      <c r="E776" s="30">
        <v>1277.0345580000001</v>
      </c>
      <c r="F776" s="30">
        <v>1277.0345580000001</v>
      </c>
      <c r="H776" s="30">
        <v>1489.8736510000001</v>
      </c>
      <c r="I776" s="30">
        <v>1489.8736510000001</v>
      </c>
      <c r="J776" s="30">
        <v>1489.8736510000001</v>
      </c>
      <c r="K776" s="30">
        <v>1489.8736510000001</v>
      </c>
      <c r="L776" s="30">
        <v>1489.8736510000001</v>
      </c>
      <c r="N776" s="30">
        <v>1702.7127439999999</v>
      </c>
      <c r="O776" s="30">
        <v>1702.7127439999999</v>
      </c>
      <c r="P776" s="30">
        <v>1702.7127439999999</v>
      </c>
      <c r="Q776" s="30">
        <v>1702.7127439999999</v>
      </c>
      <c r="R776" s="30">
        <v>1702.7127439999999</v>
      </c>
      <c r="T776" s="30">
        <v>2554.0691160000001</v>
      </c>
      <c r="U776" s="30">
        <v>2554.0691160000001</v>
      </c>
      <c r="V776" s="30">
        <v>2554.0691160000001</v>
      </c>
      <c r="W776" s="30">
        <v>2554.0691160000001</v>
      </c>
      <c r="X776" s="30">
        <v>2554.0691160000001</v>
      </c>
    </row>
    <row r="777" spans="1:24" x14ac:dyDescent="0.25">
      <c r="A777" s="10" t="s">
        <v>70</v>
      </c>
      <c r="B777" s="30">
        <v>1881.587523684379</v>
      </c>
      <c r="C777" s="30">
        <v>1688.650567700352</v>
      </c>
      <c r="D777" s="30">
        <v>1495.713610933059</v>
      </c>
      <c r="E777" s="30">
        <v>1302.776654557375</v>
      </c>
      <c r="F777" s="30">
        <v>1109.839702264373</v>
      </c>
      <c r="H777" s="30">
        <v>2619.437624392453</v>
      </c>
      <c r="I777" s="30">
        <v>2426.429196649362</v>
      </c>
      <c r="J777" s="30">
        <v>2233.420768906265</v>
      </c>
      <c r="K777" s="30">
        <v>2040.4123411631549</v>
      </c>
      <c r="L777" s="30">
        <v>1847.403913420043</v>
      </c>
      <c r="N777" s="30">
        <v>2744.8827725358651</v>
      </c>
      <c r="O777" s="30">
        <v>2551.874344792755</v>
      </c>
      <c r="P777" s="30">
        <v>2358.8659170496398</v>
      </c>
      <c r="Q777" s="30">
        <v>2165.8574893065279</v>
      </c>
      <c r="R777" s="30">
        <v>1972.8490615634171</v>
      </c>
      <c r="T777" s="30">
        <v>3181.7341414453708</v>
      </c>
      <c r="U777" s="30">
        <v>2988.6542423348392</v>
      </c>
      <c r="V777" s="30">
        <v>2795.5743432243098</v>
      </c>
      <c r="W777" s="30">
        <v>2602.4944441137809</v>
      </c>
      <c r="X777" s="30">
        <v>2409.4145450032511</v>
      </c>
    </row>
    <row r="778" spans="1:24" x14ac:dyDescent="0.25">
      <c r="A778" s="10" t="s">
        <v>10</v>
      </c>
      <c r="B778" s="30">
        <v>26478.800877541438</v>
      </c>
      <c r="C778" s="30">
        <v>23763.67911195038</v>
      </c>
      <c r="D778" s="30">
        <v>21048.557335336751</v>
      </c>
      <c r="E778" s="30">
        <v>18333.435564234071</v>
      </c>
      <c r="F778" s="30">
        <v>15618.313850585289</v>
      </c>
      <c r="H778" s="30">
        <v>36862.259339184733</v>
      </c>
      <c r="I778" s="30">
        <v>34146.131781169548</v>
      </c>
      <c r="J778" s="30">
        <v>31430.004223154301</v>
      </c>
      <c r="K778" s="30">
        <v>28713.87666513888</v>
      </c>
      <c r="L778" s="30">
        <v>25997.749107123411</v>
      </c>
      <c r="N778" s="30">
        <v>38627.596883642364</v>
      </c>
      <c r="O778" s="30">
        <v>35911.469325626917</v>
      </c>
      <c r="P778" s="30">
        <v>33195.341767611411</v>
      </c>
      <c r="Q778" s="30">
        <v>30479.214209595961</v>
      </c>
      <c r="R778" s="30">
        <v>27763.08665158051</v>
      </c>
      <c r="T778" s="30">
        <v>44775.225024684652</v>
      </c>
      <c r="U778" s="30">
        <v>42058.091679756522</v>
      </c>
      <c r="V778" s="30">
        <v>39340.95833482845</v>
      </c>
      <c r="W778" s="30">
        <v>36623.824989900357</v>
      </c>
      <c r="X778" s="30">
        <v>33906.691644972263</v>
      </c>
    </row>
    <row r="779" spans="1:24" x14ac:dyDescent="0.25">
      <c r="A779" s="10" t="s">
        <v>26</v>
      </c>
      <c r="B779" s="30">
        <v>48767.6</v>
      </c>
      <c r="C779" s="30">
        <v>45859.3</v>
      </c>
      <c r="D779" s="30">
        <v>42951.1</v>
      </c>
      <c r="E779" s="30">
        <v>40042.9</v>
      </c>
      <c r="F779" s="30">
        <v>37134.6</v>
      </c>
      <c r="H779" s="30">
        <v>54447.8</v>
      </c>
      <c r="I779" s="30">
        <v>51538.5</v>
      </c>
      <c r="J779" s="30">
        <v>48629.2</v>
      </c>
      <c r="K779" s="30">
        <v>45719.8</v>
      </c>
      <c r="L779" s="30">
        <v>42810.5</v>
      </c>
      <c r="N779" s="30">
        <v>55855.3</v>
      </c>
      <c r="O779" s="30">
        <v>52946</v>
      </c>
      <c r="P779" s="30">
        <v>50036.7</v>
      </c>
      <c r="Q779" s="30">
        <v>47127.4</v>
      </c>
      <c r="R779" s="30">
        <v>44218</v>
      </c>
      <c r="T779" s="30">
        <v>61496.5</v>
      </c>
      <c r="U779" s="30">
        <v>58586.1</v>
      </c>
      <c r="V779" s="30">
        <v>55675.7</v>
      </c>
      <c r="W779" s="30">
        <v>52765.3</v>
      </c>
      <c r="X779" s="30">
        <v>49854.9</v>
      </c>
    </row>
    <row r="781" spans="1:24" x14ac:dyDescent="0.25">
      <c r="A781" s="10" t="s">
        <v>339</v>
      </c>
      <c r="B781" s="10">
        <v>100</v>
      </c>
      <c r="C781" s="10">
        <v>95</v>
      </c>
      <c r="D781" s="10">
        <v>90</v>
      </c>
      <c r="E781" s="10">
        <v>85</v>
      </c>
      <c r="F781" s="10">
        <v>80</v>
      </c>
      <c r="G781" s="10" t="s">
        <v>340</v>
      </c>
      <c r="H781" s="10">
        <v>100</v>
      </c>
      <c r="I781" s="10">
        <v>95</v>
      </c>
      <c r="J781" s="10">
        <v>90</v>
      </c>
      <c r="K781" s="10">
        <v>85</v>
      </c>
      <c r="L781" s="10">
        <v>80</v>
      </c>
      <c r="M781" s="10" t="s">
        <v>341</v>
      </c>
      <c r="N781" s="10">
        <v>100</v>
      </c>
      <c r="O781" s="10">
        <v>95</v>
      </c>
      <c r="P781" s="10">
        <v>90</v>
      </c>
      <c r="Q781" s="10">
        <v>85</v>
      </c>
      <c r="R781" s="10">
        <v>80</v>
      </c>
      <c r="S781" s="10" t="s">
        <v>342</v>
      </c>
      <c r="T781" s="10">
        <v>100</v>
      </c>
      <c r="U781" s="10">
        <v>95</v>
      </c>
      <c r="V781" s="10">
        <v>90</v>
      </c>
      <c r="W781" s="10">
        <v>85</v>
      </c>
      <c r="X781" s="10">
        <v>80</v>
      </c>
    </row>
    <row r="782" spans="1:24" x14ac:dyDescent="0.25">
      <c r="A782" s="10" t="s">
        <v>22</v>
      </c>
      <c r="B782" s="30">
        <v>27.556999999999999</v>
      </c>
      <c r="C782" s="30">
        <v>16.48</v>
      </c>
      <c r="D782" s="30">
        <v>15.413</v>
      </c>
      <c r="E782" s="30">
        <v>14.46</v>
      </c>
      <c r="F782" s="30">
        <v>13.516</v>
      </c>
      <c r="H782" s="30">
        <v>27.913</v>
      </c>
      <c r="I782" s="30">
        <v>17.238</v>
      </c>
      <c r="J782" s="30">
        <v>16.199000000000002</v>
      </c>
      <c r="K782" s="30">
        <v>15.238</v>
      </c>
      <c r="L782" s="30">
        <v>14.260999999999999</v>
      </c>
      <c r="N782" s="30">
        <v>29.071000000000002</v>
      </c>
      <c r="O782" s="30">
        <v>17.395</v>
      </c>
      <c r="P782" s="30">
        <v>16.334</v>
      </c>
      <c r="Q782" s="30">
        <v>15.34</v>
      </c>
      <c r="R782" s="30">
        <v>14.362</v>
      </c>
      <c r="T782" s="30">
        <v>29.948</v>
      </c>
      <c r="U782" s="30">
        <v>18.036999999999999</v>
      </c>
      <c r="V782" s="30">
        <v>16.864000000000001</v>
      </c>
      <c r="W782" s="30">
        <v>15.779</v>
      </c>
      <c r="X782" s="30">
        <v>14.788</v>
      </c>
    </row>
    <row r="783" spans="1:24" x14ac:dyDescent="0.25">
      <c r="A783" s="10" t="s">
        <v>23</v>
      </c>
      <c r="B783" s="30">
        <v>4.76</v>
      </c>
      <c r="C783" s="30">
        <v>4.2240000000000002</v>
      </c>
      <c r="D783" s="30">
        <v>3.1429999999999998</v>
      </c>
      <c r="E783" s="30">
        <v>2.5169999999999999</v>
      </c>
      <c r="F783" s="30">
        <v>2.0870000000000002</v>
      </c>
      <c r="H783" s="30">
        <v>5.71</v>
      </c>
      <c r="I783" s="30">
        <v>5.0780000000000003</v>
      </c>
      <c r="J783" s="30">
        <v>4.4790000000000001</v>
      </c>
      <c r="K783" s="30">
        <v>4.093</v>
      </c>
      <c r="L783" s="30">
        <v>3.6989999999999998</v>
      </c>
      <c r="N783" s="30">
        <v>6.78</v>
      </c>
      <c r="O783" s="30">
        <v>5.8419999999999996</v>
      </c>
      <c r="P783" s="30">
        <v>4.944</v>
      </c>
      <c r="Q783" s="30">
        <v>4.2629999999999999</v>
      </c>
      <c r="R783" s="30">
        <v>3.8780000000000001</v>
      </c>
      <c r="T783" s="30">
        <v>10.62</v>
      </c>
      <c r="U783" s="30">
        <v>9.1890000000000001</v>
      </c>
      <c r="V783" s="30">
        <v>7.4740000000000002</v>
      </c>
      <c r="W783" s="30">
        <v>6.4710000000000001</v>
      </c>
      <c r="X783" s="30">
        <v>5.5579999999999998</v>
      </c>
    </row>
    <row r="784" spans="1:24" x14ac:dyDescent="0.25">
      <c r="A784" s="10" t="s">
        <v>24</v>
      </c>
      <c r="B784" s="30">
        <v>30.103999999999999</v>
      </c>
      <c r="C784" s="30">
        <v>27.457000000000001</v>
      </c>
      <c r="D784" s="30">
        <v>23.992999999999999</v>
      </c>
      <c r="E784" s="30">
        <v>20.428000000000001</v>
      </c>
      <c r="F784" s="30">
        <v>16.818999999999999</v>
      </c>
      <c r="H784" s="30">
        <v>48.96</v>
      </c>
      <c r="I784" s="30">
        <v>44.046999999999997</v>
      </c>
      <c r="J784" s="30">
        <v>40.484000000000002</v>
      </c>
      <c r="K784" s="30">
        <v>36.610999999999997</v>
      </c>
      <c r="L784" s="30">
        <v>32.802999999999997</v>
      </c>
      <c r="N784" s="30">
        <v>48.58</v>
      </c>
      <c r="O784" s="30">
        <v>45.930999999999997</v>
      </c>
      <c r="P784" s="30">
        <v>42.353000000000002</v>
      </c>
      <c r="Q784" s="30">
        <v>38.786000000000001</v>
      </c>
      <c r="R784" s="30">
        <v>34.966999999999999</v>
      </c>
      <c r="T784" s="30">
        <v>56.058999999999997</v>
      </c>
      <c r="U784" s="30">
        <v>53.344000000000001</v>
      </c>
      <c r="V784" s="30">
        <v>49.7</v>
      </c>
      <c r="W784" s="30">
        <v>46.036999999999999</v>
      </c>
      <c r="X784" s="30">
        <v>42.287999999999997</v>
      </c>
    </row>
    <row r="785" spans="1:24" x14ac:dyDescent="0.25">
      <c r="A785" s="10" t="s">
        <v>25</v>
      </c>
      <c r="B785" s="30">
        <v>0</v>
      </c>
      <c r="C785" s="30">
        <v>0</v>
      </c>
      <c r="D785" s="30">
        <v>0</v>
      </c>
      <c r="E785" s="30">
        <v>0</v>
      </c>
      <c r="F785" s="30">
        <v>0</v>
      </c>
      <c r="H785" s="30">
        <v>0</v>
      </c>
      <c r="I785" s="30">
        <v>0</v>
      </c>
      <c r="J785" s="30">
        <v>0</v>
      </c>
      <c r="K785" s="30">
        <v>0</v>
      </c>
      <c r="L785" s="30">
        <v>0</v>
      </c>
      <c r="N785" s="30">
        <v>0</v>
      </c>
      <c r="O785" s="30">
        <v>0</v>
      </c>
      <c r="P785" s="30">
        <v>0</v>
      </c>
      <c r="Q785" s="30">
        <v>0</v>
      </c>
      <c r="R785" s="30">
        <v>0</v>
      </c>
      <c r="T785" s="30">
        <v>0</v>
      </c>
      <c r="U785" s="30">
        <v>0</v>
      </c>
      <c r="V785" s="30">
        <v>0</v>
      </c>
      <c r="W785" s="30">
        <v>0</v>
      </c>
      <c r="X785" s="30">
        <v>0</v>
      </c>
    </row>
    <row r="786" spans="1:24" x14ac:dyDescent="0.25">
      <c r="A786" s="10" t="s">
        <v>64</v>
      </c>
      <c r="B786" s="30">
        <v>49601.88</v>
      </c>
      <c r="C786" s="30">
        <v>29664.18</v>
      </c>
      <c r="D786" s="30">
        <v>27744.12</v>
      </c>
      <c r="E786" s="30">
        <v>26027.82</v>
      </c>
      <c r="F786" s="30">
        <v>24328.26</v>
      </c>
      <c r="H786" s="30">
        <v>50243.76</v>
      </c>
      <c r="I786" s="30">
        <v>31027.68</v>
      </c>
      <c r="J786" s="30">
        <v>29158.92</v>
      </c>
      <c r="K786" s="30">
        <v>27428.94</v>
      </c>
      <c r="L786" s="30">
        <v>25669.26</v>
      </c>
      <c r="N786" s="30">
        <v>52327.079999999987</v>
      </c>
      <c r="O786" s="30">
        <v>31310.639999999999</v>
      </c>
      <c r="P786" s="30">
        <v>29401.919999999998</v>
      </c>
      <c r="Q786" s="30">
        <v>27611.279999999999</v>
      </c>
      <c r="R786" s="30">
        <v>25851.78</v>
      </c>
      <c r="T786" s="30">
        <v>53907.12</v>
      </c>
      <c r="U786" s="30">
        <v>32466.78</v>
      </c>
      <c r="V786" s="30">
        <v>30355.919999999998</v>
      </c>
      <c r="W786" s="30">
        <v>28402.02</v>
      </c>
      <c r="X786" s="30">
        <v>26617.86</v>
      </c>
    </row>
    <row r="787" spans="1:24" x14ac:dyDescent="0.25">
      <c r="A787" s="10" t="s">
        <v>65</v>
      </c>
      <c r="B787" s="30">
        <v>8445.7753202358726</v>
      </c>
      <c r="C787" s="30">
        <v>5050.9577326309918</v>
      </c>
      <c r="D787" s="30">
        <v>4724.0266695065284</v>
      </c>
      <c r="E787" s="30">
        <v>4431.7900812538073</v>
      </c>
      <c r="F787" s="30">
        <v>4142.403834134544</v>
      </c>
      <c r="H787" s="30">
        <v>8555.0690458477438</v>
      </c>
      <c r="I787" s="30">
        <v>5283.1226152753916</v>
      </c>
      <c r="J787" s="30">
        <v>4964.9264685276476</v>
      </c>
      <c r="K787" s="30">
        <v>4670.3605692411365</v>
      </c>
      <c r="L787" s="30">
        <v>4370.7376131049441</v>
      </c>
      <c r="N787" s="30">
        <v>8909.7985972307524</v>
      </c>
      <c r="O787" s="30">
        <v>5331.3025750796169</v>
      </c>
      <c r="P787" s="30">
        <v>5006.3023882068474</v>
      </c>
      <c r="Q787" s="30">
        <v>4701.4078334152318</v>
      </c>
      <c r="R787" s="30">
        <v>4401.815526108433</v>
      </c>
      <c r="T787" s="30">
        <v>9178.8340216337274</v>
      </c>
      <c r="U787" s="30">
        <v>5528.160006264432</v>
      </c>
      <c r="V787" s="30">
        <v>5168.7411839844481</v>
      </c>
      <c r="W787" s="30">
        <v>4836.0481409342883</v>
      </c>
      <c r="X787" s="30">
        <v>4532.2569440007837</v>
      </c>
    </row>
    <row r="788" spans="1:24" x14ac:dyDescent="0.25">
      <c r="A788" s="10" t="s">
        <v>66</v>
      </c>
      <c r="B788" s="30">
        <v>26170.846543799998</v>
      </c>
      <c r="C788" s="30">
        <v>23746.114165689651</v>
      </c>
      <c r="D788" s="30">
        <v>20169.8784463552</v>
      </c>
      <c r="E788" s="30">
        <v>17004.412596938899</v>
      </c>
      <c r="F788" s="30">
        <v>14015.424626173201</v>
      </c>
      <c r="H788" s="30">
        <v>40414.550496049997</v>
      </c>
      <c r="I788" s="30">
        <v>36295.804551430148</v>
      </c>
      <c r="J788" s="30">
        <v>33161.793878483251</v>
      </c>
      <c r="K788" s="30">
        <v>30033.43543915125</v>
      </c>
      <c r="L788" s="30">
        <v>26943.528822354801</v>
      </c>
      <c r="N788" s="30">
        <v>41279.515308900001</v>
      </c>
      <c r="O788" s="30">
        <v>38427.443468718848</v>
      </c>
      <c r="P788" s="30">
        <v>34965.778839835701</v>
      </c>
      <c r="Q788" s="30">
        <v>31740.65911138555</v>
      </c>
      <c r="R788" s="30">
        <v>28652.08149543605</v>
      </c>
      <c r="T788" s="30">
        <v>50592.385298099987</v>
      </c>
      <c r="U788" s="30">
        <v>47171.794704512613</v>
      </c>
      <c r="V788" s="30">
        <v>42799.359214410149</v>
      </c>
      <c r="W788" s="30">
        <v>39166.960908211848</v>
      </c>
      <c r="X788" s="30">
        <v>35569.544411622352</v>
      </c>
    </row>
    <row r="789" spans="1:24" x14ac:dyDescent="0.25">
      <c r="A789" s="10" t="s">
        <v>67</v>
      </c>
      <c r="B789" s="30">
        <v>6407.3293395812998</v>
      </c>
      <c r="C789" s="30">
        <v>5844.0081121382</v>
      </c>
      <c r="D789" s="30">
        <v>5106.6270744397007</v>
      </c>
      <c r="E789" s="30">
        <v>4347.8344239853996</v>
      </c>
      <c r="F789" s="30">
        <v>3579.6555695297998</v>
      </c>
      <c r="H789" s="30">
        <v>10420.644561098599</v>
      </c>
      <c r="I789" s="30">
        <v>9374.8596776431004</v>
      </c>
      <c r="J789" s="30">
        <v>8616.6629766492006</v>
      </c>
      <c r="K789" s="30">
        <v>7792.2094660044004</v>
      </c>
      <c r="L789" s="30">
        <v>6981.7820515883004</v>
      </c>
      <c r="N789" s="30">
        <v>10339.7657057586</v>
      </c>
      <c r="O789" s="30">
        <v>9775.8485288551001</v>
      </c>
      <c r="P789" s="30">
        <v>9014.4379575569001</v>
      </c>
      <c r="Q789" s="30">
        <v>8255.2834806444989</v>
      </c>
      <c r="R789" s="30">
        <v>7442.4084166589</v>
      </c>
      <c r="T789" s="30">
        <v>11931.6531340335</v>
      </c>
      <c r="U789" s="30">
        <v>11353.709860901299</v>
      </c>
      <c r="V789" s="30">
        <v>10578.124206009301</v>
      </c>
      <c r="W789" s="30">
        <v>9798.4733244409999</v>
      </c>
      <c r="X789" s="30">
        <v>9000.645984330502</v>
      </c>
    </row>
    <row r="790" spans="1:24" x14ac:dyDescent="0.25">
      <c r="A790" s="10" t="s">
        <v>68</v>
      </c>
      <c r="B790" s="30">
        <v>0</v>
      </c>
      <c r="C790" s="30">
        <v>0</v>
      </c>
      <c r="D790" s="30">
        <v>0</v>
      </c>
      <c r="E790" s="30">
        <v>0</v>
      </c>
      <c r="F790" s="30">
        <v>0</v>
      </c>
      <c r="H790" s="30">
        <v>0</v>
      </c>
      <c r="I790" s="30">
        <v>0</v>
      </c>
      <c r="J790" s="30">
        <v>0</v>
      </c>
      <c r="K790" s="30">
        <v>0</v>
      </c>
      <c r="L790" s="30">
        <v>0</v>
      </c>
      <c r="N790" s="30">
        <v>0</v>
      </c>
      <c r="O790" s="30">
        <v>0</v>
      </c>
      <c r="P790" s="30">
        <v>0</v>
      </c>
      <c r="Q790" s="30">
        <v>0</v>
      </c>
      <c r="R790" s="30">
        <v>0</v>
      </c>
      <c r="T790" s="30">
        <v>0</v>
      </c>
      <c r="U790" s="30">
        <v>0</v>
      </c>
      <c r="V790" s="30">
        <v>0</v>
      </c>
      <c r="W790" s="30">
        <v>0</v>
      </c>
      <c r="X790" s="30">
        <v>0</v>
      </c>
    </row>
    <row r="791" spans="1:24" x14ac:dyDescent="0.25">
      <c r="A791" s="10" t="s">
        <v>69</v>
      </c>
      <c r="B791" s="30">
        <v>0</v>
      </c>
      <c r="C791" s="30">
        <v>0</v>
      </c>
      <c r="D791" s="30">
        <v>0</v>
      </c>
      <c r="E791" s="30">
        <v>0</v>
      </c>
      <c r="F791" s="30">
        <v>0</v>
      </c>
      <c r="H791" s="30">
        <v>0</v>
      </c>
      <c r="I791" s="30">
        <v>0</v>
      </c>
      <c r="J791" s="30">
        <v>0</v>
      </c>
      <c r="K791" s="30">
        <v>0</v>
      </c>
      <c r="L791" s="30">
        <v>0</v>
      </c>
      <c r="N791" s="30">
        <v>0</v>
      </c>
      <c r="O791" s="30">
        <v>0</v>
      </c>
      <c r="P791" s="30">
        <v>0</v>
      </c>
      <c r="Q791" s="30">
        <v>0</v>
      </c>
      <c r="R791" s="30">
        <v>0</v>
      </c>
      <c r="T791" s="30">
        <v>0</v>
      </c>
      <c r="U791" s="30">
        <v>0</v>
      </c>
      <c r="V791" s="30">
        <v>0</v>
      </c>
      <c r="W791" s="30">
        <v>0</v>
      </c>
      <c r="X791" s="30">
        <v>0</v>
      </c>
    </row>
    <row r="792" spans="1:24" x14ac:dyDescent="0.25">
      <c r="A792" s="10" t="s">
        <v>70</v>
      </c>
      <c r="B792" s="30">
        <v>0</v>
      </c>
      <c r="C792" s="30">
        <v>0</v>
      </c>
      <c r="D792" s="30">
        <v>0</v>
      </c>
      <c r="E792" s="30">
        <v>0</v>
      </c>
      <c r="F792" s="30">
        <v>0</v>
      </c>
      <c r="H792" s="30">
        <v>0</v>
      </c>
      <c r="I792" s="30">
        <v>0</v>
      </c>
      <c r="J792" s="30">
        <v>0</v>
      </c>
      <c r="K792" s="30">
        <v>0</v>
      </c>
      <c r="L792" s="30">
        <v>0</v>
      </c>
      <c r="N792" s="30">
        <v>0</v>
      </c>
      <c r="O792" s="30">
        <v>0</v>
      </c>
      <c r="P792" s="30">
        <v>0</v>
      </c>
      <c r="Q792" s="30">
        <v>0</v>
      </c>
      <c r="R792" s="30">
        <v>0</v>
      </c>
      <c r="T792" s="30">
        <v>0</v>
      </c>
      <c r="U792" s="30">
        <v>0</v>
      </c>
      <c r="V792" s="30">
        <v>0</v>
      </c>
      <c r="W792" s="30">
        <v>0</v>
      </c>
      <c r="X792" s="30">
        <v>0</v>
      </c>
    </row>
    <row r="793" spans="1:24" x14ac:dyDescent="0.25">
      <c r="A793" s="10" t="s">
        <v>10</v>
      </c>
      <c r="B793" s="30">
        <v>0</v>
      </c>
      <c r="C793" s="30">
        <v>0</v>
      </c>
      <c r="D793" s="30">
        <v>0</v>
      </c>
      <c r="E793" s="30">
        <v>0</v>
      </c>
      <c r="F793" s="30">
        <v>0</v>
      </c>
      <c r="H793" s="30">
        <v>0</v>
      </c>
      <c r="I793" s="30">
        <v>0</v>
      </c>
      <c r="J793" s="30">
        <v>0</v>
      </c>
      <c r="K793" s="30">
        <v>0</v>
      </c>
      <c r="L793" s="30">
        <v>0</v>
      </c>
      <c r="N793" s="30">
        <v>0</v>
      </c>
      <c r="O793" s="30">
        <v>0</v>
      </c>
      <c r="P793" s="30">
        <v>0</v>
      </c>
      <c r="Q793" s="30">
        <v>0</v>
      </c>
      <c r="R793" s="30">
        <v>0</v>
      </c>
      <c r="T793" s="30">
        <v>0</v>
      </c>
      <c r="U793" s="30">
        <v>0</v>
      </c>
      <c r="V793" s="30">
        <v>0</v>
      </c>
      <c r="W793" s="30">
        <v>0</v>
      </c>
      <c r="X793" s="30">
        <v>0</v>
      </c>
    </row>
    <row r="794" spans="1:24" x14ac:dyDescent="0.25">
      <c r="A794" s="10" t="s">
        <v>26</v>
      </c>
      <c r="B794" s="30">
        <v>90626.3</v>
      </c>
      <c r="C794" s="30">
        <v>64305.599999999999</v>
      </c>
      <c r="D794" s="30">
        <v>57744.800000000003</v>
      </c>
      <c r="E794" s="30">
        <v>51812.1</v>
      </c>
      <c r="F794" s="30">
        <v>46066</v>
      </c>
      <c r="H794" s="30">
        <v>109634</v>
      </c>
      <c r="I794" s="30">
        <v>81981.8</v>
      </c>
      <c r="J794" s="30">
        <v>75902.399999999994</v>
      </c>
      <c r="K794" s="30">
        <v>69925.2</v>
      </c>
      <c r="L794" s="30">
        <v>63965.5</v>
      </c>
      <c r="N794" s="30">
        <v>112856</v>
      </c>
      <c r="O794" s="30">
        <v>84845.5</v>
      </c>
      <c r="P794" s="30">
        <v>78388.600000000006</v>
      </c>
      <c r="Q794" s="30">
        <v>72308.800000000003</v>
      </c>
      <c r="R794" s="30">
        <v>66348.2</v>
      </c>
      <c r="T794" s="30">
        <v>125610</v>
      </c>
      <c r="U794" s="30">
        <v>96520.8</v>
      </c>
      <c r="V794" s="30">
        <v>88902.399999999994</v>
      </c>
      <c r="W794" s="30">
        <v>82203.7</v>
      </c>
      <c r="X794" s="30">
        <v>75720.399999999994</v>
      </c>
    </row>
    <row r="796" spans="1:24" x14ac:dyDescent="0.25">
      <c r="A796" s="10" t="s">
        <v>343</v>
      </c>
      <c r="B796" s="10">
        <v>100</v>
      </c>
      <c r="C796" s="10">
        <v>95</v>
      </c>
      <c r="D796" s="10">
        <v>90</v>
      </c>
      <c r="E796" s="10">
        <v>85</v>
      </c>
      <c r="F796" s="10">
        <v>80</v>
      </c>
      <c r="G796" s="10" t="s">
        <v>344</v>
      </c>
      <c r="H796" s="10">
        <v>100</v>
      </c>
      <c r="I796" s="10">
        <v>95</v>
      </c>
      <c r="J796" s="10">
        <v>90</v>
      </c>
      <c r="K796" s="10">
        <v>85</v>
      </c>
      <c r="L796" s="10">
        <v>80</v>
      </c>
      <c r="M796" s="10" t="s">
        <v>345</v>
      </c>
      <c r="N796" s="10">
        <v>100</v>
      </c>
      <c r="O796" s="10">
        <v>95</v>
      </c>
      <c r="P796" s="10">
        <v>90</v>
      </c>
      <c r="Q796" s="10">
        <v>85</v>
      </c>
      <c r="R796" s="10">
        <v>80</v>
      </c>
      <c r="S796" s="10" t="s">
        <v>346</v>
      </c>
      <c r="T796" s="10">
        <v>100</v>
      </c>
      <c r="U796" s="10">
        <v>95</v>
      </c>
      <c r="V796" s="10">
        <v>90</v>
      </c>
      <c r="W796" s="10">
        <v>85</v>
      </c>
      <c r="X796" s="10">
        <v>80</v>
      </c>
    </row>
    <row r="797" spans="1:24" x14ac:dyDescent="0.25">
      <c r="A797" s="10" t="s">
        <v>22</v>
      </c>
      <c r="B797" s="30">
        <v>0</v>
      </c>
      <c r="C797" s="30">
        <v>0</v>
      </c>
      <c r="D797" s="30">
        <v>0</v>
      </c>
      <c r="E797" s="30">
        <v>0</v>
      </c>
      <c r="F797" s="30">
        <v>0</v>
      </c>
      <c r="H797" s="30">
        <v>0</v>
      </c>
      <c r="I797" s="30">
        <v>0</v>
      </c>
      <c r="J797" s="30">
        <v>0</v>
      </c>
      <c r="K797" s="30">
        <v>0</v>
      </c>
      <c r="L797" s="30">
        <v>0</v>
      </c>
      <c r="N797" s="30">
        <v>0</v>
      </c>
      <c r="O797" s="30">
        <v>0</v>
      </c>
      <c r="P797" s="30">
        <v>0</v>
      </c>
      <c r="Q797" s="30">
        <v>0</v>
      </c>
      <c r="R797" s="30">
        <v>0</v>
      </c>
      <c r="T797" s="30">
        <v>0</v>
      </c>
      <c r="U797" s="30">
        <v>0</v>
      </c>
      <c r="V797" s="30">
        <v>0</v>
      </c>
      <c r="W797" s="30">
        <v>0</v>
      </c>
      <c r="X797" s="30">
        <v>0</v>
      </c>
    </row>
    <row r="798" spans="1:24" x14ac:dyDescent="0.25">
      <c r="A798" s="10" t="s">
        <v>23</v>
      </c>
      <c r="B798" s="30">
        <v>0</v>
      </c>
      <c r="C798" s="30">
        <v>0</v>
      </c>
      <c r="D798" s="30">
        <v>0</v>
      </c>
      <c r="E798" s="30">
        <v>0</v>
      </c>
      <c r="F798" s="30">
        <v>0</v>
      </c>
      <c r="H798" s="30">
        <v>0</v>
      </c>
      <c r="I798" s="30">
        <v>0</v>
      </c>
      <c r="J798" s="30">
        <v>0</v>
      </c>
      <c r="K798" s="30">
        <v>0</v>
      </c>
      <c r="L798" s="30">
        <v>0</v>
      </c>
      <c r="N798" s="30">
        <v>0</v>
      </c>
      <c r="O798" s="30">
        <v>0</v>
      </c>
      <c r="P798" s="30">
        <v>0</v>
      </c>
      <c r="Q798" s="30">
        <v>0</v>
      </c>
      <c r="R798" s="30">
        <v>0</v>
      </c>
      <c r="T798" s="30">
        <v>0</v>
      </c>
      <c r="U798" s="30">
        <v>0</v>
      </c>
      <c r="V798" s="30">
        <v>0</v>
      </c>
      <c r="W798" s="30">
        <v>0</v>
      </c>
      <c r="X798" s="30">
        <v>0</v>
      </c>
    </row>
    <row r="799" spans="1:24" x14ac:dyDescent="0.25">
      <c r="A799" s="10" t="s">
        <v>24</v>
      </c>
      <c r="B799" s="30">
        <v>0</v>
      </c>
      <c r="C799" s="30">
        <v>0</v>
      </c>
      <c r="D799" s="30">
        <v>0</v>
      </c>
      <c r="E799" s="30">
        <v>0</v>
      </c>
      <c r="F799" s="30">
        <v>0</v>
      </c>
      <c r="H799" s="30">
        <v>0</v>
      </c>
      <c r="I799" s="30">
        <v>0</v>
      </c>
      <c r="J799" s="30">
        <v>0</v>
      </c>
      <c r="K799" s="30">
        <v>0</v>
      </c>
      <c r="L799" s="30">
        <v>0</v>
      </c>
      <c r="N799" s="30">
        <v>0</v>
      </c>
      <c r="O799" s="30">
        <v>0</v>
      </c>
      <c r="P799" s="30">
        <v>0</v>
      </c>
      <c r="Q799" s="30">
        <v>0</v>
      </c>
      <c r="R799" s="30">
        <v>0</v>
      </c>
      <c r="T799" s="30">
        <v>0</v>
      </c>
      <c r="U799" s="30">
        <v>0</v>
      </c>
      <c r="V799" s="30">
        <v>0</v>
      </c>
      <c r="W799" s="30">
        <v>0</v>
      </c>
      <c r="X799" s="30">
        <v>0</v>
      </c>
    </row>
    <row r="800" spans="1:24" x14ac:dyDescent="0.25">
      <c r="A800" s="10" t="s">
        <v>25</v>
      </c>
      <c r="B800" s="30">
        <v>6</v>
      </c>
      <c r="C800" s="30">
        <v>6</v>
      </c>
      <c r="D800" s="30">
        <v>6</v>
      </c>
      <c r="E800" s="30">
        <v>6</v>
      </c>
      <c r="F800" s="30">
        <v>6</v>
      </c>
      <c r="H800" s="30">
        <v>7</v>
      </c>
      <c r="I800" s="30">
        <v>7</v>
      </c>
      <c r="J800" s="30">
        <v>7</v>
      </c>
      <c r="K800" s="30">
        <v>7</v>
      </c>
      <c r="L800" s="30">
        <v>7</v>
      </c>
      <c r="N800" s="30">
        <v>8</v>
      </c>
      <c r="O800" s="30">
        <v>8</v>
      </c>
      <c r="P800" s="30">
        <v>8</v>
      </c>
      <c r="Q800" s="30">
        <v>8</v>
      </c>
      <c r="R800" s="30">
        <v>8</v>
      </c>
      <c r="T800" s="30">
        <v>12</v>
      </c>
      <c r="U800" s="30">
        <v>12</v>
      </c>
      <c r="V800" s="30">
        <v>12</v>
      </c>
      <c r="W800" s="30">
        <v>12</v>
      </c>
      <c r="X800" s="30">
        <v>12</v>
      </c>
    </row>
    <row r="801" spans="1:24" x14ac:dyDescent="0.25">
      <c r="A801" s="10" t="s">
        <v>64</v>
      </c>
      <c r="B801" s="30">
        <v>0</v>
      </c>
      <c r="C801" s="30">
        <v>0</v>
      </c>
      <c r="D801" s="30">
        <v>0</v>
      </c>
      <c r="E801" s="30">
        <v>0</v>
      </c>
      <c r="F801" s="30">
        <v>0</v>
      </c>
      <c r="H801" s="30">
        <v>0</v>
      </c>
      <c r="I801" s="30">
        <v>0</v>
      </c>
      <c r="J801" s="30">
        <v>0</v>
      </c>
      <c r="K801" s="30">
        <v>0</v>
      </c>
      <c r="L801" s="30">
        <v>0</v>
      </c>
      <c r="N801" s="30">
        <v>0</v>
      </c>
      <c r="O801" s="30">
        <v>0</v>
      </c>
      <c r="P801" s="30">
        <v>0</v>
      </c>
      <c r="Q801" s="30">
        <v>0</v>
      </c>
      <c r="R801" s="30">
        <v>0</v>
      </c>
      <c r="T801" s="30">
        <v>0</v>
      </c>
      <c r="U801" s="30">
        <v>0</v>
      </c>
      <c r="V801" s="30">
        <v>0</v>
      </c>
      <c r="W801" s="30">
        <v>0</v>
      </c>
      <c r="X801" s="30">
        <v>0</v>
      </c>
    </row>
    <row r="802" spans="1:24" x14ac:dyDescent="0.25">
      <c r="A802" s="10" t="s">
        <v>65</v>
      </c>
      <c r="B802" s="30">
        <v>0</v>
      </c>
      <c r="C802" s="30">
        <v>0</v>
      </c>
      <c r="D802" s="30">
        <v>0</v>
      </c>
      <c r="E802" s="30">
        <v>0</v>
      </c>
      <c r="F802" s="30">
        <v>0</v>
      </c>
      <c r="H802" s="30">
        <v>0</v>
      </c>
      <c r="I802" s="30">
        <v>0</v>
      </c>
      <c r="J802" s="30">
        <v>0</v>
      </c>
      <c r="K802" s="30">
        <v>0</v>
      </c>
      <c r="L802" s="30">
        <v>0</v>
      </c>
      <c r="N802" s="30">
        <v>0</v>
      </c>
      <c r="O802" s="30">
        <v>0</v>
      </c>
      <c r="P802" s="30">
        <v>0</v>
      </c>
      <c r="Q802" s="30">
        <v>0</v>
      </c>
      <c r="R802" s="30">
        <v>0</v>
      </c>
      <c r="T802" s="30">
        <v>0</v>
      </c>
      <c r="U802" s="30">
        <v>0</v>
      </c>
      <c r="V802" s="30">
        <v>0</v>
      </c>
      <c r="W802" s="30">
        <v>0</v>
      </c>
      <c r="X802" s="30">
        <v>0</v>
      </c>
    </row>
    <row r="803" spans="1:24" x14ac:dyDescent="0.25">
      <c r="A803" s="10" t="s">
        <v>66</v>
      </c>
      <c r="B803" s="30">
        <v>0</v>
      </c>
      <c r="C803" s="30">
        <v>0</v>
      </c>
      <c r="D803" s="30">
        <v>0</v>
      </c>
      <c r="E803" s="30">
        <v>0</v>
      </c>
      <c r="F803" s="30">
        <v>0</v>
      </c>
      <c r="H803" s="30">
        <v>0</v>
      </c>
      <c r="I803" s="30">
        <v>0</v>
      </c>
      <c r="J803" s="30">
        <v>0</v>
      </c>
      <c r="K803" s="30">
        <v>0</v>
      </c>
      <c r="L803" s="30">
        <v>0</v>
      </c>
      <c r="N803" s="30">
        <v>0</v>
      </c>
      <c r="O803" s="30">
        <v>0</v>
      </c>
      <c r="P803" s="30">
        <v>0</v>
      </c>
      <c r="Q803" s="30">
        <v>0</v>
      </c>
      <c r="R803" s="30">
        <v>0</v>
      </c>
      <c r="T803" s="30">
        <v>0</v>
      </c>
      <c r="U803" s="30">
        <v>0</v>
      </c>
      <c r="V803" s="30">
        <v>0</v>
      </c>
      <c r="W803" s="30">
        <v>0</v>
      </c>
      <c r="X803" s="30">
        <v>0</v>
      </c>
    </row>
    <row r="804" spans="1:24" x14ac:dyDescent="0.25">
      <c r="A804" s="10" t="s">
        <v>67</v>
      </c>
      <c r="B804" s="30">
        <v>0</v>
      </c>
      <c r="C804" s="30">
        <v>0</v>
      </c>
      <c r="D804" s="30">
        <v>0</v>
      </c>
      <c r="E804" s="30">
        <v>0</v>
      </c>
      <c r="F804" s="30">
        <v>0</v>
      </c>
      <c r="H804" s="30">
        <v>0</v>
      </c>
      <c r="I804" s="30">
        <v>0</v>
      </c>
      <c r="J804" s="30">
        <v>0</v>
      </c>
      <c r="K804" s="30">
        <v>0</v>
      </c>
      <c r="L804" s="30">
        <v>0</v>
      </c>
      <c r="N804" s="30">
        <v>0</v>
      </c>
      <c r="O804" s="30">
        <v>0</v>
      </c>
      <c r="P804" s="30">
        <v>0</v>
      </c>
      <c r="Q804" s="30">
        <v>0</v>
      </c>
      <c r="R804" s="30">
        <v>0</v>
      </c>
      <c r="T804" s="30">
        <v>0</v>
      </c>
      <c r="U804" s="30">
        <v>0</v>
      </c>
      <c r="V804" s="30">
        <v>0</v>
      </c>
      <c r="W804" s="30">
        <v>0</v>
      </c>
      <c r="X804" s="30">
        <v>0</v>
      </c>
    </row>
    <row r="805" spans="1:24" x14ac:dyDescent="0.25">
      <c r="A805" s="10" t="s">
        <v>68</v>
      </c>
      <c r="B805" s="30">
        <v>2493.96</v>
      </c>
      <c r="C805" s="30">
        <v>2493.96</v>
      </c>
      <c r="D805" s="30">
        <v>2493.96</v>
      </c>
      <c r="E805" s="30">
        <v>2493.96</v>
      </c>
      <c r="F805" s="30">
        <v>2493.96</v>
      </c>
      <c r="H805" s="30">
        <v>2909.62</v>
      </c>
      <c r="I805" s="30">
        <v>2909.62</v>
      </c>
      <c r="J805" s="30">
        <v>2909.62</v>
      </c>
      <c r="K805" s="30">
        <v>2909.62</v>
      </c>
      <c r="L805" s="30">
        <v>2909.62</v>
      </c>
      <c r="N805" s="30">
        <v>3325.28</v>
      </c>
      <c r="O805" s="30">
        <v>3325.28</v>
      </c>
      <c r="P805" s="30">
        <v>3325.28</v>
      </c>
      <c r="Q805" s="30">
        <v>3325.28</v>
      </c>
      <c r="R805" s="30">
        <v>3325.28</v>
      </c>
      <c r="T805" s="30">
        <v>4987.92</v>
      </c>
      <c r="U805" s="30">
        <v>4987.92</v>
      </c>
      <c r="V805" s="30">
        <v>4987.92</v>
      </c>
      <c r="W805" s="30">
        <v>4987.92</v>
      </c>
      <c r="X805" s="30">
        <v>4987.92</v>
      </c>
    </row>
    <row r="806" spans="1:24" x14ac:dyDescent="0.25">
      <c r="A806" s="10" t="s">
        <v>69</v>
      </c>
      <c r="B806" s="30">
        <v>1277.0345580000001</v>
      </c>
      <c r="C806" s="30">
        <v>1277.0345580000001</v>
      </c>
      <c r="D806" s="30">
        <v>1277.0345580000001</v>
      </c>
      <c r="E806" s="30">
        <v>1277.0345580000001</v>
      </c>
      <c r="F806" s="30">
        <v>1277.0345580000001</v>
      </c>
      <c r="H806" s="30">
        <v>1489.8736510000001</v>
      </c>
      <c r="I806" s="30">
        <v>1489.8736510000001</v>
      </c>
      <c r="J806" s="30">
        <v>1489.8736510000001</v>
      </c>
      <c r="K806" s="30">
        <v>1489.8736510000001</v>
      </c>
      <c r="L806" s="30">
        <v>1489.8736510000001</v>
      </c>
      <c r="N806" s="30">
        <v>1702.7127439999999</v>
      </c>
      <c r="O806" s="30">
        <v>1702.7127439999999</v>
      </c>
      <c r="P806" s="30">
        <v>1702.7127439999999</v>
      </c>
      <c r="Q806" s="30">
        <v>1702.7127439999999</v>
      </c>
      <c r="R806" s="30">
        <v>1702.7127439999999</v>
      </c>
      <c r="T806" s="30">
        <v>2554.0691160000001</v>
      </c>
      <c r="U806" s="30">
        <v>2554.0691160000001</v>
      </c>
      <c r="V806" s="30">
        <v>2554.0691160000001</v>
      </c>
      <c r="W806" s="30">
        <v>2554.0691160000001</v>
      </c>
      <c r="X806" s="30">
        <v>2554.0691160000001</v>
      </c>
    </row>
    <row r="807" spans="1:24" x14ac:dyDescent="0.25">
      <c r="A807" s="10" t="s">
        <v>70</v>
      </c>
      <c r="B807" s="30">
        <v>3858.7391275132431</v>
      </c>
      <c r="C807" s="30">
        <v>3665.8021711376141</v>
      </c>
      <c r="D807" s="30">
        <v>3472.865214761955</v>
      </c>
      <c r="E807" s="30">
        <v>3279.9282583862901</v>
      </c>
      <c r="F807" s="30">
        <v>3086.9913020106392</v>
      </c>
      <c r="H807" s="30">
        <v>3860.1685548619098</v>
      </c>
      <c r="I807" s="30">
        <v>3667.160127118842</v>
      </c>
      <c r="J807" s="30">
        <v>3474.1516993757668</v>
      </c>
      <c r="K807" s="30">
        <v>3281.143271632684</v>
      </c>
      <c r="L807" s="30">
        <v>3088.1348438895948</v>
      </c>
      <c r="N807" s="30">
        <v>3860.1685548619221</v>
      </c>
      <c r="O807" s="30">
        <v>3667.160127118836</v>
      </c>
      <c r="P807" s="30">
        <v>3474.1516993757391</v>
      </c>
      <c r="Q807" s="30">
        <v>3281.1432716326431</v>
      </c>
      <c r="R807" s="30">
        <v>3088.134843889542</v>
      </c>
      <c r="T807" s="30">
        <v>3861.5979822105428</v>
      </c>
      <c r="U807" s="30">
        <v>3668.518083100028</v>
      </c>
      <c r="V807" s="30">
        <v>3475.4381839895</v>
      </c>
      <c r="W807" s="30">
        <v>3282.3582848789779</v>
      </c>
      <c r="X807" s="30">
        <v>3089.2783857684481</v>
      </c>
    </row>
    <row r="808" spans="1:24" x14ac:dyDescent="0.25">
      <c r="A808" s="10" t="s">
        <v>10</v>
      </c>
      <c r="B808" s="30">
        <v>54302.435422047427</v>
      </c>
      <c r="C808" s="30">
        <v>51587.313650945507</v>
      </c>
      <c r="D808" s="30">
        <v>48872.191879843173</v>
      </c>
      <c r="E808" s="30">
        <v>46157.070108740787</v>
      </c>
      <c r="F808" s="30">
        <v>43441.948337638569</v>
      </c>
      <c r="H808" s="30">
        <v>54322.551160304538</v>
      </c>
      <c r="I808" s="30">
        <v>51606.423602289688</v>
      </c>
      <c r="J808" s="30">
        <v>48890.296044274757</v>
      </c>
      <c r="K808" s="30">
        <v>46174.168486259718</v>
      </c>
      <c r="L808" s="30">
        <v>43458.040928244562</v>
      </c>
      <c r="N808" s="30">
        <v>54322.551160304713</v>
      </c>
      <c r="O808" s="30">
        <v>51606.423602289608</v>
      </c>
      <c r="P808" s="30">
        <v>48890.296044274357</v>
      </c>
      <c r="Q808" s="30">
        <v>46174.168486259121</v>
      </c>
      <c r="R808" s="30">
        <v>43458.040928243812</v>
      </c>
      <c r="T808" s="30">
        <v>54342.666898561147</v>
      </c>
      <c r="U808" s="30">
        <v>51625.533553633257</v>
      </c>
      <c r="V808" s="30">
        <v>48908.400208705192</v>
      </c>
      <c r="W808" s="30">
        <v>46191.266863777229</v>
      </c>
      <c r="X808" s="30">
        <v>43474.133518849128</v>
      </c>
    </row>
    <row r="809" spans="1:24" x14ac:dyDescent="0.25">
      <c r="A809" s="10" t="s">
        <v>26</v>
      </c>
      <c r="B809" s="30">
        <v>61935.6</v>
      </c>
      <c r="C809" s="30">
        <v>59027.4</v>
      </c>
      <c r="D809" s="30">
        <v>56119.199999999997</v>
      </c>
      <c r="E809" s="30">
        <v>53210.9</v>
      </c>
      <c r="F809" s="30">
        <v>50302.7</v>
      </c>
      <c r="H809" s="30">
        <v>62585.599999999999</v>
      </c>
      <c r="I809" s="30">
        <v>59676.3</v>
      </c>
      <c r="J809" s="30">
        <v>56767</v>
      </c>
      <c r="K809" s="30">
        <v>53857.7</v>
      </c>
      <c r="L809" s="30">
        <v>50948.4</v>
      </c>
      <c r="N809" s="30">
        <v>63214.1</v>
      </c>
      <c r="O809" s="30">
        <v>60304.800000000003</v>
      </c>
      <c r="P809" s="30">
        <v>57395.5</v>
      </c>
      <c r="Q809" s="30">
        <v>54486.1</v>
      </c>
      <c r="R809" s="30">
        <v>51576.800000000003</v>
      </c>
      <c r="T809" s="30">
        <v>65749.5</v>
      </c>
      <c r="U809" s="30">
        <v>62839.1</v>
      </c>
      <c r="V809" s="30">
        <v>59928.7</v>
      </c>
      <c r="W809" s="30">
        <v>57018.3</v>
      </c>
      <c r="X809" s="30">
        <v>54107.9</v>
      </c>
    </row>
    <row r="811" spans="1:24" x14ac:dyDescent="0.25">
      <c r="A811" s="10" t="s">
        <v>347</v>
      </c>
      <c r="B811" s="10">
        <v>100</v>
      </c>
      <c r="C811" s="10">
        <v>95</v>
      </c>
      <c r="D811" s="10">
        <v>90</v>
      </c>
      <c r="E811" s="10">
        <v>85</v>
      </c>
      <c r="F811" s="10">
        <v>80</v>
      </c>
      <c r="G811" s="10" t="s">
        <v>348</v>
      </c>
      <c r="H811" s="10">
        <v>100</v>
      </c>
      <c r="I811" s="10">
        <v>95</v>
      </c>
      <c r="J811" s="10">
        <v>90</v>
      </c>
      <c r="K811" s="10">
        <v>85</v>
      </c>
      <c r="L811" s="10">
        <v>80</v>
      </c>
      <c r="M811" s="10" t="s">
        <v>349</v>
      </c>
      <c r="N811" s="10">
        <v>100</v>
      </c>
      <c r="O811" s="10">
        <v>95</v>
      </c>
      <c r="P811" s="10">
        <v>90</v>
      </c>
      <c r="Q811" s="10">
        <v>85</v>
      </c>
      <c r="R811" s="10">
        <v>80</v>
      </c>
      <c r="S811" s="10" t="s">
        <v>350</v>
      </c>
      <c r="T811" s="10">
        <v>100</v>
      </c>
      <c r="U811" s="10">
        <v>95</v>
      </c>
      <c r="V811" s="10">
        <v>90</v>
      </c>
      <c r="W811" s="10">
        <v>85</v>
      </c>
      <c r="X811" s="10">
        <v>80</v>
      </c>
    </row>
    <row r="812" spans="1:24" x14ac:dyDescent="0.25">
      <c r="A812" s="10" t="s">
        <v>22</v>
      </c>
      <c r="B812" s="30">
        <v>17.036000000000001</v>
      </c>
      <c r="C812" s="30">
        <v>16.460999999999999</v>
      </c>
      <c r="D812" s="30">
        <v>15.375999999999999</v>
      </c>
      <c r="E812" s="30">
        <v>14.419</v>
      </c>
      <c r="F812" s="30">
        <v>13.483000000000001</v>
      </c>
      <c r="H812" s="30">
        <v>17.818999999999999</v>
      </c>
      <c r="I812" s="30">
        <v>17.207999999999998</v>
      </c>
      <c r="J812" s="30">
        <v>16.157</v>
      </c>
      <c r="K812" s="30">
        <v>15.212999999999999</v>
      </c>
      <c r="L812" s="30">
        <v>14.223000000000001</v>
      </c>
      <c r="N812" s="30">
        <v>17.681000000000001</v>
      </c>
      <c r="O812" s="30">
        <v>17.363</v>
      </c>
      <c r="P812" s="30">
        <v>16.323</v>
      </c>
      <c r="Q812" s="30">
        <v>15.31</v>
      </c>
      <c r="R812" s="30">
        <v>14.31</v>
      </c>
      <c r="T812" s="30">
        <v>17.513999999999999</v>
      </c>
      <c r="U812" s="30">
        <v>17.516999999999999</v>
      </c>
      <c r="V812" s="30">
        <v>16.8</v>
      </c>
      <c r="W812" s="30">
        <v>15.742000000000001</v>
      </c>
      <c r="X812" s="30">
        <v>14.768000000000001</v>
      </c>
    </row>
    <row r="813" spans="1:24" x14ac:dyDescent="0.25">
      <c r="A813" s="10" t="s">
        <v>23</v>
      </c>
      <c r="B813" s="30">
        <v>4.76</v>
      </c>
      <c r="C813" s="30">
        <v>4.2469999999999999</v>
      </c>
      <c r="D813" s="30">
        <v>3.165</v>
      </c>
      <c r="E813" s="30">
        <v>2.5339999999999998</v>
      </c>
      <c r="F813" s="30">
        <v>2.1379999999999999</v>
      </c>
      <c r="H813" s="30">
        <v>5.6660000000000004</v>
      </c>
      <c r="I813" s="30">
        <v>5.0970000000000004</v>
      </c>
      <c r="J813" s="30">
        <v>4.5490000000000004</v>
      </c>
      <c r="K813" s="30">
        <v>4.149</v>
      </c>
      <c r="L813" s="30">
        <v>3.7530000000000001</v>
      </c>
      <c r="N813" s="30">
        <v>5.93</v>
      </c>
      <c r="O813" s="30">
        <v>5.8680000000000003</v>
      </c>
      <c r="P813" s="30">
        <v>4.9539999999999997</v>
      </c>
      <c r="Q813" s="30">
        <v>4.3289999999999997</v>
      </c>
      <c r="R813" s="30">
        <v>3.93</v>
      </c>
      <c r="T813" s="30">
        <v>8.24</v>
      </c>
      <c r="U813" s="30">
        <v>8.24</v>
      </c>
      <c r="V813" s="30">
        <v>7.5170000000000003</v>
      </c>
      <c r="W813" s="30">
        <v>6.4889999999999999</v>
      </c>
      <c r="X813" s="30">
        <v>5.569</v>
      </c>
    </row>
    <row r="814" spans="1:24" x14ac:dyDescent="0.25">
      <c r="A814" s="10" t="s">
        <v>24</v>
      </c>
      <c r="B814" s="30">
        <v>29.021000000000001</v>
      </c>
      <c r="C814" s="30">
        <v>27.481999999999999</v>
      </c>
      <c r="D814" s="30">
        <v>24.056999999999999</v>
      </c>
      <c r="E814" s="30">
        <v>20.504000000000001</v>
      </c>
      <c r="F814" s="30">
        <v>16.838999999999999</v>
      </c>
      <c r="H814" s="30">
        <v>45.3</v>
      </c>
      <c r="I814" s="30">
        <v>44.094000000000001</v>
      </c>
      <c r="J814" s="30">
        <v>40.509</v>
      </c>
      <c r="K814" s="30">
        <v>36.607999999999997</v>
      </c>
      <c r="L814" s="30">
        <v>32.832999999999998</v>
      </c>
      <c r="N814" s="30">
        <v>46.271000000000001</v>
      </c>
      <c r="O814" s="30">
        <v>45.976999999999997</v>
      </c>
      <c r="P814" s="30">
        <v>42.368000000000002</v>
      </c>
      <c r="Q814" s="30">
        <v>38.783000000000001</v>
      </c>
      <c r="R814" s="30">
        <v>35.030999999999999</v>
      </c>
      <c r="T814" s="30">
        <v>51.905999999999999</v>
      </c>
      <c r="U814" s="30">
        <v>51.905000000000001</v>
      </c>
      <c r="V814" s="30">
        <v>49.801000000000002</v>
      </c>
      <c r="W814" s="30">
        <v>46.101999999999997</v>
      </c>
      <c r="X814" s="30">
        <v>42.322000000000003</v>
      </c>
    </row>
    <row r="815" spans="1:24" x14ac:dyDescent="0.25">
      <c r="A815" s="10" t="s">
        <v>25</v>
      </c>
      <c r="B815" s="30">
        <v>6</v>
      </c>
      <c r="C815" s="30">
        <v>6</v>
      </c>
      <c r="D815" s="30">
        <v>6</v>
      </c>
      <c r="E815" s="30">
        <v>6</v>
      </c>
      <c r="F815" s="30">
        <v>6</v>
      </c>
      <c r="H815" s="30">
        <v>7</v>
      </c>
      <c r="I815" s="30">
        <v>7</v>
      </c>
      <c r="J815" s="30">
        <v>7</v>
      </c>
      <c r="K815" s="30">
        <v>7</v>
      </c>
      <c r="L815" s="30">
        <v>7</v>
      </c>
      <c r="N815" s="30">
        <v>8</v>
      </c>
      <c r="O815" s="30">
        <v>8</v>
      </c>
      <c r="P815" s="30">
        <v>8</v>
      </c>
      <c r="Q815" s="30">
        <v>8</v>
      </c>
      <c r="R815" s="30">
        <v>8</v>
      </c>
      <c r="T815" s="30">
        <v>12</v>
      </c>
      <c r="U815" s="30">
        <v>12</v>
      </c>
      <c r="V815" s="30">
        <v>12</v>
      </c>
      <c r="W815" s="30">
        <v>12</v>
      </c>
      <c r="X815" s="30">
        <v>12</v>
      </c>
    </row>
    <row r="816" spans="1:24" x14ac:dyDescent="0.25">
      <c r="A816" s="10" t="s">
        <v>64</v>
      </c>
      <c r="B816" s="30">
        <v>23850.26</v>
      </c>
      <c r="C816" s="30">
        <v>23045.68</v>
      </c>
      <c r="D816" s="30">
        <v>21525.7</v>
      </c>
      <c r="E816" s="30">
        <v>20186.18</v>
      </c>
      <c r="F816" s="30">
        <v>18876.060000000001</v>
      </c>
      <c r="H816" s="30">
        <v>24946.46</v>
      </c>
      <c r="I816" s="30">
        <v>24091.34</v>
      </c>
      <c r="J816" s="30">
        <v>22619.52</v>
      </c>
      <c r="K816" s="30">
        <v>21298.34</v>
      </c>
      <c r="L816" s="30">
        <v>19911.5</v>
      </c>
      <c r="N816" s="30">
        <v>24753.68</v>
      </c>
      <c r="O816" s="30">
        <v>24308.34</v>
      </c>
      <c r="P816" s="30">
        <v>22852.62</v>
      </c>
      <c r="Q816" s="30">
        <v>21434.28</v>
      </c>
      <c r="R816" s="30">
        <v>20034.14</v>
      </c>
      <c r="T816" s="30">
        <v>24519.74</v>
      </c>
      <c r="U816" s="30">
        <v>24523.66</v>
      </c>
      <c r="V816" s="30">
        <v>23520.560000000001</v>
      </c>
      <c r="W816" s="30">
        <v>22038.66</v>
      </c>
      <c r="X816" s="30">
        <v>20675.34</v>
      </c>
    </row>
    <row r="817" spans="1:24" x14ac:dyDescent="0.25">
      <c r="A817" s="10" t="s">
        <v>65</v>
      </c>
      <c r="B817" s="30">
        <v>4061.0141649713451</v>
      </c>
      <c r="C817" s="30">
        <v>3924.017303014592</v>
      </c>
      <c r="D817" s="30">
        <v>3665.2083713520801</v>
      </c>
      <c r="E817" s="30">
        <v>3437.1265938677921</v>
      </c>
      <c r="F817" s="30">
        <v>3214.0507918508638</v>
      </c>
      <c r="H817" s="30">
        <v>4247.6655359686238</v>
      </c>
      <c r="I817" s="30">
        <v>4102.0631638036966</v>
      </c>
      <c r="J817" s="30">
        <v>3851.4544967162878</v>
      </c>
      <c r="K817" s="30">
        <v>3626.4954944044971</v>
      </c>
      <c r="L817" s="30">
        <v>3390.3564802156002</v>
      </c>
      <c r="N817" s="30">
        <v>4214.8406396897926</v>
      </c>
      <c r="O817" s="30">
        <v>4139.0120303484964</v>
      </c>
      <c r="P817" s="30">
        <v>3891.1447307789281</v>
      </c>
      <c r="Q817" s="30">
        <v>3649.6421714464318</v>
      </c>
      <c r="R817" s="30">
        <v>3411.238549308016</v>
      </c>
      <c r="T817" s="30">
        <v>4175.0073777566558</v>
      </c>
      <c r="U817" s="30">
        <v>4175.674841152304</v>
      </c>
      <c r="V817" s="30">
        <v>4004.875725801664</v>
      </c>
      <c r="W817" s="30">
        <v>3752.5507242683038</v>
      </c>
      <c r="X817" s="30">
        <v>3520.4164904532959</v>
      </c>
    </row>
    <row r="818" spans="1:24" x14ac:dyDescent="0.25">
      <c r="A818" s="10" t="s">
        <v>66</v>
      </c>
      <c r="B818" s="30">
        <v>18638.646758248</v>
      </c>
      <c r="C818" s="30">
        <v>17465.795803872679</v>
      </c>
      <c r="D818" s="30">
        <v>14899.8413848987</v>
      </c>
      <c r="E818" s="30">
        <v>12584.16569420584</v>
      </c>
      <c r="F818" s="30">
        <v>10374.88814614806</v>
      </c>
      <c r="H818" s="30">
        <v>27849.890614836419</v>
      </c>
      <c r="I818" s="30">
        <v>26813.06093317777</v>
      </c>
      <c r="J818" s="30">
        <v>24538.909689383599</v>
      </c>
      <c r="K818" s="30">
        <v>22202.96505517661</v>
      </c>
      <c r="L818" s="30">
        <v>19935.415343112989</v>
      </c>
      <c r="N818" s="30">
        <v>28546.964484913999</v>
      </c>
      <c r="O818" s="30">
        <v>28347.997796600179</v>
      </c>
      <c r="P818" s="30">
        <v>25803.311495036942</v>
      </c>
      <c r="Q818" s="30">
        <v>23474.9000120276</v>
      </c>
      <c r="R818" s="30">
        <v>21217.96819857023</v>
      </c>
      <c r="T818" s="30">
        <v>33142.819109152013</v>
      </c>
      <c r="U818" s="30">
        <v>33142.661135151997</v>
      </c>
      <c r="V818" s="30">
        <v>31524.619438606231</v>
      </c>
      <c r="W818" s="30">
        <v>28852.2325244354</v>
      </c>
      <c r="X818" s="30">
        <v>26213.174730737701</v>
      </c>
    </row>
    <row r="819" spans="1:24" x14ac:dyDescent="0.25">
      <c r="A819" s="10" t="s">
        <v>67</v>
      </c>
      <c r="B819" s="30">
        <v>4941.5277899995999</v>
      </c>
      <c r="C819" s="30">
        <v>4679.3440816784814</v>
      </c>
      <c r="D819" s="30">
        <v>4096.25010249568</v>
      </c>
      <c r="E819" s="30">
        <v>3491.2762645524799</v>
      </c>
      <c r="F819" s="30">
        <v>2867.2150167490399</v>
      </c>
      <c r="H819" s="30">
        <v>7713.3398117023198</v>
      </c>
      <c r="I819" s="30">
        <v>7507.8734648838408</v>
      </c>
      <c r="J819" s="30">
        <v>6897.5020275421593</v>
      </c>
      <c r="K819" s="30">
        <v>6233.2737861077603</v>
      </c>
      <c r="L819" s="30">
        <v>5590.4316167380011</v>
      </c>
      <c r="N819" s="30">
        <v>7878.6391648898398</v>
      </c>
      <c r="O819" s="30">
        <v>7828.5283288339197</v>
      </c>
      <c r="P819" s="30">
        <v>7214.0533537792007</v>
      </c>
      <c r="Q819" s="30">
        <v>6603.6138079277598</v>
      </c>
      <c r="R819" s="30">
        <v>5964.8411220161597</v>
      </c>
      <c r="T819" s="30">
        <v>8838.0156333692012</v>
      </c>
      <c r="U819" s="30">
        <v>8837.9645519868809</v>
      </c>
      <c r="V819" s="30">
        <v>8479.6456821395204</v>
      </c>
      <c r="W819" s="30">
        <v>7849.7781838790397</v>
      </c>
      <c r="X819" s="30">
        <v>7206.2038480293604</v>
      </c>
    </row>
    <row r="820" spans="1:24" x14ac:dyDescent="0.25">
      <c r="A820" s="10" t="s">
        <v>68</v>
      </c>
      <c r="B820" s="30">
        <v>4156.62</v>
      </c>
      <c r="C820" s="30">
        <v>4156.62</v>
      </c>
      <c r="D820" s="30">
        <v>4156.62</v>
      </c>
      <c r="E820" s="30">
        <v>4156.62</v>
      </c>
      <c r="F820" s="30">
        <v>4156.62</v>
      </c>
      <c r="H820" s="30">
        <v>4849.3899999999994</v>
      </c>
      <c r="I820" s="30">
        <v>4849.3899999999994</v>
      </c>
      <c r="J820" s="30">
        <v>4849.3899999999994</v>
      </c>
      <c r="K820" s="30">
        <v>4849.3899999999994</v>
      </c>
      <c r="L820" s="30">
        <v>4849.3899999999994</v>
      </c>
      <c r="N820" s="30">
        <v>5542.16</v>
      </c>
      <c r="O820" s="30">
        <v>5542.16</v>
      </c>
      <c r="P820" s="30">
        <v>5542.16</v>
      </c>
      <c r="Q820" s="30">
        <v>5542.16</v>
      </c>
      <c r="R820" s="30">
        <v>5542.16</v>
      </c>
      <c r="T820" s="30">
        <v>8313.24</v>
      </c>
      <c r="U820" s="30">
        <v>8313.24</v>
      </c>
      <c r="V820" s="30">
        <v>8313.24</v>
      </c>
      <c r="W820" s="30">
        <v>8313.24</v>
      </c>
      <c r="X820" s="30">
        <v>8313.24</v>
      </c>
    </row>
    <row r="821" spans="1:24" x14ac:dyDescent="0.25">
      <c r="A821" s="10" t="s">
        <v>69</v>
      </c>
      <c r="B821" s="30">
        <v>1277.0345580000001</v>
      </c>
      <c r="C821" s="30">
        <v>1277.0345580000001</v>
      </c>
      <c r="D821" s="30">
        <v>1277.0345580000001</v>
      </c>
      <c r="E821" s="30">
        <v>1277.0345580000001</v>
      </c>
      <c r="F821" s="30">
        <v>1277.0345580000001</v>
      </c>
      <c r="H821" s="30">
        <v>1489.8736510000001</v>
      </c>
      <c r="I821" s="30">
        <v>1489.8736510000001</v>
      </c>
      <c r="J821" s="30">
        <v>1489.8736510000001</v>
      </c>
      <c r="K821" s="30">
        <v>1489.8736510000001</v>
      </c>
      <c r="L821" s="30">
        <v>1489.8736510000001</v>
      </c>
      <c r="N821" s="30">
        <v>1702.7127439999999</v>
      </c>
      <c r="O821" s="30">
        <v>1702.7127439999999</v>
      </c>
      <c r="P821" s="30">
        <v>1702.7127439999999</v>
      </c>
      <c r="Q821" s="30">
        <v>1702.7127439999999</v>
      </c>
      <c r="R821" s="30">
        <v>1702.7127439999999</v>
      </c>
      <c r="T821" s="30">
        <v>2554.0691160000001</v>
      </c>
      <c r="U821" s="30">
        <v>2554.0691160000001</v>
      </c>
      <c r="V821" s="30">
        <v>2554.0691160000001</v>
      </c>
      <c r="W821" s="30">
        <v>2554.0691160000001</v>
      </c>
      <c r="X821" s="30">
        <v>2554.0691160000001</v>
      </c>
    </row>
    <row r="822" spans="1:24" x14ac:dyDescent="0.25">
      <c r="A822" s="10" t="s">
        <v>70</v>
      </c>
      <c r="B822" s="30">
        <v>104.72457222614941</v>
      </c>
      <c r="C822" s="30">
        <v>0</v>
      </c>
      <c r="D822" s="30">
        <v>0</v>
      </c>
      <c r="E822" s="30">
        <v>0</v>
      </c>
      <c r="F822" s="30">
        <v>0</v>
      </c>
      <c r="H822" s="30">
        <v>111.65698269846941</v>
      </c>
      <c r="I822" s="30">
        <v>0</v>
      </c>
      <c r="J822" s="30">
        <v>0</v>
      </c>
      <c r="K822" s="30">
        <v>0</v>
      </c>
      <c r="L822" s="30">
        <v>0</v>
      </c>
      <c r="N822" s="30">
        <v>165.51435892127449</v>
      </c>
      <c r="O822" s="30">
        <v>0</v>
      </c>
      <c r="P822" s="30">
        <v>0</v>
      </c>
      <c r="Q822" s="30">
        <v>0</v>
      </c>
      <c r="R822" s="30">
        <v>0</v>
      </c>
      <c r="T822" s="30">
        <v>271.38761538922307</v>
      </c>
      <c r="U822" s="30">
        <v>78.193425864810024</v>
      </c>
      <c r="V822" s="30">
        <v>0</v>
      </c>
      <c r="W822" s="30">
        <v>0</v>
      </c>
      <c r="X822" s="30">
        <v>0</v>
      </c>
    </row>
    <row r="823" spans="1:24" x14ac:dyDescent="0.25">
      <c r="A823" s="10" t="s">
        <v>10</v>
      </c>
      <c r="B823" s="30">
        <v>3039.600037929627</v>
      </c>
      <c r="C823" s="30">
        <v>0</v>
      </c>
      <c r="D823" s="30">
        <v>0</v>
      </c>
      <c r="E823" s="30">
        <v>0</v>
      </c>
      <c r="F823" s="30">
        <v>0</v>
      </c>
      <c r="H823" s="30">
        <v>3240.8112215771839</v>
      </c>
      <c r="I823" s="30">
        <v>0</v>
      </c>
      <c r="J823" s="30">
        <v>0</v>
      </c>
      <c r="K823" s="30">
        <v>0</v>
      </c>
      <c r="L823" s="30">
        <v>0</v>
      </c>
      <c r="N823" s="30">
        <v>4804.0057931063284</v>
      </c>
      <c r="O823" s="30">
        <v>0</v>
      </c>
      <c r="P823" s="30">
        <v>0</v>
      </c>
      <c r="Q823" s="30">
        <v>0</v>
      </c>
      <c r="R823" s="30">
        <v>0</v>
      </c>
      <c r="T823" s="30">
        <v>7876.9460547362933</v>
      </c>
      <c r="U823" s="30">
        <v>2269.541285031642</v>
      </c>
      <c r="V823" s="30">
        <v>0</v>
      </c>
      <c r="W823" s="30">
        <v>0</v>
      </c>
      <c r="X823" s="30">
        <v>0</v>
      </c>
    </row>
    <row r="824" spans="1:24" x14ac:dyDescent="0.25">
      <c r="A824" s="10" t="s">
        <v>26</v>
      </c>
      <c r="B824" s="30">
        <v>60069.599999999999</v>
      </c>
      <c r="C824" s="30">
        <v>54548.6</v>
      </c>
      <c r="D824" s="30">
        <v>49620.7</v>
      </c>
      <c r="E824" s="30">
        <v>45132.5</v>
      </c>
      <c r="F824" s="30">
        <v>40765.9</v>
      </c>
      <c r="H824" s="30">
        <v>74449.3</v>
      </c>
      <c r="I824" s="30">
        <v>68853.7</v>
      </c>
      <c r="J824" s="30">
        <v>64246.6</v>
      </c>
      <c r="K824" s="30">
        <v>59700.4</v>
      </c>
      <c r="L824" s="30">
        <v>55167</v>
      </c>
      <c r="N824" s="30">
        <v>77608.7</v>
      </c>
      <c r="O824" s="30">
        <v>71868.800000000003</v>
      </c>
      <c r="P824" s="30">
        <v>67006</v>
      </c>
      <c r="Q824" s="30">
        <v>62407.3</v>
      </c>
      <c r="R824" s="30">
        <v>57873</v>
      </c>
      <c r="T824" s="30">
        <v>89691.3</v>
      </c>
      <c r="U824" s="30">
        <v>83894.9</v>
      </c>
      <c r="V824" s="30">
        <v>78396.899999999994</v>
      </c>
      <c r="W824" s="30">
        <v>73360.399999999994</v>
      </c>
      <c r="X824" s="30">
        <v>68482.3</v>
      </c>
    </row>
    <row r="826" spans="1:24" x14ac:dyDescent="0.25">
      <c r="A826" s="10" t="s">
        <v>351</v>
      </c>
      <c r="B826" s="10">
        <v>100</v>
      </c>
      <c r="C826" s="10">
        <v>95</v>
      </c>
      <c r="D826" s="10">
        <v>90</v>
      </c>
      <c r="E826" s="10">
        <v>85</v>
      </c>
      <c r="F826" s="10">
        <v>80</v>
      </c>
      <c r="G826" s="10" t="s">
        <v>352</v>
      </c>
      <c r="H826" s="10">
        <v>100</v>
      </c>
      <c r="I826" s="10">
        <v>95</v>
      </c>
      <c r="J826" s="10">
        <v>90</v>
      </c>
      <c r="K826" s="10">
        <v>85</v>
      </c>
      <c r="L826" s="10">
        <v>80</v>
      </c>
      <c r="M826" s="10" t="s">
        <v>353</v>
      </c>
      <c r="N826" s="10">
        <v>100</v>
      </c>
      <c r="O826" s="10">
        <v>95</v>
      </c>
      <c r="P826" s="10">
        <v>90</v>
      </c>
      <c r="Q826" s="10">
        <v>85</v>
      </c>
      <c r="R826" s="10">
        <v>80</v>
      </c>
      <c r="S826" s="10" t="s">
        <v>354</v>
      </c>
      <c r="T826" s="10">
        <v>100</v>
      </c>
      <c r="U826" s="10">
        <v>95</v>
      </c>
      <c r="V826" s="10">
        <v>90</v>
      </c>
      <c r="W826" s="10">
        <v>85</v>
      </c>
      <c r="X826" s="10">
        <v>80</v>
      </c>
    </row>
    <row r="827" spans="1:24" x14ac:dyDescent="0.25">
      <c r="A827" s="10" t="s">
        <v>22</v>
      </c>
      <c r="B827" s="30">
        <v>27.556999999999999</v>
      </c>
      <c r="C827" s="30">
        <v>16.445</v>
      </c>
      <c r="D827" s="30">
        <v>15.375</v>
      </c>
      <c r="E827" s="30">
        <v>14.419</v>
      </c>
      <c r="F827" s="30">
        <v>13.481999999999999</v>
      </c>
      <c r="H827" s="30">
        <v>27.913</v>
      </c>
      <c r="I827" s="30">
        <v>17.207000000000001</v>
      </c>
      <c r="J827" s="30">
        <v>16.157</v>
      </c>
      <c r="K827" s="30">
        <v>15.212999999999999</v>
      </c>
      <c r="L827" s="30">
        <v>14.223000000000001</v>
      </c>
      <c r="N827" s="30">
        <v>29.071000000000002</v>
      </c>
      <c r="O827" s="30">
        <v>17.363</v>
      </c>
      <c r="P827" s="30">
        <v>16.323</v>
      </c>
      <c r="Q827" s="30">
        <v>15.311</v>
      </c>
      <c r="R827" s="30">
        <v>14.31</v>
      </c>
      <c r="T827" s="30">
        <v>29.948</v>
      </c>
      <c r="U827" s="30">
        <v>18.007999999999999</v>
      </c>
      <c r="V827" s="30">
        <v>16.8</v>
      </c>
      <c r="W827" s="30">
        <v>15.742000000000001</v>
      </c>
      <c r="X827" s="30">
        <v>14.768000000000001</v>
      </c>
    </row>
    <row r="828" spans="1:24" x14ac:dyDescent="0.25">
      <c r="A828" s="10" t="s">
        <v>23</v>
      </c>
      <c r="B828" s="30">
        <v>4.76</v>
      </c>
      <c r="C828" s="30">
        <v>4.2549999999999999</v>
      </c>
      <c r="D828" s="30">
        <v>3.1640000000000001</v>
      </c>
      <c r="E828" s="30">
        <v>2.5339999999999998</v>
      </c>
      <c r="F828" s="30">
        <v>2.137</v>
      </c>
      <c r="H828" s="30">
        <v>5.71</v>
      </c>
      <c r="I828" s="30">
        <v>5.101</v>
      </c>
      <c r="J828" s="30">
        <v>4.5490000000000004</v>
      </c>
      <c r="K828" s="30">
        <v>4.149</v>
      </c>
      <c r="L828" s="30">
        <v>3.7530000000000001</v>
      </c>
      <c r="N828" s="30">
        <v>6.78</v>
      </c>
      <c r="O828" s="30">
        <v>5.8680000000000003</v>
      </c>
      <c r="P828" s="30">
        <v>4.9539999999999997</v>
      </c>
      <c r="Q828" s="30">
        <v>4.327</v>
      </c>
      <c r="R828" s="30">
        <v>3.93</v>
      </c>
      <c r="T828" s="30">
        <v>10.62</v>
      </c>
      <c r="U828" s="30">
        <v>9.2370000000000001</v>
      </c>
      <c r="V828" s="30">
        <v>7.5170000000000003</v>
      </c>
      <c r="W828" s="30">
        <v>6.4889999999999999</v>
      </c>
      <c r="X828" s="30">
        <v>5.57</v>
      </c>
    </row>
    <row r="829" spans="1:24" x14ac:dyDescent="0.25">
      <c r="A829" s="10" t="s">
        <v>24</v>
      </c>
      <c r="B829" s="30">
        <v>30.103999999999999</v>
      </c>
      <c r="C829" s="30">
        <v>27.509</v>
      </c>
      <c r="D829" s="30">
        <v>24.059000000000001</v>
      </c>
      <c r="E829" s="30">
        <v>20.504000000000001</v>
      </c>
      <c r="F829" s="30">
        <v>16.841999999999999</v>
      </c>
      <c r="H829" s="30">
        <v>48.96</v>
      </c>
      <c r="I829" s="30">
        <v>44.091000000000001</v>
      </c>
      <c r="J829" s="30">
        <v>40.509</v>
      </c>
      <c r="K829" s="30">
        <v>36.607999999999997</v>
      </c>
      <c r="L829" s="30">
        <v>32.832999999999998</v>
      </c>
      <c r="N829" s="30">
        <v>48.58</v>
      </c>
      <c r="O829" s="30">
        <v>45.976999999999997</v>
      </c>
      <c r="P829" s="30">
        <v>42.368000000000002</v>
      </c>
      <c r="Q829" s="30">
        <v>38.783000000000001</v>
      </c>
      <c r="R829" s="30">
        <v>35.030999999999999</v>
      </c>
      <c r="T829" s="30">
        <v>56.058999999999997</v>
      </c>
      <c r="U829" s="30">
        <v>53.359000000000002</v>
      </c>
      <c r="V829" s="30">
        <v>49.801000000000002</v>
      </c>
      <c r="W829" s="30">
        <v>46.100999999999999</v>
      </c>
      <c r="X829" s="30">
        <v>42.322000000000003</v>
      </c>
    </row>
    <row r="830" spans="1:24" x14ac:dyDescent="0.25">
      <c r="A830" s="10" t="s">
        <v>25</v>
      </c>
      <c r="B830" s="30">
        <v>0</v>
      </c>
      <c r="C830" s="30">
        <v>0</v>
      </c>
      <c r="D830" s="30">
        <v>0</v>
      </c>
      <c r="E830" s="30">
        <v>0</v>
      </c>
      <c r="F830" s="30">
        <v>0</v>
      </c>
      <c r="H830" s="30">
        <v>0</v>
      </c>
      <c r="I830" s="30">
        <v>0</v>
      </c>
      <c r="J830" s="30">
        <v>0</v>
      </c>
      <c r="K830" s="30">
        <v>0</v>
      </c>
      <c r="L830" s="30">
        <v>0</v>
      </c>
      <c r="N830" s="30">
        <v>0</v>
      </c>
      <c r="O830" s="30">
        <v>0</v>
      </c>
      <c r="P830" s="30">
        <v>0</v>
      </c>
      <c r="Q830" s="30">
        <v>0</v>
      </c>
      <c r="R830" s="30">
        <v>0</v>
      </c>
      <c r="T830" s="30">
        <v>0</v>
      </c>
      <c r="U830" s="30">
        <v>0</v>
      </c>
      <c r="V830" s="30">
        <v>0</v>
      </c>
      <c r="W830" s="30">
        <v>0</v>
      </c>
      <c r="X830" s="30">
        <v>0</v>
      </c>
    </row>
    <row r="831" spans="1:24" x14ac:dyDescent="0.25">
      <c r="A831" s="10" t="s">
        <v>64</v>
      </c>
      <c r="B831" s="30">
        <v>38579.24</v>
      </c>
      <c r="C831" s="30">
        <v>23022.3</v>
      </c>
      <c r="D831" s="30">
        <v>21525</v>
      </c>
      <c r="E831" s="30">
        <v>20186.18</v>
      </c>
      <c r="F831" s="30">
        <v>18875.080000000002</v>
      </c>
      <c r="H831" s="30">
        <v>39078.480000000003</v>
      </c>
      <c r="I831" s="30">
        <v>24090.5</v>
      </c>
      <c r="J831" s="30">
        <v>22619.52</v>
      </c>
      <c r="K831" s="30">
        <v>21298.34</v>
      </c>
      <c r="L831" s="30">
        <v>19911.5</v>
      </c>
      <c r="N831" s="30">
        <v>40698.839999999997</v>
      </c>
      <c r="O831" s="30">
        <v>24308.2</v>
      </c>
      <c r="P831" s="30">
        <v>22852.62</v>
      </c>
      <c r="Q831" s="30">
        <v>21435.26</v>
      </c>
      <c r="R831" s="30">
        <v>20034.14</v>
      </c>
      <c r="T831" s="30">
        <v>41927.760000000002</v>
      </c>
      <c r="U831" s="30">
        <v>25211.06</v>
      </c>
      <c r="V831" s="30">
        <v>23520.42</v>
      </c>
      <c r="W831" s="30">
        <v>22038.52</v>
      </c>
      <c r="X831" s="30">
        <v>20675.34</v>
      </c>
    </row>
    <row r="832" spans="1:24" x14ac:dyDescent="0.25">
      <c r="A832" s="10" t="s">
        <v>65</v>
      </c>
      <c r="B832" s="30">
        <v>6568.9363601834566</v>
      </c>
      <c r="C832" s="30">
        <v>3920.0363606191199</v>
      </c>
      <c r="D832" s="30">
        <v>3665.08918146</v>
      </c>
      <c r="E832" s="30">
        <v>3437.1265938677921</v>
      </c>
      <c r="F832" s="30">
        <v>3213.8839260019522</v>
      </c>
      <c r="H832" s="30">
        <v>6653.9425912149127</v>
      </c>
      <c r="I832" s="30">
        <v>4101.9201359332001</v>
      </c>
      <c r="J832" s="30">
        <v>3851.4544967162878</v>
      </c>
      <c r="K832" s="30">
        <v>3626.4954944044971</v>
      </c>
      <c r="L832" s="30">
        <v>3390.3564802156002</v>
      </c>
      <c r="N832" s="30">
        <v>6929.8433534016958</v>
      </c>
      <c r="O832" s="30">
        <v>4138.9881923700796</v>
      </c>
      <c r="P832" s="30">
        <v>3891.1447307789281</v>
      </c>
      <c r="Q832" s="30">
        <v>3649.8090372953438</v>
      </c>
      <c r="R832" s="30">
        <v>3411.238549308016</v>
      </c>
      <c r="T832" s="30">
        <v>7139.0931279373444</v>
      </c>
      <c r="U832" s="30">
        <v>4292.7193151748643</v>
      </c>
      <c r="V832" s="30">
        <v>4004.851887823248</v>
      </c>
      <c r="W832" s="30">
        <v>3752.5268862898879</v>
      </c>
      <c r="X832" s="30">
        <v>3520.4164904532959</v>
      </c>
    </row>
    <row r="833" spans="1:24" x14ac:dyDescent="0.25">
      <c r="A833" s="10" t="s">
        <v>66</v>
      </c>
      <c r="B833" s="30">
        <v>19208.722266248002</v>
      </c>
      <c r="C833" s="30">
        <v>17485.844126785989</v>
      </c>
      <c r="D833" s="30">
        <v>14900.32053347852</v>
      </c>
      <c r="E833" s="30">
        <v>12584.16569420584</v>
      </c>
      <c r="F833" s="30">
        <v>10375.3885532228</v>
      </c>
      <c r="H833" s="30">
        <v>29807.858165557998</v>
      </c>
      <c r="I833" s="30">
        <v>26814.377527253771</v>
      </c>
      <c r="J833" s="30">
        <v>24538.909689383599</v>
      </c>
      <c r="K833" s="30">
        <v>22202.96505517661</v>
      </c>
      <c r="L833" s="30">
        <v>19935.415343112989</v>
      </c>
      <c r="N833" s="30">
        <v>30362.266307244001</v>
      </c>
      <c r="O833" s="30">
        <v>28347.85017170999</v>
      </c>
      <c r="P833" s="30">
        <v>25803.311495036942</v>
      </c>
      <c r="Q833" s="30">
        <v>23473.694208657242</v>
      </c>
      <c r="R833" s="30">
        <v>21217.96819857023</v>
      </c>
      <c r="T833" s="30">
        <v>37008.485073276002</v>
      </c>
      <c r="U833" s="30">
        <v>34611.541463332789</v>
      </c>
      <c r="V833" s="30">
        <v>31524.44360778925</v>
      </c>
      <c r="W833" s="30">
        <v>28852.09900250861</v>
      </c>
      <c r="X833" s="30">
        <v>26213.143227182802</v>
      </c>
    </row>
    <row r="834" spans="1:24" x14ac:dyDescent="0.25">
      <c r="A834" s="10" t="s">
        <v>67</v>
      </c>
      <c r="B834" s="30">
        <v>5125.8634716650404</v>
      </c>
      <c r="C834" s="30">
        <v>4684.0095145970408</v>
      </c>
      <c r="D834" s="30">
        <v>4096.5395636621606</v>
      </c>
      <c r="E834" s="30">
        <v>3491.2762645524799</v>
      </c>
      <c r="F834" s="30">
        <v>2867.75988482712</v>
      </c>
      <c r="H834" s="30">
        <v>8336.5156488788798</v>
      </c>
      <c r="I834" s="30">
        <v>7507.4988680801598</v>
      </c>
      <c r="J834" s="30">
        <v>6897.5020275421593</v>
      </c>
      <c r="K834" s="30">
        <v>6233.2737861077603</v>
      </c>
      <c r="L834" s="30">
        <v>5590.4316167380011</v>
      </c>
      <c r="N834" s="30">
        <v>8271.8125646068802</v>
      </c>
      <c r="O834" s="30">
        <v>7828.4942745790386</v>
      </c>
      <c r="P834" s="30">
        <v>7214.0533537792007</v>
      </c>
      <c r="Q834" s="30">
        <v>6603.6138079277598</v>
      </c>
      <c r="R834" s="30">
        <v>5964.8411220161597</v>
      </c>
      <c r="T834" s="30">
        <v>9545.3225072268015</v>
      </c>
      <c r="U834" s="30">
        <v>9085.5900663468019</v>
      </c>
      <c r="V834" s="30">
        <v>8479.6116278846403</v>
      </c>
      <c r="W834" s="30">
        <v>7849.7441296241605</v>
      </c>
      <c r="X834" s="30">
        <v>7206.1868209019203</v>
      </c>
    </row>
    <row r="835" spans="1:24" x14ac:dyDescent="0.25">
      <c r="A835" s="10" t="s">
        <v>68</v>
      </c>
      <c r="B835" s="30">
        <v>0</v>
      </c>
      <c r="C835" s="30">
        <v>0</v>
      </c>
      <c r="D835" s="30">
        <v>0</v>
      </c>
      <c r="E835" s="30">
        <v>0</v>
      </c>
      <c r="F835" s="30">
        <v>0</v>
      </c>
      <c r="H835" s="30">
        <v>0</v>
      </c>
      <c r="I835" s="30">
        <v>0</v>
      </c>
      <c r="J835" s="30">
        <v>0</v>
      </c>
      <c r="K835" s="30">
        <v>0</v>
      </c>
      <c r="L835" s="30">
        <v>0</v>
      </c>
      <c r="N835" s="30">
        <v>0</v>
      </c>
      <c r="O835" s="30">
        <v>0</v>
      </c>
      <c r="P835" s="30">
        <v>0</v>
      </c>
      <c r="Q835" s="30">
        <v>0</v>
      </c>
      <c r="R835" s="30">
        <v>0</v>
      </c>
      <c r="T835" s="30">
        <v>0</v>
      </c>
      <c r="U835" s="30">
        <v>0</v>
      </c>
      <c r="V835" s="30">
        <v>0</v>
      </c>
      <c r="W835" s="30">
        <v>0</v>
      </c>
      <c r="X835" s="30">
        <v>0</v>
      </c>
    </row>
    <row r="836" spans="1:24" x14ac:dyDescent="0.25">
      <c r="A836" s="10" t="s">
        <v>69</v>
      </c>
      <c r="B836" s="30">
        <v>0</v>
      </c>
      <c r="C836" s="30">
        <v>0</v>
      </c>
      <c r="D836" s="30">
        <v>0</v>
      </c>
      <c r="E836" s="30">
        <v>0</v>
      </c>
      <c r="F836" s="30">
        <v>0</v>
      </c>
      <c r="H836" s="30">
        <v>0</v>
      </c>
      <c r="I836" s="30">
        <v>0</v>
      </c>
      <c r="J836" s="30">
        <v>0</v>
      </c>
      <c r="K836" s="30">
        <v>0</v>
      </c>
      <c r="L836" s="30">
        <v>0</v>
      </c>
      <c r="N836" s="30">
        <v>0</v>
      </c>
      <c r="O836" s="30">
        <v>0</v>
      </c>
      <c r="P836" s="30">
        <v>0</v>
      </c>
      <c r="Q836" s="30">
        <v>0</v>
      </c>
      <c r="R836" s="30">
        <v>0</v>
      </c>
      <c r="T836" s="30">
        <v>0</v>
      </c>
      <c r="U836" s="30">
        <v>0</v>
      </c>
      <c r="V836" s="30">
        <v>0</v>
      </c>
      <c r="W836" s="30">
        <v>0</v>
      </c>
      <c r="X836" s="30">
        <v>0</v>
      </c>
    </row>
    <row r="837" spans="1:24" x14ac:dyDescent="0.25">
      <c r="A837" s="10" t="s">
        <v>70</v>
      </c>
      <c r="B837" s="30">
        <v>0</v>
      </c>
      <c r="C837" s="30">
        <v>0</v>
      </c>
      <c r="D837" s="30">
        <v>0</v>
      </c>
      <c r="E837" s="30">
        <v>0</v>
      </c>
      <c r="F837" s="30">
        <v>0</v>
      </c>
      <c r="H837" s="30">
        <v>0</v>
      </c>
      <c r="I837" s="30">
        <v>0</v>
      </c>
      <c r="J837" s="30">
        <v>0</v>
      </c>
      <c r="K837" s="30">
        <v>0</v>
      </c>
      <c r="L837" s="30">
        <v>0</v>
      </c>
      <c r="N837" s="30">
        <v>0</v>
      </c>
      <c r="O837" s="30">
        <v>0</v>
      </c>
      <c r="P837" s="30">
        <v>0</v>
      </c>
      <c r="Q837" s="30">
        <v>0</v>
      </c>
      <c r="R837" s="30">
        <v>0</v>
      </c>
      <c r="T837" s="30">
        <v>0</v>
      </c>
      <c r="U837" s="30">
        <v>0</v>
      </c>
      <c r="V837" s="30">
        <v>0</v>
      </c>
      <c r="W837" s="30">
        <v>0</v>
      </c>
      <c r="X837" s="30">
        <v>0</v>
      </c>
    </row>
    <row r="838" spans="1:24" x14ac:dyDescent="0.25">
      <c r="A838" s="10" t="s">
        <v>10</v>
      </c>
      <c r="B838" s="30">
        <v>0</v>
      </c>
      <c r="C838" s="30">
        <v>0</v>
      </c>
      <c r="D838" s="30">
        <v>0</v>
      </c>
      <c r="E838" s="30">
        <v>0</v>
      </c>
      <c r="F838" s="30">
        <v>0</v>
      </c>
      <c r="H838" s="30">
        <v>0</v>
      </c>
      <c r="I838" s="30">
        <v>0</v>
      </c>
      <c r="J838" s="30">
        <v>0</v>
      </c>
      <c r="K838" s="30">
        <v>0</v>
      </c>
      <c r="L838" s="30">
        <v>0</v>
      </c>
      <c r="N838" s="30">
        <v>0</v>
      </c>
      <c r="O838" s="30">
        <v>0</v>
      </c>
      <c r="P838" s="30">
        <v>0</v>
      </c>
      <c r="Q838" s="30">
        <v>0</v>
      </c>
      <c r="R838" s="30">
        <v>0</v>
      </c>
      <c r="T838" s="30">
        <v>0</v>
      </c>
      <c r="U838" s="30">
        <v>0</v>
      </c>
      <c r="V838" s="30">
        <v>0</v>
      </c>
      <c r="W838" s="30">
        <v>0</v>
      </c>
      <c r="X838" s="30">
        <v>0</v>
      </c>
    </row>
    <row r="839" spans="1:24" x14ac:dyDescent="0.25">
      <c r="A839" s="10" t="s">
        <v>26</v>
      </c>
      <c r="B839" s="30">
        <v>69483.399999999994</v>
      </c>
      <c r="C839" s="30">
        <v>49112.5</v>
      </c>
      <c r="D839" s="30">
        <v>44187.3</v>
      </c>
      <c r="E839" s="30">
        <v>39699.1</v>
      </c>
      <c r="F839" s="30">
        <v>35332.400000000001</v>
      </c>
      <c r="H839" s="30">
        <v>83877.5</v>
      </c>
      <c r="I839" s="30">
        <v>62514.7</v>
      </c>
      <c r="J839" s="30">
        <v>57907.6</v>
      </c>
      <c r="K839" s="30">
        <v>53361.4</v>
      </c>
      <c r="L839" s="30">
        <v>48828</v>
      </c>
      <c r="N839" s="30">
        <v>86263.3</v>
      </c>
      <c r="O839" s="30">
        <v>64624</v>
      </c>
      <c r="P839" s="30">
        <v>59761.5</v>
      </c>
      <c r="Q839" s="30">
        <v>55162.8</v>
      </c>
      <c r="R839" s="30">
        <v>50628.5</v>
      </c>
      <c r="T839" s="30">
        <v>95621.3</v>
      </c>
      <c r="U839" s="30">
        <v>73201.3</v>
      </c>
      <c r="V839" s="30">
        <v>67529.7</v>
      </c>
      <c r="W839" s="30">
        <v>62493.3</v>
      </c>
      <c r="X839" s="30">
        <v>57615.5</v>
      </c>
    </row>
    <row r="841" spans="1:24" x14ac:dyDescent="0.25">
      <c r="A841" s="10" t="s">
        <v>355</v>
      </c>
      <c r="B841" s="10">
        <v>100</v>
      </c>
      <c r="C841" s="10">
        <v>95</v>
      </c>
      <c r="D841" s="10">
        <v>90</v>
      </c>
      <c r="E841" s="10">
        <v>85</v>
      </c>
      <c r="F841" s="10">
        <v>80</v>
      </c>
      <c r="G841" s="10" t="s">
        <v>356</v>
      </c>
      <c r="H841" s="10">
        <v>100</v>
      </c>
      <c r="I841" s="10">
        <v>95</v>
      </c>
      <c r="J841" s="10">
        <v>90</v>
      </c>
      <c r="K841" s="10">
        <v>85</v>
      </c>
      <c r="L841" s="10">
        <v>80</v>
      </c>
      <c r="M841" s="10" t="s">
        <v>357</v>
      </c>
      <c r="N841" s="10">
        <v>100</v>
      </c>
      <c r="O841" s="10">
        <v>95</v>
      </c>
      <c r="P841" s="10">
        <v>90</v>
      </c>
      <c r="Q841" s="10">
        <v>85</v>
      </c>
      <c r="R841" s="10">
        <v>80</v>
      </c>
      <c r="S841" s="10" t="s">
        <v>358</v>
      </c>
      <c r="T841" s="10">
        <v>100</v>
      </c>
      <c r="U841" s="10">
        <v>95</v>
      </c>
      <c r="V841" s="10">
        <v>90</v>
      </c>
      <c r="W841" s="10">
        <v>85</v>
      </c>
      <c r="X841" s="10">
        <v>80</v>
      </c>
    </row>
    <row r="842" spans="1:24" x14ac:dyDescent="0.25">
      <c r="A842" s="10" t="s">
        <v>22</v>
      </c>
      <c r="B842" s="30">
        <v>0</v>
      </c>
      <c r="C842" s="30">
        <v>0</v>
      </c>
      <c r="D842" s="30">
        <v>0</v>
      </c>
      <c r="E842" s="30">
        <v>0</v>
      </c>
      <c r="F842" s="30">
        <v>0</v>
      </c>
      <c r="H842" s="30">
        <v>0</v>
      </c>
      <c r="I842" s="30">
        <v>0</v>
      </c>
      <c r="J842" s="30">
        <v>0</v>
      </c>
      <c r="K842" s="30">
        <v>0</v>
      </c>
      <c r="L842" s="30">
        <v>0</v>
      </c>
      <c r="N842" s="30">
        <v>0</v>
      </c>
      <c r="O842" s="30">
        <v>0</v>
      </c>
      <c r="P842" s="30">
        <v>0</v>
      </c>
      <c r="Q842" s="30">
        <v>0</v>
      </c>
      <c r="R842" s="30">
        <v>0</v>
      </c>
      <c r="T842" s="30">
        <v>0</v>
      </c>
      <c r="U842" s="30">
        <v>0</v>
      </c>
      <c r="V842" s="30">
        <v>0</v>
      </c>
      <c r="W842" s="30">
        <v>0</v>
      </c>
      <c r="X842" s="30">
        <v>0</v>
      </c>
    </row>
    <row r="843" spans="1:24" x14ac:dyDescent="0.25">
      <c r="A843" s="10" t="s">
        <v>23</v>
      </c>
      <c r="B843" s="30">
        <v>0</v>
      </c>
      <c r="C843" s="30">
        <v>0</v>
      </c>
      <c r="D843" s="30">
        <v>0</v>
      </c>
      <c r="E843" s="30">
        <v>0</v>
      </c>
      <c r="F843" s="30">
        <v>0</v>
      </c>
      <c r="H843" s="30">
        <v>0</v>
      </c>
      <c r="I843" s="30">
        <v>0</v>
      </c>
      <c r="J843" s="30">
        <v>0</v>
      </c>
      <c r="K843" s="30">
        <v>0</v>
      </c>
      <c r="L843" s="30">
        <v>0</v>
      </c>
      <c r="N843" s="30">
        <v>0</v>
      </c>
      <c r="O843" s="30">
        <v>0</v>
      </c>
      <c r="P843" s="30">
        <v>0</v>
      </c>
      <c r="Q843" s="30">
        <v>0</v>
      </c>
      <c r="R843" s="30">
        <v>0</v>
      </c>
      <c r="T843" s="30">
        <v>0</v>
      </c>
      <c r="U843" s="30">
        <v>0</v>
      </c>
      <c r="V843" s="30">
        <v>0</v>
      </c>
      <c r="W843" s="30">
        <v>0</v>
      </c>
      <c r="X843" s="30">
        <v>0</v>
      </c>
    </row>
    <row r="844" spans="1:24" x14ac:dyDescent="0.25">
      <c r="A844" s="10" t="s">
        <v>24</v>
      </c>
      <c r="B844" s="30">
        <v>0</v>
      </c>
      <c r="C844" s="30">
        <v>0</v>
      </c>
      <c r="D844" s="30">
        <v>0</v>
      </c>
      <c r="E844" s="30">
        <v>0</v>
      </c>
      <c r="F844" s="30">
        <v>0</v>
      </c>
      <c r="H844" s="30">
        <v>0</v>
      </c>
      <c r="I844" s="30">
        <v>0</v>
      </c>
      <c r="J844" s="30">
        <v>0</v>
      </c>
      <c r="K844" s="30">
        <v>0</v>
      </c>
      <c r="L844" s="30">
        <v>0</v>
      </c>
      <c r="N844" s="30">
        <v>0</v>
      </c>
      <c r="O844" s="30">
        <v>0</v>
      </c>
      <c r="P844" s="30">
        <v>0</v>
      </c>
      <c r="Q844" s="30">
        <v>0</v>
      </c>
      <c r="R844" s="30">
        <v>0</v>
      </c>
      <c r="T844" s="30">
        <v>0</v>
      </c>
      <c r="U844" s="30">
        <v>0</v>
      </c>
      <c r="V844" s="30">
        <v>0</v>
      </c>
      <c r="W844" s="30">
        <v>0</v>
      </c>
      <c r="X844" s="30">
        <v>0</v>
      </c>
    </row>
    <row r="845" spans="1:24" x14ac:dyDescent="0.25">
      <c r="A845" s="10" t="s">
        <v>25</v>
      </c>
      <c r="B845" s="30">
        <v>6</v>
      </c>
      <c r="C845" s="30">
        <v>6</v>
      </c>
      <c r="D845" s="30">
        <v>6</v>
      </c>
      <c r="E845" s="30">
        <v>6</v>
      </c>
      <c r="F845" s="30">
        <v>6</v>
      </c>
      <c r="H845" s="30">
        <v>7</v>
      </c>
      <c r="I845" s="30">
        <v>7</v>
      </c>
      <c r="J845" s="30">
        <v>7</v>
      </c>
      <c r="K845" s="30">
        <v>7</v>
      </c>
      <c r="L845" s="30">
        <v>7</v>
      </c>
      <c r="N845" s="30">
        <v>8</v>
      </c>
      <c r="O845" s="30">
        <v>8</v>
      </c>
      <c r="P845" s="30">
        <v>8</v>
      </c>
      <c r="Q845" s="30">
        <v>8</v>
      </c>
      <c r="R845" s="30">
        <v>8</v>
      </c>
      <c r="T845" s="30">
        <v>12</v>
      </c>
      <c r="U845" s="30">
        <v>12</v>
      </c>
      <c r="V845" s="30">
        <v>12</v>
      </c>
      <c r="W845" s="30">
        <v>12</v>
      </c>
      <c r="X845" s="30">
        <v>12</v>
      </c>
    </row>
    <row r="846" spans="1:24" x14ac:dyDescent="0.25">
      <c r="A846" s="10" t="s">
        <v>64</v>
      </c>
      <c r="B846" s="30">
        <v>0</v>
      </c>
      <c r="C846" s="30">
        <v>0</v>
      </c>
      <c r="D846" s="30">
        <v>0</v>
      </c>
      <c r="E846" s="30">
        <v>0</v>
      </c>
      <c r="F846" s="30">
        <v>0</v>
      </c>
      <c r="H846" s="30">
        <v>0</v>
      </c>
      <c r="I846" s="30">
        <v>0</v>
      </c>
      <c r="J846" s="30">
        <v>0</v>
      </c>
      <c r="K846" s="30">
        <v>0</v>
      </c>
      <c r="L846" s="30">
        <v>0</v>
      </c>
      <c r="N846" s="30">
        <v>0</v>
      </c>
      <c r="O846" s="30">
        <v>0</v>
      </c>
      <c r="P846" s="30">
        <v>0</v>
      </c>
      <c r="Q846" s="30">
        <v>0</v>
      </c>
      <c r="R846" s="30">
        <v>0</v>
      </c>
      <c r="T846" s="30">
        <v>0</v>
      </c>
      <c r="U846" s="30">
        <v>0</v>
      </c>
      <c r="V846" s="30">
        <v>0</v>
      </c>
      <c r="W846" s="30">
        <v>0</v>
      </c>
      <c r="X846" s="30">
        <v>0</v>
      </c>
    </row>
    <row r="847" spans="1:24" x14ac:dyDescent="0.25">
      <c r="A847" s="10" t="s">
        <v>65</v>
      </c>
      <c r="B847" s="30">
        <v>0</v>
      </c>
      <c r="C847" s="30">
        <v>0</v>
      </c>
      <c r="D847" s="30">
        <v>0</v>
      </c>
      <c r="E847" s="30">
        <v>0</v>
      </c>
      <c r="F847" s="30">
        <v>0</v>
      </c>
      <c r="H847" s="30">
        <v>0</v>
      </c>
      <c r="I847" s="30">
        <v>0</v>
      </c>
      <c r="J847" s="30">
        <v>0</v>
      </c>
      <c r="K847" s="30">
        <v>0</v>
      </c>
      <c r="L847" s="30">
        <v>0</v>
      </c>
      <c r="N847" s="30">
        <v>0</v>
      </c>
      <c r="O847" s="30">
        <v>0</v>
      </c>
      <c r="P847" s="30">
        <v>0</v>
      </c>
      <c r="Q847" s="30">
        <v>0</v>
      </c>
      <c r="R847" s="30">
        <v>0</v>
      </c>
      <c r="T847" s="30">
        <v>0</v>
      </c>
      <c r="U847" s="30">
        <v>0</v>
      </c>
      <c r="V847" s="30">
        <v>0</v>
      </c>
      <c r="W847" s="30">
        <v>0</v>
      </c>
      <c r="X847" s="30">
        <v>0</v>
      </c>
    </row>
    <row r="848" spans="1:24" x14ac:dyDescent="0.25">
      <c r="A848" s="10" t="s">
        <v>66</v>
      </c>
      <c r="B848" s="30">
        <v>0</v>
      </c>
      <c r="C848" s="30">
        <v>0</v>
      </c>
      <c r="D848" s="30">
        <v>0</v>
      </c>
      <c r="E848" s="30">
        <v>0</v>
      </c>
      <c r="F848" s="30">
        <v>0</v>
      </c>
      <c r="H848" s="30">
        <v>0</v>
      </c>
      <c r="I848" s="30">
        <v>0</v>
      </c>
      <c r="J848" s="30">
        <v>0</v>
      </c>
      <c r="K848" s="30">
        <v>0</v>
      </c>
      <c r="L848" s="30">
        <v>0</v>
      </c>
      <c r="N848" s="30">
        <v>0</v>
      </c>
      <c r="O848" s="30">
        <v>0</v>
      </c>
      <c r="P848" s="30">
        <v>0</v>
      </c>
      <c r="Q848" s="30">
        <v>0</v>
      </c>
      <c r="R848" s="30">
        <v>0</v>
      </c>
      <c r="T848" s="30">
        <v>0</v>
      </c>
      <c r="U848" s="30">
        <v>0</v>
      </c>
      <c r="V848" s="30">
        <v>0</v>
      </c>
      <c r="W848" s="30">
        <v>0</v>
      </c>
      <c r="X848" s="30">
        <v>0</v>
      </c>
    </row>
    <row r="849" spans="1:24" x14ac:dyDescent="0.25">
      <c r="A849" s="10" t="s">
        <v>67</v>
      </c>
      <c r="B849" s="30">
        <v>0</v>
      </c>
      <c r="C849" s="30">
        <v>0</v>
      </c>
      <c r="D849" s="30">
        <v>0</v>
      </c>
      <c r="E849" s="30">
        <v>0</v>
      </c>
      <c r="F849" s="30">
        <v>0</v>
      </c>
      <c r="H849" s="30">
        <v>0</v>
      </c>
      <c r="I849" s="30">
        <v>0</v>
      </c>
      <c r="J849" s="30">
        <v>0</v>
      </c>
      <c r="K849" s="30">
        <v>0</v>
      </c>
      <c r="L849" s="30">
        <v>0</v>
      </c>
      <c r="N849" s="30">
        <v>0</v>
      </c>
      <c r="O849" s="30">
        <v>0</v>
      </c>
      <c r="P849" s="30">
        <v>0</v>
      </c>
      <c r="Q849" s="30">
        <v>0</v>
      </c>
      <c r="R849" s="30">
        <v>0</v>
      </c>
      <c r="T849" s="30">
        <v>0</v>
      </c>
      <c r="U849" s="30">
        <v>0</v>
      </c>
      <c r="V849" s="30">
        <v>0</v>
      </c>
      <c r="W849" s="30">
        <v>0</v>
      </c>
      <c r="X849" s="30">
        <v>0</v>
      </c>
    </row>
    <row r="850" spans="1:24" x14ac:dyDescent="0.25">
      <c r="A850" s="10" t="s">
        <v>68</v>
      </c>
      <c r="B850" s="30">
        <v>4156.62</v>
      </c>
      <c r="C850" s="30">
        <v>4156.62</v>
      </c>
      <c r="D850" s="30">
        <v>4156.62</v>
      </c>
      <c r="E850" s="30">
        <v>4156.62</v>
      </c>
      <c r="F850" s="30">
        <v>4156.62</v>
      </c>
      <c r="H850" s="30">
        <v>4849.3899999999994</v>
      </c>
      <c r="I850" s="30">
        <v>4849.3899999999994</v>
      </c>
      <c r="J850" s="30">
        <v>4849.3899999999994</v>
      </c>
      <c r="K850" s="30">
        <v>4849.3899999999994</v>
      </c>
      <c r="L850" s="30">
        <v>4849.3899999999994</v>
      </c>
      <c r="N850" s="30">
        <v>5542.16</v>
      </c>
      <c r="O850" s="30">
        <v>5542.16</v>
      </c>
      <c r="P850" s="30">
        <v>5542.16</v>
      </c>
      <c r="Q850" s="30">
        <v>5542.16</v>
      </c>
      <c r="R850" s="30">
        <v>5542.16</v>
      </c>
      <c r="T850" s="30">
        <v>8313.24</v>
      </c>
      <c r="U850" s="30">
        <v>8313.24</v>
      </c>
      <c r="V850" s="30">
        <v>8313.24</v>
      </c>
      <c r="W850" s="30">
        <v>8313.24</v>
      </c>
      <c r="X850" s="30">
        <v>8313.24</v>
      </c>
    </row>
    <row r="851" spans="1:24" x14ac:dyDescent="0.25">
      <c r="A851" s="10" t="s">
        <v>69</v>
      </c>
      <c r="B851" s="30">
        <v>1277.0345580000001</v>
      </c>
      <c r="C851" s="30">
        <v>1277.0345580000001</v>
      </c>
      <c r="D851" s="30">
        <v>1277.0345580000001</v>
      </c>
      <c r="E851" s="30">
        <v>1277.0345580000001</v>
      </c>
      <c r="F851" s="30">
        <v>1277.0345580000001</v>
      </c>
      <c r="H851" s="30">
        <v>1489.8736510000001</v>
      </c>
      <c r="I851" s="30">
        <v>1489.8736510000001</v>
      </c>
      <c r="J851" s="30">
        <v>1489.8736510000001</v>
      </c>
      <c r="K851" s="30">
        <v>1489.8736510000001</v>
      </c>
      <c r="L851" s="30">
        <v>1489.8736510000001</v>
      </c>
      <c r="N851" s="30">
        <v>1702.7127439999999</v>
      </c>
      <c r="O851" s="30">
        <v>1702.7127439999999</v>
      </c>
      <c r="P851" s="30">
        <v>1702.7127439999999</v>
      </c>
      <c r="Q851" s="30">
        <v>1702.7127439999999</v>
      </c>
      <c r="R851" s="30">
        <v>1702.7127439999999</v>
      </c>
      <c r="T851" s="30">
        <v>2554.0691160000001</v>
      </c>
      <c r="U851" s="30">
        <v>2554.0691160000001</v>
      </c>
      <c r="V851" s="30">
        <v>2554.0691160000001</v>
      </c>
      <c r="W851" s="30">
        <v>2554.0691160000001</v>
      </c>
      <c r="X851" s="30">
        <v>2554.0691160000001</v>
      </c>
    </row>
    <row r="852" spans="1:24" x14ac:dyDescent="0.25">
      <c r="A852" s="10" t="s">
        <v>70</v>
      </c>
      <c r="B852" s="30">
        <v>3858.7391275132431</v>
      </c>
      <c r="C852" s="30">
        <v>3665.8021711376141</v>
      </c>
      <c r="D852" s="30">
        <v>3472.8652147619518</v>
      </c>
      <c r="E852" s="30">
        <v>3279.9282583862901</v>
      </c>
      <c r="F852" s="30">
        <v>3086.9913020106392</v>
      </c>
      <c r="H852" s="30">
        <v>3860.1685548619098</v>
      </c>
      <c r="I852" s="30">
        <v>3667.160127118837</v>
      </c>
      <c r="J852" s="30">
        <v>3474.1516993757682</v>
      </c>
      <c r="K852" s="30">
        <v>3281.1432716326872</v>
      </c>
      <c r="L852" s="30">
        <v>3088.1348438895948</v>
      </c>
      <c r="N852" s="30">
        <v>3860.1685548619221</v>
      </c>
      <c r="O852" s="30">
        <v>3667.1601271188292</v>
      </c>
      <c r="P852" s="30">
        <v>3474.15169937574</v>
      </c>
      <c r="Q852" s="30">
        <v>3281.1432716326422</v>
      </c>
      <c r="R852" s="30">
        <v>3088.1348438895411</v>
      </c>
      <c r="T852" s="30">
        <v>3861.5979822105428</v>
      </c>
      <c r="U852" s="30">
        <v>3668.5180831000248</v>
      </c>
      <c r="V852" s="30">
        <v>3475.4381839895</v>
      </c>
      <c r="W852" s="30">
        <v>3282.358284878977</v>
      </c>
      <c r="X852" s="30">
        <v>3089.2783857684472</v>
      </c>
    </row>
    <row r="853" spans="1:24" x14ac:dyDescent="0.25">
      <c r="A853" s="10" t="s">
        <v>10</v>
      </c>
      <c r="B853" s="30">
        <v>111998.7730579729</v>
      </c>
      <c r="C853" s="30">
        <v>106398.8344050751</v>
      </c>
      <c r="D853" s="30">
        <v>100798.8957521765</v>
      </c>
      <c r="E853" s="30">
        <v>95198.957099277875</v>
      </c>
      <c r="F853" s="30">
        <v>89599.018446379545</v>
      </c>
      <c r="H853" s="30">
        <v>112040.2617681281</v>
      </c>
      <c r="I853" s="30">
        <v>106438.2486797223</v>
      </c>
      <c r="J853" s="30">
        <v>100836.2355913167</v>
      </c>
      <c r="K853" s="30">
        <v>95234.222502910707</v>
      </c>
      <c r="L853" s="30">
        <v>89632.20941450441</v>
      </c>
      <c r="N853" s="30">
        <v>112040.2617681284</v>
      </c>
      <c r="O853" s="30">
        <v>106438.24867972211</v>
      </c>
      <c r="P853" s="30">
        <v>100836.2355913159</v>
      </c>
      <c r="Q853" s="30">
        <v>95234.222502909426</v>
      </c>
      <c r="R853" s="30">
        <v>89632.209414502853</v>
      </c>
      <c r="T853" s="30">
        <v>112081.7504782824</v>
      </c>
      <c r="U853" s="30">
        <v>106477.6629543685</v>
      </c>
      <c r="V853" s="30">
        <v>100873.5754304545</v>
      </c>
      <c r="W853" s="30">
        <v>95269.487906540497</v>
      </c>
      <c r="X853" s="30">
        <v>89665.400382626292</v>
      </c>
    </row>
    <row r="854" spans="1:24" x14ac:dyDescent="0.25">
      <c r="A854" s="10" t="s">
        <v>26</v>
      </c>
      <c r="B854" s="30">
        <v>121295</v>
      </c>
      <c r="C854" s="30">
        <v>115502</v>
      </c>
      <c r="D854" s="30">
        <v>109709</v>
      </c>
      <c r="E854" s="30">
        <v>103915</v>
      </c>
      <c r="F854" s="30">
        <v>98122.4</v>
      </c>
      <c r="H854" s="30">
        <v>122243</v>
      </c>
      <c r="I854" s="30">
        <v>116448</v>
      </c>
      <c r="J854" s="30">
        <v>110653</v>
      </c>
      <c r="K854" s="30">
        <v>104858</v>
      </c>
      <c r="L854" s="30">
        <v>99062.3</v>
      </c>
      <c r="N854" s="30">
        <v>123149</v>
      </c>
      <c r="O854" s="30">
        <v>117353</v>
      </c>
      <c r="P854" s="30">
        <v>111558</v>
      </c>
      <c r="Q854" s="30">
        <v>105763</v>
      </c>
      <c r="R854" s="30">
        <v>99967.9</v>
      </c>
      <c r="T854" s="30">
        <v>126814</v>
      </c>
      <c r="U854" s="30">
        <v>121017</v>
      </c>
      <c r="V854" s="30">
        <v>115219</v>
      </c>
      <c r="W854" s="30">
        <v>109422</v>
      </c>
      <c r="X854" s="30">
        <v>103624</v>
      </c>
    </row>
    <row r="856" spans="1:24" x14ac:dyDescent="0.25">
      <c r="A856" s="10" t="s">
        <v>359</v>
      </c>
      <c r="B856" s="10">
        <v>100</v>
      </c>
      <c r="C856" s="10">
        <v>95</v>
      </c>
      <c r="D856" s="10">
        <v>90</v>
      </c>
      <c r="E856" s="10">
        <v>85</v>
      </c>
      <c r="F856" s="10">
        <v>80</v>
      </c>
      <c r="G856" s="10" t="s">
        <v>360</v>
      </c>
      <c r="H856" s="10">
        <v>100</v>
      </c>
      <c r="I856" s="10">
        <v>95</v>
      </c>
      <c r="J856" s="10">
        <v>90</v>
      </c>
      <c r="K856" s="10">
        <v>85</v>
      </c>
      <c r="L856" s="10">
        <v>80</v>
      </c>
      <c r="M856" s="10" t="s">
        <v>361</v>
      </c>
      <c r="N856" s="10">
        <v>100</v>
      </c>
      <c r="O856" s="10">
        <v>95</v>
      </c>
      <c r="P856" s="10">
        <v>90</v>
      </c>
      <c r="Q856" s="10">
        <v>85</v>
      </c>
      <c r="R856" s="10">
        <v>80</v>
      </c>
      <c r="S856" s="10" t="s">
        <v>362</v>
      </c>
      <c r="T856" s="10">
        <v>100</v>
      </c>
      <c r="U856" s="10">
        <v>95</v>
      </c>
      <c r="V856" s="10">
        <v>90</v>
      </c>
      <c r="W856" s="10">
        <v>85</v>
      </c>
      <c r="X856" s="10">
        <v>80</v>
      </c>
    </row>
    <row r="857" spans="1:24" x14ac:dyDescent="0.25">
      <c r="A857" s="10" t="s">
        <v>22</v>
      </c>
      <c r="B857" s="30">
        <v>15.641</v>
      </c>
      <c r="C857" s="30">
        <v>15.638</v>
      </c>
      <c r="D857" s="30">
        <v>15.375999999999999</v>
      </c>
      <c r="E857" s="30">
        <v>14.419</v>
      </c>
      <c r="F857" s="30">
        <v>13.481999999999999</v>
      </c>
      <c r="H857" s="30">
        <v>17.114999999999998</v>
      </c>
      <c r="I857" s="30">
        <v>17.068000000000001</v>
      </c>
      <c r="J857" s="30">
        <v>16.157</v>
      </c>
      <c r="K857" s="30">
        <v>15.212999999999999</v>
      </c>
      <c r="L857" s="30">
        <v>14.223000000000001</v>
      </c>
      <c r="N857" s="30">
        <v>16.597999999999999</v>
      </c>
      <c r="O857" s="30">
        <v>16.638999999999999</v>
      </c>
      <c r="P857" s="30">
        <v>16.323</v>
      </c>
      <c r="Q857" s="30">
        <v>15.311</v>
      </c>
      <c r="R857" s="30">
        <v>14.31</v>
      </c>
      <c r="T857" s="30">
        <v>14.239000000000001</v>
      </c>
      <c r="U857" s="30">
        <v>14.233000000000001</v>
      </c>
      <c r="V857" s="30">
        <v>14.227</v>
      </c>
      <c r="W857" s="30">
        <v>14.244999999999999</v>
      </c>
      <c r="X857" s="30">
        <v>14.246</v>
      </c>
    </row>
    <row r="858" spans="1:24" x14ac:dyDescent="0.25">
      <c r="A858" s="10" t="s">
        <v>23</v>
      </c>
      <c r="B858" s="30">
        <v>3.38</v>
      </c>
      <c r="C858" s="30">
        <v>3.38</v>
      </c>
      <c r="D858" s="30">
        <v>3.165</v>
      </c>
      <c r="E858" s="30">
        <v>2.5339999999999998</v>
      </c>
      <c r="F858" s="30">
        <v>2.137</v>
      </c>
      <c r="H858" s="30">
        <v>5.0270000000000001</v>
      </c>
      <c r="I858" s="30">
        <v>5.0209999999999999</v>
      </c>
      <c r="J858" s="30">
        <v>4.5490000000000004</v>
      </c>
      <c r="K858" s="30">
        <v>4.149</v>
      </c>
      <c r="L858" s="30">
        <v>3.7530000000000001</v>
      </c>
      <c r="N858" s="30">
        <v>5.2460000000000004</v>
      </c>
      <c r="O858" s="30">
        <v>5.2629999999999999</v>
      </c>
      <c r="P858" s="30">
        <v>4.9539999999999997</v>
      </c>
      <c r="Q858" s="30">
        <v>4.327</v>
      </c>
      <c r="R858" s="30">
        <v>3.93</v>
      </c>
      <c r="T858" s="30">
        <v>5.0730000000000004</v>
      </c>
      <c r="U858" s="30">
        <v>5.07</v>
      </c>
      <c r="V858" s="30">
        <v>5.0679999999999996</v>
      </c>
      <c r="W858" s="30">
        <v>5.0789999999999997</v>
      </c>
      <c r="X858" s="30">
        <v>5.0789999999999997</v>
      </c>
    </row>
    <row r="859" spans="1:24" x14ac:dyDescent="0.25">
      <c r="A859" s="10" t="s">
        <v>24</v>
      </c>
      <c r="B859" s="30">
        <v>25.024000000000001</v>
      </c>
      <c r="C859" s="30">
        <v>25.015999999999998</v>
      </c>
      <c r="D859" s="30">
        <v>24.056999999999999</v>
      </c>
      <c r="E859" s="30">
        <v>20.504000000000001</v>
      </c>
      <c r="F859" s="30">
        <v>16.841999999999999</v>
      </c>
      <c r="H859" s="30">
        <v>43.866999999999997</v>
      </c>
      <c r="I859" s="30">
        <v>43.795999999999999</v>
      </c>
      <c r="J859" s="30">
        <v>40.509</v>
      </c>
      <c r="K859" s="30">
        <v>36.607999999999997</v>
      </c>
      <c r="L859" s="30">
        <v>32.832999999999998</v>
      </c>
      <c r="N859" s="30">
        <v>43.536000000000001</v>
      </c>
      <c r="O859" s="30">
        <v>43.695999999999998</v>
      </c>
      <c r="P859" s="30">
        <v>42.368000000000002</v>
      </c>
      <c r="Q859" s="30">
        <v>38.783000000000001</v>
      </c>
      <c r="R859" s="30">
        <v>35.030999999999999</v>
      </c>
      <c r="T859" s="30">
        <v>40.26</v>
      </c>
      <c r="U859" s="30">
        <v>40.249000000000002</v>
      </c>
      <c r="V859" s="30">
        <v>40.213999999999999</v>
      </c>
      <c r="W859" s="30">
        <v>40.283999999999999</v>
      </c>
      <c r="X859" s="30">
        <v>40.287999999999997</v>
      </c>
    </row>
    <row r="860" spans="1:24" x14ac:dyDescent="0.25">
      <c r="A860" s="10" t="s">
        <v>25</v>
      </c>
      <c r="B860" s="30">
        <v>6</v>
      </c>
      <c r="C860" s="30">
        <v>6</v>
      </c>
      <c r="D860" s="30">
        <v>6</v>
      </c>
      <c r="E860" s="30">
        <v>6</v>
      </c>
      <c r="F860" s="30">
        <v>6</v>
      </c>
      <c r="H860" s="30">
        <v>7</v>
      </c>
      <c r="I860" s="30">
        <v>7</v>
      </c>
      <c r="J860" s="30">
        <v>7</v>
      </c>
      <c r="K860" s="30">
        <v>7</v>
      </c>
      <c r="L860" s="30">
        <v>7</v>
      </c>
      <c r="N860" s="30">
        <v>8</v>
      </c>
      <c r="O860" s="30">
        <v>8</v>
      </c>
      <c r="P860" s="30">
        <v>8</v>
      </c>
      <c r="Q860" s="30">
        <v>8</v>
      </c>
      <c r="R860" s="30">
        <v>8</v>
      </c>
      <c r="T860" s="30">
        <v>12</v>
      </c>
      <c r="U860" s="30">
        <v>12</v>
      </c>
      <c r="V860" s="30">
        <v>12</v>
      </c>
      <c r="W860" s="30">
        <v>12</v>
      </c>
      <c r="X860" s="30">
        <v>12</v>
      </c>
    </row>
    <row r="861" spans="1:24" x14ac:dyDescent="0.25">
      <c r="A861" s="10" t="s">
        <v>64</v>
      </c>
      <c r="B861" s="30">
        <v>21896.98</v>
      </c>
      <c r="C861" s="30">
        <v>21893.34</v>
      </c>
      <c r="D861" s="30">
        <v>21525.7</v>
      </c>
      <c r="E861" s="30">
        <v>20186.18</v>
      </c>
      <c r="F861" s="30">
        <v>18875.080000000002</v>
      </c>
      <c r="H861" s="30">
        <v>23960.720000000001</v>
      </c>
      <c r="I861" s="30">
        <v>23895.759999999998</v>
      </c>
      <c r="J861" s="30">
        <v>22619.52</v>
      </c>
      <c r="K861" s="30">
        <v>21298.34</v>
      </c>
      <c r="L861" s="30">
        <v>19911.5</v>
      </c>
      <c r="N861" s="30">
        <v>23236.5</v>
      </c>
      <c r="O861" s="30">
        <v>23294.18</v>
      </c>
      <c r="P861" s="30">
        <v>22852.62</v>
      </c>
      <c r="Q861" s="30">
        <v>21435.26</v>
      </c>
      <c r="R861" s="30">
        <v>20034.14</v>
      </c>
      <c r="T861" s="30">
        <v>19933.900000000001</v>
      </c>
      <c r="U861" s="30">
        <v>19926.759999999998</v>
      </c>
      <c r="V861" s="30">
        <v>19917.240000000002</v>
      </c>
      <c r="W861" s="30">
        <v>19942.439999999999</v>
      </c>
      <c r="X861" s="30">
        <v>19943.98</v>
      </c>
    </row>
    <row r="862" spans="1:24" x14ac:dyDescent="0.25">
      <c r="A862" s="10" t="s">
        <v>65</v>
      </c>
      <c r="B862" s="30">
        <v>3728.4266901113119</v>
      </c>
      <c r="C862" s="30">
        <v>3727.8069026724961</v>
      </c>
      <c r="D862" s="30">
        <v>3665.2083713520801</v>
      </c>
      <c r="E862" s="30">
        <v>3437.1265938677921</v>
      </c>
      <c r="F862" s="30">
        <v>3213.8839260019522</v>
      </c>
      <c r="H862" s="30">
        <v>4079.8223299415681</v>
      </c>
      <c r="I862" s="30">
        <v>4068.7615079565439</v>
      </c>
      <c r="J862" s="30">
        <v>3851.4544967162878</v>
      </c>
      <c r="K862" s="30">
        <v>3626.4954944044971</v>
      </c>
      <c r="L862" s="30">
        <v>3390.3564802156002</v>
      </c>
      <c r="N862" s="30">
        <v>3956.5084675956</v>
      </c>
      <c r="O862" s="30">
        <v>3966.3297147029921</v>
      </c>
      <c r="P862" s="30">
        <v>3891.1447307789281</v>
      </c>
      <c r="Q862" s="30">
        <v>3649.8090372953438</v>
      </c>
      <c r="R862" s="30">
        <v>3411.238549308016</v>
      </c>
      <c r="T862" s="30">
        <v>3394.1705567621598</v>
      </c>
      <c r="U862" s="30">
        <v>3392.9548198629441</v>
      </c>
      <c r="V862" s="30">
        <v>3391.333837330656</v>
      </c>
      <c r="W862" s="30">
        <v>3395.6246734455358</v>
      </c>
      <c r="X862" s="30">
        <v>3395.886891208112</v>
      </c>
    </row>
    <row r="863" spans="1:24" x14ac:dyDescent="0.25">
      <c r="A863" s="10" t="s">
        <v>66</v>
      </c>
      <c r="B863" s="30">
        <v>15560.802023924</v>
      </c>
      <c r="C863" s="30">
        <v>15556.378751924</v>
      </c>
      <c r="D863" s="30">
        <v>14899.8413848987</v>
      </c>
      <c r="E863" s="30">
        <v>12584.16569420584</v>
      </c>
      <c r="F863" s="30">
        <v>10375.3885532228</v>
      </c>
      <c r="H863" s="30">
        <v>26644.05976038989</v>
      </c>
      <c r="I863" s="30">
        <v>26602.488210340329</v>
      </c>
      <c r="J863" s="30">
        <v>24538.909689383599</v>
      </c>
      <c r="K863" s="30">
        <v>22202.96505517661</v>
      </c>
      <c r="L863" s="30">
        <v>19935.415343112989</v>
      </c>
      <c r="N863" s="30">
        <v>26624.573763441371</v>
      </c>
      <c r="O863" s="30">
        <v>26721.060427961929</v>
      </c>
      <c r="P863" s="30">
        <v>25803.311495036942</v>
      </c>
      <c r="Q863" s="30">
        <v>23473.694208657242</v>
      </c>
      <c r="R863" s="30">
        <v>21217.96819857023</v>
      </c>
      <c r="T863" s="30">
        <v>24777.271053541819</v>
      </c>
      <c r="U863" s="30">
        <v>24769.117339623928</v>
      </c>
      <c r="V863" s="30">
        <v>24749.329401284329</v>
      </c>
      <c r="W863" s="30">
        <v>24793.967785597219</v>
      </c>
      <c r="X863" s="30">
        <v>24796.682918200429</v>
      </c>
    </row>
    <row r="864" spans="1:24" x14ac:dyDescent="0.25">
      <c r="A864" s="10" t="s">
        <v>67</v>
      </c>
      <c r="B864" s="30">
        <v>4260.9535062228006</v>
      </c>
      <c r="C864" s="30">
        <v>4259.5232275178396</v>
      </c>
      <c r="D864" s="30">
        <v>4096.25010249568</v>
      </c>
      <c r="E864" s="30">
        <v>3491.2762645524799</v>
      </c>
      <c r="F864" s="30">
        <v>2867.75988482712</v>
      </c>
      <c r="H864" s="30">
        <v>7469.3240483596801</v>
      </c>
      <c r="I864" s="30">
        <v>7457.1837064949614</v>
      </c>
      <c r="J864" s="30">
        <v>6897.5020275421593</v>
      </c>
      <c r="K864" s="30">
        <v>6233.2737861077603</v>
      </c>
      <c r="L864" s="30">
        <v>5590.4316167380011</v>
      </c>
      <c r="N864" s="30">
        <v>7412.9472294058414</v>
      </c>
      <c r="O864" s="30">
        <v>7440.2246875647206</v>
      </c>
      <c r="P864" s="30">
        <v>7214.0533537792007</v>
      </c>
      <c r="Q864" s="30">
        <v>6603.6138079277598</v>
      </c>
      <c r="R864" s="30">
        <v>5964.8411220161597</v>
      </c>
      <c r="T864" s="30">
        <v>6855.1215073439998</v>
      </c>
      <c r="U864" s="30">
        <v>6853.1804148158408</v>
      </c>
      <c r="V864" s="30">
        <v>6847.2379473392812</v>
      </c>
      <c r="W864" s="30">
        <v>6859.1569365472806</v>
      </c>
      <c r="X864" s="30">
        <v>6859.9231572820818</v>
      </c>
    </row>
    <row r="865" spans="1:24" x14ac:dyDescent="0.25">
      <c r="A865" s="10" t="s">
        <v>68</v>
      </c>
      <c r="B865" s="30">
        <v>4156.62</v>
      </c>
      <c r="C865" s="30">
        <v>4156.62</v>
      </c>
      <c r="D865" s="30">
        <v>4156.62</v>
      </c>
      <c r="E865" s="30">
        <v>4156.62</v>
      </c>
      <c r="F865" s="30">
        <v>4156.62</v>
      </c>
      <c r="H865" s="30">
        <v>4849.3899999999994</v>
      </c>
      <c r="I865" s="30">
        <v>4849.3899999999994</v>
      </c>
      <c r="J865" s="30">
        <v>4849.3899999999994</v>
      </c>
      <c r="K865" s="30">
        <v>4849.3899999999994</v>
      </c>
      <c r="L865" s="30">
        <v>4849.3899999999994</v>
      </c>
      <c r="N865" s="30">
        <v>5542.16</v>
      </c>
      <c r="O865" s="30">
        <v>5542.16</v>
      </c>
      <c r="P865" s="30">
        <v>5542.16</v>
      </c>
      <c r="Q865" s="30">
        <v>5542.16</v>
      </c>
      <c r="R865" s="30">
        <v>5542.16</v>
      </c>
      <c r="T865" s="30">
        <v>8313.24</v>
      </c>
      <c r="U865" s="30">
        <v>8313.24</v>
      </c>
      <c r="V865" s="30">
        <v>8313.24</v>
      </c>
      <c r="W865" s="30">
        <v>8313.24</v>
      </c>
      <c r="X865" s="30">
        <v>8313.24</v>
      </c>
    </row>
    <row r="866" spans="1:24" x14ac:dyDescent="0.25">
      <c r="A866" s="10" t="s">
        <v>69</v>
      </c>
      <c r="B866" s="30">
        <v>1277.0345580000001</v>
      </c>
      <c r="C866" s="30">
        <v>1277.0345580000001</v>
      </c>
      <c r="D866" s="30">
        <v>1277.0345580000001</v>
      </c>
      <c r="E866" s="30">
        <v>1277.0345580000001</v>
      </c>
      <c r="F866" s="30">
        <v>1277.0345580000001</v>
      </c>
      <c r="H866" s="30">
        <v>1489.8736510000001</v>
      </c>
      <c r="I866" s="30">
        <v>1489.8736510000001</v>
      </c>
      <c r="J866" s="30">
        <v>1489.8736510000001</v>
      </c>
      <c r="K866" s="30">
        <v>1489.8736510000001</v>
      </c>
      <c r="L866" s="30">
        <v>1489.8736510000001</v>
      </c>
      <c r="N866" s="30">
        <v>1702.7127439999999</v>
      </c>
      <c r="O866" s="30">
        <v>1702.7127439999999</v>
      </c>
      <c r="P866" s="30">
        <v>1702.7127439999999</v>
      </c>
      <c r="Q866" s="30">
        <v>1702.7127439999999</v>
      </c>
      <c r="R866" s="30">
        <v>1702.7127439999999</v>
      </c>
      <c r="T866" s="30">
        <v>2554.0691160000001</v>
      </c>
      <c r="U866" s="30">
        <v>2554.0691160000001</v>
      </c>
      <c r="V866" s="30">
        <v>2554.0691160000001</v>
      </c>
      <c r="W866" s="30">
        <v>2554.0691160000001</v>
      </c>
      <c r="X866" s="30">
        <v>2554.0691160000001</v>
      </c>
    </row>
    <row r="867" spans="1:24" x14ac:dyDescent="0.25">
      <c r="A867" s="10" t="s">
        <v>70</v>
      </c>
      <c r="B867" s="30">
        <v>333.77379023439329</v>
      </c>
      <c r="C867" s="30">
        <v>141.1880988133081</v>
      </c>
      <c r="D867" s="30">
        <v>0</v>
      </c>
      <c r="E867" s="30">
        <v>0</v>
      </c>
      <c r="F867" s="30">
        <v>0</v>
      </c>
      <c r="H867" s="30">
        <v>207.79876642851471</v>
      </c>
      <c r="I867" s="30">
        <v>19.92776550475142</v>
      </c>
      <c r="J867" s="30">
        <v>0</v>
      </c>
      <c r="K867" s="30">
        <v>0</v>
      </c>
      <c r="L867" s="30">
        <v>0</v>
      </c>
      <c r="N867" s="30">
        <v>326.42784922338069</v>
      </c>
      <c r="O867" s="30">
        <v>125.5394549903657</v>
      </c>
      <c r="P867" s="30">
        <v>0</v>
      </c>
      <c r="Q867" s="30">
        <v>0</v>
      </c>
      <c r="R867" s="30">
        <v>0</v>
      </c>
      <c r="T867" s="30">
        <v>878.5945180164947</v>
      </c>
      <c r="U867" s="30">
        <v>686.25151535651696</v>
      </c>
      <c r="V867" s="30">
        <v>494.70357737895159</v>
      </c>
      <c r="W867" s="30">
        <v>298.14155091076282</v>
      </c>
      <c r="X867" s="30">
        <v>104.8528311047352</v>
      </c>
    </row>
    <row r="868" spans="1:24" x14ac:dyDescent="0.25">
      <c r="A868" s="10" t="s">
        <v>10</v>
      </c>
      <c r="B868" s="30">
        <v>7926.2889614427813</v>
      </c>
      <c r="C868" s="30">
        <v>3352.862632878177</v>
      </c>
      <c r="D868" s="30">
        <v>0</v>
      </c>
      <c r="E868" s="30">
        <v>0</v>
      </c>
      <c r="F868" s="30">
        <v>0</v>
      </c>
      <c r="H868" s="30">
        <v>4934.6986394201376</v>
      </c>
      <c r="I868" s="30">
        <v>473.2343652136629</v>
      </c>
      <c r="J868" s="30">
        <v>0</v>
      </c>
      <c r="K868" s="30">
        <v>0</v>
      </c>
      <c r="L868" s="30">
        <v>0</v>
      </c>
      <c r="N868" s="30">
        <v>7751.8413180070584</v>
      </c>
      <c r="O868" s="30">
        <v>2981.24665695558</v>
      </c>
      <c r="P868" s="30">
        <v>0</v>
      </c>
      <c r="Q868" s="30">
        <v>0</v>
      </c>
      <c r="R868" s="30">
        <v>0</v>
      </c>
      <c r="T868" s="30">
        <v>20864.412465843419</v>
      </c>
      <c r="U868" s="30">
        <v>16296.74938563598</v>
      </c>
      <c r="V868" s="30">
        <v>11747.967094154979</v>
      </c>
      <c r="W868" s="30">
        <v>7080.1127981675218</v>
      </c>
      <c r="X868" s="30">
        <v>2489.991311713989</v>
      </c>
    </row>
    <row r="869" spans="1:24" x14ac:dyDescent="0.25">
      <c r="A869" s="10" t="s">
        <v>26</v>
      </c>
      <c r="B869" s="30">
        <v>59141.4</v>
      </c>
      <c r="C869" s="30">
        <v>54365</v>
      </c>
      <c r="D869" s="30">
        <v>49620.7</v>
      </c>
      <c r="E869" s="30">
        <v>45132.5</v>
      </c>
      <c r="F869" s="30">
        <v>40765.9</v>
      </c>
      <c r="H869" s="30">
        <v>73635.899999999994</v>
      </c>
      <c r="I869" s="30">
        <v>68856.800000000003</v>
      </c>
      <c r="J869" s="30">
        <v>64246.6</v>
      </c>
      <c r="K869" s="30">
        <v>59700.4</v>
      </c>
      <c r="L869" s="30">
        <v>55167</v>
      </c>
      <c r="N869" s="30">
        <v>76554</v>
      </c>
      <c r="O869" s="30">
        <v>71773.600000000006</v>
      </c>
      <c r="P869" s="30">
        <v>67006</v>
      </c>
      <c r="Q869" s="30">
        <v>62407.3</v>
      </c>
      <c r="R869" s="30">
        <v>57873</v>
      </c>
      <c r="T869" s="30">
        <v>87571.4</v>
      </c>
      <c r="U869" s="30">
        <v>82792.7</v>
      </c>
      <c r="V869" s="30">
        <v>78015.399999999994</v>
      </c>
      <c r="W869" s="30">
        <v>73236.899999999994</v>
      </c>
      <c r="X869" s="30">
        <v>68458.600000000006</v>
      </c>
    </row>
    <row r="871" spans="1:24" x14ac:dyDescent="0.25">
      <c r="A871" s="10" t="s">
        <v>363</v>
      </c>
      <c r="B871" s="10">
        <v>100</v>
      </c>
      <c r="C871" s="10">
        <v>95</v>
      </c>
      <c r="D871" s="10">
        <v>90</v>
      </c>
      <c r="E871" s="10">
        <v>85</v>
      </c>
      <c r="F871" s="10">
        <v>80</v>
      </c>
      <c r="G871" s="10" t="s">
        <v>364</v>
      </c>
      <c r="H871" s="10">
        <v>100</v>
      </c>
      <c r="I871" s="10">
        <v>95</v>
      </c>
      <c r="J871" s="10">
        <v>90</v>
      </c>
      <c r="K871" s="10">
        <v>85</v>
      </c>
      <c r="L871" s="10">
        <v>80</v>
      </c>
      <c r="M871" s="10" t="s">
        <v>365</v>
      </c>
      <c r="N871" s="10">
        <v>100</v>
      </c>
      <c r="O871" s="10">
        <v>95</v>
      </c>
      <c r="P871" s="10">
        <v>90</v>
      </c>
      <c r="Q871" s="10">
        <v>85</v>
      </c>
      <c r="R871" s="10">
        <v>80</v>
      </c>
      <c r="S871" s="10" t="s">
        <v>366</v>
      </c>
      <c r="T871" s="10">
        <v>100</v>
      </c>
      <c r="U871" s="10">
        <v>95</v>
      </c>
      <c r="V871" s="10">
        <v>90</v>
      </c>
      <c r="W871" s="10">
        <v>85</v>
      </c>
      <c r="X871" s="10">
        <v>80</v>
      </c>
    </row>
    <row r="872" spans="1:24" x14ac:dyDescent="0.25">
      <c r="A872" s="10" t="s">
        <v>22</v>
      </c>
      <c r="B872" s="30">
        <v>27.556999999999999</v>
      </c>
      <c r="C872" s="30">
        <v>16.445</v>
      </c>
      <c r="D872" s="30">
        <v>15.375</v>
      </c>
      <c r="E872" s="30">
        <v>14.419</v>
      </c>
      <c r="F872" s="30">
        <v>13.481999999999999</v>
      </c>
      <c r="H872" s="30">
        <v>27.913</v>
      </c>
      <c r="I872" s="30">
        <v>17.207000000000001</v>
      </c>
      <c r="J872" s="30">
        <v>16.157</v>
      </c>
      <c r="K872" s="30">
        <v>15.212999999999999</v>
      </c>
      <c r="L872" s="30">
        <v>14.223000000000001</v>
      </c>
      <c r="N872" s="30">
        <v>29.071000000000002</v>
      </c>
      <c r="O872" s="30">
        <v>17.363</v>
      </c>
      <c r="P872" s="30">
        <v>16.323</v>
      </c>
      <c r="Q872" s="30">
        <v>15.311</v>
      </c>
      <c r="R872" s="30">
        <v>14.31</v>
      </c>
      <c r="T872" s="30">
        <v>29.948</v>
      </c>
      <c r="U872" s="30">
        <v>18.007999999999999</v>
      </c>
      <c r="V872" s="30">
        <v>16.8</v>
      </c>
      <c r="W872" s="30">
        <v>15.742000000000001</v>
      </c>
      <c r="X872" s="30">
        <v>14.768000000000001</v>
      </c>
    </row>
    <row r="873" spans="1:24" x14ac:dyDescent="0.25">
      <c r="A873" s="10" t="s">
        <v>23</v>
      </c>
      <c r="B873" s="30">
        <v>4.76</v>
      </c>
      <c r="C873" s="30">
        <v>4.2549999999999999</v>
      </c>
      <c r="D873" s="30">
        <v>3.1640000000000001</v>
      </c>
      <c r="E873" s="30">
        <v>2.5339999999999998</v>
      </c>
      <c r="F873" s="30">
        <v>2.137</v>
      </c>
      <c r="H873" s="30">
        <v>5.71</v>
      </c>
      <c r="I873" s="30">
        <v>5.101</v>
      </c>
      <c r="J873" s="30">
        <v>4.5490000000000004</v>
      </c>
      <c r="K873" s="30">
        <v>4.149</v>
      </c>
      <c r="L873" s="30">
        <v>3.7530000000000001</v>
      </c>
      <c r="N873" s="30">
        <v>6.78</v>
      </c>
      <c r="O873" s="30">
        <v>5.8680000000000003</v>
      </c>
      <c r="P873" s="30">
        <v>4.9539999999999997</v>
      </c>
      <c r="Q873" s="30">
        <v>4.327</v>
      </c>
      <c r="R873" s="30">
        <v>3.93</v>
      </c>
      <c r="T873" s="30">
        <v>10.62</v>
      </c>
      <c r="U873" s="30">
        <v>9.2370000000000001</v>
      </c>
      <c r="V873" s="30">
        <v>7.5170000000000003</v>
      </c>
      <c r="W873" s="30">
        <v>6.4889999999999999</v>
      </c>
      <c r="X873" s="30">
        <v>5.57</v>
      </c>
    </row>
    <row r="874" spans="1:24" x14ac:dyDescent="0.25">
      <c r="A874" s="10" t="s">
        <v>24</v>
      </c>
      <c r="B874" s="30">
        <v>30.103999999999999</v>
      </c>
      <c r="C874" s="30">
        <v>27.509</v>
      </c>
      <c r="D874" s="30">
        <v>24.059000000000001</v>
      </c>
      <c r="E874" s="30">
        <v>20.504000000000001</v>
      </c>
      <c r="F874" s="30">
        <v>16.841999999999999</v>
      </c>
      <c r="H874" s="30">
        <v>48.96</v>
      </c>
      <c r="I874" s="30">
        <v>44.091000000000001</v>
      </c>
      <c r="J874" s="30">
        <v>40.509</v>
      </c>
      <c r="K874" s="30">
        <v>36.607999999999997</v>
      </c>
      <c r="L874" s="30">
        <v>32.832999999999998</v>
      </c>
      <c r="N874" s="30">
        <v>48.58</v>
      </c>
      <c r="O874" s="30">
        <v>45.976999999999997</v>
      </c>
      <c r="P874" s="30">
        <v>42.368000000000002</v>
      </c>
      <c r="Q874" s="30">
        <v>38.783000000000001</v>
      </c>
      <c r="R874" s="30">
        <v>35.030999999999999</v>
      </c>
      <c r="T874" s="30">
        <v>56.058999999999997</v>
      </c>
      <c r="U874" s="30">
        <v>53.359000000000002</v>
      </c>
      <c r="V874" s="30">
        <v>49.801000000000002</v>
      </c>
      <c r="W874" s="30">
        <v>46.100999999999999</v>
      </c>
      <c r="X874" s="30">
        <v>42.322000000000003</v>
      </c>
    </row>
    <row r="875" spans="1:24" x14ac:dyDescent="0.25">
      <c r="A875" s="10" t="s">
        <v>25</v>
      </c>
      <c r="B875" s="30">
        <v>0</v>
      </c>
      <c r="C875" s="30">
        <v>0</v>
      </c>
      <c r="D875" s="30">
        <v>0</v>
      </c>
      <c r="E875" s="30">
        <v>0</v>
      </c>
      <c r="F875" s="30">
        <v>0</v>
      </c>
      <c r="H875" s="30">
        <v>0</v>
      </c>
      <c r="I875" s="30">
        <v>0</v>
      </c>
      <c r="J875" s="30">
        <v>0</v>
      </c>
      <c r="K875" s="30">
        <v>0</v>
      </c>
      <c r="L875" s="30">
        <v>0</v>
      </c>
      <c r="N875" s="30">
        <v>0</v>
      </c>
      <c r="O875" s="30">
        <v>0</v>
      </c>
      <c r="P875" s="30">
        <v>0</v>
      </c>
      <c r="Q875" s="30">
        <v>0</v>
      </c>
      <c r="R875" s="30">
        <v>0</v>
      </c>
      <c r="T875" s="30">
        <v>0</v>
      </c>
      <c r="U875" s="30">
        <v>0</v>
      </c>
      <c r="V875" s="30">
        <v>0</v>
      </c>
      <c r="W875" s="30">
        <v>0</v>
      </c>
      <c r="X875" s="30">
        <v>0</v>
      </c>
    </row>
    <row r="876" spans="1:24" x14ac:dyDescent="0.25">
      <c r="A876" s="10" t="s">
        <v>64</v>
      </c>
      <c r="B876" s="30">
        <v>38579.24</v>
      </c>
      <c r="C876" s="30">
        <v>23022.3</v>
      </c>
      <c r="D876" s="30">
        <v>21525</v>
      </c>
      <c r="E876" s="30">
        <v>20186.18</v>
      </c>
      <c r="F876" s="30">
        <v>18875.080000000002</v>
      </c>
      <c r="H876" s="30">
        <v>39078.480000000003</v>
      </c>
      <c r="I876" s="30">
        <v>24090.5</v>
      </c>
      <c r="J876" s="30">
        <v>22619.52</v>
      </c>
      <c r="K876" s="30">
        <v>21298.34</v>
      </c>
      <c r="L876" s="30">
        <v>19911.5</v>
      </c>
      <c r="N876" s="30">
        <v>40698.839999999997</v>
      </c>
      <c r="O876" s="30">
        <v>24308.2</v>
      </c>
      <c r="P876" s="30">
        <v>22852.62</v>
      </c>
      <c r="Q876" s="30">
        <v>21435.26</v>
      </c>
      <c r="R876" s="30">
        <v>20034.14</v>
      </c>
      <c r="T876" s="30">
        <v>41927.760000000002</v>
      </c>
      <c r="U876" s="30">
        <v>25211.06</v>
      </c>
      <c r="V876" s="30">
        <v>23520.42</v>
      </c>
      <c r="W876" s="30">
        <v>22038.52</v>
      </c>
      <c r="X876" s="30">
        <v>20675.34</v>
      </c>
    </row>
    <row r="877" spans="1:24" x14ac:dyDescent="0.25">
      <c r="A877" s="10" t="s">
        <v>65</v>
      </c>
      <c r="B877" s="30">
        <v>6568.9363601834566</v>
      </c>
      <c r="C877" s="30">
        <v>3920.0363606191199</v>
      </c>
      <c r="D877" s="30">
        <v>3665.08918146</v>
      </c>
      <c r="E877" s="30">
        <v>3437.1265938677921</v>
      </c>
      <c r="F877" s="30">
        <v>3213.8839260019522</v>
      </c>
      <c r="H877" s="30">
        <v>6653.9425912149127</v>
      </c>
      <c r="I877" s="30">
        <v>4101.9201359332001</v>
      </c>
      <c r="J877" s="30">
        <v>3851.4544967162878</v>
      </c>
      <c r="K877" s="30">
        <v>3626.4954944044971</v>
      </c>
      <c r="L877" s="30">
        <v>3390.3564802156002</v>
      </c>
      <c r="N877" s="30">
        <v>6929.8433534016958</v>
      </c>
      <c r="O877" s="30">
        <v>4138.9881923700796</v>
      </c>
      <c r="P877" s="30">
        <v>3891.1447307789281</v>
      </c>
      <c r="Q877" s="30">
        <v>3649.8090372953438</v>
      </c>
      <c r="R877" s="30">
        <v>3411.238549308016</v>
      </c>
      <c r="T877" s="30">
        <v>7139.0931279373444</v>
      </c>
      <c r="U877" s="30">
        <v>4292.7193151748643</v>
      </c>
      <c r="V877" s="30">
        <v>4004.851887823248</v>
      </c>
      <c r="W877" s="30">
        <v>3752.5268862898879</v>
      </c>
      <c r="X877" s="30">
        <v>3520.4164904532959</v>
      </c>
    </row>
    <row r="878" spans="1:24" x14ac:dyDescent="0.25">
      <c r="A878" s="10" t="s">
        <v>66</v>
      </c>
      <c r="B878" s="30">
        <v>19208.722266248002</v>
      </c>
      <c r="C878" s="30">
        <v>17485.844126785989</v>
      </c>
      <c r="D878" s="30">
        <v>14900.32053347852</v>
      </c>
      <c r="E878" s="30">
        <v>12584.16569420584</v>
      </c>
      <c r="F878" s="30">
        <v>10375.3885532228</v>
      </c>
      <c r="H878" s="30">
        <v>29807.858165557998</v>
      </c>
      <c r="I878" s="30">
        <v>26814.377527253771</v>
      </c>
      <c r="J878" s="30">
        <v>24538.909689383599</v>
      </c>
      <c r="K878" s="30">
        <v>22202.96505517661</v>
      </c>
      <c r="L878" s="30">
        <v>19935.415343112989</v>
      </c>
      <c r="N878" s="30">
        <v>30362.266307244001</v>
      </c>
      <c r="O878" s="30">
        <v>28347.85017170999</v>
      </c>
      <c r="P878" s="30">
        <v>25803.311495036942</v>
      </c>
      <c r="Q878" s="30">
        <v>23473.694208657242</v>
      </c>
      <c r="R878" s="30">
        <v>21217.96819857023</v>
      </c>
      <c r="T878" s="30">
        <v>37008.485073276002</v>
      </c>
      <c r="U878" s="30">
        <v>34611.541463332789</v>
      </c>
      <c r="V878" s="30">
        <v>31524.44360778925</v>
      </c>
      <c r="W878" s="30">
        <v>28852.09900250861</v>
      </c>
      <c r="X878" s="30">
        <v>26213.143227182802</v>
      </c>
    </row>
    <row r="879" spans="1:24" x14ac:dyDescent="0.25">
      <c r="A879" s="10" t="s">
        <v>67</v>
      </c>
      <c r="B879" s="30">
        <v>5125.8634716650404</v>
      </c>
      <c r="C879" s="30">
        <v>4684.0095145970408</v>
      </c>
      <c r="D879" s="30">
        <v>4096.5395636621606</v>
      </c>
      <c r="E879" s="30">
        <v>3491.2762645524799</v>
      </c>
      <c r="F879" s="30">
        <v>2867.75988482712</v>
      </c>
      <c r="H879" s="30">
        <v>8336.5156488788798</v>
      </c>
      <c r="I879" s="30">
        <v>7507.4988680801598</v>
      </c>
      <c r="J879" s="30">
        <v>6897.5020275421593</v>
      </c>
      <c r="K879" s="30">
        <v>6233.2737861077603</v>
      </c>
      <c r="L879" s="30">
        <v>5590.4316167380011</v>
      </c>
      <c r="N879" s="30">
        <v>8271.8125646068802</v>
      </c>
      <c r="O879" s="30">
        <v>7828.4942745790386</v>
      </c>
      <c r="P879" s="30">
        <v>7214.0533537792007</v>
      </c>
      <c r="Q879" s="30">
        <v>6603.6138079277598</v>
      </c>
      <c r="R879" s="30">
        <v>5964.8411220161597</v>
      </c>
      <c r="T879" s="30">
        <v>9545.3225072268015</v>
      </c>
      <c r="U879" s="30">
        <v>9085.5900663468019</v>
      </c>
      <c r="V879" s="30">
        <v>8479.6116278846403</v>
      </c>
      <c r="W879" s="30">
        <v>7849.7441296241605</v>
      </c>
      <c r="X879" s="30">
        <v>7206.1868209019203</v>
      </c>
    </row>
    <row r="880" spans="1:24" x14ac:dyDescent="0.25">
      <c r="A880" s="10" t="s">
        <v>68</v>
      </c>
      <c r="B880" s="30">
        <v>0</v>
      </c>
      <c r="C880" s="30">
        <v>0</v>
      </c>
      <c r="D880" s="30">
        <v>0</v>
      </c>
      <c r="E880" s="30">
        <v>0</v>
      </c>
      <c r="F880" s="30">
        <v>0</v>
      </c>
      <c r="H880" s="30">
        <v>0</v>
      </c>
      <c r="I880" s="30">
        <v>0</v>
      </c>
      <c r="J880" s="30">
        <v>0</v>
      </c>
      <c r="K880" s="30">
        <v>0</v>
      </c>
      <c r="L880" s="30">
        <v>0</v>
      </c>
      <c r="N880" s="30">
        <v>0</v>
      </c>
      <c r="O880" s="30">
        <v>0</v>
      </c>
      <c r="P880" s="30">
        <v>0</v>
      </c>
      <c r="Q880" s="30">
        <v>0</v>
      </c>
      <c r="R880" s="30">
        <v>0</v>
      </c>
      <c r="T880" s="30">
        <v>0</v>
      </c>
      <c r="U880" s="30">
        <v>0</v>
      </c>
      <c r="V880" s="30">
        <v>0</v>
      </c>
      <c r="W880" s="30">
        <v>0</v>
      </c>
      <c r="X880" s="30">
        <v>0</v>
      </c>
    </row>
    <row r="881" spans="1:24" x14ac:dyDescent="0.25">
      <c r="A881" s="10" t="s">
        <v>69</v>
      </c>
      <c r="B881" s="30">
        <v>0</v>
      </c>
      <c r="C881" s="30">
        <v>0</v>
      </c>
      <c r="D881" s="30">
        <v>0</v>
      </c>
      <c r="E881" s="30">
        <v>0</v>
      </c>
      <c r="F881" s="30">
        <v>0</v>
      </c>
      <c r="H881" s="30">
        <v>0</v>
      </c>
      <c r="I881" s="30">
        <v>0</v>
      </c>
      <c r="J881" s="30">
        <v>0</v>
      </c>
      <c r="K881" s="30">
        <v>0</v>
      </c>
      <c r="L881" s="30">
        <v>0</v>
      </c>
      <c r="N881" s="30">
        <v>0</v>
      </c>
      <c r="O881" s="30">
        <v>0</v>
      </c>
      <c r="P881" s="30">
        <v>0</v>
      </c>
      <c r="Q881" s="30">
        <v>0</v>
      </c>
      <c r="R881" s="30">
        <v>0</v>
      </c>
      <c r="T881" s="30">
        <v>0</v>
      </c>
      <c r="U881" s="30">
        <v>0</v>
      </c>
      <c r="V881" s="30">
        <v>0</v>
      </c>
      <c r="W881" s="30">
        <v>0</v>
      </c>
      <c r="X881" s="30">
        <v>0</v>
      </c>
    </row>
    <row r="882" spans="1:24" x14ac:dyDescent="0.25">
      <c r="A882" s="10" t="s">
        <v>70</v>
      </c>
      <c r="B882" s="30">
        <v>0</v>
      </c>
      <c r="C882" s="30">
        <v>0</v>
      </c>
      <c r="D882" s="30">
        <v>0</v>
      </c>
      <c r="E882" s="30">
        <v>0</v>
      </c>
      <c r="F882" s="30">
        <v>0</v>
      </c>
      <c r="H882" s="30">
        <v>0</v>
      </c>
      <c r="I882" s="30">
        <v>0</v>
      </c>
      <c r="J882" s="30">
        <v>0</v>
      </c>
      <c r="K882" s="30">
        <v>0</v>
      </c>
      <c r="L882" s="30">
        <v>0</v>
      </c>
      <c r="N882" s="30">
        <v>0</v>
      </c>
      <c r="O882" s="30">
        <v>0</v>
      </c>
      <c r="P882" s="30">
        <v>0</v>
      </c>
      <c r="Q882" s="30">
        <v>0</v>
      </c>
      <c r="R882" s="30">
        <v>0</v>
      </c>
      <c r="T882" s="30">
        <v>0</v>
      </c>
      <c r="U882" s="30">
        <v>0</v>
      </c>
      <c r="V882" s="30">
        <v>0</v>
      </c>
      <c r="W882" s="30">
        <v>0</v>
      </c>
      <c r="X882" s="30">
        <v>0</v>
      </c>
    </row>
    <row r="883" spans="1:24" x14ac:dyDescent="0.25">
      <c r="A883" s="10" t="s">
        <v>10</v>
      </c>
      <c r="B883" s="30">
        <v>0</v>
      </c>
      <c r="C883" s="30">
        <v>0</v>
      </c>
      <c r="D883" s="30">
        <v>0</v>
      </c>
      <c r="E883" s="30">
        <v>0</v>
      </c>
      <c r="F883" s="30">
        <v>0</v>
      </c>
      <c r="H883" s="30">
        <v>0</v>
      </c>
      <c r="I883" s="30">
        <v>0</v>
      </c>
      <c r="J883" s="30">
        <v>0</v>
      </c>
      <c r="K883" s="30">
        <v>0</v>
      </c>
      <c r="L883" s="30">
        <v>0</v>
      </c>
      <c r="N883" s="30">
        <v>0</v>
      </c>
      <c r="O883" s="30">
        <v>0</v>
      </c>
      <c r="P883" s="30">
        <v>0</v>
      </c>
      <c r="Q883" s="30">
        <v>0</v>
      </c>
      <c r="R883" s="30">
        <v>0</v>
      </c>
      <c r="T883" s="30">
        <v>0</v>
      </c>
      <c r="U883" s="30">
        <v>0</v>
      </c>
      <c r="V883" s="30">
        <v>0</v>
      </c>
      <c r="W883" s="30">
        <v>0</v>
      </c>
      <c r="X883" s="30">
        <v>0</v>
      </c>
    </row>
    <row r="884" spans="1:24" x14ac:dyDescent="0.25">
      <c r="A884" s="10" t="s">
        <v>26</v>
      </c>
      <c r="B884" s="30">
        <v>69483.399999999994</v>
      </c>
      <c r="C884" s="30">
        <v>49112.5</v>
      </c>
      <c r="D884" s="30">
        <v>44187.3</v>
      </c>
      <c r="E884" s="30">
        <v>39699.1</v>
      </c>
      <c r="F884" s="30">
        <v>35332.400000000001</v>
      </c>
      <c r="H884" s="30">
        <v>83877.5</v>
      </c>
      <c r="I884" s="30">
        <v>62514.7</v>
      </c>
      <c r="J884" s="30">
        <v>57907.6</v>
      </c>
      <c r="K884" s="30">
        <v>53361.4</v>
      </c>
      <c r="L884" s="30">
        <v>48828</v>
      </c>
      <c r="N884" s="30">
        <v>86263.3</v>
      </c>
      <c r="O884" s="30">
        <v>64624</v>
      </c>
      <c r="P884" s="30">
        <v>59761.5</v>
      </c>
      <c r="Q884" s="30">
        <v>55162.8</v>
      </c>
      <c r="R884" s="30">
        <v>50628.5</v>
      </c>
      <c r="T884" s="30">
        <v>95621.3</v>
      </c>
      <c r="U884" s="30">
        <v>73201.3</v>
      </c>
      <c r="V884" s="30">
        <v>67529.7</v>
      </c>
      <c r="W884" s="30">
        <v>62493.3</v>
      </c>
      <c r="X884" s="30">
        <v>57615.5</v>
      </c>
    </row>
    <row r="886" spans="1:24" x14ac:dyDescent="0.25">
      <c r="A886" s="10" t="s">
        <v>367</v>
      </c>
      <c r="B886" s="10">
        <v>100</v>
      </c>
      <c r="C886" s="10">
        <v>95</v>
      </c>
      <c r="D886" s="10">
        <v>90</v>
      </c>
      <c r="E886" s="10">
        <v>85</v>
      </c>
      <c r="F886" s="10">
        <v>80</v>
      </c>
      <c r="G886" s="10" t="s">
        <v>368</v>
      </c>
      <c r="H886" s="10">
        <v>100</v>
      </c>
      <c r="I886" s="10">
        <v>95</v>
      </c>
      <c r="J886" s="10">
        <v>90</v>
      </c>
      <c r="K886" s="10">
        <v>85</v>
      </c>
      <c r="L886" s="10">
        <v>80</v>
      </c>
      <c r="M886" s="10" t="s">
        <v>369</v>
      </c>
      <c r="N886" s="10">
        <v>100</v>
      </c>
      <c r="O886" s="10">
        <v>95</v>
      </c>
      <c r="P886" s="10">
        <v>90</v>
      </c>
      <c r="Q886" s="10">
        <v>85</v>
      </c>
      <c r="R886" s="10">
        <v>80</v>
      </c>
      <c r="S886" s="10" t="s">
        <v>370</v>
      </c>
      <c r="T886" s="10">
        <v>100</v>
      </c>
      <c r="U886" s="10">
        <v>95</v>
      </c>
      <c r="V886" s="10">
        <v>90</v>
      </c>
      <c r="W886" s="10">
        <v>85</v>
      </c>
      <c r="X886" s="10">
        <v>80</v>
      </c>
    </row>
    <row r="887" spans="1:24" x14ac:dyDescent="0.25">
      <c r="A887" s="10" t="s">
        <v>22</v>
      </c>
      <c r="B887" s="30">
        <v>0</v>
      </c>
      <c r="C887" s="30">
        <v>0</v>
      </c>
      <c r="D887" s="30">
        <v>0</v>
      </c>
      <c r="E887" s="30">
        <v>0</v>
      </c>
      <c r="F887" s="30">
        <v>0</v>
      </c>
      <c r="H887" s="30">
        <v>0</v>
      </c>
      <c r="I887" s="30">
        <v>0</v>
      </c>
      <c r="J887" s="30">
        <v>0</v>
      </c>
      <c r="K887" s="30">
        <v>0</v>
      </c>
      <c r="L887" s="30">
        <v>0</v>
      </c>
      <c r="N887" s="30">
        <v>0</v>
      </c>
      <c r="O887" s="30">
        <v>0</v>
      </c>
      <c r="P887" s="30">
        <v>0</v>
      </c>
      <c r="Q887" s="30">
        <v>0</v>
      </c>
      <c r="R887" s="30">
        <v>0</v>
      </c>
      <c r="T887" s="30">
        <v>0</v>
      </c>
      <c r="U887" s="30">
        <v>0</v>
      </c>
      <c r="V887" s="30">
        <v>0</v>
      </c>
      <c r="W887" s="30">
        <v>0</v>
      </c>
      <c r="X887" s="30">
        <v>0</v>
      </c>
    </row>
    <row r="888" spans="1:24" x14ac:dyDescent="0.25">
      <c r="A888" s="10" t="s">
        <v>23</v>
      </c>
      <c r="B888" s="30">
        <v>0</v>
      </c>
      <c r="C888" s="30">
        <v>0</v>
      </c>
      <c r="D888" s="30">
        <v>0</v>
      </c>
      <c r="E888" s="30">
        <v>0</v>
      </c>
      <c r="F888" s="30">
        <v>0</v>
      </c>
      <c r="H888" s="30">
        <v>0</v>
      </c>
      <c r="I888" s="30">
        <v>0</v>
      </c>
      <c r="J888" s="30">
        <v>0</v>
      </c>
      <c r="K888" s="30">
        <v>0</v>
      </c>
      <c r="L888" s="30">
        <v>0</v>
      </c>
      <c r="N888" s="30">
        <v>0</v>
      </c>
      <c r="O888" s="30">
        <v>0</v>
      </c>
      <c r="P888" s="30">
        <v>0</v>
      </c>
      <c r="Q888" s="30">
        <v>0</v>
      </c>
      <c r="R888" s="30">
        <v>0</v>
      </c>
      <c r="T888" s="30">
        <v>0</v>
      </c>
      <c r="U888" s="30">
        <v>0</v>
      </c>
      <c r="V888" s="30">
        <v>0</v>
      </c>
      <c r="W888" s="30">
        <v>0</v>
      </c>
      <c r="X888" s="30">
        <v>0</v>
      </c>
    </row>
    <row r="889" spans="1:24" x14ac:dyDescent="0.25">
      <c r="A889" s="10" t="s">
        <v>24</v>
      </c>
      <c r="B889" s="30">
        <v>0</v>
      </c>
      <c r="C889" s="30">
        <v>0</v>
      </c>
      <c r="D889" s="30">
        <v>0</v>
      </c>
      <c r="E889" s="30">
        <v>0</v>
      </c>
      <c r="F889" s="30">
        <v>0</v>
      </c>
      <c r="H889" s="30">
        <v>0</v>
      </c>
      <c r="I889" s="30">
        <v>0</v>
      </c>
      <c r="J889" s="30">
        <v>0</v>
      </c>
      <c r="K889" s="30">
        <v>0</v>
      </c>
      <c r="L889" s="30">
        <v>0</v>
      </c>
      <c r="N889" s="30">
        <v>0</v>
      </c>
      <c r="O889" s="30">
        <v>0</v>
      </c>
      <c r="P889" s="30">
        <v>0</v>
      </c>
      <c r="Q889" s="30">
        <v>0</v>
      </c>
      <c r="R889" s="30">
        <v>0</v>
      </c>
      <c r="T889" s="30">
        <v>0</v>
      </c>
      <c r="U889" s="30">
        <v>0</v>
      </c>
      <c r="V889" s="30">
        <v>0</v>
      </c>
      <c r="W889" s="30">
        <v>0</v>
      </c>
      <c r="X889" s="30">
        <v>0</v>
      </c>
    </row>
    <row r="890" spans="1:24" x14ac:dyDescent="0.25">
      <c r="A890" s="10" t="s">
        <v>25</v>
      </c>
      <c r="B890" s="30">
        <v>6</v>
      </c>
      <c r="C890" s="30">
        <v>6</v>
      </c>
      <c r="D890" s="30">
        <v>6</v>
      </c>
      <c r="E890" s="30">
        <v>6</v>
      </c>
      <c r="F890" s="30">
        <v>6</v>
      </c>
      <c r="H890" s="30">
        <v>7</v>
      </c>
      <c r="I890" s="30">
        <v>7</v>
      </c>
      <c r="J890" s="30">
        <v>7</v>
      </c>
      <c r="K890" s="30">
        <v>7</v>
      </c>
      <c r="L890" s="30">
        <v>7</v>
      </c>
      <c r="N890" s="30">
        <v>8</v>
      </c>
      <c r="O890" s="30">
        <v>8</v>
      </c>
      <c r="P890" s="30">
        <v>8</v>
      </c>
      <c r="Q890" s="30">
        <v>8</v>
      </c>
      <c r="R890" s="30">
        <v>8</v>
      </c>
      <c r="T890" s="30">
        <v>12</v>
      </c>
      <c r="U890" s="30">
        <v>12</v>
      </c>
      <c r="V890" s="30">
        <v>12</v>
      </c>
      <c r="W890" s="30">
        <v>12</v>
      </c>
      <c r="X890" s="30">
        <v>12</v>
      </c>
    </row>
    <row r="891" spans="1:24" x14ac:dyDescent="0.25">
      <c r="A891" s="10" t="s">
        <v>64</v>
      </c>
      <c r="B891" s="30">
        <v>0</v>
      </c>
      <c r="C891" s="30">
        <v>0</v>
      </c>
      <c r="D891" s="30">
        <v>0</v>
      </c>
      <c r="E891" s="30">
        <v>0</v>
      </c>
      <c r="F891" s="30">
        <v>0</v>
      </c>
      <c r="H891" s="30">
        <v>0</v>
      </c>
      <c r="I891" s="30">
        <v>0</v>
      </c>
      <c r="J891" s="30">
        <v>0</v>
      </c>
      <c r="K891" s="30">
        <v>0</v>
      </c>
      <c r="L891" s="30">
        <v>0</v>
      </c>
      <c r="N891" s="30">
        <v>0</v>
      </c>
      <c r="O891" s="30">
        <v>0</v>
      </c>
      <c r="P891" s="30">
        <v>0</v>
      </c>
      <c r="Q891" s="30">
        <v>0</v>
      </c>
      <c r="R891" s="30">
        <v>0</v>
      </c>
      <c r="T891" s="30">
        <v>0</v>
      </c>
      <c r="U891" s="30">
        <v>0</v>
      </c>
      <c r="V891" s="30">
        <v>0</v>
      </c>
      <c r="W891" s="30">
        <v>0</v>
      </c>
      <c r="X891" s="30">
        <v>0</v>
      </c>
    </row>
    <row r="892" spans="1:24" x14ac:dyDescent="0.25">
      <c r="A892" s="10" t="s">
        <v>65</v>
      </c>
      <c r="B892" s="30">
        <v>0</v>
      </c>
      <c r="C892" s="30">
        <v>0</v>
      </c>
      <c r="D892" s="30">
        <v>0</v>
      </c>
      <c r="E892" s="30">
        <v>0</v>
      </c>
      <c r="F892" s="30">
        <v>0</v>
      </c>
      <c r="H892" s="30">
        <v>0</v>
      </c>
      <c r="I892" s="30">
        <v>0</v>
      </c>
      <c r="J892" s="30">
        <v>0</v>
      </c>
      <c r="K892" s="30">
        <v>0</v>
      </c>
      <c r="L892" s="30">
        <v>0</v>
      </c>
      <c r="N892" s="30">
        <v>0</v>
      </c>
      <c r="O892" s="30">
        <v>0</v>
      </c>
      <c r="P892" s="30">
        <v>0</v>
      </c>
      <c r="Q892" s="30">
        <v>0</v>
      </c>
      <c r="R892" s="30">
        <v>0</v>
      </c>
      <c r="T892" s="30">
        <v>0</v>
      </c>
      <c r="U892" s="30">
        <v>0</v>
      </c>
      <c r="V892" s="30">
        <v>0</v>
      </c>
      <c r="W892" s="30">
        <v>0</v>
      </c>
      <c r="X892" s="30">
        <v>0</v>
      </c>
    </row>
    <row r="893" spans="1:24" x14ac:dyDescent="0.25">
      <c r="A893" s="10" t="s">
        <v>66</v>
      </c>
      <c r="B893" s="30">
        <v>0</v>
      </c>
      <c r="C893" s="30">
        <v>0</v>
      </c>
      <c r="D893" s="30">
        <v>0</v>
      </c>
      <c r="E893" s="30">
        <v>0</v>
      </c>
      <c r="F893" s="30">
        <v>0</v>
      </c>
      <c r="H893" s="30">
        <v>0</v>
      </c>
      <c r="I893" s="30">
        <v>0</v>
      </c>
      <c r="J893" s="30">
        <v>0</v>
      </c>
      <c r="K893" s="30">
        <v>0</v>
      </c>
      <c r="L893" s="30">
        <v>0</v>
      </c>
      <c r="N893" s="30">
        <v>0</v>
      </c>
      <c r="O893" s="30">
        <v>0</v>
      </c>
      <c r="P893" s="30">
        <v>0</v>
      </c>
      <c r="Q893" s="30">
        <v>0</v>
      </c>
      <c r="R893" s="30">
        <v>0</v>
      </c>
      <c r="T893" s="30">
        <v>0</v>
      </c>
      <c r="U893" s="30">
        <v>0</v>
      </c>
      <c r="V893" s="30">
        <v>0</v>
      </c>
      <c r="W893" s="30">
        <v>0</v>
      </c>
      <c r="X893" s="30">
        <v>0</v>
      </c>
    </row>
    <row r="894" spans="1:24" x14ac:dyDescent="0.25">
      <c r="A894" s="10" t="s">
        <v>67</v>
      </c>
      <c r="B894" s="30">
        <v>0</v>
      </c>
      <c r="C894" s="30">
        <v>0</v>
      </c>
      <c r="D894" s="30">
        <v>0</v>
      </c>
      <c r="E894" s="30">
        <v>0</v>
      </c>
      <c r="F894" s="30">
        <v>0</v>
      </c>
      <c r="H894" s="30">
        <v>0</v>
      </c>
      <c r="I894" s="30">
        <v>0</v>
      </c>
      <c r="J894" s="30">
        <v>0</v>
      </c>
      <c r="K894" s="30">
        <v>0</v>
      </c>
      <c r="L894" s="30">
        <v>0</v>
      </c>
      <c r="N894" s="30">
        <v>0</v>
      </c>
      <c r="O894" s="30">
        <v>0</v>
      </c>
      <c r="P894" s="30">
        <v>0</v>
      </c>
      <c r="Q894" s="30">
        <v>0</v>
      </c>
      <c r="R894" s="30">
        <v>0</v>
      </c>
      <c r="T894" s="30">
        <v>0</v>
      </c>
      <c r="U894" s="30">
        <v>0</v>
      </c>
      <c r="V894" s="30">
        <v>0</v>
      </c>
      <c r="W894" s="30">
        <v>0</v>
      </c>
      <c r="X894" s="30">
        <v>0</v>
      </c>
    </row>
    <row r="895" spans="1:24" x14ac:dyDescent="0.25">
      <c r="A895" s="10" t="s">
        <v>68</v>
      </c>
      <c r="B895" s="30">
        <v>4156.62</v>
      </c>
      <c r="C895" s="30">
        <v>4156.62</v>
      </c>
      <c r="D895" s="30">
        <v>4156.62</v>
      </c>
      <c r="E895" s="30">
        <v>4156.62</v>
      </c>
      <c r="F895" s="30">
        <v>4156.62</v>
      </c>
      <c r="H895" s="30">
        <v>4849.3899999999994</v>
      </c>
      <c r="I895" s="30">
        <v>4849.3899999999994</v>
      </c>
      <c r="J895" s="30">
        <v>4849.3899999999994</v>
      </c>
      <c r="K895" s="30">
        <v>4849.3899999999994</v>
      </c>
      <c r="L895" s="30">
        <v>4849.3899999999994</v>
      </c>
      <c r="N895" s="30">
        <v>5542.16</v>
      </c>
      <c r="O895" s="30">
        <v>5542.16</v>
      </c>
      <c r="P895" s="30">
        <v>5542.16</v>
      </c>
      <c r="Q895" s="30">
        <v>5542.16</v>
      </c>
      <c r="R895" s="30">
        <v>5542.16</v>
      </c>
      <c r="T895" s="30">
        <v>8313.24</v>
      </c>
      <c r="U895" s="30">
        <v>8313.24</v>
      </c>
      <c r="V895" s="30">
        <v>8313.24</v>
      </c>
      <c r="W895" s="30">
        <v>8313.24</v>
      </c>
      <c r="X895" s="30">
        <v>8313.24</v>
      </c>
    </row>
    <row r="896" spans="1:24" x14ac:dyDescent="0.25">
      <c r="A896" s="10" t="s">
        <v>69</v>
      </c>
      <c r="B896" s="30">
        <v>1277.0345580000001</v>
      </c>
      <c r="C896" s="30">
        <v>1277.0345580000001</v>
      </c>
      <c r="D896" s="30">
        <v>1277.0345580000001</v>
      </c>
      <c r="E896" s="30">
        <v>1277.0345580000001</v>
      </c>
      <c r="F896" s="30">
        <v>1277.0345580000001</v>
      </c>
      <c r="H896" s="30">
        <v>1489.8736510000001</v>
      </c>
      <c r="I896" s="30">
        <v>1489.8736510000001</v>
      </c>
      <c r="J896" s="30">
        <v>1489.8736510000001</v>
      </c>
      <c r="K896" s="30">
        <v>1489.8736510000001</v>
      </c>
      <c r="L896" s="30">
        <v>1489.8736510000001</v>
      </c>
      <c r="N896" s="30">
        <v>1702.7127439999999</v>
      </c>
      <c r="O896" s="30">
        <v>1702.7127439999999</v>
      </c>
      <c r="P896" s="30">
        <v>1702.7127439999999</v>
      </c>
      <c r="Q896" s="30">
        <v>1702.7127439999999</v>
      </c>
      <c r="R896" s="30">
        <v>1702.7127439999999</v>
      </c>
      <c r="T896" s="30">
        <v>2554.0691160000001</v>
      </c>
      <c r="U896" s="30">
        <v>2554.0691160000001</v>
      </c>
      <c r="V896" s="30">
        <v>2554.0691160000001</v>
      </c>
      <c r="W896" s="30">
        <v>2554.0691160000001</v>
      </c>
      <c r="X896" s="30">
        <v>2554.0691160000001</v>
      </c>
    </row>
    <row r="897" spans="1:24" x14ac:dyDescent="0.25">
      <c r="A897" s="10" t="s">
        <v>70</v>
      </c>
      <c r="B897" s="30">
        <v>3858.7391275132431</v>
      </c>
      <c r="C897" s="30">
        <v>3665.8021711376141</v>
      </c>
      <c r="D897" s="30">
        <v>3472.8652147619518</v>
      </c>
      <c r="E897" s="30">
        <v>3279.9282583862901</v>
      </c>
      <c r="F897" s="30">
        <v>3086.9913020106392</v>
      </c>
      <c r="H897" s="30">
        <v>3860.1685548619098</v>
      </c>
      <c r="I897" s="30">
        <v>3667.1601271188401</v>
      </c>
      <c r="J897" s="30">
        <v>3474.151699375765</v>
      </c>
      <c r="K897" s="30">
        <v>3281.1432716326808</v>
      </c>
      <c r="L897" s="30">
        <v>3088.1348438895948</v>
      </c>
      <c r="N897" s="30">
        <v>3860.1685548619221</v>
      </c>
      <c r="O897" s="30">
        <v>3667.1601271188342</v>
      </c>
      <c r="P897" s="30">
        <v>3474.1516993757391</v>
      </c>
      <c r="Q897" s="30">
        <v>3281.1432716326431</v>
      </c>
      <c r="R897" s="30">
        <v>3088.1348438895411</v>
      </c>
      <c r="T897" s="30">
        <v>3861.5979822105428</v>
      </c>
      <c r="U897" s="30">
        <v>3668.518083100028</v>
      </c>
      <c r="V897" s="30">
        <v>3475.4381839895</v>
      </c>
      <c r="W897" s="30">
        <v>3282.3582848789788</v>
      </c>
      <c r="X897" s="30">
        <v>3089.2783857684481</v>
      </c>
    </row>
    <row r="898" spans="1:24" x14ac:dyDescent="0.25">
      <c r="A898" s="10" t="s">
        <v>10</v>
      </c>
      <c r="B898" s="30">
        <v>91635.359774705052</v>
      </c>
      <c r="C898" s="30">
        <v>87053.591785970566</v>
      </c>
      <c r="D898" s="30">
        <v>82471.823797235324</v>
      </c>
      <c r="E898" s="30">
        <v>77890.055808500067</v>
      </c>
      <c r="F898" s="30">
        <v>73308.287819765086</v>
      </c>
      <c r="H898" s="30">
        <v>91669.305083013911</v>
      </c>
      <c r="I898" s="30">
        <v>87085.839828863813</v>
      </c>
      <c r="J898" s="30">
        <v>82502.374574713598</v>
      </c>
      <c r="K898" s="30">
        <v>77918.90932056318</v>
      </c>
      <c r="L898" s="30">
        <v>73335.444066412703</v>
      </c>
      <c r="N898" s="30">
        <v>91669.305083014187</v>
      </c>
      <c r="O898" s="30">
        <v>87085.839828863682</v>
      </c>
      <c r="P898" s="30">
        <v>82502.374574712972</v>
      </c>
      <c r="Q898" s="30">
        <v>77918.909320562263</v>
      </c>
      <c r="R898" s="30">
        <v>73335.444066411408</v>
      </c>
      <c r="T898" s="30">
        <v>91703.250391321941</v>
      </c>
      <c r="U898" s="30">
        <v>87118.087871756099</v>
      </c>
      <c r="V898" s="30">
        <v>82532.925352190025</v>
      </c>
      <c r="W898" s="30">
        <v>77947.762832624096</v>
      </c>
      <c r="X898" s="30">
        <v>73362.60031305789</v>
      </c>
    </row>
    <row r="899" spans="1:24" x14ac:dyDescent="0.25">
      <c r="A899" s="10" t="s">
        <v>26</v>
      </c>
      <c r="B899" s="30">
        <v>100931</v>
      </c>
      <c r="C899" s="30">
        <v>96156.3</v>
      </c>
      <c r="D899" s="30">
        <v>91381.4</v>
      </c>
      <c r="E899" s="30">
        <v>86606.6</v>
      </c>
      <c r="F899" s="30">
        <v>81831.7</v>
      </c>
      <c r="H899" s="30">
        <v>101872</v>
      </c>
      <c r="I899" s="30">
        <v>97095.5</v>
      </c>
      <c r="J899" s="30">
        <v>92318.9</v>
      </c>
      <c r="K899" s="30">
        <v>87542.2</v>
      </c>
      <c r="L899" s="30">
        <v>82765.5</v>
      </c>
      <c r="N899" s="30">
        <v>102778</v>
      </c>
      <c r="O899" s="30">
        <v>98001.1</v>
      </c>
      <c r="P899" s="30">
        <v>93224.4</v>
      </c>
      <c r="Q899" s="30">
        <v>88447.8</v>
      </c>
      <c r="R899" s="30">
        <v>83671.100000000006</v>
      </c>
      <c r="T899" s="30">
        <v>106435</v>
      </c>
      <c r="U899" s="30">
        <v>101657</v>
      </c>
      <c r="V899" s="30">
        <v>96878.5</v>
      </c>
      <c r="W899" s="30">
        <v>92100.1</v>
      </c>
      <c r="X899" s="30">
        <v>87321.7</v>
      </c>
    </row>
    <row r="901" spans="1:24" x14ac:dyDescent="0.25">
      <c r="A901" s="10" t="s">
        <v>371</v>
      </c>
      <c r="B901" s="10">
        <v>100</v>
      </c>
      <c r="C901" s="10">
        <v>95</v>
      </c>
      <c r="D901" s="10">
        <v>90</v>
      </c>
      <c r="E901" s="10">
        <v>85</v>
      </c>
      <c r="F901" s="10">
        <v>80</v>
      </c>
      <c r="G901" s="10" t="s">
        <v>372</v>
      </c>
      <c r="H901" s="10">
        <v>100</v>
      </c>
      <c r="I901" s="10">
        <v>95</v>
      </c>
      <c r="J901" s="10">
        <v>90</v>
      </c>
      <c r="K901" s="10">
        <v>85</v>
      </c>
      <c r="L901" s="10">
        <v>80</v>
      </c>
      <c r="M901" s="10" t="s">
        <v>373</v>
      </c>
      <c r="N901" s="10">
        <v>100</v>
      </c>
      <c r="O901" s="10">
        <v>95</v>
      </c>
      <c r="P901" s="10">
        <v>90</v>
      </c>
      <c r="Q901" s="10">
        <v>85</v>
      </c>
      <c r="R901" s="10">
        <v>80</v>
      </c>
      <c r="S901" s="10" t="s">
        <v>374</v>
      </c>
      <c r="T901" s="10">
        <v>100</v>
      </c>
      <c r="U901" s="10">
        <v>95</v>
      </c>
      <c r="V901" s="10">
        <v>90</v>
      </c>
      <c r="W901" s="10">
        <v>85</v>
      </c>
      <c r="X901" s="10">
        <v>80</v>
      </c>
    </row>
    <row r="902" spans="1:24" x14ac:dyDescent="0.25">
      <c r="A902" s="10" t="s">
        <v>22</v>
      </c>
      <c r="B902" s="30">
        <v>12.856</v>
      </c>
      <c r="C902" s="30">
        <v>12.856999999999999</v>
      </c>
      <c r="D902" s="30">
        <v>12.856</v>
      </c>
      <c r="E902" s="30">
        <v>12.856</v>
      </c>
      <c r="F902" s="30">
        <v>12.676</v>
      </c>
      <c r="H902" s="30">
        <v>7.9219999999999997</v>
      </c>
      <c r="I902" s="30">
        <v>7.9219999999999997</v>
      </c>
      <c r="J902" s="30">
        <v>7.9219999999999997</v>
      </c>
      <c r="K902" s="30">
        <v>7.9219999999999997</v>
      </c>
      <c r="L902" s="30">
        <v>7.9219999999999997</v>
      </c>
      <c r="N902" s="30">
        <v>8.3010000000000002</v>
      </c>
      <c r="O902" s="30">
        <v>8.3010000000000002</v>
      </c>
      <c r="P902" s="30">
        <v>8.3010000000000002</v>
      </c>
      <c r="Q902" s="30">
        <v>8.3010000000000002</v>
      </c>
      <c r="R902" s="30">
        <v>8.3010000000000002</v>
      </c>
      <c r="T902" s="30">
        <v>7.3780000000000001</v>
      </c>
      <c r="U902" s="30">
        <v>7.3780000000000001</v>
      </c>
      <c r="V902" s="30">
        <v>7.3780000000000001</v>
      </c>
      <c r="W902" s="30">
        <v>7.3780000000000001</v>
      </c>
      <c r="X902" s="30">
        <v>7.3230000000000004</v>
      </c>
    </row>
    <row r="903" spans="1:24" x14ac:dyDescent="0.25">
      <c r="A903" s="10" t="s">
        <v>23</v>
      </c>
      <c r="B903" s="30">
        <v>1.8720000000000001</v>
      </c>
      <c r="C903" s="30">
        <v>1.8720000000000001</v>
      </c>
      <c r="D903" s="30">
        <v>1.8720000000000001</v>
      </c>
      <c r="E903" s="30">
        <v>1.8720000000000001</v>
      </c>
      <c r="F903" s="30">
        <v>1.8069999999999999</v>
      </c>
      <c r="H903" s="30">
        <v>1.2190000000000001</v>
      </c>
      <c r="I903" s="30">
        <v>1.2190000000000001</v>
      </c>
      <c r="J903" s="30">
        <v>1.2190000000000001</v>
      </c>
      <c r="K903" s="30">
        <v>1.2190000000000001</v>
      </c>
      <c r="L903" s="30">
        <v>1.2190000000000001</v>
      </c>
      <c r="N903" s="30">
        <v>1.508</v>
      </c>
      <c r="O903" s="30">
        <v>1.508</v>
      </c>
      <c r="P903" s="30">
        <v>1.508</v>
      </c>
      <c r="Q903" s="30">
        <v>1.508</v>
      </c>
      <c r="R903" s="30">
        <v>1.508</v>
      </c>
      <c r="T903" s="30">
        <v>1.87</v>
      </c>
      <c r="U903" s="30">
        <v>1.87</v>
      </c>
      <c r="V903" s="30">
        <v>1.87</v>
      </c>
      <c r="W903" s="30">
        <v>1.87</v>
      </c>
      <c r="X903" s="30">
        <v>1.8420000000000001</v>
      </c>
    </row>
    <row r="904" spans="1:24" x14ac:dyDescent="0.25">
      <c r="A904" s="10" t="s">
        <v>24</v>
      </c>
      <c r="B904" s="30">
        <v>14.502000000000001</v>
      </c>
      <c r="C904" s="30">
        <v>14.509</v>
      </c>
      <c r="D904" s="30">
        <v>14.502000000000001</v>
      </c>
      <c r="E904" s="30">
        <v>14.502000000000001</v>
      </c>
      <c r="F904" s="30">
        <v>13.856</v>
      </c>
      <c r="H904" s="30">
        <v>8.5329999999999995</v>
      </c>
      <c r="I904" s="30">
        <v>8.5329999999999995</v>
      </c>
      <c r="J904" s="30">
        <v>8.5329999999999995</v>
      </c>
      <c r="K904" s="30">
        <v>8.5329999999999995</v>
      </c>
      <c r="L904" s="30">
        <v>8.5329999999999995</v>
      </c>
      <c r="N904" s="30">
        <v>11.672000000000001</v>
      </c>
      <c r="O904" s="30">
        <v>11.672000000000001</v>
      </c>
      <c r="P904" s="30">
        <v>11.672000000000001</v>
      </c>
      <c r="Q904" s="30">
        <v>11.672000000000001</v>
      </c>
      <c r="R904" s="30">
        <v>11.672000000000001</v>
      </c>
      <c r="T904" s="30">
        <v>14.364000000000001</v>
      </c>
      <c r="U904" s="30">
        <v>14.364000000000001</v>
      </c>
      <c r="V904" s="30">
        <v>14.364000000000001</v>
      </c>
      <c r="W904" s="30">
        <v>14.364000000000001</v>
      </c>
      <c r="X904" s="30">
        <v>14.141</v>
      </c>
    </row>
    <row r="905" spans="1:24" x14ac:dyDescent="0.25">
      <c r="A905" s="10" t="s">
        <v>25</v>
      </c>
      <c r="B905" s="30">
        <v>6</v>
      </c>
      <c r="C905" s="30">
        <v>6</v>
      </c>
      <c r="D905" s="30">
        <v>6</v>
      </c>
      <c r="E905" s="30">
        <v>6</v>
      </c>
      <c r="F905" s="30">
        <v>6</v>
      </c>
      <c r="H905" s="30">
        <v>7</v>
      </c>
      <c r="I905" s="30">
        <v>7</v>
      </c>
      <c r="J905" s="30">
        <v>7</v>
      </c>
      <c r="K905" s="30">
        <v>7</v>
      </c>
      <c r="L905" s="30">
        <v>7</v>
      </c>
      <c r="N905" s="30">
        <v>8</v>
      </c>
      <c r="O905" s="30">
        <v>8</v>
      </c>
      <c r="P905" s="30">
        <v>8</v>
      </c>
      <c r="Q905" s="30">
        <v>8</v>
      </c>
      <c r="R905" s="30">
        <v>8</v>
      </c>
      <c r="T905" s="30">
        <v>12</v>
      </c>
      <c r="U905" s="30">
        <v>12</v>
      </c>
      <c r="V905" s="30">
        <v>12</v>
      </c>
      <c r="W905" s="30">
        <v>12</v>
      </c>
      <c r="X905" s="30">
        <v>12</v>
      </c>
    </row>
    <row r="906" spans="1:24" x14ac:dyDescent="0.25">
      <c r="A906" s="10" t="s">
        <v>64</v>
      </c>
      <c r="B906" s="30">
        <v>17997.98</v>
      </c>
      <c r="C906" s="30">
        <v>18000.5</v>
      </c>
      <c r="D906" s="30">
        <v>17997.98</v>
      </c>
      <c r="E906" s="30">
        <v>17997.98</v>
      </c>
      <c r="F906" s="30">
        <v>17745.84</v>
      </c>
      <c r="H906" s="30">
        <v>11091.29</v>
      </c>
      <c r="I906" s="30">
        <v>11091.29</v>
      </c>
      <c r="J906" s="30">
        <v>11091.29</v>
      </c>
      <c r="K906" s="30">
        <v>11091.29</v>
      </c>
      <c r="L906" s="30">
        <v>11091.29</v>
      </c>
      <c r="N906" s="30">
        <v>11621.624</v>
      </c>
      <c r="O906" s="30">
        <v>11621.624</v>
      </c>
      <c r="P906" s="30">
        <v>11621.624</v>
      </c>
      <c r="Q906" s="30">
        <v>11621.624</v>
      </c>
      <c r="R906" s="30">
        <v>11621.624</v>
      </c>
      <c r="T906" s="30">
        <v>10329.172</v>
      </c>
      <c r="U906" s="30">
        <v>10329.172</v>
      </c>
      <c r="V906" s="30">
        <v>10329.172</v>
      </c>
      <c r="W906" s="30">
        <v>10329.172</v>
      </c>
      <c r="X906" s="30">
        <v>10251.654</v>
      </c>
    </row>
    <row r="907" spans="1:24" x14ac:dyDescent="0.25">
      <c r="A907" s="10" t="s">
        <v>65</v>
      </c>
      <c r="B907" s="30">
        <v>3064.5389912257119</v>
      </c>
      <c r="C907" s="30">
        <v>3064.9680748372002</v>
      </c>
      <c r="D907" s="30">
        <v>3064.5389912257119</v>
      </c>
      <c r="E907" s="30">
        <v>3064.5389912257119</v>
      </c>
      <c r="F907" s="30">
        <v>3021.606792098496</v>
      </c>
      <c r="H907" s="30">
        <v>1888.5280830399761</v>
      </c>
      <c r="I907" s="30">
        <v>1888.5280830399761</v>
      </c>
      <c r="J907" s="30">
        <v>1888.5280830399761</v>
      </c>
      <c r="K907" s="30">
        <v>1888.5280830399761</v>
      </c>
      <c r="L907" s="30">
        <v>1888.5280830399761</v>
      </c>
      <c r="N907" s="30">
        <v>1978.8287290776259</v>
      </c>
      <c r="O907" s="30">
        <v>1978.8287290776259</v>
      </c>
      <c r="P907" s="30">
        <v>1978.8287290776259</v>
      </c>
      <c r="Q907" s="30">
        <v>1978.8287290776259</v>
      </c>
      <c r="R907" s="30">
        <v>1978.8287290776259</v>
      </c>
      <c r="T907" s="30">
        <v>1758.7612799367971</v>
      </c>
      <c r="U907" s="30">
        <v>1758.7612799367971</v>
      </c>
      <c r="V907" s="30">
        <v>1758.7612799367971</v>
      </c>
      <c r="W907" s="30">
        <v>1758.7612799367971</v>
      </c>
      <c r="X907" s="30">
        <v>1745.562191287858</v>
      </c>
    </row>
    <row r="908" spans="1:24" x14ac:dyDescent="0.25">
      <c r="A908" s="10" t="s">
        <v>66</v>
      </c>
      <c r="B908" s="30">
        <v>8956.4469634146608</v>
      </c>
      <c r="C908" s="30">
        <v>8960.2509696518227</v>
      </c>
      <c r="D908" s="30">
        <v>8956.4469634146608</v>
      </c>
      <c r="E908" s="30">
        <v>8956.4469634146608</v>
      </c>
      <c r="F908" s="30">
        <v>8570.4044660174659</v>
      </c>
      <c r="H908" s="30">
        <v>5352.8165062731869</v>
      </c>
      <c r="I908" s="30">
        <v>5352.8165062731869</v>
      </c>
      <c r="J908" s="30">
        <v>5352.8165062731869</v>
      </c>
      <c r="K908" s="30">
        <v>5352.8165062731869</v>
      </c>
      <c r="L908" s="30">
        <v>5352.8165062731869</v>
      </c>
      <c r="N908" s="30">
        <v>7209.8195859119842</v>
      </c>
      <c r="O908" s="30">
        <v>7209.8195859119842</v>
      </c>
      <c r="P908" s="30">
        <v>7209.8195859119842</v>
      </c>
      <c r="Q908" s="30">
        <v>7209.8195859119842</v>
      </c>
      <c r="R908" s="30">
        <v>7209.8195859119842</v>
      </c>
      <c r="T908" s="30">
        <v>8882.8833852390144</v>
      </c>
      <c r="U908" s="30">
        <v>8882.8833852390144</v>
      </c>
      <c r="V908" s="30">
        <v>8882.8833852390144</v>
      </c>
      <c r="W908" s="30">
        <v>8882.8833852390144</v>
      </c>
      <c r="X908" s="30">
        <v>8745.4937567774468</v>
      </c>
    </row>
    <row r="909" spans="1:24" x14ac:dyDescent="0.25">
      <c r="A909" s="10" t="s">
        <v>67</v>
      </c>
      <c r="B909" s="30">
        <v>2469.3251027311198</v>
      </c>
      <c r="C909" s="30">
        <v>2470.3978117598399</v>
      </c>
      <c r="D909" s="30">
        <v>2469.3251027311198</v>
      </c>
      <c r="E909" s="30">
        <v>2469.3251027311198</v>
      </c>
      <c r="F909" s="30">
        <v>2359.2106695766402</v>
      </c>
      <c r="H909" s="30">
        <v>1453.00140652868</v>
      </c>
      <c r="I909" s="30">
        <v>1453.00140652868</v>
      </c>
      <c r="J909" s="30">
        <v>1453.00140652868</v>
      </c>
      <c r="K909" s="30">
        <v>1453.00140652868</v>
      </c>
      <c r="L909" s="30">
        <v>1453.00140652868</v>
      </c>
      <c r="N909" s="30">
        <v>1987.45739617912</v>
      </c>
      <c r="O909" s="30">
        <v>1987.45739617912</v>
      </c>
      <c r="P909" s="30">
        <v>1987.45739617912</v>
      </c>
      <c r="Q909" s="30">
        <v>1987.45739617912</v>
      </c>
      <c r="R909" s="30">
        <v>1987.45739617912</v>
      </c>
      <c r="T909" s="30">
        <v>2445.8276668639201</v>
      </c>
      <c r="U909" s="30">
        <v>2445.8276668639201</v>
      </c>
      <c r="V909" s="30">
        <v>2445.8276668639201</v>
      </c>
      <c r="W909" s="30">
        <v>2445.8276668639201</v>
      </c>
      <c r="X909" s="30">
        <v>2407.8231184178399</v>
      </c>
    </row>
    <row r="910" spans="1:24" x14ac:dyDescent="0.25">
      <c r="A910" s="10" t="s">
        <v>68</v>
      </c>
      <c r="B910" s="30">
        <v>4156.62</v>
      </c>
      <c r="C910" s="30">
        <v>4156.62</v>
      </c>
      <c r="D910" s="30">
        <v>4156.62</v>
      </c>
      <c r="E910" s="30">
        <v>4156.62</v>
      </c>
      <c r="F910" s="30">
        <v>4156.62</v>
      </c>
      <c r="H910" s="30">
        <v>4849.3899999999994</v>
      </c>
      <c r="I910" s="30">
        <v>4849.3899999999994</v>
      </c>
      <c r="J910" s="30">
        <v>4849.3899999999994</v>
      </c>
      <c r="K910" s="30">
        <v>4849.3899999999994</v>
      </c>
      <c r="L910" s="30">
        <v>4849.3899999999994</v>
      </c>
      <c r="N910" s="30">
        <v>5542.16</v>
      </c>
      <c r="O910" s="30">
        <v>5542.16</v>
      </c>
      <c r="P910" s="30">
        <v>5542.16</v>
      </c>
      <c r="Q910" s="30">
        <v>5542.16</v>
      </c>
      <c r="R910" s="30">
        <v>5542.16</v>
      </c>
      <c r="T910" s="30">
        <v>8313.24</v>
      </c>
      <c r="U910" s="30">
        <v>8313.24</v>
      </c>
      <c r="V910" s="30">
        <v>8313.24</v>
      </c>
      <c r="W910" s="30">
        <v>8313.24</v>
      </c>
      <c r="X910" s="30">
        <v>8313.24</v>
      </c>
    </row>
    <row r="911" spans="1:24" x14ac:dyDescent="0.25">
      <c r="A911" s="10" t="s">
        <v>69</v>
      </c>
      <c r="B911" s="30">
        <v>1277.0345580000001</v>
      </c>
      <c r="C911" s="30">
        <v>1277.0345580000001</v>
      </c>
      <c r="D911" s="30">
        <v>1277.0345580000001</v>
      </c>
      <c r="E911" s="30">
        <v>1277.0345580000001</v>
      </c>
      <c r="F911" s="30">
        <v>1277.0345580000001</v>
      </c>
      <c r="H911" s="30">
        <v>1489.8736510000001</v>
      </c>
      <c r="I911" s="30">
        <v>1489.8736510000001</v>
      </c>
      <c r="J911" s="30">
        <v>1489.8736510000001</v>
      </c>
      <c r="K911" s="30">
        <v>1489.8736510000001</v>
      </c>
      <c r="L911" s="30">
        <v>1489.8736510000001</v>
      </c>
      <c r="N911" s="30">
        <v>1702.7127439999999</v>
      </c>
      <c r="O911" s="30">
        <v>1702.7127439999999</v>
      </c>
      <c r="P911" s="30">
        <v>1702.7127439999999</v>
      </c>
      <c r="Q911" s="30">
        <v>1702.7127439999999</v>
      </c>
      <c r="R911" s="30">
        <v>1702.7127439999999</v>
      </c>
      <c r="T911" s="30">
        <v>2554.0691160000001</v>
      </c>
      <c r="U911" s="30">
        <v>2554.0691160000001</v>
      </c>
      <c r="V911" s="30">
        <v>2554.0691160000001</v>
      </c>
      <c r="W911" s="30">
        <v>2554.0691160000001</v>
      </c>
      <c r="X911" s="30">
        <v>2554.0691160000001</v>
      </c>
    </row>
    <row r="912" spans="1:24" x14ac:dyDescent="0.25">
      <c r="A912" s="10" t="s">
        <v>70</v>
      </c>
      <c r="B912" s="30">
        <v>899.37674079621286</v>
      </c>
      <c r="C912" s="30">
        <v>706.07239445535879</v>
      </c>
      <c r="D912" s="30">
        <v>513.56330165675081</v>
      </c>
      <c r="E912" s="30">
        <v>320.54016602264198</v>
      </c>
      <c r="F912" s="30">
        <v>163.44687330007989</v>
      </c>
      <c r="H912" s="30">
        <v>2030.365739267349</v>
      </c>
      <c r="I912" s="30">
        <v>1837.3574087503621</v>
      </c>
      <c r="J912" s="30">
        <v>1644.3490031731619</v>
      </c>
      <c r="K912" s="30">
        <v>1451.3404853271959</v>
      </c>
      <c r="L912" s="30">
        <v>1258.332123097319</v>
      </c>
      <c r="N912" s="30">
        <v>1977.895122636924</v>
      </c>
      <c r="O912" s="30">
        <v>1784.886757103262</v>
      </c>
      <c r="P912" s="30">
        <v>1591.8782595747209</v>
      </c>
      <c r="Q912" s="30">
        <v>1398.8698452976109</v>
      </c>
      <c r="R912" s="30">
        <v>1205.8613249276241</v>
      </c>
      <c r="T912" s="30">
        <v>2242.7060551600398</v>
      </c>
      <c r="U912" s="30">
        <v>2049.625916542107</v>
      </c>
      <c r="V912" s="30">
        <v>1856.545942617716</v>
      </c>
      <c r="W912" s="30">
        <v>1663.4661092107151</v>
      </c>
      <c r="X912" s="30">
        <v>1482.458855724291</v>
      </c>
    </row>
    <row r="913" spans="1:24" x14ac:dyDescent="0.25">
      <c r="A913" s="10" t="s">
        <v>10</v>
      </c>
      <c r="B913" s="30">
        <v>18984.83381745929</v>
      </c>
      <c r="C913" s="30">
        <v>14904.395970884771</v>
      </c>
      <c r="D913" s="30">
        <v>10840.745034241811</v>
      </c>
      <c r="E913" s="30">
        <v>6766.2432301432427</v>
      </c>
      <c r="F913" s="30">
        <v>3450.1800934258799</v>
      </c>
      <c r="H913" s="30">
        <v>42858.742504869319</v>
      </c>
      <c r="I913" s="30">
        <v>38784.553220180533</v>
      </c>
      <c r="J913" s="30">
        <v>34710.362351054871</v>
      </c>
      <c r="K913" s="30">
        <v>30636.169112061551</v>
      </c>
      <c r="L913" s="30">
        <v>26561.979157949241</v>
      </c>
      <c r="N913" s="30">
        <v>41751.146664502849</v>
      </c>
      <c r="O913" s="30">
        <v>37676.956640651348</v>
      </c>
      <c r="P913" s="30">
        <v>33602.763830536067</v>
      </c>
      <c r="Q913" s="30">
        <v>29528.572777765072</v>
      </c>
      <c r="R913" s="30">
        <v>25454.3794854925</v>
      </c>
      <c r="T913" s="30">
        <v>47341.008308631048</v>
      </c>
      <c r="U913" s="30">
        <v>43265.303235506413</v>
      </c>
      <c r="V913" s="30">
        <v>39189.601638877582</v>
      </c>
      <c r="W913" s="30">
        <v>35113.903008413203</v>
      </c>
      <c r="X913" s="30">
        <v>31293.042993563071</v>
      </c>
    </row>
    <row r="914" spans="1:24" x14ac:dyDescent="0.25">
      <c r="A914" s="10" t="s">
        <v>26</v>
      </c>
      <c r="B914" s="30">
        <v>57807.1</v>
      </c>
      <c r="C914" s="30">
        <v>53540.9</v>
      </c>
      <c r="D914" s="30">
        <v>49276.800000000003</v>
      </c>
      <c r="E914" s="30">
        <v>45009.1</v>
      </c>
      <c r="F914" s="30">
        <v>40744.5</v>
      </c>
      <c r="H914" s="30">
        <v>71015.8</v>
      </c>
      <c r="I914" s="30">
        <v>66748.5</v>
      </c>
      <c r="J914" s="30">
        <v>62481.1</v>
      </c>
      <c r="K914" s="30">
        <v>58213.7</v>
      </c>
      <c r="L914" s="30">
        <v>53946.3</v>
      </c>
      <c r="N914" s="30">
        <v>73773.399999999994</v>
      </c>
      <c r="O914" s="30">
        <v>69506</v>
      </c>
      <c r="P914" s="30">
        <v>65238.6</v>
      </c>
      <c r="Q914" s="30">
        <v>60971.199999999997</v>
      </c>
      <c r="R914" s="30">
        <v>56703.8</v>
      </c>
      <c r="T914" s="30">
        <v>83869.5</v>
      </c>
      <c r="U914" s="30">
        <v>79600.600000000006</v>
      </c>
      <c r="V914" s="30">
        <v>75331.600000000006</v>
      </c>
      <c r="W914" s="30">
        <v>71062.600000000006</v>
      </c>
      <c r="X914" s="30">
        <v>66794.399999999994</v>
      </c>
    </row>
    <row r="916" spans="1:24" x14ac:dyDescent="0.25">
      <c r="A916" s="10" t="s">
        <v>375</v>
      </c>
      <c r="B916" s="10">
        <v>100</v>
      </c>
      <c r="C916" s="10">
        <v>95</v>
      </c>
      <c r="D916" s="10">
        <v>90</v>
      </c>
      <c r="E916" s="10">
        <v>85</v>
      </c>
      <c r="F916" s="10">
        <v>80</v>
      </c>
      <c r="G916" s="10" t="s">
        <v>376</v>
      </c>
      <c r="H916" s="10">
        <v>100</v>
      </c>
      <c r="I916" s="10">
        <v>95</v>
      </c>
      <c r="J916" s="10">
        <v>90</v>
      </c>
      <c r="K916" s="10">
        <v>85</v>
      </c>
      <c r="L916" s="10">
        <v>80</v>
      </c>
      <c r="M916" s="10" t="s">
        <v>377</v>
      </c>
      <c r="N916" s="10">
        <v>100</v>
      </c>
      <c r="O916" s="10">
        <v>95</v>
      </c>
      <c r="P916" s="10">
        <v>90</v>
      </c>
      <c r="Q916" s="10">
        <v>85</v>
      </c>
      <c r="R916" s="10">
        <v>80</v>
      </c>
      <c r="S916" s="10" t="s">
        <v>378</v>
      </c>
      <c r="T916" s="10">
        <v>100</v>
      </c>
      <c r="U916" s="10">
        <v>95</v>
      </c>
      <c r="V916" s="10">
        <v>90</v>
      </c>
      <c r="W916" s="10">
        <v>85</v>
      </c>
      <c r="X916" s="10">
        <v>80</v>
      </c>
    </row>
    <row r="917" spans="1:24" x14ac:dyDescent="0.25">
      <c r="A917" s="10" t="s">
        <v>22</v>
      </c>
      <c r="B917" s="30">
        <v>27.556999999999999</v>
      </c>
      <c r="C917" s="30">
        <v>16.445</v>
      </c>
      <c r="D917" s="30">
        <v>15.375</v>
      </c>
      <c r="E917" s="30">
        <v>14.419</v>
      </c>
      <c r="F917" s="30">
        <v>13.481999999999999</v>
      </c>
      <c r="H917" s="30">
        <v>27.913</v>
      </c>
      <c r="I917" s="30">
        <v>17.207000000000001</v>
      </c>
      <c r="J917" s="30">
        <v>16.157</v>
      </c>
      <c r="K917" s="30">
        <v>15.212999999999999</v>
      </c>
      <c r="L917" s="30">
        <v>14.223000000000001</v>
      </c>
      <c r="N917" s="30">
        <v>29.071000000000002</v>
      </c>
      <c r="O917" s="30">
        <v>17.363</v>
      </c>
      <c r="P917" s="30">
        <v>16.323</v>
      </c>
      <c r="Q917" s="30">
        <v>15.311</v>
      </c>
      <c r="R917" s="30">
        <v>14.31</v>
      </c>
      <c r="T917" s="30">
        <v>29.948</v>
      </c>
      <c r="U917" s="30">
        <v>18.007999999999999</v>
      </c>
      <c r="V917" s="30">
        <v>16.8</v>
      </c>
      <c r="W917" s="30">
        <v>15.742000000000001</v>
      </c>
      <c r="X917" s="30">
        <v>14.768000000000001</v>
      </c>
    </row>
    <row r="918" spans="1:24" x14ac:dyDescent="0.25">
      <c r="A918" s="10" t="s">
        <v>23</v>
      </c>
      <c r="B918" s="30">
        <v>4.76</v>
      </c>
      <c r="C918" s="30">
        <v>4.2549999999999999</v>
      </c>
      <c r="D918" s="30">
        <v>3.1640000000000001</v>
      </c>
      <c r="E918" s="30">
        <v>2.5339999999999998</v>
      </c>
      <c r="F918" s="30">
        <v>2.137</v>
      </c>
      <c r="H918" s="30">
        <v>5.71</v>
      </c>
      <c r="I918" s="30">
        <v>5.101</v>
      </c>
      <c r="J918" s="30">
        <v>4.5490000000000004</v>
      </c>
      <c r="K918" s="30">
        <v>4.149</v>
      </c>
      <c r="L918" s="30">
        <v>3.7530000000000001</v>
      </c>
      <c r="N918" s="30">
        <v>6.78</v>
      </c>
      <c r="O918" s="30">
        <v>5.8680000000000003</v>
      </c>
      <c r="P918" s="30">
        <v>4.9539999999999997</v>
      </c>
      <c r="Q918" s="30">
        <v>4.327</v>
      </c>
      <c r="R918" s="30">
        <v>3.93</v>
      </c>
      <c r="T918" s="30">
        <v>10.62</v>
      </c>
      <c r="U918" s="30">
        <v>9.2370000000000001</v>
      </c>
      <c r="V918" s="30">
        <v>7.5170000000000003</v>
      </c>
      <c r="W918" s="30">
        <v>6.4889999999999999</v>
      </c>
      <c r="X918" s="30">
        <v>5.57</v>
      </c>
    </row>
    <row r="919" spans="1:24" x14ac:dyDescent="0.25">
      <c r="A919" s="10" t="s">
        <v>24</v>
      </c>
      <c r="B919" s="30">
        <v>30.103999999999999</v>
      </c>
      <c r="C919" s="30">
        <v>27.509</v>
      </c>
      <c r="D919" s="30">
        <v>24.059000000000001</v>
      </c>
      <c r="E919" s="30">
        <v>20.504000000000001</v>
      </c>
      <c r="F919" s="30">
        <v>16.841999999999999</v>
      </c>
      <c r="H919" s="30">
        <v>48.96</v>
      </c>
      <c r="I919" s="30">
        <v>44.091000000000001</v>
      </c>
      <c r="J919" s="30">
        <v>40.509</v>
      </c>
      <c r="K919" s="30">
        <v>36.607999999999997</v>
      </c>
      <c r="L919" s="30">
        <v>32.832999999999998</v>
      </c>
      <c r="N919" s="30">
        <v>48.58</v>
      </c>
      <c r="O919" s="30">
        <v>45.976999999999997</v>
      </c>
      <c r="P919" s="30">
        <v>42.368000000000002</v>
      </c>
      <c r="Q919" s="30">
        <v>38.783000000000001</v>
      </c>
      <c r="R919" s="30">
        <v>35.030999999999999</v>
      </c>
      <c r="T919" s="30">
        <v>56.058999999999997</v>
      </c>
      <c r="U919" s="30">
        <v>53.359000000000002</v>
      </c>
      <c r="V919" s="30">
        <v>49.801000000000002</v>
      </c>
      <c r="W919" s="30">
        <v>46.100999999999999</v>
      </c>
      <c r="X919" s="30">
        <v>42.322000000000003</v>
      </c>
    </row>
    <row r="920" spans="1:24" x14ac:dyDescent="0.25">
      <c r="A920" s="10" t="s">
        <v>25</v>
      </c>
      <c r="B920" s="30">
        <v>0</v>
      </c>
      <c r="C920" s="30">
        <v>0</v>
      </c>
      <c r="D920" s="30">
        <v>0</v>
      </c>
      <c r="E920" s="30">
        <v>0</v>
      </c>
      <c r="F920" s="30">
        <v>0</v>
      </c>
      <c r="H920" s="30">
        <v>0</v>
      </c>
      <c r="I920" s="30">
        <v>0</v>
      </c>
      <c r="J920" s="30">
        <v>0</v>
      </c>
      <c r="K920" s="30">
        <v>0</v>
      </c>
      <c r="L920" s="30">
        <v>0</v>
      </c>
      <c r="N920" s="30">
        <v>0</v>
      </c>
      <c r="O920" s="30">
        <v>0</v>
      </c>
      <c r="P920" s="30">
        <v>0</v>
      </c>
      <c r="Q920" s="30">
        <v>0</v>
      </c>
      <c r="R920" s="30">
        <v>0</v>
      </c>
      <c r="T920" s="30">
        <v>0</v>
      </c>
      <c r="U920" s="30">
        <v>0</v>
      </c>
      <c r="V920" s="30">
        <v>0</v>
      </c>
      <c r="W920" s="30">
        <v>0</v>
      </c>
      <c r="X920" s="30">
        <v>0</v>
      </c>
    </row>
    <row r="921" spans="1:24" x14ac:dyDescent="0.25">
      <c r="A921" s="10" t="s">
        <v>64</v>
      </c>
      <c r="B921" s="30">
        <v>38579.24</v>
      </c>
      <c r="C921" s="30">
        <v>23022.3</v>
      </c>
      <c r="D921" s="30">
        <v>21525</v>
      </c>
      <c r="E921" s="30">
        <v>20186.18</v>
      </c>
      <c r="F921" s="30">
        <v>18875.080000000002</v>
      </c>
      <c r="H921" s="30">
        <v>39078.480000000003</v>
      </c>
      <c r="I921" s="30">
        <v>24090.5</v>
      </c>
      <c r="J921" s="30">
        <v>22619.52</v>
      </c>
      <c r="K921" s="30">
        <v>21298.34</v>
      </c>
      <c r="L921" s="30">
        <v>19911.5</v>
      </c>
      <c r="N921" s="30">
        <v>40698.839999999997</v>
      </c>
      <c r="O921" s="30">
        <v>24308.2</v>
      </c>
      <c r="P921" s="30">
        <v>22852.62</v>
      </c>
      <c r="Q921" s="30">
        <v>21435.26</v>
      </c>
      <c r="R921" s="30">
        <v>20034.14</v>
      </c>
      <c r="T921" s="30">
        <v>41927.760000000002</v>
      </c>
      <c r="U921" s="30">
        <v>25211.06</v>
      </c>
      <c r="V921" s="30">
        <v>23520.42</v>
      </c>
      <c r="W921" s="30">
        <v>22038.52</v>
      </c>
      <c r="X921" s="30">
        <v>20675.34</v>
      </c>
    </row>
    <row r="922" spans="1:24" x14ac:dyDescent="0.25">
      <c r="A922" s="10" t="s">
        <v>65</v>
      </c>
      <c r="B922" s="30">
        <v>6568.9363601834566</v>
      </c>
      <c r="C922" s="30">
        <v>3920.0363606191199</v>
      </c>
      <c r="D922" s="30">
        <v>3665.08918146</v>
      </c>
      <c r="E922" s="30">
        <v>3437.1265938677921</v>
      </c>
      <c r="F922" s="30">
        <v>3213.8839260019522</v>
      </c>
      <c r="H922" s="30">
        <v>6653.9425912149127</v>
      </c>
      <c r="I922" s="30">
        <v>4101.9201359332001</v>
      </c>
      <c r="J922" s="30">
        <v>3851.4544967162878</v>
      </c>
      <c r="K922" s="30">
        <v>3626.4954944044971</v>
      </c>
      <c r="L922" s="30">
        <v>3390.3564802156002</v>
      </c>
      <c r="N922" s="30">
        <v>6929.8433534016958</v>
      </c>
      <c r="O922" s="30">
        <v>4138.9881923700796</v>
      </c>
      <c r="P922" s="30">
        <v>3891.1447307789281</v>
      </c>
      <c r="Q922" s="30">
        <v>3649.8090372953438</v>
      </c>
      <c r="R922" s="30">
        <v>3411.238549308016</v>
      </c>
      <c r="T922" s="30">
        <v>7139.0931279373444</v>
      </c>
      <c r="U922" s="30">
        <v>4292.7193151748643</v>
      </c>
      <c r="V922" s="30">
        <v>4004.851887823248</v>
      </c>
      <c r="W922" s="30">
        <v>3752.5268862898879</v>
      </c>
      <c r="X922" s="30">
        <v>3520.4164904532959</v>
      </c>
    </row>
    <row r="923" spans="1:24" x14ac:dyDescent="0.25">
      <c r="A923" s="10" t="s">
        <v>66</v>
      </c>
      <c r="B923" s="30">
        <v>19208.722266248002</v>
      </c>
      <c r="C923" s="30">
        <v>17485.844126785989</v>
      </c>
      <c r="D923" s="30">
        <v>14900.32053347852</v>
      </c>
      <c r="E923" s="30">
        <v>12584.16569420584</v>
      </c>
      <c r="F923" s="30">
        <v>10375.3885532228</v>
      </c>
      <c r="H923" s="30">
        <v>29807.858165557998</v>
      </c>
      <c r="I923" s="30">
        <v>26814.377527253771</v>
      </c>
      <c r="J923" s="30">
        <v>24538.909689383599</v>
      </c>
      <c r="K923" s="30">
        <v>22202.96505517661</v>
      </c>
      <c r="L923" s="30">
        <v>19935.415343112989</v>
      </c>
      <c r="N923" s="30">
        <v>30362.266307244001</v>
      </c>
      <c r="O923" s="30">
        <v>28347.85017170999</v>
      </c>
      <c r="P923" s="30">
        <v>25803.311495036942</v>
      </c>
      <c r="Q923" s="30">
        <v>23473.694208657242</v>
      </c>
      <c r="R923" s="30">
        <v>21217.96819857023</v>
      </c>
      <c r="T923" s="30">
        <v>37008.485073276002</v>
      </c>
      <c r="U923" s="30">
        <v>34611.541463332789</v>
      </c>
      <c r="V923" s="30">
        <v>31524.44360778925</v>
      </c>
      <c r="W923" s="30">
        <v>28852.09900250861</v>
      </c>
      <c r="X923" s="30">
        <v>26213.143227182802</v>
      </c>
    </row>
    <row r="924" spans="1:24" x14ac:dyDescent="0.25">
      <c r="A924" s="10" t="s">
        <v>67</v>
      </c>
      <c r="B924" s="30">
        <v>5125.8634716650404</v>
      </c>
      <c r="C924" s="30">
        <v>4684.0095145970408</v>
      </c>
      <c r="D924" s="30">
        <v>4096.5395636621606</v>
      </c>
      <c r="E924" s="30">
        <v>3491.2762645524799</v>
      </c>
      <c r="F924" s="30">
        <v>2867.75988482712</v>
      </c>
      <c r="H924" s="30">
        <v>8336.5156488788798</v>
      </c>
      <c r="I924" s="30">
        <v>7507.4988680801598</v>
      </c>
      <c r="J924" s="30">
        <v>6897.5020275421593</v>
      </c>
      <c r="K924" s="30">
        <v>6233.2737861077603</v>
      </c>
      <c r="L924" s="30">
        <v>5590.4316167380011</v>
      </c>
      <c r="N924" s="30">
        <v>8271.8125646068802</v>
      </c>
      <c r="O924" s="30">
        <v>7828.4942745790386</v>
      </c>
      <c r="P924" s="30">
        <v>7214.0533537792007</v>
      </c>
      <c r="Q924" s="30">
        <v>6603.6138079277598</v>
      </c>
      <c r="R924" s="30">
        <v>5964.8411220161597</v>
      </c>
      <c r="T924" s="30">
        <v>9545.3225072268015</v>
      </c>
      <c r="U924" s="30">
        <v>9085.5900663468019</v>
      </c>
      <c r="V924" s="30">
        <v>8479.6116278846403</v>
      </c>
      <c r="W924" s="30">
        <v>7849.7441296241605</v>
      </c>
      <c r="X924" s="30">
        <v>7206.1868209019203</v>
      </c>
    </row>
    <row r="925" spans="1:24" x14ac:dyDescent="0.25">
      <c r="A925" s="10" t="s">
        <v>68</v>
      </c>
      <c r="B925" s="30">
        <v>0</v>
      </c>
      <c r="C925" s="30">
        <v>0</v>
      </c>
      <c r="D925" s="30">
        <v>0</v>
      </c>
      <c r="E925" s="30">
        <v>0</v>
      </c>
      <c r="F925" s="30">
        <v>0</v>
      </c>
      <c r="H925" s="30">
        <v>0</v>
      </c>
      <c r="I925" s="30">
        <v>0</v>
      </c>
      <c r="J925" s="30">
        <v>0</v>
      </c>
      <c r="K925" s="30">
        <v>0</v>
      </c>
      <c r="L925" s="30">
        <v>0</v>
      </c>
      <c r="N925" s="30">
        <v>0</v>
      </c>
      <c r="O925" s="30">
        <v>0</v>
      </c>
      <c r="P925" s="30">
        <v>0</v>
      </c>
      <c r="Q925" s="30">
        <v>0</v>
      </c>
      <c r="R925" s="30">
        <v>0</v>
      </c>
      <c r="T925" s="30">
        <v>0</v>
      </c>
      <c r="U925" s="30">
        <v>0</v>
      </c>
      <c r="V925" s="30">
        <v>0</v>
      </c>
      <c r="W925" s="30">
        <v>0</v>
      </c>
      <c r="X925" s="30">
        <v>0</v>
      </c>
    </row>
    <row r="926" spans="1:24" x14ac:dyDescent="0.25">
      <c r="A926" s="10" t="s">
        <v>69</v>
      </c>
      <c r="B926" s="30">
        <v>0</v>
      </c>
      <c r="C926" s="30">
        <v>0</v>
      </c>
      <c r="D926" s="30">
        <v>0</v>
      </c>
      <c r="E926" s="30">
        <v>0</v>
      </c>
      <c r="F926" s="30">
        <v>0</v>
      </c>
      <c r="H926" s="30">
        <v>0</v>
      </c>
      <c r="I926" s="30">
        <v>0</v>
      </c>
      <c r="J926" s="30">
        <v>0</v>
      </c>
      <c r="K926" s="30">
        <v>0</v>
      </c>
      <c r="L926" s="30">
        <v>0</v>
      </c>
      <c r="N926" s="30">
        <v>0</v>
      </c>
      <c r="O926" s="30">
        <v>0</v>
      </c>
      <c r="P926" s="30">
        <v>0</v>
      </c>
      <c r="Q926" s="30">
        <v>0</v>
      </c>
      <c r="R926" s="30">
        <v>0</v>
      </c>
      <c r="T926" s="30">
        <v>0</v>
      </c>
      <c r="U926" s="30">
        <v>0</v>
      </c>
      <c r="V926" s="30">
        <v>0</v>
      </c>
      <c r="W926" s="30">
        <v>0</v>
      </c>
      <c r="X926" s="30">
        <v>0</v>
      </c>
    </row>
    <row r="927" spans="1:24" x14ac:dyDescent="0.25">
      <c r="A927" s="10" t="s">
        <v>70</v>
      </c>
      <c r="B927" s="30">
        <v>0</v>
      </c>
      <c r="C927" s="30">
        <v>0</v>
      </c>
      <c r="D927" s="30">
        <v>0</v>
      </c>
      <c r="E927" s="30">
        <v>0</v>
      </c>
      <c r="F927" s="30">
        <v>0</v>
      </c>
      <c r="H927" s="30">
        <v>0</v>
      </c>
      <c r="I927" s="30">
        <v>0</v>
      </c>
      <c r="J927" s="30">
        <v>0</v>
      </c>
      <c r="K927" s="30">
        <v>0</v>
      </c>
      <c r="L927" s="30">
        <v>0</v>
      </c>
      <c r="N927" s="30">
        <v>0</v>
      </c>
      <c r="O927" s="30">
        <v>0</v>
      </c>
      <c r="P927" s="30">
        <v>0</v>
      </c>
      <c r="Q927" s="30">
        <v>0</v>
      </c>
      <c r="R927" s="30">
        <v>0</v>
      </c>
      <c r="T927" s="30">
        <v>0</v>
      </c>
      <c r="U927" s="30">
        <v>0</v>
      </c>
      <c r="V927" s="30">
        <v>0</v>
      </c>
      <c r="W927" s="30">
        <v>0</v>
      </c>
      <c r="X927" s="30">
        <v>0</v>
      </c>
    </row>
    <row r="928" spans="1:24" x14ac:dyDescent="0.25">
      <c r="A928" s="10" t="s">
        <v>10</v>
      </c>
      <c r="B928" s="30">
        <v>0</v>
      </c>
      <c r="C928" s="30">
        <v>0</v>
      </c>
      <c r="D928" s="30">
        <v>0</v>
      </c>
      <c r="E928" s="30">
        <v>0</v>
      </c>
      <c r="F928" s="30">
        <v>0</v>
      </c>
      <c r="H928" s="30">
        <v>0</v>
      </c>
      <c r="I928" s="30">
        <v>0</v>
      </c>
      <c r="J928" s="30">
        <v>0</v>
      </c>
      <c r="K928" s="30">
        <v>0</v>
      </c>
      <c r="L928" s="30">
        <v>0</v>
      </c>
      <c r="N928" s="30">
        <v>0</v>
      </c>
      <c r="O928" s="30">
        <v>0</v>
      </c>
      <c r="P928" s="30">
        <v>0</v>
      </c>
      <c r="Q928" s="30">
        <v>0</v>
      </c>
      <c r="R928" s="30">
        <v>0</v>
      </c>
      <c r="T928" s="30">
        <v>0</v>
      </c>
      <c r="U928" s="30">
        <v>0</v>
      </c>
      <c r="V928" s="30">
        <v>0</v>
      </c>
      <c r="W928" s="30">
        <v>0</v>
      </c>
      <c r="X928" s="30">
        <v>0</v>
      </c>
    </row>
    <row r="929" spans="1:24" x14ac:dyDescent="0.25">
      <c r="A929" s="10" t="s">
        <v>26</v>
      </c>
      <c r="B929" s="30">
        <v>69483.399999999994</v>
      </c>
      <c r="C929" s="30">
        <v>49112.5</v>
      </c>
      <c r="D929" s="30">
        <v>44187.3</v>
      </c>
      <c r="E929" s="30">
        <v>39699.1</v>
      </c>
      <c r="F929" s="30">
        <v>35332.400000000001</v>
      </c>
      <c r="H929" s="30">
        <v>83877.5</v>
      </c>
      <c r="I929" s="30">
        <v>62514.7</v>
      </c>
      <c r="J929" s="30">
        <v>57907.6</v>
      </c>
      <c r="K929" s="30">
        <v>53361.4</v>
      </c>
      <c r="L929" s="30">
        <v>48828</v>
      </c>
      <c r="N929" s="30">
        <v>86263.3</v>
      </c>
      <c r="O929" s="30">
        <v>64624</v>
      </c>
      <c r="P929" s="30">
        <v>59761.5</v>
      </c>
      <c r="Q929" s="30">
        <v>55162.8</v>
      </c>
      <c r="R929" s="30">
        <v>50628.5</v>
      </c>
      <c r="T929" s="30">
        <v>95621.3</v>
      </c>
      <c r="U929" s="30">
        <v>73201.3</v>
      </c>
      <c r="V929" s="30">
        <v>67529.7</v>
      </c>
      <c r="W929" s="30">
        <v>62493.3</v>
      </c>
      <c r="X929" s="30">
        <v>57615.5</v>
      </c>
    </row>
    <row r="931" spans="1:24" x14ac:dyDescent="0.25">
      <c r="A931" s="10" t="s">
        <v>379</v>
      </c>
      <c r="B931" s="10">
        <v>100</v>
      </c>
      <c r="C931" s="10">
        <v>95</v>
      </c>
      <c r="D931" s="10">
        <v>90</v>
      </c>
      <c r="E931" s="10">
        <v>85</v>
      </c>
      <c r="F931" s="10">
        <v>80</v>
      </c>
      <c r="G931" s="10" t="s">
        <v>380</v>
      </c>
      <c r="H931" s="10">
        <v>100</v>
      </c>
      <c r="I931" s="10">
        <v>95</v>
      </c>
      <c r="J931" s="10">
        <v>90</v>
      </c>
      <c r="K931" s="10">
        <v>85</v>
      </c>
      <c r="L931" s="10">
        <v>80</v>
      </c>
      <c r="M931" s="10" t="s">
        <v>381</v>
      </c>
      <c r="N931" s="10">
        <v>100</v>
      </c>
      <c r="O931" s="10">
        <v>95</v>
      </c>
      <c r="P931" s="10">
        <v>90</v>
      </c>
      <c r="Q931" s="10">
        <v>85</v>
      </c>
      <c r="R931" s="10">
        <v>80</v>
      </c>
      <c r="S931" s="10" t="s">
        <v>382</v>
      </c>
      <c r="T931" s="10">
        <v>100</v>
      </c>
      <c r="U931" s="10">
        <v>95</v>
      </c>
      <c r="V931" s="10">
        <v>90</v>
      </c>
      <c r="W931" s="10">
        <v>85</v>
      </c>
      <c r="X931" s="10">
        <v>80</v>
      </c>
    </row>
    <row r="932" spans="1:24" x14ac:dyDescent="0.25">
      <c r="A932" s="10" t="s">
        <v>22</v>
      </c>
      <c r="B932" s="30">
        <v>0</v>
      </c>
      <c r="C932" s="30">
        <v>0</v>
      </c>
      <c r="D932" s="30">
        <v>0</v>
      </c>
      <c r="E932" s="30">
        <v>0</v>
      </c>
      <c r="F932" s="30">
        <v>0</v>
      </c>
      <c r="H932" s="30">
        <v>0</v>
      </c>
      <c r="I932" s="30">
        <v>0</v>
      </c>
      <c r="J932" s="30">
        <v>0</v>
      </c>
      <c r="K932" s="30">
        <v>0</v>
      </c>
      <c r="L932" s="30">
        <v>0</v>
      </c>
      <c r="N932" s="30">
        <v>0</v>
      </c>
      <c r="O932" s="30">
        <v>0</v>
      </c>
      <c r="P932" s="30">
        <v>0</v>
      </c>
      <c r="Q932" s="30">
        <v>0</v>
      </c>
      <c r="R932" s="30">
        <v>0</v>
      </c>
      <c r="T932" s="30">
        <v>0</v>
      </c>
      <c r="U932" s="30">
        <v>0</v>
      </c>
      <c r="V932" s="30">
        <v>0</v>
      </c>
      <c r="W932" s="30">
        <v>0</v>
      </c>
      <c r="X932" s="30">
        <v>0</v>
      </c>
    </row>
    <row r="933" spans="1:24" x14ac:dyDescent="0.25">
      <c r="A933" s="10" t="s">
        <v>23</v>
      </c>
      <c r="B933" s="30">
        <v>0</v>
      </c>
      <c r="C933" s="30">
        <v>0</v>
      </c>
      <c r="D933" s="30">
        <v>0</v>
      </c>
      <c r="E933" s="30">
        <v>0</v>
      </c>
      <c r="F933" s="30">
        <v>0</v>
      </c>
      <c r="H933" s="30">
        <v>0</v>
      </c>
      <c r="I933" s="30">
        <v>0</v>
      </c>
      <c r="J933" s="30">
        <v>0</v>
      </c>
      <c r="K933" s="30">
        <v>0</v>
      </c>
      <c r="L933" s="30">
        <v>0</v>
      </c>
      <c r="N933" s="30">
        <v>0</v>
      </c>
      <c r="O933" s="30">
        <v>0</v>
      </c>
      <c r="P933" s="30">
        <v>0</v>
      </c>
      <c r="Q933" s="30">
        <v>0</v>
      </c>
      <c r="R933" s="30">
        <v>0</v>
      </c>
      <c r="T933" s="30">
        <v>0</v>
      </c>
      <c r="U933" s="30">
        <v>0</v>
      </c>
      <c r="V933" s="30">
        <v>0</v>
      </c>
      <c r="W933" s="30">
        <v>0</v>
      </c>
      <c r="X933" s="30">
        <v>0</v>
      </c>
    </row>
    <row r="934" spans="1:24" x14ac:dyDescent="0.25">
      <c r="A934" s="10" t="s">
        <v>24</v>
      </c>
      <c r="B934" s="30">
        <v>0</v>
      </c>
      <c r="C934" s="30">
        <v>0</v>
      </c>
      <c r="D934" s="30">
        <v>0</v>
      </c>
      <c r="E934" s="30">
        <v>0</v>
      </c>
      <c r="F934" s="30">
        <v>0</v>
      </c>
      <c r="H934" s="30">
        <v>0</v>
      </c>
      <c r="I934" s="30">
        <v>0</v>
      </c>
      <c r="J934" s="30">
        <v>0</v>
      </c>
      <c r="K934" s="30">
        <v>0</v>
      </c>
      <c r="L934" s="30">
        <v>0</v>
      </c>
      <c r="N934" s="30">
        <v>0</v>
      </c>
      <c r="O934" s="30">
        <v>0</v>
      </c>
      <c r="P934" s="30">
        <v>0</v>
      </c>
      <c r="Q934" s="30">
        <v>0</v>
      </c>
      <c r="R934" s="30">
        <v>0</v>
      </c>
      <c r="T934" s="30">
        <v>0</v>
      </c>
      <c r="U934" s="30">
        <v>0</v>
      </c>
      <c r="V934" s="30">
        <v>0</v>
      </c>
      <c r="W934" s="30">
        <v>0</v>
      </c>
      <c r="X934" s="30">
        <v>0</v>
      </c>
    </row>
    <row r="935" spans="1:24" x14ac:dyDescent="0.25">
      <c r="A935" s="10" t="s">
        <v>25</v>
      </c>
      <c r="B935" s="30">
        <v>6</v>
      </c>
      <c r="C935" s="30">
        <v>6</v>
      </c>
      <c r="D935" s="30">
        <v>6</v>
      </c>
      <c r="E935" s="30">
        <v>6</v>
      </c>
      <c r="F935" s="30">
        <v>6</v>
      </c>
      <c r="H935" s="30">
        <v>7</v>
      </c>
      <c r="I935" s="30">
        <v>7</v>
      </c>
      <c r="J935" s="30">
        <v>7</v>
      </c>
      <c r="K935" s="30">
        <v>7</v>
      </c>
      <c r="L935" s="30">
        <v>7</v>
      </c>
      <c r="N935" s="30">
        <v>8</v>
      </c>
      <c r="O935" s="30">
        <v>8</v>
      </c>
      <c r="P935" s="30">
        <v>8</v>
      </c>
      <c r="Q935" s="30">
        <v>8</v>
      </c>
      <c r="R935" s="30">
        <v>8</v>
      </c>
      <c r="T935" s="30">
        <v>12</v>
      </c>
      <c r="U935" s="30">
        <v>12</v>
      </c>
      <c r="V935" s="30">
        <v>12</v>
      </c>
      <c r="W935" s="30">
        <v>12</v>
      </c>
      <c r="X935" s="30">
        <v>12</v>
      </c>
    </row>
    <row r="936" spans="1:24" x14ac:dyDescent="0.25">
      <c r="A936" s="10" t="s">
        <v>64</v>
      </c>
      <c r="B936" s="30">
        <v>0</v>
      </c>
      <c r="C936" s="30">
        <v>0</v>
      </c>
      <c r="D936" s="30">
        <v>0</v>
      </c>
      <c r="E936" s="30">
        <v>0</v>
      </c>
      <c r="F936" s="30">
        <v>0</v>
      </c>
      <c r="H936" s="30">
        <v>0</v>
      </c>
      <c r="I936" s="30">
        <v>0</v>
      </c>
      <c r="J936" s="30">
        <v>0</v>
      </c>
      <c r="K936" s="30">
        <v>0</v>
      </c>
      <c r="L936" s="30">
        <v>0</v>
      </c>
      <c r="N936" s="30">
        <v>0</v>
      </c>
      <c r="O936" s="30">
        <v>0</v>
      </c>
      <c r="P936" s="30">
        <v>0</v>
      </c>
      <c r="Q936" s="30">
        <v>0</v>
      </c>
      <c r="R936" s="30">
        <v>0</v>
      </c>
      <c r="T936" s="30">
        <v>0</v>
      </c>
      <c r="U936" s="30">
        <v>0</v>
      </c>
      <c r="V936" s="30">
        <v>0</v>
      </c>
      <c r="W936" s="30">
        <v>0</v>
      </c>
      <c r="X936" s="30">
        <v>0</v>
      </c>
    </row>
    <row r="937" spans="1:24" x14ac:dyDescent="0.25">
      <c r="A937" s="10" t="s">
        <v>65</v>
      </c>
      <c r="B937" s="30">
        <v>0</v>
      </c>
      <c r="C937" s="30">
        <v>0</v>
      </c>
      <c r="D937" s="30">
        <v>0</v>
      </c>
      <c r="E937" s="30">
        <v>0</v>
      </c>
      <c r="F937" s="30">
        <v>0</v>
      </c>
      <c r="H937" s="30">
        <v>0</v>
      </c>
      <c r="I937" s="30">
        <v>0</v>
      </c>
      <c r="J937" s="30">
        <v>0</v>
      </c>
      <c r="K937" s="30">
        <v>0</v>
      </c>
      <c r="L937" s="30">
        <v>0</v>
      </c>
      <c r="N937" s="30">
        <v>0</v>
      </c>
      <c r="O937" s="30">
        <v>0</v>
      </c>
      <c r="P937" s="30">
        <v>0</v>
      </c>
      <c r="Q937" s="30">
        <v>0</v>
      </c>
      <c r="R937" s="30">
        <v>0</v>
      </c>
      <c r="T937" s="30">
        <v>0</v>
      </c>
      <c r="U937" s="30">
        <v>0</v>
      </c>
      <c r="V937" s="30">
        <v>0</v>
      </c>
      <c r="W937" s="30">
        <v>0</v>
      </c>
      <c r="X937" s="30">
        <v>0</v>
      </c>
    </row>
    <row r="938" spans="1:24" x14ac:dyDescent="0.25">
      <c r="A938" s="10" t="s">
        <v>66</v>
      </c>
      <c r="B938" s="30">
        <v>0</v>
      </c>
      <c r="C938" s="30">
        <v>0</v>
      </c>
      <c r="D938" s="30">
        <v>0</v>
      </c>
      <c r="E938" s="30">
        <v>0</v>
      </c>
      <c r="F938" s="30">
        <v>0</v>
      </c>
      <c r="H938" s="30">
        <v>0</v>
      </c>
      <c r="I938" s="30">
        <v>0</v>
      </c>
      <c r="J938" s="30">
        <v>0</v>
      </c>
      <c r="K938" s="30">
        <v>0</v>
      </c>
      <c r="L938" s="30">
        <v>0</v>
      </c>
      <c r="N938" s="30">
        <v>0</v>
      </c>
      <c r="O938" s="30">
        <v>0</v>
      </c>
      <c r="P938" s="30">
        <v>0</v>
      </c>
      <c r="Q938" s="30">
        <v>0</v>
      </c>
      <c r="R938" s="30">
        <v>0</v>
      </c>
      <c r="T938" s="30">
        <v>0</v>
      </c>
      <c r="U938" s="30">
        <v>0</v>
      </c>
      <c r="V938" s="30">
        <v>0</v>
      </c>
      <c r="W938" s="30">
        <v>0</v>
      </c>
      <c r="X938" s="30">
        <v>0</v>
      </c>
    </row>
    <row r="939" spans="1:24" x14ac:dyDescent="0.25">
      <c r="A939" s="10" t="s">
        <v>67</v>
      </c>
      <c r="B939" s="30">
        <v>0</v>
      </c>
      <c r="C939" s="30">
        <v>0</v>
      </c>
      <c r="D939" s="30">
        <v>0</v>
      </c>
      <c r="E939" s="30">
        <v>0</v>
      </c>
      <c r="F939" s="30">
        <v>0</v>
      </c>
      <c r="H939" s="30">
        <v>0</v>
      </c>
      <c r="I939" s="30">
        <v>0</v>
      </c>
      <c r="J939" s="30">
        <v>0</v>
      </c>
      <c r="K939" s="30">
        <v>0</v>
      </c>
      <c r="L939" s="30">
        <v>0</v>
      </c>
      <c r="N939" s="30">
        <v>0</v>
      </c>
      <c r="O939" s="30">
        <v>0</v>
      </c>
      <c r="P939" s="30">
        <v>0</v>
      </c>
      <c r="Q939" s="30">
        <v>0</v>
      </c>
      <c r="R939" s="30">
        <v>0</v>
      </c>
      <c r="T939" s="30">
        <v>0</v>
      </c>
      <c r="U939" s="30">
        <v>0</v>
      </c>
      <c r="V939" s="30">
        <v>0</v>
      </c>
      <c r="W939" s="30">
        <v>0</v>
      </c>
      <c r="X939" s="30">
        <v>0</v>
      </c>
    </row>
    <row r="940" spans="1:24" x14ac:dyDescent="0.25">
      <c r="A940" s="10" t="s">
        <v>68</v>
      </c>
      <c r="B940" s="30">
        <v>4156.62</v>
      </c>
      <c r="C940" s="30">
        <v>4156.62</v>
      </c>
      <c r="D940" s="30">
        <v>4156.62</v>
      </c>
      <c r="E940" s="30">
        <v>4156.62</v>
      </c>
      <c r="F940" s="30">
        <v>4156.62</v>
      </c>
      <c r="H940" s="30">
        <v>4849.3899999999994</v>
      </c>
      <c r="I940" s="30">
        <v>4849.3899999999994</v>
      </c>
      <c r="J940" s="30">
        <v>4849.3899999999994</v>
      </c>
      <c r="K940" s="30">
        <v>4849.3899999999994</v>
      </c>
      <c r="L940" s="30">
        <v>4849.3899999999994</v>
      </c>
      <c r="N940" s="30">
        <v>5542.16</v>
      </c>
      <c r="O940" s="30">
        <v>5542.16</v>
      </c>
      <c r="P940" s="30">
        <v>5542.16</v>
      </c>
      <c r="Q940" s="30">
        <v>5542.16</v>
      </c>
      <c r="R940" s="30">
        <v>5542.16</v>
      </c>
      <c r="T940" s="30">
        <v>8313.24</v>
      </c>
      <c r="U940" s="30">
        <v>8313.24</v>
      </c>
      <c r="V940" s="30">
        <v>8313.24</v>
      </c>
      <c r="W940" s="30">
        <v>8313.24</v>
      </c>
      <c r="X940" s="30">
        <v>8313.24</v>
      </c>
    </row>
    <row r="941" spans="1:24" x14ac:dyDescent="0.25">
      <c r="A941" s="10" t="s">
        <v>69</v>
      </c>
      <c r="B941" s="30">
        <v>1277.0345580000001</v>
      </c>
      <c r="C941" s="30">
        <v>1277.0345580000001</v>
      </c>
      <c r="D941" s="30">
        <v>1277.0345580000001</v>
      </c>
      <c r="E941" s="30">
        <v>1277.0345580000001</v>
      </c>
      <c r="F941" s="30">
        <v>1277.0345580000001</v>
      </c>
      <c r="H941" s="30">
        <v>1489.8736510000001</v>
      </c>
      <c r="I941" s="30">
        <v>1489.8736510000001</v>
      </c>
      <c r="J941" s="30">
        <v>1489.8736510000001</v>
      </c>
      <c r="K941" s="30">
        <v>1489.8736510000001</v>
      </c>
      <c r="L941" s="30">
        <v>1489.8736510000001</v>
      </c>
      <c r="N941" s="30">
        <v>1702.7127439999999</v>
      </c>
      <c r="O941" s="30">
        <v>1702.7127439999999</v>
      </c>
      <c r="P941" s="30">
        <v>1702.7127439999999</v>
      </c>
      <c r="Q941" s="30">
        <v>1702.7127439999999</v>
      </c>
      <c r="R941" s="30">
        <v>1702.7127439999999</v>
      </c>
      <c r="T941" s="30">
        <v>2554.0691160000001</v>
      </c>
      <c r="U941" s="30">
        <v>2554.0691160000001</v>
      </c>
      <c r="V941" s="30">
        <v>2554.0691160000001</v>
      </c>
      <c r="W941" s="30">
        <v>2554.0691160000001</v>
      </c>
      <c r="X941" s="30">
        <v>2554.0691160000001</v>
      </c>
    </row>
    <row r="942" spans="1:24" x14ac:dyDescent="0.25">
      <c r="A942" s="10" t="s">
        <v>70</v>
      </c>
      <c r="B942" s="30">
        <v>3858.7391275132431</v>
      </c>
      <c r="C942" s="30">
        <v>3665.8021711376141</v>
      </c>
      <c r="D942" s="30">
        <v>3472.8652147619518</v>
      </c>
      <c r="E942" s="30">
        <v>3279.9282583862901</v>
      </c>
      <c r="F942" s="30">
        <v>3086.9913020106392</v>
      </c>
      <c r="H942" s="30">
        <v>3860.1685548619098</v>
      </c>
      <c r="I942" s="30">
        <v>3667.1601271188488</v>
      </c>
      <c r="J942" s="30">
        <v>3474.151699375765</v>
      </c>
      <c r="K942" s="30">
        <v>3281.143271632684</v>
      </c>
      <c r="L942" s="30">
        <v>3088.1348438895948</v>
      </c>
      <c r="N942" s="30">
        <v>3860.1685548619221</v>
      </c>
      <c r="O942" s="30">
        <v>3667.160127118836</v>
      </c>
      <c r="P942" s="30">
        <v>3474.15169937574</v>
      </c>
      <c r="Q942" s="30">
        <v>3281.1432716326422</v>
      </c>
      <c r="R942" s="30">
        <v>3088.1348438895411</v>
      </c>
      <c r="T942" s="30">
        <v>3861.5979822105428</v>
      </c>
      <c r="U942" s="30">
        <v>3668.518083100028</v>
      </c>
      <c r="V942" s="30">
        <v>3475.4381839895</v>
      </c>
      <c r="W942" s="30">
        <v>3282.3582848789788</v>
      </c>
      <c r="X942" s="30">
        <v>3089.2783857684481</v>
      </c>
    </row>
    <row r="943" spans="1:24" x14ac:dyDescent="0.25">
      <c r="A943" s="10" t="s">
        <v>10</v>
      </c>
      <c r="B943" s="30">
        <v>81453.653133071144</v>
      </c>
      <c r="C943" s="30">
        <v>77380.970476418268</v>
      </c>
      <c r="D943" s="30">
        <v>73308.287819764737</v>
      </c>
      <c r="E943" s="30">
        <v>69235.605163111191</v>
      </c>
      <c r="F943" s="30">
        <v>65162.92250645785</v>
      </c>
      <c r="H943" s="30">
        <v>81483.826740456789</v>
      </c>
      <c r="I943" s="30">
        <v>77409.635403434702</v>
      </c>
      <c r="J943" s="30">
        <v>73335.444066412092</v>
      </c>
      <c r="K943" s="30">
        <v>69261.25272938954</v>
      </c>
      <c r="L943" s="30">
        <v>65187.06139236685</v>
      </c>
      <c r="N943" s="30">
        <v>81483.826740457065</v>
      </c>
      <c r="O943" s="30">
        <v>77409.635403434397</v>
      </c>
      <c r="P943" s="30">
        <v>73335.444066411583</v>
      </c>
      <c r="Q943" s="30">
        <v>69261.252729388681</v>
      </c>
      <c r="R943" s="30">
        <v>65187.061392365707</v>
      </c>
      <c r="T943" s="30">
        <v>81514.000347841735</v>
      </c>
      <c r="U943" s="30">
        <v>77438.300330449871</v>
      </c>
      <c r="V943" s="30">
        <v>73362.600313057803</v>
      </c>
      <c r="W943" s="30">
        <v>69286.900295665851</v>
      </c>
      <c r="X943" s="30">
        <v>65211.200278273667</v>
      </c>
    </row>
    <row r="944" spans="1:24" x14ac:dyDescent="0.25">
      <c r="A944" s="10" t="s">
        <v>26</v>
      </c>
      <c r="B944" s="30">
        <v>90749.5</v>
      </c>
      <c r="C944" s="30">
        <v>86483.7</v>
      </c>
      <c r="D944" s="30">
        <v>82217.899999999994</v>
      </c>
      <c r="E944" s="30">
        <v>77952.100000000006</v>
      </c>
      <c r="F944" s="30">
        <v>73686.3</v>
      </c>
      <c r="H944" s="30">
        <v>91686.7</v>
      </c>
      <c r="I944" s="30">
        <v>87419.3</v>
      </c>
      <c r="J944" s="30">
        <v>83151.899999999994</v>
      </c>
      <c r="K944" s="30">
        <v>78884.5</v>
      </c>
      <c r="L944" s="30">
        <v>74617.2</v>
      </c>
      <c r="N944" s="30">
        <v>92592.3</v>
      </c>
      <c r="O944" s="30">
        <v>88324.9</v>
      </c>
      <c r="P944" s="30">
        <v>84057.5</v>
      </c>
      <c r="Q944" s="30">
        <v>79790.100000000006</v>
      </c>
      <c r="R944" s="30">
        <v>75522.7</v>
      </c>
      <c r="T944" s="30">
        <v>96246.1</v>
      </c>
      <c r="U944" s="30">
        <v>91977.2</v>
      </c>
      <c r="V944" s="30">
        <v>87708.2</v>
      </c>
      <c r="W944" s="30">
        <v>83439.3</v>
      </c>
      <c r="X944" s="30">
        <v>79170.3</v>
      </c>
    </row>
    <row r="946" spans="1:24" x14ac:dyDescent="0.25">
      <c r="A946" s="10" t="s">
        <v>383</v>
      </c>
      <c r="B946" s="10">
        <v>100</v>
      </c>
      <c r="C946" s="10">
        <v>95</v>
      </c>
      <c r="D946" s="10">
        <v>90</v>
      </c>
      <c r="E946" s="10">
        <v>85</v>
      </c>
      <c r="F946" s="10">
        <v>80</v>
      </c>
      <c r="G946" s="10" t="s">
        <v>384</v>
      </c>
      <c r="H946" s="10">
        <v>100</v>
      </c>
      <c r="I946" s="10">
        <v>95</v>
      </c>
      <c r="J946" s="10">
        <v>90</v>
      </c>
      <c r="K946" s="10">
        <v>85</v>
      </c>
      <c r="L946" s="10">
        <v>80</v>
      </c>
      <c r="M946" s="10" t="s">
        <v>385</v>
      </c>
      <c r="N946" s="10">
        <v>100</v>
      </c>
      <c r="O946" s="10">
        <v>95</v>
      </c>
      <c r="P946" s="10">
        <v>90</v>
      </c>
      <c r="Q946" s="10">
        <v>85</v>
      </c>
      <c r="R946" s="10">
        <v>80</v>
      </c>
      <c r="S946" s="10" t="s">
        <v>386</v>
      </c>
      <c r="T946" s="10">
        <v>100</v>
      </c>
      <c r="U946" s="10">
        <v>95</v>
      </c>
      <c r="V946" s="10">
        <v>90</v>
      </c>
      <c r="W946" s="10">
        <v>85</v>
      </c>
      <c r="X946" s="10">
        <v>80</v>
      </c>
    </row>
    <row r="947" spans="1:24" x14ac:dyDescent="0.25">
      <c r="A947" s="10" t="s">
        <v>22</v>
      </c>
      <c r="B947" s="30">
        <v>15.694000000000001</v>
      </c>
      <c r="C947" s="30">
        <v>15.686999999999999</v>
      </c>
      <c r="D947" s="30">
        <v>15.375999999999999</v>
      </c>
      <c r="E947" s="30">
        <v>14.419</v>
      </c>
      <c r="F947" s="30">
        <v>13.481999999999999</v>
      </c>
      <c r="H947" s="30">
        <v>17.257999999999999</v>
      </c>
      <c r="I947" s="30">
        <v>17.207999999999998</v>
      </c>
      <c r="J947" s="30">
        <v>16.157</v>
      </c>
      <c r="K947" s="30">
        <v>15.212999999999999</v>
      </c>
      <c r="L947" s="30">
        <v>14.223000000000001</v>
      </c>
      <c r="N947" s="30">
        <v>17.053000000000001</v>
      </c>
      <c r="O947" s="30">
        <v>17.045999999999999</v>
      </c>
      <c r="P947" s="30">
        <v>16.323</v>
      </c>
      <c r="Q947" s="30">
        <v>15.311</v>
      </c>
      <c r="R947" s="30">
        <v>14.31</v>
      </c>
      <c r="T947" s="30">
        <v>15.145</v>
      </c>
      <c r="U947" s="30">
        <v>15.061999999999999</v>
      </c>
      <c r="V947" s="30">
        <v>15.061999999999999</v>
      </c>
      <c r="W947" s="30">
        <v>15.111000000000001</v>
      </c>
      <c r="X947" s="30">
        <v>14.768000000000001</v>
      </c>
    </row>
    <row r="948" spans="1:24" x14ac:dyDescent="0.25">
      <c r="A948" s="10" t="s">
        <v>23</v>
      </c>
      <c r="B948" s="30">
        <v>3.38</v>
      </c>
      <c r="C948" s="30">
        <v>3.38</v>
      </c>
      <c r="D948" s="30">
        <v>3.165</v>
      </c>
      <c r="E948" s="30">
        <v>2.5339999999999998</v>
      </c>
      <c r="F948" s="30">
        <v>2.137</v>
      </c>
      <c r="H948" s="30">
        <v>5.1639999999999997</v>
      </c>
      <c r="I948" s="30">
        <v>5.0970000000000004</v>
      </c>
      <c r="J948" s="30">
        <v>4.5490000000000004</v>
      </c>
      <c r="K948" s="30">
        <v>4.149</v>
      </c>
      <c r="L948" s="30">
        <v>3.7530000000000001</v>
      </c>
      <c r="N948" s="30">
        <v>5.62</v>
      </c>
      <c r="O948" s="30">
        <v>5.62</v>
      </c>
      <c r="P948" s="30">
        <v>4.9539999999999997</v>
      </c>
      <c r="Q948" s="30">
        <v>4.327</v>
      </c>
      <c r="R948" s="30">
        <v>3.93</v>
      </c>
      <c r="T948" s="30">
        <v>5.9359999999999999</v>
      </c>
      <c r="U948" s="30">
        <v>5.8449999999999998</v>
      </c>
      <c r="V948" s="30">
        <v>5.8449999999999998</v>
      </c>
      <c r="W948" s="30">
        <v>5.8920000000000003</v>
      </c>
      <c r="X948" s="30">
        <v>5.57</v>
      </c>
    </row>
    <row r="949" spans="1:24" x14ac:dyDescent="0.25">
      <c r="A949" s="10" t="s">
        <v>24</v>
      </c>
      <c r="B949" s="30">
        <v>25.065999999999999</v>
      </c>
      <c r="C949" s="30">
        <v>25.041</v>
      </c>
      <c r="D949" s="30">
        <v>24.056999999999999</v>
      </c>
      <c r="E949" s="30">
        <v>20.504000000000001</v>
      </c>
      <c r="F949" s="30">
        <v>16.841999999999999</v>
      </c>
      <c r="H949" s="30">
        <v>44.286999999999999</v>
      </c>
      <c r="I949" s="30">
        <v>44.094000000000001</v>
      </c>
      <c r="J949" s="30">
        <v>40.509</v>
      </c>
      <c r="K949" s="30">
        <v>36.607999999999997</v>
      </c>
      <c r="L949" s="30">
        <v>32.832999999999998</v>
      </c>
      <c r="N949" s="30">
        <v>45.185000000000002</v>
      </c>
      <c r="O949" s="30">
        <v>45.171999999999997</v>
      </c>
      <c r="P949" s="30">
        <v>42.368000000000002</v>
      </c>
      <c r="Q949" s="30">
        <v>38.783000000000001</v>
      </c>
      <c r="R949" s="30">
        <v>35.030999999999999</v>
      </c>
      <c r="T949" s="30">
        <v>43.789000000000001</v>
      </c>
      <c r="U949" s="30">
        <v>43.454000000000001</v>
      </c>
      <c r="V949" s="30">
        <v>43.454000000000001</v>
      </c>
      <c r="W949" s="30">
        <v>43.646999999999998</v>
      </c>
      <c r="X949" s="30">
        <v>42.322000000000003</v>
      </c>
    </row>
    <row r="950" spans="1:24" x14ac:dyDescent="0.25">
      <c r="A950" s="10" t="s">
        <v>25</v>
      </c>
      <c r="B950" s="30">
        <v>6</v>
      </c>
      <c r="C950" s="30">
        <v>6</v>
      </c>
      <c r="D950" s="30">
        <v>6</v>
      </c>
      <c r="E950" s="30">
        <v>6</v>
      </c>
      <c r="F950" s="30">
        <v>6</v>
      </c>
      <c r="H950" s="30">
        <v>7</v>
      </c>
      <c r="I950" s="30">
        <v>7</v>
      </c>
      <c r="J950" s="30">
        <v>7</v>
      </c>
      <c r="K950" s="30">
        <v>7</v>
      </c>
      <c r="L950" s="30">
        <v>7</v>
      </c>
      <c r="N950" s="30">
        <v>8</v>
      </c>
      <c r="O950" s="30">
        <v>8</v>
      </c>
      <c r="P950" s="30">
        <v>8</v>
      </c>
      <c r="Q950" s="30">
        <v>8</v>
      </c>
      <c r="R950" s="30">
        <v>8</v>
      </c>
      <c r="T950" s="30">
        <v>12</v>
      </c>
      <c r="U950" s="30">
        <v>12</v>
      </c>
      <c r="V950" s="30">
        <v>12</v>
      </c>
      <c r="W950" s="30">
        <v>12</v>
      </c>
      <c r="X950" s="30">
        <v>12</v>
      </c>
    </row>
    <row r="951" spans="1:24" x14ac:dyDescent="0.25">
      <c r="A951" s="10" t="s">
        <v>64</v>
      </c>
      <c r="B951" s="30">
        <v>21971.18</v>
      </c>
      <c r="C951" s="30">
        <v>21962.22</v>
      </c>
      <c r="D951" s="30">
        <v>21525.7</v>
      </c>
      <c r="E951" s="30">
        <v>20186.18</v>
      </c>
      <c r="F951" s="30">
        <v>18875.080000000002</v>
      </c>
      <c r="H951" s="30">
        <v>24160.92</v>
      </c>
      <c r="I951" s="30">
        <v>24091.34</v>
      </c>
      <c r="J951" s="30">
        <v>22619.52</v>
      </c>
      <c r="K951" s="30">
        <v>21298.34</v>
      </c>
      <c r="L951" s="30">
        <v>19911.5</v>
      </c>
      <c r="N951" s="30">
        <v>23874.06</v>
      </c>
      <c r="O951" s="30">
        <v>23864.959999999999</v>
      </c>
      <c r="P951" s="30">
        <v>22852.62</v>
      </c>
      <c r="Q951" s="30">
        <v>21435.26</v>
      </c>
      <c r="R951" s="30">
        <v>20034.14</v>
      </c>
      <c r="T951" s="30">
        <v>21203.42</v>
      </c>
      <c r="U951" s="30">
        <v>21086.38</v>
      </c>
      <c r="V951" s="30">
        <v>21086.38</v>
      </c>
      <c r="W951" s="30">
        <v>21155.68</v>
      </c>
      <c r="X951" s="30">
        <v>20675.48</v>
      </c>
    </row>
    <row r="952" spans="1:24" x14ac:dyDescent="0.25">
      <c r="A952" s="10" t="s">
        <v>65</v>
      </c>
      <c r="B952" s="30">
        <v>3741.0608186717918</v>
      </c>
      <c r="C952" s="30">
        <v>3739.535188053168</v>
      </c>
      <c r="D952" s="30">
        <v>3665.2083713520801</v>
      </c>
      <c r="E952" s="30">
        <v>3437.1265938677921</v>
      </c>
      <c r="F952" s="30">
        <v>3213.8839260019522</v>
      </c>
      <c r="H952" s="30">
        <v>4113.9106390764482</v>
      </c>
      <c r="I952" s="30">
        <v>4102.0631638036966</v>
      </c>
      <c r="J952" s="30">
        <v>3851.4544967162878</v>
      </c>
      <c r="K952" s="30">
        <v>3626.4954944044971</v>
      </c>
      <c r="L952" s="30">
        <v>3390.3564802156002</v>
      </c>
      <c r="N952" s="30">
        <v>4065.066621302065</v>
      </c>
      <c r="O952" s="30">
        <v>4063.5171527050238</v>
      </c>
      <c r="P952" s="30">
        <v>3891.1447307789281</v>
      </c>
      <c r="Q952" s="30">
        <v>3649.8090372953438</v>
      </c>
      <c r="R952" s="30">
        <v>3411.238549308016</v>
      </c>
      <c r="T952" s="30">
        <v>3610.333345038448</v>
      </c>
      <c r="U952" s="30">
        <v>3590.4047950826721</v>
      </c>
      <c r="V952" s="30">
        <v>3590.4047950826721</v>
      </c>
      <c r="W952" s="30">
        <v>3602.2045943985918</v>
      </c>
      <c r="X952" s="30">
        <v>3520.4403284317118</v>
      </c>
    </row>
    <row r="953" spans="1:24" x14ac:dyDescent="0.25">
      <c r="A953" s="10" t="s">
        <v>66</v>
      </c>
      <c r="B953" s="30">
        <v>15582.655093924001</v>
      </c>
      <c r="C953" s="30">
        <v>15569.595909924001</v>
      </c>
      <c r="D953" s="30">
        <v>14899.8413848987</v>
      </c>
      <c r="E953" s="30">
        <v>12584.16569420584</v>
      </c>
      <c r="F953" s="30">
        <v>10375.3885532228</v>
      </c>
      <c r="H953" s="30">
        <v>26962.530053968709</v>
      </c>
      <c r="I953" s="30">
        <v>26813.06093317777</v>
      </c>
      <c r="J953" s="30">
        <v>24538.909689383599</v>
      </c>
      <c r="K953" s="30">
        <v>22202.96505517661</v>
      </c>
      <c r="L953" s="30">
        <v>19935.415343112989</v>
      </c>
      <c r="N953" s="30">
        <v>27756.397356276</v>
      </c>
      <c r="O953" s="30">
        <v>27749.499158276001</v>
      </c>
      <c r="P953" s="30">
        <v>25803.311495036942</v>
      </c>
      <c r="Q953" s="30">
        <v>23473.694208657242</v>
      </c>
      <c r="R953" s="30">
        <v>21217.96819857023</v>
      </c>
      <c r="T953" s="30">
        <v>27244.46686193865</v>
      </c>
      <c r="U953" s="30">
        <v>27003.844261889491</v>
      </c>
      <c r="V953" s="30">
        <v>27003.844261889491</v>
      </c>
      <c r="W953" s="30">
        <v>27138.335475278582</v>
      </c>
      <c r="X953" s="30">
        <v>26213.32235562789</v>
      </c>
    </row>
    <row r="954" spans="1:24" x14ac:dyDescent="0.25">
      <c r="A954" s="10" t="s">
        <v>67</v>
      </c>
      <c r="B954" s="30">
        <v>4268.0197641104014</v>
      </c>
      <c r="C954" s="30">
        <v>4263.7970365052806</v>
      </c>
      <c r="D954" s="30">
        <v>4096.25010249568</v>
      </c>
      <c r="E954" s="30">
        <v>3491.2762645524799</v>
      </c>
      <c r="F954" s="30">
        <v>2867.75988482712</v>
      </c>
      <c r="H954" s="30">
        <v>7540.8550107351211</v>
      </c>
      <c r="I954" s="30">
        <v>7507.8734648838408</v>
      </c>
      <c r="J954" s="30">
        <v>6897.5020275421593</v>
      </c>
      <c r="K954" s="30">
        <v>6233.2737861077603</v>
      </c>
      <c r="L954" s="30">
        <v>5590.4316167380011</v>
      </c>
      <c r="N954" s="30">
        <v>7693.6905066365607</v>
      </c>
      <c r="O954" s="30">
        <v>7691.4599529419202</v>
      </c>
      <c r="P954" s="30">
        <v>7214.0533537792007</v>
      </c>
      <c r="Q954" s="30">
        <v>6603.6138079277598</v>
      </c>
      <c r="R954" s="30">
        <v>5964.8411220161597</v>
      </c>
      <c r="T954" s="30">
        <v>7456.0428889564801</v>
      </c>
      <c r="U954" s="30">
        <v>7399.03606628736</v>
      </c>
      <c r="V954" s="30">
        <v>7399.03606628736</v>
      </c>
      <c r="W954" s="30">
        <v>7431.7962594819201</v>
      </c>
      <c r="X954" s="30">
        <v>7206.2379022842406</v>
      </c>
    </row>
    <row r="955" spans="1:24" x14ac:dyDescent="0.25">
      <c r="A955" s="10" t="s">
        <v>68</v>
      </c>
      <c r="B955" s="30">
        <v>3325.32</v>
      </c>
      <c r="C955" s="30">
        <v>3325.32</v>
      </c>
      <c r="D955" s="30">
        <v>3325.32</v>
      </c>
      <c r="E955" s="30">
        <v>3325.32</v>
      </c>
      <c r="F955" s="30">
        <v>3325.32</v>
      </c>
      <c r="H955" s="30">
        <v>3879.54</v>
      </c>
      <c r="I955" s="30">
        <v>3879.54</v>
      </c>
      <c r="J955" s="30">
        <v>3879.54</v>
      </c>
      <c r="K955" s="30">
        <v>3879.54</v>
      </c>
      <c r="L955" s="30">
        <v>3879.54</v>
      </c>
      <c r="N955" s="30">
        <v>4433.76</v>
      </c>
      <c r="O955" s="30">
        <v>4433.76</v>
      </c>
      <c r="P955" s="30">
        <v>4433.76</v>
      </c>
      <c r="Q955" s="30">
        <v>4433.76</v>
      </c>
      <c r="R955" s="30">
        <v>4433.76</v>
      </c>
      <c r="T955" s="30">
        <v>6650.64</v>
      </c>
      <c r="U955" s="30">
        <v>6650.64</v>
      </c>
      <c r="V955" s="30">
        <v>6650.64</v>
      </c>
      <c r="W955" s="30">
        <v>6650.64</v>
      </c>
      <c r="X955" s="30">
        <v>6650.64</v>
      </c>
    </row>
    <row r="956" spans="1:24" x14ac:dyDescent="0.25">
      <c r="A956" s="10" t="s">
        <v>69</v>
      </c>
      <c r="B956" s="30">
        <v>1277.0345580000001</v>
      </c>
      <c r="C956" s="30">
        <v>1277.0345580000001</v>
      </c>
      <c r="D956" s="30">
        <v>1277.0345580000001</v>
      </c>
      <c r="E956" s="30">
        <v>1277.0345580000001</v>
      </c>
      <c r="F956" s="30">
        <v>1277.0345580000001</v>
      </c>
      <c r="H956" s="30">
        <v>1489.8736510000001</v>
      </c>
      <c r="I956" s="30">
        <v>1489.8736510000001</v>
      </c>
      <c r="J956" s="30">
        <v>1489.8736510000001</v>
      </c>
      <c r="K956" s="30">
        <v>1489.8736510000001</v>
      </c>
      <c r="L956" s="30">
        <v>1489.8736510000001</v>
      </c>
      <c r="N956" s="30">
        <v>1702.7127439999999</v>
      </c>
      <c r="O956" s="30">
        <v>1702.7127439999999</v>
      </c>
      <c r="P956" s="30">
        <v>1702.7127439999999</v>
      </c>
      <c r="Q956" s="30">
        <v>1702.7127439999999</v>
      </c>
      <c r="R956" s="30">
        <v>1702.7127439999999</v>
      </c>
      <c r="T956" s="30">
        <v>2554.0691160000001</v>
      </c>
      <c r="U956" s="30">
        <v>2554.0691160000001</v>
      </c>
      <c r="V956" s="30">
        <v>2554.0691160000001</v>
      </c>
      <c r="W956" s="30">
        <v>2554.0691160000001</v>
      </c>
      <c r="X956" s="30">
        <v>2554.0691160000001</v>
      </c>
    </row>
    <row r="957" spans="1:24" x14ac:dyDescent="0.25">
      <c r="A957" s="10" t="s">
        <v>70</v>
      </c>
      <c r="B957" s="30">
        <v>329.05881982112879</v>
      </c>
      <c r="C957" s="30">
        <v>137.23124556899381</v>
      </c>
      <c r="D957" s="30">
        <v>0</v>
      </c>
      <c r="E957" s="30">
        <v>0</v>
      </c>
      <c r="F957" s="30">
        <v>0</v>
      </c>
      <c r="H957" s="30">
        <v>182.75751224097451</v>
      </c>
      <c r="I957" s="30">
        <v>0</v>
      </c>
      <c r="J957" s="30">
        <v>0</v>
      </c>
      <c r="K957" s="30">
        <v>0</v>
      </c>
      <c r="L957" s="30">
        <v>0</v>
      </c>
      <c r="N957" s="30">
        <v>239.7349542456401</v>
      </c>
      <c r="O957" s="30">
        <v>47.494123000809509</v>
      </c>
      <c r="P957" s="30">
        <v>0</v>
      </c>
      <c r="Q957" s="30">
        <v>0</v>
      </c>
      <c r="R957" s="30">
        <v>0</v>
      </c>
      <c r="T957" s="30">
        <v>697.14048123787973</v>
      </c>
      <c r="U957" s="30">
        <v>521.25504071205751</v>
      </c>
      <c r="V957" s="30">
        <v>327.9323002621727</v>
      </c>
      <c r="W957" s="30">
        <v>125.0291386611772</v>
      </c>
      <c r="X957" s="30">
        <v>0</v>
      </c>
    </row>
    <row r="958" spans="1:24" x14ac:dyDescent="0.25">
      <c r="A958" s="10" t="s">
        <v>10</v>
      </c>
      <c r="B958" s="30">
        <v>7959.0298942247127</v>
      </c>
      <c r="C958" s="30">
        <v>3319.247259499175</v>
      </c>
      <c r="D958" s="30">
        <v>0</v>
      </c>
      <c r="E958" s="30">
        <v>0</v>
      </c>
      <c r="F958" s="30">
        <v>0</v>
      </c>
      <c r="H958" s="30">
        <v>4420.4027234727764</v>
      </c>
      <c r="I958" s="30">
        <v>0</v>
      </c>
      <c r="J958" s="30">
        <v>0</v>
      </c>
      <c r="K958" s="30">
        <v>0</v>
      </c>
      <c r="L958" s="30">
        <v>0</v>
      </c>
      <c r="N958" s="30">
        <v>5798.5306960282433</v>
      </c>
      <c r="O958" s="30">
        <v>1148.7525086515141</v>
      </c>
      <c r="P958" s="30">
        <v>0</v>
      </c>
      <c r="Q958" s="30">
        <v>0</v>
      </c>
      <c r="R958" s="30">
        <v>0</v>
      </c>
      <c r="T958" s="30">
        <v>16861.915245616561</v>
      </c>
      <c r="U958" s="30">
        <v>12607.729079554059</v>
      </c>
      <c r="V958" s="30">
        <v>7931.7824773311777</v>
      </c>
      <c r="W958" s="30">
        <v>3024.111776716401</v>
      </c>
      <c r="X958" s="30">
        <v>0</v>
      </c>
    </row>
    <row r="959" spans="1:24" x14ac:dyDescent="0.25">
      <c r="A959" s="10" t="s">
        <v>26</v>
      </c>
      <c r="B959" s="30">
        <v>58453.7</v>
      </c>
      <c r="C959" s="30">
        <v>53594.2</v>
      </c>
      <c r="D959" s="30">
        <v>48789.4</v>
      </c>
      <c r="E959" s="30">
        <v>44301.2</v>
      </c>
      <c r="F959" s="30">
        <v>39934.6</v>
      </c>
      <c r="H959" s="30">
        <v>72751.100000000006</v>
      </c>
      <c r="I959" s="30">
        <v>67883.8</v>
      </c>
      <c r="J959" s="30">
        <v>63276.800000000003</v>
      </c>
      <c r="K959" s="30">
        <v>58730.6</v>
      </c>
      <c r="L959" s="30">
        <v>54197.2</v>
      </c>
      <c r="N959" s="30">
        <v>75564.2</v>
      </c>
      <c r="O959" s="30">
        <v>70702.3</v>
      </c>
      <c r="P959" s="30">
        <v>65897.600000000006</v>
      </c>
      <c r="Q959" s="30">
        <v>61298.9</v>
      </c>
      <c r="R959" s="30">
        <v>56764.6</v>
      </c>
      <c r="T959" s="30">
        <v>86278.5</v>
      </c>
      <c r="U959" s="30">
        <v>81413.8</v>
      </c>
      <c r="V959" s="30">
        <v>76544.3</v>
      </c>
      <c r="W959" s="30">
        <v>71681.8</v>
      </c>
      <c r="X959" s="30">
        <v>66820</v>
      </c>
    </row>
    <row r="961" spans="1:24" x14ac:dyDescent="0.25">
      <c r="A961" s="10" t="s">
        <v>387</v>
      </c>
      <c r="B961" s="10">
        <v>100</v>
      </c>
      <c r="C961" s="10">
        <v>95</v>
      </c>
      <c r="D961" s="10">
        <v>90</v>
      </c>
      <c r="E961" s="10">
        <v>85</v>
      </c>
      <c r="F961" s="10">
        <v>80</v>
      </c>
      <c r="G961" s="10" t="s">
        <v>388</v>
      </c>
      <c r="H961" s="10">
        <v>100</v>
      </c>
      <c r="I961" s="10">
        <v>95</v>
      </c>
      <c r="J961" s="10">
        <v>90</v>
      </c>
      <c r="K961" s="10">
        <v>85</v>
      </c>
      <c r="L961" s="10">
        <v>80</v>
      </c>
      <c r="M961" s="10" t="s">
        <v>389</v>
      </c>
      <c r="N961" s="10">
        <v>100</v>
      </c>
      <c r="O961" s="10">
        <v>95</v>
      </c>
      <c r="P961" s="10">
        <v>90</v>
      </c>
      <c r="Q961" s="10">
        <v>85</v>
      </c>
      <c r="R961" s="10">
        <v>80</v>
      </c>
      <c r="S961" s="10" t="s">
        <v>390</v>
      </c>
      <c r="T961" s="10">
        <v>100</v>
      </c>
      <c r="U961" s="10">
        <v>95</v>
      </c>
      <c r="V961" s="10">
        <v>90</v>
      </c>
      <c r="W961" s="10">
        <v>85</v>
      </c>
      <c r="X961" s="10">
        <v>80</v>
      </c>
    </row>
    <row r="962" spans="1:24" x14ac:dyDescent="0.25">
      <c r="A962" s="10" t="s">
        <v>22</v>
      </c>
      <c r="B962" s="30">
        <v>27.556999999999999</v>
      </c>
      <c r="C962" s="30">
        <v>16.445</v>
      </c>
      <c r="D962" s="30">
        <v>15.375</v>
      </c>
      <c r="E962" s="30">
        <v>14.419</v>
      </c>
      <c r="F962" s="30">
        <v>13.481999999999999</v>
      </c>
      <c r="H962" s="30">
        <v>27.913</v>
      </c>
      <c r="I962" s="30">
        <v>17.207000000000001</v>
      </c>
      <c r="J962" s="30">
        <v>16.157</v>
      </c>
      <c r="K962" s="30">
        <v>15.212999999999999</v>
      </c>
      <c r="L962" s="30">
        <v>14.223000000000001</v>
      </c>
      <c r="N962" s="30">
        <v>29.071000000000002</v>
      </c>
      <c r="O962" s="30">
        <v>17.363</v>
      </c>
      <c r="P962" s="30">
        <v>16.323</v>
      </c>
      <c r="Q962" s="30">
        <v>15.311</v>
      </c>
      <c r="R962" s="30">
        <v>14.31</v>
      </c>
      <c r="T962" s="30">
        <v>29.948</v>
      </c>
      <c r="U962" s="30">
        <v>18.007999999999999</v>
      </c>
      <c r="V962" s="30">
        <v>16.8</v>
      </c>
      <c r="W962" s="30">
        <v>15.742000000000001</v>
      </c>
      <c r="X962" s="30">
        <v>14.768000000000001</v>
      </c>
    </row>
    <row r="963" spans="1:24" x14ac:dyDescent="0.25">
      <c r="A963" s="10" t="s">
        <v>23</v>
      </c>
      <c r="B963" s="30">
        <v>4.76</v>
      </c>
      <c r="C963" s="30">
        <v>4.2549999999999999</v>
      </c>
      <c r="D963" s="30">
        <v>3.1640000000000001</v>
      </c>
      <c r="E963" s="30">
        <v>2.5339999999999998</v>
      </c>
      <c r="F963" s="30">
        <v>2.137</v>
      </c>
      <c r="H963" s="30">
        <v>5.71</v>
      </c>
      <c r="I963" s="30">
        <v>5.101</v>
      </c>
      <c r="J963" s="30">
        <v>4.5490000000000004</v>
      </c>
      <c r="K963" s="30">
        <v>4.149</v>
      </c>
      <c r="L963" s="30">
        <v>3.7530000000000001</v>
      </c>
      <c r="N963" s="30">
        <v>6.78</v>
      </c>
      <c r="O963" s="30">
        <v>5.8680000000000003</v>
      </c>
      <c r="P963" s="30">
        <v>4.9539999999999997</v>
      </c>
      <c r="Q963" s="30">
        <v>4.327</v>
      </c>
      <c r="R963" s="30">
        <v>3.93</v>
      </c>
      <c r="T963" s="30">
        <v>10.62</v>
      </c>
      <c r="U963" s="30">
        <v>9.2370000000000001</v>
      </c>
      <c r="V963" s="30">
        <v>7.5170000000000003</v>
      </c>
      <c r="W963" s="30">
        <v>6.4889999999999999</v>
      </c>
      <c r="X963" s="30">
        <v>5.57</v>
      </c>
    </row>
    <row r="964" spans="1:24" x14ac:dyDescent="0.25">
      <c r="A964" s="10" t="s">
        <v>24</v>
      </c>
      <c r="B964" s="30">
        <v>30.103999999999999</v>
      </c>
      <c r="C964" s="30">
        <v>27.509</v>
      </c>
      <c r="D964" s="30">
        <v>24.059000000000001</v>
      </c>
      <c r="E964" s="30">
        <v>20.504000000000001</v>
      </c>
      <c r="F964" s="30">
        <v>16.841999999999999</v>
      </c>
      <c r="H964" s="30">
        <v>48.96</v>
      </c>
      <c r="I964" s="30">
        <v>44.091000000000001</v>
      </c>
      <c r="J964" s="30">
        <v>40.509</v>
      </c>
      <c r="K964" s="30">
        <v>36.607999999999997</v>
      </c>
      <c r="L964" s="30">
        <v>32.832999999999998</v>
      </c>
      <c r="N964" s="30">
        <v>48.58</v>
      </c>
      <c r="O964" s="30">
        <v>45.976999999999997</v>
      </c>
      <c r="P964" s="30">
        <v>42.368000000000002</v>
      </c>
      <c r="Q964" s="30">
        <v>38.783000000000001</v>
      </c>
      <c r="R964" s="30">
        <v>35.030999999999999</v>
      </c>
      <c r="T964" s="30">
        <v>56.058999999999997</v>
      </c>
      <c r="U964" s="30">
        <v>53.359000000000002</v>
      </c>
      <c r="V964" s="30">
        <v>49.801000000000002</v>
      </c>
      <c r="W964" s="30">
        <v>46.100999999999999</v>
      </c>
      <c r="X964" s="30">
        <v>42.322000000000003</v>
      </c>
    </row>
    <row r="965" spans="1:24" x14ac:dyDescent="0.25">
      <c r="A965" s="10" t="s">
        <v>25</v>
      </c>
      <c r="B965" s="30">
        <v>0</v>
      </c>
      <c r="C965" s="30">
        <v>0</v>
      </c>
      <c r="D965" s="30">
        <v>0</v>
      </c>
      <c r="E965" s="30">
        <v>0</v>
      </c>
      <c r="F965" s="30">
        <v>0</v>
      </c>
      <c r="H965" s="30">
        <v>0</v>
      </c>
      <c r="I965" s="30">
        <v>0</v>
      </c>
      <c r="J965" s="30">
        <v>0</v>
      </c>
      <c r="K965" s="30">
        <v>0</v>
      </c>
      <c r="L965" s="30">
        <v>0</v>
      </c>
      <c r="N965" s="30">
        <v>0</v>
      </c>
      <c r="O965" s="30">
        <v>0</v>
      </c>
      <c r="P965" s="30">
        <v>0</v>
      </c>
      <c r="Q965" s="30">
        <v>0</v>
      </c>
      <c r="R965" s="30">
        <v>0</v>
      </c>
      <c r="T965" s="30">
        <v>0</v>
      </c>
      <c r="U965" s="30">
        <v>0</v>
      </c>
      <c r="V965" s="30">
        <v>0</v>
      </c>
      <c r="W965" s="30">
        <v>0</v>
      </c>
      <c r="X965" s="30">
        <v>0</v>
      </c>
    </row>
    <row r="966" spans="1:24" x14ac:dyDescent="0.25">
      <c r="A966" s="10" t="s">
        <v>64</v>
      </c>
      <c r="B966" s="30">
        <v>38579.24</v>
      </c>
      <c r="C966" s="30">
        <v>23022.3</v>
      </c>
      <c r="D966" s="30">
        <v>21525</v>
      </c>
      <c r="E966" s="30">
        <v>20186.18</v>
      </c>
      <c r="F966" s="30">
        <v>18875.080000000002</v>
      </c>
      <c r="H966" s="30">
        <v>39078.480000000003</v>
      </c>
      <c r="I966" s="30">
        <v>24090.5</v>
      </c>
      <c r="J966" s="30">
        <v>22619.52</v>
      </c>
      <c r="K966" s="30">
        <v>21298.34</v>
      </c>
      <c r="L966" s="30">
        <v>19911.5</v>
      </c>
      <c r="N966" s="30">
        <v>40698.839999999997</v>
      </c>
      <c r="O966" s="30">
        <v>24308.2</v>
      </c>
      <c r="P966" s="30">
        <v>22852.62</v>
      </c>
      <c r="Q966" s="30">
        <v>21435.26</v>
      </c>
      <c r="R966" s="30">
        <v>20034.14</v>
      </c>
      <c r="T966" s="30">
        <v>41927.760000000002</v>
      </c>
      <c r="U966" s="30">
        <v>25211.06</v>
      </c>
      <c r="V966" s="30">
        <v>23520.42</v>
      </c>
      <c r="W966" s="30">
        <v>22038.52</v>
      </c>
      <c r="X966" s="30">
        <v>20675.34</v>
      </c>
    </row>
    <row r="967" spans="1:24" x14ac:dyDescent="0.25">
      <c r="A967" s="10" t="s">
        <v>65</v>
      </c>
      <c r="B967" s="30">
        <v>6568.9363601834566</v>
      </c>
      <c r="C967" s="30">
        <v>3920.0363606191199</v>
      </c>
      <c r="D967" s="30">
        <v>3665.08918146</v>
      </c>
      <c r="E967" s="30">
        <v>3437.1265938677921</v>
      </c>
      <c r="F967" s="30">
        <v>3213.8839260019522</v>
      </c>
      <c r="H967" s="30">
        <v>6653.9425912149127</v>
      </c>
      <c r="I967" s="30">
        <v>4101.9201359332001</v>
      </c>
      <c r="J967" s="30">
        <v>3851.4544967162878</v>
      </c>
      <c r="K967" s="30">
        <v>3626.4954944044971</v>
      </c>
      <c r="L967" s="30">
        <v>3390.3564802156002</v>
      </c>
      <c r="N967" s="30">
        <v>6929.8433534016958</v>
      </c>
      <c r="O967" s="30">
        <v>4138.9881923700796</v>
      </c>
      <c r="P967" s="30">
        <v>3891.1447307789281</v>
      </c>
      <c r="Q967" s="30">
        <v>3649.8090372953438</v>
      </c>
      <c r="R967" s="30">
        <v>3411.238549308016</v>
      </c>
      <c r="T967" s="30">
        <v>7139.0931279373444</v>
      </c>
      <c r="U967" s="30">
        <v>4292.7193151748643</v>
      </c>
      <c r="V967" s="30">
        <v>4004.851887823248</v>
      </c>
      <c r="W967" s="30">
        <v>3752.5268862898879</v>
      </c>
      <c r="X967" s="30">
        <v>3520.4164904532959</v>
      </c>
    </row>
    <row r="968" spans="1:24" x14ac:dyDescent="0.25">
      <c r="A968" s="10" t="s">
        <v>66</v>
      </c>
      <c r="B968" s="30">
        <v>19208.722266248002</v>
      </c>
      <c r="C968" s="30">
        <v>17485.844126785989</v>
      </c>
      <c r="D968" s="30">
        <v>14900.32053347852</v>
      </c>
      <c r="E968" s="30">
        <v>12584.16569420584</v>
      </c>
      <c r="F968" s="30">
        <v>10375.3885532228</v>
      </c>
      <c r="H968" s="30">
        <v>29807.858165557998</v>
      </c>
      <c r="I968" s="30">
        <v>26814.377527253771</v>
      </c>
      <c r="J968" s="30">
        <v>24538.909689383599</v>
      </c>
      <c r="K968" s="30">
        <v>22202.96505517661</v>
      </c>
      <c r="L968" s="30">
        <v>19935.415343112989</v>
      </c>
      <c r="N968" s="30">
        <v>30362.266307244001</v>
      </c>
      <c r="O968" s="30">
        <v>28347.85017170999</v>
      </c>
      <c r="P968" s="30">
        <v>25803.311495036942</v>
      </c>
      <c r="Q968" s="30">
        <v>23473.694208657242</v>
      </c>
      <c r="R968" s="30">
        <v>21217.96819857023</v>
      </c>
      <c r="T968" s="30">
        <v>37008.485073276002</v>
      </c>
      <c r="U968" s="30">
        <v>34611.541463332789</v>
      </c>
      <c r="V968" s="30">
        <v>31524.44360778925</v>
      </c>
      <c r="W968" s="30">
        <v>28852.09900250861</v>
      </c>
      <c r="X968" s="30">
        <v>26213.143227182802</v>
      </c>
    </row>
    <row r="969" spans="1:24" x14ac:dyDescent="0.25">
      <c r="A969" s="10" t="s">
        <v>67</v>
      </c>
      <c r="B969" s="30">
        <v>5125.8634716650404</v>
      </c>
      <c r="C969" s="30">
        <v>4684.0095145970408</v>
      </c>
      <c r="D969" s="30">
        <v>4096.5395636621606</v>
      </c>
      <c r="E969" s="30">
        <v>3491.2762645524799</v>
      </c>
      <c r="F969" s="30">
        <v>2867.75988482712</v>
      </c>
      <c r="H969" s="30">
        <v>8336.5156488788798</v>
      </c>
      <c r="I969" s="30">
        <v>7507.4988680801598</v>
      </c>
      <c r="J969" s="30">
        <v>6897.5020275421593</v>
      </c>
      <c r="K969" s="30">
        <v>6233.2737861077603</v>
      </c>
      <c r="L969" s="30">
        <v>5590.4316167380011</v>
      </c>
      <c r="N969" s="30">
        <v>8271.8125646068802</v>
      </c>
      <c r="O969" s="30">
        <v>7828.4942745790386</v>
      </c>
      <c r="P969" s="30">
        <v>7214.0533537792007</v>
      </c>
      <c r="Q969" s="30">
        <v>6603.6138079277598</v>
      </c>
      <c r="R969" s="30">
        <v>5964.8411220161597</v>
      </c>
      <c r="T969" s="30">
        <v>9545.3225072268015</v>
      </c>
      <c r="U969" s="30">
        <v>9085.5900663468019</v>
      </c>
      <c r="V969" s="30">
        <v>8479.6116278846403</v>
      </c>
      <c r="W969" s="30">
        <v>7849.7441296241605</v>
      </c>
      <c r="X969" s="30">
        <v>7206.1868209019203</v>
      </c>
    </row>
    <row r="970" spans="1:24" x14ac:dyDescent="0.25">
      <c r="A970" s="10" t="s">
        <v>68</v>
      </c>
      <c r="B970" s="30">
        <v>0</v>
      </c>
      <c r="C970" s="30">
        <v>0</v>
      </c>
      <c r="D970" s="30">
        <v>0</v>
      </c>
      <c r="E970" s="30">
        <v>0</v>
      </c>
      <c r="F970" s="30">
        <v>0</v>
      </c>
      <c r="H970" s="30">
        <v>0</v>
      </c>
      <c r="I970" s="30">
        <v>0</v>
      </c>
      <c r="J970" s="30">
        <v>0</v>
      </c>
      <c r="K970" s="30">
        <v>0</v>
      </c>
      <c r="L970" s="30">
        <v>0</v>
      </c>
      <c r="N970" s="30">
        <v>0</v>
      </c>
      <c r="O970" s="30">
        <v>0</v>
      </c>
      <c r="P970" s="30">
        <v>0</v>
      </c>
      <c r="Q970" s="30">
        <v>0</v>
      </c>
      <c r="R970" s="30">
        <v>0</v>
      </c>
      <c r="T970" s="30">
        <v>0</v>
      </c>
      <c r="U970" s="30">
        <v>0</v>
      </c>
      <c r="V970" s="30">
        <v>0</v>
      </c>
      <c r="W970" s="30">
        <v>0</v>
      </c>
      <c r="X970" s="30">
        <v>0</v>
      </c>
    </row>
    <row r="971" spans="1:24" x14ac:dyDescent="0.25">
      <c r="A971" s="10" t="s">
        <v>69</v>
      </c>
      <c r="B971" s="30">
        <v>0</v>
      </c>
      <c r="C971" s="30">
        <v>0</v>
      </c>
      <c r="D971" s="30">
        <v>0</v>
      </c>
      <c r="E971" s="30">
        <v>0</v>
      </c>
      <c r="F971" s="30">
        <v>0</v>
      </c>
      <c r="H971" s="30">
        <v>0</v>
      </c>
      <c r="I971" s="30">
        <v>0</v>
      </c>
      <c r="J971" s="30">
        <v>0</v>
      </c>
      <c r="K971" s="30">
        <v>0</v>
      </c>
      <c r="L971" s="30">
        <v>0</v>
      </c>
      <c r="N971" s="30">
        <v>0</v>
      </c>
      <c r="O971" s="30">
        <v>0</v>
      </c>
      <c r="P971" s="30">
        <v>0</v>
      </c>
      <c r="Q971" s="30">
        <v>0</v>
      </c>
      <c r="R971" s="30">
        <v>0</v>
      </c>
      <c r="T971" s="30">
        <v>0</v>
      </c>
      <c r="U971" s="30">
        <v>0</v>
      </c>
      <c r="V971" s="30">
        <v>0</v>
      </c>
      <c r="W971" s="30">
        <v>0</v>
      </c>
      <c r="X971" s="30">
        <v>0</v>
      </c>
    </row>
    <row r="972" spans="1:24" x14ac:dyDescent="0.25">
      <c r="A972" s="10" t="s">
        <v>70</v>
      </c>
      <c r="B972" s="30">
        <v>0</v>
      </c>
      <c r="C972" s="30">
        <v>0</v>
      </c>
      <c r="D972" s="30">
        <v>0</v>
      </c>
      <c r="E972" s="30">
        <v>0</v>
      </c>
      <c r="F972" s="30">
        <v>0</v>
      </c>
      <c r="H972" s="30">
        <v>0</v>
      </c>
      <c r="I972" s="30">
        <v>0</v>
      </c>
      <c r="J972" s="30">
        <v>0</v>
      </c>
      <c r="K972" s="30">
        <v>0</v>
      </c>
      <c r="L972" s="30">
        <v>0</v>
      </c>
      <c r="N972" s="30">
        <v>0</v>
      </c>
      <c r="O972" s="30">
        <v>0</v>
      </c>
      <c r="P972" s="30">
        <v>0</v>
      </c>
      <c r="Q972" s="30">
        <v>0</v>
      </c>
      <c r="R972" s="30">
        <v>0</v>
      </c>
      <c r="T972" s="30">
        <v>0</v>
      </c>
      <c r="U972" s="30">
        <v>0</v>
      </c>
      <c r="V972" s="30">
        <v>0</v>
      </c>
      <c r="W972" s="30">
        <v>0</v>
      </c>
      <c r="X972" s="30">
        <v>0</v>
      </c>
    </row>
    <row r="973" spans="1:24" x14ac:dyDescent="0.25">
      <c r="A973" s="10" t="s">
        <v>10</v>
      </c>
      <c r="B973" s="30">
        <v>0</v>
      </c>
      <c r="C973" s="30">
        <v>0</v>
      </c>
      <c r="D973" s="30">
        <v>0</v>
      </c>
      <c r="E973" s="30">
        <v>0</v>
      </c>
      <c r="F973" s="30">
        <v>0</v>
      </c>
      <c r="H973" s="30">
        <v>0</v>
      </c>
      <c r="I973" s="30">
        <v>0</v>
      </c>
      <c r="J973" s="30">
        <v>0</v>
      </c>
      <c r="K973" s="30">
        <v>0</v>
      </c>
      <c r="L973" s="30">
        <v>0</v>
      </c>
      <c r="N973" s="30">
        <v>0</v>
      </c>
      <c r="O973" s="30">
        <v>0</v>
      </c>
      <c r="P973" s="30">
        <v>0</v>
      </c>
      <c r="Q973" s="30">
        <v>0</v>
      </c>
      <c r="R973" s="30">
        <v>0</v>
      </c>
      <c r="T973" s="30">
        <v>0</v>
      </c>
      <c r="U973" s="30">
        <v>0</v>
      </c>
      <c r="V973" s="30">
        <v>0</v>
      </c>
      <c r="W973" s="30">
        <v>0</v>
      </c>
      <c r="X973" s="30">
        <v>0</v>
      </c>
    </row>
    <row r="974" spans="1:24" x14ac:dyDescent="0.25">
      <c r="A974" s="10" t="s">
        <v>26</v>
      </c>
      <c r="B974" s="30">
        <v>69483.399999999994</v>
      </c>
      <c r="C974" s="30">
        <v>49112.5</v>
      </c>
      <c r="D974" s="30">
        <v>44187.3</v>
      </c>
      <c r="E974" s="30">
        <v>39699.1</v>
      </c>
      <c r="F974" s="30">
        <v>35332.400000000001</v>
      </c>
      <c r="H974" s="30">
        <v>83877.5</v>
      </c>
      <c r="I974" s="30">
        <v>62514.7</v>
      </c>
      <c r="J974" s="30">
        <v>57907.6</v>
      </c>
      <c r="K974" s="30">
        <v>53361.4</v>
      </c>
      <c r="L974" s="30">
        <v>48828</v>
      </c>
      <c r="N974" s="30">
        <v>86263.3</v>
      </c>
      <c r="O974" s="30">
        <v>64624</v>
      </c>
      <c r="P974" s="30">
        <v>59761.5</v>
      </c>
      <c r="Q974" s="30">
        <v>55162.8</v>
      </c>
      <c r="R974" s="30">
        <v>50628.5</v>
      </c>
      <c r="T974" s="30">
        <v>95621.3</v>
      </c>
      <c r="U974" s="30">
        <v>73201.3</v>
      </c>
      <c r="V974" s="30">
        <v>67529.7</v>
      </c>
      <c r="W974" s="30">
        <v>62493.3</v>
      </c>
      <c r="X974" s="30">
        <v>57615.5</v>
      </c>
    </row>
    <row r="976" spans="1:24" x14ac:dyDescent="0.25">
      <c r="A976" s="10" t="s">
        <v>391</v>
      </c>
      <c r="B976" s="10">
        <v>100</v>
      </c>
      <c r="C976" s="10">
        <v>95</v>
      </c>
      <c r="D976" s="10">
        <v>90</v>
      </c>
      <c r="E976" s="10">
        <v>85</v>
      </c>
      <c r="F976" s="10">
        <v>80</v>
      </c>
      <c r="G976" s="10" t="s">
        <v>392</v>
      </c>
      <c r="H976" s="10">
        <v>100</v>
      </c>
      <c r="I976" s="10">
        <v>95</v>
      </c>
      <c r="J976" s="10">
        <v>90</v>
      </c>
      <c r="K976" s="10">
        <v>85</v>
      </c>
      <c r="L976" s="10">
        <v>80</v>
      </c>
      <c r="M976" s="10" t="s">
        <v>393</v>
      </c>
      <c r="N976" s="10">
        <v>100</v>
      </c>
      <c r="O976" s="10">
        <v>95</v>
      </c>
      <c r="P976" s="10">
        <v>90</v>
      </c>
      <c r="Q976" s="10">
        <v>85</v>
      </c>
      <c r="R976" s="10">
        <v>80</v>
      </c>
      <c r="S976" s="10" t="s">
        <v>394</v>
      </c>
      <c r="T976" s="10">
        <v>100</v>
      </c>
      <c r="U976" s="10">
        <v>95</v>
      </c>
      <c r="V976" s="10">
        <v>90</v>
      </c>
      <c r="W976" s="10">
        <v>85</v>
      </c>
      <c r="X976" s="10">
        <v>80</v>
      </c>
    </row>
    <row r="977" spans="1:24" x14ac:dyDescent="0.25">
      <c r="A977" s="10" t="s">
        <v>22</v>
      </c>
      <c r="B977" s="30">
        <v>0</v>
      </c>
      <c r="C977" s="30">
        <v>0</v>
      </c>
      <c r="D977" s="30">
        <v>0</v>
      </c>
      <c r="E977" s="30">
        <v>0</v>
      </c>
      <c r="F977" s="30">
        <v>0</v>
      </c>
      <c r="H977" s="30">
        <v>0</v>
      </c>
      <c r="I977" s="30">
        <v>0</v>
      </c>
      <c r="J977" s="30">
        <v>0</v>
      </c>
      <c r="K977" s="30">
        <v>0</v>
      </c>
      <c r="L977" s="30">
        <v>0</v>
      </c>
      <c r="N977" s="30">
        <v>0</v>
      </c>
      <c r="O977" s="30">
        <v>0</v>
      </c>
      <c r="P977" s="30">
        <v>0</v>
      </c>
      <c r="Q977" s="30">
        <v>0</v>
      </c>
      <c r="R977" s="30">
        <v>0</v>
      </c>
      <c r="T977" s="30">
        <v>0</v>
      </c>
      <c r="U977" s="30">
        <v>0</v>
      </c>
      <c r="V977" s="30">
        <v>0</v>
      </c>
      <c r="W977" s="30">
        <v>0</v>
      </c>
      <c r="X977" s="30">
        <v>0</v>
      </c>
    </row>
    <row r="978" spans="1:24" x14ac:dyDescent="0.25">
      <c r="A978" s="10" t="s">
        <v>23</v>
      </c>
      <c r="B978" s="30">
        <v>0</v>
      </c>
      <c r="C978" s="30">
        <v>0</v>
      </c>
      <c r="D978" s="30">
        <v>0</v>
      </c>
      <c r="E978" s="30">
        <v>0</v>
      </c>
      <c r="F978" s="30">
        <v>0</v>
      </c>
      <c r="H978" s="30">
        <v>0</v>
      </c>
      <c r="I978" s="30">
        <v>0</v>
      </c>
      <c r="J978" s="30">
        <v>0</v>
      </c>
      <c r="K978" s="30">
        <v>0</v>
      </c>
      <c r="L978" s="30">
        <v>0</v>
      </c>
      <c r="N978" s="30">
        <v>0</v>
      </c>
      <c r="O978" s="30">
        <v>0</v>
      </c>
      <c r="P978" s="30">
        <v>0</v>
      </c>
      <c r="Q978" s="30">
        <v>0</v>
      </c>
      <c r="R978" s="30">
        <v>0</v>
      </c>
      <c r="T978" s="30">
        <v>0</v>
      </c>
      <c r="U978" s="30">
        <v>0</v>
      </c>
      <c r="V978" s="30">
        <v>0</v>
      </c>
      <c r="W978" s="30">
        <v>0</v>
      </c>
      <c r="X978" s="30">
        <v>0</v>
      </c>
    </row>
    <row r="979" spans="1:24" x14ac:dyDescent="0.25">
      <c r="A979" s="10" t="s">
        <v>24</v>
      </c>
      <c r="B979" s="30">
        <v>0</v>
      </c>
      <c r="C979" s="30">
        <v>0</v>
      </c>
      <c r="D979" s="30">
        <v>0</v>
      </c>
      <c r="E979" s="30">
        <v>0</v>
      </c>
      <c r="F979" s="30">
        <v>0</v>
      </c>
      <c r="H979" s="30">
        <v>0</v>
      </c>
      <c r="I979" s="30">
        <v>0</v>
      </c>
      <c r="J979" s="30">
        <v>0</v>
      </c>
      <c r="K979" s="30">
        <v>0</v>
      </c>
      <c r="L979" s="30">
        <v>0</v>
      </c>
      <c r="N979" s="30">
        <v>0</v>
      </c>
      <c r="O979" s="30">
        <v>0</v>
      </c>
      <c r="P979" s="30">
        <v>0</v>
      </c>
      <c r="Q979" s="30">
        <v>0</v>
      </c>
      <c r="R979" s="30">
        <v>0</v>
      </c>
      <c r="T979" s="30">
        <v>0</v>
      </c>
      <c r="U979" s="30">
        <v>0</v>
      </c>
      <c r="V979" s="30">
        <v>0</v>
      </c>
      <c r="W979" s="30">
        <v>0</v>
      </c>
      <c r="X979" s="30">
        <v>0</v>
      </c>
    </row>
    <row r="980" spans="1:24" x14ac:dyDescent="0.25">
      <c r="A980" s="10" t="s">
        <v>25</v>
      </c>
      <c r="B980" s="30">
        <v>6</v>
      </c>
      <c r="C980" s="30">
        <v>6</v>
      </c>
      <c r="D980" s="30">
        <v>6</v>
      </c>
      <c r="E980" s="30">
        <v>6</v>
      </c>
      <c r="F980" s="30">
        <v>6</v>
      </c>
      <c r="H980" s="30">
        <v>7</v>
      </c>
      <c r="I980" s="30">
        <v>7</v>
      </c>
      <c r="J980" s="30">
        <v>7</v>
      </c>
      <c r="K980" s="30">
        <v>7</v>
      </c>
      <c r="L980" s="30">
        <v>7</v>
      </c>
      <c r="N980" s="30">
        <v>8</v>
      </c>
      <c r="O980" s="30">
        <v>8</v>
      </c>
      <c r="P980" s="30">
        <v>8</v>
      </c>
      <c r="Q980" s="30">
        <v>8</v>
      </c>
      <c r="R980" s="30">
        <v>8</v>
      </c>
      <c r="T980" s="30">
        <v>12</v>
      </c>
      <c r="U980" s="30">
        <v>12</v>
      </c>
      <c r="V980" s="30">
        <v>12</v>
      </c>
      <c r="W980" s="30">
        <v>12</v>
      </c>
      <c r="X980" s="30">
        <v>12</v>
      </c>
    </row>
    <row r="981" spans="1:24" x14ac:dyDescent="0.25">
      <c r="A981" s="10" t="s">
        <v>64</v>
      </c>
      <c r="B981" s="30">
        <v>0</v>
      </c>
      <c r="C981" s="30">
        <v>0</v>
      </c>
      <c r="D981" s="30">
        <v>0</v>
      </c>
      <c r="E981" s="30">
        <v>0</v>
      </c>
      <c r="F981" s="30">
        <v>0</v>
      </c>
      <c r="H981" s="30">
        <v>0</v>
      </c>
      <c r="I981" s="30">
        <v>0</v>
      </c>
      <c r="J981" s="30">
        <v>0</v>
      </c>
      <c r="K981" s="30">
        <v>0</v>
      </c>
      <c r="L981" s="30">
        <v>0</v>
      </c>
      <c r="N981" s="30">
        <v>0</v>
      </c>
      <c r="O981" s="30">
        <v>0</v>
      </c>
      <c r="P981" s="30">
        <v>0</v>
      </c>
      <c r="Q981" s="30">
        <v>0</v>
      </c>
      <c r="R981" s="30">
        <v>0</v>
      </c>
      <c r="T981" s="30">
        <v>0</v>
      </c>
      <c r="U981" s="30">
        <v>0</v>
      </c>
      <c r="V981" s="30">
        <v>0</v>
      </c>
      <c r="W981" s="30">
        <v>0</v>
      </c>
      <c r="X981" s="30">
        <v>0</v>
      </c>
    </row>
    <row r="982" spans="1:24" x14ac:dyDescent="0.25">
      <c r="A982" s="10" t="s">
        <v>65</v>
      </c>
      <c r="B982" s="30">
        <v>0</v>
      </c>
      <c r="C982" s="30">
        <v>0</v>
      </c>
      <c r="D982" s="30">
        <v>0</v>
      </c>
      <c r="E982" s="30">
        <v>0</v>
      </c>
      <c r="F982" s="30">
        <v>0</v>
      </c>
      <c r="H982" s="30">
        <v>0</v>
      </c>
      <c r="I982" s="30">
        <v>0</v>
      </c>
      <c r="J982" s="30">
        <v>0</v>
      </c>
      <c r="K982" s="30">
        <v>0</v>
      </c>
      <c r="L982" s="30">
        <v>0</v>
      </c>
      <c r="N982" s="30">
        <v>0</v>
      </c>
      <c r="O982" s="30">
        <v>0</v>
      </c>
      <c r="P982" s="30">
        <v>0</v>
      </c>
      <c r="Q982" s="30">
        <v>0</v>
      </c>
      <c r="R982" s="30">
        <v>0</v>
      </c>
      <c r="T982" s="30">
        <v>0</v>
      </c>
      <c r="U982" s="30">
        <v>0</v>
      </c>
      <c r="V982" s="30">
        <v>0</v>
      </c>
      <c r="W982" s="30">
        <v>0</v>
      </c>
      <c r="X982" s="30">
        <v>0</v>
      </c>
    </row>
    <row r="983" spans="1:24" x14ac:dyDescent="0.25">
      <c r="A983" s="10" t="s">
        <v>66</v>
      </c>
      <c r="B983" s="30">
        <v>0</v>
      </c>
      <c r="C983" s="30">
        <v>0</v>
      </c>
      <c r="D983" s="30">
        <v>0</v>
      </c>
      <c r="E983" s="30">
        <v>0</v>
      </c>
      <c r="F983" s="30">
        <v>0</v>
      </c>
      <c r="H983" s="30">
        <v>0</v>
      </c>
      <c r="I983" s="30">
        <v>0</v>
      </c>
      <c r="J983" s="30">
        <v>0</v>
      </c>
      <c r="K983" s="30">
        <v>0</v>
      </c>
      <c r="L983" s="30">
        <v>0</v>
      </c>
      <c r="N983" s="30">
        <v>0</v>
      </c>
      <c r="O983" s="30">
        <v>0</v>
      </c>
      <c r="P983" s="30">
        <v>0</v>
      </c>
      <c r="Q983" s="30">
        <v>0</v>
      </c>
      <c r="R983" s="30">
        <v>0</v>
      </c>
      <c r="T983" s="30">
        <v>0</v>
      </c>
      <c r="U983" s="30">
        <v>0</v>
      </c>
      <c r="V983" s="30">
        <v>0</v>
      </c>
      <c r="W983" s="30">
        <v>0</v>
      </c>
      <c r="X983" s="30">
        <v>0</v>
      </c>
    </row>
    <row r="984" spans="1:24" x14ac:dyDescent="0.25">
      <c r="A984" s="10" t="s">
        <v>67</v>
      </c>
      <c r="B984" s="30">
        <v>0</v>
      </c>
      <c r="C984" s="30">
        <v>0</v>
      </c>
      <c r="D984" s="30">
        <v>0</v>
      </c>
      <c r="E984" s="30">
        <v>0</v>
      </c>
      <c r="F984" s="30">
        <v>0</v>
      </c>
      <c r="H984" s="30">
        <v>0</v>
      </c>
      <c r="I984" s="30">
        <v>0</v>
      </c>
      <c r="J984" s="30">
        <v>0</v>
      </c>
      <c r="K984" s="30">
        <v>0</v>
      </c>
      <c r="L984" s="30">
        <v>0</v>
      </c>
      <c r="N984" s="30">
        <v>0</v>
      </c>
      <c r="O984" s="30">
        <v>0</v>
      </c>
      <c r="P984" s="30">
        <v>0</v>
      </c>
      <c r="Q984" s="30">
        <v>0</v>
      </c>
      <c r="R984" s="30">
        <v>0</v>
      </c>
      <c r="T984" s="30">
        <v>0</v>
      </c>
      <c r="U984" s="30">
        <v>0</v>
      </c>
      <c r="V984" s="30">
        <v>0</v>
      </c>
      <c r="W984" s="30">
        <v>0</v>
      </c>
      <c r="X984" s="30">
        <v>0</v>
      </c>
    </row>
    <row r="985" spans="1:24" x14ac:dyDescent="0.25">
      <c r="A985" s="10" t="s">
        <v>68</v>
      </c>
      <c r="B985" s="30">
        <v>3325.32</v>
      </c>
      <c r="C985" s="30">
        <v>3325.32</v>
      </c>
      <c r="D985" s="30">
        <v>3325.32</v>
      </c>
      <c r="E985" s="30">
        <v>3325.32</v>
      </c>
      <c r="F985" s="30">
        <v>3325.32</v>
      </c>
      <c r="H985" s="30">
        <v>3879.54</v>
      </c>
      <c r="I985" s="30">
        <v>3879.54</v>
      </c>
      <c r="J985" s="30">
        <v>3879.54</v>
      </c>
      <c r="K985" s="30">
        <v>3879.54</v>
      </c>
      <c r="L985" s="30">
        <v>3879.54</v>
      </c>
      <c r="N985" s="30">
        <v>4433.76</v>
      </c>
      <c r="O985" s="30">
        <v>4433.76</v>
      </c>
      <c r="P985" s="30">
        <v>4433.76</v>
      </c>
      <c r="Q985" s="30">
        <v>4433.76</v>
      </c>
      <c r="R985" s="30">
        <v>4433.76</v>
      </c>
      <c r="T985" s="30">
        <v>6650.64</v>
      </c>
      <c r="U985" s="30">
        <v>6650.64</v>
      </c>
      <c r="V985" s="30">
        <v>6650.64</v>
      </c>
      <c r="W985" s="30">
        <v>6650.64</v>
      </c>
      <c r="X985" s="30">
        <v>6650.64</v>
      </c>
    </row>
    <row r="986" spans="1:24" x14ac:dyDescent="0.25">
      <c r="A986" s="10" t="s">
        <v>69</v>
      </c>
      <c r="B986" s="30">
        <v>1277.0345580000001</v>
      </c>
      <c r="C986" s="30">
        <v>1277.0345580000001</v>
      </c>
      <c r="D986" s="30">
        <v>1277.0345580000001</v>
      </c>
      <c r="E986" s="30">
        <v>1277.0345580000001</v>
      </c>
      <c r="F986" s="30">
        <v>1277.0345580000001</v>
      </c>
      <c r="H986" s="30">
        <v>1489.8736510000001</v>
      </c>
      <c r="I986" s="30">
        <v>1489.8736510000001</v>
      </c>
      <c r="J986" s="30">
        <v>1489.8736510000001</v>
      </c>
      <c r="K986" s="30">
        <v>1489.8736510000001</v>
      </c>
      <c r="L986" s="30">
        <v>1489.8736510000001</v>
      </c>
      <c r="N986" s="30">
        <v>1702.7127439999999</v>
      </c>
      <c r="O986" s="30">
        <v>1702.7127439999999</v>
      </c>
      <c r="P986" s="30">
        <v>1702.7127439999999</v>
      </c>
      <c r="Q986" s="30">
        <v>1702.7127439999999</v>
      </c>
      <c r="R986" s="30">
        <v>1702.7127439999999</v>
      </c>
      <c r="T986" s="30">
        <v>2554.0691160000001</v>
      </c>
      <c r="U986" s="30">
        <v>2554.0691160000001</v>
      </c>
      <c r="V986" s="30">
        <v>2554.0691160000001</v>
      </c>
      <c r="W986" s="30">
        <v>2554.0691160000001</v>
      </c>
      <c r="X986" s="30">
        <v>2554.0691160000001</v>
      </c>
    </row>
    <row r="987" spans="1:24" x14ac:dyDescent="0.25">
      <c r="A987" s="10" t="s">
        <v>70</v>
      </c>
      <c r="B987" s="30">
        <v>3858.7391275132431</v>
      </c>
      <c r="C987" s="30">
        <v>3665.8021711376141</v>
      </c>
      <c r="D987" s="30">
        <v>3472.8652147619518</v>
      </c>
      <c r="E987" s="30">
        <v>3279.9282583862901</v>
      </c>
      <c r="F987" s="30">
        <v>3086.9913020106392</v>
      </c>
      <c r="H987" s="30">
        <v>3860.1685548619098</v>
      </c>
      <c r="I987" s="30">
        <v>3667.1601271188388</v>
      </c>
      <c r="J987" s="30">
        <v>3474.151699375765</v>
      </c>
      <c r="K987" s="30">
        <v>3281.1432716326822</v>
      </c>
      <c r="L987" s="30">
        <v>3088.1348438895948</v>
      </c>
      <c r="N987" s="30">
        <v>3860.1685548619221</v>
      </c>
      <c r="O987" s="30">
        <v>3667.1601271188342</v>
      </c>
      <c r="P987" s="30">
        <v>3474.1516993757391</v>
      </c>
      <c r="Q987" s="30">
        <v>3281.1432716326431</v>
      </c>
      <c r="R987" s="30">
        <v>3088.1348438895411</v>
      </c>
      <c r="T987" s="30">
        <v>3861.5979822105428</v>
      </c>
      <c r="U987" s="30">
        <v>3668.518083100028</v>
      </c>
      <c r="V987" s="30">
        <v>3475.4381839894991</v>
      </c>
      <c r="W987" s="30">
        <v>3282.3582848789779</v>
      </c>
      <c r="X987" s="30">
        <v>3089.2783857684481</v>
      </c>
    </row>
    <row r="988" spans="1:24" x14ac:dyDescent="0.25">
      <c r="A988" s="10" t="s">
        <v>10</v>
      </c>
      <c r="B988" s="30">
        <v>93332.310881644036</v>
      </c>
      <c r="C988" s="30">
        <v>88665.695337562647</v>
      </c>
      <c r="D988" s="30">
        <v>83999.079793480458</v>
      </c>
      <c r="E988" s="30">
        <v>79332.464249398239</v>
      </c>
      <c r="F988" s="30">
        <v>74665.848705316283</v>
      </c>
      <c r="H988" s="30">
        <v>93366.884806773407</v>
      </c>
      <c r="I988" s="30">
        <v>88698.540566435317</v>
      </c>
      <c r="J988" s="30">
        <v>84030.196326097168</v>
      </c>
      <c r="K988" s="30">
        <v>79361.852085758816</v>
      </c>
      <c r="L988" s="30">
        <v>74693.507845420361</v>
      </c>
      <c r="N988" s="30">
        <v>93366.884806773713</v>
      </c>
      <c r="O988" s="30">
        <v>88698.540566435229</v>
      </c>
      <c r="P988" s="30">
        <v>84030.196326096557</v>
      </c>
      <c r="Q988" s="30">
        <v>79361.852085757899</v>
      </c>
      <c r="R988" s="30">
        <v>74693.507845419052</v>
      </c>
      <c r="T988" s="30">
        <v>93401.458731901992</v>
      </c>
      <c r="U988" s="30">
        <v>88731.385795307186</v>
      </c>
      <c r="V988" s="30">
        <v>84061.312858712059</v>
      </c>
      <c r="W988" s="30">
        <v>79391.239922117107</v>
      </c>
      <c r="X988" s="30">
        <v>74721.166985521937</v>
      </c>
    </row>
    <row r="989" spans="1:24" x14ac:dyDescent="0.25">
      <c r="A989" s="10" t="s">
        <v>26</v>
      </c>
      <c r="B989" s="30">
        <v>101797</v>
      </c>
      <c r="C989" s="30">
        <v>96937.1</v>
      </c>
      <c r="D989" s="30">
        <v>92077.4</v>
      </c>
      <c r="E989" s="30">
        <v>87217.7</v>
      </c>
      <c r="F989" s="30">
        <v>82357.899999999994</v>
      </c>
      <c r="H989" s="30">
        <v>102600</v>
      </c>
      <c r="I989" s="30">
        <v>97738.4</v>
      </c>
      <c r="J989" s="30">
        <v>92876.800000000003</v>
      </c>
      <c r="K989" s="30">
        <v>88015.3</v>
      </c>
      <c r="L989" s="30">
        <v>83153.8</v>
      </c>
      <c r="N989" s="30">
        <v>103367</v>
      </c>
      <c r="O989" s="30">
        <v>98505.4</v>
      </c>
      <c r="P989" s="30">
        <v>93643.8</v>
      </c>
      <c r="Q989" s="30">
        <v>88782.3</v>
      </c>
      <c r="R989" s="30">
        <v>83920.8</v>
      </c>
      <c r="T989" s="30">
        <v>106471</v>
      </c>
      <c r="U989" s="30">
        <v>101608</v>
      </c>
      <c r="V989" s="30">
        <v>96744.3</v>
      </c>
      <c r="W989" s="30">
        <v>91881</v>
      </c>
      <c r="X989" s="30">
        <v>87017.7</v>
      </c>
    </row>
    <row r="991" spans="1:24" x14ac:dyDescent="0.25">
      <c r="A991" s="10" t="s">
        <v>395</v>
      </c>
      <c r="B991" s="10">
        <v>100</v>
      </c>
      <c r="C991" s="10">
        <v>95</v>
      </c>
      <c r="D991" s="10">
        <v>90</v>
      </c>
      <c r="E991" s="10">
        <v>85</v>
      </c>
      <c r="F991" s="10">
        <v>80</v>
      </c>
      <c r="G991" s="10" t="s">
        <v>396</v>
      </c>
      <c r="H991" s="10">
        <v>100</v>
      </c>
      <c r="I991" s="10">
        <v>95</v>
      </c>
      <c r="J991" s="10">
        <v>90</v>
      </c>
      <c r="K991" s="10">
        <v>85</v>
      </c>
      <c r="L991" s="10">
        <v>80</v>
      </c>
      <c r="M991" s="10" t="s">
        <v>397</v>
      </c>
      <c r="N991" s="10">
        <v>100</v>
      </c>
      <c r="O991" s="10">
        <v>95</v>
      </c>
      <c r="P991" s="10">
        <v>90</v>
      </c>
      <c r="Q991" s="10">
        <v>85</v>
      </c>
      <c r="R991" s="10">
        <v>80</v>
      </c>
      <c r="S991" s="10" t="s">
        <v>398</v>
      </c>
      <c r="T991" s="10">
        <v>100</v>
      </c>
      <c r="U991" s="10">
        <v>95</v>
      </c>
      <c r="V991" s="10">
        <v>90</v>
      </c>
      <c r="W991" s="10">
        <v>85</v>
      </c>
      <c r="X991" s="10">
        <v>80</v>
      </c>
    </row>
    <row r="992" spans="1:24" x14ac:dyDescent="0.25">
      <c r="A992" s="10" t="s">
        <v>22</v>
      </c>
      <c r="B992" s="30">
        <v>10.454000000000001</v>
      </c>
      <c r="C992" s="30">
        <v>10.454000000000001</v>
      </c>
      <c r="D992" s="30">
        <v>10.454000000000001</v>
      </c>
      <c r="E992" s="30">
        <v>10.454000000000001</v>
      </c>
      <c r="F992" s="30">
        <v>10.454000000000001</v>
      </c>
      <c r="H992" s="30">
        <v>6.8109999999999999</v>
      </c>
      <c r="I992" s="30">
        <v>6.8109999999999999</v>
      </c>
      <c r="J992" s="30">
        <v>6.7629999999999999</v>
      </c>
      <c r="K992" s="30">
        <v>6.8129999999999997</v>
      </c>
      <c r="L992" s="30">
        <v>6.8109999999999999</v>
      </c>
      <c r="N992" s="30">
        <v>6.2560000000000002</v>
      </c>
      <c r="O992" s="30">
        <v>6.2560000000000002</v>
      </c>
      <c r="P992" s="30">
        <v>6.2560000000000002</v>
      </c>
      <c r="Q992" s="30">
        <v>6.2560000000000002</v>
      </c>
      <c r="R992" s="30">
        <v>6.2560000000000002</v>
      </c>
      <c r="T992" s="30">
        <v>4.6360000000000001</v>
      </c>
      <c r="U992" s="30">
        <v>4.6130000000000004</v>
      </c>
      <c r="V992" s="30">
        <v>4.6379999999999999</v>
      </c>
      <c r="W992" s="30">
        <v>4.6230000000000002</v>
      </c>
      <c r="X992" s="30">
        <v>4.6230000000000002</v>
      </c>
    </row>
    <row r="993" spans="1:24" x14ac:dyDescent="0.25">
      <c r="A993" s="10" t="s">
        <v>23</v>
      </c>
      <c r="B993" s="30">
        <v>0.85799999999999998</v>
      </c>
      <c r="C993" s="30">
        <v>0.85799999999999998</v>
      </c>
      <c r="D993" s="30">
        <v>0.85799999999999998</v>
      </c>
      <c r="E993" s="30">
        <v>0.85799999999999998</v>
      </c>
      <c r="F993" s="30">
        <v>0.85799999999999998</v>
      </c>
      <c r="H993" s="30">
        <v>0.70899999999999996</v>
      </c>
      <c r="I993" s="30">
        <v>0.71</v>
      </c>
      <c r="J993" s="30">
        <v>0.69699999999999995</v>
      </c>
      <c r="K993" s="30">
        <v>0.71</v>
      </c>
      <c r="L993" s="30">
        <v>0.71</v>
      </c>
      <c r="N993" s="30">
        <v>0.64500000000000002</v>
      </c>
      <c r="O993" s="30">
        <v>0.64500000000000002</v>
      </c>
      <c r="P993" s="30">
        <v>0.64500000000000002</v>
      </c>
      <c r="Q993" s="30">
        <v>0.64500000000000002</v>
      </c>
      <c r="R993" s="30">
        <v>0.64500000000000002</v>
      </c>
      <c r="T993" s="30">
        <v>0.75900000000000001</v>
      </c>
      <c r="U993" s="30">
        <v>0.755</v>
      </c>
      <c r="V993" s="30">
        <v>0.76</v>
      </c>
      <c r="W993" s="30">
        <v>0.754</v>
      </c>
      <c r="X993" s="30">
        <v>0.748</v>
      </c>
    </row>
    <row r="994" spans="1:24" x14ac:dyDescent="0.25">
      <c r="A994" s="10" t="s">
        <v>24</v>
      </c>
      <c r="B994" s="30">
        <v>5.7140000000000004</v>
      </c>
      <c r="C994" s="30">
        <v>5.7140000000000004</v>
      </c>
      <c r="D994" s="30">
        <v>5.7140000000000004</v>
      </c>
      <c r="E994" s="30">
        <v>5.7140000000000004</v>
      </c>
      <c r="F994" s="30">
        <v>5.7140000000000004</v>
      </c>
      <c r="H994" s="30">
        <v>4.3860000000000001</v>
      </c>
      <c r="I994" s="30">
        <v>4.3890000000000002</v>
      </c>
      <c r="J994" s="30">
        <v>4.24</v>
      </c>
      <c r="K994" s="30">
        <v>4.3959999999999999</v>
      </c>
      <c r="L994" s="30">
        <v>4.3890000000000002</v>
      </c>
      <c r="N994" s="30">
        <v>4.3150000000000004</v>
      </c>
      <c r="O994" s="30">
        <v>4.3150000000000004</v>
      </c>
      <c r="P994" s="30">
        <v>4.3150000000000004</v>
      </c>
      <c r="Q994" s="30">
        <v>4.3150000000000004</v>
      </c>
      <c r="R994" s="30">
        <v>4.3150000000000004</v>
      </c>
      <c r="T994" s="30">
        <v>4.6280000000000001</v>
      </c>
      <c r="U994" s="30">
        <v>4.5590000000000002</v>
      </c>
      <c r="V994" s="30">
        <v>4.6319999999999997</v>
      </c>
      <c r="W994" s="30">
        <v>4.5880000000000001</v>
      </c>
      <c r="X994" s="30">
        <v>4.5599999999999996</v>
      </c>
    </row>
    <row r="995" spans="1:24" x14ac:dyDescent="0.25">
      <c r="A995" s="10" t="s">
        <v>25</v>
      </c>
      <c r="B995" s="30">
        <v>6</v>
      </c>
      <c r="C995" s="30">
        <v>6</v>
      </c>
      <c r="D995" s="30">
        <v>6</v>
      </c>
      <c r="E995" s="30">
        <v>6</v>
      </c>
      <c r="F995" s="30">
        <v>6</v>
      </c>
      <c r="H995" s="30">
        <v>7</v>
      </c>
      <c r="I995" s="30">
        <v>7</v>
      </c>
      <c r="J995" s="30">
        <v>7</v>
      </c>
      <c r="K995" s="30">
        <v>7</v>
      </c>
      <c r="L995" s="30">
        <v>7</v>
      </c>
      <c r="N995" s="30">
        <v>8</v>
      </c>
      <c r="O995" s="30">
        <v>8</v>
      </c>
      <c r="P995" s="30">
        <v>8</v>
      </c>
      <c r="Q995" s="30">
        <v>8</v>
      </c>
      <c r="R995" s="30">
        <v>8</v>
      </c>
      <c r="T995" s="30">
        <v>12</v>
      </c>
      <c r="U995" s="30">
        <v>12</v>
      </c>
      <c r="V995" s="30">
        <v>12</v>
      </c>
      <c r="W995" s="30">
        <v>12</v>
      </c>
      <c r="X995" s="30">
        <v>12</v>
      </c>
    </row>
    <row r="996" spans="1:24" x14ac:dyDescent="0.25">
      <c r="A996" s="10" t="s">
        <v>64</v>
      </c>
      <c r="B996" s="30">
        <v>14635.6</v>
      </c>
      <c r="C996" s="30">
        <v>14635.6</v>
      </c>
      <c r="D996" s="30">
        <v>14635.6</v>
      </c>
      <c r="E996" s="30">
        <v>14635.6</v>
      </c>
      <c r="F996" s="30">
        <v>14635.6</v>
      </c>
      <c r="H996" s="30">
        <v>9534.8820000000014</v>
      </c>
      <c r="I996" s="30">
        <v>9535.4140000000007</v>
      </c>
      <c r="J996" s="30">
        <v>9468.844000000001</v>
      </c>
      <c r="K996" s="30">
        <v>9538.1579999999994</v>
      </c>
      <c r="L996" s="30">
        <v>9535.4140000000007</v>
      </c>
      <c r="N996" s="30">
        <v>8758.9740000000002</v>
      </c>
      <c r="O996" s="30">
        <v>8758.9740000000002</v>
      </c>
      <c r="P996" s="30">
        <v>8758.9740000000002</v>
      </c>
      <c r="Q996" s="30">
        <v>8758.9740000000002</v>
      </c>
      <c r="R996" s="30">
        <v>8758.9740000000002</v>
      </c>
      <c r="T996" s="30">
        <v>6490.61</v>
      </c>
      <c r="U996" s="30">
        <v>6458.3960000000006</v>
      </c>
      <c r="V996" s="30">
        <v>6493.213999999999</v>
      </c>
      <c r="W996" s="30">
        <v>6472.2000000000007</v>
      </c>
      <c r="X996" s="30">
        <v>6472.2000000000007</v>
      </c>
    </row>
    <row r="997" spans="1:24" x14ac:dyDescent="0.25">
      <c r="A997" s="10" t="s">
        <v>65</v>
      </c>
      <c r="B997" s="30">
        <v>2492.0222636086401</v>
      </c>
      <c r="C997" s="30">
        <v>2492.0222636086401</v>
      </c>
      <c r="D997" s="30">
        <v>2492.0222636086401</v>
      </c>
      <c r="E997" s="30">
        <v>2492.0222636086401</v>
      </c>
      <c r="F997" s="30">
        <v>2492.0222636086401</v>
      </c>
      <c r="H997" s="30">
        <v>1623.5165093936209</v>
      </c>
      <c r="I997" s="30">
        <v>1623.6070937116019</v>
      </c>
      <c r="J997" s="30">
        <v>1612.272134974794</v>
      </c>
      <c r="K997" s="30">
        <v>1624.0743180885549</v>
      </c>
      <c r="L997" s="30">
        <v>1623.6070937116019</v>
      </c>
      <c r="N997" s="30">
        <v>1491.401665416465</v>
      </c>
      <c r="O997" s="30">
        <v>1491.401665416465</v>
      </c>
      <c r="P997" s="30">
        <v>1491.401665416465</v>
      </c>
      <c r="Q997" s="30">
        <v>1491.401665416465</v>
      </c>
      <c r="R997" s="30">
        <v>1491.401665416465</v>
      </c>
      <c r="T997" s="30">
        <v>1105.1644363333839</v>
      </c>
      <c r="U997" s="30">
        <v>1099.679317499862</v>
      </c>
      <c r="V997" s="30">
        <v>1105.607822731921</v>
      </c>
      <c r="W997" s="30">
        <v>1102.02974217168</v>
      </c>
      <c r="X997" s="30">
        <v>1102.02974217168</v>
      </c>
    </row>
    <row r="998" spans="1:24" x14ac:dyDescent="0.25">
      <c r="A998" s="10" t="s">
        <v>66</v>
      </c>
      <c r="B998" s="30">
        <v>3613.671433578309</v>
      </c>
      <c r="C998" s="30">
        <v>3613.671433578309</v>
      </c>
      <c r="D998" s="30">
        <v>3613.671433578309</v>
      </c>
      <c r="E998" s="30">
        <v>3613.671433578309</v>
      </c>
      <c r="F998" s="30">
        <v>3613.671433578309</v>
      </c>
      <c r="H998" s="30">
        <v>2809.5807174640258</v>
      </c>
      <c r="I998" s="30">
        <v>2811.34761627427</v>
      </c>
      <c r="J998" s="30">
        <v>2724.1406816460758</v>
      </c>
      <c r="K998" s="30">
        <v>2815.4370106224119</v>
      </c>
      <c r="L998" s="30">
        <v>2811.34761627427</v>
      </c>
      <c r="N998" s="30">
        <v>2726.9314163057738</v>
      </c>
      <c r="O998" s="30">
        <v>2726.9314163057738</v>
      </c>
      <c r="P998" s="30">
        <v>2726.9314163057738</v>
      </c>
      <c r="Q998" s="30">
        <v>2726.9314163057738</v>
      </c>
      <c r="R998" s="30">
        <v>2726.9314163057738</v>
      </c>
      <c r="T998" s="30">
        <v>2972.3314648618052</v>
      </c>
      <c r="U998" s="30">
        <v>2933.0427371627011</v>
      </c>
      <c r="V998" s="30">
        <v>2974.514593987401</v>
      </c>
      <c r="W998" s="30">
        <v>2947.5053036851218</v>
      </c>
      <c r="X998" s="30">
        <v>2929.0018339491899</v>
      </c>
    </row>
    <row r="999" spans="1:24" x14ac:dyDescent="0.25">
      <c r="A999" s="10" t="s">
        <v>67</v>
      </c>
      <c r="B999" s="30">
        <v>972.92495378336798</v>
      </c>
      <c r="C999" s="30">
        <v>972.92495378336798</v>
      </c>
      <c r="D999" s="30">
        <v>972.92495378336798</v>
      </c>
      <c r="E999" s="30">
        <v>972.92495378336798</v>
      </c>
      <c r="F999" s="30">
        <v>972.92495378336798</v>
      </c>
      <c r="H999" s="30">
        <v>746.72978201943204</v>
      </c>
      <c r="I999" s="30">
        <v>747.27124467202395</v>
      </c>
      <c r="J999" s="30">
        <v>722.02171739124799</v>
      </c>
      <c r="K999" s="30">
        <v>748.43760290166404</v>
      </c>
      <c r="L999" s="30">
        <v>747.27124467202395</v>
      </c>
      <c r="N999" s="30">
        <v>734.69841377032799</v>
      </c>
      <c r="O999" s="30">
        <v>734.69841377032799</v>
      </c>
      <c r="P999" s="30">
        <v>734.69841377032799</v>
      </c>
      <c r="Q999" s="30">
        <v>734.69841377032799</v>
      </c>
      <c r="R999" s="30">
        <v>734.69841377032799</v>
      </c>
      <c r="T999" s="30">
        <v>788.06824201826396</v>
      </c>
      <c r="U999" s="30">
        <v>776.32974036112807</v>
      </c>
      <c r="V999" s="30">
        <v>788.62162366006396</v>
      </c>
      <c r="W999" s="30">
        <v>781.12117402274407</v>
      </c>
      <c r="X999" s="30">
        <v>776.49149807180811</v>
      </c>
    </row>
    <row r="1000" spans="1:24" x14ac:dyDescent="0.25">
      <c r="A1000" s="10" t="s">
        <v>68</v>
      </c>
      <c r="B1000" s="30">
        <v>3325.32</v>
      </c>
      <c r="C1000" s="30">
        <v>3325.32</v>
      </c>
      <c r="D1000" s="30">
        <v>3325.32</v>
      </c>
      <c r="E1000" s="30">
        <v>3325.32</v>
      </c>
      <c r="F1000" s="30">
        <v>3325.32</v>
      </c>
      <c r="H1000" s="30">
        <v>3879.54</v>
      </c>
      <c r="I1000" s="30">
        <v>3879.54</v>
      </c>
      <c r="J1000" s="30">
        <v>3879.54</v>
      </c>
      <c r="K1000" s="30">
        <v>3879.54</v>
      </c>
      <c r="L1000" s="30">
        <v>3879.54</v>
      </c>
      <c r="N1000" s="30">
        <v>4433.76</v>
      </c>
      <c r="O1000" s="30">
        <v>4433.76</v>
      </c>
      <c r="P1000" s="30">
        <v>4433.76</v>
      </c>
      <c r="Q1000" s="30">
        <v>4433.76</v>
      </c>
      <c r="R1000" s="30">
        <v>4433.76</v>
      </c>
      <c r="T1000" s="30">
        <v>6650.64</v>
      </c>
      <c r="U1000" s="30">
        <v>6650.64</v>
      </c>
      <c r="V1000" s="30">
        <v>6650.64</v>
      </c>
      <c r="W1000" s="30">
        <v>6650.64</v>
      </c>
      <c r="X1000" s="30">
        <v>6650.64</v>
      </c>
    </row>
    <row r="1001" spans="1:24" x14ac:dyDescent="0.25">
      <c r="A1001" s="10" t="s">
        <v>69</v>
      </c>
      <c r="B1001" s="30">
        <v>1277.0345580000001</v>
      </c>
      <c r="C1001" s="30">
        <v>1277.0345580000001</v>
      </c>
      <c r="D1001" s="30">
        <v>1277.0345580000001</v>
      </c>
      <c r="E1001" s="30">
        <v>1277.0345580000001</v>
      </c>
      <c r="F1001" s="30">
        <v>1277.0345580000001</v>
      </c>
      <c r="H1001" s="30">
        <v>1489.8736510000001</v>
      </c>
      <c r="I1001" s="30">
        <v>1489.8736510000001</v>
      </c>
      <c r="J1001" s="30">
        <v>1489.8736510000001</v>
      </c>
      <c r="K1001" s="30">
        <v>1489.8736510000001</v>
      </c>
      <c r="L1001" s="30">
        <v>1489.8736510000001</v>
      </c>
      <c r="N1001" s="30">
        <v>1702.7127439999999</v>
      </c>
      <c r="O1001" s="30">
        <v>1702.7127439999999</v>
      </c>
      <c r="P1001" s="30">
        <v>1702.7127439999999</v>
      </c>
      <c r="Q1001" s="30">
        <v>1702.7127439999999</v>
      </c>
      <c r="R1001" s="30">
        <v>1702.7127439999999</v>
      </c>
      <c r="T1001" s="30">
        <v>2554.0691160000001</v>
      </c>
      <c r="U1001" s="30">
        <v>2554.0691160000001</v>
      </c>
      <c r="V1001" s="30">
        <v>2554.0691160000001</v>
      </c>
      <c r="W1001" s="30">
        <v>2554.0691160000001</v>
      </c>
      <c r="X1001" s="30">
        <v>2554.0691160000001</v>
      </c>
    </row>
    <row r="1002" spans="1:24" x14ac:dyDescent="0.25">
      <c r="A1002" s="10" t="s">
        <v>70</v>
      </c>
      <c r="B1002" s="30">
        <v>1400.2492422103089</v>
      </c>
      <c r="C1002" s="30">
        <v>1207.286847264814</v>
      </c>
      <c r="D1002" s="30">
        <v>1014.3498585458919</v>
      </c>
      <c r="E1002" s="30">
        <v>821.41281900887009</v>
      </c>
      <c r="F1002" s="30">
        <v>628.47594123800104</v>
      </c>
      <c r="H1002" s="30">
        <v>2266.2107154109522</v>
      </c>
      <c r="I1002" s="30">
        <v>2073.0675655522491</v>
      </c>
      <c r="J1002" s="30">
        <v>1889.2495375294129</v>
      </c>
      <c r="K1002" s="30">
        <v>1686.642540408792</v>
      </c>
      <c r="L1002" s="30">
        <v>1494.042268256419</v>
      </c>
      <c r="N1002" s="30">
        <v>2400.728520807937</v>
      </c>
      <c r="O1002" s="30">
        <v>2207.720063794296</v>
      </c>
      <c r="P1002" s="30">
        <v>2014.71163089741</v>
      </c>
      <c r="Q1002" s="30">
        <v>1821.7031901367279</v>
      </c>
      <c r="R1002" s="30">
        <v>1628.69476665056</v>
      </c>
      <c r="T1002" s="30">
        <v>2801.0758754710432</v>
      </c>
      <c r="U1002" s="30">
        <v>2612.5866906240171</v>
      </c>
      <c r="V1002" s="30">
        <v>2414.6999552050738</v>
      </c>
      <c r="W1002" s="30">
        <v>2224.443740941907</v>
      </c>
      <c r="X1002" s="30">
        <v>2032.5638632649859</v>
      </c>
    </row>
    <row r="1003" spans="1:24" x14ac:dyDescent="0.25">
      <c r="A1003" s="10" t="s">
        <v>10</v>
      </c>
      <c r="B1003" s="30">
        <v>27710.334655111899</v>
      </c>
      <c r="C1003" s="30">
        <v>23891.691246063419</v>
      </c>
      <c r="D1003" s="30">
        <v>20073.550615391388</v>
      </c>
      <c r="E1003" s="30">
        <v>16255.408979050881</v>
      </c>
      <c r="F1003" s="30">
        <v>12437.270543993471</v>
      </c>
      <c r="H1003" s="30">
        <v>44847.342480194129</v>
      </c>
      <c r="I1003" s="30">
        <v>41025.122008588092</v>
      </c>
      <c r="J1003" s="30">
        <v>37387.441716674402</v>
      </c>
      <c r="K1003" s="30">
        <v>33377.935748424439</v>
      </c>
      <c r="L1003" s="30">
        <v>29566.45859484046</v>
      </c>
      <c r="N1003" s="30">
        <v>47509.392415488321</v>
      </c>
      <c r="O1003" s="30">
        <v>43689.837457777809</v>
      </c>
      <c r="P1003" s="30">
        <v>39870.282977327573</v>
      </c>
      <c r="Q1003" s="30">
        <v>36050.728341256166</v>
      </c>
      <c r="R1003" s="30">
        <v>32231.174047040051</v>
      </c>
      <c r="T1003" s="30">
        <v>55432.09563258972</v>
      </c>
      <c r="U1003" s="30">
        <v>51701.97514151514</v>
      </c>
      <c r="V1003" s="30">
        <v>47785.881136985838</v>
      </c>
      <c r="W1003" s="30">
        <v>44020.791888213927</v>
      </c>
      <c r="X1003" s="30">
        <v>40223.57103372064</v>
      </c>
    </row>
    <row r="1004" spans="1:24" x14ac:dyDescent="0.25">
      <c r="A1004" s="10" t="s">
        <v>26</v>
      </c>
      <c r="B1004" s="30">
        <v>55428.5</v>
      </c>
      <c r="C1004" s="30">
        <v>51416.7</v>
      </c>
      <c r="D1004" s="30">
        <v>47405.5</v>
      </c>
      <c r="E1004" s="30">
        <v>43394.2</v>
      </c>
      <c r="F1004" s="30">
        <v>39383</v>
      </c>
      <c r="H1004" s="30">
        <v>67199.7</v>
      </c>
      <c r="I1004" s="30">
        <v>63187.1</v>
      </c>
      <c r="J1004" s="30">
        <v>59175.1</v>
      </c>
      <c r="K1004" s="30">
        <v>55161.599999999999</v>
      </c>
      <c r="L1004" s="30">
        <v>51148.800000000003</v>
      </c>
      <c r="N1004" s="30">
        <v>69760.7</v>
      </c>
      <c r="O1004" s="30">
        <v>65748</v>
      </c>
      <c r="P1004" s="30">
        <v>61735.199999999997</v>
      </c>
      <c r="Q1004" s="30">
        <v>57722.5</v>
      </c>
      <c r="R1004" s="30">
        <v>53709.7</v>
      </c>
      <c r="T1004" s="30">
        <v>78796.399999999994</v>
      </c>
      <c r="U1004" s="30">
        <v>74788.800000000003</v>
      </c>
      <c r="V1004" s="30">
        <v>70769.2</v>
      </c>
      <c r="W1004" s="30">
        <v>66754.600000000006</v>
      </c>
      <c r="X1004" s="30">
        <v>62742.2</v>
      </c>
    </row>
    <row r="1006" spans="1:24" x14ac:dyDescent="0.25">
      <c r="A1006" s="10" t="s">
        <v>399</v>
      </c>
      <c r="B1006" s="10">
        <v>100</v>
      </c>
      <c r="C1006" s="10">
        <v>95</v>
      </c>
      <c r="D1006" s="10">
        <v>90</v>
      </c>
      <c r="E1006" s="10">
        <v>85</v>
      </c>
      <c r="F1006" s="10">
        <v>80</v>
      </c>
      <c r="G1006" s="10" t="s">
        <v>400</v>
      </c>
      <c r="H1006" s="10">
        <v>100</v>
      </c>
      <c r="I1006" s="10">
        <v>95</v>
      </c>
      <c r="J1006" s="10">
        <v>90</v>
      </c>
      <c r="K1006" s="10">
        <v>85</v>
      </c>
      <c r="L1006" s="10">
        <v>80</v>
      </c>
      <c r="M1006" s="10" t="s">
        <v>401</v>
      </c>
      <c r="N1006" s="10">
        <v>100</v>
      </c>
      <c r="O1006" s="10">
        <v>95</v>
      </c>
      <c r="P1006" s="10">
        <v>90</v>
      </c>
      <c r="Q1006" s="10">
        <v>85</v>
      </c>
      <c r="R1006" s="10">
        <v>80</v>
      </c>
      <c r="S1006" s="10" t="s">
        <v>402</v>
      </c>
      <c r="T1006" s="10">
        <v>100</v>
      </c>
      <c r="U1006" s="10">
        <v>95</v>
      </c>
      <c r="V1006" s="10">
        <v>90</v>
      </c>
      <c r="W1006" s="10">
        <v>85</v>
      </c>
      <c r="X1006" s="10">
        <v>80</v>
      </c>
    </row>
    <row r="1007" spans="1:24" x14ac:dyDescent="0.25">
      <c r="A1007" s="10" t="s">
        <v>22</v>
      </c>
      <c r="B1007" s="30">
        <v>27.556999999999999</v>
      </c>
      <c r="C1007" s="30">
        <v>16.445</v>
      </c>
      <c r="D1007" s="30">
        <v>15.375</v>
      </c>
      <c r="E1007" s="30">
        <v>14.419</v>
      </c>
      <c r="F1007" s="30">
        <v>13.481999999999999</v>
      </c>
      <c r="H1007" s="30">
        <v>27.913</v>
      </c>
      <c r="I1007" s="30">
        <v>17.207000000000001</v>
      </c>
      <c r="J1007" s="30">
        <v>16.157</v>
      </c>
      <c r="K1007" s="30">
        <v>15.212999999999999</v>
      </c>
      <c r="L1007" s="30">
        <v>14.223000000000001</v>
      </c>
      <c r="N1007" s="30">
        <v>29.071000000000002</v>
      </c>
      <c r="O1007" s="30">
        <v>17.363</v>
      </c>
      <c r="P1007" s="30">
        <v>16.323</v>
      </c>
      <c r="Q1007" s="30">
        <v>15.311</v>
      </c>
      <c r="R1007" s="30">
        <v>14.31</v>
      </c>
      <c r="T1007" s="30">
        <v>29.948</v>
      </c>
      <c r="U1007" s="30">
        <v>18.007999999999999</v>
      </c>
      <c r="V1007" s="30">
        <v>16.8</v>
      </c>
      <c r="W1007" s="30">
        <v>15.742000000000001</v>
      </c>
      <c r="X1007" s="30">
        <v>14.768000000000001</v>
      </c>
    </row>
    <row r="1008" spans="1:24" x14ac:dyDescent="0.25">
      <c r="A1008" s="10" t="s">
        <v>23</v>
      </c>
      <c r="B1008" s="30">
        <v>4.76</v>
      </c>
      <c r="C1008" s="30">
        <v>4.2549999999999999</v>
      </c>
      <c r="D1008" s="30">
        <v>3.1640000000000001</v>
      </c>
      <c r="E1008" s="30">
        <v>2.5339999999999998</v>
      </c>
      <c r="F1008" s="30">
        <v>2.137</v>
      </c>
      <c r="H1008" s="30">
        <v>5.71</v>
      </c>
      <c r="I1008" s="30">
        <v>5.101</v>
      </c>
      <c r="J1008" s="30">
        <v>4.5490000000000004</v>
      </c>
      <c r="K1008" s="30">
        <v>4.149</v>
      </c>
      <c r="L1008" s="30">
        <v>3.7530000000000001</v>
      </c>
      <c r="N1008" s="30">
        <v>6.78</v>
      </c>
      <c r="O1008" s="30">
        <v>5.8680000000000003</v>
      </c>
      <c r="P1008" s="30">
        <v>4.9539999999999997</v>
      </c>
      <c r="Q1008" s="30">
        <v>4.327</v>
      </c>
      <c r="R1008" s="30">
        <v>3.93</v>
      </c>
      <c r="T1008" s="30">
        <v>10.62</v>
      </c>
      <c r="U1008" s="30">
        <v>9.2370000000000001</v>
      </c>
      <c r="V1008" s="30">
        <v>7.5170000000000003</v>
      </c>
      <c r="W1008" s="30">
        <v>6.4889999999999999</v>
      </c>
      <c r="X1008" s="30">
        <v>5.57</v>
      </c>
    </row>
    <row r="1009" spans="1:24" x14ac:dyDescent="0.25">
      <c r="A1009" s="10" t="s">
        <v>24</v>
      </c>
      <c r="B1009" s="30">
        <v>30.103999999999999</v>
      </c>
      <c r="C1009" s="30">
        <v>27.509</v>
      </c>
      <c r="D1009" s="30">
        <v>24.059000000000001</v>
      </c>
      <c r="E1009" s="30">
        <v>20.504000000000001</v>
      </c>
      <c r="F1009" s="30">
        <v>16.841999999999999</v>
      </c>
      <c r="H1009" s="30">
        <v>48.96</v>
      </c>
      <c r="I1009" s="30">
        <v>44.091000000000001</v>
      </c>
      <c r="J1009" s="30">
        <v>40.509</v>
      </c>
      <c r="K1009" s="30">
        <v>36.607999999999997</v>
      </c>
      <c r="L1009" s="30">
        <v>32.832999999999998</v>
      </c>
      <c r="N1009" s="30">
        <v>48.58</v>
      </c>
      <c r="O1009" s="30">
        <v>45.976999999999997</v>
      </c>
      <c r="P1009" s="30">
        <v>42.368000000000002</v>
      </c>
      <c r="Q1009" s="30">
        <v>38.783000000000001</v>
      </c>
      <c r="R1009" s="30">
        <v>35.030999999999999</v>
      </c>
      <c r="T1009" s="30">
        <v>56.058999999999997</v>
      </c>
      <c r="U1009" s="30">
        <v>53.359000000000002</v>
      </c>
      <c r="V1009" s="30">
        <v>49.801000000000002</v>
      </c>
      <c r="W1009" s="30">
        <v>46.100999999999999</v>
      </c>
      <c r="X1009" s="30">
        <v>42.322000000000003</v>
      </c>
    </row>
    <row r="1010" spans="1:24" x14ac:dyDescent="0.25">
      <c r="A1010" s="10" t="s">
        <v>25</v>
      </c>
      <c r="B1010" s="30">
        <v>0</v>
      </c>
      <c r="C1010" s="30">
        <v>0</v>
      </c>
      <c r="D1010" s="30">
        <v>0</v>
      </c>
      <c r="E1010" s="30">
        <v>0</v>
      </c>
      <c r="F1010" s="30">
        <v>0</v>
      </c>
      <c r="H1010" s="30">
        <v>0</v>
      </c>
      <c r="I1010" s="30">
        <v>0</v>
      </c>
      <c r="J1010" s="30">
        <v>0</v>
      </c>
      <c r="K1010" s="30">
        <v>0</v>
      </c>
      <c r="L1010" s="30">
        <v>0</v>
      </c>
      <c r="N1010" s="30">
        <v>0</v>
      </c>
      <c r="O1010" s="30">
        <v>0</v>
      </c>
      <c r="P1010" s="30">
        <v>0</v>
      </c>
      <c r="Q1010" s="30">
        <v>0</v>
      </c>
      <c r="R1010" s="30">
        <v>0</v>
      </c>
      <c r="T1010" s="30">
        <v>0</v>
      </c>
      <c r="U1010" s="30">
        <v>0</v>
      </c>
      <c r="V1010" s="30">
        <v>0</v>
      </c>
      <c r="W1010" s="30">
        <v>0</v>
      </c>
      <c r="X1010" s="30">
        <v>0</v>
      </c>
    </row>
    <row r="1011" spans="1:24" x14ac:dyDescent="0.25">
      <c r="A1011" s="10" t="s">
        <v>64</v>
      </c>
      <c r="B1011" s="30">
        <v>38579.24</v>
      </c>
      <c r="C1011" s="30">
        <v>23022.3</v>
      </c>
      <c r="D1011" s="30">
        <v>21525</v>
      </c>
      <c r="E1011" s="30">
        <v>20186.18</v>
      </c>
      <c r="F1011" s="30">
        <v>18875.080000000002</v>
      </c>
      <c r="H1011" s="30">
        <v>39078.480000000003</v>
      </c>
      <c r="I1011" s="30">
        <v>24090.5</v>
      </c>
      <c r="J1011" s="30">
        <v>22619.52</v>
      </c>
      <c r="K1011" s="30">
        <v>21298.34</v>
      </c>
      <c r="L1011" s="30">
        <v>19911.5</v>
      </c>
      <c r="N1011" s="30">
        <v>40698.839999999997</v>
      </c>
      <c r="O1011" s="30">
        <v>24308.2</v>
      </c>
      <c r="P1011" s="30">
        <v>22852.62</v>
      </c>
      <c r="Q1011" s="30">
        <v>21435.26</v>
      </c>
      <c r="R1011" s="30">
        <v>20034.14</v>
      </c>
      <c r="T1011" s="30">
        <v>41927.760000000002</v>
      </c>
      <c r="U1011" s="30">
        <v>25211.06</v>
      </c>
      <c r="V1011" s="30">
        <v>23520.42</v>
      </c>
      <c r="W1011" s="30">
        <v>22038.52</v>
      </c>
      <c r="X1011" s="30">
        <v>20675.34</v>
      </c>
    </row>
    <row r="1012" spans="1:24" x14ac:dyDescent="0.25">
      <c r="A1012" s="10" t="s">
        <v>65</v>
      </c>
      <c r="B1012" s="30">
        <v>6568.9363601834566</v>
      </c>
      <c r="C1012" s="30">
        <v>3920.0363606191199</v>
      </c>
      <c r="D1012" s="30">
        <v>3665.08918146</v>
      </c>
      <c r="E1012" s="30">
        <v>3437.1265938677921</v>
      </c>
      <c r="F1012" s="30">
        <v>3213.8839260019522</v>
      </c>
      <c r="H1012" s="30">
        <v>6653.9425912149127</v>
      </c>
      <c r="I1012" s="30">
        <v>4101.9201359332001</v>
      </c>
      <c r="J1012" s="30">
        <v>3851.4544967162878</v>
      </c>
      <c r="K1012" s="30">
        <v>3626.4954944044971</v>
      </c>
      <c r="L1012" s="30">
        <v>3390.3564802156002</v>
      </c>
      <c r="N1012" s="30">
        <v>6929.8433534016958</v>
      </c>
      <c r="O1012" s="30">
        <v>4138.9881923700796</v>
      </c>
      <c r="P1012" s="30">
        <v>3891.1447307789281</v>
      </c>
      <c r="Q1012" s="30">
        <v>3649.8090372953438</v>
      </c>
      <c r="R1012" s="30">
        <v>3411.238549308016</v>
      </c>
      <c r="T1012" s="30">
        <v>7139.0931279373444</v>
      </c>
      <c r="U1012" s="30">
        <v>4292.7193151748643</v>
      </c>
      <c r="V1012" s="30">
        <v>4004.851887823248</v>
      </c>
      <c r="W1012" s="30">
        <v>3752.5268862898879</v>
      </c>
      <c r="X1012" s="30">
        <v>3520.4164904532959</v>
      </c>
    </row>
    <row r="1013" spans="1:24" x14ac:dyDescent="0.25">
      <c r="A1013" s="10" t="s">
        <v>66</v>
      </c>
      <c r="B1013" s="30">
        <v>19208.722266248002</v>
      </c>
      <c r="C1013" s="30">
        <v>17485.844126785989</v>
      </c>
      <c r="D1013" s="30">
        <v>14900.32053347852</v>
      </c>
      <c r="E1013" s="30">
        <v>12584.16569420584</v>
      </c>
      <c r="F1013" s="30">
        <v>10375.3885532228</v>
      </c>
      <c r="H1013" s="30">
        <v>29807.858165557998</v>
      </c>
      <c r="I1013" s="30">
        <v>26814.377527253771</v>
      </c>
      <c r="J1013" s="30">
        <v>24538.909689383599</v>
      </c>
      <c r="K1013" s="30">
        <v>22202.96505517661</v>
      </c>
      <c r="L1013" s="30">
        <v>19935.415343112989</v>
      </c>
      <c r="N1013" s="30">
        <v>30362.266307244001</v>
      </c>
      <c r="O1013" s="30">
        <v>28347.85017170999</v>
      </c>
      <c r="P1013" s="30">
        <v>25803.311495036942</v>
      </c>
      <c r="Q1013" s="30">
        <v>23473.694208657242</v>
      </c>
      <c r="R1013" s="30">
        <v>21217.96819857023</v>
      </c>
      <c r="T1013" s="30">
        <v>37008.485073276002</v>
      </c>
      <c r="U1013" s="30">
        <v>34611.541463332789</v>
      </c>
      <c r="V1013" s="30">
        <v>31524.44360778925</v>
      </c>
      <c r="W1013" s="30">
        <v>28852.09900250861</v>
      </c>
      <c r="X1013" s="30">
        <v>26213.143227182802</v>
      </c>
    </row>
    <row r="1014" spans="1:24" x14ac:dyDescent="0.25">
      <c r="A1014" s="10" t="s">
        <v>67</v>
      </c>
      <c r="B1014" s="30">
        <v>5125.8634716650404</v>
      </c>
      <c r="C1014" s="30">
        <v>4684.0095145970408</v>
      </c>
      <c r="D1014" s="30">
        <v>4096.5395636621606</v>
      </c>
      <c r="E1014" s="30">
        <v>3491.2762645524799</v>
      </c>
      <c r="F1014" s="30">
        <v>2867.75988482712</v>
      </c>
      <c r="H1014" s="30">
        <v>8336.5156488788798</v>
      </c>
      <c r="I1014" s="30">
        <v>7507.4988680801598</v>
      </c>
      <c r="J1014" s="30">
        <v>6897.5020275421593</v>
      </c>
      <c r="K1014" s="30">
        <v>6233.2737861077603</v>
      </c>
      <c r="L1014" s="30">
        <v>5590.4316167380011</v>
      </c>
      <c r="N1014" s="30">
        <v>8271.8125646068802</v>
      </c>
      <c r="O1014" s="30">
        <v>7828.4942745790386</v>
      </c>
      <c r="P1014" s="30">
        <v>7214.0533537792007</v>
      </c>
      <c r="Q1014" s="30">
        <v>6603.6138079277598</v>
      </c>
      <c r="R1014" s="30">
        <v>5964.8411220161597</v>
      </c>
      <c r="T1014" s="30">
        <v>9545.3225072268015</v>
      </c>
      <c r="U1014" s="30">
        <v>9085.5900663468019</v>
      </c>
      <c r="V1014" s="30">
        <v>8479.6116278846403</v>
      </c>
      <c r="W1014" s="30">
        <v>7849.7441296241605</v>
      </c>
      <c r="X1014" s="30">
        <v>7206.1868209019203</v>
      </c>
    </row>
    <row r="1015" spans="1:24" x14ac:dyDescent="0.25">
      <c r="A1015" s="10" t="s">
        <v>68</v>
      </c>
      <c r="B1015" s="30">
        <v>0</v>
      </c>
      <c r="C1015" s="30">
        <v>0</v>
      </c>
      <c r="D1015" s="30">
        <v>0</v>
      </c>
      <c r="E1015" s="30">
        <v>0</v>
      </c>
      <c r="F1015" s="30">
        <v>0</v>
      </c>
      <c r="H1015" s="30">
        <v>0</v>
      </c>
      <c r="I1015" s="30">
        <v>0</v>
      </c>
      <c r="J1015" s="30">
        <v>0</v>
      </c>
      <c r="K1015" s="30">
        <v>0</v>
      </c>
      <c r="L1015" s="30">
        <v>0</v>
      </c>
      <c r="N1015" s="30">
        <v>0</v>
      </c>
      <c r="O1015" s="30">
        <v>0</v>
      </c>
      <c r="P1015" s="30">
        <v>0</v>
      </c>
      <c r="Q1015" s="30">
        <v>0</v>
      </c>
      <c r="R1015" s="30">
        <v>0</v>
      </c>
      <c r="T1015" s="30">
        <v>0</v>
      </c>
      <c r="U1015" s="30">
        <v>0</v>
      </c>
      <c r="V1015" s="30">
        <v>0</v>
      </c>
      <c r="W1015" s="30">
        <v>0</v>
      </c>
      <c r="X1015" s="30">
        <v>0</v>
      </c>
    </row>
    <row r="1016" spans="1:24" x14ac:dyDescent="0.25">
      <c r="A1016" s="10" t="s">
        <v>69</v>
      </c>
      <c r="B1016" s="30">
        <v>0</v>
      </c>
      <c r="C1016" s="30">
        <v>0</v>
      </c>
      <c r="D1016" s="30">
        <v>0</v>
      </c>
      <c r="E1016" s="30">
        <v>0</v>
      </c>
      <c r="F1016" s="30">
        <v>0</v>
      </c>
      <c r="H1016" s="30">
        <v>0</v>
      </c>
      <c r="I1016" s="30">
        <v>0</v>
      </c>
      <c r="J1016" s="30">
        <v>0</v>
      </c>
      <c r="K1016" s="30">
        <v>0</v>
      </c>
      <c r="L1016" s="30">
        <v>0</v>
      </c>
      <c r="N1016" s="30">
        <v>0</v>
      </c>
      <c r="O1016" s="30">
        <v>0</v>
      </c>
      <c r="P1016" s="30">
        <v>0</v>
      </c>
      <c r="Q1016" s="30">
        <v>0</v>
      </c>
      <c r="R1016" s="30">
        <v>0</v>
      </c>
      <c r="T1016" s="30">
        <v>0</v>
      </c>
      <c r="U1016" s="30">
        <v>0</v>
      </c>
      <c r="V1016" s="30">
        <v>0</v>
      </c>
      <c r="W1016" s="30">
        <v>0</v>
      </c>
      <c r="X1016" s="30">
        <v>0</v>
      </c>
    </row>
    <row r="1017" spans="1:24" x14ac:dyDescent="0.25">
      <c r="A1017" s="10" t="s">
        <v>70</v>
      </c>
      <c r="B1017" s="30">
        <v>0</v>
      </c>
      <c r="C1017" s="30">
        <v>0</v>
      </c>
      <c r="D1017" s="30">
        <v>0</v>
      </c>
      <c r="E1017" s="30">
        <v>0</v>
      </c>
      <c r="F1017" s="30">
        <v>0</v>
      </c>
      <c r="H1017" s="30">
        <v>0</v>
      </c>
      <c r="I1017" s="30">
        <v>0</v>
      </c>
      <c r="J1017" s="30">
        <v>0</v>
      </c>
      <c r="K1017" s="30">
        <v>0</v>
      </c>
      <c r="L1017" s="30">
        <v>0</v>
      </c>
      <c r="N1017" s="30">
        <v>0</v>
      </c>
      <c r="O1017" s="30">
        <v>0</v>
      </c>
      <c r="P1017" s="30">
        <v>0</v>
      </c>
      <c r="Q1017" s="30">
        <v>0</v>
      </c>
      <c r="R1017" s="30">
        <v>0</v>
      </c>
      <c r="T1017" s="30">
        <v>0</v>
      </c>
      <c r="U1017" s="30">
        <v>0</v>
      </c>
      <c r="V1017" s="30">
        <v>0</v>
      </c>
      <c r="W1017" s="30">
        <v>0</v>
      </c>
      <c r="X1017" s="30">
        <v>0</v>
      </c>
    </row>
    <row r="1018" spans="1:24" x14ac:dyDescent="0.25">
      <c r="A1018" s="10" t="s">
        <v>10</v>
      </c>
      <c r="B1018" s="30">
        <v>0</v>
      </c>
      <c r="C1018" s="30">
        <v>0</v>
      </c>
      <c r="D1018" s="30">
        <v>0</v>
      </c>
      <c r="E1018" s="30">
        <v>0</v>
      </c>
      <c r="F1018" s="30">
        <v>0</v>
      </c>
      <c r="H1018" s="30">
        <v>0</v>
      </c>
      <c r="I1018" s="30">
        <v>0</v>
      </c>
      <c r="J1018" s="30">
        <v>0</v>
      </c>
      <c r="K1018" s="30">
        <v>0</v>
      </c>
      <c r="L1018" s="30">
        <v>0</v>
      </c>
      <c r="N1018" s="30">
        <v>0</v>
      </c>
      <c r="O1018" s="30">
        <v>0</v>
      </c>
      <c r="P1018" s="30">
        <v>0</v>
      </c>
      <c r="Q1018" s="30">
        <v>0</v>
      </c>
      <c r="R1018" s="30">
        <v>0</v>
      </c>
      <c r="T1018" s="30">
        <v>0</v>
      </c>
      <c r="U1018" s="30">
        <v>0</v>
      </c>
      <c r="V1018" s="30">
        <v>0</v>
      </c>
      <c r="W1018" s="30">
        <v>0</v>
      </c>
      <c r="X1018" s="30">
        <v>0</v>
      </c>
    </row>
    <row r="1019" spans="1:24" x14ac:dyDescent="0.25">
      <c r="A1019" s="10" t="s">
        <v>26</v>
      </c>
      <c r="B1019" s="30">
        <v>69483.399999999994</v>
      </c>
      <c r="C1019" s="30">
        <v>49112.5</v>
      </c>
      <c r="D1019" s="30">
        <v>44187.3</v>
      </c>
      <c r="E1019" s="30">
        <v>39699.1</v>
      </c>
      <c r="F1019" s="30">
        <v>35332.400000000001</v>
      </c>
      <c r="H1019" s="30">
        <v>83877.5</v>
      </c>
      <c r="I1019" s="30">
        <v>62514.7</v>
      </c>
      <c r="J1019" s="30">
        <v>57907.6</v>
      </c>
      <c r="K1019" s="30">
        <v>53361.4</v>
      </c>
      <c r="L1019" s="30">
        <v>48828</v>
      </c>
      <c r="N1019" s="30">
        <v>86263.3</v>
      </c>
      <c r="O1019" s="30">
        <v>64624</v>
      </c>
      <c r="P1019" s="30">
        <v>59761.5</v>
      </c>
      <c r="Q1019" s="30">
        <v>55162.8</v>
      </c>
      <c r="R1019" s="30">
        <v>50628.5</v>
      </c>
      <c r="T1019" s="30">
        <v>95621.3</v>
      </c>
      <c r="U1019" s="30">
        <v>73201.3</v>
      </c>
      <c r="V1019" s="30">
        <v>67529.7</v>
      </c>
      <c r="W1019" s="30">
        <v>62493.3</v>
      </c>
      <c r="X1019" s="30">
        <v>57615.5</v>
      </c>
    </row>
    <row r="1021" spans="1:24" x14ac:dyDescent="0.25">
      <c r="A1021" s="10" t="s">
        <v>403</v>
      </c>
      <c r="B1021" s="10">
        <v>100</v>
      </c>
      <c r="C1021" s="10">
        <v>95</v>
      </c>
      <c r="D1021" s="10">
        <v>90</v>
      </c>
      <c r="E1021" s="10">
        <v>85</v>
      </c>
      <c r="F1021" s="10">
        <v>80</v>
      </c>
      <c r="G1021" s="10" t="s">
        <v>404</v>
      </c>
      <c r="H1021" s="10">
        <v>100</v>
      </c>
      <c r="I1021" s="10">
        <v>95</v>
      </c>
      <c r="J1021" s="10">
        <v>90</v>
      </c>
      <c r="K1021" s="10">
        <v>85</v>
      </c>
      <c r="L1021" s="10">
        <v>80</v>
      </c>
      <c r="M1021" s="10" t="s">
        <v>405</v>
      </c>
      <c r="N1021" s="10">
        <v>100</v>
      </c>
      <c r="O1021" s="10">
        <v>95</v>
      </c>
      <c r="P1021" s="10">
        <v>90</v>
      </c>
      <c r="Q1021" s="10">
        <v>85</v>
      </c>
      <c r="R1021" s="10">
        <v>80</v>
      </c>
      <c r="S1021" s="10" t="s">
        <v>406</v>
      </c>
      <c r="T1021" s="10">
        <v>100</v>
      </c>
      <c r="U1021" s="10">
        <v>95</v>
      </c>
      <c r="V1021" s="10">
        <v>90</v>
      </c>
      <c r="W1021" s="10">
        <v>85</v>
      </c>
      <c r="X1021" s="10">
        <v>80</v>
      </c>
    </row>
    <row r="1022" spans="1:24" x14ac:dyDescent="0.25">
      <c r="A1022" s="10" t="s">
        <v>22</v>
      </c>
      <c r="B1022" s="30">
        <v>0</v>
      </c>
      <c r="C1022" s="30">
        <v>0</v>
      </c>
      <c r="D1022" s="30">
        <v>0</v>
      </c>
      <c r="E1022" s="30">
        <v>0</v>
      </c>
      <c r="F1022" s="30">
        <v>0</v>
      </c>
      <c r="H1022" s="30">
        <v>0</v>
      </c>
      <c r="I1022" s="30">
        <v>0</v>
      </c>
      <c r="J1022" s="30">
        <v>0</v>
      </c>
      <c r="K1022" s="30">
        <v>0</v>
      </c>
      <c r="L1022" s="30">
        <v>0</v>
      </c>
      <c r="N1022" s="30">
        <v>0</v>
      </c>
      <c r="O1022" s="30">
        <v>0</v>
      </c>
      <c r="P1022" s="30">
        <v>0</v>
      </c>
      <c r="Q1022" s="30">
        <v>0</v>
      </c>
      <c r="R1022" s="30">
        <v>0</v>
      </c>
      <c r="T1022" s="30">
        <v>0</v>
      </c>
      <c r="U1022" s="30">
        <v>0</v>
      </c>
      <c r="V1022" s="30">
        <v>0</v>
      </c>
      <c r="W1022" s="30">
        <v>0</v>
      </c>
      <c r="X1022" s="30">
        <v>0</v>
      </c>
    </row>
    <row r="1023" spans="1:24" x14ac:dyDescent="0.25">
      <c r="A1023" s="10" t="s">
        <v>23</v>
      </c>
      <c r="B1023" s="30">
        <v>0</v>
      </c>
      <c r="C1023" s="30">
        <v>0</v>
      </c>
      <c r="D1023" s="30">
        <v>0</v>
      </c>
      <c r="E1023" s="30">
        <v>0</v>
      </c>
      <c r="F1023" s="30">
        <v>0</v>
      </c>
      <c r="H1023" s="30">
        <v>0</v>
      </c>
      <c r="I1023" s="30">
        <v>0</v>
      </c>
      <c r="J1023" s="30">
        <v>0</v>
      </c>
      <c r="K1023" s="30">
        <v>0</v>
      </c>
      <c r="L1023" s="30">
        <v>0</v>
      </c>
      <c r="N1023" s="30">
        <v>0</v>
      </c>
      <c r="O1023" s="30">
        <v>0</v>
      </c>
      <c r="P1023" s="30">
        <v>0</v>
      </c>
      <c r="Q1023" s="30">
        <v>0</v>
      </c>
      <c r="R1023" s="30">
        <v>0</v>
      </c>
      <c r="T1023" s="30">
        <v>0</v>
      </c>
      <c r="U1023" s="30">
        <v>0</v>
      </c>
      <c r="V1023" s="30">
        <v>0</v>
      </c>
      <c r="W1023" s="30">
        <v>0</v>
      </c>
      <c r="X1023" s="30">
        <v>0</v>
      </c>
    </row>
    <row r="1024" spans="1:24" x14ac:dyDescent="0.25">
      <c r="A1024" s="10" t="s">
        <v>24</v>
      </c>
      <c r="B1024" s="30">
        <v>0</v>
      </c>
      <c r="C1024" s="30">
        <v>0</v>
      </c>
      <c r="D1024" s="30">
        <v>0</v>
      </c>
      <c r="E1024" s="30">
        <v>0</v>
      </c>
      <c r="F1024" s="30">
        <v>0</v>
      </c>
      <c r="H1024" s="30">
        <v>0</v>
      </c>
      <c r="I1024" s="30">
        <v>0</v>
      </c>
      <c r="J1024" s="30">
        <v>0</v>
      </c>
      <c r="K1024" s="30">
        <v>0</v>
      </c>
      <c r="L1024" s="30">
        <v>0</v>
      </c>
      <c r="N1024" s="30">
        <v>0</v>
      </c>
      <c r="O1024" s="30">
        <v>0</v>
      </c>
      <c r="P1024" s="30">
        <v>0</v>
      </c>
      <c r="Q1024" s="30">
        <v>0</v>
      </c>
      <c r="R1024" s="30">
        <v>0</v>
      </c>
      <c r="T1024" s="30">
        <v>0</v>
      </c>
      <c r="U1024" s="30">
        <v>0</v>
      </c>
      <c r="V1024" s="30">
        <v>0</v>
      </c>
      <c r="W1024" s="30">
        <v>0</v>
      </c>
      <c r="X1024" s="30">
        <v>0</v>
      </c>
    </row>
    <row r="1025" spans="1:24" x14ac:dyDescent="0.25">
      <c r="A1025" s="10" t="s">
        <v>25</v>
      </c>
      <c r="B1025" s="30">
        <v>6</v>
      </c>
      <c r="C1025" s="30">
        <v>6</v>
      </c>
      <c r="D1025" s="30">
        <v>6</v>
      </c>
      <c r="E1025" s="30">
        <v>6</v>
      </c>
      <c r="F1025" s="30">
        <v>6</v>
      </c>
      <c r="H1025" s="30">
        <v>7</v>
      </c>
      <c r="I1025" s="30">
        <v>7</v>
      </c>
      <c r="J1025" s="30">
        <v>7</v>
      </c>
      <c r="K1025" s="30">
        <v>7</v>
      </c>
      <c r="L1025" s="30">
        <v>7</v>
      </c>
      <c r="N1025" s="30">
        <v>8</v>
      </c>
      <c r="O1025" s="30">
        <v>8</v>
      </c>
      <c r="P1025" s="30">
        <v>8</v>
      </c>
      <c r="Q1025" s="30">
        <v>8</v>
      </c>
      <c r="R1025" s="30">
        <v>8</v>
      </c>
      <c r="T1025" s="30">
        <v>12</v>
      </c>
      <c r="U1025" s="30">
        <v>12</v>
      </c>
      <c r="V1025" s="30">
        <v>12</v>
      </c>
      <c r="W1025" s="30">
        <v>12</v>
      </c>
      <c r="X1025" s="30">
        <v>12</v>
      </c>
    </row>
    <row r="1026" spans="1:24" x14ac:dyDescent="0.25">
      <c r="A1026" s="10" t="s">
        <v>64</v>
      </c>
      <c r="B1026" s="30">
        <v>0</v>
      </c>
      <c r="C1026" s="30">
        <v>0</v>
      </c>
      <c r="D1026" s="30">
        <v>0</v>
      </c>
      <c r="E1026" s="30">
        <v>0</v>
      </c>
      <c r="F1026" s="30">
        <v>0</v>
      </c>
      <c r="H1026" s="30">
        <v>0</v>
      </c>
      <c r="I1026" s="30">
        <v>0</v>
      </c>
      <c r="J1026" s="30">
        <v>0</v>
      </c>
      <c r="K1026" s="30">
        <v>0</v>
      </c>
      <c r="L1026" s="30">
        <v>0</v>
      </c>
      <c r="N1026" s="30">
        <v>0</v>
      </c>
      <c r="O1026" s="30">
        <v>0</v>
      </c>
      <c r="P1026" s="30">
        <v>0</v>
      </c>
      <c r="Q1026" s="30">
        <v>0</v>
      </c>
      <c r="R1026" s="30">
        <v>0</v>
      </c>
      <c r="T1026" s="30">
        <v>0</v>
      </c>
      <c r="U1026" s="30">
        <v>0</v>
      </c>
      <c r="V1026" s="30">
        <v>0</v>
      </c>
      <c r="W1026" s="30">
        <v>0</v>
      </c>
      <c r="X1026" s="30">
        <v>0</v>
      </c>
    </row>
    <row r="1027" spans="1:24" x14ac:dyDescent="0.25">
      <c r="A1027" s="10" t="s">
        <v>65</v>
      </c>
      <c r="B1027" s="30">
        <v>0</v>
      </c>
      <c r="C1027" s="30">
        <v>0</v>
      </c>
      <c r="D1027" s="30">
        <v>0</v>
      </c>
      <c r="E1027" s="30">
        <v>0</v>
      </c>
      <c r="F1027" s="30">
        <v>0</v>
      </c>
      <c r="H1027" s="30">
        <v>0</v>
      </c>
      <c r="I1027" s="30">
        <v>0</v>
      </c>
      <c r="J1027" s="30">
        <v>0</v>
      </c>
      <c r="K1027" s="30">
        <v>0</v>
      </c>
      <c r="L1027" s="30">
        <v>0</v>
      </c>
      <c r="N1027" s="30">
        <v>0</v>
      </c>
      <c r="O1027" s="30">
        <v>0</v>
      </c>
      <c r="P1027" s="30">
        <v>0</v>
      </c>
      <c r="Q1027" s="30">
        <v>0</v>
      </c>
      <c r="R1027" s="30">
        <v>0</v>
      </c>
      <c r="T1027" s="30">
        <v>0</v>
      </c>
      <c r="U1027" s="30">
        <v>0</v>
      </c>
      <c r="V1027" s="30">
        <v>0</v>
      </c>
      <c r="W1027" s="30">
        <v>0</v>
      </c>
      <c r="X1027" s="30">
        <v>0</v>
      </c>
    </row>
    <row r="1028" spans="1:24" x14ac:dyDescent="0.25">
      <c r="A1028" s="10" t="s">
        <v>66</v>
      </c>
      <c r="B1028" s="30">
        <v>0</v>
      </c>
      <c r="C1028" s="30">
        <v>0</v>
      </c>
      <c r="D1028" s="30">
        <v>0</v>
      </c>
      <c r="E1028" s="30">
        <v>0</v>
      </c>
      <c r="F1028" s="30">
        <v>0</v>
      </c>
      <c r="H1028" s="30">
        <v>0</v>
      </c>
      <c r="I1028" s="30">
        <v>0</v>
      </c>
      <c r="J1028" s="30">
        <v>0</v>
      </c>
      <c r="K1028" s="30">
        <v>0</v>
      </c>
      <c r="L1028" s="30">
        <v>0</v>
      </c>
      <c r="N1028" s="30">
        <v>0</v>
      </c>
      <c r="O1028" s="30">
        <v>0</v>
      </c>
      <c r="P1028" s="30">
        <v>0</v>
      </c>
      <c r="Q1028" s="30">
        <v>0</v>
      </c>
      <c r="R1028" s="30">
        <v>0</v>
      </c>
      <c r="T1028" s="30">
        <v>0</v>
      </c>
      <c r="U1028" s="30">
        <v>0</v>
      </c>
      <c r="V1028" s="30">
        <v>0</v>
      </c>
      <c r="W1028" s="30">
        <v>0</v>
      </c>
      <c r="X1028" s="30">
        <v>0</v>
      </c>
    </row>
    <row r="1029" spans="1:24" x14ac:dyDescent="0.25">
      <c r="A1029" s="10" t="s">
        <v>67</v>
      </c>
      <c r="B1029" s="30">
        <v>0</v>
      </c>
      <c r="C1029" s="30">
        <v>0</v>
      </c>
      <c r="D1029" s="30">
        <v>0</v>
      </c>
      <c r="E1029" s="30">
        <v>0</v>
      </c>
      <c r="F1029" s="30">
        <v>0</v>
      </c>
      <c r="H1029" s="30">
        <v>0</v>
      </c>
      <c r="I1029" s="30">
        <v>0</v>
      </c>
      <c r="J1029" s="30">
        <v>0</v>
      </c>
      <c r="K1029" s="30">
        <v>0</v>
      </c>
      <c r="L1029" s="30">
        <v>0</v>
      </c>
      <c r="N1029" s="30">
        <v>0</v>
      </c>
      <c r="O1029" s="30">
        <v>0</v>
      </c>
      <c r="P1029" s="30">
        <v>0</v>
      </c>
      <c r="Q1029" s="30">
        <v>0</v>
      </c>
      <c r="R1029" s="30">
        <v>0</v>
      </c>
      <c r="T1029" s="30">
        <v>0</v>
      </c>
      <c r="U1029" s="30">
        <v>0</v>
      </c>
      <c r="V1029" s="30">
        <v>0</v>
      </c>
      <c r="W1029" s="30">
        <v>0</v>
      </c>
      <c r="X1029" s="30">
        <v>0</v>
      </c>
    </row>
    <row r="1030" spans="1:24" x14ac:dyDescent="0.25">
      <c r="A1030" s="10" t="s">
        <v>68</v>
      </c>
      <c r="B1030" s="30">
        <v>3325.32</v>
      </c>
      <c r="C1030" s="30">
        <v>3325.32</v>
      </c>
      <c r="D1030" s="30">
        <v>3325.32</v>
      </c>
      <c r="E1030" s="30">
        <v>3325.32</v>
      </c>
      <c r="F1030" s="30">
        <v>3325.32</v>
      </c>
      <c r="H1030" s="30">
        <v>3879.54</v>
      </c>
      <c r="I1030" s="30">
        <v>3879.54</v>
      </c>
      <c r="J1030" s="30">
        <v>3879.54</v>
      </c>
      <c r="K1030" s="30">
        <v>3879.54</v>
      </c>
      <c r="L1030" s="30">
        <v>3879.54</v>
      </c>
      <c r="N1030" s="30">
        <v>4433.76</v>
      </c>
      <c r="O1030" s="30">
        <v>4433.76</v>
      </c>
      <c r="P1030" s="30">
        <v>4433.76</v>
      </c>
      <c r="Q1030" s="30">
        <v>4433.76</v>
      </c>
      <c r="R1030" s="30">
        <v>4433.76</v>
      </c>
      <c r="T1030" s="30">
        <v>6650.64</v>
      </c>
      <c r="U1030" s="30">
        <v>6650.64</v>
      </c>
      <c r="V1030" s="30">
        <v>6650.64</v>
      </c>
      <c r="W1030" s="30">
        <v>6650.64</v>
      </c>
      <c r="X1030" s="30">
        <v>6650.64</v>
      </c>
    </row>
    <row r="1031" spans="1:24" x14ac:dyDescent="0.25">
      <c r="A1031" s="10" t="s">
        <v>69</v>
      </c>
      <c r="B1031" s="30">
        <v>1277.0345580000001</v>
      </c>
      <c r="C1031" s="30">
        <v>1277.0345580000001</v>
      </c>
      <c r="D1031" s="30">
        <v>1277.0345580000001</v>
      </c>
      <c r="E1031" s="30">
        <v>1277.0345580000001</v>
      </c>
      <c r="F1031" s="30">
        <v>1277.0345580000001</v>
      </c>
      <c r="H1031" s="30">
        <v>1489.8736510000001</v>
      </c>
      <c r="I1031" s="30">
        <v>1489.8736510000001</v>
      </c>
      <c r="J1031" s="30">
        <v>1489.8736510000001</v>
      </c>
      <c r="K1031" s="30">
        <v>1489.8736510000001</v>
      </c>
      <c r="L1031" s="30">
        <v>1489.8736510000001</v>
      </c>
      <c r="N1031" s="30">
        <v>1702.7127439999999</v>
      </c>
      <c r="O1031" s="30">
        <v>1702.7127439999999</v>
      </c>
      <c r="P1031" s="30">
        <v>1702.7127439999999</v>
      </c>
      <c r="Q1031" s="30">
        <v>1702.7127439999999</v>
      </c>
      <c r="R1031" s="30">
        <v>1702.7127439999999</v>
      </c>
      <c r="T1031" s="30">
        <v>2554.0691160000001</v>
      </c>
      <c r="U1031" s="30">
        <v>2554.0691160000001</v>
      </c>
      <c r="V1031" s="30">
        <v>2554.0691160000001</v>
      </c>
      <c r="W1031" s="30">
        <v>2554.0691160000001</v>
      </c>
      <c r="X1031" s="30">
        <v>2554.0691160000001</v>
      </c>
    </row>
    <row r="1032" spans="1:24" x14ac:dyDescent="0.25">
      <c r="A1032" s="10" t="s">
        <v>70</v>
      </c>
      <c r="B1032" s="30">
        <v>3858.7391275132431</v>
      </c>
      <c r="C1032" s="30">
        <v>3665.8021711376141</v>
      </c>
      <c r="D1032" s="30">
        <v>3472.8652147619518</v>
      </c>
      <c r="E1032" s="30">
        <v>3279.9282583862901</v>
      </c>
      <c r="F1032" s="30">
        <v>3086.9913020106392</v>
      </c>
      <c r="H1032" s="30">
        <v>3860.1685548619098</v>
      </c>
      <c r="I1032" s="30">
        <v>3667.1601271188401</v>
      </c>
      <c r="J1032" s="30">
        <v>3474.1516993757682</v>
      </c>
      <c r="K1032" s="30">
        <v>3281.143271632684</v>
      </c>
      <c r="L1032" s="30">
        <v>3088.1348438895948</v>
      </c>
      <c r="N1032" s="30">
        <v>3860.1685548619221</v>
      </c>
      <c r="O1032" s="30">
        <v>3667.160127118836</v>
      </c>
      <c r="P1032" s="30">
        <v>3474.15169937574</v>
      </c>
      <c r="Q1032" s="30">
        <v>3281.1432716326431</v>
      </c>
      <c r="R1032" s="30">
        <v>3088.1348438895411</v>
      </c>
      <c r="T1032" s="30">
        <v>3861.5979822105428</v>
      </c>
      <c r="U1032" s="30">
        <v>3668.518083100028</v>
      </c>
      <c r="V1032" s="30">
        <v>3475.4381839895</v>
      </c>
      <c r="W1032" s="30">
        <v>3282.3582848789779</v>
      </c>
      <c r="X1032" s="30">
        <v>3089.2783857684481</v>
      </c>
    </row>
    <row r="1033" spans="1:24" x14ac:dyDescent="0.25">
      <c r="A1033" s="10" t="s">
        <v>10</v>
      </c>
      <c r="B1033" s="30">
        <v>76362.79981225419</v>
      </c>
      <c r="C1033" s="30">
        <v>72544.659821642155</v>
      </c>
      <c r="D1033" s="30">
        <v>68726.519831029436</v>
      </c>
      <c r="E1033" s="30">
        <v>64908.379840416732</v>
      </c>
      <c r="F1033" s="30">
        <v>61090.239849804253</v>
      </c>
      <c r="H1033" s="30">
        <v>76391.087569178257</v>
      </c>
      <c r="I1033" s="30">
        <v>72571.533190719856</v>
      </c>
      <c r="J1033" s="30">
        <v>68751.978812261397</v>
      </c>
      <c r="K1033" s="30">
        <v>64932.42443380272</v>
      </c>
      <c r="L1033" s="30">
        <v>61112.870055343912</v>
      </c>
      <c r="N1033" s="30">
        <v>76391.087569178504</v>
      </c>
      <c r="O1033" s="30">
        <v>72571.533190719769</v>
      </c>
      <c r="P1033" s="30">
        <v>68751.978812260844</v>
      </c>
      <c r="Q1033" s="30">
        <v>64932.424433801898</v>
      </c>
      <c r="R1033" s="30">
        <v>61112.870055342872</v>
      </c>
      <c r="T1033" s="30">
        <v>76419.37532610161</v>
      </c>
      <c r="U1033" s="30">
        <v>72598.406559796771</v>
      </c>
      <c r="V1033" s="30">
        <v>68777.437793491699</v>
      </c>
      <c r="W1033" s="30">
        <v>64956.469027186708</v>
      </c>
      <c r="X1033" s="30">
        <v>61135.500260881578</v>
      </c>
    </row>
    <row r="1034" spans="1:24" x14ac:dyDescent="0.25">
      <c r="A1034" s="10" t="s">
        <v>26</v>
      </c>
      <c r="B1034" s="30">
        <v>84827.4</v>
      </c>
      <c r="C1034" s="30">
        <v>80816.100000000006</v>
      </c>
      <c r="D1034" s="30">
        <v>76804.800000000003</v>
      </c>
      <c r="E1034" s="30">
        <v>72793.600000000006</v>
      </c>
      <c r="F1034" s="30">
        <v>68782.3</v>
      </c>
      <c r="H1034" s="30">
        <v>85624.1</v>
      </c>
      <c r="I1034" s="30">
        <v>81611.399999999994</v>
      </c>
      <c r="J1034" s="30">
        <v>77598.600000000006</v>
      </c>
      <c r="K1034" s="30">
        <v>73585.899999999994</v>
      </c>
      <c r="L1034" s="30">
        <v>69573.100000000006</v>
      </c>
      <c r="N1034" s="30">
        <v>86391.1</v>
      </c>
      <c r="O1034" s="30">
        <v>82378.399999999994</v>
      </c>
      <c r="P1034" s="30">
        <v>78365.600000000006</v>
      </c>
      <c r="Q1034" s="30">
        <v>74352.899999999994</v>
      </c>
      <c r="R1034" s="30">
        <v>70340.100000000006</v>
      </c>
      <c r="T1034" s="30">
        <v>89488.9</v>
      </c>
      <c r="U1034" s="30">
        <v>85474.7</v>
      </c>
      <c r="V1034" s="30">
        <v>81460.5</v>
      </c>
      <c r="W1034" s="30">
        <v>77446.2</v>
      </c>
      <c r="X1034" s="30">
        <v>73432</v>
      </c>
    </row>
    <row r="1036" spans="1:24" x14ac:dyDescent="0.25">
      <c r="A1036" s="10" t="s">
        <v>407</v>
      </c>
      <c r="B1036" s="10">
        <v>100</v>
      </c>
      <c r="C1036" s="10">
        <v>95</v>
      </c>
      <c r="D1036" s="10">
        <v>90</v>
      </c>
      <c r="E1036" s="10">
        <v>85</v>
      </c>
      <c r="F1036" s="10">
        <v>80</v>
      </c>
      <c r="G1036" s="10" t="s">
        <v>408</v>
      </c>
      <c r="H1036" s="10">
        <v>100</v>
      </c>
      <c r="I1036" s="10">
        <v>95</v>
      </c>
      <c r="J1036" s="10">
        <v>90</v>
      </c>
      <c r="K1036" s="10">
        <v>85</v>
      </c>
      <c r="L1036" s="10">
        <v>80</v>
      </c>
      <c r="M1036" s="10" t="s">
        <v>409</v>
      </c>
      <c r="N1036" s="10">
        <v>100</v>
      </c>
      <c r="O1036" s="10">
        <v>95</v>
      </c>
      <c r="P1036" s="10">
        <v>90</v>
      </c>
      <c r="Q1036" s="10">
        <v>85</v>
      </c>
      <c r="R1036" s="10">
        <v>80</v>
      </c>
      <c r="S1036" s="10" t="s">
        <v>410</v>
      </c>
      <c r="T1036" s="10">
        <v>100</v>
      </c>
      <c r="U1036" s="10">
        <v>95</v>
      </c>
      <c r="V1036" s="10">
        <v>90</v>
      </c>
      <c r="W1036" s="10">
        <v>85</v>
      </c>
      <c r="X1036" s="10">
        <v>80</v>
      </c>
    </row>
    <row r="1037" spans="1:24" x14ac:dyDescent="0.25">
      <c r="A1037" s="10" t="s">
        <v>22</v>
      </c>
      <c r="B1037" s="30">
        <v>9.2490000000000006</v>
      </c>
      <c r="C1037" s="30">
        <v>9.2449999999999992</v>
      </c>
      <c r="D1037" s="30">
        <v>9.2439999999999998</v>
      </c>
      <c r="E1037" s="30">
        <v>9.2439999999999998</v>
      </c>
      <c r="F1037" s="30">
        <v>9.2460000000000004</v>
      </c>
      <c r="H1037" s="30">
        <v>5.8049999999999997</v>
      </c>
      <c r="I1037" s="30">
        <v>5.8380000000000001</v>
      </c>
      <c r="J1037" s="30">
        <v>5.8380000000000001</v>
      </c>
      <c r="K1037" s="30">
        <v>5.8360000000000003</v>
      </c>
      <c r="L1037" s="30">
        <v>5.8310000000000004</v>
      </c>
      <c r="N1037" s="30">
        <v>5.2480000000000002</v>
      </c>
      <c r="O1037" s="30">
        <v>5.2889999999999997</v>
      </c>
      <c r="P1037" s="30">
        <v>5.2629999999999999</v>
      </c>
      <c r="Q1037" s="30">
        <v>5.2880000000000003</v>
      </c>
      <c r="R1037" s="30">
        <v>5.2670000000000003</v>
      </c>
      <c r="T1037" s="30">
        <v>4.0350000000000001</v>
      </c>
      <c r="U1037" s="30">
        <v>4.0359999999999996</v>
      </c>
      <c r="V1037" s="30">
        <v>4.0330000000000004</v>
      </c>
      <c r="W1037" s="30">
        <v>4.0350000000000001</v>
      </c>
      <c r="X1037" s="30">
        <v>4.032</v>
      </c>
    </row>
    <row r="1038" spans="1:24" x14ac:dyDescent="0.25">
      <c r="A1038" s="10" t="s">
        <v>23</v>
      </c>
      <c r="B1038" s="30">
        <v>0.27200000000000002</v>
      </c>
      <c r="C1038" s="30">
        <v>0.27</v>
      </c>
      <c r="D1038" s="30">
        <v>0.27</v>
      </c>
      <c r="E1038" s="30">
        <v>0.27</v>
      </c>
      <c r="F1038" s="30">
        <v>0.27100000000000002</v>
      </c>
      <c r="H1038" s="30">
        <v>0.13100000000000001</v>
      </c>
      <c r="I1038" s="30">
        <v>0.14399999999999999</v>
      </c>
      <c r="J1038" s="30">
        <v>0.14699999999999999</v>
      </c>
      <c r="K1038" s="30">
        <v>0.14599999999999999</v>
      </c>
      <c r="L1038" s="30">
        <v>0.14000000000000001</v>
      </c>
      <c r="N1038" s="30">
        <v>0.156</v>
      </c>
      <c r="O1038" s="30">
        <v>0.16300000000000001</v>
      </c>
      <c r="P1038" s="30">
        <v>0.15</v>
      </c>
      <c r="Q1038" s="30">
        <v>0.17</v>
      </c>
      <c r="R1038" s="30">
        <v>0.16200000000000001</v>
      </c>
      <c r="T1038" s="30">
        <v>0.36399999999999999</v>
      </c>
      <c r="U1038" s="30">
        <v>0.36399999999999999</v>
      </c>
      <c r="V1038" s="30">
        <v>0.36399999999999999</v>
      </c>
      <c r="W1038" s="30">
        <v>0.36399999999999999</v>
      </c>
      <c r="X1038" s="30">
        <v>0.36499999999999999</v>
      </c>
    </row>
    <row r="1039" spans="1:24" x14ac:dyDescent="0.25">
      <c r="A1039" s="10" t="s">
        <v>24</v>
      </c>
      <c r="B1039" s="30">
        <v>1.26</v>
      </c>
      <c r="C1039" s="30">
        <v>1.244</v>
      </c>
      <c r="D1039" s="30">
        <v>1.2430000000000001</v>
      </c>
      <c r="E1039" s="30">
        <v>1.2430000000000001</v>
      </c>
      <c r="F1039" s="30">
        <v>1.25</v>
      </c>
      <c r="H1039" s="30">
        <v>0.56000000000000005</v>
      </c>
      <c r="I1039" s="30">
        <v>0.61499999999999999</v>
      </c>
      <c r="J1039" s="30">
        <v>0.63</v>
      </c>
      <c r="K1039" s="30">
        <v>0.625</v>
      </c>
      <c r="L1039" s="30">
        <v>0.60099999999999998</v>
      </c>
      <c r="N1039" s="30">
        <v>0.66900000000000004</v>
      </c>
      <c r="O1039" s="30">
        <v>0.76100000000000001</v>
      </c>
      <c r="P1039" s="30">
        <v>0.64200000000000002</v>
      </c>
      <c r="Q1039" s="30">
        <v>0.751</v>
      </c>
      <c r="R1039" s="30">
        <v>0.69299999999999995</v>
      </c>
      <c r="T1039" s="30">
        <v>2.077</v>
      </c>
      <c r="U1039" s="30">
        <v>2.08</v>
      </c>
      <c r="V1039" s="30">
        <v>2.0779999999999998</v>
      </c>
      <c r="W1039" s="30">
        <v>2.0779999999999998</v>
      </c>
      <c r="X1039" s="30">
        <v>2.0830000000000002</v>
      </c>
    </row>
    <row r="1040" spans="1:24" x14ac:dyDescent="0.25">
      <c r="A1040" s="10" t="s">
        <v>25</v>
      </c>
      <c r="B1040" s="30">
        <v>6</v>
      </c>
      <c r="C1040" s="30">
        <v>6</v>
      </c>
      <c r="D1040" s="30">
        <v>6</v>
      </c>
      <c r="E1040" s="30">
        <v>6</v>
      </c>
      <c r="F1040" s="30">
        <v>6</v>
      </c>
      <c r="H1040" s="30">
        <v>7</v>
      </c>
      <c r="I1040" s="30">
        <v>7</v>
      </c>
      <c r="J1040" s="30">
        <v>7</v>
      </c>
      <c r="K1040" s="30">
        <v>7</v>
      </c>
      <c r="L1040" s="30">
        <v>7</v>
      </c>
      <c r="N1040" s="30">
        <v>8</v>
      </c>
      <c r="O1040" s="30">
        <v>8</v>
      </c>
      <c r="P1040" s="30">
        <v>8</v>
      </c>
      <c r="Q1040" s="30">
        <v>8</v>
      </c>
      <c r="R1040" s="30">
        <v>8</v>
      </c>
      <c r="T1040" s="30">
        <v>12</v>
      </c>
      <c r="U1040" s="30">
        <v>12</v>
      </c>
      <c r="V1040" s="30">
        <v>12</v>
      </c>
      <c r="W1040" s="30">
        <v>12</v>
      </c>
      <c r="X1040" s="30">
        <v>12</v>
      </c>
    </row>
    <row r="1041" spans="1:24" x14ac:dyDescent="0.25">
      <c r="A1041" s="10" t="s">
        <v>64</v>
      </c>
      <c r="B1041" s="30">
        <v>12948.18</v>
      </c>
      <c r="C1041" s="30">
        <v>12942.566000000001</v>
      </c>
      <c r="D1041" s="30">
        <v>12942.02</v>
      </c>
      <c r="E1041" s="30">
        <v>12941.922</v>
      </c>
      <c r="F1041" s="30">
        <v>12944.722</v>
      </c>
      <c r="H1041" s="30">
        <v>8127.4480000000003</v>
      </c>
      <c r="I1041" s="30">
        <v>8172.5839999999998</v>
      </c>
      <c r="J1041" s="30">
        <v>8172.5839999999998</v>
      </c>
      <c r="K1041" s="30">
        <v>8169.9660000000003</v>
      </c>
      <c r="L1041" s="30">
        <v>8163.5679999999993</v>
      </c>
      <c r="N1041" s="30">
        <v>7347.4239999999991</v>
      </c>
      <c r="O1041" s="30">
        <v>7404.7679999999991</v>
      </c>
      <c r="P1041" s="30">
        <v>7367.5279999999993</v>
      </c>
      <c r="Q1041" s="30">
        <v>7403.5079999999998</v>
      </c>
      <c r="R1041" s="30">
        <v>7373.8140000000003</v>
      </c>
      <c r="T1041" s="30">
        <v>5648.8600000000006</v>
      </c>
      <c r="U1041" s="30">
        <v>5650.637999999999</v>
      </c>
      <c r="V1041" s="30">
        <v>5646.732</v>
      </c>
      <c r="W1041" s="30">
        <v>5649.21</v>
      </c>
      <c r="X1041" s="30">
        <v>5644.6179999999986</v>
      </c>
    </row>
    <row r="1042" spans="1:24" x14ac:dyDescent="0.25">
      <c r="A1042" s="10" t="s">
        <v>65</v>
      </c>
      <c r="B1042" s="30">
        <v>2204.7031097605918</v>
      </c>
      <c r="C1042" s="30">
        <v>2203.74720682611</v>
      </c>
      <c r="D1042" s="30">
        <v>2203.6542387102891</v>
      </c>
      <c r="E1042" s="30">
        <v>2203.6375521253972</v>
      </c>
      <c r="F1042" s="30">
        <v>2204.1143116937169</v>
      </c>
      <c r="H1042" s="30">
        <v>1383.8709285797311</v>
      </c>
      <c r="I1042" s="30">
        <v>1391.55629282105</v>
      </c>
      <c r="J1042" s="30">
        <v>1391.55629282105</v>
      </c>
      <c r="K1042" s="30">
        <v>1391.1105226246709</v>
      </c>
      <c r="L1042" s="30">
        <v>1390.021127011059</v>
      </c>
      <c r="N1042" s="30">
        <v>1251.055248037145</v>
      </c>
      <c r="O1042" s="30">
        <v>1260.819283996339</v>
      </c>
      <c r="P1042" s="30">
        <v>1254.4783817376831</v>
      </c>
      <c r="Q1042" s="30">
        <v>1260.6047421905951</v>
      </c>
      <c r="R1042" s="30">
        <v>1255.5487069685621</v>
      </c>
      <c r="T1042" s="30">
        <v>961.83859110718413</v>
      </c>
      <c r="U1042" s="30">
        <v>962.14133343306719</v>
      </c>
      <c r="V1042" s="30">
        <v>961.47625383526088</v>
      </c>
      <c r="W1042" s="30">
        <v>961.89818605322398</v>
      </c>
      <c r="X1042" s="30">
        <v>961.11630036117924</v>
      </c>
    </row>
    <row r="1043" spans="1:24" x14ac:dyDescent="0.25">
      <c r="A1043" s="10" t="s">
        <v>66</v>
      </c>
      <c r="B1043" s="30">
        <v>855.14570479498025</v>
      </c>
      <c r="C1043" s="30">
        <v>845.73411540060044</v>
      </c>
      <c r="D1043" s="30">
        <v>844.82690666414919</v>
      </c>
      <c r="E1043" s="30">
        <v>845.24177870807398</v>
      </c>
      <c r="F1043" s="30">
        <v>849.24950233117897</v>
      </c>
      <c r="H1043" s="30">
        <v>387.30622961938758</v>
      </c>
      <c r="I1043" s="30">
        <v>425.10557050237531</v>
      </c>
      <c r="J1043" s="30">
        <v>435.33049308452479</v>
      </c>
      <c r="K1043" s="30">
        <v>431.88645762304742</v>
      </c>
      <c r="L1043" s="30">
        <v>415.57820354012858</v>
      </c>
      <c r="N1043" s="30">
        <v>462.385870307478</v>
      </c>
      <c r="O1043" s="30">
        <v>515.48034134562567</v>
      </c>
      <c r="P1043" s="30">
        <v>443.43674044526739</v>
      </c>
      <c r="Q1043" s="30">
        <v>515.06104680709882</v>
      </c>
      <c r="R1043" s="30">
        <v>479.04272819443332</v>
      </c>
      <c r="T1043" s="30">
        <v>1350.2644124417709</v>
      </c>
      <c r="U1043" s="30">
        <v>1351.8243666730871</v>
      </c>
      <c r="V1043" s="30">
        <v>1350.4323497612429</v>
      </c>
      <c r="W1043" s="30">
        <v>1350.581669088034</v>
      </c>
      <c r="X1043" s="30">
        <v>1354.0989473530051</v>
      </c>
    </row>
    <row r="1044" spans="1:24" x14ac:dyDescent="0.25">
      <c r="A1044" s="10" t="s">
        <v>67</v>
      </c>
      <c r="B1044" s="30">
        <v>214.55202202046399</v>
      </c>
      <c r="C1044" s="30">
        <v>211.83960061927201</v>
      </c>
      <c r="D1044" s="30">
        <v>211.57908556944</v>
      </c>
      <c r="E1044" s="30">
        <v>211.718708014448</v>
      </c>
      <c r="F1044" s="30">
        <v>212.849309276464</v>
      </c>
      <c r="H1044" s="30">
        <v>95.421384343955197</v>
      </c>
      <c r="I1044" s="30">
        <v>104.7340311547144</v>
      </c>
      <c r="J1044" s="30">
        <v>107.25319465946239</v>
      </c>
      <c r="K1044" s="30">
        <v>106.4047328991272</v>
      </c>
      <c r="L1044" s="30">
        <v>102.38684163711039</v>
      </c>
      <c r="N1044" s="30">
        <v>113.9189745096736</v>
      </c>
      <c r="O1044" s="30">
        <v>129.49981774491999</v>
      </c>
      <c r="P1044" s="30">
        <v>109.2503064369</v>
      </c>
      <c r="Q1044" s="30">
        <v>127.87440815949761</v>
      </c>
      <c r="R1044" s="30">
        <v>118.022682493988</v>
      </c>
      <c r="T1044" s="30">
        <v>353.71984272581608</v>
      </c>
      <c r="U1044" s="30">
        <v>354.12849378437602</v>
      </c>
      <c r="V1044" s="30">
        <v>353.76411325715998</v>
      </c>
      <c r="W1044" s="30">
        <v>353.80327565027198</v>
      </c>
      <c r="X1044" s="30">
        <v>354.72444324477613</v>
      </c>
    </row>
    <row r="1045" spans="1:24" x14ac:dyDescent="0.25">
      <c r="A1045" s="10" t="s">
        <v>68</v>
      </c>
      <c r="B1045" s="30">
        <v>3325.32</v>
      </c>
      <c r="C1045" s="30">
        <v>3325.32</v>
      </c>
      <c r="D1045" s="30">
        <v>3325.32</v>
      </c>
      <c r="E1045" s="30">
        <v>3325.32</v>
      </c>
      <c r="F1045" s="30">
        <v>3325.32</v>
      </c>
      <c r="H1045" s="30">
        <v>3879.54</v>
      </c>
      <c r="I1045" s="30">
        <v>3879.54</v>
      </c>
      <c r="J1045" s="30">
        <v>3879.54</v>
      </c>
      <c r="K1045" s="30">
        <v>3879.54</v>
      </c>
      <c r="L1045" s="30">
        <v>3879.54</v>
      </c>
      <c r="N1045" s="30">
        <v>4433.76</v>
      </c>
      <c r="O1045" s="30">
        <v>4433.76</v>
      </c>
      <c r="P1045" s="30">
        <v>4433.76</v>
      </c>
      <c r="Q1045" s="30">
        <v>4433.76</v>
      </c>
      <c r="R1045" s="30">
        <v>4433.76</v>
      </c>
      <c r="T1045" s="30">
        <v>6650.64</v>
      </c>
      <c r="U1045" s="30">
        <v>6650.64</v>
      </c>
      <c r="V1045" s="30">
        <v>6650.64</v>
      </c>
      <c r="W1045" s="30">
        <v>6650.64</v>
      </c>
      <c r="X1045" s="30">
        <v>6650.64</v>
      </c>
    </row>
    <row r="1046" spans="1:24" x14ac:dyDescent="0.25">
      <c r="A1046" s="10" t="s">
        <v>69</v>
      </c>
      <c r="B1046" s="30">
        <v>1277.0345580000001</v>
      </c>
      <c r="C1046" s="30">
        <v>1277.0345580000001</v>
      </c>
      <c r="D1046" s="30">
        <v>1277.0345580000001</v>
      </c>
      <c r="E1046" s="30">
        <v>1277.0345580000001</v>
      </c>
      <c r="F1046" s="30">
        <v>1277.0345580000001</v>
      </c>
      <c r="H1046" s="30">
        <v>1489.8736510000001</v>
      </c>
      <c r="I1046" s="30">
        <v>1489.8736510000001</v>
      </c>
      <c r="J1046" s="30">
        <v>1489.8736510000001</v>
      </c>
      <c r="K1046" s="30">
        <v>1489.8736510000001</v>
      </c>
      <c r="L1046" s="30">
        <v>1489.8736510000001</v>
      </c>
      <c r="N1046" s="30">
        <v>1702.7127439999999</v>
      </c>
      <c r="O1046" s="30">
        <v>1702.7127439999999</v>
      </c>
      <c r="P1046" s="30">
        <v>1702.7127439999999</v>
      </c>
      <c r="Q1046" s="30">
        <v>1702.7127439999999</v>
      </c>
      <c r="R1046" s="30">
        <v>1702.7127439999999</v>
      </c>
      <c r="T1046" s="30">
        <v>2554.0691160000001</v>
      </c>
      <c r="U1046" s="30">
        <v>2554.0691160000001</v>
      </c>
      <c r="V1046" s="30">
        <v>2554.0691160000001</v>
      </c>
      <c r="W1046" s="30">
        <v>2554.0691160000001</v>
      </c>
      <c r="X1046" s="30">
        <v>2554.0691160000001</v>
      </c>
    </row>
    <row r="1047" spans="1:24" x14ac:dyDescent="0.25">
      <c r="A1047" s="10" t="s">
        <v>70</v>
      </c>
      <c r="B1047" s="30">
        <v>1676.0887111852289</v>
      </c>
      <c r="C1047" s="30">
        <v>1484.1809628990561</v>
      </c>
      <c r="D1047" s="30">
        <v>1291.342277667082</v>
      </c>
      <c r="E1047" s="30">
        <v>1098.372914178279</v>
      </c>
      <c r="F1047" s="30">
        <v>904.9915107484228</v>
      </c>
      <c r="H1047" s="30">
        <v>2505.3712019730419</v>
      </c>
      <c r="I1047" s="30">
        <v>2306.861439960845</v>
      </c>
      <c r="J1047" s="30">
        <v>2113.1812375658501</v>
      </c>
      <c r="K1047" s="30">
        <v>1920.563581312859</v>
      </c>
      <c r="L1047" s="30">
        <v>1729.0533916149629</v>
      </c>
      <c r="N1047" s="30">
        <v>2629.5288597527469</v>
      </c>
      <c r="O1047" s="30">
        <v>2429.0781894892889</v>
      </c>
      <c r="P1047" s="30">
        <v>2243.463817578046</v>
      </c>
      <c r="Q1047" s="30">
        <v>2043.3074327716199</v>
      </c>
      <c r="R1047" s="30">
        <v>1854.6456156048271</v>
      </c>
      <c r="T1047" s="30">
        <v>2954.7077076397441</v>
      </c>
      <c r="U1047" s="30">
        <v>2761.4135241691379</v>
      </c>
      <c r="V1047" s="30">
        <v>2568.8887031053509</v>
      </c>
      <c r="W1047" s="30">
        <v>2375.5540302361178</v>
      </c>
      <c r="X1047" s="30">
        <v>2182.5694103727319</v>
      </c>
    </row>
    <row r="1048" spans="1:24" x14ac:dyDescent="0.25">
      <c r="A1048" s="10" t="s">
        <v>10</v>
      </c>
      <c r="B1048" s="30">
        <v>29483.626643676969</v>
      </c>
      <c r="C1048" s="30">
        <v>26107.828953054039</v>
      </c>
      <c r="D1048" s="30">
        <v>22715.655400487969</v>
      </c>
      <c r="E1048" s="30">
        <v>19321.18312178105</v>
      </c>
      <c r="F1048" s="30">
        <v>15919.462759065689</v>
      </c>
      <c r="H1048" s="30">
        <v>44071.312353484427</v>
      </c>
      <c r="I1048" s="30">
        <v>40579.380411437007</v>
      </c>
      <c r="J1048" s="30">
        <v>37172.403956325768</v>
      </c>
      <c r="K1048" s="30">
        <v>33784.118465203159</v>
      </c>
      <c r="L1048" s="30">
        <v>30415.314120998901</v>
      </c>
      <c r="N1048" s="30">
        <v>46255.336386640563</v>
      </c>
      <c r="O1048" s="30">
        <v>42729.262448499561</v>
      </c>
      <c r="P1048" s="30">
        <v>39464.16985249857</v>
      </c>
      <c r="Q1048" s="30">
        <v>35943.272610843807</v>
      </c>
      <c r="R1048" s="30">
        <v>32624.573223309621</v>
      </c>
      <c r="T1048" s="30">
        <v>51975.470219378803</v>
      </c>
      <c r="U1048" s="30">
        <v>48575.284119556098</v>
      </c>
      <c r="V1048" s="30">
        <v>45188.631667329129</v>
      </c>
      <c r="W1048" s="30">
        <v>41787.73332936284</v>
      </c>
      <c r="X1048" s="30">
        <v>38392.992679865572</v>
      </c>
    </row>
    <row r="1049" spans="1:24" x14ac:dyDescent="0.25">
      <c r="A1049" s="10" t="s">
        <v>26</v>
      </c>
      <c r="B1049" s="30">
        <v>51986.2</v>
      </c>
      <c r="C1049" s="30">
        <v>48399.6</v>
      </c>
      <c r="D1049" s="30">
        <v>44812.6</v>
      </c>
      <c r="E1049" s="30">
        <v>41225.4</v>
      </c>
      <c r="F1049" s="30">
        <v>37638.6</v>
      </c>
      <c r="H1049" s="30">
        <v>61942.400000000001</v>
      </c>
      <c r="I1049" s="30">
        <v>58351.7</v>
      </c>
      <c r="J1049" s="30">
        <v>54763.6</v>
      </c>
      <c r="K1049" s="30">
        <v>51175.199999999997</v>
      </c>
      <c r="L1049" s="30">
        <v>47586.9</v>
      </c>
      <c r="N1049" s="30">
        <v>64198.400000000001</v>
      </c>
      <c r="O1049" s="30">
        <v>60607.5</v>
      </c>
      <c r="P1049" s="30">
        <v>57020.7</v>
      </c>
      <c r="Q1049" s="30">
        <v>53431.9</v>
      </c>
      <c r="R1049" s="30">
        <v>49843.7</v>
      </c>
      <c r="T1049" s="30">
        <v>72452</v>
      </c>
      <c r="U1049" s="30">
        <v>68862.399999999994</v>
      </c>
      <c r="V1049" s="30">
        <v>65276.7</v>
      </c>
      <c r="W1049" s="30">
        <v>61685.4</v>
      </c>
      <c r="X1049" s="30">
        <v>58096.5</v>
      </c>
    </row>
    <row r="1051" spans="1:24" x14ac:dyDescent="0.25">
      <c r="A1051" s="10" t="s">
        <v>411</v>
      </c>
      <c r="B1051" s="10">
        <v>100</v>
      </c>
      <c r="C1051" s="10">
        <v>95</v>
      </c>
      <c r="D1051" s="10">
        <v>90</v>
      </c>
      <c r="E1051" s="10">
        <v>85</v>
      </c>
      <c r="F1051" s="10">
        <v>80</v>
      </c>
      <c r="G1051" s="10" t="s">
        <v>412</v>
      </c>
      <c r="H1051" s="10">
        <v>100</v>
      </c>
      <c r="I1051" s="10">
        <v>95</v>
      </c>
      <c r="J1051" s="10">
        <v>90</v>
      </c>
      <c r="K1051" s="10">
        <v>85</v>
      </c>
      <c r="L1051" s="10">
        <v>80</v>
      </c>
      <c r="M1051" s="10" t="s">
        <v>413</v>
      </c>
      <c r="N1051" s="10">
        <v>100</v>
      </c>
      <c r="O1051" s="10">
        <v>95</v>
      </c>
      <c r="P1051" s="10">
        <v>90</v>
      </c>
      <c r="Q1051" s="10">
        <v>85</v>
      </c>
      <c r="R1051" s="10">
        <v>80</v>
      </c>
      <c r="S1051" s="10" t="s">
        <v>414</v>
      </c>
      <c r="T1051" s="10">
        <v>100</v>
      </c>
      <c r="U1051" s="10">
        <v>95</v>
      </c>
      <c r="V1051" s="10">
        <v>90</v>
      </c>
      <c r="W1051" s="10">
        <v>85</v>
      </c>
      <c r="X1051" s="10">
        <v>80</v>
      </c>
    </row>
    <row r="1052" spans="1:24" x14ac:dyDescent="0.25">
      <c r="A1052" s="10" t="s">
        <v>22</v>
      </c>
      <c r="B1052" s="30">
        <v>27.556999999999999</v>
      </c>
      <c r="C1052" s="30">
        <v>16.445</v>
      </c>
      <c r="D1052" s="30">
        <v>15.375</v>
      </c>
      <c r="E1052" s="30">
        <v>14.419</v>
      </c>
      <c r="F1052" s="30">
        <v>13.481999999999999</v>
      </c>
      <c r="H1052" s="30">
        <v>27.913</v>
      </c>
      <c r="I1052" s="30">
        <v>17.207000000000001</v>
      </c>
      <c r="J1052" s="30">
        <v>16.157</v>
      </c>
      <c r="K1052" s="30">
        <v>15.212999999999999</v>
      </c>
      <c r="L1052" s="30">
        <v>14.223000000000001</v>
      </c>
      <c r="N1052" s="30">
        <v>29.071000000000002</v>
      </c>
      <c r="O1052" s="30">
        <v>17.363</v>
      </c>
      <c r="P1052" s="30">
        <v>16.323</v>
      </c>
      <c r="Q1052" s="30">
        <v>15.311</v>
      </c>
      <c r="R1052" s="30">
        <v>14.31</v>
      </c>
      <c r="T1052" s="30">
        <v>29.948</v>
      </c>
      <c r="U1052" s="30">
        <v>18.007999999999999</v>
      </c>
      <c r="V1052" s="30">
        <v>16.323</v>
      </c>
      <c r="W1052" s="30">
        <v>15.742000000000001</v>
      </c>
      <c r="X1052" s="30">
        <v>14.768000000000001</v>
      </c>
    </row>
    <row r="1053" spans="1:24" x14ac:dyDescent="0.25">
      <c r="A1053" s="10" t="s">
        <v>23</v>
      </c>
      <c r="B1053" s="30">
        <v>4.76</v>
      </c>
      <c r="C1053" s="30">
        <v>4.2549999999999999</v>
      </c>
      <c r="D1053" s="30">
        <v>3.1640000000000001</v>
      </c>
      <c r="E1053" s="30">
        <v>2.5339999999999998</v>
      </c>
      <c r="F1053" s="30">
        <v>2.137</v>
      </c>
      <c r="H1053" s="30">
        <v>5.71</v>
      </c>
      <c r="I1053" s="30">
        <v>5.101</v>
      </c>
      <c r="J1053" s="30">
        <v>4.5490000000000004</v>
      </c>
      <c r="K1053" s="30">
        <v>4.149</v>
      </c>
      <c r="L1053" s="30">
        <v>3.7530000000000001</v>
      </c>
      <c r="N1053" s="30">
        <v>6.78</v>
      </c>
      <c r="O1053" s="30">
        <v>5.8680000000000003</v>
      </c>
      <c r="P1053" s="30">
        <v>4.9539999999999997</v>
      </c>
      <c r="Q1053" s="30">
        <v>4.327</v>
      </c>
      <c r="R1053" s="30">
        <v>3.93</v>
      </c>
      <c r="T1053" s="30">
        <v>10.62</v>
      </c>
      <c r="U1053" s="30">
        <v>9.2370000000000001</v>
      </c>
      <c r="V1053" s="30">
        <v>4.9539999999999997</v>
      </c>
      <c r="W1053" s="30">
        <v>6.4889999999999999</v>
      </c>
      <c r="X1053" s="30">
        <v>5.57</v>
      </c>
    </row>
    <row r="1054" spans="1:24" x14ac:dyDescent="0.25">
      <c r="A1054" s="10" t="s">
        <v>24</v>
      </c>
      <c r="B1054" s="30">
        <v>30.103999999999999</v>
      </c>
      <c r="C1054" s="30">
        <v>27.509</v>
      </c>
      <c r="D1054" s="30">
        <v>24.059000000000001</v>
      </c>
      <c r="E1054" s="30">
        <v>20.504000000000001</v>
      </c>
      <c r="F1054" s="30">
        <v>16.841999999999999</v>
      </c>
      <c r="H1054" s="30">
        <v>48.96</v>
      </c>
      <c r="I1054" s="30">
        <v>44.091000000000001</v>
      </c>
      <c r="J1054" s="30">
        <v>40.509</v>
      </c>
      <c r="K1054" s="30">
        <v>36.607999999999997</v>
      </c>
      <c r="L1054" s="30">
        <v>32.832999999999998</v>
      </c>
      <c r="N1054" s="30">
        <v>48.58</v>
      </c>
      <c r="O1054" s="30">
        <v>45.976999999999997</v>
      </c>
      <c r="P1054" s="30">
        <v>42.368000000000002</v>
      </c>
      <c r="Q1054" s="30">
        <v>38.783000000000001</v>
      </c>
      <c r="R1054" s="30">
        <v>35.030999999999999</v>
      </c>
      <c r="T1054" s="30">
        <v>56.058999999999997</v>
      </c>
      <c r="U1054" s="30">
        <v>53.359000000000002</v>
      </c>
      <c r="V1054" s="30">
        <v>42.368000000000002</v>
      </c>
      <c r="W1054" s="30">
        <v>46.100999999999999</v>
      </c>
      <c r="X1054" s="30">
        <v>42.322000000000003</v>
      </c>
    </row>
    <row r="1055" spans="1:24" x14ac:dyDescent="0.25">
      <c r="A1055" s="10" t="s">
        <v>25</v>
      </c>
      <c r="B1055" s="30">
        <v>0</v>
      </c>
      <c r="C1055" s="30">
        <v>0</v>
      </c>
      <c r="D1055" s="30">
        <v>0</v>
      </c>
      <c r="E1055" s="30">
        <v>0</v>
      </c>
      <c r="F1055" s="30">
        <v>0</v>
      </c>
      <c r="H1055" s="30">
        <v>0</v>
      </c>
      <c r="I1055" s="30">
        <v>0</v>
      </c>
      <c r="J1055" s="30">
        <v>0</v>
      </c>
      <c r="K1055" s="30">
        <v>0</v>
      </c>
      <c r="L1055" s="30">
        <v>0</v>
      </c>
      <c r="N1055" s="30">
        <v>0</v>
      </c>
      <c r="O1055" s="30">
        <v>0</v>
      </c>
      <c r="P1055" s="30">
        <v>0</v>
      </c>
      <c r="Q1055" s="30">
        <v>0</v>
      </c>
      <c r="R1055" s="30">
        <v>0</v>
      </c>
      <c r="T1055" s="30">
        <v>0</v>
      </c>
      <c r="U1055" s="30">
        <v>0</v>
      </c>
      <c r="V1055" s="30">
        <v>0</v>
      </c>
      <c r="W1055" s="30">
        <v>0</v>
      </c>
      <c r="X1055" s="30">
        <v>0</v>
      </c>
    </row>
    <row r="1056" spans="1:24" x14ac:dyDescent="0.25">
      <c r="A1056" s="10" t="s">
        <v>64</v>
      </c>
      <c r="B1056" s="30">
        <v>38579.24</v>
      </c>
      <c r="C1056" s="30">
        <v>23022.3</v>
      </c>
      <c r="D1056" s="30">
        <v>21525</v>
      </c>
      <c r="E1056" s="30">
        <v>20186.18</v>
      </c>
      <c r="F1056" s="30">
        <v>18875.080000000002</v>
      </c>
      <c r="H1056" s="30">
        <v>39078.480000000003</v>
      </c>
      <c r="I1056" s="30">
        <v>24090.5</v>
      </c>
      <c r="J1056" s="30">
        <v>22619.52</v>
      </c>
      <c r="K1056" s="30">
        <v>21298.34</v>
      </c>
      <c r="L1056" s="30">
        <v>19911.5</v>
      </c>
      <c r="N1056" s="30">
        <v>40698.839999999997</v>
      </c>
      <c r="O1056" s="30">
        <v>24308.2</v>
      </c>
      <c r="P1056" s="30">
        <v>22852.62</v>
      </c>
      <c r="Q1056" s="30">
        <v>21435.26</v>
      </c>
      <c r="R1056" s="30">
        <v>20034.14</v>
      </c>
      <c r="T1056" s="30">
        <v>41927.760000000002</v>
      </c>
      <c r="U1056" s="30">
        <v>25211.06</v>
      </c>
      <c r="V1056" s="30">
        <v>22852.62</v>
      </c>
      <c r="W1056" s="30">
        <v>22038.52</v>
      </c>
      <c r="X1056" s="30">
        <v>20675.34</v>
      </c>
    </row>
    <row r="1057" spans="1:24" x14ac:dyDescent="0.25">
      <c r="A1057" s="10" t="s">
        <v>65</v>
      </c>
      <c r="B1057" s="30">
        <v>6568.9363601834566</v>
      </c>
      <c r="C1057" s="30">
        <v>3920.0363606191199</v>
      </c>
      <c r="D1057" s="30">
        <v>3665.08918146</v>
      </c>
      <c r="E1057" s="30">
        <v>3437.1265938677921</v>
      </c>
      <c r="F1057" s="30">
        <v>3213.8839260019522</v>
      </c>
      <c r="H1057" s="30">
        <v>6653.9425912149127</v>
      </c>
      <c r="I1057" s="30">
        <v>4101.9201359332001</v>
      </c>
      <c r="J1057" s="30">
        <v>3851.4544967162878</v>
      </c>
      <c r="K1057" s="30">
        <v>3626.4954944044971</v>
      </c>
      <c r="L1057" s="30">
        <v>3390.3564802156002</v>
      </c>
      <c r="N1057" s="30">
        <v>6929.8433534016958</v>
      </c>
      <c r="O1057" s="30">
        <v>4138.9881923700796</v>
      </c>
      <c r="P1057" s="30">
        <v>3891.1447307789281</v>
      </c>
      <c r="Q1057" s="30">
        <v>3649.8090372953438</v>
      </c>
      <c r="R1057" s="30">
        <v>3411.238549308016</v>
      </c>
      <c r="T1057" s="30">
        <v>7139.0931279373444</v>
      </c>
      <c r="U1057" s="30">
        <v>4292.7193151748643</v>
      </c>
      <c r="V1057" s="30">
        <v>3891.1447307789281</v>
      </c>
      <c r="W1057" s="30">
        <v>3752.5268862898879</v>
      </c>
      <c r="X1057" s="30">
        <v>3520.4164904532959</v>
      </c>
    </row>
    <row r="1058" spans="1:24" x14ac:dyDescent="0.25">
      <c r="A1058" s="10" t="s">
        <v>66</v>
      </c>
      <c r="B1058" s="30">
        <v>19208.722266248002</v>
      </c>
      <c r="C1058" s="30">
        <v>17485.844126785989</v>
      </c>
      <c r="D1058" s="30">
        <v>14900.32053347852</v>
      </c>
      <c r="E1058" s="30">
        <v>12584.16569420584</v>
      </c>
      <c r="F1058" s="30">
        <v>10375.3885532228</v>
      </c>
      <c r="H1058" s="30">
        <v>29807.858165557998</v>
      </c>
      <c r="I1058" s="30">
        <v>26814.377527253771</v>
      </c>
      <c r="J1058" s="30">
        <v>24538.909689383599</v>
      </c>
      <c r="K1058" s="30">
        <v>22202.96505517661</v>
      </c>
      <c r="L1058" s="30">
        <v>19935.415343112989</v>
      </c>
      <c r="N1058" s="30">
        <v>30362.266307244001</v>
      </c>
      <c r="O1058" s="30">
        <v>28347.85017170999</v>
      </c>
      <c r="P1058" s="30">
        <v>25803.311495036942</v>
      </c>
      <c r="Q1058" s="30">
        <v>23473.694208657242</v>
      </c>
      <c r="R1058" s="30">
        <v>21217.96819857023</v>
      </c>
      <c r="T1058" s="30">
        <v>37008.485073276002</v>
      </c>
      <c r="U1058" s="30">
        <v>34611.541463332789</v>
      </c>
      <c r="V1058" s="30">
        <v>25803.311495036942</v>
      </c>
      <c r="W1058" s="30">
        <v>28852.09900250861</v>
      </c>
      <c r="X1058" s="30">
        <v>26213.143227182802</v>
      </c>
    </row>
    <row r="1059" spans="1:24" x14ac:dyDescent="0.25">
      <c r="A1059" s="10" t="s">
        <v>67</v>
      </c>
      <c r="B1059" s="30">
        <v>5125.8634716650404</v>
      </c>
      <c r="C1059" s="30">
        <v>4684.0095145970408</v>
      </c>
      <c r="D1059" s="30">
        <v>4096.5395636621606</v>
      </c>
      <c r="E1059" s="30">
        <v>3491.2762645524799</v>
      </c>
      <c r="F1059" s="30">
        <v>2867.75988482712</v>
      </c>
      <c r="H1059" s="30">
        <v>8336.5156488788798</v>
      </c>
      <c r="I1059" s="30">
        <v>7507.4988680801598</v>
      </c>
      <c r="J1059" s="30">
        <v>6897.5020275421593</v>
      </c>
      <c r="K1059" s="30">
        <v>6233.2737861077603</v>
      </c>
      <c r="L1059" s="30">
        <v>5590.4316167380011</v>
      </c>
      <c r="N1059" s="30">
        <v>8271.8125646068802</v>
      </c>
      <c r="O1059" s="30">
        <v>7828.4942745790386</v>
      </c>
      <c r="P1059" s="30">
        <v>7214.0533537792007</v>
      </c>
      <c r="Q1059" s="30">
        <v>6603.6138079277598</v>
      </c>
      <c r="R1059" s="30">
        <v>5964.8411220161597</v>
      </c>
      <c r="T1059" s="30">
        <v>9545.3225072268015</v>
      </c>
      <c r="U1059" s="30">
        <v>9085.5900663468019</v>
      </c>
      <c r="V1059" s="30">
        <v>7214.0533537792007</v>
      </c>
      <c r="W1059" s="30">
        <v>7849.7441296241605</v>
      </c>
      <c r="X1059" s="30">
        <v>7206.1868209019203</v>
      </c>
    </row>
    <row r="1060" spans="1:24" x14ac:dyDescent="0.25">
      <c r="A1060" s="10" t="s">
        <v>68</v>
      </c>
      <c r="B1060" s="30">
        <v>0</v>
      </c>
      <c r="C1060" s="30">
        <v>0</v>
      </c>
      <c r="D1060" s="30">
        <v>0</v>
      </c>
      <c r="E1060" s="30">
        <v>0</v>
      </c>
      <c r="F1060" s="30">
        <v>0</v>
      </c>
      <c r="H1060" s="30">
        <v>0</v>
      </c>
      <c r="I1060" s="30">
        <v>0</v>
      </c>
      <c r="J1060" s="30">
        <v>0</v>
      </c>
      <c r="K1060" s="30">
        <v>0</v>
      </c>
      <c r="L1060" s="30">
        <v>0</v>
      </c>
      <c r="N1060" s="30">
        <v>0</v>
      </c>
      <c r="O1060" s="30">
        <v>0</v>
      </c>
      <c r="P1060" s="30">
        <v>0</v>
      </c>
      <c r="Q1060" s="30">
        <v>0</v>
      </c>
      <c r="R1060" s="30">
        <v>0</v>
      </c>
      <c r="T1060" s="30">
        <v>0</v>
      </c>
      <c r="U1060" s="30">
        <v>0</v>
      </c>
      <c r="V1060" s="30">
        <v>0</v>
      </c>
      <c r="W1060" s="30">
        <v>0</v>
      </c>
      <c r="X1060" s="30">
        <v>0</v>
      </c>
    </row>
    <row r="1061" spans="1:24" x14ac:dyDescent="0.25">
      <c r="A1061" s="10" t="s">
        <v>69</v>
      </c>
      <c r="B1061" s="30">
        <v>0</v>
      </c>
      <c r="C1061" s="30">
        <v>0</v>
      </c>
      <c r="D1061" s="30">
        <v>0</v>
      </c>
      <c r="E1061" s="30">
        <v>0</v>
      </c>
      <c r="F1061" s="30">
        <v>0</v>
      </c>
      <c r="H1061" s="30">
        <v>0</v>
      </c>
      <c r="I1061" s="30">
        <v>0</v>
      </c>
      <c r="J1061" s="30">
        <v>0</v>
      </c>
      <c r="K1061" s="30">
        <v>0</v>
      </c>
      <c r="L1061" s="30">
        <v>0</v>
      </c>
      <c r="N1061" s="30">
        <v>0</v>
      </c>
      <c r="O1061" s="30">
        <v>0</v>
      </c>
      <c r="P1061" s="30">
        <v>0</v>
      </c>
      <c r="Q1061" s="30">
        <v>0</v>
      </c>
      <c r="R1061" s="30">
        <v>0</v>
      </c>
      <c r="T1061" s="30">
        <v>0</v>
      </c>
      <c r="U1061" s="30">
        <v>0</v>
      </c>
      <c r="V1061" s="30">
        <v>0</v>
      </c>
      <c r="W1061" s="30">
        <v>0</v>
      </c>
      <c r="X1061" s="30">
        <v>0</v>
      </c>
    </row>
    <row r="1062" spans="1:24" x14ac:dyDescent="0.25">
      <c r="A1062" s="10" t="s">
        <v>70</v>
      </c>
      <c r="B1062" s="30">
        <v>0</v>
      </c>
      <c r="C1062" s="30">
        <v>0</v>
      </c>
      <c r="D1062" s="30">
        <v>0</v>
      </c>
      <c r="E1062" s="30">
        <v>0</v>
      </c>
      <c r="F1062" s="30">
        <v>0</v>
      </c>
      <c r="H1062" s="30">
        <v>0</v>
      </c>
      <c r="I1062" s="30">
        <v>0</v>
      </c>
      <c r="J1062" s="30">
        <v>0</v>
      </c>
      <c r="K1062" s="30">
        <v>0</v>
      </c>
      <c r="L1062" s="30">
        <v>0</v>
      </c>
      <c r="N1062" s="30">
        <v>0</v>
      </c>
      <c r="O1062" s="30">
        <v>0</v>
      </c>
      <c r="P1062" s="30">
        <v>0</v>
      </c>
      <c r="Q1062" s="30">
        <v>0</v>
      </c>
      <c r="R1062" s="30">
        <v>0</v>
      </c>
      <c r="T1062" s="30">
        <v>0</v>
      </c>
      <c r="U1062" s="30">
        <v>0</v>
      </c>
      <c r="V1062" s="30">
        <v>0</v>
      </c>
      <c r="W1062" s="30">
        <v>0</v>
      </c>
      <c r="X1062" s="30">
        <v>0</v>
      </c>
    </row>
    <row r="1063" spans="1:24" x14ac:dyDescent="0.25">
      <c r="A1063" s="10" t="s">
        <v>10</v>
      </c>
      <c r="B1063" s="30">
        <v>0</v>
      </c>
      <c r="C1063" s="30">
        <v>0</v>
      </c>
      <c r="D1063" s="30">
        <v>0</v>
      </c>
      <c r="E1063" s="30">
        <v>0</v>
      </c>
      <c r="F1063" s="30">
        <v>0</v>
      </c>
      <c r="H1063" s="30">
        <v>0</v>
      </c>
      <c r="I1063" s="30">
        <v>0</v>
      </c>
      <c r="J1063" s="30">
        <v>0</v>
      </c>
      <c r="K1063" s="30">
        <v>0</v>
      </c>
      <c r="L1063" s="30">
        <v>0</v>
      </c>
      <c r="N1063" s="30">
        <v>0</v>
      </c>
      <c r="O1063" s="30">
        <v>0</v>
      </c>
      <c r="P1063" s="30">
        <v>0</v>
      </c>
      <c r="Q1063" s="30">
        <v>0</v>
      </c>
      <c r="R1063" s="30">
        <v>0</v>
      </c>
      <c r="T1063" s="30">
        <v>0</v>
      </c>
      <c r="U1063" s="30">
        <v>0</v>
      </c>
      <c r="V1063" s="30">
        <v>0</v>
      </c>
      <c r="W1063" s="30">
        <v>0</v>
      </c>
      <c r="X1063" s="30">
        <v>0</v>
      </c>
    </row>
    <row r="1064" spans="1:24" x14ac:dyDescent="0.25">
      <c r="A1064" s="10" t="s">
        <v>26</v>
      </c>
      <c r="B1064" s="30">
        <v>69483.399999999994</v>
      </c>
      <c r="C1064" s="30">
        <v>49112.5</v>
      </c>
      <c r="D1064" s="30">
        <v>44187.3</v>
      </c>
      <c r="E1064" s="30">
        <v>39699.1</v>
      </c>
      <c r="F1064" s="30">
        <v>35332.400000000001</v>
      </c>
      <c r="H1064" s="30">
        <v>83877.5</v>
      </c>
      <c r="I1064" s="30">
        <v>62514.7</v>
      </c>
      <c r="J1064" s="30">
        <v>57907.6</v>
      </c>
      <c r="K1064" s="30">
        <v>53361.4</v>
      </c>
      <c r="L1064" s="30">
        <v>48828</v>
      </c>
      <c r="N1064" s="30">
        <v>86263.3</v>
      </c>
      <c r="O1064" s="30">
        <v>64624</v>
      </c>
      <c r="P1064" s="30">
        <v>59761.5</v>
      </c>
      <c r="Q1064" s="30">
        <v>55162.8</v>
      </c>
      <c r="R1064" s="30">
        <v>50628.5</v>
      </c>
      <c r="T1064" s="30">
        <v>95621.3</v>
      </c>
      <c r="U1064" s="30">
        <v>73201.3</v>
      </c>
      <c r="V1064" s="30">
        <v>59761.5</v>
      </c>
      <c r="W1064" s="30">
        <v>62493.3</v>
      </c>
      <c r="X1064" s="30">
        <v>57615.5</v>
      </c>
    </row>
    <row r="1066" spans="1:24" x14ac:dyDescent="0.25">
      <c r="A1066" s="10" t="s">
        <v>415</v>
      </c>
      <c r="B1066" s="10">
        <v>100</v>
      </c>
      <c r="C1066" s="10">
        <v>95</v>
      </c>
      <c r="D1066" s="10">
        <v>90</v>
      </c>
      <c r="E1066" s="10">
        <v>85</v>
      </c>
      <c r="F1066" s="10">
        <v>80</v>
      </c>
      <c r="G1066" s="10" t="s">
        <v>416</v>
      </c>
      <c r="H1066" s="10">
        <v>100</v>
      </c>
      <c r="I1066" s="10">
        <v>95</v>
      </c>
      <c r="J1066" s="10">
        <v>90</v>
      </c>
      <c r="K1066" s="10">
        <v>85</v>
      </c>
      <c r="L1066" s="10">
        <v>80</v>
      </c>
      <c r="M1066" s="10" t="s">
        <v>417</v>
      </c>
      <c r="N1066" s="10">
        <v>100</v>
      </c>
      <c r="O1066" s="10">
        <v>95</v>
      </c>
      <c r="P1066" s="10">
        <v>90</v>
      </c>
      <c r="Q1066" s="10">
        <v>85</v>
      </c>
      <c r="R1066" s="10">
        <v>80</v>
      </c>
      <c r="S1066" s="10" t="s">
        <v>418</v>
      </c>
      <c r="T1066" s="10">
        <v>100</v>
      </c>
      <c r="U1066" s="10">
        <v>95</v>
      </c>
      <c r="V1066" s="10">
        <v>90</v>
      </c>
      <c r="W1066" s="10">
        <v>85</v>
      </c>
      <c r="X1066" s="10">
        <v>80</v>
      </c>
    </row>
    <row r="1067" spans="1:24" x14ac:dyDescent="0.25">
      <c r="A1067" s="10" t="s">
        <v>22</v>
      </c>
      <c r="B1067" s="30">
        <v>0</v>
      </c>
      <c r="C1067" s="30">
        <v>0</v>
      </c>
      <c r="D1067" s="30">
        <v>0</v>
      </c>
      <c r="E1067" s="30">
        <v>0</v>
      </c>
      <c r="F1067" s="30">
        <v>0</v>
      </c>
      <c r="H1067" s="30">
        <v>0</v>
      </c>
      <c r="I1067" s="30">
        <v>0</v>
      </c>
      <c r="J1067" s="30">
        <v>0</v>
      </c>
      <c r="K1067" s="30">
        <v>0</v>
      </c>
      <c r="L1067" s="30">
        <v>0</v>
      </c>
      <c r="N1067" s="30">
        <v>0</v>
      </c>
      <c r="O1067" s="30">
        <v>0</v>
      </c>
      <c r="P1067" s="30">
        <v>0</v>
      </c>
      <c r="Q1067" s="30">
        <v>0</v>
      </c>
      <c r="R1067" s="30">
        <v>0</v>
      </c>
      <c r="T1067" s="30">
        <v>0</v>
      </c>
      <c r="U1067" s="30">
        <v>0</v>
      </c>
      <c r="V1067" s="30">
        <v>0</v>
      </c>
      <c r="W1067" s="30">
        <v>0</v>
      </c>
      <c r="X1067" s="30">
        <v>0</v>
      </c>
    </row>
    <row r="1068" spans="1:24" x14ac:dyDescent="0.25">
      <c r="A1068" s="10" t="s">
        <v>23</v>
      </c>
      <c r="B1068" s="30">
        <v>0</v>
      </c>
      <c r="C1068" s="30">
        <v>0</v>
      </c>
      <c r="D1068" s="30">
        <v>0</v>
      </c>
      <c r="E1068" s="30">
        <v>0</v>
      </c>
      <c r="F1068" s="30">
        <v>0</v>
      </c>
      <c r="H1068" s="30">
        <v>0</v>
      </c>
      <c r="I1068" s="30">
        <v>0</v>
      </c>
      <c r="J1068" s="30">
        <v>0</v>
      </c>
      <c r="K1068" s="30">
        <v>0</v>
      </c>
      <c r="L1068" s="30">
        <v>0</v>
      </c>
      <c r="N1068" s="30">
        <v>0</v>
      </c>
      <c r="O1068" s="30">
        <v>0</v>
      </c>
      <c r="P1068" s="30">
        <v>0</v>
      </c>
      <c r="Q1068" s="30">
        <v>0</v>
      </c>
      <c r="R1068" s="30">
        <v>0</v>
      </c>
      <c r="T1068" s="30">
        <v>0</v>
      </c>
      <c r="U1068" s="30">
        <v>0</v>
      </c>
      <c r="V1068" s="30">
        <v>0</v>
      </c>
      <c r="W1068" s="30">
        <v>0</v>
      </c>
      <c r="X1068" s="30">
        <v>0</v>
      </c>
    </row>
    <row r="1069" spans="1:24" x14ac:dyDescent="0.25">
      <c r="A1069" s="10" t="s">
        <v>24</v>
      </c>
      <c r="B1069" s="30">
        <v>0</v>
      </c>
      <c r="C1069" s="30">
        <v>0</v>
      </c>
      <c r="D1069" s="30">
        <v>0</v>
      </c>
      <c r="E1069" s="30">
        <v>0</v>
      </c>
      <c r="F1069" s="30">
        <v>0</v>
      </c>
      <c r="H1069" s="30">
        <v>0</v>
      </c>
      <c r="I1069" s="30">
        <v>0</v>
      </c>
      <c r="J1069" s="30">
        <v>0</v>
      </c>
      <c r="K1069" s="30">
        <v>0</v>
      </c>
      <c r="L1069" s="30">
        <v>0</v>
      </c>
      <c r="N1069" s="30">
        <v>0</v>
      </c>
      <c r="O1069" s="30">
        <v>0</v>
      </c>
      <c r="P1069" s="30">
        <v>0</v>
      </c>
      <c r="Q1069" s="30">
        <v>0</v>
      </c>
      <c r="R1069" s="30">
        <v>0</v>
      </c>
      <c r="T1069" s="30">
        <v>0</v>
      </c>
      <c r="U1069" s="30">
        <v>0</v>
      </c>
      <c r="V1069" s="30">
        <v>0</v>
      </c>
      <c r="W1069" s="30">
        <v>0</v>
      </c>
      <c r="X1069" s="30">
        <v>0</v>
      </c>
    </row>
    <row r="1070" spans="1:24" x14ac:dyDescent="0.25">
      <c r="A1070" s="10" t="s">
        <v>25</v>
      </c>
      <c r="B1070" s="30">
        <v>6</v>
      </c>
      <c r="C1070" s="30">
        <v>6</v>
      </c>
      <c r="D1070" s="30">
        <v>6</v>
      </c>
      <c r="E1070" s="30">
        <v>6</v>
      </c>
      <c r="F1070" s="30">
        <v>6</v>
      </c>
      <c r="H1070" s="30">
        <v>7</v>
      </c>
      <c r="I1070" s="30">
        <v>7</v>
      </c>
      <c r="J1070" s="30">
        <v>7</v>
      </c>
      <c r="K1070" s="30">
        <v>7</v>
      </c>
      <c r="L1070" s="30">
        <v>7</v>
      </c>
      <c r="N1070" s="30">
        <v>8</v>
      </c>
      <c r="O1070" s="30">
        <v>8</v>
      </c>
      <c r="P1070" s="30">
        <v>8</v>
      </c>
      <c r="Q1070" s="30">
        <v>8</v>
      </c>
      <c r="R1070" s="30">
        <v>8</v>
      </c>
      <c r="T1070" s="30">
        <v>12</v>
      </c>
      <c r="U1070" s="30">
        <v>12</v>
      </c>
      <c r="V1070" s="30">
        <v>12</v>
      </c>
      <c r="W1070" s="30">
        <v>12</v>
      </c>
      <c r="X1070" s="30">
        <v>12</v>
      </c>
    </row>
    <row r="1071" spans="1:24" x14ac:dyDescent="0.25">
      <c r="A1071" s="10" t="s">
        <v>64</v>
      </c>
      <c r="B1071" s="30">
        <v>0</v>
      </c>
      <c r="C1071" s="30">
        <v>0</v>
      </c>
      <c r="D1071" s="30">
        <v>0</v>
      </c>
      <c r="E1071" s="30">
        <v>0</v>
      </c>
      <c r="F1071" s="30">
        <v>0</v>
      </c>
      <c r="H1071" s="30">
        <v>0</v>
      </c>
      <c r="I1071" s="30">
        <v>0</v>
      </c>
      <c r="J1071" s="30">
        <v>0</v>
      </c>
      <c r="K1071" s="30">
        <v>0</v>
      </c>
      <c r="L1071" s="30">
        <v>0</v>
      </c>
      <c r="N1071" s="30">
        <v>0</v>
      </c>
      <c r="O1071" s="30">
        <v>0</v>
      </c>
      <c r="P1071" s="30">
        <v>0</v>
      </c>
      <c r="Q1071" s="30">
        <v>0</v>
      </c>
      <c r="R1071" s="30">
        <v>0</v>
      </c>
      <c r="T1071" s="30">
        <v>0</v>
      </c>
      <c r="U1071" s="30">
        <v>0</v>
      </c>
      <c r="V1071" s="30">
        <v>0</v>
      </c>
      <c r="W1071" s="30">
        <v>0</v>
      </c>
      <c r="X1071" s="30">
        <v>0</v>
      </c>
    </row>
    <row r="1072" spans="1:24" x14ac:dyDescent="0.25">
      <c r="A1072" s="10" t="s">
        <v>65</v>
      </c>
      <c r="B1072" s="30">
        <v>0</v>
      </c>
      <c r="C1072" s="30">
        <v>0</v>
      </c>
      <c r="D1072" s="30">
        <v>0</v>
      </c>
      <c r="E1072" s="30">
        <v>0</v>
      </c>
      <c r="F1072" s="30">
        <v>0</v>
      </c>
      <c r="H1072" s="30">
        <v>0</v>
      </c>
      <c r="I1072" s="30">
        <v>0</v>
      </c>
      <c r="J1072" s="30">
        <v>0</v>
      </c>
      <c r="K1072" s="30">
        <v>0</v>
      </c>
      <c r="L1072" s="30">
        <v>0</v>
      </c>
      <c r="N1072" s="30">
        <v>0</v>
      </c>
      <c r="O1072" s="30">
        <v>0</v>
      </c>
      <c r="P1072" s="30">
        <v>0</v>
      </c>
      <c r="Q1072" s="30">
        <v>0</v>
      </c>
      <c r="R1072" s="30">
        <v>0</v>
      </c>
      <c r="T1072" s="30">
        <v>0</v>
      </c>
      <c r="U1072" s="30">
        <v>0</v>
      </c>
      <c r="V1072" s="30">
        <v>0</v>
      </c>
      <c r="W1072" s="30">
        <v>0</v>
      </c>
      <c r="X1072" s="30">
        <v>0</v>
      </c>
    </row>
    <row r="1073" spans="1:24" x14ac:dyDescent="0.25">
      <c r="A1073" s="10" t="s">
        <v>66</v>
      </c>
      <c r="B1073" s="30">
        <v>0</v>
      </c>
      <c r="C1073" s="30">
        <v>0</v>
      </c>
      <c r="D1073" s="30">
        <v>0</v>
      </c>
      <c r="E1073" s="30">
        <v>0</v>
      </c>
      <c r="F1073" s="30">
        <v>0</v>
      </c>
      <c r="H1073" s="30">
        <v>0</v>
      </c>
      <c r="I1073" s="30">
        <v>0</v>
      </c>
      <c r="J1073" s="30">
        <v>0</v>
      </c>
      <c r="K1073" s="30">
        <v>0</v>
      </c>
      <c r="L1073" s="30">
        <v>0</v>
      </c>
      <c r="N1073" s="30">
        <v>0</v>
      </c>
      <c r="O1073" s="30">
        <v>0</v>
      </c>
      <c r="P1073" s="30">
        <v>0</v>
      </c>
      <c r="Q1073" s="30">
        <v>0</v>
      </c>
      <c r="R1073" s="30">
        <v>0</v>
      </c>
      <c r="T1073" s="30">
        <v>0</v>
      </c>
      <c r="U1073" s="30">
        <v>0</v>
      </c>
      <c r="V1073" s="30">
        <v>0</v>
      </c>
      <c r="W1073" s="30">
        <v>0</v>
      </c>
      <c r="X1073" s="30">
        <v>0</v>
      </c>
    </row>
    <row r="1074" spans="1:24" x14ac:dyDescent="0.25">
      <c r="A1074" s="10" t="s">
        <v>67</v>
      </c>
      <c r="B1074" s="30">
        <v>0</v>
      </c>
      <c r="C1074" s="30">
        <v>0</v>
      </c>
      <c r="D1074" s="30">
        <v>0</v>
      </c>
      <c r="E1074" s="30">
        <v>0</v>
      </c>
      <c r="F1074" s="30">
        <v>0</v>
      </c>
      <c r="H1074" s="30">
        <v>0</v>
      </c>
      <c r="I1074" s="30">
        <v>0</v>
      </c>
      <c r="J1074" s="30">
        <v>0</v>
      </c>
      <c r="K1074" s="30">
        <v>0</v>
      </c>
      <c r="L1074" s="30">
        <v>0</v>
      </c>
      <c r="N1074" s="30">
        <v>0</v>
      </c>
      <c r="O1074" s="30">
        <v>0</v>
      </c>
      <c r="P1074" s="30">
        <v>0</v>
      </c>
      <c r="Q1074" s="30">
        <v>0</v>
      </c>
      <c r="R1074" s="30">
        <v>0</v>
      </c>
      <c r="T1074" s="30">
        <v>0</v>
      </c>
      <c r="U1074" s="30">
        <v>0</v>
      </c>
      <c r="V1074" s="30">
        <v>0</v>
      </c>
      <c r="W1074" s="30">
        <v>0</v>
      </c>
      <c r="X1074" s="30">
        <v>0</v>
      </c>
    </row>
    <row r="1075" spans="1:24" x14ac:dyDescent="0.25">
      <c r="A1075" s="10" t="s">
        <v>68</v>
      </c>
      <c r="B1075" s="30">
        <v>3325.32</v>
      </c>
      <c r="C1075" s="30">
        <v>3325.32</v>
      </c>
      <c r="D1075" s="30">
        <v>3325.32</v>
      </c>
      <c r="E1075" s="30">
        <v>3325.32</v>
      </c>
      <c r="F1075" s="30">
        <v>3325.32</v>
      </c>
      <c r="H1075" s="30">
        <v>3879.54</v>
      </c>
      <c r="I1075" s="30">
        <v>3879.54</v>
      </c>
      <c r="J1075" s="30">
        <v>3879.54</v>
      </c>
      <c r="K1075" s="30">
        <v>3879.54</v>
      </c>
      <c r="L1075" s="30">
        <v>3879.54</v>
      </c>
      <c r="N1075" s="30">
        <v>4433.76</v>
      </c>
      <c r="O1075" s="30">
        <v>4433.76</v>
      </c>
      <c r="P1075" s="30">
        <v>4433.76</v>
      </c>
      <c r="Q1075" s="30">
        <v>4433.76</v>
      </c>
      <c r="R1075" s="30">
        <v>4433.76</v>
      </c>
      <c r="T1075" s="30">
        <v>6650.64</v>
      </c>
      <c r="U1075" s="30">
        <v>6650.64</v>
      </c>
      <c r="V1075" s="30">
        <v>6650.64</v>
      </c>
      <c r="W1075" s="30">
        <v>6650.64</v>
      </c>
      <c r="X1075" s="30">
        <v>6650.64</v>
      </c>
    </row>
    <row r="1076" spans="1:24" x14ac:dyDescent="0.25">
      <c r="A1076" s="10" t="s">
        <v>69</v>
      </c>
      <c r="B1076" s="30">
        <v>1277.0345580000001</v>
      </c>
      <c r="C1076" s="30">
        <v>1277.0345580000001</v>
      </c>
      <c r="D1076" s="30">
        <v>1277.0345580000001</v>
      </c>
      <c r="E1076" s="30">
        <v>1277.0345580000001</v>
      </c>
      <c r="F1076" s="30">
        <v>1277.0345580000001</v>
      </c>
      <c r="H1076" s="30">
        <v>1489.8736510000001</v>
      </c>
      <c r="I1076" s="30">
        <v>1489.8736510000001</v>
      </c>
      <c r="J1076" s="30">
        <v>1489.8736510000001</v>
      </c>
      <c r="K1076" s="30">
        <v>1489.8736510000001</v>
      </c>
      <c r="L1076" s="30">
        <v>1489.8736510000001</v>
      </c>
      <c r="N1076" s="30">
        <v>1702.7127439999999</v>
      </c>
      <c r="O1076" s="30">
        <v>1702.7127439999999</v>
      </c>
      <c r="P1076" s="30">
        <v>1702.7127439999999</v>
      </c>
      <c r="Q1076" s="30">
        <v>1702.7127439999999</v>
      </c>
      <c r="R1076" s="30">
        <v>1702.7127439999999</v>
      </c>
      <c r="T1076" s="30">
        <v>2554.0691160000001</v>
      </c>
      <c r="U1076" s="30">
        <v>2554.0691160000001</v>
      </c>
      <c r="V1076" s="30">
        <v>2554.0691160000001</v>
      </c>
      <c r="W1076" s="30">
        <v>2554.0691160000001</v>
      </c>
      <c r="X1076" s="30">
        <v>2554.0691160000001</v>
      </c>
    </row>
    <row r="1077" spans="1:24" x14ac:dyDescent="0.25">
      <c r="A1077" s="10" t="s">
        <v>70</v>
      </c>
      <c r="B1077" s="30">
        <v>3858.7391275132431</v>
      </c>
      <c r="C1077" s="30">
        <v>3665.802171137615</v>
      </c>
      <c r="D1077" s="30">
        <v>3472.8652147619532</v>
      </c>
      <c r="E1077" s="30">
        <v>3279.9282583862901</v>
      </c>
      <c r="F1077" s="30">
        <v>3086.9913020106392</v>
      </c>
      <c r="H1077" s="30">
        <v>3860.1685548619098</v>
      </c>
      <c r="I1077" s="30">
        <v>3667.1601271188401</v>
      </c>
      <c r="J1077" s="30">
        <v>3474.1516993757668</v>
      </c>
      <c r="K1077" s="30">
        <v>3281.1432716326849</v>
      </c>
      <c r="L1077" s="30">
        <v>3088.1348438895948</v>
      </c>
      <c r="N1077" s="30">
        <v>3860.1685548619221</v>
      </c>
      <c r="O1077" s="30">
        <v>3667.160127118836</v>
      </c>
      <c r="P1077" s="30">
        <v>3474.15169937574</v>
      </c>
      <c r="Q1077" s="30">
        <v>3281.1432716326431</v>
      </c>
      <c r="R1077" s="30">
        <v>3088.1348438895411</v>
      </c>
      <c r="T1077" s="30">
        <v>3861.5979822105428</v>
      </c>
      <c r="U1077" s="30">
        <v>3668.518083100028</v>
      </c>
      <c r="V1077" s="30">
        <v>3475.4381839894991</v>
      </c>
      <c r="W1077" s="30">
        <v>3282.3582848789788</v>
      </c>
      <c r="X1077" s="30">
        <v>3089.2783857684481</v>
      </c>
    </row>
    <row r="1078" spans="1:24" x14ac:dyDescent="0.25">
      <c r="A1078" s="10" t="s">
        <v>10</v>
      </c>
      <c r="B1078" s="30">
        <v>67878.044277559296</v>
      </c>
      <c r="C1078" s="30">
        <v>64484.142063681931</v>
      </c>
      <c r="D1078" s="30">
        <v>61090.239849803991</v>
      </c>
      <c r="E1078" s="30">
        <v>57696.337635926</v>
      </c>
      <c r="F1078" s="30">
        <v>54302.435422048213</v>
      </c>
      <c r="H1078" s="30">
        <v>67903.188950380674</v>
      </c>
      <c r="I1078" s="30">
        <v>64508.029502862082</v>
      </c>
      <c r="J1078" s="30">
        <v>61112.870055343446</v>
      </c>
      <c r="K1078" s="30">
        <v>57717.710607824651</v>
      </c>
      <c r="L1078" s="30">
        <v>54322.551160305709</v>
      </c>
      <c r="N1078" s="30">
        <v>67903.188950380878</v>
      </c>
      <c r="O1078" s="30">
        <v>64508.029502862017</v>
      </c>
      <c r="P1078" s="30">
        <v>61112.870055342981</v>
      </c>
      <c r="Q1078" s="30">
        <v>57717.710607823909</v>
      </c>
      <c r="R1078" s="30">
        <v>54322.551160304771</v>
      </c>
      <c r="T1078" s="30">
        <v>67928.333623201455</v>
      </c>
      <c r="U1078" s="30">
        <v>64531.916942041578</v>
      </c>
      <c r="V1078" s="30">
        <v>61135.500260881498</v>
      </c>
      <c r="W1078" s="30">
        <v>57739.083579721548</v>
      </c>
      <c r="X1078" s="30">
        <v>54342.666898561409</v>
      </c>
    </row>
    <row r="1079" spans="1:24" x14ac:dyDescent="0.25">
      <c r="A1079" s="10" t="s">
        <v>26</v>
      </c>
      <c r="B1079" s="30">
        <v>76342.600000000006</v>
      </c>
      <c r="C1079" s="30">
        <v>72755.600000000006</v>
      </c>
      <c r="D1079" s="30">
        <v>69168.600000000006</v>
      </c>
      <c r="E1079" s="30">
        <v>65581.5</v>
      </c>
      <c r="F1079" s="30">
        <v>61994.5</v>
      </c>
      <c r="H1079" s="30">
        <v>77136.2</v>
      </c>
      <c r="I1079" s="30">
        <v>73547.899999999994</v>
      </c>
      <c r="J1079" s="30">
        <v>69959.5</v>
      </c>
      <c r="K1079" s="30">
        <v>66371.199999999997</v>
      </c>
      <c r="L1079" s="30">
        <v>62782.8</v>
      </c>
      <c r="N1079" s="30">
        <v>77903.199999999997</v>
      </c>
      <c r="O1079" s="30">
        <v>74314.899999999994</v>
      </c>
      <c r="P1079" s="30">
        <v>70726.5</v>
      </c>
      <c r="Q1079" s="30">
        <v>67138.2</v>
      </c>
      <c r="R1079" s="30">
        <v>63549.8</v>
      </c>
      <c r="T1079" s="30">
        <v>80997.899999999994</v>
      </c>
      <c r="U1079" s="30">
        <v>77408.2</v>
      </c>
      <c r="V1079" s="30">
        <v>73818.5</v>
      </c>
      <c r="W1079" s="30">
        <v>70228.800000000003</v>
      </c>
      <c r="X1079" s="30">
        <v>66639.199999999997</v>
      </c>
    </row>
    <row r="1081" spans="1:24" x14ac:dyDescent="0.25">
      <c r="A1081" s="10" t="s">
        <v>419</v>
      </c>
      <c r="B1081" s="10">
        <v>100</v>
      </c>
      <c r="C1081" s="10">
        <v>95</v>
      </c>
      <c r="D1081" s="10">
        <v>90</v>
      </c>
      <c r="E1081" s="10">
        <v>85</v>
      </c>
      <c r="F1081" s="10">
        <v>80</v>
      </c>
      <c r="G1081" s="10" t="s">
        <v>420</v>
      </c>
      <c r="H1081" s="10">
        <v>100</v>
      </c>
      <c r="I1081" s="10">
        <v>95</v>
      </c>
      <c r="J1081" s="10">
        <v>90</v>
      </c>
      <c r="K1081" s="10">
        <v>85</v>
      </c>
      <c r="L1081" s="10">
        <v>80</v>
      </c>
      <c r="M1081" s="10" t="s">
        <v>421</v>
      </c>
      <c r="N1081" s="10">
        <v>100</v>
      </c>
      <c r="O1081" s="10">
        <v>95</v>
      </c>
      <c r="P1081" s="10">
        <v>90</v>
      </c>
      <c r="Q1081" s="10">
        <v>85</v>
      </c>
      <c r="R1081" s="10">
        <v>80</v>
      </c>
      <c r="S1081" s="10" t="s">
        <v>422</v>
      </c>
      <c r="T1081" s="10">
        <v>100</v>
      </c>
      <c r="U1081" s="10">
        <v>95</v>
      </c>
      <c r="V1081" s="10">
        <v>90</v>
      </c>
      <c r="W1081" s="10">
        <v>85</v>
      </c>
      <c r="X1081" s="10">
        <v>80</v>
      </c>
    </row>
    <row r="1082" spans="1:24" x14ac:dyDescent="0.25">
      <c r="A1082" s="10" t="s">
        <v>22</v>
      </c>
      <c r="B1082" s="30">
        <v>10.07</v>
      </c>
      <c r="C1082" s="30">
        <v>10.071</v>
      </c>
      <c r="D1082" s="30">
        <v>10.071</v>
      </c>
      <c r="E1082" s="30">
        <v>10.071999999999999</v>
      </c>
      <c r="F1082" s="30">
        <v>10.068</v>
      </c>
      <c r="H1082" s="30">
        <v>6.5380000000000003</v>
      </c>
      <c r="I1082" s="30">
        <v>6.5380000000000003</v>
      </c>
      <c r="J1082" s="30">
        <v>6.5380000000000003</v>
      </c>
      <c r="K1082" s="30">
        <v>6.5380000000000003</v>
      </c>
      <c r="L1082" s="30">
        <v>6.5380000000000003</v>
      </c>
      <c r="N1082" s="30">
        <v>5.907</v>
      </c>
      <c r="O1082" s="30">
        <v>5.907</v>
      </c>
      <c r="P1082" s="30">
        <v>5.907</v>
      </c>
      <c r="Q1082" s="30">
        <v>5.9109999999999996</v>
      </c>
      <c r="R1082" s="30">
        <v>5.9109999999999996</v>
      </c>
      <c r="T1082" s="30">
        <v>4.4779999999999998</v>
      </c>
      <c r="U1082" s="30">
        <v>4.4669999999999996</v>
      </c>
      <c r="V1082" s="30">
        <v>4.476</v>
      </c>
      <c r="W1082" s="30">
        <v>4.47</v>
      </c>
      <c r="X1082" s="30">
        <v>4.4720000000000004</v>
      </c>
    </row>
    <row r="1083" spans="1:24" x14ac:dyDescent="0.25">
      <c r="A1083" s="10" t="s">
        <v>23</v>
      </c>
      <c r="B1083" s="30">
        <v>0.69799999999999995</v>
      </c>
      <c r="C1083" s="30">
        <v>0.69899999999999995</v>
      </c>
      <c r="D1083" s="30">
        <v>0.69899999999999995</v>
      </c>
      <c r="E1083" s="30">
        <v>0.69899999999999995</v>
      </c>
      <c r="F1083" s="30">
        <v>0.69899999999999995</v>
      </c>
      <c r="H1083" s="30">
        <v>0.56899999999999995</v>
      </c>
      <c r="I1083" s="30">
        <v>0.56899999999999995</v>
      </c>
      <c r="J1083" s="30">
        <v>0.56899999999999995</v>
      </c>
      <c r="K1083" s="30">
        <v>0.56899999999999995</v>
      </c>
      <c r="L1083" s="30">
        <v>0.56899999999999995</v>
      </c>
      <c r="N1083" s="30">
        <v>0.48699999999999999</v>
      </c>
      <c r="O1083" s="30">
        <v>0.48699999999999999</v>
      </c>
      <c r="P1083" s="30">
        <v>0.48699999999999999</v>
      </c>
      <c r="Q1083" s="30">
        <v>0.48799999999999999</v>
      </c>
      <c r="R1083" s="30">
        <v>0.48799999999999999</v>
      </c>
      <c r="T1083" s="30">
        <v>0.67800000000000005</v>
      </c>
      <c r="U1083" s="30">
        <v>0.67400000000000004</v>
      </c>
      <c r="V1083" s="30">
        <v>0.67800000000000005</v>
      </c>
      <c r="W1083" s="30">
        <v>0.67800000000000005</v>
      </c>
      <c r="X1083" s="30">
        <v>0.67700000000000005</v>
      </c>
    </row>
    <row r="1084" spans="1:24" x14ac:dyDescent="0.25">
      <c r="A1084" s="10" t="s">
        <v>24</v>
      </c>
      <c r="B1084" s="30">
        <v>4.2889999999999997</v>
      </c>
      <c r="C1084" s="30">
        <v>4.2919999999999998</v>
      </c>
      <c r="D1084" s="30">
        <v>4.2919999999999998</v>
      </c>
      <c r="E1084" s="30">
        <v>4.2939999999999996</v>
      </c>
      <c r="F1084" s="30">
        <v>4.2809999999999997</v>
      </c>
      <c r="H1084" s="30">
        <v>3.351</v>
      </c>
      <c r="I1084" s="30">
        <v>3.351</v>
      </c>
      <c r="J1084" s="30">
        <v>3.351</v>
      </c>
      <c r="K1084" s="30">
        <v>3.351</v>
      </c>
      <c r="L1084" s="30">
        <v>3.351</v>
      </c>
      <c r="N1084" s="30">
        <v>2.9990000000000001</v>
      </c>
      <c r="O1084" s="30">
        <v>2.9990000000000001</v>
      </c>
      <c r="P1084" s="30">
        <v>2.9990000000000001</v>
      </c>
      <c r="Q1084" s="30">
        <v>3.0070000000000001</v>
      </c>
      <c r="R1084" s="30">
        <v>3.0070000000000001</v>
      </c>
      <c r="T1084" s="30">
        <v>4.0410000000000004</v>
      </c>
      <c r="U1084" s="30">
        <v>4.0090000000000003</v>
      </c>
      <c r="V1084" s="30">
        <v>4.05</v>
      </c>
      <c r="W1084" s="30">
        <v>3.996</v>
      </c>
      <c r="X1084" s="30">
        <v>4.0019999999999998</v>
      </c>
    </row>
    <row r="1085" spans="1:24" x14ac:dyDescent="0.25">
      <c r="A1085" s="10" t="s">
        <v>25</v>
      </c>
      <c r="B1085" s="30">
        <v>6</v>
      </c>
      <c r="C1085" s="30">
        <v>6</v>
      </c>
      <c r="D1085" s="30">
        <v>6</v>
      </c>
      <c r="E1085" s="30">
        <v>6</v>
      </c>
      <c r="F1085" s="30">
        <v>6</v>
      </c>
      <c r="H1085" s="30">
        <v>7</v>
      </c>
      <c r="I1085" s="30">
        <v>7</v>
      </c>
      <c r="J1085" s="30">
        <v>7</v>
      </c>
      <c r="K1085" s="30">
        <v>7</v>
      </c>
      <c r="L1085" s="30">
        <v>7</v>
      </c>
      <c r="N1085" s="30">
        <v>8</v>
      </c>
      <c r="O1085" s="30">
        <v>8</v>
      </c>
      <c r="P1085" s="30">
        <v>8</v>
      </c>
      <c r="Q1085" s="30">
        <v>8</v>
      </c>
      <c r="R1085" s="30">
        <v>8</v>
      </c>
      <c r="T1085" s="30">
        <v>12</v>
      </c>
      <c r="U1085" s="30">
        <v>12</v>
      </c>
      <c r="V1085" s="30">
        <v>12</v>
      </c>
      <c r="W1085" s="30">
        <v>12</v>
      </c>
      <c r="X1085" s="30">
        <v>12</v>
      </c>
    </row>
    <row r="1086" spans="1:24" x14ac:dyDescent="0.25">
      <c r="A1086" s="10" t="s">
        <v>64</v>
      </c>
      <c r="B1086" s="30">
        <v>14098.28</v>
      </c>
      <c r="C1086" s="30">
        <v>14099.4</v>
      </c>
      <c r="D1086" s="30">
        <v>14099.4</v>
      </c>
      <c r="E1086" s="30">
        <v>14100.24</v>
      </c>
      <c r="F1086" s="30">
        <v>14094.78</v>
      </c>
      <c r="H1086" s="30">
        <v>9153.5079999999998</v>
      </c>
      <c r="I1086" s="30">
        <v>9153.5079999999998</v>
      </c>
      <c r="J1086" s="30">
        <v>9153.5079999999998</v>
      </c>
      <c r="K1086" s="30">
        <v>9153.5079999999998</v>
      </c>
      <c r="L1086" s="30">
        <v>9153.5079999999998</v>
      </c>
      <c r="N1086" s="30">
        <v>8269.869999999999</v>
      </c>
      <c r="O1086" s="30">
        <v>8269.869999999999</v>
      </c>
      <c r="P1086" s="30">
        <v>8269.869999999999</v>
      </c>
      <c r="Q1086" s="30">
        <v>8275.7360000000008</v>
      </c>
      <c r="R1086" s="30">
        <v>8275.7360000000008</v>
      </c>
      <c r="T1086" s="30">
        <v>6269.2840000000006</v>
      </c>
      <c r="U1086" s="30">
        <v>6253.2259999999997</v>
      </c>
      <c r="V1086" s="30">
        <v>6266.0220000000008</v>
      </c>
      <c r="W1086" s="30">
        <v>6257.9299999999994</v>
      </c>
      <c r="X1086" s="30">
        <v>6260.9679999999989</v>
      </c>
    </row>
    <row r="1087" spans="1:24" x14ac:dyDescent="0.25">
      <c r="A1087" s="10" t="s">
        <v>65</v>
      </c>
      <c r="B1087" s="30">
        <v>2400.5321024480322</v>
      </c>
      <c r="C1087" s="30">
        <v>2400.7228062753602</v>
      </c>
      <c r="D1087" s="30">
        <v>2400.7228062753602</v>
      </c>
      <c r="E1087" s="30">
        <v>2400.8658341458558</v>
      </c>
      <c r="F1087" s="30">
        <v>2399.9361529876319</v>
      </c>
      <c r="H1087" s="30">
        <v>1558.5794723905949</v>
      </c>
      <c r="I1087" s="30">
        <v>1558.5794723905949</v>
      </c>
      <c r="J1087" s="30">
        <v>1558.5794723905949</v>
      </c>
      <c r="K1087" s="30">
        <v>1558.5794723905949</v>
      </c>
      <c r="L1087" s="30">
        <v>1558.5794723905949</v>
      </c>
      <c r="N1087" s="30">
        <v>1408.1213040223281</v>
      </c>
      <c r="O1087" s="30">
        <v>1408.1213040223281</v>
      </c>
      <c r="P1087" s="30">
        <v>1408.1213040223281</v>
      </c>
      <c r="Q1087" s="30">
        <v>1409.1201153179591</v>
      </c>
      <c r="R1087" s="30">
        <v>1409.1201153179591</v>
      </c>
      <c r="T1087" s="30">
        <v>1067.4789762555299</v>
      </c>
      <c r="U1087" s="30">
        <v>1064.744760131214</v>
      </c>
      <c r="V1087" s="30">
        <v>1066.923551358437</v>
      </c>
      <c r="W1087" s="30">
        <v>1065.545716205992</v>
      </c>
      <c r="X1087" s="30">
        <v>1066.0630003376191</v>
      </c>
    </row>
    <row r="1088" spans="1:24" x14ac:dyDescent="0.25">
      <c r="A1088" s="10" t="s">
        <v>66</v>
      </c>
      <c r="B1088" s="30">
        <v>2751.2409952864141</v>
      </c>
      <c r="C1088" s="30">
        <v>2752.8806976934279</v>
      </c>
      <c r="D1088" s="30">
        <v>2752.8438370934291</v>
      </c>
      <c r="E1088" s="30">
        <v>2753.9576750535971</v>
      </c>
      <c r="F1088" s="30">
        <v>2747.0187921648831</v>
      </c>
      <c r="H1088" s="30">
        <v>2166.2086813529299</v>
      </c>
      <c r="I1088" s="30">
        <v>2166.2086813529299</v>
      </c>
      <c r="J1088" s="30">
        <v>2166.2086813529299</v>
      </c>
      <c r="K1088" s="30">
        <v>2166.2086813529299</v>
      </c>
      <c r="L1088" s="30">
        <v>2166.2086813529299</v>
      </c>
      <c r="N1088" s="30">
        <v>1922.937916178975</v>
      </c>
      <c r="O1088" s="30">
        <v>1922.937916178975</v>
      </c>
      <c r="P1088" s="30">
        <v>1922.937916178975</v>
      </c>
      <c r="Q1088" s="30">
        <v>1928.0687607461309</v>
      </c>
      <c r="R1088" s="30">
        <v>1928.0687607461309</v>
      </c>
      <c r="T1088" s="30">
        <v>2606.0594011355338</v>
      </c>
      <c r="U1088" s="30">
        <v>2585.9041910516571</v>
      </c>
      <c r="V1088" s="30">
        <v>2610.8619059832449</v>
      </c>
      <c r="W1088" s="30">
        <v>2582.2492848397792</v>
      </c>
      <c r="X1088" s="30">
        <v>2584.7885289956021</v>
      </c>
    </row>
    <row r="1089" spans="1:24" x14ac:dyDescent="0.25">
      <c r="A1089" s="10" t="s">
        <v>67</v>
      </c>
      <c r="B1089" s="30">
        <v>730.35990169861611</v>
      </c>
      <c r="C1089" s="30">
        <v>730.81622871400793</v>
      </c>
      <c r="D1089" s="30">
        <v>730.80430972480008</v>
      </c>
      <c r="E1089" s="30">
        <v>731.11590615695218</v>
      </c>
      <c r="F1089" s="30">
        <v>728.9483528338402</v>
      </c>
      <c r="H1089" s="30">
        <v>570.59777035458399</v>
      </c>
      <c r="I1089" s="30">
        <v>570.59777035458399</v>
      </c>
      <c r="J1089" s="30">
        <v>570.59777035458399</v>
      </c>
      <c r="K1089" s="30">
        <v>570.59777035458399</v>
      </c>
      <c r="L1089" s="30">
        <v>570.59777035458399</v>
      </c>
      <c r="N1089" s="30">
        <v>510.69463330792001</v>
      </c>
      <c r="O1089" s="30">
        <v>510.69463330792001</v>
      </c>
      <c r="P1089" s="30">
        <v>510.69463330792001</v>
      </c>
      <c r="Q1089" s="30">
        <v>512.07553334330396</v>
      </c>
      <c r="R1089" s="30">
        <v>512.07553334330396</v>
      </c>
      <c r="T1089" s="30">
        <v>688.12411208369599</v>
      </c>
      <c r="U1089" s="30">
        <v>682.568160400024</v>
      </c>
      <c r="V1089" s="30">
        <v>689.56460706512007</v>
      </c>
      <c r="W1089" s="30">
        <v>680.41933691709608</v>
      </c>
      <c r="X1089" s="30">
        <v>681.47161339288789</v>
      </c>
    </row>
    <row r="1090" spans="1:24" x14ac:dyDescent="0.25">
      <c r="A1090" s="10" t="s">
        <v>68</v>
      </c>
      <c r="B1090" s="30">
        <v>2493.96</v>
      </c>
      <c r="C1090" s="30">
        <v>2493.96</v>
      </c>
      <c r="D1090" s="30">
        <v>2493.96</v>
      </c>
      <c r="E1090" s="30">
        <v>2493.96</v>
      </c>
      <c r="F1090" s="30">
        <v>2493.96</v>
      </c>
      <c r="H1090" s="30">
        <v>2909.62</v>
      </c>
      <c r="I1090" s="30">
        <v>2909.62</v>
      </c>
      <c r="J1090" s="30">
        <v>2909.62</v>
      </c>
      <c r="K1090" s="30">
        <v>2909.62</v>
      </c>
      <c r="L1090" s="30">
        <v>2909.62</v>
      </c>
      <c r="N1090" s="30">
        <v>3325.28</v>
      </c>
      <c r="O1090" s="30">
        <v>3325.28</v>
      </c>
      <c r="P1090" s="30">
        <v>3325.28</v>
      </c>
      <c r="Q1090" s="30">
        <v>3325.28</v>
      </c>
      <c r="R1090" s="30">
        <v>3325.28</v>
      </c>
      <c r="T1090" s="30">
        <v>4987.92</v>
      </c>
      <c r="U1090" s="30">
        <v>4987.92</v>
      </c>
      <c r="V1090" s="30">
        <v>4987.92</v>
      </c>
      <c r="W1090" s="30">
        <v>4987.92</v>
      </c>
      <c r="X1090" s="30">
        <v>4987.92</v>
      </c>
    </row>
    <row r="1091" spans="1:24" x14ac:dyDescent="0.25">
      <c r="A1091" s="10" t="s">
        <v>69</v>
      </c>
      <c r="B1091" s="30">
        <v>1277.0345580000001</v>
      </c>
      <c r="C1091" s="30">
        <v>1277.0345580000001</v>
      </c>
      <c r="D1091" s="30">
        <v>1277.0345580000001</v>
      </c>
      <c r="E1091" s="30">
        <v>1277.0345580000001</v>
      </c>
      <c r="F1091" s="30">
        <v>1277.0345580000001</v>
      </c>
      <c r="H1091" s="30">
        <v>1489.8736510000001</v>
      </c>
      <c r="I1091" s="30">
        <v>1489.8736510000001</v>
      </c>
      <c r="J1091" s="30">
        <v>1489.8736510000001</v>
      </c>
      <c r="K1091" s="30">
        <v>1489.8736510000001</v>
      </c>
      <c r="L1091" s="30">
        <v>1489.8736510000001</v>
      </c>
      <c r="N1091" s="30">
        <v>1702.7127439999999</v>
      </c>
      <c r="O1091" s="30">
        <v>1702.7127439999999</v>
      </c>
      <c r="P1091" s="30">
        <v>1702.7127439999999</v>
      </c>
      <c r="Q1091" s="30">
        <v>1702.7127439999999</v>
      </c>
      <c r="R1091" s="30">
        <v>1702.7127439999999</v>
      </c>
      <c r="T1091" s="30">
        <v>2554.0691160000001</v>
      </c>
      <c r="U1091" s="30">
        <v>2554.0691160000001</v>
      </c>
      <c r="V1091" s="30">
        <v>2554.0691160000001</v>
      </c>
      <c r="W1091" s="30">
        <v>2554.0691160000001</v>
      </c>
      <c r="X1091" s="30">
        <v>2554.0691160000001</v>
      </c>
    </row>
    <row r="1092" spans="1:24" x14ac:dyDescent="0.25">
      <c r="A1092" s="10" t="s">
        <v>70</v>
      </c>
      <c r="B1092" s="30">
        <v>1484.3877337698821</v>
      </c>
      <c r="C1092" s="30">
        <v>1291.2878781114341</v>
      </c>
      <c r="D1092" s="30">
        <v>1098.353661507404</v>
      </c>
      <c r="E1092" s="30">
        <v>905.30238578798753</v>
      </c>
      <c r="F1092" s="30">
        <v>713.13508488141463</v>
      </c>
      <c r="H1092" s="30">
        <v>2327.6598713824478</v>
      </c>
      <c r="I1092" s="30">
        <v>2134.651420251771</v>
      </c>
      <c r="J1092" s="30">
        <v>1941.6429874036551</v>
      </c>
      <c r="K1092" s="30">
        <v>1748.634557822865</v>
      </c>
      <c r="L1092" s="30">
        <v>1555.626132563646</v>
      </c>
      <c r="N1092" s="30">
        <v>2478.528492408117</v>
      </c>
      <c r="O1092" s="30">
        <v>2285.5200268570079</v>
      </c>
      <c r="P1092" s="30">
        <v>2092.5117271377412</v>
      </c>
      <c r="Q1092" s="30">
        <v>1898.849615394721</v>
      </c>
      <c r="R1092" s="30">
        <v>1705.841053305023</v>
      </c>
      <c r="T1092" s="30">
        <v>2836.2504523118419</v>
      </c>
      <c r="U1092" s="30">
        <v>2645.3422900264391</v>
      </c>
      <c r="V1092" s="30">
        <v>2450.2580855887618</v>
      </c>
      <c r="W1092" s="30">
        <v>2259.2666647904848</v>
      </c>
      <c r="X1092" s="30">
        <v>2065.8415582437178</v>
      </c>
    </row>
    <row r="1093" spans="1:24" x14ac:dyDescent="0.25">
      <c r="A1093" s="10" t="s">
        <v>10</v>
      </c>
      <c r="B1093" s="30">
        <v>28722.612824338259</v>
      </c>
      <c r="C1093" s="30">
        <v>24986.168319756409</v>
      </c>
      <c r="D1093" s="30">
        <v>21252.928898536789</v>
      </c>
      <c r="E1093" s="30">
        <v>17517.424406290029</v>
      </c>
      <c r="F1093" s="30">
        <v>13799.02465407726</v>
      </c>
      <c r="H1093" s="30">
        <v>45039.764039731359</v>
      </c>
      <c r="I1093" s="30">
        <v>41305.08819491529</v>
      </c>
      <c r="J1093" s="30">
        <v>37570.4127038632</v>
      </c>
      <c r="K1093" s="30">
        <v>33835.737276033236</v>
      </c>
      <c r="L1093" s="30">
        <v>30101.061931824821</v>
      </c>
      <c r="N1093" s="30">
        <v>47959.042399743681</v>
      </c>
      <c r="O1093" s="30">
        <v>44224.366275895038</v>
      </c>
      <c r="P1093" s="30">
        <v>40489.693360860212</v>
      </c>
      <c r="Q1093" s="30">
        <v>36742.369310821363</v>
      </c>
      <c r="R1093" s="30">
        <v>33007.691318969912</v>
      </c>
      <c r="T1093" s="30">
        <v>54880.892479293703</v>
      </c>
      <c r="U1093" s="30">
        <v>51186.856813555947</v>
      </c>
      <c r="V1093" s="30">
        <v>47412.015547536626</v>
      </c>
      <c r="W1093" s="30">
        <v>43716.368845830861</v>
      </c>
      <c r="X1093" s="30">
        <v>39973.630800064682</v>
      </c>
    </row>
    <row r="1094" spans="1:24" x14ac:dyDescent="0.25">
      <c r="A1094" s="10" t="s">
        <v>26</v>
      </c>
      <c r="B1094" s="30">
        <v>53959.8</v>
      </c>
      <c r="C1094" s="30">
        <v>50033.5</v>
      </c>
      <c r="D1094" s="30">
        <v>46107.1</v>
      </c>
      <c r="E1094" s="30">
        <v>42180.7</v>
      </c>
      <c r="F1094" s="30">
        <v>38254.5</v>
      </c>
      <c r="H1094" s="30">
        <v>65217.9</v>
      </c>
      <c r="I1094" s="30">
        <v>61290</v>
      </c>
      <c r="J1094" s="30">
        <v>57362.2</v>
      </c>
      <c r="K1094" s="30">
        <v>53434.3</v>
      </c>
      <c r="L1094" s="30">
        <v>49506.400000000001</v>
      </c>
      <c r="N1094" s="30">
        <v>67579.399999999994</v>
      </c>
      <c r="O1094" s="30">
        <v>63651.5</v>
      </c>
      <c r="P1094" s="30">
        <v>59723.7</v>
      </c>
      <c r="Q1094" s="30">
        <v>55795.9</v>
      </c>
      <c r="R1094" s="30">
        <v>51868</v>
      </c>
      <c r="T1094" s="30">
        <v>75892.399999999994</v>
      </c>
      <c r="U1094" s="30">
        <v>71962.8</v>
      </c>
      <c r="V1094" s="30">
        <v>68039.600000000006</v>
      </c>
      <c r="W1094" s="30">
        <v>64105.599999999999</v>
      </c>
      <c r="X1094" s="30">
        <v>60176.4</v>
      </c>
    </row>
    <row r="1096" spans="1:24" x14ac:dyDescent="0.25">
      <c r="A1096" s="10" t="s">
        <v>423</v>
      </c>
      <c r="B1096" s="10">
        <v>100</v>
      </c>
      <c r="C1096" s="10">
        <v>95</v>
      </c>
      <c r="D1096" s="10">
        <v>90</v>
      </c>
      <c r="E1096" s="10">
        <v>85</v>
      </c>
      <c r="F1096" s="10">
        <v>80</v>
      </c>
      <c r="G1096" s="10" t="s">
        <v>424</v>
      </c>
      <c r="H1096" s="10">
        <v>100</v>
      </c>
      <c r="I1096" s="10">
        <v>95</v>
      </c>
      <c r="J1096" s="10">
        <v>90</v>
      </c>
      <c r="K1096" s="10">
        <v>85</v>
      </c>
      <c r="L1096" s="10">
        <v>80</v>
      </c>
      <c r="M1096" s="10" t="s">
        <v>425</v>
      </c>
      <c r="N1096" s="10">
        <v>100</v>
      </c>
      <c r="O1096" s="10">
        <v>95</v>
      </c>
      <c r="P1096" s="10">
        <v>90</v>
      </c>
      <c r="Q1096" s="10">
        <v>85</v>
      </c>
      <c r="R1096" s="10">
        <v>80</v>
      </c>
      <c r="S1096" s="10" t="s">
        <v>426</v>
      </c>
      <c r="T1096" s="10">
        <v>100</v>
      </c>
      <c r="U1096" s="10">
        <v>95</v>
      </c>
      <c r="V1096" s="10">
        <v>90</v>
      </c>
      <c r="W1096" s="10">
        <v>85</v>
      </c>
      <c r="X1096" s="10">
        <v>80</v>
      </c>
    </row>
    <row r="1097" spans="1:24" x14ac:dyDescent="0.25">
      <c r="A1097" s="10" t="s">
        <v>22</v>
      </c>
      <c r="B1097" s="30">
        <v>27.556999999999999</v>
      </c>
      <c r="C1097" s="30">
        <v>16.445</v>
      </c>
      <c r="D1097" s="30">
        <v>15.375</v>
      </c>
      <c r="E1097" s="30">
        <v>14.419</v>
      </c>
      <c r="F1097" s="30">
        <v>13.481999999999999</v>
      </c>
      <c r="H1097" s="30">
        <v>27.913</v>
      </c>
      <c r="I1097" s="30">
        <v>17.207000000000001</v>
      </c>
      <c r="J1097" s="30">
        <v>16.157</v>
      </c>
      <c r="K1097" s="30">
        <v>15.212999999999999</v>
      </c>
      <c r="L1097" s="30">
        <v>14.223000000000001</v>
      </c>
      <c r="N1097" s="30">
        <v>29.071000000000002</v>
      </c>
      <c r="O1097" s="30">
        <v>17.363</v>
      </c>
      <c r="P1097" s="30">
        <v>16.323</v>
      </c>
      <c r="Q1097" s="30">
        <v>15.311</v>
      </c>
      <c r="R1097" s="30">
        <v>14.31</v>
      </c>
      <c r="T1097" s="30">
        <v>29.948</v>
      </c>
      <c r="U1097" s="30">
        <v>18.007999999999999</v>
      </c>
      <c r="V1097" s="30">
        <v>16.8</v>
      </c>
      <c r="W1097" s="30">
        <v>15.742000000000001</v>
      </c>
      <c r="X1097" s="30">
        <v>14.768000000000001</v>
      </c>
    </row>
    <row r="1098" spans="1:24" x14ac:dyDescent="0.25">
      <c r="A1098" s="10" t="s">
        <v>23</v>
      </c>
      <c r="B1098" s="30">
        <v>4.76</v>
      </c>
      <c r="C1098" s="30">
        <v>4.2549999999999999</v>
      </c>
      <c r="D1098" s="30">
        <v>3.1640000000000001</v>
      </c>
      <c r="E1098" s="30">
        <v>2.5339999999999998</v>
      </c>
      <c r="F1098" s="30">
        <v>2.137</v>
      </c>
      <c r="H1098" s="30">
        <v>5.71</v>
      </c>
      <c r="I1098" s="30">
        <v>5.101</v>
      </c>
      <c r="J1098" s="30">
        <v>4.5490000000000004</v>
      </c>
      <c r="K1098" s="30">
        <v>4.149</v>
      </c>
      <c r="L1098" s="30">
        <v>3.7530000000000001</v>
      </c>
      <c r="N1098" s="30">
        <v>6.78</v>
      </c>
      <c r="O1098" s="30">
        <v>5.8680000000000003</v>
      </c>
      <c r="P1098" s="30">
        <v>4.9539999999999997</v>
      </c>
      <c r="Q1098" s="30">
        <v>4.327</v>
      </c>
      <c r="R1098" s="30">
        <v>3.93</v>
      </c>
      <c r="T1098" s="30">
        <v>10.62</v>
      </c>
      <c r="U1098" s="30">
        <v>9.2370000000000001</v>
      </c>
      <c r="V1098" s="30">
        <v>7.5170000000000003</v>
      </c>
      <c r="W1098" s="30">
        <v>6.4889999999999999</v>
      </c>
      <c r="X1098" s="30">
        <v>5.57</v>
      </c>
    </row>
    <row r="1099" spans="1:24" x14ac:dyDescent="0.25">
      <c r="A1099" s="10" t="s">
        <v>24</v>
      </c>
      <c r="B1099" s="30">
        <v>30.103999999999999</v>
      </c>
      <c r="C1099" s="30">
        <v>27.509</v>
      </c>
      <c r="D1099" s="30">
        <v>24.059000000000001</v>
      </c>
      <c r="E1099" s="30">
        <v>20.504000000000001</v>
      </c>
      <c r="F1099" s="30">
        <v>16.841999999999999</v>
      </c>
      <c r="H1099" s="30">
        <v>48.96</v>
      </c>
      <c r="I1099" s="30">
        <v>44.091000000000001</v>
      </c>
      <c r="J1099" s="30">
        <v>40.509</v>
      </c>
      <c r="K1099" s="30">
        <v>36.607999999999997</v>
      </c>
      <c r="L1099" s="30">
        <v>32.832999999999998</v>
      </c>
      <c r="N1099" s="30">
        <v>48.58</v>
      </c>
      <c r="O1099" s="30">
        <v>45.976999999999997</v>
      </c>
      <c r="P1099" s="30">
        <v>42.368000000000002</v>
      </c>
      <c r="Q1099" s="30">
        <v>38.783000000000001</v>
      </c>
      <c r="R1099" s="30">
        <v>35.030999999999999</v>
      </c>
      <c r="T1099" s="30">
        <v>56.058999999999997</v>
      </c>
      <c r="U1099" s="30">
        <v>53.359000000000002</v>
      </c>
      <c r="V1099" s="30">
        <v>49.801000000000002</v>
      </c>
      <c r="W1099" s="30">
        <v>46.100999999999999</v>
      </c>
      <c r="X1099" s="30">
        <v>42.322000000000003</v>
      </c>
    </row>
    <row r="1100" spans="1:24" x14ac:dyDescent="0.25">
      <c r="A1100" s="10" t="s">
        <v>25</v>
      </c>
      <c r="B1100" s="30">
        <v>0</v>
      </c>
      <c r="C1100" s="30">
        <v>0</v>
      </c>
      <c r="D1100" s="30">
        <v>0</v>
      </c>
      <c r="E1100" s="30">
        <v>0</v>
      </c>
      <c r="F1100" s="30">
        <v>0</v>
      </c>
      <c r="H1100" s="30">
        <v>0</v>
      </c>
      <c r="I1100" s="30">
        <v>0</v>
      </c>
      <c r="J1100" s="30">
        <v>0</v>
      </c>
      <c r="K1100" s="30">
        <v>0</v>
      </c>
      <c r="L1100" s="30">
        <v>0</v>
      </c>
      <c r="N1100" s="30">
        <v>0</v>
      </c>
      <c r="O1100" s="30">
        <v>0</v>
      </c>
      <c r="P1100" s="30">
        <v>0</v>
      </c>
      <c r="Q1100" s="30">
        <v>0</v>
      </c>
      <c r="R1100" s="30">
        <v>0</v>
      </c>
      <c r="T1100" s="30">
        <v>0</v>
      </c>
      <c r="U1100" s="30">
        <v>0</v>
      </c>
      <c r="V1100" s="30">
        <v>0</v>
      </c>
      <c r="W1100" s="30">
        <v>0</v>
      </c>
      <c r="X1100" s="30">
        <v>0</v>
      </c>
    </row>
    <row r="1101" spans="1:24" x14ac:dyDescent="0.25">
      <c r="A1101" s="10" t="s">
        <v>64</v>
      </c>
      <c r="B1101" s="30">
        <v>38579.24</v>
      </c>
      <c r="C1101" s="30">
        <v>23022.3</v>
      </c>
      <c r="D1101" s="30">
        <v>21525</v>
      </c>
      <c r="E1101" s="30">
        <v>20186.18</v>
      </c>
      <c r="F1101" s="30">
        <v>18875.080000000002</v>
      </c>
      <c r="H1101" s="30">
        <v>39078.480000000003</v>
      </c>
      <c r="I1101" s="30">
        <v>24090.5</v>
      </c>
      <c r="J1101" s="30">
        <v>22619.52</v>
      </c>
      <c r="K1101" s="30">
        <v>21298.34</v>
      </c>
      <c r="L1101" s="30">
        <v>19911.5</v>
      </c>
      <c r="N1101" s="30">
        <v>40698.839999999997</v>
      </c>
      <c r="O1101" s="30">
        <v>24308.2</v>
      </c>
      <c r="P1101" s="30">
        <v>22852.62</v>
      </c>
      <c r="Q1101" s="30">
        <v>21435.26</v>
      </c>
      <c r="R1101" s="30">
        <v>20034.14</v>
      </c>
      <c r="T1101" s="30">
        <v>41927.760000000002</v>
      </c>
      <c r="U1101" s="30">
        <v>25211.06</v>
      </c>
      <c r="V1101" s="30">
        <v>23520.42</v>
      </c>
      <c r="W1101" s="30">
        <v>22038.52</v>
      </c>
      <c r="X1101" s="30">
        <v>20675.34</v>
      </c>
    </row>
    <row r="1102" spans="1:24" x14ac:dyDescent="0.25">
      <c r="A1102" s="10" t="s">
        <v>65</v>
      </c>
      <c r="B1102" s="30">
        <v>6568.9363601834566</v>
      </c>
      <c r="C1102" s="30">
        <v>3920.0363606191199</v>
      </c>
      <c r="D1102" s="30">
        <v>3665.08918146</v>
      </c>
      <c r="E1102" s="30">
        <v>3437.1265938677921</v>
      </c>
      <c r="F1102" s="30">
        <v>3213.8839260019522</v>
      </c>
      <c r="H1102" s="30">
        <v>6653.9425912149127</v>
      </c>
      <c r="I1102" s="30">
        <v>4101.9201359332001</v>
      </c>
      <c r="J1102" s="30">
        <v>3851.4544967162878</v>
      </c>
      <c r="K1102" s="30">
        <v>3626.4954944044971</v>
      </c>
      <c r="L1102" s="30">
        <v>3390.3564802156002</v>
      </c>
      <c r="N1102" s="30">
        <v>6929.8433534016958</v>
      </c>
      <c r="O1102" s="30">
        <v>4138.9881923700796</v>
      </c>
      <c r="P1102" s="30">
        <v>3891.1447307789281</v>
      </c>
      <c r="Q1102" s="30">
        <v>3649.8090372953438</v>
      </c>
      <c r="R1102" s="30">
        <v>3411.238549308016</v>
      </c>
      <c r="T1102" s="30">
        <v>7139.0931279373444</v>
      </c>
      <c r="U1102" s="30">
        <v>4292.7193151748643</v>
      </c>
      <c r="V1102" s="30">
        <v>4004.851887823248</v>
      </c>
      <c r="W1102" s="30">
        <v>3752.5268862898879</v>
      </c>
      <c r="X1102" s="30">
        <v>3520.4164904532959</v>
      </c>
    </row>
    <row r="1103" spans="1:24" x14ac:dyDescent="0.25">
      <c r="A1103" s="10" t="s">
        <v>66</v>
      </c>
      <c r="B1103" s="30">
        <v>19208.722266248002</v>
      </c>
      <c r="C1103" s="30">
        <v>17485.844126785989</v>
      </c>
      <c r="D1103" s="30">
        <v>14900.32053347852</v>
      </c>
      <c r="E1103" s="30">
        <v>12584.16569420584</v>
      </c>
      <c r="F1103" s="30">
        <v>10375.3885532228</v>
      </c>
      <c r="H1103" s="30">
        <v>29807.858165557998</v>
      </c>
      <c r="I1103" s="30">
        <v>26814.377527253771</v>
      </c>
      <c r="J1103" s="30">
        <v>24538.909689383599</v>
      </c>
      <c r="K1103" s="30">
        <v>22202.96505517661</v>
      </c>
      <c r="L1103" s="30">
        <v>19935.415343112989</v>
      </c>
      <c r="N1103" s="30">
        <v>30362.266307244001</v>
      </c>
      <c r="O1103" s="30">
        <v>28347.85017170999</v>
      </c>
      <c r="P1103" s="30">
        <v>25803.311495036942</v>
      </c>
      <c r="Q1103" s="30">
        <v>23473.694208657242</v>
      </c>
      <c r="R1103" s="30">
        <v>21217.96819857023</v>
      </c>
      <c r="T1103" s="30">
        <v>37008.485073276002</v>
      </c>
      <c r="U1103" s="30">
        <v>34611.541463332789</v>
      </c>
      <c r="V1103" s="30">
        <v>31524.44360778925</v>
      </c>
      <c r="W1103" s="30">
        <v>28852.09900250861</v>
      </c>
      <c r="X1103" s="30">
        <v>26213.143227182802</v>
      </c>
    </row>
    <row r="1104" spans="1:24" x14ac:dyDescent="0.25">
      <c r="A1104" s="10" t="s">
        <v>67</v>
      </c>
      <c r="B1104" s="30">
        <v>5125.8634716650404</v>
      </c>
      <c r="C1104" s="30">
        <v>4684.0095145970408</v>
      </c>
      <c r="D1104" s="30">
        <v>4096.5395636621606</v>
      </c>
      <c r="E1104" s="30">
        <v>3491.2762645524799</v>
      </c>
      <c r="F1104" s="30">
        <v>2867.75988482712</v>
      </c>
      <c r="H1104" s="30">
        <v>8336.5156488788798</v>
      </c>
      <c r="I1104" s="30">
        <v>7507.4988680801598</v>
      </c>
      <c r="J1104" s="30">
        <v>6897.5020275421593</v>
      </c>
      <c r="K1104" s="30">
        <v>6233.2737861077603</v>
      </c>
      <c r="L1104" s="30">
        <v>5590.4316167380011</v>
      </c>
      <c r="N1104" s="30">
        <v>8271.8125646068802</v>
      </c>
      <c r="O1104" s="30">
        <v>7828.4942745790386</v>
      </c>
      <c r="P1104" s="30">
        <v>7214.0533537792007</v>
      </c>
      <c r="Q1104" s="30">
        <v>6603.6138079277598</v>
      </c>
      <c r="R1104" s="30">
        <v>5964.8411220161597</v>
      </c>
      <c r="T1104" s="30">
        <v>9545.3225072268015</v>
      </c>
      <c r="U1104" s="30">
        <v>9085.5900663468019</v>
      </c>
      <c r="V1104" s="30">
        <v>8479.6116278846403</v>
      </c>
      <c r="W1104" s="30">
        <v>7849.7441296241605</v>
      </c>
      <c r="X1104" s="30">
        <v>7206.1868209019203</v>
      </c>
    </row>
    <row r="1105" spans="1:24" x14ac:dyDescent="0.25">
      <c r="A1105" s="10" t="s">
        <v>68</v>
      </c>
      <c r="B1105" s="30">
        <v>0</v>
      </c>
      <c r="C1105" s="30">
        <v>0</v>
      </c>
      <c r="D1105" s="30">
        <v>0</v>
      </c>
      <c r="E1105" s="30">
        <v>0</v>
      </c>
      <c r="F1105" s="30">
        <v>0</v>
      </c>
      <c r="H1105" s="30">
        <v>0</v>
      </c>
      <c r="I1105" s="30">
        <v>0</v>
      </c>
      <c r="J1105" s="30">
        <v>0</v>
      </c>
      <c r="K1105" s="30">
        <v>0</v>
      </c>
      <c r="L1105" s="30">
        <v>0</v>
      </c>
      <c r="N1105" s="30">
        <v>0</v>
      </c>
      <c r="O1105" s="30">
        <v>0</v>
      </c>
      <c r="P1105" s="30">
        <v>0</v>
      </c>
      <c r="Q1105" s="30">
        <v>0</v>
      </c>
      <c r="R1105" s="30">
        <v>0</v>
      </c>
      <c r="T1105" s="30">
        <v>0</v>
      </c>
      <c r="U1105" s="30">
        <v>0</v>
      </c>
      <c r="V1105" s="30">
        <v>0</v>
      </c>
      <c r="W1105" s="30">
        <v>0</v>
      </c>
      <c r="X1105" s="30">
        <v>0</v>
      </c>
    </row>
    <row r="1106" spans="1:24" x14ac:dyDescent="0.25">
      <c r="A1106" s="10" t="s">
        <v>69</v>
      </c>
      <c r="B1106" s="30">
        <v>0</v>
      </c>
      <c r="C1106" s="30">
        <v>0</v>
      </c>
      <c r="D1106" s="30">
        <v>0</v>
      </c>
      <c r="E1106" s="30">
        <v>0</v>
      </c>
      <c r="F1106" s="30">
        <v>0</v>
      </c>
      <c r="H1106" s="30">
        <v>0</v>
      </c>
      <c r="I1106" s="30">
        <v>0</v>
      </c>
      <c r="J1106" s="30">
        <v>0</v>
      </c>
      <c r="K1106" s="30">
        <v>0</v>
      </c>
      <c r="L1106" s="30">
        <v>0</v>
      </c>
      <c r="N1106" s="30">
        <v>0</v>
      </c>
      <c r="O1106" s="30">
        <v>0</v>
      </c>
      <c r="P1106" s="30">
        <v>0</v>
      </c>
      <c r="Q1106" s="30">
        <v>0</v>
      </c>
      <c r="R1106" s="30">
        <v>0</v>
      </c>
      <c r="T1106" s="30">
        <v>0</v>
      </c>
      <c r="U1106" s="30">
        <v>0</v>
      </c>
      <c r="V1106" s="30">
        <v>0</v>
      </c>
      <c r="W1106" s="30">
        <v>0</v>
      </c>
      <c r="X1106" s="30">
        <v>0</v>
      </c>
    </row>
    <row r="1107" spans="1:24" x14ac:dyDescent="0.25">
      <c r="A1107" s="10" t="s">
        <v>70</v>
      </c>
      <c r="B1107" s="30">
        <v>0</v>
      </c>
      <c r="C1107" s="30">
        <v>0</v>
      </c>
      <c r="D1107" s="30">
        <v>0</v>
      </c>
      <c r="E1107" s="30">
        <v>0</v>
      </c>
      <c r="F1107" s="30">
        <v>0</v>
      </c>
      <c r="H1107" s="30">
        <v>0</v>
      </c>
      <c r="I1107" s="30">
        <v>0</v>
      </c>
      <c r="J1107" s="30">
        <v>0</v>
      </c>
      <c r="K1107" s="30">
        <v>0</v>
      </c>
      <c r="L1107" s="30">
        <v>0</v>
      </c>
      <c r="N1107" s="30">
        <v>0</v>
      </c>
      <c r="O1107" s="30">
        <v>0</v>
      </c>
      <c r="P1107" s="30">
        <v>0</v>
      </c>
      <c r="Q1107" s="30">
        <v>0</v>
      </c>
      <c r="R1107" s="30">
        <v>0</v>
      </c>
      <c r="T1107" s="30">
        <v>0</v>
      </c>
      <c r="U1107" s="30">
        <v>0</v>
      </c>
      <c r="V1107" s="30">
        <v>0</v>
      </c>
      <c r="W1107" s="30">
        <v>0</v>
      </c>
      <c r="X1107" s="30">
        <v>0</v>
      </c>
    </row>
    <row r="1108" spans="1:24" x14ac:dyDescent="0.25">
      <c r="A1108" s="10" t="s">
        <v>10</v>
      </c>
      <c r="B1108" s="30">
        <v>0</v>
      </c>
      <c r="C1108" s="30">
        <v>0</v>
      </c>
      <c r="D1108" s="30">
        <v>0</v>
      </c>
      <c r="E1108" s="30">
        <v>0</v>
      </c>
      <c r="F1108" s="30">
        <v>0</v>
      </c>
      <c r="H1108" s="30">
        <v>0</v>
      </c>
      <c r="I1108" s="30">
        <v>0</v>
      </c>
      <c r="J1108" s="30">
        <v>0</v>
      </c>
      <c r="K1108" s="30">
        <v>0</v>
      </c>
      <c r="L1108" s="30">
        <v>0</v>
      </c>
      <c r="N1108" s="30">
        <v>0</v>
      </c>
      <c r="O1108" s="30">
        <v>0</v>
      </c>
      <c r="P1108" s="30">
        <v>0</v>
      </c>
      <c r="Q1108" s="30">
        <v>0</v>
      </c>
      <c r="R1108" s="30">
        <v>0</v>
      </c>
      <c r="T1108" s="30">
        <v>0</v>
      </c>
      <c r="U1108" s="30">
        <v>0</v>
      </c>
      <c r="V1108" s="30">
        <v>0</v>
      </c>
      <c r="W1108" s="30">
        <v>0</v>
      </c>
      <c r="X1108" s="30">
        <v>0</v>
      </c>
    </row>
    <row r="1109" spans="1:24" x14ac:dyDescent="0.25">
      <c r="A1109" s="10" t="s">
        <v>26</v>
      </c>
      <c r="B1109" s="30">
        <v>69483.399999999994</v>
      </c>
      <c r="C1109" s="30">
        <v>49112.5</v>
      </c>
      <c r="D1109" s="30">
        <v>44187.3</v>
      </c>
      <c r="E1109" s="30">
        <v>39699.1</v>
      </c>
      <c r="F1109" s="30">
        <v>35332.400000000001</v>
      </c>
      <c r="H1109" s="30">
        <v>83877.5</v>
      </c>
      <c r="I1109" s="30">
        <v>62514.7</v>
      </c>
      <c r="J1109" s="30">
        <v>57907.6</v>
      </c>
      <c r="K1109" s="30">
        <v>53361.4</v>
      </c>
      <c r="L1109" s="30">
        <v>48828</v>
      </c>
      <c r="N1109" s="30">
        <v>86263.3</v>
      </c>
      <c r="O1109" s="30">
        <v>64624</v>
      </c>
      <c r="P1109" s="30">
        <v>59761.5</v>
      </c>
      <c r="Q1109" s="30">
        <v>55162.8</v>
      </c>
      <c r="R1109" s="30">
        <v>50628.5</v>
      </c>
      <c r="T1109" s="30">
        <v>95621.3</v>
      </c>
      <c r="U1109" s="30">
        <v>73201.3</v>
      </c>
      <c r="V1109" s="30">
        <v>67529.7</v>
      </c>
      <c r="W1109" s="30">
        <v>62493.3</v>
      </c>
      <c r="X1109" s="30">
        <v>57615.5</v>
      </c>
    </row>
    <row r="1111" spans="1:24" x14ac:dyDescent="0.25">
      <c r="A1111" s="10" t="s">
        <v>427</v>
      </c>
      <c r="B1111" s="10">
        <v>100</v>
      </c>
      <c r="C1111" s="10">
        <v>95</v>
      </c>
      <c r="D1111" s="10">
        <v>90</v>
      </c>
      <c r="E1111" s="10">
        <v>85</v>
      </c>
      <c r="F1111" s="10">
        <v>80</v>
      </c>
      <c r="G1111" s="10" t="s">
        <v>428</v>
      </c>
      <c r="H1111" s="10">
        <v>100</v>
      </c>
      <c r="I1111" s="10">
        <v>95</v>
      </c>
      <c r="J1111" s="10">
        <v>90</v>
      </c>
      <c r="K1111" s="10">
        <v>85</v>
      </c>
      <c r="L1111" s="10">
        <v>80</v>
      </c>
      <c r="M1111" s="10" t="s">
        <v>429</v>
      </c>
      <c r="N1111" s="10">
        <v>100</v>
      </c>
      <c r="O1111" s="10">
        <v>95</v>
      </c>
      <c r="P1111" s="10">
        <v>90</v>
      </c>
      <c r="Q1111" s="10">
        <v>85</v>
      </c>
      <c r="R1111" s="10">
        <v>80</v>
      </c>
      <c r="S1111" s="10" t="s">
        <v>430</v>
      </c>
      <c r="T1111" s="10">
        <v>100</v>
      </c>
      <c r="U1111" s="10">
        <v>95</v>
      </c>
      <c r="V1111" s="10">
        <v>90</v>
      </c>
      <c r="W1111" s="10">
        <v>85</v>
      </c>
      <c r="X1111" s="10">
        <v>80</v>
      </c>
    </row>
    <row r="1112" spans="1:24" x14ac:dyDescent="0.25">
      <c r="A1112" s="10" t="s">
        <v>22</v>
      </c>
      <c r="B1112" s="30">
        <v>0</v>
      </c>
      <c r="C1112" s="30">
        <v>0</v>
      </c>
      <c r="D1112" s="30">
        <v>0</v>
      </c>
      <c r="E1112" s="30">
        <v>0</v>
      </c>
      <c r="F1112" s="30">
        <v>0</v>
      </c>
      <c r="H1112" s="30">
        <v>0</v>
      </c>
      <c r="I1112" s="30">
        <v>0</v>
      </c>
      <c r="J1112" s="30">
        <v>0</v>
      </c>
      <c r="K1112" s="30">
        <v>0</v>
      </c>
      <c r="L1112" s="30">
        <v>0</v>
      </c>
      <c r="N1112" s="30">
        <v>0</v>
      </c>
      <c r="O1112" s="30">
        <v>0</v>
      </c>
      <c r="P1112" s="30">
        <v>0</v>
      </c>
      <c r="Q1112" s="30">
        <v>0</v>
      </c>
      <c r="R1112" s="30">
        <v>0</v>
      </c>
      <c r="T1112" s="30">
        <v>0</v>
      </c>
      <c r="U1112" s="30">
        <v>0</v>
      </c>
      <c r="V1112" s="30">
        <v>0</v>
      </c>
      <c r="W1112" s="30">
        <v>0</v>
      </c>
      <c r="X1112" s="30">
        <v>0</v>
      </c>
    </row>
    <row r="1113" spans="1:24" x14ac:dyDescent="0.25">
      <c r="A1113" s="10" t="s">
        <v>23</v>
      </c>
      <c r="B1113" s="30">
        <v>0</v>
      </c>
      <c r="C1113" s="30">
        <v>0</v>
      </c>
      <c r="D1113" s="30">
        <v>0</v>
      </c>
      <c r="E1113" s="30">
        <v>0</v>
      </c>
      <c r="F1113" s="30">
        <v>0</v>
      </c>
      <c r="H1113" s="30">
        <v>0</v>
      </c>
      <c r="I1113" s="30">
        <v>0</v>
      </c>
      <c r="J1113" s="30">
        <v>0</v>
      </c>
      <c r="K1113" s="30">
        <v>0</v>
      </c>
      <c r="L1113" s="30">
        <v>0</v>
      </c>
      <c r="N1113" s="30">
        <v>0</v>
      </c>
      <c r="O1113" s="30">
        <v>0</v>
      </c>
      <c r="P1113" s="30">
        <v>0</v>
      </c>
      <c r="Q1113" s="30">
        <v>0</v>
      </c>
      <c r="R1113" s="30">
        <v>0</v>
      </c>
      <c r="T1113" s="30">
        <v>0</v>
      </c>
      <c r="U1113" s="30">
        <v>0</v>
      </c>
      <c r="V1113" s="30">
        <v>0</v>
      </c>
      <c r="W1113" s="30">
        <v>0</v>
      </c>
      <c r="X1113" s="30">
        <v>0</v>
      </c>
    </row>
    <row r="1114" spans="1:24" x14ac:dyDescent="0.25">
      <c r="A1114" s="10" t="s">
        <v>24</v>
      </c>
      <c r="B1114" s="30">
        <v>0</v>
      </c>
      <c r="C1114" s="30">
        <v>0</v>
      </c>
      <c r="D1114" s="30">
        <v>0</v>
      </c>
      <c r="E1114" s="30">
        <v>0</v>
      </c>
      <c r="F1114" s="30">
        <v>0</v>
      </c>
      <c r="H1114" s="30">
        <v>0</v>
      </c>
      <c r="I1114" s="30">
        <v>0</v>
      </c>
      <c r="J1114" s="30">
        <v>0</v>
      </c>
      <c r="K1114" s="30">
        <v>0</v>
      </c>
      <c r="L1114" s="30">
        <v>0</v>
      </c>
      <c r="N1114" s="30">
        <v>0</v>
      </c>
      <c r="O1114" s="30">
        <v>0</v>
      </c>
      <c r="P1114" s="30">
        <v>0</v>
      </c>
      <c r="Q1114" s="30">
        <v>0</v>
      </c>
      <c r="R1114" s="30">
        <v>0</v>
      </c>
      <c r="T1114" s="30">
        <v>0</v>
      </c>
      <c r="U1114" s="30">
        <v>0</v>
      </c>
      <c r="V1114" s="30">
        <v>0</v>
      </c>
      <c r="W1114" s="30">
        <v>0</v>
      </c>
      <c r="X1114" s="30">
        <v>0</v>
      </c>
    </row>
    <row r="1115" spans="1:24" x14ac:dyDescent="0.25">
      <c r="A1115" s="10" t="s">
        <v>25</v>
      </c>
      <c r="B1115" s="30">
        <v>6</v>
      </c>
      <c r="C1115" s="30">
        <v>6</v>
      </c>
      <c r="D1115" s="30">
        <v>6</v>
      </c>
      <c r="E1115" s="30">
        <v>6</v>
      </c>
      <c r="F1115" s="30">
        <v>6</v>
      </c>
      <c r="H1115" s="30">
        <v>7</v>
      </c>
      <c r="I1115" s="30">
        <v>7</v>
      </c>
      <c r="J1115" s="30">
        <v>7</v>
      </c>
      <c r="K1115" s="30">
        <v>7</v>
      </c>
      <c r="L1115" s="30">
        <v>7</v>
      </c>
      <c r="N1115" s="30">
        <v>8</v>
      </c>
      <c r="O1115" s="30">
        <v>8</v>
      </c>
      <c r="P1115" s="30">
        <v>8</v>
      </c>
      <c r="Q1115" s="30">
        <v>8</v>
      </c>
      <c r="R1115" s="30">
        <v>8</v>
      </c>
      <c r="T1115" s="30">
        <v>12</v>
      </c>
      <c r="U1115" s="30">
        <v>12</v>
      </c>
      <c r="V1115" s="30">
        <v>12</v>
      </c>
      <c r="W1115" s="30">
        <v>12</v>
      </c>
      <c r="X1115" s="30">
        <v>12</v>
      </c>
    </row>
    <row r="1116" spans="1:24" x14ac:dyDescent="0.25">
      <c r="A1116" s="10" t="s">
        <v>64</v>
      </c>
      <c r="B1116" s="30">
        <v>0</v>
      </c>
      <c r="C1116" s="30">
        <v>0</v>
      </c>
      <c r="D1116" s="30">
        <v>0</v>
      </c>
      <c r="E1116" s="30">
        <v>0</v>
      </c>
      <c r="F1116" s="30">
        <v>0</v>
      </c>
      <c r="H1116" s="30">
        <v>0</v>
      </c>
      <c r="I1116" s="30">
        <v>0</v>
      </c>
      <c r="J1116" s="30">
        <v>0</v>
      </c>
      <c r="K1116" s="30">
        <v>0</v>
      </c>
      <c r="L1116" s="30">
        <v>0</v>
      </c>
      <c r="N1116" s="30">
        <v>0</v>
      </c>
      <c r="O1116" s="30">
        <v>0</v>
      </c>
      <c r="P1116" s="30">
        <v>0</v>
      </c>
      <c r="Q1116" s="30">
        <v>0</v>
      </c>
      <c r="R1116" s="30">
        <v>0</v>
      </c>
      <c r="T1116" s="30">
        <v>0</v>
      </c>
      <c r="U1116" s="30">
        <v>0</v>
      </c>
      <c r="V1116" s="30">
        <v>0</v>
      </c>
      <c r="W1116" s="30">
        <v>0</v>
      </c>
      <c r="X1116" s="30">
        <v>0</v>
      </c>
    </row>
    <row r="1117" spans="1:24" x14ac:dyDescent="0.25">
      <c r="A1117" s="10" t="s">
        <v>65</v>
      </c>
      <c r="B1117" s="30">
        <v>0</v>
      </c>
      <c r="C1117" s="30">
        <v>0</v>
      </c>
      <c r="D1117" s="30">
        <v>0</v>
      </c>
      <c r="E1117" s="30">
        <v>0</v>
      </c>
      <c r="F1117" s="30">
        <v>0</v>
      </c>
      <c r="H1117" s="30">
        <v>0</v>
      </c>
      <c r="I1117" s="30">
        <v>0</v>
      </c>
      <c r="J1117" s="30">
        <v>0</v>
      </c>
      <c r="K1117" s="30">
        <v>0</v>
      </c>
      <c r="L1117" s="30">
        <v>0</v>
      </c>
      <c r="N1117" s="30">
        <v>0</v>
      </c>
      <c r="O1117" s="30">
        <v>0</v>
      </c>
      <c r="P1117" s="30">
        <v>0</v>
      </c>
      <c r="Q1117" s="30">
        <v>0</v>
      </c>
      <c r="R1117" s="30">
        <v>0</v>
      </c>
      <c r="T1117" s="30">
        <v>0</v>
      </c>
      <c r="U1117" s="30">
        <v>0</v>
      </c>
      <c r="V1117" s="30">
        <v>0</v>
      </c>
      <c r="W1117" s="30">
        <v>0</v>
      </c>
      <c r="X1117" s="30">
        <v>0</v>
      </c>
    </row>
    <row r="1118" spans="1:24" x14ac:dyDescent="0.25">
      <c r="A1118" s="10" t="s">
        <v>66</v>
      </c>
      <c r="B1118" s="30">
        <v>0</v>
      </c>
      <c r="C1118" s="30">
        <v>0</v>
      </c>
      <c r="D1118" s="30">
        <v>0</v>
      </c>
      <c r="E1118" s="30">
        <v>0</v>
      </c>
      <c r="F1118" s="30">
        <v>0</v>
      </c>
      <c r="H1118" s="30">
        <v>0</v>
      </c>
      <c r="I1118" s="30">
        <v>0</v>
      </c>
      <c r="J1118" s="30">
        <v>0</v>
      </c>
      <c r="K1118" s="30">
        <v>0</v>
      </c>
      <c r="L1118" s="30">
        <v>0</v>
      </c>
      <c r="N1118" s="30">
        <v>0</v>
      </c>
      <c r="O1118" s="30">
        <v>0</v>
      </c>
      <c r="P1118" s="30">
        <v>0</v>
      </c>
      <c r="Q1118" s="30">
        <v>0</v>
      </c>
      <c r="R1118" s="30">
        <v>0</v>
      </c>
      <c r="T1118" s="30">
        <v>0</v>
      </c>
      <c r="U1118" s="30">
        <v>0</v>
      </c>
      <c r="V1118" s="30">
        <v>0</v>
      </c>
      <c r="W1118" s="30">
        <v>0</v>
      </c>
      <c r="X1118" s="30">
        <v>0</v>
      </c>
    </row>
    <row r="1119" spans="1:24" x14ac:dyDescent="0.25">
      <c r="A1119" s="10" t="s">
        <v>67</v>
      </c>
      <c r="B1119" s="30">
        <v>0</v>
      </c>
      <c r="C1119" s="30">
        <v>0</v>
      </c>
      <c r="D1119" s="30">
        <v>0</v>
      </c>
      <c r="E1119" s="30">
        <v>0</v>
      </c>
      <c r="F1119" s="30">
        <v>0</v>
      </c>
      <c r="H1119" s="30">
        <v>0</v>
      </c>
      <c r="I1119" s="30">
        <v>0</v>
      </c>
      <c r="J1119" s="30">
        <v>0</v>
      </c>
      <c r="K1119" s="30">
        <v>0</v>
      </c>
      <c r="L1119" s="30">
        <v>0</v>
      </c>
      <c r="N1119" s="30">
        <v>0</v>
      </c>
      <c r="O1119" s="30">
        <v>0</v>
      </c>
      <c r="P1119" s="30">
        <v>0</v>
      </c>
      <c r="Q1119" s="30">
        <v>0</v>
      </c>
      <c r="R1119" s="30">
        <v>0</v>
      </c>
      <c r="T1119" s="30">
        <v>0</v>
      </c>
      <c r="U1119" s="30">
        <v>0</v>
      </c>
      <c r="V1119" s="30">
        <v>0</v>
      </c>
      <c r="W1119" s="30">
        <v>0</v>
      </c>
      <c r="X1119" s="30">
        <v>0</v>
      </c>
    </row>
    <row r="1120" spans="1:24" x14ac:dyDescent="0.25">
      <c r="A1120" s="10" t="s">
        <v>68</v>
      </c>
      <c r="B1120" s="30">
        <v>2493.96</v>
      </c>
      <c r="C1120" s="30">
        <v>2493.96</v>
      </c>
      <c r="D1120" s="30">
        <v>2493.96</v>
      </c>
      <c r="E1120" s="30">
        <v>2493.96</v>
      </c>
      <c r="F1120" s="30">
        <v>2493.96</v>
      </c>
      <c r="H1120" s="30">
        <v>2909.62</v>
      </c>
      <c r="I1120" s="30">
        <v>2909.62</v>
      </c>
      <c r="J1120" s="30">
        <v>2909.62</v>
      </c>
      <c r="K1120" s="30">
        <v>2909.62</v>
      </c>
      <c r="L1120" s="30">
        <v>2909.62</v>
      </c>
      <c r="N1120" s="30">
        <v>3325.28</v>
      </c>
      <c r="O1120" s="30">
        <v>3325.28</v>
      </c>
      <c r="P1120" s="30">
        <v>3325.28</v>
      </c>
      <c r="Q1120" s="30">
        <v>3325.28</v>
      </c>
      <c r="R1120" s="30">
        <v>3325.28</v>
      </c>
      <c r="T1120" s="30">
        <v>4987.92</v>
      </c>
      <c r="U1120" s="30">
        <v>4987.92</v>
      </c>
      <c r="V1120" s="30">
        <v>4987.92</v>
      </c>
      <c r="W1120" s="30">
        <v>4987.92</v>
      </c>
      <c r="X1120" s="30">
        <v>4987.92</v>
      </c>
    </row>
    <row r="1121" spans="1:24" x14ac:dyDescent="0.25">
      <c r="A1121" s="10" t="s">
        <v>69</v>
      </c>
      <c r="B1121" s="30">
        <v>1277.0345580000001</v>
      </c>
      <c r="C1121" s="30">
        <v>1277.0345580000001</v>
      </c>
      <c r="D1121" s="30">
        <v>1277.0345580000001</v>
      </c>
      <c r="E1121" s="30">
        <v>1277.0345580000001</v>
      </c>
      <c r="F1121" s="30">
        <v>1277.0345580000001</v>
      </c>
      <c r="H1121" s="30">
        <v>1489.8736510000001</v>
      </c>
      <c r="I1121" s="30">
        <v>1489.8736510000001</v>
      </c>
      <c r="J1121" s="30">
        <v>1489.8736510000001</v>
      </c>
      <c r="K1121" s="30">
        <v>1489.8736510000001</v>
      </c>
      <c r="L1121" s="30">
        <v>1489.8736510000001</v>
      </c>
      <c r="N1121" s="30">
        <v>1702.7127439999999</v>
      </c>
      <c r="O1121" s="30">
        <v>1702.7127439999999</v>
      </c>
      <c r="P1121" s="30">
        <v>1702.7127439999999</v>
      </c>
      <c r="Q1121" s="30">
        <v>1702.7127439999999</v>
      </c>
      <c r="R1121" s="30">
        <v>1702.7127439999999</v>
      </c>
      <c r="T1121" s="30">
        <v>2554.0691160000001</v>
      </c>
      <c r="U1121" s="30">
        <v>2554.0691160000001</v>
      </c>
      <c r="V1121" s="30">
        <v>2554.0691160000001</v>
      </c>
      <c r="W1121" s="30">
        <v>2554.0691160000001</v>
      </c>
      <c r="X1121" s="30">
        <v>2554.0691160000001</v>
      </c>
    </row>
    <row r="1122" spans="1:24" x14ac:dyDescent="0.25">
      <c r="A1122" s="10" t="s">
        <v>70</v>
      </c>
      <c r="B1122" s="30">
        <v>3858.7391275132431</v>
      </c>
      <c r="C1122" s="30">
        <v>3665.8021711376141</v>
      </c>
      <c r="D1122" s="30">
        <v>3472.8652147619518</v>
      </c>
      <c r="E1122" s="30">
        <v>3279.9282583862901</v>
      </c>
      <c r="F1122" s="30">
        <v>3086.9913020106392</v>
      </c>
      <c r="H1122" s="30">
        <v>3860.1685548619098</v>
      </c>
      <c r="I1122" s="30">
        <v>3667.160127118841</v>
      </c>
      <c r="J1122" s="30">
        <v>3474.1516993757682</v>
      </c>
      <c r="K1122" s="30">
        <v>3281.143271632684</v>
      </c>
      <c r="L1122" s="30">
        <v>3088.1348438895948</v>
      </c>
      <c r="N1122" s="30">
        <v>3860.1685548619221</v>
      </c>
      <c r="O1122" s="30">
        <v>3667.160127118836</v>
      </c>
      <c r="P1122" s="30">
        <v>3474.15169937574</v>
      </c>
      <c r="Q1122" s="30">
        <v>3281.1432716326431</v>
      </c>
      <c r="R1122" s="30">
        <v>3088.1348438895411</v>
      </c>
      <c r="T1122" s="30">
        <v>3861.5979822105428</v>
      </c>
      <c r="U1122" s="30">
        <v>3668.518083100028</v>
      </c>
      <c r="V1122" s="30">
        <v>3475.4381839894991</v>
      </c>
      <c r="W1122" s="30">
        <v>3282.3582848789788</v>
      </c>
      <c r="X1122" s="30">
        <v>3089.2783857684481</v>
      </c>
    </row>
    <row r="1123" spans="1:24" x14ac:dyDescent="0.25">
      <c r="A1123" s="10" t="s">
        <v>10</v>
      </c>
      <c r="B1123" s="30">
        <v>74665.84870531522</v>
      </c>
      <c r="C1123" s="30">
        <v>70932.556270050089</v>
      </c>
      <c r="D1123" s="30">
        <v>67199.263834784331</v>
      </c>
      <c r="E1123" s="30">
        <v>63465.971399518588</v>
      </c>
      <c r="F1123" s="30">
        <v>59732.678964253028</v>
      </c>
      <c r="H1123" s="30">
        <v>74693.507845418717</v>
      </c>
      <c r="I1123" s="30">
        <v>70958.832453148309</v>
      </c>
      <c r="J1123" s="30">
        <v>67224.157060877813</v>
      </c>
      <c r="K1123" s="30">
        <v>63489.481668607114</v>
      </c>
      <c r="L1123" s="30">
        <v>59754.80627633629</v>
      </c>
      <c r="N1123" s="30">
        <v>74693.507845418979</v>
      </c>
      <c r="O1123" s="30">
        <v>70958.832453148207</v>
      </c>
      <c r="P1123" s="30">
        <v>67224.157060877289</v>
      </c>
      <c r="Q1123" s="30">
        <v>63489.481668606299</v>
      </c>
      <c r="R1123" s="30">
        <v>59754.806276335243</v>
      </c>
      <c r="T1123" s="30">
        <v>74721.166985521588</v>
      </c>
      <c r="U1123" s="30">
        <v>70985.108636245728</v>
      </c>
      <c r="V1123" s="30">
        <v>67249.05028696965</v>
      </c>
      <c r="W1123" s="30">
        <v>63512.991937693703</v>
      </c>
      <c r="X1123" s="30">
        <v>59776.933588417538</v>
      </c>
    </row>
    <row r="1124" spans="1:24" x14ac:dyDescent="0.25">
      <c r="A1124" s="10" t="s">
        <v>26</v>
      </c>
      <c r="B1124" s="30">
        <v>82299.100000000006</v>
      </c>
      <c r="C1124" s="30">
        <v>78372.600000000006</v>
      </c>
      <c r="D1124" s="30">
        <v>74446.2</v>
      </c>
      <c r="E1124" s="30">
        <v>70519.8</v>
      </c>
      <c r="F1124" s="30">
        <v>66593.399999999994</v>
      </c>
      <c r="H1124" s="30">
        <v>82956.600000000006</v>
      </c>
      <c r="I1124" s="30">
        <v>79028.7</v>
      </c>
      <c r="J1124" s="30">
        <v>75100.899999999994</v>
      </c>
      <c r="K1124" s="30">
        <v>71173</v>
      </c>
      <c r="L1124" s="30">
        <v>67245.100000000006</v>
      </c>
      <c r="N1124" s="30">
        <v>83585.100000000006</v>
      </c>
      <c r="O1124" s="30">
        <v>79657.2</v>
      </c>
      <c r="P1124" s="30">
        <v>75729.3</v>
      </c>
      <c r="Q1124" s="30">
        <v>71801.5</v>
      </c>
      <c r="R1124" s="30">
        <v>67873.600000000006</v>
      </c>
      <c r="T1124" s="30">
        <v>86128</v>
      </c>
      <c r="U1124" s="30">
        <v>82198.7</v>
      </c>
      <c r="V1124" s="30">
        <v>78269.3</v>
      </c>
      <c r="W1124" s="30">
        <v>74340</v>
      </c>
      <c r="X1124" s="30">
        <v>70410.7</v>
      </c>
    </row>
    <row r="1126" spans="1:24" x14ac:dyDescent="0.25">
      <c r="A1126" s="10" t="s">
        <v>431</v>
      </c>
      <c r="B1126" s="10">
        <v>100</v>
      </c>
      <c r="C1126" s="10">
        <v>95</v>
      </c>
      <c r="D1126" s="10">
        <v>90</v>
      </c>
      <c r="E1126" s="10">
        <v>85</v>
      </c>
      <c r="F1126" s="10">
        <v>80</v>
      </c>
      <c r="G1126" s="10" t="s">
        <v>432</v>
      </c>
      <c r="H1126" s="10">
        <v>100</v>
      </c>
      <c r="I1126" s="10">
        <v>95</v>
      </c>
      <c r="J1126" s="10">
        <v>90</v>
      </c>
      <c r="K1126" s="10">
        <v>85</v>
      </c>
      <c r="L1126" s="10">
        <v>80</v>
      </c>
      <c r="M1126" s="10" t="s">
        <v>433</v>
      </c>
      <c r="N1126" s="10">
        <v>100</v>
      </c>
      <c r="O1126" s="10">
        <v>95</v>
      </c>
      <c r="P1126" s="10">
        <v>90</v>
      </c>
      <c r="Q1126" s="10">
        <v>85</v>
      </c>
      <c r="R1126" s="10">
        <v>80</v>
      </c>
      <c r="S1126" s="10" t="s">
        <v>434</v>
      </c>
      <c r="T1126" s="10">
        <v>100</v>
      </c>
      <c r="U1126" s="10">
        <v>95</v>
      </c>
      <c r="V1126" s="10">
        <v>90</v>
      </c>
      <c r="W1126" s="10">
        <v>85</v>
      </c>
      <c r="X1126" s="10">
        <v>80</v>
      </c>
    </row>
    <row r="1127" spans="1:24" x14ac:dyDescent="0.25">
      <c r="A1127" s="10" t="s">
        <v>22</v>
      </c>
      <c r="B1127" s="30">
        <v>8.77</v>
      </c>
      <c r="C1127" s="30">
        <v>8.77</v>
      </c>
      <c r="D1127" s="30">
        <v>8.77</v>
      </c>
      <c r="E1127" s="30">
        <v>8.77</v>
      </c>
      <c r="F1127" s="30">
        <v>8.77</v>
      </c>
      <c r="H1127" s="30">
        <v>5.5990000000000002</v>
      </c>
      <c r="I1127" s="30">
        <v>5.5990000000000002</v>
      </c>
      <c r="J1127" s="30">
        <v>5.5990000000000002</v>
      </c>
      <c r="K1127" s="30">
        <v>5.5990000000000002</v>
      </c>
      <c r="L1127" s="30">
        <v>5.5990000000000002</v>
      </c>
      <c r="N1127" s="30">
        <v>5.0460000000000003</v>
      </c>
      <c r="O1127" s="30">
        <v>5.0460000000000003</v>
      </c>
      <c r="P1127" s="30">
        <v>5.0460000000000003</v>
      </c>
      <c r="Q1127" s="30">
        <v>5.0460000000000003</v>
      </c>
      <c r="R1127" s="30">
        <v>5.0460000000000003</v>
      </c>
      <c r="T1127" s="30">
        <v>3.6859999999999999</v>
      </c>
      <c r="U1127" s="30">
        <v>3.6859999999999999</v>
      </c>
      <c r="V1127" s="30">
        <v>3.6909999999999998</v>
      </c>
      <c r="W1127" s="30">
        <v>3.6869999999999998</v>
      </c>
      <c r="X1127" s="30">
        <v>3.6859999999999999</v>
      </c>
    </row>
    <row r="1128" spans="1:24" x14ac:dyDescent="0.25">
      <c r="A1128" s="10" t="s">
        <v>23</v>
      </c>
      <c r="B1128" s="30">
        <v>0</v>
      </c>
      <c r="C1128" s="30">
        <v>0</v>
      </c>
      <c r="D1128" s="30">
        <v>0</v>
      </c>
      <c r="E1128" s="30">
        <v>2.3E-2</v>
      </c>
      <c r="F1128" s="30">
        <v>0</v>
      </c>
      <c r="H1128" s="30">
        <v>0</v>
      </c>
      <c r="I1128" s="30">
        <v>0</v>
      </c>
      <c r="J1128" s="30">
        <v>0</v>
      </c>
      <c r="K1128" s="30">
        <v>0</v>
      </c>
      <c r="L1128" s="30">
        <v>0</v>
      </c>
      <c r="N1128" s="30">
        <v>0</v>
      </c>
      <c r="O1128" s="30">
        <v>0</v>
      </c>
      <c r="P1128" s="30">
        <v>0</v>
      </c>
      <c r="Q1128" s="30">
        <v>0</v>
      </c>
      <c r="R1128" s="30">
        <v>0</v>
      </c>
      <c r="T1128" s="30">
        <v>6.7000000000000004E-2</v>
      </c>
      <c r="U1128" s="30">
        <v>6.7000000000000004E-2</v>
      </c>
      <c r="V1128" s="30">
        <v>6.8000000000000005E-2</v>
      </c>
      <c r="W1128" s="30">
        <v>6.7000000000000004E-2</v>
      </c>
      <c r="X1128" s="30">
        <v>6.7000000000000004E-2</v>
      </c>
    </row>
    <row r="1129" spans="1:24" x14ac:dyDescent="0.25">
      <c r="A1129" s="10" t="s">
        <v>24</v>
      </c>
      <c r="B1129" s="30">
        <v>0</v>
      </c>
      <c r="C1129" s="30">
        <v>0</v>
      </c>
      <c r="D1129" s="30">
        <v>0</v>
      </c>
      <c r="E1129" s="30">
        <v>6.6000000000000003E-2</v>
      </c>
      <c r="F1129" s="30">
        <v>0</v>
      </c>
      <c r="H1129" s="30">
        <v>0</v>
      </c>
      <c r="I1129" s="30">
        <v>0</v>
      </c>
      <c r="J1129" s="30">
        <v>0</v>
      </c>
      <c r="K1129" s="30">
        <v>0</v>
      </c>
      <c r="L1129" s="30">
        <v>0</v>
      </c>
      <c r="N1129" s="30">
        <v>0</v>
      </c>
      <c r="O1129" s="30">
        <v>0</v>
      </c>
      <c r="P1129" s="30">
        <v>0</v>
      </c>
      <c r="Q1129" s="30">
        <v>0</v>
      </c>
      <c r="R1129" s="30">
        <v>0</v>
      </c>
      <c r="T1129" s="30">
        <v>0.38400000000000001</v>
      </c>
      <c r="U1129" s="30">
        <v>0.38400000000000001</v>
      </c>
      <c r="V1129" s="30">
        <v>0.39</v>
      </c>
      <c r="W1129" s="30">
        <v>0.38500000000000001</v>
      </c>
      <c r="X1129" s="30">
        <v>0.38400000000000001</v>
      </c>
    </row>
    <row r="1130" spans="1:24" x14ac:dyDescent="0.25">
      <c r="A1130" s="10" t="s">
        <v>25</v>
      </c>
      <c r="B1130" s="30">
        <v>6</v>
      </c>
      <c r="C1130" s="30">
        <v>6</v>
      </c>
      <c r="D1130" s="30">
        <v>6</v>
      </c>
      <c r="E1130" s="30">
        <v>6</v>
      </c>
      <c r="F1130" s="30">
        <v>6</v>
      </c>
      <c r="H1130" s="30">
        <v>7</v>
      </c>
      <c r="I1130" s="30">
        <v>7</v>
      </c>
      <c r="J1130" s="30">
        <v>7</v>
      </c>
      <c r="K1130" s="30">
        <v>7</v>
      </c>
      <c r="L1130" s="30">
        <v>7</v>
      </c>
      <c r="N1130" s="30">
        <v>8</v>
      </c>
      <c r="O1130" s="30">
        <v>8</v>
      </c>
      <c r="P1130" s="30">
        <v>8</v>
      </c>
      <c r="Q1130" s="30">
        <v>8</v>
      </c>
      <c r="R1130" s="30">
        <v>8</v>
      </c>
      <c r="T1130" s="30">
        <v>12</v>
      </c>
      <c r="U1130" s="30">
        <v>12</v>
      </c>
      <c r="V1130" s="30">
        <v>12</v>
      </c>
      <c r="W1130" s="30">
        <v>12</v>
      </c>
      <c r="X1130" s="30">
        <v>12</v>
      </c>
    </row>
    <row r="1131" spans="1:24" x14ac:dyDescent="0.25">
      <c r="A1131" s="10" t="s">
        <v>64</v>
      </c>
      <c r="B1131" s="30">
        <v>12278.392</v>
      </c>
      <c r="C1131" s="30">
        <v>12278.392</v>
      </c>
      <c r="D1131" s="30">
        <v>12278.392</v>
      </c>
      <c r="E1131" s="30">
        <v>12278.392</v>
      </c>
      <c r="F1131" s="30">
        <v>12278.392</v>
      </c>
      <c r="H1131" s="30">
        <v>7838.3340000000007</v>
      </c>
      <c r="I1131" s="30">
        <v>7838.3340000000007</v>
      </c>
      <c r="J1131" s="30">
        <v>7838.3340000000007</v>
      </c>
      <c r="K1131" s="30">
        <v>7838.3340000000007</v>
      </c>
      <c r="L1131" s="30">
        <v>7838.3340000000007</v>
      </c>
      <c r="N1131" s="30">
        <v>7064.7640000000001</v>
      </c>
      <c r="O1131" s="30">
        <v>7064.7640000000001</v>
      </c>
      <c r="P1131" s="30">
        <v>7064.7640000000001</v>
      </c>
      <c r="Q1131" s="30">
        <v>7064.7640000000001</v>
      </c>
      <c r="R1131" s="30">
        <v>7064.7640000000001</v>
      </c>
      <c r="T1131" s="30">
        <v>5160.1479999999992</v>
      </c>
      <c r="U1131" s="30">
        <v>5161.0160000000014</v>
      </c>
      <c r="V1131" s="30">
        <v>5167.9319999999998</v>
      </c>
      <c r="W1131" s="30">
        <v>5161.9400000000014</v>
      </c>
      <c r="X1131" s="30">
        <v>5160.1479999999992</v>
      </c>
    </row>
    <row r="1132" spans="1:24" x14ac:dyDescent="0.25">
      <c r="A1132" s="10" t="s">
        <v>65</v>
      </c>
      <c r="B1132" s="30">
        <v>2090.6574534227648</v>
      </c>
      <c r="C1132" s="30">
        <v>2090.6574534227648</v>
      </c>
      <c r="D1132" s="30">
        <v>2090.6574534227648</v>
      </c>
      <c r="E1132" s="30">
        <v>2090.6574534227648</v>
      </c>
      <c r="F1132" s="30">
        <v>2090.6574534227648</v>
      </c>
      <c r="H1132" s="30">
        <v>1334.6431193528499</v>
      </c>
      <c r="I1132" s="30">
        <v>1334.6431193528499</v>
      </c>
      <c r="J1132" s="30">
        <v>1334.6431193528499</v>
      </c>
      <c r="K1132" s="30">
        <v>1334.6431193528499</v>
      </c>
      <c r="L1132" s="30">
        <v>1334.6431193528499</v>
      </c>
      <c r="N1132" s="30">
        <v>1202.926369615242</v>
      </c>
      <c r="O1132" s="30">
        <v>1202.926369615242</v>
      </c>
      <c r="P1132" s="30">
        <v>1202.926369615242</v>
      </c>
      <c r="Q1132" s="30">
        <v>1202.926369615242</v>
      </c>
      <c r="R1132" s="30">
        <v>1202.926369615242</v>
      </c>
      <c r="T1132" s="30">
        <v>878.62497605261115</v>
      </c>
      <c r="U1132" s="30">
        <v>878.77277151879048</v>
      </c>
      <c r="V1132" s="30">
        <v>879.95036765254088</v>
      </c>
      <c r="W1132" s="30">
        <v>878.93010217633605</v>
      </c>
      <c r="X1132" s="30">
        <v>878.62497605261115</v>
      </c>
    </row>
    <row r="1133" spans="1:24" x14ac:dyDescent="0.25">
      <c r="A1133" s="10" t="s">
        <v>66</v>
      </c>
      <c r="B1133" s="30">
        <v>0</v>
      </c>
      <c r="C1133" s="30">
        <v>0</v>
      </c>
      <c r="D1133" s="30">
        <v>0</v>
      </c>
      <c r="E1133" s="30">
        <v>51.240274523126168</v>
      </c>
      <c r="F1133" s="30">
        <v>0</v>
      </c>
      <c r="H1133" s="30">
        <v>0</v>
      </c>
      <c r="I1133" s="30">
        <v>0</v>
      </c>
      <c r="J1133" s="30">
        <v>0</v>
      </c>
      <c r="K1133" s="30">
        <v>0</v>
      </c>
      <c r="L1133" s="30">
        <v>0</v>
      </c>
      <c r="N1133" s="30">
        <v>0</v>
      </c>
      <c r="O1133" s="30">
        <v>0</v>
      </c>
      <c r="P1133" s="30">
        <v>0</v>
      </c>
      <c r="Q1133" s="30">
        <v>0</v>
      </c>
      <c r="R1133" s="30">
        <v>0</v>
      </c>
      <c r="T1133" s="30">
        <v>249.28261847838169</v>
      </c>
      <c r="U1133" s="30">
        <v>249.76293675673679</v>
      </c>
      <c r="V1133" s="30">
        <v>253.5588253862725</v>
      </c>
      <c r="W1133" s="30">
        <v>250.26605725374469</v>
      </c>
      <c r="X1133" s="30">
        <v>249.28261847838169</v>
      </c>
    </row>
    <row r="1134" spans="1:24" x14ac:dyDescent="0.25">
      <c r="A1134" s="10" t="s">
        <v>67</v>
      </c>
      <c r="B1134" s="30">
        <v>0</v>
      </c>
      <c r="C1134" s="30">
        <v>0</v>
      </c>
      <c r="D1134" s="30">
        <v>0</v>
      </c>
      <c r="E1134" s="30">
        <v>11.281289231117119</v>
      </c>
      <c r="F1134" s="30">
        <v>0</v>
      </c>
      <c r="H1134" s="30">
        <v>0</v>
      </c>
      <c r="I1134" s="30">
        <v>0</v>
      </c>
      <c r="J1134" s="30">
        <v>0</v>
      </c>
      <c r="K1134" s="30">
        <v>0</v>
      </c>
      <c r="L1134" s="30">
        <v>0</v>
      </c>
      <c r="N1134" s="30">
        <v>0</v>
      </c>
      <c r="O1134" s="30">
        <v>0</v>
      </c>
      <c r="P1134" s="30">
        <v>0</v>
      </c>
      <c r="Q1134" s="30">
        <v>0</v>
      </c>
      <c r="R1134" s="30">
        <v>0</v>
      </c>
      <c r="T1134" s="30">
        <v>65.3029499717112</v>
      </c>
      <c r="U1134" s="30">
        <v>65.428780443492812</v>
      </c>
      <c r="V1134" s="30">
        <v>66.423164685988809</v>
      </c>
      <c r="W1134" s="30">
        <v>65.560570409878395</v>
      </c>
      <c r="X1134" s="30">
        <v>65.3029499717112</v>
      </c>
    </row>
    <row r="1135" spans="1:24" x14ac:dyDescent="0.25">
      <c r="A1135" s="10" t="s">
        <v>68</v>
      </c>
      <c r="B1135" s="30">
        <v>2493.96</v>
      </c>
      <c r="C1135" s="30">
        <v>2493.96</v>
      </c>
      <c r="D1135" s="30">
        <v>2493.96</v>
      </c>
      <c r="E1135" s="30">
        <v>2493.96</v>
      </c>
      <c r="F1135" s="30">
        <v>2493.96</v>
      </c>
      <c r="H1135" s="30">
        <v>2909.62</v>
      </c>
      <c r="I1135" s="30">
        <v>2909.62</v>
      </c>
      <c r="J1135" s="30">
        <v>2909.62</v>
      </c>
      <c r="K1135" s="30">
        <v>2909.62</v>
      </c>
      <c r="L1135" s="30">
        <v>2909.62</v>
      </c>
      <c r="N1135" s="30">
        <v>3325.28</v>
      </c>
      <c r="O1135" s="30">
        <v>3325.28</v>
      </c>
      <c r="P1135" s="30">
        <v>3325.28</v>
      </c>
      <c r="Q1135" s="30">
        <v>3325.28</v>
      </c>
      <c r="R1135" s="30">
        <v>3325.28</v>
      </c>
      <c r="T1135" s="30">
        <v>4987.92</v>
      </c>
      <c r="U1135" s="30">
        <v>4987.92</v>
      </c>
      <c r="V1135" s="30">
        <v>4987.92</v>
      </c>
      <c r="W1135" s="30">
        <v>4987.92</v>
      </c>
      <c r="X1135" s="30">
        <v>4987.92</v>
      </c>
    </row>
    <row r="1136" spans="1:24" x14ac:dyDescent="0.25">
      <c r="A1136" s="10" t="s">
        <v>69</v>
      </c>
      <c r="B1136" s="30">
        <v>1277.0345580000001</v>
      </c>
      <c r="C1136" s="30">
        <v>1277.0345580000001</v>
      </c>
      <c r="D1136" s="30">
        <v>1277.0345580000001</v>
      </c>
      <c r="E1136" s="30">
        <v>1277.0345580000001</v>
      </c>
      <c r="F1136" s="30">
        <v>1277.0345580000001</v>
      </c>
      <c r="H1136" s="30">
        <v>1489.8736510000001</v>
      </c>
      <c r="I1136" s="30">
        <v>1489.8736510000001</v>
      </c>
      <c r="J1136" s="30">
        <v>1489.8736510000001</v>
      </c>
      <c r="K1136" s="30">
        <v>1489.8736510000001</v>
      </c>
      <c r="L1136" s="30">
        <v>1489.8736510000001</v>
      </c>
      <c r="N1136" s="30">
        <v>1702.7127439999999</v>
      </c>
      <c r="O1136" s="30">
        <v>1702.7127439999999</v>
      </c>
      <c r="P1136" s="30">
        <v>1702.7127439999999</v>
      </c>
      <c r="Q1136" s="30">
        <v>1702.7127439999999</v>
      </c>
      <c r="R1136" s="30">
        <v>1702.7127439999999</v>
      </c>
      <c r="T1136" s="30">
        <v>2554.0691160000001</v>
      </c>
      <c r="U1136" s="30">
        <v>2554.0691160000001</v>
      </c>
      <c r="V1136" s="30">
        <v>2554.0691160000001</v>
      </c>
      <c r="W1136" s="30">
        <v>2554.0691160000001</v>
      </c>
      <c r="X1136" s="30">
        <v>2554.0691160000001</v>
      </c>
    </row>
    <row r="1137" spans="1:24" x14ac:dyDescent="0.25">
      <c r="A1137" s="10" t="s">
        <v>70</v>
      </c>
      <c r="B1137" s="30">
        <v>1780.3615752122721</v>
      </c>
      <c r="C1137" s="30">
        <v>1587.424618945299</v>
      </c>
      <c r="D1137" s="30">
        <v>1394.487662540248</v>
      </c>
      <c r="E1137" s="30">
        <v>1197.793580673376</v>
      </c>
      <c r="F1137" s="30">
        <v>1008.613744098584</v>
      </c>
      <c r="H1137" s="30">
        <v>2551.3165073793862</v>
      </c>
      <c r="I1137" s="30">
        <v>2358.308079636296</v>
      </c>
      <c r="J1137" s="30">
        <v>2165.2996518931991</v>
      </c>
      <c r="K1137" s="30">
        <v>1972.2912241500969</v>
      </c>
      <c r="L1137" s="30">
        <v>1779.2827964069929</v>
      </c>
      <c r="N1137" s="30">
        <v>2680.215487391386</v>
      </c>
      <c r="O1137" s="30">
        <v>2487.207059648274</v>
      </c>
      <c r="P1137" s="30">
        <v>2294.1986319051612</v>
      </c>
      <c r="Q1137" s="30">
        <v>2101.1902041620501</v>
      </c>
      <c r="R1137" s="30">
        <v>1908.18177641893</v>
      </c>
      <c r="T1137" s="30">
        <v>3065.2592810782648</v>
      </c>
      <c r="U1137" s="30">
        <v>2872.08584248427</v>
      </c>
      <c r="V1137" s="30">
        <v>2678.245409816202</v>
      </c>
      <c r="W1137" s="30">
        <v>2485.8253524998272</v>
      </c>
      <c r="X1137" s="30">
        <v>2292.9397911631531</v>
      </c>
    </row>
    <row r="1138" spans="1:24" x14ac:dyDescent="0.25">
      <c r="A1138" s="10" t="s">
        <v>10</v>
      </c>
      <c r="B1138" s="30">
        <v>28186.076346442042</v>
      </c>
      <c r="C1138" s="30">
        <v>25131.564355672599</v>
      </c>
      <c r="D1138" s="30">
        <v>22077.05236271715</v>
      </c>
      <c r="E1138" s="30">
        <v>18963.05884275931</v>
      </c>
      <c r="F1138" s="30">
        <v>15968.028287649309</v>
      </c>
      <c r="H1138" s="30">
        <v>40391.571499940517</v>
      </c>
      <c r="I1138" s="30">
        <v>37335.92799717348</v>
      </c>
      <c r="J1138" s="30">
        <v>34280.284494406333</v>
      </c>
      <c r="K1138" s="30">
        <v>31224.640991639099</v>
      </c>
      <c r="L1138" s="30">
        <v>28168.997488871839</v>
      </c>
      <c r="N1138" s="30">
        <v>42432.256123884712</v>
      </c>
      <c r="O1138" s="30">
        <v>39376.612621117332</v>
      </c>
      <c r="P1138" s="30">
        <v>36320.969118349938</v>
      </c>
      <c r="Q1138" s="30">
        <v>33265.325615582537</v>
      </c>
      <c r="R1138" s="30">
        <v>30209.68211281503</v>
      </c>
      <c r="T1138" s="30">
        <v>48528.137947377843</v>
      </c>
      <c r="U1138" s="30">
        <v>45469.882049181477</v>
      </c>
      <c r="V1138" s="30">
        <v>42401.066528627402</v>
      </c>
      <c r="W1138" s="30">
        <v>39354.737905488328</v>
      </c>
      <c r="X1138" s="30">
        <v>36301.039581700577</v>
      </c>
    </row>
    <row r="1139" spans="1:24" x14ac:dyDescent="0.25">
      <c r="A1139" s="10" t="s">
        <v>26</v>
      </c>
      <c r="B1139" s="30">
        <v>48108.1</v>
      </c>
      <c r="C1139" s="30">
        <v>44860.5</v>
      </c>
      <c r="D1139" s="30">
        <v>41612.9</v>
      </c>
      <c r="E1139" s="30">
        <v>38364.5</v>
      </c>
      <c r="F1139" s="30">
        <v>35117.599999999999</v>
      </c>
      <c r="H1139" s="30">
        <v>56517.7</v>
      </c>
      <c r="I1139" s="30">
        <v>53268.800000000003</v>
      </c>
      <c r="J1139" s="30">
        <v>50020</v>
      </c>
      <c r="K1139" s="30">
        <v>46771.1</v>
      </c>
      <c r="L1139" s="30">
        <v>43522.3</v>
      </c>
      <c r="N1139" s="30">
        <v>58410.5</v>
      </c>
      <c r="O1139" s="30">
        <v>55161.7</v>
      </c>
      <c r="P1139" s="30">
        <v>51912.800000000003</v>
      </c>
      <c r="Q1139" s="30">
        <v>48664</v>
      </c>
      <c r="R1139" s="30">
        <v>45415.199999999997</v>
      </c>
      <c r="T1139" s="30">
        <v>65491.3</v>
      </c>
      <c r="U1139" s="30">
        <v>62241.3</v>
      </c>
      <c r="V1139" s="30">
        <v>58991.3</v>
      </c>
      <c r="W1139" s="30">
        <v>55741.2</v>
      </c>
      <c r="X1139" s="30">
        <v>52491.1</v>
      </c>
    </row>
    <row r="1141" spans="1:24" x14ac:dyDescent="0.25">
      <c r="A1141" s="10" t="s">
        <v>435</v>
      </c>
      <c r="B1141" s="10">
        <v>100</v>
      </c>
      <c r="C1141" s="10">
        <v>95</v>
      </c>
      <c r="D1141" s="10">
        <v>90</v>
      </c>
      <c r="E1141" s="10">
        <v>85</v>
      </c>
      <c r="F1141" s="10">
        <v>80</v>
      </c>
      <c r="G1141" s="10" t="s">
        <v>436</v>
      </c>
      <c r="H1141" s="10">
        <v>100</v>
      </c>
      <c r="I1141" s="10">
        <v>95</v>
      </c>
      <c r="J1141" s="10">
        <v>90</v>
      </c>
      <c r="K1141" s="10">
        <v>85</v>
      </c>
      <c r="L1141" s="10">
        <v>80</v>
      </c>
      <c r="M1141" s="10" t="s">
        <v>437</v>
      </c>
      <c r="N1141" s="10">
        <v>100</v>
      </c>
      <c r="O1141" s="10">
        <v>95</v>
      </c>
      <c r="P1141" s="10">
        <v>90</v>
      </c>
      <c r="Q1141" s="10">
        <v>85</v>
      </c>
      <c r="R1141" s="10">
        <v>80</v>
      </c>
      <c r="S1141" s="10" t="s">
        <v>438</v>
      </c>
      <c r="T1141" s="10">
        <v>100</v>
      </c>
      <c r="U1141" s="10">
        <v>95</v>
      </c>
      <c r="V1141" s="10">
        <v>90</v>
      </c>
      <c r="W1141" s="10">
        <v>85</v>
      </c>
      <c r="X1141" s="10">
        <v>80</v>
      </c>
    </row>
    <row r="1142" spans="1:24" x14ac:dyDescent="0.25">
      <c r="A1142" s="10" t="s">
        <v>22</v>
      </c>
      <c r="B1142" s="30">
        <v>27.556999999999999</v>
      </c>
      <c r="C1142" s="30">
        <v>16.445</v>
      </c>
      <c r="D1142" s="30">
        <v>15.375</v>
      </c>
      <c r="E1142" s="30">
        <v>14.419</v>
      </c>
      <c r="F1142" s="30">
        <v>13.481999999999999</v>
      </c>
      <c r="H1142" s="30">
        <v>27.913</v>
      </c>
      <c r="I1142" s="30">
        <v>17.207000000000001</v>
      </c>
      <c r="J1142" s="30">
        <v>16.157</v>
      </c>
      <c r="K1142" s="30">
        <v>15.212999999999999</v>
      </c>
      <c r="L1142" s="30">
        <v>14.223000000000001</v>
      </c>
      <c r="N1142" s="30">
        <v>29.071000000000002</v>
      </c>
      <c r="O1142" s="30">
        <v>17.363</v>
      </c>
      <c r="P1142" s="30">
        <v>16.323</v>
      </c>
      <c r="Q1142" s="30">
        <v>15.311</v>
      </c>
      <c r="R1142" s="30">
        <v>14.31</v>
      </c>
      <c r="T1142" s="30">
        <v>29.948</v>
      </c>
      <c r="U1142" s="30">
        <v>18.007999999999999</v>
      </c>
      <c r="V1142" s="30">
        <v>16.8</v>
      </c>
      <c r="W1142" s="30">
        <v>15.742000000000001</v>
      </c>
      <c r="X1142" s="30">
        <v>14.768000000000001</v>
      </c>
    </row>
    <row r="1143" spans="1:24" x14ac:dyDescent="0.25">
      <c r="A1143" s="10" t="s">
        <v>23</v>
      </c>
      <c r="B1143" s="30">
        <v>4.76</v>
      </c>
      <c r="C1143" s="30">
        <v>4.2549999999999999</v>
      </c>
      <c r="D1143" s="30">
        <v>3.1640000000000001</v>
      </c>
      <c r="E1143" s="30">
        <v>2.5339999999999998</v>
      </c>
      <c r="F1143" s="30">
        <v>2.137</v>
      </c>
      <c r="H1143" s="30">
        <v>5.71</v>
      </c>
      <c r="I1143" s="30">
        <v>5.101</v>
      </c>
      <c r="J1143" s="30">
        <v>4.5490000000000004</v>
      </c>
      <c r="K1143" s="30">
        <v>4.149</v>
      </c>
      <c r="L1143" s="30">
        <v>3.7530000000000001</v>
      </c>
      <c r="N1143" s="30">
        <v>6.78</v>
      </c>
      <c r="O1143" s="30">
        <v>5.8680000000000003</v>
      </c>
      <c r="P1143" s="30">
        <v>4.9539999999999997</v>
      </c>
      <c r="Q1143" s="30">
        <v>4.327</v>
      </c>
      <c r="R1143" s="30">
        <v>3.93</v>
      </c>
      <c r="T1143" s="30">
        <v>10.62</v>
      </c>
      <c r="U1143" s="30">
        <v>9.2370000000000001</v>
      </c>
      <c r="V1143" s="30">
        <v>7.5170000000000003</v>
      </c>
      <c r="W1143" s="30">
        <v>6.4889999999999999</v>
      </c>
      <c r="X1143" s="30">
        <v>5.57</v>
      </c>
    </row>
    <row r="1144" spans="1:24" x14ac:dyDescent="0.25">
      <c r="A1144" s="10" t="s">
        <v>24</v>
      </c>
      <c r="B1144" s="30">
        <v>30.103999999999999</v>
      </c>
      <c r="C1144" s="30">
        <v>27.509</v>
      </c>
      <c r="D1144" s="30">
        <v>24.059000000000001</v>
      </c>
      <c r="E1144" s="30">
        <v>20.504000000000001</v>
      </c>
      <c r="F1144" s="30">
        <v>16.841999999999999</v>
      </c>
      <c r="H1144" s="30">
        <v>48.96</v>
      </c>
      <c r="I1144" s="30">
        <v>44.091000000000001</v>
      </c>
      <c r="J1144" s="30">
        <v>40.509</v>
      </c>
      <c r="K1144" s="30">
        <v>36.607999999999997</v>
      </c>
      <c r="L1144" s="30">
        <v>32.832999999999998</v>
      </c>
      <c r="N1144" s="30">
        <v>48.58</v>
      </c>
      <c r="O1144" s="30">
        <v>45.976999999999997</v>
      </c>
      <c r="P1144" s="30">
        <v>42.368000000000002</v>
      </c>
      <c r="Q1144" s="30">
        <v>38.783000000000001</v>
      </c>
      <c r="R1144" s="30">
        <v>35.030999999999999</v>
      </c>
      <c r="T1144" s="30">
        <v>56.058999999999997</v>
      </c>
      <c r="U1144" s="30">
        <v>53.359000000000002</v>
      </c>
      <c r="V1144" s="30">
        <v>49.801000000000002</v>
      </c>
      <c r="W1144" s="30">
        <v>46.100999999999999</v>
      </c>
      <c r="X1144" s="30">
        <v>42.322000000000003</v>
      </c>
    </row>
    <row r="1145" spans="1:24" x14ac:dyDescent="0.25">
      <c r="A1145" s="10" t="s">
        <v>25</v>
      </c>
      <c r="B1145" s="30">
        <v>0</v>
      </c>
      <c r="C1145" s="30">
        <v>0</v>
      </c>
      <c r="D1145" s="30">
        <v>0</v>
      </c>
      <c r="E1145" s="30">
        <v>0</v>
      </c>
      <c r="F1145" s="30">
        <v>0</v>
      </c>
      <c r="H1145" s="30">
        <v>0</v>
      </c>
      <c r="I1145" s="30">
        <v>0</v>
      </c>
      <c r="J1145" s="30">
        <v>0</v>
      </c>
      <c r="K1145" s="30">
        <v>0</v>
      </c>
      <c r="L1145" s="30">
        <v>0</v>
      </c>
      <c r="N1145" s="30">
        <v>0</v>
      </c>
      <c r="O1145" s="30">
        <v>0</v>
      </c>
      <c r="P1145" s="30">
        <v>0</v>
      </c>
      <c r="Q1145" s="30">
        <v>0</v>
      </c>
      <c r="R1145" s="30">
        <v>0</v>
      </c>
      <c r="T1145" s="30">
        <v>0</v>
      </c>
      <c r="U1145" s="30">
        <v>0</v>
      </c>
      <c r="V1145" s="30">
        <v>0</v>
      </c>
      <c r="W1145" s="30">
        <v>0</v>
      </c>
      <c r="X1145" s="30">
        <v>0</v>
      </c>
    </row>
    <row r="1146" spans="1:24" x14ac:dyDescent="0.25">
      <c r="A1146" s="10" t="s">
        <v>64</v>
      </c>
      <c r="B1146" s="30">
        <v>38579.24</v>
      </c>
      <c r="C1146" s="30">
        <v>23022.3</v>
      </c>
      <c r="D1146" s="30">
        <v>21525</v>
      </c>
      <c r="E1146" s="30">
        <v>20186.18</v>
      </c>
      <c r="F1146" s="30">
        <v>18875.080000000002</v>
      </c>
      <c r="H1146" s="30">
        <v>39078.480000000003</v>
      </c>
      <c r="I1146" s="30">
        <v>24090.5</v>
      </c>
      <c r="J1146" s="30">
        <v>22619.52</v>
      </c>
      <c r="K1146" s="30">
        <v>21298.34</v>
      </c>
      <c r="L1146" s="30">
        <v>19911.5</v>
      </c>
      <c r="N1146" s="30">
        <v>40698.839999999997</v>
      </c>
      <c r="O1146" s="30">
        <v>24308.2</v>
      </c>
      <c r="P1146" s="30">
        <v>22852.62</v>
      </c>
      <c r="Q1146" s="30">
        <v>21435.26</v>
      </c>
      <c r="R1146" s="30">
        <v>20034.14</v>
      </c>
      <c r="T1146" s="30">
        <v>41927.760000000002</v>
      </c>
      <c r="U1146" s="30">
        <v>25211.06</v>
      </c>
      <c r="V1146" s="30">
        <v>23520.42</v>
      </c>
      <c r="W1146" s="30">
        <v>22038.52</v>
      </c>
      <c r="X1146" s="30">
        <v>20675.34</v>
      </c>
    </row>
    <row r="1147" spans="1:24" x14ac:dyDescent="0.25">
      <c r="A1147" s="10" t="s">
        <v>65</v>
      </c>
      <c r="B1147" s="30">
        <v>6568.9363601834566</v>
      </c>
      <c r="C1147" s="30">
        <v>3920.0363606191199</v>
      </c>
      <c r="D1147" s="30">
        <v>3665.08918146</v>
      </c>
      <c r="E1147" s="30">
        <v>3437.1265938677921</v>
      </c>
      <c r="F1147" s="30">
        <v>3213.8839260019522</v>
      </c>
      <c r="H1147" s="30">
        <v>6653.9425912149127</v>
      </c>
      <c r="I1147" s="30">
        <v>4101.9201359332001</v>
      </c>
      <c r="J1147" s="30">
        <v>3851.4544967162878</v>
      </c>
      <c r="K1147" s="30">
        <v>3626.4954944044971</v>
      </c>
      <c r="L1147" s="30">
        <v>3390.3564802156002</v>
      </c>
      <c r="N1147" s="30">
        <v>6929.8433534016958</v>
      </c>
      <c r="O1147" s="30">
        <v>4138.9881923700796</v>
      </c>
      <c r="P1147" s="30">
        <v>3891.1447307789281</v>
      </c>
      <c r="Q1147" s="30">
        <v>3649.8090372953438</v>
      </c>
      <c r="R1147" s="30">
        <v>3411.238549308016</v>
      </c>
      <c r="T1147" s="30">
        <v>7139.0931279373444</v>
      </c>
      <c r="U1147" s="30">
        <v>4292.7193151748643</v>
      </c>
      <c r="V1147" s="30">
        <v>4004.851887823248</v>
      </c>
      <c r="W1147" s="30">
        <v>3752.5268862898879</v>
      </c>
      <c r="X1147" s="30">
        <v>3520.4164904532959</v>
      </c>
    </row>
    <row r="1148" spans="1:24" x14ac:dyDescent="0.25">
      <c r="A1148" s="10" t="s">
        <v>66</v>
      </c>
      <c r="B1148" s="30">
        <v>19208.722266248002</v>
      </c>
      <c r="C1148" s="30">
        <v>17485.844126785989</v>
      </c>
      <c r="D1148" s="30">
        <v>14900.32053347852</v>
      </c>
      <c r="E1148" s="30">
        <v>12584.16569420584</v>
      </c>
      <c r="F1148" s="30">
        <v>10375.3885532228</v>
      </c>
      <c r="H1148" s="30">
        <v>29807.858165557998</v>
      </c>
      <c r="I1148" s="30">
        <v>26814.377527253771</v>
      </c>
      <c r="J1148" s="30">
        <v>24538.909689383599</v>
      </c>
      <c r="K1148" s="30">
        <v>22202.96505517661</v>
      </c>
      <c r="L1148" s="30">
        <v>19935.415343112989</v>
      </c>
      <c r="N1148" s="30">
        <v>30362.266307244001</v>
      </c>
      <c r="O1148" s="30">
        <v>28347.85017170999</v>
      </c>
      <c r="P1148" s="30">
        <v>25803.311495036942</v>
      </c>
      <c r="Q1148" s="30">
        <v>23473.694208657242</v>
      </c>
      <c r="R1148" s="30">
        <v>21217.96819857023</v>
      </c>
      <c r="T1148" s="30">
        <v>37008.485073276002</v>
      </c>
      <c r="U1148" s="30">
        <v>34611.541463332789</v>
      </c>
      <c r="V1148" s="30">
        <v>31524.44360778925</v>
      </c>
      <c r="W1148" s="30">
        <v>28852.09900250861</v>
      </c>
      <c r="X1148" s="30">
        <v>26213.143227182802</v>
      </c>
    </row>
    <row r="1149" spans="1:24" x14ac:dyDescent="0.25">
      <c r="A1149" s="10" t="s">
        <v>67</v>
      </c>
      <c r="B1149" s="30">
        <v>5125.8634716650404</v>
      </c>
      <c r="C1149" s="30">
        <v>4684.0095145970408</v>
      </c>
      <c r="D1149" s="30">
        <v>4096.5395636621606</v>
      </c>
      <c r="E1149" s="30">
        <v>3491.2762645524799</v>
      </c>
      <c r="F1149" s="30">
        <v>2867.75988482712</v>
      </c>
      <c r="H1149" s="30">
        <v>8336.5156488788798</v>
      </c>
      <c r="I1149" s="30">
        <v>7507.4988680801598</v>
      </c>
      <c r="J1149" s="30">
        <v>6897.5020275421593</v>
      </c>
      <c r="K1149" s="30">
        <v>6233.2737861077603</v>
      </c>
      <c r="L1149" s="30">
        <v>5590.4316167380011</v>
      </c>
      <c r="N1149" s="30">
        <v>8271.8125646068802</v>
      </c>
      <c r="O1149" s="30">
        <v>7828.4942745790386</v>
      </c>
      <c r="P1149" s="30">
        <v>7214.0533537792007</v>
      </c>
      <c r="Q1149" s="30">
        <v>6603.6138079277598</v>
      </c>
      <c r="R1149" s="30">
        <v>5964.8411220161597</v>
      </c>
      <c r="T1149" s="30">
        <v>9545.3225072268015</v>
      </c>
      <c r="U1149" s="30">
        <v>9085.5900663468019</v>
      </c>
      <c r="V1149" s="30">
        <v>8479.6116278846403</v>
      </c>
      <c r="W1149" s="30">
        <v>7849.7441296241605</v>
      </c>
      <c r="X1149" s="30">
        <v>7206.1868209019203</v>
      </c>
    </row>
    <row r="1150" spans="1:24" x14ac:dyDescent="0.25">
      <c r="A1150" s="10" t="s">
        <v>68</v>
      </c>
      <c r="B1150" s="30">
        <v>0</v>
      </c>
      <c r="C1150" s="30">
        <v>0</v>
      </c>
      <c r="D1150" s="30">
        <v>0</v>
      </c>
      <c r="E1150" s="30">
        <v>0</v>
      </c>
      <c r="F1150" s="30">
        <v>0</v>
      </c>
      <c r="H1150" s="30">
        <v>0</v>
      </c>
      <c r="I1150" s="30">
        <v>0</v>
      </c>
      <c r="J1150" s="30">
        <v>0</v>
      </c>
      <c r="K1150" s="30">
        <v>0</v>
      </c>
      <c r="L1150" s="30">
        <v>0</v>
      </c>
      <c r="N1150" s="30">
        <v>0</v>
      </c>
      <c r="O1150" s="30">
        <v>0</v>
      </c>
      <c r="P1150" s="30">
        <v>0</v>
      </c>
      <c r="Q1150" s="30">
        <v>0</v>
      </c>
      <c r="R1150" s="30">
        <v>0</v>
      </c>
      <c r="T1150" s="30">
        <v>0</v>
      </c>
      <c r="U1150" s="30">
        <v>0</v>
      </c>
      <c r="V1150" s="30">
        <v>0</v>
      </c>
      <c r="W1150" s="30">
        <v>0</v>
      </c>
      <c r="X1150" s="30">
        <v>0</v>
      </c>
    </row>
    <row r="1151" spans="1:24" x14ac:dyDescent="0.25">
      <c r="A1151" s="10" t="s">
        <v>69</v>
      </c>
      <c r="B1151" s="30">
        <v>0</v>
      </c>
      <c r="C1151" s="30">
        <v>0</v>
      </c>
      <c r="D1151" s="30">
        <v>0</v>
      </c>
      <c r="E1151" s="30">
        <v>0</v>
      </c>
      <c r="F1151" s="30">
        <v>0</v>
      </c>
      <c r="H1151" s="30">
        <v>0</v>
      </c>
      <c r="I1151" s="30">
        <v>0</v>
      </c>
      <c r="J1151" s="30">
        <v>0</v>
      </c>
      <c r="K1151" s="30">
        <v>0</v>
      </c>
      <c r="L1151" s="30">
        <v>0</v>
      </c>
      <c r="N1151" s="30">
        <v>0</v>
      </c>
      <c r="O1151" s="30">
        <v>0</v>
      </c>
      <c r="P1151" s="30">
        <v>0</v>
      </c>
      <c r="Q1151" s="30">
        <v>0</v>
      </c>
      <c r="R1151" s="30">
        <v>0</v>
      </c>
      <c r="T1151" s="30">
        <v>0</v>
      </c>
      <c r="U1151" s="30">
        <v>0</v>
      </c>
      <c r="V1151" s="30">
        <v>0</v>
      </c>
      <c r="W1151" s="30">
        <v>0</v>
      </c>
      <c r="X1151" s="30">
        <v>0</v>
      </c>
    </row>
    <row r="1152" spans="1:24" x14ac:dyDescent="0.25">
      <c r="A1152" s="10" t="s">
        <v>70</v>
      </c>
      <c r="B1152" s="30">
        <v>0</v>
      </c>
      <c r="C1152" s="30">
        <v>0</v>
      </c>
      <c r="D1152" s="30">
        <v>0</v>
      </c>
      <c r="E1152" s="30">
        <v>0</v>
      </c>
      <c r="F1152" s="30">
        <v>0</v>
      </c>
      <c r="H1152" s="30">
        <v>0</v>
      </c>
      <c r="I1152" s="30">
        <v>0</v>
      </c>
      <c r="J1152" s="30">
        <v>0</v>
      </c>
      <c r="K1152" s="30">
        <v>0</v>
      </c>
      <c r="L1152" s="30">
        <v>0</v>
      </c>
      <c r="N1152" s="30">
        <v>0</v>
      </c>
      <c r="O1152" s="30">
        <v>0</v>
      </c>
      <c r="P1152" s="30">
        <v>0</v>
      </c>
      <c r="Q1152" s="30">
        <v>0</v>
      </c>
      <c r="R1152" s="30">
        <v>0</v>
      </c>
      <c r="T1152" s="30">
        <v>0</v>
      </c>
      <c r="U1152" s="30">
        <v>0</v>
      </c>
      <c r="V1152" s="30">
        <v>0</v>
      </c>
      <c r="W1152" s="30">
        <v>0</v>
      </c>
      <c r="X1152" s="30">
        <v>0</v>
      </c>
    </row>
    <row r="1153" spans="1:24" x14ac:dyDescent="0.25">
      <c r="A1153" s="10" t="s">
        <v>10</v>
      </c>
      <c r="B1153" s="30">
        <v>0</v>
      </c>
      <c r="C1153" s="30">
        <v>0</v>
      </c>
      <c r="D1153" s="30">
        <v>0</v>
      </c>
      <c r="E1153" s="30">
        <v>0</v>
      </c>
      <c r="F1153" s="30">
        <v>0</v>
      </c>
      <c r="H1153" s="30">
        <v>0</v>
      </c>
      <c r="I1153" s="30">
        <v>0</v>
      </c>
      <c r="J1153" s="30">
        <v>0</v>
      </c>
      <c r="K1153" s="30">
        <v>0</v>
      </c>
      <c r="L1153" s="30">
        <v>0</v>
      </c>
      <c r="N1153" s="30">
        <v>0</v>
      </c>
      <c r="O1153" s="30">
        <v>0</v>
      </c>
      <c r="P1153" s="30">
        <v>0</v>
      </c>
      <c r="Q1153" s="30">
        <v>0</v>
      </c>
      <c r="R1153" s="30">
        <v>0</v>
      </c>
      <c r="T1153" s="30">
        <v>0</v>
      </c>
      <c r="U1153" s="30">
        <v>0</v>
      </c>
      <c r="V1153" s="30">
        <v>0</v>
      </c>
      <c r="W1153" s="30">
        <v>0</v>
      </c>
      <c r="X1153" s="30">
        <v>0</v>
      </c>
    </row>
    <row r="1154" spans="1:24" x14ac:dyDescent="0.25">
      <c r="A1154" s="10" t="s">
        <v>26</v>
      </c>
      <c r="B1154" s="30">
        <v>69483.399999999994</v>
      </c>
      <c r="C1154" s="30">
        <v>49112.5</v>
      </c>
      <c r="D1154" s="30">
        <v>44187.3</v>
      </c>
      <c r="E1154" s="30">
        <v>39699.1</v>
      </c>
      <c r="F1154" s="30">
        <v>35332.400000000001</v>
      </c>
      <c r="H1154" s="30">
        <v>83877.5</v>
      </c>
      <c r="I1154" s="30">
        <v>62514.7</v>
      </c>
      <c r="J1154" s="30">
        <v>57907.6</v>
      </c>
      <c r="K1154" s="30">
        <v>53361.4</v>
      </c>
      <c r="L1154" s="30">
        <v>48828</v>
      </c>
      <c r="N1154" s="30">
        <v>86263.3</v>
      </c>
      <c r="O1154" s="30">
        <v>64624</v>
      </c>
      <c r="P1154" s="30">
        <v>59761.5</v>
      </c>
      <c r="Q1154" s="30">
        <v>55162.8</v>
      </c>
      <c r="R1154" s="30">
        <v>50628.5</v>
      </c>
      <c r="T1154" s="30">
        <v>95621.3</v>
      </c>
      <c r="U1154" s="30">
        <v>73201.3</v>
      </c>
      <c r="V1154" s="30">
        <v>67529.7</v>
      </c>
      <c r="W1154" s="30">
        <v>62493.3</v>
      </c>
      <c r="X1154" s="30">
        <v>57615.5</v>
      </c>
    </row>
    <row r="1156" spans="1:24" x14ac:dyDescent="0.25">
      <c r="A1156" s="10" t="s">
        <v>439</v>
      </c>
      <c r="B1156" s="10">
        <v>100</v>
      </c>
      <c r="C1156" s="10">
        <v>95</v>
      </c>
      <c r="D1156" s="10">
        <v>90</v>
      </c>
      <c r="E1156" s="10">
        <v>85</v>
      </c>
      <c r="F1156" s="10">
        <v>80</v>
      </c>
      <c r="G1156" s="10" t="s">
        <v>440</v>
      </c>
      <c r="H1156" s="10">
        <v>100</v>
      </c>
      <c r="I1156" s="10">
        <v>95</v>
      </c>
      <c r="J1156" s="10">
        <v>90</v>
      </c>
      <c r="K1156" s="10">
        <v>85</v>
      </c>
      <c r="L1156" s="10">
        <v>80</v>
      </c>
      <c r="M1156" s="10" t="s">
        <v>441</v>
      </c>
      <c r="N1156" s="10">
        <v>100</v>
      </c>
      <c r="O1156" s="10">
        <v>95</v>
      </c>
      <c r="P1156" s="10">
        <v>90</v>
      </c>
      <c r="Q1156" s="10">
        <v>85</v>
      </c>
      <c r="R1156" s="10">
        <v>80</v>
      </c>
      <c r="S1156" s="10" t="s">
        <v>442</v>
      </c>
      <c r="T1156" s="10">
        <v>100</v>
      </c>
      <c r="U1156" s="10">
        <v>95</v>
      </c>
      <c r="V1156" s="10">
        <v>90</v>
      </c>
      <c r="W1156" s="10">
        <v>85</v>
      </c>
      <c r="X1156" s="10">
        <v>80</v>
      </c>
    </row>
    <row r="1157" spans="1:24" x14ac:dyDescent="0.25">
      <c r="A1157" s="10" t="s">
        <v>22</v>
      </c>
      <c r="B1157" s="30">
        <v>0</v>
      </c>
      <c r="C1157" s="30">
        <v>0</v>
      </c>
      <c r="D1157" s="30">
        <v>0</v>
      </c>
      <c r="E1157" s="30">
        <v>0</v>
      </c>
      <c r="F1157" s="30">
        <v>0</v>
      </c>
      <c r="H1157" s="30">
        <v>0</v>
      </c>
      <c r="I1157" s="30">
        <v>0</v>
      </c>
      <c r="J1157" s="30">
        <v>0</v>
      </c>
      <c r="K1157" s="30">
        <v>0</v>
      </c>
      <c r="L1157" s="30">
        <v>0</v>
      </c>
      <c r="N1157" s="30">
        <v>0</v>
      </c>
      <c r="O1157" s="30">
        <v>0</v>
      </c>
      <c r="P1157" s="30">
        <v>0</v>
      </c>
      <c r="Q1157" s="30">
        <v>0</v>
      </c>
      <c r="R1157" s="30">
        <v>0</v>
      </c>
      <c r="T1157" s="30">
        <v>0</v>
      </c>
      <c r="U1157" s="30">
        <v>0</v>
      </c>
      <c r="V1157" s="30">
        <v>0</v>
      </c>
      <c r="W1157" s="30">
        <v>0</v>
      </c>
      <c r="X1157" s="30">
        <v>0</v>
      </c>
    </row>
    <row r="1158" spans="1:24" x14ac:dyDescent="0.25">
      <c r="A1158" s="10" t="s">
        <v>23</v>
      </c>
      <c r="B1158" s="30">
        <v>0</v>
      </c>
      <c r="C1158" s="30">
        <v>0</v>
      </c>
      <c r="D1158" s="30">
        <v>0</v>
      </c>
      <c r="E1158" s="30">
        <v>0</v>
      </c>
      <c r="F1158" s="30">
        <v>0</v>
      </c>
      <c r="H1158" s="30">
        <v>0</v>
      </c>
      <c r="I1158" s="30">
        <v>0</v>
      </c>
      <c r="J1158" s="30">
        <v>0</v>
      </c>
      <c r="K1158" s="30">
        <v>0</v>
      </c>
      <c r="L1158" s="30">
        <v>0</v>
      </c>
      <c r="N1158" s="30">
        <v>0</v>
      </c>
      <c r="O1158" s="30">
        <v>0</v>
      </c>
      <c r="P1158" s="30">
        <v>0</v>
      </c>
      <c r="Q1158" s="30">
        <v>0</v>
      </c>
      <c r="R1158" s="30">
        <v>0</v>
      </c>
      <c r="T1158" s="30">
        <v>0</v>
      </c>
      <c r="U1158" s="30">
        <v>0</v>
      </c>
      <c r="V1158" s="30">
        <v>0</v>
      </c>
      <c r="W1158" s="30">
        <v>0</v>
      </c>
      <c r="X1158" s="30">
        <v>0</v>
      </c>
    </row>
    <row r="1159" spans="1:24" x14ac:dyDescent="0.25">
      <c r="A1159" s="10" t="s">
        <v>24</v>
      </c>
      <c r="B1159" s="30">
        <v>0</v>
      </c>
      <c r="C1159" s="30">
        <v>0</v>
      </c>
      <c r="D1159" s="30">
        <v>0</v>
      </c>
      <c r="E1159" s="30">
        <v>0</v>
      </c>
      <c r="F1159" s="30">
        <v>0</v>
      </c>
      <c r="H1159" s="30">
        <v>0</v>
      </c>
      <c r="I1159" s="30">
        <v>0</v>
      </c>
      <c r="J1159" s="30">
        <v>0</v>
      </c>
      <c r="K1159" s="30">
        <v>0</v>
      </c>
      <c r="L1159" s="30">
        <v>0</v>
      </c>
      <c r="N1159" s="30">
        <v>0</v>
      </c>
      <c r="O1159" s="30">
        <v>0</v>
      </c>
      <c r="P1159" s="30">
        <v>0</v>
      </c>
      <c r="Q1159" s="30">
        <v>0</v>
      </c>
      <c r="R1159" s="30">
        <v>0</v>
      </c>
      <c r="T1159" s="30">
        <v>0</v>
      </c>
      <c r="U1159" s="30">
        <v>0</v>
      </c>
      <c r="V1159" s="30">
        <v>0</v>
      </c>
      <c r="W1159" s="30">
        <v>0</v>
      </c>
      <c r="X1159" s="30">
        <v>0</v>
      </c>
    </row>
    <row r="1160" spans="1:24" x14ac:dyDescent="0.25">
      <c r="A1160" s="10" t="s">
        <v>25</v>
      </c>
      <c r="B1160" s="30">
        <v>6</v>
      </c>
      <c r="C1160" s="30">
        <v>6</v>
      </c>
      <c r="D1160" s="30">
        <v>6</v>
      </c>
      <c r="E1160" s="30">
        <v>6</v>
      </c>
      <c r="F1160" s="30">
        <v>6</v>
      </c>
      <c r="H1160" s="30">
        <v>7</v>
      </c>
      <c r="I1160" s="30">
        <v>7</v>
      </c>
      <c r="J1160" s="30">
        <v>7</v>
      </c>
      <c r="K1160" s="30">
        <v>7</v>
      </c>
      <c r="L1160" s="30">
        <v>7</v>
      </c>
      <c r="N1160" s="30">
        <v>8</v>
      </c>
      <c r="O1160" s="30">
        <v>8</v>
      </c>
      <c r="P1160" s="30">
        <v>8</v>
      </c>
      <c r="Q1160" s="30">
        <v>8</v>
      </c>
      <c r="R1160" s="30">
        <v>8</v>
      </c>
      <c r="T1160" s="30">
        <v>12</v>
      </c>
      <c r="U1160" s="30">
        <v>12</v>
      </c>
      <c r="V1160" s="30">
        <v>12</v>
      </c>
      <c r="W1160" s="30">
        <v>12</v>
      </c>
      <c r="X1160" s="30">
        <v>12</v>
      </c>
    </row>
    <row r="1161" spans="1:24" x14ac:dyDescent="0.25">
      <c r="A1161" s="10" t="s">
        <v>64</v>
      </c>
      <c r="B1161" s="30">
        <v>0</v>
      </c>
      <c r="C1161" s="30">
        <v>0</v>
      </c>
      <c r="D1161" s="30">
        <v>0</v>
      </c>
      <c r="E1161" s="30">
        <v>0</v>
      </c>
      <c r="F1161" s="30">
        <v>0</v>
      </c>
      <c r="H1161" s="30">
        <v>0</v>
      </c>
      <c r="I1161" s="30">
        <v>0</v>
      </c>
      <c r="J1161" s="30">
        <v>0</v>
      </c>
      <c r="K1161" s="30">
        <v>0</v>
      </c>
      <c r="L1161" s="30">
        <v>0</v>
      </c>
      <c r="N1161" s="30">
        <v>0</v>
      </c>
      <c r="O1161" s="30">
        <v>0</v>
      </c>
      <c r="P1161" s="30">
        <v>0</v>
      </c>
      <c r="Q1161" s="30">
        <v>0</v>
      </c>
      <c r="R1161" s="30">
        <v>0</v>
      </c>
      <c r="T1161" s="30">
        <v>0</v>
      </c>
      <c r="U1161" s="30">
        <v>0</v>
      </c>
      <c r="V1161" s="30">
        <v>0</v>
      </c>
      <c r="W1161" s="30">
        <v>0</v>
      </c>
      <c r="X1161" s="30">
        <v>0</v>
      </c>
    </row>
    <row r="1162" spans="1:24" x14ac:dyDescent="0.25">
      <c r="A1162" s="10" t="s">
        <v>65</v>
      </c>
      <c r="B1162" s="30">
        <v>0</v>
      </c>
      <c r="C1162" s="30">
        <v>0</v>
      </c>
      <c r="D1162" s="30">
        <v>0</v>
      </c>
      <c r="E1162" s="30">
        <v>0</v>
      </c>
      <c r="F1162" s="30">
        <v>0</v>
      </c>
      <c r="H1162" s="30">
        <v>0</v>
      </c>
      <c r="I1162" s="30">
        <v>0</v>
      </c>
      <c r="J1162" s="30">
        <v>0</v>
      </c>
      <c r="K1162" s="30">
        <v>0</v>
      </c>
      <c r="L1162" s="30">
        <v>0</v>
      </c>
      <c r="N1162" s="30">
        <v>0</v>
      </c>
      <c r="O1162" s="30">
        <v>0</v>
      </c>
      <c r="P1162" s="30">
        <v>0</v>
      </c>
      <c r="Q1162" s="30">
        <v>0</v>
      </c>
      <c r="R1162" s="30">
        <v>0</v>
      </c>
      <c r="T1162" s="30">
        <v>0</v>
      </c>
      <c r="U1162" s="30">
        <v>0</v>
      </c>
      <c r="V1162" s="30">
        <v>0</v>
      </c>
      <c r="W1162" s="30">
        <v>0</v>
      </c>
      <c r="X1162" s="30">
        <v>0</v>
      </c>
    </row>
    <row r="1163" spans="1:24" x14ac:dyDescent="0.25">
      <c r="A1163" s="10" t="s">
        <v>66</v>
      </c>
      <c r="B1163" s="30">
        <v>0</v>
      </c>
      <c r="C1163" s="30">
        <v>0</v>
      </c>
      <c r="D1163" s="30">
        <v>0</v>
      </c>
      <c r="E1163" s="30">
        <v>0</v>
      </c>
      <c r="F1163" s="30">
        <v>0</v>
      </c>
      <c r="H1163" s="30">
        <v>0</v>
      </c>
      <c r="I1163" s="30">
        <v>0</v>
      </c>
      <c r="J1163" s="30">
        <v>0</v>
      </c>
      <c r="K1163" s="30">
        <v>0</v>
      </c>
      <c r="L1163" s="30">
        <v>0</v>
      </c>
      <c r="N1163" s="30">
        <v>0</v>
      </c>
      <c r="O1163" s="30">
        <v>0</v>
      </c>
      <c r="P1163" s="30">
        <v>0</v>
      </c>
      <c r="Q1163" s="30">
        <v>0</v>
      </c>
      <c r="R1163" s="30">
        <v>0</v>
      </c>
      <c r="T1163" s="30">
        <v>0</v>
      </c>
      <c r="U1163" s="30">
        <v>0</v>
      </c>
      <c r="V1163" s="30">
        <v>0</v>
      </c>
      <c r="W1163" s="30">
        <v>0</v>
      </c>
      <c r="X1163" s="30">
        <v>0</v>
      </c>
    </row>
    <row r="1164" spans="1:24" x14ac:dyDescent="0.25">
      <c r="A1164" s="10" t="s">
        <v>67</v>
      </c>
      <c r="B1164" s="30">
        <v>0</v>
      </c>
      <c r="C1164" s="30">
        <v>0</v>
      </c>
      <c r="D1164" s="30">
        <v>0</v>
      </c>
      <c r="E1164" s="30">
        <v>0</v>
      </c>
      <c r="F1164" s="30">
        <v>0</v>
      </c>
      <c r="H1164" s="30">
        <v>0</v>
      </c>
      <c r="I1164" s="30">
        <v>0</v>
      </c>
      <c r="J1164" s="30">
        <v>0</v>
      </c>
      <c r="K1164" s="30">
        <v>0</v>
      </c>
      <c r="L1164" s="30">
        <v>0</v>
      </c>
      <c r="N1164" s="30">
        <v>0</v>
      </c>
      <c r="O1164" s="30">
        <v>0</v>
      </c>
      <c r="P1164" s="30">
        <v>0</v>
      </c>
      <c r="Q1164" s="30">
        <v>0</v>
      </c>
      <c r="R1164" s="30">
        <v>0</v>
      </c>
      <c r="T1164" s="30">
        <v>0</v>
      </c>
      <c r="U1164" s="30">
        <v>0</v>
      </c>
      <c r="V1164" s="30">
        <v>0</v>
      </c>
      <c r="W1164" s="30">
        <v>0</v>
      </c>
      <c r="X1164" s="30">
        <v>0</v>
      </c>
    </row>
    <row r="1165" spans="1:24" x14ac:dyDescent="0.25">
      <c r="A1165" s="10" t="s">
        <v>68</v>
      </c>
      <c r="B1165" s="30">
        <v>2493.96</v>
      </c>
      <c r="C1165" s="30">
        <v>2493.96</v>
      </c>
      <c r="D1165" s="30">
        <v>2493.96</v>
      </c>
      <c r="E1165" s="30">
        <v>2493.96</v>
      </c>
      <c r="F1165" s="30">
        <v>2493.96</v>
      </c>
      <c r="H1165" s="30">
        <v>2909.62</v>
      </c>
      <c r="I1165" s="30">
        <v>2909.62</v>
      </c>
      <c r="J1165" s="30">
        <v>2909.62</v>
      </c>
      <c r="K1165" s="30">
        <v>2909.62</v>
      </c>
      <c r="L1165" s="30">
        <v>2909.62</v>
      </c>
      <c r="N1165" s="30">
        <v>3325.28</v>
      </c>
      <c r="O1165" s="30">
        <v>3325.28</v>
      </c>
      <c r="P1165" s="30">
        <v>3325.28</v>
      </c>
      <c r="Q1165" s="30">
        <v>3325.28</v>
      </c>
      <c r="R1165" s="30">
        <v>3325.28</v>
      </c>
      <c r="T1165" s="30">
        <v>4987.92</v>
      </c>
      <c r="U1165" s="30">
        <v>4987.92</v>
      </c>
      <c r="V1165" s="30">
        <v>4987.92</v>
      </c>
      <c r="W1165" s="30">
        <v>4987.92</v>
      </c>
      <c r="X1165" s="30">
        <v>4987.92</v>
      </c>
    </row>
    <row r="1166" spans="1:24" x14ac:dyDescent="0.25">
      <c r="A1166" s="10" t="s">
        <v>69</v>
      </c>
      <c r="B1166" s="30">
        <v>1277.0345580000001</v>
      </c>
      <c r="C1166" s="30">
        <v>1277.0345580000001</v>
      </c>
      <c r="D1166" s="30">
        <v>1277.0345580000001</v>
      </c>
      <c r="E1166" s="30">
        <v>1277.0345580000001</v>
      </c>
      <c r="F1166" s="30">
        <v>1277.0345580000001</v>
      </c>
      <c r="H1166" s="30">
        <v>1489.8736510000001</v>
      </c>
      <c r="I1166" s="30">
        <v>1489.8736510000001</v>
      </c>
      <c r="J1166" s="30">
        <v>1489.8736510000001</v>
      </c>
      <c r="K1166" s="30">
        <v>1489.8736510000001</v>
      </c>
      <c r="L1166" s="30">
        <v>1489.8736510000001</v>
      </c>
      <c r="N1166" s="30">
        <v>1702.7127439999999</v>
      </c>
      <c r="O1166" s="30">
        <v>1702.7127439999999</v>
      </c>
      <c r="P1166" s="30">
        <v>1702.7127439999999</v>
      </c>
      <c r="Q1166" s="30">
        <v>1702.7127439999999</v>
      </c>
      <c r="R1166" s="30">
        <v>1702.7127439999999</v>
      </c>
      <c r="T1166" s="30">
        <v>2554.0691160000001</v>
      </c>
      <c r="U1166" s="30">
        <v>2554.0691160000001</v>
      </c>
      <c r="V1166" s="30">
        <v>2554.0691160000001</v>
      </c>
      <c r="W1166" s="30">
        <v>2554.0691160000001</v>
      </c>
      <c r="X1166" s="30">
        <v>2554.0691160000001</v>
      </c>
    </row>
    <row r="1167" spans="1:24" x14ac:dyDescent="0.25">
      <c r="A1167" s="10" t="s">
        <v>70</v>
      </c>
      <c r="B1167" s="30">
        <v>3858.7391275132431</v>
      </c>
      <c r="C1167" s="30">
        <v>3665.802171137615</v>
      </c>
      <c r="D1167" s="30">
        <v>3472.8652147619532</v>
      </c>
      <c r="E1167" s="30">
        <v>3279.9282583862901</v>
      </c>
      <c r="F1167" s="30">
        <v>3086.9913020106392</v>
      </c>
      <c r="H1167" s="30">
        <v>3860.1685548619098</v>
      </c>
      <c r="I1167" s="30">
        <v>3667.1601271188401</v>
      </c>
      <c r="J1167" s="30">
        <v>3474.1516993757668</v>
      </c>
      <c r="K1167" s="30">
        <v>3281.1432716326849</v>
      </c>
      <c r="L1167" s="30">
        <v>3088.1348438895948</v>
      </c>
      <c r="N1167" s="30">
        <v>3860.1685548619221</v>
      </c>
      <c r="O1167" s="30">
        <v>3667.160127118836</v>
      </c>
      <c r="P1167" s="30">
        <v>3474.1516993757391</v>
      </c>
      <c r="Q1167" s="30">
        <v>3281.1432716326431</v>
      </c>
      <c r="R1167" s="30">
        <v>3088.134843889542</v>
      </c>
      <c r="T1167" s="30">
        <v>3861.5979822105428</v>
      </c>
      <c r="U1167" s="30">
        <v>3668.518083100028</v>
      </c>
      <c r="V1167" s="30">
        <v>3475.4381839895</v>
      </c>
      <c r="W1167" s="30">
        <v>3282.3582848789779</v>
      </c>
      <c r="X1167" s="30">
        <v>3089.2783857684481</v>
      </c>
    </row>
    <row r="1168" spans="1:24" x14ac:dyDescent="0.25">
      <c r="A1168" s="10" t="s">
        <v>10</v>
      </c>
      <c r="B1168" s="30">
        <v>61090.239849803358</v>
      </c>
      <c r="C1168" s="30">
        <v>58035.727857313723</v>
      </c>
      <c r="D1168" s="30">
        <v>54981.215864823571</v>
      </c>
      <c r="E1168" s="30">
        <v>51926.703872333383</v>
      </c>
      <c r="F1168" s="30">
        <v>48872.191879843384</v>
      </c>
      <c r="H1168" s="30">
        <v>61112.870055342602</v>
      </c>
      <c r="I1168" s="30">
        <v>58057.22655257587</v>
      </c>
      <c r="J1168" s="30">
        <v>55001.583049809087</v>
      </c>
      <c r="K1168" s="30">
        <v>51945.939547042188</v>
      </c>
      <c r="L1168" s="30">
        <v>48890.296044275128</v>
      </c>
      <c r="N1168" s="30">
        <v>61112.870055342799</v>
      </c>
      <c r="O1168" s="30">
        <v>58057.226552575819</v>
      </c>
      <c r="P1168" s="30">
        <v>55001.583049808651</v>
      </c>
      <c r="Q1168" s="30">
        <v>51945.939547041518</v>
      </c>
      <c r="R1168" s="30">
        <v>48890.296044274299</v>
      </c>
      <c r="T1168" s="30">
        <v>61135.500260881301</v>
      </c>
      <c r="U1168" s="30">
        <v>58078.725247837421</v>
      </c>
      <c r="V1168" s="30">
        <v>55021.950234793352</v>
      </c>
      <c r="W1168" s="30">
        <v>51965.17522174937</v>
      </c>
      <c r="X1168" s="30">
        <v>48908.40020870525</v>
      </c>
    </row>
    <row r="1169" spans="1:24" x14ac:dyDescent="0.25">
      <c r="A1169" s="10" t="s">
        <v>26</v>
      </c>
      <c r="B1169" s="30">
        <v>68723.399999999994</v>
      </c>
      <c r="C1169" s="30">
        <v>65475.8</v>
      </c>
      <c r="D1169" s="30">
        <v>62228.2</v>
      </c>
      <c r="E1169" s="30">
        <v>58980.5</v>
      </c>
      <c r="F1169" s="30">
        <v>55732.9</v>
      </c>
      <c r="H1169" s="30">
        <v>69376</v>
      </c>
      <c r="I1169" s="30">
        <v>66127.100000000006</v>
      </c>
      <c r="J1169" s="30">
        <v>62878.3</v>
      </c>
      <c r="K1169" s="30">
        <v>59629.5</v>
      </c>
      <c r="L1169" s="30">
        <v>56380.6</v>
      </c>
      <c r="N1169" s="30">
        <v>70004.399999999994</v>
      </c>
      <c r="O1169" s="30">
        <v>66755.600000000006</v>
      </c>
      <c r="P1169" s="30">
        <v>63506.8</v>
      </c>
      <c r="Q1169" s="30">
        <v>60257.9</v>
      </c>
      <c r="R1169" s="30">
        <v>57009.1</v>
      </c>
      <c r="T1169" s="30">
        <v>72542.3</v>
      </c>
      <c r="U1169" s="30">
        <v>69292.3</v>
      </c>
      <c r="V1169" s="30">
        <v>66042.2</v>
      </c>
      <c r="W1169" s="30">
        <v>62792.2</v>
      </c>
      <c r="X1169" s="30">
        <v>59542.2</v>
      </c>
    </row>
    <row r="1171" spans="1:24" x14ac:dyDescent="0.25">
      <c r="A1171" s="10" t="s">
        <v>443</v>
      </c>
      <c r="B1171" s="10">
        <v>100</v>
      </c>
      <c r="C1171" s="10">
        <v>95</v>
      </c>
      <c r="D1171" s="10">
        <v>90</v>
      </c>
      <c r="E1171" s="10">
        <v>85</v>
      </c>
      <c r="F1171" s="10">
        <v>80</v>
      </c>
      <c r="G1171" s="10" t="s">
        <v>444</v>
      </c>
      <c r="H1171" s="10">
        <v>100</v>
      </c>
      <c r="I1171" s="10">
        <v>95</v>
      </c>
      <c r="J1171" s="10">
        <v>90</v>
      </c>
      <c r="K1171" s="10">
        <v>85</v>
      </c>
      <c r="L1171" s="10">
        <v>80</v>
      </c>
      <c r="M1171" s="10" t="s">
        <v>445</v>
      </c>
      <c r="N1171" s="10">
        <v>100</v>
      </c>
      <c r="O1171" s="10">
        <v>95</v>
      </c>
      <c r="P1171" s="10">
        <v>90</v>
      </c>
      <c r="Q1171" s="10">
        <v>85</v>
      </c>
      <c r="R1171" s="10">
        <v>80</v>
      </c>
      <c r="S1171" s="10" t="s">
        <v>446</v>
      </c>
      <c r="T1171" s="10">
        <v>100</v>
      </c>
      <c r="U1171" s="10">
        <v>95</v>
      </c>
      <c r="V1171" s="10">
        <v>90</v>
      </c>
      <c r="W1171" s="10">
        <v>85</v>
      </c>
      <c r="X1171" s="10">
        <v>80</v>
      </c>
    </row>
    <row r="1172" spans="1:24" x14ac:dyDescent="0.25">
      <c r="A1172" s="10" t="s">
        <v>22</v>
      </c>
      <c r="B1172" s="30">
        <v>8.4640000000000004</v>
      </c>
      <c r="C1172" s="30">
        <v>8.4640000000000004</v>
      </c>
      <c r="D1172" s="30">
        <v>8.4640000000000004</v>
      </c>
      <c r="E1172" s="30">
        <v>8.4640000000000004</v>
      </c>
      <c r="F1172" s="30">
        <v>8.4640000000000004</v>
      </c>
      <c r="H1172" s="30">
        <v>5.41</v>
      </c>
      <c r="I1172" s="30">
        <v>5.41</v>
      </c>
      <c r="J1172" s="30">
        <v>5.41</v>
      </c>
      <c r="K1172" s="30">
        <v>5.41</v>
      </c>
      <c r="L1172" s="30">
        <v>5.41</v>
      </c>
      <c r="N1172" s="30">
        <v>4.8490000000000002</v>
      </c>
      <c r="O1172" s="30">
        <v>4.8490000000000002</v>
      </c>
      <c r="P1172" s="30">
        <v>4.8490000000000002</v>
      </c>
      <c r="Q1172" s="30">
        <v>4.8490000000000002</v>
      </c>
      <c r="R1172" s="30">
        <v>4.8490000000000002</v>
      </c>
      <c r="T1172" s="30">
        <v>3.3919999999999999</v>
      </c>
      <c r="U1172" s="30">
        <v>3.3919999999999999</v>
      </c>
      <c r="V1172" s="30">
        <v>3.3919999999999999</v>
      </c>
      <c r="W1172" s="30">
        <v>3.3919999999999999</v>
      </c>
      <c r="X1172" s="30">
        <v>3.3919999999999999</v>
      </c>
    </row>
    <row r="1173" spans="1:24" x14ac:dyDescent="0.25">
      <c r="A1173" s="10" t="s">
        <v>23</v>
      </c>
      <c r="B1173" s="30">
        <v>0</v>
      </c>
      <c r="C1173" s="30">
        <v>0</v>
      </c>
      <c r="D1173" s="30">
        <v>0</v>
      </c>
      <c r="E1173" s="30">
        <v>0</v>
      </c>
      <c r="F1173" s="30">
        <v>0</v>
      </c>
      <c r="H1173" s="30">
        <v>0</v>
      </c>
      <c r="I1173" s="30">
        <v>0</v>
      </c>
      <c r="J1173" s="30">
        <v>0</v>
      </c>
      <c r="K1173" s="30">
        <v>0</v>
      </c>
      <c r="L1173" s="30">
        <v>0</v>
      </c>
      <c r="N1173" s="30">
        <v>0</v>
      </c>
      <c r="O1173" s="30">
        <v>0</v>
      </c>
      <c r="P1173" s="30">
        <v>0</v>
      </c>
      <c r="Q1173" s="30">
        <v>0</v>
      </c>
      <c r="R1173" s="30">
        <v>0</v>
      </c>
      <c r="T1173" s="30">
        <v>0</v>
      </c>
      <c r="U1173" s="30">
        <v>0</v>
      </c>
      <c r="V1173" s="30">
        <v>0</v>
      </c>
      <c r="W1173" s="30">
        <v>0</v>
      </c>
      <c r="X1173" s="30">
        <v>0</v>
      </c>
    </row>
    <row r="1174" spans="1:24" x14ac:dyDescent="0.25">
      <c r="A1174" s="10" t="s">
        <v>24</v>
      </c>
      <c r="B1174" s="30">
        <v>0</v>
      </c>
      <c r="C1174" s="30">
        <v>0</v>
      </c>
      <c r="D1174" s="30">
        <v>0</v>
      </c>
      <c r="E1174" s="30">
        <v>0</v>
      </c>
      <c r="F1174" s="30">
        <v>0</v>
      </c>
      <c r="H1174" s="30">
        <v>0</v>
      </c>
      <c r="I1174" s="30">
        <v>0</v>
      </c>
      <c r="J1174" s="30">
        <v>0</v>
      </c>
      <c r="K1174" s="30">
        <v>0</v>
      </c>
      <c r="L1174" s="30">
        <v>0</v>
      </c>
      <c r="N1174" s="30">
        <v>0</v>
      </c>
      <c r="O1174" s="30">
        <v>0</v>
      </c>
      <c r="P1174" s="30">
        <v>0</v>
      </c>
      <c r="Q1174" s="30">
        <v>0</v>
      </c>
      <c r="R1174" s="30">
        <v>0</v>
      </c>
      <c r="T1174" s="30">
        <v>0</v>
      </c>
      <c r="U1174" s="30">
        <v>0</v>
      </c>
      <c r="V1174" s="30">
        <v>0</v>
      </c>
      <c r="W1174" s="30">
        <v>0</v>
      </c>
      <c r="X1174" s="30">
        <v>0</v>
      </c>
    </row>
    <row r="1175" spans="1:24" x14ac:dyDescent="0.25">
      <c r="A1175" s="10" t="s">
        <v>25</v>
      </c>
      <c r="B1175" s="30">
        <v>6</v>
      </c>
      <c r="C1175" s="30">
        <v>6</v>
      </c>
      <c r="D1175" s="30">
        <v>6</v>
      </c>
      <c r="E1175" s="30">
        <v>6</v>
      </c>
      <c r="F1175" s="30">
        <v>6</v>
      </c>
      <c r="H1175" s="30">
        <v>7</v>
      </c>
      <c r="I1175" s="30">
        <v>7</v>
      </c>
      <c r="J1175" s="30">
        <v>7</v>
      </c>
      <c r="K1175" s="30">
        <v>7</v>
      </c>
      <c r="L1175" s="30">
        <v>7</v>
      </c>
      <c r="N1175" s="30">
        <v>8</v>
      </c>
      <c r="O1175" s="30">
        <v>8</v>
      </c>
      <c r="P1175" s="30">
        <v>8</v>
      </c>
      <c r="Q1175" s="30">
        <v>8</v>
      </c>
      <c r="R1175" s="30">
        <v>8</v>
      </c>
      <c r="T1175" s="30">
        <v>12</v>
      </c>
      <c r="U1175" s="30">
        <v>12</v>
      </c>
      <c r="V1175" s="30">
        <v>12</v>
      </c>
      <c r="W1175" s="30">
        <v>12</v>
      </c>
      <c r="X1175" s="30">
        <v>12</v>
      </c>
    </row>
    <row r="1176" spans="1:24" x14ac:dyDescent="0.25">
      <c r="A1176" s="10" t="s">
        <v>64</v>
      </c>
      <c r="B1176" s="30">
        <v>11850.09</v>
      </c>
      <c r="C1176" s="30">
        <v>11850.09</v>
      </c>
      <c r="D1176" s="30">
        <v>11850.09</v>
      </c>
      <c r="E1176" s="30">
        <v>11850.09</v>
      </c>
      <c r="F1176" s="30">
        <v>11850.09</v>
      </c>
      <c r="H1176" s="30">
        <v>7574.4900000000007</v>
      </c>
      <c r="I1176" s="30">
        <v>7574.4900000000007</v>
      </c>
      <c r="J1176" s="30">
        <v>7574.4900000000007</v>
      </c>
      <c r="K1176" s="30">
        <v>7574.4900000000007</v>
      </c>
      <c r="L1176" s="30">
        <v>7574.4900000000007</v>
      </c>
      <c r="N1176" s="30">
        <v>6788.5579999999991</v>
      </c>
      <c r="O1176" s="30">
        <v>6788.5579999999991</v>
      </c>
      <c r="P1176" s="30">
        <v>6788.5579999999991</v>
      </c>
      <c r="Q1176" s="30">
        <v>6788.5579999999991</v>
      </c>
      <c r="R1176" s="30">
        <v>6788.5579999999991</v>
      </c>
      <c r="T1176" s="30">
        <v>4748.5339999999997</v>
      </c>
      <c r="U1176" s="30">
        <v>4748.5339999999997</v>
      </c>
      <c r="V1176" s="30">
        <v>4748.5339999999997</v>
      </c>
      <c r="W1176" s="30">
        <v>4748.5339999999997</v>
      </c>
      <c r="X1176" s="30">
        <v>4748.5339999999997</v>
      </c>
    </row>
    <row r="1177" spans="1:24" x14ac:dyDescent="0.25">
      <c r="A1177" s="10" t="s">
        <v>65</v>
      </c>
      <c r="B1177" s="30">
        <v>2017.7299260546961</v>
      </c>
      <c r="C1177" s="30">
        <v>2017.7299260546961</v>
      </c>
      <c r="D1177" s="30">
        <v>2017.7299260546961</v>
      </c>
      <c r="E1177" s="30">
        <v>2017.7299260546961</v>
      </c>
      <c r="F1177" s="30">
        <v>2017.7299260546961</v>
      </c>
      <c r="H1177" s="30">
        <v>1289.718065230056</v>
      </c>
      <c r="I1177" s="30">
        <v>1289.718065230056</v>
      </c>
      <c r="J1177" s="30">
        <v>1289.718065230056</v>
      </c>
      <c r="K1177" s="30">
        <v>1289.718065230056</v>
      </c>
      <c r="L1177" s="30">
        <v>1289.718065230056</v>
      </c>
      <c r="N1177" s="30">
        <v>1155.896421998315</v>
      </c>
      <c r="O1177" s="30">
        <v>1155.896421998315</v>
      </c>
      <c r="P1177" s="30">
        <v>1155.896421998315</v>
      </c>
      <c r="Q1177" s="30">
        <v>1155.896421998315</v>
      </c>
      <c r="R1177" s="30">
        <v>1155.896421998315</v>
      </c>
      <c r="T1177" s="30">
        <v>808.53893571172966</v>
      </c>
      <c r="U1177" s="30">
        <v>808.53893571172966</v>
      </c>
      <c r="V1177" s="30">
        <v>808.53893571172966</v>
      </c>
      <c r="W1177" s="30">
        <v>808.53893571172966</v>
      </c>
      <c r="X1177" s="30">
        <v>808.53893571172966</v>
      </c>
    </row>
    <row r="1178" spans="1:24" x14ac:dyDescent="0.25">
      <c r="A1178" s="10" t="s">
        <v>66</v>
      </c>
      <c r="B1178" s="30">
        <v>8.9015189520000021E-10</v>
      </c>
      <c r="C1178" s="30">
        <v>0</v>
      </c>
      <c r="D1178" s="30">
        <v>0</v>
      </c>
      <c r="E1178" s="30">
        <v>0</v>
      </c>
      <c r="F1178" s="30">
        <v>0</v>
      </c>
      <c r="H1178" s="30">
        <v>7.4259364760000012E-10</v>
      </c>
      <c r="I1178" s="30">
        <v>0</v>
      </c>
      <c r="J1178" s="30">
        <v>0</v>
      </c>
      <c r="K1178" s="30">
        <v>0</v>
      </c>
      <c r="L1178" s="30">
        <v>0</v>
      </c>
      <c r="N1178" s="30">
        <v>0</v>
      </c>
      <c r="O1178" s="30">
        <v>0</v>
      </c>
      <c r="P1178" s="30">
        <v>0</v>
      </c>
      <c r="Q1178" s="30">
        <v>0</v>
      </c>
      <c r="R1178" s="30">
        <v>0</v>
      </c>
      <c r="T1178" s="30">
        <v>0</v>
      </c>
      <c r="U1178" s="30">
        <v>0</v>
      </c>
      <c r="V1178" s="30">
        <v>0</v>
      </c>
      <c r="W1178" s="30">
        <v>0</v>
      </c>
      <c r="X1178" s="30">
        <v>0</v>
      </c>
    </row>
    <row r="1179" spans="1:24" x14ac:dyDescent="0.25">
      <c r="A1179" s="10" t="s">
        <v>67</v>
      </c>
      <c r="B1179" s="30">
        <v>2.8783337309673611E-10</v>
      </c>
      <c r="C1179" s="30">
        <v>0</v>
      </c>
      <c r="D1179" s="30">
        <v>0</v>
      </c>
      <c r="E1179" s="30">
        <v>0</v>
      </c>
      <c r="F1179" s="30">
        <v>0</v>
      </c>
      <c r="H1179" s="30">
        <v>2.4011995658436799E-10</v>
      </c>
      <c r="I1179" s="30">
        <v>0</v>
      </c>
      <c r="J1179" s="30">
        <v>0</v>
      </c>
      <c r="K1179" s="30">
        <v>0</v>
      </c>
      <c r="L1179" s="30">
        <v>0</v>
      </c>
      <c r="N1179" s="30">
        <v>0</v>
      </c>
      <c r="O1179" s="30">
        <v>0</v>
      </c>
      <c r="P1179" s="30">
        <v>0</v>
      </c>
      <c r="Q1179" s="30">
        <v>0</v>
      </c>
      <c r="R1179" s="30">
        <v>0</v>
      </c>
      <c r="T1179" s="30">
        <v>0</v>
      </c>
      <c r="U1179" s="30">
        <v>0</v>
      </c>
      <c r="V1179" s="30">
        <v>0</v>
      </c>
      <c r="W1179" s="30">
        <v>0</v>
      </c>
      <c r="X1179" s="30">
        <v>0</v>
      </c>
    </row>
    <row r="1180" spans="1:24" x14ac:dyDescent="0.25">
      <c r="A1180" s="10" t="s">
        <v>68</v>
      </c>
      <c r="B1180" s="30">
        <v>2493.96</v>
      </c>
      <c r="C1180" s="30">
        <v>2493.96</v>
      </c>
      <c r="D1180" s="30">
        <v>2493.96</v>
      </c>
      <c r="E1180" s="30">
        <v>2493.96</v>
      </c>
      <c r="F1180" s="30">
        <v>2493.96</v>
      </c>
      <c r="H1180" s="30">
        <v>2909.62</v>
      </c>
      <c r="I1180" s="30">
        <v>2909.62</v>
      </c>
      <c r="J1180" s="30">
        <v>2909.62</v>
      </c>
      <c r="K1180" s="30">
        <v>2909.62</v>
      </c>
      <c r="L1180" s="30">
        <v>2909.62</v>
      </c>
      <c r="N1180" s="30">
        <v>3325.28</v>
      </c>
      <c r="O1180" s="30">
        <v>3325.28</v>
      </c>
      <c r="P1180" s="30">
        <v>3325.28</v>
      </c>
      <c r="Q1180" s="30">
        <v>3325.28</v>
      </c>
      <c r="R1180" s="30">
        <v>3325.28</v>
      </c>
      <c r="T1180" s="30">
        <v>4987.92</v>
      </c>
      <c r="U1180" s="30">
        <v>4987.92</v>
      </c>
      <c r="V1180" s="30">
        <v>4987.92</v>
      </c>
      <c r="W1180" s="30">
        <v>4987.92</v>
      </c>
      <c r="X1180" s="30">
        <v>4987.92</v>
      </c>
    </row>
    <row r="1181" spans="1:24" x14ac:dyDescent="0.25">
      <c r="A1181" s="10" t="s">
        <v>69</v>
      </c>
      <c r="B1181" s="30">
        <v>1277.0345580000001</v>
      </c>
      <c r="C1181" s="30">
        <v>1277.0345580000001</v>
      </c>
      <c r="D1181" s="30">
        <v>1277.0345580000001</v>
      </c>
      <c r="E1181" s="30">
        <v>1277.0345580000001</v>
      </c>
      <c r="F1181" s="30">
        <v>1277.0345580000001</v>
      </c>
      <c r="H1181" s="30">
        <v>1489.8736510000001</v>
      </c>
      <c r="I1181" s="30">
        <v>1489.8736510000001</v>
      </c>
      <c r="J1181" s="30">
        <v>1489.8736510000001</v>
      </c>
      <c r="K1181" s="30">
        <v>1489.8736510000001</v>
      </c>
      <c r="L1181" s="30">
        <v>1489.8736510000001</v>
      </c>
      <c r="N1181" s="30">
        <v>1702.7127439999999</v>
      </c>
      <c r="O1181" s="30">
        <v>1702.7127439999999</v>
      </c>
      <c r="P1181" s="30">
        <v>1702.7127439999999</v>
      </c>
      <c r="Q1181" s="30">
        <v>1702.7127439999999</v>
      </c>
      <c r="R1181" s="30">
        <v>1702.7127439999999</v>
      </c>
      <c r="T1181" s="30">
        <v>2554.0691160000001</v>
      </c>
      <c r="U1181" s="30">
        <v>2554.0691160000001</v>
      </c>
      <c r="V1181" s="30">
        <v>2554.0691160000001</v>
      </c>
      <c r="W1181" s="30">
        <v>2554.0691160000001</v>
      </c>
      <c r="X1181" s="30">
        <v>2554.0691160000001</v>
      </c>
    </row>
    <row r="1182" spans="1:24" x14ac:dyDescent="0.25">
      <c r="A1182" s="10" t="s">
        <v>70</v>
      </c>
      <c r="B1182" s="30">
        <v>1811.648409488261</v>
      </c>
      <c r="C1182" s="30">
        <v>1618.7114531126181</v>
      </c>
      <c r="D1182" s="30">
        <v>1425.774496736939</v>
      </c>
      <c r="E1182" s="30">
        <v>1232.8375403612549</v>
      </c>
      <c r="F1182" s="30">
        <v>1039.9005782835261</v>
      </c>
      <c r="H1182" s="30">
        <v>2570.809754942105</v>
      </c>
      <c r="I1182" s="30">
        <v>2377.801327199013</v>
      </c>
      <c r="J1182" s="30">
        <v>2184.7928994559152</v>
      </c>
      <c r="K1182" s="30">
        <v>1991.784471712808</v>
      </c>
      <c r="L1182" s="30">
        <v>1798.776043969707</v>
      </c>
      <c r="N1182" s="30">
        <v>2700.5020459110392</v>
      </c>
      <c r="O1182" s="30">
        <v>2507.4936181679291</v>
      </c>
      <c r="P1182" s="30">
        <v>2314.4851904248148</v>
      </c>
      <c r="Q1182" s="30">
        <v>2121.4767626817061</v>
      </c>
      <c r="R1182" s="30">
        <v>1928.4683349385909</v>
      </c>
      <c r="T1182" s="30">
        <v>3114.3908240518072</v>
      </c>
      <c r="U1182" s="30">
        <v>2921.3109249412719</v>
      </c>
      <c r="V1182" s="30">
        <v>2728.2310258307371</v>
      </c>
      <c r="W1182" s="30">
        <v>2535.151126720204</v>
      </c>
      <c r="X1182" s="30">
        <v>2342.071227609676</v>
      </c>
    </row>
    <row r="1183" spans="1:24" x14ac:dyDescent="0.25">
      <c r="A1183" s="10" t="s">
        <v>10</v>
      </c>
      <c r="B1183" s="30">
        <v>25494.576729028591</v>
      </c>
      <c r="C1183" s="30">
        <v>22779.4549579265</v>
      </c>
      <c r="D1183" s="30">
        <v>20064.333186823889</v>
      </c>
      <c r="E1183" s="30">
        <v>17349.211415721209</v>
      </c>
      <c r="F1183" s="30">
        <v>14634.08956437601</v>
      </c>
      <c r="H1183" s="30">
        <v>36177.939499651788</v>
      </c>
      <c r="I1183" s="30">
        <v>33461.81194163661</v>
      </c>
      <c r="J1183" s="30">
        <v>30745.684383621348</v>
      </c>
      <c r="K1183" s="30">
        <v>28029.556825605971</v>
      </c>
      <c r="L1183" s="30">
        <v>25313.429267590669</v>
      </c>
      <c r="N1183" s="30">
        <v>38003.045323692437</v>
      </c>
      <c r="O1183" s="30">
        <v>35286.917765676997</v>
      </c>
      <c r="P1183" s="30">
        <v>32570.790207661521</v>
      </c>
      <c r="Q1183" s="30">
        <v>29854.662649646099</v>
      </c>
      <c r="R1183" s="30">
        <v>27138.535091630602</v>
      </c>
      <c r="T1183" s="30">
        <v>43827.530448029727</v>
      </c>
      <c r="U1183" s="30">
        <v>41110.397103101554</v>
      </c>
      <c r="V1183" s="30">
        <v>38393.263758173387</v>
      </c>
      <c r="W1183" s="30">
        <v>35676.13041324525</v>
      </c>
      <c r="X1183" s="30">
        <v>32958.997068317192</v>
      </c>
    </row>
    <row r="1184" spans="1:24" x14ac:dyDescent="0.25">
      <c r="A1184" s="10" t="s">
        <v>26</v>
      </c>
      <c r="B1184" s="30">
        <v>44946.7</v>
      </c>
      <c r="C1184" s="30">
        <v>42038.5</v>
      </c>
      <c r="D1184" s="30">
        <v>39130.199999999997</v>
      </c>
      <c r="E1184" s="30">
        <v>36222</v>
      </c>
      <c r="F1184" s="30">
        <v>33313.800000000003</v>
      </c>
      <c r="H1184" s="30">
        <v>52014.8</v>
      </c>
      <c r="I1184" s="30">
        <v>49105.4</v>
      </c>
      <c r="J1184" s="30">
        <v>46196.1</v>
      </c>
      <c r="K1184" s="30">
        <v>43286.8</v>
      </c>
      <c r="L1184" s="30">
        <v>40377.5</v>
      </c>
      <c r="N1184" s="30">
        <v>53678.400000000001</v>
      </c>
      <c r="O1184" s="30">
        <v>50769</v>
      </c>
      <c r="P1184" s="30">
        <v>47859.7</v>
      </c>
      <c r="Q1184" s="30">
        <v>44950.400000000001</v>
      </c>
      <c r="R1184" s="30">
        <v>42041.1</v>
      </c>
      <c r="T1184" s="30">
        <v>60043.6</v>
      </c>
      <c r="U1184" s="30">
        <v>57133.2</v>
      </c>
      <c r="V1184" s="30">
        <v>54222.8</v>
      </c>
      <c r="W1184" s="30">
        <v>51312.4</v>
      </c>
      <c r="X1184" s="30">
        <v>48402</v>
      </c>
    </row>
    <row r="1186" spans="1:24" x14ac:dyDescent="0.25">
      <c r="A1186" s="10" t="s">
        <v>447</v>
      </c>
      <c r="B1186" s="10">
        <v>100</v>
      </c>
      <c r="C1186" s="10">
        <v>95</v>
      </c>
      <c r="D1186" s="10">
        <v>90</v>
      </c>
      <c r="E1186" s="10">
        <v>85</v>
      </c>
      <c r="F1186" s="10">
        <v>80</v>
      </c>
      <c r="G1186" s="10" t="s">
        <v>448</v>
      </c>
      <c r="H1186" s="10">
        <v>100</v>
      </c>
      <c r="I1186" s="10">
        <v>95</v>
      </c>
      <c r="J1186" s="10">
        <v>90</v>
      </c>
      <c r="K1186" s="10">
        <v>85</v>
      </c>
      <c r="L1186" s="10">
        <v>80</v>
      </c>
      <c r="M1186" s="10" t="s">
        <v>449</v>
      </c>
      <c r="N1186" s="10">
        <v>100</v>
      </c>
      <c r="O1186" s="10">
        <v>95</v>
      </c>
      <c r="P1186" s="10">
        <v>90</v>
      </c>
      <c r="Q1186" s="10">
        <v>85</v>
      </c>
      <c r="R1186" s="10">
        <v>80</v>
      </c>
      <c r="S1186" s="10" t="s">
        <v>450</v>
      </c>
      <c r="T1186" s="10">
        <v>100</v>
      </c>
      <c r="U1186" s="10">
        <v>95</v>
      </c>
      <c r="V1186" s="10">
        <v>90</v>
      </c>
      <c r="W1186" s="10">
        <v>85</v>
      </c>
      <c r="X1186" s="10">
        <v>80</v>
      </c>
    </row>
    <row r="1187" spans="1:24" x14ac:dyDescent="0.25">
      <c r="A1187" s="10" t="s">
        <v>22</v>
      </c>
      <c r="B1187" s="30">
        <v>27.556999999999999</v>
      </c>
      <c r="C1187" s="30">
        <v>16.445</v>
      </c>
      <c r="D1187" s="30">
        <v>15.375</v>
      </c>
      <c r="E1187" s="30">
        <v>14.419</v>
      </c>
      <c r="F1187" s="30">
        <v>13.481999999999999</v>
      </c>
      <c r="H1187" s="30">
        <v>27.913</v>
      </c>
      <c r="I1187" s="30">
        <v>17.207000000000001</v>
      </c>
      <c r="J1187" s="30">
        <v>16.157</v>
      </c>
      <c r="K1187" s="30">
        <v>15.212999999999999</v>
      </c>
      <c r="L1187" s="30">
        <v>14.223000000000001</v>
      </c>
      <c r="N1187" s="30">
        <v>29.071000000000002</v>
      </c>
      <c r="O1187" s="30">
        <v>17.363</v>
      </c>
      <c r="P1187" s="30">
        <v>16.323</v>
      </c>
      <c r="Q1187" s="30">
        <v>15.311</v>
      </c>
      <c r="R1187" s="30">
        <v>14.31</v>
      </c>
      <c r="T1187" s="30">
        <v>29.948</v>
      </c>
      <c r="U1187" s="30">
        <v>18.007999999999999</v>
      </c>
      <c r="V1187" s="30">
        <v>16.8</v>
      </c>
      <c r="W1187" s="30">
        <v>15.742000000000001</v>
      </c>
      <c r="X1187" s="30">
        <v>14.768000000000001</v>
      </c>
    </row>
    <row r="1188" spans="1:24" x14ac:dyDescent="0.25">
      <c r="A1188" s="10" t="s">
        <v>23</v>
      </c>
      <c r="B1188" s="30">
        <v>4.76</v>
      </c>
      <c r="C1188" s="30">
        <v>4.2549999999999999</v>
      </c>
      <c r="D1188" s="30">
        <v>3.1640000000000001</v>
      </c>
      <c r="E1188" s="30">
        <v>2.5339999999999998</v>
      </c>
      <c r="F1188" s="30">
        <v>2.137</v>
      </c>
      <c r="H1188" s="30">
        <v>5.71</v>
      </c>
      <c r="I1188" s="30">
        <v>5.101</v>
      </c>
      <c r="J1188" s="30">
        <v>4.5490000000000004</v>
      </c>
      <c r="K1188" s="30">
        <v>4.149</v>
      </c>
      <c r="L1188" s="30">
        <v>3.7530000000000001</v>
      </c>
      <c r="N1188" s="30">
        <v>6.78</v>
      </c>
      <c r="O1188" s="30">
        <v>5.8680000000000003</v>
      </c>
      <c r="P1188" s="30">
        <v>4.9539999999999997</v>
      </c>
      <c r="Q1188" s="30">
        <v>4.327</v>
      </c>
      <c r="R1188" s="30">
        <v>3.93</v>
      </c>
      <c r="T1188" s="30">
        <v>10.62</v>
      </c>
      <c r="U1188" s="30">
        <v>9.2370000000000001</v>
      </c>
      <c r="V1188" s="30">
        <v>7.5170000000000003</v>
      </c>
      <c r="W1188" s="30">
        <v>6.4889999999999999</v>
      </c>
      <c r="X1188" s="30">
        <v>5.57</v>
      </c>
    </row>
    <row r="1189" spans="1:24" x14ac:dyDescent="0.25">
      <c r="A1189" s="10" t="s">
        <v>24</v>
      </c>
      <c r="B1189" s="30">
        <v>30.103999999999999</v>
      </c>
      <c r="C1189" s="30">
        <v>27.509</v>
      </c>
      <c r="D1189" s="30">
        <v>24.059000000000001</v>
      </c>
      <c r="E1189" s="30">
        <v>20.504000000000001</v>
      </c>
      <c r="F1189" s="30">
        <v>16.841999999999999</v>
      </c>
      <c r="H1189" s="30">
        <v>48.96</v>
      </c>
      <c r="I1189" s="30">
        <v>44.091000000000001</v>
      </c>
      <c r="J1189" s="30">
        <v>40.509</v>
      </c>
      <c r="K1189" s="30">
        <v>36.607999999999997</v>
      </c>
      <c r="L1189" s="30">
        <v>32.832999999999998</v>
      </c>
      <c r="N1189" s="30">
        <v>48.58</v>
      </c>
      <c r="O1189" s="30">
        <v>45.976999999999997</v>
      </c>
      <c r="P1189" s="30">
        <v>42.368000000000002</v>
      </c>
      <c r="Q1189" s="30">
        <v>38.783000000000001</v>
      </c>
      <c r="R1189" s="30">
        <v>35.030999999999999</v>
      </c>
      <c r="T1189" s="30">
        <v>56.058999999999997</v>
      </c>
      <c r="U1189" s="30">
        <v>53.359000000000002</v>
      </c>
      <c r="V1189" s="30">
        <v>49.801000000000002</v>
      </c>
      <c r="W1189" s="30">
        <v>46.100999999999999</v>
      </c>
      <c r="X1189" s="30">
        <v>42.322000000000003</v>
      </c>
    </row>
    <row r="1190" spans="1:24" x14ac:dyDescent="0.25">
      <c r="A1190" s="10" t="s">
        <v>25</v>
      </c>
      <c r="B1190" s="30">
        <v>0</v>
      </c>
      <c r="C1190" s="30">
        <v>0</v>
      </c>
      <c r="D1190" s="30">
        <v>0</v>
      </c>
      <c r="E1190" s="30">
        <v>0</v>
      </c>
      <c r="F1190" s="30">
        <v>0</v>
      </c>
      <c r="H1190" s="30">
        <v>0</v>
      </c>
      <c r="I1190" s="30">
        <v>0</v>
      </c>
      <c r="J1190" s="30">
        <v>0</v>
      </c>
      <c r="K1190" s="30">
        <v>0</v>
      </c>
      <c r="L1190" s="30">
        <v>0</v>
      </c>
      <c r="N1190" s="30">
        <v>0</v>
      </c>
      <c r="O1190" s="30">
        <v>0</v>
      </c>
      <c r="P1190" s="30">
        <v>0</v>
      </c>
      <c r="Q1190" s="30">
        <v>0</v>
      </c>
      <c r="R1190" s="30">
        <v>0</v>
      </c>
      <c r="T1190" s="30">
        <v>0</v>
      </c>
      <c r="U1190" s="30">
        <v>0</v>
      </c>
      <c r="V1190" s="30">
        <v>0</v>
      </c>
      <c r="W1190" s="30">
        <v>0</v>
      </c>
      <c r="X1190" s="30">
        <v>0</v>
      </c>
    </row>
    <row r="1191" spans="1:24" x14ac:dyDescent="0.25">
      <c r="A1191" s="10" t="s">
        <v>64</v>
      </c>
      <c r="B1191" s="30">
        <v>38579.24</v>
      </c>
      <c r="C1191" s="30">
        <v>23022.3</v>
      </c>
      <c r="D1191" s="30">
        <v>21525</v>
      </c>
      <c r="E1191" s="30">
        <v>20186.18</v>
      </c>
      <c r="F1191" s="30">
        <v>18875.080000000002</v>
      </c>
      <c r="H1191" s="30">
        <v>39078.480000000003</v>
      </c>
      <c r="I1191" s="30">
        <v>24090.5</v>
      </c>
      <c r="J1191" s="30">
        <v>22619.52</v>
      </c>
      <c r="K1191" s="30">
        <v>21298.34</v>
      </c>
      <c r="L1191" s="30">
        <v>19911.5</v>
      </c>
      <c r="N1191" s="30">
        <v>40698.839999999997</v>
      </c>
      <c r="O1191" s="30">
        <v>24308.2</v>
      </c>
      <c r="P1191" s="30">
        <v>22852.62</v>
      </c>
      <c r="Q1191" s="30">
        <v>21435.26</v>
      </c>
      <c r="R1191" s="30">
        <v>20034.14</v>
      </c>
      <c r="T1191" s="30">
        <v>41927.760000000002</v>
      </c>
      <c r="U1191" s="30">
        <v>25211.06</v>
      </c>
      <c r="V1191" s="30">
        <v>23520.42</v>
      </c>
      <c r="W1191" s="30">
        <v>22038.52</v>
      </c>
      <c r="X1191" s="30">
        <v>20675.34</v>
      </c>
    </row>
    <row r="1192" spans="1:24" x14ac:dyDescent="0.25">
      <c r="A1192" s="10" t="s">
        <v>65</v>
      </c>
      <c r="B1192" s="30">
        <v>6568.9363601834566</v>
      </c>
      <c r="C1192" s="30">
        <v>3920.0363606191199</v>
      </c>
      <c r="D1192" s="30">
        <v>3665.08918146</v>
      </c>
      <c r="E1192" s="30">
        <v>3437.1265938677921</v>
      </c>
      <c r="F1192" s="30">
        <v>3213.8839260019522</v>
      </c>
      <c r="H1192" s="30">
        <v>6653.9425912149127</v>
      </c>
      <c r="I1192" s="30">
        <v>4101.9201359332001</v>
      </c>
      <c r="J1192" s="30">
        <v>3851.4544967162878</v>
      </c>
      <c r="K1192" s="30">
        <v>3626.4954944044971</v>
      </c>
      <c r="L1192" s="30">
        <v>3390.3564802156002</v>
      </c>
      <c r="N1192" s="30">
        <v>6929.8433534016958</v>
      </c>
      <c r="O1192" s="30">
        <v>4138.9881923700796</v>
      </c>
      <c r="P1192" s="30">
        <v>3891.1447307789281</v>
      </c>
      <c r="Q1192" s="30">
        <v>3649.8090372953438</v>
      </c>
      <c r="R1192" s="30">
        <v>3411.238549308016</v>
      </c>
      <c r="T1192" s="30">
        <v>7139.0931279373444</v>
      </c>
      <c r="U1192" s="30">
        <v>4292.7193151748643</v>
      </c>
      <c r="V1192" s="30">
        <v>4004.851887823248</v>
      </c>
      <c r="W1192" s="30">
        <v>3752.5268862898879</v>
      </c>
      <c r="X1192" s="30">
        <v>3520.4164904532959</v>
      </c>
    </row>
    <row r="1193" spans="1:24" x14ac:dyDescent="0.25">
      <c r="A1193" s="10" t="s">
        <v>66</v>
      </c>
      <c r="B1193" s="30">
        <v>19208.722266248002</v>
      </c>
      <c r="C1193" s="30">
        <v>17485.844126785989</v>
      </c>
      <c r="D1193" s="30">
        <v>14900.32053347852</v>
      </c>
      <c r="E1193" s="30">
        <v>12584.16569420584</v>
      </c>
      <c r="F1193" s="30">
        <v>10375.3885532228</v>
      </c>
      <c r="H1193" s="30">
        <v>29807.858165557998</v>
      </c>
      <c r="I1193" s="30">
        <v>26814.377527253771</v>
      </c>
      <c r="J1193" s="30">
        <v>24538.909689383599</v>
      </c>
      <c r="K1193" s="30">
        <v>22202.96505517661</v>
      </c>
      <c r="L1193" s="30">
        <v>19935.415343112989</v>
      </c>
      <c r="N1193" s="30">
        <v>30362.266307244001</v>
      </c>
      <c r="O1193" s="30">
        <v>28347.85017170999</v>
      </c>
      <c r="P1193" s="30">
        <v>25803.311495036942</v>
      </c>
      <c r="Q1193" s="30">
        <v>23473.694208657242</v>
      </c>
      <c r="R1193" s="30">
        <v>21217.96819857023</v>
      </c>
      <c r="T1193" s="30">
        <v>37008.485073276002</v>
      </c>
      <c r="U1193" s="30">
        <v>34611.541463332789</v>
      </c>
      <c r="V1193" s="30">
        <v>31524.44360778925</v>
      </c>
      <c r="W1193" s="30">
        <v>28852.09900250861</v>
      </c>
      <c r="X1193" s="30">
        <v>26213.143227182802</v>
      </c>
    </row>
    <row r="1194" spans="1:24" x14ac:dyDescent="0.25">
      <c r="A1194" s="10" t="s">
        <v>67</v>
      </c>
      <c r="B1194" s="30">
        <v>5125.8634716650404</v>
      </c>
      <c r="C1194" s="30">
        <v>4684.0095145970408</v>
      </c>
      <c r="D1194" s="30">
        <v>4096.5395636621606</v>
      </c>
      <c r="E1194" s="30">
        <v>3491.2762645524799</v>
      </c>
      <c r="F1194" s="30">
        <v>2867.75988482712</v>
      </c>
      <c r="H1194" s="30">
        <v>8336.5156488788798</v>
      </c>
      <c r="I1194" s="30">
        <v>7507.4988680801598</v>
      </c>
      <c r="J1194" s="30">
        <v>6897.5020275421593</v>
      </c>
      <c r="K1194" s="30">
        <v>6233.2737861077603</v>
      </c>
      <c r="L1194" s="30">
        <v>5590.4316167380011</v>
      </c>
      <c r="N1194" s="30">
        <v>8271.8125646068802</v>
      </c>
      <c r="O1194" s="30">
        <v>7828.4942745790386</v>
      </c>
      <c r="P1194" s="30">
        <v>7214.0533537792007</v>
      </c>
      <c r="Q1194" s="30">
        <v>6603.6138079277598</v>
      </c>
      <c r="R1194" s="30">
        <v>5964.8411220161597</v>
      </c>
      <c r="T1194" s="30">
        <v>9545.3225072268015</v>
      </c>
      <c r="U1194" s="30">
        <v>9085.5900663468019</v>
      </c>
      <c r="V1194" s="30">
        <v>8479.6116278846403</v>
      </c>
      <c r="W1194" s="30">
        <v>7849.7441296241605</v>
      </c>
      <c r="X1194" s="30">
        <v>7206.1868209019203</v>
      </c>
    </row>
    <row r="1195" spans="1:24" x14ac:dyDescent="0.25">
      <c r="A1195" s="10" t="s">
        <v>68</v>
      </c>
      <c r="B1195" s="30">
        <v>0</v>
      </c>
      <c r="C1195" s="30">
        <v>0</v>
      </c>
      <c r="D1195" s="30">
        <v>0</v>
      </c>
      <c r="E1195" s="30">
        <v>0</v>
      </c>
      <c r="F1195" s="30">
        <v>0</v>
      </c>
      <c r="H1195" s="30">
        <v>0</v>
      </c>
      <c r="I1195" s="30">
        <v>0</v>
      </c>
      <c r="J1195" s="30">
        <v>0</v>
      </c>
      <c r="K1195" s="30">
        <v>0</v>
      </c>
      <c r="L1195" s="30">
        <v>0</v>
      </c>
      <c r="N1195" s="30">
        <v>0</v>
      </c>
      <c r="O1195" s="30">
        <v>0</v>
      </c>
      <c r="P1195" s="30">
        <v>0</v>
      </c>
      <c r="Q1195" s="30">
        <v>0</v>
      </c>
      <c r="R1195" s="30">
        <v>0</v>
      </c>
      <c r="T1195" s="30">
        <v>0</v>
      </c>
      <c r="U1195" s="30">
        <v>0</v>
      </c>
      <c r="V1195" s="30">
        <v>0</v>
      </c>
      <c r="W1195" s="30">
        <v>0</v>
      </c>
      <c r="X1195" s="30">
        <v>0</v>
      </c>
    </row>
    <row r="1196" spans="1:24" x14ac:dyDescent="0.25">
      <c r="A1196" s="10" t="s">
        <v>69</v>
      </c>
      <c r="B1196" s="30">
        <v>0</v>
      </c>
      <c r="C1196" s="30">
        <v>0</v>
      </c>
      <c r="D1196" s="30">
        <v>0</v>
      </c>
      <c r="E1196" s="30">
        <v>0</v>
      </c>
      <c r="F1196" s="30">
        <v>0</v>
      </c>
      <c r="H1196" s="30">
        <v>0</v>
      </c>
      <c r="I1196" s="30">
        <v>0</v>
      </c>
      <c r="J1196" s="30">
        <v>0</v>
      </c>
      <c r="K1196" s="30">
        <v>0</v>
      </c>
      <c r="L1196" s="30">
        <v>0</v>
      </c>
      <c r="N1196" s="30">
        <v>0</v>
      </c>
      <c r="O1196" s="30">
        <v>0</v>
      </c>
      <c r="P1196" s="30">
        <v>0</v>
      </c>
      <c r="Q1196" s="30">
        <v>0</v>
      </c>
      <c r="R1196" s="30">
        <v>0</v>
      </c>
      <c r="T1196" s="30">
        <v>0</v>
      </c>
      <c r="U1196" s="30">
        <v>0</v>
      </c>
      <c r="V1196" s="30">
        <v>0</v>
      </c>
      <c r="W1196" s="30">
        <v>0</v>
      </c>
      <c r="X1196" s="30">
        <v>0</v>
      </c>
    </row>
    <row r="1197" spans="1:24" x14ac:dyDescent="0.25">
      <c r="A1197" s="10" t="s">
        <v>70</v>
      </c>
      <c r="B1197" s="30">
        <v>0</v>
      </c>
      <c r="C1197" s="30">
        <v>0</v>
      </c>
      <c r="D1197" s="30">
        <v>0</v>
      </c>
      <c r="E1197" s="30">
        <v>0</v>
      </c>
      <c r="F1197" s="30">
        <v>0</v>
      </c>
      <c r="H1197" s="30">
        <v>0</v>
      </c>
      <c r="I1197" s="30">
        <v>0</v>
      </c>
      <c r="J1197" s="30">
        <v>0</v>
      </c>
      <c r="K1197" s="30">
        <v>0</v>
      </c>
      <c r="L1197" s="30">
        <v>0</v>
      </c>
      <c r="N1197" s="30">
        <v>0</v>
      </c>
      <c r="O1197" s="30">
        <v>0</v>
      </c>
      <c r="P1197" s="30">
        <v>0</v>
      </c>
      <c r="Q1197" s="30">
        <v>0</v>
      </c>
      <c r="R1197" s="30">
        <v>0</v>
      </c>
      <c r="T1197" s="30">
        <v>0</v>
      </c>
      <c r="U1197" s="30">
        <v>0</v>
      </c>
      <c r="V1197" s="30">
        <v>0</v>
      </c>
      <c r="W1197" s="30">
        <v>0</v>
      </c>
      <c r="X1197" s="30">
        <v>0</v>
      </c>
    </row>
    <row r="1198" spans="1:24" x14ac:dyDescent="0.25">
      <c r="A1198" s="10" t="s">
        <v>10</v>
      </c>
      <c r="B1198" s="30">
        <v>0</v>
      </c>
      <c r="C1198" s="30">
        <v>0</v>
      </c>
      <c r="D1198" s="30">
        <v>0</v>
      </c>
      <c r="E1198" s="30">
        <v>0</v>
      </c>
      <c r="F1198" s="30">
        <v>0</v>
      </c>
      <c r="H1198" s="30">
        <v>0</v>
      </c>
      <c r="I1198" s="30">
        <v>0</v>
      </c>
      <c r="J1198" s="30">
        <v>0</v>
      </c>
      <c r="K1198" s="30">
        <v>0</v>
      </c>
      <c r="L1198" s="30">
        <v>0</v>
      </c>
      <c r="N1198" s="30">
        <v>0</v>
      </c>
      <c r="O1198" s="30">
        <v>0</v>
      </c>
      <c r="P1198" s="30">
        <v>0</v>
      </c>
      <c r="Q1198" s="30">
        <v>0</v>
      </c>
      <c r="R1198" s="30">
        <v>0</v>
      </c>
      <c r="T1198" s="30">
        <v>0</v>
      </c>
      <c r="U1198" s="30">
        <v>0</v>
      </c>
      <c r="V1198" s="30">
        <v>0</v>
      </c>
      <c r="W1198" s="30">
        <v>0</v>
      </c>
      <c r="X1198" s="30">
        <v>0</v>
      </c>
    </row>
    <row r="1199" spans="1:24" x14ac:dyDescent="0.25">
      <c r="A1199" s="10" t="s">
        <v>26</v>
      </c>
      <c r="B1199" s="30">
        <v>69483.399999999994</v>
      </c>
      <c r="C1199" s="30">
        <v>49112.5</v>
      </c>
      <c r="D1199" s="30">
        <v>44187.3</v>
      </c>
      <c r="E1199" s="30">
        <v>39699.1</v>
      </c>
      <c r="F1199" s="30">
        <v>35332.400000000001</v>
      </c>
      <c r="H1199" s="30">
        <v>83877.5</v>
      </c>
      <c r="I1199" s="30">
        <v>62514.7</v>
      </c>
      <c r="J1199" s="30">
        <v>57907.6</v>
      </c>
      <c r="K1199" s="30">
        <v>53361.4</v>
      </c>
      <c r="L1199" s="30">
        <v>48828</v>
      </c>
      <c r="N1199" s="30">
        <v>86263.3</v>
      </c>
      <c r="O1199" s="30">
        <v>64624</v>
      </c>
      <c r="P1199" s="30">
        <v>59761.5</v>
      </c>
      <c r="Q1199" s="30">
        <v>55162.8</v>
      </c>
      <c r="R1199" s="30">
        <v>50628.5</v>
      </c>
      <c r="T1199" s="30">
        <v>95621.3</v>
      </c>
      <c r="U1199" s="30">
        <v>73201.3</v>
      </c>
      <c r="V1199" s="30">
        <v>67529.7</v>
      </c>
      <c r="W1199" s="30">
        <v>62493.3</v>
      </c>
      <c r="X1199" s="30">
        <v>57615.5</v>
      </c>
    </row>
    <row r="1201" spans="1:24" x14ac:dyDescent="0.25">
      <c r="A1201" s="10" t="s">
        <v>451</v>
      </c>
      <c r="B1201" s="10">
        <v>100</v>
      </c>
      <c r="C1201" s="10">
        <v>95</v>
      </c>
      <c r="D1201" s="10">
        <v>90</v>
      </c>
      <c r="E1201" s="10">
        <v>85</v>
      </c>
      <c r="F1201" s="10">
        <v>80</v>
      </c>
      <c r="G1201" s="10" t="s">
        <v>452</v>
      </c>
      <c r="H1201" s="10">
        <v>100</v>
      </c>
      <c r="I1201" s="10">
        <v>95</v>
      </c>
      <c r="J1201" s="10">
        <v>90</v>
      </c>
      <c r="K1201" s="10">
        <v>85</v>
      </c>
      <c r="L1201" s="10">
        <v>80</v>
      </c>
      <c r="M1201" s="10" t="s">
        <v>453</v>
      </c>
      <c r="N1201" s="10">
        <v>100</v>
      </c>
      <c r="O1201" s="10">
        <v>95</v>
      </c>
      <c r="P1201" s="10">
        <v>90</v>
      </c>
      <c r="Q1201" s="10">
        <v>85</v>
      </c>
      <c r="R1201" s="10">
        <v>80</v>
      </c>
      <c r="S1201" s="10" t="s">
        <v>454</v>
      </c>
      <c r="T1201" s="10">
        <v>100</v>
      </c>
      <c r="U1201" s="10">
        <v>95</v>
      </c>
      <c r="V1201" s="10">
        <v>90</v>
      </c>
      <c r="W1201" s="10">
        <v>85</v>
      </c>
      <c r="X1201" s="10">
        <v>80</v>
      </c>
    </row>
    <row r="1202" spans="1:24" x14ac:dyDescent="0.25">
      <c r="A1202" s="10" t="s">
        <v>22</v>
      </c>
      <c r="B1202" s="30">
        <v>0</v>
      </c>
      <c r="C1202" s="30">
        <v>0</v>
      </c>
      <c r="D1202" s="30">
        <v>0</v>
      </c>
      <c r="E1202" s="30">
        <v>0</v>
      </c>
      <c r="F1202" s="30">
        <v>0</v>
      </c>
      <c r="H1202" s="30">
        <v>0</v>
      </c>
      <c r="I1202" s="30">
        <v>0</v>
      </c>
      <c r="J1202" s="30">
        <v>0</v>
      </c>
      <c r="K1202" s="30">
        <v>0</v>
      </c>
      <c r="L1202" s="30">
        <v>0</v>
      </c>
      <c r="N1202" s="30">
        <v>0</v>
      </c>
      <c r="O1202" s="30">
        <v>0</v>
      </c>
      <c r="P1202" s="30">
        <v>0</v>
      </c>
      <c r="Q1202" s="30">
        <v>0</v>
      </c>
      <c r="R1202" s="30">
        <v>0</v>
      </c>
      <c r="T1202" s="30">
        <v>0</v>
      </c>
      <c r="U1202" s="30">
        <v>0</v>
      </c>
      <c r="V1202" s="30">
        <v>0</v>
      </c>
      <c r="W1202" s="30">
        <v>0</v>
      </c>
      <c r="X1202" s="30">
        <v>0</v>
      </c>
    </row>
    <row r="1203" spans="1:24" x14ac:dyDescent="0.25">
      <c r="A1203" s="10" t="s">
        <v>23</v>
      </c>
      <c r="B1203" s="30">
        <v>0</v>
      </c>
      <c r="C1203" s="30">
        <v>0</v>
      </c>
      <c r="D1203" s="30">
        <v>0</v>
      </c>
      <c r="E1203" s="30">
        <v>0</v>
      </c>
      <c r="F1203" s="30">
        <v>0</v>
      </c>
      <c r="H1203" s="30">
        <v>0</v>
      </c>
      <c r="I1203" s="30">
        <v>0</v>
      </c>
      <c r="J1203" s="30">
        <v>0</v>
      </c>
      <c r="K1203" s="30">
        <v>0</v>
      </c>
      <c r="L1203" s="30">
        <v>0</v>
      </c>
      <c r="N1203" s="30">
        <v>0</v>
      </c>
      <c r="O1203" s="30">
        <v>0</v>
      </c>
      <c r="P1203" s="30">
        <v>0</v>
      </c>
      <c r="Q1203" s="30">
        <v>0</v>
      </c>
      <c r="R1203" s="30">
        <v>0</v>
      </c>
      <c r="T1203" s="30">
        <v>0</v>
      </c>
      <c r="U1203" s="30">
        <v>0</v>
      </c>
      <c r="V1203" s="30">
        <v>0</v>
      </c>
      <c r="W1203" s="30">
        <v>0</v>
      </c>
      <c r="X1203" s="30">
        <v>0</v>
      </c>
    </row>
    <row r="1204" spans="1:24" x14ac:dyDescent="0.25">
      <c r="A1204" s="10" t="s">
        <v>24</v>
      </c>
      <c r="B1204" s="30">
        <v>0</v>
      </c>
      <c r="C1204" s="30">
        <v>0</v>
      </c>
      <c r="D1204" s="30">
        <v>0</v>
      </c>
      <c r="E1204" s="30">
        <v>0</v>
      </c>
      <c r="F1204" s="30">
        <v>0</v>
      </c>
      <c r="H1204" s="30">
        <v>0</v>
      </c>
      <c r="I1204" s="30">
        <v>0</v>
      </c>
      <c r="J1204" s="30">
        <v>0</v>
      </c>
      <c r="K1204" s="30">
        <v>0</v>
      </c>
      <c r="L1204" s="30">
        <v>0</v>
      </c>
      <c r="N1204" s="30">
        <v>0</v>
      </c>
      <c r="O1204" s="30">
        <v>0</v>
      </c>
      <c r="P1204" s="30">
        <v>0</v>
      </c>
      <c r="Q1204" s="30">
        <v>0</v>
      </c>
      <c r="R1204" s="30">
        <v>0</v>
      </c>
      <c r="T1204" s="30">
        <v>0</v>
      </c>
      <c r="U1204" s="30">
        <v>0</v>
      </c>
      <c r="V1204" s="30">
        <v>0</v>
      </c>
      <c r="W1204" s="30">
        <v>0</v>
      </c>
      <c r="X1204" s="30">
        <v>0</v>
      </c>
    </row>
    <row r="1205" spans="1:24" x14ac:dyDescent="0.25">
      <c r="A1205" s="10" t="s">
        <v>25</v>
      </c>
      <c r="B1205" s="30">
        <v>6</v>
      </c>
      <c r="C1205" s="30">
        <v>6</v>
      </c>
      <c r="D1205" s="30">
        <v>6</v>
      </c>
      <c r="E1205" s="30">
        <v>6</v>
      </c>
      <c r="F1205" s="30">
        <v>6</v>
      </c>
      <c r="H1205" s="30">
        <v>7</v>
      </c>
      <c r="I1205" s="30">
        <v>7</v>
      </c>
      <c r="J1205" s="30">
        <v>7</v>
      </c>
      <c r="K1205" s="30">
        <v>7</v>
      </c>
      <c r="L1205" s="30">
        <v>7</v>
      </c>
      <c r="N1205" s="30">
        <v>8</v>
      </c>
      <c r="O1205" s="30">
        <v>8</v>
      </c>
      <c r="P1205" s="30">
        <v>8</v>
      </c>
      <c r="Q1205" s="30">
        <v>8</v>
      </c>
      <c r="R1205" s="30">
        <v>8</v>
      </c>
      <c r="T1205" s="30">
        <v>12</v>
      </c>
      <c r="U1205" s="30">
        <v>12</v>
      </c>
      <c r="V1205" s="30">
        <v>12</v>
      </c>
      <c r="W1205" s="30">
        <v>12</v>
      </c>
      <c r="X1205" s="30">
        <v>12</v>
      </c>
    </row>
    <row r="1206" spans="1:24" x14ac:dyDescent="0.25">
      <c r="A1206" s="10" t="s">
        <v>64</v>
      </c>
      <c r="B1206" s="30">
        <v>0</v>
      </c>
      <c r="C1206" s="30">
        <v>0</v>
      </c>
      <c r="D1206" s="30">
        <v>0</v>
      </c>
      <c r="E1206" s="30">
        <v>0</v>
      </c>
      <c r="F1206" s="30">
        <v>0</v>
      </c>
      <c r="H1206" s="30">
        <v>0</v>
      </c>
      <c r="I1206" s="30">
        <v>0</v>
      </c>
      <c r="J1206" s="30">
        <v>0</v>
      </c>
      <c r="K1206" s="30">
        <v>0</v>
      </c>
      <c r="L1206" s="30">
        <v>0</v>
      </c>
      <c r="N1206" s="30">
        <v>0</v>
      </c>
      <c r="O1206" s="30">
        <v>0</v>
      </c>
      <c r="P1206" s="30">
        <v>0</v>
      </c>
      <c r="Q1206" s="30">
        <v>0</v>
      </c>
      <c r="R1206" s="30">
        <v>0</v>
      </c>
      <c r="T1206" s="30">
        <v>0</v>
      </c>
      <c r="U1206" s="30">
        <v>0</v>
      </c>
      <c r="V1206" s="30">
        <v>0</v>
      </c>
      <c r="W1206" s="30">
        <v>0</v>
      </c>
      <c r="X1206" s="30">
        <v>0</v>
      </c>
    </row>
    <row r="1207" spans="1:24" x14ac:dyDescent="0.25">
      <c r="A1207" s="10" t="s">
        <v>65</v>
      </c>
      <c r="B1207" s="30">
        <v>0</v>
      </c>
      <c r="C1207" s="30">
        <v>0</v>
      </c>
      <c r="D1207" s="30">
        <v>0</v>
      </c>
      <c r="E1207" s="30">
        <v>0</v>
      </c>
      <c r="F1207" s="30">
        <v>0</v>
      </c>
      <c r="H1207" s="30">
        <v>0</v>
      </c>
      <c r="I1207" s="30">
        <v>0</v>
      </c>
      <c r="J1207" s="30">
        <v>0</v>
      </c>
      <c r="K1207" s="30">
        <v>0</v>
      </c>
      <c r="L1207" s="30">
        <v>0</v>
      </c>
      <c r="N1207" s="30">
        <v>0</v>
      </c>
      <c r="O1207" s="30">
        <v>0</v>
      </c>
      <c r="P1207" s="30">
        <v>0</v>
      </c>
      <c r="Q1207" s="30">
        <v>0</v>
      </c>
      <c r="R1207" s="30">
        <v>0</v>
      </c>
      <c r="T1207" s="30">
        <v>0</v>
      </c>
      <c r="U1207" s="30">
        <v>0</v>
      </c>
      <c r="V1207" s="30">
        <v>0</v>
      </c>
      <c r="W1207" s="30">
        <v>0</v>
      </c>
      <c r="X1207" s="30">
        <v>0</v>
      </c>
    </row>
    <row r="1208" spans="1:24" x14ac:dyDescent="0.25">
      <c r="A1208" s="10" t="s">
        <v>66</v>
      </c>
      <c r="B1208" s="30">
        <v>0</v>
      </c>
      <c r="C1208" s="30">
        <v>0</v>
      </c>
      <c r="D1208" s="30">
        <v>0</v>
      </c>
      <c r="E1208" s="30">
        <v>0</v>
      </c>
      <c r="F1208" s="30">
        <v>0</v>
      </c>
      <c r="H1208" s="30">
        <v>0</v>
      </c>
      <c r="I1208" s="30">
        <v>0</v>
      </c>
      <c r="J1208" s="30">
        <v>0</v>
      </c>
      <c r="K1208" s="30">
        <v>0</v>
      </c>
      <c r="L1208" s="30">
        <v>0</v>
      </c>
      <c r="N1208" s="30">
        <v>0</v>
      </c>
      <c r="O1208" s="30">
        <v>0</v>
      </c>
      <c r="P1208" s="30">
        <v>0</v>
      </c>
      <c r="Q1208" s="30">
        <v>0</v>
      </c>
      <c r="R1208" s="30">
        <v>0</v>
      </c>
      <c r="T1208" s="30">
        <v>0</v>
      </c>
      <c r="U1208" s="30">
        <v>0</v>
      </c>
      <c r="V1208" s="30">
        <v>0</v>
      </c>
      <c r="W1208" s="30">
        <v>0</v>
      </c>
      <c r="X1208" s="30">
        <v>0</v>
      </c>
    </row>
    <row r="1209" spans="1:24" x14ac:dyDescent="0.25">
      <c r="A1209" s="10" t="s">
        <v>67</v>
      </c>
      <c r="B1209" s="30">
        <v>0</v>
      </c>
      <c r="C1209" s="30">
        <v>0</v>
      </c>
      <c r="D1209" s="30">
        <v>0</v>
      </c>
      <c r="E1209" s="30">
        <v>0</v>
      </c>
      <c r="F1209" s="30">
        <v>0</v>
      </c>
      <c r="H1209" s="30">
        <v>0</v>
      </c>
      <c r="I1209" s="30">
        <v>0</v>
      </c>
      <c r="J1209" s="30">
        <v>0</v>
      </c>
      <c r="K1209" s="30">
        <v>0</v>
      </c>
      <c r="L1209" s="30">
        <v>0</v>
      </c>
      <c r="N1209" s="30">
        <v>0</v>
      </c>
      <c r="O1209" s="30">
        <v>0</v>
      </c>
      <c r="P1209" s="30">
        <v>0</v>
      </c>
      <c r="Q1209" s="30">
        <v>0</v>
      </c>
      <c r="R1209" s="30">
        <v>0</v>
      </c>
      <c r="T1209" s="30">
        <v>0</v>
      </c>
      <c r="U1209" s="30">
        <v>0</v>
      </c>
      <c r="V1209" s="30">
        <v>0</v>
      </c>
      <c r="W1209" s="30">
        <v>0</v>
      </c>
      <c r="X1209" s="30">
        <v>0</v>
      </c>
    </row>
    <row r="1210" spans="1:24" x14ac:dyDescent="0.25">
      <c r="A1210" s="10" t="s">
        <v>68</v>
      </c>
      <c r="B1210" s="30">
        <v>2493.96</v>
      </c>
      <c r="C1210" s="30">
        <v>2493.96</v>
      </c>
      <c r="D1210" s="30">
        <v>2493.96</v>
      </c>
      <c r="E1210" s="30">
        <v>2493.96</v>
      </c>
      <c r="F1210" s="30">
        <v>2493.96</v>
      </c>
      <c r="H1210" s="30">
        <v>2909.62</v>
      </c>
      <c r="I1210" s="30">
        <v>2909.62</v>
      </c>
      <c r="J1210" s="30">
        <v>2909.62</v>
      </c>
      <c r="K1210" s="30">
        <v>2909.62</v>
      </c>
      <c r="L1210" s="30">
        <v>2909.62</v>
      </c>
      <c r="N1210" s="30">
        <v>3325.28</v>
      </c>
      <c r="O1210" s="30">
        <v>3325.28</v>
      </c>
      <c r="P1210" s="30">
        <v>3325.28</v>
      </c>
      <c r="Q1210" s="30">
        <v>3325.28</v>
      </c>
      <c r="R1210" s="30">
        <v>3325.28</v>
      </c>
      <c r="T1210" s="30">
        <v>4987.92</v>
      </c>
      <c r="U1210" s="30">
        <v>4987.92</v>
      </c>
      <c r="V1210" s="30">
        <v>4987.92</v>
      </c>
      <c r="W1210" s="30">
        <v>4987.92</v>
      </c>
      <c r="X1210" s="30">
        <v>4987.92</v>
      </c>
    </row>
    <row r="1211" spans="1:24" x14ac:dyDescent="0.25">
      <c r="A1211" s="10" t="s">
        <v>69</v>
      </c>
      <c r="B1211" s="30">
        <v>1277.0345580000001</v>
      </c>
      <c r="C1211" s="30">
        <v>1277.0345580000001</v>
      </c>
      <c r="D1211" s="30">
        <v>1277.0345580000001</v>
      </c>
      <c r="E1211" s="30">
        <v>1277.0345580000001</v>
      </c>
      <c r="F1211" s="30">
        <v>1277.0345580000001</v>
      </c>
      <c r="H1211" s="30">
        <v>1489.8736510000001</v>
      </c>
      <c r="I1211" s="30">
        <v>1489.8736510000001</v>
      </c>
      <c r="J1211" s="30">
        <v>1489.8736510000001</v>
      </c>
      <c r="K1211" s="30">
        <v>1489.8736510000001</v>
      </c>
      <c r="L1211" s="30">
        <v>1489.8736510000001</v>
      </c>
      <c r="N1211" s="30">
        <v>1702.7127439999999</v>
      </c>
      <c r="O1211" s="30">
        <v>1702.7127439999999</v>
      </c>
      <c r="P1211" s="30">
        <v>1702.7127439999999</v>
      </c>
      <c r="Q1211" s="30">
        <v>1702.7127439999999</v>
      </c>
      <c r="R1211" s="30">
        <v>1702.7127439999999</v>
      </c>
      <c r="T1211" s="30">
        <v>2554.0691160000001</v>
      </c>
      <c r="U1211" s="30">
        <v>2554.0691160000001</v>
      </c>
      <c r="V1211" s="30">
        <v>2554.0691160000001</v>
      </c>
      <c r="W1211" s="30">
        <v>2554.0691160000001</v>
      </c>
      <c r="X1211" s="30">
        <v>2554.0691160000001</v>
      </c>
    </row>
    <row r="1212" spans="1:24" x14ac:dyDescent="0.25">
      <c r="A1212" s="10" t="s">
        <v>70</v>
      </c>
      <c r="B1212" s="30">
        <v>3858.7391275132431</v>
      </c>
      <c r="C1212" s="30">
        <v>3665.8021711376141</v>
      </c>
      <c r="D1212" s="30">
        <v>3472.865214761955</v>
      </c>
      <c r="E1212" s="30">
        <v>3279.9282583862901</v>
      </c>
      <c r="F1212" s="30">
        <v>3086.9913020106392</v>
      </c>
      <c r="H1212" s="30">
        <v>3860.1685548619098</v>
      </c>
      <c r="I1212" s="30">
        <v>3667.160127118842</v>
      </c>
      <c r="J1212" s="30">
        <v>3474.1516993757668</v>
      </c>
      <c r="K1212" s="30">
        <v>3281.143271632684</v>
      </c>
      <c r="L1212" s="30">
        <v>3088.1348438895948</v>
      </c>
      <c r="N1212" s="30">
        <v>3860.1685548619221</v>
      </c>
      <c r="O1212" s="30">
        <v>3667.160127118836</v>
      </c>
      <c r="P1212" s="30">
        <v>3474.1516993757391</v>
      </c>
      <c r="Q1212" s="30">
        <v>3281.1432716326431</v>
      </c>
      <c r="R1212" s="30">
        <v>3088.134843889542</v>
      </c>
      <c r="T1212" s="30">
        <v>3861.5979822105428</v>
      </c>
      <c r="U1212" s="30">
        <v>3668.518083100028</v>
      </c>
      <c r="V1212" s="30">
        <v>3475.4381839895</v>
      </c>
      <c r="W1212" s="30">
        <v>3282.3582848789779</v>
      </c>
      <c r="X1212" s="30">
        <v>3089.2783857684481</v>
      </c>
    </row>
    <row r="1213" spans="1:24" x14ac:dyDescent="0.25">
      <c r="A1213" s="10" t="s">
        <v>10</v>
      </c>
      <c r="B1213" s="30">
        <v>54302.435422047427</v>
      </c>
      <c r="C1213" s="30">
        <v>51587.313650945507</v>
      </c>
      <c r="D1213" s="30">
        <v>48872.191879843173</v>
      </c>
      <c r="E1213" s="30">
        <v>46157.070108740787</v>
      </c>
      <c r="F1213" s="30">
        <v>43441.948337638569</v>
      </c>
      <c r="H1213" s="30">
        <v>54322.551160304538</v>
      </c>
      <c r="I1213" s="30">
        <v>51606.423602289688</v>
      </c>
      <c r="J1213" s="30">
        <v>48890.296044274757</v>
      </c>
      <c r="K1213" s="30">
        <v>46174.168486259718</v>
      </c>
      <c r="L1213" s="30">
        <v>43458.040928244562</v>
      </c>
      <c r="N1213" s="30">
        <v>54322.551160304713</v>
      </c>
      <c r="O1213" s="30">
        <v>51606.423602289608</v>
      </c>
      <c r="P1213" s="30">
        <v>48890.296044274357</v>
      </c>
      <c r="Q1213" s="30">
        <v>46174.168486259121</v>
      </c>
      <c r="R1213" s="30">
        <v>43458.040928243812</v>
      </c>
      <c r="T1213" s="30">
        <v>54342.666898561147</v>
      </c>
      <c r="U1213" s="30">
        <v>51625.533553633257</v>
      </c>
      <c r="V1213" s="30">
        <v>48908.400208705192</v>
      </c>
      <c r="W1213" s="30">
        <v>46191.266863777229</v>
      </c>
      <c r="X1213" s="30">
        <v>43474.133518849128</v>
      </c>
    </row>
    <row r="1214" spans="1:24" x14ac:dyDescent="0.25">
      <c r="A1214" s="10" t="s">
        <v>26</v>
      </c>
      <c r="B1214" s="30">
        <v>61935.6</v>
      </c>
      <c r="C1214" s="30">
        <v>59027.4</v>
      </c>
      <c r="D1214" s="30">
        <v>56119.199999999997</v>
      </c>
      <c r="E1214" s="30">
        <v>53210.9</v>
      </c>
      <c r="F1214" s="30">
        <v>50302.7</v>
      </c>
      <c r="H1214" s="30">
        <v>62585.599999999999</v>
      </c>
      <c r="I1214" s="30">
        <v>59676.3</v>
      </c>
      <c r="J1214" s="30">
        <v>56767</v>
      </c>
      <c r="K1214" s="30">
        <v>53857.7</v>
      </c>
      <c r="L1214" s="30">
        <v>50948.4</v>
      </c>
      <c r="N1214" s="30">
        <v>63214.1</v>
      </c>
      <c r="O1214" s="30">
        <v>60304.800000000003</v>
      </c>
      <c r="P1214" s="30">
        <v>57395.5</v>
      </c>
      <c r="Q1214" s="30">
        <v>54486.1</v>
      </c>
      <c r="R1214" s="30">
        <v>51576.800000000003</v>
      </c>
      <c r="T1214" s="30">
        <v>65749.5</v>
      </c>
      <c r="U1214" s="30">
        <v>62839.1</v>
      </c>
      <c r="V1214" s="30">
        <v>59928.7</v>
      </c>
      <c r="W1214" s="30">
        <v>57018.3</v>
      </c>
      <c r="X1214" s="30">
        <v>54107.9</v>
      </c>
    </row>
  </sheetData>
  <sheetProtection password="ECBF" sheet="1" objects="1" scenarios="1" formatCells="0" formatColumns="0" formatRows="0"/>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X1214"/>
  <sheetViews>
    <sheetView workbookViewId="0"/>
  </sheetViews>
  <sheetFormatPr defaultColWidth="11.5703125" defaultRowHeight="15" x14ac:dyDescent="0.25"/>
  <cols>
    <col min="1" max="1" width="41.42578125" style="30" bestFit="1" customWidth="1"/>
    <col min="2" max="6" width="11.5703125" style="30"/>
    <col min="7" max="7" width="37.42578125" style="30" bestFit="1" customWidth="1"/>
    <col min="8" max="12" width="11.5703125" style="30"/>
    <col min="13" max="13" width="41" style="30" bestFit="1" customWidth="1"/>
    <col min="14" max="18" width="11.5703125" style="30"/>
    <col min="19" max="19" width="43.140625" style="30" bestFit="1" customWidth="1"/>
    <col min="20" max="16384" width="11.5703125" style="30"/>
  </cols>
  <sheetData>
    <row r="1" spans="1:24" ht="14.45" x14ac:dyDescent="0.3">
      <c r="A1" s="10" t="s">
        <v>131</v>
      </c>
      <c r="B1" s="10">
        <v>100</v>
      </c>
      <c r="C1" s="10">
        <v>95</v>
      </c>
      <c r="D1" s="10">
        <v>90</v>
      </c>
      <c r="E1" s="10">
        <v>85</v>
      </c>
      <c r="F1" s="10">
        <v>80</v>
      </c>
      <c r="G1" s="10" t="s">
        <v>132</v>
      </c>
      <c r="H1" s="10">
        <v>100</v>
      </c>
      <c r="I1" s="10">
        <v>95</v>
      </c>
      <c r="J1" s="10">
        <v>90</v>
      </c>
      <c r="K1" s="10">
        <v>85</v>
      </c>
      <c r="L1" s="10">
        <v>80</v>
      </c>
      <c r="M1" s="10" t="s">
        <v>133</v>
      </c>
      <c r="N1" s="10">
        <v>100</v>
      </c>
      <c r="O1" s="10">
        <v>95</v>
      </c>
      <c r="P1" s="10">
        <v>90</v>
      </c>
      <c r="Q1" s="10">
        <v>85</v>
      </c>
      <c r="R1" s="10">
        <v>80</v>
      </c>
      <c r="S1" s="10" t="s">
        <v>134</v>
      </c>
      <c r="T1" s="10">
        <v>100</v>
      </c>
      <c r="U1" s="10">
        <v>95</v>
      </c>
      <c r="V1" s="10">
        <v>90</v>
      </c>
      <c r="W1" s="10">
        <v>85</v>
      </c>
      <c r="X1" s="10">
        <v>80</v>
      </c>
    </row>
    <row r="2" spans="1:24" ht="14.45" x14ac:dyDescent="0.3">
      <c r="A2" s="10" t="s">
        <v>22</v>
      </c>
      <c r="B2" s="30">
        <v>8.4619999999999997</v>
      </c>
      <c r="C2" s="30">
        <v>8.4619999999999997</v>
      </c>
      <c r="D2" s="30">
        <v>8.4619999999999997</v>
      </c>
      <c r="E2" s="30">
        <v>8.4619999999999997</v>
      </c>
      <c r="F2" s="30">
        <v>8.4619999999999997</v>
      </c>
      <c r="H2" s="30">
        <v>5.62</v>
      </c>
      <c r="I2" s="30">
        <v>5.62</v>
      </c>
      <c r="J2" s="30">
        <v>5.62</v>
      </c>
      <c r="K2" s="30">
        <v>5.62</v>
      </c>
      <c r="L2" s="30">
        <v>5.62</v>
      </c>
      <c r="N2" s="30">
        <v>4.9640000000000004</v>
      </c>
      <c r="O2" s="30">
        <v>4.9640000000000004</v>
      </c>
      <c r="P2" s="30">
        <v>4.9640000000000004</v>
      </c>
      <c r="Q2" s="30">
        <v>4.9640000000000004</v>
      </c>
      <c r="R2" s="30">
        <v>4.9640000000000004</v>
      </c>
      <c r="T2" s="30">
        <v>3.5059999999999998</v>
      </c>
      <c r="U2" s="30">
        <v>3.5059999999999998</v>
      </c>
      <c r="V2" s="30">
        <v>3.5059999999999998</v>
      </c>
      <c r="W2" s="30">
        <v>3.5059999999999998</v>
      </c>
      <c r="X2" s="30">
        <v>3.5059999999999998</v>
      </c>
    </row>
    <row r="3" spans="1:24" ht="14.45" x14ac:dyDescent="0.3">
      <c r="A3" s="10" t="s">
        <v>23</v>
      </c>
      <c r="B3" s="30">
        <v>0</v>
      </c>
      <c r="C3" s="30">
        <v>0</v>
      </c>
      <c r="D3" s="30">
        <v>0</v>
      </c>
      <c r="E3" s="30">
        <v>0</v>
      </c>
      <c r="F3" s="30">
        <v>0</v>
      </c>
      <c r="H3" s="30">
        <v>0</v>
      </c>
      <c r="I3" s="30">
        <v>0</v>
      </c>
      <c r="J3" s="30">
        <v>0</v>
      </c>
      <c r="K3" s="30">
        <v>0</v>
      </c>
      <c r="L3" s="30">
        <v>0</v>
      </c>
      <c r="N3" s="30">
        <v>0</v>
      </c>
      <c r="O3" s="30">
        <v>0</v>
      </c>
      <c r="P3" s="30">
        <v>0</v>
      </c>
      <c r="Q3" s="30">
        <v>0</v>
      </c>
      <c r="R3" s="30">
        <v>0</v>
      </c>
      <c r="T3" s="30">
        <v>4.3999999999999997E-2</v>
      </c>
      <c r="U3" s="30">
        <v>4.3999999999999997E-2</v>
      </c>
      <c r="V3" s="30">
        <v>4.3999999999999997E-2</v>
      </c>
      <c r="W3" s="30">
        <v>4.3999999999999997E-2</v>
      </c>
      <c r="X3" s="30">
        <v>4.3999999999999997E-2</v>
      </c>
    </row>
    <row r="4" spans="1:24" ht="14.45" x14ac:dyDescent="0.3">
      <c r="A4" s="10" t="s">
        <v>24</v>
      </c>
      <c r="B4" s="30">
        <v>0</v>
      </c>
      <c r="C4" s="30">
        <v>0</v>
      </c>
      <c r="D4" s="30">
        <v>0</v>
      </c>
      <c r="E4" s="30">
        <v>0</v>
      </c>
      <c r="F4" s="30">
        <v>0</v>
      </c>
      <c r="H4" s="30">
        <v>0</v>
      </c>
      <c r="I4" s="30">
        <v>0</v>
      </c>
      <c r="J4" s="30">
        <v>0</v>
      </c>
      <c r="K4" s="30">
        <v>0</v>
      </c>
      <c r="L4" s="30">
        <v>0</v>
      </c>
      <c r="N4" s="30">
        <v>0</v>
      </c>
      <c r="O4" s="30">
        <v>0</v>
      </c>
      <c r="P4" s="30">
        <v>0</v>
      </c>
      <c r="Q4" s="30">
        <v>0</v>
      </c>
      <c r="R4" s="30">
        <v>0</v>
      </c>
      <c r="T4" s="30">
        <v>0.187</v>
      </c>
      <c r="U4" s="30">
        <v>0.187</v>
      </c>
      <c r="V4" s="30">
        <v>0.187</v>
      </c>
      <c r="W4" s="30">
        <v>0.187</v>
      </c>
      <c r="X4" s="30">
        <v>0.187</v>
      </c>
    </row>
    <row r="5" spans="1:24" ht="14.45" x14ac:dyDescent="0.3">
      <c r="A5" s="10" t="s">
        <v>25</v>
      </c>
      <c r="B5" s="30">
        <v>6</v>
      </c>
      <c r="C5" s="30">
        <v>6</v>
      </c>
      <c r="D5" s="30">
        <v>6</v>
      </c>
      <c r="E5" s="30">
        <v>6</v>
      </c>
      <c r="F5" s="30">
        <v>6</v>
      </c>
      <c r="H5" s="30">
        <v>7</v>
      </c>
      <c r="I5" s="30">
        <v>7</v>
      </c>
      <c r="J5" s="30">
        <v>7</v>
      </c>
      <c r="K5" s="30">
        <v>7</v>
      </c>
      <c r="L5" s="30">
        <v>7</v>
      </c>
      <c r="N5" s="30">
        <v>8</v>
      </c>
      <c r="O5" s="30">
        <v>8</v>
      </c>
      <c r="P5" s="30">
        <v>8</v>
      </c>
      <c r="Q5" s="30">
        <v>8</v>
      </c>
      <c r="R5" s="30">
        <v>8</v>
      </c>
      <c r="T5" s="30">
        <v>12</v>
      </c>
      <c r="U5" s="30">
        <v>12</v>
      </c>
      <c r="V5" s="30">
        <v>12</v>
      </c>
      <c r="W5" s="30">
        <v>12</v>
      </c>
      <c r="X5" s="30">
        <v>12</v>
      </c>
    </row>
    <row r="6" spans="1:24" ht="14.45" x14ac:dyDescent="0.3">
      <c r="A6" s="10" t="s">
        <v>64</v>
      </c>
      <c r="B6" s="30">
        <v>18615.387999999999</v>
      </c>
      <c r="C6" s="30">
        <v>18615.387999999999</v>
      </c>
      <c r="D6" s="30">
        <v>18615.387999999999</v>
      </c>
      <c r="E6" s="30">
        <v>18615.387999999999</v>
      </c>
      <c r="F6" s="30">
        <v>18615.387999999999</v>
      </c>
      <c r="H6" s="30">
        <v>12364.924000000001</v>
      </c>
      <c r="I6" s="30">
        <v>12364.924000000001</v>
      </c>
      <c r="J6" s="30">
        <v>12364.924000000001</v>
      </c>
      <c r="K6" s="30">
        <v>12364.924000000001</v>
      </c>
      <c r="L6" s="30">
        <v>12364.924000000001</v>
      </c>
      <c r="N6" s="30">
        <v>10921.13</v>
      </c>
      <c r="O6" s="30">
        <v>10921.13</v>
      </c>
      <c r="P6" s="30">
        <v>10921.13</v>
      </c>
      <c r="Q6" s="30">
        <v>10921.13</v>
      </c>
      <c r="R6" s="30">
        <v>10921.13</v>
      </c>
      <c r="T6" s="30">
        <v>7712.4519999999993</v>
      </c>
      <c r="U6" s="30">
        <v>7712.4519999999993</v>
      </c>
      <c r="V6" s="30">
        <v>7712.4519999999993</v>
      </c>
      <c r="W6" s="30">
        <v>7712.4519999999993</v>
      </c>
      <c r="X6" s="30">
        <v>7712.4519999999993</v>
      </c>
    </row>
    <row r="7" spans="1:24" ht="14.45" x14ac:dyDescent="0.3">
      <c r="A7" s="10" t="s">
        <v>65</v>
      </c>
      <c r="B7" s="30">
        <v>3169.665838210467</v>
      </c>
      <c r="C7" s="30">
        <v>3169.665838210467</v>
      </c>
      <c r="D7" s="30">
        <v>3169.665838210467</v>
      </c>
      <c r="E7" s="30">
        <v>3169.665838210467</v>
      </c>
      <c r="F7" s="30">
        <v>3169.665838210467</v>
      </c>
      <c r="H7" s="30">
        <v>2105.3913673391462</v>
      </c>
      <c r="I7" s="30">
        <v>2105.3913673391462</v>
      </c>
      <c r="J7" s="30">
        <v>2105.3913673391462</v>
      </c>
      <c r="K7" s="30">
        <v>2105.3913673391462</v>
      </c>
      <c r="L7" s="30">
        <v>2105.3913673391462</v>
      </c>
      <c r="N7" s="30">
        <v>1859.5547229880719</v>
      </c>
      <c r="O7" s="30">
        <v>1859.5547229880719</v>
      </c>
      <c r="P7" s="30">
        <v>1859.5547229880719</v>
      </c>
      <c r="Q7" s="30">
        <v>1859.5547229880719</v>
      </c>
      <c r="R7" s="30">
        <v>1859.5547229880719</v>
      </c>
      <c r="T7" s="30">
        <v>1313.2090307888291</v>
      </c>
      <c r="U7" s="30">
        <v>1313.2090307888291</v>
      </c>
      <c r="V7" s="30">
        <v>1313.2090307888291</v>
      </c>
      <c r="W7" s="30">
        <v>1313.2090307888291</v>
      </c>
      <c r="X7" s="30">
        <v>1313.2090307888291</v>
      </c>
    </row>
    <row r="8" spans="1:24" ht="14.45" x14ac:dyDescent="0.3">
      <c r="A8" s="10" t="s">
        <v>66</v>
      </c>
      <c r="B8" s="30">
        <v>4.5931555916999997E-8</v>
      </c>
      <c r="C8" s="30">
        <v>0</v>
      </c>
      <c r="D8" s="30">
        <v>0</v>
      </c>
      <c r="E8" s="30">
        <v>0</v>
      </c>
      <c r="F8" s="30">
        <v>0</v>
      </c>
      <c r="H8" s="30">
        <v>0</v>
      </c>
      <c r="I8" s="30">
        <v>0</v>
      </c>
      <c r="J8" s="30">
        <v>0</v>
      </c>
      <c r="K8" s="30">
        <v>0</v>
      </c>
      <c r="L8" s="30">
        <v>0</v>
      </c>
      <c r="N8" s="30">
        <v>0</v>
      </c>
      <c r="O8" s="30">
        <v>0</v>
      </c>
      <c r="P8" s="30">
        <v>0</v>
      </c>
      <c r="Q8" s="30">
        <v>0</v>
      </c>
      <c r="R8" s="30">
        <v>0</v>
      </c>
      <c r="T8" s="30">
        <v>225.257084011746</v>
      </c>
      <c r="U8" s="30">
        <v>225.257084011746</v>
      </c>
      <c r="V8" s="30">
        <v>225.257084011746</v>
      </c>
      <c r="W8" s="30">
        <v>225.257084011746</v>
      </c>
      <c r="X8" s="30">
        <v>225.257084011746</v>
      </c>
    </row>
    <row r="9" spans="1:24" ht="14.45" x14ac:dyDescent="0.3">
      <c r="A9" s="10" t="s">
        <v>67</v>
      </c>
      <c r="B9" s="30">
        <v>1.336695058480644E-8</v>
      </c>
      <c r="C9" s="30">
        <v>0</v>
      </c>
      <c r="D9" s="30">
        <v>0</v>
      </c>
      <c r="E9" s="30">
        <v>0</v>
      </c>
      <c r="F9" s="30">
        <v>0</v>
      </c>
      <c r="H9" s="30">
        <v>0</v>
      </c>
      <c r="I9" s="30">
        <v>0</v>
      </c>
      <c r="J9" s="30">
        <v>0</v>
      </c>
      <c r="K9" s="30">
        <v>0</v>
      </c>
      <c r="L9" s="30">
        <v>0</v>
      </c>
      <c r="N9" s="30">
        <v>0</v>
      </c>
      <c r="O9" s="30">
        <v>0</v>
      </c>
      <c r="P9" s="30">
        <v>0</v>
      </c>
      <c r="Q9" s="30">
        <v>0</v>
      </c>
      <c r="R9" s="30">
        <v>0</v>
      </c>
      <c r="T9" s="30">
        <v>47.677319002195198</v>
      </c>
      <c r="U9" s="30">
        <v>47.677319002195198</v>
      </c>
      <c r="V9" s="30">
        <v>47.677319002195198</v>
      </c>
      <c r="W9" s="30">
        <v>47.677319002195198</v>
      </c>
      <c r="X9" s="30">
        <v>47.677319002195198</v>
      </c>
    </row>
    <row r="10" spans="1:24" ht="14.45" x14ac:dyDescent="0.3">
      <c r="A10" s="10" t="s">
        <v>68</v>
      </c>
      <c r="B10" s="30">
        <v>4156.62</v>
      </c>
      <c r="C10" s="30">
        <v>4156.62</v>
      </c>
      <c r="D10" s="30">
        <v>4156.62</v>
      </c>
      <c r="E10" s="30">
        <v>4156.62</v>
      </c>
      <c r="F10" s="30">
        <v>4156.62</v>
      </c>
      <c r="H10" s="30">
        <v>4849.3899999999994</v>
      </c>
      <c r="I10" s="30">
        <v>4849.3899999999994</v>
      </c>
      <c r="J10" s="30">
        <v>4849.3899999999994</v>
      </c>
      <c r="K10" s="30">
        <v>4849.3899999999994</v>
      </c>
      <c r="L10" s="30">
        <v>4849.3899999999994</v>
      </c>
      <c r="N10" s="30">
        <v>5542.16</v>
      </c>
      <c r="O10" s="30">
        <v>5542.16</v>
      </c>
      <c r="P10" s="30">
        <v>5542.16</v>
      </c>
      <c r="Q10" s="30">
        <v>5542.16</v>
      </c>
      <c r="R10" s="30">
        <v>5542.16</v>
      </c>
      <c r="T10" s="30">
        <v>8313.24</v>
      </c>
      <c r="U10" s="30">
        <v>8313.24</v>
      </c>
      <c r="V10" s="30">
        <v>8313.24</v>
      </c>
      <c r="W10" s="30">
        <v>8313.24</v>
      </c>
      <c r="X10" s="30">
        <v>8313.24</v>
      </c>
    </row>
    <row r="11" spans="1:24" ht="14.45" x14ac:dyDescent="0.3">
      <c r="A11" s="10" t="s">
        <v>69</v>
      </c>
      <c r="B11" s="30">
        <v>1277.0345580000001</v>
      </c>
      <c r="C11" s="30">
        <v>1277.0345580000001</v>
      </c>
      <c r="D11" s="30">
        <v>1277.0345580000001</v>
      </c>
      <c r="E11" s="30">
        <v>1277.0345580000001</v>
      </c>
      <c r="F11" s="30">
        <v>1277.0345580000001</v>
      </c>
      <c r="H11" s="30">
        <v>1489.8736510000001</v>
      </c>
      <c r="I11" s="30">
        <v>1489.8736510000001</v>
      </c>
      <c r="J11" s="30">
        <v>1489.8736510000001</v>
      </c>
      <c r="K11" s="30">
        <v>1489.8736510000001</v>
      </c>
      <c r="L11" s="30">
        <v>1489.8736510000001</v>
      </c>
      <c r="N11" s="30">
        <v>1702.7127439999999</v>
      </c>
      <c r="O11" s="30">
        <v>1702.7127439999999</v>
      </c>
      <c r="P11" s="30">
        <v>1702.7127439999999</v>
      </c>
      <c r="Q11" s="30">
        <v>1702.7127439999999</v>
      </c>
      <c r="R11" s="30">
        <v>1702.7127439999999</v>
      </c>
      <c r="T11" s="30">
        <v>2554.0691160000001</v>
      </c>
      <c r="U11" s="30">
        <v>2554.0691160000001</v>
      </c>
      <c r="V11" s="30">
        <v>2554.0691160000001</v>
      </c>
      <c r="W11" s="30">
        <v>2554.0691160000001</v>
      </c>
      <c r="X11" s="30">
        <v>2554.0691160000001</v>
      </c>
    </row>
    <row r="12" spans="1:24" ht="14.45" x14ac:dyDescent="0.3">
      <c r="A12" s="10" t="s">
        <v>70</v>
      </c>
      <c r="B12" s="30">
        <v>2125.0794056956811</v>
      </c>
      <c r="C12" s="30">
        <v>1932.142449320088</v>
      </c>
      <c r="D12" s="30">
        <v>1739.2054929444321</v>
      </c>
      <c r="E12" s="30">
        <v>1546.2685365687701</v>
      </c>
      <c r="F12" s="30">
        <v>1353.3315921180331</v>
      </c>
      <c r="H12" s="30">
        <v>2711.7751573376659</v>
      </c>
      <c r="I12" s="30">
        <v>2518.766729594573</v>
      </c>
      <c r="J12" s="30">
        <v>2325.7583018514761</v>
      </c>
      <c r="K12" s="30">
        <v>2132.7498741083732</v>
      </c>
      <c r="L12" s="30">
        <v>1939.7414463652669</v>
      </c>
      <c r="N12" s="30">
        <v>2852.563599723308</v>
      </c>
      <c r="O12" s="30">
        <v>2659.5551719801961</v>
      </c>
      <c r="P12" s="30">
        <v>2466.5467442370832</v>
      </c>
      <c r="Q12" s="30">
        <v>2273.5383164939722</v>
      </c>
      <c r="R12" s="30">
        <v>2080.5298887508602</v>
      </c>
      <c r="T12" s="30">
        <v>3184.8398714764289</v>
      </c>
      <c r="U12" s="30">
        <v>2991.7600605443349</v>
      </c>
      <c r="V12" s="30">
        <v>2798.6801605330838</v>
      </c>
      <c r="W12" s="30">
        <v>2605.6003090440108</v>
      </c>
      <c r="X12" s="30">
        <v>2412.5200983183481</v>
      </c>
    </row>
    <row r="13" spans="1:24" ht="14.45" x14ac:dyDescent="0.3">
      <c r="A13" s="10" t="s">
        <v>10</v>
      </c>
      <c r="B13" s="30">
        <v>61679.807373261057</v>
      </c>
      <c r="C13" s="30">
        <v>56079.868720364429</v>
      </c>
      <c r="D13" s="30">
        <v>50479.930067465983</v>
      </c>
      <c r="E13" s="30">
        <v>44879.991414567332</v>
      </c>
      <c r="F13" s="30">
        <v>39280.053107786167</v>
      </c>
      <c r="H13" s="30">
        <v>78708.479737690519</v>
      </c>
      <c r="I13" s="30">
        <v>73106.466649284208</v>
      </c>
      <c r="J13" s="30">
        <v>67504.453560877781</v>
      </c>
      <c r="K13" s="30">
        <v>61902.440472471157</v>
      </c>
      <c r="L13" s="30">
        <v>56300.427384064438</v>
      </c>
      <c r="N13" s="30">
        <v>82794.823044888108</v>
      </c>
      <c r="O13" s="30">
        <v>77192.809956481215</v>
      </c>
      <c r="P13" s="30">
        <v>71590.796868074278</v>
      </c>
      <c r="Q13" s="30">
        <v>65988.783779667428</v>
      </c>
      <c r="R13" s="30">
        <v>60386.770691260557</v>
      </c>
      <c r="T13" s="30">
        <v>92439.044517981019</v>
      </c>
      <c r="U13" s="30">
        <v>86834.959553420107</v>
      </c>
      <c r="V13" s="30">
        <v>81230.872003362747</v>
      </c>
      <c r="W13" s="30">
        <v>75626.785861647382</v>
      </c>
      <c r="X13" s="30">
        <v>70022.689293195188</v>
      </c>
    </row>
    <row r="14" spans="1:24" ht="14.45" x14ac:dyDescent="0.3">
      <c r="A14" s="10" t="s">
        <v>26</v>
      </c>
      <c r="B14" s="30">
        <v>91025.4</v>
      </c>
      <c r="C14" s="30">
        <v>85232.4</v>
      </c>
      <c r="D14" s="30">
        <v>79439.3</v>
      </c>
      <c r="E14" s="30">
        <v>73646.2</v>
      </c>
      <c r="F14" s="30">
        <v>67853.2</v>
      </c>
      <c r="H14" s="30">
        <v>102232</v>
      </c>
      <c r="I14" s="30">
        <v>96437</v>
      </c>
      <c r="J14" s="30">
        <v>90641.8</v>
      </c>
      <c r="K14" s="30">
        <v>84846.6</v>
      </c>
      <c r="L14" s="30">
        <v>79051.399999999994</v>
      </c>
      <c r="N14" s="30">
        <v>105675</v>
      </c>
      <c r="O14" s="30">
        <v>99880.2</v>
      </c>
      <c r="P14" s="30">
        <v>94085</v>
      </c>
      <c r="Q14" s="30">
        <v>88289.8</v>
      </c>
      <c r="R14" s="30">
        <v>82494.600000000006</v>
      </c>
      <c r="T14" s="30">
        <v>115792</v>
      </c>
      <c r="U14" s="30">
        <v>109995</v>
      </c>
      <c r="V14" s="30">
        <v>104198</v>
      </c>
      <c r="W14" s="30">
        <v>98400.3</v>
      </c>
      <c r="X14" s="30">
        <v>92603</v>
      </c>
    </row>
    <row r="16" spans="1:24" ht="14.45" x14ac:dyDescent="0.3">
      <c r="A16" s="10" t="s">
        <v>135</v>
      </c>
      <c r="B16" s="10">
        <v>100</v>
      </c>
      <c r="C16" s="10">
        <v>95</v>
      </c>
      <c r="D16" s="10">
        <v>90</v>
      </c>
      <c r="E16" s="10">
        <v>85</v>
      </c>
      <c r="F16" s="10">
        <v>80</v>
      </c>
      <c r="G16" s="10" t="s">
        <v>136</v>
      </c>
      <c r="H16" s="10">
        <v>100</v>
      </c>
      <c r="I16" s="10">
        <v>95</v>
      </c>
      <c r="J16" s="10">
        <v>90</v>
      </c>
      <c r="K16" s="10">
        <v>85</v>
      </c>
      <c r="L16" s="10">
        <v>80</v>
      </c>
      <c r="M16" s="10" t="s">
        <v>137</v>
      </c>
      <c r="N16" s="10">
        <v>100</v>
      </c>
      <c r="O16" s="10">
        <v>95</v>
      </c>
      <c r="P16" s="10">
        <v>90</v>
      </c>
      <c r="Q16" s="10">
        <v>85</v>
      </c>
      <c r="R16" s="10">
        <v>80</v>
      </c>
      <c r="S16" s="10" t="s">
        <v>138</v>
      </c>
      <c r="T16" s="10">
        <v>100</v>
      </c>
      <c r="U16" s="10">
        <v>95</v>
      </c>
      <c r="V16" s="10">
        <v>90</v>
      </c>
      <c r="W16" s="10">
        <v>85</v>
      </c>
      <c r="X16" s="10">
        <v>80</v>
      </c>
    </row>
    <row r="17" spans="1:24" ht="14.45" x14ac:dyDescent="0.3">
      <c r="A17" s="10" t="s">
        <v>22</v>
      </c>
      <c r="B17" s="30">
        <v>34.201999999999998</v>
      </c>
      <c r="C17" s="30">
        <v>23.841000000000001</v>
      </c>
      <c r="D17" s="30">
        <v>19.234000000000002</v>
      </c>
      <c r="E17" s="30">
        <v>17.756</v>
      </c>
      <c r="F17" s="30">
        <v>16.399000000000001</v>
      </c>
      <c r="H17" s="30">
        <v>36.052999999999997</v>
      </c>
      <c r="I17" s="30">
        <v>24.584</v>
      </c>
      <c r="J17" s="30">
        <v>19.940000000000001</v>
      </c>
      <c r="K17" s="30">
        <v>18.192</v>
      </c>
      <c r="L17" s="30">
        <v>16.937999999999999</v>
      </c>
      <c r="N17" s="30">
        <v>35.987000000000002</v>
      </c>
      <c r="O17" s="30">
        <v>24.553000000000001</v>
      </c>
      <c r="P17" s="30">
        <v>20.306000000000001</v>
      </c>
      <c r="Q17" s="30">
        <v>18.433</v>
      </c>
      <c r="R17" s="30">
        <v>17.152000000000001</v>
      </c>
      <c r="T17" s="30">
        <v>36.783000000000001</v>
      </c>
      <c r="U17" s="30">
        <v>24.934999999999999</v>
      </c>
      <c r="V17" s="30">
        <v>21.352</v>
      </c>
      <c r="W17" s="30">
        <v>19.501999999999999</v>
      </c>
      <c r="X17" s="30">
        <v>17.919</v>
      </c>
    </row>
    <row r="18" spans="1:24" ht="14.45" x14ac:dyDescent="0.3">
      <c r="A18" s="10" t="s">
        <v>23</v>
      </c>
      <c r="B18" s="30">
        <v>4.76</v>
      </c>
      <c r="C18" s="30">
        <v>4.76</v>
      </c>
      <c r="D18" s="30">
        <v>4.7279999999999998</v>
      </c>
      <c r="E18" s="30">
        <v>3.63</v>
      </c>
      <c r="F18" s="30">
        <v>3.0070000000000001</v>
      </c>
      <c r="H18" s="30">
        <v>6.0780000000000003</v>
      </c>
      <c r="I18" s="30">
        <v>5.798</v>
      </c>
      <c r="J18" s="30">
        <v>5.4489999999999998</v>
      </c>
      <c r="K18" s="30">
        <v>4.7750000000000004</v>
      </c>
      <c r="L18" s="30">
        <v>4.2759999999999998</v>
      </c>
      <c r="N18" s="30">
        <v>6.78</v>
      </c>
      <c r="O18" s="30">
        <v>6.78</v>
      </c>
      <c r="P18" s="30">
        <v>6.0990000000000002</v>
      </c>
      <c r="Q18" s="30">
        <v>5.383</v>
      </c>
      <c r="R18" s="30">
        <v>4.6959999999999997</v>
      </c>
      <c r="T18" s="30">
        <v>10.62</v>
      </c>
      <c r="U18" s="30">
        <v>10.62</v>
      </c>
      <c r="V18" s="30">
        <v>9.157</v>
      </c>
      <c r="W18" s="30">
        <v>7.6239999999999997</v>
      </c>
      <c r="X18" s="30">
        <v>6.6710000000000003</v>
      </c>
    </row>
    <row r="19" spans="1:24" ht="14.45" x14ac:dyDescent="0.3">
      <c r="A19" s="10" t="s">
        <v>24</v>
      </c>
      <c r="B19" s="30">
        <v>132.214</v>
      </c>
      <c r="C19" s="30">
        <v>33.32</v>
      </c>
      <c r="D19" s="30">
        <v>31.800999999999998</v>
      </c>
      <c r="E19" s="30">
        <v>28.495999999999999</v>
      </c>
      <c r="F19" s="30">
        <v>24.962</v>
      </c>
      <c r="H19" s="30">
        <v>146.97900000000001</v>
      </c>
      <c r="I19" s="30">
        <v>48.542999999999999</v>
      </c>
      <c r="J19" s="30">
        <v>47.307000000000002</v>
      </c>
      <c r="K19" s="30">
        <v>44.17</v>
      </c>
      <c r="L19" s="30">
        <v>40.143000000000001</v>
      </c>
      <c r="N19" s="30">
        <v>149.63999999999999</v>
      </c>
      <c r="O19" s="30">
        <v>50.686</v>
      </c>
      <c r="P19" s="30">
        <v>49.063000000000002</v>
      </c>
      <c r="Q19" s="30">
        <v>45.973999999999997</v>
      </c>
      <c r="R19" s="30">
        <v>42.110999999999997</v>
      </c>
      <c r="T19" s="30">
        <v>158.465</v>
      </c>
      <c r="U19" s="30">
        <v>58.191000000000003</v>
      </c>
      <c r="V19" s="30">
        <v>55.741999999999997</v>
      </c>
      <c r="W19" s="30">
        <v>52.293999999999997</v>
      </c>
      <c r="X19" s="30">
        <v>48.688000000000002</v>
      </c>
    </row>
    <row r="20" spans="1:24" ht="14.45" x14ac:dyDescent="0.3">
      <c r="A20" s="10" t="s">
        <v>25</v>
      </c>
      <c r="B20" s="30">
        <v>0</v>
      </c>
      <c r="C20" s="30">
        <v>0</v>
      </c>
      <c r="D20" s="30">
        <v>0</v>
      </c>
      <c r="E20" s="30">
        <v>0</v>
      </c>
      <c r="F20" s="30">
        <v>0</v>
      </c>
      <c r="H20" s="30">
        <v>0</v>
      </c>
      <c r="I20" s="30">
        <v>0</v>
      </c>
      <c r="J20" s="30">
        <v>0</v>
      </c>
      <c r="K20" s="30">
        <v>0</v>
      </c>
      <c r="L20" s="30">
        <v>0</v>
      </c>
      <c r="N20" s="30">
        <v>0</v>
      </c>
      <c r="O20" s="30">
        <v>0</v>
      </c>
      <c r="P20" s="30">
        <v>0</v>
      </c>
      <c r="Q20" s="30">
        <v>0</v>
      </c>
      <c r="R20" s="30">
        <v>0</v>
      </c>
      <c r="T20" s="30">
        <v>0</v>
      </c>
      <c r="U20" s="30">
        <v>0</v>
      </c>
      <c r="V20" s="30">
        <v>0</v>
      </c>
      <c r="W20" s="30">
        <v>0</v>
      </c>
      <c r="X20" s="30">
        <v>0</v>
      </c>
    </row>
    <row r="21" spans="1:24" ht="14.45" x14ac:dyDescent="0.3">
      <c r="A21" s="10" t="s">
        <v>64</v>
      </c>
      <c r="B21" s="30">
        <v>75244.399999999994</v>
      </c>
      <c r="C21" s="30">
        <v>52451.3</v>
      </c>
      <c r="D21" s="30">
        <v>42315.02</v>
      </c>
      <c r="E21" s="30">
        <v>39064.080000000002</v>
      </c>
      <c r="F21" s="30">
        <v>36077.800000000003</v>
      </c>
      <c r="H21" s="30">
        <v>79316.600000000006</v>
      </c>
      <c r="I21" s="30">
        <v>54085.24</v>
      </c>
      <c r="J21" s="30">
        <v>43868</v>
      </c>
      <c r="K21" s="30">
        <v>40021.519999999997</v>
      </c>
      <c r="L21" s="30">
        <v>37263.82</v>
      </c>
      <c r="N21" s="30">
        <v>79170.960000000006</v>
      </c>
      <c r="O21" s="30">
        <v>54015.72</v>
      </c>
      <c r="P21" s="30">
        <v>44672.54</v>
      </c>
      <c r="Q21" s="30">
        <v>40553.480000000003</v>
      </c>
      <c r="R21" s="30">
        <v>37733.740000000013</v>
      </c>
      <c r="T21" s="30">
        <v>80922.819999999992</v>
      </c>
      <c r="U21" s="30">
        <v>54856.56</v>
      </c>
      <c r="V21" s="30">
        <v>46974.18</v>
      </c>
      <c r="W21" s="30">
        <v>42903.3</v>
      </c>
      <c r="X21" s="30">
        <v>39422.68</v>
      </c>
    </row>
    <row r="22" spans="1:24" ht="14.45" x14ac:dyDescent="0.3">
      <c r="A22" s="10" t="s">
        <v>65</v>
      </c>
      <c r="B22" s="30">
        <v>12811.95987946336</v>
      </c>
      <c r="C22" s="30">
        <v>8930.9496949367203</v>
      </c>
      <c r="D22" s="30">
        <v>7205.0323816614891</v>
      </c>
      <c r="E22" s="30">
        <v>6651.4906848635528</v>
      </c>
      <c r="F22" s="30">
        <v>6143.0129835483203</v>
      </c>
      <c r="H22" s="30">
        <v>13505.33856307504</v>
      </c>
      <c r="I22" s="30">
        <v>9209.162741029857</v>
      </c>
      <c r="J22" s="30">
        <v>7469.4602653792008</v>
      </c>
      <c r="K22" s="30">
        <v>6814.5152138250887</v>
      </c>
      <c r="L22" s="30">
        <v>6344.9581204122078</v>
      </c>
      <c r="N22" s="30">
        <v>13480.540254671419</v>
      </c>
      <c r="O22" s="30">
        <v>9197.3254820335678</v>
      </c>
      <c r="P22" s="30">
        <v>7606.4503164849766</v>
      </c>
      <c r="Q22" s="30">
        <v>6905.0927209549118</v>
      </c>
      <c r="R22" s="30">
        <v>6424.9719976782571</v>
      </c>
      <c r="T22" s="30">
        <v>13778.831689441809</v>
      </c>
      <c r="U22" s="30">
        <v>9340.4963804000654</v>
      </c>
      <c r="V22" s="30">
        <v>7998.3534924949927</v>
      </c>
      <c r="W22" s="30">
        <v>7305.1995669655207</v>
      </c>
      <c r="X22" s="30">
        <v>6712.5499638633919</v>
      </c>
    </row>
    <row r="23" spans="1:24" ht="14.45" x14ac:dyDescent="0.3">
      <c r="A23" s="10" t="s">
        <v>66</v>
      </c>
      <c r="B23" s="30">
        <v>122747.9833984</v>
      </c>
      <c r="C23" s="30">
        <v>35955.817704399997</v>
      </c>
      <c r="D23" s="30">
        <v>34576.800401057197</v>
      </c>
      <c r="E23" s="30">
        <v>30128.367170394798</v>
      </c>
      <c r="F23" s="30">
        <v>26148.5341218676</v>
      </c>
      <c r="H23" s="30">
        <v>137564.6365563618</v>
      </c>
      <c r="I23" s="30">
        <v>50779.124005564401</v>
      </c>
      <c r="J23" s="30">
        <v>49203.369320184203</v>
      </c>
      <c r="K23" s="30">
        <v>45498.737361939202</v>
      </c>
      <c r="L23" s="30">
        <v>41261.169026645199</v>
      </c>
      <c r="N23" s="30">
        <v>140890.36238519999</v>
      </c>
      <c r="O23" s="30">
        <v>54045.100076199997</v>
      </c>
      <c r="P23" s="30">
        <v>51661.377662671803</v>
      </c>
      <c r="Q23" s="30">
        <v>47940.338456927202</v>
      </c>
      <c r="R23" s="30">
        <v>43581.670639846598</v>
      </c>
      <c r="T23" s="30">
        <v>154050.98508079999</v>
      </c>
      <c r="U23" s="30">
        <v>66047.338934800006</v>
      </c>
      <c r="V23" s="30">
        <v>61835.782846318602</v>
      </c>
      <c r="W23" s="30">
        <v>56646.528318940407</v>
      </c>
      <c r="X23" s="30">
        <v>52138.557890957003</v>
      </c>
    </row>
    <row r="24" spans="1:24" ht="14.45" x14ac:dyDescent="0.3">
      <c r="A24" s="10" t="s">
        <v>67</v>
      </c>
      <c r="B24" s="30">
        <v>33768.369410282401</v>
      </c>
      <c r="C24" s="30">
        <v>8510.2093758943211</v>
      </c>
      <c r="D24" s="30">
        <v>8122.1951957915999</v>
      </c>
      <c r="E24" s="30">
        <v>7277.9987308801201</v>
      </c>
      <c r="F24" s="30">
        <v>6375.51840874152</v>
      </c>
      <c r="H24" s="30">
        <v>37539.452460056396</v>
      </c>
      <c r="I24" s="30">
        <v>12398.19216910764</v>
      </c>
      <c r="J24" s="30">
        <v>12082.662470517</v>
      </c>
      <c r="K24" s="30">
        <v>11281.27220398968</v>
      </c>
      <c r="L24" s="30">
        <v>10252.90181512344</v>
      </c>
      <c r="N24" s="30">
        <v>38219.090251823996</v>
      </c>
      <c r="O24" s="30">
        <v>12945.478099284121</v>
      </c>
      <c r="P24" s="30">
        <v>12531.1570072866</v>
      </c>
      <c r="Q24" s="30">
        <v>11742.2050573542</v>
      </c>
      <c r="R24" s="30">
        <v>10755.542617152239</v>
      </c>
      <c r="T24" s="30">
        <v>40473.056246694003</v>
      </c>
      <c r="U24" s="30">
        <v>14862.332511533279</v>
      </c>
      <c r="V24" s="30">
        <v>14237.019769863</v>
      </c>
      <c r="W24" s="30">
        <v>13356.121331754601</v>
      </c>
      <c r="X24" s="30">
        <v>12435.35387474544</v>
      </c>
    </row>
    <row r="25" spans="1:24" x14ac:dyDescent="0.25">
      <c r="A25" s="10" t="s">
        <v>68</v>
      </c>
      <c r="B25" s="30">
        <v>0</v>
      </c>
      <c r="C25" s="30">
        <v>0</v>
      </c>
      <c r="D25" s="30">
        <v>0</v>
      </c>
      <c r="E25" s="30">
        <v>0</v>
      </c>
      <c r="F25" s="30">
        <v>0</v>
      </c>
      <c r="H25" s="30">
        <v>0</v>
      </c>
      <c r="I25" s="30">
        <v>0</v>
      </c>
      <c r="J25" s="30">
        <v>0</v>
      </c>
      <c r="K25" s="30">
        <v>0</v>
      </c>
      <c r="L25" s="30">
        <v>0</v>
      </c>
      <c r="N25" s="30">
        <v>0</v>
      </c>
      <c r="O25" s="30">
        <v>0</v>
      </c>
      <c r="P25" s="30">
        <v>0</v>
      </c>
      <c r="Q25" s="30">
        <v>0</v>
      </c>
      <c r="R25" s="30">
        <v>0</v>
      </c>
      <c r="T25" s="30">
        <v>0</v>
      </c>
      <c r="U25" s="30">
        <v>0</v>
      </c>
      <c r="V25" s="30">
        <v>0</v>
      </c>
      <c r="W25" s="30">
        <v>0</v>
      </c>
      <c r="X25" s="30">
        <v>0</v>
      </c>
    </row>
    <row r="26" spans="1:24" x14ac:dyDescent="0.25">
      <c r="A26" s="10" t="s">
        <v>69</v>
      </c>
      <c r="B26" s="30">
        <v>0</v>
      </c>
      <c r="C26" s="30">
        <v>0</v>
      </c>
      <c r="D26" s="30">
        <v>0</v>
      </c>
      <c r="E26" s="30">
        <v>0</v>
      </c>
      <c r="F26" s="30">
        <v>0</v>
      </c>
      <c r="H26" s="30">
        <v>0</v>
      </c>
      <c r="I26" s="30">
        <v>0</v>
      </c>
      <c r="J26" s="30">
        <v>0</v>
      </c>
      <c r="K26" s="30">
        <v>0</v>
      </c>
      <c r="L26" s="30">
        <v>0</v>
      </c>
      <c r="N26" s="30">
        <v>0</v>
      </c>
      <c r="O26" s="30">
        <v>0</v>
      </c>
      <c r="P26" s="30">
        <v>0</v>
      </c>
      <c r="Q26" s="30">
        <v>0</v>
      </c>
      <c r="R26" s="30">
        <v>0</v>
      </c>
      <c r="T26" s="30">
        <v>0</v>
      </c>
      <c r="U26" s="30">
        <v>0</v>
      </c>
      <c r="V26" s="30">
        <v>0</v>
      </c>
      <c r="W26" s="30">
        <v>0</v>
      </c>
      <c r="X26" s="30">
        <v>0</v>
      </c>
    </row>
    <row r="27" spans="1:24" x14ac:dyDescent="0.25">
      <c r="A27" s="10" t="s">
        <v>70</v>
      </c>
      <c r="B27" s="30">
        <v>0</v>
      </c>
      <c r="C27" s="30">
        <v>0</v>
      </c>
      <c r="D27" s="30">
        <v>0</v>
      </c>
      <c r="E27" s="30">
        <v>0</v>
      </c>
      <c r="F27" s="30">
        <v>0</v>
      </c>
      <c r="H27" s="30">
        <v>0</v>
      </c>
      <c r="I27" s="30">
        <v>0</v>
      </c>
      <c r="J27" s="30">
        <v>0</v>
      </c>
      <c r="K27" s="30">
        <v>0</v>
      </c>
      <c r="L27" s="30">
        <v>0</v>
      </c>
      <c r="N27" s="30">
        <v>0</v>
      </c>
      <c r="O27" s="30">
        <v>0</v>
      </c>
      <c r="P27" s="30">
        <v>0</v>
      </c>
      <c r="Q27" s="30">
        <v>0</v>
      </c>
      <c r="R27" s="30">
        <v>0</v>
      </c>
      <c r="T27" s="30">
        <v>0</v>
      </c>
      <c r="U27" s="30">
        <v>0</v>
      </c>
      <c r="V27" s="30">
        <v>0</v>
      </c>
      <c r="W27" s="30">
        <v>0</v>
      </c>
      <c r="X27" s="30">
        <v>0</v>
      </c>
    </row>
    <row r="28" spans="1:24" x14ac:dyDescent="0.25">
      <c r="A28" s="10" t="s">
        <v>10</v>
      </c>
      <c r="B28" s="30">
        <v>0</v>
      </c>
      <c r="C28" s="30">
        <v>0</v>
      </c>
      <c r="D28" s="30">
        <v>0</v>
      </c>
      <c r="E28" s="30">
        <v>0</v>
      </c>
      <c r="F28" s="30">
        <v>0</v>
      </c>
      <c r="H28" s="30">
        <v>0</v>
      </c>
      <c r="I28" s="30">
        <v>0</v>
      </c>
      <c r="J28" s="30">
        <v>0</v>
      </c>
      <c r="K28" s="30">
        <v>0</v>
      </c>
      <c r="L28" s="30">
        <v>0</v>
      </c>
      <c r="N28" s="30">
        <v>0</v>
      </c>
      <c r="O28" s="30">
        <v>0</v>
      </c>
      <c r="P28" s="30">
        <v>0</v>
      </c>
      <c r="Q28" s="30">
        <v>0</v>
      </c>
      <c r="R28" s="30">
        <v>0</v>
      </c>
      <c r="T28" s="30">
        <v>0</v>
      </c>
      <c r="U28" s="30">
        <v>0</v>
      </c>
      <c r="V28" s="30">
        <v>0</v>
      </c>
      <c r="W28" s="30">
        <v>0</v>
      </c>
      <c r="X28" s="30">
        <v>0</v>
      </c>
    </row>
    <row r="29" spans="1:24" x14ac:dyDescent="0.25">
      <c r="A29" s="10" t="s">
        <v>26</v>
      </c>
      <c r="B29" s="30">
        <v>244573</v>
      </c>
      <c r="C29" s="30">
        <v>105848</v>
      </c>
      <c r="D29" s="30">
        <v>92219.1</v>
      </c>
      <c r="E29" s="30">
        <v>83122.100000000006</v>
      </c>
      <c r="F29" s="30">
        <v>74744.899999999994</v>
      </c>
      <c r="H29" s="30">
        <v>267926</v>
      </c>
      <c r="I29" s="30">
        <v>126472</v>
      </c>
      <c r="J29" s="30">
        <v>112624</v>
      </c>
      <c r="K29" s="30">
        <v>103616</v>
      </c>
      <c r="L29" s="30">
        <v>95123</v>
      </c>
      <c r="N29" s="30">
        <v>271762</v>
      </c>
      <c r="O29" s="30">
        <v>130204</v>
      </c>
      <c r="P29" s="30">
        <v>116472</v>
      </c>
      <c r="Q29" s="30">
        <v>107141</v>
      </c>
      <c r="R29" s="30">
        <v>98496</v>
      </c>
      <c r="T29" s="30">
        <v>289226</v>
      </c>
      <c r="U29" s="30">
        <v>145107</v>
      </c>
      <c r="V29" s="30">
        <v>131045</v>
      </c>
      <c r="W29" s="30">
        <v>120211</v>
      </c>
      <c r="X29" s="30">
        <v>110709</v>
      </c>
    </row>
    <row r="31" spans="1:24" x14ac:dyDescent="0.25">
      <c r="A31" s="10" t="s">
        <v>139</v>
      </c>
      <c r="B31" s="10">
        <v>100</v>
      </c>
      <c r="C31" s="10">
        <v>95</v>
      </c>
      <c r="D31" s="10">
        <v>90</v>
      </c>
      <c r="E31" s="10">
        <v>85</v>
      </c>
      <c r="F31" s="10">
        <v>80</v>
      </c>
      <c r="G31" s="10" t="s">
        <v>140</v>
      </c>
      <c r="H31" s="10">
        <v>100</v>
      </c>
      <c r="I31" s="10">
        <v>95</v>
      </c>
      <c r="J31" s="10">
        <v>90</v>
      </c>
      <c r="K31" s="10">
        <v>85</v>
      </c>
      <c r="L31" s="10">
        <v>80</v>
      </c>
      <c r="M31" s="10" t="s">
        <v>141</v>
      </c>
      <c r="N31" s="10">
        <v>100</v>
      </c>
      <c r="O31" s="10">
        <v>95</v>
      </c>
      <c r="P31" s="10">
        <v>90</v>
      </c>
      <c r="Q31" s="10">
        <v>85</v>
      </c>
      <c r="R31" s="10">
        <v>80</v>
      </c>
      <c r="S31" s="10" t="s">
        <v>142</v>
      </c>
      <c r="T31" s="10">
        <v>100</v>
      </c>
      <c r="U31" s="10">
        <v>95</v>
      </c>
      <c r="V31" s="10">
        <v>90</v>
      </c>
      <c r="W31" s="10">
        <v>85</v>
      </c>
      <c r="X31" s="10">
        <v>80</v>
      </c>
    </row>
    <row r="32" spans="1:24" x14ac:dyDescent="0.25">
      <c r="A32" s="10" t="s">
        <v>22</v>
      </c>
      <c r="B32" s="30">
        <v>0</v>
      </c>
      <c r="C32" s="30">
        <v>0</v>
      </c>
      <c r="D32" s="30">
        <v>0</v>
      </c>
      <c r="E32" s="30">
        <v>0</v>
      </c>
      <c r="F32" s="30">
        <v>0</v>
      </c>
      <c r="H32" s="30">
        <v>0</v>
      </c>
      <c r="I32" s="30">
        <v>0</v>
      </c>
      <c r="J32" s="30">
        <v>0</v>
      </c>
      <c r="K32" s="30">
        <v>0</v>
      </c>
      <c r="L32" s="30">
        <v>0</v>
      </c>
      <c r="N32" s="30">
        <v>0</v>
      </c>
      <c r="O32" s="30">
        <v>0</v>
      </c>
      <c r="P32" s="30">
        <v>0</v>
      </c>
      <c r="Q32" s="30">
        <v>0</v>
      </c>
      <c r="R32" s="30">
        <v>0</v>
      </c>
      <c r="T32" s="30">
        <v>0</v>
      </c>
      <c r="U32" s="30">
        <v>0</v>
      </c>
      <c r="V32" s="30">
        <v>0</v>
      </c>
      <c r="W32" s="30">
        <v>0</v>
      </c>
      <c r="X32" s="30">
        <v>0</v>
      </c>
    </row>
    <row r="33" spans="1:24" x14ac:dyDescent="0.25">
      <c r="A33" s="10" t="s">
        <v>23</v>
      </c>
      <c r="B33" s="30">
        <v>0</v>
      </c>
      <c r="C33" s="30">
        <v>0</v>
      </c>
      <c r="D33" s="30">
        <v>0</v>
      </c>
      <c r="E33" s="30">
        <v>0</v>
      </c>
      <c r="F33" s="30">
        <v>0</v>
      </c>
      <c r="H33" s="30">
        <v>0</v>
      </c>
      <c r="I33" s="30">
        <v>0</v>
      </c>
      <c r="J33" s="30">
        <v>0</v>
      </c>
      <c r="K33" s="30">
        <v>0</v>
      </c>
      <c r="L33" s="30">
        <v>0</v>
      </c>
      <c r="N33" s="30">
        <v>0</v>
      </c>
      <c r="O33" s="30">
        <v>0</v>
      </c>
      <c r="P33" s="30">
        <v>0</v>
      </c>
      <c r="Q33" s="30">
        <v>0</v>
      </c>
      <c r="R33" s="30">
        <v>0</v>
      </c>
      <c r="T33" s="30">
        <v>0</v>
      </c>
      <c r="U33" s="30">
        <v>0</v>
      </c>
      <c r="V33" s="30">
        <v>0</v>
      </c>
      <c r="W33" s="30">
        <v>0</v>
      </c>
      <c r="X33" s="30">
        <v>0</v>
      </c>
    </row>
    <row r="34" spans="1:24" x14ac:dyDescent="0.25">
      <c r="A34" s="10" t="s">
        <v>24</v>
      </c>
      <c r="B34" s="30">
        <v>0</v>
      </c>
      <c r="C34" s="30">
        <v>0</v>
      </c>
      <c r="D34" s="30">
        <v>0</v>
      </c>
      <c r="E34" s="30">
        <v>0</v>
      </c>
      <c r="F34" s="30">
        <v>0</v>
      </c>
      <c r="H34" s="30">
        <v>0</v>
      </c>
      <c r="I34" s="30">
        <v>0</v>
      </c>
      <c r="J34" s="30">
        <v>0</v>
      </c>
      <c r="K34" s="30">
        <v>0</v>
      </c>
      <c r="L34" s="30">
        <v>0</v>
      </c>
      <c r="N34" s="30">
        <v>0</v>
      </c>
      <c r="O34" s="30">
        <v>0</v>
      </c>
      <c r="P34" s="30">
        <v>0</v>
      </c>
      <c r="Q34" s="30">
        <v>0</v>
      </c>
      <c r="R34" s="30">
        <v>0</v>
      </c>
      <c r="T34" s="30">
        <v>0</v>
      </c>
      <c r="U34" s="30">
        <v>0</v>
      </c>
      <c r="V34" s="30">
        <v>0</v>
      </c>
      <c r="W34" s="30">
        <v>0</v>
      </c>
      <c r="X34" s="30">
        <v>0</v>
      </c>
    </row>
    <row r="35" spans="1:24" x14ac:dyDescent="0.25">
      <c r="A35" s="10" t="s">
        <v>25</v>
      </c>
      <c r="B35" s="30">
        <v>6</v>
      </c>
      <c r="C35" s="30">
        <v>6</v>
      </c>
      <c r="D35" s="30">
        <v>6</v>
      </c>
      <c r="E35" s="30">
        <v>6</v>
      </c>
      <c r="F35" s="30">
        <v>6</v>
      </c>
      <c r="H35" s="30">
        <v>7</v>
      </c>
      <c r="I35" s="30">
        <v>7</v>
      </c>
      <c r="J35" s="30">
        <v>7</v>
      </c>
      <c r="K35" s="30">
        <v>7</v>
      </c>
      <c r="L35" s="30">
        <v>7</v>
      </c>
      <c r="N35" s="30">
        <v>8</v>
      </c>
      <c r="O35" s="30">
        <v>8</v>
      </c>
      <c r="P35" s="30">
        <v>8</v>
      </c>
      <c r="Q35" s="30">
        <v>8</v>
      </c>
      <c r="R35" s="30">
        <v>8</v>
      </c>
      <c r="T35" s="30">
        <v>12</v>
      </c>
      <c r="U35" s="30">
        <v>12</v>
      </c>
      <c r="V35" s="30">
        <v>12</v>
      </c>
      <c r="W35" s="30">
        <v>12</v>
      </c>
      <c r="X35" s="30">
        <v>12</v>
      </c>
    </row>
    <row r="36" spans="1:24" x14ac:dyDescent="0.25">
      <c r="A36" s="10" t="s">
        <v>64</v>
      </c>
      <c r="B36" s="30">
        <v>0</v>
      </c>
      <c r="C36" s="30">
        <v>0</v>
      </c>
      <c r="D36" s="30">
        <v>0</v>
      </c>
      <c r="E36" s="30">
        <v>0</v>
      </c>
      <c r="F36" s="30">
        <v>0</v>
      </c>
      <c r="H36" s="30">
        <v>0</v>
      </c>
      <c r="I36" s="30">
        <v>0</v>
      </c>
      <c r="J36" s="30">
        <v>0</v>
      </c>
      <c r="K36" s="30">
        <v>0</v>
      </c>
      <c r="L36" s="30">
        <v>0</v>
      </c>
      <c r="N36" s="30">
        <v>0</v>
      </c>
      <c r="O36" s="30">
        <v>0</v>
      </c>
      <c r="P36" s="30">
        <v>0</v>
      </c>
      <c r="Q36" s="30">
        <v>0</v>
      </c>
      <c r="R36" s="30">
        <v>0</v>
      </c>
      <c r="T36" s="30">
        <v>0</v>
      </c>
      <c r="U36" s="30">
        <v>0</v>
      </c>
      <c r="V36" s="30">
        <v>0</v>
      </c>
      <c r="W36" s="30">
        <v>0</v>
      </c>
      <c r="X36" s="30">
        <v>0</v>
      </c>
    </row>
    <row r="37" spans="1:24" x14ac:dyDescent="0.25">
      <c r="A37" s="10" t="s">
        <v>65</v>
      </c>
      <c r="B37" s="30">
        <v>0</v>
      </c>
      <c r="C37" s="30">
        <v>0</v>
      </c>
      <c r="D37" s="30">
        <v>0</v>
      </c>
      <c r="E37" s="30">
        <v>0</v>
      </c>
      <c r="F37" s="30">
        <v>0</v>
      </c>
      <c r="H37" s="30">
        <v>0</v>
      </c>
      <c r="I37" s="30">
        <v>0</v>
      </c>
      <c r="J37" s="30">
        <v>0</v>
      </c>
      <c r="K37" s="30">
        <v>0</v>
      </c>
      <c r="L37" s="30">
        <v>0</v>
      </c>
      <c r="N37" s="30">
        <v>0</v>
      </c>
      <c r="O37" s="30">
        <v>0</v>
      </c>
      <c r="P37" s="30">
        <v>0</v>
      </c>
      <c r="Q37" s="30">
        <v>0</v>
      </c>
      <c r="R37" s="30">
        <v>0</v>
      </c>
      <c r="T37" s="30">
        <v>0</v>
      </c>
      <c r="U37" s="30">
        <v>0</v>
      </c>
      <c r="V37" s="30">
        <v>0</v>
      </c>
      <c r="W37" s="30">
        <v>0</v>
      </c>
      <c r="X37" s="30">
        <v>0</v>
      </c>
    </row>
    <row r="38" spans="1:24" x14ac:dyDescent="0.25">
      <c r="A38" s="10" t="s">
        <v>66</v>
      </c>
      <c r="B38" s="30">
        <v>0</v>
      </c>
      <c r="C38" s="30">
        <v>0</v>
      </c>
      <c r="D38" s="30">
        <v>0</v>
      </c>
      <c r="E38" s="30">
        <v>0</v>
      </c>
      <c r="F38" s="30">
        <v>0</v>
      </c>
      <c r="H38" s="30">
        <v>0</v>
      </c>
      <c r="I38" s="30">
        <v>0</v>
      </c>
      <c r="J38" s="30">
        <v>0</v>
      </c>
      <c r="K38" s="30">
        <v>0</v>
      </c>
      <c r="L38" s="30">
        <v>0</v>
      </c>
      <c r="N38" s="30">
        <v>0</v>
      </c>
      <c r="O38" s="30">
        <v>0</v>
      </c>
      <c r="P38" s="30">
        <v>0</v>
      </c>
      <c r="Q38" s="30">
        <v>0</v>
      </c>
      <c r="R38" s="30">
        <v>0</v>
      </c>
      <c r="T38" s="30">
        <v>0</v>
      </c>
      <c r="U38" s="30">
        <v>0</v>
      </c>
      <c r="V38" s="30">
        <v>0</v>
      </c>
      <c r="W38" s="30">
        <v>0</v>
      </c>
      <c r="X38" s="30">
        <v>0</v>
      </c>
    </row>
    <row r="39" spans="1:24" x14ac:dyDescent="0.25">
      <c r="A39" s="10" t="s">
        <v>67</v>
      </c>
      <c r="B39" s="30">
        <v>0</v>
      </c>
      <c r="C39" s="30">
        <v>0</v>
      </c>
      <c r="D39" s="30">
        <v>0</v>
      </c>
      <c r="E39" s="30">
        <v>0</v>
      </c>
      <c r="F39" s="30">
        <v>0</v>
      </c>
      <c r="H39" s="30">
        <v>0</v>
      </c>
      <c r="I39" s="30">
        <v>0</v>
      </c>
      <c r="J39" s="30">
        <v>0</v>
      </c>
      <c r="K39" s="30">
        <v>0</v>
      </c>
      <c r="L39" s="30">
        <v>0</v>
      </c>
      <c r="N39" s="30">
        <v>0</v>
      </c>
      <c r="O39" s="30">
        <v>0</v>
      </c>
      <c r="P39" s="30">
        <v>0</v>
      </c>
      <c r="Q39" s="30">
        <v>0</v>
      </c>
      <c r="R39" s="30">
        <v>0</v>
      </c>
      <c r="T39" s="30">
        <v>0</v>
      </c>
      <c r="U39" s="30">
        <v>0</v>
      </c>
      <c r="V39" s="30">
        <v>0</v>
      </c>
      <c r="W39" s="30">
        <v>0</v>
      </c>
      <c r="X39" s="30">
        <v>0</v>
      </c>
    </row>
    <row r="40" spans="1:24" x14ac:dyDescent="0.25">
      <c r="A40" s="10" t="s">
        <v>68</v>
      </c>
      <c r="B40" s="30">
        <v>4156.62</v>
      </c>
      <c r="C40" s="30">
        <v>4156.62</v>
      </c>
      <c r="D40" s="30">
        <v>4156.62</v>
      </c>
      <c r="E40" s="30">
        <v>4156.62</v>
      </c>
      <c r="F40" s="30">
        <v>4156.62</v>
      </c>
      <c r="H40" s="30">
        <v>4849.3899999999994</v>
      </c>
      <c r="I40" s="30">
        <v>4849.3899999999994</v>
      </c>
      <c r="J40" s="30">
        <v>4849.3899999999994</v>
      </c>
      <c r="K40" s="30">
        <v>4849.3899999999994</v>
      </c>
      <c r="L40" s="30">
        <v>4849.3899999999994</v>
      </c>
      <c r="N40" s="30">
        <v>5542.16</v>
      </c>
      <c r="O40" s="30">
        <v>5542.16</v>
      </c>
      <c r="P40" s="30">
        <v>5542.16</v>
      </c>
      <c r="Q40" s="30">
        <v>5542.16</v>
      </c>
      <c r="R40" s="30">
        <v>5542.16</v>
      </c>
      <c r="T40" s="30">
        <v>8313.24</v>
      </c>
      <c r="U40" s="30">
        <v>8313.24</v>
      </c>
      <c r="V40" s="30">
        <v>8313.24</v>
      </c>
      <c r="W40" s="30">
        <v>8313.24</v>
      </c>
      <c r="X40" s="30">
        <v>8313.24</v>
      </c>
    </row>
    <row r="41" spans="1:24" x14ac:dyDescent="0.25">
      <c r="A41" s="10" t="s">
        <v>69</v>
      </c>
      <c r="B41" s="30">
        <v>1277.0345580000001</v>
      </c>
      <c r="C41" s="30">
        <v>1277.0345580000001</v>
      </c>
      <c r="D41" s="30">
        <v>1277.0345580000001</v>
      </c>
      <c r="E41" s="30">
        <v>1277.0345580000001</v>
      </c>
      <c r="F41" s="30">
        <v>1277.0345580000001</v>
      </c>
      <c r="H41" s="30">
        <v>1489.8736510000001</v>
      </c>
      <c r="I41" s="30">
        <v>1489.8736510000001</v>
      </c>
      <c r="J41" s="30">
        <v>1489.8736510000001</v>
      </c>
      <c r="K41" s="30">
        <v>1489.8736510000001</v>
      </c>
      <c r="L41" s="30">
        <v>1489.8736510000001</v>
      </c>
      <c r="N41" s="30">
        <v>1702.7127439999999</v>
      </c>
      <c r="O41" s="30">
        <v>1702.7127439999999</v>
      </c>
      <c r="P41" s="30">
        <v>1702.7127439999999</v>
      </c>
      <c r="Q41" s="30">
        <v>1702.7127439999999</v>
      </c>
      <c r="R41" s="30">
        <v>1702.7127439999999</v>
      </c>
      <c r="T41" s="30">
        <v>2554.0691160000001</v>
      </c>
      <c r="U41" s="30">
        <v>2554.0691160000001</v>
      </c>
      <c r="V41" s="30">
        <v>2554.0691160000001</v>
      </c>
      <c r="W41" s="30">
        <v>2554.0691160000001</v>
      </c>
      <c r="X41" s="30">
        <v>2554.0691160000001</v>
      </c>
    </row>
    <row r="42" spans="1:24" x14ac:dyDescent="0.25">
      <c r="A42" s="10" t="s">
        <v>70</v>
      </c>
      <c r="B42" s="30">
        <v>3858.7391275132431</v>
      </c>
      <c r="C42" s="30">
        <v>3665.8021711376141</v>
      </c>
      <c r="D42" s="30">
        <v>3472.8652147619518</v>
      </c>
      <c r="E42" s="30">
        <v>3279.9282583862901</v>
      </c>
      <c r="F42" s="30">
        <v>3086.9913020106392</v>
      </c>
      <c r="H42" s="30">
        <v>3860.1685548619098</v>
      </c>
      <c r="I42" s="30">
        <v>3667.160127118837</v>
      </c>
      <c r="J42" s="30">
        <v>3474.1516993757682</v>
      </c>
      <c r="K42" s="30">
        <v>3281.1432716326872</v>
      </c>
      <c r="L42" s="30">
        <v>3088.1348438895948</v>
      </c>
      <c r="N42" s="30">
        <v>3860.1685548619221</v>
      </c>
      <c r="O42" s="30">
        <v>3667.1601271188292</v>
      </c>
      <c r="P42" s="30">
        <v>3474.15169937574</v>
      </c>
      <c r="Q42" s="30">
        <v>3281.1432716326422</v>
      </c>
      <c r="R42" s="30">
        <v>3088.1348438895411</v>
      </c>
      <c r="T42" s="30">
        <v>3861.5979822105428</v>
      </c>
      <c r="U42" s="30">
        <v>3668.5180831000248</v>
      </c>
      <c r="V42" s="30">
        <v>3475.4381839895</v>
      </c>
      <c r="W42" s="30">
        <v>3282.358284878977</v>
      </c>
      <c r="X42" s="30">
        <v>3089.2783857684472</v>
      </c>
    </row>
    <row r="43" spans="1:24" x14ac:dyDescent="0.25">
      <c r="A43" s="10" t="s">
        <v>10</v>
      </c>
      <c r="B43" s="30">
        <v>111998.7730579729</v>
      </c>
      <c r="C43" s="30">
        <v>106398.8344050751</v>
      </c>
      <c r="D43" s="30">
        <v>100798.8957521765</v>
      </c>
      <c r="E43" s="30">
        <v>95198.957099277875</v>
      </c>
      <c r="F43" s="30">
        <v>89599.018446379545</v>
      </c>
      <c r="H43" s="30">
        <v>112040.2617681281</v>
      </c>
      <c r="I43" s="30">
        <v>106438.2486797223</v>
      </c>
      <c r="J43" s="30">
        <v>100836.2355913167</v>
      </c>
      <c r="K43" s="30">
        <v>95234.222502910707</v>
      </c>
      <c r="L43" s="30">
        <v>89632.20941450441</v>
      </c>
      <c r="N43" s="30">
        <v>112040.2617681284</v>
      </c>
      <c r="O43" s="30">
        <v>106438.24867972211</v>
      </c>
      <c r="P43" s="30">
        <v>100836.2355913159</v>
      </c>
      <c r="Q43" s="30">
        <v>95234.222502909426</v>
      </c>
      <c r="R43" s="30">
        <v>89632.209414502853</v>
      </c>
      <c r="T43" s="30">
        <v>112081.7504782824</v>
      </c>
      <c r="U43" s="30">
        <v>106477.6629543685</v>
      </c>
      <c r="V43" s="30">
        <v>100873.5754304545</v>
      </c>
      <c r="W43" s="30">
        <v>95269.487906540497</v>
      </c>
      <c r="X43" s="30">
        <v>89665.400382626292</v>
      </c>
    </row>
    <row r="44" spans="1:24" x14ac:dyDescent="0.25">
      <c r="A44" s="10" t="s">
        <v>26</v>
      </c>
      <c r="B44" s="30">
        <v>121295</v>
      </c>
      <c r="C44" s="30">
        <v>115502</v>
      </c>
      <c r="D44" s="30">
        <v>109709</v>
      </c>
      <c r="E44" s="30">
        <v>103915</v>
      </c>
      <c r="F44" s="30">
        <v>98122.4</v>
      </c>
      <c r="H44" s="30">
        <v>122243</v>
      </c>
      <c r="I44" s="30">
        <v>116448</v>
      </c>
      <c r="J44" s="30">
        <v>110653</v>
      </c>
      <c r="K44" s="30">
        <v>104858</v>
      </c>
      <c r="L44" s="30">
        <v>99062.3</v>
      </c>
      <c r="N44" s="30">
        <v>123149</v>
      </c>
      <c r="O44" s="30">
        <v>117353</v>
      </c>
      <c r="P44" s="30">
        <v>111558</v>
      </c>
      <c r="Q44" s="30">
        <v>105763</v>
      </c>
      <c r="R44" s="30">
        <v>99967.9</v>
      </c>
      <c r="T44" s="30">
        <v>126814</v>
      </c>
      <c r="U44" s="30">
        <v>121017</v>
      </c>
      <c r="V44" s="30">
        <v>115219</v>
      </c>
      <c r="W44" s="30">
        <v>109422</v>
      </c>
      <c r="X44" s="30">
        <v>103624</v>
      </c>
    </row>
    <row r="46" spans="1:24" x14ac:dyDescent="0.25">
      <c r="A46" s="10" t="s">
        <v>143</v>
      </c>
      <c r="B46" s="10">
        <v>100</v>
      </c>
      <c r="C46" s="10">
        <v>95</v>
      </c>
      <c r="D46" s="10">
        <v>90</v>
      </c>
      <c r="E46" s="10">
        <v>85</v>
      </c>
      <c r="F46" s="10">
        <v>80</v>
      </c>
      <c r="G46" s="10" t="s">
        <v>144</v>
      </c>
      <c r="H46" s="10">
        <v>100</v>
      </c>
      <c r="I46" s="10">
        <v>95</v>
      </c>
      <c r="J46" s="10">
        <v>90</v>
      </c>
      <c r="K46" s="10">
        <v>85</v>
      </c>
      <c r="L46" s="10">
        <v>80</v>
      </c>
      <c r="M46" s="10" t="s">
        <v>145</v>
      </c>
      <c r="N46" s="10">
        <v>100</v>
      </c>
      <c r="O46" s="10">
        <v>95</v>
      </c>
      <c r="P46" s="10">
        <v>90</v>
      </c>
      <c r="Q46" s="10">
        <v>85</v>
      </c>
      <c r="R46" s="10">
        <v>80</v>
      </c>
      <c r="S46" s="10" t="s">
        <v>146</v>
      </c>
      <c r="T46" s="10">
        <v>100</v>
      </c>
      <c r="U46" s="10">
        <v>95</v>
      </c>
      <c r="V46" s="10">
        <v>90</v>
      </c>
      <c r="W46" s="10">
        <v>85</v>
      </c>
      <c r="X46" s="10">
        <v>80</v>
      </c>
    </row>
    <row r="47" spans="1:24" x14ac:dyDescent="0.25">
      <c r="A47" s="10" t="s">
        <v>22</v>
      </c>
      <c r="B47" s="30">
        <v>7.6760000000000002</v>
      </c>
      <c r="C47" s="30">
        <v>7.6760000000000002</v>
      </c>
      <c r="D47" s="30">
        <v>7.6760000000000002</v>
      </c>
      <c r="E47" s="30">
        <v>7.6760000000000002</v>
      </c>
      <c r="F47" s="30">
        <v>7.6760000000000002</v>
      </c>
      <c r="H47" s="30">
        <v>5.117</v>
      </c>
      <c r="I47" s="30">
        <v>5.117</v>
      </c>
      <c r="J47" s="30">
        <v>5.117</v>
      </c>
      <c r="K47" s="30">
        <v>5.117</v>
      </c>
      <c r="L47" s="30">
        <v>5.117</v>
      </c>
      <c r="N47" s="30">
        <v>4.5129999999999999</v>
      </c>
      <c r="O47" s="30">
        <v>4.5129999999999999</v>
      </c>
      <c r="P47" s="30">
        <v>4.5129999999999999</v>
      </c>
      <c r="Q47" s="30">
        <v>4.5129999999999999</v>
      </c>
      <c r="R47" s="30">
        <v>4.5129999999999999</v>
      </c>
      <c r="T47" s="30">
        <v>3.19</v>
      </c>
      <c r="U47" s="30">
        <v>3.19</v>
      </c>
      <c r="V47" s="30">
        <v>3.19</v>
      </c>
      <c r="W47" s="30">
        <v>3.19</v>
      </c>
      <c r="X47" s="30">
        <v>3.19</v>
      </c>
    </row>
    <row r="48" spans="1:24" x14ac:dyDescent="0.25">
      <c r="A48" s="10" t="s">
        <v>23</v>
      </c>
      <c r="B48" s="30">
        <v>0</v>
      </c>
      <c r="C48" s="30">
        <v>0</v>
      </c>
      <c r="D48" s="30">
        <v>0</v>
      </c>
      <c r="E48" s="30">
        <v>0</v>
      </c>
      <c r="F48" s="30">
        <v>0</v>
      </c>
      <c r="H48" s="30">
        <v>0</v>
      </c>
      <c r="I48" s="30">
        <v>0</v>
      </c>
      <c r="J48" s="30">
        <v>0</v>
      </c>
      <c r="K48" s="30">
        <v>0</v>
      </c>
      <c r="L48" s="30">
        <v>0</v>
      </c>
      <c r="N48" s="30">
        <v>0</v>
      </c>
      <c r="O48" s="30">
        <v>0</v>
      </c>
      <c r="P48" s="30">
        <v>0</v>
      </c>
      <c r="Q48" s="30">
        <v>0</v>
      </c>
      <c r="R48" s="30">
        <v>0</v>
      </c>
      <c r="T48" s="30">
        <v>0</v>
      </c>
      <c r="U48" s="30">
        <v>0</v>
      </c>
      <c r="V48" s="30">
        <v>0</v>
      </c>
      <c r="W48" s="30">
        <v>0</v>
      </c>
      <c r="X48" s="30">
        <v>0</v>
      </c>
    </row>
    <row r="49" spans="1:24" x14ac:dyDescent="0.25">
      <c r="A49" s="10" t="s">
        <v>24</v>
      </c>
      <c r="B49" s="30">
        <v>0</v>
      </c>
      <c r="C49" s="30">
        <v>0</v>
      </c>
      <c r="D49" s="30">
        <v>0</v>
      </c>
      <c r="E49" s="30">
        <v>0</v>
      </c>
      <c r="F49" s="30">
        <v>0</v>
      </c>
      <c r="H49" s="30">
        <v>0</v>
      </c>
      <c r="I49" s="30">
        <v>0</v>
      </c>
      <c r="J49" s="30">
        <v>0</v>
      </c>
      <c r="K49" s="30">
        <v>0</v>
      </c>
      <c r="L49" s="30">
        <v>0</v>
      </c>
      <c r="N49" s="30">
        <v>0</v>
      </c>
      <c r="O49" s="30">
        <v>0</v>
      </c>
      <c r="P49" s="30">
        <v>0</v>
      </c>
      <c r="Q49" s="30">
        <v>0</v>
      </c>
      <c r="R49" s="30">
        <v>0</v>
      </c>
      <c r="T49" s="30">
        <v>0</v>
      </c>
      <c r="U49" s="30">
        <v>0</v>
      </c>
      <c r="V49" s="30">
        <v>0</v>
      </c>
      <c r="W49" s="30">
        <v>0</v>
      </c>
      <c r="X49" s="30">
        <v>0</v>
      </c>
    </row>
    <row r="50" spans="1:24" x14ac:dyDescent="0.25">
      <c r="A50" s="10" t="s">
        <v>25</v>
      </c>
      <c r="B50" s="30">
        <v>6</v>
      </c>
      <c r="C50" s="30">
        <v>6</v>
      </c>
      <c r="D50" s="30">
        <v>6</v>
      </c>
      <c r="E50" s="30">
        <v>6</v>
      </c>
      <c r="F50" s="30">
        <v>6</v>
      </c>
      <c r="H50" s="30">
        <v>7</v>
      </c>
      <c r="I50" s="30">
        <v>7</v>
      </c>
      <c r="J50" s="30">
        <v>7</v>
      </c>
      <c r="K50" s="30">
        <v>7</v>
      </c>
      <c r="L50" s="30">
        <v>7</v>
      </c>
      <c r="N50" s="30">
        <v>8</v>
      </c>
      <c r="O50" s="30">
        <v>8</v>
      </c>
      <c r="P50" s="30">
        <v>8</v>
      </c>
      <c r="Q50" s="30">
        <v>8</v>
      </c>
      <c r="R50" s="30">
        <v>8</v>
      </c>
      <c r="T50" s="30">
        <v>12</v>
      </c>
      <c r="U50" s="30">
        <v>12</v>
      </c>
      <c r="V50" s="30">
        <v>12</v>
      </c>
      <c r="W50" s="30">
        <v>12</v>
      </c>
      <c r="X50" s="30">
        <v>12</v>
      </c>
    </row>
    <row r="51" spans="1:24" x14ac:dyDescent="0.25">
      <c r="A51" s="10" t="s">
        <v>64</v>
      </c>
      <c r="B51" s="30">
        <v>16887.09</v>
      </c>
      <c r="C51" s="30">
        <v>16887.09</v>
      </c>
      <c r="D51" s="30">
        <v>16887.09</v>
      </c>
      <c r="E51" s="30">
        <v>16887.09</v>
      </c>
      <c r="F51" s="30">
        <v>16887.09</v>
      </c>
      <c r="H51" s="30">
        <v>11257.114</v>
      </c>
      <c r="I51" s="30">
        <v>11257.114</v>
      </c>
      <c r="J51" s="30">
        <v>11257.114</v>
      </c>
      <c r="K51" s="30">
        <v>11257.114</v>
      </c>
      <c r="L51" s="30">
        <v>11257.114</v>
      </c>
      <c r="N51" s="30">
        <v>9928.9519999999993</v>
      </c>
      <c r="O51" s="30">
        <v>9928.9519999999993</v>
      </c>
      <c r="P51" s="30">
        <v>9928.9519999999993</v>
      </c>
      <c r="Q51" s="30">
        <v>9928.9519999999993</v>
      </c>
      <c r="R51" s="30">
        <v>9928.9519999999993</v>
      </c>
      <c r="T51" s="30">
        <v>7017.1640000000007</v>
      </c>
      <c r="U51" s="30">
        <v>7017.1640000000007</v>
      </c>
      <c r="V51" s="30">
        <v>7017.1640000000007</v>
      </c>
      <c r="W51" s="30">
        <v>7017.1640000000007</v>
      </c>
      <c r="X51" s="30">
        <v>7017.1640000000007</v>
      </c>
    </row>
    <row r="52" spans="1:24" x14ac:dyDescent="0.25">
      <c r="A52" s="10" t="s">
        <v>65</v>
      </c>
      <c r="B52" s="30">
        <v>2875.3863352074959</v>
      </c>
      <c r="C52" s="30">
        <v>2875.3863352074959</v>
      </c>
      <c r="D52" s="30">
        <v>2875.3863352074959</v>
      </c>
      <c r="E52" s="30">
        <v>2875.3863352074959</v>
      </c>
      <c r="F52" s="30">
        <v>2875.3863352074959</v>
      </c>
      <c r="H52" s="30">
        <v>1916.763146846082</v>
      </c>
      <c r="I52" s="30">
        <v>1916.763146846082</v>
      </c>
      <c r="J52" s="30">
        <v>1916.763146846082</v>
      </c>
      <c r="K52" s="30">
        <v>1916.763146846082</v>
      </c>
      <c r="L52" s="30">
        <v>1916.763146846082</v>
      </c>
      <c r="N52" s="30">
        <v>1690.6153104964289</v>
      </c>
      <c r="O52" s="30">
        <v>1690.6153104964289</v>
      </c>
      <c r="P52" s="30">
        <v>1690.6153104964289</v>
      </c>
      <c r="Q52" s="30">
        <v>1690.6153104964289</v>
      </c>
      <c r="R52" s="30">
        <v>1690.6153104964289</v>
      </c>
      <c r="T52" s="30">
        <v>1194.821456953802</v>
      </c>
      <c r="U52" s="30">
        <v>1194.821456953802</v>
      </c>
      <c r="V52" s="30">
        <v>1194.821456953802</v>
      </c>
      <c r="W52" s="30">
        <v>1194.821456953802</v>
      </c>
      <c r="X52" s="30">
        <v>1194.821456953802</v>
      </c>
    </row>
    <row r="53" spans="1:24" x14ac:dyDescent="0.25">
      <c r="A53" s="10" t="s">
        <v>66</v>
      </c>
      <c r="B53" s="30">
        <v>0</v>
      </c>
      <c r="C53" s="30">
        <v>0</v>
      </c>
      <c r="D53" s="30">
        <v>0</v>
      </c>
      <c r="E53" s="30">
        <v>0</v>
      </c>
      <c r="F53" s="30">
        <v>0</v>
      </c>
      <c r="H53" s="30">
        <v>0</v>
      </c>
      <c r="I53" s="30">
        <v>0</v>
      </c>
      <c r="J53" s="30">
        <v>0</v>
      </c>
      <c r="K53" s="30">
        <v>0</v>
      </c>
      <c r="L53" s="30">
        <v>0</v>
      </c>
      <c r="N53" s="30">
        <v>0</v>
      </c>
      <c r="O53" s="30">
        <v>0</v>
      </c>
      <c r="P53" s="30">
        <v>0</v>
      </c>
      <c r="Q53" s="30">
        <v>0</v>
      </c>
      <c r="R53" s="30">
        <v>0</v>
      </c>
      <c r="T53" s="30">
        <v>0</v>
      </c>
      <c r="U53" s="30">
        <v>0</v>
      </c>
      <c r="V53" s="30">
        <v>0</v>
      </c>
      <c r="W53" s="30">
        <v>0</v>
      </c>
      <c r="X53" s="30">
        <v>0</v>
      </c>
    </row>
    <row r="54" spans="1:24" x14ac:dyDescent="0.25">
      <c r="A54" s="10" t="s">
        <v>67</v>
      </c>
      <c r="B54" s="30">
        <v>0</v>
      </c>
      <c r="C54" s="30">
        <v>0</v>
      </c>
      <c r="D54" s="30">
        <v>0</v>
      </c>
      <c r="E54" s="30">
        <v>0</v>
      </c>
      <c r="F54" s="30">
        <v>0</v>
      </c>
      <c r="H54" s="30">
        <v>0</v>
      </c>
      <c r="I54" s="30">
        <v>0</v>
      </c>
      <c r="J54" s="30">
        <v>0</v>
      </c>
      <c r="K54" s="30">
        <v>0</v>
      </c>
      <c r="L54" s="30">
        <v>0</v>
      </c>
      <c r="N54" s="30">
        <v>0</v>
      </c>
      <c r="O54" s="30">
        <v>0</v>
      </c>
      <c r="P54" s="30">
        <v>0</v>
      </c>
      <c r="Q54" s="30">
        <v>0</v>
      </c>
      <c r="R54" s="30">
        <v>0</v>
      </c>
      <c r="T54" s="30">
        <v>0</v>
      </c>
      <c r="U54" s="30">
        <v>0</v>
      </c>
      <c r="V54" s="30">
        <v>0</v>
      </c>
      <c r="W54" s="30">
        <v>0</v>
      </c>
      <c r="X54" s="30">
        <v>0</v>
      </c>
    </row>
    <row r="55" spans="1:24" x14ac:dyDescent="0.25">
      <c r="A55" s="10" t="s">
        <v>68</v>
      </c>
      <c r="B55" s="30">
        <v>4156.62</v>
      </c>
      <c r="C55" s="30">
        <v>4156.62</v>
      </c>
      <c r="D55" s="30">
        <v>4156.62</v>
      </c>
      <c r="E55" s="30">
        <v>4156.62</v>
      </c>
      <c r="F55" s="30">
        <v>4156.62</v>
      </c>
      <c r="H55" s="30">
        <v>4849.3899999999994</v>
      </c>
      <c r="I55" s="30">
        <v>4849.3899999999994</v>
      </c>
      <c r="J55" s="30">
        <v>4849.3899999999994</v>
      </c>
      <c r="K55" s="30">
        <v>4849.3899999999994</v>
      </c>
      <c r="L55" s="30">
        <v>4849.3899999999994</v>
      </c>
      <c r="N55" s="30">
        <v>5542.16</v>
      </c>
      <c r="O55" s="30">
        <v>5542.16</v>
      </c>
      <c r="P55" s="30">
        <v>5542.16</v>
      </c>
      <c r="Q55" s="30">
        <v>5542.16</v>
      </c>
      <c r="R55" s="30">
        <v>5542.16</v>
      </c>
      <c r="T55" s="30">
        <v>8313.24</v>
      </c>
      <c r="U55" s="30">
        <v>8313.24</v>
      </c>
      <c r="V55" s="30">
        <v>8313.24</v>
      </c>
      <c r="W55" s="30">
        <v>8313.24</v>
      </c>
      <c r="X55" s="30">
        <v>8313.24</v>
      </c>
    </row>
    <row r="56" spans="1:24" x14ac:dyDescent="0.25">
      <c r="A56" s="10" t="s">
        <v>69</v>
      </c>
      <c r="B56" s="30">
        <v>1277.0345580000001</v>
      </c>
      <c r="C56" s="30">
        <v>1277.0345580000001</v>
      </c>
      <c r="D56" s="30">
        <v>1277.0345580000001</v>
      </c>
      <c r="E56" s="30">
        <v>1277.0345580000001</v>
      </c>
      <c r="F56" s="30">
        <v>1277.0345580000001</v>
      </c>
      <c r="H56" s="30">
        <v>1489.8736510000001</v>
      </c>
      <c r="I56" s="30">
        <v>1489.8736510000001</v>
      </c>
      <c r="J56" s="30">
        <v>1489.8736510000001</v>
      </c>
      <c r="K56" s="30">
        <v>1489.8736510000001</v>
      </c>
      <c r="L56" s="30">
        <v>1489.8736510000001</v>
      </c>
      <c r="N56" s="30">
        <v>1702.7127439999999</v>
      </c>
      <c r="O56" s="30">
        <v>1702.7127439999999</v>
      </c>
      <c r="P56" s="30">
        <v>1702.7127439999999</v>
      </c>
      <c r="Q56" s="30">
        <v>1702.7127439999999</v>
      </c>
      <c r="R56" s="30">
        <v>1702.7127439999999</v>
      </c>
      <c r="T56" s="30">
        <v>2554.0691160000001</v>
      </c>
      <c r="U56" s="30">
        <v>2554.0691160000001</v>
      </c>
      <c r="V56" s="30">
        <v>2554.0691160000001</v>
      </c>
      <c r="W56" s="30">
        <v>2554.0691160000001</v>
      </c>
      <c r="X56" s="30">
        <v>2554.0691160000001</v>
      </c>
    </row>
    <row r="57" spans="1:24" x14ac:dyDescent="0.25">
      <c r="A57" s="10" t="s">
        <v>70</v>
      </c>
      <c r="B57" s="30">
        <v>2199.032364804591</v>
      </c>
      <c r="C57" s="30">
        <v>2006.0954084289301</v>
      </c>
      <c r="D57" s="30">
        <v>1813.158452053274</v>
      </c>
      <c r="E57" s="30">
        <v>1620.221495677622</v>
      </c>
      <c r="F57" s="30">
        <v>1427.284532644331</v>
      </c>
      <c r="H57" s="30">
        <v>2758.8533594269752</v>
      </c>
      <c r="I57" s="30">
        <v>2565.8449316838842</v>
      </c>
      <c r="J57" s="30">
        <v>2372.8365039407881</v>
      </c>
      <c r="K57" s="30">
        <v>2179.828076197688</v>
      </c>
      <c r="L57" s="30">
        <v>1986.819648454584</v>
      </c>
      <c r="N57" s="30">
        <v>2895.1448542928752</v>
      </c>
      <c r="O57" s="30">
        <v>2702.1364265497632</v>
      </c>
      <c r="P57" s="30">
        <v>2509.1279988066499</v>
      </c>
      <c r="Q57" s="30">
        <v>2316.1195710635338</v>
      </c>
      <c r="R57" s="30">
        <v>2123.111143320421</v>
      </c>
      <c r="T57" s="30">
        <v>3224.162333364246</v>
      </c>
      <c r="U57" s="30">
        <v>3031.0824342537121</v>
      </c>
      <c r="V57" s="30">
        <v>2838.0025351431791</v>
      </c>
      <c r="W57" s="30">
        <v>2644.9226360326438</v>
      </c>
      <c r="X57" s="30">
        <v>2451.842736922114</v>
      </c>
    </row>
    <row r="58" spans="1:24" x14ac:dyDescent="0.25">
      <c r="A58" s="10" t="s">
        <v>10</v>
      </c>
      <c r="B58" s="30">
        <v>52221.493924869523</v>
      </c>
      <c r="C58" s="30">
        <v>47639.72593613428</v>
      </c>
      <c r="D58" s="30">
        <v>43057.957947399183</v>
      </c>
      <c r="E58" s="30">
        <v>38476.189958664167</v>
      </c>
      <c r="F58" s="30">
        <v>33894.421811826971</v>
      </c>
      <c r="H58" s="30">
        <v>65515.836080804584</v>
      </c>
      <c r="I58" s="30">
        <v>60932.370826653983</v>
      </c>
      <c r="J58" s="30">
        <v>56348.905572503267</v>
      </c>
      <c r="K58" s="30">
        <v>51765.44031835247</v>
      </c>
      <c r="L58" s="30">
        <v>47181.975064201557</v>
      </c>
      <c r="N58" s="30">
        <v>68752.416671915358</v>
      </c>
      <c r="O58" s="30">
        <v>64168.951417764263</v>
      </c>
      <c r="P58" s="30">
        <v>59585.486163613161</v>
      </c>
      <c r="Q58" s="30">
        <v>55002.020909461993</v>
      </c>
      <c r="R58" s="30">
        <v>50418.555655310862</v>
      </c>
      <c r="T58" s="30">
        <v>76565.7551927553</v>
      </c>
      <c r="U58" s="30">
        <v>71980.592673189036</v>
      </c>
      <c r="V58" s="30">
        <v>67395.430153622801</v>
      </c>
      <c r="W58" s="30">
        <v>62810.26763405653</v>
      </c>
      <c r="X58" s="30">
        <v>58225.105114490347</v>
      </c>
    </row>
    <row r="59" spans="1:24" x14ac:dyDescent="0.25">
      <c r="A59" s="10" t="s">
        <v>26</v>
      </c>
      <c r="B59" s="30">
        <v>79618.600000000006</v>
      </c>
      <c r="C59" s="30">
        <v>74843.7</v>
      </c>
      <c r="D59" s="30">
        <v>70068.800000000003</v>
      </c>
      <c r="E59" s="30">
        <v>65293.9</v>
      </c>
      <c r="F59" s="30">
        <v>60519</v>
      </c>
      <c r="H59" s="30">
        <v>87790.2</v>
      </c>
      <c r="I59" s="30">
        <v>83013.600000000006</v>
      </c>
      <c r="J59" s="30">
        <v>78236.899999999994</v>
      </c>
      <c r="K59" s="30">
        <v>73460.2</v>
      </c>
      <c r="L59" s="30">
        <v>68683.600000000006</v>
      </c>
      <c r="N59" s="30">
        <v>90514.5</v>
      </c>
      <c r="O59" s="30">
        <v>85737.8</v>
      </c>
      <c r="P59" s="30">
        <v>80961.2</v>
      </c>
      <c r="Q59" s="30">
        <v>76184.5</v>
      </c>
      <c r="R59" s="30">
        <v>71407.899999999994</v>
      </c>
      <c r="T59" s="30">
        <v>98871.8</v>
      </c>
      <c r="U59" s="30">
        <v>94093.4</v>
      </c>
      <c r="V59" s="30">
        <v>89315</v>
      </c>
      <c r="W59" s="30">
        <v>84536.6</v>
      </c>
      <c r="X59" s="30">
        <v>79758.100000000006</v>
      </c>
    </row>
    <row r="61" spans="1:24" x14ac:dyDescent="0.25">
      <c r="A61" s="10" t="s">
        <v>147</v>
      </c>
      <c r="B61" s="10">
        <v>100</v>
      </c>
      <c r="C61" s="10">
        <v>95</v>
      </c>
      <c r="D61" s="10">
        <v>90</v>
      </c>
      <c r="E61" s="10">
        <v>85</v>
      </c>
      <c r="F61" s="10">
        <v>80</v>
      </c>
      <c r="G61" s="10" t="s">
        <v>148</v>
      </c>
      <c r="H61" s="10">
        <v>100</v>
      </c>
      <c r="I61" s="10">
        <v>95</v>
      </c>
      <c r="J61" s="10">
        <v>90</v>
      </c>
      <c r="K61" s="10">
        <v>85</v>
      </c>
      <c r="L61" s="10">
        <v>80</v>
      </c>
      <c r="M61" s="10" t="s">
        <v>149</v>
      </c>
      <c r="N61" s="10">
        <v>100</v>
      </c>
      <c r="O61" s="10">
        <v>95</v>
      </c>
      <c r="P61" s="10">
        <v>90</v>
      </c>
      <c r="Q61" s="10">
        <v>85</v>
      </c>
      <c r="R61" s="10">
        <v>80</v>
      </c>
      <c r="S61" s="10" t="s">
        <v>150</v>
      </c>
      <c r="T61" s="10">
        <v>100</v>
      </c>
      <c r="U61" s="10">
        <v>95</v>
      </c>
      <c r="V61" s="10">
        <v>90</v>
      </c>
      <c r="W61" s="10">
        <v>85</v>
      </c>
      <c r="X61" s="10">
        <v>80</v>
      </c>
    </row>
    <row r="62" spans="1:24" x14ac:dyDescent="0.25">
      <c r="A62" s="10" t="s">
        <v>22</v>
      </c>
      <c r="B62" s="30">
        <v>34.201999999999998</v>
      </c>
      <c r="C62" s="30">
        <v>23.841000000000001</v>
      </c>
      <c r="D62" s="30">
        <v>19.234000000000002</v>
      </c>
      <c r="E62" s="30">
        <v>17.756</v>
      </c>
      <c r="F62" s="30">
        <v>16.399000000000001</v>
      </c>
      <c r="H62" s="30">
        <v>36.052999999999997</v>
      </c>
      <c r="I62" s="30">
        <v>24.584</v>
      </c>
      <c r="J62" s="30">
        <v>19.940000000000001</v>
      </c>
      <c r="K62" s="30">
        <v>18.192</v>
      </c>
      <c r="L62" s="30">
        <v>16.937999999999999</v>
      </c>
      <c r="N62" s="30">
        <v>35.987000000000002</v>
      </c>
      <c r="O62" s="30">
        <v>24.553000000000001</v>
      </c>
      <c r="P62" s="30">
        <v>20.306000000000001</v>
      </c>
      <c r="Q62" s="30">
        <v>18.433</v>
      </c>
      <c r="R62" s="30">
        <v>17.152000000000001</v>
      </c>
      <c r="T62" s="30">
        <v>36.783000000000001</v>
      </c>
      <c r="U62" s="30">
        <v>24.934999999999999</v>
      </c>
      <c r="V62" s="30">
        <v>21.352</v>
      </c>
      <c r="W62" s="30">
        <v>19.501999999999999</v>
      </c>
      <c r="X62" s="30">
        <v>17.919</v>
      </c>
    </row>
    <row r="63" spans="1:24" x14ac:dyDescent="0.25">
      <c r="A63" s="10" t="s">
        <v>23</v>
      </c>
      <c r="B63" s="30">
        <v>4.76</v>
      </c>
      <c r="C63" s="30">
        <v>4.76</v>
      </c>
      <c r="D63" s="30">
        <v>4.7279999999999998</v>
      </c>
      <c r="E63" s="30">
        <v>3.63</v>
      </c>
      <c r="F63" s="30">
        <v>3.0070000000000001</v>
      </c>
      <c r="H63" s="30">
        <v>6.0780000000000003</v>
      </c>
      <c r="I63" s="30">
        <v>5.798</v>
      </c>
      <c r="J63" s="30">
        <v>5.4489999999999998</v>
      </c>
      <c r="K63" s="30">
        <v>4.7750000000000004</v>
      </c>
      <c r="L63" s="30">
        <v>4.2759999999999998</v>
      </c>
      <c r="N63" s="30">
        <v>6.78</v>
      </c>
      <c r="O63" s="30">
        <v>6.78</v>
      </c>
      <c r="P63" s="30">
        <v>6.0990000000000002</v>
      </c>
      <c r="Q63" s="30">
        <v>5.383</v>
      </c>
      <c r="R63" s="30">
        <v>4.6959999999999997</v>
      </c>
      <c r="T63" s="30">
        <v>10.62</v>
      </c>
      <c r="U63" s="30">
        <v>10.62</v>
      </c>
      <c r="V63" s="30">
        <v>9.157</v>
      </c>
      <c r="W63" s="30">
        <v>7.6239999999999997</v>
      </c>
      <c r="X63" s="30">
        <v>6.6710000000000003</v>
      </c>
    </row>
    <row r="64" spans="1:24" x14ac:dyDescent="0.25">
      <c r="A64" s="10" t="s">
        <v>24</v>
      </c>
      <c r="B64" s="30">
        <v>132.214</v>
      </c>
      <c r="C64" s="30">
        <v>33.32</v>
      </c>
      <c r="D64" s="30">
        <v>31.800999999999998</v>
      </c>
      <c r="E64" s="30">
        <v>28.495999999999999</v>
      </c>
      <c r="F64" s="30">
        <v>24.962</v>
      </c>
      <c r="H64" s="30">
        <v>146.97900000000001</v>
      </c>
      <c r="I64" s="30">
        <v>48.542999999999999</v>
      </c>
      <c r="J64" s="30">
        <v>47.307000000000002</v>
      </c>
      <c r="K64" s="30">
        <v>44.17</v>
      </c>
      <c r="L64" s="30">
        <v>40.143000000000001</v>
      </c>
      <c r="N64" s="30">
        <v>149.63999999999999</v>
      </c>
      <c r="O64" s="30">
        <v>50.686</v>
      </c>
      <c r="P64" s="30">
        <v>49.063000000000002</v>
      </c>
      <c r="Q64" s="30">
        <v>45.973999999999997</v>
      </c>
      <c r="R64" s="30">
        <v>42.110999999999997</v>
      </c>
      <c r="T64" s="30">
        <v>158.465</v>
      </c>
      <c r="U64" s="30">
        <v>58.191000000000003</v>
      </c>
      <c r="V64" s="30">
        <v>55.741999999999997</v>
      </c>
      <c r="W64" s="30">
        <v>52.293999999999997</v>
      </c>
      <c r="X64" s="30">
        <v>48.688000000000002</v>
      </c>
    </row>
    <row r="65" spans="1:24" x14ac:dyDescent="0.25">
      <c r="A65" s="10" t="s">
        <v>25</v>
      </c>
      <c r="B65" s="30">
        <v>0</v>
      </c>
      <c r="C65" s="30">
        <v>0</v>
      </c>
      <c r="D65" s="30">
        <v>0</v>
      </c>
      <c r="E65" s="30">
        <v>0</v>
      </c>
      <c r="F65" s="30">
        <v>0</v>
      </c>
      <c r="H65" s="30">
        <v>0</v>
      </c>
      <c r="I65" s="30">
        <v>0</v>
      </c>
      <c r="J65" s="30">
        <v>0</v>
      </c>
      <c r="K65" s="30">
        <v>0</v>
      </c>
      <c r="L65" s="30">
        <v>0</v>
      </c>
      <c r="N65" s="30">
        <v>0</v>
      </c>
      <c r="O65" s="30">
        <v>0</v>
      </c>
      <c r="P65" s="30">
        <v>0</v>
      </c>
      <c r="Q65" s="30">
        <v>0</v>
      </c>
      <c r="R65" s="30">
        <v>0</v>
      </c>
      <c r="T65" s="30">
        <v>0</v>
      </c>
      <c r="U65" s="30">
        <v>0</v>
      </c>
      <c r="V65" s="30">
        <v>0</v>
      </c>
      <c r="W65" s="30">
        <v>0</v>
      </c>
      <c r="X65" s="30">
        <v>0</v>
      </c>
    </row>
    <row r="66" spans="1:24" x14ac:dyDescent="0.25">
      <c r="A66" s="10" t="s">
        <v>64</v>
      </c>
      <c r="B66" s="30">
        <v>75244.399999999994</v>
      </c>
      <c r="C66" s="30">
        <v>52451.3</v>
      </c>
      <c r="D66" s="30">
        <v>42315.02</v>
      </c>
      <c r="E66" s="30">
        <v>39064.080000000002</v>
      </c>
      <c r="F66" s="30">
        <v>36077.800000000003</v>
      </c>
      <c r="H66" s="30">
        <v>79316.600000000006</v>
      </c>
      <c r="I66" s="30">
        <v>54085.24</v>
      </c>
      <c r="J66" s="30">
        <v>43868</v>
      </c>
      <c r="K66" s="30">
        <v>40021.519999999997</v>
      </c>
      <c r="L66" s="30">
        <v>37263.82</v>
      </c>
      <c r="N66" s="30">
        <v>79170.960000000006</v>
      </c>
      <c r="O66" s="30">
        <v>54015.72</v>
      </c>
      <c r="P66" s="30">
        <v>44672.54</v>
      </c>
      <c r="Q66" s="30">
        <v>40553.480000000003</v>
      </c>
      <c r="R66" s="30">
        <v>37733.740000000013</v>
      </c>
      <c r="T66" s="30">
        <v>80922.819999999992</v>
      </c>
      <c r="U66" s="30">
        <v>54856.56</v>
      </c>
      <c r="V66" s="30">
        <v>46974.18</v>
      </c>
      <c r="W66" s="30">
        <v>42903.3</v>
      </c>
      <c r="X66" s="30">
        <v>39422.68</v>
      </c>
    </row>
    <row r="67" spans="1:24" x14ac:dyDescent="0.25">
      <c r="A67" s="10" t="s">
        <v>65</v>
      </c>
      <c r="B67" s="30">
        <v>12811.95987946336</v>
      </c>
      <c r="C67" s="30">
        <v>8930.9496949367203</v>
      </c>
      <c r="D67" s="30">
        <v>7205.0323816614891</v>
      </c>
      <c r="E67" s="30">
        <v>6651.4906848635528</v>
      </c>
      <c r="F67" s="30">
        <v>6143.0129835483203</v>
      </c>
      <c r="H67" s="30">
        <v>13505.33856307504</v>
      </c>
      <c r="I67" s="30">
        <v>9209.162741029857</v>
      </c>
      <c r="J67" s="30">
        <v>7469.4602653792008</v>
      </c>
      <c r="K67" s="30">
        <v>6814.5152138250887</v>
      </c>
      <c r="L67" s="30">
        <v>6344.9581204122078</v>
      </c>
      <c r="N67" s="30">
        <v>13480.540254671419</v>
      </c>
      <c r="O67" s="30">
        <v>9197.3254820335678</v>
      </c>
      <c r="P67" s="30">
        <v>7606.4503164849766</v>
      </c>
      <c r="Q67" s="30">
        <v>6905.0927209549118</v>
      </c>
      <c r="R67" s="30">
        <v>6424.9719976782571</v>
      </c>
      <c r="T67" s="30">
        <v>13778.831689441809</v>
      </c>
      <c r="U67" s="30">
        <v>9340.4963804000654</v>
      </c>
      <c r="V67" s="30">
        <v>7998.3534924949927</v>
      </c>
      <c r="W67" s="30">
        <v>7305.1995669655207</v>
      </c>
      <c r="X67" s="30">
        <v>6712.5499638633919</v>
      </c>
    </row>
    <row r="68" spans="1:24" x14ac:dyDescent="0.25">
      <c r="A68" s="10" t="s">
        <v>66</v>
      </c>
      <c r="B68" s="30">
        <v>122747.9833984</v>
      </c>
      <c r="C68" s="30">
        <v>35955.817704399997</v>
      </c>
      <c r="D68" s="30">
        <v>34576.800401057197</v>
      </c>
      <c r="E68" s="30">
        <v>30128.367170394798</v>
      </c>
      <c r="F68" s="30">
        <v>26148.5341218676</v>
      </c>
      <c r="H68" s="30">
        <v>137564.6365563618</v>
      </c>
      <c r="I68" s="30">
        <v>50779.124005564401</v>
      </c>
      <c r="J68" s="30">
        <v>49203.369320184203</v>
      </c>
      <c r="K68" s="30">
        <v>45498.737361939202</v>
      </c>
      <c r="L68" s="30">
        <v>41261.169026645199</v>
      </c>
      <c r="N68" s="30">
        <v>140890.36238519999</v>
      </c>
      <c r="O68" s="30">
        <v>54045.100076199997</v>
      </c>
      <c r="P68" s="30">
        <v>51661.377662671803</v>
      </c>
      <c r="Q68" s="30">
        <v>47940.338456927202</v>
      </c>
      <c r="R68" s="30">
        <v>43581.670639846598</v>
      </c>
      <c r="T68" s="30">
        <v>154050.98508079999</v>
      </c>
      <c r="U68" s="30">
        <v>66047.338934800006</v>
      </c>
      <c r="V68" s="30">
        <v>61835.782846318602</v>
      </c>
      <c r="W68" s="30">
        <v>56646.528318940407</v>
      </c>
      <c r="X68" s="30">
        <v>52138.557890957003</v>
      </c>
    </row>
    <row r="69" spans="1:24" x14ac:dyDescent="0.25">
      <c r="A69" s="10" t="s">
        <v>67</v>
      </c>
      <c r="B69" s="30">
        <v>33768.369410282401</v>
      </c>
      <c r="C69" s="30">
        <v>8510.2093758943211</v>
      </c>
      <c r="D69" s="30">
        <v>8122.1951957915999</v>
      </c>
      <c r="E69" s="30">
        <v>7277.9987308801201</v>
      </c>
      <c r="F69" s="30">
        <v>6375.51840874152</v>
      </c>
      <c r="H69" s="30">
        <v>37539.452460056396</v>
      </c>
      <c r="I69" s="30">
        <v>12398.19216910764</v>
      </c>
      <c r="J69" s="30">
        <v>12082.662470517</v>
      </c>
      <c r="K69" s="30">
        <v>11281.27220398968</v>
      </c>
      <c r="L69" s="30">
        <v>10252.90181512344</v>
      </c>
      <c r="N69" s="30">
        <v>38219.090251823996</v>
      </c>
      <c r="O69" s="30">
        <v>12945.478099284121</v>
      </c>
      <c r="P69" s="30">
        <v>12531.1570072866</v>
      </c>
      <c r="Q69" s="30">
        <v>11742.2050573542</v>
      </c>
      <c r="R69" s="30">
        <v>10755.542617152239</v>
      </c>
      <c r="T69" s="30">
        <v>40473.056246694003</v>
      </c>
      <c r="U69" s="30">
        <v>14862.332511533279</v>
      </c>
      <c r="V69" s="30">
        <v>14237.019769863</v>
      </c>
      <c r="W69" s="30">
        <v>13356.121331754601</v>
      </c>
      <c r="X69" s="30">
        <v>12435.35387474544</v>
      </c>
    </row>
    <row r="70" spans="1:24" x14ac:dyDescent="0.25">
      <c r="A70" s="10" t="s">
        <v>68</v>
      </c>
      <c r="B70" s="30">
        <v>0</v>
      </c>
      <c r="C70" s="30">
        <v>0</v>
      </c>
      <c r="D70" s="30">
        <v>0</v>
      </c>
      <c r="E70" s="30">
        <v>0</v>
      </c>
      <c r="F70" s="30">
        <v>0</v>
      </c>
      <c r="H70" s="30">
        <v>0</v>
      </c>
      <c r="I70" s="30">
        <v>0</v>
      </c>
      <c r="J70" s="30">
        <v>0</v>
      </c>
      <c r="K70" s="30">
        <v>0</v>
      </c>
      <c r="L70" s="30">
        <v>0</v>
      </c>
      <c r="N70" s="30">
        <v>0</v>
      </c>
      <c r="O70" s="30">
        <v>0</v>
      </c>
      <c r="P70" s="30">
        <v>0</v>
      </c>
      <c r="Q70" s="30">
        <v>0</v>
      </c>
      <c r="R70" s="30">
        <v>0</v>
      </c>
      <c r="T70" s="30">
        <v>0</v>
      </c>
      <c r="U70" s="30">
        <v>0</v>
      </c>
      <c r="V70" s="30">
        <v>0</v>
      </c>
      <c r="W70" s="30">
        <v>0</v>
      </c>
      <c r="X70" s="30">
        <v>0</v>
      </c>
    </row>
    <row r="71" spans="1:24" x14ac:dyDescent="0.25">
      <c r="A71" s="10" t="s">
        <v>69</v>
      </c>
      <c r="B71" s="30">
        <v>0</v>
      </c>
      <c r="C71" s="30">
        <v>0</v>
      </c>
      <c r="D71" s="30">
        <v>0</v>
      </c>
      <c r="E71" s="30">
        <v>0</v>
      </c>
      <c r="F71" s="30">
        <v>0</v>
      </c>
      <c r="H71" s="30">
        <v>0</v>
      </c>
      <c r="I71" s="30">
        <v>0</v>
      </c>
      <c r="J71" s="30">
        <v>0</v>
      </c>
      <c r="K71" s="30">
        <v>0</v>
      </c>
      <c r="L71" s="30">
        <v>0</v>
      </c>
      <c r="N71" s="30">
        <v>0</v>
      </c>
      <c r="O71" s="30">
        <v>0</v>
      </c>
      <c r="P71" s="30">
        <v>0</v>
      </c>
      <c r="Q71" s="30">
        <v>0</v>
      </c>
      <c r="R71" s="30">
        <v>0</v>
      </c>
      <c r="T71" s="30">
        <v>0</v>
      </c>
      <c r="U71" s="30">
        <v>0</v>
      </c>
      <c r="V71" s="30">
        <v>0</v>
      </c>
      <c r="W71" s="30">
        <v>0</v>
      </c>
      <c r="X71" s="30">
        <v>0</v>
      </c>
    </row>
    <row r="72" spans="1:24" x14ac:dyDescent="0.25">
      <c r="A72" s="10" t="s">
        <v>70</v>
      </c>
      <c r="B72" s="30">
        <v>0</v>
      </c>
      <c r="C72" s="30">
        <v>0</v>
      </c>
      <c r="D72" s="30">
        <v>0</v>
      </c>
      <c r="E72" s="30">
        <v>0</v>
      </c>
      <c r="F72" s="30">
        <v>0</v>
      </c>
      <c r="H72" s="30">
        <v>0</v>
      </c>
      <c r="I72" s="30">
        <v>0</v>
      </c>
      <c r="J72" s="30">
        <v>0</v>
      </c>
      <c r="K72" s="30">
        <v>0</v>
      </c>
      <c r="L72" s="30">
        <v>0</v>
      </c>
      <c r="N72" s="30">
        <v>0</v>
      </c>
      <c r="O72" s="30">
        <v>0</v>
      </c>
      <c r="P72" s="30">
        <v>0</v>
      </c>
      <c r="Q72" s="30">
        <v>0</v>
      </c>
      <c r="R72" s="30">
        <v>0</v>
      </c>
      <c r="T72" s="30">
        <v>0</v>
      </c>
      <c r="U72" s="30">
        <v>0</v>
      </c>
      <c r="V72" s="30">
        <v>0</v>
      </c>
      <c r="W72" s="30">
        <v>0</v>
      </c>
      <c r="X72" s="30">
        <v>0</v>
      </c>
    </row>
    <row r="73" spans="1:24" x14ac:dyDescent="0.25">
      <c r="A73" s="10" t="s">
        <v>10</v>
      </c>
      <c r="B73" s="30">
        <v>0</v>
      </c>
      <c r="C73" s="30">
        <v>0</v>
      </c>
      <c r="D73" s="30">
        <v>0</v>
      </c>
      <c r="E73" s="30">
        <v>0</v>
      </c>
      <c r="F73" s="30">
        <v>0</v>
      </c>
      <c r="H73" s="30">
        <v>0</v>
      </c>
      <c r="I73" s="30">
        <v>0</v>
      </c>
      <c r="J73" s="30">
        <v>0</v>
      </c>
      <c r="K73" s="30">
        <v>0</v>
      </c>
      <c r="L73" s="30">
        <v>0</v>
      </c>
      <c r="N73" s="30">
        <v>0</v>
      </c>
      <c r="O73" s="30">
        <v>0</v>
      </c>
      <c r="P73" s="30">
        <v>0</v>
      </c>
      <c r="Q73" s="30">
        <v>0</v>
      </c>
      <c r="R73" s="30">
        <v>0</v>
      </c>
      <c r="T73" s="30">
        <v>0</v>
      </c>
      <c r="U73" s="30">
        <v>0</v>
      </c>
      <c r="V73" s="30">
        <v>0</v>
      </c>
      <c r="W73" s="30">
        <v>0</v>
      </c>
      <c r="X73" s="30">
        <v>0</v>
      </c>
    </row>
    <row r="74" spans="1:24" x14ac:dyDescent="0.25">
      <c r="A74" s="10" t="s">
        <v>26</v>
      </c>
      <c r="B74" s="30">
        <v>244573</v>
      </c>
      <c r="C74" s="30">
        <v>105848</v>
      </c>
      <c r="D74" s="30">
        <v>92219.1</v>
      </c>
      <c r="E74" s="30">
        <v>83122.100000000006</v>
      </c>
      <c r="F74" s="30">
        <v>74744.899999999994</v>
      </c>
      <c r="H74" s="30">
        <v>267926</v>
      </c>
      <c r="I74" s="30">
        <v>126472</v>
      </c>
      <c r="J74" s="30">
        <v>112624</v>
      </c>
      <c r="K74" s="30">
        <v>103616</v>
      </c>
      <c r="L74" s="30">
        <v>95123</v>
      </c>
      <c r="N74" s="30">
        <v>271762</v>
      </c>
      <c r="O74" s="30">
        <v>130204</v>
      </c>
      <c r="P74" s="30">
        <v>116472</v>
      </c>
      <c r="Q74" s="30">
        <v>107141</v>
      </c>
      <c r="R74" s="30">
        <v>98496</v>
      </c>
      <c r="T74" s="30">
        <v>289226</v>
      </c>
      <c r="U74" s="30">
        <v>145107</v>
      </c>
      <c r="V74" s="30">
        <v>131045</v>
      </c>
      <c r="W74" s="30">
        <v>120211</v>
      </c>
      <c r="X74" s="30">
        <v>110709</v>
      </c>
    </row>
    <row r="76" spans="1:24" x14ac:dyDescent="0.25">
      <c r="A76" s="10" t="s">
        <v>151</v>
      </c>
      <c r="B76" s="10">
        <v>100</v>
      </c>
      <c r="C76" s="10">
        <v>95</v>
      </c>
      <c r="D76" s="10">
        <v>90</v>
      </c>
      <c r="E76" s="10">
        <v>85</v>
      </c>
      <c r="F76" s="10">
        <v>80</v>
      </c>
      <c r="G76" s="10" t="s">
        <v>152</v>
      </c>
      <c r="H76" s="10">
        <v>100</v>
      </c>
      <c r="I76" s="10">
        <v>95</v>
      </c>
      <c r="J76" s="10">
        <v>90</v>
      </c>
      <c r="K76" s="10">
        <v>85</v>
      </c>
      <c r="L76" s="10">
        <v>80</v>
      </c>
      <c r="M76" s="10" t="s">
        <v>153</v>
      </c>
      <c r="N76" s="10">
        <v>100</v>
      </c>
      <c r="O76" s="10">
        <v>95</v>
      </c>
      <c r="P76" s="10">
        <v>90</v>
      </c>
      <c r="Q76" s="10">
        <v>85</v>
      </c>
      <c r="R76" s="10">
        <v>80</v>
      </c>
      <c r="S76" s="10" t="s">
        <v>154</v>
      </c>
      <c r="T76" s="10">
        <v>100</v>
      </c>
      <c r="U76" s="10">
        <v>95</v>
      </c>
      <c r="V76" s="10">
        <v>90</v>
      </c>
      <c r="W76" s="10">
        <v>85</v>
      </c>
      <c r="X76" s="10">
        <v>80</v>
      </c>
    </row>
    <row r="77" spans="1:24" x14ac:dyDescent="0.25">
      <c r="A77" s="10" t="s">
        <v>22</v>
      </c>
      <c r="B77" s="30">
        <v>0</v>
      </c>
      <c r="C77" s="30">
        <v>0</v>
      </c>
      <c r="D77" s="30">
        <v>0</v>
      </c>
      <c r="E77" s="30">
        <v>0</v>
      </c>
      <c r="F77" s="30">
        <v>0</v>
      </c>
      <c r="H77" s="30">
        <v>0</v>
      </c>
      <c r="I77" s="30">
        <v>0</v>
      </c>
      <c r="J77" s="30">
        <v>0</v>
      </c>
      <c r="K77" s="30">
        <v>0</v>
      </c>
      <c r="L77" s="30">
        <v>0</v>
      </c>
      <c r="N77" s="30">
        <v>0</v>
      </c>
      <c r="O77" s="30">
        <v>0</v>
      </c>
      <c r="P77" s="30">
        <v>0</v>
      </c>
      <c r="Q77" s="30">
        <v>0</v>
      </c>
      <c r="R77" s="30">
        <v>0</v>
      </c>
      <c r="T77" s="30">
        <v>0</v>
      </c>
      <c r="U77" s="30">
        <v>0</v>
      </c>
      <c r="V77" s="30">
        <v>0</v>
      </c>
      <c r="W77" s="30">
        <v>0</v>
      </c>
      <c r="X77" s="30">
        <v>0</v>
      </c>
    </row>
    <row r="78" spans="1:24" x14ac:dyDescent="0.25">
      <c r="A78" s="10" t="s">
        <v>23</v>
      </c>
      <c r="B78" s="30">
        <v>0</v>
      </c>
      <c r="C78" s="30">
        <v>0</v>
      </c>
      <c r="D78" s="30">
        <v>0</v>
      </c>
      <c r="E78" s="30">
        <v>0</v>
      </c>
      <c r="F78" s="30">
        <v>0</v>
      </c>
      <c r="H78" s="30">
        <v>0</v>
      </c>
      <c r="I78" s="30">
        <v>0</v>
      </c>
      <c r="J78" s="30">
        <v>0</v>
      </c>
      <c r="K78" s="30">
        <v>0</v>
      </c>
      <c r="L78" s="30">
        <v>0</v>
      </c>
      <c r="N78" s="30">
        <v>0</v>
      </c>
      <c r="O78" s="30">
        <v>0</v>
      </c>
      <c r="P78" s="30">
        <v>0</v>
      </c>
      <c r="Q78" s="30">
        <v>0</v>
      </c>
      <c r="R78" s="30">
        <v>0</v>
      </c>
      <c r="T78" s="30">
        <v>0</v>
      </c>
      <c r="U78" s="30">
        <v>0</v>
      </c>
      <c r="V78" s="30">
        <v>0</v>
      </c>
      <c r="W78" s="30">
        <v>0</v>
      </c>
      <c r="X78" s="30">
        <v>0</v>
      </c>
    </row>
    <row r="79" spans="1:24" x14ac:dyDescent="0.25">
      <c r="A79" s="10" t="s">
        <v>24</v>
      </c>
      <c r="B79" s="30">
        <v>0</v>
      </c>
      <c r="C79" s="30">
        <v>0</v>
      </c>
      <c r="D79" s="30">
        <v>0</v>
      </c>
      <c r="E79" s="30">
        <v>0</v>
      </c>
      <c r="F79" s="30">
        <v>0</v>
      </c>
      <c r="H79" s="30">
        <v>0</v>
      </c>
      <c r="I79" s="30">
        <v>0</v>
      </c>
      <c r="J79" s="30">
        <v>0</v>
      </c>
      <c r="K79" s="30">
        <v>0</v>
      </c>
      <c r="L79" s="30">
        <v>0</v>
      </c>
      <c r="N79" s="30">
        <v>0</v>
      </c>
      <c r="O79" s="30">
        <v>0</v>
      </c>
      <c r="P79" s="30">
        <v>0</v>
      </c>
      <c r="Q79" s="30">
        <v>0</v>
      </c>
      <c r="R79" s="30">
        <v>0</v>
      </c>
      <c r="T79" s="30">
        <v>0</v>
      </c>
      <c r="U79" s="30">
        <v>0</v>
      </c>
      <c r="V79" s="30">
        <v>0</v>
      </c>
      <c r="W79" s="30">
        <v>0</v>
      </c>
      <c r="X79" s="30">
        <v>0</v>
      </c>
    </row>
    <row r="80" spans="1:24" x14ac:dyDescent="0.25">
      <c r="A80" s="10" t="s">
        <v>25</v>
      </c>
      <c r="B80" s="30">
        <v>6</v>
      </c>
      <c r="C80" s="30">
        <v>6</v>
      </c>
      <c r="D80" s="30">
        <v>6</v>
      </c>
      <c r="E80" s="30">
        <v>6</v>
      </c>
      <c r="F80" s="30">
        <v>6</v>
      </c>
      <c r="H80" s="30">
        <v>7</v>
      </c>
      <c r="I80" s="30">
        <v>7</v>
      </c>
      <c r="J80" s="30">
        <v>7</v>
      </c>
      <c r="K80" s="30">
        <v>7</v>
      </c>
      <c r="L80" s="30">
        <v>7</v>
      </c>
      <c r="N80" s="30">
        <v>8</v>
      </c>
      <c r="O80" s="30">
        <v>8</v>
      </c>
      <c r="P80" s="30">
        <v>8</v>
      </c>
      <c r="Q80" s="30">
        <v>8</v>
      </c>
      <c r="R80" s="30">
        <v>8</v>
      </c>
      <c r="T80" s="30">
        <v>12</v>
      </c>
      <c r="U80" s="30">
        <v>12</v>
      </c>
      <c r="V80" s="30">
        <v>12</v>
      </c>
      <c r="W80" s="30">
        <v>12</v>
      </c>
      <c r="X80" s="30">
        <v>12</v>
      </c>
    </row>
    <row r="81" spans="1:24" x14ac:dyDescent="0.25">
      <c r="A81" s="10" t="s">
        <v>64</v>
      </c>
      <c r="B81" s="30">
        <v>0</v>
      </c>
      <c r="C81" s="30">
        <v>0</v>
      </c>
      <c r="D81" s="30">
        <v>0</v>
      </c>
      <c r="E81" s="30">
        <v>0</v>
      </c>
      <c r="F81" s="30">
        <v>0</v>
      </c>
      <c r="H81" s="30">
        <v>0</v>
      </c>
      <c r="I81" s="30">
        <v>0</v>
      </c>
      <c r="J81" s="30">
        <v>0</v>
      </c>
      <c r="K81" s="30">
        <v>0</v>
      </c>
      <c r="L81" s="30">
        <v>0</v>
      </c>
      <c r="N81" s="30">
        <v>0</v>
      </c>
      <c r="O81" s="30">
        <v>0</v>
      </c>
      <c r="P81" s="30">
        <v>0</v>
      </c>
      <c r="Q81" s="30">
        <v>0</v>
      </c>
      <c r="R81" s="30">
        <v>0</v>
      </c>
      <c r="T81" s="30">
        <v>0</v>
      </c>
      <c r="U81" s="30">
        <v>0</v>
      </c>
      <c r="V81" s="30">
        <v>0</v>
      </c>
      <c r="W81" s="30">
        <v>0</v>
      </c>
      <c r="X81" s="30">
        <v>0</v>
      </c>
    </row>
    <row r="82" spans="1:24" x14ac:dyDescent="0.25">
      <c r="A82" s="10" t="s">
        <v>65</v>
      </c>
      <c r="B82" s="30">
        <v>0</v>
      </c>
      <c r="C82" s="30">
        <v>0</v>
      </c>
      <c r="D82" s="30">
        <v>0</v>
      </c>
      <c r="E82" s="30">
        <v>0</v>
      </c>
      <c r="F82" s="30">
        <v>0</v>
      </c>
      <c r="H82" s="30">
        <v>0</v>
      </c>
      <c r="I82" s="30">
        <v>0</v>
      </c>
      <c r="J82" s="30">
        <v>0</v>
      </c>
      <c r="K82" s="30">
        <v>0</v>
      </c>
      <c r="L82" s="30">
        <v>0</v>
      </c>
      <c r="N82" s="30">
        <v>0</v>
      </c>
      <c r="O82" s="30">
        <v>0</v>
      </c>
      <c r="P82" s="30">
        <v>0</v>
      </c>
      <c r="Q82" s="30">
        <v>0</v>
      </c>
      <c r="R82" s="30">
        <v>0</v>
      </c>
      <c r="T82" s="30">
        <v>0</v>
      </c>
      <c r="U82" s="30">
        <v>0</v>
      </c>
      <c r="V82" s="30">
        <v>0</v>
      </c>
      <c r="W82" s="30">
        <v>0</v>
      </c>
      <c r="X82" s="30">
        <v>0</v>
      </c>
    </row>
    <row r="83" spans="1:24" x14ac:dyDescent="0.25">
      <c r="A83" s="10" t="s">
        <v>66</v>
      </c>
      <c r="B83" s="30">
        <v>0</v>
      </c>
      <c r="C83" s="30">
        <v>0</v>
      </c>
      <c r="D83" s="30">
        <v>0</v>
      </c>
      <c r="E83" s="30">
        <v>0</v>
      </c>
      <c r="F83" s="30">
        <v>0</v>
      </c>
      <c r="H83" s="30">
        <v>0</v>
      </c>
      <c r="I83" s="30">
        <v>0</v>
      </c>
      <c r="J83" s="30">
        <v>0</v>
      </c>
      <c r="K83" s="30">
        <v>0</v>
      </c>
      <c r="L83" s="30">
        <v>0</v>
      </c>
      <c r="N83" s="30">
        <v>0</v>
      </c>
      <c r="O83" s="30">
        <v>0</v>
      </c>
      <c r="P83" s="30">
        <v>0</v>
      </c>
      <c r="Q83" s="30">
        <v>0</v>
      </c>
      <c r="R83" s="30">
        <v>0</v>
      </c>
      <c r="T83" s="30">
        <v>0</v>
      </c>
      <c r="U83" s="30">
        <v>0</v>
      </c>
      <c r="V83" s="30">
        <v>0</v>
      </c>
      <c r="W83" s="30">
        <v>0</v>
      </c>
      <c r="X83" s="30">
        <v>0</v>
      </c>
    </row>
    <row r="84" spans="1:24" x14ac:dyDescent="0.25">
      <c r="A84" s="10" t="s">
        <v>67</v>
      </c>
      <c r="B84" s="30">
        <v>0</v>
      </c>
      <c r="C84" s="30">
        <v>0</v>
      </c>
      <c r="D84" s="30">
        <v>0</v>
      </c>
      <c r="E84" s="30">
        <v>0</v>
      </c>
      <c r="F84" s="30">
        <v>0</v>
      </c>
      <c r="H84" s="30">
        <v>0</v>
      </c>
      <c r="I84" s="30">
        <v>0</v>
      </c>
      <c r="J84" s="30">
        <v>0</v>
      </c>
      <c r="K84" s="30">
        <v>0</v>
      </c>
      <c r="L84" s="30">
        <v>0</v>
      </c>
      <c r="N84" s="30">
        <v>0</v>
      </c>
      <c r="O84" s="30">
        <v>0</v>
      </c>
      <c r="P84" s="30">
        <v>0</v>
      </c>
      <c r="Q84" s="30">
        <v>0</v>
      </c>
      <c r="R84" s="30">
        <v>0</v>
      </c>
      <c r="T84" s="30">
        <v>0</v>
      </c>
      <c r="U84" s="30">
        <v>0</v>
      </c>
      <c r="V84" s="30">
        <v>0</v>
      </c>
      <c r="W84" s="30">
        <v>0</v>
      </c>
      <c r="X84" s="30">
        <v>0</v>
      </c>
    </row>
    <row r="85" spans="1:24" x14ac:dyDescent="0.25">
      <c r="A85" s="10" t="s">
        <v>68</v>
      </c>
      <c r="B85" s="30">
        <v>4156.62</v>
      </c>
      <c r="C85" s="30">
        <v>4156.62</v>
      </c>
      <c r="D85" s="30">
        <v>4156.62</v>
      </c>
      <c r="E85" s="30">
        <v>4156.62</v>
      </c>
      <c r="F85" s="30">
        <v>4156.62</v>
      </c>
      <c r="H85" s="30">
        <v>4849.3899999999994</v>
      </c>
      <c r="I85" s="30">
        <v>4849.3899999999994</v>
      </c>
      <c r="J85" s="30">
        <v>4849.3899999999994</v>
      </c>
      <c r="K85" s="30">
        <v>4849.3899999999994</v>
      </c>
      <c r="L85" s="30">
        <v>4849.3899999999994</v>
      </c>
      <c r="N85" s="30">
        <v>5542.16</v>
      </c>
      <c r="O85" s="30">
        <v>5542.16</v>
      </c>
      <c r="P85" s="30">
        <v>5542.16</v>
      </c>
      <c r="Q85" s="30">
        <v>5542.16</v>
      </c>
      <c r="R85" s="30">
        <v>5542.16</v>
      </c>
      <c r="T85" s="30">
        <v>8313.24</v>
      </c>
      <c r="U85" s="30">
        <v>8313.24</v>
      </c>
      <c r="V85" s="30">
        <v>8313.24</v>
      </c>
      <c r="W85" s="30">
        <v>8313.24</v>
      </c>
      <c r="X85" s="30">
        <v>8313.24</v>
      </c>
    </row>
    <row r="86" spans="1:24" x14ac:dyDescent="0.25">
      <c r="A86" s="10" t="s">
        <v>69</v>
      </c>
      <c r="B86" s="30">
        <v>1277.0345580000001</v>
      </c>
      <c r="C86" s="30">
        <v>1277.0345580000001</v>
      </c>
      <c r="D86" s="30">
        <v>1277.0345580000001</v>
      </c>
      <c r="E86" s="30">
        <v>1277.0345580000001</v>
      </c>
      <c r="F86" s="30">
        <v>1277.0345580000001</v>
      </c>
      <c r="H86" s="30">
        <v>1489.8736510000001</v>
      </c>
      <c r="I86" s="30">
        <v>1489.8736510000001</v>
      </c>
      <c r="J86" s="30">
        <v>1489.8736510000001</v>
      </c>
      <c r="K86" s="30">
        <v>1489.8736510000001</v>
      </c>
      <c r="L86" s="30">
        <v>1489.8736510000001</v>
      </c>
      <c r="N86" s="30">
        <v>1702.7127439999999</v>
      </c>
      <c r="O86" s="30">
        <v>1702.7127439999999</v>
      </c>
      <c r="P86" s="30">
        <v>1702.7127439999999</v>
      </c>
      <c r="Q86" s="30">
        <v>1702.7127439999999</v>
      </c>
      <c r="R86" s="30">
        <v>1702.7127439999999</v>
      </c>
      <c r="T86" s="30">
        <v>2554.0691160000001</v>
      </c>
      <c r="U86" s="30">
        <v>2554.0691160000001</v>
      </c>
      <c r="V86" s="30">
        <v>2554.0691160000001</v>
      </c>
      <c r="W86" s="30">
        <v>2554.0691160000001</v>
      </c>
      <c r="X86" s="30">
        <v>2554.0691160000001</v>
      </c>
    </row>
    <row r="87" spans="1:24" x14ac:dyDescent="0.25">
      <c r="A87" s="10" t="s">
        <v>70</v>
      </c>
      <c r="B87" s="30">
        <v>3858.7391275132431</v>
      </c>
      <c r="C87" s="30">
        <v>3665.8021711376141</v>
      </c>
      <c r="D87" s="30">
        <v>3472.8652147619518</v>
      </c>
      <c r="E87" s="30">
        <v>3279.9282583862901</v>
      </c>
      <c r="F87" s="30">
        <v>3086.9913020106392</v>
      </c>
      <c r="H87" s="30">
        <v>3860.1685548619098</v>
      </c>
      <c r="I87" s="30">
        <v>3667.1601271188401</v>
      </c>
      <c r="J87" s="30">
        <v>3474.151699375765</v>
      </c>
      <c r="K87" s="30">
        <v>3281.1432716326808</v>
      </c>
      <c r="L87" s="30">
        <v>3088.1348438895948</v>
      </c>
      <c r="N87" s="30">
        <v>3860.1685548619221</v>
      </c>
      <c r="O87" s="30">
        <v>3667.1601271188342</v>
      </c>
      <c r="P87" s="30">
        <v>3474.1516993757391</v>
      </c>
      <c r="Q87" s="30">
        <v>3281.1432716326431</v>
      </c>
      <c r="R87" s="30">
        <v>3088.1348438895411</v>
      </c>
      <c r="T87" s="30">
        <v>3861.5979822105428</v>
      </c>
      <c r="U87" s="30">
        <v>3668.518083100028</v>
      </c>
      <c r="V87" s="30">
        <v>3475.4381839895</v>
      </c>
      <c r="W87" s="30">
        <v>3282.3582848789788</v>
      </c>
      <c r="X87" s="30">
        <v>3089.2783857684481</v>
      </c>
    </row>
    <row r="88" spans="1:24" x14ac:dyDescent="0.25">
      <c r="A88" s="10" t="s">
        <v>10</v>
      </c>
      <c r="B88" s="30">
        <v>91635.359774705052</v>
      </c>
      <c r="C88" s="30">
        <v>87053.591785970566</v>
      </c>
      <c r="D88" s="30">
        <v>82471.823797235324</v>
      </c>
      <c r="E88" s="30">
        <v>77890.055808500067</v>
      </c>
      <c r="F88" s="30">
        <v>73308.287819765086</v>
      </c>
      <c r="H88" s="30">
        <v>91669.305083013911</v>
      </c>
      <c r="I88" s="30">
        <v>87085.839828863813</v>
      </c>
      <c r="J88" s="30">
        <v>82502.374574713598</v>
      </c>
      <c r="K88" s="30">
        <v>77918.90932056318</v>
      </c>
      <c r="L88" s="30">
        <v>73335.444066412703</v>
      </c>
      <c r="N88" s="30">
        <v>91669.305083014187</v>
      </c>
      <c r="O88" s="30">
        <v>87085.839828863682</v>
      </c>
      <c r="P88" s="30">
        <v>82502.374574712972</v>
      </c>
      <c r="Q88" s="30">
        <v>77918.909320562263</v>
      </c>
      <c r="R88" s="30">
        <v>73335.444066411408</v>
      </c>
      <c r="T88" s="30">
        <v>91703.250391321941</v>
      </c>
      <c r="U88" s="30">
        <v>87118.087871756099</v>
      </c>
      <c r="V88" s="30">
        <v>82532.925352190025</v>
      </c>
      <c r="W88" s="30">
        <v>77947.762832624096</v>
      </c>
      <c r="X88" s="30">
        <v>73362.60031305789</v>
      </c>
    </row>
    <row r="89" spans="1:24" x14ac:dyDescent="0.25">
      <c r="A89" s="10" t="s">
        <v>26</v>
      </c>
      <c r="B89" s="30">
        <v>100931</v>
      </c>
      <c r="C89" s="30">
        <v>96156.3</v>
      </c>
      <c r="D89" s="30">
        <v>91381.4</v>
      </c>
      <c r="E89" s="30">
        <v>86606.6</v>
      </c>
      <c r="F89" s="30">
        <v>81831.7</v>
      </c>
      <c r="H89" s="30">
        <v>101872</v>
      </c>
      <c r="I89" s="30">
        <v>97095.5</v>
      </c>
      <c r="J89" s="30">
        <v>92318.9</v>
      </c>
      <c r="K89" s="30">
        <v>87542.2</v>
      </c>
      <c r="L89" s="30">
        <v>82765.5</v>
      </c>
      <c r="N89" s="30">
        <v>102778</v>
      </c>
      <c r="O89" s="30">
        <v>98001.1</v>
      </c>
      <c r="P89" s="30">
        <v>93224.4</v>
      </c>
      <c r="Q89" s="30">
        <v>88447.8</v>
      </c>
      <c r="R89" s="30">
        <v>83671.100000000006</v>
      </c>
      <c r="T89" s="30">
        <v>106435</v>
      </c>
      <c r="U89" s="30">
        <v>101657</v>
      </c>
      <c r="V89" s="30">
        <v>96878.5</v>
      </c>
      <c r="W89" s="30">
        <v>92100.1</v>
      </c>
      <c r="X89" s="30">
        <v>87321.7</v>
      </c>
    </row>
    <row r="91" spans="1:24" x14ac:dyDescent="0.25">
      <c r="A91" s="10" t="s">
        <v>155</v>
      </c>
      <c r="B91" s="10">
        <v>100</v>
      </c>
      <c r="C91" s="10">
        <v>95</v>
      </c>
      <c r="D91" s="10">
        <v>90</v>
      </c>
      <c r="E91" s="10">
        <v>85</v>
      </c>
      <c r="F91" s="10">
        <v>80</v>
      </c>
      <c r="G91" s="10" t="s">
        <v>156</v>
      </c>
      <c r="H91" s="10">
        <v>100</v>
      </c>
      <c r="I91" s="10">
        <v>95</v>
      </c>
      <c r="J91" s="10">
        <v>90</v>
      </c>
      <c r="K91" s="10">
        <v>85</v>
      </c>
      <c r="L91" s="10">
        <v>80</v>
      </c>
      <c r="M91" s="10" t="s">
        <v>157</v>
      </c>
      <c r="N91" s="10">
        <v>100</v>
      </c>
      <c r="O91" s="10">
        <v>95</v>
      </c>
      <c r="P91" s="10">
        <v>90</v>
      </c>
      <c r="Q91" s="10">
        <v>85</v>
      </c>
      <c r="R91" s="10">
        <v>80</v>
      </c>
      <c r="S91" s="10" t="s">
        <v>158</v>
      </c>
      <c r="T91" s="10">
        <v>100</v>
      </c>
      <c r="U91" s="10">
        <v>95</v>
      </c>
      <c r="V91" s="10">
        <v>90</v>
      </c>
      <c r="W91" s="10">
        <v>85</v>
      </c>
      <c r="X91" s="10">
        <v>80</v>
      </c>
    </row>
    <row r="92" spans="1:24" x14ac:dyDescent="0.25">
      <c r="A92" s="10" t="s">
        <v>22</v>
      </c>
      <c r="B92" s="30">
        <v>7.24</v>
      </c>
      <c r="C92" s="30">
        <v>7.24</v>
      </c>
      <c r="D92" s="30">
        <v>7.24</v>
      </c>
      <c r="E92" s="30">
        <v>7.24</v>
      </c>
      <c r="F92" s="30">
        <v>7.24</v>
      </c>
      <c r="H92" s="30">
        <v>4.8460000000000001</v>
      </c>
      <c r="I92" s="30">
        <v>4.8460000000000001</v>
      </c>
      <c r="J92" s="30">
        <v>4.8460000000000001</v>
      </c>
      <c r="K92" s="30">
        <v>4.8460000000000001</v>
      </c>
      <c r="L92" s="30">
        <v>4.8460000000000001</v>
      </c>
      <c r="N92" s="30">
        <v>4.2880000000000003</v>
      </c>
      <c r="O92" s="30">
        <v>4.2880000000000003</v>
      </c>
      <c r="P92" s="30">
        <v>4.2880000000000003</v>
      </c>
      <c r="Q92" s="30">
        <v>4.2880000000000003</v>
      </c>
      <c r="R92" s="30">
        <v>4.2880000000000003</v>
      </c>
      <c r="T92" s="30">
        <v>3.0030000000000001</v>
      </c>
      <c r="U92" s="30">
        <v>3.0030000000000001</v>
      </c>
      <c r="V92" s="30">
        <v>3.0030000000000001</v>
      </c>
      <c r="W92" s="30">
        <v>3.0030000000000001</v>
      </c>
      <c r="X92" s="30">
        <v>3.0030000000000001</v>
      </c>
    </row>
    <row r="93" spans="1:24" x14ac:dyDescent="0.25">
      <c r="A93" s="10" t="s">
        <v>23</v>
      </c>
      <c r="B93" s="30">
        <v>0</v>
      </c>
      <c r="C93" s="30">
        <v>0</v>
      </c>
      <c r="D93" s="30">
        <v>0</v>
      </c>
      <c r="E93" s="30">
        <v>0</v>
      </c>
      <c r="F93" s="30">
        <v>0</v>
      </c>
      <c r="H93" s="30">
        <v>0</v>
      </c>
      <c r="I93" s="30">
        <v>0</v>
      </c>
      <c r="J93" s="30">
        <v>0</v>
      </c>
      <c r="K93" s="30">
        <v>0</v>
      </c>
      <c r="L93" s="30">
        <v>0</v>
      </c>
      <c r="N93" s="30">
        <v>0</v>
      </c>
      <c r="O93" s="30">
        <v>0</v>
      </c>
      <c r="P93" s="30">
        <v>0</v>
      </c>
      <c r="Q93" s="30">
        <v>0</v>
      </c>
      <c r="R93" s="30">
        <v>0</v>
      </c>
      <c r="T93" s="30">
        <v>0</v>
      </c>
      <c r="U93" s="30">
        <v>0</v>
      </c>
      <c r="V93" s="30">
        <v>0</v>
      </c>
      <c r="W93" s="30">
        <v>0</v>
      </c>
      <c r="X93" s="30">
        <v>0</v>
      </c>
    </row>
    <row r="94" spans="1:24" x14ac:dyDescent="0.25">
      <c r="A94" s="10" t="s">
        <v>24</v>
      </c>
      <c r="B94" s="30">
        <v>0</v>
      </c>
      <c r="C94" s="30">
        <v>0</v>
      </c>
      <c r="D94" s="30">
        <v>0</v>
      </c>
      <c r="E94" s="30">
        <v>0</v>
      </c>
      <c r="F94" s="30">
        <v>0</v>
      </c>
      <c r="H94" s="30">
        <v>0</v>
      </c>
      <c r="I94" s="30">
        <v>0</v>
      </c>
      <c r="J94" s="30">
        <v>0</v>
      </c>
      <c r="K94" s="30">
        <v>0</v>
      </c>
      <c r="L94" s="30">
        <v>0</v>
      </c>
      <c r="N94" s="30">
        <v>0</v>
      </c>
      <c r="O94" s="30">
        <v>0</v>
      </c>
      <c r="P94" s="30">
        <v>0</v>
      </c>
      <c r="Q94" s="30">
        <v>0</v>
      </c>
      <c r="R94" s="30">
        <v>0</v>
      </c>
      <c r="T94" s="30">
        <v>0</v>
      </c>
      <c r="U94" s="30">
        <v>0</v>
      </c>
      <c r="V94" s="30">
        <v>0</v>
      </c>
      <c r="W94" s="30">
        <v>0</v>
      </c>
      <c r="X94" s="30">
        <v>0</v>
      </c>
    </row>
    <row r="95" spans="1:24" x14ac:dyDescent="0.25">
      <c r="A95" s="10" t="s">
        <v>25</v>
      </c>
      <c r="B95" s="30">
        <v>6</v>
      </c>
      <c r="C95" s="30">
        <v>6</v>
      </c>
      <c r="D95" s="30">
        <v>6</v>
      </c>
      <c r="E95" s="30">
        <v>6</v>
      </c>
      <c r="F95" s="30">
        <v>6</v>
      </c>
      <c r="H95" s="30">
        <v>7</v>
      </c>
      <c r="I95" s="30">
        <v>7</v>
      </c>
      <c r="J95" s="30">
        <v>7</v>
      </c>
      <c r="K95" s="30">
        <v>7</v>
      </c>
      <c r="L95" s="30">
        <v>7</v>
      </c>
      <c r="N95" s="30">
        <v>8</v>
      </c>
      <c r="O95" s="30">
        <v>8</v>
      </c>
      <c r="P95" s="30">
        <v>8</v>
      </c>
      <c r="Q95" s="30">
        <v>8</v>
      </c>
      <c r="R95" s="30">
        <v>8</v>
      </c>
      <c r="T95" s="30">
        <v>12</v>
      </c>
      <c r="U95" s="30">
        <v>12</v>
      </c>
      <c r="V95" s="30">
        <v>12</v>
      </c>
      <c r="W95" s="30">
        <v>12</v>
      </c>
      <c r="X95" s="30">
        <v>12</v>
      </c>
    </row>
    <row r="96" spans="1:24" x14ac:dyDescent="0.25">
      <c r="A96" s="10" t="s">
        <v>64</v>
      </c>
      <c r="B96" s="30">
        <v>15927.186</v>
      </c>
      <c r="C96" s="30">
        <v>15927.186</v>
      </c>
      <c r="D96" s="30">
        <v>15927.186</v>
      </c>
      <c r="E96" s="30">
        <v>15927.186</v>
      </c>
      <c r="F96" s="30">
        <v>15927.186</v>
      </c>
      <c r="H96" s="30">
        <v>10662.146000000001</v>
      </c>
      <c r="I96" s="30">
        <v>10662.146000000001</v>
      </c>
      <c r="J96" s="30">
        <v>10662.146000000001</v>
      </c>
      <c r="K96" s="30">
        <v>10662.146000000001</v>
      </c>
      <c r="L96" s="30">
        <v>10662.146000000001</v>
      </c>
      <c r="N96" s="30">
        <v>9433.0719999999983</v>
      </c>
      <c r="O96" s="30">
        <v>9433.0719999999983</v>
      </c>
      <c r="P96" s="30">
        <v>9433.0719999999983</v>
      </c>
      <c r="Q96" s="30">
        <v>9433.0719999999983</v>
      </c>
      <c r="R96" s="30">
        <v>9433.0719999999983</v>
      </c>
      <c r="T96" s="30">
        <v>6606.8419999999996</v>
      </c>
      <c r="U96" s="30">
        <v>6606.8419999999996</v>
      </c>
      <c r="V96" s="30">
        <v>6606.8419999999996</v>
      </c>
      <c r="W96" s="30">
        <v>6606.8419999999996</v>
      </c>
      <c r="X96" s="30">
        <v>6606.8419999999996</v>
      </c>
    </row>
    <row r="97" spans="1:24" x14ac:dyDescent="0.25">
      <c r="A97" s="10" t="s">
        <v>65</v>
      </c>
      <c r="B97" s="30">
        <v>2711.9422578258391</v>
      </c>
      <c r="C97" s="30">
        <v>2711.9422578258391</v>
      </c>
      <c r="D97" s="30">
        <v>2711.9422578258391</v>
      </c>
      <c r="E97" s="30">
        <v>2711.9422578258391</v>
      </c>
      <c r="F97" s="30">
        <v>2711.9422578258391</v>
      </c>
      <c r="H97" s="30">
        <v>1815.4571872588631</v>
      </c>
      <c r="I97" s="30">
        <v>1815.4571872588631</v>
      </c>
      <c r="J97" s="30">
        <v>1815.4571872588631</v>
      </c>
      <c r="K97" s="30">
        <v>1815.4571872588631</v>
      </c>
      <c r="L97" s="30">
        <v>1815.4571872588631</v>
      </c>
      <c r="N97" s="30">
        <v>1606.181190946957</v>
      </c>
      <c r="O97" s="30">
        <v>1606.181190946957</v>
      </c>
      <c r="P97" s="30">
        <v>1606.181190946957</v>
      </c>
      <c r="Q97" s="30">
        <v>1606.181190946957</v>
      </c>
      <c r="R97" s="30">
        <v>1606.181190946957</v>
      </c>
      <c r="T97" s="30">
        <v>1124.955407099445</v>
      </c>
      <c r="U97" s="30">
        <v>1124.955407099445</v>
      </c>
      <c r="V97" s="30">
        <v>1124.955407099445</v>
      </c>
      <c r="W97" s="30">
        <v>1124.955407099445</v>
      </c>
      <c r="X97" s="30">
        <v>1124.955407099445</v>
      </c>
    </row>
    <row r="98" spans="1:24" x14ac:dyDescent="0.25">
      <c r="A98" s="10" t="s">
        <v>66</v>
      </c>
      <c r="B98" s="30">
        <v>0</v>
      </c>
      <c r="C98" s="30">
        <v>0</v>
      </c>
      <c r="D98" s="30">
        <v>0</v>
      </c>
      <c r="E98" s="30">
        <v>0</v>
      </c>
      <c r="F98" s="30">
        <v>0</v>
      </c>
      <c r="H98" s="30">
        <v>0</v>
      </c>
      <c r="I98" s="30">
        <v>0</v>
      </c>
      <c r="J98" s="30">
        <v>0</v>
      </c>
      <c r="K98" s="30">
        <v>0</v>
      </c>
      <c r="L98" s="30">
        <v>0</v>
      </c>
      <c r="N98" s="30">
        <v>0</v>
      </c>
      <c r="O98" s="30">
        <v>0</v>
      </c>
      <c r="P98" s="30">
        <v>0</v>
      </c>
      <c r="Q98" s="30">
        <v>0</v>
      </c>
      <c r="R98" s="30">
        <v>0</v>
      </c>
      <c r="T98" s="30">
        <v>0</v>
      </c>
      <c r="U98" s="30">
        <v>0</v>
      </c>
      <c r="V98" s="30">
        <v>0</v>
      </c>
      <c r="W98" s="30">
        <v>0</v>
      </c>
      <c r="X98" s="30">
        <v>0</v>
      </c>
    </row>
    <row r="99" spans="1:24" x14ac:dyDescent="0.25">
      <c r="A99" s="10" t="s">
        <v>67</v>
      </c>
      <c r="B99" s="30">
        <v>0</v>
      </c>
      <c r="C99" s="30">
        <v>0</v>
      </c>
      <c r="D99" s="30">
        <v>0</v>
      </c>
      <c r="E99" s="30">
        <v>0</v>
      </c>
      <c r="F99" s="30">
        <v>0</v>
      </c>
      <c r="H99" s="30">
        <v>0</v>
      </c>
      <c r="I99" s="30">
        <v>0</v>
      </c>
      <c r="J99" s="30">
        <v>0</v>
      </c>
      <c r="K99" s="30">
        <v>0</v>
      </c>
      <c r="L99" s="30">
        <v>0</v>
      </c>
      <c r="N99" s="30">
        <v>0</v>
      </c>
      <c r="O99" s="30">
        <v>0</v>
      </c>
      <c r="P99" s="30">
        <v>0</v>
      </c>
      <c r="Q99" s="30">
        <v>0</v>
      </c>
      <c r="R99" s="30">
        <v>0</v>
      </c>
      <c r="T99" s="30">
        <v>0</v>
      </c>
      <c r="U99" s="30">
        <v>0</v>
      </c>
      <c r="V99" s="30">
        <v>0</v>
      </c>
      <c r="W99" s="30">
        <v>0</v>
      </c>
      <c r="X99" s="30">
        <v>0</v>
      </c>
    </row>
    <row r="100" spans="1:24" x14ac:dyDescent="0.25">
      <c r="A100" s="10" t="s">
        <v>68</v>
      </c>
      <c r="B100" s="30">
        <v>4156.62</v>
      </c>
      <c r="C100" s="30">
        <v>4156.62</v>
      </c>
      <c r="D100" s="30">
        <v>4156.62</v>
      </c>
      <c r="E100" s="30">
        <v>4156.62</v>
      </c>
      <c r="F100" s="30">
        <v>4156.62</v>
      </c>
      <c r="H100" s="30">
        <v>4849.3899999999994</v>
      </c>
      <c r="I100" s="30">
        <v>4849.3899999999994</v>
      </c>
      <c r="J100" s="30">
        <v>4849.3899999999994</v>
      </c>
      <c r="K100" s="30">
        <v>4849.3899999999994</v>
      </c>
      <c r="L100" s="30">
        <v>4849.3899999999994</v>
      </c>
      <c r="N100" s="30">
        <v>5542.16</v>
      </c>
      <c r="O100" s="30">
        <v>5542.16</v>
      </c>
      <c r="P100" s="30">
        <v>5542.16</v>
      </c>
      <c r="Q100" s="30">
        <v>5542.16</v>
      </c>
      <c r="R100" s="30">
        <v>5542.16</v>
      </c>
      <c r="T100" s="30">
        <v>8313.24</v>
      </c>
      <c r="U100" s="30">
        <v>8313.24</v>
      </c>
      <c r="V100" s="30">
        <v>8313.24</v>
      </c>
      <c r="W100" s="30">
        <v>8313.24</v>
      </c>
      <c r="X100" s="30">
        <v>8313.24</v>
      </c>
    </row>
    <row r="101" spans="1:24" x14ac:dyDescent="0.25">
      <c r="A101" s="10" t="s">
        <v>69</v>
      </c>
      <c r="B101" s="30">
        <v>1277.0345580000001</v>
      </c>
      <c r="C101" s="30">
        <v>1277.0345580000001</v>
      </c>
      <c r="D101" s="30">
        <v>1277.0345580000001</v>
      </c>
      <c r="E101" s="30">
        <v>1277.0345580000001</v>
      </c>
      <c r="F101" s="30">
        <v>1277.0345580000001</v>
      </c>
      <c r="H101" s="30">
        <v>1489.8736510000001</v>
      </c>
      <c r="I101" s="30">
        <v>1489.8736510000001</v>
      </c>
      <c r="J101" s="30">
        <v>1489.8736510000001</v>
      </c>
      <c r="K101" s="30">
        <v>1489.8736510000001</v>
      </c>
      <c r="L101" s="30">
        <v>1489.8736510000001</v>
      </c>
      <c r="N101" s="30">
        <v>1702.7127439999999</v>
      </c>
      <c r="O101" s="30">
        <v>1702.7127439999999</v>
      </c>
      <c r="P101" s="30">
        <v>1702.7127439999999</v>
      </c>
      <c r="Q101" s="30">
        <v>1702.7127439999999</v>
      </c>
      <c r="R101" s="30">
        <v>1702.7127439999999</v>
      </c>
      <c r="T101" s="30">
        <v>2554.0691160000001</v>
      </c>
      <c r="U101" s="30">
        <v>2554.0691160000001</v>
      </c>
      <c r="V101" s="30">
        <v>2554.0691160000001</v>
      </c>
      <c r="W101" s="30">
        <v>2554.0691160000001</v>
      </c>
      <c r="X101" s="30">
        <v>2554.0691160000001</v>
      </c>
    </row>
    <row r="102" spans="1:24" x14ac:dyDescent="0.25">
      <c r="A102" s="10" t="s">
        <v>70</v>
      </c>
      <c r="B102" s="30">
        <v>2246.5412334319199</v>
      </c>
      <c r="C102" s="30">
        <v>2053.6042785248501</v>
      </c>
      <c r="D102" s="30">
        <v>1860.667320680596</v>
      </c>
      <c r="E102" s="30">
        <v>1667.730364304942</v>
      </c>
      <c r="F102" s="30">
        <v>1474.7934111601701</v>
      </c>
      <c r="H102" s="30">
        <v>2788.5887941327369</v>
      </c>
      <c r="I102" s="30">
        <v>2595.580366389649</v>
      </c>
      <c r="J102" s="30">
        <v>2402.571938646553</v>
      </c>
      <c r="K102" s="30">
        <v>2209.5635109034488</v>
      </c>
      <c r="L102" s="30">
        <v>2016.5550831603421</v>
      </c>
      <c r="N102" s="30">
        <v>2920.064864530249</v>
      </c>
      <c r="O102" s="30">
        <v>2727.056436787138</v>
      </c>
      <c r="P102" s="30">
        <v>2534.0480090440228</v>
      </c>
      <c r="Q102" s="30">
        <v>2341.0395813009118</v>
      </c>
      <c r="R102" s="30">
        <v>2148.031153557798</v>
      </c>
      <c r="T102" s="30">
        <v>3244.6662329987289</v>
      </c>
      <c r="U102" s="30">
        <v>3051.5863338881982</v>
      </c>
      <c r="V102" s="30">
        <v>2858.5064347776652</v>
      </c>
      <c r="W102" s="30">
        <v>2665.4265356671331</v>
      </c>
      <c r="X102" s="30">
        <v>2472.3466365566028</v>
      </c>
    </row>
    <row r="103" spans="1:24" x14ac:dyDescent="0.25">
      <c r="A103" s="10" t="s">
        <v>10</v>
      </c>
      <c r="B103" s="30">
        <v>47421.964618539103</v>
      </c>
      <c r="C103" s="30">
        <v>43349.281992885859</v>
      </c>
      <c r="D103" s="30">
        <v>39276.599305231997</v>
      </c>
      <c r="E103" s="30">
        <v>35203.91664857859</v>
      </c>
      <c r="F103" s="30">
        <v>31131.234060125509</v>
      </c>
      <c r="H103" s="30">
        <v>58863.980399327367</v>
      </c>
      <c r="I103" s="30">
        <v>54789.78906230467</v>
      </c>
      <c r="J103" s="30">
        <v>50715.597725281827</v>
      </c>
      <c r="K103" s="30">
        <v>46641.406388258787</v>
      </c>
      <c r="L103" s="30">
        <v>42567.21505123574</v>
      </c>
      <c r="N103" s="30">
        <v>61639.292717566314</v>
      </c>
      <c r="O103" s="30">
        <v>57565.101380543172</v>
      </c>
      <c r="P103" s="30">
        <v>53490.910043519907</v>
      </c>
      <c r="Q103" s="30">
        <v>49416.718706496737</v>
      </c>
      <c r="R103" s="30">
        <v>45342.527369473522</v>
      </c>
      <c r="T103" s="30">
        <v>68491.263374310627</v>
      </c>
      <c r="U103" s="30">
        <v>64415.56335691845</v>
      </c>
      <c r="V103" s="30">
        <v>60339.863339526237</v>
      </c>
      <c r="W103" s="30">
        <v>56264.163322134053</v>
      </c>
      <c r="X103" s="30">
        <v>52188.463304741883</v>
      </c>
    </row>
    <row r="104" spans="1:24" x14ac:dyDescent="0.25">
      <c r="A104" s="10" t="s">
        <v>26</v>
      </c>
      <c r="B104" s="30">
        <v>73743.199999999997</v>
      </c>
      <c r="C104" s="30">
        <v>69477.399999999994</v>
      </c>
      <c r="D104" s="30">
        <v>65211.6</v>
      </c>
      <c r="E104" s="30">
        <v>60945.8</v>
      </c>
      <c r="F104" s="30">
        <v>56680</v>
      </c>
      <c r="H104" s="30">
        <v>80471.899999999994</v>
      </c>
      <c r="I104" s="30">
        <v>76204.5</v>
      </c>
      <c r="J104" s="30">
        <v>71937.100000000006</v>
      </c>
      <c r="K104" s="30">
        <v>67669.7</v>
      </c>
      <c r="L104" s="30">
        <v>63402.3</v>
      </c>
      <c r="N104" s="30">
        <v>82846</v>
      </c>
      <c r="O104" s="30">
        <v>78578.600000000006</v>
      </c>
      <c r="P104" s="30">
        <v>74311.199999999997</v>
      </c>
      <c r="Q104" s="30">
        <v>70043.8</v>
      </c>
      <c r="R104" s="30">
        <v>65776.399999999994</v>
      </c>
      <c r="T104" s="30">
        <v>90337.7</v>
      </c>
      <c r="U104" s="30">
        <v>86068.7</v>
      </c>
      <c r="V104" s="30">
        <v>81799.8</v>
      </c>
      <c r="W104" s="30">
        <v>77530.8</v>
      </c>
      <c r="X104" s="30">
        <v>73261.8</v>
      </c>
    </row>
    <row r="106" spans="1:24" x14ac:dyDescent="0.25">
      <c r="A106" s="10" t="s">
        <v>159</v>
      </c>
      <c r="B106" s="10">
        <v>100</v>
      </c>
      <c r="C106" s="10">
        <v>95</v>
      </c>
      <c r="D106" s="10">
        <v>90</v>
      </c>
      <c r="E106" s="10">
        <v>85</v>
      </c>
      <c r="F106" s="10">
        <v>80</v>
      </c>
      <c r="G106" s="10" t="s">
        <v>160</v>
      </c>
      <c r="H106" s="10">
        <v>100</v>
      </c>
      <c r="I106" s="10">
        <v>95</v>
      </c>
      <c r="J106" s="10">
        <v>90</v>
      </c>
      <c r="K106" s="10">
        <v>85</v>
      </c>
      <c r="L106" s="10">
        <v>80</v>
      </c>
      <c r="M106" s="10" t="s">
        <v>161</v>
      </c>
      <c r="N106" s="10">
        <v>100</v>
      </c>
      <c r="O106" s="10">
        <v>95</v>
      </c>
      <c r="P106" s="10">
        <v>90</v>
      </c>
      <c r="Q106" s="10">
        <v>85</v>
      </c>
      <c r="R106" s="10">
        <v>80</v>
      </c>
      <c r="S106" s="10" t="s">
        <v>162</v>
      </c>
      <c r="T106" s="10">
        <v>100</v>
      </c>
      <c r="U106" s="10">
        <v>95</v>
      </c>
      <c r="V106" s="10">
        <v>90</v>
      </c>
      <c r="W106" s="10">
        <v>85</v>
      </c>
      <c r="X106" s="10">
        <v>80</v>
      </c>
    </row>
    <row r="107" spans="1:24" x14ac:dyDescent="0.25">
      <c r="A107" s="10" t="s">
        <v>22</v>
      </c>
      <c r="B107" s="30">
        <v>34.201999999999998</v>
      </c>
      <c r="C107" s="30">
        <v>23.841000000000001</v>
      </c>
      <c r="D107" s="30">
        <v>19.234000000000002</v>
      </c>
      <c r="E107" s="30">
        <v>17.756</v>
      </c>
      <c r="F107" s="30">
        <v>16.399000000000001</v>
      </c>
      <c r="H107" s="30">
        <v>36.052999999999997</v>
      </c>
      <c r="I107" s="30">
        <v>24.584</v>
      </c>
      <c r="J107" s="30">
        <v>19.940000000000001</v>
      </c>
      <c r="K107" s="30">
        <v>18.192</v>
      </c>
      <c r="L107" s="30">
        <v>16.937999999999999</v>
      </c>
      <c r="N107" s="30">
        <v>35.987000000000002</v>
      </c>
      <c r="O107" s="30">
        <v>24.553000000000001</v>
      </c>
      <c r="P107" s="30">
        <v>20.306000000000001</v>
      </c>
      <c r="Q107" s="30">
        <v>18.433</v>
      </c>
      <c r="R107" s="30">
        <v>17.152000000000001</v>
      </c>
      <c r="T107" s="30">
        <v>36.783000000000001</v>
      </c>
      <c r="U107" s="30">
        <v>24.934999999999999</v>
      </c>
      <c r="V107" s="30">
        <v>21.352</v>
      </c>
      <c r="W107" s="30">
        <v>19.501999999999999</v>
      </c>
      <c r="X107" s="30">
        <v>17.919</v>
      </c>
    </row>
    <row r="108" spans="1:24" x14ac:dyDescent="0.25">
      <c r="A108" s="10" t="s">
        <v>23</v>
      </c>
      <c r="B108" s="30">
        <v>4.76</v>
      </c>
      <c r="C108" s="30">
        <v>4.76</v>
      </c>
      <c r="D108" s="30">
        <v>4.7279999999999998</v>
      </c>
      <c r="E108" s="30">
        <v>3.63</v>
      </c>
      <c r="F108" s="30">
        <v>3.0070000000000001</v>
      </c>
      <c r="H108" s="30">
        <v>6.0780000000000003</v>
      </c>
      <c r="I108" s="30">
        <v>5.798</v>
      </c>
      <c r="J108" s="30">
        <v>5.4489999999999998</v>
      </c>
      <c r="K108" s="30">
        <v>4.7750000000000004</v>
      </c>
      <c r="L108" s="30">
        <v>4.2759999999999998</v>
      </c>
      <c r="N108" s="30">
        <v>6.78</v>
      </c>
      <c r="O108" s="30">
        <v>6.78</v>
      </c>
      <c r="P108" s="30">
        <v>6.0990000000000002</v>
      </c>
      <c r="Q108" s="30">
        <v>5.383</v>
      </c>
      <c r="R108" s="30">
        <v>4.6959999999999997</v>
      </c>
      <c r="T108" s="30">
        <v>10.62</v>
      </c>
      <c r="U108" s="30">
        <v>10.62</v>
      </c>
      <c r="V108" s="30">
        <v>9.157</v>
      </c>
      <c r="W108" s="30">
        <v>7.6239999999999997</v>
      </c>
      <c r="X108" s="30">
        <v>6.6710000000000003</v>
      </c>
    </row>
    <row r="109" spans="1:24" x14ac:dyDescent="0.25">
      <c r="A109" s="10" t="s">
        <v>24</v>
      </c>
      <c r="B109" s="30">
        <v>132.214</v>
      </c>
      <c r="C109" s="30">
        <v>33.32</v>
      </c>
      <c r="D109" s="30">
        <v>31.800999999999998</v>
      </c>
      <c r="E109" s="30">
        <v>28.495999999999999</v>
      </c>
      <c r="F109" s="30">
        <v>24.962</v>
      </c>
      <c r="H109" s="30">
        <v>146.97900000000001</v>
      </c>
      <c r="I109" s="30">
        <v>48.542999999999999</v>
      </c>
      <c r="J109" s="30">
        <v>47.307000000000002</v>
      </c>
      <c r="K109" s="30">
        <v>44.17</v>
      </c>
      <c r="L109" s="30">
        <v>40.143000000000001</v>
      </c>
      <c r="N109" s="30">
        <v>149.63999999999999</v>
      </c>
      <c r="O109" s="30">
        <v>50.686</v>
      </c>
      <c r="P109" s="30">
        <v>49.063000000000002</v>
      </c>
      <c r="Q109" s="30">
        <v>45.973999999999997</v>
      </c>
      <c r="R109" s="30">
        <v>42.110999999999997</v>
      </c>
      <c r="T109" s="30">
        <v>158.465</v>
      </c>
      <c r="U109" s="30">
        <v>58.191000000000003</v>
      </c>
      <c r="V109" s="30">
        <v>55.741999999999997</v>
      </c>
      <c r="W109" s="30">
        <v>52.293999999999997</v>
      </c>
      <c r="X109" s="30">
        <v>48.688000000000002</v>
      </c>
    </row>
    <row r="110" spans="1:24" x14ac:dyDescent="0.25">
      <c r="A110" s="10" t="s">
        <v>25</v>
      </c>
      <c r="B110" s="30">
        <v>0</v>
      </c>
      <c r="C110" s="30">
        <v>0</v>
      </c>
      <c r="D110" s="30">
        <v>0</v>
      </c>
      <c r="E110" s="30">
        <v>0</v>
      </c>
      <c r="F110" s="30">
        <v>0</v>
      </c>
      <c r="H110" s="30">
        <v>0</v>
      </c>
      <c r="I110" s="30">
        <v>0</v>
      </c>
      <c r="J110" s="30">
        <v>0</v>
      </c>
      <c r="K110" s="30">
        <v>0</v>
      </c>
      <c r="L110" s="30">
        <v>0</v>
      </c>
      <c r="N110" s="30">
        <v>0</v>
      </c>
      <c r="O110" s="30">
        <v>0</v>
      </c>
      <c r="P110" s="30">
        <v>0</v>
      </c>
      <c r="Q110" s="30">
        <v>0</v>
      </c>
      <c r="R110" s="30">
        <v>0</v>
      </c>
      <c r="T110" s="30">
        <v>0</v>
      </c>
      <c r="U110" s="30">
        <v>0</v>
      </c>
      <c r="V110" s="30">
        <v>0</v>
      </c>
      <c r="W110" s="30">
        <v>0</v>
      </c>
      <c r="X110" s="30">
        <v>0</v>
      </c>
    </row>
    <row r="111" spans="1:24" x14ac:dyDescent="0.25">
      <c r="A111" s="10" t="s">
        <v>64</v>
      </c>
      <c r="B111" s="30">
        <v>75244.399999999994</v>
      </c>
      <c r="C111" s="30">
        <v>52451.3</v>
      </c>
      <c r="D111" s="30">
        <v>42315.02</v>
      </c>
      <c r="E111" s="30">
        <v>39064.080000000002</v>
      </c>
      <c r="F111" s="30">
        <v>36077.800000000003</v>
      </c>
      <c r="H111" s="30">
        <v>79316.600000000006</v>
      </c>
      <c r="I111" s="30">
        <v>54085.24</v>
      </c>
      <c r="J111" s="30">
        <v>43868</v>
      </c>
      <c r="K111" s="30">
        <v>40021.519999999997</v>
      </c>
      <c r="L111" s="30">
        <v>37263.82</v>
      </c>
      <c r="N111" s="30">
        <v>79170.960000000006</v>
      </c>
      <c r="O111" s="30">
        <v>54015.72</v>
      </c>
      <c r="P111" s="30">
        <v>44672.54</v>
      </c>
      <c r="Q111" s="30">
        <v>40553.480000000003</v>
      </c>
      <c r="R111" s="30">
        <v>37733.740000000013</v>
      </c>
      <c r="T111" s="30">
        <v>80922.819999999992</v>
      </c>
      <c r="U111" s="30">
        <v>54856.56</v>
      </c>
      <c r="V111" s="30">
        <v>46974.18</v>
      </c>
      <c r="W111" s="30">
        <v>42903.3</v>
      </c>
      <c r="X111" s="30">
        <v>39422.68</v>
      </c>
    </row>
    <row r="112" spans="1:24" x14ac:dyDescent="0.25">
      <c r="A112" s="10" t="s">
        <v>65</v>
      </c>
      <c r="B112" s="30">
        <v>12811.95987946336</v>
      </c>
      <c r="C112" s="30">
        <v>8930.9496949367203</v>
      </c>
      <c r="D112" s="30">
        <v>7205.0323816614891</v>
      </c>
      <c r="E112" s="30">
        <v>6651.4906848635528</v>
      </c>
      <c r="F112" s="30">
        <v>6143.0129835483203</v>
      </c>
      <c r="H112" s="30">
        <v>13505.33856307504</v>
      </c>
      <c r="I112" s="30">
        <v>9209.162741029857</v>
      </c>
      <c r="J112" s="30">
        <v>7469.4602653792008</v>
      </c>
      <c r="K112" s="30">
        <v>6814.5152138250887</v>
      </c>
      <c r="L112" s="30">
        <v>6344.9581204122078</v>
      </c>
      <c r="N112" s="30">
        <v>13480.540254671419</v>
      </c>
      <c r="O112" s="30">
        <v>9197.3254820335678</v>
      </c>
      <c r="P112" s="30">
        <v>7606.4503164849766</v>
      </c>
      <c r="Q112" s="30">
        <v>6905.0927209549118</v>
      </c>
      <c r="R112" s="30">
        <v>6424.9719976782571</v>
      </c>
      <c r="T112" s="30">
        <v>13778.831689441809</v>
      </c>
      <c r="U112" s="30">
        <v>9340.4963804000654</v>
      </c>
      <c r="V112" s="30">
        <v>7998.3534924949927</v>
      </c>
      <c r="W112" s="30">
        <v>7305.1995669655207</v>
      </c>
      <c r="X112" s="30">
        <v>6712.5499638633919</v>
      </c>
    </row>
    <row r="113" spans="1:24" x14ac:dyDescent="0.25">
      <c r="A113" s="10" t="s">
        <v>66</v>
      </c>
      <c r="B113" s="30">
        <v>122747.9833984</v>
      </c>
      <c r="C113" s="30">
        <v>35955.817704399997</v>
      </c>
      <c r="D113" s="30">
        <v>34576.800401057197</v>
      </c>
      <c r="E113" s="30">
        <v>30128.367170394798</v>
      </c>
      <c r="F113" s="30">
        <v>26148.5341218676</v>
      </c>
      <c r="H113" s="30">
        <v>137564.6365563618</v>
      </c>
      <c r="I113" s="30">
        <v>50779.124005564401</v>
      </c>
      <c r="J113" s="30">
        <v>49203.369320184203</v>
      </c>
      <c r="K113" s="30">
        <v>45498.737361939202</v>
      </c>
      <c r="L113" s="30">
        <v>41261.169026645199</v>
      </c>
      <c r="N113" s="30">
        <v>140890.36238519999</v>
      </c>
      <c r="O113" s="30">
        <v>54045.100076199997</v>
      </c>
      <c r="P113" s="30">
        <v>51661.377662671803</v>
      </c>
      <c r="Q113" s="30">
        <v>47940.338456927202</v>
      </c>
      <c r="R113" s="30">
        <v>43581.670639846598</v>
      </c>
      <c r="T113" s="30">
        <v>154050.98508079999</v>
      </c>
      <c r="U113" s="30">
        <v>66047.338934800006</v>
      </c>
      <c r="V113" s="30">
        <v>61835.782846318602</v>
      </c>
      <c r="W113" s="30">
        <v>56646.528318940407</v>
      </c>
      <c r="X113" s="30">
        <v>52138.557890957003</v>
      </c>
    </row>
    <row r="114" spans="1:24" x14ac:dyDescent="0.25">
      <c r="A114" s="10" t="s">
        <v>67</v>
      </c>
      <c r="B114" s="30">
        <v>33768.369410282401</v>
      </c>
      <c r="C114" s="30">
        <v>8510.2093758943211</v>
      </c>
      <c r="D114" s="30">
        <v>8122.1951957915999</v>
      </c>
      <c r="E114" s="30">
        <v>7277.9987308801201</v>
      </c>
      <c r="F114" s="30">
        <v>6375.51840874152</v>
      </c>
      <c r="H114" s="30">
        <v>37539.452460056396</v>
      </c>
      <c r="I114" s="30">
        <v>12398.19216910764</v>
      </c>
      <c r="J114" s="30">
        <v>12082.662470517</v>
      </c>
      <c r="K114" s="30">
        <v>11281.27220398968</v>
      </c>
      <c r="L114" s="30">
        <v>10252.90181512344</v>
      </c>
      <c r="N114" s="30">
        <v>38219.090251823996</v>
      </c>
      <c r="O114" s="30">
        <v>12945.478099284121</v>
      </c>
      <c r="P114" s="30">
        <v>12531.1570072866</v>
      </c>
      <c r="Q114" s="30">
        <v>11742.2050573542</v>
      </c>
      <c r="R114" s="30">
        <v>10755.542617152239</v>
      </c>
      <c r="T114" s="30">
        <v>40473.056246694003</v>
      </c>
      <c r="U114" s="30">
        <v>14862.332511533279</v>
      </c>
      <c r="V114" s="30">
        <v>14237.019769863</v>
      </c>
      <c r="W114" s="30">
        <v>13356.121331754601</v>
      </c>
      <c r="X114" s="30">
        <v>12435.35387474544</v>
      </c>
    </row>
    <row r="115" spans="1:24" x14ac:dyDescent="0.25">
      <c r="A115" s="10" t="s">
        <v>68</v>
      </c>
      <c r="B115" s="30">
        <v>0</v>
      </c>
      <c r="C115" s="30">
        <v>0</v>
      </c>
      <c r="D115" s="30">
        <v>0</v>
      </c>
      <c r="E115" s="30">
        <v>0</v>
      </c>
      <c r="F115" s="30">
        <v>0</v>
      </c>
      <c r="H115" s="30">
        <v>0</v>
      </c>
      <c r="I115" s="30">
        <v>0</v>
      </c>
      <c r="J115" s="30">
        <v>0</v>
      </c>
      <c r="K115" s="30">
        <v>0</v>
      </c>
      <c r="L115" s="30">
        <v>0</v>
      </c>
      <c r="N115" s="30">
        <v>0</v>
      </c>
      <c r="O115" s="30">
        <v>0</v>
      </c>
      <c r="P115" s="30">
        <v>0</v>
      </c>
      <c r="Q115" s="30">
        <v>0</v>
      </c>
      <c r="R115" s="30">
        <v>0</v>
      </c>
      <c r="T115" s="30">
        <v>0</v>
      </c>
      <c r="U115" s="30">
        <v>0</v>
      </c>
      <c r="V115" s="30">
        <v>0</v>
      </c>
      <c r="W115" s="30">
        <v>0</v>
      </c>
      <c r="X115" s="30">
        <v>0</v>
      </c>
    </row>
    <row r="116" spans="1:24" x14ac:dyDescent="0.25">
      <c r="A116" s="10" t="s">
        <v>69</v>
      </c>
      <c r="B116" s="30">
        <v>0</v>
      </c>
      <c r="C116" s="30">
        <v>0</v>
      </c>
      <c r="D116" s="30">
        <v>0</v>
      </c>
      <c r="E116" s="30">
        <v>0</v>
      </c>
      <c r="F116" s="30">
        <v>0</v>
      </c>
      <c r="H116" s="30">
        <v>0</v>
      </c>
      <c r="I116" s="30">
        <v>0</v>
      </c>
      <c r="J116" s="30">
        <v>0</v>
      </c>
      <c r="K116" s="30">
        <v>0</v>
      </c>
      <c r="L116" s="30">
        <v>0</v>
      </c>
      <c r="N116" s="30">
        <v>0</v>
      </c>
      <c r="O116" s="30">
        <v>0</v>
      </c>
      <c r="P116" s="30">
        <v>0</v>
      </c>
      <c r="Q116" s="30">
        <v>0</v>
      </c>
      <c r="R116" s="30">
        <v>0</v>
      </c>
      <c r="T116" s="30">
        <v>0</v>
      </c>
      <c r="U116" s="30">
        <v>0</v>
      </c>
      <c r="V116" s="30">
        <v>0</v>
      </c>
      <c r="W116" s="30">
        <v>0</v>
      </c>
      <c r="X116" s="30">
        <v>0</v>
      </c>
    </row>
    <row r="117" spans="1:24" x14ac:dyDescent="0.25">
      <c r="A117" s="10" t="s">
        <v>70</v>
      </c>
      <c r="B117" s="30">
        <v>0</v>
      </c>
      <c r="C117" s="30">
        <v>0</v>
      </c>
      <c r="D117" s="30">
        <v>0</v>
      </c>
      <c r="E117" s="30">
        <v>0</v>
      </c>
      <c r="F117" s="30">
        <v>0</v>
      </c>
      <c r="H117" s="30">
        <v>0</v>
      </c>
      <c r="I117" s="30">
        <v>0</v>
      </c>
      <c r="J117" s="30">
        <v>0</v>
      </c>
      <c r="K117" s="30">
        <v>0</v>
      </c>
      <c r="L117" s="30">
        <v>0</v>
      </c>
      <c r="N117" s="30">
        <v>0</v>
      </c>
      <c r="O117" s="30">
        <v>0</v>
      </c>
      <c r="P117" s="30">
        <v>0</v>
      </c>
      <c r="Q117" s="30">
        <v>0</v>
      </c>
      <c r="R117" s="30">
        <v>0</v>
      </c>
      <c r="T117" s="30">
        <v>0</v>
      </c>
      <c r="U117" s="30">
        <v>0</v>
      </c>
      <c r="V117" s="30">
        <v>0</v>
      </c>
      <c r="W117" s="30">
        <v>0</v>
      </c>
      <c r="X117" s="30">
        <v>0</v>
      </c>
    </row>
    <row r="118" spans="1:24" x14ac:dyDescent="0.25">
      <c r="A118" s="10" t="s">
        <v>10</v>
      </c>
      <c r="B118" s="30">
        <v>0</v>
      </c>
      <c r="C118" s="30">
        <v>0</v>
      </c>
      <c r="D118" s="30">
        <v>0</v>
      </c>
      <c r="E118" s="30">
        <v>0</v>
      </c>
      <c r="F118" s="30">
        <v>0</v>
      </c>
      <c r="H118" s="30">
        <v>0</v>
      </c>
      <c r="I118" s="30">
        <v>0</v>
      </c>
      <c r="J118" s="30">
        <v>0</v>
      </c>
      <c r="K118" s="30">
        <v>0</v>
      </c>
      <c r="L118" s="30">
        <v>0</v>
      </c>
      <c r="N118" s="30">
        <v>0</v>
      </c>
      <c r="O118" s="30">
        <v>0</v>
      </c>
      <c r="P118" s="30">
        <v>0</v>
      </c>
      <c r="Q118" s="30">
        <v>0</v>
      </c>
      <c r="R118" s="30">
        <v>0</v>
      </c>
      <c r="T118" s="30">
        <v>0</v>
      </c>
      <c r="U118" s="30">
        <v>0</v>
      </c>
      <c r="V118" s="30">
        <v>0</v>
      </c>
      <c r="W118" s="30">
        <v>0</v>
      </c>
      <c r="X118" s="30">
        <v>0</v>
      </c>
    </row>
    <row r="119" spans="1:24" x14ac:dyDescent="0.25">
      <c r="A119" s="10" t="s">
        <v>26</v>
      </c>
      <c r="B119" s="30">
        <v>244573</v>
      </c>
      <c r="C119" s="30">
        <v>105848</v>
      </c>
      <c r="D119" s="30">
        <v>92219.1</v>
      </c>
      <c r="E119" s="30">
        <v>83122.100000000006</v>
      </c>
      <c r="F119" s="30">
        <v>74744.899999999994</v>
      </c>
      <c r="H119" s="30">
        <v>267926</v>
      </c>
      <c r="I119" s="30">
        <v>126472</v>
      </c>
      <c r="J119" s="30">
        <v>112624</v>
      </c>
      <c r="K119" s="30">
        <v>103616</v>
      </c>
      <c r="L119" s="30">
        <v>95123</v>
      </c>
      <c r="N119" s="30">
        <v>271762</v>
      </c>
      <c r="O119" s="30">
        <v>130204</v>
      </c>
      <c r="P119" s="30">
        <v>116472</v>
      </c>
      <c r="Q119" s="30">
        <v>107141</v>
      </c>
      <c r="R119" s="30">
        <v>98496</v>
      </c>
      <c r="T119" s="30">
        <v>289226</v>
      </c>
      <c r="U119" s="30">
        <v>145107</v>
      </c>
      <c r="V119" s="30">
        <v>131045</v>
      </c>
      <c r="W119" s="30">
        <v>120211</v>
      </c>
      <c r="X119" s="30">
        <v>110709</v>
      </c>
    </row>
    <row r="121" spans="1:24" x14ac:dyDescent="0.25">
      <c r="A121" s="10" t="s">
        <v>163</v>
      </c>
      <c r="B121" s="10">
        <v>100</v>
      </c>
      <c r="C121" s="10">
        <v>95</v>
      </c>
      <c r="D121" s="10">
        <v>90</v>
      </c>
      <c r="E121" s="10">
        <v>85</v>
      </c>
      <c r="F121" s="10">
        <v>80</v>
      </c>
      <c r="G121" s="10" t="s">
        <v>164</v>
      </c>
      <c r="H121" s="10">
        <v>100</v>
      </c>
      <c r="I121" s="10">
        <v>95</v>
      </c>
      <c r="J121" s="10">
        <v>90</v>
      </c>
      <c r="K121" s="10">
        <v>85</v>
      </c>
      <c r="L121" s="10">
        <v>80</v>
      </c>
      <c r="M121" s="10" t="s">
        <v>165</v>
      </c>
      <c r="N121" s="10">
        <v>100</v>
      </c>
      <c r="O121" s="10">
        <v>95</v>
      </c>
      <c r="P121" s="10">
        <v>90</v>
      </c>
      <c r="Q121" s="10">
        <v>85</v>
      </c>
      <c r="R121" s="10">
        <v>80</v>
      </c>
      <c r="S121" s="10" t="s">
        <v>166</v>
      </c>
      <c r="T121" s="10">
        <v>100</v>
      </c>
      <c r="U121" s="10">
        <v>95</v>
      </c>
      <c r="V121" s="10">
        <v>90</v>
      </c>
      <c r="W121" s="10">
        <v>85</v>
      </c>
      <c r="X121" s="10">
        <v>80</v>
      </c>
    </row>
    <row r="122" spans="1:24" x14ac:dyDescent="0.25">
      <c r="A122" s="10" t="s">
        <v>22</v>
      </c>
      <c r="B122" s="30">
        <v>0</v>
      </c>
      <c r="C122" s="30">
        <v>0</v>
      </c>
      <c r="D122" s="30">
        <v>0</v>
      </c>
      <c r="E122" s="30">
        <v>0</v>
      </c>
      <c r="F122" s="30">
        <v>0</v>
      </c>
      <c r="H122" s="30">
        <v>0</v>
      </c>
      <c r="I122" s="30">
        <v>0</v>
      </c>
      <c r="J122" s="30">
        <v>0</v>
      </c>
      <c r="K122" s="30">
        <v>0</v>
      </c>
      <c r="L122" s="30">
        <v>0</v>
      </c>
      <c r="N122" s="30">
        <v>0</v>
      </c>
      <c r="O122" s="30">
        <v>0</v>
      </c>
      <c r="P122" s="30">
        <v>0</v>
      </c>
      <c r="Q122" s="30">
        <v>0</v>
      </c>
      <c r="R122" s="30">
        <v>0</v>
      </c>
      <c r="T122" s="30">
        <v>0</v>
      </c>
      <c r="U122" s="30">
        <v>0</v>
      </c>
      <c r="V122" s="30">
        <v>0</v>
      </c>
      <c r="W122" s="30">
        <v>0</v>
      </c>
      <c r="X122" s="30">
        <v>0</v>
      </c>
    </row>
    <row r="123" spans="1:24" x14ac:dyDescent="0.25">
      <c r="A123" s="10" t="s">
        <v>23</v>
      </c>
      <c r="B123" s="30">
        <v>0</v>
      </c>
      <c r="C123" s="30">
        <v>0</v>
      </c>
      <c r="D123" s="30">
        <v>0</v>
      </c>
      <c r="E123" s="30">
        <v>0</v>
      </c>
      <c r="F123" s="30">
        <v>0</v>
      </c>
      <c r="H123" s="30">
        <v>0</v>
      </c>
      <c r="I123" s="30">
        <v>0</v>
      </c>
      <c r="J123" s="30">
        <v>0</v>
      </c>
      <c r="K123" s="30">
        <v>0</v>
      </c>
      <c r="L123" s="30">
        <v>0</v>
      </c>
      <c r="N123" s="30">
        <v>0</v>
      </c>
      <c r="O123" s="30">
        <v>0</v>
      </c>
      <c r="P123" s="30">
        <v>0</v>
      </c>
      <c r="Q123" s="30">
        <v>0</v>
      </c>
      <c r="R123" s="30">
        <v>0</v>
      </c>
      <c r="T123" s="30">
        <v>0</v>
      </c>
      <c r="U123" s="30">
        <v>0</v>
      </c>
      <c r="V123" s="30">
        <v>0</v>
      </c>
      <c r="W123" s="30">
        <v>0</v>
      </c>
      <c r="X123" s="30">
        <v>0</v>
      </c>
    </row>
    <row r="124" spans="1:24" x14ac:dyDescent="0.25">
      <c r="A124" s="10" t="s">
        <v>24</v>
      </c>
      <c r="B124" s="30">
        <v>0</v>
      </c>
      <c r="C124" s="30">
        <v>0</v>
      </c>
      <c r="D124" s="30">
        <v>0</v>
      </c>
      <c r="E124" s="30">
        <v>0</v>
      </c>
      <c r="F124" s="30">
        <v>0</v>
      </c>
      <c r="H124" s="30">
        <v>0</v>
      </c>
      <c r="I124" s="30">
        <v>0</v>
      </c>
      <c r="J124" s="30">
        <v>0</v>
      </c>
      <c r="K124" s="30">
        <v>0</v>
      </c>
      <c r="L124" s="30">
        <v>0</v>
      </c>
      <c r="N124" s="30">
        <v>0</v>
      </c>
      <c r="O124" s="30">
        <v>0</v>
      </c>
      <c r="P124" s="30">
        <v>0</v>
      </c>
      <c r="Q124" s="30">
        <v>0</v>
      </c>
      <c r="R124" s="30">
        <v>0</v>
      </c>
      <c r="T124" s="30">
        <v>0</v>
      </c>
      <c r="U124" s="30">
        <v>0</v>
      </c>
      <c r="V124" s="30">
        <v>0</v>
      </c>
      <c r="W124" s="30">
        <v>0</v>
      </c>
      <c r="X124" s="30">
        <v>0</v>
      </c>
    </row>
    <row r="125" spans="1:24" x14ac:dyDescent="0.25">
      <c r="A125" s="10" t="s">
        <v>25</v>
      </c>
      <c r="B125" s="30">
        <v>6</v>
      </c>
      <c r="C125" s="30">
        <v>6</v>
      </c>
      <c r="D125" s="30">
        <v>6</v>
      </c>
      <c r="E125" s="30">
        <v>6</v>
      </c>
      <c r="F125" s="30">
        <v>6</v>
      </c>
      <c r="H125" s="30">
        <v>7</v>
      </c>
      <c r="I125" s="30">
        <v>7</v>
      </c>
      <c r="J125" s="30">
        <v>7</v>
      </c>
      <c r="K125" s="30">
        <v>7</v>
      </c>
      <c r="L125" s="30">
        <v>7</v>
      </c>
      <c r="N125" s="30">
        <v>8</v>
      </c>
      <c r="O125" s="30">
        <v>8</v>
      </c>
      <c r="P125" s="30">
        <v>8</v>
      </c>
      <c r="Q125" s="30">
        <v>8</v>
      </c>
      <c r="R125" s="30">
        <v>8</v>
      </c>
      <c r="T125" s="30">
        <v>12</v>
      </c>
      <c r="U125" s="30">
        <v>12</v>
      </c>
      <c r="V125" s="30">
        <v>12</v>
      </c>
      <c r="W125" s="30">
        <v>12</v>
      </c>
      <c r="X125" s="30">
        <v>12</v>
      </c>
    </row>
    <row r="126" spans="1:24" x14ac:dyDescent="0.25">
      <c r="A126" s="10" t="s">
        <v>64</v>
      </c>
      <c r="B126" s="30">
        <v>0</v>
      </c>
      <c r="C126" s="30">
        <v>0</v>
      </c>
      <c r="D126" s="30">
        <v>0</v>
      </c>
      <c r="E126" s="30">
        <v>0</v>
      </c>
      <c r="F126" s="30">
        <v>0</v>
      </c>
      <c r="H126" s="30">
        <v>0</v>
      </c>
      <c r="I126" s="30">
        <v>0</v>
      </c>
      <c r="J126" s="30">
        <v>0</v>
      </c>
      <c r="K126" s="30">
        <v>0</v>
      </c>
      <c r="L126" s="30">
        <v>0</v>
      </c>
      <c r="N126" s="30">
        <v>0</v>
      </c>
      <c r="O126" s="30">
        <v>0</v>
      </c>
      <c r="P126" s="30">
        <v>0</v>
      </c>
      <c r="Q126" s="30">
        <v>0</v>
      </c>
      <c r="R126" s="30">
        <v>0</v>
      </c>
      <c r="T126" s="30">
        <v>0</v>
      </c>
      <c r="U126" s="30">
        <v>0</v>
      </c>
      <c r="V126" s="30">
        <v>0</v>
      </c>
      <c r="W126" s="30">
        <v>0</v>
      </c>
      <c r="X126" s="30">
        <v>0</v>
      </c>
    </row>
    <row r="127" spans="1:24" x14ac:dyDescent="0.25">
      <c r="A127" s="10" t="s">
        <v>65</v>
      </c>
      <c r="B127" s="30">
        <v>0</v>
      </c>
      <c r="C127" s="30">
        <v>0</v>
      </c>
      <c r="D127" s="30">
        <v>0</v>
      </c>
      <c r="E127" s="30">
        <v>0</v>
      </c>
      <c r="F127" s="30">
        <v>0</v>
      </c>
      <c r="H127" s="30">
        <v>0</v>
      </c>
      <c r="I127" s="30">
        <v>0</v>
      </c>
      <c r="J127" s="30">
        <v>0</v>
      </c>
      <c r="K127" s="30">
        <v>0</v>
      </c>
      <c r="L127" s="30">
        <v>0</v>
      </c>
      <c r="N127" s="30">
        <v>0</v>
      </c>
      <c r="O127" s="30">
        <v>0</v>
      </c>
      <c r="P127" s="30">
        <v>0</v>
      </c>
      <c r="Q127" s="30">
        <v>0</v>
      </c>
      <c r="R127" s="30">
        <v>0</v>
      </c>
      <c r="T127" s="30">
        <v>0</v>
      </c>
      <c r="U127" s="30">
        <v>0</v>
      </c>
      <c r="V127" s="30">
        <v>0</v>
      </c>
      <c r="W127" s="30">
        <v>0</v>
      </c>
      <c r="X127" s="30">
        <v>0</v>
      </c>
    </row>
    <row r="128" spans="1:24" x14ac:dyDescent="0.25">
      <c r="A128" s="10" t="s">
        <v>66</v>
      </c>
      <c r="B128" s="30">
        <v>0</v>
      </c>
      <c r="C128" s="30">
        <v>0</v>
      </c>
      <c r="D128" s="30">
        <v>0</v>
      </c>
      <c r="E128" s="30">
        <v>0</v>
      </c>
      <c r="F128" s="30">
        <v>0</v>
      </c>
      <c r="H128" s="30">
        <v>0</v>
      </c>
      <c r="I128" s="30">
        <v>0</v>
      </c>
      <c r="J128" s="30">
        <v>0</v>
      </c>
      <c r="K128" s="30">
        <v>0</v>
      </c>
      <c r="L128" s="30">
        <v>0</v>
      </c>
      <c r="N128" s="30">
        <v>0</v>
      </c>
      <c r="O128" s="30">
        <v>0</v>
      </c>
      <c r="P128" s="30">
        <v>0</v>
      </c>
      <c r="Q128" s="30">
        <v>0</v>
      </c>
      <c r="R128" s="30">
        <v>0</v>
      </c>
      <c r="T128" s="30">
        <v>0</v>
      </c>
      <c r="U128" s="30">
        <v>0</v>
      </c>
      <c r="V128" s="30">
        <v>0</v>
      </c>
      <c r="W128" s="30">
        <v>0</v>
      </c>
      <c r="X128" s="30">
        <v>0</v>
      </c>
    </row>
    <row r="129" spans="1:24" x14ac:dyDescent="0.25">
      <c r="A129" s="10" t="s">
        <v>67</v>
      </c>
      <c r="B129" s="30">
        <v>0</v>
      </c>
      <c r="C129" s="30">
        <v>0</v>
      </c>
      <c r="D129" s="30">
        <v>0</v>
      </c>
      <c r="E129" s="30">
        <v>0</v>
      </c>
      <c r="F129" s="30">
        <v>0</v>
      </c>
      <c r="H129" s="30">
        <v>0</v>
      </c>
      <c r="I129" s="30">
        <v>0</v>
      </c>
      <c r="J129" s="30">
        <v>0</v>
      </c>
      <c r="K129" s="30">
        <v>0</v>
      </c>
      <c r="L129" s="30">
        <v>0</v>
      </c>
      <c r="N129" s="30">
        <v>0</v>
      </c>
      <c r="O129" s="30">
        <v>0</v>
      </c>
      <c r="P129" s="30">
        <v>0</v>
      </c>
      <c r="Q129" s="30">
        <v>0</v>
      </c>
      <c r="R129" s="30">
        <v>0</v>
      </c>
      <c r="T129" s="30">
        <v>0</v>
      </c>
      <c r="U129" s="30">
        <v>0</v>
      </c>
      <c r="V129" s="30">
        <v>0</v>
      </c>
      <c r="W129" s="30">
        <v>0</v>
      </c>
      <c r="X129" s="30">
        <v>0</v>
      </c>
    </row>
    <row r="130" spans="1:24" x14ac:dyDescent="0.25">
      <c r="A130" s="10" t="s">
        <v>68</v>
      </c>
      <c r="B130" s="30">
        <v>4156.62</v>
      </c>
      <c r="C130" s="30">
        <v>4156.62</v>
      </c>
      <c r="D130" s="30">
        <v>4156.62</v>
      </c>
      <c r="E130" s="30">
        <v>4156.62</v>
      </c>
      <c r="F130" s="30">
        <v>4156.62</v>
      </c>
      <c r="H130" s="30">
        <v>4849.3899999999994</v>
      </c>
      <c r="I130" s="30">
        <v>4849.3899999999994</v>
      </c>
      <c r="J130" s="30">
        <v>4849.3899999999994</v>
      </c>
      <c r="K130" s="30">
        <v>4849.3899999999994</v>
      </c>
      <c r="L130" s="30">
        <v>4849.3899999999994</v>
      </c>
      <c r="N130" s="30">
        <v>5542.16</v>
      </c>
      <c r="O130" s="30">
        <v>5542.16</v>
      </c>
      <c r="P130" s="30">
        <v>5542.16</v>
      </c>
      <c r="Q130" s="30">
        <v>5542.16</v>
      </c>
      <c r="R130" s="30">
        <v>5542.16</v>
      </c>
      <c r="T130" s="30">
        <v>8313.24</v>
      </c>
      <c r="U130" s="30">
        <v>8313.24</v>
      </c>
      <c r="V130" s="30">
        <v>8313.24</v>
      </c>
      <c r="W130" s="30">
        <v>8313.24</v>
      </c>
      <c r="X130" s="30">
        <v>8313.24</v>
      </c>
    </row>
    <row r="131" spans="1:24" x14ac:dyDescent="0.25">
      <c r="A131" s="10" t="s">
        <v>69</v>
      </c>
      <c r="B131" s="30">
        <v>1277.0345580000001</v>
      </c>
      <c r="C131" s="30">
        <v>1277.0345580000001</v>
      </c>
      <c r="D131" s="30">
        <v>1277.0345580000001</v>
      </c>
      <c r="E131" s="30">
        <v>1277.0345580000001</v>
      </c>
      <c r="F131" s="30">
        <v>1277.0345580000001</v>
      </c>
      <c r="H131" s="30">
        <v>1489.8736510000001</v>
      </c>
      <c r="I131" s="30">
        <v>1489.8736510000001</v>
      </c>
      <c r="J131" s="30">
        <v>1489.8736510000001</v>
      </c>
      <c r="K131" s="30">
        <v>1489.8736510000001</v>
      </c>
      <c r="L131" s="30">
        <v>1489.8736510000001</v>
      </c>
      <c r="N131" s="30">
        <v>1702.7127439999999</v>
      </c>
      <c r="O131" s="30">
        <v>1702.7127439999999</v>
      </c>
      <c r="P131" s="30">
        <v>1702.7127439999999</v>
      </c>
      <c r="Q131" s="30">
        <v>1702.7127439999999</v>
      </c>
      <c r="R131" s="30">
        <v>1702.7127439999999</v>
      </c>
      <c r="T131" s="30">
        <v>2554.0691160000001</v>
      </c>
      <c r="U131" s="30">
        <v>2554.0691160000001</v>
      </c>
      <c r="V131" s="30">
        <v>2554.0691160000001</v>
      </c>
      <c r="W131" s="30">
        <v>2554.0691160000001</v>
      </c>
      <c r="X131" s="30">
        <v>2554.0691160000001</v>
      </c>
    </row>
    <row r="132" spans="1:24" x14ac:dyDescent="0.25">
      <c r="A132" s="10" t="s">
        <v>70</v>
      </c>
      <c r="B132" s="30">
        <v>3858.7391275132431</v>
      </c>
      <c r="C132" s="30">
        <v>3665.8021711376141</v>
      </c>
      <c r="D132" s="30">
        <v>3472.8652147619518</v>
      </c>
      <c r="E132" s="30">
        <v>3279.9282583862901</v>
      </c>
      <c r="F132" s="30">
        <v>3086.9913020106392</v>
      </c>
      <c r="H132" s="30">
        <v>3860.1685548619098</v>
      </c>
      <c r="I132" s="30">
        <v>3667.1601271188488</v>
      </c>
      <c r="J132" s="30">
        <v>3474.151699375765</v>
      </c>
      <c r="K132" s="30">
        <v>3281.143271632684</v>
      </c>
      <c r="L132" s="30">
        <v>3088.1348438895948</v>
      </c>
      <c r="N132" s="30">
        <v>3860.1685548619221</v>
      </c>
      <c r="O132" s="30">
        <v>3667.160127118836</v>
      </c>
      <c r="P132" s="30">
        <v>3474.15169937574</v>
      </c>
      <c r="Q132" s="30">
        <v>3281.1432716326422</v>
      </c>
      <c r="R132" s="30">
        <v>3088.1348438895411</v>
      </c>
      <c r="T132" s="30">
        <v>3861.5979822105428</v>
      </c>
      <c r="U132" s="30">
        <v>3668.518083100028</v>
      </c>
      <c r="V132" s="30">
        <v>3475.4381839895</v>
      </c>
      <c r="W132" s="30">
        <v>3282.3582848789788</v>
      </c>
      <c r="X132" s="30">
        <v>3089.2783857684481</v>
      </c>
    </row>
    <row r="133" spans="1:24" x14ac:dyDescent="0.25">
      <c r="A133" s="10" t="s">
        <v>10</v>
      </c>
      <c r="B133" s="30">
        <v>81453.653133071144</v>
      </c>
      <c r="C133" s="30">
        <v>77380.970476418268</v>
      </c>
      <c r="D133" s="30">
        <v>73308.287819764737</v>
      </c>
      <c r="E133" s="30">
        <v>69235.605163111191</v>
      </c>
      <c r="F133" s="30">
        <v>65162.92250645785</v>
      </c>
      <c r="H133" s="30">
        <v>81483.826740456789</v>
      </c>
      <c r="I133" s="30">
        <v>77409.635403434702</v>
      </c>
      <c r="J133" s="30">
        <v>73335.444066412092</v>
      </c>
      <c r="K133" s="30">
        <v>69261.25272938954</v>
      </c>
      <c r="L133" s="30">
        <v>65187.06139236685</v>
      </c>
      <c r="N133" s="30">
        <v>81483.826740457065</v>
      </c>
      <c r="O133" s="30">
        <v>77409.635403434397</v>
      </c>
      <c r="P133" s="30">
        <v>73335.444066411583</v>
      </c>
      <c r="Q133" s="30">
        <v>69261.252729388681</v>
      </c>
      <c r="R133" s="30">
        <v>65187.061392365707</v>
      </c>
      <c r="T133" s="30">
        <v>81514.000347841735</v>
      </c>
      <c r="U133" s="30">
        <v>77438.300330449871</v>
      </c>
      <c r="V133" s="30">
        <v>73362.600313057803</v>
      </c>
      <c r="W133" s="30">
        <v>69286.900295665851</v>
      </c>
      <c r="X133" s="30">
        <v>65211.200278273667</v>
      </c>
    </row>
    <row r="134" spans="1:24" x14ac:dyDescent="0.25">
      <c r="A134" s="10" t="s">
        <v>26</v>
      </c>
      <c r="B134" s="30">
        <v>90749.5</v>
      </c>
      <c r="C134" s="30">
        <v>86483.7</v>
      </c>
      <c r="D134" s="30">
        <v>82217.899999999994</v>
      </c>
      <c r="E134" s="30">
        <v>77952.100000000006</v>
      </c>
      <c r="F134" s="30">
        <v>73686.3</v>
      </c>
      <c r="H134" s="30">
        <v>91686.7</v>
      </c>
      <c r="I134" s="30">
        <v>87419.3</v>
      </c>
      <c r="J134" s="30">
        <v>83151.899999999994</v>
      </c>
      <c r="K134" s="30">
        <v>78884.5</v>
      </c>
      <c r="L134" s="30">
        <v>74617.2</v>
      </c>
      <c r="N134" s="30">
        <v>92592.3</v>
      </c>
      <c r="O134" s="30">
        <v>88324.9</v>
      </c>
      <c r="P134" s="30">
        <v>84057.5</v>
      </c>
      <c r="Q134" s="30">
        <v>79790.100000000006</v>
      </c>
      <c r="R134" s="30">
        <v>75522.7</v>
      </c>
      <c r="T134" s="30">
        <v>96246.1</v>
      </c>
      <c r="U134" s="30">
        <v>91977.2</v>
      </c>
      <c r="V134" s="30">
        <v>87708.2</v>
      </c>
      <c r="W134" s="30">
        <v>83439.3</v>
      </c>
      <c r="X134" s="30">
        <v>79170.3</v>
      </c>
    </row>
    <row r="136" spans="1:24" x14ac:dyDescent="0.25">
      <c r="A136" s="10" t="s">
        <v>167</v>
      </c>
      <c r="B136" s="10">
        <v>100</v>
      </c>
      <c r="C136" s="10">
        <v>95</v>
      </c>
      <c r="D136" s="10">
        <v>90</v>
      </c>
      <c r="E136" s="10">
        <v>85</v>
      </c>
      <c r="F136" s="10">
        <v>80</v>
      </c>
      <c r="G136" s="10" t="s">
        <v>168</v>
      </c>
      <c r="H136" s="10">
        <v>100</v>
      </c>
      <c r="I136" s="10">
        <v>95</v>
      </c>
      <c r="J136" s="10">
        <v>90</v>
      </c>
      <c r="K136" s="10">
        <v>85</v>
      </c>
      <c r="L136" s="10">
        <v>80</v>
      </c>
      <c r="M136" s="10" t="s">
        <v>169</v>
      </c>
      <c r="N136" s="10">
        <v>100</v>
      </c>
      <c r="O136" s="10">
        <v>95</v>
      </c>
      <c r="P136" s="10">
        <v>90</v>
      </c>
      <c r="Q136" s="10">
        <v>85</v>
      </c>
      <c r="R136" s="10">
        <v>80</v>
      </c>
      <c r="S136" s="10" t="s">
        <v>170</v>
      </c>
      <c r="T136" s="10">
        <v>100</v>
      </c>
      <c r="U136" s="10">
        <v>95</v>
      </c>
      <c r="V136" s="10">
        <v>90</v>
      </c>
      <c r="W136" s="10">
        <v>85</v>
      </c>
      <c r="X136" s="10">
        <v>80</v>
      </c>
    </row>
    <row r="137" spans="1:24" x14ac:dyDescent="0.25">
      <c r="A137" s="10" t="s">
        <v>22</v>
      </c>
      <c r="B137" s="30">
        <v>7.7590000000000003</v>
      </c>
      <c r="C137" s="30">
        <v>7.7590000000000003</v>
      </c>
      <c r="D137" s="30">
        <v>7.7590000000000003</v>
      </c>
      <c r="E137" s="30">
        <v>7.7590000000000003</v>
      </c>
      <c r="F137" s="30">
        <v>7.7590000000000003</v>
      </c>
      <c r="H137" s="30">
        <v>5.1470000000000002</v>
      </c>
      <c r="I137" s="30">
        <v>5.1470000000000002</v>
      </c>
      <c r="J137" s="30">
        <v>5.1470000000000002</v>
      </c>
      <c r="K137" s="30">
        <v>5.1470000000000002</v>
      </c>
      <c r="L137" s="30">
        <v>5.1470000000000002</v>
      </c>
      <c r="N137" s="30">
        <v>4.54</v>
      </c>
      <c r="O137" s="30">
        <v>4.54</v>
      </c>
      <c r="P137" s="30">
        <v>4.54</v>
      </c>
      <c r="Q137" s="30">
        <v>4.54</v>
      </c>
      <c r="R137" s="30">
        <v>4.54</v>
      </c>
      <c r="T137" s="30">
        <v>3.2120000000000002</v>
      </c>
      <c r="U137" s="30">
        <v>3.2120000000000002</v>
      </c>
      <c r="V137" s="30">
        <v>3.2120000000000002</v>
      </c>
      <c r="W137" s="30">
        <v>3.2120000000000002</v>
      </c>
      <c r="X137" s="30">
        <v>3.2120000000000002</v>
      </c>
    </row>
    <row r="138" spans="1:24" x14ac:dyDescent="0.25">
      <c r="A138" s="10" t="s">
        <v>23</v>
      </c>
      <c r="B138" s="30">
        <v>0</v>
      </c>
      <c r="C138" s="30">
        <v>0</v>
      </c>
      <c r="D138" s="30">
        <v>0</v>
      </c>
      <c r="E138" s="30">
        <v>0</v>
      </c>
      <c r="F138" s="30">
        <v>0</v>
      </c>
      <c r="H138" s="30">
        <v>0</v>
      </c>
      <c r="I138" s="30">
        <v>0</v>
      </c>
      <c r="J138" s="30">
        <v>0</v>
      </c>
      <c r="K138" s="30">
        <v>0</v>
      </c>
      <c r="L138" s="30">
        <v>0</v>
      </c>
      <c r="N138" s="30">
        <v>0</v>
      </c>
      <c r="O138" s="30">
        <v>0</v>
      </c>
      <c r="P138" s="30">
        <v>0</v>
      </c>
      <c r="Q138" s="30">
        <v>0</v>
      </c>
      <c r="R138" s="30">
        <v>0</v>
      </c>
      <c r="T138" s="30">
        <v>0</v>
      </c>
      <c r="U138" s="30">
        <v>0</v>
      </c>
      <c r="V138" s="30">
        <v>0</v>
      </c>
      <c r="W138" s="30">
        <v>0</v>
      </c>
      <c r="X138" s="30">
        <v>0</v>
      </c>
    </row>
    <row r="139" spans="1:24" x14ac:dyDescent="0.25">
      <c r="A139" s="10" t="s">
        <v>24</v>
      </c>
      <c r="B139" s="30">
        <v>0</v>
      </c>
      <c r="C139" s="30">
        <v>0</v>
      </c>
      <c r="D139" s="30">
        <v>0</v>
      </c>
      <c r="E139" s="30">
        <v>0</v>
      </c>
      <c r="F139" s="30">
        <v>0</v>
      </c>
      <c r="H139" s="30">
        <v>0</v>
      </c>
      <c r="I139" s="30">
        <v>0</v>
      </c>
      <c r="J139" s="30">
        <v>0</v>
      </c>
      <c r="K139" s="30">
        <v>0</v>
      </c>
      <c r="L139" s="30">
        <v>0</v>
      </c>
      <c r="N139" s="30">
        <v>0</v>
      </c>
      <c r="O139" s="30">
        <v>0</v>
      </c>
      <c r="P139" s="30">
        <v>0</v>
      </c>
      <c r="Q139" s="30">
        <v>0</v>
      </c>
      <c r="R139" s="30">
        <v>0</v>
      </c>
      <c r="T139" s="30">
        <v>0</v>
      </c>
      <c r="U139" s="30">
        <v>0</v>
      </c>
      <c r="V139" s="30">
        <v>0</v>
      </c>
      <c r="W139" s="30">
        <v>0</v>
      </c>
      <c r="X139" s="30">
        <v>0</v>
      </c>
    </row>
    <row r="140" spans="1:24" x14ac:dyDescent="0.25">
      <c r="A140" s="10" t="s">
        <v>25</v>
      </c>
      <c r="B140" s="30">
        <v>6</v>
      </c>
      <c r="C140" s="30">
        <v>6</v>
      </c>
      <c r="D140" s="30">
        <v>6</v>
      </c>
      <c r="E140" s="30">
        <v>6</v>
      </c>
      <c r="F140" s="30">
        <v>6</v>
      </c>
      <c r="H140" s="30">
        <v>7</v>
      </c>
      <c r="I140" s="30">
        <v>7</v>
      </c>
      <c r="J140" s="30">
        <v>7</v>
      </c>
      <c r="K140" s="30">
        <v>7</v>
      </c>
      <c r="L140" s="30">
        <v>7</v>
      </c>
      <c r="N140" s="30">
        <v>8</v>
      </c>
      <c r="O140" s="30">
        <v>8</v>
      </c>
      <c r="P140" s="30">
        <v>8</v>
      </c>
      <c r="Q140" s="30">
        <v>8</v>
      </c>
      <c r="R140" s="30">
        <v>8</v>
      </c>
      <c r="T140" s="30">
        <v>12</v>
      </c>
      <c r="U140" s="30">
        <v>12</v>
      </c>
      <c r="V140" s="30">
        <v>12</v>
      </c>
      <c r="W140" s="30">
        <v>12</v>
      </c>
      <c r="X140" s="30">
        <v>12</v>
      </c>
    </row>
    <row r="141" spans="1:24" x14ac:dyDescent="0.25">
      <c r="A141" s="10" t="s">
        <v>64</v>
      </c>
      <c r="B141" s="30">
        <v>17068.964</v>
      </c>
      <c r="C141" s="30">
        <v>17068.964</v>
      </c>
      <c r="D141" s="30">
        <v>17068.964</v>
      </c>
      <c r="E141" s="30">
        <v>17068.964</v>
      </c>
      <c r="F141" s="30">
        <v>17068.964</v>
      </c>
      <c r="H141" s="30">
        <v>11322.718000000001</v>
      </c>
      <c r="I141" s="30">
        <v>11322.718000000001</v>
      </c>
      <c r="J141" s="30">
        <v>11322.718000000001</v>
      </c>
      <c r="K141" s="30">
        <v>11322.718000000001</v>
      </c>
      <c r="L141" s="30">
        <v>11322.718000000001</v>
      </c>
      <c r="N141" s="30">
        <v>9987.67</v>
      </c>
      <c r="O141" s="30">
        <v>9987.67</v>
      </c>
      <c r="P141" s="30">
        <v>9987.67</v>
      </c>
      <c r="Q141" s="30">
        <v>9987.67</v>
      </c>
      <c r="R141" s="30">
        <v>9987.67</v>
      </c>
      <c r="T141" s="30">
        <v>7065.3440000000001</v>
      </c>
      <c r="U141" s="30">
        <v>7065.3440000000001</v>
      </c>
      <c r="V141" s="30">
        <v>7065.3440000000001</v>
      </c>
      <c r="W141" s="30">
        <v>7065.3440000000001</v>
      </c>
      <c r="X141" s="30">
        <v>7065.3440000000001</v>
      </c>
    </row>
    <row r="142" spans="1:24" x14ac:dyDescent="0.25">
      <c r="A142" s="10" t="s">
        <v>65</v>
      </c>
      <c r="B142" s="30">
        <v>2906.354252967722</v>
      </c>
      <c r="C142" s="30">
        <v>2906.354252967722</v>
      </c>
      <c r="D142" s="30">
        <v>2906.354252967722</v>
      </c>
      <c r="E142" s="30">
        <v>2906.354252967722</v>
      </c>
      <c r="F142" s="30">
        <v>2906.354252967722</v>
      </c>
      <c r="H142" s="30">
        <v>1927.933623531819</v>
      </c>
      <c r="I142" s="30">
        <v>1927.933623531819</v>
      </c>
      <c r="J142" s="30">
        <v>1927.933623531819</v>
      </c>
      <c r="K142" s="30">
        <v>1927.933623531819</v>
      </c>
      <c r="L142" s="30">
        <v>1927.933623531819</v>
      </c>
      <c r="N142" s="30">
        <v>1700.613299186648</v>
      </c>
      <c r="O142" s="30">
        <v>1700.613299186648</v>
      </c>
      <c r="P142" s="30">
        <v>1700.613299186648</v>
      </c>
      <c r="Q142" s="30">
        <v>1700.613299186648</v>
      </c>
      <c r="R142" s="30">
        <v>1700.613299186648</v>
      </c>
      <c r="T142" s="30">
        <v>1203.025126954394</v>
      </c>
      <c r="U142" s="30">
        <v>1203.025126954394</v>
      </c>
      <c r="V142" s="30">
        <v>1203.025126954394</v>
      </c>
      <c r="W142" s="30">
        <v>1203.025126954394</v>
      </c>
      <c r="X142" s="30">
        <v>1203.025126954394</v>
      </c>
    </row>
    <row r="143" spans="1:24" x14ac:dyDescent="0.25">
      <c r="A143" s="10" t="s">
        <v>66</v>
      </c>
      <c r="B143" s="30">
        <v>0</v>
      </c>
      <c r="C143" s="30">
        <v>0</v>
      </c>
      <c r="D143" s="30">
        <v>0</v>
      </c>
      <c r="E143" s="30">
        <v>0</v>
      </c>
      <c r="F143" s="30">
        <v>0</v>
      </c>
      <c r="H143" s="30">
        <v>0</v>
      </c>
      <c r="I143" s="30">
        <v>0</v>
      </c>
      <c r="J143" s="30">
        <v>0</v>
      </c>
      <c r="K143" s="30">
        <v>0</v>
      </c>
      <c r="L143" s="30">
        <v>0</v>
      </c>
      <c r="N143" s="30">
        <v>0</v>
      </c>
      <c r="O143" s="30">
        <v>0</v>
      </c>
      <c r="P143" s="30">
        <v>0</v>
      </c>
      <c r="Q143" s="30">
        <v>0</v>
      </c>
      <c r="R143" s="30">
        <v>0</v>
      </c>
      <c r="T143" s="30">
        <v>0</v>
      </c>
      <c r="U143" s="30">
        <v>0</v>
      </c>
      <c r="V143" s="30">
        <v>0</v>
      </c>
      <c r="W143" s="30">
        <v>0</v>
      </c>
      <c r="X143" s="30">
        <v>0</v>
      </c>
    </row>
    <row r="144" spans="1:24" x14ac:dyDescent="0.25">
      <c r="A144" s="10" t="s">
        <v>67</v>
      </c>
      <c r="B144" s="30">
        <v>0</v>
      </c>
      <c r="C144" s="30">
        <v>0</v>
      </c>
      <c r="D144" s="30">
        <v>0</v>
      </c>
      <c r="E144" s="30">
        <v>0</v>
      </c>
      <c r="F144" s="30">
        <v>0</v>
      </c>
      <c r="H144" s="30">
        <v>0</v>
      </c>
      <c r="I144" s="30">
        <v>0</v>
      </c>
      <c r="J144" s="30">
        <v>0</v>
      </c>
      <c r="K144" s="30">
        <v>0</v>
      </c>
      <c r="L144" s="30">
        <v>0</v>
      </c>
      <c r="N144" s="30">
        <v>0</v>
      </c>
      <c r="O144" s="30">
        <v>0</v>
      </c>
      <c r="P144" s="30">
        <v>0</v>
      </c>
      <c r="Q144" s="30">
        <v>0</v>
      </c>
      <c r="R144" s="30">
        <v>0</v>
      </c>
      <c r="T144" s="30">
        <v>0</v>
      </c>
      <c r="U144" s="30">
        <v>0</v>
      </c>
      <c r="V144" s="30">
        <v>0</v>
      </c>
      <c r="W144" s="30">
        <v>0</v>
      </c>
      <c r="X144" s="30">
        <v>0</v>
      </c>
    </row>
    <row r="145" spans="1:24" x14ac:dyDescent="0.25">
      <c r="A145" s="10" t="s">
        <v>68</v>
      </c>
      <c r="B145" s="30">
        <v>3325.32</v>
      </c>
      <c r="C145" s="30">
        <v>3325.32</v>
      </c>
      <c r="D145" s="30">
        <v>3325.32</v>
      </c>
      <c r="E145" s="30">
        <v>3325.32</v>
      </c>
      <c r="F145" s="30">
        <v>3325.32</v>
      </c>
      <c r="H145" s="30">
        <v>3879.54</v>
      </c>
      <c r="I145" s="30">
        <v>3879.54</v>
      </c>
      <c r="J145" s="30">
        <v>3879.54</v>
      </c>
      <c r="K145" s="30">
        <v>3879.54</v>
      </c>
      <c r="L145" s="30">
        <v>3879.54</v>
      </c>
      <c r="N145" s="30">
        <v>4433.76</v>
      </c>
      <c r="O145" s="30">
        <v>4433.76</v>
      </c>
      <c r="P145" s="30">
        <v>4433.76</v>
      </c>
      <c r="Q145" s="30">
        <v>4433.76</v>
      </c>
      <c r="R145" s="30">
        <v>4433.76</v>
      </c>
      <c r="T145" s="30">
        <v>6650.64</v>
      </c>
      <c r="U145" s="30">
        <v>6650.64</v>
      </c>
      <c r="V145" s="30">
        <v>6650.64</v>
      </c>
      <c r="W145" s="30">
        <v>6650.64</v>
      </c>
      <c r="X145" s="30">
        <v>6650.64</v>
      </c>
    </row>
    <row r="146" spans="1:24" x14ac:dyDescent="0.25">
      <c r="A146" s="10" t="s">
        <v>69</v>
      </c>
      <c r="B146" s="30">
        <v>1277.0345580000001</v>
      </c>
      <c r="C146" s="30">
        <v>1277.0345580000001</v>
      </c>
      <c r="D146" s="30">
        <v>1277.0345580000001</v>
      </c>
      <c r="E146" s="30">
        <v>1277.0345580000001</v>
      </c>
      <c r="F146" s="30">
        <v>1277.0345580000001</v>
      </c>
      <c r="H146" s="30">
        <v>1489.8736510000001</v>
      </c>
      <c r="I146" s="30">
        <v>1489.8736510000001</v>
      </c>
      <c r="J146" s="30">
        <v>1489.8736510000001</v>
      </c>
      <c r="K146" s="30">
        <v>1489.8736510000001</v>
      </c>
      <c r="L146" s="30">
        <v>1489.8736510000001</v>
      </c>
      <c r="N146" s="30">
        <v>1702.7127439999999</v>
      </c>
      <c r="O146" s="30">
        <v>1702.7127439999999</v>
      </c>
      <c r="P146" s="30">
        <v>1702.7127439999999</v>
      </c>
      <c r="Q146" s="30">
        <v>1702.7127439999999</v>
      </c>
      <c r="R146" s="30">
        <v>1702.7127439999999</v>
      </c>
      <c r="T146" s="30">
        <v>2554.0691160000001</v>
      </c>
      <c r="U146" s="30">
        <v>2554.0691160000001</v>
      </c>
      <c r="V146" s="30">
        <v>2554.0691160000001</v>
      </c>
      <c r="W146" s="30">
        <v>2554.0691160000001</v>
      </c>
      <c r="X146" s="30">
        <v>2554.0691160000001</v>
      </c>
    </row>
    <row r="147" spans="1:24" x14ac:dyDescent="0.25">
      <c r="A147" s="10" t="s">
        <v>70</v>
      </c>
      <c r="B147" s="30">
        <v>2190.4952904281922</v>
      </c>
      <c r="C147" s="30">
        <v>1997.558334444157</v>
      </c>
      <c r="D147" s="30">
        <v>1804.621376482424</v>
      </c>
      <c r="E147" s="30">
        <v>1611.684421301223</v>
      </c>
      <c r="F147" s="30">
        <v>1418.7474640052239</v>
      </c>
      <c r="H147" s="30">
        <v>2755.7760136089478</v>
      </c>
      <c r="I147" s="30">
        <v>2562.7675858658581</v>
      </c>
      <c r="J147" s="30">
        <v>2369.7591581227662</v>
      </c>
      <c r="K147" s="30">
        <v>2176.750730379666</v>
      </c>
      <c r="L147" s="30">
        <v>1983.742302636563</v>
      </c>
      <c r="N147" s="30">
        <v>2892.3917535648238</v>
      </c>
      <c r="O147" s="30">
        <v>2699.3833258217128</v>
      </c>
      <c r="P147" s="30">
        <v>2506.3748980786008</v>
      </c>
      <c r="Q147" s="30">
        <v>2313.3664703354898</v>
      </c>
      <c r="R147" s="30">
        <v>2120.3580425923769</v>
      </c>
      <c r="T147" s="30">
        <v>3221.9036647592329</v>
      </c>
      <c r="U147" s="30">
        <v>3028.823765648694</v>
      </c>
      <c r="V147" s="30">
        <v>2835.743866538161</v>
      </c>
      <c r="W147" s="30">
        <v>2642.6639674276289</v>
      </c>
      <c r="X147" s="30">
        <v>2449.5840683170991</v>
      </c>
    </row>
    <row r="148" spans="1:24" x14ac:dyDescent="0.25">
      <c r="A148" s="10" t="s">
        <v>10</v>
      </c>
      <c r="B148" s="30">
        <v>52982.070224263807</v>
      </c>
      <c r="C148" s="30">
        <v>48315.454689654012</v>
      </c>
      <c r="D148" s="30">
        <v>43648.839107209104</v>
      </c>
      <c r="E148" s="30">
        <v>38982.223592017617</v>
      </c>
      <c r="F148" s="30">
        <v>34315.608025675007</v>
      </c>
      <c r="H148" s="30">
        <v>66654.659753607644</v>
      </c>
      <c r="I148" s="30">
        <v>61986.315513269117</v>
      </c>
      <c r="J148" s="30">
        <v>57317.971272930503</v>
      </c>
      <c r="K148" s="30">
        <v>52649.627032591743</v>
      </c>
      <c r="L148" s="30">
        <v>47981.282792252881</v>
      </c>
      <c r="N148" s="30">
        <v>69959.019621310043</v>
      </c>
      <c r="O148" s="30">
        <v>65290.675380970977</v>
      </c>
      <c r="P148" s="30">
        <v>60622.331140631897</v>
      </c>
      <c r="Q148" s="30">
        <v>55953.986900292854</v>
      </c>
      <c r="R148" s="30">
        <v>51285.642659953759</v>
      </c>
      <c r="T148" s="30">
        <v>77929.008552544314</v>
      </c>
      <c r="U148" s="30">
        <v>73258.93561594894</v>
      </c>
      <c r="V148" s="30">
        <v>68588.862679353697</v>
      </c>
      <c r="W148" s="30">
        <v>63918.789742758483</v>
      </c>
      <c r="X148" s="30">
        <v>59248.716806163298</v>
      </c>
    </row>
    <row r="149" spans="1:24" x14ac:dyDescent="0.25">
      <c r="A149" s="10" t="s">
        <v>26</v>
      </c>
      <c r="B149" s="30">
        <v>79752.100000000006</v>
      </c>
      <c r="C149" s="30">
        <v>74892.399999999994</v>
      </c>
      <c r="D149" s="30">
        <v>70032.7</v>
      </c>
      <c r="E149" s="30">
        <v>65172.9</v>
      </c>
      <c r="F149" s="30">
        <v>60313.2</v>
      </c>
      <c r="H149" s="30">
        <v>88032.9</v>
      </c>
      <c r="I149" s="30">
        <v>83171.399999999994</v>
      </c>
      <c r="J149" s="30">
        <v>78309.8</v>
      </c>
      <c r="K149" s="30">
        <v>73448.3</v>
      </c>
      <c r="L149" s="30">
        <v>68586.8</v>
      </c>
      <c r="N149" s="30">
        <v>90678.7</v>
      </c>
      <c r="O149" s="30">
        <v>85817.1</v>
      </c>
      <c r="P149" s="30">
        <v>80955.600000000006</v>
      </c>
      <c r="Q149" s="30">
        <v>76094</v>
      </c>
      <c r="R149" s="30">
        <v>71232.5</v>
      </c>
      <c r="T149" s="30">
        <v>98626.6</v>
      </c>
      <c r="U149" s="30">
        <v>93763.3</v>
      </c>
      <c r="V149" s="30">
        <v>88899.9</v>
      </c>
      <c r="W149" s="30">
        <v>84036.6</v>
      </c>
      <c r="X149" s="30">
        <v>79173.3</v>
      </c>
    </row>
    <row r="151" spans="1:24" x14ac:dyDescent="0.25">
      <c r="A151" s="10" t="s">
        <v>171</v>
      </c>
      <c r="B151" s="10">
        <v>100</v>
      </c>
      <c r="C151" s="10">
        <v>95</v>
      </c>
      <c r="D151" s="10">
        <v>90</v>
      </c>
      <c r="E151" s="10">
        <v>85</v>
      </c>
      <c r="F151" s="10">
        <v>80</v>
      </c>
      <c r="G151" s="10" t="s">
        <v>172</v>
      </c>
      <c r="H151" s="10">
        <v>100</v>
      </c>
      <c r="I151" s="10">
        <v>95</v>
      </c>
      <c r="J151" s="10">
        <v>90</v>
      </c>
      <c r="K151" s="10">
        <v>85</v>
      </c>
      <c r="L151" s="10">
        <v>80</v>
      </c>
      <c r="M151" s="10" t="s">
        <v>173</v>
      </c>
      <c r="N151" s="10">
        <v>100</v>
      </c>
      <c r="O151" s="10">
        <v>95</v>
      </c>
      <c r="P151" s="10">
        <v>90</v>
      </c>
      <c r="Q151" s="10">
        <v>85</v>
      </c>
      <c r="R151" s="10">
        <v>80</v>
      </c>
      <c r="S151" s="10" t="s">
        <v>174</v>
      </c>
      <c r="T151" s="10">
        <v>100</v>
      </c>
      <c r="U151" s="10">
        <v>95</v>
      </c>
      <c r="V151" s="10">
        <v>90</v>
      </c>
      <c r="W151" s="10">
        <v>85</v>
      </c>
      <c r="X151" s="10">
        <v>80</v>
      </c>
    </row>
    <row r="152" spans="1:24" x14ac:dyDescent="0.25">
      <c r="A152" s="10" t="s">
        <v>22</v>
      </c>
      <c r="B152" s="30">
        <v>34.201999999999998</v>
      </c>
      <c r="C152" s="30">
        <v>23.841000000000001</v>
      </c>
      <c r="D152" s="30">
        <v>19.234000000000002</v>
      </c>
      <c r="E152" s="30">
        <v>17.756</v>
      </c>
      <c r="F152" s="30">
        <v>16.399000000000001</v>
      </c>
      <c r="H152" s="30">
        <v>36.052999999999997</v>
      </c>
      <c r="I152" s="30">
        <v>24.584</v>
      </c>
      <c r="J152" s="30">
        <v>19.940000000000001</v>
      </c>
      <c r="K152" s="30">
        <v>18.192</v>
      </c>
      <c r="L152" s="30">
        <v>16.937999999999999</v>
      </c>
      <c r="N152" s="30">
        <v>35.987000000000002</v>
      </c>
      <c r="O152" s="30">
        <v>24.553000000000001</v>
      </c>
      <c r="P152" s="30">
        <v>20.306000000000001</v>
      </c>
      <c r="Q152" s="30">
        <v>18.433</v>
      </c>
      <c r="R152" s="30">
        <v>17.152000000000001</v>
      </c>
      <c r="T152" s="30">
        <v>36.783000000000001</v>
      </c>
      <c r="U152" s="30">
        <v>24.934999999999999</v>
      </c>
      <c r="V152" s="30">
        <v>21.352</v>
      </c>
      <c r="W152" s="30">
        <v>19.501999999999999</v>
      </c>
      <c r="X152" s="30">
        <v>17.919</v>
      </c>
    </row>
    <row r="153" spans="1:24" x14ac:dyDescent="0.25">
      <c r="A153" s="10" t="s">
        <v>23</v>
      </c>
      <c r="B153" s="30">
        <v>4.76</v>
      </c>
      <c r="C153" s="30">
        <v>4.76</v>
      </c>
      <c r="D153" s="30">
        <v>4.7279999999999998</v>
      </c>
      <c r="E153" s="30">
        <v>3.63</v>
      </c>
      <c r="F153" s="30">
        <v>3.0070000000000001</v>
      </c>
      <c r="H153" s="30">
        <v>6.0780000000000003</v>
      </c>
      <c r="I153" s="30">
        <v>5.798</v>
      </c>
      <c r="J153" s="30">
        <v>5.4489999999999998</v>
      </c>
      <c r="K153" s="30">
        <v>4.7750000000000004</v>
      </c>
      <c r="L153" s="30">
        <v>4.2759999999999998</v>
      </c>
      <c r="N153" s="30">
        <v>6.78</v>
      </c>
      <c r="O153" s="30">
        <v>6.78</v>
      </c>
      <c r="P153" s="30">
        <v>6.0990000000000002</v>
      </c>
      <c r="Q153" s="30">
        <v>5.383</v>
      </c>
      <c r="R153" s="30">
        <v>4.6959999999999997</v>
      </c>
      <c r="T153" s="30">
        <v>10.62</v>
      </c>
      <c r="U153" s="30">
        <v>10.62</v>
      </c>
      <c r="V153" s="30">
        <v>9.157</v>
      </c>
      <c r="W153" s="30">
        <v>7.6239999999999997</v>
      </c>
      <c r="X153" s="30">
        <v>6.6710000000000003</v>
      </c>
    </row>
    <row r="154" spans="1:24" x14ac:dyDescent="0.25">
      <c r="A154" s="10" t="s">
        <v>24</v>
      </c>
      <c r="B154" s="30">
        <v>132.214</v>
      </c>
      <c r="C154" s="30">
        <v>33.32</v>
      </c>
      <c r="D154" s="30">
        <v>31.800999999999998</v>
      </c>
      <c r="E154" s="30">
        <v>28.495999999999999</v>
      </c>
      <c r="F154" s="30">
        <v>24.962</v>
      </c>
      <c r="H154" s="30">
        <v>146.97900000000001</v>
      </c>
      <c r="I154" s="30">
        <v>48.542999999999999</v>
      </c>
      <c r="J154" s="30">
        <v>47.307000000000002</v>
      </c>
      <c r="K154" s="30">
        <v>44.17</v>
      </c>
      <c r="L154" s="30">
        <v>40.143000000000001</v>
      </c>
      <c r="N154" s="30">
        <v>149.63999999999999</v>
      </c>
      <c r="O154" s="30">
        <v>50.686</v>
      </c>
      <c r="P154" s="30">
        <v>49.063000000000002</v>
      </c>
      <c r="Q154" s="30">
        <v>45.973999999999997</v>
      </c>
      <c r="R154" s="30">
        <v>42.110999999999997</v>
      </c>
      <c r="T154" s="30">
        <v>158.465</v>
      </c>
      <c r="U154" s="30">
        <v>58.191000000000003</v>
      </c>
      <c r="V154" s="30">
        <v>55.741999999999997</v>
      </c>
      <c r="W154" s="30">
        <v>52.293999999999997</v>
      </c>
      <c r="X154" s="30">
        <v>48.688000000000002</v>
      </c>
    </row>
    <row r="155" spans="1:24" x14ac:dyDescent="0.25">
      <c r="A155" s="10" t="s">
        <v>25</v>
      </c>
      <c r="B155" s="30">
        <v>0</v>
      </c>
      <c r="C155" s="30">
        <v>0</v>
      </c>
      <c r="D155" s="30">
        <v>0</v>
      </c>
      <c r="E155" s="30">
        <v>0</v>
      </c>
      <c r="F155" s="30">
        <v>0</v>
      </c>
      <c r="H155" s="30">
        <v>0</v>
      </c>
      <c r="I155" s="30">
        <v>0</v>
      </c>
      <c r="J155" s="30">
        <v>0</v>
      </c>
      <c r="K155" s="30">
        <v>0</v>
      </c>
      <c r="L155" s="30">
        <v>0</v>
      </c>
      <c r="N155" s="30">
        <v>0</v>
      </c>
      <c r="O155" s="30">
        <v>0</v>
      </c>
      <c r="P155" s="30">
        <v>0</v>
      </c>
      <c r="Q155" s="30">
        <v>0</v>
      </c>
      <c r="R155" s="30">
        <v>0</v>
      </c>
      <c r="T155" s="30">
        <v>0</v>
      </c>
      <c r="U155" s="30">
        <v>0</v>
      </c>
      <c r="V155" s="30">
        <v>0</v>
      </c>
      <c r="W155" s="30">
        <v>0</v>
      </c>
      <c r="X155" s="30">
        <v>0</v>
      </c>
    </row>
    <row r="156" spans="1:24" x14ac:dyDescent="0.25">
      <c r="A156" s="10" t="s">
        <v>64</v>
      </c>
      <c r="B156" s="30">
        <v>75244.399999999994</v>
      </c>
      <c r="C156" s="30">
        <v>52451.3</v>
      </c>
      <c r="D156" s="30">
        <v>42315.02</v>
      </c>
      <c r="E156" s="30">
        <v>39064.080000000002</v>
      </c>
      <c r="F156" s="30">
        <v>36077.800000000003</v>
      </c>
      <c r="H156" s="30">
        <v>79316.600000000006</v>
      </c>
      <c r="I156" s="30">
        <v>54085.24</v>
      </c>
      <c r="J156" s="30">
        <v>43868</v>
      </c>
      <c r="K156" s="30">
        <v>40021.519999999997</v>
      </c>
      <c r="L156" s="30">
        <v>37263.82</v>
      </c>
      <c r="N156" s="30">
        <v>79170.960000000006</v>
      </c>
      <c r="O156" s="30">
        <v>54015.72</v>
      </c>
      <c r="P156" s="30">
        <v>44672.54</v>
      </c>
      <c r="Q156" s="30">
        <v>40553.480000000003</v>
      </c>
      <c r="R156" s="30">
        <v>37733.740000000013</v>
      </c>
      <c r="T156" s="30">
        <v>80922.819999999992</v>
      </c>
      <c r="U156" s="30">
        <v>54856.56</v>
      </c>
      <c r="V156" s="30">
        <v>46974.18</v>
      </c>
      <c r="W156" s="30">
        <v>42903.3</v>
      </c>
      <c r="X156" s="30">
        <v>39422.68</v>
      </c>
    </row>
    <row r="157" spans="1:24" x14ac:dyDescent="0.25">
      <c r="A157" s="10" t="s">
        <v>65</v>
      </c>
      <c r="B157" s="30">
        <v>12811.95987946336</v>
      </c>
      <c r="C157" s="30">
        <v>8930.9496949367203</v>
      </c>
      <c r="D157" s="30">
        <v>7205.0323816614891</v>
      </c>
      <c r="E157" s="30">
        <v>6651.4906848635528</v>
      </c>
      <c r="F157" s="30">
        <v>6143.0129835483203</v>
      </c>
      <c r="H157" s="30">
        <v>13505.33856307504</v>
      </c>
      <c r="I157" s="30">
        <v>9209.162741029857</v>
      </c>
      <c r="J157" s="30">
        <v>7469.4602653792008</v>
      </c>
      <c r="K157" s="30">
        <v>6814.5152138250887</v>
      </c>
      <c r="L157" s="30">
        <v>6344.9581204122078</v>
      </c>
      <c r="N157" s="30">
        <v>13480.540254671419</v>
      </c>
      <c r="O157" s="30">
        <v>9197.3254820335678</v>
      </c>
      <c r="P157" s="30">
        <v>7606.4503164849766</v>
      </c>
      <c r="Q157" s="30">
        <v>6905.0927209549118</v>
      </c>
      <c r="R157" s="30">
        <v>6424.9719976782571</v>
      </c>
      <c r="T157" s="30">
        <v>13778.831689441809</v>
      </c>
      <c r="U157" s="30">
        <v>9340.4963804000654</v>
      </c>
      <c r="V157" s="30">
        <v>7998.3534924949927</v>
      </c>
      <c r="W157" s="30">
        <v>7305.1995669655207</v>
      </c>
      <c r="X157" s="30">
        <v>6712.5499638633919</v>
      </c>
    </row>
    <row r="158" spans="1:24" x14ac:dyDescent="0.25">
      <c r="A158" s="10" t="s">
        <v>66</v>
      </c>
      <c r="B158" s="30">
        <v>122747.9833984</v>
      </c>
      <c r="C158" s="30">
        <v>35955.817704399997</v>
      </c>
      <c r="D158" s="30">
        <v>34576.800401057197</v>
      </c>
      <c r="E158" s="30">
        <v>30128.367170394798</v>
      </c>
      <c r="F158" s="30">
        <v>26148.5341218676</v>
      </c>
      <c r="H158" s="30">
        <v>137564.6365563618</v>
      </c>
      <c r="I158" s="30">
        <v>50779.124005564401</v>
      </c>
      <c r="J158" s="30">
        <v>49203.369320184203</v>
      </c>
      <c r="K158" s="30">
        <v>45498.737361939202</v>
      </c>
      <c r="L158" s="30">
        <v>41261.169026645199</v>
      </c>
      <c r="N158" s="30">
        <v>140890.36238519999</v>
      </c>
      <c r="O158" s="30">
        <v>54045.100076199997</v>
      </c>
      <c r="P158" s="30">
        <v>51661.377662671803</v>
      </c>
      <c r="Q158" s="30">
        <v>47940.338456927202</v>
      </c>
      <c r="R158" s="30">
        <v>43581.670639846598</v>
      </c>
      <c r="T158" s="30">
        <v>154050.98508079999</v>
      </c>
      <c r="U158" s="30">
        <v>66047.338934800006</v>
      </c>
      <c r="V158" s="30">
        <v>61835.782846318602</v>
      </c>
      <c r="W158" s="30">
        <v>56646.528318940407</v>
      </c>
      <c r="X158" s="30">
        <v>52138.557890957003</v>
      </c>
    </row>
    <row r="159" spans="1:24" x14ac:dyDescent="0.25">
      <c r="A159" s="10" t="s">
        <v>67</v>
      </c>
      <c r="B159" s="30">
        <v>33768.369410282401</v>
      </c>
      <c r="C159" s="30">
        <v>8510.2093758943211</v>
      </c>
      <c r="D159" s="30">
        <v>8122.1951957915999</v>
      </c>
      <c r="E159" s="30">
        <v>7277.9987308801201</v>
      </c>
      <c r="F159" s="30">
        <v>6375.51840874152</v>
      </c>
      <c r="H159" s="30">
        <v>37539.452460056396</v>
      </c>
      <c r="I159" s="30">
        <v>12398.19216910764</v>
      </c>
      <c r="J159" s="30">
        <v>12082.662470517</v>
      </c>
      <c r="K159" s="30">
        <v>11281.27220398968</v>
      </c>
      <c r="L159" s="30">
        <v>10252.90181512344</v>
      </c>
      <c r="N159" s="30">
        <v>38219.090251823996</v>
      </c>
      <c r="O159" s="30">
        <v>12945.478099284121</v>
      </c>
      <c r="P159" s="30">
        <v>12531.1570072866</v>
      </c>
      <c r="Q159" s="30">
        <v>11742.2050573542</v>
      </c>
      <c r="R159" s="30">
        <v>10755.542617152239</v>
      </c>
      <c r="T159" s="30">
        <v>40473.056246694003</v>
      </c>
      <c r="U159" s="30">
        <v>14862.332511533279</v>
      </c>
      <c r="V159" s="30">
        <v>14237.019769863</v>
      </c>
      <c r="W159" s="30">
        <v>13356.121331754601</v>
      </c>
      <c r="X159" s="30">
        <v>12435.35387474544</v>
      </c>
    </row>
    <row r="160" spans="1:24" x14ac:dyDescent="0.25">
      <c r="A160" s="10" t="s">
        <v>68</v>
      </c>
      <c r="B160" s="30">
        <v>0</v>
      </c>
      <c r="C160" s="30">
        <v>0</v>
      </c>
      <c r="D160" s="30">
        <v>0</v>
      </c>
      <c r="E160" s="30">
        <v>0</v>
      </c>
      <c r="F160" s="30">
        <v>0</v>
      </c>
      <c r="H160" s="30">
        <v>0</v>
      </c>
      <c r="I160" s="30">
        <v>0</v>
      </c>
      <c r="J160" s="30">
        <v>0</v>
      </c>
      <c r="K160" s="30">
        <v>0</v>
      </c>
      <c r="L160" s="30">
        <v>0</v>
      </c>
      <c r="N160" s="30">
        <v>0</v>
      </c>
      <c r="O160" s="30">
        <v>0</v>
      </c>
      <c r="P160" s="30">
        <v>0</v>
      </c>
      <c r="Q160" s="30">
        <v>0</v>
      </c>
      <c r="R160" s="30">
        <v>0</v>
      </c>
      <c r="T160" s="30">
        <v>0</v>
      </c>
      <c r="U160" s="30">
        <v>0</v>
      </c>
      <c r="V160" s="30">
        <v>0</v>
      </c>
      <c r="W160" s="30">
        <v>0</v>
      </c>
      <c r="X160" s="30">
        <v>0</v>
      </c>
    </row>
    <row r="161" spans="1:24" x14ac:dyDescent="0.25">
      <c r="A161" s="10" t="s">
        <v>69</v>
      </c>
      <c r="B161" s="30">
        <v>0</v>
      </c>
      <c r="C161" s="30">
        <v>0</v>
      </c>
      <c r="D161" s="30">
        <v>0</v>
      </c>
      <c r="E161" s="30">
        <v>0</v>
      </c>
      <c r="F161" s="30">
        <v>0</v>
      </c>
      <c r="H161" s="30">
        <v>0</v>
      </c>
      <c r="I161" s="30">
        <v>0</v>
      </c>
      <c r="J161" s="30">
        <v>0</v>
      </c>
      <c r="K161" s="30">
        <v>0</v>
      </c>
      <c r="L161" s="30">
        <v>0</v>
      </c>
      <c r="N161" s="30">
        <v>0</v>
      </c>
      <c r="O161" s="30">
        <v>0</v>
      </c>
      <c r="P161" s="30">
        <v>0</v>
      </c>
      <c r="Q161" s="30">
        <v>0</v>
      </c>
      <c r="R161" s="30">
        <v>0</v>
      </c>
      <c r="T161" s="30">
        <v>0</v>
      </c>
      <c r="U161" s="30">
        <v>0</v>
      </c>
      <c r="V161" s="30">
        <v>0</v>
      </c>
      <c r="W161" s="30">
        <v>0</v>
      </c>
      <c r="X161" s="30">
        <v>0</v>
      </c>
    </row>
    <row r="162" spans="1:24" x14ac:dyDescent="0.25">
      <c r="A162" s="10" t="s">
        <v>70</v>
      </c>
      <c r="B162" s="30">
        <v>0</v>
      </c>
      <c r="C162" s="30">
        <v>0</v>
      </c>
      <c r="D162" s="30">
        <v>0</v>
      </c>
      <c r="E162" s="30">
        <v>0</v>
      </c>
      <c r="F162" s="30">
        <v>0</v>
      </c>
      <c r="H162" s="30">
        <v>0</v>
      </c>
      <c r="I162" s="30">
        <v>0</v>
      </c>
      <c r="J162" s="30">
        <v>0</v>
      </c>
      <c r="K162" s="30">
        <v>0</v>
      </c>
      <c r="L162" s="30">
        <v>0</v>
      </c>
      <c r="N162" s="30">
        <v>0</v>
      </c>
      <c r="O162" s="30">
        <v>0</v>
      </c>
      <c r="P162" s="30">
        <v>0</v>
      </c>
      <c r="Q162" s="30">
        <v>0</v>
      </c>
      <c r="R162" s="30">
        <v>0</v>
      </c>
      <c r="T162" s="30">
        <v>0</v>
      </c>
      <c r="U162" s="30">
        <v>0</v>
      </c>
      <c r="V162" s="30">
        <v>0</v>
      </c>
      <c r="W162" s="30">
        <v>0</v>
      </c>
      <c r="X162" s="30">
        <v>0</v>
      </c>
    </row>
    <row r="163" spans="1:24" x14ac:dyDescent="0.25">
      <c r="A163" s="10" t="s">
        <v>10</v>
      </c>
      <c r="B163" s="30">
        <v>0</v>
      </c>
      <c r="C163" s="30">
        <v>0</v>
      </c>
      <c r="D163" s="30">
        <v>0</v>
      </c>
      <c r="E163" s="30">
        <v>0</v>
      </c>
      <c r="F163" s="30">
        <v>0</v>
      </c>
      <c r="H163" s="30">
        <v>0</v>
      </c>
      <c r="I163" s="30">
        <v>0</v>
      </c>
      <c r="J163" s="30">
        <v>0</v>
      </c>
      <c r="K163" s="30">
        <v>0</v>
      </c>
      <c r="L163" s="30">
        <v>0</v>
      </c>
      <c r="N163" s="30">
        <v>0</v>
      </c>
      <c r="O163" s="30">
        <v>0</v>
      </c>
      <c r="P163" s="30">
        <v>0</v>
      </c>
      <c r="Q163" s="30">
        <v>0</v>
      </c>
      <c r="R163" s="30">
        <v>0</v>
      </c>
      <c r="T163" s="30">
        <v>0</v>
      </c>
      <c r="U163" s="30">
        <v>0</v>
      </c>
      <c r="V163" s="30">
        <v>0</v>
      </c>
      <c r="W163" s="30">
        <v>0</v>
      </c>
      <c r="X163" s="30">
        <v>0</v>
      </c>
    </row>
    <row r="164" spans="1:24" x14ac:dyDescent="0.25">
      <c r="A164" s="10" t="s">
        <v>26</v>
      </c>
      <c r="B164" s="30">
        <v>244573</v>
      </c>
      <c r="C164" s="30">
        <v>105848</v>
      </c>
      <c r="D164" s="30">
        <v>92219.1</v>
      </c>
      <c r="E164" s="30">
        <v>83122.100000000006</v>
      </c>
      <c r="F164" s="30">
        <v>74744.899999999994</v>
      </c>
      <c r="H164" s="30">
        <v>267926</v>
      </c>
      <c r="I164" s="30">
        <v>126472</v>
      </c>
      <c r="J164" s="30">
        <v>112624</v>
      </c>
      <c r="K164" s="30">
        <v>103616</v>
      </c>
      <c r="L164" s="30">
        <v>95123</v>
      </c>
      <c r="N164" s="30">
        <v>271762</v>
      </c>
      <c r="O164" s="30">
        <v>130204</v>
      </c>
      <c r="P164" s="30">
        <v>116472</v>
      </c>
      <c r="Q164" s="30">
        <v>107141</v>
      </c>
      <c r="R164" s="30">
        <v>98496</v>
      </c>
      <c r="T164" s="30">
        <v>289226</v>
      </c>
      <c r="U164" s="30">
        <v>145107</v>
      </c>
      <c r="V164" s="30">
        <v>131045</v>
      </c>
      <c r="W164" s="30">
        <v>120211</v>
      </c>
      <c r="X164" s="30">
        <v>110709</v>
      </c>
    </row>
    <row r="166" spans="1:24" x14ac:dyDescent="0.25">
      <c r="A166" s="10" t="s">
        <v>175</v>
      </c>
      <c r="B166" s="10">
        <v>100</v>
      </c>
      <c r="C166" s="10">
        <v>95</v>
      </c>
      <c r="D166" s="10">
        <v>90</v>
      </c>
      <c r="E166" s="10">
        <v>85</v>
      </c>
      <c r="F166" s="10">
        <v>80</v>
      </c>
      <c r="G166" s="10" t="s">
        <v>176</v>
      </c>
      <c r="H166" s="10">
        <v>100</v>
      </c>
      <c r="I166" s="10">
        <v>95</v>
      </c>
      <c r="J166" s="10">
        <v>90</v>
      </c>
      <c r="K166" s="10">
        <v>85</v>
      </c>
      <c r="L166" s="10">
        <v>80</v>
      </c>
      <c r="M166" s="10" t="s">
        <v>177</v>
      </c>
      <c r="N166" s="10">
        <v>100</v>
      </c>
      <c r="O166" s="10">
        <v>95</v>
      </c>
      <c r="P166" s="10">
        <v>90</v>
      </c>
      <c r="Q166" s="10">
        <v>85</v>
      </c>
      <c r="R166" s="10">
        <v>80</v>
      </c>
      <c r="S166" s="10" t="s">
        <v>178</v>
      </c>
      <c r="T166" s="10">
        <v>100</v>
      </c>
      <c r="U166" s="10">
        <v>95</v>
      </c>
      <c r="V166" s="10">
        <v>90</v>
      </c>
      <c r="W166" s="10">
        <v>85</v>
      </c>
      <c r="X166" s="10">
        <v>80</v>
      </c>
    </row>
    <row r="167" spans="1:24" x14ac:dyDescent="0.25">
      <c r="A167" s="10" t="s">
        <v>22</v>
      </c>
      <c r="B167" s="30">
        <v>0</v>
      </c>
      <c r="C167" s="30">
        <v>0</v>
      </c>
      <c r="D167" s="30">
        <v>0</v>
      </c>
      <c r="E167" s="30">
        <v>0</v>
      </c>
      <c r="F167" s="30">
        <v>0</v>
      </c>
      <c r="H167" s="30">
        <v>0</v>
      </c>
      <c r="I167" s="30">
        <v>0</v>
      </c>
      <c r="J167" s="30">
        <v>0</v>
      </c>
      <c r="K167" s="30">
        <v>0</v>
      </c>
      <c r="L167" s="30">
        <v>0</v>
      </c>
      <c r="N167" s="30">
        <v>0</v>
      </c>
      <c r="O167" s="30">
        <v>0</v>
      </c>
      <c r="P167" s="30">
        <v>0</v>
      </c>
      <c r="Q167" s="30">
        <v>0</v>
      </c>
      <c r="R167" s="30">
        <v>0</v>
      </c>
      <c r="T167" s="30">
        <v>0</v>
      </c>
      <c r="U167" s="30">
        <v>0</v>
      </c>
      <c r="V167" s="30">
        <v>0</v>
      </c>
      <c r="W167" s="30">
        <v>0</v>
      </c>
      <c r="X167" s="30">
        <v>0</v>
      </c>
    </row>
    <row r="168" spans="1:24" x14ac:dyDescent="0.25">
      <c r="A168" s="10" t="s">
        <v>23</v>
      </c>
      <c r="B168" s="30">
        <v>0</v>
      </c>
      <c r="C168" s="30">
        <v>0</v>
      </c>
      <c r="D168" s="30">
        <v>0</v>
      </c>
      <c r="E168" s="30">
        <v>0</v>
      </c>
      <c r="F168" s="30">
        <v>0</v>
      </c>
      <c r="H168" s="30">
        <v>0</v>
      </c>
      <c r="I168" s="30">
        <v>0</v>
      </c>
      <c r="J168" s="30">
        <v>0</v>
      </c>
      <c r="K168" s="30">
        <v>0</v>
      </c>
      <c r="L168" s="30">
        <v>0</v>
      </c>
      <c r="N168" s="30">
        <v>0</v>
      </c>
      <c r="O168" s="30">
        <v>0</v>
      </c>
      <c r="P168" s="30">
        <v>0</v>
      </c>
      <c r="Q168" s="30">
        <v>0</v>
      </c>
      <c r="R168" s="30">
        <v>0</v>
      </c>
      <c r="T168" s="30">
        <v>0</v>
      </c>
      <c r="U168" s="30">
        <v>0</v>
      </c>
      <c r="V168" s="30">
        <v>0</v>
      </c>
      <c r="W168" s="30">
        <v>0</v>
      </c>
      <c r="X168" s="30">
        <v>0</v>
      </c>
    </row>
    <row r="169" spans="1:24" x14ac:dyDescent="0.25">
      <c r="A169" s="10" t="s">
        <v>24</v>
      </c>
      <c r="B169" s="30">
        <v>0</v>
      </c>
      <c r="C169" s="30">
        <v>0</v>
      </c>
      <c r="D169" s="30">
        <v>0</v>
      </c>
      <c r="E169" s="30">
        <v>0</v>
      </c>
      <c r="F169" s="30">
        <v>0</v>
      </c>
      <c r="H169" s="30">
        <v>0</v>
      </c>
      <c r="I169" s="30">
        <v>0</v>
      </c>
      <c r="J169" s="30">
        <v>0</v>
      </c>
      <c r="K169" s="30">
        <v>0</v>
      </c>
      <c r="L169" s="30">
        <v>0</v>
      </c>
      <c r="N169" s="30">
        <v>0</v>
      </c>
      <c r="O169" s="30">
        <v>0</v>
      </c>
      <c r="P169" s="30">
        <v>0</v>
      </c>
      <c r="Q169" s="30">
        <v>0</v>
      </c>
      <c r="R169" s="30">
        <v>0</v>
      </c>
      <c r="T169" s="30">
        <v>0</v>
      </c>
      <c r="U169" s="30">
        <v>0</v>
      </c>
      <c r="V169" s="30">
        <v>0</v>
      </c>
      <c r="W169" s="30">
        <v>0</v>
      </c>
      <c r="X169" s="30">
        <v>0</v>
      </c>
    </row>
    <row r="170" spans="1:24" x14ac:dyDescent="0.25">
      <c r="A170" s="10" t="s">
        <v>25</v>
      </c>
      <c r="B170" s="30">
        <v>6</v>
      </c>
      <c r="C170" s="30">
        <v>6</v>
      </c>
      <c r="D170" s="30">
        <v>6</v>
      </c>
      <c r="E170" s="30">
        <v>6</v>
      </c>
      <c r="F170" s="30">
        <v>6</v>
      </c>
      <c r="H170" s="30">
        <v>7</v>
      </c>
      <c r="I170" s="30">
        <v>7</v>
      </c>
      <c r="J170" s="30">
        <v>7</v>
      </c>
      <c r="K170" s="30">
        <v>7</v>
      </c>
      <c r="L170" s="30">
        <v>7</v>
      </c>
      <c r="N170" s="30">
        <v>8</v>
      </c>
      <c r="O170" s="30">
        <v>8</v>
      </c>
      <c r="P170" s="30">
        <v>8</v>
      </c>
      <c r="Q170" s="30">
        <v>8</v>
      </c>
      <c r="R170" s="30">
        <v>8</v>
      </c>
      <c r="T170" s="30">
        <v>12</v>
      </c>
      <c r="U170" s="30">
        <v>12</v>
      </c>
      <c r="V170" s="30">
        <v>12</v>
      </c>
      <c r="W170" s="30">
        <v>12</v>
      </c>
      <c r="X170" s="30">
        <v>12</v>
      </c>
    </row>
    <row r="171" spans="1:24" x14ac:dyDescent="0.25">
      <c r="A171" s="10" t="s">
        <v>64</v>
      </c>
      <c r="B171" s="30">
        <v>0</v>
      </c>
      <c r="C171" s="30">
        <v>0</v>
      </c>
      <c r="D171" s="30">
        <v>0</v>
      </c>
      <c r="E171" s="30">
        <v>0</v>
      </c>
      <c r="F171" s="30">
        <v>0</v>
      </c>
      <c r="H171" s="30">
        <v>0</v>
      </c>
      <c r="I171" s="30">
        <v>0</v>
      </c>
      <c r="J171" s="30">
        <v>0</v>
      </c>
      <c r="K171" s="30">
        <v>0</v>
      </c>
      <c r="L171" s="30">
        <v>0</v>
      </c>
      <c r="N171" s="30">
        <v>0</v>
      </c>
      <c r="O171" s="30">
        <v>0</v>
      </c>
      <c r="P171" s="30">
        <v>0</v>
      </c>
      <c r="Q171" s="30">
        <v>0</v>
      </c>
      <c r="R171" s="30">
        <v>0</v>
      </c>
      <c r="T171" s="30">
        <v>0</v>
      </c>
      <c r="U171" s="30">
        <v>0</v>
      </c>
      <c r="V171" s="30">
        <v>0</v>
      </c>
      <c r="W171" s="30">
        <v>0</v>
      </c>
      <c r="X171" s="30">
        <v>0</v>
      </c>
    </row>
    <row r="172" spans="1:24" x14ac:dyDescent="0.25">
      <c r="A172" s="10" t="s">
        <v>65</v>
      </c>
      <c r="B172" s="30">
        <v>0</v>
      </c>
      <c r="C172" s="30">
        <v>0</v>
      </c>
      <c r="D172" s="30">
        <v>0</v>
      </c>
      <c r="E172" s="30">
        <v>0</v>
      </c>
      <c r="F172" s="30">
        <v>0</v>
      </c>
      <c r="H172" s="30">
        <v>0</v>
      </c>
      <c r="I172" s="30">
        <v>0</v>
      </c>
      <c r="J172" s="30">
        <v>0</v>
      </c>
      <c r="K172" s="30">
        <v>0</v>
      </c>
      <c r="L172" s="30">
        <v>0</v>
      </c>
      <c r="N172" s="30">
        <v>0</v>
      </c>
      <c r="O172" s="30">
        <v>0</v>
      </c>
      <c r="P172" s="30">
        <v>0</v>
      </c>
      <c r="Q172" s="30">
        <v>0</v>
      </c>
      <c r="R172" s="30">
        <v>0</v>
      </c>
      <c r="T172" s="30">
        <v>0</v>
      </c>
      <c r="U172" s="30">
        <v>0</v>
      </c>
      <c r="V172" s="30">
        <v>0</v>
      </c>
      <c r="W172" s="30">
        <v>0</v>
      </c>
      <c r="X172" s="30">
        <v>0</v>
      </c>
    </row>
    <row r="173" spans="1:24" x14ac:dyDescent="0.25">
      <c r="A173" s="10" t="s">
        <v>66</v>
      </c>
      <c r="B173" s="30">
        <v>0</v>
      </c>
      <c r="C173" s="30">
        <v>0</v>
      </c>
      <c r="D173" s="30">
        <v>0</v>
      </c>
      <c r="E173" s="30">
        <v>0</v>
      </c>
      <c r="F173" s="30">
        <v>0</v>
      </c>
      <c r="H173" s="30">
        <v>0</v>
      </c>
      <c r="I173" s="30">
        <v>0</v>
      </c>
      <c r="J173" s="30">
        <v>0</v>
      </c>
      <c r="K173" s="30">
        <v>0</v>
      </c>
      <c r="L173" s="30">
        <v>0</v>
      </c>
      <c r="N173" s="30">
        <v>0</v>
      </c>
      <c r="O173" s="30">
        <v>0</v>
      </c>
      <c r="P173" s="30">
        <v>0</v>
      </c>
      <c r="Q173" s="30">
        <v>0</v>
      </c>
      <c r="R173" s="30">
        <v>0</v>
      </c>
      <c r="T173" s="30">
        <v>0</v>
      </c>
      <c r="U173" s="30">
        <v>0</v>
      </c>
      <c r="V173" s="30">
        <v>0</v>
      </c>
      <c r="W173" s="30">
        <v>0</v>
      </c>
      <c r="X173" s="30">
        <v>0</v>
      </c>
    </row>
    <row r="174" spans="1:24" x14ac:dyDescent="0.25">
      <c r="A174" s="10" t="s">
        <v>67</v>
      </c>
      <c r="B174" s="30">
        <v>0</v>
      </c>
      <c r="C174" s="30">
        <v>0</v>
      </c>
      <c r="D174" s="30">
        <v>0</v>
      </c>
      <c r="E174" s="30">
        <v>0</v>
      </c>
      <c r="F174" s="30">
        <v>0</v>
      </c>
      <c r="H174" s="30">
        <v>0</v>
      </c>
      <c r="I174" s="30">
        <v>0</v>
      </c>
      <c r="J174" s="30">
        <v>0</v>
      </c>
      <c r="K174" s="30">
        <v>0</v>
      </c>
      <c r="L174" s="30">
        <v>0</v>
      </c>
      <c r="N174" s="30">
        <v>0</v>
      </c>
      <c r="O174" s="30">
        <v>0</v>
      </c>
      <c r="P174" s="30">
        <v>0</v>
      </c>
      <c r="Q174" s="30">
        <v>0</v>
      </c>
      <c r="R174" s="30">
        <v>0</v>
      </c>
      <c r="T174" s="30">
        <v>0</v>
      </c>
      <c r="U174" s="30">
        <v>0</v>
      </c>
      <c r="V174" s="30">
        <v>0</v>
      </c>
      <c r="W174" s="30">
        <v>0</v>
      </c>
      <c r="X174" s="30">
        <v>0</v>
      </c>
    </row>
    <row r="175" spans="1:24" x14ac:dyDescent="0.25">
      <c r="A175" s="10" t="s">
        <v>68</v>
      </c>
      <c r="B175" s="30">
        <v>3325.32</v>
      </c>
      <c r="C175" s="30">
        <v>3325.32</v>
      </c>
      <c r="D175" s="30">
        <v>3325.32</v>
      </c>
      <c r="E175" s="30">
        <v>3325.32</v>
      </c>
      <c r="F175" s="30">
        <v>3325.32</v>
      </c>
      <c r="H175" s="30">
        <v>3879.54</v>
      </c>
      <c r="I175" s="30">
        <v>3879.54</v>
      </c>
      <c r="J175" s="30">
        <v>3879.54</v>
      </c>
      <c r="K175" s="30">
        <v>3879.54</v>
      </c>
      <c r="L175" s="30">
        <v>3879.54</v>
      </c>
      <c r="N175" s="30">
        <v>4433.76</v>
      </c>
      <c r="O175" s="30">
        <v>4433.76</v>
      </c>
      <c r="P175" s="30">
        <v>4433.76</v>
      </c>
      <c r="Q175" s="30">
        <v>4433.76</v>
      </c>
      <c r="R175" s="30">
        <v>4433.76</v>
      </c>
      <c r="T175" s="30">
        <v>6650.64</v>
      </c>
      <c r="U175" s="30">
        <v>6650.64</v>
      </c>
      <c r="V175" s="30">
        <v>6650.64</v>
      </c>
      <c r="W175" s="30">
        <v>6650.64</v>
      </c>
      <c r="X175" s="30">
        <v>6650.64</v>
      </c>
    </row>
    <row r="176" spans="1:24" x14ac:dyDescent="0.25">
      <c r="A176" s="10" t="s">
        <v>69</v>
      </c>
      <c r="B176" s="30">
        <v>1277.0345580000001</v>
      </c>
      <c r="C176" s="30">
        <v>1277.0345580000001</v>
      </c>
      <c r="D176" s="30">
        <v>1277.0345580000001</v>
      </c>
      <c r="E176" s="30">
        <v>1277.0345580000001</v>
      </c>
      <c r="F176" s="30">
        <v>1277.0345580000001</v>
      </c>
      <c r="H176" s="30">
        <v>1489.8736510000001</v>
      </c>
      <c r="I176" s="30">
        <v>1489.8736510000001</v>
      </c>
      <c r="J176" s="30">
        <v>1489.8736510000001</v>
      </c>
      <c r="K176" s="30">
        <v>1489.8736510000001</v>
      </c>
      <c r="L176" s="30">
        <v>1489.8736510000001</v>
      </c>
      <c r="N176" s="30">
        <v>1702.7127439999999</v>
      </c>
      <c r="O176" s="30">
        <v>1702.7127439999999</v>
      </c>
      <c r="P176" s="30">
        <v>1702.7127439999999</v>
      </c>
      <c r="Q176" s="30">
        <v>1702.7127439999999</v>
      </c>
      <c r="R176" s="30">
        <v>1702.7127439999999</v>
      </c>
      <c r="T176" s="30">
        <v>2554.0691160000001</v>
      </c>
      <c r="U176" s="30">
        <v>2554.0691160000001</v>
      </c>
      <c r="V176" s="30">
        <v>2554.0691160000001</v>
      </c>
      <c r="W176" s="30">
        <v>2554.0691160000001</v>
      </c>
      <c r="X176" s="30">
        <v>2554.0691160000001</v>
      </c>
    </row>
    <row r="177" spans="1:24" x14ac:dyDescent="0.25">
      <c r="A177" s="10" t="s">
        <v>70</v>
      </c>
      <c r="B177" s="30">
        <v>3858.7391275132431</v>
      </c>
      <c r="C177" s="30">
        <v>3665.8021711376141</v>
      </c>
      <c r="D177" s="30">
        <v>3472.8652147619518</v>
      </c>
      <c r="E177" s="30">
        <v>3279.9282583862901</v>
      </c>
      <c r="F177" s="30">
        <v>3086.9913020106392</v>
      </c>
      <c r="H177" s="30">
        <v>3860.1685548619098</v>
      </c>
      <c r="I177" s="30">
        <v>3667.1601271188388</v>
      </c>
      <c r="J177" s="30">
        <v>3474.151699375765</v>
      </c>
      <c r="K177" s="30">
        <v>3281.1432716326822</v>
      </c>
      <c r="L177" s="30">
        <v>3088.1348438895948</v>
      </c>
      <c r="N177" s="30">
        <v>3860.1685548619221</v>
      </c>
      <c r="O177" s="30">
        <v>3667.1601271188342</v>
      </c>
      <c r="P177" s="30">
        <v>3474.1516993757391</v>
      </c>
      <c r="Q177" s="30">
        <v>3281.1432716326431</v>
      </c>
      <c r="R177" s="30">
        <v>3088.1348438895411</v>
      </c>
      <c r="T177" s="30">
        <v>3861.5979822105428</v>
      </c>
      <c r="U177" s="30">
        <v>3668.518083100028</v>
      </c>
      <c r="V177" s="30">
        <v>3475.4381839894991</v>
      </c>
      <c r="W177" s="30">
        <v>3282.3582848789779</v>
      </c>
      <c r="X177" s="30">
        <v>3089.2783857684481</v>
      </c>
    </row>
    <row r="178" spans="1:24" x14ac:dyDescent="0.25">
      <c r="A178" s="10" t="s">
        <v>10</v>
      </c>
      <c r="B178" s="30">
        <v>93332.310881644036</v>
      </c>
      <c r="C178" s="30">
        <v>88665.695337562647</v>
      </c>
      <c r="D178" s="30">
        <v>83999.079793480458</v>
      </c>
      <c r="E178" s="30">
        <v>79332.464249398239</v>
      </c>
      <c r="F178" s="30">
        <v>74665.848705316283</v>
      </c>
      <c r="H178" s="30">
        <v>93366.884806773407</v>
      </c>
      <c r="I178" s="30">
        <v>88698.540566435317</v>
      </c>
      <c r="J178" s="30">
        <v>84030.196326097168</v>
      </c>
      <c r="K178" s="30">
        <v>79361.852085758816</v>
      </c>
      <c r="L178" s="30">
        <v>74693.507845420361</v>
      </c>
      <c r="N178" s="30">
        <v>93366.884806773713</v>
      </c>
      <c r="O178" s="30">
        <v>88698.540566435229</v>
      </c>
      <c r="P178" s="30">
        <v>84030.196326096557</v>
      </c>
      <c r="Q178" s="30">
        <v>79361.852085757899</v>
      </c>
      <c r="R178" s="30">
        <v>74693.507845419052</v>
      </c>
      <c r="T178" s="30">
        <v>93401.458731901992</v>
      </c>
      <c r="U178" s="30">
        <v>88731.385795307186</v>
      </c>
      <c r="V178" s="30">
        <v>84061.312858712059</v>
      </c>
      <c r="W178" s="30">
        <v>79391.239922117107</v>
      </c>
      <c r="X178" s="30">
        <v>74721.166985521937</v>
      </c>
    </row>
    <row r="179" spans="1:24" x14ac:dyDescent="0.25">
      <c r="A179" s="10" t="s">
        <v>26</v>
      </c>
      <c r="B179" s="30">
        <v>101797</v>
      </c>
      <c r="C179" s="30">
        <v>96937.1</v>
      </c>
      <c r="D179" s="30">
        <v>92077.4</v>
      </c>
      <c r="E179" s="30">
        <v>87217.7</v>
      </c>
      <c r="F179" s="30">
        <v>82357.899999999994</v>
      </c>
      <c r="H179" s="30">
        <v>102600</v>
      </c>
      <c r="I179" s="30">
        <v>97738.4</v>
      </c>
      <c r="J179" s="30">
        <v>92876.800000000003</v>
      </c>
      <c r="K179" s="30">
        <v>88015.3</v>
      </c>
      <c r="L179" s="30">
        <v>83153.8</v>
      </c>
      <c r="N179" s="30">
        <v>103367</v>
      </c>
      <c r="O179" s="30">
        <v>98505.4</v>
      </c>
      <c r="P179" s="30">
        <v>93643.8</v>
      </c>
      <c r="Q179" s="30">
        <v>88782.3</v>
      </c>
      <c r="R179" s="30">
        <v>83920.8</v>
      </c>
      <c r="T179" s="30">
        <v>106471</v>
      </c>
      <c r="U179" s="30">
        <v>101608</v>
      </c>
      <c r="V179" s="30">
        <v>96744.3</v>
      </c>
      <c r="W179" s="30">
        <v>91881</v>
      </c>
      <c r="X179" s="30">
        <v>87017.7</v>
      </c>
    </row>
    <row r="181" spans="1:24" x14ac:dyDescent="0.25">
      <c r="A181" s="10" t="s">
        <v>179</v>
      </c>
      <c r="B181" s="10">
        <v>100</v>
      </c>
      <c r="C181" s="10">
        <v>95</v>
      </c>
      <c r="D181" s="10">
        <v>90</v>
      </c>
      <c r="E181" s="10">
        <v>85</v>
      </c>
      <c r="F181" s="10">
        <v>80</v>
      </c>
      <c r="G181" s="10" t="s">
        <v>180</v>
      </c>
      <c r="H181" s="10">
        <v>100</v>
      </c>
      <c r="I181" s="10">
        <v>95</v>
      </c>
      <c r="J181" s="10">
        <v>90</v>
      </c>
      <c r="K181" s="10">
        <v>85</v>
      </c>
      <c r="L181" s="10">
        <v>80</v>
      </c>
      <c r="M181" s="10" t="s">
        <v>181</v>
      </c>
      <c r="N181" s="10">
        <v>100</v>
      </c>
      <c r="O181" s="10">
        <v>95</v>
      </c>
      <c r="P181" s="10">
        <v>90</v>
      </c>
      <c r="Q181" s="10">
        <v>85</v>
      </c>
      <c r="R181" s="10">
        <v>80</v>
      </c>
      <c r="S181" s="10" t="s">
        <v>182</v>
      </c>
      <c r="T181" s="10">
        <v>100</v>
      </c>
      <c r="U181" s="10">
        <v>95</v>
      </c>
      <c r="V181" s="10">
        <v>90</v>
      </c>
      <c r="W181" s="10">
        <v>85</v>
      </c>
      <c r="X181" s="10">
        <v>80</v>
      </c>
    </row>
    <row r="182" spans="1:24" x14ac:dyDescent="0.25">
      <c r="A182" s="10" t="s">
        <v>22</v>
      </c>
      <c r="B182" s="30">
        <v>7.1079999999999997</v>
      </c>
      <c r="C182" s="30">
        <v>7.1079999999999997</v>
      </c>
      <c r="D182" s="30">
        <v>7.1079999999999997</v>
      </c>
      <c r="E182" s="30">
        <v>7.1079999999999997</v>
      </c>
      <c r="F182" s="30">
        <v>7.1079999999999997</v>
      </c>
      <c r="H182" s="30">
        <v>4.7640000000000002</v>
      </c>
      <c r="I182" s="30">
        <v>4.7640000000000002</v>
      </c>
      <c r="J182" s="30">
        <v>4.7640000000000002</v>
      </c>
      <c r="K182" s="30">
        <v>4.7640000000000002</v>
      </c>
      <c r="L182" s="30">
        <v>4.7640000000000002</v>
      </c>
      <c r="N182" s="30">
        <v>4.1109999999999998</v>
      </c>
      <c r="O182" s="30">
        <v>4.1109999999999998</v>
      </c>
      <c r="P182" s="30">
        <v>4.1109999999999998</v>
      </c>
      <c r="Q182" s="30">
        <v>4.1109999999999998</v>
      </c>
      <c r="R182" s="30">
        <v>4.1109999999999998</v>
      </c>
      <c r="T182" s="30">
        <v>2.92</v>
      </c>
      <c r="U182" s="30">
        <v>2.92</v>
      </c>
      <c r="V182" s="30">
        <v>2.92</v>
      </c>
      <c r="W182" s="30">
        <v>2.92</v>
      </c>
      <c r="X182" s="30">
        <v>2.92</v>
      </c>
    </row>
    <row r="183" spans="1:24" x14ac:dyDescent="0.25">
      <c r="A183" s="10" t="s">
        <v>23</v>
      </c>
      <c r="B183" s="30">
        <v>0</v>
      </c>
      <c r="C183" s="30">
        <v>0</v>
      </c>
      <c r="D183" s="30">
        <v>0</v>
      </c>
      <c r="E183" s="30">
        <v>0</v>
      </c>
      <c r="F183" s="30">
        <v>0</v>
      </c>
      <c r="H183" s="30">
        <v>0</v>
      </c>
      <c r="I183" s="30">
        <v>0</v>
      </c>
      <c r="J183" s="30">
        <v>0</v>
      </c>
      <c r="K183" s="30">
        <v>0</v>
      </c>
      <c r="L183" s="30">
        <v>0</v>
      </c>
      <c r="N183" s="30">
        <v>0</v>
      </c>
      <c r="O183" s="30">
        <v>0</v>
      </c>
      <c r="P183" s="30">
        <v>0</v>
      </c>
      <c r="Q183" s="30">
        <v>0</v>
      </c>
      <c r="R183" s="30">
        <v>0</v>
      </c>
      <c r="T183" s="30">
        <v>0</v>
      </c>
      <c r="U183" s="30">
        <v>0</v>
      </c>
      <c r="V183" s="30">
        <v>0</v>
      </c>
      <c r="W183" s="30">
        <v>0</v>
      </c>
      <c r="X183" s="30">
        <v>0</v>
      </c>
    </row>
    <row r="184" spans="1:24" x14ac:dyDescent="0.25">
      <c r="A184" s="10" t="s">
        <v>24</v>
      </c>
      <c r="B184" s="30">
        <v>0</v>
      </c>
      <c r="C184" s="30">
        <v>0</v>
      </c>
      <c r="D184" s="30">
        <v>0</v>
      </c>
      <c r="E184" s="30">
        <v>0</v>
      </c>
      <c r="F184" s="30">
        <v>0</v>
      </c>
      <c r="H184" s="30">
        <v>0</v>
      </c>
      <c r="I184" s="30">
        <v>0</v>
      </c>
      <c r="J184" s="30">
        <v>0</v>
      </c>
      <c r="K184" s="30">
        <v>0</v>
      </c>
      <c r="L184" s="30">
        <v>0</v>
      </c>
      <c r="N184" s="30">
        <v>0</v>
      </c>
      <c r="O184" s="30">
        <v>0</v>
      </c>
      <c r="P184" s="30">
        <v>0</v>
      </c>
      <c r="Q184" s="30">
        <v>0</v>
      </c>
      <c r="R184" s="30">
        <v>0</v>
      </c>
      <c r="T184" s="30">
        <v>0</v>
      </c>
      <c r="U184" s="30">
        <v>0</v>
      </c>
      <c r="V184" s="30">
        <v>0</v>
      </c>
      <c r="W184" s="30">
        <v>0</v>
      </c>
      <c r="X184" s="30">
        <v>0</v>
      </c>
    </row>
    <row r="185" spans="1:24" x14ac:dyDescent="0.25">
      <c r="A185" s="10" t="s">
        <v>25</v>
      </c>
      <c r="B185" s="30">
        <v>6</v>
      </c>
      <c r="C185" s="30">
        <v>6</v>
      </c>
      <c r="D185" s="30">
        <v>6</v>
      </c>
      <c r="E185" s="30">
        <v>6</v>
      </c>
      <c r="F185" s="30">
        <v>6</v>
      </c>
      <c r="H185" s="30">
        <v>7</v>
      </c>
      <c r="I185" s="30">
        <v>7</v>
      </c>
      <c r="J185" s="30">
        <v>7</v>
      </c>
      <c r="K185" s="30">
        <v>7</v>
      </c>
      <c r="L185" s="30">
        <v>7</v>
      </c>
      <c r="N185" s="30">
        <v>8</v>
      </c>
      <c r="O185" s="30">
        <v>8</v>
      </c>
      <c r="P185" s="30">
        <v>8</v>
      </c>
      <c r="Q185" s="30">
        <v>8</v>
      </c>
      <c r="R185" s="30">
        <v>8</v>
      </c>
      <c r="T185" s="30">
        <v>12</v>
      </c>
      <c r="U185" s="30">
        <v>12</v>
      </c>
      <c r="V185" s="30">
        <v>12</v>
      </c>
      <c r="W185" s="30">
        <v>12</v>
      </c>
      <c r="X185" s="30">
        <v>12</v>
      </c>
    </row>
    <row r="186" spans="1:24" x14ac:dyDescent="0.25">
      <c r="A186" s="10" t="s">
        <v>64</v>
      </c>
      <c r="B186" s="30">
        <v>15637.556</v>
      </c>
      <c r="C186" s="30">
        <v>15637.556</v>
      </c>
      <c r="D186" s="30">
        <v>15637.556</v>
      </c>
      <c r="E186" s="30">
        <v>15637.556</v>
      </c>
      <c r="F186" s="30">
        <v>15637.556</v>
      </c>
      <c r="H186" s="30">
        <v>10481.02</v>
      </c>
      <c r="I186" s="30">
        <v>10481.02</v>
      </c>
      <c r="J186" s="30">
        <v>10481.02</v>
      </c>
      <c r="K186" s="30">
        <v>10481.02</v>
      </c>
      <c r="L186" s="30">
        <v>10481.02</v>
      </c>
      <c r="N186" s="30">
        <v>9043.8919999999998</v>
      </c>
      <c r="O186" s="30">
        <v>9043.8919999999998</v>
      </c>
      <c r="P186" s="30">
        <v>9043.8919999999998</v>
      </c>
      <c r="Q186" s="30">
        <v>9043.8919999999998</v>
      </c>
      <c r="R186" s="30">
        <v>9043.8919999999998</v>
      </c>
      <c r="T186" s="30">
        <v>6424.1760000000004</v>
      </c>
      <c r="U186" s="30">
        <v>6424.1760000000004</v>
      </c>
      <c r="V186" s="30">
        <v>6424.1760000000004</v>
      </c>
      <c r="W186" s="30">
        <v>6424.1760000000004</v>
      </c>
      <c r="X186" s="30">
        <v>6424.1760000000004</v>
      </c>
    </row>
    <row r="187" spans="1:24" x14ac:dyDescent="0.25">
      <c r="A187" s="10" t="s">
        <v>65</v>
      </c>
      <c r="B187" s="30">
        <v>2662.6265886213669</v>
      </c>
      <c r="C187" s="30">
        <v>2662.6265886213669</v>
      </c>
      <c r="D187" s="30">
        <v>2662.6265886213669</v>
      </c>
      <c r="E187" s="30">
        <v>2662.6265886213669</v>
      </c>
      <c r="F187" s="30">
        <v>2662.6265886213669</v>
      </c>
      <c r="H187" s="30">
        <v>1784.6166324118881</v>
      </c>
      <c r="I187" s="30">
        <v>1784.6166324118881</v>
      </c>
      <c r="J187" s="30">
        <v>1784.6166324118881</v>
      </c>
      <c r="K187" s="30">
        <v>1784.6166324118881</v>
      </c>
      <c r="L187" s="30">
        <v>1784.6166324118881</v>
      </c>
      <c r="N187" s="30">
        <v>1539.915016375965</v>
      </c>
      <c r="O187" s="30">
        <v>1539.915016375965</v>
      </c>
      <c r="P187" s="30">
        <v>1539.915016375965</v>
      </c>
      <c r="Q187" s="30">
        <v>1539.915016375965</v>
      </c>
      <c r="R187" s="30">
        <v>1539.915016375965</v>
      </c>
      <c r="T187" s="30">
        <v>1093.8526344898939</v>
      </c>
      <c r="U187" s="30">
        <v>1093.8526344898939</v>
      </c>
      <c r="V187" s="30">
        <v>1093.8526344898939</v>
      </c>
      <c r="W187" s="30">
        <v>1093.8526344898939</v>
      </c>
      <c r="X187" s="30">
        <v>1093.8526344898939</v>
      </c>
    </row>
    <row r="188" spans="1:24" x14ac:dyDescent="0.25">
      <c r="A188" s="10" t="s">
        <v>66</v>
      </c>
      <c r="B188" s="30">
        <v>0</v>
      </c>
      <c r="C188" s="30">
        <v>0</v>
      </c>
      <c r="D188" s="30">
        <v>0</v>
      </c>
      <c r="E188" s="30">
        <v>0</v>
      </c>
      <c r="F188" s="30">
        <v>0</v>
      </c>
      <c r="H188" s="30">
        <v>0</v>
      </c>
      <c r="I188" s="30">
        <v>0</v>
      </c>
      <c r="J188" s="30">
        <v>0</v>
      </c>
      <c r="K188" s="30">
        <v>0</v>
      </c>
      <c r="L188" s="30">
        <v>0</v>
      </c>
      <c r="N188" s="30">
        <v>0</v>
      </c>
      <c r="O188" s="30">
        <v>0</v>
      </c>
      <c r="P188" s="30">
        <v>0</v>
      </c>
      <c r="Q188" s="30">
        <v>0</v>
      </c>
      <c r="R188" s="30">
        <v>0</v>
      </c>
      <c r="T188" s="30">
        <v>0</v>
      </c>
      <c r="U188" s="30">
        <v>0</v>
      </c>
      <c r="V188" s="30">
        <v>0</v>
      </c>
      <c r="W188" s="30">
        <v>0</v>
      </c>
      <c r="X188" s="30">
        <v>0</v>
      </c>
    </row>
    <row r="189" spans="1:24" x14ac:dyDescent="0.25">
      <c r="A189" s="10" t="s">
        <v>67</v>
      </c>
      <c r="B189" s="30">
        <v>0</v>
      </c>
      <c r="C189" s="30">
        <v>0</v>
      </c>
      <c r="D189" s="30">
        <v>0</v>
      </c>
      <c r="E189" s="30">
        <v>0</v>
      </c>
      <c r="F189" s="30">
        <v>0</v>
      </c>
      <c r="H189" s="30">
        <v>0</v>
      </c>
      <c r="I189" s="30">
        <v>0</v>
      </c>
      <c r="J189" s="30">
        <v>0</v>
      </c>
      <c r="K189" s="30">
        <v>0</v>
      </c>
      <c r="L189" s="30">
        <v>0</v>
      </c>
      <c r="N189" s="30">
        <v>0</v>
      </c>
      <c r="O189" s="30">
        <v>0</v>
      </c>
      <c r="P189" s="30">
        <v>0</v>
      </c>
      <c r="Q189" s="30">
        <v>0</v>
      </c>
      <c r="R189" s="30">
        <v>0</v>
      </c>
      <c r="T189" s="30">
        <v>0</v>
      </c>
      <c r="U189" s="30">
        <v>0</v>
      </c>
      <c r="V189" s="30">
        <v>0</v>
      </c>
      <c r="W189" s="30">
        <v>0</v>
      </c>
      <c r="X189" s="30">
        <v>0</v>
      </c>
    </row>
    <row r="190" spans="1:24" x14ac:dyDescent="0.25">
      <c r="A190" s="10" t="s">
        <v>68</v>
      </c>
      <c r="B190" s="30">
        <v>3325.32</v>
      </c>
      <c r="C190" s="30">
        <v>3325.32</v>
      </c>
      <c r="D190" s="30">
        <v>3325.32</v>
      </c>
      <c r="E190" s="30">
        <v>3325.32</v>
      </c>
      <c r="F190" s="30">
        <v>3325.32</v>
      </c>
      <c r="H190" s="30">
        <v>3879.54</v>
      </c>
      <c r="I190" s="30">
        <v>3879.54</v>
      </c>
      <c r="J190" s="30">
        <v>3879.54</v>
      </c>
      <c r="K190" s="30">
        <v>3879.54</v>
      </c>
      <c r="L190" s="30">
        <v>3879.54</v>
      </c>
      <c r="N190" s="30">
        <v>4433.76</v>
      </c>
      <c r="O190" s="30">
        <v>4433.76</v>
      </c>
      <c r="P190" s="30">
        <v>4433.76</v>
      </c>
      <c r="Q190" s="30">
        <v>4433.76</v>
      </c>
      <c r="R190" s="30">
        <v>4433.76</v>
      </c>
      <c r="T190" s="30">
        <v>6650.64</v>
      </c>
      <c r="U190" s="30">
        <v>6650.64</v>
      </c>
      <c r="V190" s="30">
        <v>6650.64</v>
      </c>
      <c r="W190" s="30">
        <v>6650.64</v>
      </c>
      <c r="X190" s="30">
        <v>6650.64</v>
      </c>
    </row>
    <row r="191" spans="1:24" x14ac:dyDescent="0.25">
      <c r="A191" s="10" t="s">
        <v>69</v>
      </c>
      <c r="B191" s="30">
        <v>1277.0345580000001</v>
      </c>
      <c r="C191" s="30">
        <v>1277.0345580000001</v>
      </c>
      <c r="D191" s="30">
        <v>1277.0345580000001</v>
      </c>
      <c r="E191" s="30">
        <v>1277.0345580000001</v>
      </c>
      <c r="F191" s="30">
        <v>1277.0345580000001</v>
      </c>
      <c r="H191" s="30">
        <v>1489.8736510000001</v>
      </c>
      <c r="I191" s="30">
        <v>1489.8736510000001</v>
      </c>
      <c r="J191" s="30">
        <v>1489.8736510000001</v>
      </c>
      <c r="K191" s="30">
        <v>1489.8736510000001</v>
      </c>
      <c r="L191" s="30">
        <v>1489.8736510000001</v>
      </c>
      <c r="N191" s="30">
        <v>1702.7127439999999</v>
      </c>
      <c r="O191" s="30">
        <v>1702.7127439999999</v>
      </c>
      <c r="P191" s="30">
        <v>1702.7127439999999</v>
      </c>
      <c r="Q191" s="30">
        <v>1702.7127439999999</v>
      </c>
      <c r="R191" s="30">
        <v>1702.7127439999999</v>
      </c>
      <c r="T191" s="30">
        <v>2554.0691160000001</v>
      </c>
      <c r="U191" s="30">
        <v>2554.0691160000001</v>
      </c>
      <c r="V191" s="30">
        <v>2554.0691160000001</v>
      </c>
      <c r="W191" s="30">
        <v>2554.0691160000001</v>
      </c>
      <c r="X191" s="30">
        <v>2554.0691160000001</v>
      </c>
    </row>
    <row r="192" spans="1:24" x14ac:dyDescent="0.25">
      <c r="A192" s="10" t="s">
        <v>70</v>
      </c>
      <c r="B192" s="30">
        <v>2262.355952456172</v>
      </c>
      <c r="C192" s="30">
        <v>2069.418996080512</v>
      </c>
      <c r="D192" s="30">
        <v>1876.4820397048529</v>
      </c>
      <c r="E192" s="30">
        <v>1683.545083329195</v>
      </c>
      <c r="F192" s="30">
        <v>1490.608117515389</v>
      </c>
      <c r="H192" s="30">
        <v>2798.4617412538428</v>
      </c>
      <c r="I192" s="30">
        <v>2605.4533135107549</v>
      </c>
      <c r="J192" s="30">
        <v>2412.4448857676612</v>
      </c>
      <c r="K192" s="30">
        <v>2219.4364580245619</v>
      </c>
      <c r="L192" s="30">
        <v>2026.428030281452</v>
      </c>
      <c r="N192" s="30">
        <v>2941.1931507666068</v>
      </c>
      <c r="O192" s="30">
        <v>2748.1847230234962</v>
      </c>
      <c r="P192" s="30">
        <v>2555.1762952803829</v>
      </c>
      <c r="Q192" s="30">
        <v>2362.1678675372718</v>
      </c>
      <c r="R192" s="30">
        <v>2169.1594397941608</v>
      </c>
      <c r="T192" s="30">
        <v>3254.660415414156</v>
      </c>
      <c r="U192" s="30">
        <v>3061.5805163036212</v>
      </c>
      <c r="V192" s="30">
        <v>2868.50061719309</v>
      </c>
      <c r="W192" s="30">
        <v>2675.420718082557</v>
      </c>
      <c r="X192" s="30">
        <v>2482.3408189720271</v>
      </c>
    </row>
    <row r="193" spans="1:24" x14ac:dyDescent="0.25">
      <c r="A193" s="10" t="s">
        <v>10</v>
      </c>
      <c r="B193" s="30">
        <v>44771.058367142607</v>
      </c>
      <c r="C193" s="30">
        <v>40952.918376529953</v>
      </c>
      <c r="D193" s="30">
        <v>37134.778385917292</v>
      </c>
      <c r="E193" s="30">
        <v>33316.638395304653</v>
      </c>
      <c r="F193" s="30">
        <v>29498.498217915119</v>
      </c>
      <c r="H193" s="30">
        <v>55380.363032558009</v>
      </c>
      <c r="I193" s="30">
        <v>51560.808654099252</v>
      </c>
      <c r="J193" s="30">
        <v>47741.254275640342</v>
      </c>
      <c r="K193" s="30">
        <v>43921.699897181381</v>
      </c>
      <c r="L193" s="30">
        <v>40102.145518722173</v>
      </c>
      <c r="N193" s="30">
        <v>58204.956686435857</v>
      </c>
      <c r="O193" s="30">
        <v>54385.402307976619</v>
      </c>
      <c r="P193" s="30">
        <v>50565.847929517367</v>
      </c>
      <c r="Q193" s="30">
        <v>46746.293551058137</v>
      </c>
      <c r="R193" s="30">
        <v>42926.739172598951</v>
      </c>
      <c r="T193" s="30">
        <v>64408.340016316994</v>
      </c>
      <c r="U193" s="30">
        <v>60587.37125001174</v>
      </c>
      <c r="V193" s="30">
        <v>56766.402483706581</v>
      </c>
      <c r="W193" s="30">
        <v>52945.433717401378</v>
      </c>
      <c r="X193" s="30">
        <v>49124.464951096263</v>
      </c>
    </row>
    <row r="194" spans="1:24" x14ac:dyDescent="0.25">
      <c r="A194" s="10" t="s">
        <v>26</v>
      </c>
      <c r="B194" s="30">
        <v>69937.899999999994</v>
      </c>
      <c r="C194" s="30">
        <v>65926.600000000006</v>
      </c>
      <c r="D194" s="30">
        <v>61915.4</v>
      </c>
      <c r="E194" s="30">
        <v>57904.1</v>
      </c>
      <c r="F194" s="30">
        <v>53892.9</v>
      </c>
      <c r="H194" s="30">
        <v>75816.3</v>
      </c>
      <c r="I194" s="30">
        <v>71803.5</v>
      </c>
      <c r="J194" s="30">
        <v>67790.8</v>
      </c>
      <c r="K194" s="30">
        <v>63778.1</v>
      </c>
      <c r="L194" s="30">
        <v>59765.3</v>
      </c>
      <c r="N194" s="30">
        <v>77869</v>
      </c>
      <c r="O194" s="30">
        <v>73856.2</v>
      </c>
      <c r="P194" s="30">
        <v>69843.5</v>
      </c>
      <c r="Q194" s="30">
        <v>65830.7</v>
      </c>
      <c r="R194" s="30">
        <v>61818</v>
      </c>
      <c r="T194" s="30">
        <v>84388.4</v>
      </c>
      <c r="U194" s="30">
        <v>80374.2</v>
      </c>
      <c r="V194" s="30">
        <v>76359.899999999994</v>
      </c>
      <c r="W194" s="30">
        <v>72345.7</v>
      </c>
      <c r="X194" s="30">
        <v>68331.5</v>
      </c>
    </row>
    <row r="196" spans="1:24" x14ac:dyDescent="0.25">
      <c r="A196" s="10" t="s">
        <v>183</v>
      </c>
      <c r="B196" s="10">
        <v>100</v>
      </c>
      <c r="C196" s="10">
        <v>95</v>
      </c>
      <c r="D196" s="10">
        <v>90</v>
      </c>
      <c r="E196" s="10">
        <v>85</v>
      </c>
      <c r="F196" s="10">
        <v>80</v>
      </c>
      <c r="G196" s="10" t="s">
        <v>184</v>
      </c>
      <c r="H196" s="10">
        <v>100</v>
      </c>
      <c r="I196" s="10">
        <v>95</v>
      </c>
      <c r="J196" s="10">
        <v>90</v>
      </c>
      <c r="K196" s="10">
        <v>85</v>
      </c>
      <c r="L196" s="10">
        <v>80</v>
      </c>
      <c r="M196" s="10" t="s">
        <v>185</v>
      </c>
      <c r="N196" s="10">
        <v>100</v>
      </c>
      <c r="O196" s="10">
        <v>95</v>
      </c>
      <c r="P196" s="10">
        <v>90</v>
      </c>
      <c r="Q196" s="10">
        <v>85</v>
      </c>
      <c r="R196" s="10">
        <v>80</v>
      </c>
      <c r="S196" s="10" t="s">
        <v>186</v>
      </c>
      <c r="T196" s="10">
        <v>100</v>
      </c>
      <c r="U196" s="10">
        <v>95</v>
      </c>
      <c r="V196" s="10">
        <v>90</v>
      </c>
      <c r="W196" s="10">
        <v>85</v>
      </c>
      <c r="X196" s="10">
        <v>80</v>
      </c>
    </row>
    <row r="197" spans="1:24" x14ac:dyDescent="0.25">
      <c r="A197" s="10" t="s">
        <v>22</v>
      </c>
      <c r="B197" s="30">
        <v>34.201999999999998</v>
      </c>
      <c r="C197" s="30">
        <v>23.841000000000001</v>
      </c>
      <c r="D197" s="30">
        <v>19.234000000000002</v>
      </c>
      <c r="E197" s="30">
        <v>17.756</v>
      </c>
      <c r="F197" s="30">
        <v>16.399000000000001</v>
      </c>
      <c r="H197" s="30">
        <v>36.052999999999997</v>
      </c>
      <c r="I197" s="30">
        <v>24.584</v>
      </c>
      <c r="J197" s="30">
        <v>19.940000000000001</v>
      </c>
      <c r="K197" s="30">
        <v>18.192</v>
      </c>
      <c r="L197" s="30">
        <v>16.937999999999999</v>
      </c>
      <c r="N197" s="30">
        <v>35.987000000000002</v>
      </c>
      <c r="O197" s="30">
        <v>24.553000000000001</v>
      </c>
      <c r="P197" s="30">
        <v>20.306000000000001</v>
      </c>
      <c r="Q197" s="30">
        <v>18.433</v>
      </c>
      <c r="R197" s="30">
        <v>17.152000000000001</v>
      </c>
      <c r="T197" s="30">
        <v>36.783000000000001</v>
      </c>
      <c r="U197" s="30">
        <v>24.934999999999999</v>
      </c>
      <c r="V197" s="30">
        <v>21.352</v>
      </c>
      <c r="W197" s="30">
        <v>19.501999999999999</v>
      </c>
      <c r="X197" s="30">
        <v>17.919</v>
      </c>
    </row>
    <row r="198" spans="1:24" x14ac:dyDescent="0.25">
      <c r="A198" s="10" t="s">
        <v>23</v>
      </c>
      <c r="B198" s="30">
        <v>4.76</v>
      </c>
      <c r="C198" s="30">
        <v>4.76</v>
      </c>
      <c r="D198" s="30">
        <v>4.7279999999999998</v>
      </c>
      <c r="E198" s="30">
        <v>3.63</v>
      </c>
      <c r="F198" s="30">
        <v>3.0070000000000001</v>
      </c>
      <c r="H198" s="30">
        <v>6.0780000000000003</v>
      </c>
      <c r="I198" s="30">
        <v>5.798</v>
      </c>
      <c r="J198" s="30">
        <v>5.4489999999999998</v>
      </c>
      <c r="K198" s="30">
        <v>4.7750000000000004</v>
      </c>
      <c r="L198" s="30">
        <v>4.2759999999999998</v>
      </c>
      <c r="N198" s="30">
        <v>6.78</v>
      </c>
      <c r="O198" s="30">
        <v>6.78</v>
      </c>
      <c r="P198" s="30">
        <v>6.0990000000000002</v>
      </c>
      <c r="Q198" s="30">
        <v>5.383</v>
      </c>
      <c r="R198" s="30">
        <v>4.6959999999999997</v>
      </c>
      <c r="T198" s="30">
        <v>10.62</v>
      </c>
      <c r="U198" s="30">
        <v>10.62</v>
      </c>
      <c r="V198" s="30">
        <v>9.157</v>
      </c>
      <c r="W198" s="30">
        <v>7.6239999999999997</v>
      </c>
      <c r="X198" s="30">
        <v>6.6710000000000003</v>
      </c>
    </row>
    <row r="199" spans="1:24" x14ac:dyDescent="0.25">
      <c r="A199" s="10" t="s">
        <v>24</v>
      </c>
      <c r="B199" s="30">
        <v>132.214</v>
      </c>
      <c r="C199" s="30">
        <v>33.32</v>
      </c>
      <c r="D199" s="30">
        <v>31.800999999999998</v>
      </c>
      <c r="E199" s="30">
        <v>28.495999999999999</v>
      </c>
      <c r="F199" s="30">
        <v>24.962</v>
      </c>
      <c r="H199" s="30">
        <v>146.97900000000001</v>
      </c>
      <c r="I199" s="30">
        <v>48.542999999999999</v>
      </c>
      <c r="J199" s="30">
        <v>47.307000000000002</v>
      </c>
      <c r="K199" s="30">
        <v>44.17</v>
      </c>
      <c r="L199" s="30">
        <v>40.143000000000001</v>
      </c>
      <c r="N199" s="30">
        <v>149.63999999999999</v>
      </c>
      <c r="O199" s="30">
        <v>50.686</v>
      </c>
      <c r="P199" s="30">
        <v>49.063000000000002</v>
      </c>
      <c r="Q199" s="30">
        <v>45.973999999999997</v>
      </c>
      <c r="R199" s="30">
        <v>42.110999999999997</v>
      </c>
      <c r="T199" s="30">
        <v>158.465</v>
      </c>
      <c r="U199" s="30">
        <v>58.191000000000003</v>
      </c>
      <c r="V199" s="30">
        <v>55.741999999999997</v>
      </c>
      <c r="W199" s="30">
        <v>52.293999999999997</v>
      </c>
      <c r="X199" s="30">
        <v>48.688000000000002</v>
      </c>
    </row>
    <row r="200" spans="1:24" x14ac:dyDescent="0.25">
      <c r="A200" s="10" t="s">
        <v>25</v>
      </c>
      <c r="B200" s="30">
        <v>0</v>
      </c>
      <c r="C200" s="30">
        <v>0</v>
      </c>
      <c r="D200" s="30">
        <v>0</v>
      </c>
      <c r="E200" s="30">
        <v>0</v>
      </c>
      <c r="F200" s="30">
        <v>0</v>
      </c>
      <c r="H200" s="30">
        <v>0</v>
      </c>
      <c r="I200" s="30">
        <v>0</v>
      </c>
      <c r="J200" s="30">
        <v>0</v>
      </c>
      <c r="K200" s="30">
        <v>0</v>
      </c>
      <c r="L200" s="30">
        <v>0</v>
      </c>
      <c r="N200" s="30">
        <v>0</v>
      </c>
      <c r="O200" s="30">
        <v>0</v>
      </c>
      <c r="P200" s="30">
        <v>0</v>
      </c>
      <c r="Q200" s="30">
        <v>0</v>
      </c>
      <c r="R200" s="30">
        <v>0</v>
      </c>
      <c r="T200" s="30">
        <v>0</v>
      </c>
      <c r="U200" s="30">
        <v>0</v>
      </c>
      <c r="V200" s="30">
        <v>0</v>
      </c>
      <c r="W200" s="30">
        <v>0</v>
      </c>
      <c r="X200" s="30">
        <v>0</v>
      </c>
    </row>
    <row r="201" spans="1:24" x14ac:dyDescent="0.25">
      <c r="A201" s="10" t="s">
        <v>64</v>
      </c>
      <c r="B201" s="30">
        <v>75244.399999999994</v>
      </c>
      <c r="C201" s="30">
        <v>52451.3</v>
      </c>
      <c r="D201" s="30">
        <v>42315.02</v>
      </c>
      <c r="E201" s="30">
        <v>39064.080000000002</v>
      </c>
      <c r="F201" s="30">
        <v>36077.800000000003</v>
      </c>
      <c r="H201" s="30">
        <v>79316.600000000006</v>
      </c>
      <c r="I201" s="30">
        <v>54085.24</v>
      </c>
      <c r="J201" s="30">
        <v>43868</v>
      </c>
      <c r="K201" s="30">
        <v>40021.519999999997</v>
      </c>
      <c r="L201" s="30">
        <v>37263.82</v>
      </c>
      <c r="N201" s="30">
        <v>79170.960000000006</v>
      </c>
      <c r="O201" s="30">
        <v>54015.72</v>
      </c>
      <c r="P201" s="30">
        <v>44672.54</v>
      </c>
      <c r="Q201" s="30">
        <v>40553.480000000003</v>
      </c>
      <c r="R201" s="30">
        <v>37733.740000000013</v>
      </c>
      <c r="T201" s="30">
        <v>80922.819999999992</v>
      </c>
      <c r="U201" s="30">
        <v>54856.56</v>
      </c>
      <c r="V201" s="30">
        <v>46974.18</v>
      </c>
      <c r="W201" s="30">
        <v>42903.3</v>
      </c>
      <c r="X201" s="30">
        <v>39422.68</v>
      </c>
    </row>
    <row r="202" spans="1:24" x14ac:dyDescent="0.25">
      <c r="A202" s="10" t="s">
        <v>65</v>
      </c>
      <c r="B202" s="30">
        <v>12811.95987946336</v>
      </c>
      <c r="C202" s="30">
        <v>8930.9496949367203</v>
      </c>
      <c r="D202" s="30">
        <v>7205.0323816614891</v>
      </c>
      <c r="E202" s="30">
        <v>6651.4906848635528</v>
      </c>
      <c r="F202" s="30">
        <v>6143.0129835483203</v>
      </c>
      <c r="H202" s="30">
        <v>13505.33856307504</v>
      </c>
      <c r="I202" s="30">
        <v>9209.162741029857</v>
      </c>
      <c r="J202" s="30">
        <v>7469.4602653792008</v>
      </c>
      <c r="K202" s="30">
        <v>6814.5152138250887</v>
      </c>
      <c r="L202" s="30">
        <v>6344.9581204122078</v>
      </c>
      <c r="N202" s="30">
        <v>13480.540254671419</v>
      </c>
      <c r="O202" s="30">
        <v>9197.3254820335678</v>
      </c>
      <c r="P202" s="30">
        <v>7606.4503164849766</v>
      </c>
      <c r="Q202" s="30">
        <v>6905.0927209549118</v>
      </c>
      <c r="R202" s="30">
        <v>6424.9719976782571</v>
      </c>
      <c r="T202" s="30">
        <v>13778.831689441809</v>
      </c>
      <c r="U202" s="30">
        <v>9340.4963804000654</v>
      </c>
      <c r="V202" s="30">
        <v>7998.3534924949927</v>
      </c>
      <c r="W202" s="30">
        <v>7305.1995669655207</v>
      </c>
      <c r="X202" s="30">
        <v>6712.5499638633919</v>
      </c>
    </row>
    <row r="203" spans="1:24" x14ac:dyDescent="0.25">
      <c r="A203" s="10" t="s">
        <v>66</v>
      </c>
      <c r="B203" s="30">
        <v>122747.9833984</v>
      </c>
      <c r="C203" s="30">
        <v>35955.817704399997</v>
      </c>
      <c r="D203" s="30">
        <v>34576.800401057197</v>
      </c>
      <c r="E203" s="30">
        <v>30128.367170394798</v>
      </c>
      <c r="F203" s="30">
        <v>26148.5341218676</v>
      </c>
      <c r="H203" s="30">
        <v>137564.6365563618</v>
      </c>
      <c r="I203" s="30">
        <v>50779.124005564401</v>
      </c>
      <c r="J203" s="30">
        <v>49203.369320184203</v>
      </c>
      <c r="K203" s="30">
        <v>45498.737361939202</v>
      </c>
      <c r="L203" s="30">
        <v>41261.169026645199</v>
      </c>
      <c r="N203" s="30">
        <v>140890.36238519999</v>
      </c>
      <c r="O203" s="30">
        <v>54045.100076199997</v>
      </c>
      <c r="P203" s="30">
        <v>51661.377662671803</v>
      </c>
      <c r="Q203" s="30">
        <v>47940.338456927202</v>
      </c>
      <c r="R203" s="30">
        <v>43581.670639846598</v>
      </c>
      <c r="T203" s="30">
        <v>154050.98508079999</v>
      </c>
      <c r="U203" s="30">
        <v>66047.338934800006</v>
      </c>
      <c r="V203" s="30">
        <v>61835.782846318602</v>
      </c>
      <c r="W203" s="30">
        <v>56646.528318940407</v>
      </c>
      <c r="X203" s="30">
        <v>52138.557890957003</v>
      </c>
    </row>
    <row r="204" spans="1:24" x14ac:dyDescent="0.25">
      <c r="A204" s="10" t="s">
        <v>67</v>
      </c>
      <c r="B204" s="30">
        <v>33768.369410282401</v>
      </c>
      <c r="C204" s="30">
        <v>8510.2093758943211</v>
      </c>
      <c r="D204" s="30">
        <v>8122.1951957915999</v>
      </c>
      <c r="E204" s="30">
        <v>7277.9987308801201</v>
      </c>
      <c r="F204" s="30">
        <v>6375.51840874152</v>
      </c>
      <c r="H204" s="30">
        <v>37539.452460056396</v>
      </c>
      <c r="I204" s="30">
        <v>12398.19216910764</v>
      </c>
      <c r="J204" s="30">
        <v>12082.662470517</v>
      </c>
      <c r="K204" s="30">
        <v>11281.27220398968</v>
      </c>
      <c r="L204" s="30">
        <v>10252.90181512344</v>
      </c>
      <c r="N204" s="30">
        <v>38219.090251823996</v>
      </c>
      <c r="O204" s="30">
        <v>12945.478099284121</v>
      </c>
      <c r="P204" s="30">
        <v>12531.1570072866</v>
      </c>
      <c r="Q204" s="30">
        <v>11742.2050573542</v>
      </c>
      <c r="R204" s="30">
        <v>10755.542617152239</v>
      </c>
      <c r="T204" s="30">
        <v>40473.056246694003</v>
      </c>
      <c r="U204" s="30">
        <v>14862.332511533279</v>
      </c>
      <c r="V204" s="30">
        <v>14237.019769863</v>
      </c>
      <c r="W204" s="30">
        <v>13356.121331754601</v>
      </c>
      <c r="X204" s="30">
        <v>12435.35387474544</v>
      </c>
    </row>
    <row r="205" spans="1:24" x14ac:dyDescent="0.25">
      <c r="A205" s="10" t="s">
        <v>68</v>
      </c>
      <c r="B205" s="30">
        <v>0</v>
      </c>
      <c r="C205" s="30">
        <v>0</v>
      </c>
      <c r="D205" s="30">
        <v>0</v>
      </c>
      <c r="E205" s="30">
        <v>0</v>
      </c>
      <c r="F205" s="30">
        <v>0</v>
      </c>
      <c r="H205" s="30">
        <v>0</v>
      </c>
      <c r="I205" s="30">
        <v>0</v>
      </c>
      <c r="J205" s="30">
        <v>0</v>
      </c>
      <c r="K205" s="30">
        <v>0</v>
      </c>
      <c r="L205" s="30">
        <v>0</v>
      </c>
      <c r="N205" s="30">
        <v>0</v>
      </c>
      <c r="O205" s="30">
        <v>0</v>
      </c>
      <c r="P205" s="30">
        <v>0</v>
      </c>
      <c r="Q205" s="30">
        <v>0</v>
      </c>
      <c r="R205" s="30">
        <v>0</v>
      </c>
      <c r="T205" s="30">
        <v>0</v>
      </c>
      <c r="U205" s="30">
        <v>0</v>
      </c>
      <c r="V205" s="30">
        <v>0</v>
      </c>
      <c r="W205" s="30">
        <v>0</v>
      </c>
      <c r="X205" s="30">
        <v>0</v>
      </c>
    </row>
    <row r="206" spans="1:24" x14ac:dyDescent="0.25">
      <c r="A206" s="10" t="s">
        <v>69</v>
      </c>
      <c r="B206" s="30">
        <v>0</v>
      </c>
      <c r="C206" s="30">
        <v>0</v>
      </c>
      <c r="D206" s="30">
        <v>0</v>
      </c>
      <c r="E206" s="30">
        <v>0</v>
      </c>
      <c r="F206" s="30">
        <v>0</v>
      </c>
      <c r="H206" s="30">
        <v>0</v>
      </c>
      <c r="I206" s="30">
        <v>0</v>
      </c>
      <c r="J206" s="30">
        <v>0</v>
      </c>
      <c r="K206" s="30">
        <v>0</v>
      </c>
      <c r="L206" s="30">
        <v>0</v>
      </c>
      <c r="N206" s="30">
        <v>0</v>
      </c>
      <c r="O206" s="30">
        <v>0</v>
      </c>
      <c r="P206" s="30">
        <v>0</v>
      </c>
      <c r="Q206" s="30">
        <v>0</v>
      </c>
      <c r="R206" s="30">
        <v>0</v>
      </c>
      <c r="T206" s="30">
        <v>0</v>
      </c>
      <c r="U206" s="30">
        <v>0</v>
      </c>
      <c r="V206" s="30">
        <v>0</v>
      </c>
      <c r="W206" s="30">
        <v>0</v>
      </c>
      <c r="X206" s="30">
        <v>0</v>
      </c>
    </row>
    <row r="207" spans="1:24" x14ac:dyDescent="0.25">
      <c r="A207" s="10" t="s">
        <v>70</v>
      </c>
      <c r="B207" s="30">
        <v>0</v>
      </c>
      <c r="C207" s="30">
        <v>0</v>
      </c>
      <c r="D207" s="30">
        <v>0</v>
      </c>
      <c r="E207" s="30">
        <v>0</v>
      </c>
      <c r="F207" s="30">
        <v>0</v>
      </c>
      <c r="H207" s="30">
        <v>0</v>
      </c>
      <c r="I207" s="30">
        <v>0</v>
      </c>
      <c r="J207" s="30">
        <v>0</v>
      </c>
      <c r="K207" s="30">
        <v>0</v>
      </c>
      <c r="L207" s="30">
        <v>0</v>
      </c>
      <c r="N207" s="30">
        <v>0</v>
      </c>
      <c r="O207" s="30">
        <v>0</v>
      </c>
      <c r="P207" s="30">
        <v>0</v>
      </c>
      <c r="Q207" s="30">
        <v>0</v>
      </c>
      <c r="R207" s="30">
        <v>0</v>
      </c>
      <c r="T207" s="30">
        <v>0</v>
      </c>
      <c r="U207" s="30">
        <v>0</v>
      </c>
      <c r="V207" s="30">
        <v>0</v>
      </c>
      <c r="W207" s="30">
        <v>0</v>
      </c>
      <c r="X207" s="30">
        <v>0</v>
      </c>
    </row>
    <row r="208" spans="1:24" x14ac:dyDescent="0.25">
      <c r="A208" s="10" t="s">
        <v>10</v>
      </c>
      <c r="B208" s="30">
        <v>0</v>
      </c>
      <c r="C208" s="30">
        <v>0</v>
      </c>
      <c r="D208" s="30">
        <v>0</v>
      </c>
      <c r="E208" s="30">
        <v>0</v>
      </c>
      <c r="F208" s="30">
        <v>0</v>
      </c>
      <c r="H208" s="30">
        <v>0</v>
      </c>
      <c r="I208" s="30">
        <v>0</v>
      </c>
      <c r="J208" s="30">
        <v>0</v>
      </c>
      <c r="K208" s="30">
        <v>0</v>
      </c>
      <c r="L208" s="30">
        <v>0</v>
      </c>
      <c r="N208" s="30">
        <v>0</v>
      </c>
      <c r="O208" s="30">
        <v>0</v>
      </c>
      <c r="P208" s="30">
        <v>0</v>
      </c>
      <c r="Q208" s="30">
        <v>0</v>
      </c>
      <c r="R208" s="30">
        <v>0</v>
      </c>
      <c r="T208" s="30">
        <v>0</v>
      </c>
      <c r="U208" s="30">
        <v>0</v>
      </c>
      <c r="V208" s="30">
        <v>0</v>
      </c>
      <c r="W208" s="30">
        <v>0</v>
      </c>
      <c r="X208" s="30">
        <v>0</v>
      </c>
    </row>
    <row r="209" spans="1:24" x14ac:dyDescent="0.25">
      <c r="A209" s="10" t="s">
        <v>26</v>
      </c>
      <c r="B209" s="30">
        <v>244573</v>
      </c>
      <c r="C209" s="30">
        <v>105848</v>
      </c>
      <c r="D209" s="30">
        <v>92219.1</v>
      </c>
      <c r="E209" s="30">
        <v>83122.100000000006</v>
      </c>
      <c r="F209" s="30">
        <v>74744.899999999994</v>
      </c>
      <c r="H209" s="30">
        <v>267926</v>
      </c>
      <c r="I209" s="30">
        <v>126472</v>
      </c>
      <c r="J209" s="30">
        <v>112624</v>
      </c>
      <c r="K209" s="30">
        <v>103616</v>
      </c>
      <c r="L209" s="30">
        <v>95123</v>
      </c>
      <c r="N209" s="30">
        <v>271762</v>
      </c>
      <c r="O209" s="30">
        <v>130204</v>
      </c>
      <c r="P209" s="30">
        <v>116472</v>
      </c>
      <c r="Q209" s="30">
        <v>107141</v>
      </c>
      <c r="R209" s="30">
        <v>98496</v>
      </c>
      <c r="T209" s="30">
        <v>289226</v>
      </c>
      <c r="U209" s="30">
        <v>145107</v>
      </c>
      <c r="V209" s="30">
        <v>131045</v>
      </c>
      <c r="W209" s="30">
        <v>120211</v>
      </c>
      <c r="X209" s="30">
        <v>110709</v>
      </c>
    </row>
    <row r="211" spans="1:24" x14ac:dyDescent="0.25">
      <c r="A211" s="10" t="s">
        <v>187</v>
      </c>
      <c r="B211" s="10">
        <v>100</v>
      </c>
      <c r="C211" s="10">
        <v>95</v>
      </c>
      <c r="D211" s="10">
        <v>90</v>
      </c>
      <c r="E211" s="10">
        <v>85</v>
      </c>
      <c r="F211" s="10">
        <v>80</v>
      </c>
      <c r="G211" s="10" t="s">
        <v>188</v>
      </c>
      <c r="H211" s="10">
        <v>100</v>
      </c>
      <c r="I211" s="10">
        <v>95</v>
      </c>
      <c r="J211" s="10">
        <v>90</v>
      </c>
      <c r="K211" s="10">
        <v>85</v>
      </c>
      <c r="L211" s="10">
        <v>80</v>
      </c>
      <c r="M211" s="10" t="s">
        <v>189</v>
      </c>
      <c r="N211" s="10">
        <v>100</v>
      </c>
      <c r="O211" s="10">
        <v>95</v>
      </c>
      <c r="P211" s="10">
        <v>90</v>
      </c>
      <c r="Q211" s="10">
        <v>85</v>
      </c>
      <c r="R211" s="10">
        <v>80</v>
      </c>
      <c r="S211" s="10" t="s">
        <v>190</v>
      </c>
      <c r="T211" s="10">
        <v>100</v>
      </c>
      <c r="U211" s="10">
        <v>95</v>
      </c>
      <c r="V211" s="10">
        <v>90</v>
      </c>
      <c r="W211" s="10">
        <v>85</v>
      </c>
      <c r="X211" s="10">
        <v>80</v>
      </c>
    </row>
    <row r="212" spans="1:24" x14ac:dyDescent="0.25">
      <c r="A212" s="10" t="s">
        <v>22</v>
      </c>
      <c r="B212" s="30">
        <v>0</v>
      </c>
      <c r="C212" s="30">
        <v>0</v>
      </c>
      <c r="D212" s="30">
        <v>0</v>
      </c>
      <c r="E212" s="30">
        <v>0</v>
      </c>
      <c r="F212" s="30">
        <v>0</v>
      </c>
      <c r="H212" s="30">
        <v>0</v>
      </c>
      <c r="I212" s="30">
        <v>0</v>
      </c>
      <c r="J212" s="30">
        <v>0</v>
      </c>
      <c r="K212" s="30">
        <v>0</v>
      </c>
      <c r="L212" s="30">
        <v>0</v>
      </c>
      <c r="N212" s="30">
        <v>0</v>
      </c>
      <c r="O212" s="30">
        <v>0</v>
      </c>
      <c r="P212" s="30">
        <v>0</v>
      </c>
      <c r="Q212" s="30">
        <v>0</v>
      </c>
      <c r="R212" s="30">
        <v>0</v>
      </c>
      <c r="T212" s="30">
        <v>0</v>
      </c>
      <c r="U212" s="30">
        <v>0</v>
      </c>
      <c r="V212" s="30">
        <v>0</v>
      </c>
      <c r="W212" s="30">
        <v>0</v>
      </c>
      <c r="X212" s="30">
        <v>0</v>
      </c>
    </row>
    <row r="213" spans="1:24" x14ac:dyDescent="0.25">
      <c r="A213" s="10" t="s">
        <v>23</v>
      </c>
      <c r="B213" s="30">
        <v>0</v>
      </c>
      <c r="C213" s="30">
        <v>0</v>
      </c>
      <c r="D213" s="30">
        <v>0</v>
      </c>
      <c r="E213" s="30">
        <v>0</v>
      </c>
      <c r="F213" s="30">
        <v>0</v>
      </c>
      <c r="H213" s="30">
        <v>0</v>
      </c>
      <c r="I213" s="30">
        <v>0</v>
      </c>
      <c r="J213" s="30">
        <v>0</v>
      </c>
      <c r="K213" s="30">
        <v>0</v>
      </c>
      <c r="L213" s="30">
        <v>0</v>
      </c>
      <c r="N213" s="30">
        <v>0</v>
      </c>
      <c r="O213" s="30">
        <v>0</v>
      </c>
      <c r="P213" s="30">
        <v>0</v>
      </c>
      <c r="Q213" s="30">
        <v>0</v>
      </c>
      <c r="R213" s="30">
        <v>0</v>
      </c>
      <c r="T213" s="30">
        <v>0</v>
      </c>
      <c r="U213" s="30">
        <v>0</v>
      </c>
      <c r="V213" s="30">
        <v>0</v>
      </c>
      <c r="W213" s="30">
        <v>0</v>
      </c>
      <c r="X213" s="30">
        <v>0</v>
      </c>
    </row>
    <row r="214" spans="1:24" x14ac:dyDescent="0.25">
      <c r="A214" s="10" t="s">
        <v>24</v>
      </c>
      <c r="B214" s="30">
        <v>0</v>
      </c>
      <c r="C214" s="30">
        <v>0</v>
      </c>
      <c r="D214" s="30">
        <v>0</v>
      </c>
      <c r="E214" s="30">
        <v>0</v>
      </c>
      <c r="F214" s="30">
        <v>0</v>
      </c>
      <c r="H214" s="30">
        <v>0</v>
      </c>
      <c r="I214" s="30">
        <v>0</v>
      </c>
      <c r="J214" s="30">
        <v>0</v>
      </c>
      <c r="K214" s="30">
        <v>0</v>
      </c>
      <c r="L214" s="30">
        <v>0</v>
      </c>
      <c r="N214" s="30">
        <v>0</v>
      </c>
      <c r="O214" s="30">
        <v>0</v>
      </c>
      <c r="P214" s="30">
        <v>0</v>
      </c>
      <c r="Q214" s="30">
        <v>0</v>
      </c>
      <c r="R214" s="30">
        <v>0</v>
      </c>
      <c r="T214" s="30">
        <v>0</v>
      </c>
      <c r="U214" s="30">
        <v>0</v>
      </c>
      <c r="V214" s="30">
        <v>0</v>
      </c>
      <c r="W214" s="30">
        <v>0</v>
      </c>
      <c r="X214" s="30">
        <v>0</v>
      </c>
    </row>
    <row r="215" spans="1:24" x14ac:dyDescent="0.25">
      <c r="A215" s="10" t="s">
        <v>25</v>
      </c>
      <c r="B215" s="30">
        <v>6</v>
      </c>
      <c r="C215" s="30">
        <v>6</v>
      </c>
      <c r="D215" s="30">
        <v>6</v>
      </c>
      <c r="E215" s="30">
        <v>6</v>
      </c>
      <c r="F215" s="30">
        <v>6</v>
      </c>
      <c r="H215" s="30">
        <v>7</v>
      </c>
      <c r="I215" s="30">
        <v>7</v>
      </c>
      <c r="J215" s="30">
        <v>7</v>
      </c>
      <c r="K215" s="30">
        <v>7</v>
      </c>
      <c r="L215" s="30">
        <v>7</v>
      </c>
      <c r="N215" s="30">
        <v>8</v>
      </c>
      <c r="O215" s="30">
        <v>8</v>
      </c>
      <c r="P215" s="30">
        <v>8</v>
      </c>
      <c r="Q215" s="30">
        <v>8</v>
      </c>
      <c r="R215" s="30">
        <v>8</v>
      </c>
      <c r="T215" s="30">
        <v>12</v>
      </c>
      <c r="U215" s="30">
        <v>12</v>
      </c>
      <c r="V215" s="30">
        <v>12</v>
      </c>
      <c r="W215" s="30">
        <v>12</v>
      </c>
      <c r="X215" s="30">
        <v>12</v>
      </c>
    </row>
    <row r="216" spans="1:24" x14ac:dyDescent="0.25">
      <c r="A216" s="10" t="s">
        <v>64</v>
      </c>
      <c r="B216" s="30">
        <v>0</v>
      </c>
      <c r="C216" s="30">
        <v>0</v>
      </c>
      <c r="D216" s="30">
        <v>0</v>
      </c>
      <c r="E216" s="30">
        <v>0</v>
      </c>
      <c r="F216" s="30">
        <v>0</v>
      </c>
      <c r="H216" s="30">
        <v>0</v>
      </c>
      <c r="I216" s="30">
        <v>0</v>
      </c>
      <c r="J216" s="30">
        <v>0</v>
      </c>
      <c r="K216" s="30">
        <v>0</v>
      </c>
      <c r="L216" s="30">
        <v>0</v>
      </c>
      <c r="N216" s="30">
        <v>0</v>
      </c>
      <c r="O216" s="30">
        <v>0</v>
      </c>
      <c r="P216" s="30">
        <v>0</v>
      </c>
      <c r="Q216" s="30">
        <v>0</v>
      </c>
      <c r="R216" s="30">
        <v>0</v>
      </c>
      <c r="T216" s="30">
        <v>0</v>
      </c>
      <c r="U216" s="30">
        <v>0</v>
      </c>
      <c r="V216" s="30">
        <v>0</v>
      </c>
      <c r="W216" s="30">
        <v>0</v>
      </c>
      <c r="X216" s="30">
        <v>0</v>
      </c>
    </row>
    <row r="217" spans="1:24" x14ac:dyDescent="0.25">
      <c r="A217" s="10" t="s">
        <v>65</v>
      </c>
      <c r="B217" s="30">
        <v>0</v>
      </c>
      <c r="C217" s="30">
        <v>0</v>
      </c>
      <c r="D217" s="30">
        <v>0</v>
      </c>
      <c r="E217" s="30">
        <v>0</v>
      </c>
      <c r="F217" s="30">
        <v>0</v>
      </c>
      <c r="H217" s="30">
        <v>0</v>
      </c>
      <c r="I217" s="30">
        <v>0</v>
      </c>
      <c r="J217" s="30">
        <v>0</v>
      </c>
      <c r="K217" s="30">
        <v>0</v>
      </c>
      <c r="L217" s="30">
        <v>0</v>
      </c>
      <c r="N217" s="30">
        <v>0</v>
      </c>
      <c r="O217" s="30">
        <v>0</v>
      </c>
      <c r="P217" s="30">
        <v>0</v>
      </c>
      <c r="Q217" s="30">
        <v>0</v>
      </c>
      <c r="R217" s="30">
        <v>0</v>
      </c>
      <c r="T217" s="30">
        <v>0</v>
      </c>
      <c r="U217" s="30">
        <v>0</v>
      </c>
      <c r="V217" s="30">
        <v>0</v>
      </c>
      <c r="W217" s="30">
        <v>0</v>
      </c>
      <c r="X217" s="30">
        <v>0</v>
      </c>
    </row>
    <row r="218" spans="1:24" x14ac:dyDescent="0.25">
      <c r="A218" s="10" t="s">
        <v>66</v>
      </c>
      <c r="B218" s="30">
        <v>0</v>
      </c>
      <c r="C218" s="30">
        <v>0</v>
      </c>
      <c r="D218" s="30">
        <v>0</v>
      </c>
      <c r="E218" s="30">
        <v>0</v>
      </c>
      <c r="F218" s="30">
        <v>0</v>
      </c>
      <c r="H218" s="30">
        <v>0</v>
      </c>
      <c r="I218" s="30">
        <v>0</v>
      </c>
      <c r="J218" s="30">
        <v>0</v>
      </c>
      <c r="K218" s="30">
        <v>0</v>
      </c>
      <c r="L218" s="30">
        <v>0</v>
      </c>
      <c r="N218" s="30">
        <v>0</v>
      </c>
      <c r="O218" s="30">
        <v>0</v>
      </c>
      <c r="P218" s="30">
        <v>0</v>
      </c>
      <c r="Q218" s="30">
        <v>0</v>
      </c>
      <c r="R218" s="30">
        <v>0</v>
      </c>
      <c r="T218" s="30">
        <v>0</v>
      </c>
      <c r="U218" s="30">
        <v>0</v>
      </c>
      <c r="V218" s="30">
        <v>0</v>
      </c>
      <c r="W218" s="30">
        <v>0</v>
      </c>
      <c r="X218" s="30">
        <v>0</v>
      </c>
    </row>
    <row r="219" spans="1:24" x14ac:dyDescent="0.25">
      <c r="A219" s="10" t="s">
        <v>67</v>
      </c>
      <c r="B219" s="30">
        <v>0</v>
      </c>
      <c r="C219" s="30">
        <v>0</v>
      </c>
      <c r="D219" s="30">
        <v>0</v>
      </c>
      <c r="E219" s="30">
        <v>0</v>
      </c>
      <c r="F219" s="30">
        <v>0</v>
      </c>
      <c r="H219" s="30">
        <v>0</v>
      </c>
      <c r="I219" s="30">
        <v>0</v>
      </c>
      <c r="J219" s="30">
        <v>0</v>
      </c>
      <c r="K219" s="30">
        <v>0</v>
      </c>
      <c r="L219" s="30">
        <v>0</v>
      </c>
      <c r="N219" s="30">
        <v>0</v>
      </c>
      <c r="O219" s="30">
        <v>0</v>
      </c>
      <c r="P219" s="30">
        <v>0</v>
      </c>
      <c r="Q219" s="30">
        <v>0</v>
      </c>
      <c r="R219" s="30">
        <v>0</v>
      </c>
      <c r="T219" s="30">
        <v>0</v>
      </c>
      <c r="U219" s="30">
        <v>0</v>
      </c>
      <c r="V219" s="30">
        <v>0</v>
      </c>
      <c r="W219" s="30">
        <v>0</v>
      </c>
      <c r="X219" s="30">
        <v>0</v>
      </c>
    </row>
    <row r="220" spans="1:24" x14ac:dyDescent="0.25">
      <c r="A220" s="10" t="s">
        <v>68</v>
      </c>
      <c r="B220" s="30">
        <v>3325.32</v>
      </c>
      <c r="C220" s="30">
        <v>3325.32</v>
      </c>
      <c r="D220" s="30">
        <v>3325.32</v>
      </c>
      <c r="E220" s="30">
        <v>3325.32</v>
      </c>
      <c r="F220" s="30">
        <v>3325.32</v>
      </c>
      <c r="H220" s="30">
        <v>3879.54</v>
      </c>
      <c r="I220" s="30">
        <v>3879.54</v>
      </c>
      <c r="J220" s="30">
        <v>3879.54</v>
      </c>
      <c r="K220" s="30">
        <v>3879.54</v>
      </c>
      <c r="L220" s="30">
        <v>3879.54</v>
      </c>
      <c r="N220" s="30">
        <v>4433.76</v>
      </c>
      <c r="O220" s="30">
        <v>4433.76</v>
      </c>
      <c r="P220" s="30">
        <v>4433.76</v>
      </c>
      <c r="Q220" s="30">
        <v>4433.76</v>
      </c>
      <c r="R220" s="30">
        <v>4433.76</v>
      </c>
      <c r="T220" s="30">
        <v>6650.64</v>
      </c>
      <c r="U220" s="30">
        <v>6650.64</v>
      </c>
      <c r="V220" s="30">
        <v>6650.64</v>
      </c>
      <c r="W220" s="30">
        <v>6650.64</v>
      </c>
      <c r="X220" s="30">
        <v>6650.64</v>
      </c>
    </row>
    <row r="221" spans="1:24" x14ac:dyDescent="0.25">
      <c r="A221" s="10" t="s">
        <v>69</v>
      </c>
      <c r="B221" s="30">
        <v>1277.0345580000001</v>
      </c>
      <c r="C221" s="30">
        <v>1277.0345580000001</v>
      </c>
      <c r="D221" s="30">
        <v>1277.0345580000001</v>
      </c>
      <c r="E221" s="30">
        <v>1277.0345580000001</v>
      </c>
      <c r="F221" s="30">
        <v>1277.0345580000001</v>
      </c>
      <c r="H221" s="30">
        <v>1489.8736510000001</v>
      </c>
      <c r="I221" s="30">
        <v>1489.8736510000001</v>
      </c>
      <c r="J221" s="30">
        <v>1489.8736510000001</v>
      </c>
      <c r="K221" s="30">
        <v>1489.8736510000001</v>
      </c>
      <c r="L221" s="30">
        <v>1489.8736510000001</v>
      </c>
      <c r="N221" s="30">
        <v>1702.7127439999999</v>
      </c>
      <c r="O221" s="30">
        <v>1702.7127439999999</v>
      </c>
      <c r="P221" s="30">
        <v>1702.7127439999999</v>
      </c>
      <c r="Q221" s="30">
        <v>1702.7127439999999</v>
      </c>
      <c r="R221" s="30">
        <v>1702.7127439999999</v>
      </c>
      <c r="T221" s="30">
        <v>2554.0691160000001</v>
      </c>
      <c r="U221" s="30">
        <v>2554.0691160000001</v>
      </c>
      <c r="V221" s="30">
        <v>2554.0691160000001</v>
      </c>
      <c r="W221" s="30">
        <v>2554.0691160000001</v>
      </c>
      <c r="X221" s="30">
        <v>2554.0691160000001</v>
      </c>
    </row>
    <row r="222" spans="1:24" x14ac:dyDescent="0.25">
      <c r="A222" s="10" t="s">
        <v>70</v>
      </c>
      <c r="B222" s="30">
        <v>3858.7391275132431</v>
      </c>
      <c r="C222" s="30">
        <v>3665.8021711376141</v>
      </c>
      <c r="D222" s="30">
        <v>3472.8652147619518</v>
      </c>
      <c r="E222" s="30">
        <v>3279.9282583862901</v>
      </c>
      <c r="F222" s="30">
        <v>3086.9913020106392</v>
      </c>
      <c r="H222" s="30">
        <v>3860.1685548619098</v>
      </c>
      <c r="I222" s="30">
        <v>3667.1601271188401</v>
      </c>
      <c r="J222" s="30">
        <v>3474.1516993757682</v>
      </c>
      <c r="K222" s="30">
        <v>3281.143271632684</v>
      </c>
      <c r="L222" s="30">
        <v>3088.1348438895948</v>
      </c>
      <c r="N222" s="30">
        <v>3860.1685548619221</v>
      </c>
      <c r="O222" s="30">
        <v>3667.160127118836</v>
      </c>
      <c r="P222" s="30">
        <v>3474.15169937574</v>
      </c>
      <c r="Q222" s="30">
        <v>3281.1432716326431</v>
      </c>
      <c r="R222" s="30">
        <v>3088.1348438895411</v>
      </c>
      <c r="T222" s="30">
        <v>3861.5979822105428</v>
      </c>
      <c r="U222" s="30">
        <v>3668.518083100028</v>
      </c>
      <c r="V222" s="30">
        <v>3475.4381839895</v>
      </c>
      <c r="W222" s="30">
        <v>3282.3582848789779</v>
      </c>
      <c r="X222" s="30">
        <v>3089.2783857684481</v>
      </c>
    </row>
    <row r="223" spans="1:24" x14ac:dyDescent="0.25">
      <c r="A223" s="10" t="s">
        <v>10</v>
      </c>
      <c r="B223" s="30">
        <v>76362.79981225419</v>
      </c>
      <c r="C223" s="30">
        <v>72544.659821642155</v>
      </c>
      <c r="D223" s="30">
        <v>68726.519831029436</v>
      </c>
      <c r="E223" s="30">
        <v>64908.379840416732</v>
      </c>
      <c r="F223" s="30">
        <v>61090.239849804253</v>
      </c>
      <c r="H223" s="30">
        <v>76391.087569178257</v>
      </c>
      <c r="I223" s="30">
        <v>72571.533190719856</v>
      </c>
      <c r="J223" s="30">
        <v>68751.978812261397</v>
      </c>
      <c r="K223" s="30">
        <v>64932.42443380272</v>
      </c>
      <c r="L223" s="30">
        <v>61112.870055343912</v>
      </c>
      <c r="N223" s="30">
        <v>76391.087569178504</v>
      </c>
      <c r="O223" s="30">
        <v>72571.533190719769</v>
      </c>
      <c r="P223" s="30">
        <v>68751.978812260844</v>
      </c>
      <c r="Q223" s="30">
        <v>64932.424433801898</v>
      </c>
      <c r="R223" s="30">
        <v>61112.870055342872</v>
      </c>
      <c r="T223" s="30">
        <v>76419.37532610161</v>
      </c>
      <c r="U223" s="30">
        <v>72598.406559796771</v>
      </c>
      <c r="V223" s="30">
        <v>68777.437793491699</v>
      </c>
      <c r="W223" s="30">
        <v>64956.469027186708</v>
      </c>
      <c r="X223" s="30">
        <v>61135.500260881578</v>
      </c>
    </row>
    <row r="224" spans="1:24" x14ac:dyDescent="0.25">
      <c r="A224" s="10" t="s">
        <v>26</v>
      </c>
      <c r="B224" s="30">
        <v>84827.4</v>
      </c>
      <c r="C224" s="30">
        <v>80816.100000000006</v>
      </c>
      <c r="D224" s="30">
        <v>76804.800000000003</v>
      </c>
      <c r="E224" s="30">
        <v>72793.600000000006</v>
      </c>
      <c r="F224" s="30">
        <v>68782.3</v>
      </c>
      <c r="H224" s="30">
        <v>85624.1</v>
      </c>
      <c r="I224" s="30">
        <v>81611.399999999994</v>
      </c>
      <c r="J224" s="30">
        <v>77598.600000000006</v>
      </c>
      <c r="K224" s="30">
        <v>73585.899999999994</v>
      </c>
      <c r="L224" s="30">
        <v>69573.100000000006</v>
      </c>
      <c r="N224" s="30">
        <v>86391.1</v>
      </c>
      <c r="O224" s="30">
        <v>82378.399999999994</v>
      </c>
      <c r="P224" s="30">
        <v>78365.600000000006</v>
      </c>
      <c r="Q224" s="30">
        <v>74352.899999999994</v>
      </c>
      <c r="R224" s="30">
        <v>70340.100000000006</v>
      </c>
      <c r="T224" s="30">
        <v>89488.9</v>
      </c>
      <c r="U224" s="30">
        <v>85474.7</v>
      </c>
      <c r="V224" s="30">
        <v>81460.5</v>
      </c>
      <c r="W224" s="30">
        <v>77446.2</v>
      </c>
      <c r="X224" s="30">
        <v>73432</v>
      </c>
    </row>
    <row r="226" spans="1:24" x14ac:dyDescent="0.25">
      <c r="A226" s="10" t="s">
        <v>191</v>
      </c>
      <c r="B226" s="10">
        <v>100</v>
      </c>
      <c r="C226" s="10">
        <v>95</v>
      </c>
      <c r="D226" s="10">
        <v>90</v>
      </c>
      <c r="E226" s="10">
        <v>85</v>
      </c>
      <c r="F226" s="10">
        <v>80</v>
      </c>
      <c r="G226" s="10" t="s">
        <v>192</v>
      </c>
      <c r="H226" s="10">
        <v>100</v>
      </c>
      <c r="I226" s="10">
        <v>95</v>
      </c>
      <c r="J226" s="10">
        <v>90</v>
      </c>
      <c r="K226" s="10">
        <v>85</v>
      </c>
      <c r="L226" s="10">
        <v>80</v>
      </c>
      <c r="M226" s="10" t="s">
        <v>193</v>
      </c>
      <c r="N226" s="10">
        <v>100</v>
      </c>
      <c r="O226" s="10">
        <v>95</v>
      </c>
      <c r="P226" s="10">
        <v>90</v>
      </c>
      <c r="Q226" s="10">
        <v>85</v>
      </c>
      <c r="R226" s="10">
        <v>80</v>
      </c>
      <c r="S226" s="10" t="s">
        <v>194</v>
      </c>
      <c r="T226" s="10">
        <v>100</v>
      </c>
      <c r="U226" s="10">
        <v>95</v>
      </c>
      <c r="V226" s="10">
        <v>90</v>
      </c>
      <c r="W226" s="10">
        <v>85</v>
      </c>
      <c r="X226" s="10">
        <v>80</v>
      </c>
    </row>
    <row r="227" spans="1:24" x14ac:dyDescent="0.25">
      <c r="A227" s="10" t="s">
        <v>22</v>
      </c>
      <c r="B227" s="30">
        <v>6.9219999999999997</v>
      </c>
      <c r="C227" s="30">
        <v>6.9219999999999997</v>
      </c>
      <c r="D227" s="30">
        <v>6.9219999999999997</v>
      </c>
      <c r="E227" s="30">
        <v>6.9219999999999997</v>
      </c>
      <c r="F227" s="30">
        <v>6.9219999999999997</v>
      </c>
      <c r="H227" s="30">
        <v>4.6219999999999999</v>
      </c>
      <c r="I227" s="30">
        <v>4.6219999999999999</v>
      </c>
      <c r="J227" s="30">
        <v>4.6219999999999999</v>
      </c>
      <c r="K227" s="30">
        <v>4.6219999999999999</v>
      </c>
      <c r="L227" s="30">
        <v>4.6219999999999999</v>
      </c>
      <c r="N227" s="30">
        <v>3.93</v>
      </c>
      <c r="O227" s="30">
        <v>3.93</v>
      </c>
      <c r="P227" s="30">
        <v>3.93</v>
      </c>
      <c r="Q227" s="30">
        <v>3.93</v>
      </c>
      <c r="R227" s="30">
        <v>3.93</v>
      </c>
      <c r="T227" s="30">
        <v>2.5979999999999999</v>
      </c>
      <c r="U227" s="30">
        <v>2.5979999999999999</v>
      </c>
      <c r="V227" s="30">
        <v>2.5979999999999999</v>
      </c>
      <c r="W227" s="30">
        <v>2.5979999999999999</v>
      </c>
      <c r="X227" s="30">
        <v>2.5979999999999999</v>
      </c>
    </row>
    <row r="228" spans="1:24" x14ac:dyDescent="0.25">
      <c r="A228" s="10" t="s">
        <v>23</v>
      </c>
      <c r="B228" s="30">
        <v>0</v>
      </c>
      <c r="C228" s="30">
        <v>0</v>
      </c>
      <c r="D228" s="30">
        <v>0</v>
      </c>
      <c r="E228" s="30">
        <v>0</v>
      </c>
      <c r="F228" s="30">
        <v>0</v>
      </c>
      <c r="H228" s="30">
        <v>0</v>
      </c>
      <c r="I228" s="30">
        <v>0</v>
      </c>
      <c r="J228" s="30">
        <v>0</v>
      </c>
      <c r="K228" s="30">
        <v>0</v>
      </c>
      <c r="L228" s="30">
        <v>0</v>
      </c>
      <c r="N228" s="30">
        <v>0</v>
      </c>
      <c r="O228" s="30">
        <v>0</v>
      </c>
      <c r="P228" s="30">
        <v>0</v>
      </c>
      <c r="Q228" s="30">
        <v>0</v>
      </c>
      <c r="R228" s="30">
        <v>0</v>
      </c>
      <c r="T228" s="30">
        <v>0</v>
      </c>
      <c r="U228" s="30">
        <v>0</v>
      </c>
      <c r="V228" s="30">
        <v>0</v>
      </c>
      <c r="W228" s="30">
        <v>0</v>
      </c>
      <c r="X228" s="30">
        <v>0</v>
      </c>
    </row>
    <row r="229" spans="1:24" x14ac:dyDescent="0.25">
      <c r="A229" s="10" t="s">
        <v>24</v>
      </c>
      <c r="B229" s="30">
        <v>0</v>
      </c>
      <c r="C229" s="30">
        <v>0</v>
      </c>
      <c r="D229" s="30">
        <v>0</v>
      </c>
      <c r="E229" s="30">
        <v>0</v>
      </c>
      <c r="F229" s="30">
        <v>0</v>
      </c>
      <c r="H229" s="30">
        <v>0</v>
      </c>
      <c r="I229" s="30">
        <v>0</v>
      </c>
      <c r="J229" s="30">
        <v>0</v>
      </c>
      <c r="K229" s="30">
        <v>0</v>
      </c>
      <c r="L229" s="30">
        <v>0</v>
      </c>
      <c r="N229" s="30">
        <v>0</v>
      </c>
      <c r="O229" s="30">
        <v>0</v>
      </c>
      <c r="P229" s="30">
        <v>0</v>
      </c>
      <c r="Q229" s="30">
        <v>0</v>
      </c>
      <c r="R229" s="30">
        <v>0</v>
      </c>
      <c r="T229" s="30">
        <v>0</v>
      </c>
      <c r="U229" s="30">
        <v>0</v>
      </c>
      <c r="V229" s="30">
        <v>0</v>
      </c>
      <c r="W229" s="30">
        <v>0</v>
      </c>
      <c r="X229" s="30">
        <v>0</v>
      </c>
    </row>
    <row r="230" spans="1:24" x14ac:dyDescent="0.25">
      <c r="A230" s="10" t="s">
        <v>25</v>
      </c>
      <c r="B230" s="30">
        <v>6</v>
      </c>
      <c r="C230" s="30">
        <v>6</v>
      </c>
      <c r="D230" s="30">
        <v>6</v>
      </c>
      <c r="E230" s="30">
        <v>6</v>
      </c>
      <c r="F230" s="30">
        <v>6</v>
      </c>
      <c r="H230" s="30">
        <v>7</v>
      </c>
      <c r="I230" s="30">
        <v>7</v>
      </c>
      <c r="J230" s="30">
        <v>7</v>
      </c>
      <c r="K230" s="30">
        <v>7</v>
      </c>
      <c r="L230" s="30">
        <v>7</v>
      </c>
      <c r="N230" s="30">
        <v>8</v>
      </c>
      <c r="O230" s="30">
        <v>8</v>
      </c>
      <c r="P230" s="30">
        <v>8</v>
      </c>
      <c r="Q230" s="30">
        <v>8</v>
      </c>
      <c r="R230" s="30">
        <v>8</v>
      </c>
      <c r="T230" s="30">
        <v>12</v>
      </c>
      <c r="U230" s="30">
        <v>12</v>
      </c>
      <c r="V230" s="30">
        <v>12</v>
      </c>
      <c r="W230" s="30">
        <v>12</v>
      </c>
      <c r="X230" s="30">
        <v>12</v>
      </c>
    </row>
    <row r="231" spans="1:24" x14ac:dyDescent="0.25">
      <c r="A231" s="10" t="s">
        <v>64</v>
      </c>
      <c r="B231" s="30">
        <v>15227.696</v>
      </c>
      <c r="C231" s="30">
        <v>15227.696</v>
      </c>
      <c r="D231" s="30">
        <v>15227.696</v>
      </c>
      <c r="E231" s="30">
        <v>15227.696</v>
      </c>
      <c r="F231" s="30">
        <v>15227.696</v>
      </c>
      <c r="H231" s="30">
        <v>10167.454</v>
      </c>
      <c r="I231" s="30">
        <v>10167.454</v>
      </c>
      <c r="J231" s="30">
        <v>10167.454</v>
      </c>
      <c r="K231" s="30">
        <v>10167.454</v>
      </c>
      <c r="L231" s="30">
        <v>10167.454</v>
      </c>
      <c r="N231" s="30">
        <v>8645.9339999999993</v>
      </c>
      <c r="O231" s="30">
        <v>8645.9339999999993</v>
      </c>
      <c r="P231" s="30">
        <v>8645.9339999999993</v>
      </c>
      <c r="Q231" s="30">
        <v>8645.9339999999993</v>
      </c>
      <c r="R231" s="30">
        <v>8645.9339999999993</v>
      </c>
      <c r="T231" s="30">
        <v>5716.1280000000006</v>
      </c>
      <c r="U231" s="30">
        <v>5716.1280000000006</v>
      </c>
      <c r="V231" s="30">
        <v>5716.1280000000006</v>
      </c>
      <c r="W231" s="30">
        <v>5716.1280000000006</v>
      </c>
      <c r="X231" s="30">
        <v>5716.1280000000006</v>
      </c>
    </row>
    <row r="232" spans="1:24" x14ac:dyDescent="0.25">
      <c r="A232" s="10" t="s">
        <v>65</v>
      </c>
      <c r="B232" s="30">
        <v>2592.839204095782</v>
      </c>
      <c r="C232" s="30">
        <v>2592.839204095782</v>
      </c>
      <c r="D232" s="30">
        <v>2592.839204095782</v>
      </c>
      <c r="E232" s="30">
        <v>2592.839204095782</v>
      </c>
      <c r="F232" s="30">
        <v>2592.839204095782</v>
      </c>
      <c r="H232" s="30">
        <v>1731.2253499833771</v>
      </c>
      <c r="I232" s="30">
        <v>1731.2253499833771</v>
      </c>
      <c r="J232" s="30">
        <v>1731.2253499833771</v>
      </c>
      <c r="K232" s="30">
        <v>1731.2253499833771</v>
      </c>
      <c r="L232" s="30">
        <v>1731.2253499833771</v>
      </c>
      <c r="N232" s="30">
        <v>1472.1542005582889</v>
      </c>
      <c r="O232" s="30">
        <v>1472.1542005582889</v>
      </c>
      <c r="P232" s="30">
        <v>1472.1542005582889</v>
      </c>
      <c r="Q232" s="30">
        <v>1472.1542005582889</v>
      </c>
      <c r="R232" s="30">
        <v>1472.1542005582889</v>
      </c>
      <c r="T232" s="30">
        <v>973.29239919352335</v>
      </c>
      <c r="U232" s="30">
        <v>973.29239919352335</v>
      </c>
      <c r="V232" s="30">
        <v>973.29239919352335</v>
      </c>
      <c r="W232" s="30">
        <v>973.29239919352335</v>
      </c>
      <c r="X232" s="30">
        <v>973.29239919352335</v>
      </c>
    </row>
    <row r="233" spans="1:24" x14ac:dyDescent="0.25">
      <c r="A233" s="10" t="s">
        <v>66</v>
      </c>
      <c r="B233" s="30">
        <v>0</v>
      </c>
      <c r="C233" s="30">
        <v>0</v>
      </c>
      <c r="D233" s="30">
        <v>0</v>
      </c>
      <c r="E233" s="30">
        <v>0</v>
      </c>
      <c r="F233" s="30">
        <v>0</v>
      </c>
      <c r="H233" s="30">
        <v>0</v>
      </c>
      <c r="I233" s="30">
        <v>0</v>
      </c>
      <c r="J233" s="30">
        <v>0</v>
      </c>
      <c r="K233" s="30">
        <v>0</v>
      </c>
      <c r="L233" s="30">
        <v>0</v>
      </c>
      <c r="N233" s="30">
        <v>0</v>
      </c>
      <c r="O233" s="30">
        <v>0</v>
      </c>
      <c r="P233" s="30">
        <v>0</v>
      </c>
      <c r="Q233" s="30">
        <v>0</v>
      </c>
      <c r="R233" s="30">
        <v>0</v>
      </c>
      <c r="T233" s="30">
        <v>0</v>
      </c>
      <c r="U233" s="30">
        <v>0</v>
      </c>
      <c r="V233" s="30">
        <v>0</v>
      </c>
      <c r="W233" s="30">
        <v>0</v>
      </c>
      <c r="X233" s="30">
        <v>0</v>
      </c>
    </row>
    <row r="234" spans="1:24" x14ac:dyDescent="0.25">
      <c r="A234" s="10" t="s">
        <v>67</v>
      </c>
      <c r="B234" s="30">
        <v>0</v>
      </c>
      <c r="C234" s="30">
        <v>0</v>
      </c>
      <c r="D234" s="30">
        <v>0</v>
      </c>
      <c r="E234" s="30">
        <v>0</v>
      </c>
      <c r="F234" s="30">
        <v>0</v>
      </c>
      <c r="H234" s="30">
        <v>0</v>
      </c>
      <c r="I234" s="30">
        <v>0</v>
      </c>
      <c r="J234" s="30">
        <v>0</v>
      </c>
      <c r="K234" s="30">
        <v>0</v>
      </c>
      <c r="L234" s="30">
        <v>0</v>
      </c>
      <c r="N234" s="30">
        <v>0</v>
      </c>
      <c r="O234" s="30">
        <v>0</v>
      </c>
      <c r="P234" s="30">
        <v>0</v>
      </c>
      <c r="Q234" s="30">
        <v>0</v>
      </c>
      <c r="R234" s="30">
        <v>0</v>
      </c>
      <c r="T234" s="30">
        <v>0</v>
      </c>
      <c r="U234" s="30">
        <v>0</v>
      </c>
      <c r="V234" s="30">
        <v>0</v>
      </c>
      <c r="W234" s="30">
        <v>0</v>
      </c>
      <c r="X234" s="30">
        <v>0</v>
      </c>
    </row>
    <row r="235" spans="1:24" x14ac:dyDescent="0.25">
      <c r="A235" s="10" t="s">
        <v>68</v>
      </c>
      <c r="B235" s="30">
        <v>3325.32</v>
      </c>
      <c r="C235" s="30">
        <v>3325.32</v>
      </c>
      <c r="D235" s="30">
        <v>3325.32</v>
      </c>
      <c r="E235" s="30">
        <v>3325.32</v>
      </c>
      <c r="F235" s="30">
        <v>3325.32</v>
      </c>
      <c r="H235" s="30">
        <v>3879.54</v>
      </c>
      <c r="I235" s="30">
        <v>3879.54</v>
      </c>
      <c r="J235" s="30">
        <v>3879.54</v>
      </c>
      <c r="K235" s="30">
        <v>3879.54</v>
      </c>
      <c r="L235" s="30">
        <v>3879.54</v>
      </c>
      <c r="N235" s="30">
        <v>4433.76</v>
      </c>
      <c r="O235" s="30">
        <v>4433.76</v>
      </c>
      <c r="P235" s="30">
        <v>4433.76</v>
      </c>
      <c r="Q235" s="30">
        <v>4433.76</v>
      </c>
      <c r="R235" s="30">
        <v>4433.76</v>
      </c>
      <c r="T235" s="30">
        <v>6650.64</v>
      </c>
      <c r="U235" s="30">
        <v>6650.64</v>
      </c>
      <c r="V235" s="30">
        <v>6650.64</v>
      </c>
      <c r="W235" s="30">
        <v>6650.64</v>
      </c>
      <c r="X235" s="30">
        <v>6650.64</v>
      </c>
    </row>
    <row r="236" spans="1:24" x14ac:dyDescent="0.25">
      <c r="A236" s="10" t="s">
        <v>69</v>
      </c>
      <c r="B236" s="30">
        <v>1277.0345580000001</v>
      </c>
      <c r="C236" s="30">
        <v>1277.0345580000001</v>
      </c>
      <c r="D236" s="30">
        <v>1277.0345580000001</v>
      </c>
      <c r="E236" s="30">
        <v>1277.0345580000001</v>
      </c>
      <c r="F236" s="30">
        <v>1277.0345580000001</v>
      </c>
      <c r="H236" s="30">
        <v>1489.8736510000001</v>
      </c>
      <c r="I236" s="30">
        <v>1489.8736510000001</v>
      </c>
      <c r="J236" s="30">
        <v>1489.8736510000001</v>
      </c>
      <c r="K236" s="30">
        <v>1489.8736510000001</v>
      </c>
      <c r="L236" s="30">
        <v>1489.8736510000001</v>
      </c>
      <c r="N236" s="30">
        <v>1702.7127439999999</v>
      </c>
      <c r="O236" s="30">
        <v>1702.7127439999999</v>
      </c>
      <c r="P236" s="30">
        <v>1702.7127439999999</v>
      </c>
      <c r="Q236" s="30">
        <v>1702.7127439999999</v>
      </c>
      <c r="R236" s="30">
        <v>1702.7127439999999</v>
      </c>
      <c r="T236" s="30">
        <v>2554.0691160000001</v>
      </c>
      <c r="U236" s="30">
        <v>2554.0691160000001</v>
      </c>
      <c r="V236" s="30">
        <v>2554.0691160000001</v>
      </c>
      <c r="W236" s="30">
        <v>2554.0691160000001</v>
      </c>
      <c r="X236" s="30">
        <v>2554.0691160000001</v>
      </c>
    </row>
    <row r="237" spans="1:24" x14ac:dyDescent="0.25">
      <c r="A237" s="10" t="s">
        <v>70</v>
      </c>
      <c r="B237" s="30">
        <v>2286.6804653280942</v>
      </c>
      <c r="C237" s="30">
        <v>2093.7435115763169</v>
      </c>
      <c r="D237" s="30">
        <v>1900.8065525767749</v>
      </c>
      <c r="E237" s="30">
        <v>1707.869595515778</v>
      </c>
      <c r="F237" s="30">
        <v>1514.9326436437859</v>
      </c>
      <c r="H237" s="30">
        <v>2817.0645169433278</v>
      </c>
      <c r="I237" s="30">
        <v>2624.056089200235</v>
      </c>
      <c r="J237" s="30">
        <v>2431.0476614571439</v>
      </c>
      <c r="K237" s="30">
        <v>2238.0392337140379</v>
      </c>
      <c r="L237" s="30">
        <v>2045.030805970928</v>
      </c>
      <c r="N237" s="30">
        <v>2964.7704456277361</v>
      </c>
      <c r="O237" s="30">
        <v>2771.762017884625</v>
      </c>
      <c r="P237" s="30">
        <v>2578.7535901415108</v>
      </c>
      <c r="Q237" s="30">
        <v>2385.745162398398</v>
      </c>
      <c r="R237" s="30">
        <v>2192.7367346552878</v>
      </c>
      <c r="T237" s="30">
        <v>3297.2323299511181</v>
      </c>
      <c r="U237" s="30">
        <v>3104.1524308405869</v>
      </c>
      <c r="V237" s="30">
        <v>2911.0725317300571</v>
      </c>
      <c r="W237" s="30">
        <v>2717.9926326195241</v>
      </c>
      <c r="X237" s="30">
        <v>2524.9127335089938</v>
      </c>
    </row>
    <row r="238" spans="1:24" x14ac:dyDescent="0.25">
      <c r="A238" s="10" t="s">
        <v>10</v>
      </c>
      <c r="B238" s="30">
        <v>40224.382303397259</v>
      </c>
      <c r="C238" s="30">
        <v>36830.480135675338</v>
      </c>
      <c r="D238" s="30">
        <v>33436.577875641422</v>
      </c>
      <c r="E238" s="30">
        <v>30042.675649707911</v>
      </c>
      <c r="F238" s="30">
        <v>26648.773515052799</v>
      </c>
      <c r="H238" s="30">
        <v>49554.22579630297</v>
      </c>
      <c r="I238" s="30">
        <v>46159.066348783999</v>
      </c>
      <c r="J238" s="30">
        <v>42763.906901265043</v>
      </c>
      <c r="K238" s="30">
        <v>39368.747453745833</v>
      </c>
      <c r="L238" s="30">
        <v>35973.588006226542</v>
      </c>
      <c r="N238" s="30">
        <v>52152.481142411198</v>
      </c>
      <c r="O238" s="30">
        <v>48757.3216948919</v>
      </c>
      <c r="P238" s="30">
        <v>45362.162247372537</v>
      </c>
      <c r="Q238" s="30">
        <v>41967.002799853202</v>
      </c>
      <c r="R238" s="30">
        <v>38571.843352333897</v>
      </c>
      <c r="T238" s="30">
        <v>58000.728914280262</v>
      </c>
      <c r="U238" s="30">
        <v>54604.312233120138</v>
      </c>
      <c r="V238" s="30">
        <v>51207.895551960013</v>
      </c>
      <c r="W238" s="30">
        <v>47811.478870799838</v>
      </c>
      <c r="X238" s="30">
        <v>44415.062189639713</v>
      </c>
    </row>
    <row r="239" spans="1:24" x14ac:dyDescent="0.25">
      <c r="A239" s="10" t="s">
        <v>26</v>
      </c>
      <c r="B239" s="30">
        <v>64935.9</v>
      </c>
      <c r="C239" s="30">
        <v>61348.9</v>
      </c>
      <c r="D239" s="30">
        <v>57761.9</v>
      </c>
      <c r="E239" s="30">
        <v>54174.9</v>
      </c>
      <c r="F239" s="30">
        <v>50587.8</v>
      </c>
      <c r="H239" s="30">
        <v>69641.8</v>
      </c>
      <c r="I239" s="30">
        <v>66053.5</v>
      </c>
      <c r="J239" s="30">
        <v>62465.1</v>
      </c>
      <c r="K239" s="30">
        <v>58876.800000000003</v>
      </c>
      <c r="L239" s="30">
        <v>55288.4</v>
      </c>
      <c r="N239" s="30">
        <v>71374.399999999994</v>
      </c>
      <c r="O239" s="30">
        <v>67786</v>
      </c>
      <c r="P239" s="30">
        <v>64197.7</v>
      </c>
      <c r="Q239" s="30">
        <v>60609.3</v>
      </c>
      <c r="R239" s="30">
        <v>57020.9</v>
      </c>
      <c r="T239" s="30">
        <v>77194.8</v>
      </c>
      <c r="U239" s="30">
        <v>73605.100000000006</v>
      </c>
      <c r="V239" s="30">
        <v>70015.399999999994</v>
      </c>
      <c r="W239" s="30">
        <v>66425.8</v>
      </c>
      <c r="X239" s="30">
        <v>62836.1</v>
      </c>
    </row>
    <row r="241" spans="1:24" x14ac:dyDescent="0.25">
      <c r="A241" s="10" t="s">
        <v>195</v>
      </c>
      <c r="B241" s="10">
        <v>100</v>
      </c>
      <c r="C241" s="10">
        <v>95</v>
      </c>
      <c r="D241" s="10">
        <v>90</v>
      </c>
      <c r="E241" s="10">
        <v>85</v>
      </c>
      <c r="F241" s="10">
        <v>80</v>
      </c>
      <c r="G241" s="10" t="s">
        <v>196</v>
      </c>
      <c r="H241" s="10">
        <v>100</v>
      </c>
      <c r="I241" s="10">
        <v>95</v>
      </c>
      <c r="J241" s="10">
        <v>90</v>
      </c>
      <c r="K241" s="10">
        <v>85</v>
      </c>
      <c r="L241" s="10">
        <v>80</v>
      </c>
      <c r="M241" s="10" t="s">
        <v>197</v>
      </c>
      <c r="N241" s="10">
        <v>100</v>
      </c>
      <c r="O241" s="10">
        <v>95</v>
      </c>
      <c r="P241" s="10">
        <v>90</v>
      </c>
      <c r="Q241" s="10">
        <v>85</v>
      </c>
      <c r="R241" s="10">
        <v>80</v>
      </c>
      <c r="S241" s="10" t="s">
        <v>198</v>
      </c>
      <c r="T241" s="10">
        <v>100</v>
      </c>
      <c r="U241" s="10">
        <v>95</v>
      </c>
      <c r="V241" s="10">
        <v>90</v>
      </c>
      <c r="W241" s="10">
        <v>85</v>
      </c>
      <c r="X241" s="10">
        <v>80</v>
      </c>
    </row>
    <row r="242" spans="1:24" x14ac:dyDescent="0.25">
      <c r="A242" s="10" t="s">
        <v>22</v>
      </c>
      <c r="B242" s="30">
        <v>34.201999999999998</v>
      </c>
      <c r="C242" s="30">
        <v>23.841000000000001</v>
      </c>
      <c r="D242" s="30">
        <v>19.234000000000002</v>
      </c>
      <c r="E242" s="30">
        <v>17.756</v>
      </c>
      <c r="F242" s="30">
        <v>16.399000000000001</v>
      </c>
      <c r="H242" s="30">
        <v>36.052999999999997</v>
      </c>
      <c r="I242" s="30">
        <v>24.584</v>
      </c>
      <c r="J242" s="30">
        <v>19.940000000000001</v>
      </c>
      <c r="K242" s="30">
        <v>18.192</v>
      </c>
      <c r="L242" s="30">
        <v>16.937999999999999</v>
      </c>
      <c r="N242" s="30">
        <v>35.987000000000002</v>
      </c>
      <c r="O242" s="30">
        <v>24.553000000000001</v>
      </c>
      <c r="P242" s="30">
        <v>20.306000000000001</v>
      </c>
      <c r="Q242" s="30">
        <v>18.433</v>
      </c>
      <c r="R242" s="30">
        <v>17.152000000000001</v>
      </c>
      <c r="T242" s="30">
        <v>36.783000000000001</v>
      </c>
      <c r="U242" s="30">
        <v>24.934999999999999</v>
      </c>
      <c r="V242" s="30">
        <v>21.352</v>
      </c>
      <c r="W242" s="30">
        <v>19.501999999999999</v>
      </c>
      <c r="X242" s="30">
        <v>17.919</v>
      </c>
    </row>
    <row r="243" spans="1:24" x14ac:dyDescent="0.25">
      <c r="A243" s="10" t="s">
        <v>23</v>
      </c>
      <c r="B243" s="30">
        <v>4.76</v>
      </c>
      <c r="C243" s="30">
        <v>4.76</v>
      </c>
      <c r="D243" s="30">
        <v>4.7279999999999998</v>
      </c>
      <c r="E243" s="30">
        <v>3.63</v>
      </c>
      <c r="F243" s="30">
        <v>3.0070000000000001</v>
      </c>
      <c r="H243" s="30">
        <v>6.0780000000000003</v>
      </c>
      <c r="I243" s="30">
        <v>5.798</v>
      </c>
      <c r="J243" s="30">
        <v>5.4489999999999998</v>
      </c>
      <c r="K243" s="30">
        <v>4.7750000000000004</v>
      </c>
      <c r="L243" s="30">
        <v>4.2759999999999998</v>
      </c>
      <c r="N243" s="30">
        <v>6.78</v>
      </c>
      <c r="O243" s="30">
        <v>6.78</v>
      </c>
      <c r="P243" s="30">
        <v>6.0990000000000002</v>
      </c>
      <c r="Q243" s="30">
        <v>5.383</v>
      </c>
      <c r="R243" s="30">
        <v>4.6959999999999997</v>
      </c>
      <c r="T243" s="30">
        <v>10.62</v>
      </c>
      <c r="U243" s="30">
        <v>10.62</v>
      </c>
      <c r="V243" s="30">
        <v>9.157</v>
      </c>
      <c r="W243" s="30">
        <v>7.6239999999999997</v>
      </c>
      <c r="X243" s="30">
        <v>6.6710000000000003</v>
      </c>
    </row>
    <row r="244" spans="1:24" x14ac:dyDescent="0.25">
      <c r="A244" s="10" t="s">
        <v>24</v>
      </c>
      <c r="B244" s="30">
        <v>132.214</v>
      </c>
      <c r="C244" s="30">
        <v>33.32</v>
      </c>
      <c r="D244" s="30">
        <v>31.800999999999998</v>
      </c>
      <c r="E244" s="30">
        <v>28.495999999999999</v>
      </c>
      <c r="F244" s="30">
        <v>24.962</v>
      </c>
      <c r="H244" s="30">
        <v>146.97900000000001</v>
      </c>
      <c r="I244" s="30">
        <v>48.542999999999999</v>
      </c>
      <c r="J244" s="30">
        <v>47.307000000000002</v>
      </c>
      <c r="K244" s="30">
        <v>44.17</v>
      </c>
      <c r="L244" s="30">
        <v>40.143000000000001</v>
      </c>
      <c r="N244" s="30">
        <v>149.63999999999999</v>
      </c>
      <c r="O244" s="30">
        <v>50.686</v>
      </c>
      <c r="P244" s="30">
        <v>49.063000000000002</v>
      </c>
      <c r="Q244" s="30">
        <v>45.973999999999997</v>
      </c>
      <c r="R244" s="30">
        <v>42.110999999999997</v>
      </c>
      <c r="T244" s="30">
        <v>158.465</v>
      </c>
      <c r="U244" s="30">
        <v>58.191000000000003</v>
      </c>
      <c r="V244" s="30">
        <v>55.741999999999997</v>
      </c>
      <c r="W244" s="30">
        <v>52.293999999999997</v>
      </c>
      <c r="X244" s="30">
        <v>48.688000000000002</v>
      </c>
    </row>
    <row r="245" spans="1:24" x14ac:dyDescent="0.25">
      <c r="A245" s="10" t="s">
        <v>25</v>
      </c>
      <c r="B245" s="30">
        <v>0</v>
      </c>
      <c r="C245" s="30">
        <v>0</v>
      </c>
      <c r="D245" s="30">
        <v>0</v>
      </c>
      <c r="E245" s="30">
        <v>0</v>
      </c>
      <c r="F245" s="30">
        <v>0</v>
      </c>
      <c r="H245" s="30">
        <v>0</v>
      </c>
      <c r="I245" s="30">
        <v>0</v>
      </c>
      <c r="J245" s="30">
        <v>0</v>
      </c>
      <c r="K245" s="30">
        <v>0</v>
      </c>
      <c r="L245" s="30">
        <v>0</v>
      </c>
      <c r="N245" s="30">
        <v>0</v>
      </c>
      <c r="O245" s="30">
        <v>0</v>
      </c>
      <c r="P245" s="30">
        <v>0</v>
      </c>
      <c r="Q245" s="30">
        <v>0</v>
      </c>
      <c r="R245" s="30">
        <v>0</v>
      </c>
      <c r="T245" s="30">
        <v>0</v>
      </c>
      <c r="U245" s="30">
        <v>0</v>
      </c>
      <c r="V245" s="30">
        <v>0</v>
      </c>
      <c r="W245" s="30">
        <v>0</v>
      </c>
      <c r="X245" s="30">
        <v>0</v>
      </c>
    </row>
    <row r="246" spans="1:24" x14ac:dyDescent="0.25">
      <c r="A246" s="10" t="s">
        <v>64</v>
      </c>
      <c r="B246" s="30">
        <v>75244.399999999994</v>
      </c>
      <c r="C246" s="30">
        <v>52451.3</v>
      </c>
      <c r="D246" s="30">
        <v>42315.02</v>
      </c>
      <c r="E246" s="30">
        <v>39064.080000000002</v>
      </c>
      <c r="F246" s="30">
        <v>36077.800000000003</v>
      </c>
      <c r="H246" s="30">
        <v>79316.600000000006</v>
      </c>
      <c r="I246" s="30">
        <v>54085.24</v>
      </c>
      <c r="J246" s="30">
        <v>43868</v>
      </c>
      <c r="K246" s="30">
        <v>40021.519999999997</v>
      </c>
      <c r="L246" s="30">
        <v>37263.82</v>
      </c>
      <c r="N246" s="30">
        <v>79170.960000000006</v>
      </c>
      <c r="O246" s="30">
        <v>54015.72</v>
      </c>
      <c r="P246" s="30">
        <v>44672.54</v>
      </c>
      <c r="Q246" s="30">
        <v>40553.480000000003</v>
      </c>
      <c r="R246" s="30">
        <v>37733.740000000013</v>
      </c>
      <c r="T246" s="30">
        <v>80922.819999999992</v>
      </c>
      <c r="U246" s="30">
        <v>54856.56</v>
      </c>
      <c r="V246" s="30">
        <v>46974.18</v>
      </c>
      <c r="W246" s="30">
        <v>42903.3</v>
      </c>
      <c r="X246" s="30">
        <v>39422.68</v>
      </c>
    </row>
    <row r="247" spans="1:24" x14ac:dyDescent="0.25">
      <c r="A247" s="10" t="s">
        <v>65</v>
      </c>
      <c r="B247" s="30">
        <v>12811.95987946336</v>
      </c>
      <c r="C247" s="30">
        <v>8930.9496949367203</v>
      </c>
      <c r="D247" s="30">
        <v>7205.0323816614891</v>
      </c>
      <c r="E247" s="30">
        <v>6651.4906848635528</v>
      </c>
      <c r="F247" s="30">
        <v>6143.0129835483203</v>
      </c>
      <c r="H247" s="30">
        <v>13505.33856307504</v>
      </c>
      <c r="I247" s="30">
        <v>9209.162741029857</v>
      </c>
      <c r="J247" s="30">
        <v>7469.4602653792008</v>
      </c>
      <c r="K247" s="30">
        <v>6814.5152138250887</v>
      </c>
      <c r="L247" s="30">
        <v>6344.9581204122078</v>
      </c>
      <c r="N247" s="30">
        <v>13480.540254671419</v>
      </c>
      <c r="O247" s="30">
        <v>9197.3254820335678</v>
      </c>
      <c r="P247" s="30">
        <v>7606.4503164849766</v>
      </c>
      <c r="Q247" s="30">
        <v>6905.0927209549118</v>
      </c>
      <c r="R247" s="30">
        <v>6424.9719976782571</v>
      </c>
      <c r="T247" s="30">
        <v>13778.831689441809</v>
      </c>
      <c r="U247" s="30">
        <v>9340.4963804000654</v>
      </c>
      <c r="V247" s="30">
        <v>7998.3534924949927</v>
      </c>
      <c r="W247" s="30">
        <v>7305.1995669655207</v>
      </c>
      <c r="X247" s="30">
        <v>6712.5499638633919</v>
      </c>
    </row>
    <row r="248" spans="1:24" x14ac:dyDescent="0.25">
      <c r="A248" s="10" t="s">
        <v>66</v>
      </c>
      <c r="B248" s="30">
        <v>122747.9833984</v>
      </c>
      <c r="C248" s="30">
        <v>35955.817704399997</v>
      </c>
      <c r="D248" s="30">
        <v>34576.800401057197</v>
      </c>
      <c r="E248" s="30">
        <v>30128.367170394798</v>
      </c>
      <c r="F248" s="30">
        <v>26148.5341218676</v>
      </c>
      <c r="H248" s="30">
        <v>137564.6365563618</v>
      </c>
      <c r="I248" s="30">
        <v>50779.124005564401</v>
      </c>
      <c r="J248" s="30">
        <v>49203.369320184203</v>
      </c>
      <c r="K248" s="30">
        <v>45498.737361939202</v>
      </c>
      <c r="L248" s="30">
        <v>41261.169026645199</v>
      </c>
      <c r="N248" s="30">
        <v>140890.36238519999</v>
      </c>
      <c r="O248" s="30">
        <v>54045.100076199997</v>
      </c>
      <c r="P248" s="30">
        <v>51661.377662671803</v>
      </c>
      <c r="Q248" s="30">
        <v>47940.338456927202</v>
      </c>
      <c r="R248" s="30">
        <v>43581.670639846598</v>
      </c>
      <c r="T248" s="30">
        <v>154050.98508079999</v>
      </c>
      <c r="U248" s="30">
        <v>66047.338934800006</v>
      </c>
      <c r="V248" s="30">
        <v>61835.782846318602</v>
      </c>
      <c r="W248" s="30">
        <v>56646.528318940407</v>
      </c>
      <c r="X248" s="30">
        <v>52138.557890957003</v>
      </c>
    </row>
    <row r="249" spans="1:24" x14ac:dyDescent="0.25">
      <c r="A249" s="10" t="s">
        <v>67</v>
      </c>
      <c r="B249" s="30">
        <v>33768.369410282401</v>
      </c>
      <c r="C249" s="30">
        <v>8510.2093758943211</v>
      </c>
      <c r="D249" s="30">
        <v>8122.1951957915999</v>
      </c>
      <c r="E249" s="30">
        <v>7277.9987308801201</v>
      </c>
      <c r="F249" s="30">
        <v>6375.51840874152</v>
      </c>
      <c r="H249" s="30">
        <v>37539.452460056396</v>
      </c>
      <c r="I249" s="30">
        <v>12398.19216910764</v>
      </c>
      <c r="J249" s="30">
        <v>12082.662470517</v>
      </c>
      <c r="K249" s="30">
        <v>11281.27220398968</v>
      </c>
      <c r="L249" s="30">
        <v>10252.90181512344</v>
      </c>
      <c r="N249" s="30">
        <v>38219.090251823996</v>
      </c>
      <c r="O249" s="30">
        <v>12945.478099284121</v>
      </c>
      <c r="P249" s="30">
        <v>12531.1570072866</v>
      </c>
      <c r="Q249" s="30">
        <v>11742.2050573542</v>
      </c>
      <c r="R249" s="30">
        <v>10755.542617152239</v>
      </c>
      <c r="T249" s="30">
        <v>40473.056246694003</v>
      </c>
      <c r="U249" s="30">
        <v>14862.332511533279</v>
      </c>
      <c r="V249" s="30">
        <v>14237.019769863</v>
      </c>
      <c r="W249" s="30">
        <v>13356.121331754601</v>
      </c>
      <c r="X249" s="30">
        <v>12435.35387474544</v>
      </c>
    </row>
    <row r="250" spans="1:24" x14ac:dyDescent="0.25">
      <c r="A250" s="10" t="s">
        <v>68</v>
      </c>
      <c r="B250" s="30">
        <v>0</v>
      </c>
      <c r="C250" s="30">
        <v>0</v>
      </c>
      <c r="D250" s="30">
        <v>0</v>
      </c>
      <c r="E250" s="30">
        <v>0</v>
      </c>
      <c r="F250" s="30">
        <v>0</v>
      </c>
      <c r="H250" s="30">
        <v>0</v>
      </c>
      <c r="I250" s="30">
        <v>0</v>
      </c>
      <c r="J250" s="30">
        <v>0</v>
      </c>
      <c r="K250" s="30">
        <v>0</v>
      </c>
      <c r="L250" s="30">
        <v>0</v>
      </c>
      <c r="N250" s="30">
        <v>0</v>
      </c>
      <c r="O250" s="30">
        <v>0</v>
      </c>
      <c r="P250" s="30">
        <v>0</v>
      </c>
      <c r="Q250" s="30">
        <v>0</v>
      </c>
      <c r="R250" s="30">
        <v>0</v>
      </c>
      <c r="T250" s="30">
        <v>0</v>
      </c>
      <c r="U250" s="30">
        <v>0</v>
      </c>
      <c r="V250" s="30">
        <v>0</v>
      </c>
      <c r="W250" s="30">
        <v>0</v>
      </c>
      <c r="X250" s="30">
        <v>0</v>
      </c>
    </row>
    <row r="251" spans="1:24" x14ac:dyDescent="0.25">
      <c r="A251" s="10" t="s">
        <v>69</v>
      </c>
      <c r="B251" s="30">
        <v>0</v>
      </c>
      <c r="C251" s="30">
        <v>0</v>
      </c>
      <c r="D251" s="30">
        <v>0</v>
      </c>
      <c r="E251" s="30">
        <v>0</v>
      </c>
      <c r="F251" s="30">
        <v>0</v>
      </c>
      <c r="H251" s="30">
        <v>0</v>
      </c>
      <c r="I251" s="30">
        <v>0</v>
      </c>
      <c r="J251" s="30">
        <v>0</v>
      </c>
      <c r="K251" s="30">
        <v>0</v>
      </c>
      <c r="L251" s="30">
        <v>0</v>
      </c>
      <c r="N251" s="30">
        <v>0</v>
      </c>
      <c r="O251" s="30">
        <v>0</v>
      </c>
      <c r="P251" s="30">
        <v>0</v>
      </c>
      <c r="Q251" s="30">
        <v>0</v>
      </c>
      <c r="R251" s="30">
        <v>0</v>
      </c>
      <c r="T251" s="30">
        <v>0</v>
      </c>
      <c r="U251" s="30">
        <v>0</v>
      </c>
      <c r="V251" s="30">
        <v>0</v>
      </c>
      <c r="W251" s="30">
        <v>0</v>
      </c>
      <c r="X251" s="30">
        <v>0</v>
      </c>
    </row>
    <row r="252" spans="1:24" x14ac:dyDescent="0.25">
      <c r="A252" s="10" t="s">
        <v>70</v>
      </c>
      <c r="B252" s="30">
        <v>0</v>
      </c>
      <c r="C252" s="30">
        <v>0</v>
      </c>
      <c r="D252" s="30">
        <v>0</v>
      </c>
      <c r="E252" s="30">
        <v>0</v>
      </c>
      <c r="F252" s="30">
        <v>0</v>
      </c>
      <c r="H252" s="30">
        <v>0</v>
      </c>
      <c r="I252" s="30">
        <v>0</v>
      </c>
      <c r="J252" s="30">
        <v>0</v>
      </c>
      <c r="K252" s="30">
        <v>0</v>
      </c>
      <c r="L252" s="30">
        <v>0</v>
      </c>
      <c r="N252" s="30">
        <v>0</v>
      </c>
      <c r="O252" s="30">
        <v>0</v>
      </c>
      <c r="P252" s="30">
        <v>0</v>
      </c>
      <c r="Q252" s="30">
        <v>0</v>
      </c>
      <c r="R252" s="30">
        <v>0</v>
      </c>
      <c r="T252" s="30">
        <v>0</v>
      </c>
      <c r="U252" s="30">
        <v>0</v>
      </c>
      <c r="V252" s="30">
        <v>0</v>
      </c>
      <c r="W252" s="30">
        <v>0</v>
      </c>
      <c r="X252" s="30">
        <v>0</v>
      </c>
    </row>
    <row r="253" spans="1:24" x14ac:dyDescent="0.25">
      <c r="A253" s="10" t="s">
        <v>10</v>
      </c>
      <c r="B253" s="30">
        <v>0</v>
      </c>
      <c r="C253" s="30">
        <v>0</v>
      </c>
      <c r="D253" s="30">
        <v>0</v>
      </c>
      <c r="E253" s="30">
        <v>0</v>
      </c>
      <c r="F253" s="30">
        <v>0</v>
      </c>
      <c r="H253" s="30">
        <v>0</v>
      </c>
      <c r="I253" s="30">
        <v>0</v>
      </c>
      <c r="J253" s="30">
        <v>0</v>
      </c>
      <c r="K253" s="30">
        <v>0</v>
      </c>
      <c r="L253" s="30">
        <v>0</v>
      </c>
      <c r="N253" s="30">
        <v>0</v>
      </c>
      <c r="O253" s="30">
        <v>0</v>
      </c>
      <c r="P253" s="30">
        <v>0</v>
      </c>
      <c r="Q253" s="30">
        <v>0</v>
      </c>
      <c r="R253" s="30">
        <v>0</v>
      </c>
      <c r="T253" s="30">
        <v>0</v>
      </c>
      <c r="U253" s="30">
        <v>0</v>
      </c>
      <c r="V253" s="30">
        <v>0</v>
      </c>
      <c r="W253" s="30">
        <v>0</v>
      </c>
      <c r="X253" s="30">
        <v>0</v>
      </c>
    </row>
    <row r="254" spans="1:24" x14ac:dyDescent="0.25">
      <c r="A254" s="10" t="s">
        <v>26</v>
      </c>
      <c r="B254" s="30">
        <v>244573</v>
      </c>
      <c r="C254" s="30">
        <v>105848</v>
      </c>
      <c r="D254" s="30">
        <v>92219.1</v>
      </c>
      <c r="E254" s="30">
        <v>83122.100000000006</v>
      </c>
      <c r="F254" s="30">
        <v>74744.899999999994</v>
      </c>
      <c r="H254" s="30">
        <v>267926</v>
      </c>
      <c r="I254" s="30">
        <v>126472</v>
      </c>
      <c r="J254" s="30">
        <v>112624</v>
      </c>
      <c r="K254" s="30">
        <v>103616</v>
      </c>
      <c r="L254" s="30">
        <v>95123</v>
      </c>
      <c r="N254" s="30">
        <v>271762</v>
      </c>
      <c r="O254" s="30">
        <v>130204</v>
      </c>
      <c r="P254" s="30">
        <v>116472</v>
      </c>
      <c r="Q254" s="30">
        <v>107141</v>
      </c>
      <c r="R254" s="30">
        <v>98496</v>
      </c>
      <c r="T254" s="30">
        <v>289226</v>
      </c>
      <c r="U254" s="30">
        <v>145107</v>
      </c>
      <c r="V254" s="30">
        <v>131045</v>
      </c>
      <c r="W254" s="30">
        <v>120211</v>
      </c>
      <c r="X254" s="30">
        <v>110709</v>
      </c>
    </row>
    <row r="256" spans="1:24" x14ac:dyDescent="0.25">
      <c r="A256" s="10" t="s">
        <v>199</v>
      </c>
      <c r="B256" s="10">
        <v>100</v>
      </c>
      <c r="C256" s="10">
        <v>95</v>
      </c>
      <c r="D256" s="10">
        <v>90</v>
      </c>
      <c r="E256" s="10">
        <v>85</v>
      </c>
      <c r="F256" s="10">
        <v>80</v>
      </c>
      <c r="G256" s="10" t="s">
        <v>200</v>
      </c>
      <c r="H256" s="10">
        <v>100</v>
      </c>
      <c r="I256" s="10">
        <v>95</v>
      </c>
      <c r="J256" s="10">
        <v>90</v>
      </c>
      <c r="K256" s="10">
        <v>85</v>
      </c>
      <c r="L256" s="10">
        <v>80</v>
      </c>
      <c r="M256" s="10" t="s">
        <v>201</v>
      </c>
      <c r="N256" s="10">
        <v>100</v>
      </c>
      <c r="O256" s="10">
        <v>95</v>
      </c>
      <c r="P256" s="10">
        <v>90</v>
      </c>
      <c r="Q256" s="10">
        <v>85</v>
      </c>
      <c r="R256" s="10">
        <v>80</v>
      </c>
      <c r="S256" s="10" t="s">
        <v>202</v>
      </c>
      <c r="T256" s="10">
        <v>100</v>
      </c>
      <c r="U256" s="10">
        <v>95</v>
      </c>
      <c r="V256" s="10">
        <v>90</v>
      </c>
      <c r="W256" s="10">
        <v>85</v>
      </c>
      <c r="X256" s="10">
        <v>80</v>
      </c>
    </row>
    <row r="257" spans="1:24" x14ac:dyDescent="0.25">
      <c r="A257" s="10" t="s">
        <v>22</v>
      </c>
      <c r="B257" s="30">
        <v>0</v>
      </c>
      <c r="C257" s="30">
        <v>0</v>
      </c>
      <c r="D257" s="30">
        <v>0</v>
      </c>
      <c r="E257" s="30">
        <v>0</v>
      </c>
      <c r="F257" s="30">
        <v>0</v>
      </c>
      <c r="H257" s="30">
        <v>0</v>
      </c>
      <c r="I257" s="30">
        <v>0</v>
      </c>
      <c r="J257" s="30">
        <v>0</v>
      </c>
      <c r="K257" s="30">
        <v>0</v>
      </c>
      <c r="L257" s="30">
        <v>0</v>
      </c>
      <c r="N257" s="30">
        <v>0</v>
      </c>
      <c r="O257" s="30">
        <v>0</v>
      </c>
      <c r="P257" s="30">
        <v>0</v>
      </c>
      <c r="Q257" s="30">
        <v>0</v>
      </c>
      <c r="R257" s="30">
        <v>0</v>
      </c>
      <c r="T257" s="30">
        <v>0</v>
      </c>
      <c r="U257" s="30">
        <v>0</v>
      </c>
      <c r="V257" s="30">
        <v>0</v>
      </c>
      <c r="W257" s="30">
        <v>0</v>
      </c>
      <c r="X257" s="30">
        <v>0</v>
      </c>
    </row>
    <row r="258" spans="1:24" x14ac:dyDescent="0.25">
      <c r="A258" s="10" t="s">
        <v>23</v>
      </c>
      <c r="B258" s="30">
        <v>0</v>
      </c>
      <c r="C258" s="30">
        <v>0</v>
      </c>
      <c r="D258" s="30">
        <v>0</v>
      </c>
      <c r="E258" s="30">
        <v>0</v>
      </c>
      <c r="F258" s="30">
        <v>0</v>
      </c>
      <c r="H258" s="30">
        <v>0</v>
      </c>
      <c r="I258" s="30">
        <v>0</v>
      </c>
      <c r="J258" s="30">
        <v>0</v>
      </c>
      <c r="K258" s="30">
        <v>0</v>
      </c>
      <c r="L258" s="30">
        <v>0</v>
      </c>
      <c r="N258" s="30">
        <v>0</v>
      </c>
      <c r="O258" s="30">
        <v>0</v>
      </c>
      <c r="P258" s="30">
        <v>0</v>
      </c>
      <c r="Q258" s="30">
        <v>0</v>
      </c>
      <c r="R258" s="30">
        <v>0</v>
      </c>
      <c r="T258" s="30">
        <v>0</v>
      </c>
      <c r="U258" s="30">
        <v>0</v>
      </c>
      <c r="V258" s="30">
        <v>0</v>
      </c>
      <c r="W258" s="30">
        <v>0</v>
      </c>
      <c r="X258" s="30">
        <v>0</v>
      </c>
    </row>
    <row r="259" spans="1:24" x14ac:dyDescent="0.25">
      <c r="A259" s="10" t="s">
        <v>24</v>
      </c>
      <c r="B259" s="30">
        <v>0</v>
      </c>
      <c r="C259" s="30">
        <v>0</v>
      </c>
      <c r="D259" s="30">
        <v>0</v>
      </c>
      <c r="E259" s="30">
        <v>0</v>
      </c>
      <c r="F259" s="30">
        <v>0</v>
      </c>
      <c r="H259" s="30">
        <v>0</v>
      </c>
      <c r="I259" s="30">
        <v>0</v>
      </c>
      <c r="J259" s="30">
        <v>0</v>
      </c>
      <c r="K259" s="30">
        <v>0</v>
      </c>
      <c r="L259" s="30">
        <v>0</v>
      </c>
      <c r="N259" s="30">
        <v>0</v>
      </c>
      <c r="O259" s="30">
        <v>0</v>
      </c>
      <c r="P259" s="30">
        <v>0</v>
      </c>
      <c r="Q259" s="30">
        <v>0</v>
      </c>
      <c r="R259" s="30">
        <v>0</v>
      </c>
      <c r="T259" s="30">
        <v>0</v>
      </c>
      <c r="U259" s="30">
        <v>0</v>
      </c>
      <c r="V259" s="30">
        <v>0</v>
      </c>
      <c r="W259" s="30">
        <v>0</v>
      </c>
      <c r="X259" s="30">
        <v>0</v>
      </c>
    </row>
    <row r="260" spans="1:24" x14ac:dyDescent="0.25">
      <c r="A260" s="10" t="s">
        <v>25</v>
      </c>
      <c r="B260" s="30">
        <v>6</v>
      </c>
      <c r="C260" s="30">
        <v>6</v>
      </c>
      <c r="D260" s="30">
        <v>6</v>
      </c>
      <c r="E260" s="30">
        <v>6</v>
      </c>
      <c r="F260" s="30">
        <v>6</v>
      </c>
      <c r="H260" s="30">
        <v>7</v>
      </c>
      <c r="I260" s="30">
        <v>7</v>
      </c>
      <c r="J260" s="30">
        <v>7</v>
      </c>
      <c r="K260" s="30">
        <v>7</v>
      </c>
      <c r="L260" s="30">
        <v>7</v>
      </c>
      <c r="N260" s="30">
        <v>8</v>
      </c>
      <c r="O260" s="30">
        <v>8</v>
      </c>
      <c r="P260" s="30">
        <v>8</v>
      </c>
      <c r="Q260" s="30">
        <v>8</v>
      </c>
      <c r="R260" s="30">
        <v>8</v>
      </c>
      <c r="T260" s="30">
        <v>12</v>
      </c>
      <c r="U260" s="30">
        <v>12</v>
      </c>
      <c r="V260" s="30">
        <v>12</v>
      </c>
      <c r="W260" s="30">
        <v>12</v>
      </c>
      <c r="X260" s="30">
        <v>12</v>
      </c>
    </row>
    <row r="261" spans="1:24" x14ac:dyDescent="0.25">
      <c r="A261" s="10" t="s">
        <v>64</v>
      </c>
      <c r="B261" s="30">
        <v>0</v>
      </c>
      <c r="C261" s="30">
        <v>0</v>
      </c>
      <c r="D261" s="30">
        <v>0</v>
      </c>
      <c r="E261" s="30">
        <v>0</v>
      </c>
      <c r="F261" s="30">
        <v>0</v>
      </c>
      <c r="H261" s="30">
        <v>0</v>
      </c>
      <c r="I261" s="30">
        <v>0</v>
      </c>
      <c r="J261" s="30">
        <v>0</v>
      </c>
      <c r="K261" s="30">
        <v>0</v>
      </c>
      <c r="L261" s="30">
        <v>0</v>
      </c>
      <c r="N261" s="30">
        <v>0</v>
      </c>
      <c r="O261" s="30">
        <v>0</v>
      </c>
      <c r="P261" s="30">
        <v>0</v>
      </c>
      <c r="Q261" s="30">
        <v>0</v>
      </c>
      <c r="R261" s="30">
        <v>0</v>
      </c>
      <c r="T261" s="30">
        <v>0</v>
      </c>
      <c r="U261" s="30">
        <v>0</v>
      </c>
      <c r="V261" s="30">
        <v>0</v>
      </c>
      <c r="W261" s="30">
        <v>0</v>
      </c>
      <c r="X261" s="30">
        <v>0</v>
      </c>
    </row>
    <row r="262" spans="1:24" x14ac:dyDescent="0.25">
      <c r="A262" s="10" t="s">
        <v>65</v>
      </c>
      <c r="B262" s="30">
        <v>0</v>
      </c>
      <c r="C262" s="30">
        <v>0</v>
      </c>
      <c r="D262" s="30">
        <v>0</v>
      </c>
      <c r="E262" s="30">
        <v>0</v>
      </c>
      <c r="F262" s="30">
        <v>0</v>
      </c>
      <c r="H262" s="30">
        <v>0</v>
      </c>
      <c r="I262" s="30">
        <v>0</v>
      </c>
      <c r="J262" s="30">
        <v>0</v>
      </c>
      <c r="K262" s="30">
        <v>0</v>
      </c>
      <c r="L262" s="30">
        <v>0</v>
      </c>
      <c r="N262" s="30">
        <v>0</v>
      </c>
      <c r="O262" s="30">
        <v>0</v>
      </c>
      <c r="P262" s="30">
        <v>0</v>
      </c>
      <c r="Q262" s="30">
        <v>0</v>
      </c>
      <c r="R262" s="30">
        <v>0</v>
      </c>
      <c r="T262" s="30">
        <v>0</v>
      </c>
      <c r="U262" s="30">
        <v>0</v>
      </c>
      <c r="V262" s="30">
        <v>0</v>
      </c>
      <c r="W262" s="30">
        <v>0</v>
      </c>
      <c r="X262" s="30">
        <v>0</v>
      </c>
    </row>
    <row r="263" spans="1:24" x14ac:dyDescent="0.25">
      <c r="A263" s="10" t="s">
        <v>66</v>
      </c>
      <c r="B263" s="30">
        <v>0</v>
      </c>
      <c r="C263" s="30">
        <v>0</v>
      </c>
      <c r="D263" s="30">
        <v>0</v>
      </c>
      <c r="E263" s="30">
        <v>0</v>
      </c>
      <c r="F263" s="30">
        <v>0</v>
      </c>
      <c r="H263" s="30">
        <v>0</v>
      </c>
      <c r="I263" s="30">
        <v>0</v>
      </c>
      <c r="J263" s="30">
        <v>0</v>
      </c>
      <c r="K263" s="30">
        <v>0</v>
      </c>
      <c r="L263" s="30">
        <v>0</v>
      </c>
      <c r="N263" s="30">
        <v>0</v>
      </c>
      <c r="O263" s="30">
        <v>0</v>
      </c>
      <c r="P263" s="30">
        <v>0</v>
      </c>
      <c r="Q263" s="30">
        <v>0</v>
      </c>
      <c r="R263" s="30">
        <v>0</v>
      </c>
      <c r="T263" s="30">
        <v>0</v>
      </c>
      <c r="U263" s="30">
        <v>0</v>
      </c>
      <c r="V263" s="30">
        <v>0</v>
      </c>
      <c r="W263" s="30">
        <v>0</v>
      </c>
      <c r="X263" s="30">
        <v>0</v>
      </c>
    </row>
    <row r="264" spans="1:24" x14ac:dyDescent="0.25">
      <c r="A264" s="10" t="s">
        <v>67</v>
      </c>
      <c r="B264" s="30">
        <v>0</v>
      </c>
      <c r="C264" s="30">
        <v>0</v>
      </c>
      <c r="D264" s="30">
        <v>0</v>
      </c>
      <c r="E264" s="30">
        <v>0</v>
      </c>
      <c r="F264" s="30">
        <v>0</v>
      </c>
      <c r="H264" s="30">
        <v>0</v>
      </c>
      <c r="I264" s="30">
        <v>0</v>
      </c>
      <c r="J264" s="30">
        <v>0</v>
      </c>
      <c r="K264" s="30">
        <v>0</v>
      </c>
      <c r="L264" s="30">
        <v>0</v>
      </c>
      <c r="N264" s="30">
        <v>0</v>
      </c>
      <c r="O264" s="30">
        <v>0</v>
      </c>
      <c r="P264" s="30">
        <v>0</v>
      </c>
      <c r="Q264" s="30">
        <v>0</v>
      </c>
      <c r="R264" s="30">
        <v>0</v>
      </c>
      <c r="T264" s="30">
        <v>0</v>
      </c>
      <c r="U264" s="30">
        <v>0</v>
      </c>
      <c r="V264" s="30">
        <v>0</v>
      </c>
      <c r="W264" s="30">
        <v>0</v>
      </c>
      <c r="X264" s="30">
        <v>0</v>
      </c>
    </row>
    <row r="265" spans="1:24" x14ac:dyDescent="0.25">
      <c r="A265" s="10" t="s">
        <v>68</v>
      </c>
      <c r="B265" s="30">
        <v>3325.32</v>
      </c>
      <c r="C265" s="30">
        <v>3325.32</v>
      </c>
      <c r="D265" s="30">
        <v>3325.32</v>
      </c>
      <c r="E265" s="30">
        <v>3325.32</v>
      </c>
      <c r="F265" s="30">
        <v>3325.32</v>
      </c>
      <c r="H265" s="30">
        <v>3879.54</v>
      </c>
      <c r="I265" s="30">
        <v>3879.54</v>
      </c>
      <c r="J265" s="30">
        <v>3879.54</v>
      </c>
      <c r="K265" s="30">
        <v>3879.54</v>
      </c>
      <c r="L265" s="30">
        <v>3879.54</v>
      </c>
      <c r="N265" s="30">
        <v>4433.76</v>
      </c>
      <c r="O265" s="30">
        <v>4433.76</v>
      </c>
      <c r="P265" s="30">
        <v>4433.76</v>
      </c>
      <c r="Q265" s="30">
        <v>4433.76</v>
      </c>
      <c r="R265" s="30">
        <v>4433.76</v>
      </c>
      <c r="T265" s="30">
        <v>6650.64</v>
      </c>
      <c r="U265" s="30">
        <v>6650.64</v>
      </c>
      <c r="V265" s="30">
        <v>6650.64</v>
      </c>
      <c r="W265" s="30">
        <v>6650.64</v>
      </c>
      <c r="X265" s="30">
        <v>6650.64</v>
      </c>
    </row>
    <row r="266" spans="1:24" x14ac:dyDescent="0.25">
      <c r="A266" s="10" t="s">
        <v>69</v>
      </c>
      <c r="B266" s="30">
        <v>1277.0345580000001</v>
      </c>
      <c r="C266" s="30">
        <v>1277.0345580000001</v>
      </c>
      <c r="D266" s="30">
        <v>1277.0345580000001</v>
      </c>
      <c r="E266" s="30">
        <v>1277.0345580000001</v>
      </c>
      <c r="F266" s="30">
        <v>1277.0345580000001</v>
      </c>
      <c r="H266" s="30">
        <v>1489.8736510000001</v>
      </c>
      <c r="I266" s="30">
        <v>1489.8736510000001</v>
      </c>
      <c r="J266" s="30">
        <v>1489.8736510000001</v>
      </c>
      <c r="K266" s="30">
        <v>1489.8736510000001</v>
      </c>
      <c r="L266" s="30">
        <v>1489.8736510000001</v>
      </c>
      <c r="N266" s="30">
        <v>1702.7127439999999</v>
      </c>
      <c r="O266" s="30">
        <v>1702.7127439999999</v>
      </c>
      <c r="P266" s="30">
        <v>1702.7127439999999</v>
      </c>
      <c r="Q266" s="30">
        <v>1702.7127439999999</v>
      </c>
      <c r="R266" s="30">
        <v>1702.7127439999999</v>
      </c>
      <c r="T266" s="30">
        <v>2554.0691160000001</v>
      </c>
      <c r="U266" s="30">
        <v>2554.0691160000001</v>
      </c>
      <c r="V266" s="30">
        <v>2554.0691160000001</v>
      </c>
      <c r="W266" s="30">
        <v>2554.0691160000001</v>
      </c>
      <c r="X266" s="30">
        <v>2554.0691160000001</v>
      </c>
    </row>
    <row r="267" spans="1:24" x14ac:dyDescent="0.25">
      <c r="A267" s="10" t="s">
        <v>70</v>
      </c>
      <c r="B267" s="30">
        <v>3858.7391275132431</v>
      </c>
      <c r="C267" s="30">
        <v>3665.802171137615</v>
      </c>
      <c r="D267" s="30">
        <v>3472.8652147619532</v>
      </c>
      <c r="E267" s="30">
        <v>3279.9282583862901</v>
      </c>
      <c r="F267" s="30">
        <v>3086.9913020106392</v>
      </c>
      <c r="H267" s="30">
        <v>3860.1685548619098</v>
      </c>
      <c r="I267" s="30">
        <v>3667.1601271188401</v>
      </c>
      <c r="J267" s="30">
        <v>3474.1516993757668</v>
      </c>
      <c r="K267" s="30">
        <v>3281.1432716326849</v>
      </c>
      <c r="L267" s="30">
        <v>3088.1348438895948</v>
      </c>
      <c r="N267" s="30">
        <v>3860.1685548619221</v>
      </c>
      <c r="O267" s="30">
        <v>3667.160127118836</v>
      </c>
      <c r="P267" s="30">
        <v>3474.15169937574</v>
      </c>
      <c r="Q267" s="30">
        <v>3281.1432716326431</v>
      </c>
      <c r="R267" s="30">
        <v>3088.1348438895411</v>
      </c>
      <c r="T267" s="30">
        <v>3861.5979822105428</v>
      </c>
      <c r="U267" s="30">
        <v>3668.518083100028</v>
      </c>
      <c r="V267" s="30">
        <v>3475.4381839894991</v>
      </c>
      <c r="W267" s="30">
        <v>3282.3582848789788</v>
      </c>
      <c r="X267" s="30">
        <v>3089.2783857684481</v>
      </c>
    </row>
    <row r="268" spans="1:24" x14ac:dyDescent="0.25">
      <c r="A268" s="10" t="s">
        <v>10</v>
      </c>
      <c r="B268" s="30">
        <v>67878.044277559296</v>
      </c>
      <c r="C268" s="30">
        <v>64484.142063681931</v>
      </c>
      <c r="D268" s="30">
        <v>61090.239849803991</v>
      </c>
      <c r="E268" s="30">
        <v>57696.337635926</v>
      </c>
      <c r="F268" s="30">
        <v>54302.435422048213</v>
      </c>
      <c r="H268" s="30">
        <v>67903.188950380674</v>
      </c>
      <c r="I268" s="30">
        <v>64508.029502862082</v>
      </c>
      <c r="J268" s="30">
        <v>61112.870055343446</v>
      </c>
      <c r="K268" s="30">
        <v>57717.710607824651</v>
      </c>
      <c r="L268" s="30">
        <v>54322.551160305709</v>
      </c>
      <c r="N268" s="30">
        <v>67903.188950380878</v>
      </c>
      <c r="O268" s="30">
        <v>64508.029502862017</v>
      </c>
      <c r="P268" s="30">
        <v>61112.870055342981</v>
      </c>
      <c r="Q268" s="30">
        <v>57717.710607823909</v>
      </c>
      <c r="R268" s="30">
        <v>54322.551160304771</v>
      </c>
      <c r="T268" s="30">
        <v>67928.333623201455</v>
      </c>
      <c r="U268" s="30">
        <v>64531.916942041578</v>
      </c>
      <c r="V268" s="30">
        <v>61135.500260881498</v>
      </c>
      <c r="W268" s="30">
        <v>57739.083579721548</v>
      </c>
      <c r="X268" s="30">
        <v>54342.666898561409</v>
      </c>
    </row>
    <row r="269" spans="1:24" x14ac:dyDescent="0.25">
      <c r="A269" s="10" t="s">
        <v>26</v>
      </c>
      <c r="B269" s="30">
        <v>76342.600000000006</v>
      </c>
      <c r="C269" s="30">
        <v>72755.600000000006</v>
      </c>
      <c r="D269" s="30">
        <v>69168.600000000006</v>
      </c>
      <c r="E269" s="30">
        <v>65581.5</v>
      </c>
      <c r="F269" s="30">
        <v>61994.5</v>
      </c>
      <c r="H269" s="30">
        <v>77136.2</v>
      </c>
      <c r="I269" s="30">
        <v>73547.899999999994</v>
      </c>
      <c r="J269" s="30">
        <v>69959.5</v>
      </c>
      <c r="K269" s="30">
        <v>66371.199999999997</v>
      </c>
      <c r="L269" s="30">
        <v>62782.8</v>
      </c>
      <c r="N269" s="30">
        <v>77903.199999999997</v>
      </c>
      <c r="O269" s="30">
        <v>74314.899999999994</v>
      </c>
      <c r="P269" s="30">
        <v>70726.5</v>
      </c>
      <c r="Q269" s="30">
        <v>67138.2</v>
      </c>
      <c r="R269" s="30">
        <v>63549.8</v>
      </c>
      <c r="T269" s="30">
        <v>80997.899999999994</v>
      </c>
      <c r="U269" s="30">
        <v>77408.2</v>
      </c>
      <c r="V269" s="30">
        <v>73818.5</v>
      </c>
      <c r="W269" s="30">
        <v>70228.800000000003</v>
      </c>
      <c r="X269" s="30">
        <v>66639.199999999997</v>
      </c>
    </row>
    <row r="271" spans="1:24" x14ac:dyDescent="0.25">
      <c r="A271" s="10" t="s">
        <v>203</v>
      </c>
      <c r="B271" s="10">
        <v>100</v>
      </c>
      <c r="C271" s="10">
        <v>95</v>
      </c>
      <c r="D271" s="10">
        <v>90</v>
      </c>
      <c r="E271" s="10">
        <v>85</v>
      </c>
      <c r="F271" s="10">
        <v>80</v>
      </c>
      <c r="G271" s="10" t="s">
        <v>204</v>
      </c>
      <c r="H271" s="10">
        <v>100</v>
      </c>
      <c r="I271" s="10">
        <v>95</v>
      </c>
      <c r="J271" s="10">
        <v>90</v>
      </c>
      <c r="K271" s="10">
        <v>85</v>
      </c>
      <c r="L271" s="10">
        <v>80</v>
      </c>
      <c r="M271" s="10" t="s">
        <v>205</v>
      </c>
      <c r="N271" s="10">
        <v>100</v>
      </c>
      <c r="O271" s="10">
        <v>95</v>
      </c>
      <c r="P271" s="10">
        <v>90</v>
      </c>
      <c r="Q271" s="10">
        <v>85</v>
      </c>
      <c r="R271" s="10">
        <v>80</v>
      </c>
      <c r="S271" s="10" t="s">
        <v>206</v>
      </c>
      <c r="T271" s="10">
        <v>100</v>
      </c>
      <c r="U271" s="10">
        <v>95</v>
      </c>
      <c r="V271" s="10">
        <v>90</v>
      </c>
      <c r="W271" s="10">
        <v>85</v>
      </c>
      <c r="X271" s="10">
        <v>80</v>
      </c>
    </row>
    <row r="272" spans="1:24" x14ac:dyDescent="0.25">
      <c r="A272" s="10" t="s">
        <v>22</v>
      </c>
      <c r="B272" s="30">
        <v>7.069</v>
      </c>
      <c r="C272" s="30">
        <v>7.069</v>
      </c>
      <c r="D272" s="30">
        <v>7.069</v>
      </c>
      <c r="E272" s="30">
        <v>7.069</v>
      </c>
      <c r="F272" s="30">
        <v>7.069</v>
      </c>
      <c r="H272" s="30">
        <v>4.7309999999999999</v>
      </c>
      <c r="I272" s="30">
        <v>4.7309999999999999</v>
      </c>
      <c r="J272" s="30">
        <v>4.7309999999999999</v>
      </c>
      <c r="K272" s="30">
        <v>4.7309999999999999</v>
      </c>
      <c r="L272" s="30">
        <v>4.7309999999999999</v>
      </c>
      <c r="N272" s="30">
        <v>4.0599999999999996</v>
      </c>
      <c r="O272" s="30">
        <v>4.0599999999999996</v>
      </c>
      <c r="P272" s="30">
        <v>4.0599999999999996</v>
      </c>
      <c r="Q272" s="30">
        <v>4.0599999999999996</v>
      </c>
      <c r="R272" s="30">
        <v>4.0599999999999996</v>
      </c>
      <c r="T272" s="30">
        <v>2.8769999999999998</v>
      </c>
      <c r="U272" s="30">
        <v>2.8769999999999998</v>
      </c>
      <c r="V272" s="30">
        <v>2.8769999999999998</v>
      </c>
      <c r="W272" s="30">
        <v>2.8769999999999998</v>
      </c>
      <c r="X272" s="30">
        <v>2.8769999999999998</v>
      </c>
    </row>
    <row r="273" spans="1:24" x14ac:dyDescent="0.25">
      <c r="A273" s="10" t="s">
        <v>23</v>
      </c>
      <c r="B273" s="30">
        <v>0</v>
      </c>
      <c r="C273" s="30">
        <v>0</v>
      </c>
      <c r="D273" s="30">
        <v>0</v>
      </c>
      <c r="E273" s="30">
        <v>0</v>
      </c>
      <c r="F273" s="30">
        <v>0</v>
      </c>
      <c r="H273" s="30">
        <v>0</v>
      </c>
      <c r="I273" s="30">
        <v>0</v>
      </c>
      <c r="J273" s="30">
        <v>0</v>
      </c>
      <c r="K273" s="30">
        <v>0</v>
      </c>
      <c r="L273" s="30">
        <v>0</v>
      </c>
      <c r="N273" s="30">
        <v>0</v>
      </c>
      <c r="O273" s="30">
        <v>0</v>
      </c>
      <c r="P273" s="30">
        <v>0</v>
      </c>
      <c r="Q273" s="30">
        <v>0</v>
      </c>
      <c r="R273" s="30">
        <v>0</v>
      </c>
      <c r="T273" s="30">
        <v>0</v>
      </c>
      <c r="U273" s="30">
        <v>0</v>
      </c>
      <c r="V273" s="30">
        <v>0</v>
      </c>
      <c r="W273" s="30">
        <v>0</v>
      </c>
      <c r="X273" s="30">
        <v>0</v>
      </c>
    </row>
    <row r="274" spans="1:24" x14ac:dyDescent="0.25">
      <c r="A274" s="10" t="s">
        <v>24</v>
      </c>
      <c r="B274" s="30">
        <v>0</v>
      </c>
      <c r="C274" s="30">
        <v>0</v>
      </c>
      <c r="D274" s="30">
        <v>0</v>
      </c>
      <c r="E274" s="30">
        <v>0</v>
      </c>
      <c r="F274" s="30">
        <v>0</v>
      </c>
      <c r="H274" s="30">
        <v>0</v>
      </c>
      <c r="I274" s="30">
        <v>0</v>
      </c>
      <c r="J274" s="30">
        <v>0</v>
      </c>
      <c r="K274" s="30">
        <v>0</v>
      </c>
      <c r="L274" s="30">
        <v>0</v>
      </c>
      <c r="N274" s="30">
        <v>0</v>
      </c>
      <c r="O274" s="30">
        <v>0</v>
      </c>
      <c r="P274" s="30">
        <v>0</v>
      </c>
      <c r="Q274" s="30">
        <v>0</v>
      </c>
      <c r="R274" s="30">
        <v>0</v>
      </c>
      <c r="T274" s="30">
        <v>0</v>
      </c>
      <c r="U274" s="30">
        <v>0</v>
      </c>
      <c r="V274" s="30">
        <v>0</v>
      </c>
      <c r="W274" s="30">
        <v>0</v>
      </c>
      <c r="X274" s="30">
        <v>0</v>
      </c>
    </row>
    <row r="275" spans="1:24" x14ac:dyDescent="0.25">
      <c r="A275" s="10" t="s">
        <v>25</v>
      </c>
      <c r="B275" s="30">
        <v>6</v>
      </c>
      <c r="C275" s="30">
        <v>6</v>
      </c>
      <c r="D275" s="30">
        <v>6</v>
      </c>
      <c r="E275" s="30">
        <v>6</v>
      </c>
      <c r="F275" s="30">
        <v>6</v>
      </c>
      <c r="H275" s="30">
        <v>7</v>
      </c>
      <c r="I275" s="30">
        <v>7</v>
      </c>
      <c r="J275" s="30">
        <v>7</v>
      </c>
      <c r="K275" s="30">
        <v>7</v>
      </c>
      <c r="L275" s="30">
        <v>7</v>
      </c>
      <c r="N275" s="30">
        <v>8</v>
      </c>
      <c r="O275" s="30">
        <v>8</v>
      </c>
      <c r="P275" s="30">
        <v>8</v>
      </c>
      <c r="Q275" s="30">
        <v>8</v>
      </c>
      <c r="R275" s="30">
        <v>8</v>
      </c>
      <c r="T275" s="30">
        <v>12</v>
      </c>
      <c r="U275" s="30">
        <v>12</v>
      </c>
      <c r="V275" s="30">
        <v>12</v>
      </c>
      <c r="W275" s="30">
        <v>12</v>
      </c>
      <c r="X275" s="30">
        <v>12</v>
      </c>
    </row>
    <row r="276" spans="1:24" x14ac:dyDescent="0.25">
      <c r="A276" s="10" t="s">
        <v>64</v>
      </c>
      <c r="B276" s="30">
        <v>15550.853999999999</v>
      </c>
      <c r="C276" s="30">
        <v>15550.853999999999</v>
      </c>
      <c r="D276" s="30">
        <v>15550.853999999999</v>
      </c>
      <c r="E276" s="30">
        <v>15550.853999999999</v>
      </c>
      <c r="F276" s="30">
        <v>15550.853999999999</v>
      </c>
      <c r="H276" s="30">
        <v>10407.825999999999</v>
      </c>
      <c r="I276" s="30">
        <v>10407.825999999999</v>
      </c>
      <c r="J276" s="30">
        <v>10407.825999999999</v>
      </c>
      <c r="K276" s="30">
        <v>10407.825999999999</v>
      </c>
      <c r="L276" s="30">
        <v>10407.825999999999</v>
      </c>
      <c r="N276" s="30">
        <v>8930.9439999999995</v>
      </c>
      <c r="O276" s="30">
        <v>8930.9439999999995</v>
      </c>
      <c r="P276" s="30">
        <v>8930.9439999999995</v>
      </c>
      <c r="Q276" s="30">
        <v>8930.9439999999995</v>
      </c>
      <c r="R276" s="30">
        <v>8930.9439999999995</v>
      </c>
      <c r="T276" s="30">
        <v>6329.3559999999998</v>
      </c>
      <c r="U276" s="30">
        <v>6329.3559999999998</v>
      </c>
      <c r="V276" s="30">
        <v>6329.3559999999998</v>
      </c>
      <c r="W276" s="30">
        <v>6329.3559999999998</v>
      </c>
      <c r="X276" s="30">
        <v>6329.3559999999998</v>
      </c>
    </row>
    <row r="277" spans="1:24" x14ac:dyDescent="0.25">
      <c r="A277" s="10" t="s">
        <v>65</v>
      </c>
      <c r="B277" s="30">
        <v>2647.8637285883369</v>
      </c>
      <c r="C277" s="30">
        <v>2647.8637285883369</v>
      </c>
      <c r="D277" s="30">
        <v>2647.8637285883369</v>
      </c>
      <c r="E277" s="30">
        <v>2647.8637285883369</v>
      </c>
      <c r="F277" s="30">
        <v>2647.8637285883369</v>
      </c>
      <c r="H277" s="30">
        <v>1772.153796753455</v>
      </c>
      <c r="I277" s="30">
        <v>1772.153796753455</v>
      </c>
      <c r="J277" s="30">
        <v>1772.153796753455</v>
      </c>
      <c r="K277" s="30">
        <v>1772.153796753455</v>
      </c>
      <c r="L277" s="30">
        <v>1772.153796753455</v>
      </c>
      <c r="N277" s="30">
        <v>1520.683216475034</v>
      </c>
      <c r="O277" s="30">
        <v>1520.683216475034</v>
      </c>
      <c r="P277" s="30">
        <v>1520.683216475034</v>
      </c>
      <c r="Q277" s="30">
        <v>1520.683216475034</v>
      </c>
      <c r="R277" s="30">
        <v>1520.683216475034</v>
      </c>
      <c r="T277" s="30">
        <v>1077.707512251287</v>
      </c>
      <c r="U277" s="30">
        <v>1077.707512251287</v>
      </c>
      <c r="V277" s="30">
        <v>1077.707512251287</v>
      </c>
      <c r="W277" s="30">
        <v>1077.707512251287</v>
      </c>
      <c r="X277" s="30">
        <v>1077.707512251287</v>
      </c>
    </row>
    <row r="278" spans="1:24" x14ac:dyDescent="0.25">
      <c r="A278" s="10" t="s">
        <v>66</v>
      </c>
      <c r="B278" s="30">
        <v>0</v>
      </c>
      <c r="C278" s="30">
        <v>0</v>
      </c>
      <c r="D278" s="30">
        <v>0</v>
      </c>
      <c r="E278" s="30">
        <v>0</v>
      </c>
      <c r="F278" s="30">
        <v>0</v>
      </c>
      <c r="H278" s="30">
        <v>0</v>
      </c>
      <c r="I278" s="30">
        <v>0</v>
      </c>
      <c r="J278" s="30">
        <v>0</v>
      </c>
      <c r="K278" s="30">
        <v>0</v>
      </c>
      <c r="L278" s="30">
        <v>0</v>
      </c>
      <c r="N278" s="30">
        <v>0</v>
      </c>
      <c r="O278" s="30">
        <v>0</v>
      </c>
      <c r="P278" s="30">
        <v>0</v>
      </c>
      <c r="Q278" s="30">
        <v>0</v>
      </c>
      <c r="R278" s="30">
        <v>0</v>
      </c>
      <c r="T278" s="30">
        <v>0</v>
      </c>
      <c r="U278" s="30">
        <v>0</v>
      </c>
      <c r="V278" s="30">
        <v>0</v>
      </c>
      <c r="W278" s="30">
        <v>0</v>
      </c>
      <c r="X278" s="30">
        <v>0</v>
      </c>
    </row>
    <row r="279" spans="1:24" x14ac:dyDescent="0.25">
      <c r="A279" s="10" t="s">
        <v>67</v>
      </c>
      <c r="B279" s="30">
        <v>0</v>
      </c>
      <c r="C279" s="30">
        <v>0</v>
      </c>
      <c r="D279" s="30">
        <v>0</v>
      </c>
      <c r="E279" s="30">
        <v>0</v>
      </c>
      <c r="F279" s="30">
        <v>0</v>
      </c>
      <c r="H279" s="30">
        <v>0</v>
      </c>
      <c r="I279" s="30">
        <v>0</v>
      </c>
      <c r="J279" s="30">
        <v>0</v>
      </c>
      <c r="K279" s="30">
        <v>0</v>
      </c>
      <c r="L279" s="30">
        <v>0</v>
      </c>
      <c r="N279" s="30">
        <v>0</v>
      </c>
      <c r="O279" s="30">
        <v>0</v>
      </c>
      <c r="P279" s="30">
        <v>0</v>
      </c>
      <c r="Q279" s="30">
        <v>0</v>
      </c>
      <c r="R279" s="30">
        <v>0</v>
      </c>
      <c r="T279" s="30">
        <v>0</v>
      </c>
      <c r="U279" s="30">
        <v>0</v>
      </c>
      <c r="V279" s="30">
        <v>0</v>
      </c>
      <c r="W279" s="30">
        <v>0</v>
      </c>
      <c r="X279" s="30">
        <v>0</v>
      </c>
    </row>
    <row r="280" spans="1:24" x14ac:dyDescent="0.25">
      <c r="A280" s="10" t="s">
        <v>68</v>
      </c>
      <c r="B280" s="30">
        <v>2493.96</v>
      </c>
      <c r="C280" s="30">
        <v>2493.96</v>
      </c>
      <c r="D280" s="30">
        <v>2493.96</v>
      </c>
      <c r="E280" s="30">
        <v>2493.96</v>
      </c>
      <c r="F280" s="30">
        <v>2493.96</v>
      </c>
      <c r="H280" s="30">
        <v>2909.62</v>
      </c>
      <c r="I280" s="30">
        <v>2909.62</v>
      </c>
      <c r="J280" s="30">
        <v>2909.62</v>
      </c>
      <c r="K280" s="30">
        <v>2909.62</v>
      </c>
      <c r="L280" s="30">
        <v>2909.62</v>
      </c>
      <c r="N280" s="30">
        <v>3325.28</v>
      </c>
      <c r="O280" s="30">
        <v>3325.28</v>
      </c>
      <c r="P280" s="30">
        <v>3325.28</v>
      </c>
      <c r="Q280" s="30">
        <v>3325.28</v>
      </c>
      <c r="R280" s="30">
        <v>3325.28</v>
      </c>
      <c r="T280" s="30">
        <v>4987.92</v>
      </c>
      <c r="U280" s="30">
        <v>4987.92</v>
      </c>
      <c r="V280" s="30">
        <v>4987.92</v>
      </c>
      <c r="W280" s="30">
        <v>4987.92</v>
      </c>
      <c r="X280" s="30">
        <v>4987.92</v>
      </c>
    </row>
    <row r="281" spans="1:24" x14ac:dyDescent="0.25">
      <c r="A281" s="10" t="s">
        <v>69</v>
      </c>
      <c r="B281" s="30">
        <v>1277.0345580000001</v>
      </c>
      <c r="C281" s="30">
        <v>1277.0345580000001</v>
      </c>
      <c r="D281" s="30">
        <v>1277.0345580000001</v>
      </c>
      <c r="E281" s="30">
        <v>1277.0345580000001</v>
      </c>
      <c r="F281" s="30">
        <v>1277.0345580000001</v>
      </c>
      <c r="H281" s="30">
        <v>1489.8736510000001</v>
      </c>
      <c r="I281" s="30">
        <v>1489.8736510000001</v>
      </c>
      <c r="J281" s="30">
        <v>1489.8736510000001</v>
      </c>
      <c r="K281" s="30">
        <v>1489.8736510000001</v>
      </c>
      <c r="L281" s="30">
        <v>1489.8736510000001</v>
      </c>
      <c r="N281" s="30">
        <v>1702.7127439999999</v>
      </c>
      <c r="O281" s="30">
        <v>1702.7127439999999</v>
      </c>
      <c r="P281" s="30">
        <v>1702.7127439999999</v>
      </c>
      <c r="Q281" s="30">
        <v>1702.7127439999999</v>
      </c>
      <c r="R281" s="30">
        <v>1702.7127439999999</v>
      </c>
      <c r="T281" s="30">
        <v>2554.0691160000001</v>
      </c>
      <c r="U281" s="30">
        <v>2554.0691160000001</v>
      </c>
      <c r="V281" s="30">
        <v>2554.0691160000001</v>
      </c>
      <c r="W281" s="30">
        <v>2554.0691160000001</v>
      </c>
      <c r="X281" s="30">
        <v>2554.0691160000001</v>
      </c>
    </row>
    <row r="282" spans="1:24" x14ac:dyDescent="0.25">
      <c r="A282" s="10" t="s">
        <v>70</v>
      </c>
      <c r="B282" s="30">
        <v>2267.2832308366342</v>
      </c>
      <c r="C282" s="30">
        <v>2074.346276419094</v>
      </c>
      <c r="D282" s="30">
        <v>1881.4093180853149</v>
      </c>
      <c r="E282" s="30">
        <v>1688.47236327615</v>
      </c>
      <c r="F282" s="30">
        <v>1495.5354039828831</v>
      </c>
      <c r="H282" s="30">
        <v>2802.6274913519928</v>
      </c>
      <c r="I282" s="30">
        <v>2609.6190636089018</v>
      </c>
      <c r="J282" s="30">
        <v>2416.6106358658062</v>
      </c>
      <c r="K282" s="30">
        <v>2223.6022081227038</v>
      </c>
      <c r="L282" s="30">
        <v>2030.5937803796</v>
      </c>
      <c r="N282" s="30">
        <v>2947.606882472297</v>
      </c>
      <c r="O282" s="30">
        <v>2754.598454729186</v>
      </c>
      <c r="P282" s="30">
        <v>2561.5900269860731</v>
      </c>
      <c r="Q282" s="30">
        <v>2368.5815992429561</v>
      </c>
      <c r="R282" s="30">
        <v>2175.573171499846</v>
      </c>
      <c r="T282" s="30">
        <v>3260.071609813529</v>
      </c>
      <c r="U282" s="30">
        <v>3066.9917107029969</v>
      </c>
      <c r="V282" s="30">
        <v>2873.9118115924639</v>
      </c>
      <c r="W282" s="30">
        <v>2680.8319124819318</v>
      </c>
      <c r="X282" s="30">
        <v>2487.7520133714052</v>
      </c>
    </row>
    <row r="283" spans="1:24" x14ac:dyDescent="0.25">
      <c r="A283" s="10" t="s">
        <v>10</v>
      </c>
      <c r="B283" s="30">
        <v>43871.487833603322</v>
      </c>
      <c r="C283" s="30">
        <v>40138.195436226859</v>
      </c>
      <c r="D283" s="30">
        <v>36404.902963071923</v>
      </c>
      <c r="E283" s="30">
        <v>32671.610558117569</v>
      </c>
      <c r="F283" s="30">
        <v>28938.318066396721</v>
      </c>
      <c r="H283" s="30">
        <v>54230.294749544963</v>
      </c>
      <c r="I283" s="30">
        <v>50495.619357274081</v>
      </c>
      <c r="J283" s="30">
        <v>46760.943965003142</v>
      </c>
      <c r="K283" s="30">
        <v>43026.268572732079</v>
      </c>
      <c r="L283" s="30">
        <v>39291.593180460979</v>
      </c>
      <c r="N283" s="30">
        <v>57035.617660750257</v>
      </c>
      <c r="O283" s="30">
        <v>53300.942268479033</v>
      </c>
      <c r="P283" s="30">
        <v>49566.266876207737</v>
      </c>
      <c r="Q283" s="30">
        <v>45831.591483936398</v>
      </c>
      <c r="R283" s="30">
        <v>42096.916091665167</v>
      </c>
      <c r="T283" s="30">
        <v>63081.749126611583</v>
      </c>
      <c r="U283" s="30">
        <v>59345.690777335403</v>
      </c>
      <c r="V283" s="30">
        <v>55609.632428059223</v>
      </c>
      <c r="W283" s="30">
        <v>51873.574078783029</v>
      </c>
      <c r="X283" s="30">
        <v>48137.515729506951</v>
      </c>
    </row>
    <row r="284" spans="1:24" x14ac:dyDescent="0.25">
      <c r="A284" s="10" t="s">
        <v>26</v>
      </c>
      <c r="B284" s="30">
        <v>68110.399999999994</v>
      </c>
      <c r="C284" s="30">
        <v>64184</v>
      </c>
      <c r="D284" s="30">
        <v>60257.599999999999</v>
      </c>
      <c r="E284" s="30">
        <v>56331.199999999997</v>
      </c>
      <c r="F284" s="30">
        <v>52404.800000000003</v>
      </c>
      <c r="H284" s="30">
        <v>73614.8</v>
      </c>
      <c r="I284" s="30">
        <v>69687</v>
      </c>
      <c r="J284" s="30">
        <v>65759.100000000006</v>
      </c>
      <c r="K284" s="30">
        <v>61831.199999999997</v>
      </c>
      <c r="L284" s="30">
        <v>57903.4</v>
      </c>
      <c r="N284" s="30">
        <v>75465.399999999994</v>
      </c>
      <c r="O284" s="30">
        <v>71537.5</v>
      </c>
      <c r="P284" s="30">
        <v>67609.600000000006</v>
      </c>
      <c r="Q284" s="30">
        <v>63681.8</v>
      </c>
      <c r="R284" s="30">
        <v>59753.9</v>
      </c>
      <c r="T284" s="30">
        <v>81293.600000000006</v>
      </c>
      <c r="U284" s="30">
        <v>77364.2</v>
      </c>
      <c r="V284" s="30">
        <v>73434.899999999994</v>
      </c>
      <c r="W284" s="30">
        <v>69505.600000000006</v>
      </c>
      <c r="X284" s="30">
        <v>65576.3</v>
      </c>
    </row>
    <row r="286" spans="1:24" x14ac:dyDescent="0.25">
      <c r="A286" s="10" t="s">
        <v>207</v>
      </c>
      <c r="B286" s="10">
        <v>100</v>
      </c>
      <c r="C286" s="10">
        <v>95</v>
      </c>
      <c r="D286" s="10">
        <v>90</v>
      </c>
      <c r="E286" s="10">
        <v>85</v>
      </c>
      <c r="F286" s="10">
        <v>80</v>
      </c>
      <c r="G286" s="10" t="s">
        <v>208</v>
      </c>
      <c r="H286" s="10">
        <v>100</v>
      </c>
      <c r="I286" s="10">
        <v>95</v>
      </c>
      <c r="J286" s="10">
        <v>90</v>
      </c>
      <c r="K286" s="10">
        <v>85</v>
      </c>
      <c r="L286" s="10">
        <v>80</v>
      </c>
      <c r="M286" s="10" t="s">
        <v>209</v>
      </c>
      <c r="N286" s="10">
        <v>100</v>
      </c>
      <c r="O286" s="10">
        <v>95</v>
      </c>
      <c r="P286" s="10">
        <v>90</v>
      </c>
      <c r="Q286" s="10">
        <v>85</v>
      </c>
      <c r="R286" s="10">
        <v>80</v>
      </c>
      <c r="S286" s="10" t="s">
        <v>210</v>
      </c>
      <c r="T286" s="10">
        <v>100</v>
      </c>
      <c r="U286" s="10">
        <v>95</v>
      </c>
      <c r="V286" s="10">
        <v>90</v>
      </c>
      <c r="W286" s="10">
        <v>85</v>
      </c>
      <c r="X286" s="10">
        <v>80</v>
      </c>
    </row>
    <row r="287" spans="1:24" x14ac:dyDescent="0.25">
      <c r="A287" s="10" t="s">
        <v>22</v>
      </c>
      <c r="B287" s="30">
        <v>34.201999999999998</v>
      </c>
      <c r="C287" s="30">
        <v>23.841000000000001</v>
      </c>
      <c r="D287" s="30">
        <v>19.234000000000002</v>
      </c>
      <c r="E287" s="30">
        <v>17.756</v>
      </c>
      <c r="F287" s="30">
        <v>16.399000000000001</v>
      </c>
      <c r="H287" s="30">
        <v>36.052999999999997</v>
      </c>
      <c r="I287" s="30">
        <v>24.584</v>
      </c>
      <c r="J287" s="30">
        <v>19.940000000000001</v>
      </c>
      <c r="K287" s="30">
        <v>18.192</v>
      </c>
      <c r="L287" s="30">
        <v>16.937999999999999</v>
      </c>
      <c r="N287" s="30">
        <v>35.987000000000002</v>
      </c>
      <c r="O287" s="30">
        <v>24.553000000000001</v>
      </c>
      <c r="P287" s="30">
        <v>20.306000000000001</v>
      </c>
      <c r="Q287" s="30">
        <v>18.433</v>
      </c>
      <c r="R287" s="30">
        <v>17.152000000000001</v>
      </c>
      <c r="T287" s="30">
        <v>36.783000000000001</v>
      </c>
      <c r="U287" s="30">
        <v>24.934999999999999</v>
      </c>
      <c r="V287" s="30">
        <v>21.352</v>
      </c>
      <c r="W287" s="30">
        <v>19.501999999999999</v>
      </c>
      <c r="X287" s="30">
        <v>17.919</v>
      </c>
    </row>
    <row r="288" spans="1:24" x14ac:dyDescent="0.25">
      <c r="A288" s="10" t="s">
        <v>23</v>
      </c>
      <c r="B288" s="30">
        <v>4.76</v>
      </c>
      <c r="C288" s="30">
        <v>4.76</v>
      </c>
      <c r="D288" s="30">
        <v>4.7279999999999998</v>
      </c>
      <c r="E288" s="30">
        <v>3.63</v>
      </c>
      <c r="F288" s="30">
        <v>3.0070000000000001</v>
      </c>
      <c r="H288" s="30">
        <v>6.0780000000000003</v>
      </c>
      <c r="I288" s="30">
        <v>5.798</v>
      </c>
      <c r="J288" s="30">
        <v>5.4489999999999998</v>
      </c>
      <c r="K288" s="30">
        <v>4.7750000000000004</v>
      </c>
      <c r="L288" s="30">
        <v>4.2759999999999998</v>
      </c>
      <c r="N288" s="30">
        <v>6.78</v>
      </c>
      <c r="O288" s="30">
        <v>6.78</v>
      </c>
      <c r="P288" s="30">
        <v>6.0990000000000002</v>
      </c>
      <c r="Q288" s="30">
        <v>5.383</v>
      </c>
      <c r="R288" s="30">
        <v>4.6959999999999997</v>
      </c>
      <c r="T288" s="30">
        <v>10.62</v>
      </c>
      <c r="U288" s="30">
        <v>10.62</v>
      </c>
      <c r="V288" s="30">
        <v>9.157</v>
      </c>
      <c r="W288" s="30">
        <v>7.6239999999999997</v>
      </c>
      <c r="X288" s="30">
        <v>6.6710000000000003</v>
      </c>
    </row>
    <row r="289" spans="1:24" x14ac:dyDescent="0.25">
      <c r="A289" s="10" t="s">
        <v>24</v>
      </c>
      <c r="B289" s="30">
        <v>132.214</v>
      </c>
      <c r="C289" s="30">
        <v>33.32</v>
      </c>
      <c r="D289" s="30">
        <v>31.800999999999998</v>
      </c>
      <c r="E289" s="30">
        <v>28.495999999999999</v>
      </c>
      <c r="F289" s="30">
        <v>24.962</v>
      </c>
      <c r="H289" s="30">
        <v>146.97900000000001</v>
      </c>
      <c r="I289" s="30">
        <v>48.542999999999999</v>
      </c>
      <c r="J289" s="30">
        <v>47.307000000000002</v>
      </c>
      <c r="K289" s="30">
        <v>44.17</v>
      </c>
      <c r="L289" s="30">
        <v>40.143000000000001</v>
      </c>
      <c r="N289" s="30">
        <v>149.63999999999999</v>
      </c>
      <c r="O289" s="30">
        <v>50.686</v>
      </c>
      <c r="P289" s="30">
        <v>49.063000000000002</v>
      </c>
      <c r="Q289" s="30">
        <v>45.973999999999997</v>
      </c>
      <c r="R289" s="30">
        <v>42.110999999999997</v>
      </c>
      <c r="T289" s="30">
        <v>158.465</v>
      </c>
      <c r="U289" s="30">
        <v>58.191000000000003</v>
      </c>
      <c r="V289" s="30">
        <v>55.741999999999997</v>
      </c>
      <c r="W289" s="30">
        <v>52.293999999999997</v>
      </c>
      <c r="X289" s="30">
        <v>48.688000000000002</v>
      </c>
    </row>
    <row r="290" spans="1:24" x14ac:dyDescent="0.25">
      <c r="A290" s="10" t="s">
        <v>25</v>
      </c>
      <c r="B290" s="30">
        <v>0</v>
      </c>
      <c r="C290" s="30">
        <v>0</v>
      </c>
      <c r="D290" s="30">
        <v>0</v>
      </c>
      <c r="E290" s="30">
        <v>0</v>
      </c>
      <c r="F290" s="30">
        <v>0</v>
      </c>
      <c r="H290" s="30">
        <v>0</v>
      </c>
      <c r="I290" s="30">
        <v>0</v>
      </c>
      <c r="J290" s="30">
        <v>0</v>
      </c>
      <c r="K290" s="30">
        <v>0</v>
      </c>
      <c r="L290" s="30">
        <v>0</v>
      </c>
      <c r="N290" s="30">
        <v>0</v>
      </c>
      <c r="O290" s="30">
        <v>0</v>
      </c>
      <c r="P290" s="30">
        <v>0</v>
      </c>
      <c r="Q290" s="30">
        <v>0</v>
      </c>
      <c r="R290" s="30">
        <v>0</v>
      </c>
      <c r="T290" s="30">
        <v>0</v>
      </c>
      <c r="U290" s="30">
        <v>0</v>
      </c>
      <c r="V290" s="30">
        <v>0</v>
      </c>
      <c r="W290" s="30">
        <v>0</v>
      </c>
      <c r="X290" s="30">
        <v>0</v>
      </c>
    </row>
    <row r="291" spans="1:24" x14ac:dyDescent="0.25">
      <c r="A291" s="10" t="s">
        <v>64</v>
      </c>
      <c r="B291" s="30">
        <v>75244.399999999994</v>
      </c>
      <c r="C291" s="30">
        <v>52451.3</v>
      </c>
      <c r="D291" s="30">
        <v>42315.02</v>
      </c>
      <c r="E291" s="30">
        <v>39064.080000000002</v>
      </c>
      <c r="F291" s="30">
        <v>36077.800000000003</v>
      </c>
      <c r="H291" s="30">
        <v>79316.600000000006</v>
      </c>
      <c r="I291" s="30">
        <v>54085.24</v>
      </c>
      <c r="J291" s="30">
        <v>43868</v>
      </c>
      <c r="K291" s="30">
        <v>40021.519999999997</v>
      </c>
      <c r="L291" s="30">
        <v>37263.82</v>
      </c>
      <c r="N291" s="30">
        <v>79170.960000000006</v>
      </c>
      <c r="O291" s="30">
        <v>54015.72</v>
      </c>
      <c r="P291" s="30">
        <v>44672.54</v>
      </c>
      <c r="Q291" s="30">
        <v>40553.480000000003</v>
      </c>
      <c r="R291" s="30">
        <v>37733.740000000013</v>
      </c>
      <c r="T291" s="30">
        <v>80922.819999999992</v>
      </c>
      <c r="U291" s="30">
        <v>54856.56</v>
      </c>
      <c r="V291" s="30">
        <v>46974.18</v>
      </c>
      <c r="W291" s="30">
        <v>42903.3</v>
      </c>
      <c r="X291" s="30">
        <v>39422.68</v>
      </c>
    </row>
    <row r="292" spans="1:24" x14ac:dyDescent="0.25">
      <c r="A292" s="10" t="s">
        <v>65</v>
      </c>
      <c r="B292" s="30">
        <v>12811.95987946336</v>
      </c>
      <c r="C292" s="30">
        <v>8930.9496949367203</v>
      </c>
      <c r="D292" s="30">
        <v>7205.0323816614891</v>
      </c>
      <c r="E292" s="30">
        <v>6651.4906848635528</v>
      </c>
      <c r="F292" s="30">
        <v>6143.0129835483203</v>
      </c>
      <c r="H292" s="30">
        <v>13505.33856307504</v>
      </c>
      <c r="I292" s="30">
        <v>9209.162741029857</v>
      </c>
      <c r="J292" s="30">
        <v>7469.4602653792008</v>
      </c>
      <c r="K292" s="30">
        <v>6814.5152138250887</v>
      </c>
      <c r="L292" s="30">
        <v>6344.9581204122078</v>
      </c>
      <c r="N292" s="30">
        <v>13480.540254671419</v>
      </c>
      <c r="O292" s="30">
        <v>9197.3254820335678</v>
      </c>
      <c r="P292" s="30">
        <v>7606.4503164849766</v>
      </c>
      <c r="Q292" s="30">
        <v>6905.0927209549118</v>
      </c>
      <c r="R292" s="30">
        <v>6424.9719976782571</v>
      </c>
      <c r="T292" s="30">
        <v>13778.831689441809</v>
      </c>
      <c r="U292" s="30">
        <v>9340.4963804000654</v>
      </c>
      <c r="V292" s="30">
        <v>7998.3534924949927</v>
      </c>
      <c r="W292" s="30">
        <v>7305.1995669655207</v>
      </c>
      <c r="X292" s="30">
        <v>6712.5499638633919</v>
      </c>
    </row>
    <row r="293" spans="1:24" x14ac:dyDescent="0.25">
      <c r="A293" s="10" t="s">
        <v>66</v>
      </c>
      <c r="B293" s="30">
        <v>122747.9833984</v>
      </c>
      <c r="C293" s="30">
        <v>35955.817704399997</v>
      </c>
      <c r="D293" s="30">
        <v>34576.800401057197</v>
      </c>
      <c r="E293" s="30">
        <v>30128.367170394798</v>
      </c>
      <c r="F293" s="30">
        <v>26148.5341218676</v>
      </c>
      <c r="H293" s="30">
        <v>137564.6365563618</v>
      </c>
      <c r="I293" s="30">
        <v>50779.124005564401</v>
      </c>
      <c r="J293" s="30">
        <v>49203.369320184203</v>
      </c>
      <c r="K293" s="30">
        <v>45498.737361939202</v>
      </c>
      <c r="L293" s="30">
        <v>41261.169026645199</v>
      </c>
      <c r="N293" s="30">
        <v>140890.36238519999</v>
      </c>
      <c r="O293" s="30">
        <v>54045.100076199997</v>
      </c>
      <c r="P293" s="30">
        <v>51661.377662671803</v>
      </c>
      <c r="Q293" s="30">
        <v>47940.338456927202</v>
      </c>
      <c r="R293" s="30">
        <v>43581.670639846598</v>
      </c>
      <c r="T293" s="30">
        <v>154050.98508079999</v>
      </c>
      <c r="U293" s="30">
        <v>66047.338934800006</v>
      </c>
      <c r="V293" s="30">
        <v>61835.782846318602</v>
      </c>
      <c r="W293" s="30">
        <v>56646.528318940407</v>
      </c>
      <c r="X293" s="30">
        <v>52138.557890957003</v>
      </c>
    </row>
    <row r="294" spans="1:24" x14ac:dyDescent="0.25">
      <c r="A294" s="10" t="s">
        <v>67</v>
      </c>
      <c r="B294" s="30">
        <v>33768.369410282401</v>
      </c>
      <c r="C294" s="30">
        <v>8510.2093758943211</v>
      </c>
      <c r="D294" s="30">
        <v>8122.1951957915999</v>
      </c>
      <c r="E294" s="30">
        <v>7277.9987308801201</v>
      </c>
      <c r="F294" s="30">
        <v>6375.51840874152</v>
      </c>
      <c r="H294" s="30">
        <v>37539.452460056396</v>
      </c>
      <c r="I294" s="30">
        <v>12398.19216910764</v>
      </c>
      <c r="J294" s="30">
        <v>12082.662470517</v>
      </c>
      <c r="K294" s="30">
        <v>11281.27220398968</v>
      </c>
      <c r="L294" s="30">
        <v>10252.90181512344</v>
      </c>
      <c r="N294" s="30">
        <v>38219.090251823996</v>
      </c>
      <c r="O294" s="30">
        <v>12945.478099284121</v>
      </c>
      <c r="P294" s="30">
        <v>12531.1570072866</v>
      </c>
      <c r="Q294" s="30">
        <v>11742.2050573542</v>
      </c>
      <c r="R294" s="30">
        <v>10755.542617152239</v>
      </c>
      <c r="T294" s="30">
        <v>40473.056246694003</v>
      </c>
      <c r="U294" s="30">
        <v>14862.332511533279</v>
      </c>
      <c r="V294" s="30">
        <v>14237.019769863</v>
      </c>
      <c r="W294" s="30">
        <v>13356.121331754601</v>
      </c>
      <c r="X294" s="30">
        <v>12435.35387474544</v>
      </c>
    </row>
    <row r="295" spans="1:24" x14ac:dyDescent="0.25">
      <c r="A295" s="10" t="s">
        <v>68</v>
      </c>
      <c r="B295" s="30">
        <v>0</v>
      </c>
      <c r="C295" s="30">
        <v>0</v>
      </c>
      <c r="D295" s="30">
        <v>0</v>
      </c>
      <c r="E295" s="30">
        <v>0</v>
      </c>
      <c r="F295" s="30">
        <v>0</v>
      </c>
      <c r="H295" s="30">
        <v>0</v>
      </c>
      <c r="I295" s="30">
        <v>0</v>
      </c>
      <c r="J295" s="30">
        <v>0</v>
      </c>
      <c r="K295" s="30">
        <v>0</v>
      </c>
      <c r="L295" s="30">
        <v>0</v>
      </c>
      <c r="N295" s="30">
        <v>0</v>
      </c>
      <c r="O295" s="30">
        <v>0</v>
      </c>
      <c r="P295" s="30">
        <v>0</v>
      </c>
      <c r="Q295" s="30">
        <v>0</v>
      </c>
      <c r="R295" s="30">
        <v>0</v>
      </c>
      <c r="T295" s="30">
        <v>0</v>
      </c>
      <c r="U295" s="30">
        <v>0</v>
      </c>
      <c r="V295" s="30">
        <v>0</v>
      </c>
      <c r="W295" s="30">
        <v>0</v>
      </c>
      <c r="X295" s="30">
        <v>0</v>
      </c>
    </row>
    <row r="296" spans="1:24" x14ac:dyDescent="0.25">
      <c r="A296" s="10" t="s">
        <v>69</v>
      </c>
      <c r="B296" s="30">
        <v>0</v>
      </c>
      <c r="C296" s="30">
        <v>0</v>
      </c>
      <c r="D296" s="30">
        <v>0</v>
      </c>
      <c r="E296" s="30">
        <v>0</v>
      </c>
      <c r="F296" s="30">
        <v>0</v>
      </c>
      <c r="H296" s="30">
        <v>0</v>
      </c>
      <c r="I296" s="30">
        <v>0</v>
      </c>
      <c r="J296" s="30">
        <v>0</v>
      </c>
      <c r="K296" s="30">
        <v>0</v>
      </c>
      <c r="L296" s="30">
        <v>0</v>
      </c>
      <c r="N296" s="30">
        <v>0</v>
      </c>
      <c r="O296" s="30">
        <v>0</v>
      </c>
      <c r="P296" s="30">
        <v>0</v>
      </c>
      <c r="Q296" s="30">
        <v>0</v>
      </c>
      <c r="R296" s="30">
        <v>0</v>
      </c>
      <c r="T296" s="30">
        <v>0</v>
      </c>
      <c r="U296" s="30">
        <v>0</v>
      </c>
      <c r="V296" s="30">
        <v>0</v>
      </c>
      <c r="W296" s="30">
        <v>0</v>
      </c>
      <c r="X296" s="30">
        <v>0</v>
      </c>
    </row>
    <row r="297" spans="1:24" x14ac:dyDescent="0.25">
      <c r="A297" s="10" t="s">
        <v>70</v>
      </c>
      <c r="B297" s="30">
        <v>0</v>
      </c>
      <c r="C297" s="30">
        <v>0</v>
      </c>
      <c r="D297" s="30">
        <v>0</v>
      </c>
      <c r="E297" s="30">
        <v>0</v>
      </c>
      <c r="F297" s="30">
        <v>0</v>
      </c>
      <c r="H297" s="30">
        <v>0</v>
      </c>
      <c r="I297" s="30">
        <v>0</v>
      </c>
      <c r="J297" s="30">
        <v>0</v>
      </c>
      <c r="K297" s="30">
        <v>0</v>
      </c>
      <c r="L297" s="30">
        <v>0</v>
      </c>
      <c r="N297" s="30">
        <v>0</v>
      </c>
      <c r="O297" s="30">
        <v>0</v>
      </c>
      <c r="P297" s="30">
        <v>0</v>
      </c>
      <c r="Q297" s="30">
        <v>0</v>
      </c>
      <c r="R297" s="30">
        <v>0</v>
      </c>
      <c r="T297" s="30">
        <v>0</v>
      </c>
      <c r="U297" s="30">
        <v>0</v>
      </c>
      <c r="V297" s="30">
        <v>0</v>
      </c>
      <c r="W297" s="30">
        <v>0</v>
      </c>
      <c r="X297" s="30">
        <v>0</v>
      </c>
    </row>
    <row r="298" spans="1:24" x14ac:dyDescent="0.25">
      <c r="A298" s="10" t="s">
        <v>10</v>
      </c>
      <c r="B298" s="30">
        <v>0</v>
      </c>
      <c r="C298" s="30">
        <v>0</v>
      </c>
      <c r="D298" s="30">
        <v>0</v>
      </c>
      <c r="E298" s="30">
        <v>0</v>
      </c>
      <c r="F298" s="30">
        <v>0</v>
      </c>
      <c r="H298" s="30">
        <v>0</v>
      </c>
      <c r="I298" s="30">
        <v>0</v>
      </c>
      <c r="J298" s="30">
        <v>0</v>
      </c>
      <c r="K298" s="30">
        <v>0</v>
      </c>
      <c r="L298" s="30">
        <v>0</v>
      </c>
      <c r="N298" s="30">
        <v>0</v>
      </c>
      <c r="O298" s="30">
        <v>0</v>
      </c>
      <c r="P298" s="30">
        <v>0</v>
      </c>
      <c r="Q298" s="30">
        <v>0</v>
      </c>
      <c r="R298" s="30">
        <v>0</v>
      </c>
      <c r="T298" s="30">
        <v>0</v>
      </c>
      <c r="U298" s="30">
        <v>0</v>
      </c>
      <c r="V298" s="30">
        <v>0</v>
      </c>
      <c r="W298" s="30">
        <v>0</v>
      </c>
      <c r="X298" s="30">
        <v>0</v>
      </c>
    </row>
    <row r="299" spans="1:24" x14ac:dyDescent="0.25">
      <c r="A299" s="10" t="s">
        <v>26</v>
      </c>
      <c r="B299" s="30">
        <v>244573</v>
      </c>
      <c r="C299" s="30">
        <v>105848</v>
      </c>
      <c r="D299" s="30">
        <v>92219.1</v>
      </c>
      <c r="E299" s="30">
        <v>83122.100000000006</v>
      </c>
      <c r="F299" s="30">
        <v>74744.899999999994</v>
      </c>
      <c r="H299" s="30">
        <v>267926</v>
      </c>
      <c r="I299" s="30">
        <v>126472</v>
      </c>
      <c r="J299" s="30">
        <v>112624</v>
      </c>
      <c r="K299" s="30">
        <v>103616</v>
      </c>
      <c r="L299" s="30">
        <v>95123</v>
      </c>
      <c r="N299" s="30">
        <v>271762</v>
      </c>
      <c r="O299" s="30">
        <v>130204</v>
      </c>
      <c r="P299" s="30">
        <v>116472</v>
      </c>
      <c r="Q299" s="30">
        <v>107141</v>
      </c>
      <c r="R299" s="30">
        <v>98496</v>
      </c>
      <c r="T299" s="30">
        <v>289226</v>
      </c>
      <c r="U299" s="30">
        <v>145107</v>
      </c>
      <c r="V299" s="30">
        <v>131045</v>
      </c>
      <c r="W299" s="30">
        <v>120211</v>
      </c>
      <c r="X299" s="30">
        <v>110709</v>
      </c>
    </row>
    <row r="301" spans="1:24" x14ac:dyDescent="0.25">
      <c r="A301" s="10" t="s">
        <v>211</v>
      </c>
      <c r="B301" s="10">
        <v>100</v>
      </c>
      <c r="C301" s="10">
        <v>95</v>
      </c>
      <c r="D301" s="10">
        <v>90</v>
      </c>
      <c r="E301" s="10">
        <v>85</v>
      </c>
      <c r="F301" s="10">
        <v>80</v>
      </c>
      <c r="G301" s="10" t="s">
        <v>212</v>
      </c>
      <c r="H301" s="10">
        <v>100</v>
      </c>
      <c r="I301" s="10">
        <v>95</v>
      </c>
      <c r="J301" s="10">
        <v>90</v>
      </c>
      <c r="K301" s="10">
        <v>85</v>
      </c>
      <c r="L301" s="10">
        <v>80</v>
      </c>
      <c r="M301" s="10" t="s">
        <v>213</v>
      </c>
      <c r="N301" s="10">
        <v>100</v>
      </c>
      <c r="O301" s="10">
        <v>95</v>
      </c>
      <c r="P301" s="10">
        <v>90</v>
      </c>
      <c r="Q301" s="10">
        <v>85</v>
      </c>
      <c r="R301" s="10">
        <v>80</v>
      </c>
      <c r="S301" s="10" t="s">
        <v>214</v>
      </c>
      <c r="T301" s="10">
        <v>100</v>
      </c>
      <c r="U301" s="10">
        <v>95</v>
      </c>
      <c r="V301" s="10">
        <v>90</v>
      </c>
      <c r="W301" s="10">
        <v>85</v>
      </c>
      <c r="X301" s="10">
        <v>80</v>
      </c>
    </row>
    <row r="302" spans="1:24" x14ac:dyDescent="0.25">
      <c r="A302" s="10" t="s">
        <v>22</v>
      </c>
      <c r="B302" s="30">
        <v>0</v>
      </c>
      <c r="C302" s="30">
        <v>0</v>
      </c>
      <c r="D302" s="30">
        <v>0</v>
      </c>
      <c r="E302" s="30">
        <v>0</v>
      </c>
      <c r="F302" s="30">
        <v>0</v>
      </c>
      <c r="H302" s="30">
        <v>0</v>
      </c>
      <c r="I302" s="30">
        <v>0</v>
      </c>
      <c r="J302" s="30">
        <v>0</v>
      </c>
      <c r="K302" s="30">
        <v>0</v>
      </c>
      <c r="L302" s="30">
        <v>0</v>
      </c>
      <c r="N302" s="30">
        <v>0</v>
      </c>
      <c r="O302" s="30">
        <v>0</v>
      </c>
      <c r="P302" s="30">
        <v>0</v>
      </c>
      <c r="Q302" s="30">
        <v>0</v>
      </c>
      <c r="R302" s="30">
        <v>0</v>
      </c>
      <c r="T302" s="30">
        <v>0</v>
      </c>
      <c r="U302" s="30">
        <v>0</v>
      </c>
      <c r="V302" s="30">
        <v>0</v>
      </c>
      <c r="W302" s="30">
        <v>0</v>
      </c>
      <c r="X302" s="30">
        <v>0</v>
      </c>
    </row>
    <row r="303" spans="1:24" x14ac:dyDescent="0.25">
      <c r="A303" s="10" t="s">
        <v>23</v>
      </c>
      <c r="B303" s="30">
        <v>0</v>
      </c>
      <c r="C303" s="30">
        <v>0</v>
      </c>
      <c r="D303" s="30">
        <v>0</v>
      </c>
      <c r="E303" s="30">
        <v>0</v>
      </c>
      <c r="F303" s="30">
        <v>0</v>
      </c>
      <c r="H303" s="30">
        <v>0</v>
      </c>
      <c r="I303" s="30">
        <v>0</v>
      </c>
      <c r="J303" s="30">
        <v>0</v>
      </c>
      <c r="K303" s="30">
        <v>0</v>
      </c>
      <c r="L303" s="30">
        <v>0</v>
      </c>
      <c r="N303" s="30">
        <v>0</v>
      </c>
      <c r="O303" s="30">
        <v>0</v>
      </c>
      <c r="P303" s="30">
        <v>0</v>
      </c>
      <c r="Q303" s="30">
        <v>0</v>
      </c>
      <c r="R303" s="30">
        <v>0</v>
      </c>
      <c r="T303" s="30">
        <v>0</v>
      </c>
      <c r="U303" s="30">
        <v>0</v>
      </c>
      <c r="V303" s="30">
        <v>0</v>
      </c>
      <c r="W303" s="30">
        <v>0</v>
      </c>
      <c r="X303" s="30">
        <v>0</v>
      </c>
    </row>
    <row r="304" spans="1:24" x14ac:dyDescent="0.25">
      <c r="A304" s="10" t="s">
        <v>24</v>
      </c>
      <c r="B304" s="30">
        <v>0</v>
      </c>
      <c r="C304" s="30">
        <v>0</v>
      </c>
      <c r="D304" s="30">
        <v>0</v>
      </c>
      <c r="E304" s="30">
        <v>0</v>
      </c>
      <c r="F304" s="30">
        <v>0</v>
      </c>
      <c r="H304" s="30">
        <v>0</v>
      </c>
      <c r="I304" s="30">
        <v>0</v>
      </c>
      <c r="J304" s="30">
        <v>0</v>
      </c>
      <c r="K304" s="30">
        <v>0</v>
      </c>
      <c r="L304" s="30">
        <v>0</v>
      </c>
      <c r="N304" s="30">
        <v>0</v>
      </c>
      <c r="O304" s="30">
        <v>0</v>
      </c>
      <c r="P304" s="30">
        <v>0</v>
      </c>
      <c r="Q304" s="30">
        <v>0</v>
      </c>
      <c r="R304" s="30">
        <v>0</v>
      </c>
      <c r="T304" s="30">
        <v>0</v>
      </c>
      <c r="U304" s="30">
        <v>0</v>
      </c>
      <c r="V304" s="30">
        <v>0</v>
      </c>
      <c r="W304" s="30">
        <v>0</v>
      </c>
      <c r="X304" s="30">
        <v>0</v>
      </c>
    </row>
    <row r="305" spans="1:24" x14ac:dyDescent="0.25">
      <c r="A305" s="10" t="s">
        <v>25</v>
      </c>
      <c r="B305" s="30">
        <v>6</v>
      </c>
      <c r="C305" s="30">
        <v>6</v>
      </c>
      <c r="D305" s="30">
        <v>6</v>
      </c>
      <c r="E305" s="30">
        <v>6</v>
      </c>
      <c r="F305" s="30">
        <v>6</v>
      </c>
      <c r="H305" s="30">
        <v>7</v>
      </c>
      <c r="I305" s="30">
        <v>7</v>
      </c>
      <c r="J305" s="30">
        <v>7</v>
      </c>
      <c r="K305" s="30">
        <v>7</v>
      </c>
      <c r="L305" s="30">
        <v>7</v>
      </c>
      <c r="N305" s="30">
        <v>8</v>
      </c>
      <c r="O305" s="30">
        <v>8</v>
      </c>
      <c r="P305" s="30">
        <v>8</v>
      </c>
      <c r="Q305" s="30">
        <v>8</v>
      </c>
      <c r="R305" s="30">
        <v>8</v>
      </c>
      <c r="T305" s="30">
        <v>12</v>
      </c>
      <c r="U305" s="30">
        <v>12</v>
      </c>
      <c r="V305" s="30">
        <v>12</v>
      </c>
      <c r="W305" s="30">
        <v>12</v>
      </c>
      <c r="X305" s="30">
        <v>12</v>
      </c>
    </row>
    <row r="306" spans="1:24" x14ac:dyDescent="0.25">
      <c r="A306" s="10" t="s">
        <v>64</v>
      </c>
      <c r="B306" s="30">
        <v>0</v>
      </c>
      <c r="C306" s="30">
        <v>0</v>
      </c>
      <c r="D306" s="30">
        <v>0</v>
      </c>
      <c r="E306" s="30">
        <v>0</v>
      </c>
      <c r="F306" s="30">
        <v>0</v>
      </c>
      <c r="H306" s="30">
        <v>0</v>
      </c>
      <c r="I306" s="30">
        <v>0</v>
      </c>
      <c r="J306" s="30">
        <v>0</v>
      </c>
      <c r="K306" s="30">
        <v>0</v>
      </c>
      <c r="L306" s="30">
        <v>0</v>
      </c>
      <c r="N306" s="30">
        <v>0</v>
      </c>
      <c r="O306" s="30">
        <v>0</v>
      </c>
      <c r="P306" s="30">
        <v>0</v>
      </c>
      <c r="Q306" s="30">
        <v>0</v>
      </c>
      <c r="R306" s="30">
        <v>0</v>
      </c>
      <c r="T306" s="30">
        <v>0</v>
      </c>
      <c r="U306" s="30">
        <v>0</v>
      </c>
      <c r="V306" s="30">
        <v>0</v>
      </c>
      <c r="W306" s="30">
        <v>0</v>
      </c>
      <c r="X306" s="30">
        <v>0</v>
      </c>
    </row>
    <row r="307" spans="1:24" x14ac:dyDescent="0.25">
      <c r="A307" s="10" t="s">
        <v>65</v>
      </c>
      <c r="B307" s="30">
        <v>0</v>
      </c>
      <c r="C307" s="30">
        <v>0</v>
      </c>
      <c r="D307" s="30">
        <v>0</v>
      </c>
      <c r="E307" s="30">
        <v>0</v>
      </c>
      <c r="F307" s="30">
        <v>0</v>
      </c>
      <c r="H307" s="30">
        <v>0</v>
      </c>
      <c r="I307" s="30">
        <v>0</v>
      </c>
      <c r="J307" s="30">
        <v>0</v>
      </c>
      <c r="K307" s="30">
        <v>0</v>
      </c>
      <c r="L307" s="30">
        <v>0</v>
      </c>
      <c r="N307" s="30">
        <v>0</v>
      </c>
      <c r="O307" s="30">
        <v>0</v>
      </c>
      <c r="P307" s="30">
        <v>0</v>
      </c>
      <c r="Q307" s="30">
        <v>0</v>
      </c>
      <c r="R307" s="30">
        <v>0</v>
      </c>
      <c r="T307" s="30">
        <v>0</v>
      </c>
      <c r="U307" s="30">
        <v>0</v>
      </c>
      <c r="V307" s="30">
        <v>0</v>
      </c>
      <c r="W307" s="30">
        <v>0</v>
      </c>
      <c r="X307" s="30">
        <v>0</v>
      </c>
    </row>
    <row r="308" spans="1:24" x14ac:dyDescent="0.25">
      <c r="A308" s="10" t="s">
        <v>66</v>
      </c>
      <c r="B308" s="30">
        <v>0</v>
      </c>
      <c r="C308" s="30">
        <v>0</v>
      </c>
      <c r="D308" s="30">
        <v>0</v>
      </c>
      <c r="E308" s="30">
        <v>0</v>
      </c>
      <c r="F308" s="30">
        <v>0</v>
      </c>
      <c r="H308" s="30">
        <v>0</v>
      </c>
      <c r="I308" s="30">
        <v>0</v>
      </c>
      <c r="J308" s="30">
        <v>0</v>
      </c>
      <c r="K308" s="30">
        <v>0</v>
      </c>
      <c r="L308" s="30">
        <v>0</v>
      </c>
      <c r="N308" s="30">
        <v>0</v>
      </c>
      <c r="O308" s="30">
        <v>0</v>
      </c>
      <c r="P308" s="30">
        <v>0</v>
      </c>
      <c r="Q308" s="30">
        <v>0</v>
      </c>
      <c r="R308" s="30">
        <v>0</v>
      </c>
      <c r="T308" s="30">
        <v>0</v>
      </c>
      <c r="U308" s="30">
        <v>0</v>
      </c>
      <c r="V308" s="30">
        <v>0</v>
      </c>
      <c r="W308" s="30">
        <v>0</v>
      </c>
      <c r="X308" s="30">
        <v>0</v>
      </c>
    </row>
    <row r="309" spans="1:24" x14ac:dyDescent="0.25">
      <c r="A309" s="10" t="s">
        <v>67</v>
      </c>
      <c r="B309" s="30">
        <v>0</v>
      </c>
      <c r="C309" s="30">
        <v>0</v>
      </c>
      <c r="D309" s="30">
        <v>0</v>
      </c>
      <c r="E309" s="30">
        <v>0</v>
      </c>
      <c r="F309" s="30">
        <v>0</v>
      </c>
      <c r="H309" s="30">
        <v>0</v>
      </c>
      <c r="I309" s="30">
        <v>0</v>
      </c>
      <c r="J309" s="30">
        <v>0</v>
      </c>
      <c r="K309" s="30">
        <v>0</v>
      </c>
      <c r="L309" s="30">
        <v>0</v>
      </c>
      <c r="N309" s="30">
        <v>0</v>
      </c>
      <c r="O309" s="30">
        <v>0</v>
      </c>
      <c r="P309" s="30">
        <v>0</v>
      </c>
      <c r="Q309" s="30">
        <v>0</v>
      </c>
      <c r="R309" s="30">
        <v>0</v>
      </c>
      <c r="T309" s="30">
        <v>0</v>
      </c>
      <c r="U309" s="30">
        <v>0</v>
      </c>
      <c r="V309" s="30">
        <v>0</v>
      </c>
      <c r="W309" s="30">
        <v>0</v>
      </c>
      <c r="X309" s="30">
        <v>0</v>
      </c>
    </row>
    <row r="310" spans="1:24" x14ac:dyDescent="0.25">
      <c r="A310" s="10" t="s">
        <v>68</v>
      </c>
      <c r="B310" s="30">
        <v>2493.96</v>
      </c>
      <c r="C310" s="30">
        <v>2493.96</v>
      </c>
      <c r="D310" s="30">
        <v>2493.96</v>
      </c>
      <c r="E310" s="30">
        <v>2493.96</v>
      </c>
      <c r="F310" s="30">
        <v>2493.96</v>
      </c>
      <c r="H310" s="30">
        <v>2909.62</v>
      </c>
      <c r="I310" s="30">
        <v>2909.62</v>
      </c>
      <c r="J310" s="30">
        <v>2909.62</v>
      </c>
      <c r="K310" s="30">
        <v>2909.62</v>
      </c>
      <c r="L310" s="30">
        <v>2909.62</v>
      </c>
      <c r="N310" s="30">
        <v>3325.28</v>
      </c>
      <c r="O310" s="30">
        <v>3325.28</v>
      </c>
      <c r="P310" s="30">
        <v>3325.28</v>
      </c>
      <c r="Q310" s="30">
        <v>3325.28</v>
      </c>
      <c r="R310" s="30">
        <v>3325.28</v>
      </c>
      <c r="T310" s="30">
        <v>4987.92</v>
      </c>
      <c r="U310" s="30">
        <v>4987.92</v>
      </c>
      <c r="V310" s="30">
        <v>4987.92</v>
      </c>
      <c r="W310" s="30">
        <v>4987.92</v>
      </c>
      <c r="X310" s="30">
        <v>4987.92</v>
      </c>
    </row>
    <row r="311" spans="1:24" x14ac:dyDescent="0.25">
      <c r="A311" s="10" t="s">
        <v>69</v>
      </c>
      <c r="B311" s="30">
        <v>1277.0345580000001</v>
      </c>
      <c r="C311" s="30">
        <v>1277.0345580000001</v>
      </c>
      <c r="D311" s="30">
        <v>1277.0345580000001</v>
      </c>
      <c r="E311" s="30">
        <v>1277.0345580000001</v>
      </c>
      <c r="F311" s="30">
        <v>1277.0345580000001</v>
      </c>
      <c r="H311" s="30">
        <v>1489.8736510000001</v>
      </c>
      <c r="I311" s="30">
        <v>1489.8736510000001</v>
      </c>
      <c r="J311" s="30">
        <v>1489.8736510000001</v>
      </c>
      <c r="K311" s="30">
        <v>1489.8736510000001</v>
      </c>
      <c r="L311" s="30">
        <v>1489.8736510000001</v>
      </c>
      <c r="N311" s="30">
        <v>1702.7127439999999</v>
      </c>
      <c r="O311" s="30">
        <v>1702.7127439999999</v>
      </c>
      <c r="P311" s="30">
        <v>1702.7127439999999</v>
      </c>
      <c r="Q311" s="30">
        <v>1702.7127439999999</v>
      </c>
      <c r="R311" s="30">
        <v>1702.7127439999999</v>
      </c>
      <c r="T311" s="30">
        <v>2554.0691160000001</v>
      </c>
      <c r="U311" s="30">
        <v>2554.0691160000001</v>
      </c>
      <c r="V311" s="30">
        <v>2554.0691160000001</v>
      </c>
      <c r="W311" s="30">
        <v>2554.0691160000001</v>
      </c>
      <c r="X311" s="30">
        <v>2554.0691160000001</v>
      </c>
    </row>
    <row r="312" spans="1:24" x14ac:dyDescent="0.25">
      <c r="A312" s="10" t="s">
        <v>70</v>
      </c>
      <c r="B312" s="30">
        <v>3858.7391275132431</v>
      </c>
      <c r="C312" s="30">
        <v>3665.8021711376141</v>
      </c>
      <c r="D312" s="30">
        <v>3472.8652147619518</v>
      </c>
      <c r="E312" s="30">
        <v>3279.9282583862901</v>
      </c>
      <c r="F312" s="30">
        <v>3086.9913020106392</v>
      </c>
      <c r="H312" s="30">
        <v>3860.1685548619098</v>
      </c>
      <c r="I312" s="30">
        <v>3667.160127118841</v>
      </c>
      <c r="J312" s="30">
        <v>3474.1516993757682</v>
      </c>
      <c r="K312" s="30">
        <v>3281.143271632684</v>
      </c>
      <c r="L312" s="30">
        <v>3088.1348438895948</v>
      </c>
      <c r="N312" s="30">
        <v>3860.1685548619221</v>
      </c>
      <c r="O312" s="30">
        <v>3667.160127118836</v>
      </c>
      <c r="P312" s="30">
        <v>3474.15169937574</v>
      </c>
      <c r="Q312" s="30">
        <v>3281.1432716326431</v>
      </c>
      <c r="R312" s="30">
        <v>3088.1348438895411</v>
      </c>
      <c r="T312" s="30">
        <v>3861.5979822105428</v>
      </c>
      <c r="U312" s="30">
        <v>3668.518083100028</v>
      </c>
      <c r="V312" s="30">
        <v>3475.4381839894991</v>
      </c>
      <c r="W312" s="30">
        <v>3282.3582848789788</v>
      </c>
      <c r="X312" s="30">
        <v>3089.2783857684481</v>
      </c>
    </row>
    <row r="313" spans="1:24" x14ac:dyDescent="0.25">
      <c r="A313" s="10" t="s">
        <v>10</v>
      </c>
      <c r="B313" s="30">
        <v>74665.84870531522</v>
      </c>
      <c r="C313" s="30">
        <v>70932.556270050089</v>
      </c>
      <c r="D313" s="30">
        <v>67199.263834784331</v>
      </c>
      <c r="E313" s="30">
        <v>63465.971399518588</v>
      </c>
      <c r="F313" s="30">
        <v>59732.678964253028</v>
      </c>
      <c r="H313" s="30">
        <v>74693.507845418717</v>
      </c>
      <c r="I313" s="30">
        <v>70958.832453148309</v>
      </c>
      <c r="J313" s="30">
        <v>67224.157060877813</v>
      </c>
      <c r="K313" s="30">
        <v>63489.481668607114</v>
      </c>
      <c r="L313" s="30">
        <v>59754.80627633629</v>
      </c>
      <c r="N313" s="30">
        <v>74693.507845418979</v>
      </c>
      <c r="O313" s="30">
        <v>70958.832453148207</v>
      </c>
      <c r="P313" s="30">
        <v>67224.157060877289</v>
      </c>
      <c r="Q313" s="30">
        <v>63489.481668606299</v>
      </c>
      <c r="R313" s="30">
        <v>59754.806276335243</v>
      </c>
      <c r="T313" s="30">
        <v>74721.166985521588</v>
      </c>
      <c r="U313" s="30">
        <v>70985.108636245728</v>
      </c>
      <c r="V313" s="30">
        <v>67249.05028696965</v>
      </c>
      <c r="W313" s="30">
        <v>63512.991937693703</v>
      </c>
      <c r="X313" s="30">
        <v>59776.933588417538</v>
      </c>
    </row>
    <row r="314" spans="1:24" x14ac:dyDescent="0.25">
      <c r="A314" s="10" t="s">
        <v>26</v>
      </c>
      <c r="B314" s="30">
        <v>82299.100000000006</v>
      </c>
      <c r="C314" s="30">
        <v>78372.600000000006</v>
      </c>
      <c r="D314" s="30">
        <v>74446.2</v>
      </c>
      <c r="E314" s="30">
        <v>70519.8</v>
      </c>
      <c r="F314" s="30">
        <v>66593.399999999994</v>
      </c>
      <c r="H314" s="30">
        <v>82956.600000000006</v>
      </c>
      <c r="I314" s="30">
        <v>79028.7</v>
      </c>
      <c r="J314" s="30">
        <v>75100.899999999994</v>
      </c>
      <c r="K314" s="30">
        <v>71173</v>
      </c>
      <c r="L314" s="30">
        <v>67245.100000000006</v>
      </c>
      <c r="N314" s="30">
        <v>83585.100000000006</v>
      </c>
      <c r="O314" s="30">
        <v>79657.2</v>
      </c>
      <c r="P314" s="30">
        <v>75729.3</v>
      </c>
      <c r="Q314" s="30">
        <v>71801.5</v>
      </c>
      <c r="R314" s="30">
        <v>67873.600000000006</v>
      </c>
      <c r="T314" s="30">
        <v>86128</v>
      </c>
      <c r="U314" s="30">
        <v>82198.7</v>
      </c>
      <c r="V314" s="30">
        <v>78269.3</v>
      </c>
      <c r="W314" s="30">
        <v>74340</v>
      </c>
      <c r="X314" s="30">
        <v>70410.7</v>
      </c>
    </row>
    <row r="316" spans="1:24" x14ac:dyDescent="0.25">
      <c r="A316" s="10" t="s">
        <v>215</v>
      </c>
      <c r="B316" s="10">
        <v>100</v>
      </c>
      <c r="C316" s="10">
        <v>95</v>
      </c>
      <c r="D316" s="10">
        <v>90</v>
      </c>
      <c r="E316" s="10">
        <v>85</v>
      </c>
      <c r="F316" s="10">
        <v>80</v>
      </c>
      <c r="G316" s="10" t="s">
        <v>216</v>
      </c>
      <c r="H316" s="10">
        <v>100</v>
      </c>
      <c r="I316" s="10">
        <v>95</v>
      </c>
      <c r="J316" s="10">
        <v>90</v>
      </c>
      <c r="K316" s="10">
        <v>85</v>
      </c>
      <c r="L316" s="10">
        <v>80</v>
      </c>
      <c r="M316" s="10" t="s">
        <v>217</v>
      </c>
      <c r="N316" s="10">
        <v>100</v>
      </c>
      <c r="O316" s="10">
        <v>95</v>
      </c>
      <c r="P316" s="10">
        <v>90</v>
      </c>
      <c r="Q316" s="10">
        <v>85</v>
      </c>
      <c r="R316" s="10">
        <v>80</v>
      </c>
      <c r="S316" s="10" t="s">
        <v>218</v>
      </c>
      <c r="T316" s="10">
        <v>100</v>
      </c>
      <c r="U316" s="10">
        <v>95</v>
      </c>
      <c r="V316" s="10">
        <v>90</v>
      </c>
      <c r="W316" s="10">
        <v>85</v>
      </c>
      <c r="X316" s="10">
        <v>80</v>
      </c>
    </row>
    <row r="317" spans="1:24" x14ac:dyDescent="0.25">
      <c r="A317" s="10" t="s">
        <v>22</v>
      </c>
      <c r="B317" s="30">
        <v>6.7709999999999999</v>
      </c>
      <c r="C317" s="30">
        <v>6.7709999999999999</v>
      </c>
      <c r="D317" s="30">
        <v>6.7709999999999999</v>
      </c>
      <c r="E317" s="30">
        <v>6.7709999999999999</v>
      </c>
      <c r="F317" s="30">
        <v>6.7709999999999999</v>
      </c>
      <c r="H317" s="30">
        <v>4.4409999999999998</v>
      </c>
      <c r="I317" s="30">
        <v>4.4409999999999998</v>
      </c>
      <c r="J317" s="30">
        <v>4.4409999999999998</v>
      </c>
      <c r="K317" s="30">
        <v>4.4409999999999998</v>
      </c>
      <c r="L317" s="30">
        <v>4.4409999999999998</v>
      </c>
      <c r="N317" s="30">
        <v>3.8220000000000001</v>
      </c>
      <c r="O317" s="30">
        <v>3.8220000000000001</v>
      </c>
      <c r="P317" s="30">
        <v>3.8220000000000001</v>
      </c>
      <c r="Q317" s="30">
        <v>3.8220000000000001</v>
      </c>
      <c r="R317" s="30">
        <v>3.8220000000000001</v>
      </c>
      <c r="T317" s="30">
        <v>2.2679999999999998</v>
      </c>
      <c r="U317" s="30">
        <v>2.2679999999999998</v>
      </c>
      <c r="V317" s="30">
        <v>2.2679999999999998</v>
      </c>
      <c r="W317" s="30">
        <v>2.2679999999999998</v>
      </c>
      <c r="X317" s="30">
        <v>2.2679999999999998</v>
      </c>
    </row>
    <row r="318" spans="1:24" x14ac:dyDescent="0.25">
      <c r="A318" s="10" t="s">
        <v>23</v>
      </c>
      <c r="B318" s="30">
        <v>0</v>
      </c>
      <c r="C318" s="30">
        <v>0</v>
      </c>
      <c r="D318" s="30">
        <v>0</v>
      </c>
      <c r="E318" s="30">
        <v>0</v>
      </c>
      <c r="F318" s="30">
        <v>0</v>
      </c>
      <c r="H318" s="30">
        <v>0</v>
      </c>
      <c r="I318" s="30">
        <v>0</v>
      </c>
      <c r="J318" s="30">
        <v>0</v>
      </c>
      <c r="K318" s="30">
        <v>0</v>
      </c>
      <c r="L318" s="30">
        <v>0</v>
      </c>
      <c r="N318" s="30">
        <v>0</v>
      </c>
      <c r="O318" s="30">
        <v>0</v>
      </c>
      <c r="P318" s="30">
        <v>0</v>
      </c>
      <c r="Q318" s="30">
        <v>0</v>
      </c>
      <c r="R318" s="30">
        <v>0</v>
      </c>
      <c r="T318" s="30">
        <v>0</v>
      </c>
      <c r="U318" s="30">
        <v>0</v>
      </c>
      <c r="V318" s="30">
        <v>0</v>
      </c>
      <c r="W318" s="30">
        <v>0</v>
      </c>
      <c r="X318" s="30">
        <v>0</v>
      </c>
    </row>
    <row r="319" spans="1:24" x14ac:dyDescent="0.25">
      <c r="A319" s="10" t="s">
        <v>24</v>
      </c>
      <c r="B319" s="30">
        <v>0</v>
      </c>
      <c r="C319" s="30">
        <v>0</v>
      </c>
      <c r="D319" s="30">
        <v>0</v>
      </c>
      <c r="E319" s="30">
        <v>0</v>
      </c>
      <c r="F319" s="30">
        <v>0</v>
      </c>
      <c r="H319" s="30">
        <v>0</v>
      </c>
      <c r="I319" s="30">
        <v>0</v>
      </c>
      <c r="J319" s="30">
        <v>0</v>
      </c>
      <c r="K319" s="30">
        <v>0</v>
      </c>
      <c r="L319" s="30">
        <v>0</v>
      </c>
      <c r="N319" s="30">
        <v>0</v>
      </c>
      <c r="O319" s="30">
        <v>0</v>
      </c>
      <c r="P319" s="30">
        <v>0</v>
      </c>
      <c r="Q319" s="30">
        <v>0</v>
      </c>
      <c r="R319" s="30">
        <v>0</v>
      </c>
      <c r="T319" s="30">
        <v>0</v>
      </c>
      <c r="U319" s="30">
        <v>0</v>
      </c>
      <c r="V319" s="30">
        <v>0</v>
      </c>
      <c r="W319" s="30">
        <v>0</v>
      </c>
      <c r="X319" s="30">
        <v>0</v>
      </c>
    </row>
    <row r="320" spans="1:24" x14ac:dyDescent="0.25">
      <c r="A320" s="10" t="s">
        <v>25</v>
      </c>
      <c r="B320" s="30">
        <v>6</v>
      </c>
      <c r="C320" s="30">
        <v>6</v>
      </c>
      <c r="D320" s="30">
        <v>6</v>
      </c>
      <c r="E320" s="30">
        <v>6</v>
      </c>
      <c r="F320" s="30">
        <v>6</v>
      </c>
      <c r="H320" s="30">
        <v>7</v>
      </c>
      <c r="I320" s="30">
        <v>7</v>
      </c>
      <c r="J320" s="30">
        <v>7</v>
      </c>
      <c r="K320" s="30">
        <v>7</v>
      </c>
      <c r="L320" s="30">
        <v>7</v>
      </c>
      <c r="N320" s="30">
        <v>8</v>
      </c>
      <c r="O320" s="30">
        <v>8</v>
      </c>
      <c r="P320" s="30">
        <v>8</v>
      </c>
      <c r="Q320" s="30">
        <v>8</v>
      </c>
      <c r="R320" s="30">
        <v>8</v>
      </c>
      <c r="T320" s="30">
        <v>12</v>
      </c>
      <c r="U320" s="30">
        <v>12</v>
      </c>
      <c r="V320" s="30">
        <v>12</v>
      </c>
      <c r="W320" s="30">
        <v>12</v>
      </c>
      <c r="X320" s="30">
        <v>12</v>
      </c>
    </row>
    <row r="321" spans="1:24" x14ac:dyDescent="0.25">
      <c r="A321" s="10" t="s">
        <v>64</v>
      </c>
      <c r="B321" s="30">
        <v>14896.618</v>
      </c>
      <c r="C321" s="30">
        <v>14896.618</v>
      </c>
      <c r="D321" s="30">
        <v>14896.618</v>
      </c>
      <c r="E321" s="30">
        <v>14896.618</v>
      </c>
      <c r="F321" s="30">
        <v>14896.618</v>
      </c>
      <c r="H321" s="30">
        <v>9770.2880000000005</v>
      </c>
      <c r="I321" s="30">
        <v>9770.2880000000005</v>
      </c>
      <c r="J321" s="30">
        <v>9770.2880000000005</v>
      </c>
      <c r="K321" s="30">
        <v>9770.2880000000005</v>
      </c>
      <c r="L321" s="30">
        <v>9770.2880000000005</v>
      </c>
      <c r="N321" s="30">
        <v>8407.41</v>
      </c>
      <c r="O321" s="30">
        <v>8407.41</v>
      </c>
      <c r="P321" s="30">
        <v>8407.41</v>
      </c>
      <c r="Q321" s="30">
        <v>8407.41</v>
      </c>
      <c r="R321" s="30">
        <v>8407.41</v>
      </c>
      <c r="T321" s="30">
        <v>4988.7640000000001</v>
      </c>
      <c r="U321" s="30">
        <v>4988.7640000000001</v>
      </c>
      <c r="V321" s="30">
        <v>4988.7640000000001</v>
      </c>
      <c r="W321" s="30">
        <v>4988.7640000000001</v>
      </c>
      <c r="X321" s="30">
        <v>4988.7640000000001</v>
      </c>
    </row>
    <row r="322" spans="1:24" x14ac:dyDescent="0.25">
      <c r="A322" s="10" t="s">
        <v>65</v>
      </c>
      <c r="B322" s="30">
        <v>2536.466131109979</v>
      </c>
      <c r="C322" s="30">
        <v>2536.466131109979</v>
      </c>
      <c r="D322" s="30">
        <v>2536.466131109979</v>
      </c>
      <c r="E322" s="30">
        <v>2536.466131109979</v>
      </c>
      <c r="F322" s="30">
        <v>2536.466131109979</v>
      </c>
      <c r="H322" s="30">
        <v>1663.5993890150271</v>
      </c>
      <c r="I322" s="30">
        <v>1663.5993890150271</v>
      </c>
      <c r="J322" s="30">
        <v>1663.5993890150271</v>
      </c>
      <c r="K322" s="30">
        <v>1663.5993890150271</v>
      </c>
      <c r="L322" s="30">
        <v>1663.5993890150271</v>
      </c>
      <c r="N322" s="30">
        <v>1431.540415103304</v>
      </c>
      <c r="O322" s="30">
        <v>1431.540415103304</v>
      </c>
      <c r="P322" s="30">
        <v>1431.540415103304</v>
      </c>
      <c r="Q322" s="30">
        <v>1431.540415103304</v>
      </c>
      <c r="R322" s="30">
        <v>1431.540415103304</v>
      </c>
      <c r="T322" s="30">
        <v>849.44320396084163</v>
      </c>
      <c r="U322" s="30">
        <v>849.44320396084163</v>
      </c>
      <c r="V322" s="30">
        <v>849.44320396084163</v>
      </c>
      <c r="W322" s="30">
        <v>849.44320396084163</v>
      </c>
      <c r="X322" s="30">
        <v>849.44320396084163</v>
      </c>
    </row>
    <row r="323" spans="1:24" x14ac:dyDescent="0.25">
      <c r="A323" s="10" t="s">
        <v>66</v>
      </c>
      <c r="B323" s="30">
        <v>0</v>
      </c>
      <c r="C323" s="30">
        <v>0</v>
      </c>
      <c r="D323" s="30">
        <v>0</v>
      </c>
      <c r="E323" s="30">
        <v>0</v>
      </c>
      <c r="F323" s="30">
        <v>0</v>
      </c>
      <c r="H323" s="30">
        <v>0</v>
      </c>
      <c r="I323" s="30">
        <v>0</v>
      </c>
      <c r="J323" s="30">
        <v>0</v>
      </c>
      <c r="K323" s="30">
        <v>0</v>
      </c>
      <c r="L323" s="30">
        <v>0</v>
      </c>
      <c r="N323" s="30">
        <v>0</v>
      </c>
      <c r="O323" s="30">
        <v>0</v>
      </c>
      <c r="P323" s="30">
        <v>0</v>
      </c>
      <c r="Q323" s="30">
        <v>0</v>
      </c>
      <c r="R323" s="30">
        <v>0</v>
      </c>
      <c r="T323" s="30">
        <v>0</v>
      </c>
      <c r="U323" s="30">
        <v>0</v>
      </c>
      <c r="V323" s="30">
        <v>0</v>
      </c>
      <c r="W323" s="30">
        <v>0</v>
      </c>
      <c r="X323" s="30">
        <v>0</v>
      </c>
    </row>
    <row r="324" spans="1:24" x14ac:dyDescent="0.25">
      <c r="A324" s="10" t="s">
        <v>67</v>
      </c>
      <c r="B324" s="30">
        <v>0</v>
      </c>
      <c r="C324" s="30">
        <v>0</v>
      </c>
      <c r="D324" s="30">
        <v>0</v>
      </c>
      <c r="E324" s="30">
        <v>0</v>
      </c>
      <c r="F324" s="30">
        <v>0</v>
      </c>
      <c r="H324" s="30">
        <v>0</v>
      </c>
      <c r="I324" s="30">
        <v>0</v>
      </c>
      <c r="J324" s="30">
        <v>0</v>
      </c>
      <c r="K324" s="30">
        <v>0</v>
      </c>
      <c r="L324" s="30">
        <v>0</v>
      </c>
      <c r="N324" s="30">
        <v>0</v>
      </c>
      <c r="O324" s="30">
        <v>0</v>
      </c>
      <c r="P324" s="30">
        <v>0</v>
      </c>
      <c r="Q324" s="30">
        <v>0</v>
      </c>
      <c r="R324" s="30">
        <v>0</v>
      </c>
      <c r="T324" s="30">
        <v>0</v>
      </c>
      <c r="U324" s="30">
        <v>0</v>
      </c>
      <c r="V324" s="30">
        <v>0</v>
      </c>
      <c r="W324" s="30">
        <v>0</v>
      </c>
      <c r="X324" s="30">
        <v>0</v>
      </c>
    </row>
    <row r="325" spans="1:24" x14ac:dyDescent="0.25">
      <c r="A325" s="10" t="s">
        <v>68</v>
      </c>
      <c r="B325" s="30">
        <v>2493.96</v>
      </c>
      <c r="C325" s="30">
        <v>2493.96</v>
      </c>
      <c r="D325" s="30">
        <v>2493.96</v>
      </c>
      <c r="E325" s="30">
        <v>2493.96</v>
      </c>
      <c r="F325" s="30">
        <v>2493.96</v>
      </c>
      <c r="H325" s="30">
        <v>2909.62</v>
      </c>
      <c r="I325" s="30">
        <v>2909.62</v>
      </c>
      <c r="J325" s="30">
        <v>2909.62</v>
      </c>
      <c r="K325" s="30">
        <v>2909.62</v>
      </c>
      <c r="L325" s="30">
        <v>2909.62</v>
      </c>
      <c r="N325" s="30">
        <v>3325.28</v>
      </c>
      <c r="O325" s="30">
        <v>3325.28</v>
      </c>
      <c r="P325" s="30">
        <v>3325.28</v>
      </c>
      <c r="Q325" s="30">
        <v>3325.28</v>
      </c>
      <c r="R325" s="30">
        <v>3325.28</v>
      </c>
      <c r="T325" s="30">
        <v>4987.92</v>
      </c>
      <c r="U325" s="30">
        <v>4987.92</v>
      </c>
      <c r="V325" s="30">
        <v>4987.92</v>
      </c>
      <c r="W325" s="30">
        <v>4987.92</v>
      </c>
      <c r="X325" s="30">
        <v>4987.92</v>
      </c>
    </row>
    <row r="326" spans="1:24" x14ac:dyDescent="0.25">
      <c r="A326" s="10" t="s">
        <v>69</v>
      </c>
      <c r="B326" s="30">
        <v>1277.0345580000001</v>
      </c>
      <c r="C326" s="30">
        <v>1277.0345580000001</v>
      </c>
      <c r="D326" s="30">
        <v>1277.0345580000001</v>
      </c>
      <c r="E326" s="30">
        <v>1277.0345580000001</v>
      </c>
      <c r="F326" s="30">
        <v>1277.0345580000001</v>
      </c>
      <c r="H326" s="30">
        <v>1489.8736510000001</v>
      </c>
      <c r="I326" s="30">
        <v>1489.8736510000001</v>
      </c>
      <c r="J326" s="30">
        <v>1489.8736510000001</v>
      </c>
      <c r="K326" s="30">
        <v>1489.8736510000001</v>
      </c>
      <c r="L326" s="30">
        <v>1489.8736510000001</v>
      </c>
      <c r="N326" s="30">
        <v>1702.7127439999999</v>
      </c>
      <c r="O326" s="30">
        <v>1702.7127439999999</v>
      </c>
      <c r="P326" s="30">
        <v>1702.7127439999999</v>
      </c>
      <c r="Q326" s="30">
        <v>1702.7127439999999</v>
      </c>
      <c r="R326" s="30">
        <v>1702.7127439999999</v>
      </c>
      <c r="T326" s="30">
        <v>2554.0691160000001</v>
      </c>
      <c r="U326" s="30">
        <v>2554.0691160000001</v>
      </c>
      <c r="V326" s="30">
        <v>2554.0691160000001</v>
      </c>
      <c r="W326" s="30">
        <v>2554.0691160000001</v>
      </c>
      <c r="X326" s="30">
        <v>2554.0691160000001</v>
      </c>
    </row>
    <row r="327" spans="1:24" x14ac:dyDescent="0.25">
      <c r="A327" s="10" t="s">
        <v>70</v>
      </c>
      <c r="B327" s="30">
        <v>2308.5857753158321</v>
      </c>
      <c r="C327" s="30">
        <v>2115.6488189401721</v>
      </c>
      <c r="D327" s="30">
        <v>1922.7118625645101</v>
      </c>
      <c r="E327" s="30">
        <v>1729.7749061888551</v>
      </c>
      <c r="F327" s="30">
        <v>1536.8379384560969</v>
      </c>
      <c r="H327" s="30">
        <v>2843.536082981685</v>
      </c>
      <c r="I327" s="30">
        <v>2650.5276552385949</v>
      </c>
      <c r="J327" s="30">
        <v>2457.5192274955011</v>
      </c>
      <c r="K327" s="30">
        <v>2264.5107997524001</v>
      </c>
      <c r="L327" s="30">
        <v>2071.5023720092918</v>
      </c>
      <c r="N327" s="30">
        <v>2980.5372282176331</v>
      </c>
      <c r="O327" s="30">
        <v>2787.5288004745239</v>
      </c>
      <c r="P327" s="30">
        <v>2594.5203727314101</v>
      </c>
      <c r="Q327" s="30">
        <v>2401.5119449882959</v>
      </c>
      <c r="R327" s="30">
        <v>2208.503517245184</v>
      </c>
      <c r="T327" s="30">
        <v>3344.8113744294469</v>
      </c>
      <c r="U327" s="30">
        <v>3151.7314753189148</v>
      </c>
      <c r="V327" s="30">
        <v>2958.6515762083818</v>
      </c>
      <c r="W327" s="30">
        <v>2765.5716770978488</v>
      </c>
      <c r="X327" s="30">
        <v>2572.491777987319</v>
      </c>
    </row>
    <row r="328" spans="1:24" x14ac:dyDescent="0.25">
      <c r="A328" s="10" t="s">
        <v>10</v>
      </c>
      <c r="B328" s="30">
        <v>36548.741458657823</v>
      </c>
      <c r="C328" s="30">
        <v>33494.229466167701</v>
      </c>
      <c r="D328" s="30">
        <v>30439.717473677531</v>
      </c>
      <c r="E328" s="30">
        <v>27385.20548118748</v>
      </c>
      <c r="F328" s="30">
        <v>24330.69330889565</v>
      </c>
      <c r="H328" s="30">
        <v>45017.892008385141</v>
      </c>
      <c r="I328" s="30">
        <v>41962.248505618103</v>
      </c>
      <c r="J328" s="30">
        <v>38906.605002850993</v>
      </c>
      <c r="K328" s="30">
        <v>35850.961500083773</v>
      </c>
      <c r="L328" s="30">
        <v>32795.317997316473</v>
      </c>
      <c r="N328" s="30">
        <v>47186.847344724629</v>
      </c>
      <c r="O328" s="30">
        <v>44131.203841957278</v>
      </c>
      <c r="P328" s="30">
        <v>41075.560339189848</v>
      </c>
      <c r="Q328" s="30">
        <v>38019.916836422453</v>
      </c>
      <c r="R328" s="30">
        <v>34964.273333655037</v>
      </c>
      <c r="T328" s="30">
        <v>52953.911203613512</v>
      </c>
      <c r="U328" s="30">
        <v>49897.136190569378</v>
      </c>
      <c r="V328" s="30">
        <v>46840.361177525207</v>
      </c>
      <c r="W328" s="30">
        <v>43783.58616448105</v>
      </c>
      <c r="X328" s="30">
        <v>40726.811151436938</v>
      </c>
    </row>
    <row r="329" spans="1:24" x14ac:dyDescent="0.25">
      <c r="A329" s="10" t="s">
        <v>26</v>
      </c>
      <c r="B329" s="30">
        <v>60063.4</v>
      </c>
      <c r="C329" s="30">
        <v>56815.8</v>
      </c>
      <c r="D329" s="30">
        <v>53568.2</v>
      </c>
      <c r="E329" s="30">
        <v>50320.5</v>
      </c>
      <c r="F329" s="30">
        <v>47072.9</v>
      </c>
      <c r="H329" s="30">
        <v>63697.3</v>
      </c>
      <c r="I329" s="30">
        <v>60448.4</v>
      </c>
      <c r="J329" s="30">
        <v>57199.6</v>
      </c>
      <c r="K329" s="30">
        <v>53950.8</v>
      </c>
      <c r="L329" s="30">
        <v>50701.9</v>
      </c>
      <c r="N329" s="30">
        <v>65036.9</v>
      </c>
      <c r="O329" s="30">
        <v>61788</v>
      </c>
      <c r="P329" s="30">
        <v>58539.199999999997</v>
      </c>
      <c r="Q329" s="30">
        <v>55290.400000000001</v>
      </c>
      <c r="R329" s="30">
        <v>52041.5</v>
      </c>
      <c r="T329" s="30">
        <v>69681.7</v>
      </c>
      <c r="U329" s="30">
        <v>66431.600000000006</v>
      </c>
      <c r="V329" s="30">
        <v>63181.599999999999</v>
      </c>
      <c r="W329" s="30">
        <v>59931.5</v>
      </c>
      <c r="X329" s="30">
        <v>56681.5</v>
      </c>
    </row>
    <row r="331" spans="1:24" x14ac:dyDescent="0.25">
      <c r="A331" s="10" t="s">
        <v>219</v>
      </c>
      <c r="B331" s="10">
        <v>100</v>
      </c>
      <c r="C331" s="10">
        <v>95</v>
      </c>
      <c r="D331" s="10">
        <v>90</v>
      </c>
      <c r="E331" s="10">
        <v>85</v>
      </c>
      <c r="F331" s="10">
        <v>80</v>
      </c>
      <c r="G331" s="10" t="s">
        <v>220</v>
      </c>
      <c r="H331" s="10">
        <v>100</v>
      </c>
      <c r="I331" s="10">
        <v>95</v>
      </c>
      <c r="J331" s="10">
        <v>90</v>
      </c>
      <c r="K331" s="10">
        <v>85</v>
      </c>
      <c r="L331" s="10">
        <v>80</v>
      </c>
      <c r="M331" s="10" t="s">
        <v>221</v>
      </c>
      <c r="N331" s="10">
        <v>100</v>
      </c>
      <c r="O331" s="10">
        <v>95</v>
      </c>
      <c r="P331" s="10">
        <v>90</v>
      </c>
      <c r="Q331" s="10">
        <v>85</v>
      </c>
      <c r="R331" s="10">
        <v>80</v>
      </c>
      <c r="S331" s="10" t="s">
        <v>222</v>
      </c>
      <c r="T331" s="10">
        <v>100</v>
      </c>
      <c r="U331" s="10">
        <v>95</v>
      </c>
      <c r="V331" s="10">
        <v>90</v>
      </c>
      <c r="W331" s="10">
        <v>85</v>
      </c>
      <c r="X331" s="10">
        <v>80</v>
      </c>
    </row>
    <row r="332" spans="1:24" x14ac:dyDescent="0.25">
      <c r="A332" s="10" t="s">
        <v>22</v>
      </c>
      <c r="B332" s="30">
        <v>34.201999999999998</v>
      </c>
      <c r="C332" s="30">
        <v>23.841000000000001</v>
      </c>
      <c r="D332" s="30">
        <v>19.234000000000002</v>
      </c>
      <c r="E332" s="30">
        <v>17.756</v>
      </c>
      <c r="F332" s="30">
        <v>16.399000000000001</v>
      </c>
      <c r="H332" s="30">
        <v>36.052999999999997</v>
      </c>
      <c r="I332" s="30">
        <v>24.584</v>
      </c>
      <c r="J332" s="30">
        <v>19.940000000000001</v>
      </c>
      <c r="K332" s="30">
        <v>18.192</v>
      </c>
      <c r="L332" s="30">
        <v>16.937999999999999</v>
      </c>
      <c r="N332" s="30">
        <v>35.987000000000002</v>
      </c>
      <c r="O332" s="30">
        <v>24.553000000000001</v>
      </c>
      <c r="P332" s="30">
        <v>20.306000000000001</v>
      </c>
      <c r="Q332" s="30">
        <v>18.433</v>
      </c>
      <c r="R332" s="30">
        <v>17.152000000000001</v>
      </c>
      <c r="T332" s="30">
        <v>36.783000000000001</v>
      </c>
      <c r="U332" s="30">
        <v>24.934999999999999</v>
      </c>
      <c r="V332" s="30">
        <v>21.352</v>
      </c>
      <c r="W332" s="30">
        <v>19.501999999999999</v>
      </c>
      <c r="X332" s="30">
        <v>17.919</v>
      </c>
    </row>
    <row r="333" spans="1:24" x14ac:dyDescent="0.25">
      <c r="A333" s="10" t="s">
        <v>23</v>
      </c>
      <c r="B333" s="30">
        <v>4.76</v>
      </c>
      <c r="C333" s="30">
        <v>4.76</v>
      </c>
      <c r="D333" s="30">
        <v>4.7279999999999998</v>
      </c>
      <c r="E333" s="30">
        <v>3.63</v>
      </c>
      <c r="F333" s="30">
        <v>3.0070000000000001</v>
      </c>
      <c r="H333" s="30">
        <v>6.0780000000000003</v>
      </c>
      <c r="I333" s="30">
        <v>5.798</v>
      </c>
      <c r="J333" s="30">
        <v>5.4489999999999998</v>
      </c>
      <c r="K333" s="30">
        <v>4.7750000000000004</v>
      </c>
      <c r="L333" s="30">
        <v>4.2759999999999998</v>
      </c>
      <c r="N333" s="30">
        <v>6.78</v>
      </c>
      <c r="O333" s="30">
        <v>6.78</v>
      </c>
      <c r="P333" s="30">
        <v>6.0990000000000002</v>
      </c>
      <c r="Q333" s="30">
        <v>5.383</v>
      </c>
      <c r="R333" s="30">
        <v>4.6959999999999997</v>
      </c>
      <c r="T333" s="30">
        <v>10.62</v>
      </c>
      <c r="U333" s="30">
        <v>10.62</v>
      </c>
      <c r="V333" s="30">
        <v>9.157</v>
      </c>
      <c r="W333" s="30">
        <v>7.6239999999999997</v>
      </c>
      <c r="X333" s="30">
        <v>6.6710000000000003</v>
      </c>
    </row>
    <row r="334" spans="1:24" x14ac:dyDescent="0.25">
      <c r="A334" s="10" t="s">
        <v>24</v>
      </c>
      <c r="B334" s="30">
        <v>132.214</v>
      </c>
      <c r="C334" s="30">
        <v>33.32</v>
      </c>
      <c r="D334" s="30">
        <v>31.800999999999998</v>
      </c>
      <c r="E334" s="30">
        <v>28.495999999999999</v>
      </c>
      <c r="F334" s="30">
        <v>24.962</v>
      </c>
      <c r="H334" s="30">
        <v>146.97900000000001</v>
      </c>
      <c r="I334" s="30">
        <v>48.542999999999999</v>
      </c>
      <c r="J334" s="30">
        <v>47.307000000000002</v>
      </c>
      <c r="K334" s="30">
        <v>44.17</v>
      </c>
      <c r="L334" s="30">
        <v>40.143000000000001</v>
      </c>
      <c r="N334" s="30">
        <v>149.63999999999999</v>
      </c>
      <c r="O334" s="30">
        <v>50.686</v>
      </c>
      <c r="P334" s="30">
        <v>49.063000000000002</v>
      </c>
      <c r="Q334" s="30">
        <v>45.973999999999997</v>
      </c>
      <c r="R334" s="30">
        <v>42.110999999999997</v>
      </c>
      <c r="T334" s="30">
        <v>158.465</v>
      </c>
      <c r="U334" s="30">
        <v>58.191000000000003</v>
      </c>
      <c r="V334" s="30">
        <v>55.741999999999997</v>
      </c>
      <c r="W334" s="30">
        <v>52.293999999999997</v>
      </c>
      <c r="X334" s="30">
        <v>48.688000000000002</v>
      </c>
    </row>
    <row r="335" spans="1:24" x14ac:dyDescent="0.25">
      <c r="A335" s="10" t="s">
        <v>25</v>
      </c>
      <c r="B335" s="30">
        <v>0</v>
      </c>
      <c r="C335" s="30">
        <v>0</v>
      </c>
      <c r="D335" s="30">
        <v>0</v>
      </c>
      <c r="E335" s="30">
        <v>0</v>
      </c>
      <c r="F335" s="30">
        <v>0</v>
      </c>
      <c r="H335" s="30">
        <v>0</v>
      </c>
      <c r="I335" s="30">
        <v>0</v>
      </c>
      <c r="J335" s="30">
        <v>0</v>
      </c>
      <c r="K335" s="30">
        <v>0</v>
      </c>
      <c r="L335" s="30">
        <v>0</v>
      </c>
      <c r="N335" s="30">
        <v>0</v>
      </c>
      <c r="O335" s="30">
        <v>0</v>
      </c>
      <c r="P335" s="30">
        <v>0</v>
      </c>
      <c r="Q335" s="30">
        <v>0</v>
      </c>
      <c r="R335" s="30">
        <v>0</v>
      </c>
      <c r="T335" s="30">
        <v>0</v>
      </c>
      <c r="U335" s="30">
        <v>0</v>
      </c>
      <c r="V335" s="30">
        <v>0</v>
      </c>
      <c r="W335" s="30">
        <v>0</v>
      </c>
      <c r="X335" s="30">
        <v>0</v>
      </c>
    </row>
    <row r="336" spans="1:24" x14ac:dyDescent="0.25">
      <c r="A336" s="10" t="s">
        <v>64</v>
      </c>
      <c r="B336" s="30">
        <v>75244.399999999994</v>
      </c>
      <c r="C336" s="30">
        <v>52451.3</v>
      </c>
      <c r="D336" s="30">
        <v>42315.02</v>
      </c>
      <c r="E336" s="30">
        <v>39064.080000000002</v>
      </c>
      <c r="F336" s="30">
        <v>36077.800000000003</v>
      </c>
      <c r="H336" s="30">
        <v>79316.600000000006</v>
      </c>
      <c r="I336" s="30">
        <v>54085.24</v>
      </c>
      <c r="J336" s="30">
        <v>43868</v>
      </c>
      <c r="K336" s="30">
        <v>40021.519999999997</v>
      </c>
      <c r="L336" s="30">
        <v>37263.82</v>
      </c>
      <c r="N336" s="30">
        <v>79170.960000000006</v>
      </c>
      <c r="O336" s="30">
        <v>54015.72</v>
      </c>
      <c r="P336" s="30">
        <v>44672.54</v>
      </c>
      <c r="Q336" s="30">
        <v>40553.480000000003</v>
      </c>
      <c r="R336" s="30">
        <v>37733.740000000013</v>
      </c>
      <c r="T336" s="30">
        <v>80922.819999999992</v>
      </c>
      <c r="U336" s="30">
        <v>54856.56</v>
      </c>
      <c r="V336" s="30">
        <v>46974.18</v>
      </c>
      <c r="W336" s="30">
        <v>42903.3</v>
      </c>
      <c r="X336" s="30">
        <v>39422.68</v>
      </c>
    </row>
    <row r="337" spans="1:24" x14ac:dyDescent="0.25">
      <c r="A337" s="10" t="s">
        <v>65</v>
      </c>
      <c r="B337" s="30">
        <v>12811.95987946336</v>
      </c>
      <c r="C337" s="30">
        <v>8930.9496949367203</v>
      </c>
      <c r="D337" s="30">
        <v>7205.0323816614891</v>
      </c>
      <c r="E337" s="30">
        <v>6651.4906848635528</v>
      </c>
      <c r="F337" s="30">
        <v>6143.0129835483203</v>
      </c>
      <c r="H337" s="30">
        <v>13505.33856307504</v>
      </c>
      <c r="I337" s="30">
        <v>9209.162741029857</v>
      </c>
      <c r="J337" s="30">
        <v>7469.4602653792008</v>
      </c>
      <c r="K337" s="30">
        <v>6814.5152138250887</v>
      </c>
      <c r="L337" s="30">
        <v>6344.9581204122078</v>
      </c>
      <c r="N337" s="30">
        <v>13480.540254671419</v>
      </c>
      <c r="O337" s="30">
        <v>9197.3254820335678</v>
      </c>
      <c r="P337" s="30">
        <v>7606.4503164849766</v>
      </c>
      <c r="Q337" s="30">
        <v>6905.0927209549118</v>
      </c>
      <c r="R337" s="30">
        <v>6424.9719976782571</v>
      </c>
      <c r="T337" s="30">
        <v>13778.831689441809</v>
      </c>
      <c r="U337" s="30">
        <v>9340.4963804000654</v>
      </c>
      <c r="V337" s="30">
        <v>7998.3534924949927</v>
      </c>
      <c r="W337" s="30">
        <v>7305.1995669655207</v>
      </c>
      <c r="X337" s="30">
        <v>6712.5499638633919</v>
      </c>
    </row>
    <row r="338" spans="1:24" x14ac:dyDescent="0.25">
      <c r="A338" s="10" t="s">
        <v>66</v>
      </c>
      <c r="B338" s="30">
        <v>122747.9833984</v>
      </c>
      <c r="C338" s="30">
        <v>35955.817704399997</v>
      </c>
      <c r="D338" s="30">
        <v>34576.800401057197</v>
      </c>
      <c r="E338" s="30">
        <v>30128.367170394798</v>
      </c>
      <c r="F338" s="30">
        <v>26148.5341218676</v>
      </c>
      <c r="H338" s="30">
        <v>137564.6365563618</v>
      </c>
      <c r="I338" s="30">
        <v>50779.124005564401</v>
      </c>
      <c r="J338" s="30">
        <v>49203.369320184203</v>
      </c>
      <c r="K338" s="30">
        <v>45498.737361939202</v>
      </c>
      <c r="L338" s="30">
        <v>41261.169026645199</v>
      </c>
      <c r="N338" s="30">
        <v>140890.36238519999</v>
      </c>
      <c r="O338" s="30">
        <v>54045.100076199997</v>
      </c>
      <c r="P338" s="30">
        <v>51661.377662671803</v>
      </c>
      <c r="Q338" s="30">
        <v>47940.338456927202</v>
      </c>
      <c r="R338" s="30">
        <v>43581.670639846598</v>
      </c>
      <c r="T338" s="30">
        <v>154050.98508079999</v>
      </c>
      <c r="U338" s="30">
        <v>66047.338934800006</v>
      </c>
      <c r="V338" s="30">
        <v>61835.782846318602</v>
      </c>
      <c r="W338" s="30">
        <v>56646.528318940407</v>
      </c>
      <c r="X338" s="30">
        <v>52138.557890957003</v>
      </c>
    </row>
    <row r="339" spans="1:24" x14ac:dyDescent="0.25">
      <c r="A339" s="10" t="s">
        <v>67</v>
      </c>
      <c r="B339" s="30">
        <v>33768.369410282401</v>
      </c>
      <c r="C339" s="30">
        <v>8510.2093758943211</v>
      </c>
      <c r="D339" s="30">
        <v>8122.1951957915999</v>
      </c>
      <c r="E339" s="30">
        <v>7277.9987308801201</v>
      </c>
      <c r="F339" s="30">
        <v>6375.51840874152</v>
      </c>
      <c r="H339" s="30">
        <v>37539.452460056396</v>
      </c>
      <c r="I339" s="30">
        <v>12398.19216910764</v>
      </c>
      <c r="J339" s="30">
        <v>12082.662470517</v>
      </c>
      <c r="K339" s="30">
        <v>11281.27220398968</v>
      </c>
      <c r="L339" s="30">
        <v>10252.90181512344</v>
      </c>
      <c r="N339" s="30">
        <v>38219.090251823996</v>
      </c>
      <c r="O339" s="30">
        <v>12945.478099284121</v>
      </c>
      <c r="P339" s="30">
        <v>12531.1570072866</v>
      </c>
      <c r="Q339" s="30">
        <v>11742.2050573542</v>
      </c>
      <c r="R339" s="30">
        <v>10755.542617152239</v>
      </c>
      <c r="T339" s="30">
        <v>40473.056246694003</v>
      </c>
      <c r="U339" s="30">
        <v>14862.332511533279</v>
      </c>
      <c r="V339" s="30">
        <v>14237.019769863</v>
      </c>
      <c r="W339" s="30">
        <v>13356.121331754601</v>
      </c>
      <c r="X339" s="30">
        <v>12435.35387474544</v>
      </c>
    </row>
    <row r="340" spans="1:24" x14ac:dyDescent="0.25">
      <c r="A340" s="10" t="s">
        <v>68</v>
      </c>
      <c r="B340" s="30">
        <v>0</v>
      </c>
      <c r="C340" s="30">
        <v>0</v>
      </c>
      <c r="D340" s="30">
        <v>0</v>
      </c>
      <c r="E340" s="30">
        <v>0</v>
      </c>
      <c r="F340" s="30">
        <v>0</v>
      </c>
      <c r="H340" s="30">
        <v>0</v>
      </c>
      <c r="I340" s="30">
        <v>0</v>
      </c>
      <c r="J340" s="30">
        <v>0</v>
      </c>
      <c r="K340" s="30">
        <v>0</v>
      </c>
      <c r="L340" s="30">
        <v>0</v>
      </c>
      <c r="N340" s="30">
        <v>0</v>
      </c>
      <c r="O340" s="30">
        <v>0</v>
      </c>
      <c r="P340" s="30">
        <v>0</v>
      </c>
      <c r="Q340" s="30">
        <v>0</v>
      </c>
      <c r="R340" s="30">
        <v>0</v>
      </c>
      <c r="T340" s="30">
        <v>0</v>
      </c>
      <c r="U340" s="30">
        <v>0</v>
      </c>
      <c r="V340" s="30">
        <v>0</v>
      </c>
      <c r="W340" s="30">
        <v>0</v>
      </c>
      <c r="X340" s="30">
        <v>0</v>
      </c>
    </row>
    <row r="341" spans="1:24" x14ac:dyDescent="0.25">
      <c r="A341" s="10" t="s">
        <v>69</v>
      </c>
      <c r="B341" s="30">
        <v>0</v>
      </c>
      <c r="C341" s="30">
        <v>0</v>
      </c>
      <c r="D341" s="30">
        <v>0</v>
      </c>
      <c r="E341" s="30">
        <v>0</v>
      </c>
      <c r="F341" s="30">
        <v>0</v>
      </c>
      <c r="H341" s="30">
        <v>0</v>
      </c>
      <c r="I341" s="30">
        <v>0</v>
      </c>
      <c r="J341" s="30">
        <v>0</v>
      </c>
      <c r="K341" s="30">
        <v>0</v>
      </c>
      <c r="L341" s="30">
        <v>0</v>
      </c>
      <c r="N341" s="30">
        <v>0</v>
      </c>
      <c r="O341" s="30">
        <v>0</v>
      </c>
      <c r="P341" s="30">
        <v>0</v>
      </c>
      <c r="Q341" s="30">
        <v>0</v>
      </c>
      <c r="R341" s="30">
        <v>0</v>
      </c>
      <c r="T341" s="30">
        <v>0</v>
      </c>
      <c r="U341" s="30">
        <v>0</v>
      </c>
      <c r="V341" s="30">
        <v>0</v>
      </c>
      <c r="W341" s="30">
        <v>0</v>
      </c>
      <c r="X341" s="30">
        <v>0</v>
      </c>
    </row>
    <row r="342" spans="1:24" x14ac:dyDescent="0.25">
      <c r="A342" s="10" t="s">
        <v>70</v>
      </c>
      <c r="B342" s="30">
        <v>0</v>
      </c>
      <c r="C342" s="30">
        <v>0</v>
      </c>
      <c r="D342" s="30">
        <v>0</v>
      </c>
      <c r="E342" s="30">
        <v>0</v>
      </c>
      <c r="F342" s="30">
        <v>0</v>
      </c>
      <c r="H342" s="30">
        <v>0</v>
      </c>
      <c r="I342" s="30">
        <v>0</v>
      </c>
      <c r="J342" s="30">
        <v>0</v>
      </c>
      <c r="K342" s="30">
        <v>0</v>
      </c>
      <c r="L342" s="30">
        <v>0</v>
      </c>
      <c r="N342" s="30">
        <v>0</v>
      </c>
      <c r="O342" s="30">
        <v>0</v>
      </c>
      <c r="P342" s="30">
        <v>0</v>
      </c>
      <c r="Q342" s="30">
        <v>0</v>
      </c>
      <c r="R342" s="30">
        <v>0</v>
      </c>
      <c r="T342" s="30">
        <v>0</v>
      </c>
      <c r="U342" s="30">
        <v>0</v>
      </c>
      <c r="V342" s="30">
        <v>0</v>
      </c>
      <c r="W342" s="30">
        <v>0</v>
      </c>
      <c r="X342" s="30">
        <v>0</v>
      </c>
    </row>
    <row r="343" spans="1:24" x14ac:dyDescent="0.25">
      <c r="A343" s="10" t="s">
        <v>10</v>
      </c>
      <c r="B343" s="30">
        <v>0</v>
      </c>
      <c r="C343" s="30">
        <v>0</v>
      </c>
      <c r="D343" s="30">
        <v>0</v>
      </c>
      <c r="E343" s="30">
        <v>0</v>
      </c>
      <c r="F343" s="30">
        <v>0</v>
      </c>
      <c r="H343" s="30">
        <v>0</v>
      </c>
      <c r="I343" s="30">
        <v>0</v>
      </c>
      <c r="J343" s="30">
        <v>0</v>
      </c>
      <c r="K343" s="30">
        <v>0</v>
      </c>
      <c r="L343" s="30">
        <v>0</v>
      </c>
      <c r="N343" s="30">
        <v>0</v>
      </c>
      <c r="O343" s="30">
        <v>0</v>
      </c>
      <c r="P343" s="30">
        <v>0</v>
      </c>
      <c r="Q343" s="30">
        <v>0</v>
      </c>
      <c r="R343" s="30">
        <v>0</v>
      </c>
      <c r="T343" s="30">
        <v>0</v>
      </c>
      <c r="U343" s="30">
        <v>0</v>
      </c>
      <c r="V343" s="30">
        <v>0</v>
      </c>
      <c r="W343" s="30">
        <v>0</v>
      </c>
      <c r="X343" s="30">
        <v>0</v>
      </c>
    </row>
    <row r="344" spans="1:24" x14ac:dyDescent="0.25">
      <c r="A344" s="10" t="s">
        <v>26</v>
      </c>
      <c r="B344" s="30">
        <v>244573</v>
      </c>
      <c r="C344" s="30">
        <v>105848</v>
      </c>
      <c r="D344" s="30">
        <v>92219.1</v>
      </c>
      <c r="E344" s="30">
        <v>83122.100000000006</v>
      </c>
      <c r="F344" s="30">
        <v>74744.899999999994</v>
      </c>
      <c r="H344" s="30">
        <v>267926</v>
      </c>
      <c r="I344" s="30">
        <v>126472</v>
      </c>
      <c r="J344" s="30">
        <v>112624</v>
      </c>
      <c r="K344" s="30">
        <v>103616</v>
      </c>
      <c r="L344" s="30">
        <v>95123</v>
      </c>
      <c r="N344" s="30">
        <v>271762</v>
      </c>
      <c r="O344" s="30">
        <v>130204</v>
      </c>
      <c r="P344" s="30">
        <v>116472</v>
      </c>
      <c r="Q344" s="30">
        <v>107141</v>
      </c>
      <c r="R344" s="30">
        <v>98496</v>
      </c>
      <c r="T344" s="30">
        <v>289226</v>
      </c>
      <c r="U344" s="30">
        <v>145107</v>
      </c>
      <c r="V344" s="30">
        <v>131045</v>
      </c>
      <c r="W344" s="30">
        <v>120211</v>
      </c>
      <c r="X344" s="30">
        <v>110709</v>
      </c>
    </row>
    <row r="346" spans="1:24" x14ac:dyDescent="0.25">
      <c r="A346" s="10" t="s">
        <v>223</v>
      </c>
      <c r="B346" s="10">
        <v>100</v>
      </c>
      <c r="C346" s="10">
        <v>95</v>
      </c>
      <c r="D346" s="10">
        <v>90</v>
      </c>
      <c r="E346" s="10">
        <v>85</v>
      </c>
      <c r="F346" s="10">
        <v>80</v>
      </c>
      <c r="G346" s="10" t="s">
        <v>224</v>
      </c>
      <c r="H346" s="10">
        <v>100</v>
      </c>
      <c r="I346" s="10">
        <v>95</v>
      </c>
      <c r="J346" s="10">
        <v>90</v>
      </c>
      <c r="K346" s="10">
        <v>85</v>
      </c>
      <c r="L346" s="10">
        <v>80</v>
      </c>
      <c r="M346" s="10" t="s">
        <v>225</v>
      </c>
      <c r="N346" s="10">
        <v>100</v>
      </c>
      <c r="O346" s="10">
        <v>95</v>
      </c>
      <c r="P346" s="10">
        <v>90</v>
      </c>
      <c r="Q346" s="10">
        <v>85</v>
      </c>
      <c r="R346" s="10">
        <v>80</v>
      </c>
      <c r="S346" s="10" t="s">
        <v>226</v>
      </c>
      <c r="T346" s="10">
        <v>100</v>
      </c>
      <c r="U346" s="10">
        <v>95</v>
      </c>
      <c r="V346" s="10">
        <v>90</v>
      </c>
      <c r="W346" s="10">
        <v>85</v>
      </c>
      <c r="X346" s="10">
        <v>80</v>
      </c>
    </row>
    <row r="347" spans="1:24" x14ac:dyDescent="0.25">
      <c r="A347" s="10" t="s">
        <v>22</v>
      </c>
      <c r="B347" s="30">
        <v>0</v>
      </c>
      <c r="C347" s="30">
        <v>0</v>
      </c>
      <c r="D347" s="30">
        <v>0</v>
      </c>
      <c r="E347" s="30">
        <v>0</v>
      </c>
      <c r="F347" s="30">
        <v>0</v>
      </c>
      <c r="H347" s="30">
        <v>0</v>
      </c>
      <c r="I347" s="30">
        <v>0</v>
      </c>
      <c r="J347" s="30">
        <v>0</v>
      </c>
      <c r="K347" s="30">
        <v>0</v>
      </c>
      <c r="L347" s="30">
        <v>0</v>
      </c>
      <c r="N347" s="30">
        <v>0</v>
      </c>
      <c r="O347" s="30">
        <v>0</v>
      </c>
      <c r="P347" s="30">
        <v>0</v>
      </c>
      <c r="Q347" s="30">
        <v>0</v>
      </c>
      <c r="R347" s="30">
        <v>0</v>
      </c>
      <c r="T347" s="30">
        <v>0</v>
      </c>
      <c r="U347" s="30">
        <v>0</v>
      </c>
      <c r="V347" s="30">
        <v>0</v>
      </c>
      <c r="W347" s="30">
        <v>0</v>
      </c>
      <c r="X347" s="30">
        <v>0</v>
      </c>
    </row>
    <row r="348" spans="1:24" x14ac:dyDescent="0.25">
      <c r="A348" s="10" t="s">
        <v>23</v>
      </c>
      <c r="B348" s="30">
        <v>0</v>
      </c>
      <c r="C348" s="30">
        <v>0</v>
      </c>
      <c r="D348" s="30">
        <v>0</v>
      </c>
      <c r="E348" s="30">
        <v>0</v>
      </c>
      <c r="F348" s="30">
        <v>0</v>
      </c>
      <c r="H348" s="30">
        <v>0</v>
      </c>
      <c r="I348" s="30">
        <v>0</v>
      </c>
      <c r="J348" s="30">
        <v>0</v>
      </c>
      <c r="K348" s="30">
        <v>0</v>
      </c>
      <c r="L348" s="30">
        <v>0</v>
      </c>
      <c r="N348" s="30">
        <v>0</v>
      </c>
      <c r="O348" s="30">
        <v>0</v>
      </c>
      <c r="P348" s="30">
        <v>0</v>
      </c>
      <c r="Q348" s="30">
        <v>0</v>
      </c>
      <c r="R348" s="30">
        <v>0</v>
      </c>
      <c r="T348" s="30">
        <v>0</v>
      </c>
      <c r="U348" s="30">
        <v>0</v>
      </c>
      <c r="V348" s="30">
        <v>0</v>
      </c>
      <c r="W348" s="30">
        <v>0</v>
      </c>
      <c r="X348" s="30">
        <v>0</v>
      </c>
    </row>
    <row r="349" spans="1:24" x14ac:dyDescent="0.25">
      <c r="A349" s="10" t="s">
        <v>24</v>
      </c>
      <c r="B349" s="30">
        <v>0</v>
      </c>
      <c r="C349" s="30">
        <v>0</v>
      </c>
      <c r="D349" s="30">
        <v>0</v>
      </c>
      <c r="E349" s="30">
        <v>0</v>
      </c>
      <c r="F349" s="30">
        <v>0</v>
      </c>
      <c r="H349" s="30">
        <v>0</v>
      </c>
      <c r="I349" s="30">
        <v>0</v>
      </c>
      <c r="J349" s="30">
        <v>0</v>
      </c>
      <c r="K349" s="30">
        <v>0</v>
      </c>
      <c r="L349" s="30">
        <v>0</v>
      </c>
      <c r="N349" s="30">
        <v>0</v>
      </c>
      <c r="O349" s="30">
        <v>0</v>
      </c>
      <c r="P349" s="30">
        <v>0</v>
      </c>
      <c r="Q349" s="30">
        <v>0</v>
      </c>
      <c r="R349" s="30">
        <v>0</v>
      </c>
      <c r="T349" s="30">
        <v>0</v>
      </c>
      <c r="U349" s="30">
        <v>0</v>
      </c>
      <c r="V349" s="30">
        <v>0</v>
      </c>
      <c r="W349" s="30">
        <v>0</v>
      </c>
      <c r="X349" s="30">
        <v>0</v>
      </c>
    </row>
    <row r="350" spans="1:24" x14ac:dyDescent="0.25">
      <c r="A350" s="10" t="s">
        <v>25</v>
      </c>
      <c r="B350" s="30">
        <v>6</v>
      </c>
      <c r="C350" s="30">
        <v>6</v>
      </c>
      <c r="D350" s="30">
        <v>6</v>
      </c>
      <c r="E350" s="30">
        <v>6</v>
      </c>
      <c r="F350" s="30">
        <v>6</v>
      </c>
      <c r="H350" s="30">
        <v>7</v>
      </c>
      <c r="I350" s="30">
        <v>7</v>
      </c>
      <c r="J350" s="30">
        <v>7</v>
      </c>
      <c r="K350" s="30">
        <v>7</v>
      </c>
      <c r="L350" s="30">
        <v>7</v>
      </c>
      <c r="N350" s="30">
        <v>8</v>
      </c>
      <c r="O350" s="30">
        <v>8</v>
      </c>
      <c r="P350" s="30">
        <v>8</v>
      </c>
      <c r="Q350" s="30">
        <v>8</v>
      </c>
      <c r="R350" s="30">
        <v>8</v>
      </c>
      <c r="T350" s="30">
        <v>12</v>
      </c>
      <c r="U350" s="30">
        <v>12</v>
      </c>
      <c r="V350" s="30">
        <v>12</v>
      </c>
      <c r="W350" s="30">
        <v>12</v>
      </c>
      <c r="X350" s="30">
        <v>12</v>
      </c>
    </row>
    <row r="351" spans="1:24" x14ac:dyDescent="0.25">
      <c r="A351" s="10" t="s">
        <v>64</v>
      </c>
      <c r="B351" s="30">
        <v>0</v>
      </c>
      <c r="C351" s="30">
        <v>0</v>
      </c>
      <c r="D351" s="30">
        <v>0</v>
      </c>
      <c r="E351" s="30">
        <v>0</v>
      </c>
      <c r="F351" s="30">
        <v>0</v>
      </c>
      <c r="H351" s="30">
        <v>0</v>
      </c>
      <c r="I351" s="30">
        <v>0</v>
      </c>
      <c r="J351" s="30">
        <v>0</v>
      </c>
      <c r="K351" s="30">
        <v>0</v>
      </c>
      <c r="L351" s="30">
        <v>0</v>
      </c>
      <c r="N351" s="30">
        <v>0</v>
      </c>
      <c r="O351" s="30">
        <v>0</v>
      </c>
      <c r="P351" s="30">
        <v>0</v>
      </c>
      <c r="Q351" s="30">
        <v>0</v>
      </c>
      <c r="R351" s="30">
        <v>0</v>
      </c>
      <c r="T351" s="30">
        <v>0</v>
      </c>
      <c r="U351" s="30">
        <v>0</v>
      </c>
      <c r="V351" s="30">
        <v>0</v>
      </c>
      <c r="W351" s="30">
        <v>0</v>
      </c>
      <c r="X351" s="30">
        <v>0</v>
      </c>
    </row>
    <row r="352" spans="1:24" x14ac:dyDescent="0.25">
      <c r="A352" s="10" t="s">
        <v>65</v>
      </c>
      <c r="B352" s="30">
        <v>0</v>
      </c>
      <c r="C352" s="30">
        <v>0</v>
      </c>
      <c r="D352" s="30">
        <v>0</v>
      </c>
      <c r="E352" s="30">
        <v>0</v>
      </c>
      <c r="F352" s="30">
        <v>0</v>
      </c>
      <c r="H352" s="30">
        <v>0</v>
      </c>
      <c r="I352" s="30">
        <v>0</v>
      </c>
      <c r="J352" s="30">
        <v>0</v>
      </c>
      <c r="K352" s="30">
        <v>0</v>
      </c>
      <c r="L352" s="30">
        <v>0</v>
      </c>
      <c r="N352" s="30">
        <v>0</v>
      </c>
      <c r="O352" s="30">
        <v>0</v>
      </c>
      <c r="P352" s="30">
        <v>0</v>
      </c>
      <c r="Q352" s="30">
        <v>0</v>
      </c>
      <c r="R352" s="30">
        <v>0</v>
      </c>
      <c r="T352" s="30">
        <v>0</v>
      </c>
      <c r="U352" s="30">
        <v>0</v>
      </c>
      <c r="V352" s="30">
        <v>0</v>
      </c>
      <c r="W352" s="30">
        <v>0</v>
      </c>
      <c r="X352" s="30">
        <v>0</v>
      </c>
    </row>
    <row r="353" spans="1:24" x14ac:dyDescent="0.25">
      <c r="A353" s="10" t="s">
        <v>66</v>
      </c>
      <c r="B353" s="30">
        <v>0</v>
      </c>
      <c r="C353" s="30">
        <v>0</v>
      </c>
      <c r="D353" s="30">
        <v>0</v>
      </c>
      <c r="E353" s="30">
        <v>0</v>
      </c>
      <c r="F353" s="30">
        <v>0</v>
      </c>
      <c r="H353" s="30">
        <v>0</v>
      </c>
      <c r="I353" s="30">
        <v>0</v>
      </c>
      <c r="J353" s="30">
        <v>0</v>
      </c>
      <c r="K353" s="30">
        <v>0</v>
      </c>
      <c r="L353" s="30">
        <v>0</v>
      </c>
      <c r="N353" s="30">
        <v>0</v>
      </c>
      <c r="O353" s="30">
        <v>0</v>
      </c>
      <c r="P353" s="30">
        <v>0</v>
      </c>
      <c r="Q353" s="30">
        <v>0</v>
      </c>
      <c r="R353" s="30">
        <v>0</v>
      </c>
      <c r="T353" s="30">
        <v>0</v>
      </c>
      <c r="U353" s="30">
        <v>0</v>
      </c>
      <c r="V353" s="30">
        <v>0</v>
      </c>
      <c r="W353" s="30">
        <v>0</v>
      </c>
      <c r="X353" s="30">
        <v>0</v>
      </c>
    </row>
    <row r="354" spans="1:24" x14ac:dyDescent="0.25">
      <c r="A354" s="10" t="s">
        <v>67</v>
      </c>
      <c r="B354" s="30">
        <v>0</v>
      </c>
      <c r="C354" s="30">
        <v>0</v>
      </c>
      <c r="D354" s="30">
        <v>0</v>
      </c>
      <c r="E354" s="30">
        <v>0</v>
      </c>
      <c r="F354" s="30">
        <v>0</v>
      </c>
      <c r="H354" s="30">
        <v>0</v>
      </c>
      <c r="I354" s="30">
        <v>0</v>
      </c>
      <c r="J354" s="30">
        <v>0</v>
      </c>
      <c r="K354" s="30">
        <v>0</v>
      </c>
      <c r="L354" s="30">
        <v>0</v>
      </c>
      <c r="N354" s="30">
        <v>0</v>
      </c>
      <c r="O354" s="30">
        <v>0</v>
      </c>
      <c r="P354" s="30">
        <v>0</v>
      </c>
      <c r="Q354" s="30">
        <v>0</v>
      </c>
      <c r="R354" s="30">
        <v>0</v>
      </c>
      <c r="T354" s="30">
        <v>0</v>
      </c>
      <c r="U354" s="30">
        <v>0</v>
      </c>
      <c r="V354" s="30">
        <v>0</v>
      </c>
      <c r="W354" s="30">
        <v>0</v>
      </c>
      <c r="X354" s="30">
        <v>0</v>
      </c>
    </row>
    <row r="355" spans="1:24" x14ac:dyDescent="0.25">
      <c r="A355" s="10" t="s">
        <v>68</v>
      </c>
      <c r="B355" s="30">
        <v>2493.96</v>
      </c>
      <c r="C355" s="30">
        <v>2493.96</v>
      </c>
      <c r="D355" s="30">
        <v>2493.96</v>
      </c>
      <c r="E355" s="30">
        <v>2493.96</v>
      </c>
      <c r="F355" s="30">
        <v>2493.96</v>
      </c>
      <c r="H355" s="30">
        <v>2909.62</v>
      </c>
      <c r="I355" s="30">
        <v>2909.62</v>
      </c>
      <c r="J355" s="30">
        <v>2909.62</v>
      </c>
      <c r="K355" s="30">
        <v>2909.62</v>
      </c>
      <c r="L355" s="30">
        <v>2909.62</v>
      </c>
      <c r="N355" s="30">
        <v>3325.28</v>
      </c>
      <c r="O355" s="30">
        <v>3325.28</v>
      </c>
      <c r="P355" s="30">
        <v>3325.28</v>
      </c>
      <c r="Q355" s="30">
        <v>3325.28</v>
      </c>
      <c r="R355" s="30">
        <v>3325.28</v>
      </c>
      <c r="T355" s="30">
        <v>4987.92</v>
      </c>
      <c r="U355" s="30">
        <v>4987.92</v>
      </c>
      <c r="V355" s="30">
        <v>4987.92</v>
      </c>
      <c r="W355" s="30">
        <v>4987.92</v>
      </c>
      <c r="X355" s="30">
        <v>4987.92</v>
      </c>
    </row>
    <row r="356" spans="1:24" x14ac:dyDescent="0.25">
      <c r="A356" s="10" t="s">
        <v>69</v>
      </c>
      <c r="B356" s="30">
        <v>1277.0345580000001</v>
      </c>
      <c r="C356" s="30">
        <v>1277.0345580000001</v>
      </c>
      <c r="D356" s="30">
        <v>1277.0345580000001</v>
      </c>
      <c r="E356" s="30">
        <v>1277.0345580000001</v>
      </c>
      <c r="F356" s="30">
        <v>1277.0345580000001</v>
      </c>
      <c r="H356" s="30">
        <v>1489.8736510000001</v>
      </c>
      <c r="I356" s="30">
        <v>1489.8736510000001</v>
      </c>
      <c r="J356" s="30">
        <v>1489.8736510000001</v>
      </c>
      <c r="K356" s="30">
        <v>1489.8736510000001</v>
      </c>
      <c r="L356" s="30">
        <v>1489.8736510000001</v>
      </c>
      <c r="N356" s="30">
        <v>1702.7127439999999</v>
      </c>
      <c r="O356" s="30">
        <v>1702.7127439999999</v>
      </c>
      <c r="P356" s="30">
        <v>1702.7127439999999</v>
      </c>
      <c r="Q356" s="30">
        <v>1702.7127439999999</v>
      </c>
      <c r="R356" s="30">
        <v>1702.7127439999999</v>
      </c>
      <c r="T356" s="30">
        <v>2554.0691160000001</v>
      </c>
      <c r="U356" s="30">
        <v>2554.0691160000001</v>
      </c>
      <c r="V356" s="30">
        <v>2554.0691160000001</v>
      </c>
      <c r="W356" s="30">
        <v>2554.0691160000001</v>
      </c>
      <c r="X356" s="30">
        <v>2554.0691160000001</v>
      </c>
    </row>
    <row r="357" spans="1:24" x14ac:dyDescent="0.25">
      <c r="A357" s="10" t="s">
        <v>70</v>
      </c>
      <c r="B357" s="30">
        <v>3858.7391275132431</v>
      </c>
      <c r="C357" s="30">
        <v>3665.802171137615</v>
      </c>
      <c r="D357" s="30">
        <v>3472.8652147619532</v>
      </c>
      <c r="E357" s="30">
        <v>3279.9282583862901</v>
      </c>
      <c r="F357" s="30">
        <v>3086.9913020106392</v>
      </c>
      <c r="H357" s="30">
        <v>3860.1685548619098</v>
      </c>
      <c r="I357" s="30">
        <v>3667.1601271188401</v>
      </c>
      <c r="J357" s="30">
        <v>3474.1516993757668</v>
      </c>
      <c r="K357" s="30">
        <v>3281.1432716326849</v>
      </c>
      <c r="L357" s="30">
        <v>3088.1348438895948</v>
      </c>
      <c r="N357" s="30">
        <v>3860.1685548619221</v>
      </c>
      <c r="O357" s="30">
        <v>3667.160127118836</v>
      </c>
      <c r="P357" s="30">
        <v>3474.1516993757391</v>
      </c>
      <c r="Q357" s="30">
        <v>3281.1432716326431</v>
      </c>
      <c r="R357" s="30">
        <v>3088.134843889542</v>
      </c>
      <c r="T357" s="30">
        <v>3861.5979822105428</v>
      </c>
      <c r="U357" s="30">
        <v>3668.518083100028</v>
      </c>
      <c r="V357" s="30">
        <v>3475.4381839895</v>
      </c>
      <c r="W357" s="30">
        <v>3282.3582848789779</v>
      </c>
      <c r="X357" s="30">
        <v>3089.2783857684481</v>
      </c>
    </row>
    <row r="358" spans="1:24" x14ac:dyDescent="0.25">
      <c r="A358" s="10" t="s">
        <v>10</v>
      </c>
      <c r="B358" s="30">
        <v>61090.239849803358</v>
      </c>
      <c r="C358" s="30">
        <v>58035.727857313723</v>
      </c>
      <c r="D358" s="30">
        <v>54981.215864823571</v>
      </c>
      <c r="E358" s="30">
        <v>51926.703872333383</v>
      </c>
      <c r="F358" s="30">
        <v>48872.191879843384</v>
      </c>
      <c r="H358" s="30">
        <v>61112.870055342602</v>
      </c>
      <c r="I358" s="30">
        <v>58057.22655257587</v>
      </c>
      <c r="J358" s="30">
        <v>55001.583049809087</v>
      </c>
      <c r="K358" s="30">
        <v>51945.939547042188</v>
      </c>
      <c r="L358" s="30">
        <v>48890.296044275128</v>
      </c>
      <c r="N358" s="30">
        <v>61112.870055342799</v>
      </c>
      <c r="O358" s="30">
        <v>58057.226552575819</v>
      </c>
      <c r="P358" s="30">
        <v>55001.583049808651</v>
      </c>
      <c r="Q358" s="30">
        <v>51945.939547041518</v>
      </c>
      <c r="R358" s="30">
        <v>48890.296044274299</v>
      </c>
      <c r="T358" s="30">
        <v>61135.500260881301</v>
      </c>
      <c r="U358" s="30">
        <v>58078.725247837421</v>
      </c>
      <c r="V358" s="30">
        <v>55021.950234793352</v>
      </c>
      <c r="W358" s="30">
        <v>51965.17522174937</v>
      </c>
      <c r="X358" s="30">
        <v>48908.40020870525</v>
      </c>
    </row>
    <row r="359" spans="1:24" x14ac:dyDescent="0.25">
      <c r="A359" s="10" t="s">
        <v>26</v>
      </c>
      <c r="B359" s="30">
        <v>68723.399999999994</v>
      </c>
      <c r="C359" s="30">
        <v>65475.8</v>
      </c>
      <c r="D359" s="30">
        <v>62228.2</v>
      </c>
      <c r="E359" s="30">
        <v>58980.5</v>
      </c>
      <c r="F359" s="30">
        <v>55732.9</v>
      </c>
      <c r="H359" s="30">
        <v>69376</v>
      </c>
      <c r="I359" s="30">
        <v>66127.100000000006</v>
      </c>
      <c r="J359" s="30">
        <v>62878.3</v>
      </c>
      <c r="K359" s="30">
        <v>59629.5</v>
      </c>
      <c r="L359" s="30">
        <v>56380.6</v>
      </c>
      <c r="N359" s="30">
        <v>70004.399999999994</v>
      </c>
      <c r="O359" s="30">
        <v>66755.600000000006</v>
      </c>
      <c r="P359" s="30">
        <v>63506.8</v>
      </c>
      <c r="Q359" s="30">
        <v>60257.9</v>
      </c>
      <c r="R359" s="30">
        <v>57009.1</v>
      </c>
      <c r="T359" s="30">
        <v>72542.3</v>
      </c>
      <c r="U359" s="30">
        <v>69292.3</v>
      </c>
      <c r="V359" s="30">
        <v>66042.2</v>
      </c>
      <c r="W359" s="30">
        <v>62792.2</v>
      </c>
      <c r="X359" s="30">
        <v>59542.2</v>
      </c>
    </row>
    <row r="361" spans="1:24" x14ac:dyDescent="0.25">
      <c r="A361" s="10" t="s">
        <v>227</v>
      </c>
      <c r="B361" s="10">
        <v>100</v>
      </c>
      <c r="C361" s="10">
        <v>95</v>
      </c>
      <c r="D361" s="10">
        <v>90</v>
      </c>
      <c r="E361" s="10">
        <v>85</v>
      </c>
      <c r="F361" s="10">
        <v>80</v>
      </c>
      <c r="G361" s="10" t="s">
        <v>228</v>
      </c>
      <c r="H361" s="10">
        <v>100</v>
      </c>
      <c r="I361" s="10">
        <v>95</v>
      </c>
      <c r="J361" s="10">
        <v>90</v>
      </c>
      <c r="K361" s="10">
        <v>85</v>
      </c>
      <c r="L361" s="10">
        <v>80</v>
      </c>
      <c r="M361" s="10" t="s">
        <v>229</v>
      </c>
      <c r="N361" s="10">
        <v>100</v>
      </c>
      <c r="O361" s="10">
        <v>95</v>
      </c>
      <c r="P361" s="10">
        <v>90</v>
      </c>
      <c r="Q361" s="10">
        <v>85</v>
      </c>
      <c r="R361" s="10">
        <v>80</v>
      </c>
      <c r="S361" s="10" t="s">
        <v>230</v>
      </c>
      <c r="T361" s="10">
        <v>100</v>
      </c>
      <c r="U361" s="10">
        <v>95</v>
      </c>
      <c r="V361" s="10">
        <v>90</v>
      </c>
      <c r="W361" s="10">
        <v>85</v>
      </c>
      <c r="X361" s="10">
        <v>80</v>
      </c>
    </row>
    <row r="362" spans="1:24" x14ac:dyDescent="0.25">
      <c r="A362" s="10" t="s">
        <v>22</v>
      </c>
      <c r="B362" s="30">
        <v>6.5830000000000002</v>
      </c>
      <c r="C362" s="30">
        <v>6.5830000000000002</v>
      </c>
      <c r="D362" s="30">
        <v>6.5830000000000002</v>
      </c>
      <c r="E362" s="30">
        <v>6.5830000000000002</v>
      </c>
      <c r="F362" s="30">
        <v>6.5830000000000002</v>
      </c>
      <c r="H362" s="30">
        <v>4.3</v>
      </c>
      <c r="I362" s="30">
        <v>4.3</v>
      </c>
      <c r="J362" s="30">
        <v>4.3</v>
      </c>
      <c r="K362" s="30">
        <v>4.3</v>
      </c>
      <c r="L362" s="30">
        <v>4.3</v>
      </c>
      <c r="N362" s="30">
        <v>3.7240000000000002</v>
      </c>
      <c r="O362" s="30">
        <v>3.7240000000000002</v>
      </c>
      <c r="P362" s="30">
        <v>3.7240000000000002</v>
      </c>
      <c r="Q362" s="30">
        <v>3.7240000000000002</v>
      </c>
      <c r="R362" s="30">
        <v>3.7240000000000002</v>
      </c>
      <c r="T362" s="30">
        <v>2.1640000000000001</v>
      </c>
      <c r="U362" s="30">
        <v>2.1640000000000001</v>
      </c>
      <c r="V362" s="30">
        <v>2.1640000000000001</v>
      </c>
      <c r="W362" s="30">
        <v>2.1640000000000001</v>
      </c>
      <c r="X362" s="30">
        <v>2.1640000000000001</v>
      </c>
    </row>
    <row r="363" spans="1:24" x14ac:dyDescent="0.25">
      <c r="A363" s="10" t="s">
        <v>23</v>
      </c>
      <c r="B363" s="30">
        <v>0</v>
      </c>
      <c r="C363" s="30">
        <v>0</v>
      </c>
      <c r="D363" s="30">
        <v>0</v>
      </c>
      <c r="E363" s="30">
        <v>0</v>
      </c>
      <c r="F363" s="30">
        <v>0</v>
      </c>
      <c r="H363" s="30">
        <v>0</v>
      </c>
      <c r="I363" s="30">
        <v>0</v>
      </c>
      <c r="J363" s="30">
        <v>0</v>
      </c>
      <c r="K363" s="30">
        <v>0</v>
      </c>
      <c r="L363" s="30">
        <v>0</v>
      </c>
      <c r="N363" s="30">
        <v>0</v>
      </c>
      <c r="O363" s="30">
        <v>0</v>
      </c>
      <c r="P363" s="30">
        <v>0</v>
      </c>
      <c r="Q363" s="30">
        <v>0</v>
      </c>
      <c r="R363" s="30">
        <v>0</v>
      </c>
      <c r="T363" s="30">
        <v>0</v>
      </c>
      <c r="U363" s="30">
        <v>0</v>
      </c>
      <c r="V363" s="30">
        <v>0</v>
      </c>
      <c r="W363" s="30">
        <v>0</v>
      </c>
      <c r="X363" s="30">
        <v>0</v>
      </c>
    </row>
    <row r="364" spans="1:24" x14ac:dyDescent="0.25">
      <c r="A364" s="10" t="s">
        <v>24</v>
      </c>
      <c r="B364" s="30">
        <v>0</v>
      </c>
      <c r="C364" s="30">
        <v>0</v>
      </c>
      <c r="D364" s="30">
        <v>0</v>
      </c>
      <c r="E364" s="30">
        <v>0</v>
      </c>
      <c r="F364" s="30">
        <v>0</v>
      </c>
      <c r="H364" s="30">
        <v>0</v>
      </c>
      <c r="I364" s="30">
        <v>0</v>
      </c>
      <c r="J364" s="30">
        <v>0</v>
      </c>
      <c r="K364" s="30">
        <v>0</v>
      </c>
      <c r="L364" s="30">
        <v>0</v>
      </c>
      <c r="N364" s="30">
        <v>0</v>
      </c>
      <c r="O364" s="30">
        <v>0</v>
      </c>
      <c r="P364" s="30">
        <v>0</v>
      </c>
      <c r="Q364" s="30">
        <v>0</v>
      </c>
      <c r="R364" s="30">
        <v>0</v>
      </c>
      <c r="T364" s="30">
        <v>0</v>
      </c>
      <c r="U364" s="30">
        <v>0</v>
      </c>
      <c r="V364" s="30">
        <v>0</v>
      </c>
      <c r="W364" s="30">
        <v>0</v>
      </c>
      <c r="X364" s="30">
        <v>0</v>
      </c>
    </row>
    <row r="365" spans="1:24" x14ac:dyDescent="0.25">
      <c r="A365" s="10" t="s">
        <v>25</v>
      </c>
      <c r="B365" s="30">
        <v>6</v>
      </c>
      <c r="C365" s="30">
        <v>6</v>
      </c>
      <c r="D365" s="30">
        <v>6</v>
      </c>
      <c r="E365" s="30">
        <v>6</v>
      </c>
      <c r="F365" s="30">
        <v>6</v>
      </c>
      <c r="H365" s="30">
        <v>7</v>
      </c>
      <c r="I365" s="30">
        <v>7</v>
      </c>
      <c r="J365" s="30">
        <v>7</v>
      </c>
      <c r="K365" s="30">
        <v>7</v>
      </c>
      <c r="L365" s="30">
        <v>7</v>
      </c>
      <c r="N365" s="30">
        <v>8</v>
      </c>
      <c r="O365" s="30">
        <v>8</v>
      </c>
      <c r="P365" s="30">
        <v>8</v>
      </c>
      <c r="Q365" s="30">
        <v>8</v>
      </c>
      <c r="R365" s="30">
        <v>8</v>
      </c>
      <c r="T365" s="30">
        <v>12</v>
      </c>
      <c r="U365" s="30">
        <v>12</v>
      </c>
      <c r="V365" s="30">
        <v>12</v>
      </c>
      <c r="W365" s="30">
        <v>12</v>
      </c>
      <c r="X365" s="30">
        <v>12</v>
      </c>
    </row>
    <row r="366" spans="1:24" x14ac:dyDescent="0.25">
      <c r="A366" s="10" t="s">
        <v>64</v>
      </c>
      <c r="B366" s="30">
        <v>14483.656000000001</v>
      </c>
      <c r="C366" s="30">
        <v>14483.656000000001</v>
      </c>
      <c r="D366" s="30">
        <v>14483.656000000001</v>
      </c>
      <c r="E366" s="30">
        <v>14483.656000000001</v>
      </c>
      <c r="F366" s="30">
        <v>14483.656000000001</v>
      </c>
      <c r="H366" s="30">
        <v>9460.2639999999992</v>
      </c>
      <c r="I366" s="30">
        <v>9460.2639999999992</v>
      </c>
      <c r="J366" s="30">
        <v>9460.2639999999992</v>
      </c>
      <c r="K366" s="30">
        <v>9460.2639999999992</v>
      </c>
      <c r="L366" s="30">
        <v>9460.2639999999992</v>
      </c>
      <c r="N366" s="30">
        <v>8193.4599999999991</v>
      </c>
      <c r="O366" s="30">
        <v>8193.4599999999991</v>
      </c>
      <c r="P366" s="30">
        <v>8193.4599999999991</v>
      </c>
      <c r="Q366" s="30">
        <v>8193.4599999999991</v>
      </c>
      <c r="R366" s="30">
        <v>8193.4599999999991</v>
      </c>
      <c r="T366" s="30">
        <v>4761.3500000000004</v>
      </c>
      <c r="U366" s="30">
        <v>4761.3500000000004</v>
      </c>
      <c r="V366" s="30">
        <v>4761.3500000000004</v>
      </c>
      <c r="W366" s="30">
        <v>4761.3500000000004</v>
      </c>
      <c r="X366" s="30">
        <v>4761.3500000000004</v>
      </c>
    </row>
    <row r="367" spans="1:24" x14ac:dyDescent="0.25">
      <c r="A367" s="10" t="s">
        <v>65</v>
      </c>
      <c r="B367" s="30">
        <v>2466.1505650912072</v>
      </c>
      <c r="C367" s="30">
        <v>2466.1505650912072</v>
      </c>
      <c r="D367" s="30">
        <v>2466.1505650912072</v>
      </c>
      <c r="E367" s="30">
        <v>2466.1505650912072</v>
      </c>
      <c r="F367" s="30">
        <v>2466.1505650912072</v>
      </c>
      <c r="H367" s="30">
        <v>1610.8112074404421</v>
      </c>
      <c r="I367" s="30">
        <v>1610.8112074404421</v>
      </c>
      <c r="J367" s="30">
        <v>1610.8112074404421</v>
      </c>
      <c r="K367" s="30">
        <v>1610.8112074404421</v>
      </c>
      <c r="L367" s="30">
        <v>1610.8112074404421</v>
      </c>
      <c r="N367" s="30">
        <v>1395.1108759454239</v>
      </c>
      <c r="O367" s="30">
        <v>1395.1108759454239</v>
      </c>
      <c r="P367" s="30">
        <v>1395.1108759454239</v>
      </c>
      <c r="Q367" s="30">
        <v>1395.1108759454239</v>
      </c>
      <c r="R367" s="30">
        <v>1395.1108759454239</v>
      </c>
      <c r="T367" s="30">
        <v>810.72113236444011</v>
      </c>
      <c r="U367" s="30">
        <v>810.72113236444011</v>
      </c>
      <c r="V367" s="30">
        <v>810.72113236444011</v>
      </c>
      <c r="W367" s="30">
        <v>810.72113236444011</v>
      </c>
      <c r="X367" s="30">
        <v>810.72113236444011</v>
      </c>
    </row>
    <row r="368" spans="1:24" x14ac:dyDescent="0.25">
      <c r="A368" s="10" t="s">
        <v>66</v>
      </c>
      <c r="B368" s="30">
        <v>0</v>
      </c>
      <c r="C368" s="30">
        <v>0</v>
      </c>
      <c r="D368" s="30">
        <v>0</v>
      </c>
      <c r="E368" s="30">
        <v>0</v>
      </c>
      <c r="F368" s="30">
        <v>0</v>
      </c>
      <c r="H368" s="30">
        <v>0</v>
      </c>
      <c r="I368" s="30">
        <v>0</v>
      </c>
      <c r="J368" s="30">
        <v>0</v>
      </c>
      <c r="K368" s="30">
        <v>0</v>
      </c>
      <c r="L368" s="30">
        <v>0</v>
      </c>
      <c r="N368" s="30">
        <v>0</v>
      </c>
      <c r="O368" s="30">
        <v>0</v>
      </c>
      <c r="P368" s="30">
        <v>0</v>
      </c>
      <c r="Q368" s="30">
        <v>0</v>
      </c>
      <c r="R368" s="30">
        <v>0</v>
      </c>
      <c r="T368" s="30">
        <v>0</v>
      </c>
      <c r="U368" s="30">
        <v>0</v>
      </c>
      <c r="V368" s="30">
        <v>0</v>
      </c>
      <c r="W368" s="30">
        <v>0</v>
      </c>
      <c r="X368" s="30">
        <v>0</v>
      </c>
    </row>
    <row r="369" spans="1:24" x14ac:dyDescent="0.25">
      <c r="A369" s="10" t="s">
        <v>67</v>
      </c>
      <c r="B369" s="30">
        <v>0</v>
      </c>
      <c r="C369" s="30">
        <v>0</v>
      </c>
      <c r="D369" s="30">
        <v>0</v>
      </c>
      <c r="E369" s="30">
        <v>0</v>
      </c>
      <c r="F369" s="30">
        <v>0</v>
      </c>
      <c r="H369" s="30">
        <v>0</v>
      </c>
      <c r="I369" s="30">
        <v>0</v>
      </c>
      <c r="J369" s="30">
        <v>0</v>
      </c>
      <c r="K369" s="30">
        <v>0</v>
      </c>
      <c r="L369" s="30">
        <v>0</v>
      </c>
      <c r="N369" s="30">
        <v>0</v>
      </c>
      <c r="O369" s="30">
        <v>0</v>
      </c>
      <c r="P369" s="30">
        <v>0</v>
      </c>
      <c r="Q369" s="30">
        <v>0</v>
      </c>
      <c r="R369" s="30">
        <v>0</v>
      </c>
      <c r="T369" s="30">
        <v>0</v>
      </c>
      <c r="U369" s="30">
        <v>0</v>
      </c>
      <c r="V369" s="30">
        <v>0</v>
      </c>
      <c r="W369" s="30">
        <v>0</v>
      </c>
      <c r="X369" s="30">
        <v>0</v>
      </c>
    </row>
    <row r="370" spans="1:24" x14ac:dyDescent="0.25">
      <c r="A370" s="10" t="s">
        <v>68</v>
      </c>
      <c r="B370" s="30">
        <v>2493.96</v>
      </c>
      <c r="C370" s="30">
        <v>2493.96</v>
      </c>
      <c r="D370" s="30">
        <v>2493.96</v>
      </c>
      <c r="E370" s="30">
        <v>2493.96</v>
      </c>
      <c r="F370" s="30">
        <v>2493.96</v>
      </c>
      <c r="H370" s="30">
        <v>2909.62</v>
      </c>
      <c r="I370" s="30">
        <v>2909.62</v>
      </c>
      <c r="J370" s="30">
        <v>2909.62</v>
      </c>
      <c r="K370" s="30">
        <v>2909.62</v>
      </c>
      <c r="L370" s="30">
        <v>2909.62</v>
      </c>
      <c r="N370" s="30">
        <v>3325.28</v>
      </c>
      <c r="O370" s="30">
        <v>3325.28</v>
      </c>
      <c r="P370" s="30">
        <v>3325.28</v>
      </c>
      <c r="Q370" s="30">
        <v>3325.28</v>
      </c>
      <c r="R370" s="30">
        <v>3325.28</v>
      </c>
      <c r="T370" s="30">
        <v>4987.92</v>
      </c>
      <c r="U370" s="30">
        <v>4987.92</v>
      </c>
      <c r="V370" s="30">
        <v>4987.92</v>
      </c>
      <c r="W370" s="30">
        <v>4987.92</v>
      </c>
      <c r="X370" s="30">
        <v>4987.92</v>
      </c>
    </row>
    <row r="371" spans="1:24" x14ac:dyDescent="0.25">
      <c r="A371" s="10" t="s">
        <v>69</v>
      </c>
      <c r="B371" s="30">
        <v>1277.0345580000001</v>
      </c>
      <c r="C371" s="30">
        <v>1277.0345580000001</v>
      </c>
      <c r="D371" s="30">
        <v>1277.0345580000001</v>
      </c>
      <c r="E371" s="30">
        <v>1277.0345580000001</v>
      </c>
      <c r="F371" s="30">
        <v>1277.0345580000001</v>
      </c>
      <c r="H371" s="30">
        <v>1489.8736510000001</v>
      </c>
      <c r="I371" s="30">
        <v>1489.8736510000001</v>
      </c>
      <c r="J371" s="30">
        <v>1489.8736510000001</v>
      </c>
      <c r="K371" s="30">
        <v>1489.8736510000001</v>
      </c>
      <c r="L371" s="30">
        <v>1489.8736510000001</v>
      </c>
      <c r="N371" s="30">
        <v>1702.7127439999999</v>
      </c>
      <c r="O371" s="30">
        <v>1702.7127439999999</v>
      </c>
      <c r="P371" s="30">
        <v>1702.7127439999999</v>
      </c>
      <c r="Q371" s="30">
        <v>1702.7127439999999</v>
      </c>
      <c r="R371" s="30">
        <v>1702.7127439999999</v>
      </c>
      <c r="T371" s="30">
        <v>2554.0691160000001</v>
      </c>
      <c r="U371" s="30">
        <v>2554.0691160000001</v>
      </c>
      <c r="V371" s="30">
        <v>2554.0691160000001</v>
      </c>
      <c r="W371" s="30">
        <v>2554.0691160000001</v>
      </c>
      <c r="X371" s="30">
        <v>2554.0691160000001</v>
      </c>
    </row>
    <row r="372" spans="1:24" x14ac:dyDescent="0.25">
      <c r="A372" s="10" t="s">
        <v>70</v>
      </c>
      <c r="B372" s="30">
        <v>2338.9108017529711</v>
      </c>
      <c r="C372" s="30">
        <v>2145.9738453773102</v>
      </c>
      <c r="D372" s="30">
        <v>1953.036888296728</v>
      </c>
      <c r="E372" s="30">
        <v>1760.099932625991</v>
      </c>
      <c r="F372" s="30">
        <v>1567.162987724914</v>
      </c>
      <c r="H372" s="30">
        <v>2866.1462835337888</v>
      </c>
      <c r="I372" s="30">
        <v>2673.1378557907001</v>
      </c>
      <c r="J372" s="30">
        <v>2480.1294280476081</v>
      </c>
      <c r="K372" s="30">
        <v>2287.1210003045048</v>
      </c>
      <c r="L372" s="30">
        <v>2094.112572561402</v>
      </c>
      <c r="N372" s="30">
        <v>2996.313108134721</v>
      </c>
      <c r="O372" s="30">
        <v>2803.3046803916081</v>
      </c>
      <c r="P372" s="30">
        <v>2610.2962526484989</v>
      </c>
      <c r="Q372" s="30">
        <v>2417.2878249053838</v>
      </c>
      <c r="R372" s="30">
        <v>2224.279397162275</v>
      </c>
      <c r="T372" s="30">
        <v>3361.6197892278751</v>
      </c>
      <c r="U372" s="30">
        <v>3168.5398901173421</v>
      </c>
      <c r="V372" s="30">
        <v>2975.4599910068091</v>
      </c>
      <c r="W372" s="30">
        <v>2782.380091896277</v>
      </c>
      <c r="X372" s="30">
        <v>2589.300192785744</v>
      </c>
    </row>
    <row r="373" spans="1:24" x14ac:dyDescent="0.25">
      <c r="A373" s="10" t="s">
        <v>10</v>
      </c>
      <c r="B373" s="30">
        <v>32914.52170594655</v>
      </c>
      <c r="C373" s="30">
        <v>30199.39993484419</v>
      </c>
      <c r="D373" s="30">
        <v>27484.27815382179</v>
      </c>
      <c r="E373" s="30">
        <v>24769.156392639528</v>
      </c>
      <c r="F373" s="30">
        <v>22054.034783014231</v>
      </c>
      <c r="H373" s="30">
        <v>40334.08798278516</v>
      </c>
      <c r="I373" s="30">
        <v>37617.960424770041</v>
      </c>
      <c r="J373" s="30">
        <v>34901.832866754849</v>
      </c>
      <c r="K373" s="30">
        <v>32185.705308739529</v>
      </c>
      <c r="L373" s="30">
        <v>29469.577750724198</v>
      </c>
      <c r="N373" s="30">
        <v>42165.871721827483</v>
      </c>
      <c r="O373" s="30">
        <v>39449.744163812007</v>
      </c>
      <c r="P373" s="30">
        <v>36733.616605796597</v>
      </c>
      <c r="Q373" s="30">
        <v>34017.489047781091</v>
      </c>
      <c r="R373" s="30">
        <v>31301.361489765681</v>
      </c>
      <c r="T373" s="30">
        <v>47306.681142672533</v>
      </c>
      <c r="U373" s="30">
        <v>44589.547797744402</v>
      </c>
      <c r="V373" s="30">
        <v>41872.414452816251</v>
      </c>
      <c r="W373" s="30">
        <v>39155.28110788812</v>
      </c>
      <c r="X373" s="30">
        <v>36438.14776295999</v>
      </c>
    </row>
    <row r="374" spans="1:24" x14ac:dyDescent="0.25">
      <c r="A374" s="10" t="s">
        <v>26</v>
      </c>
      <c r="B374" s="30">
        <v>55976.3</v>
      </c>
      <c r="C374" s="30">
        <v>53068</v>
      </c>
      <c r="D374" s="30">
        <v>50159.8</v>
      </c>
      <c r="E374" s="30">
        <v>47251.6</v>
      </c>
      <c r="F374" s="30">
        <v>44343.3</v>
      </c>
      <c r="H374" s="30">
        <v>58673.3</v>
      </c>
      <c r="I374" s="30">
        <v>55764</v>
      </c>
      <c r="J374" s="30">
        <v>52854.7</v>
      </c>
      <c r="K374" s="30">
        <v>49945.3</v>
      </c>
      <c r="L374" s="30">
        <v>47036</v>
      </c>
      <c r="N374" s="30">
        <v>59781.3</v>
      </c>
      <c r="O374" s="30">
        <v>56872</v>
      </c>
      <c r="P374" s="30">
        <v>53962.7</v>
      </c>
      <c r="Q374" s="30">
        <v>51053.4</v>
      </c>
      <c r="R374" s="30">
        <v>48144</v>
      </c>
      <c r="T374" s="30">
        <v>63785.1</v>
      </c>
      <c r="U374" s="30">
        <v>60874.7</v>
      </c>
      <c r="V374" s="30">
        <v>57964.3</v>
      </c>
      <c r="W374" s="30">
        <v>55053.9</v>
      </c>
      <c r="X374" s="30">
        <v>52143.5</v>
      </c>
    </row>
    <row r="376" spans="1:24" x14ac:dyDescent="0.25">
      <c r="A376" s="10" t="s">
        <v>231</v>
      </c>
      <c r="B376" s="10">
        <v>100</v>
      </c>
      <c r="C376" s="10">
        <v>95</v>
      </c>
      <c r="D376" s="10">
        <v>90</v>
      </c>
      <c r="E376" s="10">
        <v>85</v>
      </c>
      <c r="F376" s="10">
        <v>80</v>
      </c>
      <c r="G376" s="10" t="s">
        <v>232</v>
      </c>
      <c r="H376" s="10">
        <v>100</v>
      </c>
      <c r="I376" s="10">
        <v>95</v>
      </c>
      <c r="J376" s="10">
        <v>90</v>
      </c>
      <c r="K376" s="10">
        <v>85</v>
      </c>
      <c r="L376" s="10">
        <v>80</v>
      </c>
      <c r="M376" s="10" t="s">
        <v>233</v>
      </c>
      <c r="N376" s="10">
        <v>100</v>
      </c>
      <c r="O376" s="10">
        <v>95</v>
      </c>
      <c r="P376" s="10">
        <v>90</v>
      </c>
      <c r="Q376" s="10">
        <v>85</v>
      </c>
      <c r="R376" s="10">
        <v>80</v>
      </c>
      <c r="S376" s="10" t="s">
        <v>234</v>
      </c>
      <c r="T376" s="10">
        <v>100</v>
      </c>
      <c r="U376" s="10">
        <v>95</v>
      </c>
      <c r="V376" s="10">
        <v>90</v>
      </c>
      <c r="W376" s="10">
        <v>85</v>
      </c>
      <c r="X376" s="10">
        <v>80</v>
      </c>
    </row>
    <row r="377" spans="1:24" x14ac:dyDescent="0.25">
      <c r="A377" s="10" t="s">
        <v>22</v>
      </c>
      <c r="B377" s="30">
        <v>34.201999999999998</v>
      </c>
      <c r="C377" s="30">
        <v>23.841000000000001</v>
      </c>
      <c r="D377" s="30">
        <v>19.234000000000002</v>
      </c>
      <c r="E377" s="30">
        <v>17.756</v>
      </c>
      <c r="F377" s="30">
        <v>16.399000000000001</v>
      </c>
      <c r="H377" s="30">
        <v>36.052999999999997</v>
      </c>
      <c r="I377" s="30">
        <v>24.584</v>
      </c>
      <c r="J377" s="30">
        <v>19.940000000000001</v>
      </c>
      <c r="K377" s="30">
        <v>18.192</v>
      </c>
      <c r="L377" s="30">
        <v>16.937999999999999</v>
      </c>
      <c r="N377" s="30">
        <v>35.987000000000002</v>
      </c>
      <c r="O377" s="30">
        <v>24.553000000000001</v>
      </c>
      <c r="P377" s="30">
        <v>20.306000000000001</v>
      </c>
      <c r="Q377" s="30">
        <v>18.433</v>
      </c>
      <c r="R377" s="30">
        <v>17.152000000000001</v>
      </c>
      <c r="T377" s="30">
        <v>36.783000000000001</v>
      </c>
      <c r="U377" s="30">
        <v>24.934999999999999</v>
      </c>
      <c r="V377" s="30">
        <v>21.352</v>
      </c>
      <c r="W377" s="30">
        <v>19.501999999999999</v>
      </c>
      <c r="X377" s="30">
        <v>17.919</v>
      </c>
    </row>
    <row r="378" spans="1:24" x14ac:dyDescent="0.25">
      <c r="A378" s="10" t="s">
        <v>23</v>
      </c>
      <c r="B378" s="30">
        <v>4.76</v>
      </c>
      <c r="C378" s="30">
        <v>4.76</v>
      </c>
      <c r="D378" s="30">
        <v>4.7279999999999998</v>
      </c>
      <c r="E378" s="30">
        <v>3.63</v>
      </c>
      <c r="F378" s="30">
        <v>3.0070000000000001</v>
      </c>
      <c r="H378" s="30">
        <v>6.0780000000000003</v>
      </c>
      <c r="I378" s="30">
        <v>5.798</v>
      </c>
      <c r="J378" s="30">
        <v>5.4489999999999998</v>
      </c>
      <c r="K378" s="30">
        <v>4.7750000000000004</v>
      </c>
      <c r="L378" s="30">
        <v>4.2759999999999998</v>
      </c>
      <c r="N378" s="30">
        <v>6.78</v>
      </c>
      <c r="O378" s="30">
        <v>6.78</v>
      </c>
      <c r="P378" s="30">
        <v>6.0990000000000002</v>
      </c>
      <c r="Q378" s="30">
        <v>5.383</v>
      </c>
      <c r="R378" s="30">
        <v>4.6959999999999997</v>
      </c>
      <c r="T378" s="30">
        <v>10.62</v>
      </c>
      <c r="U378" s="30">
        <v>10.62</v>
      </c>
      <c r="V378" s="30">
        <v>9.157</v>
      </c>
      <c r="W378" s="30">
        <v>7.6239999999999997</v>
      </c>
      <c r="X378" s="30">
        <v>6.6710000000000003</v>
      </c>
    </row>
    <row r="379" spans="1:24" x14ac:dyDescent="0.25">
      <c r="A379" s="10" t="s">
        <v>24</v>
      </c>
      <c r="B379" s="30">
        <v>132.214</v>
      </c>
      <c r="C379" s="30">
        <v>33.32</v>
      </c>
      <c r="D379" s="30">
        <v>31.800999999999998</v>
      </c>
      <c r="E379" s="30">
        <v>28.495999999999999</v>
      </c>
      <c r="F379" s="30">
        <v>24.962</v>
      </c>
      <c r="H379" s="30">
        <v>146.97900000000001</v>
      </c>
      <c r="I379" s="30">
        <v>48.542999999999999</v>
      </c>
      <c r="J379" s="30">
        <v>47.307000000000002</v>
      </c>
      <c r="K379" s="30">
        <v>44.17</v>
      </c>
      <c r="L379" s="30">
        <v>40.143000000000001</v>
      </c>
      <c r="N379" s="30">
        <v>149.63999999999999</v>
      </c>
      <c r="O379" s="30">
        <v>50.686</v>
      </c>
      <c r="P379" s="30">
        <v>49.063000000000002</v>
      </c>
      <c r="Q379" s="30">
        <v>45.973999999999997</v>
      </c>
      <c r="R379" s="30">
        <v>42.110999999999997</v>
      </c>
      <c r="T379" s="30">
        <v>158.465</v>
      </c>
      <c r="U379" s="30">
        <v>58.191000000000003</v>
      </c>
      <c r="V379" s="30">
        <v>55.741999999999997</v>
      </c>
      <c r="W379" s="30">
        <v>52.293999999999997</v>
      </c>
      <c r="X379" s="30">
        <v>48.688000000000002</v>
      </c>
    </row>
    <row r="380" spans="1:24" x14ac:dyDescent="0.25">
      <c r="A380" s="10" t="s">
        <v>25</v>
      </c>
      <c r="B380" s="30">
        <v>0</v>
      </c>
      <c r="C380" s="30">
        <v>0</v>
      </c>
      <c r="D380" s="30">
        <v>0</v>
      </c>
      <c r="E380" s="30">
        <v>0</v>
      </c>
      <c r="F380" s="30">
        <v>0</v>
      </c>
      <c r="H380" s="30">
        <v>0</v>
      </c>
      <c r="I380" s="30">
        <v>0</v>
      </c>
      <c r="J380" s="30">
        <v>0</v>
      </c>
      <c r="K380" s="30">
        <v>0</v>
      </c>
      <c r="L380" s="30">
        <v>0</v>
      </c>
      <c r="N380" s="30">
        <v>0</v>
      </c>
      <c r="O380" s="30">
        <v>0</v>
      </c>
      <c r="P380" s="30">
        <v>0</v>
      </c>
      <c r="Q380" s="30">
        <v>0</v>
      </c>
      <c r="R380" s="30">
        <v>0</v>
      </c>
      <c r="T380" s="30">
        <v>0</v>
      </c>
      <c r="U380" s="30">
        <v>0</v>
      </c>
      <c r="V380" s="30">
        <v>0</v>
      </c>
      <c r="W380" s="30">
        <v>0</v>
      </c>
      <c r="X380" s="30">
        <v>0</v>
      </c>
    </row>
    <row r="381" spans="1:24" x14ac:dyDescent="0.25">
      <c r="A381" s="10" t="s">
        <v>64</v>
      </c>
      <c r="B381" s="30">
        <v>75244.399999999994</v>
      </c>
      <c r="C381" s="30">
        <v>52451.3</v>
      </c>
      <c r="D381" s="30">
        <v>42315.02</v>
      </c>
      <c r="E381" s="30">
        <v>39064.080000000002</v>
      </c>
      <c r="F381" s="30">
        <v>36077.800000000003</v>
      </c>
      <c r="H381" s="30">
        <v>79316.600000000006</v>
      </c>
      <c r="I381" s="30">
        <v>54085.24</v>
      </c>
      <c r="J381" s="30">
        <v>43868</v>
      </c>
      <c r="K381" s="30">
        <v>40021.519999999997</v>
      </c>
      <c r="L381" s="30">
        <v>37263.82</v>
      </c>
      <c r="N381" s="30">
        <v>79170.960000000006</v>
      </c>
      <c r="O381" s="30">
        <v>54015.72</v>
      </c>
      <c r="P381" s="30">
        <v>44672.54</v>
      </c>
      <c r="Q381" s="30">
        <v>40553.480000000003</v>
      </c>
      <c r="R381" s="30">
        <v>37733.740000000013</v>
      </c>
      <c r="T381" s="30">
        <v>80922.819999999992</v>
      </c>
      <c r="U381" s="30">
        <v>54856.56</v>
      </c>
      <c r="V381" s="30">
        <v>46974.18</v>
      </c>
      <c r="W381" s="30">
        <v>42903.3</v>
      </c>
      <c r="X381" s="30">
        <v>39422.68</v>
      </c>
    </row>
    <row r="382" spans="1:24" x14ac:dyDescent="0.25">
      <c r="A382" s="10" t="s">
        <v>65</v>
      </c>
      <c r="B382" s="30">
        <v>12811.95987946336</v>
      </c>
      <c r="C382" s="30">
        <v>8930.9496949367203</v>
      </c>
      <c r="D382" s="30">
        <v>7205.0323816614891</v>
      </c>
      <c r="E382" s="30">
        <v>6651.4906848635528</v>
      </c>
      <c r="F382" s="30">
        <v>6143.0129835483203</v>
      </c>
      <c r="H382" s="30">
        <v>13505.33856307504</v>
      </c>
      <c r="I382" s="30">
        <v>9209.162741029857</v>
      </c>
      <c r="J382" s="30">
        <v>7469.4602653792008</v>
      </c>
      <c r="K382" s="30">
        <v>6814.5152138250887</v>
      </c>
      <c r="L382" s="30">
        <v>6344.9581204122078</v>
      </c>
      <c r="N382" s="30">
        <v>13480.540254671419</v>
      </c>
      <c r="O382" s="30">
        <v>9197.3254820335678</v>
      </c>
      <c r="P382" s="30">
        <v>7606.4503164849766</v>
      </c>
      <c r="Q382" s="30">
        <v>6905.0927209549118</v>
      </c>
      <c r="R382" s="30">
        <v>6424.9719976782571</v>
      </c>
      <c r="T382" s="30">
        <v>13778.831689441809</v>
      </c>
      <c r="U382" s="30">
        <v>9340.4963804000654</v>
      </c>
      <c r="V382" s="30">
        <v>7998.3534924949927</v>
      </c>
      <c r="W382" s="30">
        <v>7305.1995669655207</v>
      </c>
      <c r="X382" s="30">
        <v>6712.5499638633919</v>
      </c>
    </row>
    <row r="383" spans="1:24" x14ac:dyDescent="0.25">
      <c r="A383" s="10" t="s">
        <v>66</v>
      </c>
      <c r="B383" s="30">
        <v>122747.9833984</v>
      </c>
      <c r="C383" s="30">
        <v>35955.817704399997</v>
      </c>
      <c r="D383" s="30">
        <v>34576.800401057197</v>
      </c>
      <c r="E383" s="30">
        <v>30128.367170394798</v>
      </c>
      <c r="F383" s="30">
        <v>26148.5341218676</v>
      </c>
      <c r="H383" s="30">
        <v>137564.6365563618</v>
      </c>
      <c r="I383" s="30">
        <v>50779.124005564401</v>
      </c>
      <c r="J383" s="30">
        <v>49203.369320184203</v>
      </c>
      <c r="K383" s="30">
        <v>45498.737361939202</v>
      </c>
      <c r="L383" s="30">
        <v>41261.169026645199</v>
      </c>
      <c r="N383" s="30">
        <v>140890.36238519999</v>
      </c>
      <c r="O383" s="30">
        <v>54045.100076199997</v>
      </c>
      <c r="P383" s="30">
        <v>51661.377662671803</v>
      </c>
      <c r="Q383" s="30">
        <v>47940.338456927202</v>
      </c>
      <c r="R383" s="30">
        <v>43581.670639846598</v>
      </c>
      <c r="T383" s="30">
        <v>154050.98508079999</v>
      </c>
      <c r="U383" s="30">
        <v>66047.338934800006</v>
      </c>
      <c r="V383" s="30">
        <v>61835.782846318602</v>
      </c>
      <c r="W383" s="30">
        <v>56646.528318940407</v>
      </c>
      <c r="X383" s="30">
        <v>52138.557890957003</v>
      </c>
    </row>
    <row r="384" spans="1:24" x14ac:dyDescent="0.25">
      <c r="A384" s="10" t="s">
        <v>67</v>
      </c>
      <c r="B384" s="30">
        <v>33768.369410282401</v>
      </c>
      <c r="C384" s="30">
        <v>8510.2093758943211</v>
      </c>
      <c r="D384" s="30">
        <v>8122.1951957915999</v>
      </c>
      <c r="E384" s="30">
        <v>7277.9987308801201</v>
      </c>
      <c r="F384" s="30">
        <v>6375.51840874152</v>
      </c>
      <c r="H384" s="30">
        <v>37539.452460056396</v>
      </c>
      <c r="I384" s="30">
        <v>12398.19216910764</v>
      </c>
      <c r="J384" s="30">
        <v>12082.662470517</v>
      </c>
      <c r="K384" s="30">
        <v>11281.27220398968</v>
      </c>
      <c r="L384" s="30">
        <v>10252.90181512344</v>
      </c>
      <c r="N384" s="30">
        <v>38219.090251823996</v>
      </c>
      <c r="O384" s="30">
        <v>12945.478099284121</v>
      </c>
      <c r="P384" s="30">
        <v>12531.1570072866</v>
      </c>
      <c r="Q384" s="30">
        <v>11742.2050573542</v>
      </c>
      <c r="R384" s="30">
        <v>10755.542617152239</v>
      </c>
      <c r="T384" s="30">
        <v>40473.056246694003</v>
      </c>
      <c r="U384" s="30">
        <v>14862.332511533279</v>
      </c>
      <c r="V384" s="30">
        <v>14237.019769863</v>
      </c>
      <c r="W384" s="30">
        <v>13356.121331754601</v>
      </c>
      <c r="X384" s="30">
        <v>12435.35387474544</v>
      </c>
    </row>
    <row r="385" spans="1:24" x14ac:dyDescent="0.25">
      <c r="A385" s="10" t="s">
        <v>68</v>
      </c>
      <c r="B385" s="30">
        <v>0</v>
      </c>
      <c r="C385" s="30">
        <v>0</v>
      </c>
      <c r="D385" s="30">
        <v>0</v>
      </c>
      <c r="E385" s="30">
        <v>0</v>
      </c>
      <c r="F385" s="30">
        <v>0</v>
      </c>
      <c r="H385" s="30">
        <v>0</v>
      </c>
      <c r="I385" s="30">
        <v>0</v>
      </c>
      <c r="J385" s="30">
        <v>0</v>
      </c>
      <c r="K385" s="30">
        <v>0</v>
      </c>
      <c r="L385" s="30">
        <v>0</v>
      </c>
      <c r="N385" s="30">
        <v>0</v>
      </c>
      <c r="O385" s="30">
        <v>0</v>
      </c>
      <c r="P385" s="30">
        <v>0</v>
      </c>
      <c r="Q385" s="30">
        <v>0</v>
      </c>
      <c r="R385" s="30">
        <v>0</v>
      </c>
      <c r="T385" s="30">
        <v>0</v>
      </c>
      <c r="U385" s="30">
        <v>0</v>
      </c>
      <c r="V385" s="30">
        <v>0</v>
      </c>
      <c r="W385" s="30">
        <v>0</v>
      </c>
      <c r="X385" s="30">
        <v>0</v>
      </c>
    </row>
    <row r="386" spans="1:24" x14ac:dyDescent="0.25">
      <c r="A386" s="10" t="s">
        <v>69</v>
      </c>
      <c r="B386" s="30">
        <v>0</v>
      </c>
      <c r="C386" s="30">
        <v>0</v>
      </c>
      <c r="D386" s="30">
        <v>0</v>
      </c>
      <c r="E386" s="30">
        <v>0</v>
      </c>
      <c r="F386" s="30">
        <v>0</v>
      </c>
      <c r="H386" s="30">
        <v>0</v>
      </c>
      <c r="I386" s="30">
        <v>0</v>
      </c>
      <c r="J386" s="30">
        <v>0</v>
      </c>
      <c r="K386" s="30">
        <v>0</v>
      </c>
      <c r="L386" s="30">
        <v>0</v>
      </c>
      <c r="N386" s="30">
        <v>0</v>
      </c>
      <c r="O386" s="30">
        <v>0</v>
      </c>
      <c r="P386" s="30">
        <v>0</v>
      </c>
      <c r="Q386" s="30">
        <v>0</v>
      </c>
      <c r="R386" s="30">
        <v>0</v>
      </c>
      <c r="T386" s="30">
        <v>0</v>
      </c>
      <c r="U386" s="30">
        <v>0</v>
      </c>
      <c r="V386" s="30">
        <v>0</v>
      </c>
      <c r="W386" s="30">
        <v>0</v>
      </c>
      <c r="X386" s="30">
        <v>0</v>
      </c>
    </row>
    <row r="387" spans="1:24" x14ac:dyDescent="0.25">
      <c r="A387" s="10" t="s">
        <v>70</v>
      </c>
      <c r="B387" s="30">
        <v>0</v>
      </c>
      <c r="C387" s="30">
        <v>0</v>
      </c>
      <c r="D387" s="30">
        <v>0</v>
      </c>
      <c r="E387" s="30">
        <v>0</v>
      </c>
      <c r="F387" s="30">
        <v>0</v>
      </c>
      <c r="H387" s="30">
        <v>0</v>
      </c>
      <c r="I387" s="30">
        <v>0</v>
      </c>
      <c r="J387" s="30">
        <v>0</v>
      </c>
      <c r="K387" s="30">
        <v>0</v>
      </c>
      <c r="L387" s="30">
        <v>0</v>
      </c>
      <c r="N387" s="30">
        <v>0</v>
      </c>
      <c r="O387" s="30">
        <v>0</v>
      </c>
      <c r="P387" s="30">
        <v>0</v>
      </c>
      <c r="Q387" s="30">
        <v>0</v>
      </c>
      <c r="R387" s="30">
        <v>0</v>
      </c>
      <c r="T387" s="30">
        <v>0</v>
      </c>
      <c r="U387" s="30">
        <v>0</v>
      </c>
      <c r="V387" s="30">
        <v>0</v>
      </c>
      <c r="W387" s="30">
        <v>0</v>
      </c>
      <c r="X387" s="30">
        <v>0</v>
      </c>
    </row>
    <row r="388" spans="1:24" x14ac:dyDescent="0.25">
      <c r="A388" s="10" t="s">
        <v>10</v>
      </c>
      <c r="B388" s="30">
        <v>0</v>
      </c>
      <c r="C388" s="30">
        <v>0</v>
      </c>
      <c r="D388" s="30">
        <v>0</v>
      </c>
      <c r="E388" s="30">
        <v>0</v>
      </c>
      <c r="F388" s="30">
        <v>0</v>
      </c>
      <c r="H388" s="30">
        <v>0</v>
      </c>
      <c r="I388" s="30">
        <v>0</v>
      </c>
      <c r="J388" s="30">
        <v>0</v>
      </c>
      <c r="K388" s="30">
        <v>0</v>
      </c>
      <c r="L388" s="30">
        <v>0</v>
      </c>
      <c r="N388" s="30">
        <v>0</v>
      </c>
      <c r="O388" s="30">
        <v>0</v>
      </c>
      <c r="P388" s="30">
        <v>0</v>
      </c>
      <c r="Q388" s="30">
        <v>0</v>
      </c>
      <c r="R388" s="30">
        <v>0</v>
      </c>
      <c r="T388" s="30">
        <v>0</v>
      </c>
      <c r="U388" s="30">
        <v>0</v>
      </c>
      <c r="V388" s="30">
        <v>0</v>
      </c>
      <c r="W388" s="30">
        <v>0</v>
      </c>
      <c r="X388" s="30">
        <v>0</v>
      </c>
    </row>
    <row r="389" spans="1:24" x14ac:dyDescent="0.25">
      <c r="A389" s="10" t="s">
        <v>26</v>
      </c>
      <c r="B389" s="30">
        <v>244573</v>
      </c>
      <c r="C389" s="30">
        <v>105848</v>
      </c>
      <c r="D389" s="30">
        <v>92219.1</v>
      </c>
      <c r="E389" s="30">
        <v>83122.100000000006</v>
      </c>
      <c r="F389" s="30">
        <v>74744.899999999994</v>
      </c>
      <c r="H389" s="30">
        <v>267926</v>
      </c>
      <c r="I389" s="30">
        <v>126472</v>
      </c>
      <c r="J389" s="30">
        <v>112624</v>
      </c>
      <c r="K389" s="30">
        <v>103616</v>
      </c>
      <c r="L389" s="30">
        <v>95123</v>
      </c>
      <c r="N389" s="30">
        <v>271762</v>
      </c>
      <c r="O389" s="30">
        <v>130204</v>
      </c>
      <c r="P389" s="30">
        <v>116472</v>
      </c>
      <c r="Q389" s="30">
        <v>107141</v>
      </c>
      <c r="R389" s="30">
        <v>98496</v>
      </c>
      <c r="T389" s="30">
        <v>289226</v>
      </c>
      <c r="U389" s="30">
        <v>145107</v>
      </c>
      <c r="V389" s="30">
        <v>131045</v>
      </c>
      <c r="W389" s="30">
        <v>120211</v>
      </c>
      <c r="X389" s="30">
        <v>110709</v>
      </c>
    </row>
    <row r="391" spans="1:24" x14ac:dyDescent="0.25">
      <c r="A391" s="10" t="s">
        <v>235</v>
      </c>
      <c r="B391" s="10">
        <v>100</v>
      </c>
      <c r="C391" s="10">
        <v>95</v>
      </c>
      <c r="D391" s="10">
        <v>90</v>
      </c>
      <c r="E391" s="10">
        <v>85</v>
      </c>
      <c r="F391" s="10">
        <v>80</v>
      </c>
      <c r="G391" s="10" t="s">
        <v>236</v>
      </c>
      <c r="H391" s="10">
        <v>100</v>
      </c>
      <c r="I391" s="10">
        <v>95</v>
      </c>
      <c r="J391" s="10">
        <v>90</v>
      </c>
      <c r="K391" s="10">
        <v>85</v>
      </c>
      <c r="L391" s="10">
        <v>80</v>
      </c>
      <c r="M391" s="10" t="s">
        <v>237</v>
      </c>
      <c r="N391" s="10">
        <v>100</v>
      </c>
      <c r="O391" s="10">
        <v>95</v>
      </c>
      <c r="P391" s="10">
        <v>90</v>
      </c>
      <c r="Q391" s="10">
        <v>85</v>
      </c>
      <c r="R391" s="10">
        <v>80</v>
      </c>
      <c r="S391" s="10" t="s">
        <v>238</v>
      </c>
      <c r="T391" s="10">
        <v>100</v>
      </c>
      <c r="U391" s="10">
        <v>95</v>
      </c>
      <c r="V391" s="10">
        <v>90</v>
      </c>
      <c r="W391" s="10">
        <v>85</v>
      </c>
      <c r="X391" s="10">
        <v>80</v>
      </c>
    </row>
    <row r="392" spans="1:24" x14ac:dyDescent="0.25">
      <c r="A392" s="10" t="s">
        <v>22</v>
      </c>
      <c r="B392" s="30">
        <v>0</v>
      </c>
      <c r="C392" s="30">
        <v>0</v>
      </c>
      <c r="D392" s="30">
        <v>0</v>
      </c>
      <c r="E392" s="30">
        <v>0</v>
      </c>
      <c r="F392" s="30">
        <v>0</v>
      </c>
      <c r="H392" s="30">
        <v>0</v>
      </c>
      <c r="I392" s="30">
        <v>0</v>
      </c>
      <c r="J392" s="30">
        <v>0</v>
      </c>
      <c r="K392" s="30">
        <v>0</v>
      </c>
      <c r="L392" s="30">
        <v>0</v>
      </c>
      <c r="N392" s="30">
        <v>0</v>
      </c>
      <c r="O392" s="30">
        <v>0</v>
      </c>
      <c r="P392" s="30">
        <v>0</v>
      </c>
      <c r="Q392" s="30">
        <v>0</v>
      </c>
      <c r="R392" s="30">
        <v>0</v>
      </c>
      <c r="T392" s="30">
        <v>0</v>
      </c>
      <c r="U392" s="30">
        <v>0</v>
      </c>
      <c r="V392" s="30">
        <v>0</v>
      </c>
      <c r="W392" s="30">
        <v>0</v>
      </c>
      <c r="X392" s="30">
        <v>0</v>
      </c>
    </row>
    <row r="393" spans="1:24" x14ac:dyDescent="0.25">
      <c r="A393" s="10" t="s">
        <v>23</v>
      </c>
      <c r="B393" s="30">
        <v>0</v>
      </c>
      <c r="C393" s="30">
        <v>0</v>
      </c>
      <c r="D393" s="30">
        <v>0</v>
      </c>
      <c r="E393" s="30">
        <v>0</v>
      </c>
      <c r="F393" s="30">
        <v>0</v>
      </c>
      <c r="H393" s="30">
        <v>0</v>
      </c>
      <c r="I393" s="30">
        <v>0</v>
      </c>
      <c r="J393" s="30">
        <v>0</v>
      </c>
      <c r="K393" s="30">
        <v>0</v>
      </c>
      <c r="L393" s="30">
        <v>0</v>
      </c>
      <c r="N393" s="30">
        <v>0</v>
      </c>
      <c r="O393" s="30">
        <v>0</v>
      </c>
      <c r="P393" s="30">
        <v>0</v>
      </c>
      <c r="Q393" s="30">
        <v>0</v>
      </c>
      <c r="R393" s="30">
        <v>0</v>
      </c>
      <c r="T393" s="30">
        <v>0</v>
      </c>
      <c r="U393" s="30">
        <v>0</v>
      </c>
      <c r="V393" s="30">
        <v>0</v>
      </c>
      <c r="W393" s="30">
        <v>0</v>
      </c>
      <c r="X393" s="30">
        <v>0</v>
      </c>
    </row>
    <row r="394" spans="1:24" x14ac:dyDescent="0.25">
      <c r="A394" s="10" t="s">
        <v>24</v>
      </c>
      <c r="B394" s="30">
        <v>0</v>
      </c>
      <c r="C394" s="30">
        <v>0</v>
      </c>
      <c r="D394" s="30">
        <v>0</v>
      </c>
      <c r="E394" s="30">
        <v>0</v>
      </c>
      <c r="F394" s="30">
        <v>0</v>
      </c>
      <c r="H394" s="30">
        <v>0</v>
      </c>
      <c r="I394" s="30">
        <v>0</v>
      </c>
      <c r="J394" s="30">
        <v>0</v>
      </c>
      <c r="K394" s="30">
        <v>0</v>
      </c>
      <c r="L394" s="30">
        <v>0</v>
      </c>
      <c r="N394" s="30">
        <v>0</v>
      </c>
      <c r="O394" s="30">
        <v>0</v>
      </c>
      <c r="P394" s="30">
        <v>0</v>
      </c>
      <c r="Q394" s="30">
        <v>0</v>
      </c>
      <c r="R394" s="30">
        <v>0</v>
      </c>
      <c r="T394" s="30">
        <v>0</v>
      </c>
      <c r="U394" s="30">
        <v>0</v>
      </c>
      <c r="V394" s="30">
        <v>0</v>
      </c>
      <c r="W394" s="30">
        <v>0</v>
      </c>
      <c r="X394" s="30">
        <v>0</v>
      </c>
    </row>
    <row r="395" spans="1:24" x14ac:dyDescent="0.25">
      <c r="A395" s="10" t="s">
        <v>25</v>
      </c>
      <c r="B395" s="30">
        <v>6</v>
      </c>
      <c r="C395" s="30">
        <v>6</v>
      </c>
      <c r="D395" s="30">
        <v>6</v>
      </c>
      <c r="E395" s="30">
        <v>6</v>
      </c>
      <c r="F395" s="30">
        <v>6</v>
      </c>
      <c r="H395" s="30">
        <v>7</v>
      </c>
      <c r="I395" s="30">
        <v>7</v>
      </c>
      <c r="J395" s="30">
        <v>7</v>
      </c>
      <c r="K395" s="30">
        <v>7</v>
      </c>
      <c r="L395" s="30">
        <v>7</v>
      </c>
      <c r="N395" s="30">
        <v>8</v>
      </c>
      <c r="O395" s="30">
        <v>8</v>
      </c>
      <c r="P395" s="30">
        <v>8</v>
      </c>
      <c r="Q395" s="30">
        <v>8</v>
      </c>
      <c r="R395" s="30">
        <v>8</v>
      </c>
      <c r="T395" s="30">
        <v>12</v>
      </c>
      <c r="U395" s="30">
        <v>12</v>
      </c>
      <c r="V395" s="30">
        <v>12</v>
      </c>
      <c r="W395" s="30">
        <v>12</v>
      </c>
      <c r="X395" s="30">
        <v>12</v>
      </c>
    </row>
    <row r="396" spans="1:24" x14ac:dyDescent="0.25">
      <c r="A396" s="10" t="s">
        <v>64</v>
      </c>
      <c r="B396" s="30">
        <v>0</v>
      </c>
      <c r="C396" s="30">
        <v>0</v>
      </c>
      <c r="D396" s="30">
        <v>0</v>
      </c>
      <c r="E396" s="30">
        <v>0</v>
      </c>
      <c r="F396" s="30">
        <v>0</v>
      </c>
      <c r="H396" s="30">
        <v>0</v>
      </c>
      <c r="I396" s="30">
        <v>0</v>
      </c>
      <c r="J396" s="30">
        <v>0</v>
      </c>
      <c r="K396" s="30">
        <v>0</v>
      </c>
      <c r="L396" s="30">
        <v>0</v>
      </c>
      <c r="N396" s="30">
        <v>0</v>
      </c>
      <c r="O396" s="30">
        <v>0</v>
      </c>
      <c r="P396" s="30">
        <v>0</v>
      </c>
      <c r="Q396" s="30">
        <v>0</v>
      </c>
      <c r="R396" s="30">
        <v>0</v>
      </c>
      <c r="T396" s="30">
        <v>0</v>
      </c>
      <c r="U396" s="30">
        <v>0</v>
      </c>
      <c r="V396" s="30">
        <v>0</v>
      </c>
      <c r="W396" s="30">
        <v>0</v>
      </c>
      <c r="X396" s="30">
        <v>0</v>
      </c>
    </row>
    <row r="397" spans="1:24" x14ac:dyDescent="0.25">
      <c r="A397" s="10" t="s">
        <v>65</v>
      </c>
      <c r="B397" s="30">
        <v>0</v>
      </c>
      <c r="C397" s="30">
        <v>0</v>
      </c>
      <c r="D397" s="30">
        <v>0</v>
      </c>
      <c r="E397" s="30">
        <v>0</v>
      </c>
      <c r="F397" s="30">
        <v>0</v>
      </c>
      <c r="H397" s="30">
        <v>0</v>
      </c>
      <c r="I397" s="30">
        <v>0</v>
      </c>
      <c r="J397" s="30">
        <v>0</v>
      </c>
      <c r="K397" s="30">
        <v>0</v>
      </c>
      <c r="L397" s="30">
        <v>0</v>
      </c>
      <c r="N397" s="30">
        <v>0</v>
      </c>
      <c r="O397" s="30">
        <v>0</v>
      </c>
      <c r="P397" s="30">
        <v>0</v>
      </c>
      <c r="Q397" s="30">
        <v>0</v>
      </c>
      <c r="R397" s="30">
        <v>0</v>
      </c>
      <c r="T397" s="30">
        <v>0</v>
      </c>
      <c r="U397" s="30">
        <v>0</v>
      </c>
      <c r="V397" s="30">
        <v>0</v>
      </c>
      <c r="W397" s="30">
        <v>0</v>
      </c>
      <c r="X397" s="30">
        <v>0</v>
      </c>
    </row>
    <row r="398" spans="1:24" x14ac:dyDescent="0.25">
      <c r="A398" s="10" t="s">
        <v>66</v>
      </c>
      <c r="B398" s="30">
        <v>0</v>
      </c>
      <c r="C398" s="30">
        <v>0</v>
      </c>
      <c r="D398" s="30">
        <v>0</v>
      </c>
      <c r="E398" s="30">
        <v>0</v>
      </c>
      <c r="F398" s="30">
        <v>0</v>
      </c>
      <c r="H398" s="30">
        <v>0</v>
      </c>
      <c r="I398" s="30">
        <v>0</v>
      </c>
      <c r="J398" s="30">
        <v>0</v>
      </c>
      <c r="K398" s="30">
        <v>0</v>
      </c>
      <c r="L398" s="30">
        <v>0</v>
      </c>
      <c r="N398" s="30">
        <v>0</v>
      </c>
      <c r="O398" s="30">
        <v>0</v>
      </c>
      <c r="P398" s="30">
        <v>0</v>
      </c>
      <c r="Q398" s="30">
        <v>0</v>
      </c>
      <c r="R398" s="30">
        <v>0</v>
      </c>
      <c r="T398" s="30">
        <v>0</v>
      </c>
      <c r="U398" s="30">
        <v>0</v>
      </c>
      <c r="V398" s="30">
        <v>0</v>
      </c>
      <c r="W398" s="30">
        <v>0</v>
      </c>
      <c r="X398" s="30">
        <v>0</v>
      </c>
    </row>
    <row r="399" spans="1:24" x14ac:dyDescent="0.25">
      <c r="A399" s="10" t="s">
        <v>67</v>
      </c>
      <c r="B399" s="30">
        <v>0</v>
      </c>
      <c r="C399" s="30">
        <v>0</v>
      </c>
      <c r="D399" s="30">
        <v>0</v>
      </c>
      <c r="E399" s="30">
        <v>0</v>
      </c>
      <c r="F399" s="30">
        <v>0</v>
      </c>
      <c r="H399" s="30">
        <v>0</v>
      </c>
      <c r="I399" s="30">
        <v>0</v>
      </c>
      <c r="J399" s="30">
        <v>0</v>
      </c>
      <c r="K399" s="30">
        <v>0</v>
      </c>
      <c r="L399" s="30">
        <v>0</v>
      </c>
      <c r="N399" s="30">
        <v>0</v>
      </c>
      <c r="O399" s="30">
        <v>0</v>
      </c>
      <c r="P399" s="30">
        <v>0</v>
      </c>
      <c r="Q399" s="30">
        <v>0</v>
      </c>
      <c r="R399" s="30">
        <v>0</v>
      </c>
      <c r="T399" s="30">
        <v>0</v>
      </c>
      <c r="U399" s="30">
        <v>0</v>
      </c>
      <c r="V399" s="30">
        <v>0</v>
      </c>
      <c r="W399" s="30">
        <v>0</v>
      </c>
      <c r="X399" s="30">
        <v>0</v>
      </c>
    </row>
    <row r="400" spans="1:24" x14ac:dyDescent="0.25">
      <c r="A400" s="10" t="s">
        <v>68</v>
      </c>
      <c r="B400" s="30">
        <v>2493.96</v>
      </c>
      <c r="C400" s="30">
        <v>2493.96</v>
      </c>
      <c r="D400" s="30">
        <v>2493.96</v>
      </c>
      <c r="E400" s="30">
        <v>2493.96</v>
      </c>
      <c r="F400" s="30">
        <v>2493.96</v>
      </c>
      <c r="H400" s="30">
        <v>2909.62</v>
      </c>
      <c r="I400" s="30">
        <v>2909.62</v>
      </c>
      <c r="J400" s="30">
        <v>2909.62</v>
      </c>
      <c r="K400" s="30">
        <v>2909.62</v>
      </c>
      <c r="L400" s="30">
        <v>2909.62</v>
      </c>
      <c r="N400" s="30">
        <v>3325.28</v>
      </c>
      <c r="O400" s="30">
        <v>3325.28</v>
      </c>
      <c r="P400" s="30">
        <v>3325.28</v>
      </c>
      <c r="Q400" s="30">
        <v>3325.28</v>
      </c>
      <c r="R400" s="30">
        <v>3325.28</v>
      </c>
      <c r="T400" s="30">
        <v>4987.92</v>
      </c>
      <c r="U400" s="30">
        <v>4987.92</v>
      </c>
      <c r="V400" s="30">
        <v>4987.92</v>
      </c>
      <c r="W400" s="30">
        <v>4987.92</v>
      </c>
      <c r="X400" s="30">
        <v>4987.92</v>
      </c>
    </row>
    <row r="401" spans="1:24" x14ac:dyDescent="0.25">
      <c r="A401" s="10" t="s">
        <v>69</v>
      </c>
      <c r="B401" s="30">
        <v>1277.0345580000001</v>
      </c>
      <c r="C401" s="30">
        <v>1277.0345580000001</v>
      </c>
      <c r="D401" s="30">
        <v>1277.0345580000001</v>
      </c>
      <c r="E401" s="30">
        <v>1277.0345580000001</v>
      </c>
      <c r="F401" s="30">
        <v>1277.0345580000001</v>
      </c>
      <c r="H401" s="30">
        <v>1489.8736510000001</v>
      </c>
      <c r="I401" s="30">
        <v>1489.8736510000001</v>
      </c>
      <c r="J401" s="30">
        <v>1489.8736510000001</v>
      </c>
      <c r="K401" s="30">
        <v>1489.8736510000001</v>
      </c>
      <c r="L401" s="30">
        <v>1489.8736510000001</v>
      </c>
      <c r="N401" s="30">
        <v>1702.7127439999999</v>
      </c>
      <c r="O401" s="30">
        <v>1702.7127439999999</v>
      </c>
      <c r="P401" s="30">
        <v>1702.7127439999999</v>
      </c>
      <c r="Q401" s="30">
        <v>1702.7127439999999</v>
      </c>
      <c r="R401" s="30">
        <v>1702.7127439999999</v>
      </c>
      <c r="T401" s="30">
        <v>2554.0691160000001</v>
      </c>
      <c r="U401" s="30">
        <v>2554.0691160000001</v>
      </c>
      <c r="V401" s="30">
        <v>2554.0691160000001</v>
      </c>
      <c r="W401" s="30">
        <v>2554.0691160000001</v>
      </c>
      <c r="X401" s="30">
        <v>2554.0691160000001</v>
      </c>
    </row>
    <row r="402" spans="1:24" x14ac:dyDescent="0.25">
      <c r="A402" s="10" t="s">
        <v>70</v>
      </c>
      <c r="B402" s="30">
        <v>3858.7391275132431</v>
      </c>
      <c r="C402" s="30">
        <v>3665.8021711376141</v>
      </c>
      <c r="D402" s="30">
        <v>3472.865214761955</v>
      </c>
      <c r="E402" s="30">
        <v>3279.9282583862901</v>
      </c>
      <c r="F402" s="30">
        <v>3086.9913020106392</v>
      </c>
      <c r="H402" s="30">
        <v>3860.1685548619098</v>
      </c>
      <c r="I402" s="30">
        <v>3667.160127118842</v>
      </c>
      <c r="J402" s="30">
        <v>3474.1516993757668</v>
      </c>
      <c r="K402" s="30">
        <v>3281.143271632684</v>
      </c>
      <c r="L402" s="30">
        <v>3088.1348438895948</v>
      </c>
      <c r="N402" s="30">
        <v>3860.1685548619221</v>
      </c>
      <c r="O402" s="30">
        <v>3667.160127118836</v>
      </c>
      <c r="P402" s="30">
        <v>3474.1516993757391</v>
      </c>
      <c r="Q402" s="30">
        <v>3281.1432716326431</v>
      </c>
      <c r="R402" s="30">
        <v>3088.134843889542</v>
      </c>
      <c r="T402" s="30">
        <v>3861.5979822105428</v>
      </c>
      <c r="U402" s="30">
        <v>3668.518083100028</v>
      </c>
      <c r="V402" s="30">
        <v>3475.4381839895</v>
      </c>
      <c r="W402" s="30">
        <v>3282.3582848789779</v>
      </c>
      <c r="X402" s="30">
        <v>3089.2783857684481</v>
      </c>
    </row>
    <row r="403" spans="1:24" x14ac:dyDescent="0.25">
      <c r="A403" s="10" t="s">
        <v>10</v>
      </c>
      <c r="B403" s="30">
        <v>54302.435422047427</v>
      </c>
      <c r="C403" s="30">
        <v>51587.313650945507</v>
      </c>
      <c r="D403" s="30">
        <v>48872.191879843173</v>
      </c>
      <c r="E403" s="30">
        <v>46157.070108740787</v>
      </c>
      <c r="F403" s="30">
        <v>43441.948337638569</v>
      </c>
      <c r="H403" s="30">
        <v>54322.551160304538</v>
      </c>
      <c r="I403" s="30">
        <v>51606.423602289688</v>
      </c>
      <c r="J403" s="30">
        <v>48890.296044274757</v>
      </c>
      <c r="K403" s="30">
        <v>46174.168486259718</v>
      </c>
      <c r="L403" s="30">
        <v>43458.040928244562</v>
      </c>
      <c r="N403" s="30">
        <v>54322.551160304713</v>
      </c>
      <c r="O403" s="30">
        <v>51606.423602289608</v>
      </c>
      <c r="P403" s="30">
        <v>48890.296044274357</v>
      </c>
      <c r="Q403" s="30">
        <v>46174.168486259121</v>
      </c>
      <c r="R403" s="30">
        <v>43458.040928243812</v>
      </c>
      <c r="T403" s="30">
        <v>54342.666898561147</v>
      </c>
      <c r="U403" s="30">
        <v>51625.533553633257</v>
      </c>
      <c r="V403" s="30">
        <v>48908.400208705192</v>
      </c>
      <c r="W403" s="30">
        <v>46191.266863777229</v>
      </c>
      <c r="X403" s="30">
        <v>43474.133518849128</v>
      </c>
    </row>
    <row r="404" spans="1:24" x14ac:dyDescent="0.25">
      <c r="A404" s="10" t="s">
        <v>26</v>
      </c>
      <c r="B404" s="30">
        <v>61935.6</v>
      </c>
      <c r="C404" s="30">
        <v>59027.4</v>
      </c>
      <c r="D404" s="30">
        <v>56119.199999999997</v>
      </c>
      <c r="E404" s="30">
        <v>53210.9</v>
      </c>
      <c r="F404" s="30">
        <v>50302.7</v>
      </c>
      <c r="H404" s="30">
        <v>62585.599999999999</v>
      </c>
      <c r="I404" s="30">
        <v>59676.3</v>
      </c>
      <c r="J404" s="30">
        <v>56767</v>
      </c>
      <c r="K404" s="30">
        <v>53857.7</v>
      </c>
      <c r="L404" s="30">
        <v>50948.4</v>
      </c>
      <c r="N404" s="30">
        <v>63214.1</v>
      </c>
      <c r="O404" s="30">
        <v>60304.800000000003</v>
      </c>
      <c r="P404" s="30">
        <v>57395.5</v>
      </c>
      <c r="Q404" s="30">
        <v>54486.1</v>
      </c>
      <c r="R404" s="30">
        <v>51576.800000000003</v>
      </c>
      <c r="T404" s="30">
        <v>65749.5</v>
      </c>
      <c r="U404" s="30">
        <v>62839.1</v>
      </c>
      <c r="V404" s="30">
        <v>59928.7</v>
      </c>
      <c r="W404" s="30">
        <v>57018.3</v>
      </c>
      <c r="X404" s="30">
        <v>54107.9</v>
      </c>
    </row>
    <row r="406" spans="1:24" x14ac:dyDescent="0.25">
      <c r="A406" s="10" t="s">
        <v>239</v>
      </c>
      <c r="B406" s="10">
        <v>100</v>
      </c>
      <c r="C406" s="10">
        <v>95</v>
      </c>
      <c r="D406" s="10">
        <v>90</v>
      </c>
      <c r="E406" s="10">
        <v>85</v>
      </c>
      <c r="F406" s="10">
        <v>80</v>
      </c>
      <c r="G406" s="10" t="s">
        <v>240</v>
      </c>
      <c r="H406" s="10">
        <v>100</v>
      </c>
      <c r="I406" s="10">
        <v>95</v>
      </c>
      <c r="J406" s="10">
        <v>90</v>
      </c>
      <c r="K406" s="10">
        <v>85</v>
      </c>
      <c r="L406" s="10">
        <v>80</v>
      </c>
      <c r="M406" s="10" t="s">
        <v>241</v>
      </c>
      <c r="N406" s="10">
        <v>100</v>
      </c>
      <c r="O406" s="10">
        <v>95</v>
      </c>
      <c r="P406" s="10">
        <v>90</v>
      </c>
      <c r="Q406" s="10">
        <v>85</v>
      </c>
      <c r="R406" s="10">
        <v>80</v>
      </c>
      <c r="S406" s="10" t="s">
        <v>242</v>
      </c>
      <c r="T406" s="10">
        <v>100</v>
      </c>
      <c r="U406" s="10">
        <v>95</v>
      </c>
      <c r="V406" s="10">
        <v>90</v>
      </c>
      <c r="W406" s="10">
        <v>85</v>
      </c>
      <c r="X406" s="10">
        <v>80</v>
      </c>
    </row>
    <row r="407" spans="1:24" x14ac:dyDescent="0.25">
      <c r="A407" s="10" t="s">
        <v>22</v>
      </c>
      <c r="B407" s="30">
        <v>10.733000000000001</v>
      </c>
      <c r="C407" s="30">
        <v>10.757</v>
      </c>
      <c r="D407" s="30">
        <v>10.757</v>
      </c>
      <c r="E407" s="30">
        <v>10.757</v>
      </c>
      <c r="F407" s="30">
        <v>10.757</v>
      </c>
      <c r="H407" s="30">
        <v>6.2270000000000003</v>
      </c>
      <c r="I407" s="30">
        <v>6.3449999999999998</v>
      </c>
      <c r="J407" s="30">
        <v>6.2779999999999996</v>
      </c>
      <c r="K407" s="30">
        <v>6.3449999999999998</v>
      </c>
      <c r="L407" s="30">
        <v>6.3449999999999998</v>
      </c>
      <c r="N407" s="30">
        <v>6.2670000000000003</v>
      </c>
      <c r="O407" s="30">
        <v>6.2670000000000003</v>
      </c>
      <c r="P407" s="30">
        <v>6.2670000000000003</v>
      </c>
      <c r="Q407" s="30">
        <v>6.2670000000000003</v>
      </c>
      <c r="R407" s="30">
        <v>6.2670000000000003</v>
      </c>
      <c r="T407" s="30">
        <v>4.375</v>
      </c>
      <c r="U407" s="30">
        <v>4.4139999999999997</v>
      </c>
      <c r="V407" s="30">
        <v>4.4139999999999997</v>
      </c>
      <c r="W407" s="30">
        <v>4.4139999999999997</v>
      </c>
      <c r="X407" s="30">
        <v>4.4139999999999997</v>
      </c>
    </row>
    <row r="408" spans="1:24" x14ac:dyDescent="0.25">
      <c r="A408" s="10" t="s">
        <v>23</v>
      </c>
      <c r="B408" s="30">
        <v>0.66500000000000004</v>
      </c>
      <c r="C408" s="30">
        <v>0.67200000000000004</v>
      </c>
      <c r="D408" s="30">
        <v>0.67200000000000004</v>
      </c>
      <c r="E408" s="30">
        <v>0.67200000000000004</v>
      </c>
      <c r="F408" s="30">
        <v>0.67200000000000004</v>
      </c>
      <c r="H408" s="30">
        <v>0.14799999999999999</v>
      </c>
      <c r="I408" s="30">
        <v>0.17299999999999999</v>
      </c>
      <c r="J408" s="30">
        <v>0.161</v>
      </c>
      <c r="K408" s="30">
        <v>0.17299999999999999</v>
      </c>
      <c r="L408" s="30">
        <v>0.17299999999999999</v>
      </c>
      <c r="N408" s="30">
        <v>0.378</v>
      </c>
      <c r="O408" s="30">
        <v>0.377</v>
      </c>
      <c r="P408" s="30">
        <v>0.377</v>
      </c>
      <c r="Q408" s="30">
        <v>0.377</v>
      </c>
      <c r="R408" s="30">
        <v>0.377</v>
      </c>
      <c r="T408" s="30">
        <v>0.40100000000000002</v>
      </c>
      <c r="U408" s="30">
        <v>0.40899999999999997</v>
      </c>
      <c r="V408" s="30">
        <v>0.40899999999999997</v>
      </c>
      <c r="W408" s="30">
        <v>0.40899999999999997</v>
      </c>
      <c r="X408" s="30">
        <v>0.40899999999999997</v>
      </c>
    </row>
    <row r="409" spans="1:24" x14ac:dyDescent="0.25">
      <c r="A409" s="10" t="s">
        <v>24</v>
      </c>
      <c r="B409" s="30">
        <v>5.0019999999999998</v>
      </c>
      <c r="C409" s="30">
        <v>5.0960000000000001</v>
      </c>
      <c r="D409" s="30">
        <v>5.0960000000000001</v>
      </c>
      <c r="E409" s="30">
        <v>5.0960000000000001</v>
      </c>
      <c r="F409" s="30">
        <v>5.0960000000000001</v>
      </c>
      <c r="H409" s="30">
        <v>0.98199999999999998</v>
      </c>
      <c r="I409" s="30">
        <v>1.2370000000000001</v>
      </c>
      <c r="J409" s="30">
        <v>1.0569999999999999</v>
      </c>
      <c r="K409" s="30">
        <v>1.2370000000000001</v>
      </c>
      <c r="L409" s="30">
        <v>1.2370000000000001</v>
      </c>
      <c r="N409" s="30">
        <v>2.6989999999999998</v>
      </c>
      <c r="O409" s="30">
        <v>2.694</v>
      </c>
      <c r="P409" s="30">
        <v>2.694</v>
      </c>
      <c r="Q409" s="30">
        <v>2.694</v>
      </c>
      <c r="R409" s="30">
        <v>2.694</v>
      </c>
      <c r="T409" s="30">
        <v>2.484</v>
      </c>
      <c r="U409" s="30">
        <v>2.5649999999999999</v>
      </c>
      <c r="V409" s="30">
        <v>2.5659999999999998</v>
      </c>
      <c r="W409" s="30">
        <v>2.5649999999999999</v>
      </c>
      <c r="X409" s="30">
        <v>2.5649999999999999</v>
      </c>
    </row>
    <row r="410" spans="1:24" x14ac:dyDescent="0.25">
      <c r="A410" s="10" t="s">
        <v>25</v>
      </c>
      <c r="B410" s="30">
        <v>6</v>
      </c>
      <c r="C410" s="30">
        <v>6</v>
      </c>
      <c r="D410" s="30">
        <v>6</v>
      </c>
      <c r="E410" s="30">
        <v>6</v>
      </c>
      <c r="F410" s="30">
        <v>6</v>
      </c>
      <c r="H410" s="30">
        <v>7</v>
      </c>
      <c r="I410" s="30">
        <v>7</v>
      </c>
      <c r="J410" s="30">
        <v>7</v>
      </c>
      <c r="K410" s="30">
        <v>7</v>
      </c>
      <c r="L410" s="30">
        <v>7</v>
      </c>
      <c r="N410" s="30">
        <v>8</v>
      </c>
      <c r="O410" s="30">
        <v>8</v>
      </c>
      <c r="P410" s="30">
        <v>8</v>
      </c>
      <c r="Q410" s="30">
        <v>8</v>
      </c>
      <c r="R410" s="30">
        <v>8</v>
      </c>
      <c r="T410" s="30">
        <v>12</v>
      </c>
      <c r="U410" s="30">
        <v>12</v>
      </c>
      <c r="V410" s="30">
        <v>12</v>
      </c>
      <c r="W410" s="30">
        <v>12</v>
      </c>
      <c r="X410" s="30">
        <v>12</v>
      </c>
    </row>
    <row r="411" spans="1:24" x14ac:dyDescent="0.25">
      <c r="A411" s="10" t="s">
        <v>64</v>
      </c>
      <c r="B411" s="30">
        <v>19320.12</v>
      </c>
      <c r="C411" s="30">
        <v>19362.96</v>
      </c>
      <c r="D411" s="30">
        <v>19362.96</v>
      </c>
      <c r="E411" s="30">
        <v>19362.96</v>
      </c>
      <c r="F411" s="30">
        <v>19362.96</v>
      </c>
      <c r="H411" s="30">
        <v>11208.995999999999</v>
      </c>
      <c r="I411" s="30">
        <v>11420.694</v>
      </c>
      <c r="J411" s="30">
        <v>11300.814</v>
      </c>
      <c r="K411" s="30">
        <v>11420.694</v>
      </c>
      <c r="L411" s="30">
        <v>11420.694</v>
      </c>
      <c r="N411" s="30">
        <v>11280.078</v>
      </c>
      <c r="O411" s="30">
        <v>11280.078</v>
      </c>
      <c r="P411" s="30">
        <v>11280.078</v>
      </c>
      <c r="Q411" s="30">
        <v>11280.078</v>
      </c>
      <c r="R411" s="30">
        <v>11280.078</v>
      </c>
      <c r="T411" s="30">
        <v>7874.6759999999986</v>
      </c>
      <c r="U411" s="30">
        <v>7945.1279999999988</v>
      </c>
      <c r="V411" s="30">
        <v>7945.4159999999993</v>
      </c>
      <c r="W411" s="30">
        <v>7945.1279999999988</v>
      </c>
      <c r="X411" s="30">
        <v>7945.1279999999988</v>
      </c>
    </row>
    <row r="412" spans="1:24" x14ac:dyDescent="0.25">
      <c r="A412" s="10" t="s">
        <v>65</v>
      </c>
      <c r="B412" s="30">
        <v>3289.6614539609282</v>
      </c>
      <c r="C412" s="30">
        <v>3296.9558753562242</v>
      </c>
      <c r="D412" s="30">
        <v>3296.9558753562242</v>
      </c>
      <c r="E412" s="30">
        <v>3296.9558753562242</v>
      </c>
      <c r="F412" s="30">
        <v>3296.9558753562242</v>
      </c>
      <c r="H412" s="30">
        <v>1908.570033664502</v>
      </c>
      <c r="I412" s="30">
        <v>1944.616121912434</v>
      </c>
      <c r="J412" s="30">
        <v>1924.204001537362</v>
      </c>
      <c r="K412" s="30">
        <v>1944.616121912434</v>
      </c>
      <c r="L412" s="30">
        <v>1944.616121912434</v>
      </c>
      <c r="N412" s="30">
        <v>1920.6732563914029</v>
      </c>
      <c r="O412" s="30">
        <v>1920.6732563914029</v>
      </c>
      <c r="P412" s="30">
        <v>1920.6732563914029</v>
      </c>
      <c r="Q412" s="30">
        <v>1920.6732563914029</v>
      </c>
      <c r="R412" s="30">
        <v>1920.6732563914029</v>
      </c>
      <c r="T412" s="30">
        <v>1340.8311180070939</v>
      </c>
      <c r="U412" s="30">
        <v>1352.827069831123</v>
      </c>
      <c r="V412" s="30">
        <v>1352.87610795815</v>
      </c>
      <c r="W412" s="30">
        <v>1352.827069831123</v>
      </c>
      <c r="X412" s="30">
        <v>1352.827069831123</v>
      </c>
    </row>
    <row r="413" spans="1:24" x14ac:dyDescent="0.25">
      <c r="A413" s="10" t="s">
        <v>66</v>
      </c>
      <c r="B413" s="30">
        <v>4216.0397853660197</v>
      </c>
      <c r="C413" s="30">
        <v>4288.29491001113</v>
      </c>
      <c r="D413" s="30">
        <v>4288.29491001113</v>
      </c>
      <c r="E413" s="30">
        <v>4288.29491001113</v>
      </c>
      <c r="F413" s="30">
        <v>4288.29491001113</v>
      </c>
      <c r="H413" s="30">
        <v>846.29058831738496</v>
      </c>
      <c r="I413" s="30">
        <v>1051.521219064525</v>
      </c>
      <c r="J413" s="30">
        <v>911.80578137909004</v>
      </c>
      <c r="K413" s="30">
        <v>1051.521219064525</v>
      </c>
      <c r="L413" s="30">
        <v>1051.521219064525</v>
      </c>
      <c r="N413" s="30">
        <v>2294.731928108125</v>
      </c>
      <c r="O413" s="30">
        <v>2290.2431833616802</v>
      </c>
      <c r="P413" s="30">
        <v>2290.2431833616802</v>
      </c>
      <c r="Q413" s="30">
        <v>2290.2431833616802</v>
      </c>
      <c r="R413" s="30">
        <v>2290.2431833616802</v>
      </c>
      <c r="T413" s="30">
        <v>2168.2911742626702</v>
      </c>
      <c r="U413" s="30">
        <v>2233.4665439597002</v>
      </c>
      <c r="V413" s="30">
        <v>2234.1115838522601</v>
      </c>
      <c r="W413" s="30">
        <v>2233.4665439597002</v>
      </c>
      <c r="X413" s="30">
        <v>2233.4665439597002</v>
      </c>
    </row>
    <row r="414" spans="1:24" x14ac:dyDescent="0.25">
      <c r="A414" s="10" t="s">
        <v>67</v>
      </c>
      <c r="B414" s="30">
        <v>1064.71904916878</v>
      </c>
      <c r="C414" s="30">
        <v>1084.6599437919499</v>
      </c>
      <c r="D414" s="30">
        <v>1084.6599437919499</v>
      </c>
      <c r="E414" s="30">
        <v>1084.6599437919499</v>
      </c>
      <c r="F414" s="30">
        <v>1084.6599437919499</v>
      </c>
      <c r="H414" s="30">
        <v>208.989685164002</v>
      </c>
      <c r="I414" s="30">
        <v>263.24364700426003</v>
      </c>
      <c r="J414" s="30">
        <v>224.87727210008001</v>
      </c>
      <c r="K414" s="30">
        <v>263.24364700426003</v>
      </c>
      <c r="L414" s="30">
        <v>263.24364700426003</v>
      </c>
      <c r="N414" s="30">
        <v>574.47612430722995</v>
      </c>
      <c r="O414" s="30">
        <v>573.35233389618998</v>
      </c>
      <c r="P414" s="30">
        <v>573.35233389618998</v>
      </c>
      <c r="Q414" s="30">
        <v>573.35233389618998</v>
      </c>
      <c r="R414" s="30">
        <v>573.35233389618998</v>
      </c>
      <c r="T414" s="30">
        <v>528.65612436618994</v>
      </c>
      <c r="U414" s="30">
        <v>545.94291549964998</v>
      </c>
      <c r="V414" s="30">
        <v>546.10254481940001</v>
      </c>
      <c r="W414" s="30">
        <v>545.94291549964998</v>
      </c>
      <c r="X414" s="30">
        <v>545.94291549964998</v>
      </c>
    </row>
    <row r="415" spans="1:24" x14ac:dyDescent="0.25">
      <c r="A415" s="10" t="s">
        <v>68</v>
      </c>
      <c r="B415" s="30">
        <v>4156.62</v>
      </c>
      <c r="C415" s="30">
        <v>4156.62</v>
      </c>
      <c r="D415" s="30">
        <v>4156.62</v>
      </c>
      <c r="E415" s="30">
        <v>4156.62</v>
      </c>
      <c r="F415" s="30">
        <v>4156.62</v>
      </c>
      <c r="H415" s="30">
        <v>4849.3899999999994</v>
      </c>
      <c r="I415" s="30">
        <v>4849.3899999999994</v>
      </c>
      <c r="J415" s="30">
        <v>4849.3899999999994</v>
      </c>
      <c r="K415" s="30">
        <v>4849.3899999999994</v>
      </c>
      <c r="L415" s="30">
        <v>4849.3899999999994</v>
      </c>
      <c r="N415" s="30">
        <v>5542.16</v>
      </c>
      <c r="O415" s="30">
        <v>5542.16</v>
      </c>
      <c r="P415" s="30">
        <v>5542.16</v>
      </c>
      <c r="Q415" s="30">
        <v>5542.16</v>
      </c>
      <c r="R415" s="30">
        <v>5542.16</v>
      </c>
      <c r="T415" s="30">
        <v>8313.24</v>
      </c>
      <c r="U415" s="30">
        <v>8313.24</v>
      </c>
      <c r="V415" s="30">
        <v>8313.24</v>
      </c>
      <c r="W415" s="30">
        <v>8313.24</v>
      </c>
      <c r="X415" s="30">
        <v>8313.24</v>
      </c>
    </row>
    <row r="416" spans="1:24" x14ac:dyDescent="0.25">
      <c r="A416" s="10" t="s">
        <v>69</v>
      </c>
      <c r="B416" s="30">
        <v>1277.0345580000001</v>
      </c>
      <c r="C416" s="30">
        <v>1277.0345580000001</v>
      </c>
      <c r="D416" s="30">
        <v>1277.0345580000001</v>
      </c>
      <c r="E416" s="30">
        <v>1277.0345580000001</v>
      </c>
      <c r="F416" s="30">
        <v>1277.0345580000001</v>
      </c>
      <c r="H416" s="30">
        <v>1489.8736510000001</v>
      </c>
      <c r="I416" s="30">
        <v>1489.8736510000001</v>
      </c>
      <c r="J416" s="30">
        <v>1489.8736510000001</v>
      </c>
      <c r="K416" s="30">
        <v>1489.8736510000001</v>
      </c>
      <c r="L416" s="30">
        <v>1489.8736510000001</v>
      </c>
      <c r="N416" s="30">
        <v>1702.7127439999999</v>
      </c>
      <c r="O416" s="30">
        <v>1702.7127439999999</v>
      </c>
      <c r="P416" s="30">
        <v>1702.7127439999999</v>
      </c>
      <c r="Q416" s="30">
        <v>1702.7127439999999</v>
      </c>
      <c r="R416" s="30">
        <v>1702.7127439999999</v>
      </c>
      <c r="T416" s="30">
        <v>2554.0691160000001</v>
      </c>
      <c r="U416" s="30">
        <v>2554.0691160000001</v>
      </c>
      <c r="V416" s="30">
        <v>2554.0691160000001</v>
      </c>
      <c r="W416" s="30">
        <v>2554.0691160000001</v>
      </c>
      <c r="X416" s="30">
        <v>2554.0691160000001</v>
      </c>
    </row>
    <row r="417" spans="1:24" x14ac:dyDescent="0.25">
      <c r="A417" s="10" t="s">
        <v>70</v>
      </c>
      <c r="B417" s="30">
        <v>1774.632604217891</v>
      </c>
      <c r="C417" s="30">
        <v>1576.931806595747</v>
      </c>
      <c r="D417" s="30">
        <v>1383.994903668909</v>
      </c>
      <c r="E417" s="30">
        <v>1191.0579433184439</v>
      </c>
      <c r="F417" s="30">
        <v>998.1209641383075</v>
      </c>
      <c r="H417" s="30">
        <v>2629.187301627444</v>
      </c>
      <c r="I417" s="30">
        <v>2419.080459807104</v>
      </c>
      <c r="J417" s="30">
        <v>2236.7620407544032</v>
      </c>
      <c r="K417" s="30">
        <v>2033.063639320344</v>
      </c>
      <c r="L417" s="30">
        <v>1840.0552867981951</v>
      </c>
      <c r="N417" s="30">
        <v>2655.1680030296488</v>
      </c>
      <c r="O417" s="30">
        <v>2462.3467636696132</v>
      </c>
      <c r="P417" s="30">
        <v>2269.338293672236</v>
      </c>
      <c r="Q417" s="30">
        <v>2076.3299006054672</v>
      </c>
      <c r="R417" s="30">
        <v>1883.321433604033</v>
      </c>
      <c r="T417" s="30">
        <v>3032.1629684669269</v>
      </c>
      <c r="U417" s="30">
        <v>2833.5356731724428</v>
      </c>
      <c r="V417" s="30">
        <v>2640.4233202775472</v>
      </c>
      <c r="W417" s="30">
        <v>2447.3757116970569</v>
      </c>
      <c r="X417" s="30">
        <v>2254.295748317134</v>
      </c>
    </row>
    <row r="418" spans="1:24" x14ac:dyDescent="0.25">
      <c r="A418" s="10" t="s">
        <v>10</v>
      </c>
      <c r="B418" s="30">
        <v>51508.191596555851</v>
      </c>
      <c r="C418" s="30">
        <v>45769.983846675583</v>
      </c>
      <c r="D418" s="30">
        <v>40170.046745113403</v>
      </c>
      <c r="E418" s="30">
        <v>34570.107976847292</v>
      </c>
      <c r="F418" s="30">
        <v>28970.16866205545</v>
      </c>
      <c r="H418" s="30">
        <v>76311.391413402889</v>
      </c>
      <c r="I418" s="30">
        <v>70213.101864057695</v>
      </c>
      <c r="J418" s="30">
        <v>64921.36314708172</v>
      </c>
      <c r="K418" s="30">
        <v>59009.076703093102</v>
      </c>
      <c r="L418" s="30">
        <v>53407.065797952637</v>
      </c>
      <c r="N418" s="30">
        <v>77065.473662572171</v>
      </c>
      <c r="O418" s="30">
        <v>71468.893662161776</v>
      </c>
      <c r="P418" s="30">
        <v>65866.879347337206</v>
      </c>
      <c r="Q418" s="30">
        <v>60264.867265401022</v>
      </c>
      <c r="R418" s="30">
        <v>54662.85303753287</v>
      </c>
      <c r="T418" s="30">
        <v>88007.642122977675</v>
      </c>
      <c r="U418" s="30">
        <v>82242.543049503307</v>
      </c>
      <c r="V418" s="30">
        <v>76637.513564002715</v>
      </c>
      <c r="W418" s="30">
        <v>71034.363263265899</v>
      </c>
      <c r="X418" s="30">
        <v>65430.273873951381</v>
      </c>
    </row>
    <row r="419" spans="1:24" x14ac:dyDescent="0.25">
      <c r="A419" s="10" t="s">
        <v>26</v>
      </c>
      <c r="B419" s="30">
        <v>86608.6</v>
      </c>
      <c r="C419" s="30">
        <v>80814.8</v>
      </c>
      <c r="D419" s="30">
        <v>75021.8</v>
      </c>
      <c r="E419" s="30">
        <v>69228.7</v>
      </c>
      <c r="F419" s="30">
        <v>63435.7</v>
      </c>
      <c r="H419" s="30">
        <v>99455</v>
      </c>
      <c r="I419" s="30">
        <v>93653.7</v>
      </c>
      <c r="J419" s="30">
        <v>87861.1</v>
      </c>
      <c r="K419" s="30">
        <v>82063.199999999997</v>
      </c>
      <c r="L419" s="30">
        <v>76268</v>
      </c>
      <c r="N419" s="30">
        <v>103038</v>
      </c>
      <c r="O419" s="30">
        <v>97242.6</v>
      </c>
      <c r="P419" s="30">
        <v>91447.4</v>
      </c>
      <c r="Q419" s="30">
        <v>85652.2</v>
      </c>
      <c r="R419" s="30">
        <v>79857</v>
      </c>
      <c r="T419" s="30">
        <v>113822</v>
      </c>
      <c r="U419" s="30">
        <v>108023</v>
      </c>
      <c r="V419" s="30">
        <v>102226</v>
      </c>
      <c r="W419" s="30">
        <v>96428.3</v>
      </c>
      <c r="X419" s="30">
        <v>90631</v>
      </c>
    </row>
    <row r="421" spans="1:24" x14ac:dyDescent="0.25">
      <c r="A421" s="10" t="s">
        <v>243</v>
      </c>
      <c r="B421" s="10">
        <v>100</v>
      </c>
      <c r="C421" s="10">
        <v>95</v>
      </c>
      <c r="D421" s="10">
        <v>90</v>
      </c>
      <c r="E421" s="10">
        <v>85</v>
      </c>
      <c r="F421" s="10">
        <v>80</v>
      </c>
      <c r="G421" s="10" t="s">
        <v>244</v>
      </c>
      <c r="H421" s="10">
        <v>100</v>
      </c>
      <c r="I421" s="10">
        <v>95</v>
      </c>
      <c r="J421" s="10">
        <v>90</v>
      </c>
      <c r="K421" s="10">
        <v>85</v>
      </c>
      <c r="L421" s="10">
        <v>80</v>
      </c>
      <c r="M421" s="10" t="s">
        <v>245</v>
      </c>
      <c r="N421" s="10">
        <v>100</v>
      </c>
      <c r="O421" s="10">
        <v>95</v>
      </c>
      <c r="P421" s="10">
        <v>90</v>
      </c>
      <c r="Q421" s="10">
        <v>85</v>
      </c>
      <c r="R421" s="10">
        <v>80</v>
      </c>
      <c r="S421" s="10" t="s">
        <v>246</v>
      </c>
      <c r="T421" s="10">
        <v>100</v>
      </c>
      <c r="U421" s="10">
        <v>95</v>
      </c>
      <c r="V421" s="10">
        <v>90</v>
      </c>
      <c r="W421" s="10">
        <v>85</v>
      </c>
      <c r="X421" s="10">
        <v>80</v>
      </c>
    </row>
    <row r="422" spans="1:24" x14ac:dyDescent="0.25">
      <c r="A422" s="10" t="s">
        <v>22</v>
      </c>
      <c r="B422" s="30">
        <v>34.201999999999998</v>
      </c>
      <c r="C422" s="30">
        <v>23.837</v>
      </c>
      <c r="D422" s="30">
        <v>19.173999999999999</v>
      </c>
      <c r="E422" s="30">
        <v>17.707999999999998</v>
      </c>
      <c r="F422" s="30">
        <v>16.274999999999999</v>
      </c>
      <c r="H422" s="30">
        <v>36.052999999999997</v>
      </c>
      <c r="I422" s="30">
        <v>24.548999999999999</v>
      </c>
      <c r="J422" s="30">
        <v>19.867999999999999</v>
      </c>
      <c r="K422" s="30">
        <v>18.105</v>
      </c>
      <c r="L422" s="30">
        <v>16.844999999999999</v>
      </c>
      <c r="N422" s="30">
        <v>35.987000000000002</v>
      </c>
      <c r="O422" s="30">
        <v>24.553000000000001</v>
      </c>
      <c r="P422" s="30">
        <v>20.192</v>
      </c>
      <c r="Q422" s="30">
        <v>18.302</v>
      </c>
      <c r="R422" s="30">
        <v>17.064</v>
      </c>
      <c r="T422" s="30">
        <v>36.783000000000001</v>
      </c>
      <c r="U422" s="30">
        <v>24.917999999999999</v>
      </c>
      <c r="V422" s="30">
        <v>21.149000000000001</v>
      </c>
      <c r="W422" s="30">
        <v>19.308</v>
      </c>
      <c r="X422" s="30">
        <v>17.780999999999999</v>
      </c>
    </row>
    <row r="423" spans="1:24" x14ac:dyDescent="0.25">
      <c r="A423" s="10" t="s">
        <v>23</v>
      </c>
      <c r="B423" s="30">
        <v>4.76</v>
      </c>
      <c r="C423" s="30">
        <v>4.76</v>
      </c>
      <c r="D423" s="30">
        <v>4.76</v>
      </c>
      <c r="E423" s="30">
        <v>3.6680000000000001</v>
      </c>
      <c r="F423" s="30">
        <v>3.0670000000000002</v>
      </c>
      <c r="H423" s="30">
        <v>6.0780000000000003</v>
      </c>
      <c r="I423" s="30">
        <v>5.8639999999999999</v>
      </c>
      <c r="J423" s="30">
        <v>5.5030000000000001</v>
      </c>
      <c r="K423" s="30">
        <v>4.8380000000000001</v>
      </c>
      <c r="L423" s="30">
        <v>4.327</v>
      </c>
      <c r="N423" s="30">
        <v>6.78</v>
      </c>
      <c r="O423" s="30">
        <v>6.78</v>
      </c>
      <c r="P423" s="30">
        <v>6.2039999999999997</v>
      </c>
      <c r="Q423" s="30">
        <v>5.4480000000000004</v>
      </c>
      <c r="R423" s="30">
        <v>4.74</v>
      </c>
      <c r="T423" s="30">
        <v>10.62</v>
      </c>
      <c r="U423" s="30">
        <v>10.62</v>
      </c>
      <c r="V423" s="30">
        <v>9.3339999999999996</v>
      </c>
      <c r="W423" s="30">
        <v>7.734</v>
      </c>
      <c r="X423" s="30">
        <v>6.7270000000000003</v>
      </c>
    </row>
    <row r="424" spans="1:24" x14ac:dyDescent="0.25">
      <c r="A424" s="10" t="s">
        <v>24</v>
      </c>
      <c r="B424" s="30">
        <v>132.214</v>
      </c>
      <c r="C424" s="30">
        <v>33.331000000000003</v>
      </c>
      <c r="D424" s="30">
        <v>31.9</v>
      </c>
      <c r="E424" s="30">
        <v>28.559000000000001</v>
      </c>
      <c r="F424" s="30">
        <v>25.173999999999999</v>
      </c>
      <c r="H424" s="30">
        <v>146.97900000000001</v>
      </c>
      <c r="I424" s="30">
        <v>48.542999999999999</v>
      </c>
      <c r="J424" s="30">
        <v>47.406999999999996</v>
      </c>
      <c r="K424" s="30">
        <v>44.290999999999997</v>
      </c>
      <c r="L424" s="30">
        <v>40.295000000000002</v>
      </c>
      <c r="N424" s="30">
        <v>149.63999999999999</v>
      </c>
      <c r="O424" s="30">
        <v>50.686</v>
      </c>
      <c r="P424" s="30">
        <v>49.197000000000003</v>
      </c>
      <c r="Q424" s="30">
        <v>46.198</v>
      </c>
      <c r="R424" s="30">
        <v>42.259</v>
      </c>
      <c r="T424" s="30">
        <v>158.465</v>
      </c>
      <c r="U424" s="30">
        <v>58.228999999999999</v>
      </c>
      <c r="V424" s="30">
        <v>55.996000000000002</v>
      </c>
      <c r="W424" s="30">
        <v>52.601999999999997</v>
      </c>
      <c r="X424" s="30">
        <v>48.936999999999998</v>
      </c>
    </row>
    <row r="425" spans="1:24" x14ac:dyDescent="0.25">
      <c r="A425" s="10" t="s">
        <v>25</v>
      </c>
      <c r="B425" s="30">
        <v>0</v>
      </c>
      <c r="C425" s="30">
        <v>0</v>
      </c>
      <c r="D425" s="30">
        <v>0</v>
      </c>
      <c r="E425" s="30">
        <v>0</v>
      </c>
      <c r="F425" s="30">
        <v>0</v>
      </c>
      <c r="H425" s="30">
        <v>0</v>
      </c>
      <c r="I425" s="30">
        <v>0</v>
      </c>
      <c r="J425" s="30">
        <v>0</v>
      </c>
      <c r="K425" s="30">
        <v>0</v>
      </c>
      <c r="L425" s="30">
        <v>0</v>
      </c>
      <c r="N425" s="30">
        <v>0</v>
      </c>
      <c r="O425" s="30">
        <v>0</v>
      </c>
      <c r="P425" s="30">
        <v>0</v>
      </c>
      <c r="Q425" s="30">
        <v>0</v>
      </c>
      <c r="R425" s="30">
        <v>0</v>
      </c>
      <c r="T425" s="30">
        <v>0</v>
      </c>
      <c r="U425" s="30">
        <v>0</v>
      </c>
      <c r="V425" s="30">
        <v>0</v>
      </c>
      <c r="W425" s="30">
        <v>0</v>
      </c>
      <c r="X425" s="30">
        <v>0</v>
      </c>
    </row>
    <row r="426" spans="1:24" x14ac:dyDescent="0.25">
      <c r="A426" s="10" t="s">
        <v>64</v>
      </c>
      <c r="B426" s="30">
        <v>61563.6</v>
      </c>
      <c r="C426" s="30">
        <v>42906.06</v>
      </c>
      <c r="D426" s="30">
        <v>34512.300000000003</v>
      </c>
      <c r="E426" s="30">
        <v>31875.119999999999</v>
      </c>
      <c r="F426" s="30">
        <v>29295.18</v>
      </c>
      <c r="H426" s="30">
        <v>64895.400000000009</v>
      </c>
      <c r="I426" s="30">
        <v>44187.839999999997</v>
      </c>
      <c r="J426" s="30">
        <v>35762.76</v>
      </c>
      <c r="K426" s="30">
        <v>32588.82</v>
      </c>
      <c r="L426" s="30">
        <v>30320.82</v>
      </c>
      <c r="N426" s="30">
        <v>64776.240000000013</v>
      </c>
      <c r="O426" s="30">
        <v>44194.68</v>
      </c>
      <c r="P426" s="30">
        <v>36345.599999999999</v>
      </c>
      <c r="Q426" s="30">
        <v>32943.42</v>
      </c>
      <c r="R426" s="30">
        <v>30715.919999999998</v>
      </c>
      <c r="T426" s="30">
        <v>66209.58</v>
      </c>
      <c r="U426" s="30">
        <v>44852.759999999987</v>
      </c>
      <c r="V426" s="30">
        <v>38068.92</v>
      </c>
      <c r="W426" s="30">
        <v>34753.68</v>
      </c>
      <c r="X426" s="30">
        <v>32005.439999999999</v>
      </c>
    </row>
    <row r="427" spans="1:24" x14ac:dyDescent="0.25">
      <c r="A427" s="10" t="s">
        <v>65</v>
      </c>
      <c r="B427" s="30">
        <v>10482.512628651841</v>
      </c>
      <c r="C427" s="30">
        <v>7305.6695156828646</v>
      </c>
      <c r="D427" s="30">
        <v>5876.4533034751203</v>
      </c>
      <c r="E427" s="30">
        <v>5427.4173040529286</v>
      </c>
      <c r="F427" s="30">
        <v>4988.1276323773918</v>
      </c>
      <c r="H427" s="30">
        <v>11049.82246069776</v>
      </c>
      <c r="I427" s="30">
        <v>7523.9198297832963</v>
      </c>
      <c r="J427" s="30">
        <v>6089.3707212613444</v>
      </c>
      <c r="K427" s="30">
        <v>5548.9399125922082</v>
      </c>
      <c r="L427" s="30">
        <v>5162.7646622530083</v>
      </c>
      <c r="N427" s="30">
        <v>11029.53293564026</v>
      </c>
      <c r="O427" s="30">
        <v>7525.0844853001936</v>
      </c>
      <c r="P427" s="30">
        <v>6188.6116308326409</v>
      </c>
      <c r="Q427" s="30">
        <v>5609.3181064944483</v>
      </c>
      <c r="R427" s="30">
        <v>5230.0388427684484</v>
      </c>
      <c r="T427" s="30">
        <v>11273.58956408875</v>
      </c>
      <c r="U427" s="30">
        <v>7637.1366055573444</v>
      </c>
      <c r="V427" s="30">
        <v>6482.0435234316492</v>
      </c>
      <c r="W427" s="30">
        <v>5917.553383689793</v>
      </c>
      <c r="X427" s="30">
        <v>5449.6070565327364</v>
      </c>
    </row>
    <row r="428" spans="1:24" x14ac:dyDescent="0.25">
      <c r="A428" s="10" t="s">
        <v>66</v>
      </c>
      <c r="B428" s="30">
        <v>97862.207333800005</v>
      </c>
      <c r="C428" s="30">
        <v>28436.523243799998</v>
      </c>
      <c r="D428" s="30">
        <v>27431.467093800002</v>
      </c>
      <c r="E428" s="30">
        <v>23931.4289669067</v>
      </c>
      <c r="F428" s="30">
        <v>20918.350507740852</v>
      </c>
      <c r="H428" s="30">
        <v>109622.5484897713</v>
      </c>
      <c r="I428" s="30">
        <v>40284.707246661201</v>
      </c>
      <c r="J428" s="30">
        <v>39104.885808707149</v>
      </c>
      <c r="K428" s="30">
        <v>36214.269533577251</v>
      </c>
      <c r="L428" s="30">
        <v>32868.23183127815</v>
      </c>
      <c r="N428" s="30">
        <v>112233.60088889999</v>
      </c>
      <c r="O428" s="30">
        <v>42757.786858899999</v>
      </c>
      <c r="P428" s="30">
        <v>41103.537945028853</v>
      </c>
      <c r="Q428" s="30">
        <v>38198.165430806701</v>
      </c>
      <c r="R428" s="30">
        <v>34683.327155916653</v>
      </c>
      <c r="T428" s="30">
        <v>122491.2868481</v>
      </c>
      <c r="U428" s="30">
        <v>52115.310408099998</v>
      </c>
      <c r="V428" s="30">
        <v>49187.990386514153</v>
      </c>
      <c r="W428" s="30">
        <v>45111.967887386651</v>
      </c>
      <c r="X428" s="30">
        <v>41473.824889385003</v>
      </c>
    </row>
    <row r="429" spans="1:24" x14ac:dyDescent="0.25">
      <c r="A429" s="10" t="s">
        <v>67</v>
      </c>
      <c r="B429" s="30">
        <v>28140.307841901998</v>
      </c>
      <c r="C429" s="30">
        <v>7094.1610926923004</v>
      </c>
      <c r="D429" s="30">
        <v>6789.4819310628009</v>
      </c>
      <c r="E429" s="30">
        <v>6078.4929408962998</v>
      </c>
      <c r="F429" s="30">
        <v>5358.0113271820001</v>
      </c>
      <c r="H429" s="30">
        <v>31282.877050046998</v>
      </c>
      <c r="I429" s="30">
        <v>10331.826807589699</v>
      </c>
      <c r="J429" s="30">
        <v>10090.020314032399</v>
      </c>
      <c r="K429" s="30">
        <v>9426.962687609499</v>
      </c>
      <c r="L429" s="30">
        <v>8576.4151041628993</v>
      </c>
      <c r="N429" s="30">
        <v>31849.241876519998</v>
      </c>
      <c r="O429" s="30">
        <v>10787.8984160701</v>
      </c>
      <c r="P429" s="30">
        <v>10471.0235744117</v>
      </c>
      <c r="Q429" s="30">
        <v>9832.655282776801</v>
      </c>
      <c r="R429" s="30">
        <v>8994.3246632684004</v>
      </c>
      <c r="T429" s="30">
        <v>33727.546872245002</v>
      </c>
      <c r="U429" s="30">
        <v>12393.322410659801</v>
      </c>
      <c r="V429" s="30">
        <v>11918.1591355373</v>
      </c>
      <c r="W429" s="30">
        <v>11195.7194021674</v>
      </c>
      <c r="X429" s="30">
        <v>10415.664126322399</v>
      </c>
    </row>
    <row r="430" spans="1:24" x14ac:dyDescent="0.25">
      <c r="A430" s="10" t="s">
        <v>68</v>
      </c>
      <c r="B430" s="30">
        <v>0</v>
      </c>
      <c r="C430" s="30">
        <v>0</v>
      </c>
      <c r="D430" s="30">
        <v>0</v>
      </c>
      <c r="E430" s="30">
        <v>0</v>
      </c>
      <c r="F430" s="30">
        <v>0</v>
      </c>
      <c r="H430" s="30">
        <v>0</v>
      </c>
      <c r="I430" s="30">
        <v>0</v>
      </c>
      <c r="J430" s="30">
        <v>0</v>
      </c>
      <c r="K430" s="30">
        <v>0</v>
      </c>
      <c r="L430" s="30">
        <v>0</v>
      </c>
      <c r="N430" s="30">
        <v>0</v>
      </c>
      <c r="O430" s="30">
        <v>0</v>
      </c>
      <c r="P430" s="30">
        <v>0</v>
      </c>
      <c r="Q430" s="30">
        <v>0</v>
      </c>
      <c r="R430" s="30">
        <v>0</v>
      </c>
      <c r="T430" s="30">
        <v>0</v>
      </c>
      <c r="U430" s="30">
        <v>0</v>
      </c>
      <c r="V430" s="30">
        <v>0</v>
      </c>
      <c r="W430" s="30">
        <v>0</v>
      </c>
      <c r="X430" s="30">
        <v>0</v>
      </c>
    </row>
    <row r="431" spans="1:24" x14ac:dyDescent="0.25">
      <c r="A431" s="10" t="s">
        <v>69</v>
      </c>
      <c r="B431" s="30">
        <v>0</v>
      </c>
      <c r="C431" s="30">
        <v>0</v>
      </c>
      <c r="D431" s="30">
        <v>0</v>
      </c>
      <c r="E431" s="30">
        <v>0</v>
      </c>
      <c r="F431" s="30">
        <v>0</v>
      </c>
      <c r="H431" s="30">
        <v>0</v>
      </c>
      <c r="I431" s="30">
        <v>0</v>
      </c>
      <c r="J431" s="30">
        <v>0</v>
      </c>
      <c r="K431" s="30">
        <v>0</v>
      </c>
      <c r="L431" s="30">
        <v>0</v>
      </c>
      <c r="N431" s="30">
        <v>0</v>
      </c>
      <c r="O431" s="30">
        <v>0</v>
      </c>
      <c r="P431" s="30">
        <v>0</v>
      </c>
      <c r="Q431" s="30">
        <v>0</v>
      </c>
      <c r="R431" s="30">
        <v>0</v>
      </c>
      <c r="T431" s="30">
        <v>0</v>
      </c>
      <c r="U431" s="30">
        <v>0</v>
      </c>
      <c r="V431" s="30">
        <v>0</v>
      </c>
      <c r="W431" s="30">
        <v>0</v>
      </c>
      <c r="X431" s="30">
        <v>0</v>
      </c>
    </row>
    <row r="432" spans="1:24" x14ac:dyDescent="0.25">
      <c r="A432" s="10" t="s">
        <v>70</v>
      </c>
      <c r="B432" s="30">
        <v>0</v>
      </c>
      <c r="C432" s="30">
        <v>0</v>
      </c>
      <c r="D432" s="30">
        <v>0</v>
      </c>
      <c r="E432" s="30">
        <v>0</v>
      </c>
      <c r="F432" s="30">
        <v>0</v>
      </c>
      <c r="H432" s="30">
        <v>0</v>
      </c>
      <c r="I432" s="30">
        <v>0</v>
      </c>
      <c r="J432" s="30">
        <v>0</v>
      </c>
      <c r="K432" s="30">
        <v>0</v>
      </c>
      <c r="L432" s="30">
        <v>0</v>
      </c>
      <c r="N432" s="30">
        <v>0</v>
      </c>
      <c r="O432" s="30">
        <v>0</v>
      </c>
      <c r="P432" s="30">
        <v>0</v>
      </c>
      <c r="Q432" s="30">
        <v>0</v>
      </c>
      <c r="R432" s="30">
        <v>0</v>
      </c>
      <c r="T432" s="30">
        <v>0</v>
      </c>
      <c r="U432" s="30">
        <v>0</v>
      </c>
      <c r="V432" s="30">
        <v>0</v>
      </c>
      <c r="W432" s="30">
        <v>0</v>
      </c>
      <c r="X432" s="30">
        <v>0</v>
      </c>
    </row>
    <row r="433" spans="1:24" x14ac:dyDescent="0.25">
      <c r="A433" s="10" t="s">
        <v>10</v>
      </c>
      <c r="B433" s="30">
        <v>0</v>
      </c>
      <c r="C433" s="30">
        <v>0</v>
      </c>
      <c r="D433" s="30">
        <v>0</v>
      </c>
      <c r="E433" s="30">
        <v>0</v>
      </c>
      <c r="F433" s="30">
        <v>0</v>
      </c>
      <c r="H433" s="30">
        <v>0</v>
      </c>
      <c r="I433" s="30">
        <v>0</v>
      </c>
      <c r="J433" s="30">
        <v>0</v>
      </c>
      <c r="K433" s="30">
        <v>0</v>
      </c>
      <c r="L433" s="30">
        <v>0</v>
      </c>
      <c r="N433" s="30">
        <v>0</v>
      </c>
      <c r="O433" s="30">
        <v>0</v>
      </c>
      <c r="P433" s="30">
        <v>0</v>
      </c>
      <c r="Q433" s="30">
        <v>0</v>
      </c>
      <c r="R433" s="30">
        <v>0</v>
      </c>
      <c r="T433" s="30">
        <v>0</v>
      </c>
      <c r="U433" s="30">
        <v>0</v>
      </c>
      <c r="V433" s="30">
        <v>0</v>
      </c>
      <c r="W433" s="30">
        <v>0</v>
      </c>
      <c r="X433" s="30">
        <v>0</v>
      </c>
    </row>
    <row r="434" spans="1:24" x14ac:dyDescent="0.25">
      <c r="A434" s="10" t="s">
        <v>26</v>
      </c>
      <c r="B434" s="30">
        <v>198049</v>
      </c>
      <c r="C434" s="30">
        <v>85742.7</v>
      </c>
      <c r="D434" s="30">
        <v>74610</v>
      </c>
      <c r="E434" s="30">
        <v>67312.7</v>
      </c>
      <c r="F434" s="30">
        <v>60559.9</v>
      </c>
      <c r="H434" s="30">
        <v>216851</v>
      </c>
      <c r="I434" s="30">
        <v>102329</v>
      </c>
      <c r="J434" s="30">
        <v>91047.3</v>
      </c>
      <c r="K434" s="30">
        <v>83779.3</v>
      </c>
      <c r="L434" s="30">
        <v>76928.399999999994</v>
      </c>
      <c r="N434" s="30">
        <v>219889</v>
      </c>
      <c r="O434" s="30">
        <v>105266</v>
      </c>
      <c r="P434" s="30">
        <v>94109</v>
      </c>
      <c r="Q434" s="30">
        <v>86583.8</v>
      </c>
      <c r="R434" s="30">
        <v>79623.7</v>
      </c>
      <c r="T434" s="30">
        <v>233702</v>
      </c>
      <c r="U434" s="30">
        <v>116999</v>
      </c>
      <c r="V434" s="30">
        <v>105657</v>
      </c>
      <c r="W434" s="30">
        <v>96979.1</v>
      </c>
      <c r="X434" s="30">
        <v>89344.8</v>
      </c>
    </row>
    <row r="436" spans="1:24" x14ac:dyDescent="0.25">
      <c r="A436" s="10" t="s">
        <v>247</v>
      </c>
      <c r="B436" s="10">
        <v>100</v>
      </c>
      <c r="C436" s="10">
        <v>95</v>
      </c>
      <c r="D436" s="10">
        <v>90</v>
      </c>
      <c r="E436" s="10">
        <v>85</v>
      </c>
      <c r="F436" s="10">
        <v>80</v>
      </c>
      <c r="G436" s="10" t="s">
        <v>248</v>
      </c>
      <c r="H436" s="10">
        <v>100</v>
      </c>
      <c r="I436" s="10">
        <v>95</v>
      </c>
      <c r="J436" s="10">
        <v>90</v>
      </c>
      <c r="K436" s="10">
        <v>85</v>
      </c>
      <c r="L436" s="10">
        <v>80</v>
      </c>
      <c r="M436" s="10" t="s">
        <v>249</v>
      </c>
      <c r="N436" s="10">
        <v>100</v>
      </c>
      <c r="O436" s="10">
        <v>95</v>
      </c>
      <c r="P436" s="10">
        <v>90</v>
      </c>
      <c r="Q436" s="10">
        <v>85</v>
      </c>
      <c r="R436" s="10">
        <v>80</v>
      </c>
      <c r="S436" s="10" t="s">
        <v>250</v>
      </c>
      <c r="T436" s="10">
        <v>100</v>
      </c>
      <c r="U436" s="10">
        <v>95</v>
      </c>
      <c r="V436" s="10">
        <v>90</v>
      </c>
      <c r="W436" s="10">
        <v>85</v>
      </c>
      <c r="X436" s="10">
        <v>80</v>
      </c>
    </row>
    <row r="437" spans="1:24" x14ac:dyDescent="0.25">
      <c r="A437" s="10" t="s">
        <v>22</v>
      </c>
      <c r="B437" s="30">
        <v>0</v>
      </c>
      <c r="C437" s="30">
        <v>24.917999999999999</v>
      </c>
      <c r="D437" s="30">
        <v>0</v>
      </c>
      <c r="E437" s="30">
        <v>0</v>
      </c>
      <c r="F437" s="30">
        <v>0</v>
      </c>
      <c r="H437" s="30">
        <v>0</v>
      </c>
      <c r="I437" s="30">
        <v>0</v>
      </c>
      <c r="J437" s="30">
        <v>0</v>
      </c>
      <c r="K437" s="30">
        <v>0</v>
      </c>
      <c r="L437" s="30">
        <v>0</v>
      </c>
      <c r="N437" s="30">
        <v>0</v>
      </c>
      <c r="O437" s="30">
        <v>0</v>
      </c>
      <c r="P437" s="30">
        <v>0</v>
      </c>
      <c r="Q437" s="30">
        <v>0</v>
      </c>
      <c r="R437" s="30">
        <v>0</v>
      </c>
      <c r="T437" s="30">
        <v>0</v>
      </c>
      <c r="U437" s="30">
        <v>0</v>
      </c>
      <c r="V437" s="30">
        <v>0</v>
      </c>
      <c r="W437" s="30">
        <v>0</v>
      </c>
      <c r="X437" s="30">
        <v>0</v>
      </c>
    </row>
    <row r="438" spans="1:24" x14ac:dyDescent="0.25">
      <c r="A438" s="10" t="s">
        <v>23</v>
      </c>
      <c r="B438" s="30">
        <v>0</v>
      </c>
      <c r="C438" s="30">
        <v>10.62</v>
      </c>
      <c r="D438" s="30">
        <v>0</v>
      </c>
      <c r="E438" s="30">
        <v>0</v>
      </c>
      <c r="F438" s="30">
        <v>0</v>
      </c>
      <c r="H438" s="30">
        <v>0</v>
      </c>
      <c r="I438" s="30">
        <v>0</v>
      </c>
      <c r="J438" s="30">
        <v>0</v>
      </c>
      <c r="K438" s="30">
        <v>0</v>
      </c>
      <c r="L438" s="30">
        <v>0</v>
      </c>
      <c r="N438" s="30">
        <v>0</v>
      </c>
      <c r="O438" s="30">
        <v>0</v>
      </c>
      <c r="P438" s="30">
        <v>0</v>
      </c>
      <c r="Q438" s="30">
        <v>0</v>
      </c>
      <c r="R438" s="30">
        <v>0</v>
      </c>
      <c r="T438" s="30">
        <v>0</v>
      </c>
      <c r="U438" s="30">
        <v>0</v>
      </c>
      <c r="V438" s="30">
        <v>0</v>
      </c>
      <c r="W438" s="30">
        <v>0</v>
      </c>
      <c r="X438" s="30">
        <v>0</v>
      </c>
    </row>
    <row r="439" spans="1:24" x14ac:dyDescent="0.25">
      <c r="A439" s="10" t="s">
        <v>24</v>
      </c>
      <c r="B439" s="30">
        <v>0</v>
      </c>
      <c r="C439" s="30">
        <v>58.228999999999999</v>
      </c>
      <c r="D439" s="30">
        <v>0</v>
      </c>
      <c r="E439" s="30">
        <v>0</v>
      </c>
      <c r="F439" s="30">
        <v>0</v>
      </c>
      <c r="H439" s="30">
        <v>0</v>
      </c>
      <c r="I439" s="30">
        <v>0</v>
      </c>
      <c r="J439" s="30">
        <v>0</v>
      </c>
      <c r="K439" s="30">
        <v>0</v>
      </c>
      <c r="L439" s="30">
        <v>0</v>
      </c>
      <c r="N439" s="30">
        <v>0</v>
      </c>
      <c r="O439" s="30">
        <v>0</v>
      </c>
      <c r="P439" s="30">
        <v>0</v>
      </c>
      <c r="Q439" s="30">
        <v>0</v>
      </c>
      <c r="R439" s="30">
        <v>0</v>
      </c>
      <c r="T439" s="30">
        <v>0</v>
      </c>
      <c r="U439" s="30">
        <v>0</v>
      </c>
      <c r="V439" s="30">
        <v>0</v>
      </c>
      <c r="W439" s="30">
        <v>0</v>
      </c>
      <c r="X439" s="30">
        <v>0</v>
      </c>
    </row>
    <row r="440" spans="1:24" x14ac:dyDescent="0.25">
      <c r="A440" s="10" t="s">
        <v>25</v>
      </c>
      <c r="B440" s="30">
        <v>6</v>
      </c>
      <c r="C440" s="30">
        <v>0</v>
      </c>
      <c r="D440" s="30">
        <v>6</v>
      </c>
      <c r="E440" s="30">
        <v>6</v>
      </c>
      <c r="F440" s="30">
        <v>6</v>
      </c>
      <c r="H440" s="30">
        <v>7</v>
      </c>
      <c r="I440" s="30">
        <v>7</v>
      </c>
      <c r="J440" s="30">
        <v>7</v>
      </c>
      <c r="K440" s="30">
        <v>7</v>
      </c>
      <c r="L440" s="30">
        <v>7</v>
      </c>
      <c r="N440" s="30">
        <v>8</v>
      </c>
      <c r="O440" s="30">
        <v>8</v>
      </c>
      <c r="P440" s="30">
        <v>8</v>
      </c>
      <c r="Q440" s="30">
        <v>8</v>
      </c>
      <c r="R440" s="30">
        <v>8</v>
      </c>
      <c r="T440" s="30">
        <v>12</v>
      </c>
      <c r="U440" s="30">
        <v>12</v>
      </c>
      <c r="V440" s="30">
        <v>12</v>
      </c>
      <c r="W440" s="30">
        <v>12</v>
      </c>
      <c r="X440" s="30">
        <v>12</v>
      </c>
    </row>
    <row r="441" spans="1:24" x14ac:dyDescent="0.25">
      <c r="A441" s="10" t="s">
        <v>64</v>
      </c>
      <c r="B441" s="30">
        <v>0</v>
      </c>
      <c r="C441" s="30">
        <v>44852.759999999987</v>
      </c>
      <c r="D441" s="30">
        <v>0</v>
      </c>
      <c r="E441" s="30">
        <v>0</v>
      </c>
      <c r="F441" s="30">
        <v>0</v>
      </c>
      <c r="H441" s="30">
        <v>0</v>
      </c>
      <c r="I441" s="30">
        <v>0</v>
      </c>
      <c r="J441" s="30">
        <v>0</v>
      </c>
      <c r="K441" s="30">
        <v>0</v>
      </c>
      <c r="L441" s="30">
        <v>0</v>
      </c>
      <c r="N441" s="30">
        <v>0</v>
      </c>
      <c r="O441" s="30">
        <v>0</v>
      </c>
      <c r="P441" s="30">
        <v>0</v>
      </c>
      <c r="Q441" s="30">
        <v>0</v>
      </c>
      <c r="R441" s="30">
        <v>0</v>
      </c>
      <c r="T441" s="30">
        <v>0</v>
      </c>
      <c r="U441" s="30">
        <v>0</v>
      </c>
      <c r="V441" s="30">
        <v>0</v>
      </c>
      <c r="W441" s="30">
        <v>0</v>
      </c>
      <c r="X441" s="30">
        <v>0</v>
      </c>
    </row>
    <row r="442" spans="1:24" x14ac:dyDescent="0.25">
      <c r="A442" s="10" t="s">
        <v>65</v>
      </c>
      <c r="B442" s="30">
        <v>0</v>
      </c>
      <c r="C442" s="30">
        <v>7637.1366055573444</v>
      </c>
      <c r="D442" s="30">
        <v>0</v>
      </c>
      <c r="E442" s="30">
        <v>0</v>
      </c>
      <c r="F442" s="30">
        <v>0</v>
      </c>
      <c r="H442" s="30">
        <v>0</v>
      </c>
      <c r="I442" s="30">
        <v>0</v>
      </c>
      <c r="J442" s="30">
        <v>0</v>
      </c>
      <c r="K442" s="30">
        <v>0</v>
      </c>
      <c r="L442" s="30">
        <v>0</v>
      </c>
      <c r="N442" s="30">
        <v>0</v>
      </c>
      <c r="O442" s="30">
        <v>0</v>
      </c>
      <c r="P442" s="30">
        <v>0</v>
      </c>
      <c r="Q442" s="30">
        <v>0</v>
      </c>
      <c r="R442" s="30">
        <v>0</v>
      </c>
      <c r="T442" s="30">
        <v>0</v>
      </c>
      <c r="U442" s="30">
        <v>0</v>
      </c>
      <c r="V442" s="30">
        <v>0</v>
      </c>
      <c r="W442" s="30">
        <v>0</v>
      </c>
      <c r="X442" s="30">
        <v>0</v>
      </c>
    </row>
    <row r="443" spans="1:24" x14ac:dyDescent="0.25">
      <c r="A443" s="10" t="s">
        <v>66</v>
      </c>
      <c r="B443" s="30">
        <v>0</v>
      </c>
      <c r="C443" s="30">
        <v>52115.310408099998</v>
      </c>
      <c r="D443" s="30">
        <v>0</v>
      </c>
      <c r="E443" s="30">
        <v>0</v>
      </c>
      <c r="F443" s="30">
        <v>0</v>
      </c>
      <c r="H443" s="30">
        <v>0</v>
      </c>
      <c r="I443" s="30">
        <v>0</v>
      </c>
      <c r="J443" s="30">
        <v>0</v>
      </c>
      <c r="K443" s="30">
        <v>0</v>
      </c>
      <c r="L443" s="30">
        <v>0</v>
      </c>
      <c r="N443" s="30">
        <v>0</v>
      </c>
      <c r="O443" s="30">
        <v>0</v>
      </c>
      <c r="P443" s="30">
        <v>0</v>
      </c>
      <c r="Q443" s="30">
        <v>0</v>
      </c>
      <c r="R443" s="30">
        <v>0</v>
      </c>
      <c r="T443" s="30">
        <v>0</v>
      </c>
      <c r="U443" s="30">
        <v>0</v>
      </c>
      <c r="V443" s="30">
        <v>0</v>
      </c>
      <c r="W443" s="30">
        <v>0</v>
      </c>
      <c r="X443" s="30">
        <v>0</v>
      </c>
    </row>
    <row r="444" spans="1:24" x14ac:dyDescent="0.25">
      <c r="A444" s="10" t="s">
        <v>67</v>
      </c>
      <c r="B444" s="30">
        <v>0</v>
      </c>
      <c r="C444" s="30">
        <v>12393.322410659801</v>
      </c>
      <c r="D444" s="30">
        <v>0</v>
      </c>
      <c r="E444" s="30">
        <v>0</v>
      </c>
      <c r="F444" s="30">
        <v>0</v>
      </c>
      <c r="H444" s="30">
        <v>0</v>
      </c>
      <c r="I444" s="30">
        <v>0</v>
      </c>
      <c r="J444" s="30">
        <v>0</v>
      </c>
      <c r="K444" s="30">
        <v>0</v>
      </c>
      <c r="L444" s="30">
        <v>0</v>
      </c>
      <c r="N444" s="30">
        <v>0</v>
      </c>
      <c r="O444" s="30">
        <v>0</v>
      </c>
      <c r="P444" s="30">
        <v>0</v>
      </c>
      <c r="Q444" s="30">
        <v>0</v>
      </c>
      <c r="R444" s="30">
        <v>0</v>
      </c>
      <c r="T444" s="30">
        <v>0</v>
      </c>
      <c r="U444" s="30">
        <v>0</v>
      </c>
      <c r="V444" s="30">
        <v>0</v>
      </c>
      <c r="W444" s="30">
        <v>0</v>
      </c>
      <c r="X444" s="30">
        <v>0</v>
      </c>
    </row>
    <row r="445" spans="1:24" x14ac:dyDescent="0.25">
      <c r="A445" s="10" t="s">
        <v>68</v>
      </c>
      <c r="B445" s="30">
        <v>4156.62</v>
      </c>
      <c r="C445" s="30">
        <v>0</v>
      </c>
      <c r="D445" s="30">
        <v>4156.62</v>
      </c>
      <c r="E445" s="30">
        <v>4156.62</v>
      </c>
      <c r="F445" s="30">
        <v>4156.62</v>
      </c>
      <c r="H445" s="30">
        <v>4849.3899999999994</v>
      </c>
      <c r="I445" s="30">
        <v>4849.3899999999994</v>
      </c>
      <c r="J445" s="30">
        <v>4849.3899999999994</v>
      </c>
      <c r="K445" s="30">
        <v>4849.3899999999994</v>
      </c>
      <c r="L445" s="30">
        <v>4849.3899999999994</v>
      </c>
      <c r="N445" s="30">
        <v>5542.16</v>
      </c>
      <c r="O445" s="30">
        <v>5542.16</v>
      </c>
      <c r="P445" s="30">
        <v>5542.16</v>
      </c>
      <c r="Q445" s="30">
        <v>5542.16</v>
      </c>
      <c r="R445" s="30">
        <v>5542.16</v>
      </c>
      <c r="T445" s="30">
        <v>8313.24</v>
      </c>
      <c r="U445" s="30">
        <v>8313.24</v>
      </c>
      <c r="V445" s="30">
        <v>8313.24</v>
      </c>
      <c r="W445" s="30">
        <v>8313.24</v>
      </c>
      <c r="X445" s="30">
        <v>8313.24</v>
      </c>
    </row>
    <row r="446" spans="1:24" x14ac:dyDescent="0.25">
      <c r="A446" s="10" t="s">
        <v>69</v>
      </c>
      <c r="B446" s="30">
        <v>1277.0345580000001</v>
      </c>
      <c r="C446" s="30">
        <v>0</v>
      </c>
      <c r="D446" s="30">
        <v>1277.0345580000001</v>
      </c>
      <c r="E446" s="30">
        <v>1277.0345580000001</v>
      </c>
      <c r="F446" s="30">
        <v>1277.0345580000001</v>
      </c>
      <c r="H446" s="30">
        <v>1489.8736510000001</v>
      </c>
      <c r="I446" s="30">
        <v>1489.8736510000001</v>
      </c>
      <c r="J446" s="30">
        <v>1489.8736510000001</v>
      </c>
      <c r="K446" s="30">
        <v>1489.8736510000001</v>
      </c>
      <c r="L446" s="30">
        <v>1489.8736510000001</v>
      </c>
      <c r="N446" s="30">
        <v>1702.7127439999999</v>
      </c>
      <c r="O446" s="30">
        <v>1702.7127439999999</v>
      </c>
      <c r="P446" s="30">
        <v>1702.7127439999999</v>
      </c>
      <c r="Q446" s="30">
        <v>1702.7127439999999</v>
      </c>
      <c r="R446" s="30">
        <v>1702.7127439999999</v>
      </c>
      <c r="T446" s="30">
        <v>2554.0691160000001</v>
      </c>
      <c r="U446" s="30">
        <v>2554.0691160000001</v>
      </c>
      <c r="V446" s="30">
        <v>2554.0691160000001</v>
      </c>
      <c r="W446" s="30">
        <v>2554.0691160000001</v>
      </c>
      <c r="X446" s="30">
        <v>2554.0691160000001</v>
      </c>
    </row>
    <row r="447" spans="1:24" x14ac:dyDescent="0.25">
      <c r="A447" s="10" t="s">
        <v>70</v>
      </c>
      <c r="B447" s="30">
        <v>3858.7391275132431</v>
      </c>
      <c r="C447" s="30">
        <v>0</v>
      </c>
      <c r="D447" s="30">
        <v>3472.8652147619518</v>
      </c>
      <c r="E447" s="30">
        <v>3279.9282583862901</v>
      </c>
      <c r="F447" s="30">
        <v>3086.9913020106392</v>
      </c>
      <c r="H447" s="30">
        <v>3860.1685548619098</v>
      </c>
      <c r="I447" s="30">
        <v>3667.160127118837</v>
      </c>
      <c r="J447" s="30">
        <v>3474.1516993757682</v>
      </c>
      <c r="K447" s="30">
        <v>3281.1432716326872</v>
      </c>
      <c r="L447" s="30">
        <v>3088.1348438895948</v>
      </c>
      <c r="N447" s="30">
        <v>3860.1685548619221</v>
      </c>
      <c r="O447" s="30">
        <v>3667.1601271188292</v>
      </c>
      <c r="P447" s="30">
        <v>3474.15169937574</v>
      </c>
      <c r="Q447" s="30">
        <v>3281.1432716326422</v>
      </c>
      <c r="R447" s="30">
        <v>3088.1348438895411</v>
      </c>
      <c r="T447" s="30">
        <v>3861.5979822105428</v>
      </c>
      <c r="U447" s="30">
        <v>3668.5180831000248</v>
      </c>
      <c r="V447" s="30">
        <v>3475.4381839895</v>
      </c>
      <c r="W447" s="30">
        <v>3282.358284878977</v>
      </c>
      <c r="X447" s="30">
        <v>3089.2783857684472</v>
      </c>
    </row>
    <row r="448" spans="1:24" x14ac:dyDescent="0.25">
      <c r="A448" s="10" t="s">
        <v>10</v>
      </c>
      <c r="B448" s="30">
        <v>111998.7730579729</v>
      </c>
      <c r="C448" s="30">
        <v>0</v>
      </c>
      <c r="D448" s="30">
        <v>100798.8957521765</v>
      </c>
      <c r="E448" s="30">
        <v>95198.957099277875</v>
      </c>
      <c r="F448" s="30">
        <v>89599.018446379545</v>
      </c>
      <c r="H448" s="30">
        <v>112040.2617681281</v>
      </c>
      <c r="I448" s="30">
        <v>106438.2486797223</v>
      </c>
      <c r="J448" s="30">
        <v>100836.2355913167</v>
      </c>
      <c r="K448" s="30">
        <v>95234.222502910707</v>
      </c>
      <c r="L448" s="30">
        <v>89632.20941450441</v>
      </c>
      <c r="N448" s="30">
        <v>112040.2617681284</v>
      </c>
      <c r="O448" s="30">
        <v>106438.24867972211</v>
      </c>
      <c r="P448" s="30">
        <v>100836.2355913159</v>
      </c>
      <c r="Q448" s="30">
        <v>95234.222502909426</v>
      </c>
      <c r="R448" s="30">
        <v>89632.209414502853</v>
      </c>
      <c r="T448" s="30">
        <v>112081.7504782824</v>
      </c>
      <c r="U448" s="30">
        <v>106477.6629543685</v>
      </c>
      <c r="V448" s="30">
        <v>100873.5754304545</v>
      </c>
      <c r="W448" s="30">
        <v>95269.487906540497</v>
      </c>
      <c r="X448" s="30">
        <v>89665.400382626292</v>
      </c>
    </row>
    <row r="449" spans="1:24" x14ac:dyDescent="0.25">
      <c r="A449" s="10" t="s">
        <v>26</v>
      </c>
      <c r="B449" s="30">
        <v>121295</v>
      </c>
      <c r="C449" s="30">
        <v>116999</v>
      </c>
      <c r="D449" s="30">
        <v>109709</v>
      </c>
      <c r="E449" s="30">
        <v>103915</v>
      </c>
      <c r="F449" s="30">
        <v>98122.4</v>
      </c>
      <c r="H449" s="30">
        <v>122243</v>
      </c>
      <c r="I449" s="30">
        <v>116448</v>
      </c>
      <c r="J449" s="30">
        <v>110653</v>
      </c>
      <c r="K449" s="30">
        <v>104858</v>
      </c>
      <c r="L449" s="30">
        <v>99062.3</v>
      </c>
      <c r="N449" s="30">
        <v>123149</v>
      </c>
      <c r="O449" s="30">
        <v>117353</v>
      </c>
      <c r="P449" s="30">
        <v>111558</v>
      </c>
      <c r="Q449" s="30">
        <v>105763</v>
      </c>
      <c r="R449" s="30">
        <v>99967.9</v>
      </c>
      <c r="T449" s="30">
        <v>126814</v>
      </c>
      <c r="U449" s="30">
        <v>121017</v>
      </c>
      <c r="V449" s="30">
        <v>115219</v>
      </c>
      <c r="W449" s="30">
        <v>109422</v>
      </c>
      <c r="X449" s="30">
        <v>103624</v>
      </c>
    </row>
    <row r="451" spans="1:24" x14ac:dyDescent="0.25">
      <c r="A451" s="10" t="s">
        <v>251</v>
      </c>
      <c r="B451" s="10">
        <v>100</v>
      </c>
      <c r="C451" s="10">
        <v>95</v>
      </c>
      <c r="D451" s="10">
        <v>90</v>
      </c>
      <c r="E451" s="10">
        <v>85</v>
      </c>
      <c r="F451" s="10">
        <v>80</v>
      </c>
      <c r="G451" s="10" t="s">
        <v>252</v>
      </c>
      <c r="H451" s="10">
        <v>100</v>
      </c>
      <c r="I451" s="10">
        <v>95</v>
      </c>
      <c r="J451" s="10">
        <v>90</v>
      </c>
      <c r="K451" s="10">
        <v>85</v>
      </c>
      <c r="L451" s="10">
        <v>80</v>
      </c>
      <c r="M451" s="10" t="s">
        <v>253</v>
      </c>
      <c r="N451" s="10">
        <v>100</v>
      </c>
      <c r="O451" s="10">
        <v>95</v>
      </c>
      <c r="P451" s="10">
        <v>90</v>
      </c>
      <c r="Q451" s="10">
        <v>85</v>
      </c>
      <c r="R451" s="10">
        <v>80</v>
      </c>
      <c r="S451" s="10" t="s">
        <v>254</v>
      </c>
      <c r="T451" s="10">
        <v>100</v>
      </c>
      <c r="U451" s="10">
        <v>95</v>
      </c>
      <c r="V451" s="10">
        <v>90</v>
      </c>
      <c r="W451" s="10">
        <v>85</v>
      </c>
      <c r="X451" s="10">
        <v>80</v>
      </c>
    </row>
    <row r="452" spans="1:24" x14ac:dyDescent="0.25">
      <c r="A452" s="10" t="s">
        <v>22</v>
      </c>
      <c r="B452" s="30">
        <v>8.4939999999999998</v>
      </c>
      <c r="C452" s="30">
        <v>8.4939999999999998</v>
      </c>
      <c r="D452" s="30">
        <v>8.4939999999999998</v>
      </c>
      <c r="E452" s="30">
        <v>8.4939999999999998</v>
      </c>
      <c r="F452" s="30">
        <v>8.4939999999999998</v>
      </c>
      <c r="H452" s="30">
        <v>5.64</v>
      </c>
      <c r="I452" s="30">
        <v>5.64</v>
      </c>
      <c r="J452" s="30">
        <v>5.64</v>
      </c>
      <c r="K452" s="30">
        <v>5.64</v>
      </c>
      <c r="L452" s="30">
        <v>5.64</v>
      </c>
      <c r="N452" s="30">
        <v>4.9870000000000001</v>
      </c>
      <c r="O452" s="30">
        <v>4.9870000000000001</v>
      </c>
      <c r="P452" s="30">
        <v>4.9870000000000001</v>
      </c>
      <c r="Q452" s="30">
        <v>4.9870000000000001</v>
      </c>
      <c r="R452" s="30">
        <v>4.9870000000000001</v>
      </c>
      <c r="T452" s="30">
        <v>3.5150000000000001</v>
      </c>
      <c r="U452" s="30">
        <v>3.5150000000000001</v>
      </c>
      <c r="V452" s="30">
        <v>3.5150000000000001</v>
      </c>
      <c r="W452" s="30">
        <v>3.5150000000000001</v>
      </c>
      <c r="X452" s="30">
        <v>3.5150000000000001</v>
      </c>
    </row>
    <row r="453" spans="1:24" x14ac:dyDescent="0.25">
      <c r="A453" s="10" t="s">
        <v>23</v>
      </c>
      <c r="B453" s="30">
        <v>0</v>
      </c>
      <c r="C453" s="30">
        <v>0</v>
      </c>
      <c r="D453" s="30">
        <v>0</v>
      </c>
      <c r="E453" s="30">
        <v>0</v>
      </c>
      <c r="F453" s="30">
        <v>0</v>
      </c>
      <c r="H453" s="30">
        <v>0</v>
      </c>
      <c r="I453" s="30">
        <v>0</v>
      </c>
      <c r="J453" s="30">
        <v>0</v>
      </c>
      <c r="K453" s="30">
        <v>0</v>
      </c>
      <c r="L453" s="30">
        <v>0</v>
      </c>
      <c r="N453" s="30">
        <v>0</v>
      </c>
      <c r="O453" s="30">
        <v>0</v>
      </c>
      <c r="P453" s="30">
        <v>0</v>
      </c>
      <c r="Q453" s="30">
        <v>0</v>
      </c>
      <c r="R453" s="30">
        <v>0</v>
      </c>
      <c r="T453" s="30">
        <v>5.6000000000000001E-2</v>
      </c>
      <c r="U453" s="30">
        <v>5.6000000000000001E-2</v>
      </c>
      <c r="V453" s="30">
        <v>5.6000000000000001E-2</v>
      </c>
      <c r="W453" s="30">
        <v>5.6000000000000001E-2</v>
      </c>
      <c r="X453" s="30">
        <v>5.6000000000000001E-2</v>
      </c>
    </row>
    <row r="454" spans="1:24" x14ac:dyDescent="0.25">
      <c r="A454" s="10" t="s">
        <v>24</v>
      </c>
      <c r="B454" s="30">
        <v>0</v>
      </c>
      <c r="C454" s="30">
        <v>0</v>
      </c>
      <c r="D454" s="30">
        <v>0</v>
      </c>
      <c r="E454" s="30">
        <v>0</v>
      </c>
      <c r="F454" s="30">
        <v>0</v>
      </c>
      <c r="H454" s="30">
        <v>0</v>
      </c>
      <c r="I454" s="30">
        <v>0</v>
      </c>
      <c r="J454" s="30">
        <v>0</v>
      </c>
      <c r="K454" s="30">
        <v>0</v>
      </c>
      <c r="L454" s="30">
        <v>0</v>
      </c>
      <c r="N454" s="30">
        <v>0</v>
      </c>
      <c r="O454" s="30">
        <v>0</v>
      </c>
      <c r="P454" s="30">
        <v>0</v>
      </c>
      <c r="Q454" s="30">
        <v>0</v>
      </c>
      <c r="R454" s="30">
        <v>0</v>
      </c>
      <c r="T454" s="30">
        <v>0.23899999999999999</v>
      </c>
      <c r="U454" s="30">
        <v>0.23899999999999999</v>
      </c>
      <c r="V454" s="30">
        <v>0.23899999999999999</v>
      </c>
      <c r="W454" s="30">
        <v>0.23899999999999999</v>
      </c>
      <c r="X454" s="30">
        <v>0.23899999999999999</v>
      </c>
    </row>
    <row r="455" spans="1:24" x14ac:dyDescent="0.25">
      <c r="A455" s="10" t="s">
        <v>25</v>
      </c>
      <c r="B455" s="30">
        <v>6</v>
      </c>
      <c r="C455" s="30">
        <v>6</v>
      </c>
      <c r="D455" s="30">
        <v>6</v>
      </c>
      <c r="E455" s="30">
        <v>6</v>
      </c>
      <c r="F455" s="30">
        <v>6</v>
      </c>
      <c r="H455" s="30">
        <v>7</v>
      </c>
      <c r="I455" s="30">
        <v>7</v>
      </c>
      <c r="J455" s="30">
        <v>7</v>
      </c>
      <c r="K455" s="30">
        <v>7</v>
      </c>
      <c r="L455" s="30">
        <v>7</v>
      </c>
      <c r="N455" s="30">
        <v>8</v>
      </c>
      <c r="O455" s="30">
        <v>8</v>
      </c>
      <c r="P455" s="30">
        <v>8</v>
      </c>
      <c r="Q455" s="30">
        <v>8</v>
      </c>
      <c r="R455" s="30">
        <v>8</v>
      </c>
      <c r="T455" s="30">
        <v>12</v>
      </c>
      <c r="U455" s="30">
        <v>12</v>
      </c>
      <c r="V455" s="30">
        <v>12</v>
      </c>
      <c r="W455" s="30">
        <v>12</v>
      </c>
      <c r="X455" s="30">
        <v>12</v>
      </c>
    </row>
    <row r="456" spans="1:24" x14ac:dyDescent="0.25">
      <c r="A456" s="10" t="s">
        <v>64</v>
      </c>
      <c r="B456" s="30">
        <v>15288.84</v>
      </c>
      <c r="C456" s="30">
        <v>15288.84</v>
      </c>
      <c r="D456" s="30">
        <v>15288.84</v>
      </c>
      <c r="E456" s="30">
        <v>15288.84</v>
      </c>
      <c r="F456" s="30">
        <v>15288.84</v>
      </c>
      <c r="H456" s="30">
        <v>10151.441999999999</v>
      </c>
      <c r="I456" s="30">
        <v>10151.441999999999</v>
      </c>
      <c r="J456" s="30">
        <v>10151.441999999999</v>
      </c>
      <c r="K456" s="30">
        <v>10151.441999999999</v>
      </c>
      <c r="L456" s="30">
        <v>10151.441999999999</v>
      </c>
      <c r="N456" s="30">
        <v>8977.1400000000012</v>
      </c>
      <c r="O456" s="30">
        <v>8977.1400000000012</v>
      </c>
      <c r="P456" s="30">
        <v>8977.1400000000012</v>
      </c>
      <c r="Q456" s="30">
        <v>8977.1400000000012</v>
      </c>
      <c r="R456" s="30">
        <v>8977.1400000000012</v>
      </c>
      <c r="T456" s="30">
        <v>6326.5499999999993</v>
      </c>
      <c r="U456" s="30">
        <v>6326.5499999999993</v>
      </c>
      <c r="V456" s="30">
        <v>6326.5499999999993</v>
      </c>
      <c r="W456" s="30">
        <v>6326.5499999999993</v>
      </c>
      <c r="X456" s="30">
        <v>6326.5499999999993</v>
      </c>
    </row>
    <row r="457" spans="1:24" x14ac:dyDescent="0.25">
      <c r="A457" s="10" t="s">
        <v>65</v>
      </c>
      <c r="B457" s="30">
        <v>2603.2502708976958</v>
      </c>
      <c r="C457" s="30">
        <v>2603.2502708976958</v>
      </c>
      <c r="D457" s="30">
        <v>2603.2502708976958</v>
      </c>
      <c r="E457" s="30">
        <v>2603.2502708976958</v>
      </c>
      <c r="F457" s="30">
        <v>2603.2502708976958</v>
      </c>
      <c r="H457" s="30">
        <v>1728.498966337685</v>
      </c>
      <c r="I457" s="30">
        <v>1728.498966337685</v>
      </c>
      <c r="J457" s="30">
        <v>1728.498966337685</v>
      </c>
      <c r="K457" s="30">
        <v>1728.498966337685</v>
      </c>
      <c r="L457" s="30">
        <v>1728.498966337685</v>
      </c>
      <c r="N457" s="30">
        <v>1528.5490682672159</v>
      </c>
      <c r="O457" s="30">
        <v>1528.5490682672159</v>
      </c>
      <c r="P457" s="30">
        <v>1528.5490682672159</v>
      </c>
      <c r="Q457" s="30">
        <v>1528.5490682672159</v>
      </c>
      <c r="R457" s="30">
        <v>1528.5490682672159</v>
      </c>
      <c r="T457" s="30">
        <v>1077.2297310553199</v>
      </c>
      <c r="U457" s="30">
        <v>1077.2297310553199</v>
      </c>
      <c r="V457" s="30">
        <v>1077.2297310553199</v>
      </c>
      <c r="W457" s="30">
        <v>1077.2297310553199</v>
      </c>
      <c r="X457" s="30">
        <v>1077.2297310553199</v>
      </c>
    </row>
    <row r="458" spans="1:24" x14ac:dyDescent="0.25">
      <c r="A458" s="10" t="s">
        <v>66</v>
      </c>
      <c r="B458" s="30">
        <v>1.498053612927965E-9</v>
      </c>
      <c r="C458" s="30">
        <v>0</v>
      </c>
      <c r="D458" s="30">
        <v>0</v>
      </c>
      <c r="E458" s="30">
        <v>0</v>
      </c>
      <c r="F458" s="30">
        <v>0</v>
      </c>
      <c r="H458" s="30">
        <v>0</v>
      </c>
      <c r="I458" s="30">
        <v>0</v>
      </c>
      <c r="J458" s="30">
        <v>0</v>
      </c>
      <c r="K458" s="30">
        <v>0</v>
      </c>
      <c r="L458" s="30">
        <v>0</v>
      </c>
      <c r="N458" s="30">
        <v>0</v>
      </c>
      <c r="O458" s="30">
        <v>0</v>
      </c>
      <c r="P458" s="30">
        <v>0</v>
      </c>
      <c r="Q458" s="30">
        <v>0</v>
      </c>
      <c r="R458" s="30">
        <v>0</v>
      </c>
      <c r="T458" s="30">
        <v>226.32651914641701</v>
      </c>
      <c r="U458" s="30">
        <v>226.32651914641701</v>
      </c>
      <c r="V458" s="30">
        <v>226.32651914641701</v>
      </c>
      <c r="W458" s="30">
        <v>226.32651914641701</v>
      </c>
      <c r="X458" s="30">
        <v>226.32651914641701</v>
      </c>
    </row>
    <row r="459" spans="1:24" x14ac:dyDescent="0.25">
      <c r="A459" s="10" t="s">
        <v>67</v>
      </c>
      <c r="B459" s="30">
        <v>3.6298855954778E-10</v>
      </c>
      <c r="C459" s="30">
        <v>0</v>
      </c>
      <c r="D459" s="30">
        <v>0</v>
      </c>
      <c r="E459" s="30">
        <v>0</v>
      </c>
      <c r="F459" s="30">
        <v>0</v>
      </c>
      <c r="H459" s="30">
        <v>0</v>
      </c>
      <c r="I459" s="30">
        <v>0</v>
      </c>
      <c r="J459" s="30">
        <v>0</v>
      </c>
      <c r="K459" s="30">
        <v>0</v>
      </c>
      <c r="L459" s="30">
        <v>0</v>
      </c>
      <c r="N459" s="30">
        <v>0</v>
      </c>
      <c r="O459" s="30">
        <v>0</v>
      </c>
      <c r="P459" s="30">
        <v>0</v>
      </c>
      <c r="Q459" s="30">
        <v>0</v>
      </c>
      <c r="R459" s="30">
        <v>0</v>
      </c>
      <c r="T459" s="30">
        <v>50.765103427802003</v>
      </c>
      <c r="U459" s="30">
        <v>50.765103427802003</v>
      </c>
      <c r="V459" s="30">
        <v>50.765103427802003</v>
      </c>
      <c r="W459" s="30">
        <v>50.765103427802003</v>
      </c>
      <c r="X459" s="30">
        <v>50.765103427802003</v>
      </c>
    </row>
    <row r="460" spans="1:24" x14ac:dyDescent="0.25">
      <c r="A460" s="10" t="s">
        <v>68</v>
      </c>
      <c r="B460" s="30">
        <v>4156.62</v>
      </c>
      <c r="C460" s="30">
        <v>4156.62</v>
      </c>
      <c r="D460" s="30">
        <v>4156.62</v>
      </c>
      <c r="E460" s="30">
        <v>4156.62</v>
      </c>
      <c r="F460" s="30">
        <v>4156.62</v>
      </c>
      <c r="H460" s="30">
        <v>4849.3899999999994</v>
      </c>
      <c r="I460" s="30">
        <v>4849.3899999999994</v>
      </c>
      <c r="J460" s="30">
        <v>4849.3899999999994</v>
      </c>
      <c r="K460" s="30">
        <v>4849.3899999999994</v>
      </c>
      <c r="L460" s="30">
        <v>4849.3899999999994</v>
      </c>
      <c r="N460" s="30">
        <v>5542.16</v>
      </c>
      <c r="O460" s="30">
        <v>5542.16</v>
      </c>
      <c r="P460" s="30">
        <v>5542.16</v>
      </c>
      <c r="Q460" s="30">
        <v>5542.16</v>
      </c>
      <c r="R460" s="30">
        <v>5542.16</v>
      </c>
      <c r="T460" s="30">
        <v>8313.24</v>
      </c>
      <c r="U460" s="30">
        <v>8313.24</v>
      </c>
      <c r="V460" s="30">
        <v>8313.24</v>
      </c>
      <c r="W460" s="30">
        <v>8313.24</v>
      </c>
      <c r="X460" s="30">
        <v>8313.24</v>
      </c>
    </row>
    <row r="461" spans="1:24" x14ac:dyDescent="0.25">
      <c r="A461" s="10" t="s">
        <v>69</v>
      </c>
      <c r="B461" s="30">
        <v>1277.0345580000001</v>
      </c>
      <c r="C461" s="30">
        <v>1277.0345580000001</v>
      </c>
      <c r="D461" s="30">
        <v>1277.0345580000001</v>
      </c>
      <c r="E461" s="30">
        <v>1277.0345580000001</v>
      </c>
      <c r="F461" s="30">
        <v>1277.0345580000001</v>
      </c>
      <c r="H461" s="30">
        <v>1489.8736510000001</v>
      </c>
      <c r="I461" s="30">
        <v>1489.8736510000001</v>
      </c>
      <c r="J461" s="30">
        <v>1489.8736510000001</v>
      </c>
      <c r="K461" s="30">
        <v>1489.8736510000001</v>
      </c>
      <c r="L461" s="30">
        <v>1489.8736510000001</v>
      </c>
      <c r="N461" s="30">
        <v>1702.7127439999999</v>
      </c>
      <c r="O461" s="30">
        <v>1702.7127439999999</v>
      </c>
      <c r="P461" s="30">
        <v>1702.7127439999999</v>
      </c>
      <c r="Q461" s="30">
        <v>1702.7127439999999</v>
      </c>
      <c r="R461" s="30">
        <v>1702.7127439999999</v>
      </c>
      <c r="T461" s="30">
        <v>2554.0691160000001</v>
      </c>
      <c r="U461" s="30">
        <v>2554.0691160000001</v>
      </c>
      <c r="V461" s="30">
        <v>2554.0691160000001</v>
      </c>
      <c r="W461" s="30">
        <v>2554.0691160000001</v>
      </c>
      <c r="X461" s="30">
        <v>2554.0691160000001</v>
      </c>
    </row>
    <row r="462" spans="1:24" x14ac:dyDescent="0.25">
      <c r="A462" s="10" t="s">
        <v>70</v>
      </c>
      <c r="B462" s="30">
        <v>2122.3253292454742</v>
      </c>
      <c r="C462" s="30">
        <v>1929.3883728698211</v>
      </c>
      <c r="D462" s="30">
        <v>1736.4514164941611</v>
      </c>
      <c r="E462" s="30">
        <v>1543.5144601184941</v>
      </c>
      <c r="F462" s="30">
        <v>1350.5775277199859</v>
      </c>
      <c r="H462" s="30">
        <v>2710.1284105668828</v>
      </c>
      <c r="I462" s="30">
        <v>2517.1199828237932</v>
      </c>
      <c r="J462" s="30">
        <v>2324.1115550806981</v>
      </c>
      <c r="K462" s="30">
        <v>2131.1031273375961</v>
      </c>
      <c r="L462" s="30">
        <v>1938.094699594491</v>
      </c>
      <c r="N462" s="30">
        <v>2850.586396243526</v>
      </c>
      <c r="O462" s="30">
        <v>2657.577968500414</v>
      </c>
      <c r="P462" s="30">
        <v>2464.569540757303</v>
      </c>
      <c r="Q462" s="30">
        <v>2271.5611130141911</v>
      </c>
      <c r="R462" s="30">
        <v>2078.5526852710791</v>
      </c>
      <c r="T462" s="30">
        <v>3181.5869650691602</v>
      </c>
      <c r="U462" s="30">
        <v>2988.5071084713891</v>
      </c>
      <c r="V462" s="30">
        <v>2795.4271860063532</v>
      </c>
      <c r="W462" s="30">
        <v>2602.3475420329592</v>
      </c>
      <c r="X462" s="30">
        <v>2409.2676645028669</v>
      </c>
    </row>
    <row r="463" spans="1:24" x14ac:dyDescent="0.25">
      <c r="A463" s="10" t="s">
        <v>10</v>
      </c>
      <c r="B463" s="30">
        <v>50399.894545270967</v>
      </c>
      <c r="C463" s="30">
        <v>45818.126556535921</v>
      </c>
      <c r="D463" s="30">
        <v>41236.358567800708</v>
      </c>
      <c r="E463" s="30">
        <v>36654.590579065363</v>
      </c>
      <c r="F463" s="30">
        <v>32072.823159727279</v>
      </c>
      <c r="H463" s="30">
        <v>64358.740959508803</v>
      </c>
      <c r="I463" s="30">
        <v>59775.275705358239</v>
      </c>
      <c r="J463" s="30">
        <v>55191.810451207552</v>
      </c>
      <c r="K463" s="30">
        <v>50608.345197056718</v>
      </c>
      <c r="L463" s="30">
        <v>46024.879942905798</v>
      </c>
      <c r="N463" s="30">
        <v>67694.265239691042</v>
      </c>
      <c r="O463" s="30">
        <v>63110.799985539947</v>
      </c>
      <c r="P463" s="30">
        <v>58527.334731388873</v>
      </c>
      <c r="Q463" s="30">
        <v>53943.869477237793</v>
      </c>
      <c r="R463" s="30">
        <v>49360.404223086683</v>
      </c>
      <c r="T463" s="30">
        <v>75554.697159978925</v>
      </c>
      <c r="U463" s="30">
        <v>70969.535649983969</v>
      </c>
      <c r="V463" s="30">
        <v>66384.372575806978</v>
      </c>
      <c r="W463" s="30">
        <v>61799.216115106778</v>
      </c>
      <c r="X463" s="30">
        <v>57214.054108021854</v>
      </c>
    </row>
    <row r="464" spans="1:24" x14ac:dyDescent="0.25">
      <c r="A464" s="10" t="s">
        <v>26</v>
      </c>
      <c r="B464" s="30">
        <v>75849.899999999994</v>
      </c>
      <c r="C464" s="30">
        <v>71075</v>
      </c>
      <c r="D464" s="30">
        <v>66300.100000000006</v>
      </c>
      <c r="E464" s="30">
        <v>61525.2</v>
      </c>
      <c r="F464" s="30">
        <v>56750.3</v>
      </c>
      <c r="H464" s="30">
        <v>85290.5</v>
      </c>
      <c r="I464" s="30">
        <v>80513.8</v>
      </c>
      <c r="J464" s="30">
        <v>75737.100000000006</v>
      </c>
      <c r="K464" s="30">
        <v>70960.5</v>
      </c>
      <c r="L464" s="30">
        <v>66183.8</v>
      </c>
      <c r="N464" s="30">
        <v>88297.9</v>
      </c>
      <c r="O464" s="30">
        <v>83521.2</v>
      </c>
      <c r="P464" s="30">
        <v>78744.600000000006</v>
      </c>
      <c r="Q464" s="30">
        <v>73967.899999999994</v>
      </c>
      <c r="R464" s="30">
        <v>69191.3</v>
      </c>
      <c r="T464" s="30">
        <v>97287.1</v>
      </c>
      <c r="U464" s="30">
        <v>92508.7</v>
      </c>
      <c r="V464" s="30">
        <v>87730.2</v>
      </c>
      <c r="W464" s="30">
        <v>82951.8</v>
      </c>
      <c r="X464" s="30">
        <v>78173.399999999994</v>
      </c>
    </row>
    <row r="466" spans="1:24" x14ac:dyDescent="0.25">
      <c r="A466" s="10" t="s">
        <v>255</v>
      </c>
      <c r="B466" s="10">
        <v>100</v>
      </c>
      <c r="C466" s="10">
        <v>95</v>
      </c>
      <c r="D466" s="10">
        <v>90</v>
      </c>
      <c r="E466" s="10">
        <v>85</v>
      </c>
      <c r="F466" s="10">
        <v>80</v>
      </c>
      <c r="G466" s="10" t="s">
        <v>256</v>
      </c>
      <c r="H466" s="10">
        <v>100</v>
      </c>
      <c r="I466" s="10">
        <v>95</v>
      </c>
      <c r="J466" s="10">
        <v>90</v>
      </c>
      <c r="K466" s="10">
        <v>85</v>
      </c>
      <c r="L466" s="10">
        <v>80</v>
      </c>
      <c r="M466" s="10" t="s">
        <v>257</v>
      </c>
      <c r="N466" s="10">
        <v>100</v>
      </c>
      <c r="O466" s="10">
        <v>95</v>
      </c>
      <c r="P466" s="10">
        <v>90</v>
      </c>
      <c r="Q466" s="10">
        <v>85</v>
      </c>
      <c r="R466" s="10">
        <v>80</v>
      </c>
      <c r="S466" s="10" t="s">
        <v>258</v>
      </c>
      <c r="T466" s="10">
        <v>100</v>
      </c>
      <c r="U466" s="10">
        <v>95</v>
      </c>
      <c r="V466" s="10">
        <v>90</v>
      </c>
      <c r="W466" s="10">
        <v>85</v>
      </c>
      <c r="X466" s="10">
        <v>80</v>
      </c>
    </row>
    <row r="467" spans="1:24" x14ac:dyDescent="0.25">
      <c r="A467" s="10" t="s">
        <v>22</v>
      </c>
      <c r="B467" s="30">
        <v>34.201999999999998</v>
      </c>
      <c r="C467" s="30">
        <v>23.837</v>
      </c>
      <c r="D467" s="30">
        <v>19.173999999999999</v>
      </c>
      <c r="E467" s="30">
        <v>17.707999999999998</v>
      </c>
      <c r="F467" s="30">
        <v>16.274999999999999</v>
      </c>
      <c r="H467" s="30">
        <v>36.052999999999997</v>
      </c>
      <c r="I467" s="30">
        <v>24.548999999999999</v>
      </c>
      <c r="J467" s="30">
        <v>19.867999999999999</v>
      </c>
      <c r="K467" s="30">
        <v>18.105</v>
      </c>
      <c r="L467" s="30">
        <v>16.844999999999999</v>
      </c>
      <c r="N467" s="30">
        <v>35.987000000000002</v>
      </c>
      <c r="O467" s="30">
        <v>24.553000000000001</v>
      </c>
      <c r="P467" s="30">
        <v>20.192</v>
      </c>
      <c r="Q467" s="30">
        <v>18.302</v>
      </c>
      <c r="R467" s="30">
        <v>17.064</v>
      </c>
      <c r="T467" s="30">
        <v>36.783000000000001</v>
      </c>
      <c r="U467" s="30">
        <v>24.917999999999999</v>
      </c>
      <c r="V467" s="30">
        <v>21.149000000000001</v>
      </c>
      <c r="W467" s="30">
        <v>19.308</v>
      </c>
      <c r="X467" s="30">
        <v>17.780999999999999</v>
      </c>
    </row>
    <row r="468" spans="1:24" x14ac:dyDescent="0.25">
      <c r="A468" s="10" t="s">
        <v>23</v>
      </c>
      <c r="B468" s="30">
        <v>4.76</v>
      </c>
      <c r="C468" s="30">
        <v>4.76</v>
      </c>
      <c r="D468" s="30">
        <v>4.76</v>
      </c>
      <c r="E468" s="30">
        <v>3.6680000000000001</v>
      </c>
      <c r="F468" s="30">
        <v>3.0670000000000002</v>
      </c>
      <c r="H468" s="30">
        <v>6.0780000000000003</v>
      </c>
      <c r="I468" s="30">
        <v>5.8639999999999999</v>
      </c>
      <c r="J468" s="30">
        <v>5.5030000000000001</v>
      </c>
      <c r="K468" s="30">
        <v>4.8380000000000001</v>
      </c>
      <c r="L468" s="30">
        <v>4.327</v>
      </c>
      <c r="N468" s="30">
        <v>6.78</v>
      </c>
      <c r="O468" s="30">
        <v>6.78</v>
      </c>
      <c r="P468" s="30">
        <v>6.2039999999999997</v>
      </c>
      <c r="Q468" s="30">
        <v>5.4480000000000004</v>
      </c>
      <c r="R468" s="30">
        <v>4.74</v>
      </c>
      <c r="T468" s="30">
        <v>10.62</v>
      </c>
      <c r="U468" s="30">
        <v>10.62</v>
      </c>
      <c r="V468" s="30">
        <v>9.3339999999999996</v>
      </c>
      <c r="W468" s="30">
        <v>7.734</v>
      </c>
      <c r="X468" s="30">
        <v>6.7270000000000003</v>
      </c>
    </row>
    <row r="469" spans="1:24" x14ac:dyDescent="0.25">
      <c r="A469" s="10" t="s">
        <v>24</v>
      </c>
      <c r="B469" s="30">
        <v>132.214</v>
      </c>
      <c r="C469" s="30">
        <v>33.331000000000003</v>
      </c>
      <c r="D469" s="30">
        <v>31.9</v>
      </c>
      <c r="E469" s="30">
        <v>28.559000000000001</v>
      </c>
      <c r="F469" s="30">
        <v>25.173999999999999</v>
      </c>
      <c r="H469" s="30">
        <v>146.97900000000001</v>
      </c>
      <c r="I469" s="30">
        <v>48.542999999999999</v>
      </c>
      <c r="J469" s="30">
        <v>47.406999999999996</v>
      </c>
      <c r="K469" s="30">
        <v>44.290999999999997</v>
      </c>
      <c r="L469" s="30">
        <v>40.295000000000002</v>
      </c>
      <c r="N469" s="30">
        <v>149.63999999999999</v>
      </c>
      <c r="O469" s="30">
        <v>50.686</v>
      </c>
      <c r="P469" s="30">
        <v>49.197000000000003</v>
      </c>
      <c r="Q469" s="30">
        <v>46.198</v>
      </c>
      <c r="R469" s="30">
        <v>42.259</v>
      </c>
      <c r="T469" s="30">
        <v>158.465</v>
      </c>
      <c r="U469" s="30">
        <v>58.228999999999999</v>
      </c>
      <c r="V469" s="30">
        <v>55.996000000000002</v>
      </c>
      <c r="W469" s="30">
        <v>52.601999999999997</v>
      </c>
      <c r="X469" s="30">
        <v>48.936999999999998</v>
      </c>
    </row>
    <row r="470" spans="1:24" x14ac:dyDescent="0.25">
      <c r="A470" s="10" t="s">
        <v>25</v>
      </c>
      <c r="B470" s="30">
        <v>0</v>
      </c>
      <c r="C470" s="30">
        <v>0</v>
      </c>
      <c r="D470" s="30">
        <v>0</v>
      </c>
      <c r="E470" s="30">
        <v>0</v>
      </c>
      <c r="F470" s="30">
        <v>0</v>
      </c>
      <c r="H470" s="30">
        <v>0</v>
      </c>
      <c r="I470" s="30">
        <v>0</v>
      </c>
      <c r="J470" s="30">
        <v>0</v>
      </c>
      <c r="K470" s="30">
        <v>0</v>
      </c>
      <c r="L470" s="30">
        <v>0</v>
      </c>
      <c r="N470" s="30">
        <v>0</v>
      </c>
      <c r="O470" s="30">
        <v>0</v>
      </c>
      <c r="P470" s="30">
        <v>0</v>
      </c>
      <c r="Q470" s="30">
        <v>0</v>
      </c>
      <c r="R470" s="30">
        <v>0</v>
      </c>
      <c r="T470" s="30">
        <v>0</v>
      </c>
      <c r="U470" s="30">
        <v>0</v>
      </c>
      <c r="V470" s="30">
        <v>0</v>
      </c>
      <c r="W470" s="30">
        <v>0</v>
      </c>
      <c r="X470" s="30">
        <v>0</v>
      </c>
    </row>
    <row r="471" spans="1:24" x14ac:dyDescent="0.25">
      <c r="A471" s="10" t="s">
        <v>64</v>
      </c>
      <c r="B471" s="30">
        <v>61563.6</v>
      </c>
      <c r="C471" s="30">
        <v>42906.06</v>
      </c>
      <c r="D471" s="30">
        <v>34512.300000000003</v>
      </c>
      <c r="E471" s="30">
        <v>31875.119999999999</v>
      </c>
      <c r="F471" s="30">
        <v>29295.18</v>
      </c>
      <c r="H471" s="30">
        <v>64895.400000000009</v>
      </c>
      <c r="I471" s="30">
        <v>44187.839999999997</v>
      </c>
      <c r="J471" s="30">
        <v>35762.76</v>
      </c>
      <c r="K471" s="30">
        <v>32588.82</v>
      </c>
      <c r="L471" s="30">
        <v>30320.82</v>
      </c>
      <c r="N471" s="30">
        <v>64776.240000000013</v>
      </c>
      <c r="O471" s="30">
        <v>44194.68</v>
      </c>
      <c r="P471" s="30">
        <v>36345.599999999999</v>
      </c>
      <c r="Q471" s="30">
        <v>32943.42</v>
      </c>
      <c r="R471" s="30">
        <v>30715.919999999998</v>
      </c>
      <c r="T471" s="30">
        <v>66209.58</v>
      </c>
      <c r="U471" s="30">
        <v>44852.759999999987</v>
      </c>
      <c r="V471" s="30">
        <v>38068.92</v>
      </c>
      <c r="W471" s="30">
        <v>34753.68</v>
      </c>
      <c r="X471" s="30">
        <v>32005.439999999999</v>
      </c>
    </row>
    <row r="472" spans="1:24" x14ac:dyDescent="0.25">
      <c r="A472" s="10" t="s">
        <v>65</v>
      </c>
      <c r="B472" s="30">
        <v>10482.512628651841</v>
      </c>
      <c r="C472" s="30">
        <v>7305.6695156828646</v>
      </c>
      <c r="D472" s="30">
        <v>5876.4533034751203</v>
      </c>
      <c r="E472" s="30">
        <v>5427.4173040529286</v>
      </c>
      <c r="F472" s="30">
        <v>4988.1276323773918</v>
      </c>
      <c r="H472" s="30">
        <v>11049.82246069776</v>
      </c>
      <c r="I472" s="30">
        <v>7523.9198297832963</v>
      </c>
      <c r="J472" s="30">
        <v>6089.3707212613444</v>
      </c>
      <c r="K472" s="30">
        <v>5548.9399125922082</v>
      </c>
      <c r="L472" s="30">
        <v>5162.7646622530083</v>
      </c>
      <c r="N472" s="30">
        <v>11029.53293564026</v>
      </c>
      <c r="O472" s="30">
        <v>7525.0844853001936</v>
      </c>
      <c r="P472" s="30">
        <v>6188.6116308326409</v>
      </c>
      <c r="Q472" s="30">
        <v>5609.3181064944483</v>
      </c>
      <c r="R472" s="30">
        <v>5230.0388427684484</v>
      </c>
      <c r="T472" s="30">
        <v>11273.58956408875</v>
      </c>
      <c r="U472" s="30">
        <v>7637.1366055573444</v>
      </c>
      <c r="V472" s="30">
        <v>6482.0435234316492</v>
      </c>
      <c r="W472" s="30">
        <v>5917.553383689793</v>
      </c>
      <c r="X472" s="30">
        <v>5449.6070565327364</v>
      </c>
    </row>
    <row r="473" spans="1:24" x14ac:dyDescent="0.25">
      <c r="A473" s="10" t="s">
        <v>66</v>
      </c>
      <c r="B473" s="30">
        <v>97862.207333800005</v>
      </c>
      <c r="C473" s="30">
        <v>28436.523243799998</v>
      </c>
      <c r="D473" s="30">
        <v>27431.467093800002</v>
      </c>
      <c r="E473" s="30">
        <v>23931.4289669067</v>
      </c>
      <c r="F473" s="30">
        <v>20918.350507740852</v>
      </c>
      <c r="H473" s="30">
        <v>109622.5484897713</v>
      </c>
      <c r="I473" s="30">
        <v>40284.707246661201</v>
      </c>
      <c r="J473" s="30">
        <v>39104.885808707149</v>
      </c>
      <c r="K473" s="30">
        <v>36214.269533577251</v>
      </c>
      <c r="L473" s="30">
        <v>32868.23183127815</v>
      </c>
      <c r="N473" s="30">
        <v>112233.60088889999</v>
      </c>
      <c r="O473" s="30">
        <v>42757.786858899999</v>
      </c>
      <c r="P473" s="30">
        <v>41103.537945028853</v>
      </c>
      <c r="Q473" s="30">
        <v>38198.165430806701</v>
      </c>
      <c r="R473" s="30">
        <v>34683.327155916653</v>
      </c>
      <c r="T473" s="30">
        <v>122491.2868481</v>
      </c>
      <c r="U473" s="30">
        <v>52115.310408099998</v>
      </c>
      <c r="V473" s="30">
        <v>49187.990386514153</v>
      </c>
      <c r="W473" s="30">
        <v>45111.967887386651</v>
      </c>
      <c r="X473" s="30">
        <v>41473.824889385003</v>
      </c>
    </row>
    <row r="474" spans="1:24" x14ac:dyDescent="0.25">
      <c r="A474" s="10" t="s">
        <v>67</v>
      </c>
      <c r="B474" s="30">
        <v>28140.307841901998</v>
      </c>
      <c r="C474" s="30">
        <v>7094.1610926923004</v>
      </c>
      <c r="D474" s="30">
        <v>6789.4819310628009</v>
      </c>
      <c r="E474" s="30">
        <v>6078.4929408962998</v>
      </c>
      <c r="F474" s="30">
        <v>5358.0113271820001</v>
      </c>
      <c r="H474" s="30">
        <v>31282.877050046998</v>
      </c>
      <c r="I474" s="30">
        <v>10331.826807589699</v>
      </c>
      <c r="J474" s="30">
        <v>10090.020314032399</v>
      </c>
      <c r="K474" s="30">
        <v>9426.962687609499</v>
      </c>
      <c r="L474" s="30">
        <v>8576.4151041628993</v>
      </c>
      <c r="N474" s="30">
        <v>31849.241876519998</v>
      </c>
      <c r="O474" s="30">
        <v>10787.8984160701</v>
      </c>
      <c r="P474" s="30">
        <v>10471.0235744117</v>
      </c>
      <c r="Q474" s="30">
        <v>9832.655282776801</v>
      </c>
      <c r="R474" s="30">
        <v>8994.3246632684004</v>
      </c>
      <c r="T474" s="30">
        <v>33727.546872245002</v>
      </c>
      <c r="U474" s="30">
        <v>12393.322410659801</v>
      </c>
      <c r="V474" s="30">
        <v>11918.1591355373</v>
      </c>
      <c r="W474" s="30">
        <v>11195.7194021674</v>
      </c>
      <c r="X474" s="30">
        <v>10415.664126322399</v>
      </c>
    </row>
    <row r="475" spans="1:24" x14ac:dyDescent="0.25">
      <c r="A475" s="10" t="s">
        <v>68</v>
      </c>
      <c r="B475" s="30">
        <v>0</v>
      </c>
      <c r="C475" s="30">
        <v>0</v>
      </c>
      <c r="D475" s="30">
        <v>0</v>
      </c>
      <c r="E475" s="30">
        <v>0</v>
      </c>
      <c r="F475" s="30">
        <v>0</v>
      </c>
      <c r="H475" s="30">
        <v>0</v>
      </c>
      <c r="I475" s="30">
        <v>0</v>
      </c>
      <c r="J475" s="30">
        <v>0</v>
      </c>
      <c r="K475" s="30">
        <v>0</v>
      </c>
      <c r="L475" s="30">
        <v>0</v>
      </c>
      <c r="N475" s="30">
        <v>0</v>
      </c>
      <c r="O475" s="30">
        <v>0</v>
      </c>
      <c r="P475" s="30">
        <v>0</v>
      </c>
      <c r="Q475" s="30">
        <v>0</v>
      </c>
      <c r="R475" s="30">
        <v>0</v>
      </c>
      <c r="T475" s="30">
        <v>0</v>
      </c>
      <c r="U475" s="30">
        <v>0</v>
      </c>
      <c r="V475" s="30">
        <v>0</v>
      </c>
      <c r="W475" s="30">
        <v>0</v>
      </c>
      <c r="X475" s="30">
        <v>0</v>
      </c>
    </row>
    <row r="476" spans="1:24" x14ac:dyDescent="0.25">
      <c r="A476" s="10" t="s">
        <v>69</v>
      </c>
      <c r="B476" s="30">
        <v>0</v>
      </c>
      <c r="C476" s="30">
        <v>0</v>
      </c>
      <c r="D476" s="30">
        <v>0</v>
      </c>
      <c r="E476" s="30">
        <v>0</v>
      </c>
      <c r="F476" s="30">
        <v>0</v>
      </c>
      <c r="H476" s="30">
        <v>0</v>
      </c>
      <c r="I476" s="30">
        <v>0</v>
      </c>
      <c r="J476" s="30">
        <v>0</v>
      </c>
      <c r="K476" s="30">
        <v>0</v>
      </c>
      <c r="L476" s="30">
        <v>0</v>
      </c>
      <c r="N476" s="30">
        <v>0</v>
      </c>
      <c r="O476" s="30">
        <v>0</v>
      </c>
      <c r="P476" s="30">
        <v>0</v>
      </c>
      <c r="Q476" s="30">
        <v>0</v>
      </c>
      <c r="R476" s="30">
        <v>0</v>
      </c>
      <c r="T476" s="30">
        <v>0</v>
      </c>
      <c r="U476" s="30">
        <v>0</v>
      </c>
      <c r="V476" s="30">
        <v>0</v>
      </c>
      <c r="W476" s="30">
        <v>0</v>
      </c>
      <c r="X476" s="30">
        <v>0</v>
      </c>
    </row>
    <row r="477" spans="1:24" x14ac:dyDescent="0.25">
      <c r="A477" s="10" t="s">
        <v>70</v>
      </c>
      <c r="B477" s="30">
        <v>0</v>
      </c>
      <c r="C477" s="30">
        <v>0</v>
      </c>
      <c r="D477" s="30">
        <v>0</v>
      </c>
      <c r="E477" s="30">
        <v>0</v>
      </c>
      <c r="F477" s="30">
        <v>0</v>
      </c>
      <c r="H477" s="30">
        <v>0</v>
      </c>
      <c r="I477" s="30">
        <v>0</v>
      </c>
      <c r="J477" s="30">
        <v>0</v>
      </c>
      <c r="K477" s="30">
        <v>0</v>
      </c>
      <c r="L477" s="30">
        <v>0</v>
      </c>
      <c r="N477" s="30">
        <v>0</v>
      </c>
      <c r="O477" s="30">
        <v>0</v>
      </c>
      <c r="P477" s="30">
        <v>0</v>
      </c>
      <c r="Q477" s="30">
        <v>0</v>
      </c>
      <c r="R477" s="30">
        <v>0</v>
      </c>
      <c r="T477" s="30">
        <v>0</v>
      </c>
      <c r="U477" s="30">
        <v>0</v>
      </c>
      <c r="V477" s="30">
        <v>0</v>
      </c>
      <c r="W477" s="30">
        <v>0</v>
      </c>
      <c r="X477" s="30">
        <v>0</v>
      </c>
    </row>
    <row r="478" spans="1:24" x14ac:dyDescent="0.25">
      <c r="A478" s="10" t="s">
        <v>10</v>
      </c>
      <c r="B478" s="30">
        <v>0</v>
      </c>
      <c r="C478" s="30">
        <v>0</v>
      </c>
      <c r="D478" s="30">
        <v>0</v>
      </c>
      <c r="E478" s="30">
        <v>0</v>
      </c>
      <c r="F478" s="30">
        <v>0</v>
      </c>
      <c r="H478" s="30">
        <v>0</v>
      </c>
      <c r="I478" s="30">
        <v>0</v>
      </c>
      <c r="J478" s="30">
        <v>0</v>
      </c>
      <c r="K478" s="30">
        <v>0</v>
      </c>
      <c r="L478" s="30">
        <v>0</v>
      </c>
      <c r="N478" s="30">
        <v>0</v>
      </c>
      <c r="O478" s="30">
        <v>0</v>
      </c>
      <c r="P478" s="30">
        <v>0</v>
      </c>
      <c r="Q478" s="30">
        <v>0</v>
      </c>
      <c r="R478" s="30">
        <v>0</v>
      </c>
      <c r="T478" s="30">
        <v>0</v>
      </c>
      <c r="U478" s="30">
        <v>0</v>
      </c>
      <c r="V478" s="30">
        <v>0</v>
      </c>
      <c r="W478" s="30">
        <v>0</v>
      </c>
      <c r="X478" s="30">
        <v>0</v>
      </c>
    </row>
    <row r="479" spans="1:24" x14ac:dyDescent="0.25">
      <c r="A479" s="10" t="s">
        <v>26</v>
      </c>
      <c r="B479" s="30">
        <v>198049</v>
      </c>
      <c r="C479" s="30">
        <v>85742.7</v>
      </c>
      <c r="D479" s="30">
        <v>74610</v>
      </c>
      <c r="E479" s="30">
        <v>67312.7</v>
      </c>
      <c r="F479" s="30">
        <v>60559.9</v>
      </c>
      <c r="H479" s="30">
        <v>216851</v>
      </c>
      <c r="I479" s="30">
        <v>102329</v>
      </c>
      <c r="J479" s="30">
        <v>91047.3</v>
      </c>
      <c r="K479" s="30">
        <v>83779.3</v>
      </c>
      <c r="L479" s="30">
        <v>76928.399999999994</v>
      </c>
      <c r="N479" s="30">
        <v>219889</v>
      </c>
      <c r="O479" s="30">
        <v>105266</v>
      </c>
      <c r="P479" s="30">
        <v>94109</v>
      </c>
      <c r="Q479" s="30">
        <v>86583.8</v>
      </c>
      <c r="R479" s="30">
        <v>79623.7</v>
      </c>
      <c r="T479" s="30">
        <v>233702</v>
      </c>
      <c r="U479" s="30">
        <v>116999</v>
      </c>
      <c r="V479" s="30">
        <v>105657</v>
      </c>
      <c r="W479" s="30">
        <v>96979.1</v>
      </c>
      <c r="X479" s="30">
        <v>89344.8</v>
      </c>
    </row>
    <row r="481" spans="1:24" x14ac:dyDescent="0.25">
      <c r="A481" s="10" t="s">
        <v>259</v>
      </c>
      <c r="B481" s="10">
        <v>100</v>
      </c>
      <c r="C481" s="10">
        <v>95</v>
      </c>
      <c r="D481" s="10">
        <v>90</v>
      </c>
      <c r="E481" s="10">
        <v>85</v>
      </c>
      <c r="F481" s="10">
        <v>80</v>
      </c>
      <c r="G481" s="10" t="s">
        <v>260</v>
      </c>
      <c r="H481" s="10">
        <v>100</v>
      </c>
      <c r="I481" s="10">
        <v>95</v>
      </c>
      <c r="J481" s="10">
        <v>90</v>
      </c>
      <c r="K481" s="10">
        <v>85</v>
      </c>
      <c r="L481" s="10">
        <v>80</v>
      </c>
      <c r="M481" s="10" t="s">
        <v>261</v>
      </c>
      <c r="N481" s="10">
        <v>100</v>
      </c>
      <c r="O481" s="10">
        <v>95</v>
      </c>
      <c r="P481" s="10">
        <v>90</v>
      </c>
      <c r="Q481" s="10">
        <v>85</v>
      </c>
      <c r="R481" s="10">
        <v>80</v>
      </c>
      <c r="S481" s="10" t="s">
        <v>262</v>
      </c>
      <c r="T481" s="10">
        <v>100</v>
      </c>
      <c r="U481" s="10">
        <v>95</v>
      </c>
      <c r="V481" s="10">
        <v>90</v>
      </c>
      <c r="W481" s="10">
        <v>85</v>
      </c>
      <c r="X481" s="10">
        <v>80</v>
      </c>
    </row>
    <row r="482" spans="1:24" x14ac:dyDescent="0.25">
      <c r="A482" s="10" t="s">
        <v>22</v>
      </c>
      <c r="B482" s="30">
        <v>0</v>
      </c>
      <c r="C482" s="30">
        <v>0</v>
      </c>
      <c r="D482" s="30">
        <v>0</v>
      </c>
      <c r="E482" s="30">
        <v>0</v>
      </c>
      <c r="F482" s="30">
        <v>0</v>
      </c>
      <c r="H482" s="30">
        <v>0</v>
      </c>
      <c r="I482" s="30">
        <v>0</v>
      </c>
      <c r="J482" s="30">
        <v>0</v>
      </c>
      <c r="K482" s="30">
        <v>0</v>
      </c>
      <c r="L482" s="30">
        <v>0</v>
      </c>
      <c r="N482" s="30">
        <v>0</v>
      </c>
      <c r="O482" s="30">
        <v>0</v>
      </c>
      <c r="P482" s="30">
        <v>0</v>
      </c>
      <c r="Q482" s="30">
        <v>0</v>
      </c>
      <c r="R482" s="30">
        <v>0</v>
      </c>
      <c r="T482" s="30">
        <v>0</v>
      </c>
      <c r="U482" s="30">
        <v>0</v>
      </c>
      <c r="V482" s="30">
        <v>0</v>
      </c>
      <c r="W482" s="30">
        <v>0</v>
      </c>
      <c r="X482" s="30">
        <v>0</v>
      </c>
    </row>
    <row r="483" spans="1:24" x14ac:dyDescent="0.25">
      <c r="A483" s="10" t="s">
        <v>23</v>
      </c>
      <c r="B483" s="30">
        <v>0</v>
      </c>
      <c r="C483" s="30">
        <v>0</v>
      </c>
      <c r="D483" s="30">
        <v>0</v>
      </c>
      <c r="E483" s="30">
        <v>0</v>
      </c>
      <c r="F483" s="30">
        <v>0</v>
      </c>
      <c r="H483" s="30">
        <v>0</v>
      </c>
      <c r="I483" s="30">
        <v>0</v>
      </c>
      <c r="J483" s="30">
        <v>0</v>
      </c>
      <c r="K483" s="30">
        <v>0</v>
      </c>
      <c r="L483" s="30">
        <v>0</v>
      </c>
      <c r="N483" s="30">
        <v>0</v>
      </c>
      <c r="O483" s="30">
        <v>0</v>
      </c>
      <c r="P483" s="30">
        <v>0</v>
      </c>
      <c r="Q483" s="30">
        <v>0</v>
      </c>
      <c r="R483" s="30">
        <v>0</v>
      </c>
      <c r="T483" s="30">
        <v>0</v>
      </c>
      <c r="U483" s="30">
        <v>0</v>
      </c>
      <c r="V483" s="30">
        <v>0</v>
      </c>
      <c r="W483" s="30">
        <v>0</v>
      </c>
      <c r="X483" s="30">
        <v>0</v>
      </c>
    </row>
    <row r="484" spans="1:24" x14ac:dyDescent="0.25">
      <c r="A484" s="10" t="s">
        <v>24</v>
      </c>
      <c r="B484" s="30">
        <v>0</v>
      </c>
      <c r="C484" s="30">
        <v>0</v>
      </c>
      <c r="D484" s="30">
        <v>0</v>
      </c>
      <c r="E484" s="30">
        <v>0</v>
      </c>
      <c r="F484" s="30">
        <v>0</v>
      </c>
      <c r="H484" s="30">
        <v>0</v>
      </c>
      <c r="I484" s="30">
        <v>0</v>
      </c>
      <c r="J484" s="30">
        <v>0</v>
      </c>
      <c r="K484" s="30">
        <v>0</v>
      </c>
      <c r="L484" s="30">
        <v>0</v>
      </c>
      <c r="N484" s="30">
        <v>0</v>
      </c>
      <c r="O484" s="30">
        <v>0</v>
      </c>
      <c r="P484" s="30">
        <v>0</v>
      </c>
      <c r="Q484" s="30">
        <v>0</v>
      </c>
      <c r="R484" s="30">
        <v>0</v>
      </c>
      <c r="T484" s="30">
        <v>0</v>
      </c>
      <c r="U484" s="30">
        <v>0</v>
      </c>
      <c r="V484" s="30">
        <v>0</v>
      </c>
      <c r="W484" s="30">
        <v>0</v>
      </c>
      <c r="X484" s="30">
        <v>0</v>
      </c>
    </row>
    <row r="485" spans="1:24" x14ac:dyDescent="0.25">
      <c r="A485" s="10" t="s">
        <v>25</v>
      </c>
      <c r="B485" s="30">
        <v>6</v>
      </c>
      <c r="C485" s="30">
        <v>6</v>
      </c>
      <c r="D485" s="30">
        <v>6</v>
      </c>
      <c r="E485" s="30">
        <v>6</v>
      </c>
      <c r="F485" s="30">
        <v>6</v>
      </c>
      <c r="H485" s="30">
        <v>7</v>
      </c>
      <c r="I485" s="30">
        <v>7</v>
      </c>
      <c r="J485" s="30">
        <v>7</v>
      </c>
      <c r="K485" s="30">
        <v>7</v>
      </c>
      <c r="L485" s="30">
        <v>7</v>
      </c>
      <c r="N485" s="30">
        <v>8</v>
      </c>
      <c r="O485" s="30">
        <v>8</v>
      </c>
      <c r="P485" s="30">
        <v>8</v>
      </c>
      <c r="Q485" s="30">
        <v>8</v>
      </c>
      <c r="R485" s="30">
        <v>8</v>
      </c>
      <c r="T485" s="30">
        <v>12</v>
      </c>
      <c r="U485" s="30">
        <v>12</v>
      </c>
      <c r="V485" s="30">
        <v>12</v>
      </c>
      <c r="W485" s="30">
        <v>12</v>
      </c>
      <c r="X485" s="30">
        <v>12</v>
      </c>
    </row>
    <row r="486" spans="1:24" x14ac:dyDescent="0.25">
      <c r="A486" s="10" t="s">
        <v>64</v>
      </c>
      <c r="B486" s="30">
        <v>0</v>
      </c>
      <c r="C486" s="30">
        <v>0</v>
      </c>
      <c r="D486" s="30">
        <v>0</v>
      </c>
      <c r="E486" s="30">
        <v>0</v>
      </c>
      <c r="F486" s="30">
        <v>0</v>
      </c>
      <c r="H486" s="30">
        <v>0</v>
      </c>
      <c r="I486" s="30">
        <v>0</v>
      </c>
      <c r="J486" s="30">
        <v>0</v>
      </c>
      <c r="K486" s="30">
        <v>0</v>
      </c>
      <c r="L486" s="30">
        <v>0</v>
      </c>
      <c r="N486" s="30">
        <v>0</v>
      </c>
      <c r="O486" s="30">
        <v>0</v>
      </c>
      <c r="P486" s="30">
        <v>0</v>
      </c>
      <c r="Q486" s="30">
        <v>0</v>
      </c>
      <c r="R486" s="30">
        <v>0</v>
      </c>
      <c r="T486" s="30">
        <v>0</v>
      </c>
      <c r="U486" s="30">
        <v>0</v>
      </c>
      <c r="V486" s="30">
        <v>0</v>
      </c>
      <c r="W486" s="30">
        <v>0</v>
      </c>
      <c r="X486" s="30">
        <v>0</v>
      </c>
    </row>
    <row r="487" spans="1:24" x14ac:dyDescent="0.25">
      <c r="A487" s="10" t="s">
        <v>65</v>
      </c>
      <c r="B487" s="30">
        <v>0</v>
      </c>
      <c r="C487" s="30">
        <v>0</v>
      </c>
      <c r="D487" s="30">
        <v>0</v>
      </c>
      <c r="E487" s="30">
        <v>0</v>
      </c>
      <c r="F487" s="30">
        <v>0</v>
      </c>
      <c r="H487" s="30">
        <v>0</v>
      </c>
      <c r="I487" s="30">
        <v>0</v>
      </c>
      <c r="J487" s="30">
        <v>0</v>
      </c>
      <c r="K487" s="30">
        <v>0</v>
      </c>
      <c r="L487" s="30">
        <v>0</v>
      </c>
      <c r="N487" s="30">
        <v>0</v>
      </c>
      <c r="O487" s="30">
        <v>0</v>
      </c>
      <c r="P487" s="30">
        <v>0</v>
      </c>
      <c r="Q487" s="30">
        <v>0</v>
      </c>
      <c r="R487" s="30">
        <v>0</v>
      </c>
      <c r="T487" s="30">
        <v>0</v>
      </c>
      <c r="U487" s="30">
        <v>0</v>
      </c>
      <c r="V487" s="30">
        <v>0</v>
      </c>
      <c r="W487" s="30">
        <v>0</v>
      </c>
      <c r="X487" s="30">
        <v>0</v>
      </c>
    </row>
    <row r="488" spans="1:24" x14ac:dyDescent="0.25">
      <c r="A488" s="10" t="s">
        <v>66</v>
      </c>
      <c r="B488" s="30">
        <v>0</v>
      </c>
      <c r="C488" s="30">
        <v>0</v>
      </c>
      <c r="D488" s="30">
        <v>0</v>
      </c>
      <c r="E488" s="30">
        <v>0</v>
      </c>
      <c r="F488" s="30">
        <v>0</v>
      </c>
      <c r="H488" s="30">
        <v>0</v>
      </c>
      <c r="I488" s="30">
        <v>0</v>
      </c>
      <c r="J488" s="30">
        <v>0</v>
      </c>
      <c r="K488" s="30">
        <v>0</v>
      </c>
      <c r="L488" s="30">
        <v>0</v>
      </c>
      <c r="N488" s="30">
        <v>0</v>
      </c>
      <c r="O488" s="30">
        <v>0</v>
      </c>
      <c r="P488" s="30">
        <v>0</v>
      </c>
      <c r="Q488" s="30">
        <v>0</v>
      </c>
      <c r="R488" s="30">
        <v>0</v>
      </c>
      <c r="T488" s="30">
        <v>0</v>
      </c>
      <c r="U488" s="30">
        <v>0</v>
      </c>
      <c r="V488" s="30">
        <v>0</v>
      </c>
      <c r="W488" s="30">
        <v>0</v>
      </c>
      <c r="X488" s="30">
        <v>0</v>
      </c>
    </row>
    <row r="489" spans="1:24" x14ac:dyDescent="0.25">
      <c r="A489" s="10" t="s">
        <v>67</v>
      </c>
      <c r="B489" s="30">
        <v>0</v>
      </c>
      <c r="C489" s="30">
        <v>0</v>
      </c>
      <c r="D489" s="30">
        <v>0</v>
      </c>
      <c r="E489" s="30">
        <v>0</v>
      </c>
      <c r="F489" s="30">
        <v>0</v>
      </c>
      <c r="H489" s="30">
        <v>0</v>
      </c>
      <c r="I489" s="30">
        <v>0</v>
      </c>
      <c r="J489" s="30">
        <v>0</v>
      </c>
      <c r="K489" s="30">
        <v>0</v>
      </c>
      <c r="L489" s="30">
        <v>0</v>
      </c>
      <c r="N489" s="30">
        <v>0</v>
      </c>
      <c r="O489" s="30">
        <v>0</v>
      </c>
      <c r="P489" s="30">
        <v>0</v>
      </c>
      <c r="Q489" s="30">
        <v>0</v>
      </c>
      <c r="R489" s="30">
        <v>0</v>
      </c>
      <c r="T489" s="30">
        <v>0</v>
      </c>
      <c r="U489" s="30">
        <v>0</v>
      </c>
      <c r="V489" s="30">
        <v>0</v>
      </c>
      <c r="W489" s="30">
        <v>0</v>
      </c>
      <c r="X489" s="30">
        <v>0</v>
      </c>
    </row>
    <row r="490" spans="1:24" x14ac:dyDescent="0.25">
      <c r="A490" s="10" t="s">
        <v>68</v>
      </c>
      <c r="B490" s="30">
        <v>4156.62</v>
      </c>
      <c r="C490" s="30">
        <v>4156.62</v>
      </c>
      <c r="D490" s="30">
        <v>4156.62</v>
      </c>
      <c r="E490" s="30">
        <v>4156.62</v>
      </c>
      <c r="F490" s="30">
        <v>4156.62</v>
      </c>
      <c r="H490" s="30">
        <v>4849.3899999999994</v>
      </c>
      <c r="I490" s="30">
        <v>4849.3899999999994</v>
      </c>
      <c r="J490" s="30">
        <v>4849.3899999999994</v>
      </c>
      <c r="K490" s="30">
        <v>4849.3899999999994</v>
      </c>
      <c r="L490" s="30">
        <v>4849.3899999999994</v>
      </c>
      <c r="N490" s="30">
        <v>5542.16</v>
      </c>
      <c r="O490" s="30">
        <v>5542.16</v>
      </c>
      <c r="P490" s="30">
        <v>5542.16</v>
      </c>
      <c r="Q490" s="30">
        <v>5542.16</v>
      </c>
      <c r="R490" s="30">
        <v>5542.16</v>
      </c>
      <c r="T490" s="30">
        <v>8313.24</v>
      </c>
      <c r="U490" s="30">
        <v>8313.24</v>
      </c>
      <c r="V490" s="30">
        <v>8313.24</v>
      </c>
      <c r="W490" s="30">
        <v>8313.24</v>
      </c>
      <c r="X490" s="30">
        <v>8313.24</v>
      </c>
    </row>
    <row r="491" spans="1:24" x14ac:dyDescent="0.25">
      <c r="A491" s="10" t="s">
        <v>69</v>
      </c>
      <c r="B491" s="30">
        <v>1277.0345580000001</v>
      </c>
      <c r="C491" s="30">
        <v>1277.0345580000001</v>
      </c>
      <c r="D491" s="30">
        <v>1277.0345580000001</v>
      </c>
      <c r="E491" s="30">
        <v>1277.0345580000001</v>
      </c>
      <c r="F491" s="30">
        <v>1277.0345580000001</v>
      </c>
      <c r="H491" s="30">
        <v>1489.8736510000001</v>
      </c>
      <c r="I491" s="30">
        <v>1489.8736510000001</v>
      </c>
      <c r="J491" s="30">
        <v>1489.8736510000001</v>
      </c>
      <c r="K491" s="30">
        <v>1489.8736510000001</v>
      </c>
      <c r="L491" s="30">
        <v>1489.8736510000001</v>
      </c>
      <c r="N491" s="30">
        <v>1702.7127439999999</v>
      </c>
      <c r="O491" s="30">
        <v>1702.7127439999999</v>
      </c>
      <c r="P491" s="30">
        <v>1702.7127439999999</v>
      </c>
      <c r="Q491" s="30">
        <v>1702.7127439999999</v>
      </c>
      <c r="R491" s="30">
        <v>1702.7127439999999</v>
      </c>
      <c r="T491" s="30">
        <v>2554.0691160000001</v>
      </c>
      <c r="U491" s="30">
        <v>2554.0691160000001</v>
      </c>
      <c r="V491" s="30">
        <v>2554.0691160000001</v>
      </c>
      <c r="W491" s="30">
        <v>2554.0691160000001</v>
      </c>
      <c r="X491" s="30">
        <v>2554.0691160000001</v>
      </c>
    </row>
    <row r="492" spans="1:24" x14ac:dyDescent="0.25">
      <c r="A492" s="10" t="s">
        <v>70</v>
      </c>
      <c r="B492" s="30">
        <v>3858.7391275132431</v>
      </c>
      <c r="C492" s="30">
        <v>3665.8021711376141</v>
      </c>
      <c r="D492" s="30">
        <v>3472.8652147619518</v>
      </c>
      <c r="E492" s="30">
        <v>3279.9282583862901</v>
      </c>
      <c r="F492" s="30">
        <v>3086.9913020106392</v>
      </c>
      <c r="H492" s="30">
        <v>3860.1685548619098</v>
      </c>
      <c r="I492" s="30">
        <v>3667.1601271188401</v>
      </c>
      <c r="J492" s="30">
        <v>3474.151699375765</v>
      </c>
      <c r="K492" s="30">
        <v>3281.1432716326808</v>
      </c>
      <c r="L492" s="30">
        <v>3088.1348438895948</v>
      </c>
      <c r="N492" s="30">
        <v>3860.1685548619221</v>
      </c>
      <c r="O492" s="30">
        <v>3667.1601271188342</v>
      </c>
      <c r="P492" s="30">
        <v>3474.1516993757391</v>
      </c>
      <c r="Q492" s="30">
        <v>3281.1432716326431</v>
      </c>
      <c r="R492" s="30">
        <v>3088.1348438895411</v>
      </c>
      <c r="T492" s="30">
        <v>3861.5979822105428</v>
      </c>
      <c r="U492" s="30">
        <v>3668.518083100028</v>
      </c>
      <c r="V492" s="30">
        <v>3475.4381839895</v>
      </c>
      <c r="W492" s="30">
        <v>3282.3582848789788</v>
      </c>
      <c r="X492" s="30">
        <v>3089.2783857684481</v>
      </c>
    </row>
    <row r="493" spans="1:24" x14ac:dyDescent="0.25">
      <c r="A493" s="10" t="s">
        <v>10</v>
      </c>
      <c r="B493" s="30">
        <v>91635.359774705052</v>
      </c>
      <c r="C493" s="30">
        <v>87053.591785970566</v>
      </c>
      <c r="D493" s="30">
        <v>82471.823797235324</v>
      </c>
      <c r="E493" s="30">
        <v>77890.055808500067</v>
      </c>
      <c r="F493" s="30">
        <v>73308.287819765086</v>
      </c>
      <c r="H493" s="30">
        <v>91669.305083013911</v>
      </c>
      <c r="I493" s="30">
        <v>87085.839828863813</v>
      </c>
      <c r="J493" s="30">
        <v>82502.374574713598</v>
      </c>
      <c r="K493" s="30">
        <v>77918.90932056318</v>
      </c>
      <c r="L493" s="30">
        <v>73335.444066412703</v>
      </c>
      <c r="N493" s="30">
        <v>91669.305083014187</v>
      </c>
      <c r="O493" s="30">
        <v>87085.839828863682</v>
      </c>
      <c r="P493" s="30">
        <v>82502.374574712972</v>
      </c>
      <c r="Q493" s="30">
        <v>77918.909320562263</v>
      </c>
      <c r="R493" s="30">
        <v>73335.444066411408</v>
      </c>
      <c r="T493" s="30">
        <v>91703.250391321941</v>
      </c>
      <c r="U493" s="30">
        <v>87118.087871756099</v>
      </c>
      <c r="V493" s="30">
        <v>82532.925352190025</v>
      </c>
      <c r="W493" s="30">
        <v>77947.762832624096</v>
      </c>
      <c r="X493" s="30">
        <v>73362.60031305789</v>
      </c>
    </row>
    <row r="494" spans="1:24" x14ac:dyDescent="0.25">
      <c r="A494" s="10" t="s">
        <v>26</v>
      </c>
      <c r="B494" s="30">
        <v>100931</v>
      </c>
      <c r="C494" s="30">
        <v>96156.3</v>
      </c>
      <c r="D494" s="30">
        <v>91381.4</v>
      </c>
      <c r="E494" s="30">
        <v>86606.6</v>
      </c>
      <c r="F494" s="30">
        <v>81831.7</v>
      </c>
      <c r="H494" s="30">
        <v>101872</v>
      </c>
      <c r="I494" s="30">
        <v>97095.5</v>
      </c>
      <c r="J494" s="30">
        <v>92318.9</v>
      </c>
      <c r="K494" s="30">
        <v>87542.2</v>
      </c>
      <c r="L494" s="30">
        <v>82765.5</v>
      </c>
      <c r="N494" s="30">
        <v>102778</v>
      </c>
      <c r="O494" s="30">
        <v>98001.1</v>
      </c>
      <c r="P494" s="30">
        <v>93224.4</v>
      </c>
      <c r="Q494" s="30">
        <v>88447.8</v>
      </c>
      <c r="R494" s="30">
        <v>83671.100000000006</v>
      </c>
      <c r="T494" s="30">
        <v>106435</v>
      </c>
      <c r="U494" s="30">
        <v>101657</v>
      </c>
      <c r="V494" s="30">
        <v>96878.5</v>
      </c>
      <c r="W494" s="30">
        <v>92100.1</v>
      </c>
      <c r="X494" s="30">
        <v>87321.7</v>
      </c>
    </row>
    <row r="496" spans="1:24" x14ac:dyDescent="0.25">
      <c r="A496" s="10" t="s">
        <v>263</v>
      </c>
      <c r="B496" s="10">
        <v>100</v>
      </c>
      <c r="C496" s="10">
        <v>95</v>
      </c>
      <c r="D496" s="10">
        <v>90</v>
      </c>
      <c r="E496" s="10">
        <v>85</v>
      </c>
      <c r="F496" s="10">
        <v>80</v>
      </c>
      <c r="G496" s="10" t="s">
        <v>264</v>
      </c>
      <c r="H496" s="10">
        <v>100</v>
      </c>
      <c r="I496" s="10">
        <v>95</v>
      </c>
      <c r="J496" s="10">
        <v>90</v>
      </c>
      <c r="K496" s="10">
        <v>85</v>
      </c>
      <c r="L496" s="10">
        <v>80</v>
      </c>
      <c r="M496" s="10" t="s">
        <v>265</v>
      </c>
      <c r="N496" s="10">
        <v>100</v>
      </c>
      <c r="O496" s="10">
        <v>95</v>
      </c>
      <c r="P496" s="10">
        <v>90</v>
      </c>
      <c r="Q496" s="10">
        <v>85</v>
      </c>
      <c r="R496" s="10">
        <v>80</v>
      </c>
      <c r="S496" s="10" t="s">
        <v>266</v>
      </c>
      <c r="T496" s="10">
        <v>100</v>
      </c>
      <c r="U496" s="10">
        <v>95</v>
      </c>
      <c r="V496" s="10">
        <v>90</v>
      </c>
      <c r="W496" s="10">
        <v>85</v>
      </c>
      <c r="X496" s="10">
        <v>80</v>
      </c>
    </row>
    <row r="497" spans="1:24" x14ac:dyDescent="0.25">
      <c r="A497" s="10" t="s">
        <v>22</v>
      </c>
      <c r="B497" s="30">
        <v>7.9809999999999999</v>
      </c>
      <c r="C497" s="30">
        <v>7.9809999999999999</v>
      </c>
      <c r="D497" s="30">
        <v>7.9809999999999999</v>
      </c>
      <c r="E497" s="30">
        <v>7.9809999999999999</v>
      </c>
      <c r="F497" s="30">
        <v>7.9809999999999999</v>
      </c>
      <c r="H497" s="30">
        <v>5.2779999999999996</v>
      </c>
      <c r="I497" s="30">
        <v>5.2779999999999996</v>
      </c>
      <c r="J497" s="30">
        <v>5.2779999999999996</v>
      </c>
      <c r="K497" s="30">
        <v>5.2779999999999996</v>
      </c>
      <c r="L497" s="30">
        <v>5.2779999999999996</v>
      </c>
      <c r="N497" s="30">
        <v>4.7279999999999998</v>
      </c>
      <c r="O497" s="30">
        <v>4.7279999999999998</v>
      </c>
      <c r="P497" s="30">
        <v>4.7279999999999998</v>
      </c>
      <c r="Q497" s="30">
        <v>4.7279999999999998</v>
      </c>
      <c r="R497" s="30">
        <v>4.7279999999999998</v>
      </c>
      <c r="T497" s="30">
        <v>3.3029999999999999</v>
      </c>
      <c r="U497" s="30">
        <v>3.3029999999999999</v>
      </c>
      <c r="V497" s="30">
        <v>3.3029999999999999</v>
      </c>
      <c r="W497" s="30">
        <v>3.3029999999999999</v>
      </c>
      <c r="X497" s="30">
        <v>3.3029999999999999</v>
      </c>
    </row>
    <row r="498" spans="1:24" x14ac:dyDescent="0.25">
      <c r="A498" s="10" t="s">
        <v>23</v>
      </c>
      <c r="B498" s="30">
        <v>0</v>
      </c>
      <c r="C498" s="30">
        <v>0</v>
      </c>
      <c r="D498" s="30">
        <v>0</v>
      </c>
      <c r="E498" s="30">
        <v>0</v>
      </c>
      <c r="F498" s="30">
        <v>0</v>
      </c>
      <c r="H498" s="30">
        <v>0</v>
      </c>
      <c r="I498" s="30">
        <v>0</v>
      </c>
      <c r="J498" s="30">
        <v>0</v>
      </c>
      <c r="K498" s="30">
        <v>0</v>
      </c>
      <c r="L498" s="30">
        <v>0</v>
      </c>
      <c r="N498" s="30">
        <v>0</v>
      </c>
      <c r="O498" s="30">
        <v>0</v>
      </c>
      <c r="P498" s="30">
        <v>0</v>
      </c>
      <c r="Q498" s="30">
        <v>0</v>
      </c>
      <c r="R498" s="30">
        <v>0</v>
      </c>
      <c r="T498" s="30">
        <v>0</v>
      </c>
      <c r="U498" s="30">
        <v>0</v>
      </c>
      <c r="V498" s="30">
        <v>0</v>
      </c>
      <c r="W498" s="30">
        <v>0</v>
      </c>
      <c r="X498" s="30">
        <v>0</v>
      </c>
    </row>
    <row r="499" spans="1:24" x14ac:dyDescent="0.25">
      <c r="A499" s="10" t="s">
        <v>24</v>
      </c>
      <c r="B499" s="30">
        <v>0</v>
      </c>
      <c r="C499" s="30">
        <v>0</v>
      </c>
      <c r="D499" s="30">
        <v>0</v>
      </c>
      <c r="E499" s="30">
        <v>0</v>
      </c>
      <c r="F499" s="30">
        <v>0</v>
      </c>
      <c r="H499" s="30">
        <v>0</v>
      </c>
      <c r="I499" s="30">
        <v>0</v>
      </c>
      <c r="J499" s="30">
        <v>0</v>
      </c>
      <c r="K499" s="30">
        <v>0</v>
      </c>
      <c r="L499" s="30">
        <v>0</v>
      </c>
      <c r="N499" s="30">
        <v>0</v>
      </c>
      <c r="O499" s="30">
        <v>0</v>
      </c>
      <c r="P499" s="30">
        <v>0</v>
      </c>
      <c r="Q499" s="30">
        <v>0</v>
      </c>
      <c r="R499" s="30">
        <v>0</v>
      </c>
      <c r="T499" s="30">
        <v>0</v>
      </c>
      <c r="U499" s="30">
        <v>0</v>
      </c>
      <c r="V499" s="30">
        <v>0</v>
      </c>
      <c r="W499" s="30">
        <v>0</v>
      </c>
      <c r="X499" s="30">
        <v>0</v>
      </c>
    </row>
    <row r="500" spans="1:24" x14ac:dyDescent="0.25">
      <c r="A500" s="10" t="s">
        <v>25</v>
      </c>
      <c r="B500" s="30">
        <v>6</v>
      </c>
      <c r="C500" s="30">
        <v>6</v>
      </c>
      <c r="D500" s="30">
        <v>6</v>
      </c>
      <c r="E500" s="30">
        <v>6</v>
      </c>
      <c r="F500" s="30">
        <v>6</v>
      </c>
      <c r="H500" s="30">
        <v>7</v>
      </c>
      <c r="I500" s="30">
        <v>7</v>
      </c>
      <c r="J500" s="30">
        <v>7</v>
      </c>
      <c r="K500" s="30">
        <v>7</v>
      </c>
      <c r="L500" s="30">
        <v>7</v>
      </c>
      <c r="N500" s="30">
        <v>8</v>
      </c>
      <c r="O500" s="30">
        <v>8</v>
      </c>
      <c r="P500" s="30">
        <v>8</v>
      </c>
      <c r="Q500" s="30">
        <v>8</v>
      </c>
      <c r="R500" s="30">
        <v>8</v>
      </c>
      <c r="T500" s="30">
        <v>12</v>
      </c>
      <c r="U500" s="30">
        <v>12</v>
      </c>
      <c r="V500" s="30">
        <v>12</v>
      </c>
      <c r="W500" s="30">
        <v>12</v>
      </c>
      <c r="X500" s="30">
        <v>12</v>
      </c>
    </row>
    <row r="501" spans="1:24" x14ac:dyDescent="0.25">
      <c r="A501" s="10" t="s">
        <v>64</v>
      </c>
      <c r="B501" s="30">
        <v>14365.674000000001</v>
      </c>
      <c r="C501" s="30">
        <v>14365.674000000001</v>
      </c>
      <c r="D501" s="30">
        <v>14365.674000000001</v>
      </c>
      <c r="E501" s="30">
        <v>14365.674000000001</v>
      </c>
      <c r="F501" s="30">
        <v>14365.674000000001</v>
      </c>
      <c r="H501" s="30">
        <v>9500.1659999999993</v>
      </c>
      <c r="I501" s="30">
        <v>9500.1659999999993</v>
      </c>
      <c r="J501" s="30">
        <v>9500.1659999999993</v>
      </c>
      <c r="K501" s="30">
        <v>9500.1659999999993</v>
      </c>
      <c r="L501" s="30">
        <v>9500.1659999999993</v>
      </c>
      <c r="N501" s="30">
        <v>8510.9040000000005</v>
      </c>
      <c r="O501" s="30">
        <v>8510.9040000000005</v>
      </c>
      <c r="P501" s="30">
        <v>8510.9040000000005</v>
      </c>
      <c r="Q501" s="30">
        <v>8510.9040000000005</v>
      </c>
      <c r="R501" s="30">
        <v>8510.9040000000005</v>
      </c>
      <c r="T501" s="30">
        <v>5945.3280000000004</v>
      </c>
      <c r="U501" s="30">
        <v>5945.3280000000004</v>
      </c>
      <c r="V501" s="30">
        <v>5945.3280000000004</v>
      </c>
      <c r="W501" s="30">
        <v>5945.3280000000004</v>
      </c>
      <c r="X501" s="30">
        <v>5945.3280000000004</v>
      </c>
    </row>
    <row r="502" spans="1:24" x14ac:dyDescent="0.25">
      <c r="A502" s="10" t="s">
        <v>65</v>
      </c>
      <c r="B502" s="30">
        <v>2446.061619594946</v>
      </c>
      <c r="C502" s="30">
        <v>2446.061619594946</v>
      </c>
      <c r="D502" s="30">
        <v>2446.061619594946</v>
      </c>
      <c r="E502" s="30">
        <v>2446.061619594946</v>
      </c>
      <c r="F502" s="30">
        <v>2446.061619594946</v>
      </c>
      <c r="H502" s="30">
        <v>1617.60537183155</v>
      </c>
      <c r="I502" s="30">
        <v>1617.60537183155</v>
      </c>
      <c r="J502" s="30">
        <v>1617.60537183155</v>
      </c>
      <c r="K502" s="30">
        <v>1617.60537183155</v>
      </c>
      <c r="L502" s="30">
        <v>1617.60537183155</v>
      </c>
      <c r="N502" s="30">
        <v>1449.1624703760581</v>
      </c>
      <c r="O502" s="30">
        <v>1449.1624703760581</v>
      </c>
      <c r="P502" s="30">
        <v>1449.1624703760581</v>
      </c>
      <c r="Q502" s="30">
        <v>1449.1624703760581</v>
      </c>
      <c r="R502" s="30">
        <v>1449.1624703760581</v>
      </c>
      <c r="T502" s="30">
        <v>1012.318575286003</v>
      </c>
      <c r="U502" s="30">
        <v>1012.318575286003</v>
      </c>
      <c r="V502" s="30">
        <v>1012.318575286003</v>
      </c>
      <c r="W502" s="30">
        <v>1012.318575286003</v>
      </c>
      <c r="X502" s="30">
        <v>1012.318575286003</v>
      </c>
    </row>
    <row r="503" spans="1:24" x14ac:dyDescent="0.25">
      <c r="A503" s="10" t="s">
        <v>66</v>
      </c>
      <c r="B503" s="30">
        <v>0</v>
      </c>
      <c r="C503" s="30">
        <v>0</v>
      </c>
      <c r="D503" s="30">
        <v>0</v>
      </c>
      <c r="E503" s="30">
        <v>0</v>
      </c>
      <c r="F503" s="30">
        <v>0</v>
      </c>
      <c r="H503" s="30">
        <v>0</v>
      </c>
      <c r="I503" s="30">
        <v>0</v>
      </c>
      <c r="J503" s="30">
        <v>0</v>
      </c>
      <c r="K503" s="30">
        <v>0</v>
      </c>
      <c r="L503" s="30">
        <v>0</v>
      </c>
      <c r="N503" s="30">
        <v>0</v>
      </c>
      <c r="O503" s="30">
        <v>0</v>
      </c>
      <c r="P503" s="30">
        <v>0</v>
      </c>
      <c r="Q503" s="30">
        <v>0</v>
      </c>
      <c r="R503" s="30">
        <v>0</v>
      </c>
      <c r="T503" s="30">
        <v>0</v>
      </c>
      <c r="U503" s="30">
        <v>0</v>
      </c>
      <c r="V503" s="30">
        <v>0</v>
      </c>
      <c r="W503" s="30">
        <v>0</v>
      </c>
      <c r="X503" s="30">
        <v>0</v>
      </c>
    </row>
    <row r="504" spans="1:24" x14ac:dyDescent="0.25">
      <c r="A504" s="10" t="s">
        <v>67</v>
      </c>
      <c r="B504" s="30">
        <v>0</v>
      </c>
      <c r="C504" s="30">
        <v>0</v>
      </c>
      <c r="D504" s="30">
        <v>0</v>
      </c>
      <c r="E504" s="30">
        <v>0</v>
      </c>
      <c r="F504" s="30">
        <v>0</v>
      </c>
      <c r="H504" s="30">
        <v>0</v>
      </c>
      <c r="I504" s="30">
        <v>0</v>
      </c>
      <c r="J504" s="30">
        <v>0</v>
      </c>
      <c r="K504" s="30">
        <v>0</v>
      </c>
      <c r="L504" s="30">
        <v>0</v>
      </c>
      <c r="N504" s="30">
        <v>0</v>
      </c>
      <c r="O504" s="30">
        <v>0</v>
      </c>
      <c r="P504" s="30">
        <v>0</v>
      </c>
      <c r="Q504" s="30">
        <v>0</v>
      </c>
      <c r="R504" s="30">
        <v>0</v>
      </c>
      <c r="T504" s="30">
        <v>0</v>
      </c>
      <c r="U504" s="30">
        <v>0</v>
      </c>
      <c r="V504" s="30">
        <v>0</v>
      </c>
      <c r="W504" s="30">
        <v>0</v>
      </c>
      <c r="X504" s="30">
        <v>0</v>
      </c>
    </row>
    <row r="505" spans="1:24" x14ac:dyDescent="0.25">
      <c r="A505" s="10" t="s">
        <v>68</v>
      </c>
      <c r="B505" s="30">
        <v>4156.62</v>
      </c>
      <c r="C505" s="30">
        <v>4156.62</v>
      </c>
      <c r="D505" s="30">
        <v>4156.62</v>
      </c>
      <c r="E505" s="30">
        <v>4156.62</v>
      </c>
      <c r="F505" s="30">
        <v>4156.62</v>
      </c>
      <c r="H505" s="30">
        <v>4849.3899999999994</v>
      </c>
      <c r="I505" s="30">
        <v>4849.3899999999994</v>
      </c>
      <c r="J505" s="30">
        <v>4849.3899999999994</v>
      </c>
      <c r="K505" s="30">
        <v>4849.3899999999994</v>
      </c>
      <c r="L505" s="30">
        <v>4849.3899999999994</v>
      </c>
      <c r="N505" s="30">
        <v>5542.16</v>
      </c>
      <c r="O505" s="30">
        <v>5542.16</v>
      </c>
      <c r="P505" s="30">
        <v>5542.16</v>
      </c>
      <c r="Q505" s="30">
        <v>5542.16</v>
      </c>
      <c r="R505" s="30">
        <v>5542.16</v>
      </c>
      <c r="T505" s="30">
        <v>8313.24</v>
      </c>
      <c r="U505" s="30">
        <v>8313.24</v>
      </c>
      <c r="V505" s="30">
        <v>8313.24</v>
      </c>
      <c r="W505" s="30">
        <v>8313.24</v>
      </c>
      <c r="X505" s="30">
        <v>8313.24</v>
      </c>
    </row>
    <row r="506" spans="1:24" x14ac:dyDescent="0.25">
      <c r="A506" s="10" t="s">
        <v>69</v>
      </c>
      <c r="B506" s="30">
        <v>1277.0345580000001</v>
      </c>
      <c r="C506" s="30">
        <v>1277.0345580000001</v>
      </c>
      <c r="D506" s="30">
        <v>1277.0345580000001</v>
      </c>
      <c r="E506" s="30">
        <v>1277.0345580000001</v>
      </c>
      <c r="F506" s="30">
        <v>1277.0345580000001</v>
      </c>
      <c r="H506" s="30">
        <v>1489.8736510000001</v>
      </c>
      <c r="I506" s="30">
        <v>1489.8736510000001</v>
      </c>
      <c r="J506" s="30">
        <v>1489.8736510000001</v>
      </c>
      <c r="K506" s="30">
        <v>1489.8736510000001</v>
      </c>
      <c r="L506" s="30">
        <v>1489.8736510000001</v>
      </c>
      <c r="N506" s="30">
        <v>1702.7127439999999</v>
      </c>
      <c r="O506" s="30">
        <v>1702.7127439999999</v>
      </c>
      <c r="P506" s="30">
        <v>1702.7127439999999</v>
      </c>
      <c r="Q506" s="30">
        <v>1702.7127439999999</v>
      </c>
      <c r="R506" s="30">
        <v>1702.7127439999999</v>
      </c>
      <c r="T506" s="30">
        <v>2554.0691160000001</v>
      </c>
      <c r="U506" s="30">
        <v>2554.0691160000001</v>
      </c>
      <c r="V506" s="30">
        <v>2554.0691160000001</v>
      </c>
      <c r="W506" s="30">
        <v>2554.0691160000001</v>
      </c>
      <c r="X506" s="30">
        <v>2554.0691160000001</v>
      </c>
    </row>
    <row r="507" spans="1:24" x14ac:dyDescent="0.25">
      <c r="A507" s="10" t="s">
        <v>70</v>
      </c>
      <c r="B507" s="30">
        <v>2168.5656023328361</v>
      </c>
      <c r="C507" s="30">
        <v>1975.628643822826</v>
      </c>
      <c r="D507" s="30">
        <v>1782.691689581517</v>
      </c>
      <c r="E507" s="30">
        <v>1589.754732030987</v>
      </c>
      <c r="F507" s="30">
        <v>1396.817769003572</v>
      </c>
      <c r="H507" s="30">
        <v>2742.8562839741799</v>
      </c>
      <c r="I507" s="30">
        <v>2549.8478562310902</v>
      </c>
      <c r="J507" s="30">
        <v>2356.8394284879951</v>
      </c>
      <c r="K507" s="30">
        <v>2163.8310007448931</v>
      </c>
      <c r="L507" s="30">
        <v>1970.8225730017889</v>
      </c>
      <c r="N507" s="30">
        <v>2873.811862957441</v>
      </c>
      <c r="O507" s="30">
        <v>2680.8034352143259</v>
      </c>
      <c r="P507" s="30">
        <v>2487.7950074712148</v>
      </c>
      <c r="Q507" s="30">
        <v>2294.786579728112</v>
      </c>
      <c r="R507" s="30">
        <v>2101.7781519850032</v>
      </c>
      <c r="T507" s="30">
        <v>3212.896606899862</v>
      </c>
      <c r="U507" s="30">
        <v>3019.8167077893258</v>
      </c>
      <c r="V507" s="30">
        <v>2826.7368086787942</v>
      </c>
      <c r="W507" s="30">
        <v>2633.6569095682598</v>
      </c>
      <c r="X507" s="30">
        <v>2440.5770104577309</v>
      </c>
    </row>
    <row r="508" spans="1:24" x14ac:dyDescent="0.25">
      <c r="A508" s="10" t="s">
        <v>10</v>
      </c>
      <c r="B508" s="30">
        <v>45775.986541635437</v>
      </c>
      <c r="C508" s="30">
        <v>41703.303839928201</v>
      </c>
      <c r="D508" s="30">
        <v>37630.621228328448</v>
      </c>
      <c r="E508" s="30">
        <v>33557.938546874757</v>
      </c>
      <c r="F508" s="30">
        <v>29485.255749810149</v>
      </c>
      <c r="H508" s="30">
        <v>57898.618425826869</v>
      </c>
      <c r="I508" s="30">
        <v>53824.427088804157</v>
      </c>
      <c r="J508" s="30">
        <v>49750.235751781322</v>
      </c>
      <c r="K508" s="30">
        <v>45676.044414758333</v>
      </c>
      <c r="L508" s="30">
        <v>41601.853077735323</v>
      </c>
      <c r="N508" s="30">
        <v>60662.943754348671</v>
      </c>
      <c r="O508" s="30">
        <v>56588.752417325442</v>
      </c>
      <c r="P508" s="30">
        <v>52514.561080302272</v>
      </c>
      <c r="Q508" s="30">
        <v>48440.369743279247</v>
      </c>
      <c r="R508" s="30">
        <v>44366.178406256149</v>
      </c>
      <c r="T508" s="30">
        <v>67820.642215711559</v>
      </c>
      <c r="U508" s="30">
        <v>63744.942198319288</v>
      </c>
      <c r="V508" s="30">
        <v>59669.242180927067</v>
      </c>
      <c r="W508" s="30">
        <v>55593.542163534839</v>
      </c>
      <c r="X508" s="30">
        <v>51517.842146142742</v>
      </c>
    </row>
    <row r="509" spans="1:24" x14ac:dyDescent="0.25">
      <c r="A509" s="10" t="s">
        <v>26</v>
      </c>
      <c r="B509" s="30">
        <v>70191.899999999994</v>
      </c>
      <c r="C509" s="30">
        <v>65926.100000000006</v>
      </c>
      <c r="D509" s="30">
        <v>61660.3</v>
      </c>
      <c r="E509" s="30">
        <v>57394.5</v>
      </c>
      <c r="F509" s="30">
        <v>53128.7</v>
      </c>
      <c r="H509" s="30">
        <v>78100.899999999994</v>
      </c>
      <c r="I509" s="30">
        <v>73833.600000000006</v>
      </c>
      <c r="J509" s="30">
        <v>69566.2</v>
      </c>
      <c r="K509" s="30">
        <v>65298.8</v>
      </c>
      <c r="L509" s="30">
        <v>61031.4</v>
      </c>
      <c r="N509" s="30">
        <v>80744.2</v>
      </c>
      <c r="O509" s="30">
        <v>76476.800000000003</v>
      </c>
      <c r="P509" s="30">
        <v>72209.399999999994</v>
      </c>
      <c r="Q509" s="30">
        <v>67942.100000000006</v>
      </c>
      <c r="R509" s="30">
        <v>63674.7</v>
      </c>
      <c r="T509" s="30">
        <v>88861.2</v>
      </c>
      <c r="U509" s="30">
        <v>84592.2</v>
      </c>
      <c r="V509" s="30">
        <v>80323.199999999997</v>
      </c>
      <c r="W509" s="30">
        <v>76054.3</v>
      </c>
      <c r="X509" s="30">
        <v>71785.3</v>
      </c>
    </row>
    <row r="511" spans="1:24" x14ac:dyDescent="0.25">
      <c r="A511" s="10" t="s">
        <v>267</v>
      </c>
      <c r="B511" s="10">
        <v>100</v>
      </c>
      <c r="C511" s="10">
        <v>95</v>
      </c>
      <c r="D511" s="10">
        <v>90</v>
      </c>
      <c r="E511" s="10">
        <v>85</v>
      </c>
      <c r="F511" s="10">
        <v>80</v>
      </c>
      <c r="G511" s="10" t="s">
        <v>268</v>
      </c>
      <c r="H511" s="10">
        <v>100</v>
      </c>
      <c r="I511" s="10">
        <v>95</v>
      </c>
      <c r="J511" s="10">
        <v>90</v>
      </c>
      <c r="K511" s="10">
        <v>85</v>
      </c>
      <c r="L511" s="10">
        <v>80</v>
      </c>
      <c r="M511" s="10" t="s">
        <v>269</v>
      </c>
      <c r="N511" s="10">
        <v>100</v>
      </c>
      <c r="O511" s="10">
        <v>95</v>
      </c>
      <c r="P511" s="10">
        <v>90</v>
      </c>
      <c r="Q511" s="10">
        <v>85</v>
      </c>
      <c r="R511" s="10">
        <v>80</v>
      </c>
      <c r="S511" s="10" t="s">
        <v>270</v>
      </c>
      <c r="T511" s="10">
        <v>100</v>
      </c>
      <c r="U511" s="10">
        <v>95</v>
      </c>
      <c r="V511" s="10">
        <v>90</v>
      </c>
      <c r="W511" s="10">
        <v>85</v>
      </c>
      <c r="X511" s="10">
        <v>80</v>
      </c>
    </row>
    <row r="512" spans="1:24" x14ac:dyDescent="0.25">
      <c r="A512" s="10" t="s">
        <v>22</v>
      </c>
      <c r="B512" s="30">
        <v>34.201999999999998</v>
      </c>
      <c r="C512" s="30">
        <v>23.837</v>
      </c>
      <c r="D512" s="30">
        <v>19.173999999999999</v>
      </c>
      <c r="E512" s="30">
        <v>17.707999999999998</v>
      </c>
      <c r="F512" s="30">
        <v>16.274999999999999</v>
      </c>
      <c r="H512" s="30">
        <v>36.052999999999997</v>
      </c>
      <c r="I512" s="30">
        <v>24.548999999999999</v>
      </c>
      <c r="J512" s="30">
        <v>19.867999999999999</v>
      </c>
      <c r="K512" s="30">
        <v>18.105</v>
      </c>
      <c r="L512" s="30">
        <v>16.844999999999999</v>
      </c>
      <c r="N512" s="30">
        <v>35.987000000000002</v>
      </c>
      <c r="O512" s="30">
        <v>24.553000000000001</v>
      </c>
      <c r="P512" s="30">
        <v>20.192</v>
      </c>
      <c r="Q512" s="30">
        <v>18.302</v>
      </c>
      <c r="R512" s="30">
        <v>17.064</v>
      </c>
      <c r="T512" s="30">
        <v>36.783000000000001</v>
      </c>
      <c r="U512" s="30">
        <v>24.917999999999999</v>
      </c>
      <c r="V512" s="30">
        <v>21.149000000000001</v>
      </c>
      <c r="W512" s="30">
        <v>19.308</v>
      </c>
      <c r="X512" s="30">
        <v>17.780999999999999</v>
      </c>
    </row>
    <row r="513" spans="1:24" x14ac:dyDescent="0.25">
      <c r="A513" s="10" t="s">
        <v>23</v>
      </c>
      <c r="B513" s="30">
        <v>4.76</v>
      </c>
      <c r="C513" s="30">
        <v>4.76</v>
      </c>
      <c r="D513" s="30">
        <v>4.76</v>
      </c>
      <c r="E513" s="30">
        <v>3.6680000000000001</v>
      </c>
      <c r="F513" s="30">
        <v>3.0670000000000002</v>
      </c>
      <c r="H513" s="30">
        <v>6.0780000000000003</v>
      </c>
      <c r="I513" s="30">
        <v>5.8639999999999999</v>
      </c>
      <c r="J513" s="30">
        <v>5.5030000000000001</v>
      </c>
      <c r="K513" s="30">
        <v>4.8380000000000001</v>
      </c>
      <c r="L513" s="30">
        <v>4.327</v>
      </c>
      <c r="N513" s="30">
        <v>6.78</v>
      </c>
      <c r="O513" s="30">
        <v>6.78</v>
      </c>
      <c r="P513" s="30">
        <v>6.2039999999999997</v>
      </c>
      <c r="Q513" s="30">
        <v>5.4480000000000004</v>
      </c>
      <c r="R513" s="30">
        <v>4.74</v>
      </c>
      <c r="T513" s="30">
        <v>10.62</v>
      </c>
      <c r="U513" s="30">
        <v>10.62</v>
      </c>
      <c r="V513" s="30">
        <v>9.3339999999999996</v>
      </c>
      <c r="W513" s="30">
        <v>7.734</v>
      </c>
      <c r="X513" s="30">
        <v>6.7270000000000003</v>
      </c>
    </row>
    <row r="514" spans="1:24" x14ac:dyDescent="0.25">
      <c r="A514" s="10" t="s">
        <v>24</v>
      </c>
      <c r="B514" s="30">
        <v>132.214</v>
      </c>
      <c r="C514" s="30">
        <v>33.331000000000003</v>
      </c>
      <c r="D514" s="30">
        <v>31.9</v>
      </c>
      <c r="E514" s="30">
        <v>28.559000000000001</v>
      </c>
      <c r="F514" s="30">
        <v>25.173999999999999</v>
      </c>
      <c r="H514" s="30">
        <v>146.97900000000001</v>
      </c>
      <c r="I514" s="30">
        <v>48.542999999999999</v>
      </c>
      <c r="J514" s="30">
        <v>47.406999999999996</v>
      </c>
      <c r="K514" s="30">
        <v>44.290999999999997</v>
      </c>
      <c r="L514" s="30">
        <v>40.295000000000002</v>
      </c>
      <c r="N514" s="30">
        <v>149.63999999999999</v>
      </c>
      <c r="O514" s="30">
        <v>50.686</v>
      </c>
      <c r="P514" s="30">
        <v>49.197000000000003</v>
      </c>
      <c r="Q514" s="30">
        <v>46.198</v>
      </c>
      <c r="R514" s="30">
        <v>42.259</v>
      </c>
      <c r="T514" s="30">
        <v>158.465</v>
      </c>
      <c r="U514" s="30">
        <v>58.228999999999999</v>
      </c>
      <c r="V514" s="30">
        <v>55.996000000000002</v>
      </c>
      <c r="W514" s="30">
        <v>52.601999999999997</v>
      </c>
      <c r="X514" s="30">
        <v>48.936999999999998</v>
      </c>
    </row>
    <row r="515" spans="1:24" x14ac:dyDescent="0.25">
      <c r="A515" s="10" t="s">
        <v>25</v>
      </c>
      <c r="B515" s="30">
        <v>0</v>
      </c>
      <c r="C515" s="30">
        <v>0</v>
      </c>
      <c r="D515" s="30">
        <v>0</v>
      </c>
      <c r="E515" s="30">
        <v>0</v>
      </c>
      <c r="F515" s="30">
        <v>0</v>
      </c>
      <c r="H515" s="30">
        <v>0</v>
      </c>
      <c r="I515" s="30">
        <v>0</v>
      </c>
      <c r="J515" s="30">
        <v>0</v>
      </c>
      <c r="K515" s="30">
        <v>0</v>
      </c>
      <c r="L515" s="30">
        <v>0</v>
      </c>
      <c r="N515" s="30">
        <v>0</v>
      </c>
      <c r="O515" s="30">
        <v>0</v>
      </c>
      <c r="P515" s="30">
        <v>0</v>
      </c>
      <c r="Q515" s="30">
        <v>0</v>
      </c>
      <c r="R515" s="30">
        <v>0</v>
      </c>
      <c r="T515" s="30">
        <v>0</v>
      </c>
      <c r="U515" s="30">
        <v>0</v>
      </c>
      <c r="V515" s="30">
        <v>0</v>
      </c>
      <c r="W515" s="30">
        <v>0</v>
      </c>
      <c r="X515" s="30">
        <v>0</v>
      </c>
    </row>
    <row r="516" spans="1:24" x14ac:dyDescent="0.25">
      <c r="A516" s="10" t="s">
        <v>64</v>
      </c>
      <c r="B516" s="30">
        <v>61563.6</v>
      </c>
      <c r="C516" s="30">
        <v>42906.06</v>
      </c>
      <c r="D516" s="30">
        <v>34512.300000000003</v>
      </c>
      <c r="E516" s="30">
        <v>31875.119999999999</v>
      </c>
      <c r="F516" s="30">
        <v>29295.18</v>
      </c>
      <c r="H516" s="30">
        <v>64895.400000000009</v>
      </c>
      <c r="I516" s="30">
        <v>44187.839999999997</v>
      </c>
      <c r="J516" s="30">
        <v>35762.76</v>
      </c>
      <c r="K516" s="30">
        <v>32588.82</v>
      </c>
      <c r="L516" s="30">
        <v>30320.82</v>
      </c>
      <c r="N516" s="30">
        <v>64776.240000000013</v>
      </c>
      <c r="O516" s="30">
        <v>44194.68</v>
      </c>
      <c r="P516" s="30">
        <v>36345.599999999999</v>
      </c>
      <c r="Q516" s="30">
        <v>32943.42</v>
      </c>
      <c r="R516" s="30">
        <v>30715.919999999998</v>
      </c>
      <c r="T516" s="30">
        <v>66209.58</v>
      </c>
      <c r="U516" s="30">
        <v>44852.759999999987</v>
      </c>
      <c r="V516" s="30">
        <v>38068.92</v>
      </c>
      <c r="W516" s="30">
        <v>34753.68</v>
      </c>
      <c r="X516" s="30">
        <v>32005.439999999999</v>
      </c>
    </row>
    <row r="517" spans="1:24" x14ac:dyDescent="0.25">
      <c r="A517" s="10" t="s">
        <v>65</v>
      </c>
      <c r="B517" s="30">
        <v>10482.512628651841</v>
      </c>
      <c r="C517" s="30">
        <v>7305.6695156828646</v>
      </c>
      <c r="D517" s="30">
        <v>5876.4533034751203</v>
      </c>
      <c r="E517" s="30">
        <v>5427.4173040529286</v>
      </c>
      <c r="F517" s="30">
        <v>4988.1276323773918</v>
      </c>
      <c r="H517" s="30">
        <v>11049.82246069776</v>
      </c>
      <c r="I517" s="30">
        <v>7523.9198297832963</v>
      </c>
      <c r="J517" s="30">
        <v>6089.3707212613444</v>
      </c>
      <c r="K517" s="30">
        <v>5548.9399125922082</v>
      </c>
      <c r="L517" s="30">
        <v>5162.7646622530083</v>
      </c>
      <c r="N517" s="30">
        <v>11029.53293564026</v>
      </c>
      <c r="O517" s="30">
        <v>7525.0844853001936</v>
      </c>
      <c r="P517" s="30">
        <v>6188.6116308326409</v>
      </c>
      <c r="Q517" s="30">
        <v>5609.3181064944483</v>
      </c>
      <c r="R517" s="30">
        <v>5230.0388427684484</v>
      </c>
      <c r="T517" s="30">
        <v>11273.58956408875</v>
      </c>
      <c r="U517" s="30">
        <v>7637.1366055573444</v>
      </c>
      <c r="V517" s="30">
        <v>6482.0435234316492</v>
      </c>
      <c r="W517" s="30">
        <v>5917.553383689793</v>
      </c>
      <c r="X517" s="30">
        <v>5449.6070565327364</v>
      </c>
    </row>
    <row r="518" spans="1:24" x14ac:dyDescent="0.25">
      <c r="A518" s="10" t="s">
        <v>66</v>
      </c>
      <c r="B518" s="30">
        <v>97862.207333800005</v>
      </c>
      <c r="C518" s="30">
        <v>28436.523243799998</v>
      </c>
      <c r="D518" s="30">
        <v>27431.467093800002</v>
      </c>
      <c r="E518" s="30">
        <v>23931.4289669067</v>
      </c>
      <c r="F518" s="30">
        <v>20918.350507740852</v>
      </c>
      <c r="H518" s="30">
        <v>109622.5484897713</v>
      </c>
      <c r="I518" s="30">
        <v>40284.707246661201</v>
      </c>
      <c r="J518" s="30">
        <v>39104.885808707149</v>
      </c>
      <c r="K518" s="30">
        <v>36214.269533577251</v>
      </c>
      <c r="L518" s="30">
        <v>32868.23183127815</v>
      </c>
      <c r="N518" s="30">
        <v>112233.60088889999</v>
      </c>
      <c r="O518" s="30">
        <v>42757.786858899999</v>
      </c>
      <c r="P518" s="30">
        <v>41103.537945028853</v>
      </c>
      <c r="Q518" s="30">
        <v>38198.165430806701</v>
      </c>
      <c r="R518" s="30">
        <v>34683.327155916653</v>
      </c>
      <c r="T518" s="30">
        <v>122491.2868481</v>
      </c>
      <c r="U518" s="30">
        <v>52115.310408099998</v>
      </c>
      <c r="V518" s="30">
        <v>49187.990386514153</v>
      </c>
      <c r="W518" s="30">
        <v>45111.967887386651</v>
      </c>
      <c r="X518" s="30">
        <v>41473.824889385003</v>
      </c>
    </row>
    <row r="519" spans="1:24" x14ac:dyDescent="0.25">
      <c r="A519" s="10" t="s">
        <v>67</v>
      </c>
      <c r="B519" s="30">
        <v>28140.307841901998</v>
      </c>
      <c r="C519" s="30">
        <v>7094.1610926923004</v>
      </c>
      <c r="D519" s="30">
        <v>6789.4819310628009</v>
      </c>
      <c r="E519" s="30">
        <v>6078.4929408962998</v>
      </c>
      <c r="F519" s="30">
        <v>5358.0113271820001</v>
      </c>
      <c r="H519" s="30">
        <v>31282.877050046998</v>
      </c>
      <c r="I519" s="30">
        <v>10331.826807589699</v>
      </c>
      <c r="J519" s="30">
        <v>10090.020314032399</v>
      </c>
      <c r="K519" s="30">
        <v>9426.962687609499</v>
      </c>
      <c r="L519" s="30">
        <v>8576.4151041628993</v>
      </c>
      <c r="N519" s="30">
        <v>31849.241876519998</v>
      </c>
      <c r="O519" s="30">
        <v>10787.8984160701</v>
      </c>
      <c r="P519" s="30">
        <v>10471.0235744117</v>
      </c>
      <c r="Q519" s="30">
        <v>9832.655282776801</v>
      </c>
      <c r="R519" s="30">
        <v>8994.3246632684004</v>
      </c>
      <c r="T519" s="30">
        <v>33727.546872245002</v>
      </c>
      <c r="U519" s="30">
        <v>12393.322410659801</v>
      </c>
      <c r="V519" s="30">
        <v>11918.1591355373</v>
      </c>
      <c r="W519" s="30">
        <v>11195.7194021674</v>
      </c>
      <c r="X519" s="30">
        <v>10415.664126322399</v>
      </c>
    </row>
    <row r="520" spans="1:24" x14ac:dyDescent="0.25">
      <c r="A520" s="10" t="s">
        <v>68</v>
      </c>
      <c r="B520" s="30">
        <v>0</v>
      </c>
      <c r="C520" s="30">
        <v>0</v>
      </c>
      <c r="D520" s="30">
        <v>0</v>
      </c>
      <c r="E520" s="30">
        <v>0</v>
      </c>
      <c r="F520" s="30">
        <v>0</v>
      </c>
      <c r="H520" s="30">
        <v>0</v>
      </c>
      <c r="I520" s="30">
        <v>0</v>
      </c>
      <c r="J520" s="30">
        <v>0</v>
      </c>
      <c r="K520" s="30">
        <v>0</v>
      </c>
      <c r="L520" s="30">
        <v>0</v>
      </c>
      <c r="N520" s="30">
        <v>0</v>
      </c>
      <c r="O520" s="30">
        <v>0</v>
      </c>
      <c r="P520" s="30">
        <v>0</v>
      </c>
      <c r="Q520" s="30">
        <v>0</v>
      </c>
      <c r="R520" s="30">
        <v>0</v>
      </c>
      <c r="T520" s="30">
        <v>0</v>
      </c>
      <c r="U520" s="30">
        <v>0</v>
      </c>
      <c r="V520" s="30">
        <v>0</v>
      </c>
      <c r="W520" s="30">
        <v>0</v>
      </c>
      <c r="X520" s="30">
        <v>0</v>
      </c>
    </row>
    <row r="521" spans="1:24" x14ac:dyDescent="0.25">
      <c r="A521" s="10" t="s">
        <v>69</v>
      </c>
      <c r="B521" s="30">
        <v>0</v>
      </c>
      <c r="C521" s="30">
        <v>0</v>
      </c>
      <c r="D521" s="30">
        <v>0</v>
      </c>
      <c r="E521" s="30">
        <v>0</v>
      </c>
      <c r="F521" s="30">
        <v>0</v>
      </c>
      <c r="H521" s="30">
        <v>0</v>
      </c>
      <c r="I521" s="30">
        <v>0</v>
      </c>
      <c r="J521" s="30">
        <v>0</v>
      </c>
      <c r="K521" s="30">
        <v>0</v>
      </c>
      <c r="L521" s="30">
        <v>0</v>
      </c>
      <c r="N521" s="30">
        <v>0</v>
      </c>
      <c r="O521" s="30">
        <v>0</v>
      </c>
      <c r="P521" s="30">
        <v>0</v>
      </c>
      <c r="Q521" s="30">
        <v>0</v>
      </c>
      <c r="R521" s="30">
        <v>0</v>
      </c>
      <c r="T521" s="30">
        <v>0</v>
      </c>
      <c r="U521" s="30">
        <v>0</v>
      </c>
      <c r="V521" s="30">
        <v>0</v>
      </c>
      <c r="W521" s="30">
        <v>0</v>
      </c>
      <c r="X521" s="30">
        <v>0</v>
      </c>
    </row>
    <row r="522" spans="1:24" x14ac:dyDescent="0.25">
      <c r="A522" s="10" t="s">
        <v>70</v>
      </c>
      <c r="B522" s="30">
        <v>0</v>
      </c>
      <c r="C522" s="30">
        <v>0</v>
      </c>
      <c r="D522" s="30">
        <v>0</v>
      </c>
      <c r="E522" s="30">
        <v>0</v>
      </c>
      <c r="F522" s="30">
        <v>0</v>
      </c>
      <c r="H522" s="30">
        <v>0</v>
      </c>
      <c r="I522" s="30">
        <v>0</v>
      </c>
      <c r="J522" s="30">
        <v>0</v>
      </c>
      <c r="K522" s="30">
        <v>0</v>
      </c>
      <c r="L522" s="30">
        <v>0</v>
      </c>
      <c r="N522" s="30">
        <v>0</v>
      </c>
      <c r="O522" s="30">
        <v>0</v>
      </c>
      <c r="P522" s="30">
        <v>0</v>
      </c>
      <c r="Q522" s="30">
        <v>0</v>
      </c>
      <c r="R522" s="30">
        <v>0</v>
      </c>
      <c r="T522" s="30">
        <v>0</v>
      </c>
      <c r="U522" s="30">
        <v>0</v>
      </c>
      <c r="V522" s="30">
        <v>0</v>
      </c>
      <c r="W522" s="30">
        <v>0</v>
      </c>
      <c r="X522" s="30">
        <v>0</v>
      </c>
    </row>
    <row r="523" spans="1:24" x14ac:dyDescent="0.25">
      <c r="A523" s="10" t="s">
        <v>10</v>
      </c>
      <c r="B523" s="30">
        <v>0</v>
      </c>
      <c r="C523" s="30">
        <v>0</v>
      </c>
      <c r="D523" s="30">
        <v>0</v>
      </c>
      <c r="E523" s="30">
        <v>0</v>
      </c>
      <c r="F523" s="30">
        <v>0</v>
      </c>
      <c r="H523" s="30">
        <v>0</v>
      </c>
      <c r="I523" s="30">
        <v>0</v>
      </c>
      <c r="J523" s="30">
        <v>0</v>
      </c>
      <c r="K523" s="30">
        <v>0</v>
      </c>
      <c r="L523" s="30">
        <v>0</v>
      </c>
      <c r="N523" s="30">
        <v>0</v>
      </c>
      <c r="O523" s="30">
        <v>0</v>
      </c>
      <c r="P523" s="30">
        <v>0</v>
      </c>
      <c r="Q523" s="30">
        <v>0</v>
      </c>
      <c r="R523" s="30">
        <v>0</v>
      </c>
      <c r="T523" s="30">
        <v>0</v>
      </c>
      <c r="U523" s="30">
        <v>0</v>
      </c>
      <c r="V523" s="30">
        <v>0</v>
      </c>
      <c r="W523" s="30">
        <v>0</v>
      </c>
      <c r="X523" s="30">
        <v>0</v>
      </c>
    </row>
    <row r="524" spans="1:24" x14ac:dyDescent="0.25">
      <c r="A524" s="10" t="s">
        <v>26</v>
      </c>
      <c r="B524" s="30">
        <v>198049</v>
      </c>
      <c r="C524" s="30">
        <v>85742.7</v>
      </c>
      <c r="D524" s="30">
        <v>74610</v>
      </c>
      <c r="E524" s="30">
        <v>67312.7</v>
      </c>
      <c r="F524" s="30">
        <v>60559.9</v>
      </c>
      <c r="H524" s="30">
        <v>216851</v>
      </c>
      <c r="I524" s="30">
        <v>102329</v>
      </c>
      <c r="J524" s="30">
        <v>91047.3</v>
      </c>
      <c r="K524" s="30">
        <v>83779.3</v>
      </c>
      <c r="L524" s="30">
        <v>76928.399999999994</v>
      </c>
      <c r="N524" s="30">
        <v>219889</v>
      </c>
      <c r="O524" s="30">
        <v>105266</v>
      </c>
      <c r="P524" s="30">
        <v>94109</v>
      </c>
      <c r="Q524" s="30">
        <v>86583.8</v>
      </c>
      <c r="R524" s="30">
        <v>79623.7</v>
      </c>
      <c r="T524" s="30">
        <v>233702</v>
      </c>
      <c r="U524" s="30">
        <v>116999</v>
      </c>
      <c r="V524" s="30">
        <v>105657</v>
      </c>
      <c r="W524" s="30">
        <v>96979.1</v>
      </c>
      <c r="X524" s="30">
        <v>89344.8</v>
      </c>
    </row>
    <row r="526" spans="1:24" x14ac:dyDescent="0.25">
      <c r="A526" s="10" t="s">
        <v>271</v>
      </c>
      <c r="B526" s="10">
        <v>100</v>
      </c>
      <c r="C526" s="10">
        <v>95</v>
      </c>
      <c r="D526" s="10">
        <v>90</v>
      </c>
      <c r="E526" s="10">
        <v>85</v>
      </c>
      <c r="F526" s="10">
        <v>80</v>
      </c>
      <c r="G526" s="10" t="s">
        <v>272</v>
      </c>
      <c r="H526" s="10">
        <v>100</v>
      </c>
      <c r="I526" s="10">
        <v>95</v>
      </c>
      <c r="J526" s="10">
        <v>90</v>
      </c>
      <c r="K526" s="10">
        <v>85</v>
      </c>
      <c r="L526" s="10">
        <v>80</v>
      </c>
      <c r="M526" s="10" t="s">
        <v>273</v>
      </c>
      <c r="N526" s="10">
        <v>100</v>
      </c>
      <c r="O526" s="10">
        <v>95</v>
      </c>
      <c r="P526" s="10">
        <v>90</v>
      </c>
      <c r="Q526" s="10">
        <v>85</v>
      </c>
      <c r="R526" s="10">
        <v>80</v>
      </c>
      <c r="S526" s="10" t="s">
        <v>274</v>
      </c>
      <c r="T526" s="10">
        <v>100</v>
      </c>
      <c r="U526" s="10">
        <v>95</v>
      </c>
      <c r="V526" s="10">
        <v>90</v>
      </c>
      <c r="W526" s="10">
        <v>85</v>
      </c>
      <c r="X526" s="10">
        <v>80</v>
      </c>
    </row>
    <row r="527" spans="1:24" x14ac:dyDescent="0.25">
      <c r="A527" s="10" t="s">
        <v>22</v>
      </c>
      <c r="B527" s="30">
        <v>0</v>
      </c>
      <c r="C527" s="30">
        <v>0</v>
      </c>
      <c r="D527" s="30">
        <v>0</v>
      </c>
      <c r="E527" s="30">
        <v>0</v>
      </c>
      <c r="F527" s="30">
        <v>0</v>
      </c>
      <c r="H527" s="30">
        <v>0</v>
      </c>
      <c r="I527" s="30">
        <v>0</v>
      </c>
      <c r="J527" s="30">
        <v>0</v>
      </c>
      <c r="K527" s="30">
        <v>0</v>
      </c>
      <c r="L527" s="30">
        <v>0</v>
      </c>
      <c r="N527" s="30">
        <v>0</v>
      </c>
      <c r="O527" s="30">
        <v>0</v>
      </c>
      <c r="P527" s="30">
        <v>0</v>
      </c>
      <c r="Q527" s="30">
        <v>0</v>
      </c>
      <c r="R527" s="30">
        <v>0</v>
      </c>
      <c r="T527" s="30">
        <v>0</v>
      </c>
      <c r="U527" s="30">
        <v>0</v>
      </c>
      <c r="V527" s="30">
        <v>0</v>
      </c>
      <c r="W527" s="30">
        <v>0</v>
      </c>
      <c r="X527" s="30">
        <v>0</v>
      </c>
    </row>
    <row r="528" spans="1:24" x14ac:dyDescent="0.25">
      <c r="A528" s="10" t="s">
        <v>23</v>
      </c>
      <c r="B528" s="30">
        <v>0</v>
      </c>
      <c r="C528" s="30">
        <v>0</v>
      </c>
      <c r="D528" s="30">
        <v>0</v>
      </c>
      <c r="E528" s="30">
        <v>0</v>
      </c>
      <c r="F528" s="30">
        <v>0</v>
      </c>
      <c r="H528" s="30">
        <v>0</v>
      </c>
      <c r="I528" s="30">
        <v>0</v>
      </c>
      <c r="J528" s="30">
        <v>0</v>
      </c>
      <c r="K528" s="30">
        <v>0</v>
      </c>
      <c r="L528" s="30">
        <v>0</v>
      </c>
      <c r="N528" s="30">
        <v>0</v>
      </c>
      <c r="O528" s="30">
        <v>0</v>
      </c>
      <c r="P528" s="30">
        <v>0</v>
      </c>
      <c r="Q528" s="30">
        <v>0</v>
      </c>
      <c r="R528" s="30">
        <v>0</v>
      </c>
      <c r="T528" s="30">
        <v>0</v>
      </c>
      <c r="U528" s="30">
        <v>0</v>
      </c>
      <c r="V528" s="30">
        <v>0</v>
      </c>
      <c r="W528" s="30">
        <v>0</v>
      </c>
      <c r="X528" s="30">
        <v>0</v>
      </c>
    </row>
    <row r="529" spans="1:24" x14ac:dyDescent="0.25">
      <c r="A529" s="10" t="s">
        <v>24</v>
      </c>
      <c r="B529" s="30">
        <v>0</v>
      </c>
      <c r="C529" s="30">
        <v>0</v>
      </c>
      <c r="D529" s="30">
        <v>0</v>
      </c>
      <c r="E529" s="30">
        <v>0</v>
      </c>
      <c r="F529" s="30">
        <v>0</v>
      </c>
      <c r="H529" s="30">
        <v>0</v>
      </c>
      <c r="I529" s="30">
        <v>0</v>
      </c>
      <c r="J529" s="30">
        <v>0</v>
      </c>
      <c r="K529" s="30">
        <v>0</v>
      </c>
      <c r="L529" s="30">
        <v>0</v>
      </c>
      <c r="N529" s="30">
        <v>0</v>
      </c>
      <c r="O529" s="30">
        <v>0</v>
      </c>
      <c r="P529" s="30">
        <v>0</v>
      </c>
      <c r="Q529" s="30">
        <v>0</v>
      </c>
      <c r="R529" s="30">
        <v>0</v>
      </c>
      <c r="T529" s="30">
        <v>0</v>
      </c>
      <c r="U529" s="30">
        <v>0</v>
      </c>
      <c r="V529" s="30">
        <v>0</v>
      </c>
      <c r="W529" s="30">
        <v>0</v>
      </c>
      <c r="X529" s="30">
        <v>0</v>
      </c>
    </row>
    <row r="530" spans="1:24" x14ac:dyDescent="0.25">
      <c r="A530" s="10" t="s">
        <v>25</v>
      </c>
      <c r="B530" s="30">
        <v>6</v>
      </c>
      <c r="C530" s="30">
        <v>6</v>
      </c>
      <c r="D530" s="30">
        <v>6</v>
      </c>
      <c r="E530" s="30">
        <v>6</v>
      </c>
      <c r="F530" s="30">
        <v>6</v>
      </c>
      <c r="H530" s="30">
        <v>7</v>
      </c>
      <c r="I530" s="30">
        <v>7</v>
      </c>
      <c r="J530" s="30">
        <v>7</v>
      </c>
      <c r="K530" s="30">
        <v>7</v>
      </c>
      <c r="L530" s="30">
        <v>7</v>
      </c>
      <c r="N530" s="30">
        <v>8</v>
      </c>
      <c r="O530" s="30">
        <v>8</v>
      </c>
      <c r="P530" s="30">
        <v>8</v>
      </c>
      <c r="Q530" s="30">
        <v>8</v>
      </c>
      <c r="R530" s="30">
        <v>8</v>
      </c>
      <c r="T530" s="30">
        <v>12</v>
      </c>
      <c r="U530" s="30">
        <v>12</v>
      </c>
      <c r="V530" s="30">
        <v>12</v>
      </c>
      <c r="W530" s="30">
        <v>12</v>
      </c>
      <c r="X530" s="30">
        <v>12</v>
      </c>
    </row>
    <row r="531" spans="1:24" x14ac:dyDescent="0.25">
      <c r="A531" s="10" t="s">
        <v>64</v>
      </c>
      <c r="B531" s="30">
        <v>0</v>
      </c>
      <c r="C531" s="30">
        <v>0</v>
      </c>
      <c r="D531" s="30">
        <v>0</v>
      </c>
      <c r="E531" s="30">
        <v>0</v>
      </c>
      <c r="F531" s="30">
        <v>0</v>
      </c>
      <c r="H531" s="30">
        <v>0</v>
      </c>
      <c r="I531" s="30">
        <v>0</v>
      </c>
      <c r="J531" s="30">
        <v>0</v>
      </c>
      <c r="K531" s="30">
        <v>0</v>
      </c>
      <c r="L531" s="30">
        <v>0</v>
      </c>
      <c r="N531" s="30">
        <v>0</v>
      </c>
      <c r="O531" s="30">
        <v>0</v>
      </c>
      <c r="P531" s="30">
        <v>0</v>
      </c>
      <c r="Q531" s="30">
        <v>0</v>
      </c>
      <c r="R531" s="30">
        <v>0</v>
      </c>
      <c r="T531" s="30">
        <v>0</v>
      </c>
      <c r="U531" s="30">
        <v>0</v>
      </c>
      <c r="V531" s="30">
        <v>0</v>
      </c>
      <c r="W531" s="30">
        <v>0</v>
      </c>
      <c r="X531" s="30">
        <v>0</v>
      </c>
    </row>
    <row r="532" spans="1:24" x14ac:dyDescent="0.25">
      <c r="A532" s="10" t="s">
        <v>65</v>
      </c>
      <c r="B532" s="30">
        <v>0</v>
      </c>
      <c r="C532" s="30">
        <v>0</v>
      </c>
      <c r="D532" s="30">
        <v>0</v>
      </c>
      <c r="E532" s="30">
        <v>0</v>
      </c>
      <c r="F532" s="30">
        <v>0</v>
      </c>
      <c r="H532" s="30">
        <v>0</v>
      </c>
      <c r="I532" s="30">
        <v>0</v>
      </c>
      <c r="J532" s="30">
        <v>0</v>
      </c>
      <c r="K532" s="30">
        <v>0</v>
      </c>
      <c r="L532" s="30">
        <v>0</v>
      </c>
      <c r="N532" s="30">
        <v>0</v>
      </c>
      <c r="O532" s="30">
        <v>0</v>
      </c>
      <c r="P532" s="30">
        <v>0</v>
      </c>
      <c r="Q532" s="30">
        <v>0</v>
      </c>
      <c r="R532" s="30">
        <v>0</v>
      </c>
      <c r="T532" s="30">
        <v>0</v>
      </c>
      <c r="U532" s="30">
        <v>0</v>
      </c>
      <c r="V532" s="30">
        <v>0</v>
      </c>
      <c r="W532" s="30">
        <v>0</v>
      </c>
      <c r="X532" s="30">
        <v>0</v>
      </c>
    </row>
    <row r="533" spans="1:24" x14ac:dyDescent="0.25">
      <c r="A533" s="10" t="s">
        <v>66</v>
      </c>
      <c r="B533" s="30">
        <v>0</v>
      </c>
      <c r="C533" s="30">
        <v>0</v>
      </c>
      <c r="D533" s="30">
        <v>0</v>
      </c>
      <c r="E533" s="30">
        <v>0</v>
      </c>
      <c r="F533" s="30">
        <v>0</v>
      </c>
      <c r="H533" s="30">
        <v>0</v>
      </c>
      <c r="I533" s="30">
        <v>0</v>
      </c>
      <c r="J533" s="30">
        <v>0</v>
      </c>
      <c r="K533" s="30">
        <v>0</v>
      </c>
      <c r="L533" s="30">
        <v>0</v>
      </c>
      <c r="N533" s="30">
        <v>0</v>
      </c>
      <c r="O533" s="30">
        <v>0</v>
      </c>
      <c r="P533" s="30">
        <v>0</v>
      </c>
      <c r="Q533" s="30">
        <v>0</v>
      </c>
      <c r="R533" s="30">
        <v>0</v>
      </c>
      <c r="T533" s="30">
        <v>0</v>
      </c>
      <c r="U533" s="30">
        <v>0</v>
      </c>
      <c r="V533" s="30">
        <v>0</v>
      </c>
      <c r="W533" s="30">
        <v>0</v>
      </c>
      <c r="X533" s="30">
        <v>0</v>
      </c>
    </row>
    <row r="534" spans="1:24" x14ac:dyDescent="0.25">
      <c r="A534" s="10" t="s">
        <v>67</v>
      </c>
      <c r="B534" s="30">
        <v>0</v>
      </c>
      <c r="C534" s="30">
        <v>0</v>
      </c>
      <c r="D534" s="30">
        <v>0</v>
      </c>
      <c r="E534" s="30">
        <v>0</v>
      </c>
      <c r="F534" s="30">
        <v>0</v>
      </c>
      <c r="H534" s="30">
        <v>0</v>
      </c>
      <c r="I534" s="30">
        <v>0</v>
      </c>
      <c r="J534" s="30">
        <v>0</v>
      </c>
      <c r="K534" s="30">
        <v>0</v>
      </c>
      <c r="L534" s="30">
        <v>0</v>
      </c>
      <c r="N534" s="30">
        <v>0</v>
      </c>
      <c r="O534" s="30">
        <v>0</v>
      </c>
      <c r="P534" s="30">
        <v>0</v>
      </c>
      <c r="Q534" s="30">
        <v>0</v>
      </c>
      <c r="R534" s="30">
        <v>0</v>
      </c>
      <c r="T534" s="30">
        <v>0</v>
      </c>
      <c r="U534" s="30">
        <v>0</v>
      </c>
      <c r="V534" s="30">
        <v>0</v>
      </c>
      <c r="W534" s="30">
        <v>0</v>
      </c>
      <c r="X534" s="30">
        <v>0</v>
      </c>
    </row>
    <row r="535" spans="1:24" x14ac:dyDescent="0.25">
      <c r="A535" s="10" t="s">
        <v>68</v>
      </c>
      <c r="B535" s="30">
        <v>4156.62</v>
      </c>
      <c r="C535" s="30">
        <v>4156.62</v>
      </c>
      <c r="D535" s="30">
        <v>4156.62</v>
      </c>
      <c r="E535" s="30">
        <v>4156.62</v>
      </c>
      <c r="F535" s="30">
        <v>4156.62</v>
      </c>
      <c r="H535" s="30">
        <v>4849.3899999999994</v>
      </c>
      <c r="I535" s="30">
        <v>4849.3899999999994</v>
      </c>
      <c r="J535" s="30">
        <v>4849.3899999999994</v>
      </c>
      <c r="K535" s="30">
        <v>4849.3899999999994</v>
      </c>
      <c r="L535" s="30">
        <v>4849.3899999999994</v>
      </c>
      <c r="N535" s="30">
        <v>5542.16</v>
      </c>
      <c r="O535" s="30">
        <v>5542.16</v>
      </c>
      <c r="P535" s="30">
        <v>5542.16</v>
      </c>
      <c r="Q535" s="30">
        <v>5542.16</v>
      </c>
      <c r="R535" s="30">
        <v>5542.16</v>
      </c>
      <c r="T535" s="30">
        <v>8313.24</v>
      </c>
      <c r="U535" s="30">
        <v>8313.24</v>
      </c>
      <c r="V535" s="30">
        <v>8313.24</v>
      </c>
      <c r="W535" s="30">
        <v>8313.24</v>
      </c>
      <c r="X535" s="30">
        <v>8313.24</v>
      </c>
    </row>
    <row r="536" spans="1:24" x14ac:dyDescent="0.25">
      <c r="A536" s="10" t="s">
        <v>69</v>
      </c>
      <c r="B536" s="30">
        <v>1277.0345580000001</v>
      </c>
      <c r="C536" s="30">
        <v>1277.0345580000001</v>
      </c>
      <c r="D536" s="30">
        <v>1277.0345580000001</v>
      </c>
      <c r="E536" s="30">
        <v>1277.0345580000001</v>
      </c>
      <c r="F536" s="30">
        <v>1277.0345580000001</v>
      </c>
      <c r="H536" s="30">
        <v>1489.8736510000001</v>
      </c>
      <c r="I536" s="30">
        <v>1489.8736510000001</v>
      </c>
      <c r="J536" s="30">
        <v>1489.8736510000001</v>
      </c>
      <c r="K536" s="30">
        <v>1489.8736510000001</v>
      </c>
      <c r="L536" s="30">
        <v>1489.8736510000001</v>
      </c>
      <c r="N536" s="30">
        <v>1702.7127439999999</v>
      </c>
      <c r="O536" s="30">
        <v>1702.7127439999999</v>
      </c>
      <c r="P536" s="30">
        <v>1702.7127439999999</v>
      </c>
      <c r="Q536" s="30">
        <v>1702.7127439999999</v>
      </c>
      <c r="R536" s="30">
        <v>1702.7127439999999</v>
      </c>
      <c r="T536" s="30">
        <v>2554.0691160000001</v>
      </c>
      <c r="U536" s="30">
        <v>2554.0691160000001</v>
      </c>
      <c r="V536" s="30">
        <v>2554.0691160000001</v>
      </c>
      <c r="W536" s="30">
        <v>2554.0691160000001</v>
      </c>
      <c r="X536" s="30">
        <v>2554.0691160000001</v>
      </c>
    </row>
    <row r="537" spans="1:24" x14ac:dyDescent="0.25">
      <c r="A537" s="10" t="s">
        <v>70</v>
      </c>
      <c r="B537" s="30">
        <v>3858.7391275132431</v>
      </c>
      <c r="C537" s="30">
        <v>3665.8021711376141</v>
      </c>
      <c r="D537" s="30">
        <v>3472.8652147619518</v>
      </c>
      <c r="E537" s="30">
        <v>3279.9282583862901</v>
      </c>
      <c r="F537" s="30">
        <v>3086.9913020106392</v>
      </c>
      <c r="H537" s="30">
        <v>3860.1685548619098</v>
      </c>
      <c r="I537" s="30">
        <v>3667.1601271188488</v>
      </c>
      <c r="J537" s="30">
        <v>3474.151699375765</v>
      </c>
      <c r="K537" s="30">
        <v>3281.143271632684</v>
      </c>
      <c r="L537" s="30">
        <v>3088.1348438895948</v>
      </c>
      <c r="N537" s="30">
        <v>3860.1685548619221</v>
      </c>
      <c r="O537" s="30">
        <v>3667.160127118836</v>
      </c>
      <c r="P537" s="30">
        <v>3474.15169937574</v>
      </c>
      <c r="Q537" s="30">
        <v>3281.1432716326422</v>
      </c>
      <c r="R537" s="30">
        <v>3088.1348438895411</v>
      </c>
      <c r="T537" s="30">
        <v>3861.5979822105428</v>
      </c>
      <c r="U537" s="30">
        <v>3668.518083100028</v>
      </c>
      <c r="V537" s="30">
        <v>3475.4381839895</v>
      </c>
      <c r="W537" s="30">
        <v>3282.3582848789788</v>
      </c>
      <c r="X537" s="30">
        <v>3089.2783857684481</v>
      </c>
    </row>
    <row r="538" spans="1:24" x14ac:dyDescent="0.25">
      <c r="A538" s="10" t="s">
        <v>10</v>
      </c>
      <c r="B538" s="30">
        <v>81453.653133071144</v>
      </c>
      <c r="C538" s="30">
        <v>77380.970476418268</v>
      </c>
      <c r="D538" s="30">
        <v>73308.287819764737</v>
      </c>
      <c r="E538" s="30">
        <v>69235.605163111191</v>
      </c>
      <c r="F538" s="30">
        <v>65162.92250645785</v>
      </c>
      <c r="H538" s="30">
        <v>81483.826740456789</v>
      </c>
      <c r="I538" s="30">
        <v>77409.635403434702</v>
      </c>
      <c r="J538" s="30">
        <v>73335.444066412092</v>
      </c>
      <c r="K538" s="30">
        <v>69261.25272938954</v>
      </c>
      <c r="L538" s="30">
        <v>65187.06139236685</v>
      </c>
      <c r="N538" s="30">
        <v>81483.826740457065</v>
      </c>
      <c r="O538" s="30">
        <v>77409.635403434397</v>
      </c>
      <c r="P538" s="30">
        <v>73335.444066411583</v>
      </c>
      <c r="Q538" s="30">
        <v>69261.252729388681</v>
      </c>
      <c r="R538" s="30">
        <v>65187.061392365707</v>
      </c>
      <c r="T538" s="30">
        <v>81514.000347841735</v>
      </c>
      <c r="U538" s="30">
        <v>77438.300330449871</v>
      </c>
      <c r="V538" s="30">
        <v>73362.600313057803</v>
      </c>
      <c r="W538" s="30">
        <v>69286.900295665851</v>
      </c>
      <c r="X538" s="30">
        <v>65211.200278273667</v>
      </c>
    </row>
    <row r="539" spans="1:24" x14ac:dyDescent="0.25">
      <c r="A539" s="10" t="s">
        <v>26</v>
      </c>
      <c r="B539" s="30">
        <v>90749.5</v>
      </c>
      <c r="C539" s="30">
        <v>86483.7</v>
      </c>
      <c r="D539" s="30">
        <v>82217.899999999994</v>
      </c>
      <c r="E539" s="30">
        <v>77952.100000000006</v>
      </c>
      <c r="F539" s="30">
        <v>73686.3</v>
      </c>
      <c r="H539" s="30">
        <v>91686.7</v>
      </c>
      <c r="I539" s="30">
        <v>87419.3</v>
      </c>
      <c r="J539" s="30">
        <v>83151.899999999994</v>
      </c>
      <c r="K539" s="30">
        <v>78884.5</v>
      </c>
      <c r="L539" s="30">
        <v>74617.2</v>
      </c>
      <c r="N539" s="30">
        <v>92592.3</v>
      </c>
      <c r="O539" s="30">
        <v>88324.9</v>
      </c>
      <c r="P539" s="30">
        <v>84057.5</v>
      </c>
      <c r="Q539" s="30">
        <v>79790.100000000006</v>
      </c>
      <c r="R539" s="30">
        <v>75522.7</v>
      </c>
      <c r="T539" s="30">
        <v>96246.1</v>
      </c>
      <c r="U539" s="30">
        <v>91977.2</v>
      </c>
      <c r="V539" s="30">
        <v>87708.2</v>
      </c>
      <c r="W539" s="30">
        <v>83439.3</v>
      </c>
      <c r="X539" s="30">
        <v>79170.3</v>
      </c>
    </row>
    <row r="541" spans="1:24" x14ac:dyDescent="0.25">
      <c r="A541" s="10" t="s">
        <v>275</v>
      </c>
      <c r="B541" s="10">
        <v>100</v>
      </c>
      <c r="C541" s="10">
        <v>95</v>
      </c>
      <c r="D541" s="10">
        <v>90</v>
      </c>
      <c r="E541" s="10">
        <v>85</v>
      </c>
      <c r="F541" s="10">
        <v>80</v>
      </c>
      <c r="G541" s="10" t="s">
        <v>276</v>
      </c>
      <c r="H541" s="10">
        <v>100</v>
      </c>
      <c r="I541" s="10">
        <v>95</v>
      </c>
      <c r="J541" s="10">
        <v>90</v>
      </c>
      <c r="K541" s="10">
        <v>85</v>
      </c>
      <c r="L541" s="10">
        <v>80</v>
      </c>
      <c r="M541" s="10" t="s">
        <v>277</v>
      </c>
      <c r="N541" s="10">
        <v>100</v>
      </c>
      <c r="O541" s="10">
        <v>95</v>
      </c>
      <c r="P541" s="10">
        <v>90</v>
      </c>
      <c r="Q541" s="10">
        <v>85</v>
      </c>
      <c r="R541" s="10">
        <v>80</v>
      </c>
      <c r="S541" s="10" t="s">
        <v>278</v>
      </c>
      <c r="T541" s="10">
        <v>100</v>
      </c>
      <c r="U541" s="10">
        <v>95</v>
      </c>
      <c r="V541" s="10">
        <v>90</v>
      </c>
      <c r="W541" s="10">
        <v>85</v>
      </c>
      <c r="X541" s="10">
        <v>80</v>
      </c>
    </row>
    <row r="542" spans="1:24" x14ac:dyDescent="0.25">
      <c r="A542" s="10" t="s">
        <v>22</v>
      </c>
      <c r="B542" s="30">
        <v>8.5540000000000003</v>
      </c>
      <c r="C542" s="30">
        <v>8.5540000000000003</v>
      </c>
      <c r="D542" s="30">
        <v>8.5540000000000003</v>
      </c>
      <c r="E542" s="30">
        <v>8.5540000000000003</v>
      </c>
      <c r="F542" s="30">
        <v>8.5540000000000003</v>
      </c>
      <c r="H542" s="30">
        <v>5.6790000000000003</v>
      </c>
      <c r="I542" s="30">
        <v>5.6790000000000003</v>
      </c>
      <c r="J542" s="30">
        <v>5.6790000000000003</v>
      </c>
      <c r="K542" s="30">
        <v>5.6790000000000003</v>
      </c>
      <c r="L542" s="30">
        <v>5.6790000000000003</v>
      </c>
      <c r="N542" s="30">
        <v>5.0259999999999998</v>
      </c>
      <c r="O542" s="30">
        <v>5.0259999999999998</v>
      </c>
      <c r="P542" s="30">
        <v>5.0259999999999998</v>
      </c>
      <c r="Q542" s="30">
        <v>5.0259999999999998</v>
      </c>
      <c r="R542" s="30">
        <v>5.0259999999999998</v>
      </c>
      <c r="T542" s="30">
        <v>3.5310000000000001</v>
      </c>
      <c r="U542" s="30">
        <v>3.5310000000000001</v>
      </c>
      <c r="V542" s="30">
        <v>3.5310000000000001</v>
      </c>
      <c r="W542" s="30">
        <v>3.5310000000000001</v>
      </c>
      <c r="X542" s="30">
        <v>3.5310000000000001</v>
      </c>
    </row>
    <row r="543" spans="1:24" x14ac:dyDescent="0.25">
      <c r="A543" s="10" t="s">
        <v>23</v>
      </c>
      <c r="B543" s="30">
        <v>0</v>
      </c>
      <c r="C543" s="30">
        <v>0</v>
      </c>
      <c r="D543" s="30">
        <v>0</v>
      </c>
      <c r="E543" s="30">
        <v>0</v>
      </c>
      <c r="F543" s="30">
        <v>0</v>
      </c>
      <c r="H543" s="30">
        <v>0</v>
      </c>
      <c r="I543" s="30">
        <v>0</v>
      </c>
      <c r="J543" s="30">
        <v>0</v>
      </c>
      <c r="K543" s="30">
        <v>0</v>
      </c>
      <c r="L543" s="30">
        <v>0</v>
      </c>
      <c r="N543" s="30">
        <v>0</v>
      </c>
      <c r="O543" s="30">
        <v>0</v>
      </c>
      <c r="P543" s="30">
        <v>0</v>
      </c>
      <c r="Q543" s="30">
        <v>0</v>
      </c>
      <c r="R543" s="30">
        <v>0</v>
      </c>
      <c r="T543" s="30">
        <v>6.2E-2</v>
      </c>
      <c r="U543" s="30">
        <v>6.2E-2</v>
      </c>
      <c r="V543" s="30">
        <v>6.2E-2</v>
      </c>
      <c r="W543" s="30">
        <v>6.2E-2</v>
      </c>
      <c r="X543" s="30">
        <v>6.2E-2</v>
      </c>
    </row>
    <row r="544" spans="1:24" x14ac:dyDescent="0.25">
      <c r="A544" s="10" t="s">
        <v>24</v>
      </c>
      <c r="B544" s="30">
        <v>0</v>
      </c>
      <c r="C544" s="30">
        <v>0</v>
      </c>
      <c r="D544" s="30">
        <v>0</v>
      </c>
      <c r="E544" s="30">
        <v>0</v>
      </c>
      <c r="F544" s="30">
        <v>0</v>
      </c>
      <c r="H544" s="30">
        <v>0</v>
      </c>
      <c r="I544" s="30">
        <v>0</v>
      </c>
      <c r="J544" s="30">
        <v>0</v>
      </c>
      <c r="K544" s="30">
        <v>0</v>
      </c>
      <c r="L544" s="30">
        <v>0</v>
      </c>
      <c r="N544" s="30">
        <v>0</v>
      </c>
      <c r="O544" s="30">
        <v>0</v>
      </c>
      <c r="P544" s="30">
        <v>0</v>
      </c>
      <c r="Q544" s="30">
        <v>0</v>
      </c>
      <c r="R544" s="30">
        <v>0</v>
      </c>
      <c r="T544" s="30">
        <v>0.26700000000000002</v>
      </c>
      <c r="U544" s="30">
        <v>0.26700000000000002</v>
      </c>
      <c r="V544" s="30">
        <v>0.26700000000000002</v>
      </c>
      <c r="W544" s="30">
        <v>0.26700000000000002</v>
      </c>
      <c r="X544" s="30">
        <v>0.26700000000000002</v>
      </c>
    </row>
    <row r="545" spans="1:24" x14ac:dyDescent="0.25">
      <c r="A545" s="10" t="s">
        <v>25</v>
      </c>
      <c r="B545" s="30">
        <v>6</v>
      </c>
      <c r="C545" s="30">
        <v>6</v>
      </c>
      <c r="D545" s="30">
        <v>6</v>
      </c>
      <c r="E545" s="30">
        <v>6</v>
      </c>
      <c r="F545" s="30">
        <v>6</v>
      </c>
      <c r="H545" s="30">
        <v>7</v>
      </c>
      <c r="I545" s="30">
        <v>7</v>
      </c>
      <c r="J545" s="30">
        <v>7</v>
      </c>
      <c r="K545" s="30">
        <v>7</v>
      </c>
      <c r="L545" s="30">
        <v>7</v>
      </c>
      <c r="N545" s="30">
        <v>8</v>
      </c>
      <c r="O545" s="30">
        <v>8</v>
      </c>
      <c r="P545" s="30">
        <v>8</v>
      </c>
      <c r="Q545" s="30">
        <v>8</v>
      </c>
      <c r="R545" s="30">
        <v>8</v>
      </c>
      <c r="T545" s="30">
        <v>12</v>
      </c>
      <c r="U545" s="30">
        <v>12</v>
      </c>
      <c r="V545" s="30">
        <v>12</v>
      </c>
      <c r="W545" s="30">
        <v>12</v>
      </c>
      <c r="X545" s="30">
        <v>12</v>
      </c>
    </row>
    <row r="546" spans="1:24" x14ac:dyDescent="0.25">
      <c r="A546" s="10" t="s">
        <v>64</v>
      </c>
      <c r="B546" s="30">
        <v>15396.57</v>
      </c>
      <c r="C546" s="30">
        <v>15396.57</v>
      </c>
      <c r="D546" s="30">
        <v>15396.57</v>
      </c>
      <c r="E546" s="30">
        <v>15396.57</v>
      </c>
      <c r="F546" s="30">
        <v>15396.57</v>
      </c>
      <c r="H546" s="30">
        <v>10221.894</v>
      </c>
      <c r="I546" s="30">
        <v>10221.894</v>
      </c>
      <c r="J546" s="30">
        <v>10221.894</v>
      </c>
      <c r="K546" s="30">
        <v>10221.894</v>
      </c>
      <c r="L546" s="30">
        <v>10221.894</v>
      </c>
      <c r="N546" s="30">
        <v>9046.0619999999999</v>
      </c>
      <c r="O546" s="30">
        <v>9046.0619999999999</v>
      </c>
      <c r="P546" s="30">
        <v>9046.0619999999999</v>
      </c>
      <c r="Q546" s="30">
        <v>9046.0619999999999</v>
      </c>
      <c r="R546" s="30">
        <v>9046.0619999999999</v>
      </c>
      <c r="T546" s="30">
        <v>6355.7459999999992</v>
      </c>
      <c r="U546" s="30">
        <v>6356.34</v>
      </c>
      <c r="V546" s="30">
        <v>6355.7459999999992</v>
      </c>
      <c r="W546" s="30">
        <v>6355.7459999999992</v>
      </c>
      <c r="X546" s="30">
        <v>6355.7459999999992</v>
      </c>
    </row>
    <row r="547" spans="1:24" x14ac:dyDescent="0.25">
      <c r="A547" s="10" t="s">
        <v>65</v>
      </c>
      <c r="B547" s="30">
        <v>2621.593595288808</v>
      </c>
      <c r="C547" s="30">
        <v>2621.593595288808</v>
      </c>
      <c r="D547" s="30">
        <v>2621.593595288808</v>
      </c>
      <c r="E547" s="30">
        <v>2621.593595288808</v>
      </c>
      <c r="F547" s="30">
        <v>2621.593595288808</v>
      </c>
      <c r="H547" s="30">
        <v>1740.4949181617139</v>
      </c>
      <c r="I547" s="30">
        <v>1740.4949181617139</v>
      </c>
      <c r="J547" s="30">
        <v>1740.4949181617139</v>
      </c>
      <c r="K547" s="30">
        <v>1740.4949181617139</v>
      </c>
      <c r="L547" s="30">
        <v>1740.4949181617139</v>
      </c>
      <c r="N547" s="30">
        <v>1540.284505041413</v>
      </c>
      <c r="O547" s="30">
        <v>1540.284505041413</v>
      </c>
      <c r="P547" s="30">
        <v>1540.284505041413</v>
      </c>
      <c r="Q547" s="30">
        <v>1540.284505041413</v>
      </c>
      <c r="R547" s="30">
        <v>1540.284505041413</v>
      </c>
      <c r="T547" s="30">
        <v>1082.200971182702</v>
      </c>
      <c r="U547" s="30">
        <v>1082.3021123196961</v>
      </c>
      <c r="V547" s="30">
        <v>1082.200971182702</v>
      </c>
      <c r="W547" s="30">
        <v>1082.200971182702</v>
      </c>
      <c r="X547" s="30">
        <v>1082.200971182702</v>
      </c>
    </row>
    <row r="548" spans="1:24" x14ac:dyDescent="0.25">
      <c r="A548" s="10" t="s">
        <v>66</v>
      </c>
      <c r="B548" s="30">
        <v>0</v>
      </c>
      <c r="C548" s="30">
        <v>0</v>
      </c>
      <c r="D548" s="30">
        <v>0</v>
      </c>
      <c r="E548" s="30">
        <v>0</v>
      </c>
      <c r="F548" s="30">
        <v>0</v>
      </c>
      <c r="H548" s="30">
        <v>4.4807600739999996E-9</v>
      </c>
      <c r="I548" s="30">
        <v>0</v>
      </c>
      <c r="J548" s="30">
        <v>0</v>
      </c>
      <c r="K548" s="30">
        <v>0</v>
      </c>
      <c r="L548" s="30">
        <v>0</v>
      </c>
      <c r="N548" s="30">
        <v>0</v>
      </c>
      <c r="O548" s="30">
        <v>0</v>
      </c>
      <c r="P548" s="30">
        <v>0</v>
      </c>
      <c r="Q548" s="30">
        <v>0</v>
      </c>
      <c r="R548" s="30">
        <v>0</v>
      </c>
      <c r="T548" s="30">
        <v>253.72697398393049</v>
      </c>
      <c r="U548" s="30">
        <v>253.1376001569555</v>
      </c>
      <c r="V548" s="30">
        <v>253.72697398393049</v>
      </c>
      <c r="W548" s="30">
        <v>253.72697398393049</v>
      </c>
      <c r="X548" s="30">
        <v>253.72697398393049</v>
      </c>
    </row>
    <row r="549" spans="1:24" x14ac:dyDescent="0.25">
      <c r="A549" s="10" t="s">
        <v>67</v>
      </c>
      <c r="B549" s="30">
        <v>0</v>
      </c>
      <c r="C549" s="30">
        <v>0</v>
      </c>
      <c r="D549" s="30">
        <v>0</v>
      </c>
      <c r="E549" s="30">
        <v>0</v>
      </c>
      <c r="F549" s="30">
        <v>0</v>
      </c>
      <c r="H549" s="30">
        <v>1.35832632118042E-9</v>
      </c>
      <c r="I549" s="30">
        <v>0</v>
      </c>
      <c r="J549" s="30">
        <v>0</v>
      </c>
      <c r="K549" s="30">
        <v>0</v>
      </c>
      <c r="L549" s="30">
        <v>0</v>
      </c>
      <c r="N549" s="30">
        <v>0</v>
      </c>
      <c r="O549" s="30">
        <v>0</v>
      </c>
      <c r="P549" s="30">
        <v>0</v>
      </c>
      <c r="Q549" s="30">
        <v>0</v>
      </c>
      <c r="R549" s="30">
        <v>0</v>
      </c>
      <c r="T549" s="30">
        <v>56.911045077270003</v>
      </c>
      <c r="U549" s="30">
        <v>56.778872000516998</v>
      </c>
      <c r="V549" s="30">
        <v>56.911045077270003</v>
      </c>
      <c r="W549" s="30">
        <v>56.911045077270003</v>
      </c>
      <c r="X549" s="30">
        <v>56.911045077270003</v>
      </c>
    </row>
    <row r="550" spans="1:24" x14ac:dyDescent="0.25">
      <c r="A550" s="10" t="s">
        <v>68</v>
      </c>
      <c r="B550" s="30">
        <v>3325.32</v>
      </c>
      <c r="C550" s="30">
        <v>3325.32</v>
      </c>
      <c r="D550" s="30">
        <v>3325.32</v>
      </c>
      <c r="E550" s="30">
        <v>3325.32</v>
      </c>
      <c r="F550" s="30">
        <v>3325.32</v>
      </c>
      <c r="H550" s="30">
        <v>3879.54</v>
      </c>
      <c r="I550" s="30">
        <v>3879.54</v>
      </c>
      <c r="J550" s="30">
        <v>3879.54</v>
      </c>
      <c r="K550" s="30">
        <v>3879.54</v>
      </c>
      <c r="L550" s="30">
        <v>3879.54</v>
      </c>
      <c r="N550" s="30">
        <v>4433.76</v>
      </c>
      <c r="O550" s="30">
        <v>4433.76</v>
      </c>
      <c r="P550" s="30">
        <v>4433.76</v>
      </c>
      <c r="Q550" s="30">
        <v>4433.76</v>
      </c>
      <c r="R550" s="30">
        <v>4433.76</v>
      </c>
      <c r="T550" s="30">
        <v>6650.64</v>
      </c>
      <c r="U550" s="30">
        <v>6650.64</v>
      </c>
      <c r="V550" s="30">
        <v>6650.64</v>
      </c>
      <c r="W550" s="30">
        <v>6650.64</v>
      </c>
      <c r="X550" s="30">
        <v>6650.64</v>
      </c>
    </row>
    <row r="551" spans="1:24" x14ac:dyDescent="0.25">
      <c r="A551" s="10" t="s">
        <v>69</v>
      </c>
      <c r="B551" s="30">
        <v>1277.0345580000001</v>
      </c>
      <c r="C551" s="30">
        <v>1277.0345580000001</v>
      </c>
      <c r="D551" s="30">
        <v>1277.0345580000001</v>
      </c>
      <c r="E551" s="30">
        <v>1277.0345580000001</v>
      </c>
      <c r="F551" s="30">
        <v>1277.0345580000001</v>
      </c>
      <c r="H551" s="30">
        <v>1489.8736510000001</v>
      </c>
      <c r="I551" s="30">
        <v>1489.8736510000001</v>
      </c>
      <c r="J551" s="30">
        <v>1489.8736510000001</v>
      </c>
      <c r="K551" s="30">
        <v>1489.8736510000001</v>
      </c>
      <c r="L551" s="30">
        <v>1489.8736510000001</v>
      </c>
      <c r="N551" s="30">
        <v>1702.7127439999999</v>
      </c>
      <c r="O551" s="30">
        <v>1702.7127439999999</v>
      </c>
      <c r="P551" s="30">
        <v>1702.7127439999999</v>
      </c>
      <c r="Q551" s="30">
        <v>1702.7127439999999</v>
      </c>
      <c r="R551" s="30">
        <v>1702.7127439999999</v>
      </c>
      <c r="T551" s="30">
        <v>2554.0691160000001</v>
      </c>
      <c r="U551" s="30">
        <v>2554.0691160000001</v>
      </c>
      <c r="V551" s="30">
        <v>2554.0691160000001</v>
      </c>
      <c r="W551" s="30">
        <v>2554.0691160000001</v>
      </c>
      <c r="X551" s="30">
        <v>2554.0691160000001</v>
      </c>
    </row>
    <row r="552" spans="1:24" x14ac:dyDescent="0.25">
      <c r="A552" s="10" t="s">
        <v>70</v>
      </c>
      <c r="B552" s="30">
        <v>2117.2732293139302</v>
      </c>
      <c r="C552" s="30">
        <v>1924.33627293827</v>
      </c>
      <c r="D552" s="30">
        <v>1731.3993165626159</v>
      </c>
      <c r="E552" s="30">
        <v>1538.4623601869521</v>
      </c>
      <c r="F552" s="30">
        <v>1345.5254089023799</v>
      </c>
      <c r="H552" s="30">
        <v>2706.8225576374261</v>
      </c>
      <c r="I552" s="30">
        <v>2513.8141298943519</v>
      </c>
      <c r="J552" s="30">
        <v>2320.805702151255</v>
      </c>
      <c r="K552" s="30">
        <v>2127.7972744081521</v>
      </c>
      <c r="L552" s="30">
        <v>1934.788846665047</v>
      </c>
      <c r="N552" s="30">
        <v>2847.3549239527028</v>
      </c>
      <c r="O552" s="30">
        <v>2654.3464962095909</v>
      </c>
      <c r="P552" s="30">
        <v>2461.3380684664771</v>
      </c>
      <c r="Q552" s="30">
        <v>2268.3296407233652</v>
      </c>
      <c r="R552" s="30">
        <v>2075.321212980255</v>
      </c>
      <c r="T552" s="30">
        <v>3178.8750700630558</v>
      </c>
      <c r="U552" s="30">
        <v>2985.804024925565</v>
      </c>
      <c r="V552" s="30">
        <v>2792.715324587869</v>
      </c>
      <c r="W552" s="30">
        <v>2599.635396775212</v>
      </c>
      <c r="X552" s="30">
        <v>2406.5554927968119</v>
      </c>
    </row>
    <row r="553" spans="1:24" x14ac:dyDescent="0.25">
      <c r="A553" s="10" t="s">
        <v>10</v>
      </c>
      <c r="B553" s="30">
        <v>51211.029491661837</v>
      </c>
      <c r="C553" s="30">
        <v>46544.413947579698</v>
      </c>
      <c r="D553" s="30">
        <v>41877.798403497683</v>
      </c>
      <c r="E553" s="30">
        <v>37211.182859415429</v>
      </c>
      <c r="F553" s="30">
        <v>32544.567438472721</v>
      </c>
      <c r="H553" s="30">
        <v>65470.60998489226</v>
      </c>
      <c r="I553" s="30">
        <v>60802.265744554134</v>
      </c>
      <c r="J553" s="30">
        <v>56133.921504215432</v>
      </c>
      <c r="K553" s="30">
        <v>51465.57726387657</v>
      </c>
      <c r="L553" s="30">
        <v>46797.233023537672</v>
      </c>
      <c r="N553" s="30">
        <v>68869.70229676961</v>
      </c>
      <c r="O553" s="30">
        <v>64201.358056430538</v>
      </c>
      <c r="P553" s="30">
        <v>59533.013816091421</v>
      </c>
      <c r="Q553" s="30">
        <v>54864.669575752363</v>
      </c>
      <c r="R553" s="30">
        <v>50196.325335413312</v>
      </c>
      <c r="T553" s="30">
        <v>76888.264919902853</v>
      </c>
      <c r="U553" s="30">
        <v>72218.406136619698</v>
      </c>
      <c r="V553" s="30">
        <v>67548.12032249046</v>
      </c>
      <c r="W553" s="30">
        <v>62878.046691669617</v>
      </c>
      <c r="X553" s="30">
        <v>58207.973637334027</v>
      </c>
    </row>
    <row r="554" spans="1:24" x14ac:dyDescent="0.25">
      <c r="A554" s="10" t="s">
        <v>26</v>
      </c>
      <c r="B554" s="30">
        <v>75950.7</v>
      </c>
      <c r="C554" s="30">
        <v>71091</v>
      </c>
      <c r="D554" s="30">
        <v>66231.3</v>
      </c>
      <c r="E554" s="30">
        <v>61371.5</v>
      </c>
      <c r="F554" s="30">
        <v>56511.8</v>
      </c>
      <c r="H554" s="30">
        <v>85511.6</v>
      </c>
      <c r="I554" s="30">
        <v>80650.100000000006</v>
      </c>
      <c r="J554" s="30">
        <v>75788.5</v>
      </c>
      <c r="K554" s="30">
        <v>70927</v>
      </c>
      <c r="L554" s="30">
        <v>66065.5</v>
      </c>
      <c r="N554" s="30">
        <v>88442.4</v>
      </c>
      <c r="O554" s="30">
        <v>83580.800000000003</v>
      </c>
      <c r="P554" s="30">
        <v>78719.3</v>
      </c>
      <c r="Q554" s="30">
        <v>73857.8</v>
      </c>
      <c r="R554" s="30">
        <v>68996.2</v>
      </c>
      <c r="T554" s="30">
        <v>97023</v>
      </c>
      <c r="U554" s="30">
        <v>92159.9</v>
      </c>
      <c r="V554" s="30">
        <v>87296.4</v>
      </c>
      <c r="W554" s="30">
        <v>82433</v>
      </c>
      <c r="X554" s="30">
        <v>77569.7</v>
      </c>
    </row>
    <row r="556" spans="1:24" x14ac:dyDescent="0.25">
      <c r="A556" s="10" t="s">
        <v>279</v>
      </c>
      <c r="B556" s="10">
        <v>100</v>
      </c>
      <c r="C556" s="10">
        <v>95</v>
      </c>
      <c r="D556" s="10">
        <v>90</v>
      </c>
      <c r="E556" s="10">
        <v>85</v>
      </c>
      <c r="F556" s="10">
        <v>80</v>
      </c>
      <c r="G556" s="10" t="s">
        <v>280</v>
      </c>
      <c r="H556" s="10">
        <v>100</v>
      </c>
      <c r="I556" s="10">
        <v>95</v>
      </c>
      <c r="J556" s="10">
        <v>90</v>
      </c>
      <c r="K556" s="10">
        <v>85</v>
      </c>
      <c r="L556" s="10">
        <v>80</v>
      </c>
      <c r="M556" s="10" t="s">
        <v>281</v>
      </c>
      <c r="N556" s="10">
        <v>100</v>
      </c>
      <c r="O556" s="10">
        <v>95</v>
      </c>
      <c r="P556" s="10">
        <v>90</v>
      </c>
      <c r="Q556" s="10">
        <v>85</v>
      </c>
      <c r="R556" s="10">
        <v>80</v>
      </c>
      <c r="S556" s="10" t="s">
        <v>282</v>
      </c>
      <c r="T556" s="10">
        <v>100</v>
      </c>
      <c r="U556" s="10">
        <v>95</v>
      </c>
      <c r="V556" s="10">
        <v>90</v>
      </c>
      <c r="W556" s="10">
        <v>85</v>
      </c>
      <c r="X556" s="10">
        <v>80</v>
      </c>
    </row>
    <row r="557" spans="1:24" x14ac:dyDescent="0.25">
      <c r="A557" s="10" t="s">
        <v>22</v>
      </c>
      <c r="B557" s="30">
        <v>34.201999999999998</v>
      </c>
      <c r="C557" s="30">
        <v>23.837</v>
      </c>
      <c r="D557" s="30">
        <v>19.173999999999999</v>
      </c>
      <c r="E557" s="30">
        <v>17.707999999999998</v>
      </c>
      <c r="F557" s="30">
        <v>16.274999999999999</v>
      </c>
      <c r="H557" s="30">
        <v>36.052999999999997</v>
      </c>
      <c r="I557" s="30">
        <v>24.548999999999999</v>
      </c>
      <c r="J557" s="30">
        <v>19.867999999999999</v>
      </c>
      <c r="K557" s="30">
        <v>18.105</v>
      </c>
      <c r="L557" s="30">
        <v>16.844999999999999</v>
      </c>
      <c r="N557" s="30">
        <v>35.987000000000002</v>
      </c>
      <c r="O557" s="30">
        <v>24.553000000000001</v>
      </c>
      <c r="P557" s="30">
        <v>20.192</v>
      </c>
      <c r="Q557" s="30">
        <v>18.302</v>
      </c>
      <c r="R557" s="30">
        <v>17.064</v>
      </c>
      <c r="T557" s="30">
        <v>36.783000000000001</v>
      </c>
      <c r="U557" s="30">
        <v>24.917999999999999</v>
      </c>
      <c r="V557" s="30">
        <v>21.149000000000001</v>
      </c>
      <c r="W557" s="30">
        <v>19.308</v>
      </c>
      <c r="X557" s="30">
        <v>17.780999999999999</v>
      </c>
    </row>
    <row r="558" spans="1:24" x14ac:dyDescent="0.25">
      <c r="A558" s="10" t="s">
        <v>23</v>
      </c>
      <c r="B558" s="30">
        <v>4.76</v>
      </c>
      <c r="C558" s="30">
        <v>4.76</v>
      </c>
      <c r="D558" s="30">
        <v>4.76</v>
      </c>
      <c r="E558" s="30">
        <v>3.6680000000000001</v>
      </c>
      <c r="F558" s="30">
        <v>3.0670000000000002</v>
      </c>
      <c r="H558" s="30">
        <v>6.0780000000000003</v>
      </c>
      <c r="I558" s="30">
        <v>5.8639999999999999</v>
      </c>
      <c r="J558" s="30">
        <v>5.5030000000000001</v>
      </c>
      <c r="K558" s="30">
        <v>4.8380000000000001</v>
      </c>
      <c r="L558" s="30">
        <v>4.327</v>
      </c>
      <c r="N558" s="30">
        <v>6.78</v>
      </c>
      <c r="O558" s="30">
        <v>6.78</v>
      </c>
      <c r="P558" s="30">
        <v>6.2039999999999997</v>
      </c>
      <c r="Q558" s="30">
        <v>5.4480000000000004</v>
      </c>
      <c r="R558" s="30">
        <v>4.74</v>
      </c>
      <c r="T558" s="30">
        <v>10.62</v>
      </c>
      <c r="U558" s="30">
        <v>10.62</v>
      </c>
      <c r="V558" s="30">
        <v>9.3339999999999996</v>
      </c>
      <c r="W558" s="30">
        <v>7.734</v>
      </c>
      <c r="X558" s="30">
        <v>6.7270000000000003</v>
      </c>
    </row>
    <row r="559" spans="1:24" x14ac:dyDescent="0.25">
      <c r="A559" s="10" t="s">
        <v>24</v>
      </c>
      <c r="B559" s="30">
        <v>132.214</v>
      </c>
      <c r="C559" s="30">
        <v>33.331000000000003</v>
      </c>
      <c r="D559" s="30">
        <v>31.9</v>
      </c>
      <c r="E559" s="30">
        <v>28.559000000000001</v>
      </c>
      <c r="F559" s="30">
        <v>25.173999999999999</v>
      </c>
      <c r="H559" s="30">
        <v>146.97900000000001</v>
      </c>
      <c r="I559" s="30">
        <v>48.542999999999999</v>
      </c>
      <c r="J559" s="30">
        <v>47.406999999999996</v>
      </c>
      <c r="K559" s="30">
        <v>44.290999999999997</v>
      </c>
      <c r="L559" s="30">
        <v>40.295000000000002</v>
      </c>
      <c r="N559" s="30">
        <v>149.63999999999999</v>
      </c>
      <c r="O559" s="30">
        <v>50.686</v>
      </c>
      <c r="P559" s="30">
        <v>49.197000000000003</v>
      </c>
      <c r="Q559" s="30">
        <v>46.198</v>
      </c>
      <c r="R559" s="30">
        <v>42.259</v>
      </c>
      <c r="T559" s="30">
        <v>158.465</v>
      </c>
      <c r="U559" s="30">
        <v>58.228999999999999</v>
      </c>
      <c r="V559" s="30">
        <v>55.996000000000002</v>
      </c>
      <c r="W559" s="30">
        <v>52.601999999999997</v>
      </c>
      <c r="X559" s="30">
        <v>48.936999999999998</v>
      </c>
    </row>
    <row r="560" spans="1:24" x14ac:dyDescent="0.25">
      <c r="A560" s="10" t="s">
        <v>25</v>
      </c>
      <c r="B560" s="30">
        <v>0</v>
      </c>
      <c r="C560" s="30">
        <v>0</v>
      </c>
      <c r="D560" s="30">
        <v>0</v>
      </c>
      <c r="E560" s="30">
        <v>0</v>
      </c>
      <c r="F560" s="30">
        <v>0</v>
      </c>
      <c r="H560" s="30">
        <v>0</v>
      </c>
      <c r="I560" s="30">
        <v>0</v>
      </c>
      <c r="J560" s="30">
        <v>0</v>
      </c>
      <c r="K560" s="30">
        <v>0</v>
      </c>
      <c r="L560" s="30">
        <v>0</v>
      </c>
      <c r="N560" s="30">
        <v>0</v>
      </c>
      <c r="O560" s="30">
        <v>0</v>
      </c>
      <c r="P560" s="30">
        <v>0</v>
      </c>
      <c r="Q560" s="30">
        <v>0</v>
      </c>
      <c r="R560" s="30">
        <v>0</v>
      </c>
      <c r="T560" s="30">
        <v>0</v>
      </c>
      <c r="U560" s="30">
        <v>0</v>
      </c>
      <c r="V560" s="30">
        <v>0</v>
      </c>
      <c r="W560" s="30">
        <v>0</v>
      </c>
      <c r="X560" s="30">
        <v>0</v>
      </c>
    </row>
    <row r="561" spans="1:24" x14ac:dyDescent="0.25">
      <c r="A561" s="10" t="s">
        <v>64</v>
      </c>
      <c r="B561" s="30">
        <v>61563.6</v>
      </c>
      <c r="C561" s="30">
        <v>42906.06</v>
      </c>
      <c r="D561" s="30">
        <v>34512.300000000003</v>
      </c>
      <c r="E561" s="30">
        <v>31875.119999999999</v>
      </c>
      <c r="F561" s="30">
        <v>29295.18</v>
      </c>
      <c r="H561" s="30">
        <v>64895.400000000009</v>
      </c>
      <c r="I561" s="30">
        <v>44187.839999999997</v>
      </c>
      <c r="J561" s="30">
        <v>35762.76</v>
      </c>
      <c r="K561" s="30">
        <v>32588.82</v>
      </c>
      <c r="L561" s="30">
        <v>30320.82</v>
      </c>
      <c r="N561" s="30">
        <v>64776.240000000013</v>
      </c>
      <c r="O561" s="30">
        <v>44194.68</v>
      </c>
      <c r="P561" s="30">
        <v>36345.599999999999</v>
      </c>
      <c r="Q561" s="30">
        <v>32943.42</v>
      </c>
      <c r="R561" s="30">
        <v>30715.919999999998</v>
      </c>
      <c r="T561" s="30">
        <v>66209.58</v>
      </c>
      <c r="U561" s="30">
        <v>44852.759999999987</v>
      </c>
      <c r="V561" s="30">
        <v>38068.92</v>
      </c>
      <c r="W561" s="30">
        <v>34753.68</v>
      </c>
      <c r="X561" s="30">
        <v>32005.439999999999</v>
      </c>
    </row>
    <row r="562" spans="1:24" x14ac:dyDescent="0.25">
      <c r="A562" s="10" t="s">
        <v>65</v>
      </c>
      <c r="B562" s="30">
        <v>10482.512628651841</v>
      </c>
      <c r="C562" s="30">
        <v>7305.6695156828646</v>
      </c>
      <c r="D562" s="30">
        <v>5876.4533034751203</v>
      </c>
      <c r="E562" s="30">
        <v>5427.4173040529286</v>
      </c>
      <c r="F562" s="30">
        <v>4988.1276323773918</v>
      </c>
      <c r="H562" s="30">
        <v>11049.82246069776</v>
      </c>
      <c r="I562" s="30">
        <v>7523.9198297832963</v>
      </c>
      <c r="J562" s="30">
        <v>6089.3707212613444</v>
      </c>
      <c r="K562" s="30">
        <v>5548.9399125922082</v>
      </c>
      <c r="L562" s="30">
        <v>5162.7646622530083</v>
      </c>
      <c r="N562" s="30">
        <v>11029.53293564026</v>
      </c>
      <c r="O562" s="30">
        <v>7525.0844853001936</v>
      </c>
      <c r="P562" s="30">
        <v>6188.6116308326409</v>
      </c>
      <c r="Q562" s="30">
        <v>5609.3181064944483</v>
      </c>
      <c r="R562" s="30">
        <v>5230.0388427684484</v>
      </c>
      <c r="T562" s="30">
        <v>11273.58956408875</v>
      </c>
      <c r="U562" s="30">
        <v>7637.1366055573444</v>
      </c>
      <c r="V562" s="30">
        <v>6482.0435234316492</v>
      </c>
      <c r="W562" s="30">
        <v>5917.553383689793</v>
      </c>
      <c r="X562" s="30">
        <v>5449.6070565327364</v>
      </c>
    </row>
    <row r="563" spans="1:24" x14ac:dyDescent="0.25">
      <c r="A563" s="10" t="s">
        <v>66</v>
      </c>
      <c r="B563" s="30">
        <v>97862.207333800005</v>
      </c>
      <c r="C563" s="30">
        <v>28436.523243799998</v>
      </c>
      <c r="D563" s="30">
        <v>27431.467093800002</v>
      </c>
      <c r="E563" s="30">
        <v>23931.4289669067</v>
      </c>
      <c r="F563" s="30">
        <v>20918.350507740852</v>
      </c>
      <c r="H563" s="30">
        <v>109622.5484897713</v>
      </c>
      <c r="I563" s="30">
        <v>40284.707246661201</v>
      </c>
      <c r="J563" s="30">
        <v>39104.885808707149</v>
      </c>
      <c r="K563" s="30">
        <v>36214.269533577251</v>
      </c>
      <c r="L563" s="30">
        <v>32868.23183127815</v>
      </c>
      <c r="N563" s="30">
        <v>112233.60088889999</v>
      </c>
      <c r="O563" s="30">
        <v>42757.786858899999</v>
      </c>
      <c r="P563" s="30">
        <v>41103.537945028853</v>
      </c>
      <c r="Q563" s="30">
        <v>38198.165430806701</v>
      </c>
      <c r="R563" s="30">
        <v>34683.327155916653</v>
      </c>
      <c r="T563" s="30">
        <v>122491.2868481</v>
      </c>
      <c r="U563" s="30">
        <v>52115.310408099998</v>
      </c>
      <c r="V563" s="30">
        <v>49187.990386514153</v>
      </c>
      <c r="W563" s="30">
        <v>45111.967887386651</v>
      </c>
      <c r="X563" s="30">
        <v>41473.824889385003</v>
      </c>
    </row>
    <row r="564" spans="1:24" x14ac:dyDescent="0.25">
      <c r="A564" s="10" t="s">
        <v>67</v>
      </c>
      <c r="B564" s="30">
        <v>28140.307841901998</v>
      </c>
      <c r="C564" s="30">
        <v>7094.1610926923004</v>
      </c>
      <c r="D564" s="30">
        <v>6789.4819310628009</v>
      </c>
      <c r="E564" s="30">
        <v>6078.4929408962998</v>
      </c>
      <c r="F564" s="30">
        <v>5358.0113271820001</v>
      </c>
      <c r="H564" s="30">
        <v>31282.877050046998</v>
      </c>
      <c r="I564" s="30">
        <v>10331.826807589699</v>
      </c>
      <c r="J564" s="30">
        <v>10090.020314032399</v>
      </c>
      <c r="K564" s="30">
        <v>9426.962687609499</v>
      </c>
      <c r="L564" s="30">
        <v>8576.4151041628993</v>
      </c>
      <c r="N564" s="30">
        <v>31849.241876519998</v>
      </c>
      <c r="O564" s="30">
        <v>10787.8984160701</v>
      </c>
      <c r="P564" s="30">
        <v>10471.0235744117</v>
      </c>
      <c r="Q564" s="30">
        <v>9832.655282776801</v>
      </c>
      <c r="R564" s="30">
        <v>8994.3246632684004</v>
      </c>
      <c r="T564" s="30">
        <v>33727.546872245002</v>
      </c>
      <c r="U564" s="30">
        <v>12393.322410659801</v>
      </c>
      <c r="V564" s="30">
        <v>11918.1591355373</v>
      </c>
      <c r="W564" s="30">
        <v>11195.7194021674</v>
      </c>
      <c r="X564" s="30">
        <v>10415.664126322399</v>
      </c>
    </row>
    <row r="565" spans="1:24" x14ac:dyDescent="0.25">
      <c r="A565" s="10" t="s">
        <v>68</v>
      </c>
      <c r="B565" s="30">
        <v>0</v>
      </c>
      <c r="C565" s="30">
        <v>0</v>
      </c>
      <c r="D565" s="30">
        <v>0</v>
      </c>
      <c r="E565" s="30">
        <v>0</v>
      </c>
      <c r="F565" s="30">
        <v>0</v>
      </c>
      <c r="H565" s="30">
        <v>0</v>
      </c>
      <c r="I565" s="30">
        <v>0</v>
      </c>
      <c r="J565" s="30">
        <v>0</v>
      </c>
      <c r="K565" s="30">
        <v>0</v>
      </c>
      <c r="L565" s="30">
        <v>0</v>
      </c>
      <c r="N565" s="30">
        <v>0</v>
      </c>
      <c r="O565" s="30">
        <v>0</v>
      </c>
      <c r="P565" s="30">
        <v>0</v>
      </c>
      <c r="Q565" s="30">
        <v>0</v>
      </c>
      <c r="R565" s="30">
        <v>0</v>
      </c>
      <c r="T565" s="30">
        <v>0</v>
      </c>
      <c r="U565" s="30">
        <v>0</v>
      </c>
      <c r="V565" s="30">
        <v>0</v>
      </c>
      <c r="W565" s="30">
        <v>0</v>
      </c>
      <c r="X565" s="30">
        <v>0</v>
      </c>
    </row>
    <row r="566" spans="1:24" x14ac:dyDescent="0.25">
      <c r="A566" s="10" t="s">
        <v>69</v>
      </c>
      <c r="B566" s="30">
        <v>0</v>
      </c>
      <c r="C566" s="30">
        <v>0</v>
      </c>
      <c r="D566" s="30">
        <v>0</v>
      </c>
      <c r="E566" s="30">
        <v>0</v>
      </c>
      <c r="F566" s="30">
        <v>0</v>
      </c>
      <c r="H566" s="30">
        <v>0</v>
      </c>
      <c r="I566" s="30">
        <v>0</v>
      </c>
      <c r="J566" s="30">
        <v>0</v>
      </c>
      <c r="K566" s="30">
        <v>0</v>
      </c>
      <c r="L566" s="30">
        <v>0</v>
      </c>
      <c r="N566" s="30">
        <v>0</v>
      </c>
      <c r="O566" s="30">
        <v>0</v>
      </c>
      <c r="P566" s="30">
        <v>0</v>
      </c>
      <c r="Q566" s="30">
        <v>0</v>
      </c>
      <c r="R566" s="30">
        <v>0</v>
      </c>
      <c r="T566" s="30">
        <v>0</v>
      </c>
      <c r="U566" s="30">
        <v>0</v>
      </c>
      <c r="V566" s="30">
        <v>0</v>
      </c>
      <c r="W566" s="30">
        <v>0</v>
      </c>
      <c r="X566" s="30">
        <v>0</v>
      </c>
    </row>
    <row r="567" spans="1:24" x14ac:dyDescent="0.25">
      <c r="A567" s="10" t="s">
        <v>70</v>
      </c>
      <c r="B567" s="30">
        <v>0</v>
      </c>
      <c r="C567" s="30">
        <v>0</v>
      </c>
      <c r="D567" s="30">
        <v>0</v>
      </c>
      <c r="E567" s="30">
        <v>0</v>
      </c>
      <c r="F567" s="30">
        <v>0</v>
      </c>
      <c r="H567" s="30">
        <v>0</v>
      </c>
      <c r="I567" s="30">
        <v>0</v>
      </c>
      <c r="J567" s="30">
        <v>0</v>
      </c>
      <c r="K567" s="30">
        <v>0</v>
      </c>
      <c r="L567" s="30">
        <v>0</v>
      </c>
      <c r="N567" s="30">
        <v>0</v>
      </c>
      <c r="O567" s="30">
        <v>0</v>
      </c>
      <c r="P567" s="30">
        <v>0</v>
      </c>
      <c r="Q567" s="30">
        <v>0</v>
      </c>
      <c r="R567" s="30">
        <v>0</v>
      </c>
      <c r="T567" s="30">
        <v>0</v>
      </c>
      <c r="U567" s="30">
        <v>0</v>
      </c>
      <c r="V567" s="30">
        <v>0</v>
      </c>
      <c r="W567" s="30">
        <v>0</v>
      </c>
      <c r="X567" s="30">
        <v>0</v>
      </c>
    </row>
    <row r="568" spans="1:24" x14ac:dyDescent="0.25">
      <c r="A568" s="10" t="s">
        <v>10</v>
      </c>
      <c r="B568" s="30">
        <v>0</v>
      </c>
      <c r="C568" s="30">
        <v>0</v>
      </c>
      <c r="D568" s="30">
        <v>0</v>
      </c>
      <c r="E568" s="30">
        <v>0</v>
      </c>
      <c r="F568" s="30">
        <v>0</v>
      </c>
      <c r="H568" s="30">
        <v>0</v>
      </c>
      <c r="I568" s="30">
        <v>0</v>
      </c>
      <c r="J568" s="30">
        <v>0</v>
      </c>
      <c r="K568" s="30">
        <v>0</v>
      </c>
      <c r="L568" s="30">
        <v>0</v>
      </c>
      <c r="N568" s="30">
        <v>0</v>
      </c>
      <c r="O568" s="30">
        <v>0</v>
      </c>
      <c r="P568" s="30">
        <v>0</v>
      </c>
      <c r="Q568" s="30">
        <v>0</v>
      </c>
      <c r="R568" s="30">
        <v>0</v>
      </c>
      <c r="T568" s="30">
        <v>0</v>
      </c>
      <c r="U568" s="30">
        <v>0</v>
      </c>
      <c r="V568" s="30">
        <v>0</v>
      </c>
      <c r="W568" s="30">
        <v>0</v>
      </c>
      <c r="X568" s="30">
        <v>0</v>
      </c>
    </row>
    <row r="569" spans="1:24" x14ac:dyDescent="0.25">
      <c r="A569" s="10" t="s">
        <v>26</v>
      </c>
      <c r="B569" s="30">
        <v>198049</v>
      </c>
      <c r="C569" s="30">
        <v>85742.7</v>
      </c>
      <c r="D569" s="30">
        <v>74610</v>
      </c>
      <c r="E569" s="30">
        <v>67312.7</v>
      </c>
      <c r="F569" s="30">
        <v>60559.9</v>
      </c>
      <c r="H569" s="30">
        <v>216851</v>
      </c>
      <c r="I569" s="30">
        <v>102329</v>
      </c>
      <c r="J569" s="30">
        <v>91047.3</v>
      </c>
      <c r="K569" s="30">
        <v>83779.3</v>
      </c>
      <c r="L569" s="30">
        <v>76928.399999999994</v>
      </c>
      <c r="N569" s="30">
        <v>219889</v>
      </c>
      <c r="O569" s="30">
        <v>105266</v>
      </c>
      <c r="P569" s="30">
        <v>94109</v>
      </c>
      <c r="Q569" s="30">
        <v>86583.8</v>
      </c>
      <c r="R569" s="30">
        <v>79623.7</v>
      </c>
      <c r="T569" s="30">
        <v>233702</v>
      </c>
      <c r="U569" s="30">
        <v>116999</v>
      </c>
      <c r="V569" s="30">
        <v>105657</v>
      </c>
      <c r="W569" s="30">
        <v>96979.1</v>
      </c>
      <c r="X569" s="30">
        <v>89344.8</v>
      </c>
    </row>
    <row r="571" spans="1:24" x14ac:dyDescent="0.25">
      <c r="A571" s="10" t="s">
        <v>283</v>
      </c>
      <c r="B571" s="10">
        <v>100</v>
      </c>
      <c r="C571" s="10">
        <v>95</v>
      </c>
      <c r="D571" s="10">
        <v>90</v>
      </c>
      <c r="E571" s="10">
        <v>85</v>
      </c>
      <c r="F571" s="10">
        <v>80</v>
      </c>
      <c r="G571" s="10" t="s">
        <v>284</v>
      </c>
      <c r="H571" s="10">
        <v>100</v>
      </c>
      <c r="I571" s="10">
        <v>95</v>
      </c>
      <c r="J571" s="10">
        <v>90</v>
      </c>
      <c r="K571" s="10">
        <v>85</v>
      </c>
      <c r="L571" s="10">
        <v>80</v>
      </c>
      <c r="M571" s="10" t="s">
        <v>285</v>
      </c>
      <c r="N571" s="10">
        <v>100</v>
      </c>
      <c r="O571" s="10">
        <v>95</v>
      </c>
      <c r="P571" s="10">
        <v>90</v>
      </c>
      <c r="Q571" s="10">
        <v>85</v>
      </c>
      <c r="R571" s="10">
        <v>80</v>
      </c>
      <c r="S571" s="10" t="s">
        <v>286</v>
      </c>
      <c r="T571" s="10">
        <v>100</v>
      </c>
      <c r="U571" s="10">
        <v>95</v>
      </c>
      <c r="V571" s="10">
        <v>90</v>
      </c>
      <c r="W571" s="10">
        <v>85</v>
      </c>
      <c r="X571" s="10">
        <v>80</v>
      </c>
    </row>
    <row r="572" spans="1:24" x14ac:dyDescent="0.25">
      <c r="A572" s="10" t="s">
        <v>22</v>
      </c>
      <c r="B572" s="30">
        <v>0</v>
      </c>
      <c r="C572" s="30">
        <v>0</v>
      </c>
      <c r="D572" s="30">
        <v>0</v>
      </c>
      <c r="E572" s="30">
        <v>0</v>
      </c>
      <c r="F572" s="30">
        <v>0</v>
      </c>
      <c r="H572" s="30">
        <v>0</v>
      </c>
      <c r="I572" s="30">
        <v>0</v>
      </c>
      <c r="J572" s="30">
        <v>0</v>
      </c>
      <c r="K572" s="30">
        <v>0</v>
      </c>
      <c r="L572" s="30">
        <v>0</v>
      </c>
      <c r="N572" s="30">
        <v>0</v>
      </c>
      <c r="O572" s="30">
        <v>0</v>
      </c>
      <c r="P572" s="30">
        <v>0</v>
      </c>
      <c r="Q572" s="30">
        <v>0</v>
      </c>
      <c r="R572" s="30">
        <v>0</v>
      </c>
      <c r="T572" s="30">
        <v>0</v>
      </c>
      <c r="U572" s="30">
        <v>0</v>
      </c>
      <c r="V572" s="30">
        <v>0</v>
      </c>
      <c r="W572" s="30">
        <v>0</v>
      </c>
      <c r="X572" s="30">
        <v>0</v>
      </c>
    </row>
    <row r="573" spans="1:24" x14ac:dyDescent="0.25">
      <c r="A573" s="10" t="s">
        <v>23</v>
      </c>
      <c r="B573" s="30">
        <v>0</v>
      </c>
      <c r="C573" s="30">
        <v>0</v>
      </c>
      <c r="D573" s="30">
        <v>0</v>
      </c>
      <c r="E573" s="30">
        <v>0</v>
      </c>
      <c r="F573" s="30">
        <v>0</v>
      </c>
      <c r="H573" s="30">
        <v>0</v>
      </c>
      <c r="I573" s="30">
        <v>0</v>
      </c>
      <c r="J573" s="30">
        <v>0</v>
      </c>
      <c r="K573" s="30">
        <v>0</v>
      </c>
      <c r="L573" s="30">
        <v>0</v>
      </c>
      <c r="N573" s="30">
        <v>0</v>
      </c>
      <c r="O573" s="30">
        <v>0</v>
      </c>
      <c r="P573" s="30">
        <v>0</v>
      </c>
      <c r="Q573" s="30">
        <v>0</v>
      </c>
      <c r="R573" s="30">
        <v>0</v>
      </c>
      <c r="T573" s="30">
        <v>0</v>
      </c>
      <c r="U573" s="30">
        <v>0</v>
      </c>
      <c r="V573" s="30">
        <v>0</v>
      </c>
      <c r="W573" s="30">
        <v>0</v>
      </c>
      <c r="X573" s="30">
        <v>0</v>
      </c>
    </row>
    <row r="574" spans="1:24" x14ac:dyDescent="0.25">
      <c r="A574" s="10" t="s">
        <v>24</v>
      </c>
      <c r="B574" s="30">
        <v>0</v>
      </c>
      <c r="C574" s="30">
        <v>0</v>
      </c>
      <c r="D574" s="30">
        <v>0</v>
      </c>
      <c r="E574" s="30">
        <v>0</v>
      </c>
      <c r="F574" s="30">
        <v>0</v>
      </c>
      <c r="H574" s="30">
        <v>0</v>
      </c>
      <c r="I574" s="30">
        <v>0</v>
      </c>
      <c r="J574" s="30">
        <v>0</v>
      </c>
      <c r="K574" s="30">
        <v>0</v>
      </c>
      <c r="L574" s="30">
        <v>0</v>
      </c>
      <c r="N574" s="30">
        <v>0</v>
      </c>
      <c r="O574" s="30">
        <v>0</v>
      </c>
      <c r="P574" s="30">
        <v>0</v>
      </c>
      <c r="Q574" s="30">
        <v>0</v>
      </c>
      <c r="R574" s="30">
        <v>0</v>
      </c>
      <c r="T574" s="30">
        <v>0</v>
      </c>
      <c r="U574" s="30">
        <v>0</v>
      </c>
      <c r="V574" s="30">
        <v>0</v>
      </c>
      <c r="W574" s="30">
        <v>0</v>
      </c>
      <c r="X574" s="30">
        <v>0</v>
      </c>
    </row>
    <row r="575" spans="1:24" x14ac:dyDescent="0.25">
      <c r="A575" s="10" t="s">
        <v>25</v>
      </c>
      <c r="B575" s="30">
        <v>6</v>
      </c>
      <c r="C575" s="30">
        <v>6</v>
      </c>
      <c r="D575" s="30">
        <v>6</v>
      </c>
      <c r="E575" s="30">
        <v>6</v>
      </c>
      <c r="F575" s="30">
        <v>6</v>
      </c>
      <c r="H575" s="30">
        <v>7</v>
      </c>
      <c r="I575" s="30">
        <v>7</v>
      </c>
      <c r="J575" s="30">
        <v>7</v>
      </c>
      <c r="K575" s="30">
        <v>7</v>
      </c>
      <c r="L575" s="30">
        <v>7</v>
      </c>
      <c r="N575" s="30">
        <v>8</v>
      </c>
      <c r="O575" s="30">
        <v>8</v>
      </c>
      <c r="P575" s="30">
        <v>8</v>
      </c>
      <c r="Q575" s="30">
        <v>8</v>
      </c>
      <c r="R575" s="30">
        <v>8</v>
      </c>
      <c r="T575" s="30">
        <v>12</v>
      </c>
      <c r="U575" s="30">
        <v>12</v>
      </c>
      <c r="V575" s="30">
        <v>12</v>
      </c>
      <c r="W575" s="30">
        <v>12</v>
      </c>
      <c r="X575" s="30">
        <v>12</v>
      </c>
    </row>
    <row r="576" spans="1:24" x14ac:dyDescent="0.25">
      <c r="A576" s="10" t="s">
        <v>64</v>
      </c>
      <c r="B576" s="30">
        <v>0</v>
      </c>
      <c r="C576" s="30">
        <v>0</v>
      </c>
      <c r="D576" s="30">
        <v>0</v>
      </c>
      <c r="E576" s="30">
        <v>0</v>
      </c>
      <c r="F576" s="30">
        <v>0</v>
      </c>
      <c r="H576" s="30">
        <v>0</v>
      </c>
      <c r="I576" s="30">
        <v>0</v>
      </c>
      <c r="J576" s="30">
        <v>0</v>
      </c>
      <c r="K576" s="30">
        <v>0</v>
      </c>
      <c r="L576" s="30">
        <v>0</v>
      </c>
      <c r="N576" s="30">
        <v>0</v>
      </c>
      <c r="O576" s="30">
        <v>0</v>
      </c>
      <c r="P576" s="30">
        <v>0</v>
      </c>
      <c r="Q576" s="30">
        <v>0</v>
      </c>
      <c r="R576" s="30">
        <v>0</v>
      </c>
      <c r="T576" s="30">
        <v>0</v>
      </c>
      <c r="U576" s="30">
        <v>0</v>
      </c>
      <c r="V576" s="30">
        <v>0</v>
      </c>
      <c r="W576" s="30">
        <v>0</v>
      </c>
      <c r="X576" s="30">
        <v>0</v>
      </c>
    </row>
    <row r="577" spans="1:24" x14ac:dyDescent="0.25">
      <c r="A577" s="10" t="s">
        <v>65</v>
      </c>
      <c r="B577" s="30">
        <v>0</v>
      </c>
      <c r="C577" s="30">
        <v>0</v>
      </c>
      <c r="D577" s="30">
        <v>0</v>
      </c>
      <c r="E577" s="30">
        <v>0</v>
      </c>
      <c r="F577" s="30">
        <v>0</v>
      </c>
      <c r="H577" s="30">
        <v>0</v>
      </c>
      <c r="I577" s="30">
        <v>0</v>
      </c>
      <c r="J577" s="30">
        <v>0</v>
      </c>
      <c r="K577" s="30">
        <v>0</v>
      </c>
      <c r="L577" s="30">
        <v>0</v>
      </c>
      <c r="N577" s="30">
        <v>0</v>
      </c>
      <c r="O577" s="30">
        <v>0</v>
      </c>
      <c r="P577" s="30">
        <v>0</v>
      </c>
      <c r="Q577" s="30">
        <v>0</v>
      </c>
      <c r="R577" s="30">
        <v>0</v>
      </c>
      <c r="T577" s="30">
        <v>0</v>
      </c>
      <c r="U577" s="30">
        <v>0</v>
      </c>
      <c r="V577" s="30">
        <v>0</v>
      </c>
      <c r="W577" s="30">
        <v>0</v>
      </c>
      <c r="X577" s="30">
        <v>0</v>
      </c>
    </row>
    <row r="578" spans="1:24" x14ac:dyDescent="0.25">
      <c r="A578" s="10" t="s">
        <v>66</v>
      </c>
      <c r="B578" s="30">
        <v>0</v>
      </c>
      <c r="C578" s="30">
        <v>0</v>
      </c>
      <c r="D578" s="30">
        <v>0</v>
      </c>
      <c r="E578" s="30">
        <v>0</v>
      </c>
      <c r="F578" s="30">
        <v>0</v>
      </c>
      <c r="H578" s="30">
        <v>0</v>
      </c>
      <c r="I578" s="30">
        <v>0</v>
      </c>
      <c r="J578" s="30">
        <v>0</v>
      </c>
      <c r="K578" s="30">
        <v>0</v>
      </c>
      <c r="L578" s="30">
        <v>0</v>
      </c>
      <c r="N578" s="30">
        <v>0</v>
      </c>
      <c r="O578" s="30">
        <v>0</v>
      </c>
      <c r="P578" s="30">
        <v>0</v>
      </c>
      <c r="Q578" s="30">
        <v>0</v>
      </c>
      <c r="R578" s="30">
        <v>0</v>
      </c>
      <c r="T578" s="30">
        <v>0</v>
      </c>
      <c r="U578" s="30">
        <v>0</v>
      </c>
      <c r="V578" s="30">
        <v>0</v>
      </c>
      <c r="W578" s="30">
        <v>0</v>
      </c>
      <c r="X578" s="30">
        <v>0</v>
      </c>
    </row>
    <row r="579" spans="1:24" x14ac:dyDescent="0.25">
      <c r="A579" s="10" t="s">
        <v>67</v>
      </c>
      <c r="B579" s="30">
        <v>0</v>
      </c>
      <c r="C579" s="30">
        <v>0</v>
      </c>
      <c r="D579" s="30">
        <v>0</v>
      </c>
      <c r="E579" s="30">
        <v>0</v>
      </c>
      <c r="F579" s="30">
        <v>0</v>
      </c>
      <c r="H579" s="30">
        <v>0</v>
      </c>
      <c r="I579" s="30">
        <v>0</v>
      </c>
      <c r="J579" s="30">
        <v>0</v>
      </c>
      <c r="K579" s="30">
        <v>0</v>
      </c>
      <c r="L579" s="30">
        <v>0</v>
      </c>
      <c r="N579" s="30">
        <v>0</v>
      </c>
      <c r="O579" s="30">
        <v>0</v>
      </c>
      <c r="P579" s="30">
        <v>0</v>
      </c>
      <c r="Q579" s="30">
        <v>0</v>
      </c>
      <c r="R579" s="30">
        <v>0</v>
      </c>
      <c r="T579" s="30">
        <v>0</v>
      </c>
      <c r="U579" s="30">
        <v>0</v>
      </c>
      <c r="V579" s="30">
        <v>0</v>
      </c>
      <c r="W579" s="30">
        <v>0</v>
      </c>
      <c r="X579" s="30">
        <v>0</v>
      </c>
    </row>
    <row r="580" spans="1:24" x14ac:dyDescent="0.25">
      <c r="A580" s="10" t="s">
        <v>68</v>
      </c>
      <c r="B580" s="30">
        <v>3325.32</v>
      </c>
      <c r="C580" s="30">
        <v>3325.32</v>
      </c>
      <c r="D580" s="30">
        <v>3325.32</v>
      </c>
      <c r="E580" s="30">
        <v>3325.32</v>
      </c>
      <c r="F580" s="30">
        <v>3325.32</v>
      </c>
      <c r="H580" s="30">
        <v>3879.54</v>
      </c>
      <c r="I580" s="30">
        <v>3879.54</v>
      </c>
      <c r="J580" s="30">
        <v>3879.54</v>
      </c>
      <c r="K580" s="30">
        <v>3879.54</v>
      </c>
      <c r="L580" s="30">
        <v>3879.54</v>
      </c>
      <c r="N580" s="30">
        <v>4433.76</v>
      </c>
      <c r="O580" s="30">
        <v>4433.76</v>
      </c>
      <c r="P580" s="30">
        <v>4433.76</v>
      </c>
      <c r="Q580" s="30">
        <v>4433.76</v>
      </c>
      <c r="R580" s="30">
        <v>4433.76</v>
      </c>
      <c r="T580" s="30">
        <v>6650.64</v>
      </c>
      <c r="U580" s="30">
        <v>6650.64</v>
      </c>
      <c r="V580" s="30">
        <v>6650.64</v>
      </c>
      <c r="W580" s="30">
        <v>6650.64</v>
      </c>
      <c r="X580" s="30">
        <v>6650.64</v>
      </c>
    </row>
    <row r="581" spans="1:24" x14ac:dyDescent="0.25">
      <c r="A581" s="10" t="s">
        <v>69</v>
      </c>
      <c r="B581" s="30">
        <v>1277.0345580000001</v>
      </c>
      <c r="C581" s="30">
        <v>1277.0345580000001</v>
      </c>
      <c r="D581" s="30">
        <v>1277.0345580000001</v>
      </c>
      <c r="E581" s="30">
        <v>1277.0345580000001</v>
      </c>
      <c r="F581" s="30">
        <v>1277.0345580000001</v>
      </c>
      <c r="H581" s="30">
        <v>1489.8736510000001</v>
      </c>
      <c r="I581" s="30">
        <v>1489.8736510000001</v>
      </c>
      <c r="J581" s="30">
        <v>1489.8736510000001</v>
      </c>
      <c r="K581" s="30">
        <v>1489.8736510000001</v>
      </c>
      <c r="L581" s="30">
        <v>1489.8736510000001</v>
      </c>
      <c r="N581" s="30">
        <v>1702.7127439999999</v>
      </c>
      <c r="O581" s="30">
        <v>1702.7127439999999</v>
      </c>
      <c r="P581" s="30">
        <v>1702.7127439999999</v>
      </c>
      <c r="Q581" s="30">
        <v>1702.7127439999999</v>
      </c>
      <c r="R581" s="30">
        <v>1702.7127439999999</v>
      </c>
      <c r="T581" s="30">
        <v>2554.0691160000001</v>
      </c>
      <c r="U581" s="30">
        <v>2554.0691160000001</v>
      </c>
      <c r="V581" s="30">
        <v>2554.0691160000001</v>
      </c>
      <c r="W581" s="30">
        <v>2554.0691160000001</v>
      </c>
      <c r="X581" s="30">
        <v>2554.0691160000001</v>
      </c>
    </row>
    <row r="582" spans="1:24" x14ac:dyDescent="0.25">
      <c r="A582" s="10" t="s">
        <v>70</v>
      </c>
      <c r="B582" s="30">
        <v>3858.7391275132431</v>
      </c>
      <c r="C582" s="30">
        <v>3665.8021711376141</v>
      </c>
      <c r="D582" s="30">
        <v>3472.8652147619518</v>
      </c>
      <c r="E582" s="30">
        <v>3279.9282583862901</v>
      </c>
      <c r="F582" s="30">
        <v>3086.9913020106392</v>
      </c>
      <c r="H582" s="30">
        <v>3860.1685548619098</v>
      </c>
      <c r="I582" s="30">
        <v>3667.1601271188388</v>
      </c>
      <c r="J582" s="30">
        <v>3474.151699375765</v>
      </c>
      <c r="K582" s="30">
        <v>3281.1432716326822</v>
      </c>
      <c r="L582" s="30">
        <v>3088.1348438895948</v>
      </c>
      <c r="N582" s="30">
        <v>3860.1685548619221</v>
      </c>
      <c r="O582" s="30">
        <v>3667.1601271188342</v>
      </c>
      <c r="P582" s="30">
        <v>3474.1516993757391</v>
      </c>
      <c r="Q582" s="30">
        <v>3281.1432716326431</v>
      </c>
      <c r="R582" s="30">
        <v>3088.1348438895411</v>
      </c>
      <c r="T582" s="30">
        <v>3861.5979822105428</v>
      </c>
      <c r="U582" s="30">
        <v>3668.518083100028</v>
      </c>
      <c r="V582" s="30">
        <v>3475.4381839894991</v>
      </c>
      <c r="W582" s="30">
        <v>3282.3582848789779</v>
      </c>
      <c r="X582" s="30">
        <v>3089.2783857684481</v>
      </c>
    </row>
    <row r="583" spans="1:24" x14ac:dyDescent="0.25">
      <c r="A583" s="10" t="s">
        <v>10</v>
      </c>
      <c r="B583" s="30">
        <v>93332.310881644036</v>
      </c>
      <c r="C583" s="30">
        <v>88665.695337562647</v>
      </c>
      <c r="D583" s="30">
        <v>83999.079793480458</v>
      </c>
      <c r="E583" s="30">
        <v>79332.464249398239</v>
      </c>
      <c r="F583" s="30">
        <v>74665.848705316283</v>
      </c>
      <c r="H583" s="30">
        <v>93366.884806773407</v>
      </c>
      <c r="I583" s="30">
        <v>88698.540566435317</v>
      </c>
      <c r="J583" s="30">
        <v>84030.196326097168</v>
      </c>
      <c r="K583" s="30">
        <v>79361.852085758816</v>
      </c>
      <c r="L583" s="30">
        <v>74693.507845420361</v>
      </c>
      <c r="N583" s="30">
        <v>93366.884806773713</v>
      </c>
      <c r="O583" s="30">
        <v>88698.540566435229</v>
      </c>
      <c r="P583" s="30">
        <v>84030.196326096557</v>
      </c>
      <c r="Q583" s="30">
        <v>79361.852085757899</v>
      </c>
      <c r="R583" s="30">
        <v>74693.507845419052</v>
      </c>
      <c r="T583" s="30">
        <v>93401.458731901992</v>
      </c>
      <c r="U583" s="30">
        <v>88731.385795307186</v>
      </c>
      <c r="V583" s="30">
        <v>84061.312858712059</v>
      </c>
      <c r="W583" s="30">
        <v>79391.239922117107</v>
      </c>
      <c r="X583" s="30">
        <v>74721.166985521937</v>
      </c>
    </row>
    <row r="584" spans="1:24" x14ac:dyDescent="0.25">
      <c r="A584" s="10" t="s">
        <v>26</v>
      </c>
      <c r="B584" s="30">
        <v>101797</v>
      </c>
      <c r="C584" s="30">
        <v>96937.1</v>
      </c>
      <c r="D584" s="30">
        <v>92077.4</v>
      </c>
      <c r="E584" s="30">
        <v>87217.7</v>
      </c>
      <c r="F584" s="30">
        <v>82357.899999999994</v>
      </c>
      <c r="H584" s="30">
        <v>102600</v>
      </c>
      <c r="I584" s="30">
        <v>97738.4</v>
      </c>
      <c r="J584" s="30">
        <v>92876.800000000003</v>
      </c>
      <c r="K584" s="30">
        <v>88015.3</v>
      </c>
      <c r="L584" s="30">
        <v>83153.8</v>
      </c>
      <c r="N584" s="30">
        <v>103367</v>
      </c>
      <c r="O584" s="30">
        <v>98505.4</v>
      </c>
      <c r="P584" s="30">
        <v>93643.8</v>
      </c>
      <c r="Q584" s="30">
        <v>88782.3</v>
      </c>
      <c r="R584" s="30">
        <v>83920.8</v>
      </c>
      <c r="T584" s="30">
        <v>106471</v>
      </c>
      <c r="U584" s="30">
        <v>101608</v>
      </c>
      <c r="V584" s="30">
        <v>96744.3</v>
      </c>
      <c r="W584" s="30">
        <v>91881</v>
      </c>
      <c r="X584" s="30">
        <v>87017.7</v>
      </c>
    </row>
    <row r="586" spans="1:24" x14ac:dyDescent="0.25">
      <c r="A586" s="10" t="s">
        <v>287</v>
      </c>
      <c r="B586" s="10">
        <v>100</v>
      </c>
      <c r="C586" s="10">
        <v>95</v>
      </c>
      <c r="D586" s="10">
        <v>90</v>
      </c>
      <c r="E586" s="10">
        <v>85</v>
      </c>
      <c r="F586" s="10">
        <v>80</v>
      </c>
      <c r="G586" s="10" t="s">
        <v>288</v>
      </c>
      <c r="H586" s="10">
        <v>100</v>
      </c>
      <c r="I586" s="10">
        <v>95</v>
      </c>
      <c r="J586" s="10">
        <v>90</v>
      </c>
      <c r="K586" s="10">
        <v>85</v>
      </c>
      <c r="L586" s="10">
        <v>80</v>
      </c>
      <c r="M586" s="10" t="s">
        <v>289</v>
      </c>
      <c r="N586" s="10">
        <v>100</v>
      </c>
      <c r="O586" s="10">
        <v>95</v>
      </c>
      <c r="P586" s="10">
        <v>90</v>
      </c>
      <c r="Q586" s="10">
        <v>85</v>
      </c>
      <c r="R586" s="10">
        <v>80</v>
      </c>
      <c r="S586" s="10" t="s">
        <v>290</v>
      </c>
      <c r="T586" s="10">
        <v>100</v>
      </c>
      <c r="U586" s="10">
        <v>95</v>
      </c>
      <c r="V586" s="10">
        <v>90</v>
      </c>
      <c r="W586" s="10">
        <v>85</v>
      </c>
      <c r="X586" s="10">
        <v>80</v>
      </c>
    </row>
    <row r="587" spans="1:24" x14ac:dyDescent="0.25">
      <c r="A587" s="10" t="s">
        <v>22</v>
      </c>
      <c r="B587" s="30">
        <v>7.7869999999999999</v>
      </c>
      <c r="C587" s="30">
        <v>7.7869999999999999</v>
      </c>
      <c r="D587" s="30">
        <v>7.7869999999999999</v>
      </c>
      <c r="E587" s="30">
        <v>7.7869999999999999</v>
      </c>
      <c r="F587" s="30">
        <v>7.7869999999999999</v>
      </c>
      <c r="H587" s="30">
        <v>5.1619999999999999</v>
      </c>
      <c r="I587" s="30">
        <v>5.1619999999999999</v>
      </c>
      <c r="J587" s="30">
        <v>5.1619999999999999</v>
      </c>
      <c r="K587" s="30">
        <v>5.1619999999999999</v>
      </c>
      <c r="L587" s="30">
        <v>5.1619999999999999</v>
      </c>
      <c r="N587" s="30">
        <v>4.556</v>
      </c>
      <c r="O587" s="30">
        <v>4.556</v>
      </c>
      <c r="P587" s="30">
        <v>4.556</v>
      </c>
      <c r="Q587" s="30">
        <v>4.556</v>
      </c>
      <c r="R587" s="30">
        <v>4.556</v>
      </c>
      <c r="T587" s="30">
        <v>3.2229999999999999</v>
      </c>
      <c r="U587" s="30">
        <v>3.2229999999999999</v>
      </c>
      <c r="V587" s="30">
        <v>3.2229999999999999</v>
      </c>
      <c r="W587" s="30">
        <v>3.2229999999999999</v>
      </c>
      <c r="X587" s="30">
        <v>3.2229999999999999</v>
      </c>
    </row>
    <row r="588" spans="1:24" x14ac:dyDescent="0.25">
      <c r="A588" s="10" t="s">
        <v>23</v>
      </c>
      <c r="B588" s="30">
        <v>0</v>
      </c>
      <c r="C588" s="30">
        <v>0</v>
      </c>
      <c r="D588" s="30">
        <v>0</v>
      </c>
      <c r="E588" s="30">
        <v>0</v>
      </c>
      <c r="F588" s="30">
        <v>0</v>
      </c>
      <c r="H588" s="30">
        <v>0</v>
      </c>
      <c r="I588" s="30">
        <v>0</v>
      </c>
      <c r="J588" s="30">
        <v>0</v>
      </c>
      <c r="K588" s="30">
        <v>0</v>
      </c>
      <c r="L588" s="30">
        <v>0</v>
      </c>
      <c r="N588" s="30">
        <v>0</v>
      </c>
      <c r="O588" s="30">
        <v>0</v>
      </c>
      <c r="P588" s="30">
        <v>0</v>
      </c>
      <c r="Q588" s="30">
        <v>0</v>
      </c>
      <c r="R588" s="30">
        <v>0</v>
      </c>
      <c r="T588" s="30">
        <v>0</v>
      </c>
      <c r="U588" s="30">
        <v>0</v>
      </c>
      <c r="V588" s="30">
        <v>0</v>
      </c>
      <c r="W588" s="30">
        <v>0</v>
      </c>
      <c r="X588" s="30">
        <v>0</v>
      </c>
    </row>
    <row r="589" spans="1:24" x14ac:dyDescent="0.25">
      <c r="A589" s="10" t="s">
        <v>24</v>
      </c>
      <c r="B589" s="30">
        <v>0</v>
      </c>
      <c r="C589" s="30">
        <v>0</v>
      </c>
      <c r="D589" s="30">
        <v>0</v>
      </c>
      <c r="E589" s="30">
        <v>0</v>
      </c>
      <c r="F589" s="30">
        <v>0</v>
      </c>
      <c r="H589" s="30">
        <v>0</v>
      </c>
      <c r="I589" s="30">
        <v>0</v>
      </c>
      <c r="J589" s="30">
        <v>0</v>
      </c>
      <c r="K589" s="30">
        <v>0</v>
      </c>
      <c r="L589" s="30">
        <v>0</v>
      </c>
      <c r="N589" s="30">
        <v>0</v>
      </c>
      <c r="O589" s="30">
        <v>0</v>
      </c>
      <c r="P589" s="30">
        <v>0</v>
      </c>
      <c r="Q589" s="30">
        <v>0</v>
      </c>
      <c r="R589" s="30">
        <v>0</v>
      </c>
      <c r="T589" s="30">
        <v>0</v>
      </c>
      <c r="U589" s="30">
        <v>0</v>
      </c>
      <c r="V589" s="30">
        <v>0</v>
      </c>
      <c r="W589" s="30">
        <v>0</v>
      </c>
      <c r="X589" s="30">
        <v>0</v>
      </c>
    </row>
    <row r="590" spans="1:24" x14ac:dyDescent="0.25">
      <c r="A590" s="10" t="s">
        <v>25</v>
      </c>
      <c r="B590" s="30">
        <v>6</v>
      </c>
      <c r="C590" s="30">
        <v>6</v>
      </c>
      <c r="D590" s="30">
        <v>6</v>
      </c>
      <c r="E590" s="30">
        <v>6</v>
      </c>
      <c r="F590" s="30">
        <v>6</v>
      </c>
      <c r="H590" s="30">
        <v>7</v>
      </c>
      <c r="I590" s="30">
        <v>7</v>
      </c>
      <c r="J590" s="30">
        <v>7</v>
      </c>
      <c r="K590" s="30">
        <v>7</v>
      </c>
      <c r="L590" s="30">
        <v>7</v>
      </c>
      <c r="N590" s="30">
        <v>8</v>
      </c>
      <c r="O590" s="30">
        <v>8</v>
      </c>
      <c r="P590" s="30">
        <v>8</v>
      </c>
      <c r="Q590" s="30">
        <v>8</v>
      </c>
      <c r="R590" s="30">
        <v>8</v>
      </c>
      <c r="T590" s="30">
        <v>12</v>
      </c>
      <c r="U590" s="30">
        <v>12</v>
      </c>
      <c r="V590" s="30">
        <v>12</v>
      </c>
      <c r="W590" s="30">
        <v>12</v>
      </c>
      <c r="X590" s="30">
        <v>12</v>
      </c>
    </row>
    <row r="591" spans="1:24" x14ac:dyDescent="0.25">
      <c r="A591" s="10" t="s">
        <v>64</v>
      </c>
      <c r="B591" s="30">
        <v>14017.266</v>
      </c>
      <c r="C591" s="30">
        <v>14017.266</v>
      </c>
      <c r="D591" s="30">
        <v>14017.266</v>
      </c>
      <c r="E591" s="30">
        <v>14017.266</v>
      </c>
      <c r="F591" s="30">
        <v>14017.266</v>
      </c>
      <c r="H591" s="30">
        <v>9291.7620000000006</v>
      </c>
      <c r="I591" s="30">
        <v>9291.7620000000006</v>
      </c>
      <c r="J591" s="30">
        <v>9291.7620000000006</v>
      </c>
      <c r="K591" s="30">
        <v>9291.7620000000006</v>
      </c>
      <c r="L591" s="30">
        <v>9291.7620000000006</v>
      </c>
      <c r="N591" s="30">
        <v>8201.25</v>
      </c>
      <c r="O591" s="30">
        <v>8201.25</v>
      </c>
      <c r="P591" s="30">
        <v>8201.25</v>
      </c>
      <c r="Q591" s="30">
        <v>8201.25</v>
      </c>
      <c r="R591" s="30">
        <v>8201.25</v>
      </c>
      <c r="T591" s="30">
        <v>5801.5259999999998</v>
      </c>
      <c r="U591" s="30">
        <v>5801.5259999999998</v>
      </c>
      <c r="V591" s="30">
        <v>5801.5259999999998</v>
      </c>
      <c r="W591" s="30">
        <v>5801.5259999999998</v>
      </c>
      <c r="X591" s="30">
        <v>5801.5259999999998</v>
      </c>
    </row>
    <row r="592" spans="1:24" x14ac:dyDescent="0.25">
      <c r="A592" s="10" t="s">
        <v>65</v>
      </c>
      <c r="B592" s="30">
        <v>2386.7377454237908</v>
      </c>
      <c r="C592" s="30">
        <v>2386.7377454237908</v>
      </c>
      <c r="D592" s="30">
        <v>2386.7377454237908</v>
      </c>
      <c r="E592" s="30">
        <v>2386.7377454237908</v>
      </c>
      <c r="F592" s="30">
        <v>2386.7377454237908</v>
      </c>
      <c r="H592" s="30">
        <v>1582.1201571614929</v>
      </c>
      <c r="I592" s="30">
        <v>1582.1201571614929</v>
      </c>
      <c r="J592" s="30">
        <v>1582.1201571614929</v>
      </c>
      <c r="K592" s="30">
        <v>1582.1201571614929</v>
      </c>
      <c r="L592" s="30">
        <v>1582.1201571614929</v>
      </c>
      <c r="N592" s="30">
        <v>1396.437289173</v>
      </c>
      <c r="O592" s="30">
        <v>1396.437289173</v>
      </c>
      <c r="P592" s="30">
        <v>1396.437289173</v>
      </c>
      <c r="Q592" s="30">
        <v>1396.437289173</v>
      </c>
      <c r="R592" s="30">
        <v>1396.437289173</v>
      </c>
      <c r="T592" s="30">
        <v>987.83322548473438</v>
      </c>
      <c r="U592" s="30">
        <v>987.83322548473438</v>
      </c>
      <c r="V592" s="30">
        <v>987.83322548473438</v>
      </c>
      <c r="W592" s="30">
        <v>987.83322548473438</v>
      </c>
      <c r="X592" s="30">
        <v>987.83322548473438</v>
      </c>
    </row>
    <row r="593" spans="1:24" x14ac:dyDescent="0.25">
      <c r="A593" s="10" t="s">
        <v>66</v>
      </c>
      <c r="B593" s="30">
        <v>0</v>
      </c>
      <c r="C593" s="30">
        <v>0</v>
      </c>
      <c r="D593" s="30">
        <v>0</v>
      </c>
      <c r="E593" s="30">
        <v>0</v>
      </c>
      <c r="F593" s="30">
        <v>0</v>
      </c>
      <c r="H593" s="30">
        <v>0</v>
      </c>
      <c r="I593" s="30">
        <v>0</v>
      </c>
      <c r="J593" s="30">
        <v>0</v>
      </c>
      <c r="K593" s="30">
        <v>0</v>
      </c>
      <c r="L593" s="30">
        <v>0</v>
      </c>
      <c r="N593" s="30">
        <v>0</v>
      </c>
      <c r="O593" s="30">
        <v>0</v>
      </c>
      <c r="P593" s="30">
        <v>0</v>
      </c>
      <c r="Q593" s="30">
        <v>0</v>
      </c>
      <c r="R593" s="30">
        <v>0</v>
      </c>
      <c r="T593" s="30">
        <v>0</v>
      </c>
      <c r="U593" s="30">
        <v>0</v>
      </c>
      <c r="V593" s="30">
        <v>0</v>
      </c>
      <c r="W593" s="30">
        <v>0</v>
      </c>
      <c r="X593" s="30">
        <v>0</v>
      </c>
    </row>
    <row r="594" spans="1:24" x14ac:dyDescent="0.25">
      <c r="A594" s="10" t="s">
        <v>67</v>
      </c>
      <c r="B594" s="30">
        <v>0</v>
      </c>
      <c r="C594" s="30">
        <v>0</v>
      </c>
      <c r="D594" s="30">
        <v>0</v>
      </c>
      <c r="E594" s="30">
        <v>0</v>
      </c>
      <c r="F594" s="30">
        <v>0</v>
      </c>
      <c r="H594" s="30">
        <v>0</v>
      </c>
      <c r="I594" s="30">
        <v>0</v>
      </c>
      <c r="J594" s="30">
        <v>0</v>
      </c>
      <c r="K594" s="30">
        <v>0</v>
      </c>
      <c r="L594" s="30">
        <v>0</v>
      </c>
      <c r="N594" s="30">
        <v>0</v>
      </c>
      <c r="O594" s="30">
        <v>0</v>
      </c>
      <c r="P594" s="30">
        <v>0</v>
      </c>
      <c r="Q594" s="30">
        <v>0</v>
      </c>
      <c r="R594" s="30">
        <v>0</v>
      </c>
      <c r="T594" s="30">
        <v>0</v>
      </c>
      <c r="U594" s="30">
        <v>0</v>
      </c>
      <c r="V594" s="30">
        <v>0</v>
      </c>
      <c r="W594" s="30">
        <v>0</v>
      </c>
      <c r="X594" s="30">
        <v>0</v>
      </c>
    </row>
    <row r="595" spans="1:24" x14ac:dyDescent="0.25">
      <c r="A595" s="10" t="s">
        <v>68</v>
      </c>
      <c r="B595" s="30">
        <v>3325.32</v>
      </c>
      <c r="C595" s="30">
        <v>3325.32</v>
      </c>
      <c r="D595" s="30">
        <v>3325.32</v>
      </c>
      <c r="E595" s="30">
        <v>3325.32</v>
      </c>
      <c r="F595" s="30">
        <v>3325.32</v>
      </c>
      <c r="H595" s="30">
        <v>3879.54</v>
      </c>
      <c r="I595" s="30">
        <v>3879.54</v>
      </c>
      <c r="J595" s="30">
        <v>3879.54</v>
      </c>
      <c r="K595" s="30">
        <v>3879.54</v>
      </c>
      <c r="L595" s="30">
        <v>3879.54</v>
      </c>
      <c r="N595" s="30">
        <v>4433.76</v>
      </c>
      <c r="O595" s="30">
        <v>4433.76</v>
      </c>
      <c r="P595" s="30">
        <v>4433.76</v>
      </c>
      <c r="Q595" s="30">
        <v>4433.76</v>
      </c>
      <c r="R595" s="30">
        <v>4433.76</v>
      </c>
      <c r="T595" s="30">
        <v>6650.64</v>
      </c>
      <c r="U595" s="30">
        <v>6650.64</v>
      </c>
      <c r="V595" s="30">
        <v>6650.64</v>
      </c>
      <c r="W595" s="30">
        <v>6650.64</v>
      </c>
      <c r="X595" s="30">
        <v>6650.64</v>
      </c>
    </row>
    <row r="596" spans="1:24" x14ac:dyDescent="0.25">
      <c r="A596" s="10" t="s">
        <v>69</v>
      </c>
      <c r="B596" s="30">
        <v>1277.0345580000001</v>
      </c>
      <c r="C596" s="30">
        <v>1277.0345580000001</v>
      </c>
      <c r="D596" s="30">
        <v>1277.0345580000001</v>
      </c>
      <c r="E596" s="30">
        <v>1277.0345580000001</v>
      </c>
      <c r="F596" s="30">
        <v>1277.0345580000001</v>
      </c>
      <c r="H596" s="30">
        <v>1489.8736510000001</v>
      </c>
      <c r="I596" s="30">
        <v>1489.8736510000001</v>
      </c>
      <c r="J596" s="30">
        <v>1489.8736510000001</v>
      </c>
      <c r="K596" s="30">
        <v>1489.8736510000001</v>
      </c>
      <c r="L596" s="30">
        <v>1489.8736510000001</v>
      </c>
      <c r="N596" s="30">
        <v>1702.7127439999999</v>
      </c>
      <c r="O596" s="30">
        <v>1702.7127439999999</v>
      </c>
      <c r="P596" s="30">
        <v>1702.7127439999999</v>
      </c>
      <c r="Q596" s="30">
        <v>1702.7127439999999</v>
      </c>
      <c r="R596" s="30">
        <v>1702.7127439999999</v>
      </c>
      <c r="T596" s="30">
        <v>2554.0691160000001</v>
      </c>
      <c r="U596" s="30">
        <v>2554.0691160000001</v>
      </c>
      <c r="V596" s="30">
        <v>2554.0691160000001</v>
      </c>
      <c r="W596" s="30">
        <v>2554.0691160000001</v>
      </c>
      <c r="X596" s="30">
        <v>2554.0691160000001</v>
      </c>
    </row>
    <row r="597" spans="1:24" x14ac:dyDescent="0.25">
      <c r="A597" s="10" t="s">
        <v>70</v>
      </c>
      <c r="B597" s="30">
        <v>2187.5714302246888</v>
      </c>
      <c r="C597" s="30">
        <v>1994.6344742406509</v>
      </c>
      <c r="D597" s="30">
        <v>1801.6975174733691</v>
      </c>
      <c r="E597" s="30">
        <v>1608.7605609606401</v>
      </c>
      <c r="F597" s="30">
        <v>1415.823607463393</v>
      </c>
      <c r="H597" s="30">
        <v>2754.2088197701378</v>
      </c>
      <c r="I597" s="30">
        <v>2561.2003920270481</v>
      </c>
      <c r="J597" s="30">
        <v>2368.1919642839512</v>
      </c>
      <c r="K597" s="30">
        <v>2175.1835365408469</v>
      </c>
      <c r="L597" s="30">
        <v>1982.175108797742</v>
      </c>
      <c r="N597" s="30">
        <v>2890.7227733651471</v>
      </c>
      <c r="O597" s="30">
        <v>2697.7143456220329</v>
      </c>
      <c r="P597" s="30">
        <v>2504.7059178789168</v>
      </c>
      <c r="Q597" s="30">
        <v>2311.697490135808</v>
      </c>
      <c r="R597" s="30">
        <v>2118.6890623926929</v>
      </c>
      <c r="T597" s="30">
        <v>3220.7281951103878</v>
      </c>
      <c r="U597" s="30">
        <v>3027.6482959998548</v>
      </c>
      <c r="V597" s="30">
        <v>2834.5683968893218</v>
      </c>
      <c r="W597" s="30">
        <v>2641.4884977787901</v>
      </c>
      <c r="X597" s="30">
        <v>2448.4085986682612</v>
      </c>
    </row>
    <row r="598" spans="1:24" x14ac:dyDescent="0.25">
      <c r="A598" s="10" t="s">
        <v>10</v>
      </c>
      <c r="B598" s="30">
        <v>43291.104602064413</v>
      </c>
      <c r="C598" s="30">
        <v>39472.964619201783</v>
      </c>
      <c r="D598" s="30">
        <v>35654.824620839063</v>
      </c>
      <c r="E598" s="30">
        <v>31836.684627513871</v>
      </c>
      <c r="F598" s="30">
        <v>28018.544693863769</v>
      </c>
      <c r="H598" s="30">
        <v>54504.616610553749</v>
      </c>
      <c r="I598" s="30">
        <v>50685.062232094933</v>
      </c>
      <c r="J598" s="30">
        <v>46865.507853635987</v>
      </c>
      <c r="K598" s="30">
        <v>43045.95347517691</v>
      </c>
      <c r="L598" s="30">
        <v>39226.399096717832</v>
      </c>
      <c r="N598" s="30">
        <v>57206.169466414482</v>
      </c>
      <c r="O598" s="30">
        <v>53386.615087955222</v>
      </c>
      <c r="P598" s="30">
        <v>49567.060709495898</v>
      </c>
      <c r="Q598" s="30">
        <v>45747.506331036711</v>
      </c>
      <c r="R598" s="30">
        <v>41927.951952577423</v>
      </c>
      <c r="T598" s="30">
        <v>63736.83586415321</v>
      </c>
      <c r="U598" s="30">
        <v>59915.867097848</v>
      </c>
      <c r="V598" s="30">
        <v>56094.898331542798</v>
      </c>
      <c r="W598" s="30">
        <v>52273.929565237617</v>
      </c>
      <c r="X598" s="30">
        <v>48452.960798932538</v>
      </c>
    </row>
    <row r="599" spans="1:24" x14ac:dyDescent="0.25">
      <c r="A599" s="10" t="s">
        <v>26</v>
      </c>
      <c r="B599" s="30">
        <v>66487</v>
      </c>
      <c r="C599" s="30">
        <v>62475.7</v>
      </c>
      <c r="D599" s="30">
        <v>58464.5</v>
      </c>
      <c r="E599" s="30">
        <v>54453.2</v>
      </c>
      <c r="F599" s="30">
        <v>50441.9</v>
      </c>
      <c r="H599" s="30">
        <v>73504.600000000006</v>
      </c>
      <c r="I599" s="30">
        <v>69491.8</v>
      </c>
      <c r="J599" s="30">
        <v>65479.1</v>
      </c>
      <c r="K599" s="30">
        <v>61466.3</v>
      </c>
      <c r="L599" s="30">
        <v>57453.599999999999</v>
      </c>
      <c r="N599" s="30">
        <v>75833.600000000006</v>
      </c>
      <c r="O599" s="30">
        <v>71820.800000000003</v>
      </c>
      <c r="P599" s="30">
        <v>67808.100000000006</v>
      </c>
      <c r="Q599" s="30">
        <v>63795.3</v>
      </c>
      <c r="R599" s="30">
        <v>59782.6</v>
      </c>
      <c r="T599" s="30">
        <v>82954.3</v>
      </c>
      <c r="U599" s="30">
        <v>78940.100000000006</v>
      </c>
      <c r="V599" s="30">
        <v>74925.8</v>
      </c>
      <c r="W599" s="30">
        <v>70911.600000000006</v>
      </c>
      <c r="X599" s="30">
        <v>66897.399999999994</v>
      </c>
    </row>
    <row r="601" spans="1:24" x14ac:dyDescent="0.25">
      <c r="A601" s="10" t="s">
        <v>291</v>
      </c>
      <c r="B601" s="10">
        <v>100</v>
      </c>
      <c r="C601" s="10">
        <v>95</v>
      </c>
      <c r="D601" s="10">
        <v>90</v>
      </c>
      <c r="E601" s="10">
        <v>85</v>
      </c>
      <c r="F601" s="10">
        <v>80</v>
      </c>
      <c r="G601" s="10" t="s">
        <v>292</v>
      </c>
      <c r="H601" s="10">
        <v>100</v>
      </c>
      <c r="I601" s="10">
        <v>95</v>
      </c>
      <c r="J601" s="10">
        <v>90</v>
      </c>
      <c r="K601" s="10">
        <v>85</v>
      </c>
      <c r="L601" s="10">
        <v>80</v>
      </c>
      <c r="M601" s="10" t="s">
        <v>293</v>
      </c>
      <c r="N601" s="10">
        <v>100</v>
      </c>
      <c r="O601" s="10">
        <v>95</v>
      </c>
      <c r="P601" s="10">
        <v>90</v>
      </c>
      <c r="Q601" s="10">
        <v>85</v>
      </c>
      <c r="R601" s="10">
        <v>80</v>
      </c>
      <c r="S601" s="10" t="s">
        <v>294</v>
      </c>
      <c r="T601" s="10">
        <v>100</v>
      </c>
      <c r="U601" s="10">
        <v>95</v>
      </c>
      <c r="V601" s="10">
        <v>90</v>
      </c>
      <c r="W601" s="10">
        <v>85</v>
      </c>
      <c r="X601" s="10">
        <v>80</v>
      </c>
    </row>
    <row r="602" spans="1:24" x14ac:dyDescent="0.25">
      <c r="A602" s="10" t="s">
        <v>22</v>
      </c>
      <c r="B602" s="30">
        <v>34.201999999999998</v>
      </c>
      <c r="C602" s="30">
        <v>23.837</v>
      </c>
      <c r="D602" s="30">
        <v>19.173999999999999</v>
      </c>
      <c r="E602" s="30">
        <v>17.707999999999998</v>
      </c>
      <c r="F602" s="30">
        <v>16.274999999999999</v>
      </c>
      <c r="H602" s="30">
        <v>36.052999999999997</v>
      </c>
      <c r="I602" s="30">
        <v>24.548999999999999</v>
      </c>
      <c r="J602" s="30">
        <v>19.867999999999999</v>
      </c>
      <c r="K602" s="30">
        <v>18.105</v>
      </c>
      <c r="L602" s="30">
        <v>16.844999999999999</v>
      </c>
      <c r="N602" s="30">
        <v>35.987000000000002</v>
      </c>
      <c r="O602" s="30">
        <v>24.553000000000001</v>
      </c>
      <c r="P602" s="30">
        <v>20.192</v>
      </c>
      <c r="Q602" s="30">
        <v>18.302</v>
      </c>
      <c r="R602" s="30">
        <v>17.064</v>
      </c>
      <c r="T602" s="30">
        <v>36.783000000000001</v>
      </c>
      <c r="U602" s="30">
        <v>24.917999999999999</v>
      </c>
      <c r="V602" s="30">
        <v>21.149000000000001</v>
      </c>
      <c r="W602" s="30">
        <v>19.308</v>
      </c>
      <c r="X602" s="30">
        <v>17.780999999999999</v>
      </c>
    </row>
    <row r="603" spans="1:24" x14ac:dyDescent="0.25">
      <c r="A603" s="10" t="s">
        <v>23</v>
      </c>
      <c r="B603" s="30">
        <v>4.76</v>
      </c>
      <c r="C603" s="30">
        <v>4.76</v>
      </c>
      <c r="D603" s="30">
        <v>4.76</v>
      </c>
      <c r="E603" s="30">
        <v>3.6680000000000001</v>
      </c>
      <c r="F603" s="30">
        <v>3.0670000000000002</v>
      </c>
      <c r="H603" s="30">
        <v>6.0780000000000003</v>
      </c>
      <c r="I603" s="30">
        <v>5.8639999999999999</v>
      </c>
      <c r="J603" s="30">
        <v>5.5030000000000001</v>
      </c>
      <c r="K603" s="30">
        <v>4.8380000000000001</v>
      </c>
      <c r="L603" s="30">
        <v>4.327</v>
      </c>
      <c r="N603" s="30">
        <v>6.78</v>
      </c>
      <c r="O603" s="30">
        <v>6.78</v>
      </c>
      <c r="P603" s="30">
        <v>6.2039999999999997</v>
      </c>
      <c r="Q603" s="30">
        <v>5.4480000000000004</v>
      </c>
      <c r="R603" s="30">
        <v>4.74</v>
      </c>
      <c r="T603" s="30">
        <v>10.62</v>
      </c>
      <c r="U603" s="30">
        <v>10.62</v>
      </c>
      <c r="V603" s="30">
        <v>9.3339999999999996</v>
      </c>
      <c r="W603" s="30">
        <v>7.734</v>
      </c>
      <c r="X603" s="30">
        <v>6.7270000000000003</v>
      </c>
    </row>
    <row r="604" spans="1:24" x14ac:dyDescent="0.25">
      <c r="A604" s="10" t="s">
        <v>24</v>
      </c>
      <c r="B604" s="30">
        <v>132.214</v>
      </c>
      <c r="C604" s="30">
        <v>33.331000000000003</v>
      </c>
      <c r="D604" s="30">
        <v>31.9</v>
      </c>
      <c r="E604" s="30">
        <v>28.559000000000001</v>
      </c>
      <c r="F604" s="30">
        <v>25.173999999999999</v>
      </c>
      <c r="H604" s="30">
        <v>146.97900000000001</v>
      </c>
      <c r="I604" s="30">
        <v>48.542999999999999</v>
      </c>
      <c r="J604" s="30">
        <v>47.406999999999996</v>
      </c>
      <c r="K604" s="30">
        <v>44.290999999999997</v>
      </c>
      <c r="L604" s="30">
        <v>40.295000000000002</v>
      </c>
      <c r="N604" s="30">
        <v>149.63999999999999</v>
      </c>
      <c r="O604" s="30">
        <v>50.686</v>
      </c>
      <c r="P604" s="30">
        <v>49.197000000000003</v>
      </c>
      <c r="Q604" s="30">
        <v>46.198</v>
      </c>
      <c r="R604" s="30">
        <v>42.259</v>
      </c>
      <c r="T604" s="30">
        <v>158.465</v>
      </c>
      <c r="U604" s="30">
        <v>58.228999999999999</v>
      </c>
      <c r="V604" s="30">
        <v>55.996000000000002</v>
      </c>
      <c r="W604" s="30">
        <v>52.601999999999997</v>
      </c>
      <c r="X604" s="30">
        <v>48.936999999999998</v>
      </c>
    </row>
    <row r="605" spans="1:24" x14ac:dyDescent="0.25">
      <c r="A605" s="10" t="s">
        <v>25</v>
      </c>
      <c r="B605" s="30">
        <v>0</v>
      </c>
      <c r="C605" s="30">
        <v>0</v>
      </c>
      <c r="D605" s="30">
        <v>0</v>
      </c>
      <c r="E605" s="30">
        <v>0</v>
      </c>
      <c r="F605" s="30">
        <v>0</v>
      </c>
      <c r="H605" s="30">
        <v>0</v>
      </c>
      <c r="I605" s="30">
        <v>0</v>
      </c>
      <c r="J605" s="30">
        <v>0</v>
      </c>
      <c r="K605" s="30">
        <v>0</v>
      </c>
      <c r="L605" s="30">
        <v>0</v>
      </c>
      <c r="N605" s="30">
        <v>0</v>
      </c>
      <c r="O605" s="30">
        <v>0</v>
      </c>
      <c r="P605" s="30">
        <v>0</v>
      </c>
      <c r="Q605" s="30">
        <v>0</v>
      </c>
      <c r="R605" s="30">
        <v>0</v>
      </c>
      <c r="T605" s="30">
        <v>0</v>
      </c>
      <c r="U605" s="30">
        <v>0</v>
      </c>
      <c r="V605" s="30">
        <v>0</v>
      </c>
      <c r="W605" s="30">
        <v>0</v>
      </c>
      <c r="X605" s="30">
        <v>0</v>
      </c>
    </row>
    <row r="606" spans="1:24" x14ac:dyDescent="0.25">
      <c r="A606" s="10" t="s">
        <v>64</v>
      </c>
      <c r="B606" s="30">
        <v>61563.6</v>
      </c>
      <c r="C606" s="30">
        <v>42906.06</v>
      </c>
      <c r="D606" s="30">
        <v>34512.300000000003</v>
      </c>
      <c r="E606" s="30">
        <v>31875.119999999999</v>
      </c>
      <c r="F606" s="30">
        <v>29295.18</v>
      </c>
      <c r="H606" s="30">
        <v>64895.400000000009</v>
      </c>
      <c r="I606" s="30">
        <v>44187.839999999997</v>
      </c>
      <c r="J606" s="30">
        <v>35762.76</v>
      </c>
      <c r="K606" s="30">
        <v>32588.82</v>
      </c>
      <c r="L606" s="30">
        <v>30320.82</v>
      </c>
      <c r="N606" s="30">
        <v>64776.240000000013</v>
      </c>
      <c r="O606" s="30">
        <v>44194.68</v>
      </c>
      <c r="P606" s="30">
        <v>36345.599999999999</v>
      </c>
      <c r="Q606" s="30">
        <v>32943.42</v>
      </c>
      <c r="R606" s="30">
        <v>30715.919999999998</v>
      </c>
      <c r="T606" s="30">
        <v>66209.58</v>
      </c>
      <c r="U606" s="30">
        <v>44852.759999999987</v>
      </c>
      <c r="V606" s="30">
        <v>38068.92</v>
      </c>
      <c r="W606" s="30">
        <v>34753.68</v>
      </c>
      <c r="X606" s="30">
        <v>32005.439999999999</v>
      </c>
    </row>
    <row r="607" spans="1:24" x14ac:dyDescent="0.25">
      <c r="A607" s="10" t="s">
        <v>65</v>
      </c>
      <c r="B607" s="30">
        <v>10482.512628651841</v>
      </c>
      <c r="C607" s="30">
        <v>7305.6695156828646</v>
      </c>
      <c r="D607" s="30">
        <v>5876.4533034751203</v>
      </c>
      <c r="E607" s="30">
        <v>5427.4173040529286</v>
      </c>
      <c r="F607" s="30">
        <v>4988.1276323773918</v>
      </c>
      <c r="H607" s="30">
        <v>11049.82246069776</v>
      </c>
      <c r="I607" s="30">
        <v>7523.9198297832963</v>
      </c>
      <c r="J607" s="30">
        <v>6089.3707212613444</v>
      </c>
      <c r="K607" s="30">
        <v>5548.9399125922082</v>
      </c>
      <c r="L607" s="30">
        <v>5162.7646622530083</v>
      </c>
      <c r="N607" s="30">
        <v>11029.53293564026</v>
      </c>
      <c r="O607" s="30">
        <v>7525.0844853001936</v>
      </c>
      <c r="P607" s="30">
        <v>6188.6116308326409</v>
      </c>
      <c r="Q607" s="30">
        <v>5609.3181064944483</v>
      </c>
      <c r="R607" s="30">
        <v>5230.0388427684484</v>
      </c>
      <c r="T607" s="30">
        <v>11273.58956408875</v>
      </c>
      <c r="U607" s="30">
        <v>7637.1366055573444</v>
      </c>
      <c r="V607" s="30">
        <v>6482.0435234316492</v>
      </c>
      <c r="W607" s="30">
        <v>5917.553383689793</v>
      </c>
      <c r="X607" s="30">
        <v>5449.6070565327364</v>
      </c>
    </row>
    <row r="608" spans="1:24" x14ac:dyDescent="0.25">
      <c r="A608" s="10" t="s">
        <v>66</v>
      </c>
      <c r="B608" s="30">
        <v>97862.207333800005</v>
      </c>
      <c r="C608" s="30">
        <v>28436.523243799998</v>
      </c>
      <c r="D608" s="30">
        <v>27431.467093800002</v>
      </c>
      <c r="E608" s="30">
        <v>23931.4289669067</v>
      </c>
      <c r="F608" s="30">
        <v>20918.350507740852</v>
      </c>
      <c r="H608" s="30">
        <v>109622.5484897713</v>
      </c>
      <c r="I608" s="30">
        <v>40284.707246661201</v>
      </c>
      <c r="J608" s="30">
        <v>39104.885808707149</v>
      </c>
      <c r="K608" s="30">
        <v>36214.269533577251</v>
      </c>
      <c r="L608" s="30">
        <v>32868.23183127815</v>
      </c>
      <c r="N608" s="30">
        <v>112233.60088889999</v>
      </c>
      <c r="O608" s="30">
        <v>42757.786858899999</v>
      </c>
      <c r="P608" s="30">
        <v>41103.537945028853</v>
      </c>
      <c r="Q608" s="30">
        <v>38198.165430806701</v>
      </c>
      <c r="R608" s="30">
        <v>34683.327155916653</v>
      </c>
      <c r="T608" s="30">
        <v>122491.2868481</v>
      </c>
      <c r="U608" s="30">
        <v>52115.310408099998</v>
      </c>
      <c r="V608" s="30">
        <v>49187.990386514153</v>
      </c>
      <c r="W608" s="30">
        <v>45111.967887386651</v>
      </c>
      <c r="X608" s="30">
        <v>41473.824889385003</v>
      </c>
    </row>
    <row r="609" spans="1:24" x14ac:dyDescent="0.25">
      <c r="A609" s="10" t="s">
        <v>67</v>
      </c>
      <c r="B609" s="30">
        <v>28140.307841901998</v>
      </c>
      <c r="C609" s="30">
        <v>7094.1610926923004</v>
      </c>
      <c r="D609" s="30">
        <v>6789.4819310628009</v>
      </c>
      <c r="E609" s="30">
        <v>6078.4929408962998</v>
      </c>
      <c r="F609" s="30">
        <v>5358.0113271820001</v>
      </c>
      <c r="H609" s="30">
        <v>31282.877050046998</v>
      </c>
      <c r="I609" s="30">
        <v>10331.826807589699</v>
      </c>
      <c r="J609" s="30">
        <v>10090.020314032399</v>
      </c>
      <c r="K609" s="30">
        <v>9426.962687609499</v>
      </c>
      <c r="L609" s="30">
        <v>8576.4151041628993</v>
      </c>
      <c r="N609" s="30">
        <v>31849.241876519998</v>
      </c>
      <c r="O609" s="30">
        <v>10787.8984160701</v>
      </c>
      <c r="P609" s="30">
        <v>10471.0235744117</v>
      </c>
      <c r="Q609" s="30">
        <v>9832.655282776801</v>
      </c>
      <c r="R609" s="30">
        <v>8994.3246632684004</v>
      </c>
      <c r="T609" s="30">
        <v>33727.546872245002</v>
      </c>
      <c r="U609" s="30">
        <v>12393.322410659801</v>
      </c>
      <c r="V609" s="30">
        <v>11918.1591355373</v>
      </c>
      <c r="W609" s="30">
        <v>11195.7194021674</v>
      </c>
      <c r="X609" s="30">
        <v>10415.664126322399</v>
      </c>
    </row>
    <row r="610" spans="1:24" x14ac:dyDescent="0.25">
      <c r="A610" s="10" t="s">
        <v>68</v>
      </c>
      <c r="B610" s="30">
        <v>0</v>
      </c>
      <c r="C610" s="30">
        <v>0</v>
      </c>
      <c r="D610" s="30">
        <v>0</v>
      </c>
      <c r="E610" s="30">
        <v>0</v>
      </c>
      <c r="F610" s="30">
        <v>0</v>
      </c>
      <c r="H610" s="30">
        <v>0</v>
      </c>
      <c r="I610" s="30">
        <v>0</v>
      </c>
      <c r="J610" s="30">
        <v>0</v>
      </c>
      <c r="K610" s="30">
        <v>0</v>
      </c>
      <c r="L610" s="30">
        <v>0</v>
      </c>
      <c r="N610" s="30">
        <v>0</v>
      </c>
      <c r="O610" s="30">
        <v>0</v>
      </c>
      <c r="P610" s="30">
        <v>0</v>
      </c>
      <c r="Q610" s="30">
        <v>0</v>
      </c>
      <c r="R610" s="30">
        <v>0</v>
      </c>
      <c r="T610" s="30">
        <v>0</v>
      </c>
      <c r="U610" s="30">
        <v>0</v>
      </c>
      <c r="V610" s="30">
        <v>0</v>
      </c>
      <c r="W610" s="30">
        <v>0</v>
      </c>
      <c r="X610" s="30">
        <v>0</v>
      </c>
    </row>
    <row r="611" spans="1:24" x14ac:dyDescent="0.25">
      <c r="A611" s="10" t="s">
        <v>69</v>
      </c>
      <c r="B611" s="30">
        <v>0</v>
      </c>
      <c r="C611" s="30">
        <v>0</v>
      </c>
      <c r="D611" s="30">
        <v>0</v>
      </c>
      <c r="E611" s="30">
        <v>0</v>
      </c>
      <c r="F611" s="30">
        <v>0</v>
      </c>
      <c r="H611" s="30">
        <v>0</v>
      </c>
      <c r="I611" s="30">
        <v>0</v>
      </c>
      <c r="J611" s="30">
        <v>0</v>
      </c>
      <c r="K611" s="30">
        <v>0</v>
      </c>
      <c r="L611" s="30">
        <v>0</v>
      </c>
      <c r="N611" s="30">
        <v>0</v>
      </c>
      <c r="O611" s="30">
        <v>0</v>
      </c>
      <c r="P611" s="30">
        <v>0</v>
      </c>
      <c r="Q611" s="30">
        <v>0</v>
      </c>
      <c r="R611" s="30">
        <v>0</v>
      </c>
      <c r="T611" s="30">
        <v>0</v>
      </c>
      <c r="U611" s="30">
        <v>0</v>
      </c>
      <c r="V611" s="30">
        <v>0</v>
      </c>
      <c r="W611" s="30">
        <v>0</v>
      </c>
      <c r="X611" s="30">
        <v>0</v>
      </c>
    </row>
    <row r="612" spans="1:24" x14ac:dyDescent="0.25">
      <c r="A612" s="10" t="s">
        <v>70</v>
      </c>
      <c r="B612" s="30">
        <v>0</v>
      </c>
      <c r="C612" s="30">
        <v>0</v>
      </c>
      <c r="D612" s="30">
        <v>0</v>
      </c>
      <c r="E612" s="30">
        <v>0</v>
      </c>
      <c r="F612" s="30">
        <v>0</v>
      </c>
      <c r="H612" s="30">
        <v>0</v>
      </c>
      <c r="I612" s="30">
        <v>0</v>
      </c>
      <c r="J612" s="30">
        <v>0</v>
      </c>
      <c r="K612" s="30">
        <v>0</v>
      </c>
      <c r="L612" s="30">
        <v>0</v>
      </c>
      <c r="N612" s="30">
        <v>0</v>
      </c>
      <c r="O612" s="30">
        <v>0</v>
      </c>
      <c r="P612" s="30">
        <v>0</v>
      </c>
      <c r="Q612" s="30">
        <v>0</v>
      </c>
      <c r="R612" s="30">
        <v>0</v>
      </c>
      <c r="T612" s="30">
        <v>0</v>
      </c>
      <c r="U612" s="30">
        <v>0</v>
      </c>
      <c r="V612" s="30">
        <v>0</v>
      </c>
      <c r="W612" s="30">
        <v>0</v>
      </c>
      <c r="X612" s="30">
        <v>0</v>
      </c>
    </row>
    <row r="613" spans="1:24" x14ac:dyDescent="0.25">
      <c r="A613" s="10" t="s">
        <v>10</v>
      </c>
      <c r="B613" s="30">
        <v>0</v>
      </c>
      <c r="C613" s="30">
        <v>0</v>
      </c>
      <c r="D613" s="30">
        <v>0</v>
      </c>
      <c r="E613" s="30">
        <v>0</v>
      </c>
      <c r="F613" s="30">
        <v>0</v>
      </c>
      <c r="H613" s="30">
        <v>0</v>
      </c>
      <c r="I613" s="30">
        <v>0</v>
      </c>
      <c r="J613" s="30">
        <v>0</v>
      </c>
      <c r="K613" s="30">
        <v>0</v>
      </c>
      <c r="L613" s="30">
        <v>0</v>
      </c>
      <c r="N613" s="30">
        <v>0</v>
      </c>
      <c r="O613" s="30">
        <v>0</v>
      </c>
      <c r="P613" s="30">
        <v>0</v>
      </c>
      <c r="Q613" s="30">
        <v>0</v>
      </c>
      <c r="R613" s="30">
        <v>0</v>
      </c>
      <c r="T613" s="30">
        <v>0</v>
      </c>
      <c r="U613" s="30">
        <v>0</v>
      </c>
      <c r="V613" s="30">
        <v>0</v>
      </c>
      <c r="W613" s="30">
        <v>0</v>
      </c>
      <c r="X613" s="30">
        <v>0</v>
      </c>
    </row>
    <row r="614" spans="1:24" x14ac:dyDescent="0.25">
      <c r="A614" s="10" t="s">
        <v>26</v>
      </c>
      <c r="B614" s="30">
        <v>198049</v>
      </c>
      <c r="C614" s="30">
        <v>85742.7</v>
      </c>
      <c r="D614" s="30">
        <v>74610</v>
      </c>
      <c r="E614" s="30">
        <v>67312.7</v>
      </c>
      <c r="F614" s="30">
        <v>60559.9</v>
      </c>
      <c r="H614" s="30">
        <v>216851</v>
      </c>
      <c r="I614" s="30">
        <v>102329</v>
      </c>
      <c r="J614" s="30">
        <v>91047.3</v>
      </c>
      <c r="K614" s="30">
        <v>83779.3</v>
      </c>
      <c r="L614" s="30">
        <v>76928.399999999994</v>
      </c>
      <c r="N614" s="30">
        <v>219889</v>
      </c>
      <c r="O614" s="30">
        <v>105266</v>
      </c>
      <c r="P614" s="30">
        <v>94109</v>
      </c>
      <c r="Q614" s="30">
        <v>86583.8</v>
      </c>
      <c r="R614" s="30">
        <v>79623.7</v>
      </c>
      <c r="T614" s="30">
        <v>233702</v>
      </c>
      <c r="U614" s="30">
        <v>116999</v>
      </c>
      <c r="V614" s="30">
        <v>105657</v>
      </c>
      <c r="W614" s="30">
        <v>96979.1</v>
      </c>
      <c r="X614" s="30">
        <v>89344.8</v>
      </c>
    </row>
    <row r="616" spans="1:24" x14ac:dyDescent="0.25">
      <c r="A616" s="10" t="s">
        <v>295</v>
      </c>
      <c r="B616" s="10">
        <v>100</v>
      </c>
      <c r="C616" s="10">
        <v>95</v>
      </c>
      <c r="D616" s="10">
        <v>90</v>
      </c>
      <c r="E616" s="10">
        <v>85</v>
      </c>
      <c r="F616" s="10">
        <v>80</v>
      </c>
      <c r="G616" s="10" t="s">
        <v>296</v>
      </c>
      <c r="H616" s="10">
        <v>100</v>
      </c>
      <c r="I616" s="10">
        <v>95</v>
      </c>
      <c r="J616" s="10">
        <v>90</v>
      </c>
      <c r="K616" s="10">
        <v>85</v>
      </c>
      <c r="L616" s="10">
        <v>80</v>
      </c>
      <c r="M616" s="10" t="s">
        <v>297</v>
      </c>
      <c r="N616" s="10">
        <v>100</v>
      </c>
      <c r="O616" s="10">
        <v>95</v>
      </c>
      <c r="P616" s="10">
        <v>90</v>
      </c>
      <c r="Q616" s="10">
        <v>85</v>
      </c>
      <c r="R616" s="10">
        <v>80</v>
      </c>
      <c r="S616" s="10" t="s">
        <v>298</v>
      </c>
      <c r="T616" s="10">
        <v>100</v>
      </c>
      <c r="U616" s="10">
        <v>95</v>
      </c>
      <c r="V616" s="10">
        <v>90</v>
      </c>
      <c r="W616" s="10">
        <v>85</v>
      </c>
      <c r="X616" s="10">
        <v>80</v>
      </c>
    </row>
    <row r="617" spans="1:24" x14ac:dyDescent="0.25">
      <c r="A617" s="10" t="s">
        <v>22</v>
      </c>
      <c r="B617" s="30">
        <v>0</v>
      </c>
      <c r="C617" s="30">
        <v>0</v>
      </c>
      <c r="D617" s="30">
        <v>0</v>
      </c>
      <c r="E617" s="30">
        <v>0</v>
      </c>
      <c r="F617" s="30">
        <v>0</v>
      </c>
      <c r="H617" s="30">
        <v>0</v>
      </c>
      <c r="I617" s="30">
        <v>0</v>
      </c>
      <c r="J617" s="30">
        <v>0</v>
      </c>
      <c r="K617" s="30">
        <v>0</v>
      </c>
      <c r="L617" s="30">
        <v>0</v>
      </c>
      <c r="N617" s="30">
        <v>0</v>
      </c>
      <c r="O617" s="30">
        <v>0</v>
      </c>
      <c r="P617" s="30">
        <v>0</v>
      </c>
      <c r="Q617" s="30">
        <v>0</v>
      </c>
      <c r="R617" s="30">
        <v>0</v>
      </c>
      <c r="T617" s="30">
        <v>0</v>
      </c>
      <c r="U617" s="30">
        <v>0</v>
      </c>
      <c r="V617" s="30">
        <v>0</v>
      </c>
      <c r="W617" s="30">
        <v>0</v>
      </c>
      <c r="X617" s="30">
        <v>0</v>
      </c>
    </row>
    <row r="618" spans="1:24" x14ac:dyDescent="0.25">
      <c r="A618" s="10" t="s">
        <v>23</v>
      </c>
      <c r="B618" s="30">
        <v>0</v>
      </c>
      <c r="C618" s="30">
        <v>0</v>
      </c>
      <c r="D618" s="30">
        <v>0</v>
      </c>
      <c r="E618" s="30">
        <v>0</v>
      </c>
      <c r="F618" s="30">
        <v>0</v>
      </c>
      <c r="H618" s="30">
        <v>0</v>
      </c>
      <c r="I618" s="30">
        <v>0</v>
      </c>
      <c r="J618" s="30">
        <v>0</v>
      </c>
      <c r="K618" s="30">
        <v>0</v>
      </c>
      <c r="L618" s="30">
        <v>0</v>
      </c>
      <c r="N618" s="30">
        <v>0</v>
      </c>
      <c r="O618" s="30">
        <v>0</v>
      </c>
      <c r="P618" s="30">
        <v>0</v>
      </c>
      <c r="Q618" s="30">
        <v>0</v>
      </c>
      <c r="R618" s="30">
        <v>0</v>
      </c>
      <c r="T618" s="30">
        <v>0</v>
      </c>
      <c r="U618" s="30">
        <v>0</v>
      </c>
      <c r="V618" s="30">
        <v>0</v>
      </c>
      <c r="W618" s="30">
        <v>0</v>
      </c>
      <c r="X618" s="30">
        <v>0</v>
      </c>
    </row>
    <row r="619" spans="1:24" x14ac:dyDescent="0.25">
      <c r="A619" s="10" t="s">
        <v>24</v>
      </c>
      <c r="B619" s="30">
        <v>0</v>
      </c>
      <c r="C619" s="30">
        <v>0</v>
      </c>
      <c r="D619" s="30">
        <v>0</v>
      </c>
      <c r="E619" s="30">
        <v>0</v>
      </c>
      <c r="F619" s="30">
        <v>0</v>
      </c>
      <c r="H619" s="30">
        <v>0</v>
      </c>
      <c r="I619" s="30">
        <v>0</v>
      </c>
      <c r="J619" s="30">
        <v>0</v>
      </c>
      <c r="K619" s="30">
        <v>0</v>
      </c>
      <c r="L619" s="30">
        <v>0</v>
      </c>
      <c r="N619" s="30">
        <v>0</v>
      </c>
      <c r="O619" s="30">
        <v>0</v>
      </c>
      <c r="P619" s="30">
        <v>0</v>
      </c>
      <c r="Q619" s="30">
        <v>0</v>
      </c>
      <c r="R619" s="30">
        <v>0</v>
      </c>
      <c r="T619" s="30">
        <v>0</v>
      </c>
      <c r="U619" s="30">
        <v>0</v>
      </c>
      <c r="V619" s="30">
        <v>0</v>
      </c>
      <c r="W619" s="30">
        <v>0</v>
      </c>
      <c r="X619" s="30">
        <v>0</v>
      </c>
    </row>
    <row r="620" spans="1:24" x14ac:dyDescent="0.25">
      <c r="A620" s="10" t="s">
        <v>25</v>
      </c>
      <c r="B620" s="30">
        <v>6</v>
      </c>
      <c r="C620" s="30">
        <v>6</v>
      </c>
      <c r="D620" s="30">
        <v>6</v>
      </c>
      <c r="E620" s="30">
        <v>6</v>
      </c>
      <c r="F620" s="30">
        <v>6</v>
      </c>
      <c r="H620" s="30">
        <v>7</v>
      </c>
      <c r="I620" s="30">
        <v>7</v>
      </c>
      <c r="J620" s="30">
        <v>7</v>
      </c>
      <c r="K620" s="30">
        <v>7</v>
      </c>
      <c r="L620" s="30">
        <v>7</v>
      </c>
      <c r="N620" s="30">
        <v>8</v>
      </c>
      <c r="O620" s="30">
        <v>8</v>
      </c>
      <c r="P620" s="30">
        <v>8</v>
      </c>
      <c r="Q620" s="30">
        <v>8</v>
      </c>
      <c r="R620" s="30">
        <v>8</v>
      </c>
      <c r="T620" s="30">
        <v>12</v>
      </c>
      <c r="U620" s="30">
        <v>12</v>
      </c>
      <c r="V620" s="30">
        <v>12</v>
      </c>
      <c r="W620" s="30">
        <v>12</v>
      </c>
      <c r="X620" s="30">
        <v>12</v>
      </c>
    </row>
    <row r="621" spans="1:24" x14ac:dyDescent="0.25">
      <c r="A621" s="10" t="s">
        <v>64</v>
      </c>
      <c r="B621" s="30">
        <v>0</v>
      </c>
      <c r="C621" s="30">
        <v>0</v>
      </c>
      <c r="D621" s="30">
        <v>0</v>
      </c>
      <c r="E621" s="30">
        <v>0</v>
      </c>
      <c r="F621" s="30">
        <v>0</v>
      </c>
      <c r="H621" s="30">
        <v>0</v>
      </c>
      <c r="I621" s="30">
        <v>0</v>
      </c>
      <c r="J621" s="30">
        <v>0</v>
      </c>
      <c r="K621" s="30">
        <v>0</v>
      </c>
      <c r="L621" s="30">
        <v>0</v>
      </c>
      <c r="N621" s="30">
        <v>0</v>
      </c>
      <c r="O621" s="30">
        <v>0</v>
      </c>
      <c r="P621" s="30">
        <v>0</v>
      </c>
      <c r="Q621" s="30">
        <v>0</v>
      </c>
      <c r="R621" s="30">
        <v>0</v>
      </c>
      <c r="T621" s="30">
        <v>0</v>
      </c>
      <c r="U621" s="30">
        <v>0</v>
      </c>
      <c r="V621" s="30">
        <v>0</v>
      </c>
      <c r="W621" s="30">
        <v>0</v>
      </c>
      <c r="X621" s="30">
        <v>0</v>
      </c>
    </row>
    <row r="622" spans="1:24" x14ac:dyDescent="0.25">
      <c r="A622" s="10" t="s">
        <v>65</v>
      </c>
      <c r="B622" s="30">
        <v>0</v>
      </c>
      <c r="C622" s="30">
        <v>0</v>
      </c>
      <c r="D622" s="30">
        <v>0</v>
      </c>
      <c r="E622" s="30">
        <v>0</v>
      </c>
      <c r="F622" s="30">
        <v>0</v>
      </c>
      <c r="H622" s="30">
        <v>0</v>
      </c>
      <c r="I622" s="30">
        <v>0</v>
      </c>
      <c r="J622" s="30">
        <v>0</v>
      </c>
      <c r="K622" s="30">
        <v>0</v>
      </c>
      <c r="L622" s="30">
        <v>0</v>
      </c>
      <c r="N622" s="30">
        <v>0</v>
      </c>
      <c r="O622" s="30">
        <v>0</v>
      </c>
      <c r="P622" s="30">
        <v>0</v>
      </c>
      <c r="Q622" s="30">
        <v>0</v>
      </c>
      <c r="R622" s="30">
        <v>0</v>
      </c>
      <c r="T622" s="30">
        <v>0</v>
      </c>
      <c r="U622" s="30">
        <v>0</v>
      </c>
      <c r="V622" s="30">
        <v>0</v>
      </c>
      <c r="W622" s="30">
        <v>0</v>
      </c>
      <c r="X622" s="30">
        <v>0</v>
      </c>
    </row>
    <row r="623" spans="1:24" x14ac:dyDescent="0.25">
      <c r="A623" s="10" t="s">
        <v>66</v>
      </c>
      <c r="B623" s="30">
        <v>0</v>
      </c>
      <c r="C623" s="30">
        <v>0</v>
      </c>
      <c r="D623" s="30">
        <v>0</v>
      </c>
      <c r="E623" s="30">
        <v>0</v>
      </c>
      <c r="F623" s="30">
        <v>0</v>
      </c>
      <c r="H623" s="30">
        <v>0</v>
      </c>
      <c r="I623" s="30">
        <v>0</v>
      </c>
      <c r="J623" s="30">
        <v>0</v>
      </c>
      <c r="K623" s="30">
        <v>0</v>
      </c>
      <c r="L623" s="30">
        <v>0</v>
      </c>
      <c r="N623" s="30">
        <v>0</v>
      </c>
      <c r="O623" s="30">
        <v>0</v>
      </c>
      <c r="P623" s="30">
        <v>0</v>
      </c>
      <c r="Q623" s="30">
        <v>0</v>
      </c>
      <c r="R623" s="30">
        <v>0</v>
      </c>
      <c r="T623" s="30">
        <v>0</v>
      </c>
      <c r="U623" s="30">
        <v>0</v>
      </c>
      <c r="V623" s="30">
        <v>0</v>
      </c>
      <c r="W623" s="30">
        <v>0</v>
      </c>
      <c r="X623" s="30">
        <v>0</v>
      </c>
    </row>
    <row r="624" spans="1:24" x14ac:dyDescent="0.25">
      <c r="A624" s="10" t="s">
        <v>67</v>
      </c>
      <c r="B624" s="30">
        <v>0</v>
      </c>
      <c r="C624" s="30">
        <v>0</v>
      </c>
      <c r="D624" s="30">
        <v>0</v>
      </c>
      <c r="E624" s="30">
        <v>0</v>
      </c>
      <c r="F624" s="30">
        <v>0</v>
      </c>
      <c r="H624" s="30">
        <v>0</v>
      </c>
      <c r="I624" s="30">
        <v>0</v>
      </c>
      <c r="J624" s="30">
        <v>0</v>
      </c>
      <c r="K624" s="30">
        <v>0</v>
      </c>
      <c r="L624" s="30">
        <v>0</v>
      </c>
      <c r="N624" s="30">
        <v>0</v>
      </c>
      <c r="O624" s="30">
        <v>0</v>
      </c>
      <c r="P624" s="30">
        <v>0</v>
      </c>
      <c r="Q624" s="30">
        <v>0</v>
      </c>
      <c r="R624" s="30">
        <v>0</v>
      </c>
      <c r="T624" s="30">
        <v>0</v>
      </c>
      <c r="U624" s="30">
        <v>0</v>
      </c>
      <c r="V624" s="30">
        <v>0</v>
      </c>
      <c r="W624" s="30">
        <v>0</v>
      </c>
      <c r="X624" s="30">
        <v>0</v>
      </c>
    </row>
    <row r="625" spans="1:24" x14ac:dyDescent="0.25">
      <c r="A625" s="10" t="s">
        <v>68</v>
      </c>
      <c r="B625" s="30">
        <v>3325.32</v>
      </c>
      <c r="C625" s="30">
        <v>3325.32</v>
      </c>
      <c r="D625" s="30">
        <v>3325.32</v>
      </c>
      <c r="E625" s="30">
        <v>3325.32</v>
      </c>
      <c r="F625" s="30">
        <v>3325.32</v>
      </c>
      <c r="H625" s="30">
        <v>3879.54</v>
      </c>
      <c r="I625" s="30">
        <v>3879.54</v>
      </c>
      <c r="J625" s="30">
        <v>3879.54</v>
      </c>
      <c r="K625" s="30">
        <v>3879.54</v>
      </c>
      <c r="L625" s="30">
        <v>3879.54</v>
      </c>
      <c r="N625" s="30">
        <v>4433.76</v>
      </c>
      <c r="O625" s="30">
        <v>4433.76</v>
      </c>
      <c r="P625" s="30">
        <v>4433.76</v>
      </c>
      <c r="Q625" s="30">
        <v>4433.76</v>
      </c>
      <c r="R625" s="30">
        <v>4433.76</v>
      </c>
      <c r="T625" s="30">
        <v>6650.64</v>
      </c>
      <c r="U625" s="30">
        <v>6650.64</v>
      </c>
      <c r="V625" s="30">
        <v>6650.64</v>
      </c>
      <c r="W625" s="30">
        <v>6650.64</v>
      </c>
      <c r="X625" s="30">
        <v>6650.64</v>
      </c>
    </row>
    <row r="626" spans="1:24" x14ac:dyDescent="0.25">
      <c r="A626" s="10" t="s">
        <v>69</v>
      </c>
      <c r="B626" s="30">
        <v>1277.0345580000001</v>
      </c>
      <c r="C626" s="30">
        <v>1277.0345580000001</v>
      </c>
      <c r="D626" s="30">
        <v>1277.0345580000001</v>
      </c>
      <c r="E626" s="30">
        <v>1277.0345580000001</v>
      </c>
      <c r="F626" s="30">
        <v>1277.0345580000001</v>
      </c>
      <c r="H626" s="30">
        <v>1489.8736510000001</v>
      </c>
      <c r="I626" s="30">
        <v>1489.8736510000001</v>
      </c>
      <c r="J626" s="30">
        <v>1489.8736510000001</v>
      </c>
      <c r="K626" s="30">
        <v>1489.8736510000001</v>
      </c>
      <c r="L626" s="30">
        <v>1489.8736510000001</v>
      </c>
      <c r="N626" s="30">
        <v>1702.7127439999999</v>
      </c>
      <c r="O626" s="30">
        <v>1702.7127439999999</v>
      </c>
      <c r="P626" s="30">
        <v>1702.7127439999999</v>
      </c>
      <c r="Q626" s="30">
        <v>1702.7127439999999</v>
      </c>
      <c r="R626" s="30">
        <v>1702.7127439999999</v>
      </c>
      <c r="T626" s="30">
        <v>2554.0691160000001</v>
      </c>
      <c r="U626" s="30">
        <v>2554.0691160000001</v>
      </c>
      <c r="V626" s="30">
        <v>2554.0691160000001</v>
      </c>
      <c r="W626" s="30">
        <v>2554.0691160000001</v>
      </c>
      <c r="X626" s="30">
        <v>2554.0691160000001</v>
      </c>
    </row>
    <row r="627" spans="1:24" x14ac:dyDescent="0.25">
      <c r="A627" s="10" t="s">
        <v>70</v>
      </c>
      <c r="B627" s="30">
        <v>3858.7391275132431</v>
      </c>
      <c r="C627" s="30">
        <v>3665.8021711376141</v>
      </c>
      <c r="D627" s="30">
        <v>3472.8652147619518</v>
      </c>
      <c r="E627" s="30">
        <v>3279.9282583862901</v>
      </c>
      <c r="F627" s="30">
        <v>3086.9913020106392</v>
      </c>
      <c r="H627" s="30">
        <v>3860.1685548619098</v>
      </c>
      <c r="I627" s="30">
        <v>3667.1601271188401</v>
      </c>
      <c r="J627" s="30">
        <v>3474.1516993757682</v>
      </c>
      <c r="K627" s="30">
        <v>3281.143271632684</v>
      </c>
      <c r="L627" s="30">
        <v>3088.1348438895948</v>
      </c>
      <c r="N627" s="30">
        <v>3860.1685548619221</v>
      </c>
      <c r="O627" s="30">
        <v>3667.160127118836</v>
      </c>
      <c r="P627" s="30">
        <v>3474.15169937574</v>
      </c>
      <c r="Q627" s="30">
        <v>3281.1432716326431</v>
      </c>
      <c r="R627" s="30">
        <v>3088.1348438895411</v>
      </c>
      <c r="T627" s="30">
        <v>3861.5979822105428</v>
      </c>
      <c r="U627" s="30">
        <v>3668.518083100028</v>
      </c>
      <c r="V627" s="30">
        <v>3475.4381839895</v>
      </c>
      <c r="W627" s="30">
        <v>3282.3582848789779</v>
      </c>
      <c r="X627" s="30">
        <v>3089.2783857684481</v>
      </c>
    </row>
    <row r="628" spans="1:24" x14ac:dyDescent="0.25">
      <c r="A628" s="10" t="s">
        <v>10</v>
      </c>
      <c r="B628" s="30">
        <v>76362.79981225419</v>
      </c>
      <c r="C628" s="30">
        <v>72544.659821642155</v>
      </c>
      <c r="D628" s="30">
        <v>68726.519831029436</v>
      </c>
      <c r="E628" s="30">
        <v>64908.379840416732</v>
      </c>
      <c r="F628" s="30">
        <v>61090.239849804253</v>
      </c>
      <c r="H628" s="30">
        <v>76391.087569178257</v>
      </c>
      <c r="I628" s="30">
        <v>72571.533190719856</v>
      </c>
      <c r="J628" s="30">
        <v>68751.978812261397</v>
      </c>
      <c r="K628" s="30">
        <v>64932.42443380272</v>
      </c>
      <c r="L628" s="30">
        <v>61112.870055343912</v>
      </c>
      <c r="N628" s="30">
        <v>76391.087569178504</v>
      </c>
      <c r="O628" s="30">
        <v>72571.533190719769</v>
      </c>
      <c r="P628" s="30">
        <v>68751.978812260844</v>
      </c>
      <c r="Q628" s="30">
        <v>64932.424433801898</v>
      </c>
      <c r="R628" s="30">
        <v>61112.870055342872</v>
      </c>
      <c r="T628" s="30">
        <v>76419.37532610161</v>
      </c>
      <c r="U628" s="30">
        <v>72598.406559796771</v>
      </c>
      <c r="V628" s="30">
        <v>68777.437793491699</v>
      </c>
      <c r="W628" s="30">
        <v>64956.469027186708</v>
      </c>
      <c r="X628" s="30">
        <v>61135.500260881578</v>
      </c>
    </row>
    <row r="629" spans="1:24" x14ac:dyDescent="0.25">
      <c r="A629" s="10" t="s">
        <v>26</v>
      </c>
      <c r="B629" s="30">
        <v>84827.4</v>
      </c>
      <c r="C629" s="30">
        <v>80816.100000000006</v>
      </c>
      <c r="D629" s="30">
        <v>76804.800000000003</v>
      </c>
      <c r="E629" s="30">
        <v>72793.600000000006</v>
      </c>
      <c r="F629" s="30">
        <v>68782.3</v>
      </c>
      <c r="H629" s="30">
        <v>85624.1</v>
      </c>
      <c r="I629" s="30">
        <v>81611.399999999994</v>
      </c>
      <c r="J629" s="30">
        <v>77598.600000000006</v>
      </c>
      <c r="K629" s="30">
        <v>73585.899999999994</v>
      </c>
      <c r="L629" s="30">
        <v>69573.100000000006</v>
      </c>
      <c r="N629" s="30">
        <v>86391.1</v>
      </c>
      <c r="O629" s="30">
        <v>82378.399999999994</v>
      </c>
      <c r="P629" s="30">
        <v>78365.600000000006</v>
      </c>
      <c r="Q629" s="30">
        <v>74352.899999999994</v>
      </c>
      <c r="R629" s="30">
        <v>70340.100000000006</v>
      </c>
      <c r="T629" s="30">
        <v>89488.9</v>
      </c>
      <c r="U629" s="30">
        <v>85474.7</v>
      </c>
      <c r="V629" s="30">
        <v>81460.5</v>
      </c>
      <c r="W629" s="30">
        <v>77446.2</v>
      </c>
      <c r="X629" s="30">
        <v>73432</v>
      </c>
    </row>
    <row r="631" spans="1:24" x14ac:dyDescent="0.25">
      <c r="A631" s="10" t="s">
        <v>299</v>
      </c>
      <c r="B631" s="10">
        <v>100</v>
      </c>
      <c r="C631" s="10">
        <v>95</v>
      </c>
      <c r="D631" s="10">
        <v>90</v>
      </c>
      <c r="E631" s="10">
        <v>85</v>
      </c>
      <c r="F631" s="10">
        <v>80</v>
      </c>
      <c r="G631" s="10" t="s">
        <v>300</v>
      </c>
      <c r="H631" s="10">
        <v>100</v>
      </c>
      <c r="I631" s="10">
        <v>95</v>
      </c>
      <c r="J631" s="10">
        <v>90</v>
      </c>
      <c r="K631" s="10">
        <v>85</v>
      </c>
      <c r="L631" s="10">
        <v>80</v>
      </c>
      <c r="M631" s="10" t="s">
        <v>301</v>
      </c>
      <c r="N631" s="10">
        <v>100</v>
      </c>
      <c r="O631" s="10">
        <v>95</v>
      </c>
      <c r="P631" s="10">
        <v>90</v>
      </c>
      <c r="Q631" s="10">
        <v>85</v>
      </c>
      <c r="R631" s="10">
        <v>80</v>
      </c>
      <c r="S631" s="10" t="s">
        <v>302</v>
      </c>
      <c r="T631" s="10">
        <v>100</v>
      </c>
      <c r="U631" s="10">
        <v>95</v>
      </c>
      <c r="V631" s="10">
        <v>90</v>
      </c>
      <c r="W631" s="10">
        <v>85</v>
      </c>
      <c r="X631" s="10">
        <v>80</v>
      </c>
    </row>
    <row r="632" spans="1:24" x14ac:dyDescent="0.25">
      <c r="A632" s="10" t="s">
        <v>22</v>
      </c>
      <c r="B632" s="30">
        <v>7.3079999999999998</v>
      </c>
      <c r="C632" s="30">
        <v>7.3079999999999998</v>
      </c>
      <c r="D632" s="30">
        <v>7.3079999999999998</v>
      </c>
      <c r="E632" s="30">
        <v>7.3079999999999998</v>
      </c>
      <c r="F632" s="30">
        <v>7.3079999999999998</v>
      </c>
      <c r="H632" s="30">
        <v>4.9059999999999997</v>
      </c>
      <c r="I632" s="30">
        <v>4.9059999999999997</v>
      </c>
      <c r="J632" s="30">
        <v>4.9059999999999997</v>
      </c>
      <c r="K632" s="30">
        <v>4.9059999999999997</v>
      </c>
      <c r="L632" s="30">
        <v>4.9059999999999997</v>
      </c>
      <c r="N632" s="30">
        <v>4.3579999999999997</v>
      </c>
      <c r="O632" s="30">
        <v>4.3579999999999997</v>
      </c>
      <c r="P632" s="30">
        <v>4.3579999999999997</v>
      </c>
      <c r="Q632" s="30">
        <v>4.3579999999999997</v>
      </c>
      <c r="R632" s="30">
        <v>4.3579999999999997</v>
      </c>
      <c r="T632" s="30">
        <v>3.032</v>
      </c>
      <c r="U632" s="30">
        <v>3.032</v>
      </c>
      <c r="V632" s="30">
        <v>3.032</v>
      </c>
      <c r="W632" s="30">
        <v>3.032</v>
      </c>
      <c r="X632" s="30">
        <v>3.032</v>
      </c>
    </row>
    <row r="633" spans="1:24" x14ac:dyDescent="0.25">
      <c r="A633" s="10" t="s">
        <v>23</v>
      </c>
      <c r="B633" s="30">
        <v>0</v>
      </c>
      <c r="C633" s="30">
        <v>0</v>
      </c>
      <c r="D633" s="30">
        <v>0</v>
      </c>
      <c r="E633" s="30">
        <v>0</v>
      </c>
      <c r="F633" s="30">
        <v>0</v>
      </c>
      <c r="H633" s="30">
        <v>0</v>
      </c>
      <c r="I633" s="30">
        <v>0</v>
      </c>
      <c r="J633" s="30">
        <v>0</v>
      </c>
      <c r="K633" s="30">
        <v>0</v>
      </c>
      <c r="L633" s="30">
        <v>0</v>
      </c>
      <c r="N633" s="30">
        <v>0</v>
      </c>
      <c r="O633" s="30">
        <v>0</v>
      </c>
      <c r="P633" s="30">
        <v>0</v>
      </c>
      <c r="Q633" s="30">
        <v>0</v>
      </c>
      <c r="R633" s="30">
        <v>0</v>
      </c>
      <c r="T633" s="30">
        <v>0</v>
      </c>
      <c r="U633" s="30">
        <v>0</v>
      </c>
      <c r="V633" s="30">
        <v>0</v>
      </c>
      <c r="W633" s="30">
        <v>0</v>
      </c>
      <c r="X633" s="30">
        <v>0</v>
      </c>
    </row>
    <row r="634" spans="1:24" x14ac:dyDescent="0.25">
      <c r="A634" s="10" t="s">
        <v>24</v>
      </c>
      <c r="B634" s="30">
        <v>0</v>
      </c>
      <c r="C634" s="30">
        <v>0</v>
      </c>
      <c r="D634" s="30">
        <v>0</v>
      </c>
      <c r="E634" s="30">
        <v>0</v>
      </c>
      <c r="F634" s="30">
        <v>0</v>
      </c>
      <c r="H634" s="30">
        <v>0</v>
      </c>
      <c r="I634" s="30">
        <v>0</v>
      </c>
      <c r="J634" s="30">
        <v>0</v>
      </c>
      <c r="K634" s="30">
        <v>0</v>
      </c>
      <c r="L634" s="30">
        <v>0</v>
      </c>
      <c r="N634" s="30">
        <v>0</v>
      </c>
      <c r="O634" s="30">
        <v>0</v>
      </c>
      <c r="P634" s="30">
        <v>0</v>
      </c>
      <c r="Q634" s="30">
        <v>0</v>
      </c>
      <c r="R634" s="30">
        <v>0</v>
      </c>
      <c r="T634" s="30">
        <v>0</v>
      </c>
      <c r="U634" s="30">
        <v>0</v>
      </c>
      <c r="V634" s="30">
        <v>0</v>
      </c>
      <c r="W634" s="30">
        <v>0</v>
      </c>
      <c r="X634" s="30">
        <v>0</v>
      </c>
    </row>
    <row r="635" spans="1:24" x14ac:dyDescent="0.25">
      <c r="A635" s="10" t="s">
        <v>25</v>
      </c>
      <c r="B635" s="30">
        <v>6</v>
      </c>
      <c r="C635" s="30">
        <v>6</v>
      </c>
      <c r="D635" s="30">
        <v>6</v>
      </c>
      <c r="E635" s="30">
        <v>6</v>
      </c>
      <c r="F635" s="30">
        <v>6</v>
      </c>
      <c r="H635" s="30">
        <v>7</v>
      </c>
      <c r="I635" s="30">
        <v>7</v>
      </c>
      <c r="J635" s="30">
        <v>7</v>
      </c>
      <c r="K635" s="30">
        <v>7</v>
      </c>
      <c r="L635" s="30">
        <v>7</v>
      </c>
      <c r="N635" s="30">
        <v>8</v>
      </c>
      <c r="O635" s="30">
        <v>8</v>
      </c>
      <c r="P635" s="30">
        <v>8</v>
      </c>
      <c r="Q635" s="30">
        <v>8</v>
      </c>
      <c r="R635" s="30">
        <v>8</v>
      </c>
      <c r="T635" s="30">
        <v>12</v>
      </c>
      <c r="U635" s="30">
        <v>12</v>
      </c>
      <c r="V635" s="30">
        <v>12</v>
      </c>
      <c r="W635" s="30">
        <v>12</v>
      </c>
      <c r="X635" s="30">
        <v>12</v>
      </c>
    </row>
    <row r="636" spans="1:24" x14ac:dyDescent="0.25">
      <c r="A636" s="10" t="s">
        <v>64</v>
      </c>
      <c r="B636" s="30">
        <v>13154.724</v>
      </c>
      <c r="C636" s="30">
        <v>13154.724</v>
      </c>
      <c r="D636" s="30">
        <v>13154.724</v>
      </c>
      <c r="E636" s="30">
        <v>13154.724</v>
      </c>
      <c r="F636" s="30">
        <v>13154.724</v>
      </c>
      <c r="H636" s="30">
        <v>8830.4040000000005</v>
      </c>
      <c r="I636" s="30">
        <v>8830.4040000000005</v>
      </c>
      <c r="J636" s="30">
        <v>8830.4040000000005</v>
      </c>
      <c r="K636" s="30">
        <v>8830.4040000000005</v>
      </c>
      <c r="L636" s="30">
        <v>8830.4040000000005</v>
      </c>
      <c r="N636" s="30">
        <v>7844.598</v>
      </c>
      <c r="O636" s="30">
        <v>7844.598</v>
      </c>
      <c r="P636" s="30">
        <v>7844.598</v>
      </c>
      <c r="Q636" s="30">
        <v>7844.598</v>
      </c>
      <c r="R636" s="30">
        <v>7844.598</v>
      </c>
      <c r="T636" s="30">
        <v>5458.3559999999998</v>
      </c>
      <c r="U636" s="30">
        <v>5458.3559999999998</v>
      </c>
      <c r="V636" s="30">
        <v>5458.3559999999998</v>
      </c>
      <c r="W636" s="30">
        <v>5458.3559999999998</v>
      </c>
      <c r="X636" s="30">
        <v>5458.3559999999998</v>
      </c>
    </row>
    <row r="637" spans="1:24" x14ac:dyDescent="0.25">
      <c r="A637" s="10" t="s">
        <v>65</v>
      </c>
      <c r="B637" s="30">
        <v>2239.871619860266</v>
      </c>
      <c r="C637" s="30">
        <v>2239.871619860266</v>
      </c>
      <c r="D637" s="30">
        <v>2239.871619860266</v>
      </c>
      <c r="E637" s="30">
        <v>2239.871619860266</v>
      </c>
      <c r="F637" s="30">
        <v>2239.871619860266</v>
      </c>
      <c r="H637" s="30">
        <v>1503.564142546858</v>
      </c>
      <c r="I637" s="30">
        <v>1503.564142546858</v>
      </c>
      <c r="J637" s="30">
        <v>1503.564142546858</v>
      </c>
      <c r="K637" s="30">
        <v>1503.564142546858</v>
      </c>
      <c r="L637" s="30">
        <v>1503.564142546858</v>
      </c>
      <c r="N637" s="30">
        <v>1335.709698615691</v>
      </c>
      <c r="O637" s="30">
        <v>1335.709698615691</v>
      </c>
      <c r="P637" s="30">
        <v>1335.709698615691</v>
      </c>
      <c r="Q637" s="30">
        <v>1335.709698615691</v>
      </c>
      <c r="R637" s="30">
        <v>1335.709698615691</v>
      </c>
      <c r="T637" s="30">
        <v>929.40123224888657</v>
      </c>
      <c r="U637" s="30">
        <v>929.40123224888657</v>
      </c>
      <c r="V637" s="30">
        <v>929.40123224888657</v>
      </c>
      <c r="W637" s="30">
        <v>929.40123224888657</v>
      </c>
      <c r="X637" s="30">
        <v>929.40123224888657</v>
      </c>
    </row>
    <row r="638" spans="1:24" x14ac:dyDescent="0.25">
      <c r="A638" s="10" t="s">
        <v>66</v>
      </c>
      <c r="B638" s="30">
        <v>0</v>
      </c>
      <c r="C638" s="30">
        <v>0</v>
      </c>
      <c r="D638" s="30">
        <v>0</v>
      </c>
      <c r="E638" s="30">
        <v>0</v>
      </c>
      <c r="F638" s="30">
        <v>0</v>
      </c>
      <c r="H638" s="30">
        <v>0</v>
      </c>
      <c r="I638" s="30">
        <v>0</v>
      </c>
      <c r="J638" s="30">
        <v>0</v>
      </c>
      <c r="K638" s="30">
        <v>0</v>
      </c>
      <c r="L638" s="30">
        <v>0</v>
      </c>
      <c r="N638" s="30">
        <v>0</v>
      </c>
      <c r="O638" s="30">
        <v>0</v>
      </c>
      <c r="P638" s="30">
        <v>0</v>
      </c>
      <c r="Q638" s="30">
        <v>0</v>
      </c>
      <c r="R638" s="30">
        <v>0</v>
      </c>
      <c r="T638" s="30">
        <v>0</v>
      </c>
      <c r="U638" s="30">
        <v>0</v>
      </c>
      <c r="V638" s="30">
        <v>0</v>
      </c>
      <c r="W638" s="30">
        <v>0</v>
      </c>
      <c r="X638" s="30">
        <v>0</v>
      </c>
    </row>
    <row r="639" spans="1:24" x14ac:dyDescent="0.25">
      <c r="A639" s="10" t="s">
        <v>67</v>
      </c>
      <c r="B639" s="30">
        <v>0</v>
      </c>
      <c r="C639" s="30">
        <v>0</v>
      </c>
      <c r="D639" s="30">
        <v>0</v>
      </c>
      <c r="E639" s="30">
        <v>0</v>
      </c>
      <c r="F639" s="30">
        <v>0</v>
      </c>
      <c r="H639" s="30">
        <v>0</v>
      </c>
      <c r="I639" s="30">
        <v>0</v>
      </c>
      <c r="J639" s="30">
        <v>0</v>
      </c>
      <c r="K639" s="30">
        <v>0</v>
      </c>
      <c r="L639" s="30">
        <v>0</v>
      </c>
      <c r="N639" s="30">
        <v>0</v>
      </c>
      <c r="O639" s="30">
        <v>0</v>
      </c>
      <c r="P639" s="30">
        <v>0</v>
      </c>
      <c r="Q639" s="30">
        <v>0</v>
      </c>
      <c r="R639" s="30">
        <v>0</v>
      </c>
      <c r="T639" s="30">
        <v>0</v>
      </c>
      <c r="U639" s="30">
        <v>0</v>
      </c>
      <c r="V639" s="30">
        <v>0</v>
      </c>
      <c r="W639" s="30">
        <v>0</v>
      </c>
      <c r="X639" s="30">
        <v>0</v>
      </c>
    </row>
    <row r="640" spans="1:24" x14ac:dyDescent="0.25">
      <c r="A640" s="10" t="s">
        <v>68</v>
      </c>
      <c r="B640" s="30">
        <v>3325.32</v>
      </c>
      <c r="C640" s="30">
        <v>3325.32</v>
      </c>
      <c r="D640" s="30">
        <v>3325.32</v>
      </c>
      <c r="E640" s="30">
        <v>3325.32</v>
      </c>
      <c r="F640" s="30">
        <v>3325.32</v>
      </c>
      <c r="H640" s="30">
        <v>3879.54</v>
      </c>
      <c r="I640" s="30">
        <v>3879.54</v>
      </c>
      <c r="J640" s="30">
        <v>3879.54</v>
      </c>
      <c r="K640" s="30">
        <v>3879.54</v>
      </c>
      <c r="L640" s="30">
        <v>3879.54</v>
      </c>
      <c r="N640" s="30">
        <v>4433.76</v>
      </c>
      <c r="O640" s="30">
        <v>4433.76</v>
      </c>
      <c r="P640" s="30">
        <v>4433.76</v>
      </c>
      <c r="Q640" s="30">
        <v>4433.76</v>
      </c>
      <c r="R640" s="30">
        <v>4433.76</v>
      </c>
      <c r="T640" s="30">
        <v>6650.64</v>
      </c>
      <c r="U640" s="30">
        <v>6650.64</v>
      </c>
      <c r="V640" s="30">
        <v>6650.64</v>
      </c>
      <c r="W640" s="30">
        <v>6650.64</v>
      </c>
      <c r="X640" s="30">
        <v>6650.64</v>
      </c>
    </row>
    <row r="641" spans="1:24" x14ac:dyDescent="0.25">
      <c r="A641" s="10" t="s">
        <v>69</v>
      </c>
      <c r="B641" s="30">
        <v>1277.0345580000001</v>
      </c>
      <c r="C641" s="30">
        <v>1277.0345580000001</v>
      </c>
      <c r="D641" s="30">
        <v>1277.0345580000001</v>
      </c>
      <c r="E641" s="30">
        <v>1277.0345580000001</v>
      </c>
      <c r="F641" s="30">
        <v>1277.0345580000001</v>
      </c>
      <c r="H641" s="30">
        <v>1489.8736510000001</v>
      </c>
      <c r="I641" s="30">
        <v>1489.8736510000001</v>
      </c>
      <c r="J641" s="30">
        <v>1489.8736510000001</v>
      </c>
      <c r="K641" s="30">
        <v>1489.8736510000001</v>
      </c>
      <c r="L641" s="30">
        <v>1489.8736510000001</v>
      </c>
      <c r="N641" s="30">
        <v>1702.7127439999999</v>
      </c>
      <c r="O641" s="30">
        <v>1702.7127439999999</v>
      </c>
      <c r="P641" s="30">
        <v>1702.7127439999999</v>
      </c>
      <c r="Q641" s="30">
        <v>1702.7127439999999</v>
      </c>
      <c r="R641" s="30">
        <v>1702.7127439999999</v>
      </c>
      <c r="T641" s="30">
        <v>2554.0691160000001</v>
      </c>
      <c r="U641" s="30">
        <v>2554.0691160000001</v>
      </c>
      <c r="V641" s="30">
        <v>2554.0691160000001</v>
      </c>
      <c r="W641" s="30">
        <v>2554.0691160000001</v>
      </c>
      <c r="X641" s="30">
        <v>2554.0691160000001</v>
      </c>
    </row>
    <row r="642" spans="1:24" x14ac:dyDescent="0.25">
      <c r="A642" s="10" t="s">
        <v>70</v>
      </c>
      <c r="B642" s="30">
        <v>2238.6784038058422</v>
      </c>
      <c r="C642" s="30">
        <v>2045.741446842751</v>
      </c>
      <c r="D642" s="30">
        <v>1852.804491054532</v>
      </c>
      <c r="E642" s="30">
        <v>1659.867534678878</v>
      </c>
      <c r="F642" s="30">
        <v>1466.9305688063209</v>
      </c>
      <c r="H642" s="30">
        <v>2781.7866127829288</v>
      </c>
      <c r="I642" s="30">
        <v>2588.7781850398351</v>
      </c>
      <c r="J642" s="30">
        <v>2395.7697572967418</v>
      </c>
      <c r="K642" s="30">
        <v>2202.7613295536389</v>
      </c>
      <c r="L642" s="30">
        <v>2009.752901810534</v>
      </c>
      <c r="N642" s="30">
        <v>2911.9654859349371</v>
      </c>
      <c r="O642" s="30">
        <v>2718.957058191826</v>
      </c>
      <c r="P642" s="30">
        <v>2525.9486304487132</v>
      </c>
      <c r="Q642" s="30">
        <v>2332.9402027055989</v>
      </c>
      <c r="R642" s="30">
        <v>2139.9317749624879</v>
      </c>
      <c r="T642" s="30">
        <v>3241.299538711381</v>
      </c>
      <c r="U642" s="30">
        <v>3048.219639600848</v>
      </c>
      <c r="V642" s="30">
        <v>2855.1397404903159</v>
      </c>
      <c r="W642" s="30">
        <v>2662.0598413797879</v>
      </c>
      <c r="X642" s="30">
        <v>2468.979942269259</v>
      </c>
    </row>
    <row r="643" spans="1:24" x14ac:dyDescent="0.25">
      <c r="A643" s="10" t="s">
        <v>10</v>
      </c>
      <c r="B643" s="30">
        <v>39379.990923272693</v>
      </c>
      <c r="C643" s="30">
        <v>35986.088699061424</v>
      </c>
      <c r="D643" s="30">
        <v>32592.186495517009</v>
      </c>
      <c r="E643" s="30">
        <v>29198.284281639179</v>
      </c>
      <c r="F643" s="30">
        <v>25804.381900703898</v>
      </c>
      <c r="H643" s="30">
        <v>48933.661653071511</v>
      </c>
      <c r="I643" s="30">
        <v>45538.50220555249</v>
      </c>
      <c r="J643" s="30">
        <v>42143.342758033497</v>
      </c>
      <c r="K643" s="30">
        <v>38748.183310514331</v>
      </c>
      <c r="L643" s="30">
        <v>35353.023862995142</v>
      </c>
      <c r="N643" s="30">
        <v>51223.603269702427</v>
      </c>
      <c r="O643" s="30">
        <v>47828.443822183122</v>
      </c>
      <c r="P643" s="30">
        <v>44433.284374663781</v>
      </c>
      <c r="Q643" s="30">
        <v>41038.124927144432</v>
      </c>
      <c r="R643" s="30">
        <v>37642.965479625142</v>
      </c>
      <c r="T643" s="30">
        <v>57016.830196362782</v>
      </c>
      <c r="U643" s="30">
        <v>53620.413515202592</v>
      </c>
      <c r="V643" s="30">
        <v>50223.996834042453</v>
      </c>
      <c r="W643" s="30">
        <v>46827.58015288235</v>
      </c>
      <c r="X643" s="30">
        <v>43431.163471722241</v>
      </c>
    </row>
    <row r="644" spans="1:24" x14ac:dyDescent="0.25">
      <c r="A644" s="10" t="s">
        <v>26</v>
      </c>
      <c r="B644" s="30">
        <v>61617.599999999999</v>
      </c>
      <c r="C644" s="30">
        <v>58030.6</v>
      </c>
      <c r="D644" s="30">
        <v>54443.6</v>
      </c>
      <c r="E644" s="30">
        <v>50856.6</v>
      </c>
      <c r="F644" s="30">
        <v>47269.5</v>
      </c>
      <c r="H644" s="30">
        <v>67421.3</v>
      </c>
      <c r="I644" s="30">
        <v>63832.9</v>
      </c>
      <c r="J644" s="30">
        <v>60244.6</v>
      </c>
      <c r="K644" s="30">
        <v>56656.2</v>
      </c>
      <c r="L644" s="30">
        <v>53067.9</v>
      </c>
      <c r="N644" s="30">
        <v>69454.899999999994</v>
      </c>
      <c r="O644" s="30">
        <v>65866.5</v>
      </c>
      <c r="P644" s="30">
        <v>62278.2</v>
      </c>
      <c r="Q644" s="30">
        <v>58689.8</v>
      </c>
      <c r="R644" s="30">
        <v>55101.5</v>
      </c>
      <c r="T644" s="30">
        <v>75853.3</v>
      </c>
      <c r="U644" s="30">
        <v>72263.600000000006</v>
      </c>
      <c r="V644" s="30">
        <v>68673.899999999994</v>
      </c>
      <c r="W644" s="30">
        <v>65084.2</v>
      </c>
      <c r="X644" s="30">
        <v>61494.5</v>
      </c>
    </row>
    <row r="646" spans="1:24" x14ac:dyDescent="0.25">
      <c r="A646" s="10" t="s">
        <v>303</v>
      </c>
      <c r="B646" s="10">
        <v>100</v>
      </c>
      <c r="C646" s="10">
        <v>95</v>
      </c>
      <c r="D646" s="10">
        <v>90</v>
      </c>
      <c r="E646" s="10">
        <v>85</v>
      </c>
      <c r="F646" s="10">
        <v>80</v>
      </c>
      <c r="G646" s="10" t="s">
        <v>304</v>
      </c>
      <c r="H646" s="10">
        <v>100</v>
      </c>
      <c r="I646" s="10">
        <v>95</v>
      </c>
      <c r="J646" s="10">
        <v>90</v>
      </c>
      <c r="K646" s="10">
        <v>85</v>
      </c>
      <c r="L646" s="10">
        <v>80</v>
      </c>
      <c r="M646" s="10" t="s">
        <v>305</v>
      </c>
      <c r="N646" s="10">
        <v>100</v>
      </c>
      <c r="O646" s="10">
        <v>95</v>
      </c>
      <c r="P646" s="10">
        <v>90</v>
      </c>
      <c r="Q646" s="10">
        <v>85</v>
      </c>
      <c r="R646" s="10">
        <v>80</v>
      </c>
      <c r="S646" s="10" t="s">
        <v>306</v>
      </c>
      <c r="T646" s="10">
        <v>100</v>
      </c>
      <c r="U646" s="10">
        <v>95</v>
      </c>
      <c r="V646" s="10">
        <v>90</v>
      </c>
      <c r="W646" s="10">
        <v>85</v>
      </c>
      <c r="X646" s="10">
        <v>80</v>
      </c>
    </row>
    <row r="647" spans="1:24" x14ac:dyDescent="0.25">
      <c r="A647" s="10" t="s">
        <v>22</v>
      </c>
      <c r="B647" s="30">
        <v>34.201999999999998</v>
      </c>
      <c r="C647" s="30">
        <v>23.837</v>
      </c>
      <c r="D647" s="30">
        <v>19.173999999999999</v>
      </c>
      <c r="E647" s="30">
        <v>17.707999999999998</v>
      </c>
      <c r="F647" s="30">
        <v>16.274999999999999</v>
      </c>
      <c r="H647" s="30">
        <v>36.052999999999997</v>
      </c>
      <c r="I647" s="30">
        <v>24.548999999999999</v>
      </c>
      <c r="J647" s="30">
        <v>19.867999999999999</v>
      </c>
      <c r="K647" s="30">
        <v>18.105</v>
      </c>
      <c r="L647" s="30">
        <v>16.844999999999999</v>
      </c>
      <c r="N647" s="30">
        <v>35.987000000000002</v>
      </c>
      <c r="O647" s="30">
        <v>24.553000000000001</v>
      </c>
      <c r="P647" s="30">
        <v>20.192</v>
      </c>
      <c r="Q647" s="30">
        <v>18.302</v>
      </c>
      <c r="R647" s="30">
        <v>17.064</v>
      </c>
      <c r="T647" s="30">
        <v>36.783000000000001</v>
      </c>
      <c r="U647" s="30">
        <v>24.917999999999999</v>
      </c>
      <c r="V647" s="30">
        <v>21.149000000000001</v>
      </c>
      <c r="W647" s="30">
        <v>19.308</v>
      </c>
      <c r="X647" s="30">
        <v>17.780999999999999</v>
      </c>
    </row>
    <row r="648" spans="1:24" x14ac:dyDescent="0.25">
      <c r="A648" s="10" t="s">
        <v>23</v>
      </c>
      <c r="B648" s="30">
        <v>4.76</v>
      </c>
      <c r="C648" s="30">
        <v>4.76</v>
      </c>
      <c r="D648" s="30">
        <v>4.76</v>
      </c>
      <c r="E648" s="30">
        <v>3.6680000000000001</v>
      </c>
      <c r="F648" s="30">
        <v>3.0670000000000002</v>
      </c>
      <c r="H648" s="30">
        <v>6.0780000000000003</v>
      </c>
      <c r="I648" s="30">
        <v>5.8639999999999999</v>
      </c>
      <c r="J648" s="30">
        <v>5.5030000000000001</v>
      </c>
      <c r="K648" s="30">
        <v>4.8380000000000001</v>
      </c>
      <c r="L648" s="30">
        <v>4.327</v>
      </c>
      <c r="N648" s="30">
        <v>6.78</v>
      </c>
      <c r="O648" s="30">
        <v>6.78</v>
      </c>
      <c r="P648" s="30">
        <v>6.2039999999999997</v>
      </c>
      <c r="Q648" s="30">
        <v>5.4480000000000004</v>
      </c>
      <c r="R648" s="30">
        <v>4.74</v>
      </c>
      <c r="T648" s="30">
        <v>10.62</v>
      </c>
      <c r="U648" s="30">
        <v>10.62</v>
      </c>
      <c r="V648" s="30">
        <v>9.3339999999999996</v>
      </c>
      <c r="W648" s="30">
        <v>7.734</v>
      </c>
      <c r="X648" s="30">
        <v>6.7270000000000003</v>
      </c>
    </row>
    <row r="649" spans="1:24" x14ac:dyDescent="0.25">
      <c r="A649" s="10" t="s">
        <v>24</v>
      </c>
      <c r="B649" s="30">
        <v>132.214</v>
      </c>
      <c r="C649" s="30">
        <v>33.331000000000003</v>
      </c>
      <c r="D649" s="30">
        <v>31.9</v>
      </c>
      <c r="E649" s="30">
        <v>28.559000000000001</v>
      </c>
      <c r="F649" s="30">
        <v>25.173999999999999</v>
      </c>
      <c r="H649" s="30">
        <v>146.97900000000001</v>
      </c>
      <c r="I649" s="30">
        <v>48.542999999999999</v>
      </c>
      <c r="J649" s="30">
        <v>47.406999999999996</v>
      </c>
      <c r="K649" s="30">
        <v>44.290999999999997</v>
      </c>
      <c r="L649" s="30">
        <v>40.295000000000002</v>
      </c>
      <c r="N649" s="30">
        <v>149.63999999999999</v>
      </c>
      <c r="O649" s="30">
        <v>50.686</v>
      </c>
      <c r="P649" s="30">
        <v>49.197000000000003</v>
      </c>
      <c r="Q649" s="30">
        <v>46.198</v>
      </c>
      <c r="R649" s="30">
        <v>42.259</v>
      </c>
      <c r="T649" s="30">
        <v>158.465</v>
      </c>
      <c r="U649" s="30">
        <v>58.228999999999999</v>
      </c>
      <c r="V649" s="30">
        <v>55.996000000000002</v>
      </c>
      <c r="W649" s="30">
        <v>52.601999999999997</v>
      </c>
      <c r="X649" s="30">
        <v>48.936999999999998</v>
      </c>
    </row>
    <row r="650" spans="1:24" x14ac:dyDescent="0.25">
      <c r="A650" s="10" t="s">
        <v>25</v>
      </c>
      <c r="B650" s="30">
        <v>0</v>
      </c>
      <c r="C650" s="30">
        <v>0</v>
      </c>
      <c r="D650" s="30">
        <v>0</v>
      </c>
      <c r="E650" s="30">
        <v>0</v>
      </c>
      <c r="F650" s="30">
        <v>0</v>
      </c>
      <c r="H650" s="30">
        <v>0</v>
      </c>
      <c r="I650" s="30">
        <v>0</v>
      </c>
      <c r="J650" s="30">
        <v>0</v>
      </c>
      <c r="K650" s="30">
        <v>0</v>
      </c>
      <c r="L650" s="30">
        <v>0</v>
      </c>
      <c r="N650" s="30">
        <v>0</v>
      </c>
      <c r="O650" s="30">
        <v>0</v>
      </c>
      <c r="P650" s="30">
        <v>0</v>
      </c>
      <c r="Q650" s="30">
        <v>0</v>
      </c>
      <c r="R650" s="30">
        <v>0</v>
      </c>
      <c r="T650" s="30">
        <v>0</v>
      </c>
      <c r="U650" s="30">
        <v>0</v>
      </c>
      <c r="V650" s="30">
        <v>0</v>
      </c>
      <c r="W650" s="30">
        <v>0</v>
      </c>
      <c r="X650" s="30">
        <v>0</v>
      </c>
    </row>
    <row r="651" spans="1:24" x14ac:dyDescent="0.25">
      <c r="A651" s="10" t="s">
        <v>64</v>
      </c>
      <c r="B651" s="30">
        <v>61563.6</v>
      </c>
      <c r="C651" s="30">
        <v>42906.06</v>
      </c>
      <c r="D651" s="30">
        <v>34512.300000000003</v>
      </c>
      <c r="E651" s="30">
        <v>31875.119999999999</v>
      </c>
      <c r="F651" s="30">
        <v>29295.18</v>
      </c>
      <c r="H651" s="30">
        <v>64895.400000000009</v>
      </c>
      <c r="I651" s="30">
        <v>44187.839999999997</v>
      </c>
      <c r="J651" s="30">
        <v>35762.76</v>
      </c>
      <c r="K651" s="30">
        <v>32588.82</v>
      </c>
      <c r="L651" s="30">
        <v>30320.82</v>
      </c>
      <c r="N651" s="30">
        <v>64776.240000000013</v>
      </c>
      <c r="O651" s="30">
        <v>44194.68</v>
      </c>
      <c r="P651" s="30">
        <v>36345.599999999999</v>
      </c>
      <c r="Q651" s="30">
        <v>32943.42</v>
      </c>
      <c r="R651" s="30">
        <v>30715.919999999998</v>
      </c>
      <c r="T651" s="30">
        <v>66209.58</v>
      </c>
      <c r="U651" s="30">
        <v>44852.759999999987</v>
      </c>
      <c r="V651" s="30">
        <v>38068.92</v>
      </c>
      <c r="W651" s="30">
        <v>34753.68</v>
      </c>
      <c r="X651" s="30">
        <v>32005.439999999999</v>
      </c>
    </row>
    <row r="652" spans="1:24" x14ac:dyDescent="0.25">
      <c r="A652" s="10" t="s">
        <v>65</v>
      </c>
      <c r="B652" s="30">
        <v>10482.512628651841</v>
      </c>
      <c r="C652" s="30">
        <v>7305.6695156828646</v>
      </c>
      <c r="D652" s="30">
        <v>5876.4533034751203</v>
      </c>
      <c r="E652" s="30">
        <v>5427.4173040529286</v>
      </c>
      <c r="F652" s="30">
        <v>4988.1276323773918</v>
      </c>
      <c r="H652" s="30">
        <v>11049.82246069776</v>
      </c>
      <c r="I652" s="30">
        <v>7523.9198297832963</v>
      </c>
      <c r="J652" s="30">
        <v>6089.3707212613444</v>
      </c>
      <c r="K652" s="30">
        <v>5548.9399125922082</v>
      </c>
      <c r="L652" s="30">
        <v>5162.7646622530083</v>
      </c>
      <c r="N652" s="30">
        <v>11029.53293564026</v>
      </c>
      <c r="O652" s="30">
        <v>7525.0844853001936</v>
      </c>
      <c r="P652" s="30">
        <v>6188.6116308326409</v>
      </c>
      <c r="Q652" s="30">
        <v>5609.3181064944483</v>
      </c>
      <c r="R652" s="30">
        <v>5230.0388427684484</v>
      </c>
      <c r="T652" s="30">
        <v>11273.58956408875</v>
      </c>
      <c r="U652" s="30">
        <v>7637.1366055573444</v>
      </c>
      <c r="V652" s="30">
        <v>6482.0435234316492</v>
      </c>
      <c r="W652" s="30">
        <v>5917.553383689793</v>
      </c>
      <c r="X652" s="30">
        <v>5449.6070565327364</v>
      </c>
    </row>
    <row r="653" spans="1:24" x14ac:dyDescent="0.25">
      <c r="A653" s="10" t="s">
        <v>66</v>
      </c>
      <c r="B653" s="30">
        <v>97862.207333800005</v>
      </c>
      <c r="C653" s="30">
        <v>28436.523243799998</v>
      </c>
      <c r="D653" s="30">
        <v>27431.467093800002</v>
      </c>
      <c r="E653" s="30">
        <v>23931.4289669067</v>
      </c>
      <c r="F653" s="30">
        <v>20918.350507740852</v>
      </c>
      <c r="H653" s="30">
        <v>109622.5484897713</v>
      </c>
      <c r="I653" s="30">
        <v>40284.707246661201</v>
      </c>
      <c r="J653" s="30">
        <v>39104.885808707149</v>
      </c>
      <c r="K653" s="30">
        <v>36214.269533577251</v>
      </c>
      <c r="L653" s="30">
        <v>32868.23183127815</v>
      </c>
      <c r="N653" s="30">
        <v>112233.60088889999</v>
      </c>
      <c r="O653" s="30">
        <v>42757.786858899999</v>
      </c>
      <c r="P653" s="30">
        <v>41103.537945028853</v>
      </c>
      <c r="Q653" s="30">
        <v>38198.165430806701</v>
      </c>
      <c r="R653" s="30">
        <v>34683.327155916653</v>
      </c>
      <c r="T653" s="30">
        <v>122491.2868481</v>
      </c>
      <c r="U653" s="30">
        <v>52115.310408099998</v>
      </c>
      <c r="V653" s="30">
        <v>49187.990386514153</v>
      </c>
      <c r="W653" s="30">
        <v>45111.967887386651</v>
      </c>
      <c r="X653" s="30">
        <v>41473.824889385003</v>
      </c>
    </row>
    <row r="654" spans="1:24" x14ac:dyDescent="0.25">
      <c r="A654" s="10" t="s">
        <v>67</v>
      </c>
      <c r="B654" s="30">
        <v>28140.307841901998</v>
      </c>
      <c r="C654" s="30">
        <v>7094.1610926923004</v>
      </c>
      <c r="D654" s="30">
        <v>6789.4819310628009</v>
      </c>
      <c r="E654" s="30">
        <v>6078.4929408962998</v>
      </c>
      <c r="F654" s="30">
        <v>5358.0113271820001</v>
      </c>
      <c r="H654" s="30">
        <v>31282.877050046998</v>
      </c>
      <c r="I654" s="30">
        <v>10331.826807589699</v>
      </c>
      <c r="J654" s="30">
        <v>10090.020314032399</v>
      </c>
      <c r="K654" s="30">
        <v>9426.962687609499</v>
      </c>
      <c r="L654" s="30">
        <v>8576.4151041628993</v>
      </c>
      <c r="N654" s="30">
        <v>31849.241876519998</v>
      </c>
      <c r="O654" s="30">
        <v>10787.8984160701</v>
      </c>
      <c r="P654" s="30">
        <v>10471.0235744117</v>
      </c>
      <c r="Q654" s="30">
        <v>9832.655282776801</v>
      </c>
      <c r="R654" s="30">
        <v>8994.3246632684004</v>
      </c>
      <c r="T654" s="30">
        <v>33727.546872245002</v>
      </c>
      <c r="U654" s="30">
        <v>12393.322410659801</v>
      </c>
      <c r="V654" s="30">
        <v>11918.1591355373</v>
      </c>
      <c r="W654" s="30">
        <v>11195.7194021674</v>
      </c>
      <c r="X654" s="30">
        <v>10415.664126322399</v>
      </c>
    </row>
    <row r="655" spans="1:24" x14ac:dyDescent="0.25">
      <c r="A655" s="10" t="s">
        <v>68</v>
      </c>
      <c r="B655" s="30">
        <v>0</v>
      </c>
      <c r="C655" s="30">
        <v>0</v>
      </c>
      <c r="D655" s="30">
        <v>0</v>
      </c>
      <c r="E655" s="30">
        <v>0</v>
      </c>
      <c r="F655" s="30">
        <v>0</v>
      </c>
      <c r="H655" s="30">
        <v>0</v>
      </c>
      <c r="I655" s="30">
        <v>0</v>
      </c>
      <c r="J655" s="30">
        <v>0</v>
      </c>
      <c r="K655" s="30">
        <v>0</v>
      </c>
      <c r="L655" s="30">
        <v>0</v>
      </c>
      <c r="N655" s="30">
        <v>0</v>
      </c>
      <c r="O655" s="30">
        <v>0</v>
      </c>
      <c r="P655" s="30">
        <v>0</v>
      </c>
      <c r="Q655" s="30">
        <v>0</v>
      </c>
      <c r="R655" s="30">
        <v>0</v>
      </c>
      <c r="T655" s="30">
        <v>0</v>
      </c>
      <c r="U655" s="30">
        <v>0</v>
      </c>
      <c r="V655" s="30">
        <v>0</v>
      </c>
      <c r="W655" s="30">
        <v>0</v>
      </c>
      <c r="X655" s="30">
        <v>0</v>
      </c>
    </row>
    <row r="656" spans="1:24" x14ac:dyDescent="0.25">
      <c r="A656" s="10" t="s">
        <v>69</v>
      </c>
      <c r="B656" s="30">
        <v>0</v>
      </c>
      <c r="C656" s="30">
        <v>0</v>
      </c>
      <c r="D656" s="30">
        <v>0</v>
      </c>
      <c r="E656" s="30">
        <v>0</v>
      </c>
      <c r="F656" s="30">
        <v>0</v>
      </c>
      <c r="H656" s="30">
        <v>0</v>
      </c>
      <c r="I656" s="30">
        <v>0</v>
      </c>
      <c r="J656" s="30">
        <v>0</v>
      </c>
      <c r="K656" s="30">
        <v>0</v>
      </c>
      <c r="L656" s="30">
        <v>0</v>
      </c>
      <c r="N656" s="30">
        <v>0</v>
      </c>
      <c r="O656" s="30">
        <v>0</v>
      </c>
      <c r="P656" s="30">
        <v>0</v>
      </c>
      <c r="Q656" s="30">
        <v>0</v>
      </c>
      <c r="R656" s="30">
        <v>0</v>
      </c>
      <c r="T656" s="30">
        <v>0</v>
      </c>
      <c r="U656" s="30">
        <v>0</v>
      </c>
      <c r="V656" s="30">
        <v>0</v>
      </c>
      <c r="W656" s="30">
        <v>0</v>
      </c>
      <c r="X656" s="30">
        <v>0</v>
      </c>
    </row>
    <row r="657" spans="1:24" x14ac:dyDescent="0.25">
      <c r="A657" s="10" t="s">
        <v>70</v>
      </c>
      <c r="B657" s="30">
        <v>0</v>
      </c>
      <c r="C657" s="30">
        <v>0</v>
      </c>
      <c r="D657" s="30">
        <v>0</v>
      </c>
      <c r="E657" s="30">
        <v>0</v>
      </c>
      <c r="F657" s="30">
        <v>0</v>
      </c>
      <c r="H657" s="30">
        <v>0</v>
      </c>
      <c r="I657" s="30">
        <v>0</v>
      </c>
      <c r="J657" s="30">
        <v>0</v>
      </c>
      <c r="K657" s="30">
        <v>0</v>
      </c>
      <c r="L657" s="30">
        <v>0</v>
      </c>
      <c r="N657" s="30">
        <v>0</v>
      </c>
      <c r="O657" s="30">
        <v>0</v>
      </c>
      <c r="P657" s="30">
        <v>0</v>
      </c>
      <c r="Q657" s="30">
        <v>0</v>
      </c>
      <c r="R657" s="30">
        <v>0</v>
      </c>
      <c r="T657" s="30">
        <v>0</v>
      </c>
      <c r="U657" s="30">
        <v>0</v>
      </c>
      <c r="V657" s="30">
        <v>0</v>
      </c>
      <c r="W657" s="30">
        <v>0</v>
      </c>
      <c r="X657" s="30">
        <v>0</v>
      </c>
    </row>
    <row r="658" spans="1:24" x14ac:dyDescent="0.25">
      <c r="A658" s="10" t="s">
        <v>10</v>
      </c>
      <c r="B658" s="30">
        <v>0</v>
      </c>
      <c r="C658" s="30">
        <v>0</v>
      </c>
      <c r="D658" s="30">
        <v>0</v>
      </c>
      <c r="E658" s="30">
        <v>0</v>
      </c>
      <c r="F658" s="30">
        <v>0</v>
      </c>
      <c r="H658" s="30">
        <v>0</v>
      </c>
      <c r="I658" s="30">
        <v>0</v>
      </c>
      <c r="J658" s="30">
        <v>0</v>
      </c>
      <c r="K658" s="30">
        <v>0</v>
      </c>
      <c r="L658" s="30">
        <v>0</v>
      </c>
      <c r="N658" s="30">
        <v>0</v>
      </c>
      <c r="O658" s="30">
        <v>0</v>
      </c>
      <c r="P658" s="30">
        <v>0</v>
      </c>
      <c r="Q658" s="30">
        <v>0</v>
      </c>
      <c r="R658" s="30">
        <v>0</v>
      </c>
      <c r="T658" s="30">
        <v>0</v>
      </c>
      <c r="U658" s="30">
        <v>0</v>
      </c>
      <c r="V658" s="30">
        <v>0</v>
      </c>
      <c r="W658" s="30">
        <v>0</v>
      </c>
      <c r="X658" s="30">
        <v>0</v>
      </c>
    </row>
    <row r="659" spans="1:24" x14ac:dyDescent="0.25">
      <c r="A659" s="10" t="s">
        <v>26</v>
      </c>
      <c r="B659" s="30">
        <v>198049</v>
      </c>
      <c r="C659" s="30">
        <v>85742.7</v>
      </c>
      <c r="D659" s="30">
        <v>74610</v>
      </c>
      <c r="E659" s="30">
        <v>67312.7</v>
      </c>
      <c r="F659" s="30">
        <v>60559.9</v>
      </c>
      <c r="H659" s="30">
        <v>216851</v>
      </c>
      <c r="I659" s="30">
        <v>102329</v>
      </c>
      <c r="J659" s="30">
        <v>91047.3</v>
      </c>
      <c r="K659" s="30">
        <v>83779.3</v>
      </c>
      <c r="L659" s="30">
        <v>76928.399999999994</v>
      </c>
      <c r="N659" s="30">
        <v>219889</v>
      </c>
      <c r="O659" s="30">
        <v>105266</v>
      </c>
      <c r="P659" s="30">
        <v>94109</v>
      </c>
      <c r="Q659" s="30">
        <v>86583.8</v>
      </c>
      <c r="R659" s="30">
        <v>79623.7</v>
      </c>
      <c r="T659" s="30">
        <v>233702</v>
      </c>
      <c r="U659" s="30">
        <v>116999</v>
      </c>
      <c r="V659" s="30">
        <v>105657</v>
      </c>
      <c r="W659" s="30">
        <v>96979.1</v>
      </c>
      <c r="X659" s="30">
        <v>89344.8</v>
      </c>
    </row>
    <row r="661" spans="1:24" x14ac:dyDescent="0.25">
      <c r="A661" s="10" t="s">
        <v>307</v>
      </c>
      <c r="B661" s="10">
        <v>100</v>
      </c>
      <c r="C661" s="10">
        <v>95</v>
      </c>
      <c r="D661" s="10">
        <v>90</v>
      </c>
      <c r="E661" s="10">
        <v>85</v>
      </c>
      <c r="F661" s="10">
        <v>80</v>
      </c>
      <c r="G661" s="10" t="s">
        <v>308</v>
      </c>
      <c r="H661" s="10">
        <v>100</v>
      </c>
      <c r="I661" s="10">
        <v>95</v>
      </c>
      <c r="J661" s="10">
        <v>90</v>
      </c>
      <c r="K661" s="10">
        <v>85</v>
      </c>
      <c r="L661" s="10">
        <v>80</v>
      </c>
      <c r="M661" s="10" t="s">
        <v>309</v>
      </c>
      <c r="N661" s="10">
        <v>100</v>
      </c>
      <c r="O661" s="10">
        <v>95</v>
      </c>
      <c r="P661" s="10">
        <v>90</v>
      </c>
      <c r="Q661" s="10">
        <v>85</v>
      </c>
      <c r="R661" s="10">
        <v>80</v>
      </c>
      <c r="S661" s="10" t="s">
        <v>310</v>
      </c>
      <c r="T661" s="10">
        <v>100</v>
      </c>
      <c r="U661" s="10">
        <v>95</v>
      </c>
      <c r="V661" s="10">
        <v>90</v>
      </c>
      <c r="W661" s="10">
        <v>85</v>
      </c>
      <c r="X661" s="10">
        <v>80</v>
      </c>
    </row>
    <row r="662" spans="1:24" x14ac:dyDescent="0.25">
      <c r="A662" s="10" t="s">
        <v>22</v>
      </c>
      <c r="B662" s="30">
        <v>0</v>
      </c>
      <c r="C662" s="30">
        <v>0</v>
      </c>
      <c r="D662" s="30">
        <v>0</v>
      </c>
      <c r="E662" s="30">
        <v>0</v>
      </c>
      <c r="F662" s="30">
        <v>0</v>
      </c>
      <c r="H662" s="30">
        <v>0</v>
      </c>
      <c r="I662" s="30">
        <v>0</v>
      </c>
      <c r="J662" s="30">
        <v>0</v>
      </c>
      <c r="K662" s="30">
        <v>0</v>
      </c>
      <c r="L662" s="30">
        <v>0</v>
      </c>
      <c r="N662" s="30">
        <v>0</v>
      </c>
      <c r="O662" s="30">
        <v>0</v>
      </c>
      <c r="P662" s="30">
        <v>0</v>
      </c>
      <c r="Q662" s="30">
        <v>0</v>
      </c>
      <c r="R662" s="30">
        <v>0</v>
      </c>
      <c r="T662" s="30">
        <v>0</v>
      </c>
      <c r="U662" s="30">
        <v>0</v>
      </c>
      <c r="V662" s="30">
        <v>0</v>
      </c>
      <c r="W662" s="30">
        <v>0</v>
      </c>
      <c r="X662" s="30">
        <v>0</v>
      </c>
    </row>
    <row r="663" spans="1:24" x14ac:dyDescent="0.25">
      <c r="A663" s="10" t="s">
        <v>23</v>
      </c>
      <c r="B663" s="30">
        <v>0</v>
      </c>
      <c r="C663" s="30">
        <v>0</v>
      </c>
      <c r="D663" s="30">
        <v>0</v>
      </c>
      <c r="E663" s="30">
        <v>0</v>
      </c>
      <c r="F663" s="30">
        <v>0</v>
      </c>
      <c r="H663" s="30">
        <v>0</v>
      </c>
      <c r="I663" s="30">
        <v>0</v>
      </c>
      <c r="J663" s="30">
        <v>0</v>
      </c>
      <c r="K663" s="30">
        <v>0</v>
      </c>
      <c r="L663" s="30">
        <v>0</v>
      </c>
      <c r="N663" s="30">
        <v>0</v>
      </c>
      <c r="O663" s="30">
        <v>0</v>
      </c>
      <c r="P663" s="30">
        <v>0</v>
      </c>
      <c r="Q663" s="30">
        <v>0</v>
      </c>
      <c r="R663" s="30">
        <v>0</v>
      </c>
      <c r="T663" s="30">
        <v>0</v>
      </c>
      <c r="U663" s="30">
        <v>0</v>
      </c>
      <c r="V663" s="30">
        <v>0</v>
      </c>
      <c r="W663" s="30">
        <v>0</v>
      </c>
      <c r="X663" s="30">
        <v>0</v>
      </c>
    </row>
    <row r="664" spans="1:24" x14ac:dyDescent="0.25">
      <c r="A664" s="10" t="s">
        <v>24</v>
      </c>
      <c r="B664" s="30">
        <v>0</v>
      </c>
      <c r="C664" s="30">
        <v>0</v>
      </c>
      <c r="D664" s="30">
        <v>0</v>
      </c>
      <c r="E664" s="30">
        <v>0</v>
      </c>
      <c r="F664" s="30">
        <v>0</v>
      </c>
      <c r="H664" s="30">
        <v>0</v>
      </c>
      <c r="I664" s="30">
        <v>0</v>
      </c>
      <c r="J664" s="30">
        <v>0</v>
      </c>
      <c r="K664" s="30">
        <v>0</v>
      </c>
      <c r="L664" s="30">
        <v>0</v>
      </c>
      <c r="N664" s="30">
        <v>0</v>
      </c>
      <c r="O664" s="30">
        <v>0</v>
      </c>
      <c r="P664" s="30">
        <v>0</v>
      </c>
      <c r="Q664" s="30">
        <v>0</v>
      </c>
      <c r="R664" s="30">
        <v>0</v>
      </c>
      <c r="T664" s="30">
        <v>0</v>
      </c>
      <c r="U664" s="30">
        <v>0</v>
      </c>
      <c r="V664" s="30">
        <v>0</v>
      </c>
      <c r="W664" s="30">
        <v>0</v>
      </c>
      <c r="X664" s="30">
        <v>0</v>
      </c>
    </row>
    <row r="665" spans="1:24" x14ac:dyDescent="0.25">
      <c r="A665" s="10" t="s">
        <v>25</v>
      </c>
      <c r="B665" s="30">
        <v>6</v>
      </c>
      <c r="C665" s="30">
        <v>6</v>
      </c>
      <c r="D665" s="30">
        <v>6</v>
      </c>
      <c r="E665" s="30">
        <v>6</v>
      </c>
      <c r="F665" s="30">
        <v>6</v>
      </c>
      <c r="H665" s="30">
        <v>7</v>
      </c>
      <c r="I665" s="30">
        <v>7</v>
      </c>
      <c r="J665" s="30">
        <v>7</v>
      </c>
      <c r="K665" s="30">
        <v>7</v>
      </c>
      <c r="L665" s="30">
        <v>7</v>
      </c>
      <c r="N665" s="30">
        <v>8</v>
      </c>
      <c r="O665" s="30">
        <v>8</v>
      </c>
      <c r="P665" s="30">
        <v>8</v>
      </c>
      <c r="Q665" s="30">
        <v>8</v>
      </c>
      <c r="R665" s="30">
        <v>8</v>
      </c>
      <c r="T665" s="30">
        <v>12</v>
      </c>
      <c r="U665" s="30">
        <v>12</v>
      </c>
      <c r="V665" s="30">
        <v>12</v>
      </c>
      <c r="W665" s="30">
        <v>12</v>
      </c>
      <c r="X665" s="30">
        <v>12</v>
      </c>
    </row>
    <row r="666" spans="1:24" x14ac:dyDescent="0.25">
      <c r="A666" s="10" t="s">
        <v>64</v>
      </c>
      <c r="B666" s="30">
        <v>0</v>
      </c>
      <c r="C666" s="30">
        <v>0</v>
      </c>
      <c r="D666" s="30">
        <v>0</v>
      </c>
      <c r="E666" s="30">
        <v>0</v>
      </c>
      <c r="F666" s="30">
        <v>0</v>
      </c>
      <c r="H666" s="30">
        <v>0</v>
      </c>
      <c r="I666" s="30">
        <v>0</v>
      </c>
      <c r="J666" s="30">
        <v>0</v>
      </c>
      <c r="K666" s="30">
        <v>0</v>
      </c>
      <c r="L666" s="30">
        <v>0</v>
      </c>
      <c r="N666" s="30">
        <v>0</v>
      </c>
      <c r="O666" s="30">
        <v>0</v>
      </c>
      <c r="P666" s="30">
        <v>0</v>
      </c>
      <c r="Q666" s="30">
        <v>0</v>
      </c>
      <c r="R666" s="30">
        <v>0</v>
      </c>
      <c r="T666" s="30">
        <v>0</v>
      </c>
      <c r="U666" s="30">
        <v>0</v>
      </c>
      <c r="V666" s="30">
        <v>0</v>
      </c>
      <c r="W666" s="30">
        <v>0</v>
      </c>
      <c r="X666" s="30">
        <v>0</v>
      </c>
    </row>
    <row r="667" spans="1:24" x14ac:dyDescent="0.25">
      <c r="A667" s="10" t="s">
        <v>65</v>
      </c>
      <c r="B667" s="30">
        <v>0</v>
      </c>
      <c r="C667" s="30">
        <v>0</v>
      </c>
      <c r="D667" s="30">
        <v>0</v>
      </c>
      <c r="E667" s="30">
        <v>0</v>
      </c>
      <c r="F667" s="30">
        <v>0</v>
      </c>
      <c r="H667" s="30">
        <v>0</v>
      </c>
      <c r="I667" s="30">
        <v>0</v>
      </c>
      <c r="J667" s="30">
        <v>0</v>
      </c>
      <c r="K667" s="30">
        <v>0</v>
      </c>
      <c r="L667" s="30">
        <v>0</v>
      </c>
      <c r="N667" s="30">
        <v>0</v>
      </c>
      <c r="O667" s="30">
        <v>0</v>
      </c>
      <c r="P667" s="30">
        <v>0</v>
      </c>
      <c r="Q667" s="30">
        <v>0</v>
      </c>
      <c r="R667" s="30">
        <v>0</v>
      </c>
      <c r="T667" s="30">
        <v>0</v>
      </c>
      <c r="U667" s="30">
        <v>0</v>
      </c>
      <c r="V667" s="30">
        <v>0</v>
      </c>
      <c r="W667" s="30">
        <v>0</v>
      </c>
      <c r="X667" s="30">
        <v>0</v>
      </c>
    </row>
    <row r="668" spans="1:24" x14ac:dyDescent="0.25">
      <c r="A668" s="10" t="s">
        <v>66</v>
      </c>
      <c r="B668" s="30">
        <v>0</v>
      </c>
      <c r="C668" s="30">
        <v>0</v>
      </c>
      <c r="D668" s="30">
        <v>0</v>
      </c>
      <c r="E668" s="30">
        <v>0</v>
      </c>
      <c r="F668" s="30">
        <v>0</v>
      </c>
      <c r="H668" s="30">
        <v>0</v>
      </c>
      <c r="I668" s="30">
        <v>0</v>
      </c>
      <c r="J668" s="30">
        <v>0</v>
      </c>
      <c r="K668" s="30">
        <v>0</v>
      </c>
      <c r="L668" s="30">
        <v>0</v>
      </c>
      <c r="N668" s="30">
        <v>0</v>
      </c>
      <c r="O668" s="30">
        <v>0</v>
      </c>
      <c r="P668" s="30">
        <v>0</v>
      </c>
      <c r="Q668" s="30">
        <v>0</v>
      </c>
      <c r="R668" s="30">
        <v>0</v>
      </c>
      <c r="T668" s="30">
        <v>0</v>
      </c>
      <c r="U668" s="30">
        <v>0</v>
      </c>
      <c r="V668" s="30">
        <v>0</v>
      </c>
      <c r="W668" s="30">
        <v>0</v>
      </c>
      <c r="X668" s="30">
        <v>0</v>
      </c>
    </row>
    <row r="669" spans="1:24" x14ac:dyDescent="0.25">
      <c r="A669" s="10" t="s">
        <v>67</v>
      </c>
      <c r="B669" s="30">
        <v>0</v>
      </c>
      <c r="C669" s="30">
        <v>0</v>
      </c>
      <c r="D669" s="30">
        <v>0</v>
      </c>
      <c r="E669" s="30">
        <v>0</v>
      </c>
      <c r="F669" s="30">
        <v>0</v>
      </c>
      <c r="H669" s="30">
        <v>0</v>
      </c>
      <c r="I669" s="30">
        <v>0</v>
      </c>
      <c r="J669" s="30">
        <v>0</v>
      </c>
      <c r="K669" s="30">
        <v>0</v>
      </c>
      <c r="L669" s="30">
        <v>0</v>
      </c>
      <c r="N669" s="30">
        <v>0</v>
      </c>
      <c r="O669" s="30">
        <v>0</v>
      </c>
      <c r="P669" s="30">
        <v>0</v>
      </c>
      <c r="Q669" s="30">
        <v>0</v>
      </c>
      <c r="R669" s="30">
        <v>0</v>
      </c>
      <c r="T669" s="30">
        <v>0</v>
      </c>
      <c r="U669" s="30">
        <v>0</v>
      </c>
      <c r="V669" s="30">
        <v>0</v>
      </c>
      <c r="W669" s="30">
        <v>0</v>
      </c>
      <c r="X669" s="30">
        <v>0</v>
      </c>
    </row>
    <row r="670" spans="1:24" x14ac:dyDescent="0.25">
      <c r="A670" s="10" t="s">
        <v>68</v>
      </c>
      <c r="B670" s="30">
        <v>3325.32</v>
      </c>
      <c r="C670" s="30">
        <v>3325.32</v>
      </c>
      <c r="D670" s="30">
        <v>3325.32</v>
      </c>
      <c r="E670" s="30">
        <v>3325.32</v>
      </c>
      <c r="F670" s="30">
        <v>3325.32</v>
      </c>
      <c r="H670" s="30">
        <v>3879.54</v>
      </c>
      <c r="I670" s="30">
        <v>3879.54</v>
      </c>
      <c r="J670" s="30">
        <v>3879.54</v>
      </c>
      <c r="K670" s="30">
        <v>3879.54</v>
      </c>
      <c r="L670" s="30">
        <v>3879.54</v>
      </c>
      <c r="N670" s="30">
        <v>4433.76</v>
      </c>
      <c r="O670" s="30">
        <v>4433.76</v>
      </c>
      <c r="P670" s="30">
        <v>4433.76</v>
      </c>
      <c r="Q670" s="30">
        <v>4433.76</v>
      </c>
      <c r="R670" s="30">
        <v>4433.76</v>
      </c>
      <c r="T670" s="30">
        <v>6650.64</v>
      </c>
      <c r="U670" s="30">
        <v>6650.64</v>
      </c>
      <c r="V670" s="30">
        <v>6650.64</v>
      </c>
      <c r="W670" s="30">
        <v>6650.64</v>
      </c>
      <c r="X670" s="30">
        <v>6650.64</v>
      </c>
    </row>
    <row r="671" spans="1:24" x14ac:dyDescent="0.25">
      <c r="A671" s="10" t="s">
        <v>69</v>
      </c>
      <c r="B671" s="30">
        <v>1277.0345580000001</v>
      </c>
      <c r="C671" s="30">
        <v>1277.0345580000001</v>
      </c>
      <c r="D671" s="30">
        <v>1277.0345580000001</v>
      </c>
      <c r="E671" s="30">
        <v>1277.0345580000001</v>
      </c>
      <c r="F671" s="30">
        <v>1277.0345580000001</v>
      </c>
      <c r="H671" s="30">
        <v>1489.8736510000001</v>
      </c>
      <c r="I671" s="30">
        <v>1489.8736510000001</v>
      </c>
      <c r="J671" s="30">
        <v>1489.8736510000001</v>
      </c>
      <c r="K671" s="30">
        <v>1489.8736510000001</v>
      </c>
      <c r="L671" s="30">
        <v>1489.8736510000001</v>
      </c>
      <c r="N671" s="30">
        <v>1702.7127439999999</v>
      </c>
      <c r="O671" s="30">
        <v>1702.7127439999999</v>
      </c>
      <c r="P671" s="30">
        <v>1702.7127439999999</v>
      </c>
      <c r="Q671" s="30">
        <v>1702.7127439999999</v>
      </c>
      <c r="R671" s="30">
        <v>1702.7127439999999</v>
      </c>
      <c r="T671" s="30">
        <v>2554.0691160000001</v>
      </c>
      <c r="U671" s="30">
        <v>2554.0691160000001</v>
      </c>
      <c r="V671" s="30">
        <v>2554.0691160000001</v>
      </c>
      <c r="W671" s="30">
        <v>2554.0691160000001</v>
      </c>
      <c r="X671" s="30">
        <v>2554.0691160000001</v>
      </c>
    </row>
    <row r="672" spans="1:24" x14ac:dyDescent="0.25">
      <c r="A672" s="10" t="s">
        <v>70</v>
      </c>
      <c r="B672" s="30">
        <v>3858.7391275132431</v>
      </c>
      <c r="C672" s="30">
        <v>3665.802171137615</v>
      </c>
      <c r="D672" s="30">
        <v>3472.8652147619532</v>
      </c>
      <c r="E672" s="30">
        <v>3279.9282583862901</v>
      </c>
      <c r="F672" s="30">
        <v>3086.9913020106392</v>
      </c>
      <c r="H672" s="30">
        <v>3860.1685548619098</v>
      </c>
      <c r="I672" s="30">
        <v>3667.1601271188401</v>
      </c>
      <c r="J672" s="30">
        <v>3474.1516993757668</v>
      </c>
      <c r="K672" s="30">
        <v>3281.1432716326849</v>
      </c>
      <c r="L672" s="30">
        <v>3088.1348438895948</v>
      </c>
      <c r="N672" s="30">
        <v>3860.1685548619221</v>
      </c>
      <c r="O672" s="30">
        <v>3667.160127118836</v>
      </c>
      <c r="P672" s="30">
        <v>3474.15169937574</v>
      </c>
      <c r="Q672" s="30">
        <v>3281.1432716326431</v>
      </c>
      <c r="R672" s="30">
        <v>3088.1348438895411</v>
      </c>
      <c r="T672" s="30">
        <v>3861.5979822105428</v>
      </c>
      <c r="U672" s="30">
        <v>3668.518083100028</v>
      </c>
      <c r="V672" s="30">
        <v>3475.4381839894991</v>
      </c>
      <c r="W672" s="30">
        <v>3282.3582848789788</v>
      </c>
      <c r="X672" s="30">
        <v>3089.2783857684481</v>
      </c>
    </row>
    <row r="673" spans="1:24" x14ac:dyDescent="0.25">
      <c r="A673" s="10" t="s">
        <v>10</v>
      </c>
      <c r="B673" s="30">
        <v>67878.044277559296</v>
      </c>
      <c r="C673" s="30">
        <v>64484.142063681931</v>
      </c>
      <c r="D673" s="30">
        <v>61090.239849803991</v>
      </c>
      <c r="E673" s="30">
        <v>57696.337635926</v>
      </c>
      <c r="F673" s="30">
        <v>54302.435422048213</v>
      </c>
      <c r="H673" s="30">
        <v>67903.188950380674</v>
      </c>
      <c r="I673" s="30">
        <v>64508.029502862082</v>
      </c>
      <c r="J673" s="30">
        <v>61112.870055343446</v>
      </c>
      <c r="K673" s="30">
        <v>57717.710607824651</v>
      </c>
      <c r="L673" s="30">
        <v>54322.551160305709</v>
      </c>
      <c r="N673" s="30">
        <v>67903.188950380878</v>
      </c>
      <c r="O673" s="30">
        <v>64508.029502862017</v>
      </c>
      <c r="P673" s="30">
        <v>61112.870055342981</v>
      </c>
      <c r="Q673" s="30">
        <v>57717.710607823909</v>
      </c>
      <c r="R673" s="30">
        <v>54322.551160304771</v>
      </c>
      <c r="T673" s="30">
        <v>67928.333623201455</v>
      </c>
      <c r="U673" s="30">
        <v>64531.916942041578</v>
      </c>
      <c r="V673" s="30">
        <v>61135.500260881498</v>
      </c>
      <c r="W673" s="30">
        <v>57739.083579721548</v>
      </c>
      <c r="X673" s="30">
        <v>54342.666898561409</v>
      </c>
    </row>
    <row r="674" spans="1:24" x14ac:dyDescent="0.25">
      <c r="A674" s="10" t="s">
        <v>26</v>
      </c>
      <c r="B674" s="30">
        <v>76342.600000000006</v>
      </c>
      <c r="C674" s="30">
        <v>72755.600000000006</v>
      </c>
      <c r="D674" s="30">
        <v>69168.600000000006</v>
      </c>
      <c r="E674" s="30">
        <v>65581.5</v>
      </c>
      <c r="F674" s="30">
        <v>61994.5</v>
      </c>
      <c r="H674" s="30">
        <v>77136.2</v>
      </c>
      <c r="I674" s="30">
        <v>73547.899999999994</v>
      </c>
      <c r="J674" s="30">
        <v>69959.5</v>
      </c>
      <c r="K674" s="30">
        <v>66371.199999999997</v>
      </c>
      <c r="L674" s="30">
        <v>62782.8</v>
      </c>
      <c r="N674" s="30">
        <v>77903.199999999997</v>
      </c>
      <c r="O674" s="30">
        <v>74314.899999999994</v>
      </c>
      <c r="P674" s="30">
        <v>70726.5</v>
      </c>
      <c r="Q674" s="30">
        <v>67138.2</v>
      </c>
      <c r="R674" s="30">
        <v>63549.8</v>
      </c>
      <c r="T674" s="30">
        <v>80997.899999999994</v>
      </c>
      <c r="U674" s="30">
        <v>77408.2</v>
      </c>
      <c r="V674" s="30">
        <v>73818.5</v>
      </c>
      <c r="W674" s="30">
        <v>70228.800000000003</v>
      </c>
      <c r="X674" s="30">
        <v>66639.199999999997</v>
      </c>
    </row>
    <row r="676" spans="1:24" x14ac:dyDescent="0.25">
      <c r="A676" s="10" t="s">
        <v>311</v>
      </c>
      <c r="B676" s="10">
        <v>100</v>
      </c>
      <c r="C676" s="10">
        <v>95</v>
      </c>
      <c r="D676" s="10">
        <v>90</v>
      </c>
      <c r="E676" s="10">
        <v>85</v>
      </c>
      <c r="F676" s="10">
        <v>80</v>
      </c>
      <c r="G676" s="10" t="s">
        <v>312</v>
      </c>
      <c r="H676" s="10">
        <v>100</v>
      </c>
      <c r="I676" s="10">
        <v>95</v>
      </c>
      <c r="J676" s="10">
        <v>90</v>
      </c>
      <c r="K676" s="10">
        <v>85</v>
      </c>
      <c r="L676" s="10">
        <v>80</v>
      </c>
      <c r="M676" s="10" t="s">
        <v>313</v>
      </c>
      <c r="N676" s="10">
        <v>100</v>
      </c>
      <c r="O676" s="10">
        <v>95</v>
      </c>
      <c r="P676" s="10">
        <v>90</v>
      </c>
      <c r="Q676" s="10">
        <v>85</v>
      </c>
      <c r="R676" s="10">
        <v>80</v>
      </c>
      <c r="S676" s="10" t="s">
        <v>314</v>
      </c>
      <c r="T676" s="10">
        <v>100</v>
      </c>
      <c r="U676" s="10">
        <v>95</v>
      </c>
      <c r="V676" s="10">
        <v>90</v>
      </c>
      <c r="W676" s="10">
        <v>85</v>
      </c>
      <c r="X676" s="10">
        <v>80</v>
      </c>
    </row>
    <row r="677" spans="1:24" x14ac:dyDescent="0.25">
      <c r="A677" s="10" t="s">
        <v>22</v>
      </c>
      <c r="B677" s="30">
        <v>7.7119999999999997</v>
      </c>
      <c r="C677" s="30">
        <v>7.7119999999999997</v>
      </c>
      <c r="D677" s="30">
        <v>7.7119999999999997</v>
      </c>
      <c r="E677" s="30">
        <v>7.7119999999999997</v>
      </c>
      <c r="F677" s="30">
        <v>7.7119999999999997</v>
      </c>
      <c r="H677" s="30">
        <v>5.1269999999999998</v>
      </c>
      <c r="I677" s="30">
        <v>5.1269999999999998</v>
      </c>
      <c r="J677" s="30">
        <v>5.1269999999999998</v>
      </c>
      <c r="K677" s="30">
        <v>5.1269999999999998</v>
      </c>
      <c r="L677" s="30">
        <v>5.1269999999999998</v>
      </c>
      <c r="N677" s="30">
        <v>4.5209999999999999</v>
      </c>
      <c r="O677" s="30">
        <v>4.5209999999999999</v>
      </c>
      <c r="P677" s="30">
        <v>4.5209999999999999</v>
      </c>
      <c r="Q677" s="30">
        <v>4.5209999999999999</v>
      </c>
      <c r="R677" s="30">
        <v>4.5209999999999999</v>
      </c>
      <c r="T677" s="30">
        <v>3.1949999999999998</v>
      </c>
      <c r="U677" s="30">
        <v>3.1949999999999998</v>
      </c>
      <c r="V677" s="30">
        <v>3.1949999999999998</v>
      </c>
      <c r="W677" s="30">
        <v>3.1949999999999998</v>
      </c>
      <c r="X677" s="30">
        <v>3.1949999999999998</v>
      </c>
    </row>
    <row r="678" spans="1:24" x14ac:dyDescent="0.25">
      <c r="A678" s="10" t="s">
        <v>23</v>
      </c>
      <c r="B678" s="30">
        <v>0</v>
      </c>
      <c r="C678" s="30">
        <v>0</v>
      </c>
      <c r="D678" s="30">
        <v>0</v>
      </c>
      <c r="E678" s="30">
        <v>0</v>
      </c>
      <c r="F678" s="30">
        <v>0</v>
      </c>
      <c r="H678" s="30">
        <v>0</v>
      </c>
      <c r="I678" s="30">
        <v>0</v>
      </c>
      <c r="J678" s="30">
        <v>0</v>
      </c>
      <c r="K678" s="30">
        <v>0</v>
      </c>
      <c r="L678" s="30">
        <v>0</v>
      </c>
      <c r="N678" s="30">
        <v>0</v>
      </c>
      <c r="O678" s="30">
        <v>0</v>
      </c>
      <c r="P678" s="30">
        <v>0</v>
      </c>
      <c r="Q678" s="30">
        <v>0</v>
      </c>
      <c r="R678" s="30">
        <v>0</v>
      </c>
      <c r="T678" s="30">
        <v>0</v>
      </c>
      <c r="U678" s="30">
        <v>0</v>
      </c>
      <c r="V678" s="30">
        <v>0</v>
      </c>
      <c r="W678" s="30">
        <v>0</v>
      </c>
      <c r="X678" s="30">
        <v>0</v>
      </c>
    </row>
    <row r="679" spans="1:24" x14ac:dyDescent="0.25">
      <c r="A679" s="10" t="s">
        <v>24</v>
      </c>
      <c r="B679" s="30">
        <v>0</v>
      </c>
      <c r="C679" s="30">
        <v>0</v>
      </c>
      <c r="D679" s="30">
        <v>0</v>
      </c>
      <c r="E679" s="30">
        <v>0</v>
      </c>
      <c r="F679" s="30">
        <v>0</v>
      </c>
      <c r="H679" s="30">
        <v>0</v>
      </c>
      <c r="I679" s="30">
        <v>0</v>
      </c>
      <c r="J679" s="30">
        <v>0</v>
      </c>
      <c r="K679" s="30">
        <v>0</v>
      </c>
      <c r="L679" s="30">
        <v>0</v>
      </c>
      <c r="N679" s="30">
        <v>0</v>
      </c>
      <c r="O679" s="30">
        <v>0</v>
      </c>
      <c r="P679" s="30">
        <v>0</v>
      </c>
      <c r="Q679" s="30">
        <v>0</v>
      </c>
      <c r="R679" s="30">
        <v>0</v>
      </c>
      <c r="T679" s="30">
        <v>0</v>
      </c>
      <c r="U679" s="30">
        <v>0</v>
      </c>
      <c r="V679" s="30">
        <v>0</v>
      </c>
      <c r="W679" s="30">
        <v>0</v>
      </c>
      <c r="X679" s="30">
        <v>0</v>
      </c>
    </row>
    <row r="680" spans="1:24" x14ac:dyDescent="0.25">
      <c r="A680" s="10" t="s">
        <v>25</v>
      </c>
      <c r="B680" s="30">
        <v>6</v>
      </c>
      <c r="C680" s="30">
        <v>6</v>
      </c>
      <c r="D680" s="30">
        <v>6</v>
      </c>
      <c r="E680" s="30">
        <v>6</v>
      </c>
      <c r="F680" s="30">
        <v>6</v>
      </c>
      <c r="H680" s="30">
        <v>7</v>
      </c>
      <c r="I680" s="30">
        <v>7</v>
      </c>
      <c r="J680" s="30">
        <v>7</v>
      </c>
      <c r="K680" s="30">
        <v>7</v>
      </c>
      <c r="L680" s="30">
        <v>7</v>
      </c>
      <c r="N680" s="30">
        <v>8</v>
      </c>
      <c r="O680" s="30">
        <v>8</v>
      </c>
      <c r="P680" s="30">
        <v>8</v>
      </c>
      <c r="Q680" s="30">
        <v>8</v>
      </c>
      <c r="R680" s="30">
        <v>8</v>
      </c>
      <c r="T680" s="30">
        <v>12</v>
      </c>
      <c r="U680" s="30">
        <v>12</v>
      </c>
      <c r="V680" s="30">
        <v>12</v>
      </c>
      <c r="W680" s="30">
        <v>12</v>
      </c>
      <c r="X680" s="30">
        <v>12</v>
      </c>
    </row>
    <row r="681" spans="1:24" x14ac:dyDescent="0.25">
      <c r="A681" s="10" t="s">
        <v>64</v>
      </c>
      <c r="B681" s="30">
        <v>13882.212</v>
      </c>
      <c r="C681" s="30">
        <v>13882.212</v>
      </c>
      <c r="D681" s="30">
        <v>13882.212</v>
      </c>
      <c r="E681" s="30">
        <v>13882.212</v>
      </c>
      <c r="F681" s="30">
        <v>13882.212</v>
      </c>
      <c r="H681" s="30">
        <v>9228.4920000000002</v>
      </c>
      <c r="I681" s="30">
        <v>9228.4920000000002</v>
      </c>
      <c r="J681" s="30">
        <v>9228.4920000000002</v>
      </c>
      <c r="K681" s="30">
        <v>9228.4920000000002</v>
      </c>
      <c r="L681" s="30">
        <v>9228.4920000000002</v>
      </c>
      <c r="N681" s="30">
        <v>8137.9980000000014</v>
      </c>
      <c r="O681" s="30">
        <v>8137.9980000000014</v>
      </c>
      <c r="P681" s="30">
        <v>8137.9980000000014</v>
      </c>
      <c r="Q681" s="30">
        <v>8137.9980000000014</v>
      </c>
      <c r="R681" s="30">
        <v>8137.9980000000014</v>
      </c>
      <c r="T681" s="30">
        <v>5751.2520000000004</v>
      </c>
      <c r="U681" s="30">
        <v>5751.2520000000004</v>
      </c>
      <c r="V681" s="30">
        <v>5751.2520000000004</v>
      </c>
      <c r="W681" s="30">
        <v>5751.2520000000004</v>
      </c>
      <c r="X681" s="30">
        <v>5751.2520000000004</v>
      </c>
    </row>
    <row r="682" spans="1:24" x14ac:dyDescent="0.25">
      <c r="A682" s="10" t="s">
        <v>65</v>
      </c>
      <c r="B682" s="30">
        <v>2363.7419287309731</v>
      </c>
      <c r="C682" s="30">
        <v>2363.7419287309731</v>
      </c>
      <c r="D682" s="30">
        <v>2363.7419287309731</v>
      </c>
      <c r="E682" s="30">
        <v>2363.7419287309731</v>
      </c>
      <c r="F682" s="30">
        <v>2363.7419287309731</v>
      </c>
      <c r="H682" s="30">
        <v>1571.3470936302051</v>
      </c>
      <c r="I682" s="30">
        <v>1571.3470936302051</v>
      </c>
      <c r="J682" s="30">
        <v>1571.3470936302051</v>
      </c>
      <c r="K682" s="30">
        <v>1571.3470936302051</v>
      </c>
      <c r="L682" s="30">
        <v>1571.3470936302051</v>
      </c>
      <c r="N682" s="30">
        <v>1385.667290524651</v>
      </c>
      <c r="O682" s="30">
        <v>1385.667290524651</v>
      </c>
      <c r="P682" s="30">
        <v>1385.667290524651</v>
      </c>
      <c r="Q682" s="30">
        <v>1385.667290524651</v>
      </c>
      <c r="R682" s="30">
        <v>1385.667290524651</v>
      </c>
      <c r="T682" s="30">
        <v>979.27300743554906</v>
      </c>
      <c r="U682" s="30">
        <v>979.27300743554906</v>
      </c>
      <c r="V682" s="30">
        <v>979.27300743554906</v>
      </c>
      <c r="W682" s="30">
        <v>979.27300743554906</v>
      </c>
      <c r="X682" s="30">
        <v>979.27300743554906</v>
      </c>
    </row>
    <row r="683" spans="1:24" x14ac:dyDescent="0.25">
      <c r="A683" s="10" t="s">
        <v>66</v>
      </c>
      <c r="B683" s="30">
        <v>0</v>
      </c>
      <c r="C683" s="30">
        <v>0</v>
      </c>
      <c r="D683" s="30">
        <v>0</v>
      </c>
      <c r="E683" s="30">
        <v>0</v>
      </c>
      <c r="F683" s="30">
        <v>0</v>
      </c>
      <c r="H683" s="30">
        <v>-3.1834584025411502E-10</v>
      </c>
      <c r="I683" s="30">
        <v>0</v>
      </c>
      <c r="J683" s="30">
        <v>0</v>
      </c>
      <c r="K683" s="30">
        <v>0</v>
      </c>
      <c r="L683" s="30">
        <v>0</v>
      </c>
      <c r="N683" s="30">
        <v>0</v>
      </c>
      <c r="O683" s="30">
        <v>0</v>
      </c>
      <c r="P683" s="30">
        <v>0</v>
      </c>
      <c r="Q683" s="30">
        <v>0</v>
      </c>
      <c r="R683" s="30">
        <v>0</v>
      </c>
      <c r="T683" s="30">
        <v>0</v>
      </c>
      <c r="U683" s="30">
        <v>0</v>
      </c>
      <c r="V683" s="30">
        <v>0</v>
      </c>
      <c r="W683" s="30">
        <v>0</v>
      </c>
      <c r="X683" s="30">
        <v>0</v>
      </c>
    </row>
    <row r="684" spans="1:24" x14ac:dyDescent="0.25">
      <c r="A684" s="10" t="s">
        <v>67</v>
      </c>
      <c r="B684" s="30">
        <v>0</v>
      </c>
      <c r="C684" s="30">
        <v>0</v>
      </c>
      <c r="D684" s="30">
        <v>0</v>
      </c>
      <c r="E684" s="30">
        <v>0</v>
      </c>
      <c r="F684" s="30">
        <v>0</v>
      </c>
      <c r="H684" s="30">
        <v>0</v>
      </c>
      <c r="I684" s="30">
        <v>0</v>
      </c>
      <c r="J684" s="30">
        <v>0</v>
      </c>
      <c r="K684" s="30">
        <v>0</v>
      </c>
      <c r="L684" s="30">
        <v>0</v>
      </c>
      <c r="N684" s="30">
        <v>0</v>
      </c>
      <c r="O684" s="30">
        <v>0</v>
      </c>
      <c r="P684" s="30">
        <v>0</v>
      </c>
      <c r="Q684" s="30">
        <v>0</v>
      </c>
      <c r="R684" s="30">
        <v>0</v>
      </c>
      <c r="T684" s="30">
        <v>0</v>
      </c>
      <c r="U684" s="30">
        <v>0</v>
      </c>
      <c r="V684" s="30">
        <v>0</v>
      </c>
      <c r="W684" s="30">
        <v>0</v>
      </c>
      <c r="X684" s="30">
        <v>0</v>
      </c>
    </row>
    <row r="685" spans="1:24" x14ac:dyDescent="0.25">
      <c r="A685" s="10" t="s">
        <v>68</v>
      </c>
      <c r="B685" s="30">
        <v>2493.96</v>
      </c>
      <c r="C685" s="30">
        <v>2493.96</v>
      </c>
      <c r="D685" s="30">
        <v>2493.96</v>
      </c>
      <c r="E685" s="30">
        <v>2493.96</v>
      </c>
      <c r="F685" s="30">
        <v>2493.96</v>
      </c>
      <c r="H685" s="30">
        <v>2909.62</v>
      </c>
      <c r="I685" s="30">
        <v>2909.62</v>
      </c>
      <c r="J685" s="30">
        <v>2909.62</v>
      </c>
      <c r="K685" s="30">
        <v>2909.62</v>
      </c>
      <c r="L685" s="30">
        <v>2909.62</v>
      </c>
      <c r="N685" s="30">
        <v>3325.28</v>
      </c>
      <c r="O685" s="30">
        <v>3325.28</v>
      </c>
      <c r="P685" s="30">
        <v>3325.28</v>
      </c>
      <c r="Q685" s="30">
        <v>3325.28</v>
      </c>
      <c r="R685" s="30">
        <v>3325.28</v>
      </c>
      <c r="T685" s="30">
        <v>4987.92</v>
      </c>
      <c r="U685" s="30">
        <v>4987.92</v>
      </c>
      <c r="V685" s="30">
        <v>4987.92</v>
      </c>
      <c r="W685" s="30">
        <v>4987.92</v>
      </c>
      <c r="X685" s="30">
        <v>4987.92</v>
      </c>
    </row>
    <row r="686" spans="1:24" x14ac:dyDescent="0.25">
      <c r="A686" s="10" t="s">
        <v>69</v>
      </c>
      <c r="B686" s="30">
        <v>1277.0345580000001</v>
      </c>
      <c r="C686" s="30">
        <v>1277.0345580000001</v>
      </c>
      <c r="D686" s="30">
        <v>1277.0345580000001</v>
      </c>
      <c r="E686" s="30">
        <v>1277.0345580000001</v>
      </c>
      <c r="F686" s="30">
        <v>1277.0345580000001</v>
      </c>
      <c r="H686" s="30">
        <v>1489.8736510000001</v>
      </c>
      <c r="I686" s="30">
        <v>1489.8736510000001</v>
      </c>
      <c r="J686" s="30">
        <v>1489.8736510000001</v>
      </c>
      <c r="K686" s="30">
        <v>1489.8736510000001</v>
      </c>
      <c r="L686" s="30">
        <v>1489.8736510000001</v>
      </c>
      <c r="N686" s="30">
        <v>1702.7127439999999</v>
      </c>
      <c r="O686" s="30">
        <v>1702.7127439999999</v>
      </c>
      <c r="P686" s="30">
        <v>1702.7127439999999</v>
      </c>
      <c r="Q686" s="30">
        <v>1702.7127439999999</v>
      </c>
      <c r="R686" s="30">
        <v>1702.7127439999999</v>
      </c>
      <c r="T686" s="30">
        <v>2554.0691160000001</v>
      </c>
      <c r="U686" s="30">
        <v>2554.0691160000001</v>
      </c>
      <c r="V686" s="30">
        <v>2554.0691160000001</v>
      </c>
      <c r="W686" s="30">
        <v>2554.0691160000001</v>
      </c>
      <c r="X686" s="30">
        <v>2554.0691160000001</v>
      </c>
    </row>
    <row r="687" spans="1:24" x14ac:dyDescent="0.25">
      <c r="A687" s="10" t="s">
        <v>70</v>
      </c>
      <c r="B687" s="30">
        <v>2195.2528221790039</v>
      </c>
      <c r="C687" s="30">
        <v>2002.3158658033419</v>
      </c>
      <c r="D687" s="30">
        <v>1809.3789094276849</v>
      </c>
      <c r="E687" s="30">
        <v>1616.441953052032</v>
      </c>
      <c r="F687" s="30">
        <v>1423.505008699206</v>
      </c>
      <c r="H687" s="30">
        <v>2757.8079352034251</v>
      </c>
      <c r="I687" s="30">
        <v>2564.7995074603318</v>
      </c>
      <c r="J687" s="30">
        <v>2371.7910797172381</v>
      </c>
      <c r="K687" s="30">
        <v>2178.7826519741379</v>
      </c>
      <c r="L687" s="30">
        <v>1985.7742242310319</v>
      </c>
      <c r="N687" s="30">
        <v>2894.3205932813712</v>
      </c>
      <c r="O687" s="30">
        <v>2701.3121655382602</v>
      </c>
      <c r="P687" s="30">
        <v>2508.3037377951441</v>
      </c>
      <c r="Q687" s="30">
        <v>2315.295310052034</v>
      </c>
      <c r="R687" s="30">
        <v>2122.286882308922</v>
      </c>
      <c r="T687" s="30">
        <v>3223.5894845050029</v>
      </c>
      <c r="U687" s="30">
        <v>3030.509585394469</v>
      </c>
      <c r="V687" s="30">
        <v>2837.429686283936</v>
      </c>
      <c r="W687" s="30">
        <v>2644.3497871734062</v>
      </c>
      <c r="X687" s="30">
        <v>2451.269888062875</v>
      </c>
    </row>
    <row r="688" spans="1:24" x14ac:dyDescent="0.25">
      <c r="A688" s="10" t="s">
        <v>10</v>
      </c>
      <c r="B688" s="30">
        <v>42477.713489889516</v>
      </c>
      <c r="C688" s="30">
        <v>38744.421054623759</v>
      </c>
      <c r="D688" s="30">
        <v>35011.128619358089</v>
      </c>
      <c r="E688" s="30">
        <v>31277.83618409251</v>
      </c>
      <c r="F688" s="30">
        <v>27544.54398146629</v>
      </c>
      <c r="H688" s="30">
        <v>53363.045089010113</v>
      </c>
      <c r="I688" s="30">
        <v>49628.369696739217</v>
      </c>
      <c r="J688" s="30">
        <v>45893.694304468307</v>
      </c>
      <c r="K688" s="30">
        <v>42159.01891219728</v>
      </c>
      <c r="L688" s="30">
        <v>38424.343519926151</v>
      </c>
      <c r="N688" s="30">
        <v>56004.538368960617</v>
      </c>
      <c r="O688" s="30">
        <v>52269.862976689386</v>
      </c>
      <c r="P688" s="30">
        <v>48535.187584418047</v>
      </c>
      <c r="Q688" s="30">
        <v>44800.512192146824</v>
      </c>
      <c r="R688" s="30">
        <v>41065.836799875571</v>
      </c>
      <c r="T688" s="30">
        <v>62375.827124962743</v>
      </c>
      <c r="U688" s="30">
        <v>58639.768775686542</v>
      </c>
      <c r="V688" s="30">
        <v>54903.710426410362</v>
      </c>
      <c r="W688" s="30">
        <v>51167.652077134218</v>
      </c>
      <c r="X688" s="30">
        <v>47431.593727858053</v>
      </c>
    </row>
    <row r="689" spans="1:24" x14ac:dyDescent="0.25">
      <c r="A689" s="10" t="s">
        <v>26</v>
      </c>
      <c r="B689" s="30">
        <v>64691.9</v>
      </c>
      <c r="C689" s="30">
        <v>60765.5</v>
      </c>
      <c r="D689" s="30">
        <v>56839.1</v>
      </c>
      <c r="E689" s="30">
        <v>52912.6</v>
      </c>
      <c r="F689" s="30">
        <v>48986.2</v>
      </c>
      <c r="H689" s="30">
        <v>71322.600000000006</v>
      </c>
      <c r="I689" s="30">
        <v>67394.8</v>
      </c>
      <c r="J689" s="30">
        <v>63466.9</v>
      </c>
      <c r="K689" s="30">
        <v>59539</v>
      </c>
      <c r="L689" s="30">
        <v>55611.199999999997</v>
      </c>
      <c r="N689" s="30">
        <v>73453</v>
      </c>
      <c r="O689" s="30">
        <v>69525.2</v>
      </c>
      <c r="P689" s="30">
        <v>65597.3</v>
      </c>
      <c r="Q689" s="30">
        <v>61669.4</v>
      </c>
      <c r="R689" s="30">
        <v>57741.599999999999</v>
      </c>
      <c r="T689" s="30">
        <v>79874.600000000006</v>
      </c>
      <c r="U689" s="30">
        <v>75945.3</v>
      </c>
      <c r="V689" s="30">
        <v>72016</v>
      </c>
      <c r="W689" s="30">
        <v>68086.600000000006</v>
      </c>
      <c r="X689" s="30">
        <v>64157.3</v>
      </c>
    </row>
    <row r="691" spans="1:24" x14ac:dyDescent="0.25">
      <c r="A691" s="10" t="s">
        <v>315</v>
      </c>
      <c r="B691" s="10">
        <v>100</v>
      </c>
      <c r="C691" s="10">
        <v>95</v>
      </c>
      <c r="D691" s="10">
        <v>90</v>
      </c>
      <c r="E691" s="10">
        <v>85</v>
      </c>
      <c r="F691" s="10">
        <v>80</v>
      </c>
      <c r="G691" s="10" t="s">
        <v>316</v>
      </c>
      <c r="H691" s="10">
        <v>100</v>
      </c>
      <c r="I691" s="10">
        <v>95</v>
      </c>
      <c r="J691" s="10">
        <v>90</v>
      </c>
      <c r="K691" s="10">
        <v>85</v>
      </c>
      <c r="L691" s="10">
        <v>80</v>
      </c>
      <c r="M691" s="10" t="s">
        <v>317</v>
      </c>
      <c r="N691" s="10">
        <v>100</v>
      </c>
      <c r="O691" s="10">
        <v>95</v>
      </c>
      <c r="P691" s="10">
        <v>90</v>
      </c>
      <c r="Q691" s="10">
        <v>85</v>
      </c>
      <c r="R691" s="10">
        <v>80</v>
      </c>
      <c r="S691" s="10" t="s">
        <v>318</v>
      </c>
      <c r="T691" s="10">
        <v>100</v>
      </c>
      <c r="U691" s="10">
        <v>95</v>
      </c>
      <c r="V691" s="10">
        <v>90</v>
      </c>
      <c r="W691" s="10">
        <v>85</v>
      </c>
      <c r="X691" s="10">
        <v>80</v>
      </c>
    </row>
    <row r="692" spans="1:24" x14ac:dyDescent="0.25">
      <c r="A692" s="10" t="s">
        <v>22</v>
      </c>
      <c r="B692" s="30">
        <v>34.201999999999998</v>
      </c>
      <c r="C692" s="30">
        <v>23.837</v>
      </c>
      <c r="D692" s="30">
        <v>19.173999999999999</v>
      </c>
      <c r="E692" s="30">
        <v>17.707999999999998</v>
      </c>
      <c r="F692" s="30">
        <v>16.274999999999999</v>
      </c>
      <c r="H692" s="30">
        <v>36.052999999999997</v>
      </c>
      <c r="I692" s="30">
        <v>24.548999999999999</v>
      </c>
      <c r="J692" s="30">
        <v>19.867999999999999</v>
      </c>
      <c r="K692" s="30">
        <v>18.105</v>
      </c>
      <c r="L692" s="30">
        <v>16.844999999999999</v>
      </c>
      <c r="N692" s="30">
        <v>35.987000000000002</v>
      </c>
      <c r="O692" s="30">
        <v>24.553000000000001</v>
      </c>
      <c r="P692" s="30">
        <v>20.192</v>
      </c>
      <c r="Q692" s="30">
        <v>18.302</v>
      </c>
      <c r="R692" s="30">
        <v>17.064</v>
      </c>
      <c r="T692" s="30">
        <v>36.783000000000001</v>
      </c>
      <c r="U692" s="30">
        <v>24.917999999999999</v>
      </c>
      <c r="V692" s="30">
        <v>21.149000000000001</v>
      </c>
      <c r="W692" s="30">
        <v>19.308</v>
      </c>
      <c r="X692" s="30">
        <v>17.780999999999999</v>
      </c>
    </row>
    <row r="693" spans="1:24" x14ac:dyDescent="0.25">
      <c r="A693" s="10" t="s">
        <v>23</v>
      </c>
      <c r="B693" s="30">
        <v>4.76</v>
      </c>
      <c r="C693" s="30">
        <v>4.76</v>
      </c>
      <c r="D693" s="30">
        <v>4.76</v>
      </c>
      <c r="E693" s="30">
        <v>3.6680000000000001</v>
      </c>
      <c r="F693" s="30">
        <v>3.0670000000000002</v>
      </c>
      <c r="H693" s="30">
        <v>6.0780000000000003</v>
      </c>
      <c r="I693" s="30">
        <v>5.8639999999999999</v>
      </c>
      <c r="J693" s="30">
        <v>5.5030000000000001</v>
      </c>
      <c r="K693" s="30">
        <v>4.8380000000000001</v>
      </c>
      <c r="L693" s="30">
        <v>4.327</v>
      </c>
      <c r="N693" s="30">
        <v>6.78</v>
      </c>
      <c r="O693" s="30">
        <v>6.78</v>
      </c>
      <c r="P693" s="30">
        <v>6.2039999999999997</v>
      </c>
      <c r="Q693" s="30">
        <v>5.4480000000000004</v>
      </c>
      <c r="R693" s="30">
        <v>4.74</v>
      </c>
      <c r="T693" s="30">
        <v>10.62</v>
      </c>
      <c r="U693" s="30">
        <v>10.62</v>
      </c>
      <c r="V693" s="30">
        <v>9.3339999999999996</v>
      </c>
      <c r="W693" s="30">
        <v>7.734</v>
      </c>
      <c r="X693" s="30">
        <v>6.7270000000000003</v>
      </c>
    </row>
    <row r="694" spans="1:24" x14ac:dyDescent="0.25">
      <c r="A694" s="10" t="s">
        <v>24</v>
      </c>
      <c r="B694" s="30">
        <v>132.214</v>
      </c>
      <c r="C694" s="30">
        <v>33.331000000000003</v>
      </c>
      <c r="D694" s="30">
        <v>31.9</v>
      </c>
      <c r="E694" s="30">
        <v>28.559000000000001</v>
      </c>
      <c r="F694" s="30">
        <v>25.173999999999999</v>
      </c>
      <c r="H694" s="30">
        <v>146.97900000000001</v>
      </c>
      <c r="I694" s="30">
        <v>48.542999999999999</v>
      </c>
      <c r="J694" s="30">
        <v>47.406999999999996</v>
      </c>
      <c r="K694" s="30">
        <v>44.290999999999997</v>
      </c>
      <c r="L694" s="30">
        <v>40.295000000000002</v>
      </c>
      <c r="N694" s="30">
        <v>149.63999999999999</v>
      </c>
      <c r="O694" s="30">
        <v>50.686</v>
      </c>
      <c r="P694" s="30">
        <v>49.197000000000003</v>
      </c>
      <c r="Q694" s="30">
        <v>46.198</v>
      </c>
      <c r="R694" s="30">
        <v>42.259</v>
      </c>
      <c r="T694" s="30">
        <v>158.465</v>
      </c>
      <c r="U694" s="30">
        <v>58.228999999999999</v>
      </c>
      <c r="V694" s="30">
        <v>55.996000000000002</v>
      </c>
      <c r="W694" s="30">
        <v>52.601999999999997</v>
      </c>
      <c r="X694" s="30">
        <v>48.936999999999998</v>
      </c>
    </row>
    <row r="695" spans="1:24" x14ac:dyDescent="0.25">
      <c r="A695" s="10" t="s">
        <v>25</v>
      </c>
      <c r="B695" s="30">
        <v>0</v>
      </c>
      <c r="C695" s="30">
        <v>0</v>
      </c>
      <c r="D695" s="30">
        <v>0</v>
      </c>
      <c r="E695" s="30">
        <v>0</v>
      </c>
      <c r="F695" s="30">
        <v>0</v>
      </c>
      <c r="H695" s="30">
        <v>0</v>
      </c>
      <c r="I695" s="30">
        <v>0</v>
      </c>
      <c r="J695" s="30">
        <v>0</v>
      </c>
      <c r="K695" s="30">
        <v>0</v>
      </c>
      <c r="L695" s="30">
        <v>0</v>
      </c>
      <c r="N695" s="30">
        <v>0</v>
      </c>
      <c r="O695" s="30">
        <v>0</v>
      </c>
      <c r="P695" s="30">
        <v>0</v>
      </c>
      <c r="Q695" s="30">
        <v>0</v>
      </c>
      <c r="R695" s="30">
        <v>0</v>
      </c>
      <c r="T695" s="30">
        <v>0</v>
      </c>
      <c r="U695" s="30">
        <v>0</v>
      </c>
      <c r="V695" s="30">
        <v>0</v>
      </c>
      <c r="W695" s="30">
        <v>0</v>
      </c>
      <c r="X695" s="30">
        <v>0</v>
      </c>
    </row>
    <row r="696" spans="1:24" x14ac:dyDescent="0.25">
      <c r="A696" s="10" t="s">
        <v>64</v>
      </c>
      <c r="B696" s="30">
        <v>61563.6</v>
      </c>
      <c r="C696" s="30">
        <v>42906.06</v>
      </c>
      <c r="D696" s="30">
        <v>34512.300000000003</v>
      </c>
      <c r="E696" s="30">
        <v>31875.119999999999</v>
      </c>
      <c r="F696" s="30">
        <v>29295.18</v>
      </c>
      <c r="H696" s="30">
        <v>64895.400000000009</v>
      </c>
      <c r="I696" s="30">
        <v>44187.839999999997</v>
      </c>
      <c r="J696" s="30">
        <v>35762.76</v>
      </c>
      <c r="K696" s="30">
        <v>32588.82</v>
      </c>
      <c r="L696" s="30">
        <v>30320.82</v>
      </c>
      <c r="N696" s="30">
        <v>64776.240000000013</v>
      </c>
      <c r="O696" s="30">
        <v>44194.68</v>
      </c>
      <c r="P696" s="30">
        <v>36345.599999999999</v>
      </c>
      <c r="Q696" s="30">
        <v>32943.42</v>
      </c>
      <c r="R696" s="30">
        <v>30715.919999999998</v>
      </c>
      <c r="T696" s="30">
        <v>66209.58</v>
      </c>
      <c r="U696" s="30">
        <v>44852.759999999987</v>
      </c>
      <c r="V696" s="30">
        <v>38068.92</v>
      </c>
      <c r="W696" s="30">
        <v>34753.68</v>
      </c>
      <c r="X696" s="30">
        <v>32005.439999999999</v>
      </c>
    </row>
    <row r="697" spans="1:24" x14ac:dyDescent="0.25">
      <c r="A697" s="10" t="s">
        <v>65</v>
      </c>
      <c r="B697" s="30">
        <v>10482.512628651841</v>
      </c>
      <c r="C697" s="30">
        <v>7305.6695156828646</v>
      </c>
      <c r="D697" s="30">
        <v>5876.4533034751203</v>
      </c>
      <c r="E697" s="30">
        <v>5427.4173040529286</v>
      </c>
      <c r="F697" s="30">
        <v>4988.1276323773918</v>
      </c>
      <c r="H697" s="30">
        <v>11049.82246069776</v>
      </c>
      <c r="I697" s="30">
        <v>7523.9198297832963</v>
      </c>
      <c r="J697" s="30">
        <v>6089.3707212613444</v>
      </c>
      <c r="K697" s="30">
        <v>5548.9399125922082</v>
      </c>
      <c r="L697" s="30">
        <v>5162.7646622530083</v>
      </c>
      <c r="N697" s="30">
        <v>11029.53293564026</v>
      </c>
      <c r="O697" s="30">
        <v>7525.0844853001936</v>
      </c>
      <c r="P697" s="30">
        <v>6188.6116308326409</v>
      </c>
      <c r="Q697" s="30">
        <v>5609.3181064944483</v>
      </c>
      <c r="R697" s="30">
        <v>5230.0388427684484</v>
      </c>
      <c r="T697" s="30">
        <v>11273.58956408875</v>
      </c>
      <c r="U697" s="30">
        <v>7637.1366055573444</v>
      </c>
      <c r="V697" s="30">
        <v>6482.0435234316492</v>
      </c>
      <c r="W697" s="30">
        <v>5917.553383689793</v>
      </c>
      <c r="X697" s="30">
        <v>5449.6070565327364</v>
      </c>
    </row>
    <row r="698" spans="1:24" x14ac:dyDescent="0.25">
      <c r="A698" s="10" t="s">
        <v>66</v>
      </c>
      <c r="B698" s="30">
        <v>97862.207333800005</v>
      </c>
      <c r="C698" s="30">
        <v>28436.523243799998</v>
      </c>
      <c r="D698" s="30">
        <v>27431.467093800002</v>
      </c>
      <c r="E698" s="30">
        <v>23931.4289669067</v>
      </c>
      <c r="F698" s="30">
        <v>20918.350507740852</v>
      </c>
      <c r="H698" s="30">
        <v>109622.5484897713</v>
      </c>
      <c r="I698" s="30">
        <v>40284.707246661201</v>
      </c>
      <c r="J698" s="30">
        <v>39104.885808707149</v>
      </c>
      <c r="K698" s="30">
        <v>36214.269533577251</v>
      </c>
      <c r="L698" s="30">
        <v>32868.23183127815</v>
      </c>
      <c r="N698" s="30">
        <v>112233.60088889999</v>
      </c>
      <c r="O698" s="30">
        <v>42757.786858899999</v>
      </c>
      <c r="P698" s="30">
        <v>41103.537945028853</v>
      </c>
      <c r="Q698" s="30">
        <v>38198.165430806701</v>
      </c>
      <c r="R698" s="30">
        <v>34683.327155916653</v>
      </c>
      <c r="T698" s="30">
        <v>122491.2868481</v>
      </c>
      <c r="U698" s="30">
        <v>52115.310408099998</v>
      </c>
      <c r="V698" s="30">
        <v>49187.990386514153</v>
      </c>
      <c r="W698" s="30">
        <v>45111.967887386651</v>
      </c>
      <c r="X698" s="30">
        <v>41473.824889385003</v>
      </c>
    </row>
    <row r="699" spans="1:24" x14ac:dyDescent="0.25">
      <c r="A699" s="10" t="s">
        <v>67</v>
      </c>
      <c r="B699" s="30">
        <v>28140.307841901998</v>
      </c>
      <c r="C699" s="30">
        <v>7094.1610926923004</v>
      </c>
      <c r="D699" s="30">
        <v>6789.4819310628009</v>
      </c>
      <c r="E699" s="30">
        <v>6078.4929408962998</v>
      </c>
      <c r="F699" s="30">
        <v>5358.0113271820001</v>
      </c>
      <c r="H699" s="30">
        <v>31282.877050046998</v>
      </c>
      <c r="I699" s="30">
        <v>10331.826807589699</v>
      </c>
      <c r="J699" s="30">
        <v>10090.020314032399</v>
      </c>
      <c r="K699" s="30">
        <v>9426.962687609499</v>
      </c>
      <c r="L699" s="30">
        <v>8576.4151041628993</v>
      </c>
      <c r="N699" s="30">
        <v>31849.241876519998</v>
      </c>
      <c r="O699" s="30">
        <v>10787.8984160701</v>
      </c>
      <c r="P699" s="30">
        <v>10471.0235744117</v>
      </c>
      <c r="Q699" s="30">
        <v>9832.655282776801</v>
      </c>
      <c r="R699" s="30">
        <v>8994.3246632684004</v>
      </c>
      <c r="T699" s="30">
        <v>33727.546872245002</v>
      </c>
      <c r="U699" s="30">
        <v>12393.322410659801</v>
      </c>
      <c r="V699" s="30">
        <v>11918.1591355373</v>
      </c>
      <c r="W699" s="30">
        <v>11195.7194021674</v>
      </c>
      <c r="X699" s="30">
        <v>10415.664126322399</v>
      </c>
    </row>
    <row r="700" spans="1:24" x14ac:dyDescent="0.25">
      <c r="A700" s="10" t="s">
        <v>68</v>
      </c>
      <c r="B700" s="30">
        <v>0</v>
      </c>
      <c r="C700" s="30">
        <v>0</v>
      </c>
      <c r="D700" s="30">
        <v>0</v>
      </c>
      <c r="E700" s="30">
        <v>0</v>
      </c>
      <c r="F700" s="30">
        <v>0</v>
      </c>
      <c r="H700" s="30">
        <v>0</v>
      </c>
      <c r="I700" s="30">
        <v>0</v>
      </c>
      <c r="J700" s="30">
        <v>0</v>
      </c>
      <c r="K700" s="30">
        <v>0</v>
      </c>
      <c r="L700" s="30">
        <v>0</v>
      </c>
      <c r="N700" s="30">
        <v>0</v>
      </c>
      <c r="O700" s="30">
        <v>0</v>
      </c>
      <c r="P700" s="30">
        <v>0</v>
      </c>
      <c r="Q700" s="30">
        <v>0</v>
      </c>
      <c r="R700" s="30">
        <v>0</v>
      </c>
      <c r="T700" s="30">
        <v>0</v>
      </c>
      <c r="U700" s="30">
        <v>0</v>
      </c>
      <c r="V700" s="30">
        <v>0</v>
      </c>
      <c r="W700" s="30">
        <v>0</v>
      </c>
      <c r="X700" s="30">
        <v>0</v>
      </c>
    </row>
    <row r="701" spans="1:24" x14ac:dyDescent="0.25">
      <c r="A701" s="10" t="s">
        <v>69</v>
      </c>
      <c r="B701" s="30">
        <v>0</v>
      </c>
      <c r="C701" s="30">
        <v>0</v>
      </c>
      <c r="D701" s="30">
        <v>0</v>
      </c>
      <c r="E701" s="30">
        <v>0</v>
      </c>
      <c r="F701" s="30">
        <v>0</v>
      </c>
      <c r="H701" s="30">
        <v>0</v>
      </c>
      <c r="I701" s="30">
        <v>0</v>
      </c>
      <c r="J701" s="30">
        <v>0</v>
      </c>
      <c r="K701" s="30">
        <v>0</v>
      </c>
      <c r="L701" s="30">
        <v>0</v>
      </c>
      <c r="N701" s="30">
        <v>0</v>
      </c>
      <c r="O701" s="30">
        <v>0</v>
      </c>
      <c r="P701" s="30">
        <v>0</v>
      </c>
      <c r="Q701" s="30">
        <v>0</v>
      </c>
      <c r="R701" s="30">
        <v>0</v>
      </c>
      <c r="T701" s="30">
        <v>0</v>
      </c>
      <c r="U701" s="30">
        <v>0</v>
      </c>
      <c r="V701" s="30">
        <v>0</v>
      </c>
      <c r="W701" s="30">
        <v>0</v>
      </c>
      <c r="X701" s="30">
        <v>0</v>
      </c>
    </row>
    <row r="702" spans="1:24" x14ac:dyDescent="0.25">
      <c r="A702" s="10" t="s">
        <v>70</v>
      </c>
      <c r="B702" s="30">
        <v>0</v>
      </c>
      <c r="C702" s="30">
        <v>0</v>
      </c>
      <c r="D702" s="30">
        <v>0</v>
      </c>
      <c r="E702" s="30">
        <v>0</v>
      </c>
      <c r="F702" s="30">
        <v>0</v>
      </c>
      <c r="H702" s="30">
        <v>0</v>
      </c>
      <c r="I702" s="30">
        <v>0</v>
      </c>
      <c r="J702" s="30">
        <v>0</v>
      </c>
      <c r="K702" s="30">
        <v>0</v>
      </c>
      <c r="L702" s="30">
        <v>0</v>
      </c>
      <c r="N702" s="30">
        <v>0</v>
      </c>
      <c r="O702" s="30">
        <v>0</v>
      </c>
      <c r="P702" s="30">
        <v>0</v>
      </c>
      <c r="Q702" s="30">
        <v>0</v>
      </c>
      <c r="R702" s="30">
        <v>0</v>
      </c>
      <c r="T702" s="30">
        <v>0</v>
      </c>
      <c r="U702" s="30">
        <v>0</v>
      </c>
      <c r="V702" s="30">
        <v>0</v>
      </c>
      <c r="W702" s="30">
        <v>0</v>
      </c>
      <c r="X702" s="30">
        <v>0</v>
      </c>
    </row>
    <row r="703" spans="1:24" x14ac:dyDescent="0.25">
      <c r="A703" s="10" t="s">
        <v>10</v>
      </c>
      <c r="B703" s="30">
        <v>0</v>
      </c>
      <c r="C703" s="30">
        <v>0</v>
      </c>
      <c r="D703" s="30">
        <v>0</v>
      </c>
      <c r="E703" s="30">
        <v>0</v>
      </c>
      <c r="F703" s="30">
        <v>0</v>
      </c>
      <c r="H703" s="30">
        <v>0</v>
      </c>
      <c r="I703" s="30">
        <v>0</v>
      </c>
      <c r="J703" s="30">
        <v>0</v>
      </c>
      <c r="K703" s="30">
        <v>0</v>
      </c>
      <c r="L703" s="30">
        <v>0</v>
      </c>
      <c r="N703" s="30">
        <v>0</v>
      </c>
      <c r="O703" s="30">
        <v>0</v>
      </c>
      <c r="P703" s="30">
        <v>0</v>
      </c>
      <c r="Q703" s="30">
        <v>0</v>
      </c>
      <c r="R703" s="30">
        <v>0</v>
      </c>
      <c r="T703" s="30">
        <v>0</v>
      </c>
      <c r="U703" s="30">
        <v>0</v>
      </c>
      <c r="V703" s="30">
        <v>0</v>
      </c>
      <c r="W703" s="30">
        <v>0</v>
      </c>
      <c r="X703" s="30">
        <v>0</v>
      </c>
    </row>
    <row r="704" spans="1:24" x14ac:dyDescent="0.25">
      <c r="A704" s="10" t="s">
        <v>26</v>
      </c>
      <c r="B704" s="30">
        <v>198049</v>
      </c>
      <c r="C704" s="30">
        <v>85742.7</v>
      </c>
      <c r="D704" s="30">
        <v>74610</v>
      </c>
      <c r="E704" s="30">
        <v>67312.7</v>
      </c>
      <c r="F704" s="30">
        <v>60559.9</v>
      </c>
      <c r="H704" s="30">
        <v>216851</v>
      </c>
      <c r="I704" s="30">
        <v>102329</v>
      </c>
      <c r="J704" s="30">
        <v>91047.3</v>
      </c>
      <c r="K704" s="30">
        <v>83779.3</v>
      </c>
      <c r="L704" s="30">
        <v>76928.399999999994</v>
      </c>
      <c r="N704" s="30">
        <v>219889</v>
      </c>
      <c r="O704" s="30">
        <v>105266</v>
      </c>
      <c r="P704" s="30">
        <v>94109</v>
      </c>
      <c r="Q704" s="30">
        <v>86583.8</v>
      </c>
      <c r="R704" s="30">
        <v>79623.7</v>
      </c>
      <c r="T704" s="30">
        <v>233702</v>
      </c>
      <c r="U704" s="30">
        <v>116999</v>
      </c>
      <c r="V704" s="30">
        <v>105657</v>
      </c>
      <c r="W704" s="30">
        <v>96979.1</v>
      </c>
      <c r="X704" s="30">
        <v>89344.8</v>
      </c>
    </row>
    <row r="706" spans="1:24" x14ac:dyDescent="0.25">
      <c r="A706" s="10" t="s">
        <v>319</v>
      </c>
      <c r="B706" s="10">
        <v>100</v>
      </c>
      <c r="C706" s="10">
        <v>95</v>
      </c>
      <c r="D706" s="10">
        <v>90</v>
      </c>
      <c r="E706" s="10">
        <v>85</v>
      </c>
      <c r="F706" s="10">
        <v>80</v>
      </c>
      <c r="G706" s="10" t="s">
        <v>320</v>
      </c>
      <c r="H706" s="10">
        <v>100</v>
      </c>
      <c r="I706" s="10">
        <v>95</v>
      </c>
      <c r="J706" s="10">
        <v>90</v>
      </c>
      <c r="K706" s="10">
        <v>85</v>
      </c>
      <c r="L706" s="10">
        <v>80</v>
      </c>
      <c r="M706" s="10" t="s">
        <v>321</v>
      </c>
      <c r="N706" s="10">
        <v>100</v>
      </c>
      <c r="O706" s="10">
        <v>95</v>
      </c>
      <c r="P706" s="10">
        <v>90</v>
      </c>
      <c r="Q706" s="10">
        <v>85</v>
      </c>
      <c r="R706" s="10">
        <v>80</v>
      </c>
      <c r="S706" s="10" t="s">
        <v>322</v>
      </c>
      <c r="T706" s="10">
        <v>100</v>
      </c>
      <c r="U706" s="10">
        <v>95</v>
      </c>
      <c r="V706" s="10">
        <v>90</v>
      </c>
      <c r="W706" s="10">
        <v>85</v>
      </c>
      <c r="X706" s="10">
        <v>80</v>
      </c>
    </row>
    <row r="707" spans="1:24" x14ac:dyDescent="0.25">
      <c r="A707" s="10" t="s">
        <v>22</v>
      </c>
      <c r="B707" s="30">
        <v>0</v>
      </c>
      <c r="C707" s="30">
        <v>0</v>
      </c>
      <c r="D707" s="30">
        <v>0</v>
      </c>
      <c r="E707" s="30">
        <v>0</v>
      </c>
      <c r="F707" s="30">
        <v>0</v>
      </c>
      <c r="H707" s="30">
        <v>0</v>
      </c>
      <c r="I707" s="30">
        <v>0</v>
      </c>
      <c r="J707" s="30">
        <v>0</v>
      </c>
      <c r="K707" s="30">
        <v>0</v>
      </c>
      <c r="L707" s="30">
        <v>0</v>
      </c>
      <c r="N707" s="30">
        <v>0</v>
      </c>
      <c r="O707" s="30">
        <v>0</v>
      </c>
      <c r="P707" s="30">
        <v>0</v>
      </c>
      <c r="Q707" s="30">
        <v>0</v>
      </c>
      <c r="R707" s="30">
        <v>0</v>
      </c>
      <c r="T707" s="30">
        <v>0</v>
      </c>
      <c r="U707" s="30">
        <v>0</v>
      </c>
      <c r="V707" s="30">
        <v>0</v>
      </c>
      <c r="W707" s="30">
        <v>0</v>
      </c>
      <c r="X707" s="30">
        <v>0</v>
      </c>
    </row>
    <row r="708" spans="1:24" x14ac:dyDescent="0.25">
      <c r="A708" s="10" t="s">
        <v>23</v>
      </c>
      <c r="B708" s="30">
        <v>0</v>
      </c>
      <c r="C708" s="30">
        <v>0</v>
      </c>
      <c r="D708" s="30">
        <v>0</v>
      </c>
      <c r="E708" s="30">
        <v>0</v>
      </c>
      <c r="F708" s="30">
        <v>0</v>
      </c>
      <c r="H708" s="30">
        <v>0</v>
      </c>
      <c r="I708" s="30">
        <v>0</v>
      </c>
      <c r="J708" s="30">
        <v>0</v>
      </c>
      <c r="K708" s="30">
        <v>0</v>
      </c>
      <c r="L708" s="30">
        <v>0</v>
      </c>
      <c r="N708" s="30">
        <v>0</v>
      </c>
      <c r="O708" s="30">
        <v>0</v>
      </c>
      <c r="P708" s="30">
        <v>0</v>
      </c>
      <c r="Q708" s="30">
        <v>0</v>
      </c>
      <c r="R708" s="30">
        <v>0</v>
      </c>
      <c r="T708" s="30">
        <v>0</v>
      </c>
      <c r="U708" s="30">
        <v>0</v>
      </c>
      <c r="V708" s="30">
        <v>0</v>
      </c>
      <c r="W708" s="30">
        <v>0</v>
      </c>
      <c r="X708" s="30">
        <v>0</v>
      </c>
    </row>
    <row r="709" spans="1:24" x14ac:dyDescent="0.25">
      <c r="A709" s="10" t="s">
        <v>24</v>
      </c>
      <c r="B709" s="30">
        <v>0</v>
      </c>
      <c r="C709" s="30">
        <v>0</v>
      </c>
      <c r="D709" s="30">
        <v>0</v>
      </c>
      <c r="E709" s="30">
        <v>0</v>
      </c>
      <c r="F709" s="30">
        <v>0</v>
      </c>
      <c r="H709" s="30">
        <v>0</v>
      </c>
      <c r="I709" s="30">
        <v>0</v>
      </c>
      <c r="J709" s="30">
        <v>0</v>
      </c>
      <c r="K709" s="30">
        <v>0</v>
      </c>
      <c r="L709" s="30">
        <v>0</v>
      </c>
      <c r="N709" s="30">
        <v>0</v>
      </c>
      <c r="O709" s="30">
        <v>0</v>
      </c>
      <c r="P709" s="30">
        <v>0</v>
      </c>
      <c r="Q709" s="30">
        <v>0</v>
      </c>
      <c r="R709" s="30">
        <v>0</v>
      </c>
      <c r="T709" s="30">
        <v>0</v>
      </c>
      <c r="U709" s="30">
        <v>0</v>
      </c>
      <c r="V709" s="30">
        <v>0</v>
      </c>
      <c r="W709" s="30">
        <v>0</v>
      </c>
      <c r="X709" s="30">
        <v>0</v>
      </c>
    </row>
    <row r="710" spans="1:24" x14ac:dyDescent="0.25">
      <c r="A710" s="10" t="s">
        <v>25</v>
      </c>
      <c r="B710" s="30">
        <v>6</v>
      </c>
      <c r="C710" s="30">
        <v>6</v>
      </c>
      <c r="D710" s="30">
        <v>6</v>
      </c>
      <c r="E710" s="30">
        <v>6</v>
      </c>
      <c r="F710" s="30">
        <v>6</v>
      </c>
      <c r="H710" s="30">
        <v>7</v>
      </c>
      <c r="I710" s="30">
        <v>7</v>
      </c>
      <c r="J710" s="30">
        <v>7</v>
      </c>
      <c r="K710" s="30">
        <v>7</v>
      </c>
      <c r="L710" s="30">
        <v>7</v>
      </c>
      <c r="N710" s="30">
        <v>8</v>
      </c>
      <c r="O710" s="30">
        <v>8</v>
      </c>
      <c r="P710" s="30">
        <v>8</v>
      </c>
      <c r="Q710" s="30">
        <v>8</v>
      </c>
      <c r="R710" s="30">
        <v>8</v>
      </c>
      <c r="T710" s="30">
        <v>12</v>
      </c>
      <c r="U710" s="30">
        <v>12</v>
      </c>
      <c r="V710" s="30">
        <v>12</v>
      </c>
      <c r="W710" s="30">
        <v>12</v>
      </c>
      <c r="X710" s="30">
        <v>12</v>
      </c>
    </row>
    <row r="711" spans="1:24" x14ac:dyDescent="0.25">
      <c r="A711" s="10" t="s">
        <v>64</v>
      </c>
      <c r="B711" s="30">
        <v>0</v>
      </c>
      <c r="C711" s="30">
        <v>0</v>
      </c>
      <c r="D711" s="30">
        <v>0</v>
      </c>
      <c r="E711" s="30">
        <v>0</v>
      </c>
      <c r="F711" s="30">
        <v>0</v>
      </c>
      <c r="H711" s="30">
        <v>0</v>
      </c>
      <c r="I711" s="30">
        <v>0</v>
      </c>
      <c r="J711" s="30">
        <v>0</v>
      </c>
      <c r="K711" s="30">
        <v>0</v>
      </c>
      <c r="L711" s="30">
        <v>0</v>
      </c>
      <c r="N711" s="30">
        <v>0</v>
      </c>
      <c r="O711" s="30">
        <v>0</v>
      </c>
      <c r="P711" s="30">
        <v>0</v>
      </c>
      <c r="Q711" s="30">
        <v>0</v>
      </c>
      <c r="R711" s="30">
        <v>0</v>
      </c>
      <c r="T711" s="30">
        <v>0</v>
      </c>
      <c r="U711" s="30">
        <v>0</v>
      </c>
      <c r="V711" s="30">
        <v>0</v>
      </c>
      <c r="W711" s="30">
        <v>0</v>
      </c>
      <c r="X711" s="30">
        <v>0</v>
      </c>
    </row>
    <row r="712" spans="1:24" x14ac:dyDescent="0.25">
      <c r="A712" s="10" t="s">
        <v>65</v>
      </c>
      <c r="B712" s="30">
        <v>0</v>
      </c>
      <c r="C712" s="30">
        <v>0</v>
      </c>
      <c r="D712" s="30">
        <v>0</v>
      </c>
      <c r="E712" s="30">
        <v>0</v>
      </c>
      <c r="F712" s="30">
        <v>0</v>
      </c>
      <c r="H712" s="30">
        <v>0</v>
      </c>
      <c r="I712" s="30">
        <v>0</v>
      </c>
      <c r="J712" s="30">
        <v>0</v>
      </c>
      <c r="K712" s="30">
        <v>0</v>
      </c>
      <c r="L712" s="30">
        <v>0</v>
      </c>
      <c r="N712" s="30">
        <v>0</v>
      </c>
      <c r="O712" s="30">
        <v>0</v>
      </c>
      <c r="P712" s="30">
        <v>0</v>
      </c>
      <c r="Q712" s="30">
        <v>0</v>
      </c>
      <c r="R712" s="30">
        <v>0</v>
      </c>
      <c r="T712" s="30">
        <v>0</v>
      </c>
      <c r="U712" s="30">
        <v>0</v>
      </c>
      <c r="V712" s="30">
        <v>0</v>
      </c>
      <c r="W712" s="30">
        <v>0</v>
      </c>
      <c r="X712" s="30">
        <v>0</v>
      </c>
    </row>
    <row r="713" spans="1:24" x14ac:dyDescent="0.25">
      <c r="A713" s="10" t="s">
        <v>66</v>
      </c>
      <c r="B713" s="30">
        <v>0</v>
      </c>
      <c r="C713" s="30">
        <v>0</v>
      </c>
      <c r="D713" s="30">
        <v>0</v>
      </c>
      <c r="E713" s="30">
        <v>0</v>
      </c>
      <c r="F713" s="30">
        <v>0</v>
      </c>
      <c r="H713" s="30">
        <v>0</v>
      </c>
      <c r="I713" s="30">
        <v>0</v>
      </c>
      <c r="J713" s="30">
        <v>0</v>
      </c>
      <c r="K713" s="30">
        <v>0</v>
      </c>
      <c r="L713" s="30">
        <v>0</v>
      </c>
      <c r="N713" s="30">
        <v>0</v>
      </c>
      <c r="O713" s="30">
        <v>0</v>
      </c>
      <c r="P713" s="30">
        <v>0</v>
      </c>
      <c r="Q713" s="30">
        <v>0</v>
      </c>
      <c r="R713" s="30">
        <v>0</v>
      </c>
      <c r="T713" s="30">
        <v>0</v>
      </c>
      <c r="U713" s="30">
        <v>0</v>
      </c>
      <c r="V713" s="30">
        <v>0</v>
      </c>
      <c r="W713" s="30">
        <v>0</v>
      </c>
      <c r="X713" s="30">
        <v>0</v>
      </c>
    </row>
    <row r="714" spans="1:24" x14ac:dyDescent="0.25">
      <c r="A714" s="10" t="s">
        <v>67</v>
      </c>
      <c r="B714" s="30">
        <v>0</v>
      </c>
      <c r="C714" s="30">
        <v>0</v>
      </c>
      <c r="D714" s="30">
        <v>0</v>
      </c>
      <c r="E714" s="30">
        <v>0</v>
      </c>
      <c r="F714" s="30">
        <v>0</v>
      </c>
      <c r="H714" s="30">
        <v>0</v>
      </c>
      <c r="I714" s="30">
        <v>0</v>
      </c>
      <c r="J714" s="30">
        <v>0</v>
      </c>
      <c r="K714" s="30">
        <v>0</v>
      </c>
      <c r="L714" s="30">
        <v>0</v>
      </c>
      <c r="N714" s="30">
        <v>0</v>
      </c>
      <c r="O714" s="30">
        <v>0</v>
      </c>
      <c r="P714" s="30">
        <v>0</v>
      </c>
      <c r="Q714" s="30">
        <v>0</v>
      </c>
      <c r="R714" s="30">
        <v>0</v>
      </c>
      <c r="T714" s="30">
        <v>0</v>
      </c>
      <c r="U714" s="30">
        <v>0</v>
      </c>
      <c r="V714" s="30">
        <v>0</v>
      </c>
      <c r="W714" s="30">
        <v>0</v>
      </c>
      <c r="X714" s="30">
        <v>0</v>
      </c>
    </row>
    <row r="715" spans="1:24" x14ac:dyDescent="0.25">
      <c r="A715" s="10" t="s">
        <v>68</v>
      </c>
      <c r="B715" s="30">
        <v>2493.96</v>
      </c>
      <c r="C715" s="30">
        <v>2493.96</v>
      </c>
      <c r="D715" s="30">
        <v>2493.96</v>
      </c>
      <c r="E715" s="30">
        <v>2493.96</v>
      </c>
      <c r="F715" s="30">
        <v>2493.96</v>
      </c>
      <c r="H715" s="30">
        <v>2909.62</v>
      </c>
      <c r="I715" s="30">
        <v>2909.62</v>
      </c>
      <c r="J715" s="30">
        <v>2909.62</v>
      </c>
      <c r="K715" s="30">
        <v>2909.62</v>
      </c>
      <c r="L715" s="30">
        <v>2909.62</v>
      </c>
      <c r="N715" s="30">
        <v>3325.28</v>
      </c>
      <c r="O715" s="30">
        <v>3325.28</v>
      </c>
      <c r="P715" s="30">
        <v>3325.28</v>
      </c>
      <c r="Q715" s="30">
        <v>3325.28</v>
      </c>
      <c r="R715" s="30">
        <v>3325.28</v>
      </c>
      <c r="T715" s="30">
        <v>4987.92</v>
      </c>
      <c r="U715" s="30">
        <v>4987.92</v>
      </c>
      <c r="V715" s="30">
        <v>4987.92</v>
      </c>
      <c r="W715" s="30">
        <v>4987.92</v>
      </c>
      <c r="X715" s="30">
        <v>4987.92</v>
      </c>
    </row>
    <row r="716" spans="1:24" x14ac:dyDescent="0.25">
      <c r="A716" s="10" t="s">
        <v>69</v>
      </c>
      <c r="B716" s="30">
        <v>1277.0345580000001</v>
      </c>
      <c r="C716" s="30">
        <v>1277.0345580000001</v>
      </c>
      <c r="D716" s="30">
        <v>1277.0345580000001</v>
      </c>
      <c r="E716" s="30">
        <v>1277.0345580000001</v>
      </c>
      <c r="F716" s="30">
        <v>1277.0345580000001</v>
      </c>
      <c r="H716" s="30">
        <v>1489.8736510000001</v>
      </c>
      <c r="I716" s="30">
        <v>1489.8736510000001</v>
      </c>
      <c r="J716" s="30">
        <v>1489.8736510000001</v>
      </c>
      <c r="K716" s="30">
        <v>1489.8736510000001</v>
      </c>
      <c r="L716" s="30">
        <v>1489.8736510000001</v>
      </c>
      <c r="N716" s="30">
        <v>1702.7127439999999</v>
      </c>
      <c r="O716" s="30">
        <v>1702.7127439999999</v>
      </c>
      <c r="P716" s="30">
        <v>1702.7127439999999</v>
      </c>
      <c r="Q716" s="30">
        <v>1702.7127439999999</v>
      </c>
      <c r="R716" s="30">
        <v>1702.7127439999999</v>
      </c>
      <c r="T716" s="30">
        <v>2554.0691160000001</v>
      </c>
      <c r="U716" s="30">
        <v>2554.0691160000001</v>
      </c>
      <c r="V716" s="30">
        <v>2554.0691160000001</v>
      </c>
      <c r="W716" s="30">
        <v>2554.0691160000001</v>
      </c>
      <c r="X716" s="30">
        <v>2554.0691160000001</v>
      </c>
    </row>
    <row r="717" spans="1:24" x14ac:dyDescent="0.25">
      <c r="A717" s="10" t="s">
        <v>70</v>
      </c>
      <c r="B717" s="30">
        <v>3858.7391275132431</v>
      </c>
      <c r="C717" s="30">
        <v>3665.8021711376141</v>
      </c>
      <c r="D717" s="30">
        <v>3472.8652147619518</v>
      </c>
      <c r="E717" s="30">
        <v>3279.9282583862901</v>
      </c>
      <c r="F717" s="30">
        <v>3086.9913020106392</v>
      </c>
      <c r="H717" s="30">
        <v>3860.1685548619098</v>
      </c>
      <c r="I717" s="30">
        <v>3667.160127118841</v>
      </c>
      <c r="J717" s="30">
        <v>3474.1516993757682</v>
      </c>
      <c r="K717" s="30">
        <v>3281.143271632684</v>
      </c>
      <c r="L717" s="30">
        <v>3088.1348438895948</v>
      </c>
      <c r="N717" s="30">
        <v>3860.1685548619221</v>
      </c>
      <c r="O717" s="30">
        <v>3667.160127118836</v>
      </c>
      <c r="P717" s="30">
        <v>3474.15169937574</v>
      </c>
      <c r="Q717" s="30">
        <v>3281.1432716326431</v>
      </c>
      <c r="R717" s="30">
        <v>3088.1348438895411</v>
      </c>
      <c r="T717" s="30">
        <v>3861.5979822105428</v>
      </c>
      <c r="U717" s="30">
        <v>3668.518083100028</v>
      </c>
      <c r="V717" s="30">
        <v>3475.4381839894991</v>
      </c>
      <c r="W717" s="30">
        <v>3282.3582848789788</v>
      </c>
      <c r="X717" s="30">
        <v>3089.2783857684481</v>
      </c>
    </row>
    <row r="718" spans="1:24" x14ac:dyDescent="0.25">
      <c r="A718" s="10" t="s">
        <v>10</v>
      </c>
      <c r="B718" s="30">
        <v>74665.84870531522</v>
      </c>
      <c r="C718" s="30">
        <v>70932.556270050089</v>
      </c>
      <c r="D718" s="30">
        <v>67199.263834784331</v>
      </c>
      <c r="E718" s="30">
        <v>63465.971399518588</v>
      </c>
      <c r="F718" s="30">
        <v>59732.678964253028</v>
      </c>
      <c r="H718" s="30">
        <v>74693.507845418717</v>
      </c>
      <c r="I718" s="30">
        <v>70958.832453148309</v>
      </c>
      <c r="J718" s="30">
        <v>67224.157060877813</v>
      </c>
      <c r="K718" s="30">
        <v>63489.481668607114</v>
      </c>
      <c r="L718" s="30">
        <v>59754.80627633629</v>
      </c>
      <c r="N718" s="30">
        <v>74693.507845418979</v>
      </c>
      <c r="O718" s="30">
        <v>70958.832453148207</v>
      </c>
      <c r="P718" s="30">
        <v>67224.157060877289</v>
      </c>
      <c r="Q718" s="30">
        <v>63489.481668606299</v>
      </c>
      <c r="R718" s="30">
        <v>59754.806276335243</v>
      </c>
      <c r="T718" s="30">
        <v>74721.166985521588</v>
      </c>
      <c r="U718" s="30">
        <v>70985.108636245728</v>
      </c>
      <c r="V718" s="30">
        <v>67249.05028696965</v>
      </c>
      <c r="W718" s="30">
        <v>63512.991937693703</v>
      </c>
      <c r="X718" s="30">
        <v>59776.933588417538</v>
      </c>
    </row>
    <row r="719" spans="1:24" x14ac:dyDescent="0.25">
      <c r="A719" s="10" t="s">
        <v>26</v>
      </c>
      <c r="B719" s="30">
        <v>82299.100000000006</v>
      </c>
      <c r="C719" s="30">
        <v>78372.600000000006</v>
      </c>
      <c r="D719" s="30">
        <v>74446.2</v>
      </c>
      <c r="E719" s="30">
        <v>70519.8</v>
      </c>
      <c r="F719" s="30">
        <v>66593.399999999994</v>
      </c>
      <c r="H719" s="30">
        <v>82956.600000000006</v>
      </c>
      <c r="I719" s="30">
        <v>79028.7</v>
      </c>
      <c r="J719" s="30">
        <v>75100.899999999994</v>
      </c>
      <c r="K719" s="30">
        <v>71173</v>
      </c>
      <c r="L719" s="30">
        <v>67245.100000000006</v>
      </c>
      <c r="N719" s="30">
        <v>83585.100000000006</v>
      </c>
      <c r="O719" s="30">
        <v>79657.2</v>
      </c>
      <c r="P719" s="30">
        <v>75729.3</v>
      </c>
      <c r="Q719" s="30">
        <v>71801.5</v>
      </c>
      <c r="R719" s="30">
        <v>67873.600000000006</v>
      </c>
      <c r="T719" s="30">
        <v>86128</v>
      </c>
      <c r="U719" s="30">
        <v>82198.7</v>
      </c>
      <c r="V719" s="30">
        <v>78269.3</v>
      </c>
      <c r="W719" s="30">
        <v>74340</v>
      </c>
      <c r="X719" s="30">
        <v>70410.7</v>
      </c>
    </row>
    <row r="721" spans="1:24" x14ac:dyDescent="0.25">
      <c r="A721" s="10" t="s">
        <v>323</v>
      </c>
      <c r="B721" s="10">
        <v>100</v>
      </c>
      <c r="C721" s="10">
        <v>95</v>
      </c>
      <c r="D721" s="10">
        <v>90</v>
      </c>
      <c r="E721" s="10">
        <v>85</v>
      </c>
      <c r="F721" s="10">
        <v>80</v>
      </c>
      <c r="G721" s="10" t="s">
        <v>324</v>
      </c>
      <c r="H721" s="10">
        <v>100</v>
      </c>
      <c r="I721" s="10">
        <v>95</v>
      </c>
      <c r="J721" s="10">
        <v>90</v>
      </c>
      <c r="K721" s="10">
        <v>85</v>
      </c>
      <c r="L721" s="10">
        <v>80</v>
      </c>
      <c r="M721" s="10" t="s">
        <v>325</v>
      </c>
      <c r="N721" s="10">
        <v>100</v>
      </c>
      <c r="O721" s="10">
        <v>95</v>
      </c>
      <c r="P721" s="10">
        <v>90</v>
      </c>
      <c r="Q721" s="10">
        <v>85</v>
      </c>
      <c r="R721" s="10">
        <v>80</v>
      </c>
      <c r="S721" s="10" t="s">
        <v>326</v>
      </c>
      <c r="T721" s="10">
        <v>100</v>
      </c>
      <c r="U721" s="10">
        <v>95</v>
      </c>
      <c r="V721" s="10">
        <v>90</v>
      </c>
      <c r="W721" s="10">
        <v>85</v>
      </c>
      <c r="X721" s="10">
        <v>80</v>
      </c>
    </row>
    <row r="722" spans="1:24" x14ac:dyDescent="0.25">
      <c r="A722" s="10" t="s">
        <v>22</v>
      </c>
      <c r="B722" s="30">
        <v>7.0869999999999997</v>
      </c>
      <c r="C722" s="30">
        <v>7.0869999999999997</v>
      </c>
      <c r="D722" s="30">
        <v>7.0869999999999997</v>
      </c>
      <c r="E722" s="30">
        <v>7.0869999999999997</v>
      </c>
      <c r="F722" s="30">
        <v>7.0869999999999997</v>
      </c>
      <c r="H722" s="30">
        <v>4.7519999999999998</v>
      </c>
      <c r="I722" s="30">
        <v>4.7519999999999998</v>
      </c>
      <c r="J722" s="30">
        <v>4.7519999999999998</v>
      </c>
      <c r="K722" s="30">
        <v>4.7519999999999998</v>
      </c>
      <c r="L722" s="30">
        <v>4.7519999999999998</v>
      </c>
      <c r="N722" s="30">
        <v>4.08</v>
      </c>
      <c r="O722" s="30">
        <v>4.08</v>
      </c>
      <c r="P722" s="30">
        <v>4.08</v>
      </c>
      <c r="Q722" s="30">
        <v>4.08</v>
      </c>
      <c r="R722" s="30">
        <v>4.08</v>
      </c>
      <c r="T722" s="30">
        <v>2.9049999999999998</v>
      </c>
      <c r="U722" s="30">
        <v>2.9049999999999998</v>
      </c>
      <c r="V722" s="30">
        <v>2.9049999999999998</v>
      </c>
      <c r="W722" s="30">
        <v>2.9049999999999998</v>
      </c>
      <c r="X722" s="30">
        <v>2.9049999999999998</v>
      </c>
    </row>
    <row r="723" spans="1:24" x14ac:dyDescent="0.25">
      <c r="A723" s="10" t="s">
        <v>23</v>
      </c>
      <c r="B723" s="30">
        <v>0</v>
      </c>
      <c r="C723" s="30">
        <v>0</v>
      </c>
      <c r="D723" s="30">
        <v>0</v>
      </c>
      <c r="E723" s="30">
        <v>0</v>
      </c>
      <c r="F723" s="30">
        <v>0</v>
      </c>
      <c r="H723" s="30">
        <v>0</v>
      </c>
      <c r="I723" s="30">
        <v>0</v>
      </c>
      <c r="J723" s="30">
        <v>0</v>
      </c>
      <c r="K723" s="30">
        <v>0</v>
      </c>
      <c r="L723" s="30">
        <v>0</v>
      </c>
      <c r="N723" s="30">
        <v>0</v>
      </c>
      <c r="O723" s="30">
        <v>0</v>
      </c>
      <c r="P723" s="30">
        <v>0</v>
      </c>
      <c r="Q723" s="30">
        <v>0</v>
      </c>
      <c r="R723" s="30">
        <v>0</v>
      </c>
      <c r="T723" s="30">
        <v>0</v>
      </c>
      <c r="U723" s="30">
        <v>0</v>
      </c>
      <c r="V723" s="30">
        <v>0</v>
      </c>
      <c r="W723" s="30">
        <v>0</v>
      </c>
      <c r="X723" s="30">
        <v>0</v>
      </c>
    </row>
    <row r="724" spans="1:24" x14ac:dyDescent="0.25">
      <c r="A724" s="10" t="s">
        <v>24</v>
      </c>
      <c r="B724" s="30">
        <v>0</v>
      </c>
      <c r="C724" s="30">
        <v>0</v>
      </c>
      <c r="D724" s="30">
        <v>0</v>
      </c>
      <c r="E724" s="30">
        <v>0</v>
      </c>
      <c r="F724" s="30">
        <v>0</v>
      </c>
      <c r="H724" s="30">
        <v>0</v>
      </c>
      <c r="I724" s="30">
        <v>0</v>
      </c>
      <c r="J724" s="30">
        <v>0</v>
      </c>
      <c r="K724" s="30">
        <v>0</v>
      </c>
      <c r="L724" s="30">
        <v>0</v>
      </c>
      <c r="N724" s="30">
        <v>0</v>
      </c>
      <c r="O724" s="30">
        <v>0</v>
      </c>
      <c r="P724" s="30">
        <v>0</v>
      </c>
      <c r="Q724" s="30">
        <v>0</v>
      </c>
      <c r="R724" s="30">
        <v>0</v>
      </c>
      <c r="T724" s="30">
        <v>0</v>
      </c>
      <c r="U724" s="30">
        <v>0</v>
      </c>
      <c r="V724" s="30">
        <v>0</v>
      </c>
      <c r="W724" s="30">
        <v>0</v>
      </c>
      <c r="X724" s="30">
        <v>0</v>
      </c>
    </row>
    <row r="725" spans="1:24" x14ac:dyDescent="0.25">
      <c r="A725" s="10" t="s">
        <v>25</v>
      </c>
      <c r="B725" s="30">
        <v>6</v>
      </c>
      <c r="C725" s="30">
        <v>6</v>
      </c>
      <c r="D725" s="30">
        <v>6</v>
      </c>
      <c r="E725" s="30">
        <v>6</v>
      </c>
      <c r="F725" s="30">
        <v>6</v>
      </c>
      <c r="H725" s="30">
        <v>7</v>
      </c>
      <c r="I725" s="30">
        <v>7</v>
      </c>
      <c r="J725" s="30">
        <v>7</v>
      </c>
      <c r="K725" s="30">
        <v>7</v>
      </c>
      <c r="L725" s="30">
        <v>7</v>
      </c>
      <c r="N725" s="30">
        <v>8</v>
      </c>
      <c r="O725" s="30">
        <v>8</v>
      </c>
      <c r="P725" s="30">
        <v>8</v>
      </c>
      <c r="Q725" s="30">
        <v>8</v>
      </c>
      <c r="R725" s="30">
        <v>8</v>
      </c>
      <c r="T725" s="30">
        <v>12</v>
      </c>
      <c r="U725" s="30">
        <v>12</v>
      </c>
      <c r="V725" s="30">
        <v>12</v>
      </c>
      <c r="W725" s="30">
        <v>12</v>
      </c>
      <c r="X725" s="30">
        <v>12</v>
      </c>
    </row>
    <row r="726" spans="1:24" x14ac:dyDescent="0.25">
      <c r="A726" s="10" t="s">
        <v>64</v>
      </c>
      <c r="B726" s="30">
        <v>12757.157999999999</v>
      </c>
      <c r="C726" s="30">
        <v>12757.157999999999</v>
      </c>
      <c r="D726" s="30">
        <v>12757.157999999999</v>
      </c>
      <c r="E726" s="30">
        <v>12757.157999999999</v>
      </c>
      <c r="F726" s="30">
        <v>12757.157999999999</v>
      </c>
      <c r="H726" s="30">
        <v>8553.8700000000008</v>
      </c>
      <c r="I726" s="30">
        <v>8553.8700000000008</v>
      </c>
      <c r="J726" s="30">
        <v>8553.8700000000008</v>
      </c>
      <c r="K726" s="30">
        <v>8553.8700000000008</v>
      </c>
      <c r="L726" s="30">
        <v>8553.8700000000008</v>
      </c>
      <c r="N726" s="30">
        <v>7343.5499999999993</v>
      </c>
      <c r="O726" s="30">
        <v>7343.5499999999993</v>
      </c>
      <c r="P726" s="30">
        <v>7343.5499999999993</v>
      </c>
      <c r="Q726" s="30">
        <v>7343.5499999999993</v>
      </c>
      <c r="R726" s="30">
        <v>7343.5499999999993</v>
      </c>
      <c r="T726" s="30">
        <v>5228.37</v>
      </c>
      <c r="U726" s="30">
        <v>5228.37</v>
      </c>
      <c r="V726" s="30">
        <v>5228.37</v>
      </c>
      <c r="W726" s="30">
        <v>5228.37</v>
      </c>
      <c r="X726" s="30">
        <v>5228.37</v>
      </c>
    </row>
    <row r="727" spans="1:24" x14ac:dyDescent="0.25">
      <c r="A727" s="10" t="s">
        <v>65</v>
      </c>
      <c r="B727" s="30">
        <v>2172.177550382155</v>
      </c>
      <c r="C727" s="30">
        <v>2172.177550382155</v>
      </c>
      <c r="D727" s="30">
        <v>2172.177550382155</v>
      </c>
      <c r="E727" s="30">
        <v>2172.177550382155</v>
      </c>
      <c r="F727" s="30">
        <v>2172.177550382155</v>
      </c>
      <c r="H727" s="30">
        <v>1456.4783459519281</v>
      </c>
      <c r="I727" s="30">
        <v>1456.4783459519281</v>
      </c>
      <c r="J727" s="30">
        <v>1456.4783459519281</v>
      </c>
      <c r="K727" s="30">
        <v>1456.4783459519281</v>
      </c>
      <c r="L727" s="30">
        <v>1456.4783459519281</v>
      </c>
      <c r="N727" s="30">
        <v>1250.3956171201201</v>
      </c>
      <c r="O727" s="30">
        <v>1250.3956171201201</v>
      </c>
      <c r="P727" s="30">
        <v>1250.3956171201201</v>
      </c>
      <c r="Q727" s="30">
        <v>1250.3956171201201</v>
      </c>
      <c r="R727" s="30">
        <v>1250.3956171201201</v>
      </c>
      <c r="T727" s="30">
        <v>890.24122293472806</v>
      </c>
      <c r="U727" s="30">
        <v>890.24122293472806</v>
      </c>
      <c r="V727" s="30">
        <v>890.24122293472806</v>
      </c>
      <c r="W727" s="30">
        <v>890.24122293472806</v>
      </c>
      <c r="X727" s="30">
        <v>890.24122293472806</v>
      </c>
    </row>
    <row r="728" spans="1:24" x14ac:dyDescent="0.25">
      <c r="A728" s="10" t="s">
        <v>66</v>
      </c>
      <c r="B728" s="30">
        <v>0</v>
      </c>
      <c r="C728" s="30">
        <v>0</v>
      </c>
      <c r="D728" s="30">
        <v>0</v>
      </c>
      <c r="E728" s="30">
        <v>0</v>
      </c>
      <c r="F728" s="30">
        <v>0</v>
      </c>
      <c r="H728" s="30">
        <v>0</v>
      </c>
      <c r="I728" s="30">
        <v>0</v>
      </c>
      <c r="J728" s="30">
        <v>0</v>
      </c>
      <c r="K728" s="30">
        <v>0</v>
      </c>
      <c r="L728" s="30">
        <v>0</v>
      </c>
      <c r="N728" s="30">
        <v>0</v>
      </c>
      <c r="O728" s="30">
        <v>0</v>
      </c>
      <c r="P728" s="30">
        <v>0</v>
      </c>
      <c r="Q728" s="30">
        <v>0</v>
      </c>
      <c r="R728" s="30">
        <v>0</v>
      </c>
      <c r="T728" s="30">
        <v>0</v>
      </c>
      <c r="U728" s="30">
        <v>0</v>
      </c>
      <c r="V728" s="30">
        <v>0</v>
      </c>
      <c r="W728" s="30">
        <v>0</v>
      </c>
      <c r="X728" s="30">
        <v>0</v>
      </c>
    </row>
    <row r="729" spans="1:24" x14ac:dyDescent="0.25">
      <c r="A729" s="10" t="s">
        <v>67</v>
      </c>
      <c r="B729" s="30">
        <v>0</v>
      </c>
      <c r="C729" s="30">
        <v>0</v>
      </c>
      <c r="D729" s="30">
        <v>0</v>
      </c>
      <c r="E729" s="30">
        <v>0</v>
      </c>
      <c r="F729" s="30">
        <v>0</v>
      </c>
      <c r="H729" s="30">
        <v>0</v>
      </c>
      <c r="I729" s="30">
        <v>0</v>
      </c>
      <c r="J729" s="30">
        <v>0</v>
      </c>
      <c r="K729" s="30">
        <v>0</v>
      </c>
      <c r="L729" s="30">
        <v>0</v>
      </c>
      <c r="N729" s="30">
        <v>0</v>
      </c>
      <c r="O729" s="30">
        <v>0</v>
      </c>
      <c r="P729" s="30">
        <v>0</v>
      </c>
      <c r="Q729" s="30">
        <v>0</v>
      </c>
      <c r="R729" s="30">
        <v>0</v>
      </c>
      <c r="T729" s="30">
        <v>0</v>
      </c>
      <c r="U729" s="30">
        <v>0</v>
      </c>
      <c r="V729" s="30">
        <v>0</v>
      </c>
      <c r="W729" s="30">
        <v>0</v>
      </c>
      <c r="X729" s="30">
        <v>0</v>
      </c>
    </row>
    <row r="730" spans="1:24" x14ac:dyDescent="0.25">
      <c r="A730" s="10" t="s">
        <v>68</v>
      </c>
      <c r="B730" s="30">
        <v>2493.96</v>
      </c>
      <c r="C730" s="30">
        <v>2493.96</v>
      </c>
      <c r="D730" s="30">
        <v>2493.96</v>
      </c>
      <c r="E730" s="30">
        <v>2493.96</v>
      </c>
      <c r="F730" s="30">
        <v>2493.96</v>
      </c>
      <c r="H730" s="30">
        <v>2909.62</v>
      </c>
      <c r="I730" s="30">
        <v>2909.62</v>
      </c>
      <c r="J730" s="30">
        <v>2909.62</v>
      </c>
      <c r="K730" s="30">
        <v>2909.62</v>
      </c>
      <c r="L730" s="30">
        <v>2909.62</v>
      </c>
      <c r="N730" s="30">
        <v>3325.28</v>
      </c>
      <c r="O730" s="30">
        <v>3325.28</v>
      </c>
      <c r="P730" s="30">
        <v>3325.28</v>
      </c>
      <c r="Q730" s="30">
        <v>3325.28</v>
      </c>
      <c r="R730" s="30">
        <v>3325.28</v>
      </c>
      <c r="T730" s="30">
        <v>4987.92</v>
      </c>
      <c r="U730" s="30">
        <v>4987.92</v>
      </c>
      <c r="V730" s="30">
        <v>4987.92</v>
      </c>
      <c r="W730" s="30">
        <v>4987.92</v>
      </c>
      <c r="X730" s="30">
        <v>4987.92</v>
      </c>
    </row>
    <row r="731" spans="1:24" x14ac:dyDescent="0.25">
      <c r="A731" s="10" t="s">
        <v>69</v>
      </c>
      <c r="B731" s="30">
        <v>1277.0345580000001</v>
      </c>
      <c r="C731" s="30">
        <v>1277.0345580000001</v>
      </c>
      <c r="D731" s="30">
        <v>1277.0345580000001</v>
      </c>
      <c r="E731" s="30">
        <v>1277.0345580000001</v>
      </c>
      <c r="F731" s="30">
        <v>1277.0345580000001</v>
      </c>
      <c r="H731" s="30">
        <v>1489.8736510000001</v>
      </c>
      <c r="I731" s="30">
        <v>1489.8736510000001</v>
      </c>
      <c r="J731" s="30">
        <v>1489.8736510000001</v>
      </c>
      <c r="K731" s="30">
        <v>1489.8736510000001</v>
      </c>
      <c r="L731" s="30">
        <v>1489.8736510000001</v>
      </c>
      <c r="N731" s="30">
        <v>1702.7127439999999</v>
      </c>
      <c r="O731" s="30">
        <v>1702.7127439999999</v>
      </c>
      <c r="P731" s="30">
        <v>1702.7127439999999</v>
      </c>
      <c r="Q731" s="30">
        <v>1702.7127439999999</v>
      </c>
      <c r="R731" s="30">
        <v>1702.7127439999999</v>
      </c>
      <c r="T731" s="30">
        <v>2554.0691160000001</v>
      </c>
      <c r="U731" s="30">
        <v>2554.0691160000001</v>
      </c>
      <c r="V731" s="30">
        <v>2554.0691160000001</v>
      </c>
      <c r="W731" s="30">
        <v>2554.0691160000001</v>
      </c>
      <c r="X731" s="30">
        <v>2554.0691160000001</v>
      </c>
    </row>
    <row r="732" spans="1:24" x14ac:dyDescent="0.25">
      <c r="A732" s="10" t="s">
        <v>70</v>
      </c>
      <c r="B732" s="30">
        <v>2264.9263240557102</v>
      </c>
      <c r="C732" s="30">
        <v>2071.9893676800489</v>
      </c>
      <c r="D732" s="30">
        <v>1879.0524105211391</v>
      </c>
      <c r="E732" s="30">
        <v>1686.1154549287289</v>
      </c>
      <c r="F732" s="30">
        <v>1493.1785094402039</v>
      </c>
      <c r="H732" s="30">
        <v>2799.947276948018</v>
      </c>
      <c r="I732" s="30">
        <v>2606.9388492049302</v>
      </c>
      <c r="J732" s="30">
        <v>2413.9304214618342</v>
      </c>
      <c r="K732" s="30">
        <v>2220.9219937187299</v>
      </c>
      <c r="L732" s="30">
        <v>2027.9135659756259</v>
      </c>
      <c r="N732" s="30">
        <v>2945.06124705909</v>
      </c>
      <c r="O732" s="30">
        <v>2752.0528193159812</v>
      </c>
      <c r="P732" s="30">
        <v>2559.0443915728629</v>
      </c>
      <c r="Q732" s="30">
        <v>2366.03596382975</v>
      </c>
      <c r="R732" s="30">
        <v>2173.0275360866422</v>
      </c>
      <c r="T732" s="30">
        <v>3256.582458632106</v>
      </c>
      <c r="U732" s="30">
        <v>3063.5025589145562</v>
      </c>
      <c r="V732" s="30">
        <v>2870.422660411039</v>
      </c>
      <c r="W732" s="30">
        <v>2677.3427613005042</v>
      </c>
      <c r="X732" s="30">
        <v>2484.2628621899739</v>
      </c>
    </row>
    <row r="733" spans="1:24" x14ac:dyDescent="0.25">
      <c r="A733" s="10" t="s">
        <v>10</v>
      </c>
      <c r="B733" s="30">
        <v>35857.539938924499</v>
      </c>
      <c r="C733" s="30">
        <v>32803.02794643434</v>
      </c>
      <c r="D733" s="30">
        <v>29748.515941544068</v>
      </c>
      <c r="E733" s="30">
        <v>26694.003961454091</v>
      </c>
      <c r="F733" s="30">
        <v>23639.492141325351</v>
      </c>
      <c r="H733" s="30">
        <v>44327.808919746982</v>
      </c>
      <c r="I733" s="30">
        <v>41272.165416979973</v>
      </c>
      <c r="J733" s="30">
        <v>38216.521914212834</v>
      </c>
      <c r="K733" s="30">
        <v>35160.878411445578</v>
      </c>
      <c r="L733" s="30">
        <v>32105.2349086783</v>
      </c>
      <c r="N733" s="30">
        <v>46625.203728438188</v>
      </c>
      <c r="O733" s="30">
        <v>43569.560225670837</v>
      </c>
      <c r="P733" s="30">
        <v>40513.916722903377</v>
      </c>
      <c r="Q733" s="30">
        <v>37458.273220135961</v>
      </c>
      <c r="R733" s="30">
        <v>34402.629717368633</v>
      </c>
      <c r="T733" s="30">
        <v>51557.101144774097</v>
      </c>
      <c r="U733" s="30">
        <v>48500.326122119877</v>
      </c>
      <c r="V733" s="30">
        <v>45443.551118685777</v>
      </c>
      <c r="W733" s="30">
        <v>42386.776105641598</v>
      </c>
      <c r="X733" s="30">
        <v>39330.001092597471</v>
      </c>
    </row>
    <row r="734" spans="1:24" x14ac:dyDescent="0.25">
      <c r="A734" s="10" t="s">
        <v>26</v>
      </c>
      <c r="B734" s="30">
        <v>56824.800000000003</v>
      </c>
      <c r="C734" s="30">
        <v>53577.2</v>
      </c>
      <c r="D734" s="30">
        <v>50329.599999999999</v>
      </c>
      <c r="E734" s="30">
        <v>47081.9</v>
      </c>
      <c r="F734" s="30">
        <v>43834.3</v>
      </c>
      <c r="H734" s="30">
        <v>61540.1</v>
      </c>
      <c r="I734" s="30">
        <v>58291.199999999997</v>
      </c>
      <c r="J734" s="30">
        <v>55042.400000000001</v>
      </c>
      <c r="K734" s="30">
        <v>51793.599999999999</v>
      </c>
      <c r="L734" s="30">
        <v>48544.7</v>
      </c>
      <c r="N734" s="30">
        <v>63194.8</v>
      </c>
      <c r="O734" s="30">
        <v>59945.9</v>
      </c>
      <c r="P734" s="30">
        <v>56697.1</v>
      </c>
      <c r="Q734" s="30">
        <v>53448.3</v>
      </c>
      <c r="R734" s="30">
        <v>50199.4</v>
      </c>
      <c r="T734" s="30">
        <v>68477</v>
      </c>
      <c r="U734" s="30">
        <v>65226.9</v>
      </c>
      <c r="V734" s="30">
        <v>61976.9</v>
      </c>
      <c r="W734" s="30">
        <v>58726.9</v>
      </c>
      <c r="X734" s="30">
        <v>55476.800000000003</v>
      </c>
    </row>
    <row r="736" spans="1:24" x14ac:dyDescent="0.25">
      <c r="A736" s="10" t="s">
        <v>327</v>
      </c>
      <c r="B736" s="10">
        <v>100</v>
      </c>
      <c r="C736" s="10">
        <v>95</v>
      </c>
      <c r="D736" s="10">
        <v>90</v>
      </c>
      <c r="E736" s="10">
        <v>85</v>
      </c>
      <c r="F736" s="10">
        <v>80</v>
      </c>
      <c r="G736" s="10" t="s">
        <v>328</v>
      </c>
      <c r="H736" s="10">
        <v>100</v>
      </c>
      <c r="I736" s="10">
        <v>95</v>
      </c>
      <c r="J736" s="10">
        <v>90</v>
      </c>
      <c r="K736" s="10">
        <v>85</v>
      </c>
      <c r="L736" s="10">
        <v>80</v>
      </c>
      <c r="M736" s="10" t="s">
        <v>329</v>
      </c>
      <c r="N736" s="10">
        <v>100</v>
      </c>
      <c r="O736" s="10">
        <v>95</v>
      </c>
      <c r="P736" s="10">
        <v>90</v>
      </c>
      <c r="Q736" s="10">
        <v>85</v>
      </c>
      <c r="R736" s="10">
        <v>80</v>
      </c>
      <c r="S736" s="10" t="s">
        <v>330</v>
      </c>
      <c r="T736" s="10">
        <v>100</v>
      </c>
      <c r="U736" s="10">
        <v>95</v>
      </c>
      <c r="V736" s="10">
        <v>90</v>
      </c>
      <c r="W736" s="10">
        <v>85</v>
      </c>
      <c r="X736" s="10">
        <v>80</v>
      </c>
    </row>
    <row r="737" spans="1:24" x14ac:dyDescent="0.25">
      <c r="A737" s="10" t="s">
        <v>22</v>
      </c>
      <c r="B737" s="30">
        <v>34.201999999999998</v>
      </c>
      <c r="C737" s="30">
        <v>23.837</v>
      </c>
      <c r="D737" s="30">
        <v>19.173999999999999</v>
      </c>
      <c r="E737" s="30">
        <v>17.707999999999998</v>
      </c>
      <c r="F737" s="30">
        <v>16.274999999999999</v>
      </c>
      <c r="H737" s="30">
        <v>36.052999999999997</v>
      </c>
      <c r="I737" s="30">
        <v>24.548999999999999</v>
      </c>
      <c r="J737" s="30">
        <v>19.867999999999999</v>
      </c>
      <c r="K737" s="30">
        <v>18.105</v>
      </c>
      <c r="L737" s="30">
        <v>16.844999999999999</v>
      </c>
      <c r="N737" s="30">
        <v>35.987000000000002</v>
      </c>
      <c r="O737" s="30">
        <v>24.553000000000001</v>
      </c>
      <c r="P737" s="30">
        <v>20.192</v>
      </c>
      <c r="Q737" s="30">
        <v>18.302</v>
      </c>
      <c r="R737" s="30">
        <v>17.064</v>
      </c>
      <c r="T737" s="30">
        <v>36.783000000000001</v>
      </c>
      <c r="U737" s="30">
        <v>24.917999999999999</v>
      </c>
      <c r="V737" s="30">
        <v>21.149000000000001</v>
      </c>
      <c r="W737" s="30">
        <v>19.308</v>
      </c>
      <c r="X737" s="30">
        <v>17.780999999999999</v>
      </c>
    </row>
    <row r="738" spans="1:24" x14ac:dyDescent="0.25">
      <c r="A738" s="10" t="s">
        <v>23</v>
      </c>
      <c r="B738" s="30">
        <v>4.76</v>
      </c>
      <c r="C738" s="30">
        <v>4.76</v>
      </c>
      <c r="D738" s="30">
        <v>4.76</v>
      </c>
      <c r="E738" s="30">
        <v>3.6680000000000001</v>
      </c>
      <c r="F738" s="30">
        <v>3.0670000000000002</v>
      </c>
      <c r="H738" s="30">
        <v>6.0780000000000003</v>
      </c>
      <c r="I738" s="30">
        <v>5.8639999999999999</v>
      </c>
      <c r="J738" s="30">
        <v>5.5030000000000001</v>
      </c>
      <c r="K738" s="30">
        <v>4.8380000000000001</v>
      </c>
      <c r="L738" s="30">
        <v>4.327</v>
      </c>
      <c r="N738" s="30">
        <v>6.78</v>
      </c>
      <c r="O738" s="30">
        <v>6.78</v>
      </c>
      <c r="P738" s="30">
        <v>6.2039999999999997</v>
      </c>
      <c r="Q738" s="30">
        <v>5.4480000000000004</v>
      </c>
      <c r="R738" s="30">
        <v>4.74</v>
      </c>
      <c r="T738" s="30">
        <v>10.62</v>
      </c>
      <c r="U738" s="30">
        <v>10.62</v>
      </c>
      <c r="V738" s="30">
        <v>9.3339999999999996</v>
      </c>
      <c r="W738" s="30">
        <v>7.734</v>
      </c>
      <c r="X738" s="30">
        <v>6.7270000000000003</v>
      </c>
    </row>
    <row r="739" spans="1:24" x14ac:dyDescent="0.25">
      <c r="A739" s="10" t="s">
        <v>24</v>
      </c>
      <c r="B739" s="30">
        <v>132.214</v>
      </c>
      <c r="C739" s="30">
        <v>33.331000000000003</v>
      </c>
      <c r="D739" s="30">
        <v>31.9</v>
      </c>
      <c r="E739" s="30">
        <v>28.559000000000001</v>
      </c>
      <c r="F739" s="30">
        <v>25.173999999999999</v>
      </c>
      <c r="H739" s="30">
        <v>146.97900000000001</v>
      </c>
      <c r="I739" s="30">
        <v>48.542999999999999</v>
      </c>
      <c r="J739" s="30">
        <v>47.406999999999996</v>
      </c>
      <c r="K739" s="30">
        <v>44.290999999999997</v>
      </c>
      <c r="L739" s="30">
        <v>40.295000000000002</v>
      </c>
      <c r="N739" s="30">
        <v>149.63999999999999</v>
      </c>
      <c r="O739" s="30">
        <v>50.686</v>
      </c>
      <c r="P739" s="30">
        <v>49.197000000000003</v>
      </c>
      <c r="Q739" s="30">
        <v>46.198</v>
      </c>
      <c r="R739" s="30">
        <v>42.259</v>
      </c>
      <c r="T739" s="30">
        <v>158.465</v>
      </c>
      <c r="U739" s="30">
        <v>58.228999999999999</v>
      </c>
      <c r="V739" s="30">
        <v>55.996000000000002</v>
      </c>
      <c r="W739" s="30">
        <v>52.601999999999997</v>
      </c>
      <c r="X739" s="30">
        <v>48.936999999999998</v>
      </c>
    </row>
    <row r="740" spans="1:24" x14ac:dyDescent="0.25">
      <c r="A740" s="10" t="s">
        <v>25</v>
      </c>
      <c r="B740" s="30">
        <v>0</v>
      </c>
      <c r="C740" s="30">
        <v>0</v>
      </c>
      <c r="D740" s="30">
        <v>0</v>
      </c>
      <c r="E740" s="30">
        <v>0</v>
      </c>
      <c r="F740" s="30">
        <v>0</v>
      </c>
      <c r="H740" s="30">
        <v>0</v>
      </c>
      <c r="I740" s="30">
        <v>0</v>
      </c>
      <c r="J740" s="30">
        <v>0</v>
      </c>
      <c r="K740" s="30">
        <v>0</v>
      </c>
      <c r="L740" s="30">
        <v>0</v>
      </c>
      <c r="N740" s="30">
        <v>0</v>
      </c>
      <c r="O740" s="30">
        <v>0</v>
      </c>
      <c r="P740" s="30">
        <v>0</v>
      </c>
      <c r="Q740" s="30">
        <v>0</v>
      </c>
      <c r="R740" s="30">
        <v>0</v>
      </c>
      <c r="T740" s="30">
        <v>0</v>
      </c>
      <c r="U740" s="30">
        <v>0</v>
      </c>
      <c r="V740" s="30">
        <v>0</v>
      </c>
      <c r="W740" s="30">
        <v>0</v>
      </c>
      <c r="X740" s="30">
        <v>0</v>
      </c>
    </row>
    <row r="741" spans="1:24" x14ac:dyDescent="0.25">
      <c r="A741" s="10" t="s">
        <v>64</v>
      </c>
      <c r="B741" s="30">
        <v>61563.6</v>
      </c>
      <c r="C741" s="30">
        <v>42906.06</v>
      </c>
      <c r="D741" s="30">
        <v>34512.300000000003</v>
      </c>
      <c r="E741" s="30">
        <v>31875.119999999999</v>
      </c>
      <c r="F741" s="30">
        <v>29295.18</v>
      </c>
      <c r="H741" s="30">
        <v>64895.400000000009</v>
      </c>
      <c r="I741" s="30">
        <v>44187.839999999997</v>
      </c>
      <c r="J741" s="30">
        <v>35762.76</v>
      </c>
      <c r="K741" s="30">
        <v>32588.82</v>
      </c>
      <c r="L741" s="30">
        <v>30320.82</v>
      </c>
      <c r="N741" s="30">
        <v>64776.240000000013</v>
      </c>
      <c r="O741" s="30">
        <v>44194.68</v>
      </c>
      <c r="P741" s="30">
        <v>36345.599999999999</v>
      </c>
      <c r="Q741" s="30">
        <v>32943.42</v>
      </c>
      <c r="R741" s="30">
        <v>30715.919999999998</v>
      </c>
      <c r="T741" s="30">
        <v>66209.58</v>
      </c>
      <c r="U741" s="30">
        <v>44852.759999999987</v>
      </c>
      <c r="V741" s="30">
        <v>38068.92</v>
      </c>
      <c r="W741" s="30">
        <v>34753.68</v>
      </c>
      <c r="X741" s="30">
        <v>32005.439999999999</v>
      </c>
    </row>
    <row r="742" spans="1:24" x14ac:dyDescent="0.25">
      <c r="A742" s="10" t="s">
        <v>65</v>
      </c>
      <c r="B742" s="30">
        <v>10482.512628651841</v>
      </c>
      <c r="C742" s="30">
        <v>7305.6695156828646</v>
      </c>
      <c r="D742" s="30">
        <v>5876.4533034751203</v>
      </c>
      <c r="E742" s="30">
        <v>5427.4173040529286</v>
      </c>
      <c r="F742" s="30">
        <v>4988.1276323773918</v>
      </c>
      <c r="H742" s="30">
        <v>11049.82246069776</v>
      </c>
      <c r="I742" s="30">
        <v>7523.9198297832963</v>
      </c>
      <c r="J742" s="30">
        <v>6089.3707212613444</v>
      </c>
      <c r="K742" s="30">
        <v>5548.9399125922082</v>
      </c>
      <c r="L742" s="30">
        <v>5162.7646622530083</v>
      </c>
      <c r="N742" s="30">
        <v>11029.53293564026</v>
      </c>
      <c r="O742" s="30">
        <v>7525.0844853001936</v>
      </c>
      <c r="P742" s="30">
        <v>6188.6116308326409</v>
      </c>
      <c r="Q742" s="30">
        <v>5609.3181064944483</v>
      </c>
      <c r="R742" s="30">
        <v>5230.0388427684484</v>
      </c>
      <c r="T742" s="30">
        <v>11273.58956408875</v>
      </c>
      <c r="U742" s="30">
        <v>7637.1366055573444</v>
      </c>
      <c r="V742" s="30">
        <v>6482.0435234316492</v>
      </c>
      <c r="W742" s="30">
        <v>5917.553383689793</v>
      </c>
      <c r="X742" s="30">
        <v>5449.6070565327364</v>
      </c>
    </row>
    <row r="743" spans="1:24" x14ac:dyDescent="0.25">
      <c r="A743" s="10" t="s">
        <v>66</v>
      </c>
      <c r="B743" s="30">
        <v>97862.207333800005</v>
      </c>
      <c r="C743" s="30">
        <v>28436.523243799998</v>
      </c>
      <c r="D743" s="30">
        <v>27431.467093800002</v>
      </c>
      <c r="E743" s="30">
        <v>23931.4289669067</v>
      </c>
      <c r="F743" s="30">
        <v>20918.350507740852</v>
      </c>
      <c r="H743" s="30">
        <v>109622.5484897713</v>
      </c>
      <c r="I743" s="30">
        <v>40284.707246661201</v>
      </c>
      <c r="J743" s="30">
        <v>39104.885808707149</v>
      </c>
      <c r="K743" s="30">
        <v>36214.269533577251</v>
      </c>
      <c r="L743" s="30">
        <v>32868.23183127815</v>
      </c>
      <c r="N743" s="30">
        <v>112233.60088889999</v>
      </c>
      <c r="O743" s="30">
        <v>42757.786858899999</v>
      </c>
      <c r="P743" s="30">
        <v>41103.537945028853</v>
      </c>
      <c r="Q743" s="30">
        <v>38198.165430806701</v>
      </c>
      <c r="R743" s="30">
        <v>34683.327155916653</v>
      </c>
      <c r="T743" s="30">
        <v>122491.2868481</v>
      </c>
      <c r="U743" s="30">
        <v>52115.310408099998</v>
      </c>
      <c r="V743" s="30">
        <v>49187.990386514153</v>
      </c>
      <c r="W743" s="30">
        <v>45111.967887386651</v>
      </c>
      <c r="X743" s="30">
        <v>41473.824889385003</v>
      </c>
    </row>
    <row r="744" spans="1:24" x14ac:dyDescent="0.25">
      <c r="A744" s="10" t="s">
        <v>67</v>
      </c>
      <c r="B744" s="30">
        <v>28140.307841901998</v>
      </c>
      <c r="C744" s="30">
        <v>7094.1610926923004</v>
      </c>
      <c r="D744" s="30">
        <v>6789.4819310628009</v>
      </c>
      <c r="E744" s="30">
        <v>6078.4929408962998</v>
      </c>
      <c r="F744" s="30">
        <v>5358.0113271820001</v>
      </c>
      <c r="H744" s="30">
        <v>31282.877050046998</v>
      </c>
      <c r="I744" s="30">
        <v>10331.826807589699</v>
      </c>
      <c r="J744" s="30">
        <v>10090.020314032399</v>
      </c>
      <c r="K744" s="30">
        <v>9426.962687609499</v>
      </c>
      <c r="L744" s="30">
        <v>8576.4151041628993</v>
      </c>
      <c r="N744" s="30">
        <v>31849.241876519998</v>
      </c>
      <c r="O744" s="30">
        <v>10787.8984160701</v>
      </c>
      <c r="P744" s="30">
        <v>10471.0235744117</v>
      </c>
      <c r="Q744" s="30">
        <v>9832.655282776801</v>
      </c>
      <c r="R744" s="30">
        <v>8994.3246632684004</v>
      </c>
      <c r="T744" s="30">
        <v>33727.546872245002</v>
      </c>
      <c r="U744" s="30">
        <v>12393.322410659801</v>
      </c>
      <c r="V744" s="30">
        <v>11918.1591355373</v>
      </c>
      <c r="W744" s="30">
        <v>11195.7194021674</v>
      </c>
      <c r="X744" s="30">
        <v>10415.664126322399</v>
      </c>
    </row>
    <row r="745" spans="1:24" x14ac:dyDescent="0.25">
      <c r="A745" s="10" t="s">
        <v>68</v>
      </c>
      <c r="B745" s="30">
        <v>0</v>
      </c>
      <c r="C745" s="30">
        <v>0</v>
      </c>
      <c r="D745" s="30">
        <v>0</v>
      </c>
      <c r="E745" s="30">
        <v>0</v>
      </c>
      <c r="F745" s="30">
        <v>0</v>
      </c>
      <c r="H745" s="30">
        <v>0</v>
      </c>
      <c r="I745" s="30">
        <v>0</v>
      </c>
      <c r="J745" s="30">
        <v>0</v>
      </c>
      <c r="K745" s="30">
        <v>0</v>
      </c>
      <c r="L745" s="30">
        <v>0</v>
      </c>
      <c r="N745" s="30">
        <v>0</v>
      </c>
      <c r="O745" s="30">
        <v>0</v>
      </c>
      <c r="P745" s="30">
        <v>0</v>
      </c>
      <c r="Q745" s="30">
        <v>0</v>
      </c>
      <c r="R745" s="30">
        <v>0</v>
      </c>
      <c r="T745" s="30">
        <v>0</v>
      </c>
      <c r="U745" s="30">
        <v>0</v>
      </c>
      <c r="V745" s="30">
        <v>0</v>
      </c>
      <c r="W745" s="30">
        <v>0</v>
      </c>
      <c r="X745" s="30">
        <v>0</v>
      </c>
    </row>
    <row r="746" spans="1:24" x14ac:dyDescent="0.25">
      <c r="A746" s="10" t="s">
        <v>69</v>
      </c>
      <c r="B746" s="30">
        <v>0</v>
      </c>
      <c r="C746" s="30">
        <v>0</v>
      </c>
      <c r="D746" s="30">
        <v>0</v>
      </c>
      <c r="E746" s="30">
        <v>0</v>
      </c>
      <c r="F746" s="30">
        <v>0</v>
      </c>
      <c r="H746" s="30">
        <v>0</v>
      </c>
      <c r="I746" s="30">
        <v>0</v>
      </c>
      <c r="J746" s="30">
        <v>0</v>
      </c>
      <c r="K746" s="30">
        <v>0</v>
      </c>
      <c r="L746" s="30">
        <v>0</v>
      </c>
      <c r="N746" s="30">
        <v>0</v>
      </c>
      <c r="O746" s="30">
        <v>0</v>
      </c>
      <c r="P746" s="30">
        <v>0</v>
      </c>
      <c r="Q746" s="30">
        <v>0</v>
      </c>
      <c r="R746" s="30">
        <v>0</v>
      </c>
      <c r="T746" s="30">
        <v>0</v>
      </c>
      <c r="U746" s="30">
        <v>0</v>
      </c>
      <c r="V746" s="30">
        <v>0</v>
      </c>
      <c r="W746" s="30">
        <v>0</v>
      </c>
      <c r="X746" s="30">
        <v>0</v>
      </c>
    </row>
    <row r="747" spans="1:24" x14ac:dyDescent="0.25">
      <c r="A747" s="10" t="s">
        <v>70</v>
      </c>
      <c r="B747" s="30">
        <v>0</v>
      </c>
      <c r="C747" s="30">
        <v>0</v>
      </c>
      <c r="D747" s="30">
        <v>0</v>
      </c>
      <c r="E747" s="30">
        <v>0</v>
      </c>
      <c r="F747" s="30">
        <v>0</v>
      </c>
      <c r="H747" s="30">
        <v>0</v>
      </c>
      <c r="I747" s="30">
        <v>0</v>
      </c>
      <c r="J747" s="30">
        <v>0</v>
      </c>
      <c r="K747" s="30">
        <v>0</v>
      </c>
      <c r="L747" s="30">
        <v>0</v>
      </c>
      <c r="N747" s="30">
        <v>0</v>
      </c>
      <c r="O747" s="30">
        <v>0</v>
      </c>
      <c r="P747" s="30">
        <v>0</v>
      </c>
      <c r="Q747" s="30">
        <v>0</v>
      </c>
      <c r="R747" s="30">
        <v>0</v>
      </c>
      <c r="T747" s="30">
        <v>0</v>
      </c>
      <c r="U747" s="30">
        <v>0</v>
      </c>
      <c r="V747" s="30">
        <v>0</v>
      </c>
      <c r="W747" s="30">
        <v>0</v>
      </c>
      <c r="X747" s="30">
        <v>0</v>
      </c>
    </row>
    <row r="748" spans="1:24" x14ac:dyDescent="0.25">
      <c r="A748" s="10" t="s">
        <v>10</v>
      </c>
      <c r="B748" s="30">
        <v>0</v>
      </c>
      <c r="C748" s="30">
        <v>0</v>
      </c>
      <c r="D748" s="30">
        <v>0</v>
      </c>
      <c r="E748" s="30">
        <v>0</v>
      </c>
      <c r="F748" s="30">
        <v>0</v>
      </c>
      <c r="H748" s="30">
        <v>0</v>
      </c>
      <c r="I748" s="30">
        <v>0</v>
      </c>
      <c r="J748" s="30">
        <v>0</v>
      </c>
      <c r="K748" s="30">
        <v>0</v>
      </c>
      <c r="L748" s="30">
        <v>0</v>
      </c>
      <c r="N748" s="30">
        <v>0</v>
      </c>
      <c r="O748" s="30">
        <v>0</v>
      </c>
      <c r="P748" s="30">
        <v>0</v>
      </c>
      <c r="Q748" s="30">
        <v>0</v>
      </c>
      <c r="R748" s="30">
        <v>0</v>
      </c>
      <c r="T748" s="30">
        <v>0</v>
      </c>
      <c r="U748" s="30">
        <v>0</v>
      </c>
      <c r="V748" s="30">
        <v>0</v>
      </c>
      <c r="W748" s="30">
        <v>0</v>
      </c>
      <c r="X748" s="30">
        <v>0</v>
      </c>
    </row>
    <row r="749" spans="1:24" x14ac:dyDescent="0.25">
      <c r="A749" s="10" t="s">
        <v>26</v>
      </c>
      <c r="B749" s="30">
        <v>198049</v>
      </c>
      <c r="C749" s="30">
        <v>85742.7</v>
      </c>
      <c r="D749" s="30">
        <v>74610</v>
      </c>
      <c r="E749" s="30">
        <v>67312.7</v>
      </c>
      <c r="F749" s="30">
        <v>60559.9</v>
      </c>
      <c r="H749" s="30">
        <v>216851</v>
      </c>
      <c r="I749" s="30">
        <v>102329</v>
      </c>
      <c r="J749" s="30">
        <v>91047.3</v>
      </c>
      <c r="K749" s="30">
        <v>83779.3</v>
      </c>
      <c r="L749" s="30">
        <v>76928.399999999994</v>
      </c>
      <c r="N749" s="30">
        <v>219889</v>
      </c>
      <c r="O749" s="30">
        <v>105266</v>
      </c>
      <c r="P749" s="30">
        <v>94109</v>
      </c>
      <c r="Q749" s="30">
        <v>86583.8</v>
      </c>
      <c r="R749" s="30">
        <v>79623.7</v>
      </c>
      <c r="T749" s="30">
        <v>233702</v>
      </c>
      <c r="U749" s="30">
        <v>116999</v>
      </c>
      <c r="V749" s="30">
        <v>105657</v>
      </c>
      <c r="W749" s="30">
        <v>96979.1</v>
      </c>
      <c r="X749" s="30">
        <v>89344.8</v>
      </c>
    </row>
    <row r="751" spans="1:24" x14ac:dyDescent="0.25">
      <c r="A751" s="10" t="s">
        <v>331</v>
      </c>
      <c r="B751" s="10">
        <v>100</v>
      </c>
      <c r="C751" s="10">
        <v>95</v>
      </c>
      <c r="D751" s="10">
        <v>90</v>
      </c>
      <c r="E751" s="10">
        <v>85</v>
      </c>
      <c r="F751" s="10">
        <v>80</v>
      </c>
      <c r="G751" s="10" t="s">
        <v>332</v>
      </c>
      <c r="H751" s="10">
        <v>100</v>
      </c>
      <c r="I751" s="10">
        <v>95</v>
      </c>
      <c r="J751" s="10">
        <v>90</v>
      </c>
      <c r="K751" s="10">
        <v>85</v>
      </c>
      <c r="L751" s="10">
        <v>80</v>
      </c>
      <c r="M751" s="10" t="s">
        <v>333</v>
      </c>
      <c r="N751" s="10">
        <v>100</v>
      </c>
      <c r="O751" s="10">
        <v>95</v>
      </c>
      <c r="P751" s="10">
        <v>90</v>
      </c>
      <c r="Q751" s="10">
        <v>85</v>
      </c>
      <c r="R751" s="10">
        <v>80</v>
      </c>
      <c r="S751" s="10" t="s">
        <v>334</v>
      </c>
      <c r="T751" s="10">
        <v>100</v>
      </c>
      <c r="U751" s="10">
        <v>95</v>
      </c>
      <c r="V751" s="10">
        <v>90</v>
      </c>
      <c r="W751" s="10">
        <v>85</v>
      </c>
      <c r="X751" s="10">
        <v>80</v>
      </c>
    </row>
    <row r="752" spans="1:24" x14ac:dyDescent="0.25">
      <c r="A752" s="10" t="s">
        <v>22</v>
      </c>
      <c r="B752" s="30">
        <v>0</v>
      </c>
      <c r="C752" s="30">
        <v>0</v>
      </c>
      <c r="D752" s="30">
        <v>0</v>
      </c>
      <c r="E752" s="30">
        <v>0</v>
      </c>
      <c r="F752" s="30">
        <v>0</v>
      </c>
      <c r="H752" s="30">
        <v>0</v>
      </c>
      <c r="I752" s="30">
        <v>0</v>
      </c>
      <c r="J752" s="30">
        <v>0</v>
      </c>
      <c r="K752" s="30">
        <v>0</v>
      </c>
      <c r="L752" s="30">
        <v>0</v>
      </c>
      <c r="N752" s="30">
        <v>0</v>
      </c>
      <c r="O752" s="30">
        <v>0</v>
      </c>
      <c r="P752" s="30">
        <v>0</v>
      </c>
      <c r="Q752" s="30">
        <v>0</v>
      </c>
      <c r="R752" s="30">
        <v>0</v>
      </c>
      <c r="T752" s="30">
        <v>0</v>
      </c>
      <c r="U752" s="30">
        <v>0</v>
      </c>
      <c r="V752" s="30">
        <v>0</v>
      </c>
      <c r="W752" s="30">
        <v>0</v>
      </c>
      <c r="X752" s="30">
        <v>0</v>
      </c>
    </row>
    <row r="753" spans="1:24" x14ac:dyDescent="0.25">
      <c r="A753" s="10" t="s">
        <v>23</v>
      </c>
      <c r="B753" s="30">
        <v>0</v>
      </c>
      <c r="C753" s="30">
        <v>0</v>
      </c>
      <c r="D753" s="30">
        <v>0</v>
      </c>
      <c r="E753" s="30">
        <v>0</v>
      </c>
      <c r="F753" s="30">
        <v>0</v>
      </c>
      <c r="H753" s="30">
        <v>0</v>
      </c>
      <c r="I753" s="30">
        <v>0</v>
      </c>
      <c r="J753" s="30">
        <v>0</v>
      </c>
      <c r="K753" s="30">
        <v>0</v>
      </c>
      <c r="L753" s="30">
        <v>0</v>
      </c>
      <c r="N753" s="30">
        <v>0</v>
      </c>
      <c r="O753" s="30">
        <v>0</v>
      </c>
      <c r="P753" s="30">
        <v>0</v>
      </c>
      <c r="Q753" s="30">
        <v>0</v>
      </c>
      <c r="R753" s="30">
        <v>0</v>
      </c>
      <c r="T753" s="30">
        <v>0</v>
      </c>
      <c r="U753" s="30">
        <v>0</v>
      </c>
      <c r="V753" s="30">
        <v>0</v>
      </c>
      <c r="W753" s="30">
        <v>0</v>
      </c>
      <c r="X753" s="30">
        <v>0</v>
      </c>
    </row>
    <row r="754" spans="1:24" x14ac:dyDescent="0.25">
      <c r="A754" s="10" t="s">
        <v>24</v>
      </c>
      <c r="B754" s="30">
        <v>0</v>
      </c>
      <c r="C754" s="30">
        <v>0</v>
      </c>
      <c r="D754" s="30">
        <v>0</v>
      </c>
      <c r="E754" s="30">
        <v>0</v>
      </c>
      <c r="F754" s="30">
        <v>0</v>
      </c>
      <c r="H754" s="30">
        <v>0</v>
      </c>
      <c r="I754" s="30">
        <v>0</v>
      </c>
      <c r="J754" s="30">
        <v>0</v>
      </c>
      <c r="K754" s="30">
        <v>0</v>
      </c>
      <c r="L754" s="30">
        <v>0</v>
      </c>
      <c r="N754" s="30">
        <v>0</v>
      </c>
      <c r="O754" s="30">
        <v>0</v>
      </c>
      <c r="P754" s="30">
        <v>0</v>
      </c>
      <c r="Q754" s="30">
        <v>0</v>
      </c>
      <c r="R754" s="30">
        <v>0</v>
      </c>
      <c r="T754" s="30">
        <v>0</v>
      </c>
      <c r="U754" s="30">
        <v>0</v>
      </c>
      <c r="V754" s="30">
        <v>0</v>
      </c>
      <c r="W754" s="30">
        <v>0</v>
      </c>
      <c r="X754" s="30">
        <v>0</v>
      </c>
    </row>
    <row r="755" spans="1:24" x14ac:dyDescent="0.25">
      <c r="A755" s="10" t="s">
        <v>25</v>
      </c>
      <c r="B755" s="30">
        <v>6</v>
      </c>
      <c r="C755" s="30">
        <v>6</v>
      </c>
      <c r="D755" s="30">
        <v>6</v>
      </c>
      <c r="E755" s="30">
        <v>6</v>
      </c>
      <c r="F755" s="30">
        <v>6</v>
      </c>
      <c r="H755" s="30">
        <v>7</v>
      </c>
      <c r="I755" s="30">
        <v>7</v>
      </c>
      <c r="J755" s="30">
        <v>7</v>
      </c>
      <c r="K755" s="30">
        <v>7</v>
      </c>
      <c r="L755" s="30">
        <v>7</v>
      </c>
      <c r="N755" s="30">
        <v>8</v>
      </c>
      <c r="O755" s="30">
        <v>8</v>
      </c>
      <c r="P755" s="30">
        <v>8</v>
      </c>
      <c r="Q755" s="30">
        <v>8</v>
      </c>
      <c r="R755" s="30">
        <v>8</v>
      </c>
      <c r="T755" s="30">
        <v>12</v>
      </c>
      <c r="U755" s="30">
        <v>12</v>
      </c>
      <c r="V755" s="30">
        <v>12</v>
      </c>
      <c r="W755" s="30">
        <v>12</v>
      </c>
      <c r="X755" s="30">
        <v>12</v>
      </c>
    </row>
    <row r="756" spans="1:24" x14ac:dyDescent="0.25">
      <c r="A756" s="10" t="s">
        <v>64</v>
      </c>
      <c r="B756" s="30">
        <v>0</v>
      </c>
      <c r="C756" s="30">
        <v>0</v>
      </c>
      <c r="D756" s="30">
        <v>0</v>
      </c>
      <c r="E756" s="30">
        <v>0</v>
      </c>
      <c r="F756" s="30">
        <v>0</v>
      </c>
      <c r="H756" s="30">
        <v>0</v>
      </c>
      <c r="I756" s="30">
        <v>0</v>
      </c>
      <c r="J756" s="30">
        <v>0</v>
      </c>
      <c r="K756" s="30">
        <v>0</v>
      </c>
      <c r="L756" s="30">
        <v>0</v>
      </c>
      <c r="N756" s="30">
        <v>0</v>
      </c>
      <c r="O756" s="30">
        <v>0</v>
      </c>
      <c r="P756" s="30">
        <v>0</v>
      </c>
      <c r="Q756" s="30">
        <v>0</v>
      </c>
      <c r="R756" s="30">
        <v>0</v>
      </c>
      <c r="T756" s="30">
        <v>0</v>
      </c>
      <c r="U756" s="30">
        <v>0</v>
      </c>
      <c r="V756" s="30">
        <v>0</v>
      </c>
      <c r="W756" s="30">
        <v>0</v>
      </c>
      <c r="X756" s="30">
        <v>0</v>
      </c>
    </row>
    <row r="757" spans="1:24" x14ac:dyDescent="0.25">
      <c r="A757" s="10" t="s">
        <v>65</v>
      </c>
      <c r="B757" s="30">
        <v>0</v>
      </c>
      <c r="C757" s="30">
        <v>0</v>
      </c>
      <c r="D757" s="30">
        <v>0</v>
      </c>
      <c r="E757" s="30">
        <v>0</v>
      </c>
      <c r="F757" s="30">
        <v>0</v>
      </c>
      <c r="H757" s="30">
        <v>0</v>
      </c>
      <c r="I757" s="30">
        <v>0</v>
      </c>
      <c r="J757" s="30">
        <v>0</v>
      </c>
      <c r="K757" s="30">
        <v>0</v>
      </c>
      <c r="L757" s="30">
        <v>0</v>
      </c>
      <c r="N757" s="30">
        <v>0</v>
      </c>
      <c r="O757" s="30">
        <v>0</v>
      </c>
      <c r="P757" s="30">
        <v>0</v>
      </c>
      <c r="Q757" s="30">
        <v>0</v>
      </c>
      <c r="R757" s="30">
        <v>0</v>
      </c>
      <c r="T757" s="30">
        <v>0</v>
      </c>
      <c r="U757" s="30">
        <v>0</v>
      </c>
      <c r="V757" s="30">
        <v>0</v>
      </c>
      <c r="W757" s="30">
        <v>0</v>
      </c>
      <c r="X757" s="30">
        <v>0</v>
      </c>
    </row>
    <row r="758" spans="1:24" x14ac:dyDescent="0.25">
      <c r="A758" s="10" t="s">
        <v>66</v>
      </c>
      <c r="B758" s="30">
        <v>0</v>
      </c>
      <c r="C758" s="30">
        <v>0</v>
      </c>
      <c r="D758" s="30">
        <v>0</v>
      </c>
      <c r="E758" s="30">
        <v>0</v>
      </c>
      <c r="F758" s="30">
        <v>0</v>
      </c>
      <c r="H758" s="30">
        <v>0</v>
      </c>
      <c r="I758" s="30">
        <v>0</v>
      </c>
      <c r="J758" s="30">
        <v>0</v>
      </c>
      <c r="K758" s="30">
        <v>0</v>
      </c>
      <c r="L758" s="30">
        <v>0</v>
      </c>
      <c r="N758" s="30">
        <v>0</v>
      </c>
      <c r="O758" s="30">
        <v>0</v>
      </c>
      <c r="P758" s="30">
        <v>0</v>
      </c>
      <c r="Q758" s="30">
        <v>0</v>
      </c>
      <c r="R758" s="30">
        <v>0</v>
      </c>
      <c r="T758" s="30">
        <v>0</v>
      </c>
      <c r="U758" s="30">
        <v>0</v>
      </c>
      <c r="V758" s="30">
        <v>0</v>
      </c>
      <c r="W758" s="30">
        <v>0</v>
      </c>
      <c r="X758" s="30">
        <v>0</v>
      </c>
    </row>
    <row r="759" spans="1:24" x14ac:dyDescent="0.25">
      <c r="A759" s="10" t="s">
        <v>67</v>
      </c>
      <c r="B759" s="30">
        <v>0</v>
      </c>
      <c r="C759" s="30">
        <v>0</v>
      </c>
      <c r="D759" s="30">
        <v>0</v>
      </c>
      <c r="E759" s="30">
        <v>0</v>
      </c>
      <c r="F759" s="30">
        <v>0</v>
      </c>
      <c r="H759" s="30">
        <v>0</v>
      </c>
      <c r="I759" s="30">
        <v>0</v>
      </c>
      <c r="J759" s="30">
        <v>0</v>
      </c>
      <c r="K759" s="30">
        <v>0</v>
      </c>
      <c r="L759" s="30">
        <v>0</v>
      </c>
      <c r="N759" s="30">
        <v>0</v>
      </c>
      <c r="O759" s="30">
        <v>0</v>
      </c>
      <c r="P759" s="30">
        <v>0</v>
      </c>
      <c r="Q759" s="30">
        <v>0</v>
      </c>
      <c r="R759" s="30">
        <v>0</v>
      </c>
      <c r="T759" s="30">
        <v>0</v>
      </c>
      <c r="U759" s="30">
        <v>0</v>
      </c>
      <c r="V759" s="30">
        <v>0</v>
      </c>
      <c r="W759" s="30">
        <v>0</v>
      </c>
      <c r="X759" s="30">
        <v>0</v>
      </c>
    </row>
    <row r="760" spans="1:24" x14ac:dyDescent="0.25">
      <c r="A760" s="10" t="s">
        <v>68</v>
      </c>
      <c r="B760" s="30">
        <v>2493.96</v>
      </c>
      <c r="C760" s="30">
        <v>2493.96</v>
      </c>
      <c r="D760" s="30">
        <v>2493.96</v>
      </c>
      <c r="E760" s="30">
        <v>2493.96</v>
      </c>
      <c r="F760" s="30">
        <v>2493.96</v>
      </c>
      <c r="H760" s="30">
        <v>2909.62</v>
      </c>
      <c r="I760" s="30">
        <v>2909.62</v>
      </c>
      <c r="J760" s="30">
        <v>2909.62</v>
      </c>
      <c r="K760" s="30">
        <v>2909.62</v>
      </c>
      <c r="L760" s="30">
        <v>2909.62</v>
      </c>
      <c r="N760" s="30">
        <v>3325.28</v>
      </c>
      <c r="O760" s="30">
        <v>3325.28</v>
      </c>
      <c r="P760" s="30">
        <v>3325.28</v>
      </c>
      <c r="Q760" s="30">
        <v>3325.28</v>
      </c>
      <c r="R760" s="30">
        <v>3325.28</v>
      </c>
      <c r="T760" s="30">
        <v>4987.92</v>
      </c>
      <c r="U760" s="30">
        <v>4987.92</v>
      </c>
      <c r="V760" s="30">
        <v>4987.92</v>
      </c>
      <c r="W760" s="30">
        <v>4987.92</v>
      </c>
      <c r="X760" s="30">
        <v>4987.92</v>
      </c>
    </row>
    <row r="761" spans="1:24" x14ac:dyDescent="0.25">
      <c r="A761" s="10" t="s">
        <v>69</v>
      </c>
      <c r="B761" s="30">
        <v>1277.0345580000001</v>
      </c>
      <c r="C761" s="30">
        <v>1277.0345580000001</v>
      </c>
      <c r="D761" s="30">
        <v>1277.0345580000001</v>
      </c>
      <c r="E761" s="30">
        <v>1277.0345580000001</v>
      </c>
      <c r="F761" s="30">
        <v>1277.0345580000001</v>
      </c>
      <c r="H761" s="30">
        <v>1489.8736510000001</v>
      </c>
      <c r="I761" s="30">
        <v>1489.8736510000001</v>
      </c>
      <c r="J761" s="30">
        <v>1489.8736510000001</v>
      </c>
      <c r="K761" s="30">
        <v>1489.8736510000001</v>
      </c>
      <c r="L761" s="30">
        <v>1489.8736510000001</v>
      </c>
      <c r="N761" s="30">
        <v>1702.7127439999999</v>
      </c>
      <c r="O761" s="30">
        <v>1702.7127439999999</v>
      </c>
      <c r="P761" s="30">
        <v>1702.7127439999999</v>
      </c>
      <c r="Q761" s="30">
        <v>1702.7127439999999</v>
      </c>
      <c r="R761" s="30">
        <v>1702.7127439999999</v>
      </c>
      <c r="T761" s="30">
        <v>2554.0691160000001</v>
      </c>
      <c r="U761" s="30">
        <v>2554.0691160000001</v>
      </c>
      <c r="V761" s="30">
        <v>2554.0691160000001</v>
      </c>
      <c r="W761" s="30">
        <v>2554.0691160000001</v>
      </c>
      <c r="X761" s="30">
        <v>2554.0691160000001</v>
      </c>
    </row>
    <row r="762" spans="1:24" x14ac:dyDescent="0.25">
      <c r="A762" s="10" t="s">
        <v>70</v>
      </c>
      <c r="B762" s="30">
        <v>3858.7391275132431</v>
      </c>
      <c r="C762" s="30">
        <v>3665.802171137615</v>
      </c>
      <c r="D762" s="30">
        <v>3472.8652147619532</v>
      </c>
      <c r="E762" s="30">
        <v>3279.9282583862901</v>
      </c>
      <c r="F762" s="30">
        <v>3086.9913020106392</v>
      </c>
      <c r="H762" s="30">
        <v>3860.1685548619098</v>
      </c>
      <c r="I762" s="30">
        <v>3667.1601271188401</v>
      </c>
      <c r="J762" s="30">
        <v>3474.1516993757668</v>
      </c>
      <c r="K762" s="30">
        <v>3281.1432716326849</v>
      </c>
      <c r="L762" s="30">
        <v>3088.1348438895948</v>
      </c>
      <c r="N762" s="30">
        <v>3860.1685548619221</v>
      </c>
      <c r="O762" s="30">
        <v>3667.160127118836</v>
      </c>
      <c r="P762" s="30">
        <v>3474.1516993757391</v>
      </c>
      <c r="Q762" s="30">
        <v>3281.1432716326431</v>
      </c>
      <c r="R762" s="30">
        <v>3088.134843889542</v>
      </c>
      <c r="T762" s="30">
        <v>3861.5979822105428</v>
      </c>
      <c r="U762" s="30">
        <v>3668.518083100028</v>
      </c>
      <c r="V762" s="30">
        <v>3475.4381839895</v>
      </c>
      <c r="W762" s="30">
        <v>3282.3582848789779</v>
      </c>
      <c r="X762" s="30">
        <v>3089.2783857684481</v>
      </c>
    </row>
    <row r="763" spans="1:24" x14ac:dyDescent="0.25">
      <c r="A763" s="10" t="s">
        <v>10</v>
      </c>
      <c r="B763" s="30">
        <v>61090.239849803358</v>
      </c>
      <c r="C763" s="30">
        <v>58035.727857313723</v>
      </c>
      <c r="D763" s="30">
        <v>54981.215864823571</v>
      </c>
      <c r="E763" s="30">
        <v>51926.703872333383</v>
      </c>
      <c r="F763" s="30">
        <v>48872.191879843384</v>
      </c>
      <c r="H763" s="30">
        <v>61112.870055342602</v>
      </c>
      <c r="I763" s="30">
        <v>58057.22655257587</v>
      </c>
      <c r="J763" s="30">
        <v>55001.583049809087</v>
      </c>
      <c r="K763" s="30">
        <v>51945.939547042188</v>
      </c>
      <c r="L763" s="30">
        <v>48890.296044275128</v>
      </c>
      <c r="N763" s="30">
        <v>61112.870055342799</v>
      </c>
      <c r="O763" s="30">
        <v>58057.226552575819</v>
      </c>
      <c r="P763" s="30">
        <v>55001.583049808651</v>
      </c>
      <c r="Q763" s="30">
        <v>51945.939547041518</v>
      </c>
      <c r="R763" s="30">
        <v>48890.296044274299</v>
      </c>
      <c r="T763" s="30">
        <v>61135.500260881301</v>
      </c>
      <c r="U763" s="30">
        <v>58078.725247837421</v>
      </c>
      <c r="V763" s="30">
        <v>55021.950234793352</v>
      </c>
      <c r="W763" s="30">
        <v>51965.17522174937</v>
      </c>
      <c r="X763" s="30">
        <v>48908.40020870525</v>
      </c>
    </row>
    <row r="764" spans="1:24" x14ac:dyDescent="0.25">
      <c r="A764" s="10" t="s">
        <v>26</v>
      </c>
      <c r="B764" s="30">
        <v>68723.399999999994</v>
      </c>
      <c r="C764" s="30">
        <v>65475.8</v>
      </c>
      <c r="D764" s="30">
        <v>62228.2</v>
      </c>
      <c r="E764" s="30">
        <v>58980.5</v>
      </c>
      <c r="F764" s="30">
        <v>55732.9</v>
      </c>
      <c r="H764" s="30">
        <v>69376</v>
      </c>
      <c r="I764" s="30">
        <v>66127.100000000006</v>
      </c>
      <c r="J764" s="30">
        <v>62878.3</v>
      </c>
      <c r="K764" s="30">
        <v>59629.5</v>
      </c>
      <c r="L764" s="30">
        <v>56380.6</v>
      </c>
      <c r="N764" s="30">
        <v>70004.399999999994</v>
      </c>
      <c r="O764" s="30">
        <v>66755.600000000006</v>
      </c>
      <c r="P764" s="30">
        <v>63506.8</v>
      </c>
      <c r="Q764" s="30">
        <v>60257.9</v>
      </c>
      <c r="R764" s="30">
        <v>57009.1</v>
      </c>
      <c r="T764" s="30">
        <v>72542.3</v>
      </c>
      <c r="U764" s="30">
        <v>69292.3</v>
      </c>
      <c r="V764" s="30">
        <v>66042.2</v>
      </c>
      <c r="W764" s="30">
        <v>62792.2</v>
      </c>
      <c r="X764" s="30">
        <v>59542.2</v>
      </c>
    </row>
    <row r="766" spans="1:24" x14ac:dyDescent="0.25">
      <c r="A766" s="10" t="s">
        <v>335</v>
      </c>
      <c r="B766" s="10">
        <v>100</v>
      </c>
      <c r="C766" s="10">
        <v>95</v>
      </c>
      <c r="D766" s="10">
        <v>90</v>
      </c>
      <c r="E766" s="10">
        <v>85</v>
      </c>
      <c r="F766" s="10">
        <v>80</v>
      </c>
      <c r="G766" s="10" t="s">
        <v>336</v>
      </c>
      <c r="H766" s="10">
        <v>100</v>
      </c>
      <c r="I766" s="10">
        <v>95</v>
      </c>
      <c r="J766" s="10">
        <v>90</v>
      </c>
      <c r="K766" s="10">
        <v>85</v>
      </c>
      <c r="L766" s="10">
        <v>80</v>
      </c>
      <c r="M766" s="10" t="s">
        <v>337</v>
      </c>
      <c r="N766" s="10">
        <v>100</v>
      </c>
      <c r="O766" s="10">
        <v>95</v>
      </c>
      <c r="P766" s="10">
        <v>90</v>
      </c>
      <c r="Q766" s="10">
        <v>85</v>
      </c>
      <c r="R766" s="10">
        <v>80</v>
      </c>
      <c r="S766" s="10" t="s">
        <v>338</v>
      </c>
      <c r="T766" s="10">
        <v>100</v>
      </c>
      <c r="U766" s="10">
        <v>95</v>
      </c>
      <c r="V766" s="10">
        <v>90</v>
      </c>
      <c r="W766" s="10">
        <v>85</v>
      </c>
      <c r="X766" s="10">
        <v>80</v>
      </c>
    </row>
    <row r="767" spans="1:24" x14ac:dyDescent="0.25">
      <c r="A767" s="10" t="s">
        <v>22</v>
      </c>
      <c r="B767" s="30">
        <v>6.91</v>
      </c>
      <c r="C767" s="30">
        <v>6.91</v>
      </c>
      <c r="D767" s="30">
        <v>6.91</v>
      </c>
      <c r="E767" s="30">
        <v>6.91</v>
      </c>
      <c r="F767" s="30">
        <v>6.91</v>
      </c>
      <c r="H767" s="30">
        <v>4.6120000000000001</v>
      </c>
      <c r="I767" s="30">
        <v>4.6120000000000001</v>
      </c>
      <c r="J767" s="30">
        <v>4.6120000000000001</v>
      </c>
      <c r="K767" s="30">
        <v>4.6120000000000001</v>
      </c>
      <c r="L767" s="30">
        <v>4.6120000000000001</v>
      </c>
      <c r="N767" s="30">
        <v>3.9209999999999998</v>
      </c>
      <c r="O767" s="30">
        <v>3.9209999999999998</v>
      </c>
      <c r="P767" s="30">
        <v>3.9209999999999998</v>
      </c>
      <c r="Q767" s="30">
        <v>3.9209999999999998</v>
      </c>
      <c r="R767" s="30">
        <v>3.9209999999999998</v>
      </c>
      <c r="T767" s="30">
        <v>2.552</v>
      </c>
      <c r="U767" s="30">
        <v>2.552</v>
      </c>
      <c r="V767" s="30">
        <v>2.552</v>
      </c>
      <c r="W767" s="30">
        <v>2.552</v>
      </c>
      <c r="X767" s="30">
        <v>2.552</v>
      </c>
    </row>
    <row r="768" spans="1:24" x14ac:dyDescent="0.25">
      <c r="A768" s="10" t="s">
        <v>23</v>
      </c>
      <c r="B768" s="30">
        <v>0</v>
      </c>
      <c r="C768" s="30">
        <v>0</v>
      </c>
      <c r="D768" s="30">
        <v>0</v>
      </c>
      <c r="E768" s="30">
        <v>0</v>
      </c>
      <c r="F768" s="30">
        <v>0</v>
      </c>
      <c r="H768" s="30">
        <v>0</v>
      </c>
      <c r="I768" s="30">
        <v>0</v>
      </c>
      <c r="J768" s="30">
        <v>0</v>
      </c>
      <c r="K768" s="30">
        <v>0</v>
      </c>
      <c r="L768" s="30">
        <v>0</v>
      </c>
      <c r="N768" s="30">
        <v>0</v>
      </c>
      <c r="O768" s="30">
        <v>0</v>
      </c>
      <c r="P768" s="30">
        <v>0</v>
      </c>
      <c r="Q768" s="30">
        <v>0</v>
      </c>
      <c r="R768" s="30">
        <v>0</v>
      </c>
      <c r="T768" s="30">
        <v>0</v>
      </c>
      <c r="U768" s="30">
        <v>0</v>
      </c>
      <c r="V768" s="30">
        <v>0</v>
      </c>
      <c r="W768" s="30">
        <v>0</v>
      </c>
      <c r="X768" s="30">
        <v>0</v>
      </c>
    </row>
    <row r="769" spans="1:24" x14ac:dyDescent="0.25">
      <c r="A769" s="10" t="s">
        <v>24</v>
      </c>
      <c r="B769" s="30">
        <v>0</v>
      </c>
      <c r="C769" s="30">
        <v>0</v>
      </c>
      <c r="D769" s="30">
        <v>0</v>
      </c>
      <c r="E769" s="30">
        <v>0</v>
      </c>
      <c r="F769" s="30">
        <v>0</v>
      </c>
      <c r="H769" s="30">
        <v>0</v>
      </c>
      <c r="I769" s="30">
        <v>0</v>
      </c>
      <c r="J769" s="30">
        <v>0</v>
      </c>
      <c r="K769" s="30">
        <v>0</v>
      </c>
      <c r="L769" s="30">
        <v>0</v>
      </c>
      <c r="N769" s="30">
        <v>0</v>
      </c>
      <c r="O769" s="30">
        <v>0</v>
      </c>
      <c r="P769" s="30">
        <v>0</v>
      </c>
      <c r="Q769" s="30">
        <v>0</v>
      </c>
      <c r="R769" s="30">
        <v>0</v>
      </c>
      <c r="T769" s="30">
        <v>0</v>
      </c>
      <c r="U769" s="30">
        <v>0</v>
      </c>
      <c r="V769" s="30">
        <v>0</v>
      </c>
      <c r="W769" s="30">
        <v>0</v>
      </c>
      <c r="X769" s="30">
        <v>0</v>
      </c>
    </row>
    <row r="770" spans="1:24" x14ac:dyDescent="0.25">
      <c r="A770" s="10" t="s">
        <v>25</v>
      </c>
      <c r="B770" s="30">
        <v>6</v>
      </c>
      <c r="C770" s="30">
        <v>6</v>
      </c>
      <c r="D770" s="30">
        <v>6</v>
      </c>
      <c r="E770" s="30">
        <v>6</v>
      </c>
      <c r="F770" s="30">
        <v>6</v>
      </c>
      <c r="H770" s="30">
        <v>7</v>
      </c>
      <c r="I770" s="30">
        <v>7</v>
      </c>
      <c r="J770" s="30">
        <v>7</v>
      </c>
      <c r="K770" s="30">
        <v>7</v>
      </c>
      <c r="L770" s="30">
        <v>7</v>
      </c>
      <c r="N770" s="30">
        <v>8</v>
      </c>
      <c r="O770" s="30">
        <v>8</v>
      </c>
      <c r="P770" s="30">
        <v>8</v>
      </c>
      <c r="Q770" s="30">
        <v>8</v>
      </c>
      <c r="R770" s="30">
        <v>8</v>
      </c>
      <c r="T770" s="30">
        <v>12</v>
      </c>
      <c r="U770" s="30">
        <v>12</v>
      </c>
      <c r="V770" s="30">
        <v>12</v>
      </c>
      <c r="W770" s="30">
        <v>12</v>
      </c>
      <c r="X770" s="30">
        <v>12</v>
      </c>
    </row>
    <row r="771" spans="1:24" x14ac:dyDescent="0.25">
      <c r="A771" s="10" t="s">
        <v>64</v>
      </c>
      <c r="B771" s="30">
        <v>12438.882</v>
      </c>
      <c r="C771" s="30">
        <v>12438.882</v>
      </c>
      <c r="D771" s="30">
        <v>12438.882</v>
      </c>
      <c r="E771" s="30">
        <v>12438.882</v>
      </c>
      <c r="F771" s="30">
        <v>12438.882</v>
      </c>
      <c r="H771" s="30">
        <v>8301.5459999999985</v>
      </c>
      <c r="I771" s="30">
        <v>8301.5459999999985</v>
      </c>
      <c r="J771" s="30">
        <v>8301.5459999999985</v>
      </c>
      <c r="K771" s="30">
        <v>8301.5459999999985</v>
      </c>
      <c r="L771" s="30">
        <v>8301.5459999999985</v>
      </c>
      <c r="N771" s="30">
        <v>7057.2779999999993</v>
      </c>
      <c r="O771" s="30">
        <v>7057.2779999999993</v>
      </c>
      <c r="P771" s="30">
        <v>7057.2779999999993</v>
      </c>
      <c r="Q771" s="30">
        <v>7057.2779999999993</v>
      </c>
      <c r="R771" s="30">
        <v>7057.2779999999993</v>
      </c>
      <c r="T771" s="30">
        <v>4593.0060000000003</v>
      </c>
      <c r="U771" s="30">
        <v>4593.0060000000003</v>
      </c>
      <c r="V771" s="30">
        <v>4593.0060000000003</v>
      </c>
      <c r="W771" s="30">
        <v>4593.0060000000003</v>
      </c>
      <c r="X771" s="30">
        <v>4593.0060000000003</v>
      </c>
    </row>
    <row r="772" spans="1:24" x14ac:dyDescent="0.25">
      <c r="A772" s="10" t="s">
        <v>65</v>
      </c>
      <c r="B772" s="30">
        <v>2117.984290251221</v>
      </c>
      <c r="C772" s="30">
        <v>2117.984290251221</v>
      </c>
      <c r="D772" s="30">
        <v>2117.984290251221</v>
      </c>
      <c r="E772" s="30">
        <v>2117.984290251221</v>
      </c>
      <c r="F772" s="30">
        <v>2117.984290251221</v>
      </c>
      <c r="H772" s="30">
        <v>1413.514816910222</v>
      </c>
      <c r="I772" s="30">
        <v>1413.514816910222</v>
      </c>
      <c r="J772" s="30">
        <v>1413.514816910222</v>
      </c>
      <c r="K772" s="30">
        <v>1413.514816910222</v>
      </c>
      <c r="L772" s="30">
        <v>1413.514816910222</v>
      </c>
      <c r="N772" s="30">
        <v>1201.6517188550829</v>
      </c>
      <c r="O772" s="30">
        <v>1201.6517188550829</v>
      </c>
      <c r="P772" s="30">
        <v>1201.6517188550829</v>
      </c>
      <c r="Q772" s="30">
        <v>1201.6517188550829</v>
      </c>
      <c r="R772" s="30">
        <v>1201.6517188550829</v>
      </c>
      <c r="T772" s="30">
        <v>782.05698494684657</v>
      </c>
      <c r="U772" s="30">
        <v>782.05698494684657</v>
      </c>
      <c r="V772" s="30">
        <v>782.05698494684657</v>
      </c>
      <c r="W772" s="30">
        <v>782.05698494684657</v>
      </c>
      <c r="X772" s="30">
        <v>782.05698494684657</v>
      </c>
    </row>
    <row r="773" spans="1:24" x14ac:dyDescent="0.25">
      <c r="A773" s="10" t="s">
        <v>66</v>
      </c>
      <c r="B773" s="30">
        <v>0</v>
      </c>
      <c r="C773" s="30">
        <v>0</v>
      </c>
      <c r="D773" s="30">
        <v>0</v>
      </c>
      <c r="E773" s="30">
        <v>0</v>
      </c>
      <c r="F773" s="30">
        <v>0</v>
      </c>
      <c r="H773" s="30">
        <v>0</v>
      </c>
      <c r="I773" s="30">
        <v>0</v>
      </c>
      <c r="J773" s="30">
        <v>0</v>
      </c>
      <c r="K773" s="30">
        <v>0</v>
      </c>
      <c r="L773" s="30">
        <v>0</v>
      </c>
      <c r="N773" s="30">
        <v>0</v>
      </c>
      <c r="O773" s="30">
        <v>0</v>
      </c>
      <c r="P773" s="30">
        <v>0</v>
      </c>
      <c r="Q773" s="30">
        <v>0</v>
      </c>
      <c r="R773" s="30">
        <v>0</v>
      </c>
      <c r="T773" s="30">
        <v>0</v>
      </c>
      <c r="U773" s="30">
        <v>0</v>
      </c>
      <c r="V773" s="30">
        <v>0</v>
      </c>
      <c r="W773" s="30">
        <v>0</v>
      </c>
      <c r="X773" s="30">
        <v>0</v>
      </c>
    </row>
    <row r="774" spans="1:24" x14ac:dyDescent="0.25">
      <c r="A774" s="10" t="s">
        <v>67</v>
      </c>
      <c r="B774" s="30">
        <v>0</v>
      </c>
      <c r="C774" s="30">
        <v>0</v>
      </c>
      <c r="D774" s="30">
        <v>0</v>
      </c>
      <c r="E774" s="30">
        <v>0</v>
      </c>
      <c r="F774" s="30">
        <v>0</v>
      </c>
      <c r="H774" s="30">
        <v>0</v>
      </c>
      <c r="I774" s="30">
        <v>0</v>
      </c>
      <c r="J774" s="30">
        <v>0</v>
      </c>
      <c r="K774" s="30">
        <v>0</v>
      </c>
      <c r="L774" s="30">
        <v>0</v>
      </c>
      <c r="N774" s="30">
        <v>0</v>
      </c>
      <c r="O774" s="30">
        <v>0</v>
      </c>
      <c r="P774" s="30">
        <v>0</v>
      </c>
      <c r="Q774" s="30">
        <v>0</v>
      </c>
      <c r="R774" s="30">
        <v>0</v>
      </c>
      <c r="T774" s="30">
        <v>0</v>
      </c>
      <c r="U774" s="30">
        <v>0</v>
      </c>
      <c r="V774" s="30">
        <v>0</v>
      </c>
      <c r="W774" s="30">
        <v>0</v>
      </c>
      <c r="X774" s="30">
        <v>0</v>
      </c>
    </row>
    <row r="775" spans="1:24" x14ac:dyDescent="0.25">
      <c r="A775" s="10" t="s">
        <v>68</v>
      </c>
      <c r="B775" s="30">
        <v>2493.96</v>
      </c>
      <c r="C775" s="30">
        <v>2493.96</v>
      </c>
      <c r="D775" s="30">
        <v>2493.96</v>
      </c>
      <c r="E775" s="30">
        <v>2493.96</v>
      </c>
      <c r="F775" s="30">
        <v>2493.96</v>
      </c>
      <c r="H775" s="30">
        <v>2909.62</v>
      </c>
      <c r="I775" s="30">
        <v>2909.62</v>
      </c>
      <c r="J775" s="30">
        <v>2909.62</v>
      </c>
      <c r="K775" s="30">
        <v>2909.62</v>
      </c>
      <c r="L775" s="30">
        <v>2909.62</v>
      </c>
      <c r="N775" s="30">
        <v>3325.28</v>
      </c>
      <c r="O775" s="30">
        <v>3325.28</v>
      </c>
      <c r="P775" s="30">
        <v>3325.28</v>
      </c>
      <c r="Q775" s="30">
        <v>3325.28</v>
      </c>
      <c r="R775" s="30">
        <v>3325.28</v>
      </c>
      <c r="T775" s="30">
        <v>4987.92</v>
      </c>
      <c r="U775" s="30">
        <v>4987.92</v>
      </c>
      <c r="V775" s="30">
        <v>4987.92</v>
      </c>
      <c r="W775" s="30">
        <v>4987.92</v>
      </c>
      <c r="X775" s="30">
        <v>4987.92</v>
      </c>
    </row>
    <row r="776" spans="1:24" x14ac:dyDescent="0.25">
      <c r="A776" s="10" t="s">
        <v>69</v>
      </c>
      <c r="B776" s="30">
        <v>1277.0345580000001</v>
      </c>
      <c r="C776" s="30">
        <v>1277.0345580000001</v>
      </c>
      <c r="D776" s="30">
        <v>1277.0345580000001</v>
      </c>
      <c r="E776" s="30">
        <v>1277.0345580000001</v>
      </c>
      <c r="F776" s="30">
        <v>1277.0345580000001</v>
      </c>
      <c r="H776" s="30">
        <v>1489.8736510000001</v>
      </c>
      <c r="I776" s="30">
        <v>1489.8736510000001</v>
      </c>
      <c r="J776" s="30">
        <v>1489.8736510000001</v>
      </c>
      <c r="K776" s="30">
        <v>1489.8736510000001</v>
      </c>
      <c r="L776" s="30">
        <v>1489.8736510000001</v>
      </c>
      <c r="N776" s="30">
        <v>1702.7127439999999</v>
      </c>
      <c r="O776" s="30">
        <v>1702.7127439999999</v>
      </c>
      <c r="P776" s="30">
        <v>1702.7127439999999</v>
      </c>
      <c r="Q776" s="30">
        <v>1702.7127439999999</v>
      </c>
      <c r="R776" s="30">
        <v>1702.7127439999999</v>
      </c>
      <c r="T776" s="30">
        <v>2554.0691160000001</v>
      </c>
      <c r="U776" s="30">
        <v>2554.0691160000001</v>
      </c>
      <c r="V776" s="30">
        <v>2554.0691160000001</v>
      </c>
      <c r="W776" s="30">
        <v>2554.0691160000001</v>
      </c>
      <c r="X776" s="30">
        <v>2554.0691160000001</v>
      </c>
    </row>
    <row r="777" spans="1:24" x14ac:dyDescent="0.25">
      <c r="A777" s="10" t="s">
        <v>70</v>
      </c>
      <c r="B777" s="30">
        <v>2288.2347292261902</v>
      </c>
      <c r="C777" s="30">
        <v>2095.2977742212129</v>
      </c>
      <c r="D777" s="30">
        <v>1902.36081647487</v>
      </c>
      <c r="E777" s="30">
        <v>1709.423860099216</v>
      </c>
      <c r="F777" s="30">
        <v>1516.4868976142111</v>
      </c>
      <c r="H777" s="30">
        <v>2818.3994686837309</v>
      </c>
      <c r="I777" s="30">
        <v>2625.3910409406408</v>
      </c>
      <c r="J777" s="30">
        <v>2432.3826131975461</v>
      </c>
      <c r="K777" s="30">
        <v>2239.3741854544469</v>
      </c>
      <c r="L777" s="30">
        <v>2046.365757711344</v>
      </c>
      <c r="N777" s="30">
        <v>2966.0591399714631</v>
      </c>
      <c r="O777" s="30">
        <v>2773.050712228352</v>
      </c>
      <c r="P777" s="30">
        <v>2580.0422844852401</v>
      </c>
      <c r="Q777" s="30">
        <v>2387.0338567421272</v>
      </c>
      <c r="R777" s="30">
        <v>2194.0254289990139</v>
      </c>
      <c r="T777" s="30">
        <v>3303.7103286336492</v>
      </c>
      <c r="U777" s="30">
        <v>3110.6304295231162</v>
      </c>
      <c r="V777" s="30">
        <v>2917.550530412585</v>
      </c>
      <c r="W777" s="30">
        <v>2724.4706313020538</v>
      </c>
      <c r="X777" s="30">
        <v>2531.3907321915249</v>
      </c>
    </row>
    <row r="778" spans="1:24" x14ac:dyDescent="0.25">
      <c r="A778" s="10" t="s">
        <v>10</v>
      </c>
      <c r="B778" s="30">
        <v>32201.37835396206</v>
      </c>
      <c r="C778" s="30">
        <v>29486.256602148769</v>
      </c>
      <c r="D778" s="30">
        <v>26771.134811757369</v>
      </c>
      <c r="E778" s="30">
        <v>24056.013040655129</v>
      </c>
      <c r="F778" s="30">
        <v>21340.8911835785</v>
      </c>
      <c r="H778" s="30">
        <v>39662.166859245903</v>
      </c>
      <c r="I778" s="30">
        <v>36946.039301230732</v>
      </c>
      <c r="J778" s="30">
        <v>34229.911743215511</v>
      </c>
      <c r="K778" s="30">
        <v>31513.784185200231</v>
      </c>
      <c r="L778" s="30">
        <v>28797.656627184901</v>
      </c>
      <c r="N778" s="30">
        <v>41740.120174973177</v>
      </c>
      <c r="O778" s="30">
        <v>39023.992616957737</v>
      </c>
      <c r="P778" s="30">
        <v>36307.865058942269</v>
      </c>
      <c r="Q778" s="30">
        <v>33591.7375009268</v>
      </c>
      <c r="R778" s="30">
        <v>30875.60994291132</v>
      </c>
      <c r="T778" s="30">
        <v>46491.745320288988</v>
      </c>
      <c r="U778" s="30">
        <v>43774.611975360851</v>
      </c>
      <c r="V778" s="30">
        <v>41057.478630432728</v>
      </c>
      <c r="W778" s="30">
        <v>38340.345285504627</v>
      </c>
      <c r="X778" s="30">
        <v>35623.211940576541</v>
      </c>
    </row>
    <row r="779" spans="1:24" x14ac:dyDescent="0.25">
      <c r="A779" s="10" t="s">
        <v>26</v>
      </c>
      <c r="B779" s="30">
        <v>52819.5</v>
      </c>
      <c r="C779" s="30">
        <v>49911.3</v>
      </c>
      <c r="D779" s="30">
        <v>47003</v>
      </c>
      <c r="E779" s="30">
        <v>44094.8</v>
      </c>
      <c r="F779" s="30">
        <v>41186.5</v>
      </c>
      <c r="H779" s="30">
        <v>56597.599999999999</v>
      </c>
      <c r="I779" s="30">
        <v>53688.3</v>
      </c>
      <c r="J779" s="30">
        <v>50779</v>
      </c>
      <c r="K779" s="30">
        <v>47869.7</v>
      </c>
      <c r="L779" s="30">
        <v>44960.3</v>
      </c>
      <c r="N779" s="30">
        <v>57995.7</v>
      </c>
      <c r="O779" s="30">
        <v>55086.400000000001</v>
      </c>
      <c r="P779" s="30">
        <v>52177.1</v>
      </c>
      <c r="Q779" s="30">
        <v>49267.7</v>
      </c>
      <c r="R779" s="30">
        <v>46358.400000000001</v>
      </c>
      <c r="T779" s="30">
        <v>62715.199999999997</v>
      </c>
      <c r="U779" s="30">
        <v>59804.800000000003</v>
      </c>
      <c r="V779" s="30">
        <v>56894.400000000001</v>
      </c>
      <c r="W779" s="30">
        <v>53984</v>
      </c>
      <c r="X779" s="30">
        <v>51073.599999999999</v>
      </c>
    </row>
    <row r="781" spans="1:24" x14ac:dyDescent="0.25">
      <c r="A781" s="10" t="s">
        <v>339</v>
      </c>
      <c r="B781" s="10">
        <v>100</v>
      </c>
      <c r="C781" s="10">
        <v>95</v>
      </c>
      <c r="D781" s="10">
        <v>90</v>
      </c>
      <c r="E781" s="10">
        <v>85</v>
      </c>
      <c r="F781" s="10">
        <v>80</v>
      </c>
      <c r="G781" s="10" t="s">
        <v>340</v>
      </c>
      <c r="H781" s="10">
        <v>100</v>
      </c>
      <c r="I781" s="10">
        <v>95</v>
      </c>
      <c r="J781" s="10">
        <v>90</v>
      </c>
      <c r="K781" s="10">
        <v>85</v>
      </c>
      <c r="L781" s="10">
        <v>80</v>
      </c>
      <c r="M781" s="10" t="s">
        <v>341</v>
      </c>
      <c r="N781" s="10">
        <v>100</v>
      </c>
      <c r="O781" s="10">
        <v>95</v>
      </c>
      <c r="P781" s="10">
        <v>90</v>
      </c>
      <c r="Q781" s="10">
        <v>85</v>
      </c>
      <c r="R781" s="10">
        <v>80</v>
      </c>
      <c r="S781" s="10" t="s">
        <v>342</v>
      </c>
      <c r="T781" s="10">
        <v>100</v>
      </c>
      <c r="U781" s="10">
        <v>95</v>
      </c>
      <c r="V781" s="10">
        <v>90</v>
      </c>
      <c r="W781" s="10">
        <v>85</v>
      </c>
      <c r="X781" s="10">
        <v>80</v>
      </c>
    </row>
    <row r="782" spans="1:24" x14ac:dyDescent="0.25">
      <c r="A782" s="10" t="s">
        <v>22</v>
      </c>
      <c r="B782" s="30">
        <v>34.201999999999998</v>
      </c>
      <c r="C782" s="30">
        <v>23.837</v>
      </c>
      <c r="D782" s="30">
        <v>19.173999999999999</v>
      </c>
      <c r="E782" s="30">
        <v>17.707999999999998</v>
      </c>
      <c r="F782" s="30">
        <v>16.274999999999999</v>
      </c>
      <c r="H782" s="30">
        <v>36.052999999999997</v>
      </c>
      <c r="I782" s="30">
        <v>24.548999999999999</v>
      </c>
      <c r="J782" s="30">
        <v>19.867999999999999</v>
      </c>
      <c r="K782" s="30">
        <v>18.105</v>
      </c>
      <c r="L782" s="30">
        <v>16.844999999999999</v>
      </c>
      <c r="N782" s="30">
        <v>35.987000000000002</v>
      </c>
      <c r="O782" s="30">
        <v>24.553000000000001</v>
      </c>
      <c r="P782" s="30">
        <v>20.192</v>
      </c>
      <c r="Q782" s="30">
        <v>18.302</v>
      </c>
      <c r="R782" s="30">
        <v>17.064</v>
      </c>
      <c r="T782" s="30">
        <v>36.783000000000001</v>
      </c>
      <c r="U782" s="30">
        <v>24.917999999999999</v>
      </c>
      <c r="V782" s="30">
        <v>21.149000000000001</v>
      </c>
      <c r="W782" s="30">
        <v>19.308</v>
      </c>
      <c r="X782" s="30">
        <v>17.780999999999999</v>
      </c>
    </row>
    <row r="783" spans="1:24" x14ac:dyDescent="0.25">
      <c r="A783" s="10" t="s">
        <v>23</v>
      </c>
      <c r="B783" s="30">
        <v>4.76</v>
      </c>
      <c r="C783" s="30">
        <v>4.76</v>
      </c>
      <c r="D783" s="30">
        <v>4.76</v>
      </c>
      <c r="E783" s="30">
        <v>3.6680000000000001</v>
      </c>
      <c r="F783" s="30">
        <v>3.0670000000000002</v>
      </c>
      <c r="H783" s="30">
        <v>6.0780000000000003</v>
      </c>
      <c r="I783" s="30">
        <v>5.8639999999999999</v>
      </c>
      <c r="J783" s="30">
        <v>5.5030000000000001</v>
      </c>
      <c r="K783" s="30">
        <v>4.8380000000000001</v>
      </c>
      <c r="L783" s="30">
        <v>4.327</v>
      </c>
      <c r="N783" s="30">
        <v>6.78</v>
      </c>
      <c r="O783" s="30">
        <v>6.78</v>
      </c>
      <c r="P783" s="30">
        <v>6.2039999999999997</v>
      </c>
      <c r="Q783" s="30">
        <v>5.4480000000000004</v>
      </c>
      <c r="R783" s="30">
        <v>4.74</v>
      </c>
      <c r="T783" s="30">
        <v>10.62</v>
      </c>
      <c r="U783" s="30">
        <v>10.62</v>
      </c>
      <c r="V783" s="30">
        <v>9.3339999999999996</v>
      </c>
      <c r="W783" s="30">
        <v>7.734</v>
      </c>
      <c r="X783" s="30">
        <v>6.7270000000000003</v>
      </c>
    </row>
    <row r="784" spans="1:24" x14ac:dyDescent="0.25">
      <c r="A784" s="10" t="s">
        <v>24</v>
      </c>
      <c r="B784" s="30">
        <v>132.214</v>
      </c>
      <c r="C784" s="30">
        <v>33.331000000000003</v>
      </c>
      <c r="D784" s="30">
        <v>31.9</v>
      </c>
      <c r="E784" s="30">
        <v>28.559000000000001</v>
      </c>
      <c r="F784" s="30">
        <v>25.173999999999999</v>
      </c>
      <c r="H784" s="30">
        <v>146.97900000000001</v>
      </c>
      <c r="I784" s="30">
        <v>48.542999999999999</v>
      </c>
      <c r="J784" s="30">
        <v>47.406999999999996</v>
      </c>
      <c r="K784" s="30">
        <v>44.290999999999997</v>
      </c>
      <c r="L784" s="30">
        <v>40.295000000000002</v>
      </c>
      <c r="N784" s="30">
        <v>149.63999999999999</v>
      </c>
      <c r="O784" s="30">
        <v>50.686</v>
      </c>
      <c r="P784" s="30">
        <v>49.197000000000003</v>
      </c>
      <c r="Q784" s="30">
        <v>46.198</v>
      </c>
      <c r="R784" s="30">
        <v>42.259</v>
      </c>
      <c r="T784" s="30">
        <v>158.465</v>
      </c>
      <c r="U784" s="30">
        <v>58.228999999999999</v>
      </c>
      <c r="V784" s="30">
        <v>55.996000000000002</v>
      </c>
      <c r="W784" s="30">
        <v>52.601999999999997</v>
      </c>
      <c r="X784" s="30">
        <v>48.936999999999998</v>
      </c>
    </row>
    <row r="785" spans="1:24" x14ac:dyDescent="0.25">
      <c r="A785" s="10" t="s">
        <v>25</v>
      </c>
      <c r="B785" s="30">
        <v>0</v>
      </c>
      <c r="C785" s="30">
        <v>0</v>
      </c>
      <c r="D785" s="30">
        <v>0</v>
      </c>
      <c r="E785" s="30">
        <v>0</v>
      </c>
      <c r="F785" s="30">
        <v>0</v>
      </c>
      <c r="H785" s="30">
        <v>0</v>
      </c>
      <c r="I785" s="30">
        <v>0</v>
      </c>
      <c r="J785" s="30">
        <v>0</v>
      </c>
      <c r="K785" s="30">
        <v>0</v>
      </c>
      <c r="L785" s="30">
        <v>0</v>
      </c>
      <c r="N785" s="30">
        <v>0</v>
      </c>
      <c r="O785" s="30">
        <v>0</v>
      </c>
      <c r="P785" s="30">
        <v>0</v>
      </c>
      <c r="Q785" s="30">
        <v>0</v>
      </c>
      <c r="R785" s="30">
        <v>0</v>
      </c>
      <c r="T785" s="30">
        <v>0</v>
      </c>
      <c r="U785" s="30">
        <v>0</v>
      </c>
      <c r="V785" s="30">
        <v>0</v>
      </c>
      <c r="W785" s="30">
        <v>0</v>
      </c>
      <c r="X785" s="30">
        <v>0</v>
      </c>
    </row>
    <row r="786" spans="1:24" x14ac:dyDescent="0.25">
      <c r="A786" s="10" t="s">
        <v>64</v>
      </c>
      <c r="B786" s="30">
        <v>61563.6</v>
      </c>
      <c r="C786" s="30">
        <v>42906.06</v>
      </c>
      <c r="D786" s="30">
        <v>34512.300000000003</v>
      </c>
      <c r="E786" s="30">
        <v>31875.119999999999</v>
      </c>
      <c r="F786" s="30">
        <v>29295.18</v>
      </c>
      <c r="H786" s="30">
        <v>64895.400000000009</v>
      </c>
      <c r="I786" s="30">
        <v>44187.839999999997</v>
      </c>
      <c r="J786" s="30">
        <v>35762.76</v>
      </c>
      <c r="K786" s="30">
        <v>32588.82</v>
      </c>
      <c r="L786" s="30">
        <v>30320.82</v>
      </c>
      <c r="N786" s="30">
        <v>64776.240000000013</v>
      </c>
      <c r="O786" s="30">
        <v>44194.68</v>
      </c>
      <c r="P786" s="30">
        <v>36345.599999999999</v>
      </c>
      <c r="Q786" s="30">
        <v>32943.42</v>
      </c>
      <c r="R786" s="30">
        <v>30715.919999999998</v>
      </c>
      <c r="T786" s="30">
        <v>66209.58</v>
      </c>
      <c r="U786" s="30">
        <v>44852.759999999987</v>
      </c>
      <c r="V786" s="30">
        <v>38068.92</v>
      </c>
      <c r="W786" s="30">
        <v>34753.68</v>
      </c>
      <c r="X786" s="30">
        <v>32005.439999999999</v>
      </c>
    </row>
    <row r="787" spans="1:24" x14ac:dyDescent="0.25">
      <c r="A787" s="10" t="s">
        <v>65</v>
      </c>
      <c r="B787" s="30">
        <v>10482.512628651841</v>
      </c>
      <c r="C787" s="30">
        <v>7305.6695156828646</v>
      </c>
      <c r="D787" s="30">
        <v>5876.4533034751203</v>
      </c>
      <c r="E787" s="30">
        <v>5427.4173040529286</v>
      </c>
      <c r="F787" s="30">
        <v>4988.1276323773918</v>
      </c>
      <c r="H787" s="30">
        <v>11049.82246069776</v>
      </c>
      <c r="I787" s="30">
        <v>7523.9198297832963</v>
      </c>
      <c r="J787" s="30">
        <v>6089.3707212613444</v>
      </c>
      <c r="K787" s="30">
        <v>5548.9399125922082</v>
      </c>
      <c r="L787" s="30">
        <v>5162.7646622530083</v>
      </c>
      <c r="N787" s="30">
        <v>11029.53293564026</v>
      </c>
      <c r="O787" s="30">
        <v>7525.0844853001936</v>
      </c>
      <c r="P787" s="30">
        <v>6188.6116308326409</v>
      </c>
      <c r="Q787" s="30">
        <v>5609.3181064944483</v>
      </c>
      <c r="R787" s="30">
        <v>5230.0388427684484</v>
      </c>
      <c r="T787" s="30">
        <v>11273.58956408875</v>
      </c>
      <c r="U787" s="30">
        <v>7637.1366055573444</v>
      </c>
      <c r="V787" s="30">
        <v>6482.0435234316492</v>
      </c>
      <c r="W787" s="30">
        <v>5917.553383689793</v>
      </c>
      <c r="X787" s="30">
        <v>5449.6070565327364</v>
      </c>
    </row>
    <row r="788" spans="1:24" x14ac:dyDescent="0.25">
      <c r="A788" s="10" t="s">
        <v>66</v>
      </c>
      <c r="B788" s="30">
        <v>97862.207333800005</v>
      </c>
      <c r="C788" s="30">
        <v>28436.523243799998</v>
      </c>
      <c r="D788" s="30">
        <v>27431.467093800002</v>
      </c>
      <c r="E788" s="30">
        <v>23931.4289669067</v>
      </c>
      <c r="F788" s="30">
        <v>20918.350507740852</v>
      </c>
      <c r="H788" s="30">
        <v>109622.5484897713</v>
      </c>
      <c r="I788" s="30">
        <v>40284.707246661201</v>
      </c>
      <c r="J788" s="30">
        <v>39104.885808707149</v>
      </c>
      <c r="K788" s="30">
        <v>36214.269533577251</v>
      </c>
      <c r="L788" s="30">
        <v>32868.23183127815</v>
      </c>
      <c r="N788" s="30">
        <v>112233.60088889999</v>
      </c>
      <c r="O788" s="30">
        <v>42757.786858899999</v>
      </c>
      <c r="P788" s="30">
        <v>41103.537945028853</v>
      </c>
      <c r="Q788" s="30">
        <v>38198.165430806701</v>
      </c>
      <c r="R788" s="30">
        <v>34683.327155916653</v>
      </c>
      <c r="T788" s="30">
        <v>122491.2868481</v>
      </c>
      <c r="U788" s="30">
        <v>52115.310408099998</v>
      </c>
      <c r="V788" s="30">
        <v>49187.990386514153</v>
      </c>
      <c r="W788" s="30">
        <v>45111.967887386651</v>
      </c>
      <c r="X788" s="30">
        <v>41473.824889385003</v>
      </c>
    </row>
    <row r="789" spans="1:24" x14ac:dyDescent="0.25">
      <c r="A789" s="10" t="s">
        <v>67</v>
      </c>
      <c r="B789" s="30">
        <v>28140.307841901998</v>
      </c>
      <c r="C789" s="30">
        <v>7094.1610926923004</v>
      </c>
      <c r="D789" s="30">
        <v>6789.4819310628009</v>
      </c>
      <c r="E789" s="30">
        <v>6078.4929408962998</v>
      </c>
      <c r="F789" s="30">
        <v>5358.0113271820001</v>
      </c>
      <c r="H789" s="30">
        <v>31282.877050046998</v>
      </c>
      <c r="I789" s="30">
        <v>10331.826807589699</v>
      </c>
      <c r="J789" s="30">
        <v>10090.020314032399</v>
      </c>
      <c r="K789" s="30">
        <v>9426.962687609499</v>
      </c>
      <c r="L789" s="30">
        <v>8576.4151041628993</v>
      </c>
      <c r="N789" s="30">
        <v>31849.241876519998</v>
      </c>
      <c r="O789" s="30">
        <v>10787.8984160701</v>
      </c>
      <c r="P789" s="30">
        <v>10471.0235744117</v>
      </c>
      <c r="Q789" s="30">
        <v>9832.655282776801</v>
      </c>
      <c r="R789" s="30">
        <v>8994.3246632684004</v>
      </c>
      <c r="T789" s="30">
        <v>33727.546872245002</v>
      </c>
      <c r="U789" s="30">
        <v>12393.322410659801</v>
      </c>
      <c r="V789" s="30">
        <v>11918.1591355373</v>
      </c>
      <c r="W789" s="30">
        <v>11195.7194021674</v>
      </c>
      <c r="X789" s="30">
        <v>10415.664126322399</v>
      </c>
    </row>
    <row r="790" spans="1:24" x14ac:dyDescent="0.25">
      <c r="A790" s="10" t="s">
        <v>68</v>
      </c>
      <c r="B790" s="30">
        <v>0</v>
      </c>
      <c r="C790" s="30">
        <v>0</v>
      </c>
      <c r="D790" s="30">
        <v>0</v>
      </c>
      <c r="E790" s="30">
        <v>0</v>
      </c>
      <c r="F790" s="30">
        <v>0</v>
      </c>
      <c r="H790" s="30">
        <v>0</v>
      </c>
      <c r="I790" s="30">
        <v>0</v>
      </c>
      <c r="J790" s="30">
        <v>0</v>
      </c>
      <c r="K790" s="30">
        <v>0</v>
      </c>
      <c r="L790" s="30">
        <v>0</v>
      </c>
      <c r="N790" s="30">
        <v>0</v>
      </c>
      <c r="O790" s="30">
        <v>0</v>
      </c>
      <c r="P790" s="30">
        <v>0</v>
      </c>
      <c r="Q790" s="30">
        <v>0</v>
      </c>
      <c r="R790" s="30">
        <v>0</v>
      </c>
      <c r="T790" s="30">
        <v>0</v>
      </c>
      <c r="U790" s="30">
        <v>0</v>
      </c>
      <c r="V790" s="30">
        <v>0</v>
      </c>
      <c r="W790" s="30">
        <v>0</v>
      </c>
      <c r="X790" s="30">
        <v>0</v>
      </c>
    </row>
    <row r="791" spans="1:24" x14ac:dyDescent="0.25">
      <c r="A791" s="10" t="s">
        <v>69</v>
      </c>
      <c r="B791" s="30">
        <v>0</v>
      </c>
      <c r="C791" s="30">
        <v>0</v>
      </c>
      <c r="D791" s="30">
        <v>0</v>
      </c>
      <c r="E791" s="30">
        <v>0</v>
      </c>
      <c r="F791" s="30">
        <v>0</v>
      </c>
      <c r="H791" s="30">
        <v>0</v>
      </c>
      <c r="I791" s="30">
        <v>0</v>
      </c>
      <c r="J791" s="30">
        <v>0</v>
      </c>
      <c r="K791" s="30">
        <v>0</v>
      </c>
      <c r="L791" s="30">
        <v>0</v>
      </c>
      <c r="N791" s="30">
        <v>0</v>
      </c>
      <c r="O791" s="30">
        <v>0</v>
      </c>
      <c r="P791" s="30">
        <v>0</v>
      </c>
      <c r="Q791" s="30">
        <v>0</v>
      </c>
      <c r="R791" s="30">
        <v>0</v>
      </c>
      <c r="T791" s="30">
        <v>0</v>
      </c>
      <c r="U791" s="30">
        <v>0</v>
      </c>
      <c r="V791" s="30">
        <v>0</v>
      </c>
      <c r="W791" s="30">
        <v>0</v>
      </c>
      <c r="X791" s="30">
        <v>0</v>
      </c>
    </row>
    <row r="792" spans="1:24" x14ac:dyDescent="0.25">
      <c r="A792" s="10" t="s">
        <v>70</v>
      </c>
      <c r="B792" s="30">
        <v>0</v>
      </c>
      <c r="C792" s="30">
        <v>0</v>
      </c>
      <c r="D792" s="30">
        <v>0</v>
      </c>
      <c r="E792" s="30">
        <v>0</v>
      </c>
      <c r="F792" s="30">
        <v>0</v>
      </c>
      <c r="H792" s="30">
        <v>0</v>
      </c>
      <c r="I792" s="30">
        <v>0</v>
      </c>
      <c r="J792" s="30">
        <v>0</v>
      </c>
      <c r="K792" s="30">
        <v>0</v>
      </c>
      <c r="L792" s="30">
        <v>0</v>
      </c>
      <c r="N792" s="30">
        <v>0</v>
      </c>
      <c r="O792" s="30">
        <v>0</v>
      </c>
      <c r="P792" s="30">
        <v>0</v>
      </c>
      <c r="Q792" s="30">
        <v>0</v>
      </c>
      <c r="R792" s="30">
        <v>0</v>
      </c>
      <c r="T792" s="30">
        <v>0</v>
      </c>
      <c r="U792" s="30">
        <v>0</v>
      </c>
      <c r="V792" s="30">
        <v>0</v>
      </c>
      <c r="W792" s="30">
        <v>0</v>
      </c>
      <c r="X792" s="30">
        <v>0</v>
      </c>
    </row>
    <row r="793" spans="1:24" x14ac:dyDescent="0.25">
      <c r="A793" s="10" t="s">
        <v>10</v>
      </c>
      <c r="B793" s="30">
        <v>0</v>
      </c>
      <c r="C793" s="30">
        <v>0</v>
      </c>
      <c r="D793" s="30">
        <v>0</v>
      </c>
      <c r="E793" s="30">
        <v>0</v>
      </c>
      <c r="F793" s="30">
        <v>0</v>
      </c>
      <c r="H793" s="30">
        <v>0</v>
      </c>
      <c r="I793" s="30">
        <v>0</v>
      </c>
      <c r="J793" s="30">
        <v>0</v>
      </c>
      <c r="K793" s="30">
        <v>0</v>
      </c>
      <c r="L793" s="30">
        <v>0</v>
      </c>
      <c r="N793" s="30">
        <v>0</v>
      </c>
      <c r="O793" s="30">
        <v>0</v>
      </c>
      <c r="P793" s="30">
        <v>0</v>
      </c>
      <c r="Q793" s="30">
        <v>0</v>
      </c>
      <c r="R793" s="30">
        <v>0</v>
      </c>
      <c r="T793" s="30">
        <v>0</v>
      </c>
      <c r="U793" s="30">
        <v>0</v>
      </c>
      <c r="V793" s="30">
        <v>0</v>
      </c>
      <c r="W793" s="30">
        <v>0</v>
      </c>
      <c r="X793" s="30">
        <v>0</v>
      </c>
    </row>
    <row r="794" spans="1:24" x14ac:dyDescent="0.25">
      <c r="A794" s="10" t="s">
        <v>26</v>
      </c>
      <c r="B794" s="30">
        <v>198049</v>
      </c>
      <c r="C794" s="30">
        <v>85742.7</v>
      </c>
      <c r="D794" s="30">
        <v>74610</v>
      </c>
      <c r="E794" s="30">
        <v>67312.7</v>
      </c>
      <c r="F794" s="30">
        <v>60559.9</v>
      </c>
      <c r="H794" s="30">
        <v>216851</v>
      </c>
      <c r="I794" s="30">
        <v>102329</v>
      </c>
      <c r="J794" s="30">
        <v>91047.3</v>
      </c>
      <c r="K794" s="30">
        <v>83779.3</v>
      </c>
      <c r="L794" s="30">
        <v>76928.399999999994</v>
      </c>
      <c r="N794" s="30">
        <v>219889</v>
      </c>
      <c r="O794" s="30">
        <v>105266</v>
      </c>
      <c r="P794" s="30">
        <v>94109</v>
      </c>
      <c r="Q794" s="30">
        <v>86583.8</v>
      </c>
      <c r="R794" s="30">
        <v>79623.7</v>
      </c>
      <c r="T794" s="30">
        <v>233702</v>
      </c>
      <c r="U794" s="30">
        <v>116999</v>
      </c>
      <c r="V794" s="30">
        <v>105657</v>
      </c>
      <c r="W794" s="30">
        <v>96979.1</v>
      </c>
      <c r="X794" s="30">
        <v>89344.8</v>
      </c>
    </row>
    <row r="796" spans="1:24" x14ac:dyDescent="0.25">
      <c r="A796" s="10" t="s">
        <v>343</v>
      </c>
      <c r="B796" s="10">
        <v>100</v>
      </c>
      <c r="C796" s="10">
        <v>95</v>
      </c>
      <c r="D796" s="10">
        <v>90</v>
      </c>
      <c r="E796" s="10">
        <v>85</v>
      </c>
      <c r="F796" s="10">
        <v>80</v>
      </c>
      <c r="G796" s="10" t="s">
        <v>344</v>
      </c>
      <c r="H796" s="10">
        <v>100</v>
      </c>
      <c r="I796" s="10">
        <v>95</v>
      </c>
      <c r="J796" s="10">
        <v>90</v>
      </c>
      <c r="K796" s="10">
        <v>85</v>
      </c>
      <c r="L796" s="10">
        <v>80</v>
      </c>
      <c r="M796" s="10" t="s">
        <v>345</v>
      </c>
      <c r="N796" s="10">
        <v>100</v>
      </c>
      <c r="O796" s="10">
        <v>95</v>
      </c>
      <c r="P796" s="10">
        <v>90</v>
      </c>
      <c r="Q796" s="10">
        <v>85</v>
      </c>
      <c r="R796" s="10">
        <v>80</v>
      </c>
      <c r="S796" s="10" t="s">
        <v>346</v>
      </c>
      <c r="T796" s="10">
        <v>100</v>
      </c>
      <c r="U796" s="10">
        <v>95</v>
      </c>
      <c r="V796" s="10">
        <v>90</v>
      </c>
      <c r="W796" s="10">
        <v>85</v>
      </c>
      <c r="X796" s="10">
        <v>80</v>
      </c>
    </row>
    <row r="797" spans="1:24" x14ac:dyDescent="0.25">
      <c r="A797" s="10" t="s">
        <v>22</v>
      </c>
      <c r="B797" s="30">
        <v>0</v>
      </c>
      <c r="C797" s="30">
        <v>0</v>
      </c>
      <c r="D797" s="30">
        <v>0</v>
      </c>
      <c r="E797" s="30">
        <v>0</v>
      </c>
      <c r="F797" s="30">
        <v>0</v>
      </c>
      <c r="H797" s="30">
        <v>0</v>
      </c>
      <c r="I797" s="30">
        <v>0</v>
      </c>
      <c r="J797" s="30">
        <v>0</v>
      </c>
      <c r="K797" s="30">
        <v>0</v>
      </c>
      <c r="L797" s="30">
        <v>0</v>
      </c>
      <c r="N797" s="30">
        <v>0</v>
      </c>
      <c r="O797" s="30">
        <v>0</v>
      </c>
      <c r="P797" s="30">
        <v>0</v>
      </c>
      <c r="Q797" s="30">
        <v>0</v>
      </c>
      <c r="R797" s="30">
        <v>0</v>
      </c>
      <c r="T797" s="30">
        <v>0</v>
      </c>
      <c r="U797" s="30">
        <v>0</v>
      </c>
      <c r="V797" s="30">
        <v>0</v>
      </c>
      <c r="W797" s="30">
        <v>0</v>
      </c>
      <c r="X797" s="30">
        <v>0</v>
      </c>
    </row>
    <row r="798" spans="1:24" x14ac:dyDescent="0.25">
      <c r="A798" s="10" t="s">
        <v>23</v>
      </c>
      <c r="B798" s="30">
        <v>0</v>
      </c>
      <c r="C798" s="30">
        <v>0</v>
      </c>
      <c r="D798" s="30">
        <v>0</v>
      </c>
      <c r="E798" s="30">
        <v>0</v>
      </c>
      <c r="F798" s="30">
        <v>0</v>
      </c>
      <c r="H798" s="30">
        <v>0</v>
      </c>
      <c r="I798" s="30">
        <v>0</v>
      </c>
      <c r="J798" s="30">
        <v>0</v>
      </c>
      <c r="K798" s="30">
        <v>0</v>
      </c>
      <c r="L798" s="30">
        <v>0</v>
      </c>
      <c r="N798" s="30">
        <v>0</v>
      </c>
      <c r="O798" s="30">
        <v>0</v>
      </c>
      <c r="P798" s="30">
        <v>0</v>
      </c>
      <c r="Q798" s="30">
        <v>0</v>
      </c>
      <c r="R798" s="30">
        <v>0</v>
      </c>
      <c r="T798" s="30">
        <v>0</v>
      </c>
      <c r="U798" s="30">
        <v>0</v>
      </c>
      <c r="V798" s="30">
        <v>0</v>
      </c>
      <c r="W798" s="30">
        <v>0</v>
      </c>
      <c r="X798" s="30">
        <v>0</v>
      </c>
    </row>
    <row r="799" spans="1:24" x14ac:dyDescent="0.25">
      <c r="A799" s="10" t="s">
        <v>24</v>
      </c>
      <c r="B799" s="30">
        <v>0</v>
      </c>
      <c r="C799" s="30">
        <v>0</v>
      </c>
      <c r="D799" s="30">
        <v>0</v>
      </c>
      <c r="E799" s="30">
        <v>0</v>
      </c>
      <c r="F799" s="30">
        <v>0</v>
      </c>
      <c r="H799" s="30">
        <v>0</v>
      </c>
      <c r="I799" s="30">
        <v>0</v>
      </c>
      <c r="J799" s="30">
        <v>0</v>
      </c>
      <c r="K799" s="30">
        <v>0</v>
      </c>
      <c r="L799" s="30">
        <v>0</v>
      </c>
      <c r="N799" s="30">
        <v>0</v>
      </c>
      <c r="O799" s="30">
        <v>0</v>
      </c>
      <c r="P799" s="30">
        <v>0</v>
      </c>
      <c r="Q799" s="30">
        <v>0</v>
      </c>
      <c r="R799" s="30">
        <v>0</v>
      </c>
      <c r="T799" s="30">
        <v>0</v>
      </c>
      <c r="U799" s="30">
        <v>0</v>
      </c>
      <c r="V799" s="30">
        <v>0</v>
      </c>
      <c r="W799" s="30">
        <v>0</v>
      </c>
      <c r="X799" s="30">
        <v>0</v>
      </c>
    </row>
    <row r="800" spans="1:24" x14ac:dyDescent="0.25">
      <c r="A800" s="10" t="s">
        <v>25</v>
      </c>
      <c r="B800" s="30">
        <v>6</v>
      </c>
      <c r="C800" s="30">
        <v>6</v>
      </c>
      <c r="D800" s="30">
        <v>6</v>
      </c>
      <c r="E800" s="30">
        <v>6</v>
      </c>
      <c r="F800" s="30">
        <v>6</v>
      </c>
      <c r="H800" s="30">
        <v>7</v>
      </c>
      <c r="I800" s="30">
        <v>7</v>
      </c>
      <c r="J800" s="30">
        <v>7</v>
      </c>
      <c r="K800" s="30">
        <v>7</v>
      </c>
      <c r="L800" s="30">
        <v>7</v>
      </c>
      <c r="N800" s="30">
        <v>8</v>
      </c>
      <c r="O800" s="30">
        <v>8</v>
      </c>
      <c r="P800" s="30">
        <v>8</v>
      </c>
      <c r="Q800" s="30">
        <v>8</v>
      </c>
      <c r="R800" s="30">
        <v>8</v>
      </c>
      <c r="T800" s="30">
        <v>12</v>
      </c>
      <c r="U800" s="30">
        <v>12</v>
      </c>
      <c r="V800" s="30">
        <v>12</v>
      </c>
      <c r="W800" s="30">
        <v>12</v>
      </c>
      <c r="X800" s="30">
        <v>12</v>
      </c>
    </row>
    <row r="801" spans="1:24" x14ac:dyDescent="0.25">
      <c r="A801" s="10" t="s">
        <v>64</v>
      </c>
      <c r="B801" s="30">
        <v>0</v>
      </c>
      <c r="C801" s="30">
        <v>0</v>
      </c>
      <c r="D801" s="30">
        <v>0</v>
      </c>
      <c r="E801" s="30">
        <v>0</v>
      </c>
      <c r="F801" s="30">
        <v>0</v>
      </c>
      <c r="H801" s="30">
        <v>0</v>
      </c>
      <c r="I801" s="30">
        <v>0</v>
      </c>
      <c r="J801" s="30">
        <v>0</v>
      </c>
      <c r="K801" s="30">
        <v>0</v>
      </c>
      <c r="L801" s="30">
        <v>0</v>
      </c>
      <c r="N801" s="30">
        <v>0</v>
      </c>
      <c r="O801" s="30">
        <v>0</v>
      </c>
      <c r="P801" s="30">
        <v>0</v>
      </c>
      <c r="Q801" s="30">
        <v>0</v>
      </c>
      <c r="R801" s="30">
        <v>0</v>
      </c>
      <c r="T801" s="30">
        <v>0</v>
      </c>
      <c r="U801" s="30">
        <v>0</v>
      </c>
      <c r="V801" s="30">
        <v>0</v>
      </c>
      <c r="W801" s="30">
        <v>0</v>
      </c>
      <c r="X801" s="30">
        <v>0</v>
      </c>
    </row>
    <row r="802" spans="1:24" x14ac:dyDescent="0.25">
      <c r="A802" s="10" t="s">
        <v>65</v>
      </c>
      <c r="B802" s="30">
        <v>0</v>
      </c>
      <c r="C802" s="30">
        <v>0</v>
      </c>
      <c r="D802" s="30">
        <v>0</v>
      </c>
      <c r="E802" s="30">
        <v>0</v>
      </c>
      <c r="F802" s="30">
        <v>0</v>
      </c>
      <c r="H802" s="30">
        <v>0</v>
      </c>
      <c r="I802" s="30">
        <v>0</v>
      </c>
      <c r="J802" s="30">
        <v>0</v>
      </c>
      <c r="K802" s="30">
        <v>0</v>
      </c>
      <c r="L802" s="30">
        <v>0</v>
      </c>
      <c r="N802" s="30">
        <v>0</v>
      </c>
      <c r="O802" s="30">
        <v>0</v>
      </c>
      <c r="P802" s="30">
        <v>0</v>
      </c>
      <c r="Q802" s="30">
        <v>0</v>
      </c>
      <c r="R802" s="30">
        <v>0</v>
      </c>
      <c r="T802" s="30">
        <v>0</v>
      </c>
      <c r="U802" s="30">
        <v>0</v>
      </c>
      <c r="V802" s="30">
        <v>0</v>
      </c>
      <c r="W802" s="30">
        <v>0</v>
      </c>
      <c r="X802" s="30">
        <v>0</v>
      </c>
    </row>
    <row r="803" spans="1:24" x14ac:dyDescent="0.25">
      <c r="A803" s="10" t="s">
        <v>66</v>
      </c>
      <c r="B803" s="30">
        <v>0</v>
      </c>
      <c r="C803" s="30">
        <v>0</v>
      </c>
      <c r="D803" s="30">
        <v>0</v>
      </c>
      <c r="E803" s="30">
        <v>0</v>
      </c>
      <c r="F803" s="30">
        <v>0</v>
      </c>
      <c r="H803" s="30">
        <v>0</v>
      </c>
      <c r="I803" s="30">
        <v>0</v>
      </c>
      <c r="J803" s="30">
        <v>0</v>
      </c>
      <c r="K803" s="30">
        <v>0</v>
      </c>
      <c r="L803" s="30">
        <v>0</v>
      </c>
      <c r="N803" s="30">
        <v>0</v>
      </c>
      <c r="O803" s="30">
        <v>0</v>
      </c>
      <c r="P803" s="30">
        <v>0</v>
      </c>
      <c r="Q803" s="30">
        <v>0</v>
      </c>
      <c r="R803" s="30">
        <v>0</v>
      </c>
      <c r="T803" s="30">
        <v>0</v>
      </c>
      <c r="U803" s="30">
        <v>0</v>
      </c>
      <c r="V803" s="30">
        <v>0</v>
      </c>
      <c r="W803" s="30">
        <v>0</v>
      </c>
      <c r="X803" s="30">
        <v>0</v>
      </c>
    </row>
    <row r="804" spans="1:24" x14ac:dyDescent="0.25">
      <c r="A804" s="10" t="s">
        <v>67</v>
      </c>
      <c r="B804" s="30">
        <v>0</v>
      </c>
      <c r="C804" s="30">
        <v>0</v>
      </c>
      <c r="D804" s="30">
        <v>0</v>
      </c>
      <c r="E804" s="30">
        <v>0</v>
      </c>
      <c r="F804" s="30">
        <v>0</v>
      </c>
      <c r="H804" s="30">
        <v>0</v>
      </c>
      <c r="I804" s="30">
        <v>0</v>
      </c>
      <c r="J804" s="30">
        <v>0</v>
      </c>
      <c r="K804" s="30">
        <v>0</v>
      </c>
      <c r="L804" s="30">
        <v>0</v>
      </c>
      <c r="N804" s="30">
        <v>0</v>
      </c>
      <c r="O804" s="30">
        <v>0</v>
      </c>
      <c r="P804" s="30">
        <v>0</v>
      </c>
      <c r="Q804" s="30">
        <v>0</v>
      </c>
      <c r="R804" s="30">
        <v>0</v>
      </c>
      <c r="T804" s="30">
        <v>0</v>
      </c>
      <c r="U804" s="30">
        <v>0</v>
      </c>
      <c r="V804" s="30">
        <v>0</v>
      </c>
      <c r="W804" s="30">
        <v>0</v>
      </c>
      <c r="X804" s="30">
        <v>0</v>
      </c>
    </row>
    <row r="805" spans="1:24" x14ac:dyDescent="0.25">
      <c r="A805" s="10" t="s">
        <v>68</v>
      </c>
      <c r="B805" s="30">
        <v>2493.96</v>
      </c>
      <c r="C805" s="30">
        <v>2493.96</v>
      </c>
      <c r="D805" s="30">
        <v>2493.96</v>
      </c>
      <c r="E805" s="30">
        <v>2493.96</v>
      </c>
      <c r="F805" s="30">
        <v>2493.96</v>
      </c>
      <c r="H805" s="30">
        <v>2909.62</v>
      </c>
      <c r="I805" s="30">
        <v>2909.62</v>
      </c>
      <c r="J805" s="30">
        <v>2909.62</v>
      </c>
      <c r="K805" s="30">
        <v>2909.62</v>
      </c>
      <c r="L805" s="30">
        <v>2909.62</v>
      </c>
      <c r="N805" s="30">
        <v>3325.28</v>
      </c>
      <c r="O805" s="30">
        <v>3325.28</v>
      </c>
      <c r="P805" s="30">
        <v>3325.28</v>
      </c>
      <c r="Q805" s="30">
        <v>3325.28</v>
      </c>
      <c r="R805" s="30">
        <v>3325.28</v>
      </c>
      <c r="T805" s="30">
        <v>4987.92</v>
      </c>
      <c r="U805" s="30">
        <v>4987.92</v>
      </c>
      <c r="V805" s="30">
        <v>4987.92</v>
      </c>
      <c r="W805" s="30">
        <v>4987.92</v>
      </c>
      <c r="X805" s="30">
        <v>4987.92</v>
      </c>
    </row>
    <row r="806" spans="1:24" x14ac:dyDescent="0.25">
      <c r="A806" s="10" t="s">
        <v>69</v>
      </c>
      <c r="B806" s="30">
        <v>1277.0345580000001</v>
      </c>
      <c r="C806" s="30">
        <v>1277.0345580000001</v>
      </c>
      <c r="D806" s="30">
        <v>1277.0345580000001</v>
      </c>
      <c r="E806" s="30">
        <v>1277.0345580000001</v>
      </c>
      <c r="F806" s="30">
        <v>1277.0345580000001</v>
      </c>
      <c r="H806" s="30">
        <v>1489.8736510000001</v>
      </c>
      <c r="I806" s="30">
        <v>1489.8736510000001</v>
      </c>
      <c r="J806" s="30">
        <v>1489.8736510000001</v>
      </c>
      <c r="K806" s="30">
        <v>1489.8736510000001</v>
      </c>
      <c r="L806" s="30">
        <v>1489.8736510000001</v>
      </c>
      <c r="N806" s="30">
        <v>1702.7127439999999</v>
      </c>
      <c r="O806" s="30">
        <v>1702.7127439999999</v>
      </c>
      <c r="P806" s="30">
        <v>1702.7127439999999</v>
      </c>
      <c r="Q806" s="30">
        <v>1702.7127439999999</v>
      </c>
      <c r="R806" s="30">
        <v>1702.7127439999999</v>
      </c>
      <c r="T806" s="30">
        <v>2554.0691160000001</v>
      </c>
      <c r="U806" s="30">
        <v>2554.0691160000001</v>
      </c>
      <c r="V806" s="30">
        <v>2554.0691160000001</v>
      </c>
      <c r="W806" s="30">
        <v>2554.0691160000001</v>
      </c>
      <c r="X806" s="30">
        <v>2554.0691160000001</v>
      </c>
    </row>
    <row r="807" spans="1:24" x14ac:dyDescent="0.25">
      <c r="A807" s="10" t="s">
        <v>70</v>
      </c>
      <c r="B807" s="30">
        <v>3858.7391275132431</v>
      </c>
      <c r="C807" s="30">
        <v>3665.8021711376141</v>
      </c>
      <c r="D807" s="30">
        <v>3472.865214761955</v>
      </c>
      <c r="E807" s="30">
        <v>3279.9282583862901</v>
      </c>
      <c r="F807" s="30">
        <v>3086.9913020106392</v>
      </c>
      <c r="H807" s="30">
        <v>3860.1685548619098</v>
      </c>
      <c r="I807" s="30">
        <v>3667.160127118842</v>
      </c>
      <c r="J807" s="30">
        <v>3474.1516993757668</v>
      </c>
      <c r="K807" s="30">
        <v>3281.143271632684</v>
      </c>
      <c r="L807" s="30">
        <v>3088.1348438895948</v>
      </c>
      <c r="N807" s="30">
        <v>3860.1685548619221</v>
      </c>
      <c r="O807" s="30">
        <v>3667.160127118836</v>
      </c>
      <c r="P807" s="30">
        <v>3474.1516993757391</v>
      </c>
      <c r="Q807" s="30">
        <v>3281.1432716326431</v>
      </c>
      <c r="R807" s="30">
        <v>3088.134843889542</v>
      </c>
      <c r="T807" s="30">
        <v>3861.5979822105428</v>
      </c>
      <c r="U807" s="30">
        <v>3668.518083100028</v>
      </c>
      <c r="V807" s="30">
        <v>3475.4381839895</v>
      </c>
      <c r="W807" s="30">
        <v>3282.3582848789779</v>
      </c>
      <c r="X807" s="30">
        <v>3089.2783857684481</v>
      </c>
    </row>
    <row r="808" spans="1:24" x14ac:dyDescent="0.25">
      <c r="A808" s="10" t="s">
        <v>10</v>
      </c>
      <c r="B808" s="30">
        <v>54302.435422047427</v>
      </c>
      <c r="C808" s="30">
        <v>51587.313650945507</v>
      </c>
      <c r="D808" s="30">
        <v>48872.191879843173</v>
      </c>
      <c r="E808" s="30">
        <v>46157.070108740787</v>
      </c>
      <c r="F808" s="30">
        <v>43441.948337638569</v>
      </c>
      <c r="H808" s="30">
        <v>54322.551160304538</v>
      </c>
      <c r="I808" s="30">
        <v>51606.423602289688</v>
      </c>
      <c r="J808" s="30">
        <v>48890.296044274757</v>
      </c>
      <c r="K808" s="30">
        <v>46174.168486259718</v>
      </c>
      <c r="L808" s="30">
        <v>43458.040928244562</v>
      </c>
      <c r="N808" s="30">
        <v>54322.551160304713</v>
      </c>
      <c r="O808" s="30">
        <v>51606.423602289608</v>
      </c>
      <c r="P808" s="30">
        <v>48890.296044274357</v>
      </c>
      <c r="Q808" s="30">
        <v>46174.168486259121</v>
      </c>
      <c r="R808" s="30">
        <v>43458.040928243812</v>
      </c>
      <c r="T808" s="30">
        <v>54342.666898561147</v>
      </c>
      <c r="U808" s="30">
        <v>51625.533553633257</v>
      </c>
      <c r="V808" s="30">
        <v>48908.400208705192</v>
      </c>
      <c r="W808" s="30">
        <v>46191.266863777229</v>
      </c>
      <c r="X808" s="30">
        <v>43474.133518849128</v>
      </c>
    </row>
    <row r="809" spans="1:24" x14ac:dyDescent="0.25">
      <c r="A809" s="10" t="s">
        <v>26</v>
      </c>
      <c r="B809" s="30">
        <v>61935.6</v>
      </c>
      <c r="C809" s="30">
        <v>59027.4</v>
      </c>
      <c r="D809" s="30">
        <v>56119.199999999997</v>
      </c>
      <c r="E809" s="30">
        <v>53210.9</v>
      </c>
      <c r="F809" s="30">
        <v>50302.7</v>
      </c>
      <c r="H809" s="30">
        <v>62585.599999999999</v>
      </c>
      <c r="I809" s="30">
        <v>59676.3</v>
      </c>
      <c r="J809" s="30">
        <v>56767</v>
      </c>
      <c r="K809" s="30">
        <v>53857.7</v>
      </c>
      <c r="L809" s="30">
        <v>50948.4</v>
      </c>
      <c r="N809" s="30">
        <v>63214.1</v>
      </c>
      <c r="O809" s="30">
        <v>60304.800000000003</v>
      </c>
      <c r="P809" s="30">
        <v>57395.5</v>
      </c>
      <c r="Q809" s="30">
        <v>54486.1</v>
      </c>
      <c r="R809" s="30">
        <v>51576.800000000003</v>
      </c>
      <c r="T809" s="30">
        <v>65749.5</v>
      </c>
      <c r="U809" s="30">
        <v>62839.1</v>
      </c>
      <c r="V809" s="30">
        <v>59928.7</v>
      </c>
      <c r="W809" s="30">
        <v>57018.3</v>
      </c>
      <c r="X809" s="30">
        <v>54107.9</v>
      </c>
    </row>
    <row r="811" spans="1:24" x14ac:dyDescent="0.25">
      <c r="A811" s="10" t="s">
        <v>347</v>
      </c>
      <c r="B811" s="10">
        <v>100</v>
      </c>
      <c r="C811" s="10">
        <v>95</v>
      </c>
      <c r="D811" s="10">
        <v>90</v>
      </c>
      <c r="E811" s="10">
        <v>85</v>
      </c>
      <c r="F811" s="10">
        <v>80</v>
      </c>
      <c r="G811" s="10" t="s">
        <v>348</v>
      </c>
      <c r="H811" s="10">
        <v>100</v>
      </c>
      <c r="I811" s="10">
        <v>95</v>
      </c>
      <c r="J811" s="10">
        <v>90</v>
      </c>
      <c r="K811" s="10">
        <v>85</v>
      </c>
      <c r="L811" s="10">
        <v>80</v>
      </c>
      <c r="M811" s="10" t="s">
        <v>349</v>
      </c>
      <c r="N811" s="10">
        <v>100</v>
      </c>
      <c r="O811" s="10">
        <v>95</v>
      </c>
      <c r="P811" s="10">
        <v>90</v>
      </c>
      <c r="Q811" s="10">
        <v>85</v>
      </c>
      <c r="R811" s="10">
        <v>80</v>
      </c>
      <c r="S811" s="10" t="s">
        <v>350</v>
      </c>
      <c r="T811" s="10">
        <v>100</v>
      </c>
      <c r="U811" s="10">
        <v>95</v>
      </c>
      <c r="V811" s="10">
        <v>90</v>
      </c>
      <c r="W811" s="10">
        <v>85</v>
      </c>
      <c r="X811" s="10">
        <v>80</v>
      </c>
    </row>
    <row r="812" spans="1:24" x14ac:dyDescent="0.25">
      <c r="A812" s="10" t="s">
        <v>22</v>
      </c>
      <c r="B812" s="30">
        <v>18.974</v>
      </c>
      <c r="C812" s="30">
        <v>19.030999999999999</v>
      </c>
      <c r="D812" s="30">
        <v>19.006</v>
      </c>
      <c r="E812" s="30">
        <v>17.565000000000001</v>
      </c>
      <c r="F812" s="30">
        <v>16.166</v>
      </c>
      <c r="H812" s="30">
        <v>19.422000000000001</v>
      </c>
      <c r="I812" s="30">
        <v>19.440999999999999</v>
      </c>
      <c r="J812" s="30">
        <v>19.440999999999999</v>
      </c>
      <c r="K812" s="30">
        <v>18.007000000000001</v>
      </c>
      <c r="L812" s="30">
        <v>16.745999999999999</v>
      </c>
      <c r="N812" s="30">
        <v>19.236999999999998</v>
      </c>
      <c r="O812" s="30">
        <v>19.244</v>
      </c>
      <c r="P812" s="30">
        <v>19.244</v>
      </c>
      <c r="Q812" s="30">
        <v>18.172999999999998</v>
      </c>
      <c r="R812" s="30">
        <v>16.922999999999998</v>
      </c>
      <c r="T812" s="30">
        <v>18.436</v>
      </c>
      <c r="U812" s="30">
        <v>18.420999999999999</v>
      </c>
      <c r="V812" s="30">
        <v>18.436</v>
      </c>
      <c r="W812" s="30">
        <v>18.436</v>
      </c>
      <c r="X812" s="30">
        <v>17.722999999999999</v>
      </c>
    </row>
    <row r="813" spans="1:24" x14ac:dyDescent="0.25">
      <c r="A813" s="10" t="s">
        <v>23</v>
      </c>
      <c r="B813" s="30">
        <v>4.76</v>
      </c>
      <c r="C813" s="30">
        <v>4.76</v>
      </c>
      <c r="D813" s="30">
        <v>4.76</v>
      </c>
      <c r="E813" s="30">
        <v>3.754</v>
      </c>
      <c r="F813" s="30">
        <v>3.1619999999999999</v>
      </c>
      <c r="H813" s="30">
        <v>5.532</v>
      </c>
      <c r="I813" s="30">
        <v>5.5339999999999998</v>
      </c>
      <c r="J813" s="30">
        <v>5.5339999999999998</v>
      </c>
      <c r="K813" s="30">
        <v>4.95</v>
      </c>
      <c r="L813" s="30">
        <v>4.41</v>
      </c>
      <c r="N813" s="30">
        <v>5.93</v>
      </c>
      <c r="O813" s="30">
        <v>5.93</v>
      </c>
      <c r="P813" s="30">
        <v>5.93</v>
      </c>
      <c r="Q813" s="30">
        <v>5.5570000000000004</v>
      </c>
      <c r="R813" s="30">
        <v>4.8010000000000002</v>
      </c>
      <c r="T813" s="30">
        <v>7.05</v>
      </c>
      <c r="U813" s="30">
        <v>7.05</v>
      </c>
      <c r="V813" s="30">
        <v>7.05</v>
      </c>
      <c r="W813" s="30">
        <v>7.05</v>
      </c>
      <c r="X813" s="30">
        <v>6.7510000000000003</v>
      </c>
    </row>
    <row r="814" spans="1:24" x14ac:dyDescent="0.25">
      <c r="A814" s="10" t="s">
        <v>24</v>
      </c>
      <c r="B814" s="30">
        <v>31.978999999999999</v>
      </c>
      <c r="C814" s="30">
        <v>31.963999999999999</v>
      </c>
      <c r="D814" s="30">
        <v>31.971</v>
      </c>
      <c r="E814" s="30">
        <v>28.797999999999998</v>
      </c>
      <c r="F814" s="30">
        <v>25.321000000000002</v>
      </c>
      <c r="H814" s="30">
        <v>47.042999999999999</v>
      </c>
      <c r="I814" s="30">
        <v>47.08</v>
      </c>
      <c r="J814" s="30">
        <v>47.08</v>
      </c>
      <c r="K814" s="30">
        <v>44.4</v>
      </c>
      <c r="L814" s="30">
        <v>40.436999999999998</v>
      </c>
      <c r="N814" s="30">
        <v>48.372999999999998</v>
      </c>
      <c r="O814" s="30">
        <v>48.438000000000002</v>
      </c>
      <c r="P814" s="30">
        <v>48.438000000000002</v>
      </c>
      <c r="Q814" s="30">
        <v>46.381</v>
      </c>
      <c r="R814" s="30">
        <v>42.527999999999999</v>
      </c>
      <c r="T814" s="30">
        <v>50.48</v>
      </c>
      <c r="U814" s="30">
        <v>50.465000000000003</v>
      </c>
      <c r="V814" s="30">
        <v>50.53</v>
      </c>
      <c r="W814" s="30">
        <v>50.53</v>
      </c>
      <c r="X814" s="30">
        <v>49.045000000000002</v>
      </c>
    </row>
    <row r="815" spans="1:24" x14ac:dyDescent="0.25">
      <c r="A815" s="10" t="s">
        <v>25</v>
      </c>
      <c r="B815" s="30">
        <v>6</v>
      </c>
      <c r="C815" s="30">
        <v>6</v>
      </c>
      <c r="D815" s="30">
        <v>6</v>
      </c>
      <c r="E815" s="30">
        <v>6</v>
      </c>
      <c r="F815" s="30">
        <v>6</v>
      </c>
      <c r="H815" s="30">
        <v>7</v>
      </c>
      <c r="I815" s="30">
        <v>7</v>
      </c>
      <c r="J815" s="30">
        <v>7</v>
      </c>
      <c r="K815" s="30">
        <v>7</v>
      </c>
      <c r="L815" s="30">
        <v>7</v>
      </c>
      <c r="N815" s="30">
        <v>8</v>
      </c>
      <c r="O815" s="30">
        <v>8</v>
      </c>
      <c r="P815" s="30">
        <v>8</v>
      </c>
      <c r="Q815" s="30">
        <v>8</v>
      </c>
      <c r="R815" s="30">
        <v>8</v>
      </c>
      <c r="T815" s="30">
        <v>12</v>
      </c>
      <c r="U815" s="30">
        <v>12</v>
      </c>
      <c r="V815" s="30">
        <v>12</v>
      </c>
      <c r="W815" s="30">
        <v>12</v>
      </c>
      <c r="X815" s="30">
        <v>12</v>
      </c>
    </row>
    <row r="816" spans="1:24" x14ac:dyDescent="0.25">
      <c r="A816" s="10" t="s">
        <v>64</v>
      </c>
      <c r="B816" s="30">
        <v>26564.16</v>
      </c>
      <c r="C816" s="30">
        <v>26643.4</v>
      </c>
      <c r="D816" s="30">
        <v>26608.54</v>
      </c>
      <c r="E816" s="30">
        <v>24591.14</v>
      </c>
      <c r="F816" s="30">
        <v>22632.68</v>
      </c>
      <c r="H816" s="30">
        <v>27190.799999999999</v>
      </c>
      <c r="I816" s="30">
        <v>27217.54</v>
      </c>
      <c r="J816" s="30">
        <v>27217.54</v>
      </c>
      <c r="K816" s="30">
        <v>25210.22</v>
      </c>
      <c r="L816" s="30">
        <v>23444.54</v>
      </c>
      <c r="N816" s="30">
        <v>26931.24</v>
      </c>
      <c r="O816" s="30">
        <v>26941.18</v>
      </c>
      <c r="P816" s="30">
        <v>26941.18</v>
      </c>
      <c r="Q816" s="30">
        <v>25442.48</v>
      </c>
      <c r="R816" s="30">
        <v>23692.76</v>
      </c>
      <c r="T816" s="30">
        <v>25809.98</v>
      </c>
      <c r="U816" s="30">
        <v>25788.84</v>
      </c>
      <c r="V816" s="30">
        <v>25810.54</v>
      </c>
      <c r="W816" s="30">
        <v>25810.54</v>
      </c>
      <c r="X816" s="30">
        <v>24812.62</v>
      </c>
    </row>
    <row r="817" spans="1:24" x14ac:dyDescent="0.25">
      <c r="A817" s="10" t="s">
        <v>65</v>
      </c>
      <c r="B817" s="30">
        <v>4523.113376565504</v>
      </c>
      <c r="C817" s="30">
        <v>4536.6056723489601</v>
      </c>
      <c r="D817" s="30">
        <v>4530.6700157233763</v>
      </c>
      <c r="E817" s="30">
        <v>4187.1647467488156</v>
      </c>
      <c r="F817" s="30">
        <v>3853.6952666873922</v>
      </c>
      <c r="H817" s="30">
        <v>4629.8121679555206</v>
      </c>
      <c r="I817" s="30">
        <v>4634.3652218329753</v>
      </c>
      <c r="J817" s="30">
        <v>4634.3652218329753</v>
      </c>
      <c r="K817" s="30">
        <v>4292.5762873043686</v>
      </c>
      <c r="L817" s="30">
        <v>3991.9317035217759</v>
      </c>
      <c r="N817" s="30">
        <v>4585.6165559722558</v>
      </c>
      <c r="O817" s="30">
        <v>4587.309052439793</v>
      </c>
      <c r="P817" s="30">
        <v>4587.309052439793</v>
      </c>
      <c r="Q817" s="30">
        <v>4332.1234934965123</v>
      </c>
      <c r="R817" s="30">
        <v>4034.196439253345</v>
      </c>
      <c r="T817" s="30">
        <v>4394.6981868385128</v>
      </c>
      <c r="U817" s="30">
        <v>4391.0986520976958</v>
      </c>
      <c r="V817" s="30">
        <v>4394.7935387521757</v>
      </c>
      <c r="W817" s="30">
        <v>4394.7935387521757</v>
      </c>
      <c r="X817" s="30">
        <v>4224.8764286029282</v>
      </c>
    </row>
    <row r="818" spans="1:24" x14ac:dyDescent="0.25">
      <c r="A818" s="10" t="s">
        <v>66</v>
      </c>
      <c r="B818" s="30">
        <v>20196.217740248001</v>
      </c>
      <c r="C818" s="30">
        <v>20188.266382247999</v>
      </c>
      <c r="D818" s="30">
        <v>20191.741810248001</v>
      </c>
      <c r="E818" s="30">
        <v>17811.73834105732</v>
      </c>
      <c r="F818" s="30">
        <v>15563.49275217552</v>
      </c>
      <c r="H818" s="30">
        <v>28672.880879851898</v>
      </c>
      <c r="I818" s="30">
        <v>28693.524536703961</v>
      </c>
      <c r="J818" s="30">
        <v>28693.524536703961</v>
      </c>
      <c r="K818" s="30">
        <v>26870.469502577369</v>
      </c>
      <c r="L818" s="30">
        <v>24403.271829708188</v>
      </c>
      <c r="N818" s="30">
        <v>29653.888302914002</v>
      </c>
      <c r="O818" s="30">
        <v>29687.90537091401</v>
      </c>
      <c r="P818" s="30">
        <v>29687.90537091401</v>
      </c>
      <c r="Q818" s="30">
        <v>28341.583116908041</v>
      </c>
      <c r="R818" s="30">
        <v>25780.16931632546</v>
      </c>
      <c r="T818" s="30">
        <v>31553.21097109</v>
      </c>
      <c r="U818" s="30">
        <v>31544.996323089999</v>
      </c>
      <c r="V818" s="30">
        <v>31579.224023089999</v>
      </c>
      <c r="W818" s="30">
        <v>31579.224023089999</v>
      </c>
      <c r="X818" s="30">
        <v>30586.726983142631</v>
      </c>
    </row>
    <row r="819" spans="1:24" x14ac:dyDescent="0.25">
      <c r="A819" s="10" t="s">
        <v>67</v>
      </c>
      <c r="B819" s="30">
        <v>5445.1731925473596</v>
      </c>
      <c r="C819" s="30">
        <v>5442.6020963039209</v>
      </c>
      <c r="D819" s="30">
        <v>5443.7258867149603</v>
      </c>
      <c r="E819" s="30">
        <v>4903.5402686809612</v>
      </c>
      <c r="F819" s="30">
        <v>4311.4389390823999</v>
      </c>
      <c r="H819" s="30">
        <v>8010.1056158540796</v>
      </c>
      <c r="I819" s="30">
        <v>8016.388625879441</v>
      </c>
      <c r="J819" s="30">
        <v>8016.388625879441</v>
      </c>
      <c r="K819" s="30">
        <v>7560.0616104874407</v>
      </c>
      <c r="L819" s="30">
        <v>6885.3276314225604</v>
      </c>
      <c r="N819" s="30">
        <v>8236.5664108060791</v>
      </c>
      <c r="O819" s="30">
        <v>8247.5659351323211</v>
      </c>
      <c r="P819" s="30">
        <v>8247.5659351323211</v>
      </c>
      <c r="Q819" s="30">
        <v>7897.3179236915203</v>
      </c>
      <c r="R819" s="30">
        <v>7241.3648661929601</v>
      </c>
      <c r="T819" s="30">
        <v>8595.3450130943202</v>
      </c>
      <c r="U819" s="30">
        <v>8592.6887812136811</v>
      </c>
      <c r="V819" s="30">
        <v>8603.7564140496797</v>
      </c>
      <c r="W819" s="30">
        <v>8603.7564140496797</v>
      </c>
      <c r="X819" s="30">
        <v>8350.9205986931211</v>
      </c>
    </row>
    <row r="820" spans="1:24" x14ac:dyDescent="0.25">
      <c r="A820" s="10" t="s">
        <v>68</v>
      </c>
      <c r="B820" s="30">
        <v>4156.62</v>
      </c>
      <c r="C820" s="30">
        <v>4156.62</v>
      </c>
      <c r="D820" s="30">
        <v>4156.62</v>
      </c>
      <c r="E820" s="30">
        <v>4156.62</v>
      </c>
      <c r="F820" s="30">
        <v>4156.62</v>
      </c>
      <c r="H820" s="30">
        <v>4849.3899999999994</v>
      </c>
      <c r="I820" s="30">
        <v>4849.3899999999994</v>
      </c>
      <c r="J820" s="30">
        <v>4849.3899999999994</v>
      </c>
      <c r="K820" s="30">
        <v>4849.3899999999994</v>
      </c>
      <c r="L820" s="30">
        <v>4849.3899999999994</v>
      </c>
      <c r="N820" s="30">
        <v>5542.16</v>
      </c>
      <c r="O820" s="30">
        <v>5542.16</v>
      </c>
      <c r="P820" s="30">
        <v>5542.16</v>
      </c>
      <c r="Q820" s="30">
        <v>5542.16</v>
      </c>
      <c r="R820" s="30">
        <v>5542.16</v>
      </c>
      <c r="T820" s="30">
        <v>8313.24</v>
      </c>
      <c r="U820" s="30">
        <v>8313.24</v>
      </c>
      <c r="V820" s="30">
        <v>8313.24</v>
      </c>
      <c r="W820" s="30">
        <v>8313.24</v>
      </c>
      <c r="X820" s="30">
        <v>8313.24</v>
      </c>
    </row>
    <row r="821" spans="1:24" x14ac:dyDescent="0.25">
      <c r="A821" s="10" t="s">
        <v>69</v>
      </c>
      <c r="B821" s="30">
        <v>1277.0345580000001</v>
      </c>
      <c r="C821" s="30">
        <v>1277.0345580000001</v>
      </c>
      <c r="D821" s="30">
        <v>1277.0345580000001</v>
      </c>
      <c r="E821" s="30">
        <v>1277.0345580000001</v>
      </c>
      <c r="F821" s="30">
        <v>1277.0345580000001</v>
      </c>
      <c r="H821" s="30">
        <v>1489.8736510000001</v>
      </c>
      <c r="I821" s="30">
        <v>1489.8736510000001</v>
      </c>
      <c r="J821" s="30">
        <v>1489.8736510000001</v>
      </c>
      <c r="K821" s="30">
        <v>1489.8736510000001</v>
      </c>
      <c r="L821" s="30">
        <v>1489.8736510000001</v>
      </c>
      <c r="N821" s="30">
        <v>1702.7127439999999</v>
      </c>
      <c r="O821" s="30">
        <v>1702.7127439999999</v>
      </c>
      <c r="P821" s="30">
        <v>1702.7127439999999</v>
      </c>
      <c r="Q821" s="30">
        <v>1702.7127439999999</v>
      </c>
      <c r="R821" s="30">
        <v>1702.7127439999999</v>
      </c>
      <c r="T821" s="30">
        <v>2554.0691160000001</v>
      </c>
      <c r="U821" s="30">
        <v>2554.0691160000001</v>
      </c>
      <c r="V821" s="30">
        <v>2554.0691160000001</v>
      </c>
      <c r="W821" s="30">
        <v>2554.0691160000001</v>
      </c>
      <c r="X821" s="30">
        <v>2554.0691160000001</v>
      </c>
    </row>
    <row r="822" spans="1:24" x14ac:dyDescent="0.25">
      <c r="A822" s="10" t="s">
        <v>70</v>
      </c>
      <c r="B822" s="30">
        <v>394.77534927128369</v>
      </c>
      <c r="C822" s="30">
        <v>199.1155047977779</v>
      </c>
      <c r="D822" s="30">
        <v>7.3893708635231752</v>
      </c>
      <c r="E822" s="30">
        <v>0</v>
      </c>
      <c r="F822" s="30">
        <v>0</v>
      </c>
      <c r="H822" s="30">
        <v>417.37669467312492</v>
      </c>
      <c r="I822" s="30">
        <v>222.40344899745321</v>
      </c>
      <c r="J822" s="30">
        <v>29.404130395666101</v>
      </c>
      <c r="K822" s="30">
        <v>0</v>
      </c>
      <c r="L822" s="30">
        <v>0</v>
      </c>
      <c r="N822" s="30">
        <v>459.79301351545229</v>
      </c>
      <c r="O822" s="30">
        <v>264.81486300147247</v>
      </c>
      <c r="P822" s="30">
        <v>71.821460834727986</v>
      </c>
      <c r="Q822" s="30">
        <v>0</v>
      </c>
      <c r="R822" s="30">
        <v>0</v>
      </c>
      <c r="T822" s="30">
        <v>690.05368930671523</v>
      </c>
      <c r="U822" s="30">
        <v>498.25696234787279</v>
      </c>
      <c r="V822" s="30">
        <v>302.71867969790571</v>
      </c>
      <c r="W822" s="30">
        <v>109.63877702217241</v>
      </c>
      <c r="X822" s="30">
        <v>0</v>
      </c>
    </row>
    <row r="823" spans="1:24" x14ac:dyDescent="0.25">
      <c r="A823" s="10" t="s">
        <v>10</v>
      </c>
      <c r="B823" s="30">
        <v>11458.23889380424</v>
      </c>
      <c r="C823" s="30">
        <v>5779.2692113243893</v>
      </c>
      <c r="D823" s="30">
        <v>214.47432517115359</v>
      </c>
      <c r="E823" s="30">
        <v>0</v>
      </c>
      <c r="F823" s="30">
        <v>0</v>
      </c>
      <c r="H823" s="30">
        <v>12114.236324782931</v>
      </c>
      <c r="I823" s="30">
        <v>6455.1949713244021</v>
      </c>
      <c r="J823" s="30">
        <v>853.44627307665701</v>
      </c>
      <c r="K823" s="30">
        <v>0</v>
      </c>
      <c r="L823" s="30">
        <v>0</v>
      </c>
      <c r="N823" s="30">
        <v>13345.35755661338</v>
      </c>
      <c r="O823" s="30">
        <v>7686.173841659448</v>
      </c>
      <c r="P823" s="30">
        <v>2084.5968662060518</v>
      </c>
      <c r="Q823" s="30">
        <v>0</v>
      </c>
      <c r="R823" s="30">
        <v>0</v>
      </c>
      <c r="T823" s="30">
        <v>20028.606234463419</v>
      </c>
      <c r="U823" s="30">
        <v>14461.762406446271</v>
      </c>
      <c r="V823" s="30">
        <v>8786.3210202925384</v>
      </c>
      <c r="W823" s="30">
        <v>3182.233392899358</v>
      </c>
      <c r="X823" s="30">
        <v>0</v>
      </c>
    </row>
    <row r="824" spans="1:24" x14ac:dyDescent="0.25">
      <c r="A824" s="10" t="s">
        <v>26</v>
      </c>
      <c r="B824" s="30">
        <v>74015.8</v>
      </c>
      <c r="C824" s="30">
        <v>68223.3</v>
      </c>
      <c r="D824" s="30">
        <v>62430.400000000001</v>
      </c>
      <c r="E824" s="30">
        <v>56927.3</v>
      </c>
      <c r="F824" s="30">
        <v>51795.1</v>
      </c>
      <c r="H824" s="30">
        <v>87375</v>
      </c>
      <c r="I824" s="30">
        <v>81579</v>
      </c>
      <c r="J824" s="30">
        <v>75784.100000000006</v>
      </c>
      <c r="K824" s="30">
        <v>70272.7</v>
      </c>
      <c r="L824" s="30">
        <v>65064.5</v>
      </c>
      <c r="N824" s="30">
        <v>90457.8</v>
      </c>
      <c r="O824" s="30">
        <v>84660.1</v>
      </c>
      <c r="P824" s="30">
        <v>78865.399999999994</v>
      </c>
      <c r="Q824" s="30">
        <v>73258.399999999994</v>
      </c>
      <c r="R824" s="30">
        <v>67993.399999999994</v>
      </c>
      <c r="T824" s="30">
        <v>101940</v>
      </c>
      <c r="U824" s="30">
        <v>96145.3</v>
      </c>
      <c r="V824" s="30">
        <v>90344.9</v>
      </c>
      <c r="W824" s="30">
        <v>84547.6</v>
      </c>
      <c r="X824" s="30">
        <v>78842.3</v>
      </c>
    </row>
    <row r="826" spans="1:24" x14ac:dyDescent="0.25">
      <c r="A826" s="10" t="s">
        <v>351</v>
      </c>
      <c r="B826" s="10">
        <v>100</v>
      </c>
      <c r="C826" s="10">
        <v>95</v>
      </c>
      <c r="D826" s="10">
        <v>90</v>
      </c>
      <c r="E826" s="10">
        <v>85</v>
      </c>
      <c r="F826" s="10">
        <v>80</v>
      </c>
      <c r="G826" s="10" t="s">
        <v>352</v>
      </c>
      <c r="H826" s="10">
        <v>100</v>
      </c>
      <c r="I826" s="10">
        <v>95</v>
      </c>
      <c r="J826" s="10">
        <v>90</v>
      </c>
      <c r="K826" s="10">
        <v>85</v>
      </c>
      <c r="L826" s="10">
        <v>80</v>
      </c>
      <c r="M826" s="10" t="s">
        <v>353</v>
      </c>
      <c r="N826" s="10">
        <v>100</v>
      </c>
      <c r="O826" s="10">
        <v>95</v>
      </c>
      <c r="P826" s="10">
        <v>90</v>
      </c>
      <c r="Q826" s="10">
        <v>85</v>
      </c>
      <c r="R826" s="10">
        <v>80</v>
      </c>
      <c r="S826" s="10" t="s">
        <v>354</v>
      </c>
      <c r="T826" s="10">
        <v>100</v>
      </c>
      <c r="U826" s="10">
        <v>95</v>
      </c>
      <c r="V826" s="10">
        <v>90</v>
      </c>
      <c r="W826" s="10">
        <v>85</v>
      </c>
      <c r="X826" s="10">
        <v>80</v>
      </c>
    </row>
    <row r="827" spans="1:24" x14ac:dyDescent="0.25">
      <c r="A827" s="10" t="s">
        <v>22</v>
      </c>
      <c r="B827" s="30">
        <v>34.201999999999998</v>
      </c>
      <c r="C827" s="30">
        <v>23.824000000000002</v>
      </c>
      <c r="D827" s="30">
        <v>19.155000000000001</v>
      </c>
      <c r="E827" s="30">
        <v>17.565000000000001</v>
      </c>
      <c r="F827" s="30">
        <v>16.166</v>
      </c>
      <c r="H827" s="30">
        <v>36.052999999999997</v>
      </c>
      <c r="I827" s="30">
        <v>24.526</v>
      </c>
      <c r="J827" s="30">
        <v>19.72</v>
      </c>
      <c r="K827" s="30">
        <v>18.006</v>
      </c>
      <c r="L827" s="30">
        <v>16.745999999999999</v>
      </c>
      <c r="N827" s="30">
        <v>35.987000000000002</v>
      </c>
      <c r="O827" s="30">
        <v>24.553000000000001</v>
      </c>
      <c r="P827" s="30">
        <v>20.056000000000001</v>
      </c>
      <c r="Q827" s="30">
        <v>18.172999999999998</v>
      </c>
      <c r="R827" s="30">
        <v>16.922000000000001</v>
      </c>
      <c r="T827" s="30">
        <v>36.783000000000001</v>
      </c>
      <c r="U827" s="30">
        <v>24.917999999999999</v>
      </c>
      <c r="V827" s="30">
        <v>21.09</v>
      </c>
      <c r="W827" s="30">
        <v>19.198</v>
      </c>
      <c r="X827" s="30">
        <v>17.722999999999999</v>
      </c>
    </row>
    <row r="828" spans="1:24" x14ac:dyDescent="0.25">
      <c r="A828" s="10" t="s">
        <v>23</v>
      </c>
      <c r="B828" s="30">
        <v>4.76</v>
      </c>
      <c r="C828" s="30">
        <v>4.76</v>
      </c>
      <c r="D828" s="30">
        <v>4.76</v>
      </c>
      <c r="E828" s="30">
        <v>3.754</v>
      </c>
      <c r="F828" s="30">
        <v>3.1619999999999999</v>
      </c>
      <c r="H828" s="30">
        <v>6.0780000000000003</v>
      </c>
      <c r="I828" s="30">
        <v>5.9139999999999997</v>
      </c>
      <c r="J828" s="30">
        <v>5.6719999999999997</v>
      </c>
      <c r="K828" s="30">
        <v>4.9489999999999998</v>
      </c>
      <c r="L828" s="30">
        <v>4.41</v>
      </c>
      <c r="N828" s="30">
        <v>6.78</v>
      </c>
      <c r="O828" s="30">
        <v>6.78</v>
      </c>
      <c r="P828" s="30">
        <v>6.3570000000000002</v>
      </c>
      <c r="Q828" s="30">
        <v>5.5570000000000004</v>
      </c>
      <c r="R828" s="30">
        <v>4.8010000000000002</v>
      </c>
      <c r="T828" s="30">
        <v>10.62</v>
      </c>
      <c r="U828" s="30">
        <v>10.62</v>
      </c>
      <c r="V828" s="30">
        <v>9.3940000000000001</v>
      </c>
      <c r="W828" s="30">
        <v>7.8010000000000002</v>
      </c>
      <c r="X828" s="30">
        <v>6.7510000000000003</v>
      </c>
    </row>
    <row r="829" spans="1:24" x14ac:dyDescent="0.25">
      <c r="A829" s="10" t="s">
        <v>24</v>
      </c>
      <c r="B829" s="30">
        <v>132.214</v>
      </c>
      <c r="C829" s="30">
        <v>33.356000000000002</v>
      </c>
      <c r="D829" s="30">
        <v>31.942</v>
      </c>
      <c r="E829" s="30">
        <v>28.798999999999999</v>
      </c>
      <c r="F829" s="30">
        <v>25.321000000000002</v>
      </c>
      <c r="H829" s="30">
        <v>146.97900000000001</v>
      </c>
      <c r="I829" s="30">
        <v>48.542999999999999</v>
      </c>
      <c r="J829" s="30">
        <v>47.567999999999998</v>
      </c>
      <c r="K829" s="30">
        <v>44.399000000000001</v>
      </c>
      <c r="L829" s="30">
        <v>40.436999999999998</v>
      </c>
      <c r="N829" s="30">
        <v>149.63999999999999</v>
      </c>
      <c r="O829" s="30">
        <v>50.686</v>
      </c>
      <c r="P829" s="30">
        <v>49.344000000000001</v>
      </c>
      <c r="Q829" s="30">
        <v>46.381</v>
      </c>
      <c r="R829" s="30">
        <v>42.526000000000003</v>
      </c>
      <c r="T829" s="30">
        <v>158.465</v>
      </c>
      <c r="U829" s="30">
        <v>58.228999999999999</v>
      </c>
      <c r="V829" s="30">
        <v>56.07</v>
      </c>
      <c r="W829" s="30">
        <v>52.784999999999997</v>
      </c>
      <c r="X829" s="30">
        <v>49.045000000000002</v>
      </c>
    </row>
    <row r="830" spans="1:24" x14ac:dyDescent="0.25">
      <c r="A830" s="10" t="s">
        <v>25</v>
      </c>
      <c r="B830" s="30">
        <v>0</v>
      </c>
      <c r="C830" s="30">
        <v>0</v>
      </c>
      <c r="D830" s="30">
        <v>0</v>
      </c>
      <c r="E830" s="30">
        <v>0</v>
      </c>
      <c r="F830" s="30">
        <v>0</v>
      </c>
      <c r="H830" s="30">
        <v>0</v>
      </c>
      <c r="I830" s="30">
        <v>0</v>
      </c>
      <c r="J830" s="30">
        <v>0</v>
      </c>
      <c r="K830" s="30">
        <v>0</v>
      </c>
      <c r="L830" s="30">
        <v>0</v>
      </c>
      <c r="N830" s="30">
        <v>0</v>
      </c>
      <c r="O830" s="30">
        <v>0</v>
      </c>
      <c r="P830" s="30">
        <v>0</v>
      </c>
      <c r="Q830" s="30">
        <v>0</v>
      </c>
      <c r="R830" s="30">
        <v>0</v>
      </c>
      <c r="T830" s="30">
        <v>0</v>
      </c>
      <c r="U830" s="30">
        <v>0</v>
      </c>
      <c r="V830" s="30">
        <v>0</v>
      </c>
      <c r="W830" s="30">
        <v>0</v>
      </c>
      <c r="X830" s="30">
        <v>0</v>
      </c>
    </row>
    <row r="831" spans="1:24" x14ac:dyDescent="0.25">
      <c r="A831" s="10" t="s">
        <v>64</v>
      </c>
      <c r="B831" s="30">
        <v>47882.8</v>
      </c>
      <c r="C831" s="30">
        <v>33353.46</v>
      </c>
      <c r="D831" s="30">
        <v>26817.14</v>
      </c>
      <c r="E831" s="30">
        <v>24591.14</v>
      </c>
      <c r="F831" s="30">
        <v>22632.68</v>
      </c>
      <c r="H831" s="30">
        <v>50474.2</v>
      </c>
      <c r="I831" s="30">
        <v>34335.980000000003</v>
      </c>
      <c r="J831" s="30">
        <v>27608.560000000001</v>
      </c>
      <c r="K831" s="30">
        <v>25208.959999999999</v>
      </c>
      <c r="L831" s="30">
        <v>23444.54</v>
      </c>
      <c r="N831" s="30">
        <v>50381.52</v>
      </c>
      <c r="O831" s="30">
        <v>34373.64</v>
      </c>
      <c r="P831" s="30">
        <v>28078.26</v>
      </c>
      <c r="Q831" s="30">
        <v>25442.48</v>
      </c>
      <c r="R831" s="30">
        <v>23690.66</v>
      </c>
      <c r="T831" s="30">
        <v>51496.34</v>
      </c>
      <c r="U831" s="30">
        <v>34885.480000000003</v>
      </c>
      <c r="V831" s="30">
        <v>29526.14</v>
      </c>
      <c r="W831" s="30">
        <v>26877.759999999998</v>
      </c>
      <c r="X831" s="30">
        <v>24812.62</v>
      </c>
    </row>
    <row r="832" spans="1:24" x14ac:dyDescent="0.25">
      <c r="A832" s="10" t="s">
        <v>65</v>
      </c>
      <c r="B832" s="30">
        <v>8153.0653778403203</v>
      </c>
      <c r="C832" s="30">
        <v>5679.1361398494237</v>
      </c>
      <c r="D832" s="30">
        <v>4566.188603563216</v>
      </c>
      <c r="E832" s="30">
        <v>4187.1647467488156</v>
      </c>
      <c r="F832" s="30">
        <v>3853.6952666873922</v>
      </c>
      <c r="H832" s="30">
        <v>8594.3063583204821</v>
      </c>
      <c r="I832" s="30">
        <v>5846.4310723729122</v>
      </c>
      <c r="J832" s="30">
        <v>4700.9446955488638</v>
      </c>
      <c r="K832" s="30">
        <v>4292.3617454986243</v>
      </c>
      <c r="L832" s="30">
        <v>3991.9317035217759</v>
      </c>
      <c r="N832" s="30">
        <v>8578.5256166090894</v>
      </c>
      <c r="O832" s="30">
        <v>5852.8434885668166</v>
      </c>
      <c r="P832" s="30">
        <v>4780.9211131345446</v>
      </c>
      <c r="Q832" s="30">
        <v>4332.1234934965123</v>
      </c>
      <c r="R832" s="30">
        <v>4033.838869577105</v>
      </c>
      <c r="T832" s="30">
        <v>8768.3474387356964</v>
      </c>
      <c r="U832" s="30">
        <v>5939.9951376557119</v>
      </c>
      <c r="V832" s="30">
        <v>5027.4534859128162</v>
      </c>
      <c r="W832" s="30">
        <v>4576.5104482173447</v>
      </c>
      <c r="X832" s="30">
        <v>4224.8764286029282</v>
      </c>
    </row>
    <row r="833" spans="1:24" x14ac:dyDescent="0.25">
      <c r="A833" s="10" t="s">
        <v>66</v>
      </c>
      <c r="B833" s="30">
        <v>72977.753408247998</v>
      </c>
      <c r="C833" s="30">
        <v>20921.160426248</v>
      </c>
      <c r="D833" s="30">
        <v>20176.628964248001</v>
      </c>
      <c r="E833" s="30">
        <v>17812.357046544861</v>
      </c>
      <c r="F833" s="30">
        <v>15563.49275217552</v>
      </c>
      <c r="H833" s="30">
        <v>81681.930211965344</v>
      </c>
      <c r="I833" s="30">
        <v>29732.305029318701</v>
      </c>
      <c r="J833" s="30">
        <v>29048.09229348334</v>
      </c>
      <c r="K833" s="30">
        <v>26869.769933163028</v>
      </c>
      <c r="L833" s="30">
        <v>24403.271829708188</v>
      </c>
      <c r="N833" s="30">
        <v>83578.335791243997</v>
      </c>
      <c r="O833" s="30">
        <v>31470.980497244</v>
      </c>
      <c r="P833" s="30">
        <v>30466.17166615068</v>
      </c>
      <c r="Q833" s="30">
        <v>28341.583116908041</v>
      </c>
      <c r="R833" s="30">
        <v>25778.742427795471</v>
      </c>
      <c r="T833" s="30">
        <v>90933.17326327601</v>
      </c>
      <c r="U833" s="30">
        <v>38150.689751275997</v>
      </c>
      <c r="V833" s="30">
        <v>36148.999010498002</v>
      </c>
      <c r="W833" s="30">
        <v>33296.622169133952</v>
      </c>
      <c r="X833" s="30">
        <v>30586.726983142631</v>
      </c>
    </row>
    <row r="834" spans="1:24" x14ac:dyDescent="0.25">
      <c r="A834" s="10" t="s">
        <v>67</v>
      </c>
      <c r="B834" s="30">
        <v>22512.2462735216</v>
      </c>
      <c r="C834" s="30">
        <v>5679.58565601384</v>
      </c>
      <c r="D834" s="30">
        <v>5438.8391011396807</v>
      </c>
      <c r="E834" s="30">
        <v>4903.67648570048</v>
      </c>
      <c r="F834" s="30">
        <v>4311.4389390823999</v>
      </c>
      <c r="H834" s="30">
        <v>25026.3016400376</v>
      </c>
      <c r="I834" s="30">
        <v>8265.4614460717603</v>
      </c>
      <c r="J834" s="30">
        <v>8099.4299264043202</v>
      </c>
      <c r="K834" s="30">
        <v>7559.9083663404808</v>
      </c>
      <c r="L834" s="30">
        <v>6885.3276314225604</v>
      </c>
      <c r="N834" s="30">
        <v>25479.393501216</v>
      </c>
      <c r="O834" s="30">
        <v>8630.3187328560798</v>
      </c>
      <c r="P834" s="30">
        <v>8401.9508996307995</v>
      </c>
      <c r="Q834" s="30">
        <v>7897.3179236915203</v>
      </c>
      <c r="R834" s="30">
        <v>7241.0243236441602</v>
      </c>
      <c r="T834" s="30">
        <v>26982.037497795998</v>
      </c>
      <c r="U834" s="30">
        <v>9914.6579285278422</v>
      </c>
      <c r="V834" s="30">
        <v>9547.0592742256813</v>
      </c>
      <c r="W834" s="30">
        <v>8987.7862463314414</v>
      </c>
      <c r="X834" s="30">
        <v>8350.9205986931211</v>
      </c>
    </row>
    <row r="835" spans="1:24" x14ac:dyDescent="0.25">
      <c r="A835" s="10" t="s">
        <v>68</v>
      </c>
      <c r="B835" s="30">
        <v>0</v>
      </c>
      <c r="C835" s="30">
        <v>0</v>
      </c>
      <c r="D835" s="30">
        <v>0</v>
      </c>
      <c r="E835" s="30">
        <v>0</v>
      </c>
      <c r="F835" s="30">
        <v>0</v>
      </c>
      <c r="H835" s="30">
        <v>0</v>
      </c>
      <c r="I835" s="30">
        <v>0</v>
      </c>
      <c r="J835" s="30">
        <v>0</v>
      </c>
      <c r="K835" s="30">
        <v>0</v>
      </c>
      <c r="L835" s="30">
        <v>0</v>
      </c>
      <c r="N835" s="30">
        <v>0</v>
      </c>
      <c r="O835" s="30">
        <v>0</v>
      </c>
      <c r="P835" s="30">
        <v>0</v>
      </c>
      <c r="Q835" s="30">
        <v>0</v>
      </c>
      <c r="R835" s="30">
        <v>0</v>
      </c>
      <c r="T835" s="30">
        <v>0</v>
      </c>
      <c r="U835" s="30">
        <v>0</v>
      </c>
      <c r="V835" s="30">
        <v>0</v>
      </c>
      <c r="W835" s="30">
        <v>0</v>
      </c>
      <c r="X835" s="30">
        <v>0</v>
      </c>
    </row>
    <row r="836" spans="1:24" x14ac:dyDescent="0.25">
      <c r="A836" s="10" t="s">
        <v>69</v>
      </c>
      <c r="B836" s="30">
        <v>0</v>
      </c>
      <c r="C836" s="30">
        <v>0</v>
      </c>
      <c r="D836" s="30">
        <v>0</v>
      </c>
      <c r="E836" s="30">
        <v>0</v>
      </c>
      <c r="F836" s="30">
        <v>0</v>
      </c>
      <c r="H836" s="30">
        <v>0</v>
      </c>
      <c r="I836" s="30">
        <v>0</v>
      </c>
      <c r="J836" s="30">
        <v>0</v>
      </c>
      <c r="K836" s="30">
        <v>0</v>
      </c>
      <c r="L836" s="30">
        <v>0</v>
      </c>
      <c r="N836" s="30">
        <v>0</v>
      </c>
      <c r="O836" s="30">
        <v>0</v>
      </c>
      <c r="P836" s="30">
        <v>0</v>
      </c>
      <c r="Q836" s="30">
        <v>0</v>
      </c>
      <c r="R836" s="30">
        <v>0</v>
      </c>
      <c r="T836" s="30">
        <v>0</v>
      </c>
      <c r="U836" s="30">
        <v>0</v>
      </c>
      <c r="V836" s="30">
        <v>0</v>
      </c>
      <c r="W836" s="30">
        <v>0</v>
      </c>
      <c r="X836" s="30">
        <v>0</v>
      </c>
    </row>
    <row r="837" spans="1:24" x14ac:dyDescent="0.25">
      <c r="A837" s="10" t="s">
        <v>70</v>
      </c>
      <c r="B837" s="30">
        <v>0</v>
      </c>
      <c r="C837" s="30">
        <v>0</v>
      </c>
      <c r="D837" s="30">
        <v>0</v>
      </c>
      <c r="E837" s="30">
        <v>0</v>
      </c>
      <c r="F837" s="30">
        <v>0</v>
      </c>
      <c r="H837" s="30">
        <v>0</v>
      </c>
      <c r="I837" s="30">
        <v>0</v>
      </c>
      <c r="J837" s="30">
        <v>0</v>
      </c>
      <c r="K837" s="30">
        <v>0</v>
      </c>
      <c r="L837" s="30">
        <v>0</v>
      </c>
      <c r="N837" s="30">
        <v>0</v>
      </c>
      <c r="O837" s="30">
        <v>0</v>
      </c>
      <c r="P837" s="30">
        <v>0</v>
      </c>
      <c r="Q837" s="30">
        <v>0</v>
      </c>
      <c r="R837" s="30">
        <v>0</v>
      </c>
      <c r="T837" s="30">
        <v>0</v>
      </c>
      <c r="U837" s="30">
        <v>0</v>
      </c>
      <c r="V837" s="30">
        <v>0</v>
      </c>
      <c r="W837" s="30">
        <v>0</v>
      </c>
      <c r="X837" s="30">
        <v>0</v>
      </c>
    </row>
    <row r="838" spans="1:24" x14ac:dyDescent="0.25">
      <c r="A838" s="10" t="s">
        <v>10</v>
      </c>
      <c r="B838" s="30">
        <v>0</v>
      </c>
      <c r="C838" s="30">
        <v>0</v>
      </c>
      <c r="D838" s="30">
        <v>0</v>
      </c>
      <c r="E838" s="30">
        <v>0</v>
      </c>
      <c r="F838" s="30">
        <v>0</v>
      </c>
      <c r="H838" s="30">
        <v>0</v>
      </c>
      <c r="I838" s="30">
        <v>0</v>
      </c>
      <c r="J838" s="30">
        <v>0</v>
      </c>
      <c r="K838" s="30">
        <v>0</v>
      </c>
      <c r="L838" s="30">
        <v>0</v>
      </c>
      <c r="N838" s="30">
        <v>0</v>
      </c>
      <c r="O838" s="30">
        <v>0</v>
      </c>
      <c r="P838" s="30">
        <v>0</v>
      </c>
      <c r="Q838" s="30">
        <v>0</v>
      </c>
      <c r="R838" s="30">
        <v>0</v>
      </c>
      <c r="T838" s="30">
        <v>0</v>
      </c>
      <c r="U838" s="30">
        <v>0</v>
      </c>
      <c r="V838" s="30">
        <v>0</v>
      </c>
      <c r="W838" s="30">
        <v>0</v>
      </c>
      <c r="X838" s="30">
        <v>0</v>
      </c>
    </row>
    <row r="839" spans="1:24" x14ac:dyDescent="0.25">
      <c r="A839" s="10" t="s">
        <v>26</v>
      </c>
      <c r="B839" s="30">
        <v>151527</v>
      </c>
      <c r="C839" s="30">
        <v>65633.7</v>
      </c>
      <c r="D839" s="30">
        <v>56999.199999999997</v>
      </c>
      <c r="E839" s="30">
        <v>51494.7</v>
      </c>
      <c r="F839" s="30">
        <v>46361.7</v>
      </c>
      <c r="H839" s="30">
        <v>165778</v>
      </c>
      <c r="I839" s="30">
        <v>78180.600000000006</v>
      </c>
      <c r="J839" s="30">
        <v>69457.399999999994</v>
      </c>
      <c r="K839" s="30">
        <v>63931.5</v>
      </c>
      <c r="L839" s="30">
        <v>58725.5</v>
      </c>
      <c r="N839" s="30">
        <v>168019</v>
      </c>
      <c r="O839" s="30">
        <v>80328.2</v>
      </c>
      <c r="P839" s="30">
        <v>71727.7</v>
      </c>
      <c r="Q839" s="30">
        <v>66013.8</v>
      </c>
      <c r="R839" s="30">
        <v>60744.6</v>
      </c>
      <c r="T839" s="30">
        <v>178181</v>
      </c>
      <c r="U839" s="30">
        <v>88891.3</v>
      </c>
      <c r="V839" s="30">
        <v>80250.100000000006</v>
      </c>
      <c r="W839" s="30">
        <v>73739.100000000006</v>
      </c>
      <c r="X839" s="30">
        <v>67975.5</v>
      </c>
    </row>
    <row r="841" spans="1:24" x14ac:dyDescent="0.25">
      <c r="A841" s="10" t="s">
        <v>355</v>
      </c>
      <c r="B841" s="10">
        <v>100</v>
      </c>
      <c r="C841" s="10">
        <v>95</v>
      </c>
      <c r="D841" s="10">
        <v>90</v>
      </c>
      <c r="E841" s="10">
        <v>85</v>
      </c>
      <c r="F841" s="10">
        <v>80</v>
      </c>
      <c r="G841" s="10" t="s">
        <v>356</v>
      </c>
      <c r="H841" s="10">
        <v>100</v>
      </c>
      <c r="I841" s="10">
        <v>95</v>
      </c>
      <c r="J841" s="10">
        <v>90</v>
      </c>
      <c r="K841" s="10">
        <v>85</v>
      </c>
      <c r="L841" s="10">
        <v>80</v>
      </c>
      <c r="M841" s="10" t="s">
        <v>357</v>
      </c>
      <c r="N841" s="10">
        <v>100</v>
      </c>
      <c r="O841" s="10">
        <v>95</v>
      </c>
      <c r="P841" s="10">
        <v>90</v>
      </c>
      <c r="Q841" s="10">
        <v>85</v>
      </c>
      <c r="R841" s="10">
        <v>80</v>
      </c>
      <c r="S841" s="10" t="s">
        <v>358</v>
      </c>
      <c r="T841" s="10">
        <v>100</v>
      </c>
      <c r="U841" s="10">
        <v>95</v>
      </c>
      <c r="V841" s="10">
        <v>90</v>
      </c>
      <c r="W841" s="10">
        <v>85</v>
      </c>
      <c r="X841" s="10">
        <v>80</v>
      </c>
    </row>
    <row r="842" spans="1:24" x14ac:dyDescent="0.25">
      <c r="A842" s="10" t="s">
        <v>22</v>
      </c>
      <c r="B842" s="30">
        <v>0</v>
      </c>
      <c r="C842" s="30">
        <v>0</v>
      </c>
      <c r="D842" s="30">
        <v>0</v>
      </c>
      <c r="E842" s="30">
        <v>0</v>
      </c>
      <c r="F842" s="30">
        <v>0</v>
      </c>
      <c r="H842" s="30">
        <v>0</v>
      </c>
      <c r="I842" s="30">
        <v>0</v>
      </c>
      <c r="J842" s="30">
        <v>0</v>
      </c>
      <c r="K842" s="30">
        <v>0</v>
      </c>
      <c r="L842" s="30">
        <v>0</v>
      </c>
      <c r="N842" s="30">
        <v>0</v>
      </c>
      <c r="O842" s="30">
        <v>0</v>
      </c>
      <c r="P842" s="30">
        <v>0</v>
      </c>
      <c r="Q842" s="30">
        <v>0</v>
      </c>
      <c r="R842" s="30">
        <v>0</v>
      </c>
      <c r="T842" s="30">
        <v>0</v>
      </c>
      <c r="U842" s="30">
        <v>0</v>
      </c>
      <c r="V842" s="30">
        <v>0</v>
      </c>
      <c r="W842" s="30">
        <v>0</v>
      </c>
      <c r="X842" s="30">
        <v>0</v>
      </c>
    </row>
    <row r="843" spans="1:24" x14ac:dyDescent="0.25">
      <c r="A843" s="10" t="s">
        <v>23</v>
      </c>
      <c r="B843" s="30">
        <v>0</v>
      </c>
      <c r="C843" s="30">
        <v>0</v>
      </c>
      <c r="D843" s="30">
        <v>0</v>
      </c>
      <c r="E843" s="30">
        <v>0</v>
      </c>
      <c r="F843" s="30">
        <v>0</v>
      </c>
      <c r="H843" s="30">
        <v>0</v>
      </c>
      <c r="I843" s="30">
        <v>0</v>
      </c>
      <c r="J843" s="30">
        <v>0</v>
      </c>
      <c r="K843" s="30">
        <v>0</v>
      </c>
      <c r="L843" s="30">
        <v>0</v>
      </c>
      <c r="N843" s="30">
        <v>0</v>
      </c>
      <c r="O843" s="30">
        <v>0</v>
      </c>
      <c r="P843" s="30">
        <v>0</v>
      </c>
      <c r="Q843" s="30">
        <v>0</v>
      </c>
      <c r="R843" s="30">
        <v>0</v>
      </c>
      <c r="T843" s="30">
        <v>0</v>
      </c>
      <c r="U843" s="30">
        <v>0</v>
      </c>
      <c r="V843" s="30">
        <v>0</v>
      </c>
      <c r="W843" s="30">
        <v>0</v>
      </c>
      <c r="X843" s="30">
        <v>0</v>
      </c>
    </row>
    <row r="844" spans="1:24" x14ac:dyDescent="0.25">
      <c r="A844" s="10" t="s">
        <v>24</v>
      </c>
      <c r="B844" s="30">
        <v>0</v>
      </c>
      <c r="C844" s="30">
        <v>0</v>
      </c>
      <c r="D844" s="30">
        <v>0</v>
      </c>
      <c r="E844" s="30">
        <v>0</v>
      </c>
      <c r="F844" s="30">
        <v>0</v>
      </c>
      <c r="H844" s="30">
        <v>0</v>
      </c>
      <c r="I844" s="30">
        <v>0</v>
      </c>
      <c r="J844" s="30">
        <v>0</v>
      </c>
      <c r="K844" s="30">
        <v>0</v>
      </c>
      <c r="L844" s="30">
        <v>0</v>
      </c>
      <c r="N844" s="30">
        <v>0</v>
      </c>
      <c r="O844" s="30">
        <v>0</v>
      </c>
      <c r="P844" s="30">
        <v>0</v>
      </c>
      <c r="Q844" s="30">
        <v>0</v>
      </c>
      <c r="R844" s="30">
        <v>0</v>
      </c>
      <c r="T844" s="30">
        <v>0</v>
      </c>
      <c r="U844" s="30">
        <v>0</v>
      </c>
      <c r="V844" s="30">
        <v>0</v>
      </c>
      <c r="W844" s="30">
        <v>0</v>
      </c>
      <c r="X844" s="30">
        <v>0</v>
      </c>
    </row>
    <row r="845" spans="1:24" x14ac:dyDescent="0.25">
      <c r="A845" s="10" t="s">
        <v>25</v>
      </c>
      <c r="B845" s="30">
        <v>6</v>
      </c>
      <c r="C845" s="30">
        <v>6</v>
      </c>
      <c r="D845" s="30">
        <v>6</v>
      </c>
      <c r="E845" s="30">
        <v>6</v>
      </c>
      <c r="F845" s="30">
        <v>6</v>
      </c>
      <c r="H845" s="30">
        <v>7</v>
      </c>
      <c r="I845" s="30">
        <v>7</v>
      </c>
      <c r="J845" s="30">
        <v>7</v>
      </c>
      <c r="K845" s="30">
        <v>7</v>
      </c>
      <c r="L845" s="30">
        <v>7</v>
      </c>
      <c r="N845" s="30">
        <v>8</v>
      </c>
      <c r="O845" s="30">
        <v>8</v>
      </c>
      <c r="P845" s="30">
        <v>8</v>
      </c>
      <c r="Q845" s="30">
        <v>8</v>
      </c>
      <c r="R845" s="30">
        <v>8</v>
      </c>
      <c r="T845" s="30">
        <v>12</v>
      </c>
      <c r="U845" s="30">
        <v>12</v>
      </c>
      <c r="V845" s="30">
        <v>12</v>
      </c>
      <c r="W845" s="30">
        <v>12</v>
      </c>
      <c r="X845" s="30">
        <v>12</v>
      </c>
    </row>
    <row r="846" spans="1:24" x14ac:dyDescent="0.25">
      <c r="A846" s="10" t="s">
        <v>64</v>
      </c>
      <c r="B846" s="30">
        <v>0</v>
      </c>
      <c r="C846" s="30">
        <v>0</v>
      </c>
      <c r="D846" s="30">
        <v>0</v>
      </c>
      <c r="E846" s="30">
        <v>0</v>
      </c>
      <c r="F846" s="30">
        <v>0</v>
      </c>
      <c r="H846" s="30">
        <v>0</v>
      </c>
      <c r="I846" s="30">
        <v>0</v>
      </c>
      <c r="J846" s="30">
        <v>0</v>
      </c>
      <c r="K846" s="30">
        <v>0</v>
      </c>
      <c r="L846" s="30">
        <v>0</v>
      </c>
      <c r="N846" s="30">
        <v>0</v>
      </c>
      <c r="O846" s="30">
        <v>0</v>
      </c>
      <c r="P846" s="30">
        <v>0</v>
      </c>
      <c r="Q846" s="30">
        <v>0</v>
      </c>
      <c r="R846" s="30">
        <v>0</v>
      </c>
      <c r="T846" s="30">
        <v>0</v>
      </c>
      <c r="U846" s="30">
        <v>0</v>
      </c>
      <c r="V846" s="30">
        <v>0</v>
      </c>
      <c r="W846" s="30">
        <v>0</v>
      </c>
      <c r="X846" s="30">
        <v>0</v>
      </c>
    </row>
    <row r="847" spans="1:24" x14ac:dyDescent="0.25">
      <c r="A847" s="10" t="s">
        <v>65</v>
      </c>
      <c r="B847" s="30">
        <v>0</v>
      </c>
      <c r="C847" s="30">
        <v>0</v>
      </c>
      <c r="D847" s="30">
        <v>0</v>
      </c>
      <c r="E847" s="30">
        <v>0</v>
      </c>
      <c r="F847" s="30">
        <v>0</v>
      </c>
      <c r="H847" s="30">
        <v>0</v>
      </c>
      <c r="I847" s="30">
        <v>0</v>
      </c>
      <c r="J847" s="30">
        <v>0</v>
      </c>
      <c r="K847" s="30">
        <v>0</v>
      </c>
      <c r="L847" s="30">
        <v>0</v>
      </c>
      <c r="N847" s="30">
        <v>0</v>
      </c>
      <c r="O847" s="30">
        <v>0</v>
      </c>
      <c r="P847" s="30">
        <v>0</v>
      </c>
      <c r="Q847" s="30">
        <v>0</v>
      </c>
      <c r="R847" s="30">
        <v>0</v>
      </c>
      <c r="T847" s="30">
        <v>0</v>
      </c>
      <c r="U847" s="30">
        <v>0</v>
      </c>
      <c r="V847" s="30">
        <v>0</v>
      </c>
      <c r="W847" s="30">
        <v>0</v>
      </c>
      <c r="X847" s="30">
        <v>0</v>
      </c>
    </row>
    <row r="848" spans="1:24" x14ac:dyDescent="0.25">
      <c r="A848" s="10" t="s">
        <v>66</v>
      </c>
      <c r="B848" s="30">
        <v>0</v>
      </c>
      <c r="C848" s="30">
        <v>0</v>
      </c>
      <c r="D848" s="30">
        <v>0</v>
      </c>
      <c r="E848" s="30">
        <v>0</v>
      </c>
      <c r="F848" s="30">
        <v>0</v>
      </c>
      <c r="H848" s="30">
        <v>0</v>
      </c>
      <c r="I848" s="30">
        <v>0</v>
      </c>
      <c r="J848" s="30">
        <v>0</v>
      </c>
      <c r="K848" s="30">
        <v>0</v>
      </c>
      <c r="L848" s="30">
        <v>0</v>
      </c>
      <c r="N848" s="30">
        <v>0</v>
      </c>
      <c r="O848" s="30">
        <v>0</v>
      </c>
      <c r="P848" s="30">
        <v>0</v>
      </c>
      <c r="Q848" s="30">
        <v>0</v>
      </c>
      <c r="R848" s="30">
        <v>0</v>
      </c>
      <c r="T848" s="30">
        <v>0</v>
      </c>
      <c r="U848" s="30">
        <v>0</v>
      </c>
      <c r="V848" s="30">
        <v>0</v>
      </c>
      <c r="W848" s="30">
        <v>0</v>
      </c>
      <c r="X848" s="30">
        <v>0</v>
      </c>
    </row>
    <row r="849" spans="1:24" x14ac:dyDescent="0.25">
      <c r="A849" s="10" t="s">
        <v>67</v>
      </c>
      <c r="B849" s="30">
        <v>0</v>
      </c>
      <c r="C849" s="30">
        <v>0</v>
      </c>
      <c r="D849" s="30">
        <v>0</v>
      </c>
      <c r="E849" s="30">
        <v>0</v>
      </c>
      <c r="F849" s="30">
        <v>0</v>
      </c>
      <c r="H849" s="30">
        <v>0</v>
      </c>
      <c r="I849" s="30">
        <v>0</v>
      </c>
      <c r="J849" s="30">
        <v>0</v>
      </c>
      <c r="K849" s="30">
        <v>0</v>
      </c>
      <c r="L849" s="30">
        <v>0</v>
      </c>
      <c r="N849" s="30">
        <v>0</v>
      </c>
      <c r="O849" s="30">
        <v>0</v>
      </c>
      <c r="P849" s="30">
        <v>0</v>
      </c>
      <c r="Q849" s="30">
        <v>0</v>
      </c>
      <c r="R849" s="30">
        <v>0</v>
      </c>
      <c r="T849" s="30">
        <v>0</v>
      </c>
      <c r="U849" s="30">
        <v>0</v>
      </c>
      <c r="V849" s="30">
        <v>0</v>
      </c>
      <c r="W849" s="30">
        <v>0</v>
      </c>
      <c r="X849" s="30">
        <v>0</v>
      </c>
    </row>
    <row r="850" spans="1:24" x14ac:dyDescent="0.25">
      <c r="A850" s="10" t="s">
        <v>68</v>
      </c>
      <c r="B850" s="30">
        <v>4156.62</v>
      </c>
      <c r="C850" s="30">
        <v>4156.62</v>
      </c>
      <c r="D850" s="30">
        <v>4156.62</v>
      </c>
      <c r="E850" s="30">
        <v>4156.62</v>
      </c>
      <c r="F850" s="30">
        <v>4156.62</v>
      </c>
      <c r="H850" s="30">
        <v>4849.3899999999994</v>
      </c>
      <c r="I850" s="30">
        <v>4849.3899999999994</v>
      </c>
      <c r="J850" s="30">
        <v>4849.3899999999994</v>
      </c>
      <c r="K850" s="30">
        <v>4849.3899999999994</v>
      </c>
      <c r="L850" s="30">
        <v>4849.3899999999994</v>
      </c>
      <c r="N850" s="30">
        <v>5542.16</v>
      </c>
      <c r="O850" s="30">
        <v>5542.16</v>
      </c>
      <c r="P850" s="30">
        <v>5542.16</v>
      </c>
      <c r="Q850" s="30">
        <v>5542.16</v>
      </c>
      <c r="R850" s="30">
        <v>5542.16</v>
      </c>
      <c r="T850" s="30">
        <v>8313.24</v>
      </c>
      <c r="U850" s="30">
        <v>8313.24</v>
      </c>
      <c r="V850" s="30">
        <v>8313.24</v>
      </c>
      <c r="W850" s="30">
        <v>8313.24</v>
      </c>
      <c r="X850" s="30">
        <v>8313.24</v>
      </c>
    </row>
    <row r="851" spans="1:24" x14ac:dyDescent="0.25">
      <c r="A851" s="10" t="s">
        <v>69</v>
      </c>
      <c r="B851" s="30">
        <v>1277.0345580000001</v>
      </c>
      <c r="C851" s="30">
        <v>1277.0345580000001</v>
      </c>
      <c r="D851" s="30">
        <v>1277.0345580000001</v>
      </c>
      <c r="E851" s="30">
        <v>1277.0345580000001</v>
      </c>
      <c r="F851" s="30">
        <v>1277.0345580000001</v>
      </c>
      <c r="H851" s="30">
        <v>1489.8736510000001</v>
      </c>
      <c r="I851" s="30">
        <v>1489.8736510000001</v>
      </c>
      <c r="J851" s="30">
        <v>1489.8736510000001</v>
      </c>
      <c r="K851" s="30">
        <v>1489.8736510000001</v>
      </c>
      <c r="L851" s="30">
        <v>1489.8736510000001</v>
      </c>
      <c r="N851" s="30">
        <v>1702.7127439999999</v>
      </c>
      <c r="O851" s="30">
        <v>1702.7127439999999</v>
      </c>
      <c r="P851" s="30">
        <v>1702.7127439999999</v>
      </c>
      <c r="Q851" s="30">
        <v>1702.7127439999999</v>
      </c>
      <c r="R851" s="30">
        <v>1702.7127439999999</v>
      </c>
      <c r="T851" s="30">
        <v>2554.0691160000001</v>
      </c>
      <c r="U851" s="30">
        <v>2554.0691160000001</v>
      </c>
      <c r="V851" s="30">
        <v>2554.0691160000001</v>
      </c>
      <c r="W851" s="30">
        <v>2554.0691160000001</v>
      </c>
      <c r="X851" s="30">
        <v>2554.0691160000001</v>
      </c>
    </row>
    <row r="852" spans="1:24" x14ac:dyDescent="0.25">
      <c r="A852" s="10" t="s">
        <v>70</v>
      </c>
      <c r="B852" s="30">
        <v>3858.7391275132431</v>
      </c>
      <c r="C852" s="30">
        <v>3665.8021711376141</v>
      </c>
      <c r="D852" s="30">
        <v>3472.8652147619518</v>
      </c>
      <c r="E852" s="30">
        <v>3279.9282583862901</v>
      </c>
      <c r="F852" s="30">
        <v>3086.9913020106392</v>
      </c>
      <c r="H852" s="30">
        <v>3860.1685548619098</v>
      </c>
      <c r="I852" s="30">
        <v>3667.160127118837</v>
      </c>
      <c r="J852" s="30">
        <v>3474.1516993757682</v>
      </c>
      <c r="K852" s="30">
        <v>3281.1432716326872</v>
      </c>
      <c r="L852" s="30">
        <v>3088.1348438895948</v>
      </c>
      <c r="N852" s="30">
        <v>3860.1685548619221</v>
      </c>
      <c r="O852" s="30">
        <v>3667.1601271188292</v>
      </c>
      <c r="P852" s="30">
        <v>3474.15169937574</v>
      </c>
      <c r="Q852" s="30">
        <v>3281.1432716326422</v>
      </c>
      <c r="R852" s="30">
        <v>3088.1348438895411</v>
      </c>
      <c r="T852" s="30">
        <v>3861.5979822105428</v>
      </c>
      <c r="U852" s="30">
        <v>3668.5180831000248</v>
      </c>
      <c r="V852" s="30">
        <v>3475.4381839895</v>
      </c>
      <c r="W852" s="30">
        <v>3282.358284878977</v>
      </c>
      <c r="X852" s="30">
        <v>3089.2783857684472</v>
      </c>
    </row>
    <row r="853" spans="1:24" x14ac:dyDescent="0.25">
      <c r="A853" s="10" t="s">
        <v>10</v>
      </c>
      <c r="B853" s="30">
        <v>111998.7730579729</v>
      </c>
      <c r="C853" s="30">
        <v>106398.8344050751</v>
      </c>
      <c r="D853" s="30">
        <v>100798.8957521765</v>
      </c>
      <c r="E853" s="30">
        <v>95198.957099277875</v>
      </c>
      <c r="F853" s="30">
        <v>89599.018446379545</v>
      </c>
      <c r="H853" s="30">
        <v>112040.2617681281</v>
      </c>
      <c r="I853" s="30">
        <v>106438.2486797223</v>
      </c>
      <c r="J853" s="30">
        <v>100836.2355913167</v>
      </c>
      <c r="K853" s="30">
        <v>95234.222502910707</v>
      </c>
      <c r="L853" s="30">
        <v>89632.20941450441</v>
      </c>
      <c r="N853" s="30">
        <v>112040.2617681284</v>
      </c>
      <c r="O853" s="30">
        <v>106438.24867972211</v>
      </c>
      <c r="P853" s="30">
        <v>100836.2355913159</v>
      </c>
      <c r="Q853" s="30">
        <v>95234.222502909426</v>
      </c>
      <c r="R853" s="30">
        <v>89632.209414502853</v>
      </c>
      <c r="T853" s="30">
        <v>112081.7504782824</v>
      </c>
      <c r="U853" s="30">
        <v>106477.6629543685</v>
      </c>
      <c r="V853" s="30">
        <v>100873.5754304545</v>
      </c>
      <c r="W853" s="30">
        <v>95269.487906540497</v>
      </c>
      <c r="X853" s="30">
        <v>89665.400382626292</v>
      </c>
    </row>
    <row r="854" spans="1:24" x14ac:dyDescent="0.25">
      <c r="A854" s="10" t="s">
        <v>26</v>
      </c>
      <c r="B854" s="30">
        <v>121295</v>
      </c>
      <c r="C854" s="30">
        <v>115502</v>
      </c>
      <c r="D854" s="30">
        <v>109709</v>
      </c>
      <c r="E854" s="30">
        <v>103915</v>
      </c>
      <c r="F854" s="30">
        <v>98122.4</v>
      </c>
      <c r="H854" s="30">
        <v>122243</v>
      </c>
      <c r="I854" s="30">
        <v>116448</v>
      </c>
      <c r="J854" s="30">
        <v>110653</v>
      </c>
      <c r="K854" s="30">
        <v>104858</v>
      </c>
      <c r="L854" s="30">
        <v>99062.3</v>
      </c>
      <c r="N854" s="30">
        <v>123149</v>
      </c>
      <c r="O854" s="30">
        <v>117353</v>
      </c>
      <c r="P854" s="30">
        <v>111558</v>
      </c>
      <c r="Q854" s="30">
        <v>105763</v>
      </c>
      <c r="R854" s="30">
        <v>99967.9</v>
      </c>
      <c r="T854" s="30">
        <v>126814</v>
      </c>
      <c r="U854" s="30">
        <v>121017</v>
      </c>
      <c r="V854" s="30">
        <v>115219</v>
      </c>
      <c r="W854" s="30">
        <v>109422</v>
      </c>
      <c r="X854" s="30">
        <v>103624</v>
      </c>
    </row>
    <row r="856" spans="1:24" x14ac:dyDescent="0.25">
      <c r="A856" s="10" t="s">
        <v>359</v>
      </c>
      <c r="B856" s="10">
        <v>100</v>
      </c>
      <c r="C856" s="10">
        <v>95</v>
      </c>
      <c r="D856" s="10">
        <v>90</v>
      </c>
      <c r="E856" s="10">
        <v>85</v>
      </c>
      <c r="F856" s="10">
        <v>80</v>
      </c>
      <c r="G856" s="10" t="s">
        <v>360</v>
      </c>
      <c r="H856" s="10">
        <v>100</v>
      </c>
      <c r="I856" s="10">
        <v>95</v>
      </c>
      <c r="J856" s="10">
        <v>90</v>
      </c>
      <c r="K856" s="10">
        <v>85</v>
      </c>
      <c r="L856" s="10">
        <v>80</v>
      </c>
      <c r="M856" s="10" t="s">
        <v>361</v>
      </c>
      <c r="N856" s="10">
        <v>100</v>
      </c>
      <c r="O856" s="10">
        <v>95</v>
      </c>
      <c r="P856" s="10">
        <v>90</v>
      </c>
      <c r="Q856" s="10">
        <v>85</v>
      </c>
      <c r="R856" s="10">
        <v>80</v>
      </c>
      <c r="S856" s="10" t="s">
        <v>362</v>
      </c>
      <c r="T856" s="10">
        <v>100</v>
      </c>
      <c r="U856" s="10">
        <v>95</v>
      </c>
      <c r="V856" s="10">
        <v>90</v>
      </c>
      <c r="W856" s="10">
        <v>85</v>
      </c>
      <c r="X856" s="10">
        <v>80</v>
      </c>
    </row>
    <row r="857" spans="1:24" x14ac:dyDescent="0.25">
      <c r="A857" s="10" t="s">
        <v>22</v>
      </c>
      <c r="B857" s="30">
        <v>12.67</v>
      </c>
      <c r="C857" s="30">
        <v>12.67</v>
      </c>
      <c r="D857" s="30">
        <v>12.67</v>
      </c>
      <c r="E857" s="30">
        <v>12.67</v>
      </c>
      <c r="F857" s="30">
        <v>12.67</v>
      </c>
      <c r="H857" s="30">
        <v>7.7450000000000001</v>
      </c>
      <c r="I857" s="30">
        <v>7.7450000000000001</v>
      </c>
      <c r="J857" s="30">
        <v>7.7450000000000001</v>
      </c>
      <c r="K857" s="30">
        <v>7.7450000000000001</v>
      </c>
      <c r="L857" s="30">
        <v>7.7450000000000001</v>
      </c>
      <c r="N857" s="30">
        <v>7.67</v>
      </c>
      <c r="O857" s="30">
        <v>7.67</v>
      </c>
      <c r="P857" s="30">
        <v>7.67</v>
      </c>
      <c r="Q857" s="30">
        <v>7.67</v>
      </c>
      <c r="R857" s="30">
        <v>7.67</v>
      </c>
      <c r="T857" s="30">
        <v>6.9480000000000004</v>
      </c>
      <c r="U857" s="30">
        <v>6.9480000000000004</v>
      </c>
      <c r="V857" s="30">
        <v>6.9480000000000004</v>
      </c>
      <c r="W857" s="30">
        <v>6.9480000000000004</v>
      </c>
      <c r="X857" s="30">
        <v>6.9480000000000004</v>
      </c>
    </row>
    <row r="858" spans="1:24" x14ac:dyDescent="0.25">
      <c r="A858" s="10" t="s">
        <v>23</v>
      </c>
      <c r="B858" s="30">
        <v>1.6579999999999999</v>
      </c>
      <c r="C858" s="30">
        <v>1.6579999999999999</v>
      </c>
      <c r="D858" s="30">
        <v>1.6579999999999999</v>
      </c>
      <c r="E858" s="30">
        <v>1.6579999999999999</v>
      </c>
      <c r="F858" s="30">
        <v>1.6579999999999999</v>
      </c>
      <c r="H858" s="30">
        <v>0.81499999999999995</v>
      </c>
      <c r="I858" s="30">
        <v>0.81499999999999995</v>
      </c>
      <c r="J858" s="30">
        <v>0.81499999999999995</v>
      </c>
      <c r="K858" s="30">
        <v>0.81499999999999995</v>
      </c>
      <c r="L858" s="30">
        <v>0.81499999999999995</v>
      </c>
      <c r="N858" s="30">
        <v>1.0580000000000001</v>
      </c>
      <c r="O858" s="30">
        <v>1.0580000000000001</v>
      </c>
      <c r="P858" s="30">
        <v>1.0580000000000001</v>
      </c>
      <c r="Q858" s="30">
        <v>1.0580000000000001</v>
      </c>
      <c r="R858" s="30">
        <v>1.0580000000000001</v>
      </c>
      <c r="T858" s="30">
        <v>1.3879999999999999</v>
      </c>
      <c r="U858" s="30">
        <v>1.3879999999999999</v>
      </c>
      <c r="V858" s="30">
        <v>1.3879999999999999</v>
      </c>
      <c r="W858" s="30">
        <v>1.3879999999999999</v>
      </c>
      <c r="X858" s="30">
        <v>1.3879999999999999</v>
      </c>
    </row>
    <row r="859" spans="1:24" x14ac:dyDescent="0.25">
      <c r="A859" s="10" t="s">
        <v>24</v>
      </c>
      <c r="B859" s="30">
        <v>13.324</v>
      </c>
      <c r="C859" s="30">
        <v>13.324</v>
      </c>
      <c r="D859" s="30">
        <v>13.324</v>
      </c>
      <c r="E859" s="30">
        <v>13.324</v>
      </c>
      <c r="F859" s="30">
        <v>13.324</v>
      </c>
      <c r="H859" s="30">
        <v>6.4580000000000002</v>
      </c>
      <c r="I859" s="30">
        <v>6.4580000000000002</v>
      </c>
      <c r="J859" s="30">
        <v>6.4580000000000002</v>
      </c>
      <c r="K859" s="30">
        <v>6.4580000000000002</v>
      </c>
      <c r="L859" s="30">
        <v>6.4580000000000002</v>
      </c>
      <c r="N859" s="30">
        <v>8.3379999999999992</v>
      </c>
      <c r="O859" s="30">
        <v>8.3379999999999992</v>
      </c>
      <c r="P859" s="30">
        <v>8.3379999999999992</v>
      </c>
      <c r="Q859" s="30">
        <v>8.3379999999999992</v>
      </c>
      <c r="R859" s="30">
        <v>8.3379999999999992</v>
      </c>
      <c r="T859" s="30">
        <v>10.868</v>
      </c>
      <c r="U859" s="30">
        <v>10.868</v>
      </c>
      <c r="V859" s="30">
        <v>10.868</v>
      </c>
      <c r="W859" s="30">
        <v>10.868</v>
      </c>
      <c r="X859" s="30">
        <v>10.868</v>
      </c>
    </row>
    <row r="860" spans="1:24" x14ac:dyDescent="0.25">
      <c r="A860" s="10" t="s">
        <v>25</v>
      </c>
      <c r="B860" s="30">
        <v>6</v>
      </c>
      <c r="C860" s="30">
        <v>6</v>
      </c>
      <c r="D860" s="30">
        <v>6</v>
      </c>
      <c r="E860" s="30">
        <v>6</v>
      </c>
      <c r="F860" s="30">
        <v>6</v>
      </c>
      <c r="H860" s="30">
        <v>7</v>
      </c>
      <c r="I860" s="30">
        <v>7</v>
      </c>
      <c r="J860" s="30">
        <v>7</v>
      </c>
      <c r="K860" s="30">
        <v>7</v>
      </c>
      <c r="L860" s="30">
        <v>7</v>
      </c>
      <c r="N860" s="30">
        <v>8</v>
      </c>
      <c r="O860" s="30">
        <v>8</v>
      </c>
      <c r="P860" s="30">
        <v>8</v>
      </c>
      <c r="Q860" s="30">
        <v>8</v>
      </c>
      <c r="R860" s="30">
        <v>8</v>
      </c>
      <c r="T860" s="30">
        <v>12</v>
      </c>
      <c r="U860" s="30">
        <v>12</v>
      </c>
      <c r="V860" s="30">
        <v>12</v>
      </c>
      <c r="W860" s="30">
        <v>12</v>
      </c>
      <c r="X860" s="30">
        <v>12</v>
      </c>
    </row>
    <row r="861" spans="1:24" x14ac:dyDescent="0.25">
      <c r="A861" s="10" t="s">
        <v>64</v>
      </c>
      <c r="B861" s="30">
        <v>17737.72</v>
      </c>
      <c r="C861" s="30">
        <v>17737.72</v>
      </c>
      <c r="D861" s="30">
        <v>17737.72</v>
      </c>
      <c r="E861" s="30">
        <v>17737.72</v>
      </c>
      <c r="F861" s="30">
        <v>17737.72</v>
      </c>
      <c r="H861" s="30">
        <v>10842.468000000001</v>
      </c>
      <c r="I861" s="30">
        <v>10842.468000000001</v>
      </c>
      <c r="J861" s="30">
        <v>10842.468000000001</v>
      </c>
      <c r="K861" s="30">
        <v>10842.468000000001</v>
      </c>
      <c r="L861" s="30">
        <v>10842.468000000001</v>
      </c>
      <c r="N861" s="30">
        <v>10738.63</v>
      </c>
      <c r="O861" s="30">
        <v>10738.63</v>
      </c>
      <c r="P861" s="30">
        <v>10738.63</v>
      </c>
      <c r="Q861" s="30">
        <v>10738.63</v>
      </c>
      <c r="R861" s="30">
        <v>10738.63</v>
      </c>
      <c r="T861" s="30">
        <v>9727.7040000000015</v>
      </c>
      <c r="U861" s="30">
        <v>9727.7040000000015</v>
      </c>
      <c r="V861" s="30">
        <v>9727.7040000000015</v>
      </c>
      <c r="W861" s="30">
        <v>9727.7040000000015</v>
      </c>
      <c r="X861" s="30">
        <v>9727.7040000000015</v>
      </c>
    </row>
    <row r="862" spans="1:24" x14ac:dyDescent="0.25">
      <c r="A862" s="10" t="s">
        <v>65</v>
      </c>
      <c r="B862" s="30">
        <v>3020.2241893503679</v>
      </c>
      <c r="C862" s="30">
        <v>3020.2241893503679</v>
      </c>
      <c r="D862" s="30">
        <v>3020.2241893503679</v>
      </c>
      <c r="E862" s="30">
        <v>3020.2241893503679</v>
      </c>
      <c r="F862" s="30">
        <v>3020.2241893503679</v>
      </c>
      <c r="H862" s="30">
        <v>1846.1608440012189</v>
      </c>
      <c r="I862" s="30">
        <v>1846.1608440012189</v>
      </c>
      <c r="J862" s="30">
        <v>1846.1608440012189</v>
      </c>
      <c r="K862" s="30">
        <v>1846.1608440012189</v>
      </c>
      <c r="L862" s="30">
        <v>1846.1608440012189</v>
      </c>
      <c r="N862" s="30">
        <v>1828.4802154100721</v>
      </c>
      <c r="O862" s="30">
        <v>1828.4802154100721</v>
      </c>
      <c r="P862" s="30">
        <v>1828.4802154100721</v>
      </c>
      <c r="Q862" s="30">
        <v>1828.4802154100721</v>
      </c>
      <c r="R862" s="30">
        <v>1828.4802154100721</v>
      </c>
      <c r="T862" s="30">
        <v>1656.348557065978</v>
      </c>
      <c r="U862" s="30">
        <v>1656.348557065978</v>
      </c>
      <c r="V862" s="30">
        <v>1656.348557065978</v>
      </c>
      <c r="W862" s="30">
        <v>1656.348557065978</v>
      </c>
      <c r="X862" s="30">
        <v>1656.348557065978</v>
      </c>
    </row>
    <row r="863" spans="1:24" x14ac:dyDescent="0.25">
      <c r="A863" s="10" t="s">
        <v>66</v>
      </c>
      <c r="B863" s="30">
        <v>8185.1399606382129</v>
      </c>
      <c r="C863" s="30">
        <v>8185.1399606382129</v>
      </c>
      <c r="D863" s="30">
        <v>8185.1399606382129</v>
      </c>
      <c r="E863" s="30">
        <v>8185.1399606382129</v>
      </c>
      <c r="F863" s="30">
        <v>8185.1399606382129</v>
      </c>
      <c r="H863" s="30">
        <v>3975.6584005579962</v>
      </c>
      <c r="I863" s="30">
        <v>3975.6584005579962</v>
      </c>
      <c r="J863" s="30">
        <v>3975.6584005579962</v>
      </c>
      <c r="K863" s="30">
        <v>3975.6584005579962</v>
      </c>
      <c r="L863" s="30">
        <v>3975.6584005579962</v>
      </c>
      <c r="N863" s="30">
        <v>5136.2762856536883</v>
      </c>
      <c r="O863" s="30">
        <v>5136.2762856536883</v>
      </c>
      <c r="P863" s="30">
        <v>5136.2762856536883</v>
      </c>
      <c r="Q863" s="30">
        <v>5136.2762856536883</v>
      </c>
      <c r="R863" s="30">
        <v>5136.2762856536883</v>
      </c>
      <c r="T863" s="30">
        <v>6701.5790008712675</v>
      </c>
      <c r="U863" s="30">
        <v>6701.5790008712675</v>
      </c>
      <c r="V863" s="30">
        <v>6701.5790008712675</v>
      </c>
      <c r="W863" s="30">
        <v>6701.5790008712675</v>
      </c>
      <c r="X863" s="30">
        <v>6701.5790008712675</v>
      </c>
    </row>
    <row r="864" spans="1:24" x14ac:dyDescent="0.25">
      <c r="A864" s="10" t="s">
        <v>67</v>
      </c>
      <c r="B864" s="30">
        <v>2268.6604058507201</v>
      </c>
      <c r="C864" s="30">
        <v>2268.6604058507201</v>
      </c>
      <c r="D864" s="30">
        <v>2268.6604058507201</v>
      </c>
      <c r="E864" s="30">
        <v>2268.6604058507201</v>
      </c>
      <c r="F864" s="30">
        <v>2268.6604058507201</v>
      </c>
      <c r="H864" s="30">
        <v>1099.627214489896</v>
      </c>
      <c r="I864" s="30">
        <v>1099.627214489896</v>
      </c>
      <c r="J864" s="30">
        <v>1099.627214489896</v>
      </c>
      <c r="K864" s="30">
        <v>1099.627214489896</v>
      </c>
      <c r="L864" s="30">
        <v>1099.627214489896</v>
      </c>
      <c r="N864" s="30">
        <v>1419.6946425432959</v>
      </c>
      <c r="O864" s="30">
        <v>1419.6946425432959</v>
      </c>
      <c r="P864" s="30">
        <v>1419.6946425432959</v>
      </c>
      <c r="Q864" s="30">
        <v>1419.6946425432959</v>
      </c>
      <c r="R864" s="30">
        <v>1419.6946425432959</v>
      </c>
      <c r="T864" s="30">
        <v>1850.4571287968799</v>
      </c>
      <c r="U864" s="30">
        <v>1850.4571287968799</v>
      </c>
      <c r="V864" s="30">
        <v>1850.4571287968799</v>
      </c>
      <c r="W864" s="30">
        <v>1850.4571287968799</v>
      </c>
      <c r="X864" s="30">
        <v>1850.4571287968799</v>
      </c>
    </row>
    <row r="865" spans="1:24" x14ac:dyDescent="0.25">
      <c r="A865" s="10" t="s">
        <v>68</v>
      </c>
      <c r="B865" s="30">
        <v>4156.62</v>
      </c>
      <c r="C865" s="30">
        <v>4156.62</v>
      </c>
      <c r="D865" s="30">
        <v>4156.62</v>
      </c>
      <c r="E865" s="30">
        <v>4156.62</v>
      </c>
      <c r="F865" s="30">
        <v>4156.62</v>
      </c>
      <c r="H865" s="30">
        <v>4849.3899999999994</v>
      </c>
      <c r="I865" s="30">
        <v>4849.3899999999994</v>
      </c>
      <c r="J865" s="30">
        <v>4849.3899999999994</v>
      </c>
      <c r="K865" s="30">
        <v>4849.3899999999994</v>
      </c>
      <c r="L865" s="30">
        <v>4849.3899999999994</v>
      </c>
      <c r="N865" s="30">
        <v>5542.16</v>
      </c>
      <c r="O865" s="30">
        <v>5542.16</v>
      </c>
      <c r="P865" s="30">
        <v>5542.16</v>
      </c>
      <c r="Q865" s="30">
        <v>5542.16</v>
      </c>
      <c r="R865" s="30">
        <v>5542.16</v>
      </c>
      <c r="T865" s="30">
        <v>8313.24</v>
      </c>
      <c r="U865" s="30">
        <v>8313.24</v>
      </c>
      <c r="V865" s="30">
        <v>8313.24</v>
      </c>
      <c r="W865" s="30">
        <v>8313.24</v>
      </c>
      <c r="X865" s="30">
        <v>8313.24</v>
      </c>
    </row>
    <row r="866" spans="1:24" x14ac:dyDescent="0.25">
      <c r="A866" s="10" t="s">
        <v>69</v>
      </c>
      <c r="B866" s="30">
        <v>1277.0345580000001</v>
      </c>
      <c r="C866" s="30">
        <v>1277.0345580000001</v>
      </c>
      <c r="D866" s="30">
        <v>1277.0345580000001</v>
      </c>
      <c r="E866" s="30">
        <v>1277.0345580000001</v>
      </c>
      <c r="F866" s="30">
        <v>1277.0345580000001</v>
      </c>
      <c r="H866" s="30">
        <v>1489.8736510000001</v>
      </c>
      <c r="I866" s="30">
        <v>1489.8736510000001</v>
      </c>
      <c r="J866" s="30">
        <v>1489.8736510000001</v>
      </c>
      <c r="K866" s="30">
        <v>1489.8736510000001</v>
      </c>
      <c r="L866" s="30">
        <v>1489.8736510000001</v>
      </c>
      <c r="N866" s="30">
        <v>1702.7127439999999</v>
      </c>
      <c r="O866" s="30">
        <v>1702.7127439999999</v>
      </c>
      <c r="P866" s="30">
        <v>1702.7127439999999</v>
      </c>
      <c r="Q866" s="30">
        <v>1702.7127439999999</v>
      </c>
      <c r="R866" s="30">
        <v>1702.7127439999999</v>
      </c>
      <c r="T866" s="30">
        <v>2554.0691160000001</v>
      </c>
      <c r="U866" s="30">
        <v>2554.0691160000001</v>
      </c>
      <c r="V866" s="30">
        <v>2554.0691160000001</v>
      </c>
      <c r="W866" s="30">
        <v>2554.0691160000001</v>
      </c>
      <c r="X866" s="30">
        <v>2554.0691160000001</v>
      </c>
    </row>
    <row r="867" spans="1:24" x14ac:dyDescent="0.25">
      <c r="A867" s="10" t="s">
        <v>70</v>
      </c>
      <c r="B867" s="30">
        <v>1370.336356987011</v>
      </c>
      <c r="C867" s="30">
        <v>1177.399411514526</v>
      </c>
      <c r="D867" s="30">
        <v>984.46251780649789</v>
      </c>
      <c r="E867" s="30">
        <v>791.52557014444744</v>
      </c>
      <c r="F867" s="30">
        <v>598.58858782722405</v>
      </c>
      <c r="H867" s="30">
        <v>2345.3175987149971</v>
      </c>
      <c r="I867" s="30">
        <v>2152.3091729397929</v>
      </c>
      <c r="J867" s="30">
        <v>1959.300787687896</v>
      </c>
      <c r="K867" s="30">
        <v>1766.2923443659949</v>
      </c>
      <c r="L867" s="30">
        <v>1573.2838999220851</v>
      </c>
      <c r="N867" s="30">
        <v>2374.940492773791</v>
      </c>
      <c r="O867" s="30">
        <v>2181.9320038842829</v>
      </c>
      <c r="P867" s="30">
        <v>1988.92361163994</v>
      </c>
      <c r="Q867" s="30">
        <v>1795.915186638206</v>
      </c>
      <c r="R867" s="30">
        <v>1602.906770747599</v>
      </c>
      <c r="T867" s="30">
        <v>2587.020901381793</v>
      </c>
      <c r="U867" s="30">
        <v>2393.941023607154</v>
      </c>
      <c r="V867" s="30">
        <v>2200.8611165779889</v>
      </c>
      <c r="W867" s="30">
        <v>2007.7812216460909</v>
      </c>
      <c r="X867" s="30">
        <v>1814.7013367534789</v>
      </c>
    </row>
    <row r="868" spans="1:24" x14ac:dyDescent="0.25">
      <c r="A868" s="10" t="s">
        <v>10</v>
      </c>
      <c r="B868" s="30">
        <v>32542.045713721909</v>
      </c>
      <c r="C868" s="30">
        <v>27960.277983909749</v>
      </c>
      <c r="D868" s="30">
        <v>23378.51148337335</v>
      </c>
      <c r="E868" s="30">
        <v>18796.743701564479</v>
      </c>
      <c r="F868" s="30">
        <v>14214.97509678232</v>
      </c>
      <c r="H868" s="30">
        <v>55695.400710515773</v>
      </c>
      <c r="I868" s="30">
        <v>51111.935503097542</v>
      </c>
      <c r="J868" s="30">
        <v>46528.471258006073</v>
      </c>
      <c r="K868" s="30">
        <v>41945.005633897883</v>
      </c>
      <c r="L868" s="30">
        <v>37361.539983144787</v>
      </c>
      <c r="N868" s="30">
        <v>56398.870021330498</v>
      </c>
      <c r="O868" s="30">
        <v>51815.403315106123</v>
      </c>
      <c r="P868" s="30">
        <v>47231.9389039616</v>
      </c>
      <c r="Q868" s="30">
        <v>42648.473714911357</v>
      </c>
      <c r="R868" s="30">
        <v>38065.008742227481</v>
      </c>
      <c r="T868" s="30">
        <v>61435.246905529173</v>
      </c>
      <c r="U868" s="30">
        <v>56850.084892636813</v>
      </c>
      <c r="V868" s="30">
        <v>52264.922185022959</v>
      </c>
      <c r="W868" s="30">
        <v>47679.759764688817</v>
      </c>
      <c r="X868" s="30">
        <v>43094.597582762493</v>
      </c>
    </row>
    <row r="869" spans="1:24" x14ac:dyDescent="0.25">
      <c r="A869" s="10" t="s">
        <v>26</v>
      </c>
      <c r="B869" s="30">
        <v>70559.199999999997</v>
      </c>
      <c r="C869" s="30">
        <v>65784.3</v>
      </c>
      <c r="D869" s="30">
        <v>61009.4</v>
      </c>
      <c r="E869" s="30">
        <v>56234.5</v>
      </c>
      <c r="F869" s="30">
        <v>51459.6</v>
      </c>
      <c r="H869" s="30">
        <v>82146</v>
      </c>
      <c r="I869" s="30">
        <v>77369.399999999994</v>
      </c>
      <c r="J869" s="30">
        <v>72592.7</v>
      </c>
      <c r="K869" s="30">
        <v>67816.100000000006</v>
      </c>
      <c r="L869" s="30">
        <v>63039.4</v>
      </c>
      <c r="N869" s="30">
        <v>85143.9</v>
      </c>
      <c r="O869" s="30">
        <v>80367.199999999997</v>
      </c>
      <c r="P869" s="30">
        <v>75590.600000000006</v>
      </c>
      <c r="Q869" s="30">
        <v>70813.899999999994</v>
      </c>
      <c r="R869" s="30">
        <v>66037.3</v>
      </c>
      <c r="T869" s="30">
        <v>94827.8</v>
      </c>
      <c r="U869" s="30">
        <v>90049.4</v>
      </c>
      <c r="V869" s="30">
        <v>85271</v>
      </c>
      <c r="W869" s="30">
        <v>80492.600000000006</v>
      </c>
      <c r="X869" s="30">
        <v>75714.100000000006</v>
      </c>
    </row>
    <row r="871" spans="1:24" x14ac:dyDescent="0.25">
      <c r="A871" s="10" t="s">
        <v>363</v>
      </c>
      <c r="B871" s="10">
        <v>100</v>
      </c>
      <c r="C871" s="10">
        <v>95</v>
      </c>
      <c r="D871" s="10">
        <v>90</v>
      </c>
      <c r="E871" s="10">
        <v>85</v>
      </c>
      <c r="F871" s="10">
        <v>80</v>
      </c>
      <c r="G871" s="10" t="s">
        <v>364</v>
      </c>
      <c r="H871" s="10">
        <v>100</v>
      </c>
      <c r="I871" s="10">
        <v>95</v>
      </c>
      <c r="J871" s="10">
        <v>90</v>
      </c>
      <c r="K871" s="10">
        <v>85</v>
      </c>
      <c r="L871" s="10">
        <v>80</v>
      </c>
      <c r="M871" s="10" t="s">
        <v>365</v>
      </c>
      <c r="N871" s="10">
        <v>100</v>
      </c>
      <c r="O871" s="10">
        <v>95</v>
      </c>
      <c r="P871" s="10">
        <v>90</v>
      </c>
      <c r="Q871" s="10">
        <v>85</v>
      </c>
      <c r="R871" s="10">
        <v>80</v>
      </c>
      <c r="S871" s="10" t="s">
        <v>366</v>
      </c>
      <c r="T871" s="10">
        <v>100</v>
      </c>
      <c r="U871" s="10">
        <v>95</v>
      </c>
      <c r="V871" s="10">
        <v>90</v>
      </c>
      <c r="W871" s="10">
        <v>85</v>
      </c>
      <c r="X871" s="10">
        <v>80</v>
      </c>
    </row>
    <row r="872" spans="1:24" x14ac:dyDescent="0.25">
      <c r="A872" s="10" t="s">
        <v>22</v>
      </c>
      <c r="B872" s="30">
        <v>34.201999999999998</v>
      </c>
      <c r="C872" s="30">
        <v>23.824000000000002</v>
      </c>
      <c r="D872" s="30">
        <v>19.155000000000001</v>
      </c>
      <c r="E872" s="30">
        <v>17.565000000000001</v>
      </c>
      <c r="F872" s="30">
        <v>16.166</v>
      </c>
      <c r="H872" s="30">
        <v>36.052999999999997</v>
      </c>
      <c r="I872" s="30">
        <v>24.526</v>
      </c>
      <c r="J872" s="30">
        <v>19.72</v>
      </c>
      <c r="K872" s="30">
        <v>18.006</v>
      </c>
      <c r="L872" s="30">
        <v>16.745999999999999</v>
      </c>
      <c r="N872" s="30">
        <v>35.987000000000002</v>
      </c>
      <c r="O872" s="30">
        <v>24.553000000000001</v>
      </c>
      <c r="P872" s="30">
        <v>20.056000000000001</v>
      </c>
      <c r="Q872" s="30">
        <v>18.172999999999998</v>
      </c>
      <c r="R872" s="30">
        <v>16.922000000000001</v>
      </c>
      <c r="T872" s="30">
        <v>36.783000000000001</v>
      </c>
      <c r="U872" s="30">
        <v>24.917999999999999</v>
      </c>
      <c r="V872" s="30">
        <v>21.09</v>
      </c>
      <c r="W872" s="30">
        <v>19.198</v>
      </c>
      <c r="X872" s="30">
        <v>17.722999999999999</v>
      </c>
    </row>
    <row r="873" spans="1:24" x14ac:dyDescent="0.25">
      <c r="A873" s="10" t="s">
        <v>23</v>
      </c>
      <c r="B873" s="30">
        <v>4.76</v>
      </c>
      <c r="C873" s="30">
        <v>4.76</v>
      </c>
      <c r="D873" s="30">
        <v>4.76</v>
      </c>
      <c r="E873" s="30">
        <v>3.754</v>
      </c>
      <c r="F873" s="30">
        <v>3.1619999999999999</v>
      </c>
      <c r="H873" s="30">
        <v>6.0780000000000003</v>
      </c>
      <c r="I873" s="30">
        <v>5.9139999999999997</v>
      </c>
      <c r="J873" s="30">
        <v>5.6719999999999997</v>
      </c>
      <c r="K873" s="30">
        <v>4.9489999999999998</v>
      </c>
      <c r="L873" s="30">
        <v>4.41</v>
      </c>
      <c r="N873" s="30">
        <v>6.78</v>
      </c>
      <c r="O873" s="30">
        <v>6.78</v>
      </c>
      <c r="P873" s="30">
        <v>6.3570000000000002</v>
      </c>
      <c r="Q873" s="30">
        <v>5.5570000000000004</v>
      </c>
      <c r="R873" s="30">
        <v>4.8010000000000002</v>
      </c>
      <c r="T873" s="30">
        <v>10.62</v>
      </c>
      <c r="U873" s="30">
        <v>10.62</v>
      </c>
      <c r="V873" s="30">
        <v>9.3940000000000001</v>
      </c>
      <c r="W873" s="30">
        <v>7.8010000000000002</v>
      </c>
      <c r="X873" s="30">
        <v>6.7510000000000003</v>
      </c>
    </row>
    <row r="874" spans="1:24" x14ac:dyDescent="0.25">
      <c r="A874" s="10" t="s">
        <v>24</v>
      </c>
      <c r="B874" s="30">
        <v>132.214</v>
      </c>
      <c r="C874" s="30">
        <v>33.356000000000002</v>
      </c>
      <c r="D874" s="30">
        <v>31.942</v>
      </c>
      <c r="E874" s="30">
        <v>28.798999999999999</v>
      </c>
      <c r="F874" s="30">
        <v>25.321000000000002</v>
      </c>
      <c r="H874" s="30">
        <v>146.97900000000001</v>
      </c>
      <c r="I874" s="30">
        <v>48.542999999999999</v>
      </c>
      <c r="J874" s="30">
        <v>47.567999999999998</v>
      </c>
      <c r="K874" s="30">
        <v>44.399000000000001</v>
      </c>
      <c r="L874" s="30">
        <v>40.436999999999998</v>
      </c>
      <c r="N874" s="30">
        <v>149.63999999999999</v>
      </c>
      <c r="O874" s="30">
        <v>50.686</v>
      </c>
      <c r="P874" s="30">
        <v>49.344000000000001</v>
      </c>
      <c r="Q874" s="30">
        <v>46.381</v>
      </c>
      <c r="R874" s="30">
        <v>42.526000000000003</v>
      </c>
      <c r="T874" s="30">
        <v>158.465</v>
      </c>
      <c r="U874" s="30">
        <v>58.228999999999999</v>
      </c>
      <c r="V874" s="30">
        <v>56.07</v>
      </c>
      <c r="W874" s="30">
        <v>52.784999999999997</v>
      </c>
      <c r="X874" s="30">
        <v>49.045000000000002</v>
      </c>
    </row>
    <row r="875" spans="1:24" x14ac:dyDescent="0.25">
      <c r="A875" s="10" t="s">
        <v>25</v>
      </c>
      <c r="B875" s="30">
        <v>0</v>
      </c>
      <c r="C875" s="30">
        <v>0</v>
      </c>
      <c r="D875" s="30">
        <v>0</v>
      </c>
      <c r="E875" s="30">
        <v>0</v>
      </c>
      <c r="F875" s="30">
        <v>0</v>
      </c>
      <c r="H875" s="30">
        <v>0</v>
      </c>
      <c r="I875" s="30">
        <v>0</v>
      </c>
      <c r="J875" s="30">
        <v>0</v>
      </c>
      <c r="K875" s="30">
        <v>0</v>
      </c>
      <c r="L875" s="30">
        <v>0</v>
      </c>
      <c r="N875" s="30">
        <v>0</v>
      </c>
      <c r="O875" s="30">
        <v>0</v>
      </c>
      <c r="P875" s="30">
        <v>0</v>
      </c>
      <c r="Q875" s="30">
        <v>0</v>
      </c>
      <c r="R875" s="30">
        <v>0</v>
      </c>
      <c r="T875" s="30">
        <v>0</v>
      </c>
      <c r="U875" s="30">
        <v>0</v>
      </c>
      <c r="V875" s="30">
        <v>0</v>
      </c>
      <c r="W875" s="30">
        <v>0</v>
      </c>
      <c r="X875" s="30">
        <v>0</v>
      </c>
    </row>
    <row r="876" spans="1:24" x14ac:dyDescent="0.25">
      <c r="A876" s="10" t="s">
        <v>64</v>
      </c>
      <c r="B876" s="30">
        <v>47882.8</v>
      </c>
      <c r="C876" s="30">
        <v>33353.46</v>
      </c>
      <c r="D876" s="30">
        <v>26817.14</v>
      </c>
      <c r="E876" s="30">
        <v>24591.14</v>
      </c>
      <c r="F876" s="30">
        <v>22632.68</v>
      </c>
      <c r="H876" s="30">
        <v>50474.2</v>
      </c>
      <c r="I876" s="30">
        <v>34335.980000000003</v>
      </c>
      <c r="J876" s="30">
        <v>27608.560000000001</v>
      </c>
      <c r="K876" s="30">
        <v>25208.959999999999</v>
      </c>
      <c r="L876" s="30">
        <v>23444.54</v>
      </c>
      <c r="N876" s="30">
        <v>50381.52</v>
      </c>
      <c r="O876" s="30">
        <v>34373.64</v>
      </c>
      <c r="P876" s="30">
        <v>28078.26</v>
      </c>
      <c r="Q876" s="30">
        <v>25442.48</v>
      </c>
      <c r="R876" s="30">
        <v>23690.66</v>
      </c>
      <c r="T876" s="30">
        <v>51496.34</v>
      </c>
      <c r="U876" s="30">
        <v>34885.480000000003</v>
      </c>
      <c r="V876" s="30">
        <v>29526.14</v>
      </c>
      <c r="W876" s="30">
        <v>26877.759999999998</v>
      </c>
      <c r="X876" s="30">
        <v>24812.62</v>
      </c>
    </row>
    <row r="877" spans="1:24" x14ac:dyDescent="0.25">
      <c r="A877" s="10" t="s">
        <v>65</v>
      </c>
      <c r="B877" s="30">
        <v>8153.0653778403203</v>
      </c>
      <c r="C877" s="30">
        <v>5679.1361398494237</v>
      </c>
      <c r="D877" s="30">
        <v>4566.188603563216</v>
      </c>
      <c r="E877" s="30">
        <v>4187.1647467488156</v>
      </c>
      <c r="F877" s="30">
        <v>3853.6952666873922</v>
      </c>
      <c r="H877" s="30">
        <v>8594.3063583204821</v>
      </c>
      <c r="I877" s="30">
        <v>5846.4310723729122</v>
      </c>
      <c r="J877" s="30">
        <v>4700.9446955488638</v>
      </c>
      <c r="K877" s="30">
        <v>4292.3617454986243</v>
      </c>
      <c r="L877" s="30">
        <v>3991.9317035217759</v>
      </c>
      <c r="N877" s="30">
        <v>8578.5256166090894</v>
      </c>
      <c r="O877" s="30">
        <v>5852.8434885668166</v>
      </c>
      <c r="P877" s="30">
        <v>4780.9211131345446</v>
      </c>
      <c r="Q877" s="30">
        <v>4332.1234934965123</v>
      </c>
      <c r="R877" s="30">
        <v>4033.838869577105</v>
      </c>
      <c r="T877" s="30">
        <v>8768.3474387356964</v>
      </c>
      <c r="U877" s="30">
        <v>5939.9951376557119</v>
      </c>
      <c r="V877" s="30">
        <v>5027.4534859128162</v>
      </c>
      <c r="W877" s="30">
        <v>4576.5104482173447</v>
      </c>
      <c r="X877" s="30">
        <v>4224.8764286029282</v>
      </c>
    </row>
    <row r="878" spans="1:24" x14ac:dyDescent="0.25">
      <c r="A878" s="10" t="s">
        <v>66</v>
      </c>
      <c r="B878" s="30">
        <v>72977.753408247998</v>
      </c>
      <c r="C878" s="30">
        <v>20921.160426248</v>
      </c>
      <c r="D878" s="30">
        <v>20176.628964248001</v>
      </c>
      <c r="E878" s="30">
        <v>17812.357046544861</v>
      </c>
      <c r="F878" s="30">
        <v>15563.49275217552</v>
      </c>
      <c r="H878" s="30">
        <v>81681.930211965344</v>
      </c>
      <c r="I878" s="30">
        <v>29732.305029318701</v>
      </c>
      <c r="J878" s="30">
        <v>29048.09229348334</v>
      </c>
      <c r="K878" s="30">
        <v>26869.769933163028</v>
      </c>
      <c r="L878" s="30">
        <v>24403.271829708188</v>
      </c>
      <c r="N878" s="30">
        <v>83578.335791243997</v>
      </c>
      <c r="O878" s="30">
        <v>31470.980497244</v>
      </c>
      <c r="P878" s="30">
        <v>30466.17166615068</v>
      </c>
      <c r="Q878" s="30">
        <v>28341.583116908041</v>
      </c>
      <c r="R878" s="30">
        <v>25778.742427795471</v>
      </c>
      <c r="T878" s="30">
        <v>90933.17326327601</v>
      </c>
      <c r="U878" s="30">
        <v>38150.689751275997</v>
      </c>
      <c r="V878" s="30">
        <v>36148.999010498002</v>
      </c>
      <c r="W878" s="30">
        <v>33296.622169133952</v>
      </c>
      <c r="X878" s="30">
        <v>30586.726983142631</v>
      </c>
    </row>
    <row r="879" spans="1:24" x14ac:dyDescent="0.25">
      <c r="A879" s="10" t="s">
        <v>67</v>
      </c>
      <c r="B879" s="30">
        <v>22512.2462735216</v>
      </c>
      <c r="C879" s="30">
        <v>5679.58565601384</v>
      </c>
      <c r="D879" s="30">
        <v>5438.8391011396807</v>
      </c>
      <c r="E879" s="30">
        <v>4903.67648570048</v>
      </c>
      <c r="F879" s="30">
        <v>4311.4389390823999</v>
      </c>
      <c r="H879" s="30">
        <v>25026.3016400376</v>
      </c>
      <c r="I879" s="30">
        <v>8265.4614460717603</v>
      </c>
      <c r="J879" s="30">
        <v>8099.4299264043202</v>
      </c>
      <c r="K879" s="30">
        <v>7559.9083663404808</v>
      </c>
      <c r="L879" s="30">
        <v>6885.3276314225604</v>
      </c>
      <c r="N879" s="30">
        <v>25479.393501216</v>
      </c>
      <c r="O879" s="30">
        <v>8630.3187328560798</v>
      </c>
      <c r="P879" s="30">
        <v>8401.9508996307995</v>
      </c>
      <c r="Q879" s="30">
        <v>7897.3179236915203</v>
      </c>
      <c r="R879" s="30">
        <v>7241.0243236441602</v>
      </c>
      <c r="T879" s="30">
        <v>26982.037497795998</v>
      </c>
      <c r="U879" s="30">
        <v>9914.6579285278422</v>
      </c>
      <c r="V879" s="30">
        <v>9547.0592742256813</v>
      </c>
      <c r="W879" s="30">
        <v>8987.7862463314414</v>
      </c>
      <c r="X879" s="30">
        <v>8350.9205986931211</v>
      </c>
    </row>
    <row r="880" spans="1:24" x14ac:dyDescent="0.25">
      <c r="A880" s="10" t="s">
        <v>68</v>
      </c>
      <c r="B880" s="30">
        <v>0</v>
      </c>
      <c r="C880" s="30">
        <v>0</v>
      </c>
      <c r="D880" s="30">
        <v>0</v>
      </c>
      <c r="E880" s="30">
        <v>0</v>
      </c>
      <c r="F880" s="30">
        <v>0</v>
      </c>
      <c r="H880" s="30">
        <v>0</v>
      </c>
      <c r="I880" s="30">
        <v>0</v>
      </c>
      <c r="J880" s="30">
        <v>0</v>
      </c>
      <c r="K880" s="30">
        <v>0</v>
      </c>
      <c r="L880" s="30">
        <v>0</v>
      </c>
      <c r="N880" s="30">
        <v>0</v>
      </c>
      <c r="O880" s="30">
        <v>0</v>
      </c>
      <c r="P880" s="30">
        <v>0</v>
      </c>
      <c r="Q880" s="30">
        <v>0</v>
      </c>
      <c r="R880" s="30">
        <v>0</v>
      </c>
      <c r="T880" s="30">
        <v>0</v>
      </c>
      <c r="U880" s="30">
        <v>0</v>
      </c>
      <c r="V880" s="30">
        <v>0</v>
      </c>
      <c r="W880" s="30">
        <v>0</v>
      </c>
      <c r="X880" s="30">
        <v>0</v>
      </c>
    </row>
    <row r="881" spans="1:24" x14ac:dyDescent="0.25">
      <c r="A881" s="10" t="s">
        <v>69</v>
      </c>
      <c r="B881" s="30">
        <v>0</v>
      </c>
      <c r="C881" s="30">
        <v>0</v>
      </c>
      <c r="D881" s="30">
        <v>0</v>
      </c>
      <c r="E881" s="30">
        <v>0</v>
      </c>
      <c r="F881" s="30">
        <v>0</v>
      </c>
      <c r="H881" s="30">
        <v>0</v>
      </c>
      <c r="I881" s="30">
        <v>0</v>
      </c>
      <c r="J881" s="30">
        <v>0</v>
      </c>
      <c r="K881" s="30">
        <v>0</v>
      </c>
      <c r="L881" s="30">
        <v>0</v>
      </c>
      <c r="N881" s="30">
        <v>0</v>
      </c>
      <c r="O881" s="30">
        <v>0</v>
      </c>
      <c r="P881" s="30">
        <v>0</v>
      </c>
      <c r="Q881" s="30">
        <v>0</v>
      </c>
      <c r="R881" s="30">
        <v>0</v>
      </c>
      <c r="T881" s="30">
        <v>0</v>
      </c>
      <c r="U881" s="30">
        <v>0</v>
      </c>
      <c r="V881" s="30">
        <v>0</v>
      </c>
      <c r="W881" s="30">
        <v>0</v>
      </c>
      <c r="X881" s="30">
        <v>0</v>
      </c>
    </row>
    <row r="882" spans="1:24" x14ac:dyDescent="0.25">
      <c r="A882" s="10" t="s">
        <v>70</v>
      </c>
      <c r="B882" s="30">
        <v>0</v>
      </c>
      <c r="C882" s="30">
        <v>0</v>
      </c>
      <c r="D882" s="30">
        <v>0</v>
      </c>
      <c r="E882" s="30">
        <v>0</v>
      </c>
      <c r="F882" s="30">
        <v>0</v>
      </c>
      <c r="H882" s="30">
        <v>0</v>
      </c>
      <c r="I882" s="30">
        <v>0</v>
      </c>
      <c r="J882" s="30">
        <v>0</v>
      </c>
      <c r="K882" s="30">
        <v>0</v>
      </c>
      <c r="L882" s="30">
        <v>0</v>
      </c>
      <c r="N882" s="30">
        <v>0</v>
      </c>
      <c r="O882" s="30">
        <v>0</v>
      </c>
      <c r="P882" s="30">
        <v>0</v>
      </c>
      <c r="Q882" s="30">
        <v>0</v>
      </c>
      <c r="R882" s="30">
        <v>0</v>
      </c>
      <c r="T882" s="30">
        <v>0</v>
      </c>
      <c r="U882" s="30">
        <v>0</v>
      </c>
      <c r="V882" s="30">
        <v>0</v>
      </c>
      <c r="W882" s="30">
        <v>0</v>
      </c>
      <c r="X882" s="30">
        <v>0</v>
      </c>
    </row>
    <row r="883" spans="1:24" x14ac:dyDescent="0.25">
      <c r="A883" s="10" t="s">
        <v>10</v>
      </c>
      <c r="B883" s="30">
        <v>0</v>
      </c>
      <c r="C883" s="30">
        <v>0</v>
      </c>
      <c r="D883" s="30">
        <v>0</v>
      </c>
      <c r="E883" s="30">
        <v>0</v>
      </c>
      <c r="F883" s="30">
        <v>0</v>
      </c>
      <c r="H883" s="30">
        <v>0</v>
      </c>
      <c r="I883" s="30">
        <v>0</v>
      </c>
      <c r="J883" s="30">
        <v>0</v>
      </c>
      <c r="K883" s="30">
        <v>0</v>
      </c>
      <c r="L883" s="30">
        <v>0</v>
      </c>
      <c r="N883" s="30">
        <v>0</v>
      </c>
      <c r="O883" s="30">
        <v>0</v>
      </c>
      <c r="P883" s="30">
        <v>0</v>
      </c>
      <c r="Q883" s="30">
        <v>0</v>
      </c>
      <c r="R883" s="30">
        <v>0</v>
      </c>
      <c r="T883" s="30">
        <v>0</v>
      </c>
      <c r="U883" s="30">
        <v>0</v>
      </c>
      <c r="V883" s="30">
        <v>0</v>
      </c>
      <c r="W883" s="30">
        <v>0</v>
      </c>
      <c r="X883" s="30">
        <v>0</v>
      </c>
    </row>
    <row r="884" spans="1:24" x14ac:dyDescent="0.25">
      <c r="A884" s="10" t="s">
        <v>26</v>
      </c>
      <c r="B884" s="30">
        <v>151527</v>
      </c>
      <c r="C884" s="30">
        <v>65633.7</v>
      </c>
      <c r="D884" s="30">
        <v>56999.199999999997</v>
      </c>
      <c r="E884" s="30">
        <v>51494.7</v>
      </c>
      <c r="F884" s="30">
        <v>46361.7</v>
      </c>
      <c r="H884" s="30">
        <v>165778</v>
      </c>
      <c r="I884" s="30">
        <v>78180.600000000006</v>
      </c>
      <c r="J884" s="30">
        <v>69457.399999999994</v>
      </c>
      <c r="K884" s="30">
        <v>63931.5</v>
      </c>
      <c r="L884" s="30">
        <v>58725.5</v>
      </c>
      <c r="N884" s="30">
        <v>168019</v>
      </c>
      <c r="O884" s="30">
        <v>80328.2</v>
      </c>
      <c r="P884" s="30">
        <v>71727.7</v>
      </c>
      <c r="Q884" s="30">
        <v>66013.8</v>
      </c>
      <c r="R884" s="30">
        <v>60744.6</v>
      </c>
      <c r="T884" s="30">
        <v>178181</v>
      </c>
      <c r="U884" s="30">
        <v>88891.3</v>
      </c>
      <c r="V884" s="30">
        <v>80250.100000000006</v>
      </c>
      <c r="W884" s="30">
        <v>73739.100000000006</v>
      </c>
      <c r="X884" s="30">
        <v>67975.5</v>
      </c>
    </row>
    <row r="886" spans="1:24" x14ac:dyDescent="0.25">
      <c r="A886" s="10" t="s">
        <v>367</v>
      </c>
      <c r="B886" s="10">
        <v>100</v>
      </c>
      <c r="C886" s="10">
        <v>95</v>
      </c>
      <c r="D886" s="10">
        <v>90</v>
      </c>
      <c r="E886" s="10">
        <v>85</v>
      </c>
      <c r="F886" s="10">
        <v>80</v>
      </c>
      <c r="G886" s="10" t="s">
        <v>368</v>
      </c>
      <c r="H886" s="10">
        <v>100</v>
      </c>
      <c r="I886" s="10">
        <v>95</v>
      </c>
      <c r="J886" s="10">
        <v>90</v>
      </c>
      <c r="K886" s="10">
        <v>85</v>
      </c>
      <c r="L886" s="10">
        <v>80</v>
      </c>
      <c r="M886" s="10" t="s">
        <v>369</v>
      </c>
      <c r="N886" s="10">
        <v>100</v>
      </c>
      <c r="O886" s="10">
        <v>95</v>
      </c>
      <c r="P886" s="10">
        <v>90</v>
      </c>
      <c r="Q886" s="10">
        <v>85</v>
      </c>
      <c r="R886" s="10">
        <v>80</v>
      </c>
      <c r="S886" s="10" t="s">
        <v>370</v>
      </c>
      <c r="T886" s="10">
        <v>100</v>
      </c>
      <c r="U886" s="10">
        <v>95</v>
      </c>
      <c r="V886" s="10">
        <v>90</v>
      </c>
      <c r="W886" s="10">
        <v>85</v>
      </c>
      <c r="X886" s="10">
        <v>80</v>
      </c>
    </row>
    <row r="887" spans="1:24" x14ac:dyDescent="0.25">
      <c r="A887" s="10" t="s">
        <v>22</v>
      </c>
      <c r="B887" s="30">
        <v>0</v>
      </c>
      <c r="C887" s="30">
        <v>0</v>
      </c>
      <c r="D887" s="30">
        <v>0</v>
      </c>
      <c r="E887" s="30">
        <v>0</v>
      </c>
      <c r="F887" s="30">
        <v>0</v>
      </c>
      <c r="H887" s="30">
        <v>0</v>
      </c>
      <c r="I887" s="30">
        <v>0</v>
      </c>
      <c r="J887" s="30">
        <v>0</v>
      </c>
      <c r="K887" s="30">
        <v>0</v>
      </c>
      <c r="L887" s="30">
        <v>0</v>
      </c>
      <c r="N887" s="30">
        <v>0</v>
      </c>
      <c r="O887" s="30">
        <v>0</v>
      </c>
      <c r="P887" s="30">
        <v>0</v>
      </c>
      <c r="Q887" s="30">
        <v>0</v>
      </c>
      <c r="R887" s="30">
        <v>0</v>
      </c>
      <c r="T887" s="30">
        <v>0</v>
      </c>
      <c r="U887" s="30">
        <v>0</v>
      </c>
      <c r="V887" s="30">
        <v>0</v>
      </c>
      <c r="W887" s="30">
        <v>0</v>
      </c>
      <c r="X887" s="30">
        <v>0</v>
      </c>
    </row>
    <row r="888" spans="1:24" x14ac:dyDescent="0.25">
      <c r="A888" s="10" t="s">
        <v>23</v>
      </c>
      <c r="B888" s="30">
        <v>0</v>
      </c>
      <c r="C888" s="30">
        <v>0</v>
      </c>
      <c r="D888" s="30">
        <v>0</v>
      </c>
      <c r="E888" s="30">
        <v>0</v>
      </c>
      <c r="F888" s="30">
        <v>0</v>
      </c>
      <c r="H888" s="30">
        <v>0</v>
      </c>
      <c r="I888" s="30">
        <v>0</v>
      </c>
      <c r="J888" s="30">
        <v>0</v>
      </c>
      <c r="K888" s="30">
        <v>0</v>
      </c>
      <c r="L888" s="30">
        <v>0</v>
      </c>
      <c r="N888" s="30">
        <v>0</v>
      </c>
      <c r="O888" s="30">
        <v>0</v>
      </c>
      <c r="P888" s="30">
        <v>0</v>
      </c>
      <c r="Q888" s="30">
        <v>0</v>
      </c>
      <c r="R888" s="30">
        <v>0</v>
      </c>
      <c r="T888" s="30">
        <v>0</v>
      </c>
      <c r="U888" s="30">
        <v>0</v>
      </c>
      <c r="V888" s="30">
        <v>0</v>
      </c>
      <c r="W888" s="30">
        <v>0</v>
      </c>
      <c r="X888" s="30">
        <v>0</v>
      </c>
    </row>
    <row r="889" spans="1:24" x14ac:dyDescent="0.25">
      <c r="A889" s="10" t="s">
        <v>24</v>
      </c>
      <c r="B889" s="30">
        <v>0</v>
      </c>
      <c r="C889" s="30">
        <v>0</v>
      </c>
      <c r="D889" s="30">
        <v>0</v>
      </c>
      <c r="E889" s="30">
        <v>0</v>
      </c>
      <c r="F889" s="30">
        <v>0</v>
      </c>
      <c r="H889" s="30">
        <v>0</v>
      </c>
      <c r="I889" s="30">
        <v>0</v>
      </c>
      <c r="J889" s="30">
        <v>0</v>
      </c>
      <c r="K889" s="30">
        <v>0</v>
      </c>
      <c r="L889" s="30">
        <v>0</v>
      </c>
      <c r="N889" s="30">
        <v>0</v>
      </c>
      <c r="O889" s="30">
        <v>0</v>
      </c>
      <c r="P889" s="30">
        <v>0</v>
      </c>
      <c r="Q889" s="30">
        <v>0</v>
      </c>
      <c r="R889" s="30">
        <v>0</v>
      </c>
      <c r="T889" s="30">
        <v>0</v>
      </c>
      <c r="U889" s="30">
        <v>0</v>
      </c>
      <c r="V889" s="30">
        <v>0</v>
      </c>
      <c r="W889" s="30">
        <v>0</v>
      </c>
      <c r="X889" s="30">
        <v>0</v>
      </c>
    </row>
    <row r="890" spans="1:24" x14ac:dyDescent="0.25">
      <c r="A890" s="10" t="s">
        <v>25</v>
      </c>
      <c r="B890" s="30">
        <v>6</v>
      </c>
      <c r="C890" s="30">
        <v>6</v>
      </c>
      <c r="D890" s="30">
        <v>6</v>
      </c>
      <c r="E890" s="30">
        <v>6</v>
      </c>
      <c r="F890" s="30">
        <v>6</v>
      </c>
      <c r="H890" s="30">
        <v>7</v>
      </c>
      <c r="I890" s="30">
        <v>7</v>
      </c>
      <c r="J890" s="30">
        <v>7</v>
      </c>
      <c r="K890" s="30">
        <v>7</v>
      </c>
      <c r="L890" s="30">
        <v>7</v>
      </c>
      <c r="N890" s="30">
        <v>8</v>
      </c>
      <c r="O890" s="30">
        <v>8</v>
      </c>
      <c r="P890" s="30">
        <v>8</v>
      </c>
      <c r="Q890" s="30">
        <v>8</v>
      </c>
      <c r="R890" s="30">
        <v>8</v>
      </c>
      <c r="T890" s="30">
        <v>12</v>
      </c>
      <c r="U890" s="30">
        <v>12</v>
      </c>
      <c r="V890" s="30">
        <v>12</v>
      </c>
      <c r="W890" s="30">
        <v>12</v>
      </c>
      <c r="X890" s="30">
        <v>12</v>
      </c>
    </row>
    <row r="891" spans="1:24" x14ac:dyDescent="0.25">
      <c r="A891" s="10" t="s">
        <v>64</v>
      </c>
      <c r="B891" s="30">
        <v>0</v>
      </c>
      <c r="C891" s="30">
        <v>0</v>
      </c>
      <c r="D891" s="30">
        <v>0</v>
      </c>
      <c r="E891" s="30">
        <v>0</v>
      </c>
      <c r="F891" s="30">
        <v>0</v>
      </c>
      <c r="H891" s="30">
        <v>0</v>
      </c>
      <c r="I891" s="30">
        <v>0</v>
      </c>
      <c r="J891" s="30">
        <v>0</v>
      </c>
      <c r="K891" s="30">
        <v>0</v>
      </c>
      <c r="L891" s="30">
        <v>0</v>
      </c>
      <c r="N891" s="30">
        <v>0</v>
      </c>
      <c r="O891" s="30">
        <v>0</v>
      </c>
      <c r="P891" s="30">
        <v>0</v>
      </c>
      <c r="Q891" s="30">
        <v>0</v>
      </c>
      <c r="R891" s="30">
        <v>0</v>
      </c>
      <c r="T891" s="30">
        <v>0</v>
      </c>
      <c r="U891" s="30">
        <v>0</v>
      </c>
      <c r="V891" s="30">
        <v>0</v>
      </c>
      <c r="W891" s="30">
        <v>0</v>
      </c>
      <c r="X891" s="30">
        <v>0</v>
      </c>
    </row>
    <row r="892" spans="1:24" x14ac:dyDescent="0.25">
      <c r="A892" s="10" t="s">
        <v>65</v>
      </c>
      <c r="B892" s="30">
        <v>0</v>
      </c>
      <c r="C892" s="30">
        <v>0</v>
      </c>
      <c r="D892" s="30">
        <v>0</v>
      </c>
      <c r="E892" s="30">
        <v>0</v>
      </c>
      <c r="F892" s="30">
        <v>0</v>
      </c>
      <c r="H892" s="30">
        <v>0</v>
      </c>
      <c r="I892" s="30">
        <v>0</v>
      </c>
      <c r="J892" s="30">
        <v>0</v>
      </c>
      <c r="K892" s="30">
        <v>0</v>
      </c>
      <c r="L892" s="30">
        <v>0</v>
      </c>
      <c r="N892" s="30">
        <v>0</v>
      </c>
      <c r="O892" s="30">
        <v>0</v>
      </c>
      <c r="P892" s="30">
        <v>0</v>
      </c>
      <c r="Q892" s="30">
        <v>0</v>
      </c>
      <c r="R892" s="30">
        <v>0</v>
      </c>
      <c r="T892" s="30">
        <v>0</v>
      </c>
      <c r="U892" s="30">
        <v>0</v>
      </c>
      <c r="V892" s="30">
        <v>0</v>
      </c>
      <c r="W892" s="30">
        <v>0</v>
      </c>
      <c r="X892" s="30">
        <v>0</v>
      </c>
    </row>
    <row r="893" spans="1:24" x14ac:dyDescent="0.25">
      <c r="A893" s="10" t="s">
        <v>66</v>
      </c>
      <c r="B893" s="30">
        <v>0</v>
      </c>
      <c r="C893" s="30">
        <v>0</v>
      </c>
      <c r="D893" s="30">
        <v>0</v>
      </c>
      <c r="E893" s="30">
        <v>0</v>
      </c>
      <c r="F893" s="30">
        <v>0</v>
      </c>
      <c r="H893" s="30">
        <v>0</v>
      </c>
      <c r="I893" s="30">
        <v>0</v>
      </c>
      <c r="J893" s="30">
        <v>0</v>
      </c>
      <c r="K893" s="30">
        <v>0</v>
      </c>
      <c r="L893" s="30">
        <v>0</v>
      </c>
      <c r="N893" s="30">
        <v>0</v>
      </c>
      <c r="O893" s="30">
        <v>0</v>
      </c>
      <c r="P893" s="30">
        <v>0</v>
      </c>
      <c r="Q893" s="30">
        <v>0</v>
      </c>
      <c r="R893" s="30">
        <v>0</v>
      </c>
      <c r="T893" s="30">
        <v>0</v>
      </c>
      <c r="U893" s="30">
        <v>0</v>
      </c>
      <c r="V893" s="30">
        <v>0</v>
      </c>
      <c r="W893" s="30">
        <v>0</v>
      </c>
      <c r="X893" s="30">
        <v>0</v>
      </c>
    </row>
    <row r="894" spans="1:24" x14ac:dyDescent="0.25">
      <c r="A894" s="10" t="s">
        <v>67</v>
      </c>
      <c r="B894" s="30">
        <v>0</v>
      </c>
      <c r="C894" s="30">
        <v>0</v>
      </c>
      <c r="D894" s="30">
        <v>0</v>
      </c>
      <c r="E894" s="30">
        <v>0</v>
      </c>
      <c r="F894" s="30">
        <v>0</v>
      </c>
      <c r="H894" s="30">
        <v>0</v>
      </c>
      <c r="I894" s="30">
        <v>0</v>
      </c>
      <c r="J894" s="30">
        <v>0</v>
      </c>
      <c r="K894" s="30">
        <v>0</v>
      </c>
      <c r="L894" s="30">
        <v>0</v>
      </c>
      <c r="N894" s="30">
        <v>0</v>
      </c>
      <c r="O894" s="30">
        <v>0</v>
      </c>
      <c r="P894" s="30">
        <v>0</v>
      </c>
      <c r="Q894" s="30">
        <v>0</v>
      </c>
      <c r="R894" s="30">
        <v>0</v>
      </c>
      <c r="T894" s="30">
        <v>0</v>
      </c>
      <c r="U894" s="30">
        <v>0</v>
      </c>
      <c r="V894" s="30">
        <v>0</v>
      </c>
      <c r="W894" s="30">
        <v>0</v>
      </c>
      <c r="X894" s="30">
        <v>0</v>
      </c>
    </row>
    <row r="895" spans="1:24" x14ac:dyDescent="0.25">
      <c r="A895" s="10" t="s">
        <v>68</v>
      </c>
      <c r="B895" s="30">
        <v>4156.62</v>
      </c>
      <c r="C895" s="30">
        <v>4156.62</v>
      </c>
      <c r="D895" s="30">
        <v>4156.62</v>
      </c>
      <c r="E895" s="30">
        <v>4156.62</v>
      </c>
      <c r="F895" s="30">
        <v>4156.62</v>
      </c>
      <c r="H895" s="30">
        <v>4849.3899999999994</v>
      </c>
      <c r="I895" s="30">
        <v>4849.3899999999994</v>
      </c>
      <c r="J895" s="30">
        <v>4849.3899999999994</v>
      </c>
      <c r="K895" s="30">
        <v>4849.3899999999994</v>
      </c>
      <c r="L895" s="30">
        <v>4849.3899999999994</v>
      </c>
      <c r="N895" s="30">
        <v>5542.16</v>
      </c>
      <c r="O895" s="30">
        <v>5542.16</v>
      </c>
      <c r="P895" s="30">
        <v>5542.16</v>
      </c>
      <c r="Q895" s="30">
        <v>5542.16</v>
      </c>
      <c r="R895" s="30">
        <v>5542.16</v>
      </c>
      <c r="T895" s="30">
        <v>8313.24</v>
      </c>
      <c r="U895" s="30">
        <v>8313.24</v>
      </c>
      <c r="V895" s="30">
        <v>8313.24</v>
      </c>
      <c r="W895" s="30">
        <v>8313.24</v>
      </c>
      <c r="X895" s="30">
        <v>8313.24</v>
      </c>
    </row>
    <row r="896" spans="1:24" x14ac:dyDescent="0.25">
      <c r="A896" s="10" t="s">
        <v>69</v>
      </c>
      <c r="B896" s="30">
        <v>1277.0345580000001</v>
      </c>
      <c r="C896" s="30">
        <v>1277.0345580000001</v>
      </c>
      <c r="D896" s="30">
        <v>1277.0345580000001</v>
      </c>
      <c r="E896" s="30">
        <v>1277.0345580000001</v>
      </c>
      <c r="F896" s="30">
        <v>1277.0345580000001</v>
      </c>
      <c r="H896" s="30">
        <v>1489.8736510000001</v>
      </c>
      <c r="I896" s="30">
        <v>1489.8736510000001</v>
      </c>
      <c r="J896" s="30">
        <v>1489.8736510000001</v>
      </c>
      <c r="K896" s="30">
        <v>1489.8736510000001</v>
      </c>
      <c r="L896" s="30">
        <v>1489.8736510000001</v>
      </c>
      <c r="N896" s="30">
        <v>1702.7127439999999</v>
      </c>
      <c r="O896" s="30">
        <v>1702.7127439999999</v>
      </c>
      <c r="P896" s="30">
        <v>1702.7127439999999</v>
      </c>
      <c r="Q896" s="30">
        <v>1702.7127439999999</v>
      </c>
      <c r="R896" s="30">
        <v>1702.7127439999999</v>
      </c>
      <c r="T896" s="30">
        <v>2554.0691160000001</v>
      </c>
      <c r="U896" s="30">
        <v>2554.0691160000001</v>
      </c>
      <c r="V896" s="30">
        <v>2554.0691160000001</v>
      </c>
      <c r="W896" s="30">
        <v>2554.0691160000001</v>
      </c>
      <c r="X896" s="30">
        <v>2554.0691160000001</v>
      </c>
    </row>
    <row r="897" spans="1:24" x14ac:dyDescent="0.25">
      <c r="A897" s="10" t="s">
        <v>70</v>
      </c>
      <c r="B897" s="30">
        <v>3858.7391275132431</v>
      </c>
      <c r="C897" s="30">
        <v>3665.8021711376141</v>
      </c>
      <c r="D897" s="30">
        <v>3472.8652147619518</v>
      </c>
      <c r="E897" s="30">
        <v>3279.9282583862901</v>
      </c>
      <c r="F897" s="30">
        <v>3086.9913020106392</v>
      </c>
      <c r="H897" s="30">
        <v>3860.1685548619098</v>
      </c>
      <c r="I897" s="30">
        <v>3667.1601271188401</v>
      </c>
      <c r="J897" s="30">
        <v>3474.151699375765</v>
      </c>
      <c r="K897" s="30">
        <v>3281.1432716326808</v>
      </c>
      <c r="L897" s="30">
        <v>3088.1348438895948</v>
      </c>
      <c r="N897" s="30">
        <v>3860.1685548619221</v>
      </c>
      <c r="O897" s="30">
        <v>3667.1601271188342</v>
      </c>
      <c r="P897" s="30">
        <v>3474.1516993757391</v>
      </c>
      <c r="Q897" s="30">
        <v>3281.1432716326431</v>
      </c>
      <c r="R897" s="30">
        <v>3088.1348438895411</v>
      </c>
      <c r="T897" s="30">
        <v>3861.5979822105428</v>
      </c>
      <c r="U897" s="30">
        <v>3668.518083100028</v>
      </c>
      <c r="V897" s="30">
        <v>3475.4381839895</v>
      </c>
      <c r="W897" s="30">
        <v>3282.3582848789788</v>
      </c>
      <c r="X897" s="30">
        <v>3089.2783857684481</v>
      </c>
    </row>
    <row r="898" spans="1:24" x14ac:dyDescent="0.25">
      <c r="A898" s="10" t="s">
        <v>10</v>
      </c>
      <c r="B898" s="30">
        <v>91635.359774705052</v>
      </c>
      <c r="C898" s="30">
        <v>87053.591785970566</v>
      </c>
      <c r="D898" s="30">
        <v>82471.823797235324</v>
      </c>
      <c r="E898" s="30">
        <v>77890.055808500067</v>
      </c>
      <c r="F898" s="30">
        <v>73308.287819765086</v>
      </c>
      <c r="H898" s="30">
        <v>91669.305083013911</v>
      </c>
      <c r="I898" s="30">
        <v>87085.839828863813</v>
      </c>
      <c r="J898" s="30">
        <v>82502.374574713598</v>
      </c>
      <c r="K898" s="30">
        <v>77918.90932056318</v>
      </c>
      <c r="L898" s="30">
        <v>73335.444066412703</v>
      </c>
      <c r="N898" s="30">
        <v>91669.305083014187</v>
      </c>
      <c r="O898" s="30">
        <v>87085.839828863682</v>
      </c>
      <c r="P898" s="30">
        <v>82502.374574712972</v>
      </c>
      <c r="Q898" s="30">
        <v>77918.909320562263</v>
      </c>
      <c r="R898" s="30">
        <v>73335.444066411408</v>
      </c>
      <c r="T898" s="30">
        <v>91703.250391321941</v>
      </c>
      <c r="U898" s="30">
        <v>87118.087871756099</v>
      </c>
      <c r="V898" s="30">
        <v>82532.925352190025</v>
      </c>
      <c r="W898" s="30">
        <v>77947.762832624096</v>
      </c>
      <c r="X898" s="30">
        <v>73362.60031305789</v>
      </c>
    </row>
    <row r="899" spans="1:24" x14ac:dyDescent="0.25">
      <c r="A899" s="10" t="s">
        <v>26</v>
      </c>
      <c r="B899" s="30">
        <v>100931</v>
      </c>
      <c r="C899" s="30">
        <v>96156.3</v>
      </c>
      <c r="D899" s="30">
        <v>91381.4</v>
      </c>
      <c r="E899" s="30">
        <v>86606.6</v>
      </c>
      <c r="F899" s="30">
        <v>81831.7</v>
      </c>
      <c r="H899" s="30">
        <v>101872</v>
      </c>
      <c r="I899" s="30">
        <v>97095.5</v>
      </c>
      <c r="J899" s="30">
        <v>92318.9</v>
      </c>
      <c r="K899" s="30">
        <v>87542.2</v>
      </c>
      <c r="L899" s="30">
        <v>82765.5</v>
      </c>
      <c r="N899" s="30">
        <v>102778</v>
      </c>
      <c r="O899" s="30">
        <v>98001.1</v>
      </c>
      <c r="P899" s="30">
        <v>93224.4</v>
      </c>
      <c r="Q899" s="30">
        <v>88447.8</v>
      </c>
      <c r="R899" s="30">
        <v>83671.100000000006</v>
      </c>
      <c r="T899" s="30">
        <v>106435</v>
      </c>
      <c r="U899" s="30">
        <v>101657</v>
      </c>
      <c r="V899" s="30">
        <v>96878.5</v>
      </c>
      <c r="W899" s="30">
        <v>92100.1</v>
      </c>
      <c r="X899" s="30">
        <v>87321.7</v>
      </c>
    </row>
    <row r="901" spans="1:24" x14ac:dyDescent="0.25">
      <c r="A901" s="10" t="s">
        <v>371</v>
      </c>
      <c r="B901" s="10">
        <v>100</v>
      </c>
      <c r="C901" s="10">
        <v>95</v>
      </c>
      <c r="D901" s="10">
        <v>90</v>
      </c>
      <c r="E901" s="10">
        <v>85</v>
      </c>
      <c r="F901" s="10">
        <v>80</v>
      </c>
      <c r="G901" s="10" t="s">
        <v>372</v>
      </c>
      <c r="H901" s="10">
        <v>100</v>
      </c>
      <c r="I901" s="10">
        <v>95</v>
      </c>
      <c r="J901" s="10">
        <v>90</v>
      </c>
      <c r="K901" s="10">
        <v>85</v>
      </c>
      <c r="L901" s="10">
        <v>80</v>
      </c>
      <c r="M901" s="10" t="s">
        <v>373</v>
      </c>
      <c r="N901" s="10">
        <v>100</v>
      </c>
      <c r="O901" s="10">
        <v>95</v>
      </c>
      <c r="P901" s="10">
        <v>90</v>
      </c>
      <c r="Q901" s="10">
        <v>85</v>
      </c>
      <c r="R901" s="10">
        <v>80</v>
      </c>
      <c r="S901" s="10" t="s">
        <v>374</v>
      </c>
      <c r="T901" s="10">
        <v>100</v>
      </c>
      <c r="U901" s="10">
        <v>95</v>
      </c>
      <c r="V901" s="10">
        <v>90</v>
      </c>
      <c r="W901" s="10">
        <v>85</v>
      </c>
      <c r="X901" s="10">
        <v>80</v>
      </c>
    </row>
    <row r="902" spans="1:24" x14ac:dyDescent="0.25">
      <c r="A902" s="10" t="s">
        <v>22</v>
      </c>
      <c r="B902" s="30">
        <v>9.6219999999999999</v>
      </c>
      <c r="C902" s="30">
        <v>9.6389999999999993</v>
      </c>
      <c r="D902" s="30">
        <v>9.6389999999999993</v>
      </c>
      <c r="E902" s="30">
        <v>9.6389999999999993</v>
      </c>
      <c r="F902" s="30">
        <v>9.6389999999999993</v>
      </c>
      <c r="H902" s="30">
        <v>6.0030000000000001</v>
      </c>
      <c r="I902" s="30">
        <v>6.0640000000000001</v>
      </c>
      <c r="J902" s="30">
        <v>6.0659999999999998</v>
      </c>
      <c r="K902" s="30">
        <v>6.0640000000000001</v>
      </c>
      <c r="L902" s="30">
        <v>6.0659999999999998</v>
      </c>
      <c r="N902" s="30">
        <v>5.8419999999999996</v>
      </c>
      <c r="O902" s="30">
        <v>5.867</v>
      </c>
      <c r="P902" s="30">
        <v>5.8860000000000001</v>
      </c>
      <c r="Q902" s="30">
        <v>5.8689999999999998</v>
      </c>
      <c r="R902" s="30">
        <v>5.8630000000000004</v>
      </c>
      <c r="T902" s="30">
        <v>4.0940000000000003</v>
      </c>
      <c r="U902" s="30">
        <v>4.101</v>
      </c>
      <c r="V902" s="30">
        <v>4.093</v>
      </c>
      <c r="W902" s="30">
        <v>4.0979999999999999</v>
      </c>
      <c r="X902" s="30">
        <v>4.093</v>
      </c>
    </row>
    <row r="903" spans="1:24" x14ac:dyDescent="0.25">
      <c r="A903" s="10" t="s">
        <v>23</v>
      </c>
      <c r="B903" s="30">
        <v>0.34100000000000003</v>
      </c>
      <c r="C903" s="30">
        <v>0.34599999999999997</v>
      </c>
      <c r="D903" s="30">
        <v>0.34599999999999997</v>
      </c>
      <c r="E903" s="30">
        <v>0.34599999999999997</v>
      </c>
      <c r="F903" s="30">
        <v>0.34599999999999997</v>
      </c>
      <c r="H903" s="30">
        <v>0</v>
      </c>
      <c r="I903" s="30">
        <v>6.2E-2</v>
      </c>
      <c r="J903" s="30">
        <v>6.0999999999999999E-2</v>
      </c>
      <c r="K903" s="30">
        <v>6.2E-2</v>
      </c>
      <c r="L903" s="30">
        <v>6.0999999999999999E-2</v>
      </c>
      <c r="N903" s="30">
        <v>0.23300000000000001</v>
      </c>
      <c r="O903" s="30">
        <v>0.23499999999999999</v>
      </c>
      <c r="P903" s="30">
        <v>0.24099999999999999</v>
      </c>
      <c r="Q903" s="30">
        <v>0.24099999999999999</v>
      </c>
      <c r="R903" s="30">
        <v>0.23899999999999999</v>
      </c>
      <c r="T903" s="30">
        <v>0.3</v>
      </c>
      <c r="U903" s="30">
        <v>0.30199999999999999</v>
      </c>
      <c r="V903" s="30">
        <v>0.3</v>
      </c>
      <c r="W903" s="30">
        <v>0.30099999999999999</v>
      </c>
      <c r="X903" s="30">
        <v>0.3</v>
      </c>
    </row>
    <row r="904" spans="1:24" x14ac:dyDescent="0.25">
      <c r="A904" s="10" t="s">
        <v>24</v>
      </c>
      <c r="B904" s="30">
        <v>2.3980000000000001</v>
      </c>
      <c r="C904" s="30">
        <v>2.468</v>
      </c>
      <c r="D904" s="30">
        <v>2.468</v>
      </c>
      <c r="E904" s="30">
        <v>2.468</v>
      </c>
      <c r="F904" s="30">
        <v>2.468</v>
      </c>
      <c r="H904" s="30">
        <v>0</v>
      </c>
      <c r="I904" s="30">
        <v>0.37</v>
      </c>
      <c r="J904" s="30">
        <v>0.36799999999999999</v>
      </c>
      <c r="K904" s="30">
        <v>0.37</v>
      </c>
      <c r="L904" s="30">
        <v>0.36799999999999999</v>
      </c>
      <c r="N904" s="30">
        <v>1.58</v>
      </c>
      <c r="O904" s="30">
        <v>1.5780000000000001</v>
      </c>
      <c r="P904" s="30">
        <v>1.655</v>
      </c>
      <c r="Q904" s="30">
        <v>1.637</v>
      </c>
      <c r="R904" s="30">
        <v>1.6160000000000001</v>
      </c>
      <c r="T904" s="30">
        <v>1.7150000000000001</v>
      </c>
      <c r="U904" s="30">
        <v>1.7270000000000001</v>
      </c>
      <c r="V904" s="30">
        <v>1.7130000000000001</v>
      </c>
      <c r="W904" s="30">
        <v>1.722</v>
      </c>
      <c r="X904" s="30">
        <v>1.7130000000000001</v>
      </c>
    </row>
    <row r="905" spans="1:24" x14ac:dyDescent="0.25">
      <c r="A905" s="10" t="s">
        <v>25</v>
      </c>
      <c r="B905" s="30">
        <v>6</v>
      </c>
      <c r="C905" s="30">
        <v>6</v>
      </c>
      <c r="D905" s="30">
        <v>6</v>
      </c>
      <c r="E905" s="30">
        <v>6</v>
      </c>
      <c r="F905" s="30">
        <v>6</v>
      </c>
      <c r="H905" s="30">
        <v>7</v>
      </c>
      <c r="I905" s="30">
        <v>7</v>
      </c>
      <c r="J905" s="30">
        <v>7</v>
      </c>
      <c r="K905" s="30">
        <v>7</v>
      </c>
      <c r="L905" s="30">
        <v>7</v>
      </c>
      <c r="N905" s="30">
        <v>8</v>
      </c>
      <c r="O905" s="30">
        <v>8</v>
      </c>
      <c r="P905" s="30">
        <v>8</v>
      </c>
      <c r="Q905" s="30">
        <v>8</v>
      </c>
      <c r="R905" s="30">
        <v>8</v>
      </c>
      <c r="T905" s="30">
        <v>12</v>
      </c>
      <c r="U905" s="30">
        <v>12</v>
      </c>
      <c r="V905" s="30">
        <v>12</v>
      </c>
      <c r="W905" s="30">
        <v>12</v>
      </c>
      <c r="X905" s="30">
        <v>12</v>
      </c>
    </row>
    <row r="906" spans="1:24" x14ac:dyDescent="0.25">
      <c r="A906" s="10" t="s">
        <v>64</v>
      </c>
      <c r="B906" s="30">
        <v>13470.548000000001</v>
      </c>
      <c r="C906" s="30">
        <v>13495.188</v>
      </c>
      <c r="D906" s="30">
        <v>13495.188</v>
      </c>
      <c r="E906" s="30">
        <v>13495.188</v>
      </c>
      <c r="F906" s="30">
        <v>13495.188</v>
      </c>
      <c r="H906" s="30">
        <v>8404.1020000000008</v>
      </c>
      <c r="I906" s="30">
        <v>8489.7960000000003</v>
      </c>
      <c r="J906" s="30">
        <v>8492.2739999999994</v>
      </c>
      <c r="K906" s="30">
        <v>8489.7960000000003</v>
      </c>
      <c r="L906" s="30">
        <v>8492.2739999999994</v>
      </c>
      <c r="N906" s="30">
        <v>8179.4160000000002</v>
      </c>
      <c r="O906" s="30">
        <v>8213.9680000000008</v>
      </c>
      <c r="P906" s="30">
        <v>8240.0499999999993</v>
      </c>
      <c r="Q906" s="30">
        <v>8216.3339999999989</v>
      </c>
      <c r="R906" s="30">
        <v>8207.6959999999999</v>
      </c>
      <c r="T906" s="30">
        <v>5731.7679999999991</v>
      </c>
      <c r="U906" s="30">
        <v>5741.2039999999997</v>
      </c>
      <c r="V906" s="30">
        <v>5730.1019999999999</v>
      </c>
      <c r="W906" s="30">
        <v>5737.326</v>
      </c>
      <c r="X906" s="30">
        <v>5730.1019999999999</v>
      </c>
    </row>
    <row r="907" spans="1:24" x14ac:dyDescent="0.25">
      <c r="A907" s="10" t="s">
        <v>65</v>
      </c>
      <c r="B907" s="30">
        <v>2293.6473748263711</v>
      </c>
      <c r="C907" s="30">
        <v>2297.8428590275871</v>
      </c>
      <c r="D907" s="30">
        <v>2297.8428590275871</v>
      </c>
      <c r="E907" s="30">
        <v>2297.8428590275871</v>
      </c>
      <c r="F907" s="30">
        <v>2297.8428590275871</v>
      </c>
      <c r="H907" s="30">
        <v>1430.977157727589</v>
      </c>
      <c r="I907" s="30">
        <v>1445.568384316023</v>
      </c>
      <c r="J907" s="30">
        <v>1445.9903165339861</v>
      </c>
      <c r="K907" s="30">
        <v>1445.568384316023</v>
      </c>
      <c r="L907" s="30">
        <v>1445.9903165339861</v>
      </c>
      <c r="N907" s="30">
        <v>1392.719586167751</v>
      </c>
      <c r="O907" s="30">
        <v>1398.602799240819</v>
      </c>
      <c r="P907" s="30">
        <v>1403.04381461972</v>
      </c>
      <c r="Q907" s="30">
        <v>1399.00566107605</v>
      </c>
      <c r="R907" s="30">
        <v>1397.5348578077819</v>
      </c>
      <c r="T907" s="30">
        <v>975.9554419251391</v>
      </c>
      <c r="U907" s="30">
        <v>977.56212167037756</v>
      </c>
      <c r="V907" s="30">
        <v>975.67176998198886</v>
      </c>
      <c r="W907" s="30">
        <v>976.90180966825449</v>
      </c>
      <c r="X907" s="30">
        <v>975.67176998198886</v>
      </c>
    </row>
    <row r="908" spans="1:24" x14ac:dyDescent="0.25">
      <c r="A908" s="10" t="s">
        <v>66</v>
      </c>
      <c r="B908" s="30">
        <v>1502.998527605766</v>
      </c>
      <c r="C908" s="30">
        <v>1543.4105027115791</v>
      </c>
      <c r="D908" s="30">
        <v>1543.4105027115791</v>
      </c>
      <c r="E908" s="30">
        <v>1543.4105027115791</v>
      </c>
      <c r="F908" s="30">
        <v>1543.4105027115791</v>
      </c>
      <c r="H908" s="30">
        <v>0</v>
      </c>
      <c r="I908" s="30">
        <v>238.20800587718881</v>
      </c>
      <c r="J908" s="30">
        <v>236.85151506600039</v>
      </c>
      <c r="K908" s="30">
        <v>238.20800587718881</v>
      </c>
      <c r="L908" s="30">
        <v>236.85151506600039</v>
      </c>
      <c r="N908" s="30">
        <v>995.94538808551533</v>
      </c>
      <c r="O908" s="30">
        <v>996.42493206377867</v>
      </c>
      <c r="P908" s="30">
        <v>1041.4343067478551</v>
      </c>
      <c r="Q908" s="30">
        <v>1032.196956986797</v>
      </c>
      <c r="R908" s="30">
        <v>1019.3501562478079</v>
      </c>
      <c r="T908" s="30">
        <v>1115.029285307488</v>
      </c>
      <c r="U908" s="30">
        <v>1122.4450388544089</v>
      </c>
      <c r="V908" s="30">
        <v>1113.729323448058</v>
      </c>
      <c r="W908" s="30">
        <v>1119.3911862070031</v>
      </c>
      <c r="X908" s="30">
        <v>1113.729323448058</v>
      </c>
    </row>
    <row r="909" spans="1:24" x14ac:dyDescent="0.25">
      <c r="A909" s="10" t="s">
        <v>67</v>
      </c>
      <c r="B909" s="30">
        <v>408.32243500040812</v>
      </c>
      <c r="C909" s="30">
        <v>420.27547846328798</v>
      </c>
      <c r="D909" s="30">
        <v>420.27547846328798</v>
      </c>
      <c r="E909" s="30">
        <v>420.27547846328798</v>
      </c>
      <c r="F909" s="30">
        <v>420.27547846328798</v>
      </c>
      <c r="H909" s="30">
        <v>0</v>
      </c>
      <c r="I909" s="30">
        <v>62.966998358217609</v>
      </c>
      <c r="J909" s="30">
        <v>62.685199399085597</v>
      </c>
      <c r="K909" s="30">
        <v>62.966998358217609</v>
      </c>
      <c r="L909" s="30">
        <v>62.685199399085597</v>
      </c>
      <c r="N909" s="30">
        <v>268.95539690400813</v>
      </c>
      <c r="O909" s="30">
        <v>268.71531440710402</v>
      </c>
      <c r="P909" s="30">
        <v>281.75979673888799</v>
      </c>
      <c r="Q909" s="30">
        <v>278.75280603298398</v>
      </c>
      <c r="R909" s="30">
        <v>275.20435267448801</v>
      </c>
      <c r="T909" s="30">
        <v>292.09696580771202</v>
      </c>
      <c r="U909" s="30">
        <v>294.03976104861613</v>
      </c>
      <c r="V909" s="30">
        <v>291.75642325891198</v>
      </c>
      <c r="W909" s="30">
        <v>293.23948605893611</v>
      </c>
      <c r="X909" s="30">
        <v>291.75642325891198</v>
      </c>
    </row>
    <row r="910" spans="1:24" x14ac:dyDescent="0.25">
      <c r="A910" s="10" t="s">
        <v>68</v>
      </c>
      <c r="B910" s="30">
        <v>4156.62</v>
      </c>
      <c r="C910" s="30">
        <v>4156.62</v>
      </c>
      <c r="D910" s="30">
        <v>4156.62</v>
      </c>
      <c r="E910" s="30">
        <v>4156.62</v>
      </c>
      <c r="F910" s="30">
        <v>4156.62</v>
      </c>
      <c r="H910" s="30">
        <v>4849.3899999999994</v>
      </c>
      <c r="I910" s="30">
        <v>4849.3899999999994</v>
      </c>
      <c r="J910" s="30">
        <v>4849.3899999999994</v>
      </c>
      <c r="K910" s="30">
        <v>4849.3899999999994</v>
      </c>
      <c r="L910" s="30">
        <v>4849.3899999999994</v>
      </c>
      <c r="N910" s="30">
        <v>5542.16</v>
      </c>
      <c r="O910" s="30">
        <v>5542.16</v>
      </c>
      <c r="P910" s="30">
        <v>5542.16</v>
      </c>
      <c r="Q910" s="30">
        <v>5542.16</v>
      </c>
      <c r="R910" s="30">
        <v>5542.16</v>
      </c>
      <c r="T910" s="30">
        <v>8313.24</v>
      </c>
      <c r="U910" s="30">
        <v>8313.24</v>
      </c>
      <c r="V910" s="30">
        <v>8313.24</v>
      </c>
      <c r="W910" s="30">
        <v>8313.24</v>
      </c>
      <c r="X910" s="30">
        <v>8313.24</v>
      </c>
    </row>
    <row r="911" spans="1:24" x14ac:dyDescent="0.25">
      <c r="A911" s="10" t="s">
        <v>69</v>
      </c>
      <c r="B911" s="30">
        <v>1277.0345580000001</v>
      </c>
      <c r="C911" s="30">
        <v>1277.0345580000001</v>
      </c>
      <c r="D911" s="30">
        <v>1277.0345580000001</v>
      </c>
      <c r="E911" s="30">
        <v>1277.0345580000001</v>
      </c>
      <c r="F911" s="30">
        <v>1277.0345580000001</v>
      </c>
      <c r="H911" s="30">
        <v>1489.8736510000001</v>
      </c>
      <c r="I911" s="30">
        <v>1489.8736510000001</v>
      </c>
      <c r="J911" s="30">
        <v>1489.8736510000001</v>
      </c>
      <c r="K911" s="30">
        <v>1489.8736510000001</v>
      </c>
      <c r="L911" s="30">
        <v>1489.8736510000001</v>
      </c>
      <c r="N911" s="30">
        <v>1702.7127439999999</v>
      </c>
      <c r="O911" s="30">
        <v>1702.7127439999999</v>
      </c>
      <c r="P911" s="30">
        <v>1702.7127439999999</v>
      </c>
      <c r="Q911" s="30">
        <v>1702.7127439999999</v>
      </c>
      <c r="R911" s="30">
        <v>1702.7127439999999</v>
      </c>
      <c r="T911" s="30">
        <v>2554.0691160000001</v>
      </c>
      <c r="U911" s="30">
        <v>2554.0691160000001</v>
      </c>
      <c r="V911" s="30">
        <v>2554.0691160000001</v>
      </c>
      <c r="W911" s="30">
        <v>2554.0691160000001</v>
      </c>
      <c r="X911" s="30">
        <v>2554.0691160000001</v>
      </c>
    </row>
    <row r="912" spans="1:24" x14ac:dyDescent="0.25">
      <c r="A912" s="10" t="s">
        <v>70</v>
      </c>
      <c r="B912" s="30">
        <v>1946.5802577080999</v>
      </c>
      <c r="C912" s="30">
        <v>1749.8939565233291</v>
      </c>
      <c r="D912" s="30">
        <v>1556.9570481548849</v>
      </c>
      <c r="E912" s="30">
        <v>1364.020081105692</v>
      </c>
      <c r="F912" s="30">
        <v>1171.083093668158</v>
      </c>
      <c r="H912" s="30">
        <v>2681.0710220330948</v>
      </c>
      <c r="I912" s="30">
        <v>2469.7662803230692</v>
      </c>
      <c r="J912" s="30">
        <v>2276.7038880055902</v>
      </c>
      <c r="K912" s="30">
        <v>2083.7494769032992</v>
      </c>
      <c r="L912" s="30">
        <v>1890.6869544452391</v>
      </c>
      <c r="N912" s="30">
        <v>2725.7584392838439</v>
      </c>
      <c r="O912" s="30">
        <v>2530.8813615812728</v>
      </c>
      <c r="P912" s="30">
        <v>2333.8598663335652</v>
      </c>
      <c r="Q912" s="30">
        <v>2142.6675693798252</v>
      </c>
      <c r="R912" s="30">
        <v>1950.8669348033129</v>
      </c>
      <c r="T912" s="30">
        <v>3079.6985732416119</v>
      </c>
      <c r="U912" s="30">
        <v>2885.6906999836742</v>
      </c>
      <c r="V912" s="30">
        <v>2693.6854541649882</v>
      </c>
      <c r="W912" s="30">
        <v>2499.91105793406</v>
      </c>
      <c r="X912" s="30">
        <v>2307.5252973280249</v>
      </c>
    </row>
    <row r="913" spans="1:24" x14ac:dyDescent="0.25">
      <c r="A913" s="10" t="s">
        <v>10</v>
      </c>
      <c r="B913" s="30">
        <v>41090.125003920897</v>
      </c>
      <c r="C913" s="30">
        <v>36938.297885445623</v>
      </c>
      <c r="D913" s="30">
        <v>32865.616242170581</v>
      </c>
      <c r="E913" s="30">
        <v>28792.933360210769</v>
      </c>
      <c r="F913" s="30">
        <v>24720.25004787595</v>
      </c>
      <c r="H913" s="30">
        <v>56594.400874813437</v>
      </c>
      <c r="I913" s="30">
        <v>52133.99488004134</v>
      </c>
      <c r="J913" s="30">
        <v>48058.664411406317</v>
      </c>
      <c r="K913" s="30">
        <v>43985.613305059393</v>
      </c>
      <c r="L913" s="30">
        <v>39910.280089302723</v>
      </c>
      <c r="N913" s="30">
        <v>57537.702109717357</v>
      </c>
      <c r="O913" s="30">
        <v>53424.06566884154</v>
      </c>
      <c r="P913" s="30">
        <v>49265.162979815243</v>
      </c>
      <c r="Q913" s="30">
        <v>45229.30812589531</v>
      </c>
      <c r="R913" s="30">
        <v>41180.61194736763</v>
      </c>
      <c r="T913" s="30">
        <v>65008.981185234443</v>
      </c>
      <c r="U913" s="30">
        <v>60913.692674860104</v>
      </c>
      <c r="V913" s="30">
        <v>56860.677382602153</v>
      </c>
      <c r="W913" s="30">
        <v>52770.317310285951</v>
      </c>
      <c r="X913" s="30">
        <v>48709.269777838519</v>
      </c>
    </row>
    <row r="914" spans="1:24" x14ac:dyDescent="0.25">
      <c r="A914" s="10" t="s">
        <v>26</v>
      </c>
      <c r="B914" s="30">
        <v>66147.7</v>
      </c>
      <c r="C914" s="30">
        <v>61880.2</v>
      </c>
      <c r="D914" s="30">
        <v>57614.400000000001</v>
      </c>
      <c r="E914" s="30">
        <v>53348.6</v>
      </c>
      <c r="F914" s="30">
        <v>49082.8</v>
      </c>
      <c r="H914" s="30">
        <v>75452.2</v>
      </c>
      <c r="I914" s="30">
        <v>71181.8</v>
      </c>
      <c r="J914" s="30">
        <v>66914.5</v>
      </c>
      <c r="K914" s="30">
        <v>62647</v>
      </c>
      <c r="L914" s="30">
        <v>58379.7</v>
      </c>
      <c r="N914" s="30">
        <v>78347.8</v>
      </c>
      <c r="O914" s="30">
        <v>74079.8</v>
      </c>
      <c r="P914" s="30">
        <v>69812.2</v>
      </c>
      <c r="Q914" s="30">
        <v>65545</v>
      </c>
      <c r="R914" s="30">
        <v>61277.8</v>
      </c>
      <c r="T914" s="30">
        <v>87073.4</v>
      </c>
      <c r="U914" s="30">
        <v>82804.3</v>
      </c>
      <c r="V914" s="30">
        <v>78535.100000000006</v>
      </c>
      <c r="W914" s="30">
        <v>74266.399999999994</v>
      </c>
      <c r="X914" s="30">
        <v>69997.2</v>
      </c>
    </row>
    <row r="916" spans="1:24" x14ac:dyDescent="0.25">
      <c r="A916" s="10" t="s">
        <v>375</v>
      </c>
      <c r="B916" s="10">
        <v>100</v>
      </c>
      <c r="C916" s="10">
        <v>95</v>
      </c>
      <c r="D916" s="10">
        <v>90</v>
      </c>
      <c r="E916" s="10">
        <v>85</v>
      </c>
      <c r="F916" s="10">
        <v>80</v>
      </c>
      <c r="G916" s="10" t="s">
        <v>376</v>
      </c>
      <c r="H916" s="10">
        <v>100</v>
      </c>
      <c r="I916" s="10">
        <v>95</v>
      </c>
      <c r="J916" s="10">
        <v>90</v>
      </c>
      <c r="K916" s="10">
        <v>85</v>
      </c>
      <c r="L916" s="10">
        <v>80</v>
      </c>
      <c r="M916" s="10" t="s">
        <v>377</v>
      </c>
      <c r="N916" s="10">
        <v>100</v>
      </c>
      <c r="O916" s="10">
        <v>95</v>
      </c>
      <c r="P916" s="10">
        <v>90</v>
      </c>
      <c r="Q916" s="10">
        <v>85</v>
      </c>
      <c r="R916" s="10">
        <v>80</v>
      </c>
      <c r="S916" s="10" t="s">
        <v>378</v>
      </c>
      <c r="T916" s="10">
        <v>100</v>
      </c>
      <c r="U916" s="10">
        <v>95</v>
      </c>
      <c r="V916" s="10">
        <v>90</v>
      </c>
      <c r="W916" s="10">
        <v>85</v>
      </c>
      <c r="X916" s="10">
        <v>80</v>
      </c>
    </row>
    <row r="917" spans="1:24" x14ac:dyDescent="0.25">
      <c r="A917" s="10" t="s">
        <v>22</v>
      </c>
      <c r="B917" s="30">
        <v>34.201999999999998</v>
      </c>
      <c r="C917" s="30">
        <v>23.824000000000002</v>
      </c>
      <c r="D917" s="30">
        <v>19.155000000000001</v>
      </c>
      <c r="E917" s="30">
        <v>17.565000000000001</v>
      </c>
      <c r="F917" s="30">
        <v>16.166</v>
      </c>
      <c r="H917" s="30">
        <v>36.052999999999997</v>
      </c>
      <c r="I917" s="30">
        <v>24.526</v>
      </c>
      <c r="J917" s="30">
        <v>19.72</v>
      </c>
      <c r="K917" s="30">
        <v>18.006</v>
      </c>
      <c r="L917" s="30">
        <v>16.745999999999999</v>
      </c>
      <c r="N917" s="30">
        <v>35.987000000000002</v>
      </c>
      <c r="O917" s="30">
        <v>24.553000000000001</v>
      </c>
      <c r="P917" s="30">
        <v>20.056000000000001</v>
      </c>
      <c r="Q917" s="30">
        <v>18.172999999999998</v>
      </c>
      <c r="R917" s="30">
        <v>16.922000000000001</v>
      </c>
      <c r="T917" s="30">
        <v>36.783000000000001</v>
      </c>
      <c r="U917" s="30">
        <v>24.917999999999999</v>
      </c>
      <c r="V917" s="30">
        <v>21.09</v>
      </c>
      <c r="W917" s="30">
        <v>19.198</v>
      </c>
      <c r="X917" s="30">
        <v>17.722999999999999</v>
      </c>
    </row>
    <row r="918" spans="1:24" x14ac:dyDescent="0.25">
      <c r="A918" s="10" t="s">
        <v>23</v>
      </c>
      <c r="B918" s="30">
        <v>4.76</v>
      </c>
      <c r="C918" s="30">
        <v>4.76</v>
      </c>
      <c r="D918" s="30">
        <v>4.76</v>
      </c>
      <c r="E918" s="30">
        <v>3.754</v>
      </c>
      <c r="F918" s="30">
        <v>3.1619999999999999</v>
      </c>
      <c r="H918" s="30">
        <v>6.0780000000000003</v>
      </c>
      <c r="I918" s="30">
        <v>5.9139999999999997</v>
      </c>
      <c r="J918" s="30">
        <v>5.6719999999999997</v>
      </c>
      <c r="K918" s="30">
        <v>4.9489999999999998</v>
      </c>
      <c r="L918" s="30">
        <v>4.41</v>
      </c>
      <c r="N918" s="30">
        <v>6.78</v>
      </c>
      <c r="O918" s="30">
        <v>6.78</v>
      </c>
      <c r="P918" s="30">
        <v>6.3570000000000002</v>
      </c>
      <c r="Q918" s="30">
        <v>5.5570000000000004</v>
      </c>
      <c r="R918" s="30">
        <v>4.8010000000000002</v>
      </c>
      <c r="T918" s="30">
        <v>10.62</v>
      </c>
      <c r="U918" s="30">
        <v>10.62</v>
      </c>
      <c r="V918" s="30">
        <v>9.3940000000000001</v>
      </c>
      <c r="W918" s="30">
        <v>7.8010000000000002</v>
      </c>
      <c r="X918" s="30">
        <v>6.7510000000000003</v>
      </c>
    </row>
    <row r="919" spans="1:24" x14ac:dyDescent="0.25">
      <c r="A919" s="10" t="s">
        <v>24</v>
      </c>
      <c r="B919" s="30">
        <v>132.214</v>
      </c>
      <c r="C919" s="30">
        <v>33.356000000000002</v>
      </c>
      <c r="D919" s="30">
        <v>31.942</v>
      </c>
      <c r="E919" s="30">
        <v>28.798999999999999</v>
      </c>
      <c r="F919" s="30">
        <v>25.321000000000002</v>
      </c>
      <c r="H919" s="30">
        <v>146.97900000000001</v>
      </c>
      <c r="I919" s="30">
        <v>48.542999999999999</v>
      </c>
      <c r="J919" s="30">
        <v>47.567999999999998</v>
      </c>
      <c r="K919" s="30">
        <v>44.399000000000001</v>
      </c>
      <c r="L919" s="30">
        <v>40.436999999999998</v>
      </c>
      <c r="N919" s="30">
        <v>149.63999999999999</v>
      </c>
      <c r="O919" s="30">
        <v>50.686</v>
      </c>
      <c r="P919" s="30">
        <v>49.344000000000001</v>
      </c>
      <c r="Q919" s="30">
        <v>46.381</v>
      </c>
      <c r="R919" s="30">
        <v>42.526000000000003</v>
      </c>
      <c r="T919" s="30">
        <v>158.465</v>
      </c>
      <c r="U919" s="30">
        <v>58.228999999999999</v>
      </c>
      <c r="V919" s="30">
        <v>56.07</v>
      </c>
      <c r="W919" s="30">
        <v>52.784999999999997</v>
      </c>
      <c r="X919" s="30">
        <v>49.045000000000002</v>
      </c>
    </row>
    <row r="920" spans="1:24" x14ac:dyDescent="0.25">
      <c r="A920" s="10" t="s">
        <v>25</v>
      </c>
      <c r="B920" s="30">
        <v>0</v>
      </c>
      <c r="C920" s="30">
        <v>0</v>
      </c>
      <c r="D920" s="30">
        <v>0</v>
      </c>
      <c r="E920" s="30">
        <v>0</v>
      </c>
      <c r="F920" s="30">
        <v>0</v>
      </c>
      <c r="H920" s="30">
        <v>0</v>
      </c>
      <c r="I920" s="30">
        <v>0</v>
      </c>
      <c r="J920" s="30">
        <v>0</v>
      </c>
      <c r="K920" s="30">
        <v>0</v>
      </c>
      <c r="L920" s="30">
        <v>0</v>
      </c>
      <c r="N920" s="30">
        <v>0</v>
      </c>
      <c r="O920" s="30">
        <v>0</v>
      </c>
      <c r="P920" s="30">
        <v>0</v>
      </c>
      <c r="Q920" s="30">
        <v>0</v>
      </c>
      <c r="R920" s="30">
        <v>0</v>
      </c>
      <c r="T920" s="30">
        <v>0</v>
      </c>
      <c r="U920" s="30">
        <v>0</v>
      </c>
      <c r="V920" s="30">
        <v>0</v>
      </c>
      <c r="W920" s="30">
        <v>0</v>
      </c>
      <c r="X920" s="30">
        <v>0</v>
      </c>
    </row>
    <row r="921" spans="1:24" x14ac:dyDescent="0.25">
      <c r="A921" s="10" t="s">
        <v>64</v>
      </c>
      <c r="B921" s="30">
        <v>47882.8</v>
      </c>
      <c r="C921" s="30">
        <v>33353.46</v>
      </c>
      <c r="D921" s="30">
        <v>26817.14</v>
      </c>
      <c r="E921" s="30">
        <v>24591.14</v>
      </c>
      <c r="F921" s="30">
        <v>22632.68</v>
      </c>
      <c r="H921" s="30">
        <v>50474.2</v>
      </c>
      <c r="I921" s="30">
        <v>34335.980000000003</v>
      </c>
      <c r="J921" s="30">
        <v>27608.560000000001</v>
      </c>
      <c r="K921" s="30">
        <v>25208.959999999999</v>
      </c>
      <c r="L921" s="30">
        <v>23444.54</v>
      </c>
      <c r="N921" s="30">
        <v>50381.52</v>
      </c>
      <c r="O921" s="30">
        <v>34373.64</v>
      </c>
      <c r="P921" s="30">
        <v>28078.26</v>
      </c>
      <c r="Q921" s="30">
        <v>25442.48</v>
      </c>
      <c r="R921" s="30">
        <v>23690.66</v>
      </c>
      <c r="T921" s="30">
        <v>51496.34</v>
      </c>
      <c r="U921" s="30">
        <v>34885.480000000003</v>
      </c>
      <c r="V921" s="30">
        <v>29526.14</v>
      </c>
      <c r="W921" s="30">
        <v>26877.759999999998</v>
      </c>
      <c r="X921" s="30">
        <v>24812.62</v>
      </c>
    </row>
    <row r="922" spans="1:24" x14ac:dyDescent="0.25">
      <c r="A922" s="10" t="s">
        <v>65</v>
      </c>
      <c r="B922" s="30">
        <v>8153.0653778403203</v>
      </c>
      <c r="C922" s="30">
        <v>5679.1361398494237</v>
      </c>
      <c r="D922" s="30">
        <v>4566.188603563216</v>
      </c>
      <c r="E922" s="30">
        <v>4187.1647467488156</v>
      </c>
      <c r="F922" s="30">
        <v>3853.6952666873922</v>
      </c>
      <c r="H922" s="30">
        <v>8594.3063583204821</v>
      </c>
      <c r="I922" s="30">
        <v>5846.4310723729122</v>
      </c>
      <c r="J922" s="30">
        <v>4700.9446955488638</v>
      </c>
      <c r="K922" s="30">
        <v>4292.3617454986243</v>
      </c>
      <c r="L922" s="30">
        <v>3991.9317035217759</v>
      </c>
      <c r="N922" s="30">
        <v>8578.5256166090894</v>
      </c>
      <c r="O922" s="30">
        <v>5852.8434885668166</v>
      </c>
      <c r="P922" s="30">
        <v>4780.9211131345446</v>
      </c>
      <c r="Q922" s="30">
        <v>4332.1234934965123</v>
      </c>
      <c r="R922" s="30">
        <v>4033.838869577105</v>
      </c>
      <c r="T922" s="30">
        <v>8768.3474387356964</v>
      </c>
      <c r="U922" s="30">
        <v>5939.9951376557119</v>
      </c>
      <c r="V922" s="30">
        <v>5027.4534859128162</v>
      </c>
      <c r="W922" s="30">
        <v>4576.5104482173447</v>
      </c>
      <c r="X922" s="30">
        <v>4224.8764286029282</v>
      </c>
    </row>
    <row r="923" spans="1:24" x14ac:dyDescent="0.25">
      <c r="A923" s="10" t="s">
        <v>66</v>
      </c>
      <c r="B923" s="30">
        <v>72977.753408247998</v>
      </c>
      <c r="C923" s="30">
        <v>20921.160426248</v>
      </c>
      <c r="D923" s="30">
        <v>20176.628964248001</v>
      </c>
      <c r="E923" s="30">
        <v>17812.357046544861</v>
      </c>
      <c r="F923" s="30">
        <v>15563.49275217552</v>
      </c>
      <c r="H923" s="30">
        <v>81681.930211965344</v>
      </c>
      <c r="I923" s="30">
        <v>29732.305029318701</v>
      </c>
      <c r="J923" s="30">
        <v>29048.09229348334</v>
      </c>
      <c r="K923" s="30">
        <v>26869.769933163028</v>
      </c>
      <c r="L923" s="30">
        <v>24403.271829708188</v>
      </c>
      <c r="N923" s="30">
        <v>83578.335791243997</v>
      </c>
      <c r="O923" s="30">
        <v>31470.980497244</v>
      </c>
      <c r="P923" s="30">
        <v>30466.17166615068</v>
      </c>
      <c r="Q923" s="30">
        <v>28341.583116908041</v>
      </c>
      <c r="R923" s="30">
        <v>25778.742427795471</v>
      </c>
      <c r="T923" s="30">
        <v>90933.17326327601</v>
      </c>
      <c r="U923" s="30">
        <v>38150.689751275997</v>
      </c>
      <c r="V923" s="30">
        <v>36148.999010498002</v>
      </c>
      <c r="W923" s="30">
        <v>33296.622169133952</v>
      </c>
      <c r="X923" s="30">
        <v>30586.726983142631</v>
      </c>
    </row>
    <row r="924" spans="1:24" x14ac:dyDescent="0.25">
      <c r="A924" s="10" t="s">
        <v>67</v>
      </c>
      <c r="B924" s="30">
        <v>22512.2462735216</v>
      </c>
      <c r="C924" s="30">
        <v>5679.58565601384</v>
      </c>
      <c r="D924" s="30">
        <v>5438.8391011396807</v>
      </c>
      <c r="E924" s="30">
        <v>4903.67648570048</v>
      </c>
      <c r="F924" s="30">
        <v>4311.4389390823999</v>
      </c>
      <c r="H924" s="30">
        <v>25026.3016400376</v>
      </c>
      <c r="I924" s="30">
        <v>8265.4614460717603</v>
      </c>
      <c r="J924" s="30">
        <v>8099.4299264043202</v>
      </c>
      <c r="K924" s="30">
        <v>7559.9083663404808</v>
      </c>
      <c r="L924" s="30">
        <v>6885.3276314225604</v>
      </c>
      <c r="N924" s="30">
        <v>25479.393501216</v>
      </c>
      <c r="O924" s="30">
        <v>8630.3187328560798</v>
      </c>
      <c r="P924" s="30">
        <v>8401.9508996307995</v>
      </c>
      <c r="Q924" s="30">
        <v>7897.3179236915203</v>
      </c>
      <c r="R924" s="30">
        <v>7241.0243236441602</v>
      </c>
      <c r="T924" s="30">
        <v>26982.037497795998</v>
      </c>
      <c r="U924" s="30">
        <v>9914.6579285278422</v>
      </c>
      <c r="V924" s="30">
        <v>9547.0592742256813</v>
      </c>
      <c r="W924" s="30">
        <v>8987.7862463314414</v>
      </c>
      <c r="X924" s="30">
        <v>8350.9205986931211</v>
      </c>
    </row>
    <row r="925" spans="1:24" x14ac:dyDescent="0.25">
      <c r="A925" s="10" t="s">
        <v>68</v>
      </c>
      <c r="B925" s="30">
        <v>0</v>
      </c>
      <c r="C925" s="30">
        <v>0</v>
      </c>
      <c r="D925" s="30">
        <v>0</v>
      </c>
      <c r="E925" s="30">
        <v>0</v>
      </c>
      <c r="F925" s="30">
        <v>0</v>
      </c>
      <c r="H925" s="30">
        <v>0</v>
      </c>
      <c r="I925" s="30">
        <v>0</v>
      </c>
      <c r="J925" s="30">
        <v>0</v>
      </c>
      <c r="K925" s="30">
        <v>0</v>
      </c>
      <c r="L925" s="30">
        <v>0</v>
      </c>
      <c r="N925" s="30">
        <v>0</v>
      </c>
      <c r="O925" s="30">
        <v>0</v>
      </c>
      <c r="P925" s="30">
        <v>0</v>
      </c>
      <c r="Q925" s="30">
        <v>0</v>
      </c>
      <c r="R925" s="30">
        <v>0</v>
      </c>
      <c r="T925" s="30">
        <v>0</v>
      </c>
      <c r="U925" s="30">
        <v>0</v>
      </c>
      <c r="V925" s="30">
        <v>0</v>
      </c>
      <c r="W925" s="30">
        <v>0</v>
      </c>
      <c r="X925" s="30">
        <v>0</v>
      </c>
    </row>
    <row r="926" spans="1:24" x14ac:dyDescent="0.25">
      <c r="A926" s="10" t="s">
        <v>69</v>
      </c>
      <c r="B926" s="30">
        <v>0</v>
      </c>
      <c r="C926" s="30">
        <v>0</v>
      </c>
      <c r="D926" s="30">
        <v>0</v>
      </c>
      <c r="E926" s="30">
        <v>0</v>
      </c>
      <c r="F926" s="30">
        <v>0</v>
      </c>
      <c r="H926" s="30">
        <v>0</v>
      </c>
      <c r="I926" s="30">
        <v>0</v>
      </c>
      <c r="J926" s="30">
        <v>0</v>
      </c>
      <c r="K926" s="30">
        <v>0</v>
      </c>
      <c r="L926" s="30">
        <v>0</v>
      </c>
      <c r="N926" s="30">
        <v>0</v>
      </c>
      <c r="O926" s="30">
        <v>0</v>
      </c>
      <c r="P926" s="30">
        <v>0</v>
      </c>
      <c r="Q926" s="30">
        <v>0</v>
      </c>
      <c r="R926" s="30">
        <v>0</v>
      </c>
      <c r="T926" s="30">
        <v>0</v>
      </c>
      <c r="U926" s="30">
        <v>0</v>
      </c>
      <c r="V926" s="30">
        <v>0</v>
      </c>
      <c r="W926" s="30">
        <v>0</v>
      </c>
      <c r="X926" s="30">
        <v>0</v>
      </c>
    </row>
    <row r="927" spans="1:24" x14ac:dyDescent="0.25">
      <c r="A927" s="10" t="s">
        <v>70</v>
      </c>
      <c r="B927" s="30">
        <v>0</v>
      </c>
      <c r="C927" s="30">
        <v>0</v>
      </c>
      <c r="D927" s="30">
        <v>0</v>
      </c>
      <c r="E927" s="30">
        <v>0</v>
      </c>
      <c r="F927" s="30">
        <v>0</v>
      </c>
      <c r="H927" s="30">
        <v>0</v>
      </c>
      <c r="I927" s="30">
        <v>0</v>
      </c>
      <c r="J927" s="30">
        <v>0</v>
      </c>
      <c r="K927" s="30">
        <v>0</v>
      </c>
      <c r="L927" s="30">
        <v>0</v>
      </c>
      <c r="N927" s="30">
        <v>0</v>
      </c>
      <c r="O927" s="30">
        <v>0</v>
      </c>
      <c r="P927" s="30">
        <v>0</v>
      </c>
      <c r="Q927" s="30">
        <v>0</v>
      </c>
      <c r="R927" s="30">
        <v>0</v>
      </c>
      <c r="T927" s="30">
        <v>0</v>
      </c>
      <c r="U927" s="30">
        <v>0</v>
      </c>
      <c r="V927" s="30">
        <v>0</v>
      </c>
      <c r="W927" s="30">
        <v>0</v>
      </c>
      <c r="X927" s="30">
        <v>0</v>
      </c>
    </row>
    <row r="928" spans="1:24" x14ac:dyDescent="0.25">
      <c r="A928" s="10" t="s">
        <v>10</v>
      </c>
      <c r="B928" s="30">
        <v>0</v>
      </c>
      <c r="C928" s="30">
        <v>0</v>
      </c>
      <c r="D928" s="30">
        <v>0</v>
      </c>
      <c r="E928" s="30">
        <v>0</v>
      </c>
      <c r="F928" s="30">
        <v>0</v>
      </c>
      <c r="H928" s="30">
        <v>0</v>
      </c>
      <c r="I928" s="30">
        <v>0</v>
      </c>
      <c r="J928" s="30">
        <v>0</v>
      </c>
      <c r="K928" s="30">
        <v>0</v>
      </c>
      <c r="L928" s="30">
        <v>0</v>
      </c>
      <c r="N928" s="30">
        <v>0</v>
      </c>
      <c r="O928" s="30">
        <v>0</v>
      </c>
      <c r="P928" s="30">
        <v>0</v>
      </c>
      <c r="Q928" s="30">
        <v>0</v>
      </c>
      <c r="R928" s="30">
        <v>0</v>
      </c>
      <c r="T928" s="30">
        <v>0</v>
      </c>
      <c r="U928" s="30">
        <v>0</v>
      </c>
      <c r="V928" s="30">
        <v>0</v>
      </c>
      <c r="W928" s="30">
        <v>0</v>
      </c>
      <c r="X928" s="30">
        <v>0</v>
      </c>
    </row>
    <row r="929" spans="1:24" x14ac:dyDescent="0.25">
      <c r="A929" s="10" t="s">
        <v>26</v>
      </c>
      <c r="B929" s="30">
        <v>151527</v>
      </c>
      <c r="C929" s="30">
        <v>65633.7</v>
      </c>
      <c r="D929" s="30">
        <v>56999.199999999997</v>
      </c>
      <c r="E929" s="30">
        <v>51494.7</v>
      </c>
      <c r="F929" s="30">
        <v>46361.7</v>
      </c>
      <c r="H929" s="30">
        <v>165778</v>
      </c>
      <c r="I929" s="30">
        <v>78180.600000000006</v>
      </c>
      <c r="J929" s="30">
        <v>69457.399999999994</v>
      </c>
      <c r="K929" s="30">
        <v>63931.5</v>
      </c>
      <c r="L929" s="30">
        <v>58725.5</v>
      </c>
      <c r="N929" s="30">
        <v>168019</v>
      </c>
      <c r="O929" s="30">
        <v>80328.2</v>
      </c>
      <c r="P929" s="30">
        <v>71727.7</v>
      </c>
      <c r="Q929" s="30">
        <v>66013.8</v>
      </c>
      <c r="R929" s="30">
        <v>60744.6</v>
      </c>
      <c r="T929" s="30">
        <v>178181</v>
      </c>
      <c r="U929" s="30">
        <v>88891.3</v>
      </c>
      <c r="V929" s="30">
        <v>80250.100000000006</v>
      </c>
      <c r="W929" s="30">
        <v>73739.100000000006</v>
      </c>
      <c r="X929" s="30">
        <v>67975.5</v>
      </c>
    </row>
    <row r="931" spans="1:24" x14ac:dyDescent="0.25">
      <c r="A931" s="10" t="s">
        <v>379</v>
      </c>
      <c r="B931" s="10">
        <v>100</v>
      </c>
      <c r="C931" s="10">
        <v>95</v>
      </c>
      <c r="D931" s="10">
        <v>90</v>
      </c>
      <c r="E931" s="10">
        <v>85</v>
      </c>
      <c r="F931" s="10">
        <v>80</v>
      </c>
      <c r="G931" s="10" t="s">
        <v>380</v>
      </c>
      <c r="H931" s="10">
        <v>100</v>
      </c>
      <c r="I931" s="10">
        <v>95</v>
      </c>
      <c r="J931" s="10">
        <v>90</v>
      </c>
      <c r="K931" s="10">
        <v>85</v>
      </c>
      <c r="L931" s="10">
        <v>80</v>
      </c>
      <c r="M931" s="10" t="s">
        <v>381</v>
      </c>
      <c r="N931" s="10">
        <v>100</v>
      </c>
      <c r="O931" s="10">
        <v>95</v>
      </c>
      <c r="P931" s="10">
        <v>90</v>
      </c>
      <c r="Q931" s="10">
        <v>85</v>
      </c>
      <c r="R931" s="10">
        <v>80</v>
      </c>
      <c r="S931" s="10" t="s">
        <v>382</v>
      </c>
      <c r="T931" s="10">
        <v>100</v>
      </c>
      <c r="U931" s="10">
        <v>95</v>
      </c>
      <c r="V931" s="10">
        <v>90</v>
      </c>
      <c r="W931" s="10">
        <v>85</v>
      </c>
      <c r="X931" s="10">
        <v>80</v>
      </c>
    </row>
    <row r="932" spans="1:24" x14ac:dyDescent="0.25">
      <c r="A932" s="10" t="s">
        <v>22</v>
      </c>
      <c r="B932" s="30">
        <v>0</v>
      </c>
      <c r="C932" s="30">
        <v>0</v>
      </c>
      <c r="D932" s="30">
        <v>0</v>
      </c>
      <c r="E932" s="30">
        <v>0</v>
      </c>
      <c r="F932" s="30">
        <v>0</v>
      </c>
      <c r="H932" s="30">
        <v>0</v>
      </c>
      <c r="I932" s="30">
        <v>0</v>
      </c>
      <c r="J932" s="30">
        <v>0</v>
      </c>
      <c r="K932" s="30">
        <v>0</v>
      </c>
      <c r="L932" s="30">
        <v>0</v>
      </c>
      <c r="N932" s="30">
        <v>0</v>
      </c>
      <c r="O932" s="30">
        <v>0</v>
      </c>
      <c r="P932" s="30">
        <v>0</v>
      </c>
      <c r="Q932" s="30">
        <v>0</v>
      </c>
      <c r="R932" s="30">
        <v>0</v>
      </c>
      <c r="T932" s="30">
        <v>0</v>
      </c>
      <c r="U932" s="30">
        <v>0</v>
      </c>
      <c r="V932" s="30">
        <v>0</v>
      </c>
      <c r="W932" s="30">
        <v>0</v>
      </c>
      <c r="X932" s="30">
        <v>0</v>
      </c>
    </row>
    <row r="933" spans="1:24" x14ac:dyDescent="0.25">
      <c r="A933" s="10" t="s">
        <v>23</v>
      </c>
      <c r="B933" s="30">
        <v>0</v>
      </c>
      <c r="C933" s="30">
        <v>0</v>
      </c>
      <c r="D933" s="30">
        <v>0</v>
      </c>
      <c r="E933" s="30">
        <v>0</v>
      </c>
      <c r="F933" s="30">
        <v>0</v>
      </c>
      <c r="H933" s="30">
        <v>0</v>
      </c>
      <c r="I933" s="30">
        <v>0</v>
      </c>
      <c r="J933" s="30">
        <v>0</v>
      </c>
      <c r="K933" s="30">
        <v>0</v>
      </c>
      <c r="L933" s="30">
        <v>0</v>
      </c>
      <c r="N933" s="30">
        <v>0</v>
      </c>
      <c r="O933" s="30">
        <v>0</v>
      </c>
      <c r="P933" s="30">
        <v>0</v>
      </c>
      <c r="Q933" s="30">
        <v>0</v>
      </c>
      <c r="R933" s="30">
        <v>0</v>
      </c>
      <c r="T933" s="30">
        <v>0</v>
      </c>
      <c r="U933" s="30">
        <v>0</v>
      </c>
      <c r="V933" s="30">
        <v>0</v>
      </c>
      <c r="W933" s="30">
        <v>0</v>
      </c>
      <c r="X933" s="30">
        <v>0</v>
      </c>
    </row>
    <row r="934" spans="1:24" x14ac:dyDescent="0.25">
      <c r="A934" s="10" t="s">
        <v>24</v>
      </c>
      <c r="B934" s="30">
        <v>0</v>
      </c>
      <c r="C934" s="30">
        <v>0</v>
      </c>
      <c r="D934" s="30">
        <v>0</v>
      </c>
      <c r="E934" s="30">
        <v>0</v>
      </c>
      <c r="F934" s="30">
        <v>0</v>
      </c>
      <c r="H934" s="30">
        <v>0</v>
      </c>
      <c r="I934" s="30">
        <v>0</v>
      </c>
      <c r="J934" s="30">
        <v>0</v>
      </c>
      <c r="K934" s="30">
        <v>0</v>
      </c>
      <c r="L934" s="30">
        <v>0</v>
      </c>
      <c r="N934" s="30">
        <v>0</v>
      </c>
      <c r="O934" s="30">
        <v>0</v>
      </c>
      <c r="P934" s="30">
        <v>0</v>
      </c>
      <c r="Q934" s="30">
        <v>0</v>
      </c>
      <c r="R934" s="30">
        <v>0</v>
      </c>
      <c r="T934" s="30">
        <v>0</v>
      </c>
      <c r="U934" s="30">
        <v>0</v>
      </c>
      <c r="V934" s="30">
        <v>0</v>
      </c>
      <c r="W934" s="30">
        <v>0</v>
      </c>
      <c r="X934" s="30">
        <v>0</v>
      </c>
    </row>
    <row r="935" spans="1:24" x14ac:dyDescent="0.25">
      <c r="A935" s="10" t="s">
        <v>25</v>
      </c>
      <c r="B935" s="30">
        <v>6</v>
      </c>
      <c r="C935" s="30">
        <v>6</v>
      </c>
      <c r="D935" s="30">
        <v>6</v>
      </c>
      <c r="E935" s="30">
        <v>6</v>
      </c>
      <c r="F935" s="30">
        <v>6</v>
      </c>
      <c r="H935" s="30">
        <v>7</v>
      </c>
      <c r="I935" s="30">
        <v>7</v>
      </c>
      <c r="J935" s="30">
        <v>7</v>
      </c>
      <c r="K935" s="30">
        <v>7</v>
      </c>
      <c r="L935" s="30">
        <v>7</v>
      </c>
      <c r="N935" s="30">
        <v>8</v>
      </c>
      <c r="O935" s="30">
        <v>8</v>
      </c>
      <c r="P935" s="30">
        <v>8</v>
      </c>
      <c r="Q935" s="30">
        <v>8</v>
      </c>
      <c r="R935" s="30">
        <v>8</v>
      </c>
      <c r="T935" s="30">
        <v>12</v>
      </c>
      <c r="U935" s="30">
        <v>12</v>
      </c>
      <c r="V935" s="30">
        <v>12</v>
      </c>
      <c r="W935" s="30">
        <v>12</v>
      </c>
      <c r="X935" s="30">
        <v>12</v>
      </c>
    </row>
    <row r="936" spans="1:24" x14ac:dyDescent="0.25">
      <c r="A936" s="10" t="s">
        <v>64</v>
      </c>
      <c r="B936" s="30">
        <v>0</v>
      </c>
      <c r="C936" s="30">
        <v>0</v>
      </c>
      <c r="D936" s="30">
        <v>0</v>
      </c>
      <c r="E936" s="30">
        <v>0</v>
      </c>
      <c r="F936" s="30">
        <v>0</v>
      </c>
      <c r="H936" s="30">
        <v>0</v>
      </c>
      <c r="I936" s="30">
        <v>0</v>
      </c>
      <c r="J936" s="30">
        <v>0</v>
      </c>
      <c r="K936" s="30">
        <v>0</v>
      </c>
      <c r="L936" s="30">
        <v>0</v>
      </c>
      <c r="N936" s="30">
        <v>0</v>
      </c>
      <c r="O936" s="30">
        <v>0</v>
      </c>
      <c r="P936" s="30">
        <v>0</v>
      </c>
      <c r="Q936" s="30">
        <v>0</v>
      </c>
      <c r="R936" s="30">
        <v>0</v>
      </c>
      <c r="T936" s="30">
        <v>0</v>
      </c>
      <c r="U936" s="30">
        <v>0</v>
      </c>
      <c r="V936" s="30">
        <v>0</v>
      </c>
      <c r="W936" s="30">
        <v>0</v>
      </c>
      <c r="X936" s="30">
        <v>0</v>
      </c>
    </row>
    <row r="937" spans="1:24" x14ac:dyDescent="0.25">
      <c r="A937" s="10" t="s">
        <v>65</v>
      </c>
      <c r="B937" s="30">
        <v>0</v>
      </c>
      <c r="C937" s="30">
        <v>0</v>
      </c>
      <c r="D937" s="30">
        <v>0</v>
      </c>
      <c r="E937" s="30">
        <v>0</v>
      </c>
      <c r="F937" s="30">
        <v>0</v>
      </c>
      <c r="H937" s="30">
        <v>0</v>
      </c>
      <c r="I937" s="30">
        <v>0</v>
      </c>
      <c r="J937" s="30">
        <v>0</v>
      </c>
      <c r="K937" s="30">
        <v>0</v>
      </c>
      <c r="L937" s="30">
        <v>0</v>
      </c>
      <c r="N937" s="30">
        <v>0</v>
      </c>
      <c r="O937" s="30">
        <v>0</v>
      </c>
      <c r="P937" s="30">
        <v>0</v>
      </c>
      <c r="Q937" s="30">
        <v>0</v>
      </c>
      <c r="R937" s="30">
        <v>0</v>
      </c>
      <c r="T937" s="30">
        <v>0</v>
      </c>
      <c r="U937" s="30">
        <v>0</v>
      </c>
      <c r="V937" s="30">
        <v>0</v>
      </c>
      <c r="W937" s="30">
        <v>0</v>
      </c>
      <c r="X937" s="30">
        <v>0</v>
      </c>
    </row>
    <row r="938" spans="1:24" x14ac:dyDescent="0.25">
      <c r="A938" s="10" t="s">
        <v>66</v>
      </c>
      <c r="B938" s="30">
        <v>0</v>
      </c>
      <c r="C938" s="30">
        <v>0</v>
      </c>
      <c r="D938" s="30">
        <v>0</v>
      </c>
      <c r="E938" s="30">
        <v>0</v>
      </c>
      <c r="F938" s="30">
        <v>0</v>
      </c>
      <c r="H938" s="30">
        <v>0</v>
      </c>
      <c r="I938" s="30">
        <v>0</v>
      </c>
      <c r="J938" s="30">
        <v>0</v>
      </c>
      <c r="K938" s="30">
        <v>0</v>
      </c>
      <c r="L938" s="30">
        <v>0</v>
      </c>
      <c r="N938" s="30">
        <v>0</v>
      </c>
      <c r="O938" s="30">
        <v>0</v>
      </c>
      <c r="P938" s="30">
        <v>0</v>
      </c>
      <c r="Q938" s="30">
        <v>0</v>
      </c>
      <c r="R938" s="30">
        <v>0</v>
      </c>
      <c r="T938" s="30">
        <v>0</v>
      </c>
      <c r="U938" s="30">
        <v>0</v>
      </c>
      <c r="V938" s="30">
        <v>0</v>
      </c>
      <c r="W938" s="30">
        <v>0</v>
      </c>
      <c r="X938" s="30">
        <v>0</v>
      </c>
    </row>
    <row r="939" spans="1:24" x14ac:dyDescent="0.25">
      <c r="A939" s="10" t="s">
        <v>67</v>
      </c>
      <c r="B939" s="30">
        <v>0</v>
      </c>
      <c r="C939" s="30">
        <v>0</v>
      </c>
      <c r="D939" s="30">
        <v>0</v>
      </c>
      <c r="E939" s="30">
        <v>0</v>
      </c>
      <c r="F939" s="30">
        <v>0</v>
      </c>
      <c r="H939" s="30">
        <v>0</v>
      </c>
      <c r="I939" s="30">
        <v>0</v>
      </c>
      <c r="J939" s="30">
        <v>0</v>
      </c>
      <c r="K939" s="30">
        <v>0</v>
      </c>
      <c r="L939" s="30">
        <v>0</v>
      </c>
      <c r="N939" s="30">
        <v>0</v>
      </c>
      <c r="O939" s="30">
        <v>0</v>
      </c>
      <c r="P939" s="30">
        <v>0</v>
      </c>
      <c r="Q939" s="30">
        <v>0</v>
      </c>
      <c r="R939" s="30">
        <v>0</v>
      </c>
      <c r="T939" s="30">
        <v>0</v>
      </c>
      <c r="U939" s="30">
        <v>0</v>
      </c>
      <c r="V939" s="30">
        <v>0</v>
      </c>
      <c r="W939" s="30">
        <v>0</v>
      </c>
      <c r="X939" s="30">
        <v>0</v>
      </c>
    </row>
    <row r="940" spans="1:24" x14ac:dyDescent="0.25">
      <c r="A940" s="10" t="s">
        <v>68</v>
      </c>
      <c r="B940" s="30">
        <v>4156.62</v>
      </c>
      <c r="C940" s="30">
        <v>4156.62</v>
      </c>
      <c r="D940" s="30">
        <v>4156.62</v>
      </c>
      <c r="E940" s="30">
        <v>4156.62</v>
      </c>
      <c r="F940" s="30">
        <v>4156.62</v>
      </c>
      <c r="H940" s="30">
        <v>4849.3899999999994</v>
      </c>
      <c r="I940" s="30">
        <v>4849.3899999999994</v>
      </c>
      <c r="J940" s="30">
        <v>4849.3899999999994</v>
      </c>
      <c r="K940" s="30">
        <v>4849.3899999999994</v>
      </c>
      <c r="L940" s="30">
        <v>4849.3899999999994</v>
      </c>
      <c r="N940" s="30">
        <v>5542.16</v>
      </c>
      <c r="O940" s="30">
        <v>5542.16</v>
      </c>
      <c r="P940" s="30">
        <v>5542.16</v>
      </c>
      <c r="Q940" s="30">
        <v>5542.16</v>
      </c>
      <c r="R940" s="30">
        <v>5542.16</v>
      </c>
      <c r="T940" s="30">
        <v>8313.24</v>
      </c>
      <c r="U940" s="30">
        <v>8313.24</v>
      </c>
      <c r="V940" s="30">
        <v>8313.24</v>
      </c>
      <c r="W940" s="30">
        <v>8313.24</v>
      </c>
      <c r="X940" s="30">
        <v>8313.24</v>
      </c>
    </row>
    <row r="941" spans="1:24" x14ac:dyDescent="0.25">
      <c r="A941" s="10" t="s">
        <v>69</v>
      </c>
      <c r="B941" s="30">
        <v>1277.0345580000001</v>
      </c>
      <c r="C941" s="30">
        <v>1277.0345580000001</v>
      </c>
      <c r="D941" s="30">
        <v>1277.0345580000001</v>
      </c>
      <c r="E941" s="30">
        <v>1277.0345580000001</v>
      </c>
      <c r="F941" s="30">
        <v>1277.0345580000001</v>
      </c>
      <c r="H941" s="30">
        <v>1489.8736510000001</v>
      </c>
      <c r="I941" s="30">
        <v>1489.8736510000001</v>
      </c>
      <c r="J941" s="30">
        <v>1489.8736510000001</v>
      </c>
      <c r="K941" s="30">
        <v>1489.8736510000001</v>
      </c>
      <c r="L941" s="30">
        <v>1489.8736510000001</v>
      </c>
      <c r="N941" s="30">
        <v>1702.7127439999999</v>
      </c>
      <c r="O941" s="30">
        <v>1702.7127439999999</v>
      </c>
      <c r="P941" s="30">
        <v>1702.7127439999999</v>
      </c>
      <c r="Q941" s="30">
        <v>1702.7127439999999</v>
      </c>
      <c r="R941" s="30">
        <v>1702.7127439999999</v>
      </c>
      <c r="T941" s="30">
        <v>2554.0691160000001</v>
      </c>
      <c r="U941" s="30">
        <v>2554.0691160000001</v>
      </c>
      <c r="V941" s="30">
        <v>2554.0691160000001</v>
      </c>
      <c r="W941" s="30">
        <v>2554.0691160000001</v>
      </c>
      <c r="X941" s="30">
        <v>2554.0691160000001</v>
      </c>
    </row>
    <row r="942" spans="1:24" x14ac:dyDescent="0.25">
      <c r="A942" s="10" t="s">
        <v>70</v>
      </c>
      <c r="B942" s="30">
        <v>3858.7391275132431</v>
      </c>
      <c r="C942" s="30">
        <v>3665.8021711376141</v>
      </c>
      <c r="D942" s="30">
        <v>3472.8652147619518</v>
      </c>
      <c r="E942" s="30">
        <v>3279.9282583862901</v>
      </c>
      <c r="F942" s="30">
        <v>3086.9913020106392</v>
      </c>
      <c r="H942" s="30">
        <v>3860.1685548619098</v>
      </c>
      <c r="I942" s="30">
        <v>3667.1601271188488</v>
      </c>
      <c r="J942" s="30">
        <v>3474.151699375765</v>
      </c>
      <c r="K942" s="30">
        <v>3281.143271632684</v>
      </c>
      <c r="L942" s="30">
        <v>3088.1348438895948</v>
      </c>
      <c r="N942" s="30">
        <v>3860.1685548619221</v>
      </c>
      <c r="O942" s="30">
        <v>3667.160127118836</v>
      </c>
      <c r="P942" s="30">
        <v>3474.15169937574</v>
      </c>
      <c r="Q942" s="30">
        <v>3281.1432716326422</v>
      </c>
      <c r="R942" s="30">
        <v>3088.1348438895411</v>
      </c>
      <c r="T942" s="30">
        <v>3861.5979822105428</v>
      </c>
      <c r="U942" s="30">
        <v>3668.518083100028</v>
      </c>
      <c r="V942" s="30">
        <v>3475.4381839895</v>
      </c>
      <c r="W942" s="30">
        <v>3282.3582848789788</v>
      </c>
      <c r="X942" s="30">
        <v>3089.2783857684481</v>
      </c>
    </row>
    <row r="943" spans="1:24" x14ac:dyDescent="0.25">
      <c r="A943" s="10" t="s">
        <v>10</v>
      </c>
      <c r="B943" s="30">
        <v>81453.653133071144</v>
      </c>
      <c r="C943" s="30">
        <v>77380.970476418268</v>
      </c>
      <c r="D943" s="30">
        <v>73308.287819764737</v>
      </c>
      <c r="E943" s="30">
        <v>69235.605163111191</v>
      </c>
      <c r="F943" s="30">
        <v>65162.92250645785</v>
      </c>
      <c r="H943" s="30">
        <v>81483.826740456789</v>
      </c>
      <c r="I943" s="30">
        <v>77409.635403434702</v>
      </c>
      <c r="J943" s="30">
        <v>73335.444066412092</v>
      </c>
      <c r="K943" s="30">
        <v>69261.25272938954</v>
      </c>
      <c r="L943" s="30">
        <v>65187.06139236685</v>
      </c>
      <c r="N943" s="30">
        <v>81483.826740457065</v>
      </c>
      <c r="O943" s="30">
        <v>77409.635403434397</v>
      </c>
      <c r="P943" s="30">
        <v>73335.444066411583</v>
      </c>
      <c r="Q943" s="30">
        <v>69261.252729388681</v>
      </c>
      <c r="R943" s="30">
        <v>65187.061392365707</v>
      </c>
      <c r="T943" s="30">
        <v>81514.000347841735</v>
      </c>
      <c r="U943" s="30">
        <v>77438.300330449871</v>
      </c>
      <c r="V943" s="30">
        <v>73362.600313057803</v>
      </c>
      <c r="W943" s="30">
        <v>69286.900295665851</v>
      </c>
      <c r="X943" s="30">
        <v>65211.200278273667</v>
      </c>
    </row>
    <row r="944" spans="1:24" x14ac:dyDescent="0.25">
      <c r="A944" s="10" t="s">
        <v>26</v>
      </c>
      <c r="B944" s="30">
        <v>90749.5</v>
      </c>
      <c r="C944" s="30">
        <v>86483.7</v>
      </c>
      <c r="D944" s="30">
        <v>82217.899999999994</v>
      </c>
      <c r="E944" s="30">
        <v>77952.100000000006</v>
      </c>
      <c r="F944" s="30">
        <v>73686.3</v>
      </c>
      <c r="H944" s="30">
        <v>91686.7</v>
      </c>
      <c r="I944" s="30">
        <v>87419.3</v>
      </c>
      <c r="J944" s="30">
        <v>83151.899999999994</v>
      </c>
      <c r="K944" s="30">
        <v>78884.5</v>
      </c>
      <c r="L944" s="30">
        <v>74617.2</v>
      </c>
      <c r="N944" s="30">
        <v>92592.3</v>
      </c>
      <c r="O944" s="30">
        <v>88324.9</v>
      </c>
      <c r="P944" s="30">
        <v>84057.5</v>
      </c>
      <c r="Q944" s="30">
        <v>79790.100000000006</v>
      </c>
      <c r="R944" s="30">
        <v>75522.7</v>
      </c>
      <c r="T944" s="30">
        <v>96246.1</v>
      </c>
      <c r="U944" s="30">
        <v>91977.2</v>
      </c>
      <c r="V944" s="30">
        <v>87708.2</v>
      </c>
      <c r="W944" s="30">
        <v>83439.3</v>
      </c>
      <c r="X944" s="30">
        <v>79170.3</v>
      </c>
    </row>
    <row r="946" spans="1:24" x14ac:dyDescent="0.25">
      <c r="A946" s="10" t="s">
        <v>383</v>
      </c>
      <c r="B946" s="10">
        <v>100</v>
      </c>
      <c r="C946" s="10">
        <v>95</v>
      </c>
      <c r="D946" s="10">
        <v>90</v>
      </c>
      <c r="E946" s="10">
        <v>85</v>
      </c>
      <c r="F946" s="10">
        <v>80</v>
      </c>
      <c r="G946" s="10" t="s">
        <v>384</v>
      </c>
      <c r="H946" s="10">
        <v>100</v>
      </c>
      <c r="I946" s="10">
        <v>95</v>
      </c>
      <c r="J946" s="10">
        <v>90</v>
      </c>
      <c r="K946" s="10">
        <v>85</v>
      </c>
      <c r="L946" s="10">
        <v>80</v>
      </c>
      <c r="M946" s="10" t="s">
        <v>385</v>
      </c>
      <c r="N946" s="10">
        <v>100</v>
      </c>
      <c r="O946" s="10">
        <v>95</v>
      </c>
      <c r="P946" s="10">
        <v>90</v>
      </c>
      <c r="Q946" s="10">
        <v>85</v>
      </c>
      <c r="R946" s="10">
        <v>80</v>
      </c>
      <c r="S946" s="10" t="s">
        <v>386</v>
      </c>
      <c r="T946" s="10">
        <v>100</v>
      </c>
      <c r="U946" s="10">
        <v>95</v>
      </c>
      <c r="V946" s="10">
        <v>90</v>
      </c>
      <c r="W946" s="10">
        <v>85</v>
      </c>
      <c r="X946" s="10">
        <v>80</v>
      </c>
    </row>
    <row r="947" spans="1:24" x14ac:dyDescent="0.25">
      <c r="A947" s="10" t="s">
        <v>22</v>
      </c>
      <c r="B947" s="30">
        <v>13.974</v>
      </c>
      <c r="C947" s="30">
        <v>13.974</v>
      </c>
      <c r="D947" s="30">
        <v>13.974</v>
      </c>
      <c r="E947" s="30">
        <v>13.974</v>
      </c>
      <c r="F947" s="30">
        <v>13.974</v>
      </c>
      <c r="H947" s="30">
        <v>8.8140000000000001</v>
      </c>
      <c r="I947" s="30">
        <v>8.8140000000000001</v>
      </c>
      <c r="J947" s="30">
        <v>8.8140000000000001</v>
      </c>
      <c r="K947" s="30">
        <v>8.8140000000000001</v>
      </c>
      <c r="L947" s="30">
        <v>8.8059999999999992</v>
      </c>
      <c r="N947" s="30">
        <v>8.718</v>
      </c>
      <c r="O947" s="30">
        <v>8.718</v>
      </c>
      <c r="P947" s="30">
        <v>8.718</v>
      </c>
      <c r="Q947" s="30">
        <v>8.718</v>
      </c>
      <c r="R947" s="30">
        <v>8.718</v>
      </c>
      <c r="T947" s="30">
        <v>8.1219999999999999</v>
      </c>
      <c r="U947" s="30">
        <v>8.1219999999999999</v>
      </c>
      <c r="V947" s="30">
        <v>8.1219999999999999</v>
      </c>
      <c r="W947" s="30">
        <v>8.1219999999999999</v>
      </c>
      <c r="X947" s="30">
        <v>8.1219999999999999</v>
      </c>
    </row>
    <row r="948" spans="1:24" x14ac:dyDescent="0.25">
      <c r="A948" s="10" t="s">
        <v>23</v>
      </c>
      <c r="B948" s="30">
        <v>2.1739999999999999</v>
      </c>
      <c r="C948" s="30">
        <v>2.1739999999999999</v>
      </c>
      <c r="D948" s="30">
        <v>2.1739999999999999</v>
      </c>
      <c r="E948" s="30">
        <v>2.1739999999999999</v>
      </c>
      <c r="F948" s="30">
        <v>2.1739999999999999</v>
      </c>
      <c r="H948" s="30">
        <v>1.2470000000000001</v>
      </c>
      <c r="I948" s="30">
        <v>1.2470000000000001</v>
      </c>
      <c r="J948" s="30">
        <v>1.2470000000000001</v>
      </c>
      <c r="K948" s="30">
        <v>1.2470000000000001</v>
      </c>
      <c r="L948" s="30">
        <v>1.2450000000000001</v>
      </c>
      <c r="N948" s="30">
        <v>1.484</v>
      </c>
      <c r="O948" s="30">
        <v>1.484</v>
      </c>
      <c r="P948" s="30">
        <v>1.484</v>
      </c>
      <c r="Q948" s="30">
        <v>1.484</v>
      </c>
      <c r="R948" s="30">
        <v>1.484</v>
      </c>
      <c r="T948" s="30">
        <v>1.831</v>
      </c>
      <c r="U948" s="30">
        <v>1.831</v>
      </c>
      <c r="V948" s="30">
        <v>1.831</v>
      </c>
      <c r="W948" s="30">
        <v>1.831</v>
      </c>
      <c r="X948" s="30">
        <v>1.831</v>
      </c>
    </row>
    <row r="949" spans="1:24" x14ac:dyDescent="0.25">
      <c r="A949" s="10" t="s">
        <v>24</v>
      </c>
      <c r="B949" s="30">
        <v>17.995999999999999</v>
      </c>
      <c r="C949" s="30">
        <v>17.995999999999999</v>
      </c>
      <c r="D949" s="30">
        <v>17.995999999999999</v>
      </c>
      <c r="E949" s="30">
        <v>17.995999999999999</v>
      </c>
      <c r="F949" s="30">
        <v>17.995999999999999</v>
      </c>
      <c r="H949" s="30">
        <v>10.099</v>
      </c>
      <c r="I949" s="30">
        <v>10.099</v>
      </c>
      <c r="J949" s="30">
        <v>10.099</v>
      </c>
      <c r="K949" s="30">
        <v>10.099</v>
      </c>
      <c r="L949" s="30">
        <v>10.074999999999999</v>
      </c>
      <c r="N949" s="30">
        <v>11.974</v>
      </c>
      <c r="O949" s="30">
        <v>11.974</v>
      </c>
      <c r="P949" s="30">
        <v>11.974</v>
      </c>
      <c r="Q949" s="30">
        <v>11.974</v>
      </c>
      <c r="R949" s="30">
        <v>11.974</v>
      </c>
      <c r="T949" s="30">
        <v>14.87</v>
      </c>
      <c r="U949" s="30">
        <v>14.87</v>
      </c>
      <c r="V949" s="30">
        <v>14.87</v>
      </c>
      <c r="W949" s="30">
        <v>14.87</v>
      </c>
      <c r="X949" s="30">
        <v>14.87</v>
      </c>
    </row>
    <row r="950" spans="1:24" x14ac:dyDescent="0.25">
      <c r="A950" s="10" t="s">
        <v>25</v>
      </c>
      <c r="B950" s="30">
        <v>6</v>
      </c>
      <c r="C950" s="30">
        <v>6</v>
      </c>
      <c r="D950" s="30">
        <v>6</v>
      </c>
      <c r="E950" s="30">
        <v>6</v>
      </c>
      <c r="F950" s="30">
        <v>6</v>
      </c>
      <c r="H950" s="30">
        <v>7</v>
      </c>
      <c r="I950" s="30">
        <v>7</v>
      </c>
      <c r="J950" s="30">
        <v>7</v>
      </c>
      <c r="K950" s="30">
        <v>7</v>
      </c>
      <c r="L950" s="30">
        <v>7</v>
      </c>
      <c r="N950" s="30">
        <v>8</v>
      </c>
      <c r="O950" s="30">
        <v>8</v>
      </c>
      <c r="P950" s="30">
        <v>8</v>
      </c>
      <c r="Q950" s="30">
        <v>8</v>
      </c>
      <c r="R950" s="30">
        <v>8</v>
      </c>
      <c r="T950" s="30">
        <v>12</v>
      </c>
      <c r="U950" s="30">
        <v>12</v>
      </c>
      <c r="V950" s="30">
        <v>12</v>
      </c>
      <c r="W950" s="30">
        <v>12</v>
      </c>
      <c r="X950" s="30">
        <v>12</v>
      </c>
    </row>
    <row r="951" spans="1:24" x14ac:dyDescent="0.25">
      <c r="A951" s="10" t="s">
        <v>64</v>
      </c>
      <c r="B951" s="30">
        <v>19563.599999999999</v>
      </c>
      <c r="C951" s="30">
        <v>19563.599999999999</v>
      </c>
      <c r="D951" s="30">
        <v>19563.599999999999</v>
      </c>
      <c r="E951" s="30">
        <v>19563.599999999999</v>
      </c>
      <c r="F951" s="30">
        <v>19563.599999999999</v>
      </c>
      <c r="H951" s="30">
        <v>12338.984</v>
      </c>
      <c r="I951" s="30">
        <v>12338.984</v>
      </c>
      <c r="J951" s="30">
        <v>12338.984</v>
      </c>
      <c r="K951" s="30">
        <v>12338.984</v>
      </c>
      <c r="L951" s="30">
        <v>12328.582</v>
      </c>
      <c r="N951" s="30">
        <v>12205.13</v>
      </c>
      <c r="O951" s="30">
        <v>12205.13</v>
      </c>
      <c r="P951" s="30">
        <v>12205.13</v>
      </c>
      <c r="Q951" s="30">
        <v>12205.13</v>
      </c>
      <c r="R951" s="30">
        <v>12205.13</v>
      </c>
      <c r="T951" s="30">
        <v>11371.023999999999</v>
      </c>
      <c r="U951" s="30">
        <v>11371.023999999999</v>
      </c>
      <c r="V951" s="30">
        <v>11371.023999999999</v>
      </c>
      <c r="W951" s="30">
        <v>11371.023999999999</v>
      </c>
      <c r="X951" s="30">
        <v>11371.023999999999</v>
      </c>
    </row>
    <row r="952" spans="1:24" x14ac:dyDescent="0.25">
      <c r="A952" s="10" t="s">
        <v>65</v>
      </c>
      <c r="B952" s="30">
        <v>3331.11910385184</v>
      </c>
      <c r="C952" s="30">
        <v>3331.11910385184</v>
      </c>
      <c r="D952" s="30">
        <v>3331.11910385184</v>
      </c>
      <c r="E952" s="30">
        <v>3331.11910385184</v>
      </c>
      <c r="F952" s="30">
        <v>3331.11910385184</v>
      </c>
      <c r="H952" s="30">
        <v>2100.97453048121</v>
      </c>
      <c r="I952" s="30">
        <v>2100.97453048121</v>
      </c>
      <c r="J952" s="30">
        <v>2100.97453048121</v>
      </c>
      <c r="K952" s="30">
        <v>2100.97453048121</v>
      </c>
      <c r="L952" s="30">
        <v>2099.2033686849009</v>
      </c>
      <c r="N952" s="30">
        <v>2078.183039317672</v>
      </c>
      <c r="O952" s="30">
        <v>2078.183039317672</v>
      </c>
      <c r="P952" s="30">
        <v>2078.183039317672</v>
      </c>
      <c r="Q952" s="30">
        <v>2078.183039317672</v>
      </c>
      <c r="R952" s="30">
        <v>2078.183039317672</v>
      </c>
      <c r="T952" s="30">
        <v>1936.158747712986</v>
      </c>
      <c r="U952" s="30">
        <v>1936.158747712986</v>
      </c>
      <c r="V952" s="30">
        <v>1936.158747712986</v>
      </c>
      <c r="W952" s="30">
        <v>1936.158747712986</v>
      </c>
      <c r="X952" s="30">
        <v>1936.158747712986</v>
      </c>
    </row>
    <row r="953" spans="1:24" x14ac:dyDescent="0.25">
      <c r="A953" s="10" t="s">
        <v>66</v>
      </c>
      <c r="B953" s="30">
        <v>11009.33569402954</v>
      </c>
      <c r="C953" s="30">
        <v>11009.33569402954</v>
      </c>
      <c r="D953" s="30">
        <v>11009.33569402954</v>
      </c>
      <c r="E953" s="30">
        <v>11009.33569402954</v>
      </c>
      <c r="F953" s="30">
        <v>11009.33569402954</v>
      </c>
      <c r="H953" s="30">
        <v>6197.3118096732378</v>
      </c>
      <c r="I953" s="30">
        <v>6197.3118096732378</v>
      </c>
      <c r="J953" s="30">
        <v>6197.3118096732378</v>
      </c>
      <c r="K953" s="30">
        <v>6197.3118096732378</v>
      </c>
      <c r="L953" s="30">
        <v>6182.987673096477</v>
      </c>
      <c r="N953" s="30">
        <v>7351.7868265073494</v>
      </c>
      <c r="O953" s="30">
        <v>7351.7868265073494</v>
      </c>
      <c r="P953" s="30">
        <v>7351.7868265073494</v>
      </c>
      <c r="Q953" s="30">
        <v>7351.7868265073494</v>
      </c>
      <c r="R953" s="30">
        <v>7351.7868265073494</v>
      </c>
      <c r="T953" s="30">
        <v>9121.9444540985132</v>
      </c>
      <c r="U953" s="30">
        <v>9121.9444540985132</v>
      </c>
      <c r="V953" s="30">
        <v>9121.9444540985132</v>
      </c>
      <c r="W953" s="30">
        <v>9121.9444540985132</v>
      </c>
      <c r="X953" s="30">
        <v>9121.9444540985132</v>
      </c>
    </row>
    <row r="954" spans="1:24" x14ac:dyDescent="0.25">
      <c r="A954" s="10" t="s">
        <v>67</v>
      </c>
      <c r="B954" s="30">
        <v>3064.2529354847211</v>
      </c>
      <c r="C954" s="30">
        <v>3064.2529354847211</v>
      </c>
      <c r="D954" s="30">
        <v>3064.2529354847211</v>
      </c>
      <c r="E954" s="30">
        <v>3064.2529354847211</v>
      </c>
      <c r="F954" s="30">
        <v>3064.2529354847211</v>
      </c>
      <c r="H954" s="30">
        <v>1719.5185187832799</v>
      </c>
      <c r="I954" s="30">
        <v>1719.5185187832799</v>
      </c>
      <c r="J954" s="30">
        <v>1719.5185187832799</v>
      </c>
      <c r="K954" s="30">
        <v>1719.5185187832799</v>
      </c>
      <c r="L954" s="30">
        <v>1715.5001167074399</v>
      </c>
      <c r="N954" s="30">
        <v>2038.79418541072</v>
      </c>
      <c r="O954" s="30">
        <v>2038.79418541072</v>
      </c>
      <c r="P954" s="30">
        <v>2038.79418541072</v>
      </c>
      <c r="Q954" s="30">
        <v>2038.79418541072</v>
      </c>
      <c r="R954" s="30">
        <v>2038.79418541072</v>
      </c>
      <c r="T954" s="30">
        <v>2532.0189859652</v>
      </c>
      <c r="U954" s="30">
        <v>2532.0189859652</v>
      </c>
      <c r="V954" s="30">
        <v>2532.0189859652</v>
      </c>
      <c r="W954" s="30">
        <v>2532.0189859652</v>
      </c>
      <c r="X954" s="30">
        <v>2532.0189859652</v>
      </c>
    </row>
    <row r="955" spans="1:24" x14ac:dyDescent="0.25">
      <c r="A955" s="10" t="s">
        <v>68</v>
      </c>
      <c r="B955" s="30">
        <v>3325.32</v>
      </c>
      <c r="C955" s="30">
        <v>3325.32</v>
      </c>
      <c r="D955" s="30">
        <v>3325.32</v>
      </c>
      <c r="E955" s="30">
        <v>3325.32</v>
      </c>
      <c r="F955" s="30">
        <v>3325.32</v>
      </c>
      <c r="H955" s="30">
        <v>3879.54</v>
      </c>
      <c r="I955" s="30">
        <v>3879.54</v>
      </c>
      <c r="J955" s="30">
        <v>3879.54</v>
      </c>
      <c r="K955" s="30">
        <v>3879.54</v>
      </c>
      <c r="L955" s="30">
        <v>3879.54</v>
      </c>
      <c r="N955" s="30">
        <v>4433.76</v>
      </c>
      <c r="O955" s="30">
        <v>4433.76</v>
      </c>
      <c r="P955" s="30">
        <v>4433.76</v>
      </c>
      <c r="Q955" s="30">
        <v>4433.76</v>
      </c>
      <c r="R955" s="30">
        <v>4433.76</v>
      </c>
      <c r="T955" s="30">
        <v>6650.64</v>
      </c>
      <c r="U955" s="30">
        <v>6650.64</v>
      </c>
      <c r="V955" s="30">
        <v>6650.64</v>
      </c>
      <c r="W955" s="30">
        <v>6650.64</v>
      </c>
      <c r="X955" s="30">
        <v>6650.64</v>
      </c>
    </row>
    <row r="956" spans="1:24" x14ac:dyDescent="0.25">
      <c r="A956" s="10" t="s">
        <v>69</v>
      </c>
      <c r="B956" s="30">
        <v>1277.0345580000001</v>
      </c>
      <c r="C956" s="30">
        <v>1277.0345580000001</v>
      </c>
      <c r="D956" s="30">
        <v>1277.0345580000001</v>
      </c>
      <c r="E956" s="30">
        <v>1277.0345580000001</v>
      </c>
      <c r="F956" s="30">
        <v>1277.0345580000001</v>
      </c>
      <c r="H956" s="30">
        <v>1489.8736510000001</v>
      </c>
      <c r="I956" s="30">
        <v>1489.8736510000001</v>
      </c>
      <c r="J956" s="30">
        <v>1489.8736510000001</v>
      </c>
      <c r="K956" s="30">
        <v>1489.8736510000001</v>
      </c>
      <c r="L956" s="30">
        <v>1489.8736510000001</v>
      </c>
      <c r="N956" s="30">
        <v>1702.7127439999999</v>
      </c>
      <c r="O956" s="30">
        <v>1702.7127439999999</v>
      </c>
      <c r="P956" s="30">
        <v>1702.7127439999999</v>
      </c>
      <c r="Q956" s="30">
        <v>1702.7127439999999</v>
      </c>
      <c r="R956" s="30">
        <v>1702.7127439999999</v>
      </c>
      <c r="T956" s="30">
        <v>2554.0691160000001</v>
      </c>
      <c r="U956" s="30">
        <v>2554.0691160000001</v>
      </c>
      <c r="V956" s="30">
        <v>2554.0691160000001</v>
      </c>
      <c r="W956" s="30">
        <v>2554.0691160000001</v>
      </c>
      <c r="X956" s="30">
        <v>2554.0691160000001</v>
      </c>
    </row>
    <row r="957" spans="1:24" x14ac:dyDescent="0.25">
      <c r="A957" s="10" t="s">
        <v>70</v>
      </c>
      <c r="B957" s="30">
        <v>1139.9479838217751</v>
      </c>
      <c r="C957" s="30">
        <v>947.01105404028431</v>
      </c>
      <c r="D957" s="30">
        <v>754.07411698438818</v>
      </c>
      <c r="E957" s="30">
        <v>561.13716545214015</v>
      </c>
      <c r="F957" s="30">
        <v>368.20019458542049</v>
      </c>
      <c r="H957" s="30">
        <v>2161.4680407766809</v>
      </c>
      <c r="I957" s="30">
        <v>1968.459629301618</v>
      </c>
      <c r="J957" s="30">
        <v>1775.4511898000139</v>
      </c>
      <c r="K957" s="30">
        <v>1582.4427794665521</v>
      </c>
      <c r="L957" s="30">
        <v>1390.647599977528</v>
      </c>
      <c r="N957" s="30">
        <v>2192.748194730696</v>
      </c>
      <c r="O957" s="30">
        <v>1999.739770420183</v>
      </c>
      <c r="P957" s="30">
        <v>1806.731342737784</v>
      </c>
      <c r="Q957" s="30">
        <v>1613.7229270038349</v>
      </c>
      <c r="R957" s="30">
        <v>1420.71453661187</v>
      </c>
      <c r="T957" s="30">
        <v>2385.9182674014201</v>
      </c>
      <c r="U957" s="30">
        <v>2192.8382575670489</v>
      </c>
      <c r="V957" s="30">
        <v>1999.7583537707389</v>
      </c>
      <c r="W957" s="30">
        <v>1806.678443197377</v>
      </c>
      <c r="X957" s="30">
        <v>1613.598574545402</v>
      </c>
    </row>
    <row r="958" spans="1:24" x14ac:dyDescent="0.25">
      <c r="A958" s="10" t="s">
        <v>10</v>
      </c>
      <c r="B958" s="30">
        <v>27572.21364262647</v>
      </c>
      <c r="C958" s="30">
        <v>22905.598741784299</v>
      </c>
      <c r="D958" s="30">
        <v>18238.98366499423</v>
      </c>
      <c r="E958" s="30">
        <v>13572.368238060921</v>
      </c>
      <c r="F958" s="30">
        <v>8905.7523434798077</v>
      </c>
      <c r="H958" s="30">
        <v>52279.980707717572</v>
      </c>
      <c r="I958" s="30">
        <v>47611.636860857951</v>
      </c>
      <c r="J958" s="30">
        <v>42943.292336113227</v>
      </c>
      <c r="K958" s="30">
        <v>38274.948516865807</v>
      </c>
      <c r="L958" s="30">
        <v>33635.949422566737</v>
      </c>
      <c r="N958" s="30">
        <v>53036.561797236107</v>
      </c>
      <c r="O958" s="30">
        <v>48368.217639922193</v>
      </c>
      <c r="P958" s="30">
        <v>43699.873401051591</v>
      </c>
      <c r="Q958" s="30">
        <v>39031.529451181217</v>
      </c>
      <c r="R958" s="30">
        <v>34363.186114263903</v>
      </c>
      <c r="T958" s="30">
        <v>57708.815784810693</v>
      </c>
      <c r="U958" s="30">
        <v>53038.740170109631</v>
      </c>
      <c r="V958" s="30">
        <v>48368.667120178281</v>
      </c>
      <c r="W958" s="30">
        <v>43698.593906328679</v>
      </c>
      <c r="X958" s="30">
        <v>39028.521706442363</v>
      </c>
    </row>
    <row r="959" spans="1:24" x14ac:dyDescent="0.25">
      <c r="A959" s="10" t="s">
        <v>26</v>
      </c>
      <c r="B959" s="30">
        <v>70283.899999999994</v>
      </c>
      <c r="C959" s="30">
        <v>65424.1</v>
      </c>
      <c r="D959" s="30">
        <v>60564.4</v>
      </c>
      <c r="E959" s="30">
        <v>55704.7</v>
      </c>
      <c r="F959" s="30">
        <v>50844.9</v>
      </c>
      <c r="H959" s="30">
        <v>82169.7</v>
      </c>
      <c r="I959" s="30">
        <v>77308.100000000006</v>
      </c>
      <c r="J959" s="30">
        <v>72446.600000000006</v>
      </c>
      <c r="K959" s="30">
        <v>67585.100000000006</v>
      </c>
      <c r="L959" s="30">
        <v>62723.5</v>
      </c>
      <c r="N959" s="30">
        <v>85041.7</v>
      </c>
      <c r="O959" s="30">
        <v>80180.100000000006</v>
      </c>
      <c r="P959" s="30">
        <v>75318.600000000006</v>
      </c>
      <c r="Q959" s="30">
        <v>70457.100000000006</v>
      </c>
      <c r="R959" s="30">
        <v>65595.5</v>
      </c>
      <c r="T959" s="30">
        <v>94262.6</v>
      </c>
      <c r="U959" s="30">
        <v>89399.3</v>
      </c>
      <c r="V959" s="30">
        <v>84535.9</v>
      </c>
      <c r="W959" s="30">
        <v>79672.600000000006</v>
      </c>
      <c r="X959" s="30">
        <v>74809.2</v>
      </c>
    </row>
    <row r="961" spans="1:24" x14ac:dyDescent="0.25">
      <c r="A961" s="10" t="s">
        <v>387</v>
      </c>
      <c r="B961" s="10">
        <v>100</v>
      </c>
      <c r="C961" s="10">
        <v>95</v>
      </c>
      <c r="D961" s="10">
        <v>90</v>
      </c>
      <c r="E961" s="10">
        <v>85</v>
      </c>
      <c r="F961" s="10">
        <v>80</v>
      </c>
      <c r="G961" s="10" t="s">
        <v>388</v>
      </c>
      <c r="H961" s="10">
        <v>100</v>
      </c>
      <c r="I961" s="10">
        <v>95</v>
      </c>
      <c r="J961" s="10">
        <v>90</v>
      </c>
      <c r="K961" s="10">
        <v>85</v>
      </c>
      <c r="L961" s="10">
        <v>80</v>
      </c>
      <c r="M961" s="10" t="s">
        <v>389</v>
      </c>
      <c r="N961" s="10">
        <v>100</v>
      </c>
      <c r="O961" s="10">
        <v>95</v>
      </c>
      <c r="P961" s="10">
        <v>90</v>
      </c>
      <c r="Q961" s="10">
        <v>85</v>
      </c>
      <c r="R961" s="10">
        <v>80</v>
      </c>
      <c r="S961" s="10" t="s">
        <v>390</v>
      </c>
      <c r="T961" s="10">
        <v>100</v>
      </c>
      <c r="U961" s="10">
        <v>95</v>
      </c>
      <c r="V961" s="10">
        <v>90</v>
      </c>
      <c r="W961" s="10">
        <v>85</v>
      </c>
      <c r="X961" s="10">
        <v>80</v>
      </c>
    </row>
    <row r="962" spans="1:24" x14ac:dyDescent="0.25">
      <c r="A962" s="10" t="s">
        <v>22</v>
      </c>
      <c r="B962" s="30">
        <v>34.201999999999998</v>
      </c>
      <c r="C962" s="30">
        <v>23.824000000000002</v>
      </c>
      <c r="D962" s="30">
        <v>19.155000000000001</v>
      </c>
      <c r="E962" s="30">
        <v>17.565000000000001</v>
      </c>
      <c r="F962" s="30">
        <v>16.166</v>
      </c>
      <c r="H962" s="30">
        <v>36.052999999999997</v>
      </c>
      <c r="I962" s="30">
        <v>24.526</v>
      </c>
      <c r="J962" s="30">
        <v>19.72</v>
      </c>
      <c r="K962" s="30">
        <v>18.006</v>
      </c>
      <c r="L962" s="30">
        <v>16.745999999999999</v>
      </c>
      <c r="N962" s="30">
        <v>35.987000000000002</v>
      </c>
      <c r="O962" s="30">
        <v>24.553000000000001</v>
      </c>
      <c r="P962" s="30">
        <v>20.056000000000001</v>
      </c>
      <c r="Q962" s="30">
        <v>18.172999999999998</v>
      </c>
      <c r="R962" s="30">
        <v>16.922000000000001</v>
      </c>
      <c r="T962" s="30">
        <v>36.783000000000001</v>
      </c>
      <c r="U962" s="30">
        <v>24.917999999999999</v>
      </c>
      <c r="V962" s="30">
        <v>21.09</v>
      </c>
      <c r="W962" s="30">
        <v>19.198</v>
      </c>
      <c r="X962" s="30">
        <v>17.722999999999999</v>
      </c>
    </row>
    <row r="963" spans="1:24" x14ac:dyDescent="0.25">
      <c r="A963" s="10" t="s">
        <v>23</v>
      </c>
      <c r="B963" s="30">
        <v>4.76</v>
      </c>
      <c r="C963" s="30">
        <v>4.76</v>
      </c>
      <c r="D963" s="30">
        <v>4.76</v>
      </c>
      <c r="E963" s="30">
        <v>3.754</v>
      </c>
      <c r="F963" s="30">
        <v>3.1619999999999999</v>
      </c>
      <c r="H963" s="30">
        <v>6.0780000000000003</v>
      </c>
      <c r="I963" s="30">
        <v>5.9139999999999997</v>
      </c>
      <c r="J963" s="30">
        <v>5.6719999999999997</v>
      </c>
      <c r="K963" s="30">
        <v>4.9489999999999998</v>
      </c>
      <c r="L963" s="30">
        <v>4.41</v>
      </c>
      <c r="N963" s="30">
        <v>6.78</v>
      </c>
      <c r="O963" s="30">
        <v>6.78</v>
      </c>
      <c r="P963" s="30">
        <v>6.3570000000000002</v>
      </c>
      <c r="Q963" s="30">
        <v>5.5570000000000004</v>
      </c>
      <c r="R963" s="30">
        <v>4.8010000000000002</v>
      </c>
      <c r="T963" s="30">
        <v>10.62</v>
      </c>
      <c r="U963" s="30">
        <v>10.62</v>
      </c>
      <c r="V963" s="30">
        <v>9.3940000000000001</v>
      </c>
      <c r="W963" s="30">
        <v>7.8010000000000002</v>
      </c>
      <c r="X963" s="30">
        <v>6.7510000000000003</v>
      </c>
    </row>
    <row r="964" spans="1:24" x14ac:dyDescent="0.25">
      <c r="A964" s="10" t="s">
        <v>24</v>
      </c>
      <c r="B964" s="30">
        <v>132.214</v>
      </c>
      <c r="C964" s="30">
        <v>33.356000000000002</v>
      </c>
      <c r="D964" s="30">
        <v>31.942</v>
      </c>
      <c r="E964" s="30">
        <v>28.798999999999999</v>
      </c>
      <c r="F964" s="30">
        <v>25.321000000000002</v>
      </c>
      <c r="H964" s="30">
        <v>146.97900000000001</v>
      </c>
      <c r="I964" s="30">
        <v>48.542999999999999</v>
      </c>
      <c r="J964" s="30">
        <v>47.567999999999998</v>
      </c>
      <c r="K964" s="30">
        <v>44.399000000000001</v>
      </c>
      <c r="L964" s="30">
        <v>40.436999999999998</v>
      </c>
      <c r="N964" s="30">
        <v>149.63999999999999</v>
      </c>
      <c r="O964" s="30">
        <v>50.686</v>
      </c>
      <c r="P964" s="30">
        <v>49.344000000000001</v>
      </c>
      <c r="Q964" s="30">
        <v>46.381</v>
      </c>
      <c r="R964" s="30">
        <v>42.526000000000003</v>
      </c>
      <c r="T964" s="30">
        <v>158.465</v>
      </c>
      <c r="U964" s="30">
        <v>58.228999999999999</v>
      </c>
      <c r="V964" s="30">
        <v>56.07</v>
      </c>
      <c r="W964" s="30">
        <v>52.784999999999997</v>
      </c>
      <c r="X964" s="30">
        <v>49.045000000000002</v>
      </c>
    </row>
    <row r="965" spans="1:24" x14ac:dyDescent="0.25">
      <c r="A965" s="10" t="s">
        <v>25</v>
      </c>
      <c r="B965" s="30">
        <v>0</v>
      </c>
      <c r="C965" s="30">
        <v>0</v>
      </c>
      <c r="D965" s="30">
        <v>0</v>
      </c>
      <c r="E965" s="30">
        <v>0</v>
      </c>
      <c r="F965" s="30">
        <v>0</v>
      </c>
      <c r="H965" s="30">
        <v>0</v>
      </c>
      <c r="I965" s="30">
        <v>0</v>
      </c>
      <c r="J965" s="30">
        <v>0</v>
      </c>
      <c r="K965" s="30">
        <v>0</v>
      </c>
      <c r="L965" s="30">
        <v>0</v>
      </c>
      <c r="N965" s="30">
        <v>0</v>
      </c>
      <c r="O965" s="30">
        <v>0</v>
      </c>
      <c r="P965" s="30">
        <v>0</v>
      </c>
      <c r="Q965" s="30">
        <v>0</v>
      </c>
      <c r="R965" s="30">
        <v>0</v>
      </c>
      <c r="T965" s="30">
        <v>0</v>
      </c>
      <c r="U965" s="30">
        <v>0</v>
      </c>
      <c r="V965" s="30">
        <v>0</v>
      </c>
      <c r="W965" s="30">
        <v>0</v>
      </c>
      <c r="X965" s="30">
        <v>0</v>
      </c>
    </row>
    <row r="966" spans="1:24" x14ac:dyDescent="0.25">
      <c r="A966" s="10" t="s">
        <v>64</v>
      </c>
      <c r="B966" s="30">
        <v>47882.8</v>
      </c>
      <c r="C966" s="30">
        <v>33353.46</v>
      </c>
      <c r="D966" s="30">
        <v>26817.14</v>
      </c>
      <c r="E966" s="30">
        <v>24591.14</v>
      </c>
      <c r="F966" s="30">
        <v>22632.68</v>
      </c>
      <c r="H966" s="30">
        <v>50474.2</v>
      </c>
      <c r="I966" s="30">
        <v>34335.980000000003</v>
      </c>
      <c r="J966" s="30">
        <v>27608.560000000001</v>
      </c>
      <c r="K966" s="30">
        <v>25208.959999999999</v>
      </c>
      <c r="L966" s="30">
        <v>23444.54</v>
      </c>
      <c r="N966" s="30">
        <v>50381.52</v>
      </c>
      <c r="O966" s="30">
        <v>34373.64</v>
      </c>
      <c r="P966" s="30">
        <v>28078.26</v>
      </c>
      <c r="Q966" s="30">
        <v>25442.48</v>
      </c>
      <c r="R966" s="30">
        <v>23690.66</v>
      </c>
      <c r="T966" s="30">
        <v>51496.34</v>
      </c>
      <c r="U966" s="30">
        <v>34885.480000000003</v>
      </c>
      <c r="V966" s="30">
        <v>29526.14</v>
      </c>
      <c r="W966" s="30">
        <v>26877.759999999998</v>
      </c>
      <c r="X966" s="30">
        <v>24812.62</v>
      </c>
    </row>
    <row r="967" spans="1:24" x14ac:dyDescent="0.25">
      <c r="A967" s="10" t="s">
        <v>65</v>
      </c>
      <c r="B967" s="30">
        <v>8153.0653778403203</v>
      </c>
      <c r="C967" s="30">
        <v>5679.1361398494237</v>
      </c>
      <c r="D967" s="30">
        <v>4566.188603563216</v>
      </c>
      <c r="E967" s="30">
        <v>4187.1647467488156</v>
      </c>
      <c r="F967" s="30">
        <v>3853.6952666873922</v>
      </c>
      <c r="H967" s="30">
        <v>8594.3063583204821</v>
      </c>
      <c r="I967" s="30">
        <v>5846.4310723729122</v>
      </c>
      <c r="J967" s="30">
        <v>4700.9446955488638</v>
      </c>
      <c r="K967" s="30">
        <v>4292.3617454986243</v>
      </c>
      <c r="L967" s="30">
        <v>3991.9317035217759</v>
      </c>
      <c r="N967" s="30">
        <v>8578.5256166090894</v>
      </c>
      <c r="O967" s="30">
        <v>5852.8434885668166</v>
      </c>
      <c r="P967" s="30">
        <v>4780.9211131345446</v>
      </c>
      <c r="Q967" s="30">
        <v>4332.1234934965123</v>
      </c>
      <c r="R967" s="30">
        <v>4033.838869577105</v>
      </c>
      <c r="T967" s="30">
        <v>8768.3474387356964</v>
      </c>
      <c r="U967" s="30">
        <v>5939.9951376557119</v>
      </c>
      <c r="V967" s="30">
        <v>5027.4534859128162</v>
      </c>
      <c r="W967" s="30">
        <v>4576.5104482173447</v>
      </c>
      <c r="X967" s="30">
        <v>4224.8764286029282</v>
      </c>
    </row>
    <row r="968" spans="1:24" x14ac:dyDescent="0.25">
      <c r="A968" s="10" t="s">
        <v>66</v>
      </c>
      <c r="B968" s="30">
        <v>72977.753408247998</v>
      </c>
      <c r="C968" s="30">
        <v>20921.160426248</v>
      </c>
      <c r="D968" s="30">
        <v>20176.628964248001</v>
      </c>
      <c r="E968" s="30">
        <v>17812.357046544861</v>
      </c>
      <c r="F968" s="30">
        <v>15563.49275217552</v>
      </c>
      <c r="H968" s="30">
        <v>81681.930211965344</v>
      </c>
      <c r="I968" s="30">
        <v>29732.305029318701</v>
      </c>
      <c r="J968" s="30">
        <v>29048.09229348334</v>
      </c>
      <c r="K968" s="30">
        <v>26869.769933163028</v>
      </c>
      <c r="L968" s="30">
        <v>24403.271829708188</v>
      </c>
      <c r="N968" s="30">
        <v>83578.335791243997</v>
      </c>
      <c r="O968" s="30">
        <v>31470.980497244</v>
      </c>
      <c r="P968" s="30">
        <v>30466.17166615068</v>
      </c>
      <c r="Q968" s="30">
        <v>28341.583116908041</v>
      </c>
      <c r="R968" s="30">
        <v>25778.742427795471</v>
      </c>
      <c r="T968" s="30">
        <v>90933.17326327601</v>
      </c>
      <c r="U968" s="30">
        <v>38150.689751275997</v>
      </c>
      <c r="V968" s="30">
        <v>36148.999010498002</v>
      </c>
      <c r="W968" s="30">
        <v>33296.622169133952</v>
      </c>
      <c r="X968" s="30">
        <v>30586.726983142631</v>
      </c>
    </row>
    <row r="969" spans="1:24" x14ac:dyDescent="0.25">
      <c r="A969" s="10" t="s">
        <v>67</v>
      </c>
      <c r="B969" s="30">
        <v>22512.2462735216</v>
      </c>
      <c r="C969" s="30">
        <v>5679.58565601384</v>
      </c>
      <c r="D969" s="30">
        <v>5438.8391011396807</v>
      </c>
      <c r="E969" s="30">
        <v>4903.67648570048</v>
      </c>
      <c r="F969" s="30">
        <v>4311.4389390823999</v>
      </c>
      <c r="H969" s="30">
        <v>25026.3016400376</v>
      </c>
      <c r="I969" s="30">
        <v>8265.4614460717603</v>
      </c>
      <c r="J969" s="30">
        <v>8099.4299264043202</v>
      </c>
      <c r="K969" s="30">
        <v>7559.9083663404808</v>
      </c>
      <c r="L969" s="30">
        <v>6885.3276314225604</v>
      </c>
      <c r="N969" s="30">
        <v>25479.393501216</v>
      </c>
      <c r="O969" s="30">
        <v>8630.3187328560798</v>
      </c>
      <c r="P969" s="30">
        <v>8401.9508996307995</v>
      </c>
      <c r="Q969" s="30">
        <v>7897.3179236915203</v>
      </c>
      <c r="R969" s="30">
        <v>7241.0243236441602</v>
      </c>
      <c r="T969" s="30">
        <v>26982.037497795998</v>
      </c>
      <c r="U969" s="30">
        <v>9914.6579285278422</v>
      </c>
      <c r="V969" s="30">
        <v>9547.0592742256813</v>
      </c>
      <c r="W969" s="30">
        <v>8987.7862463314414</v>
      </c>
      <c r="X969" s="30">
        <v>8350.9205986931211</v>
      </c>
    </row>
    <row r="970" spans="1:24" x14ac:dyDescent="0.25">
      <c r="A970" s="10" t="s">
        <v>68</v>
      </c>
      <c r="B970" s="30">
        <v>0</v>
      </c>
      <c r="C970" s="30">
        <v>0</v>
      </c>
      <c r="D970" s="30">
        <v>0</v>
      </c>
      <c r="E970" s="30">
        <v>0</v>
      </c>
      <c r="F970" s="30">
        <v>0</v>
      </c>
      <c r="H970" s="30">
        <v>0</v>
      </c>
      <c r="I970" s="30">
        <v>0</v>
      </c>
      <c r="J970" s="30">
        <v>0</v>
      </c>
      <c r="K970" s="30">
        <v>0</v>
      </c>
      <c r="L970" s="30">
        <v>0</v>
      </c>
      <c r="N970" s="30">
        <v>0</v>
      </c>
      <c r="O970" s="30">
        <v>0</v>
      </c>
      <c r="P970" s="30">
        <v>0</v>
      </c>
      <c r="Q970" s="30">
        <v>0</v>
      </c>
      <c r="R970" s="30">
        <v>0</v>
      </c>
      <c r="T970" s="30">
        <v>0</v>
      </c>
      <c r="U970" s="30">
        <v>0</v>
      </c>
      <c r="V970" s="30">
        <v>0</v>
      </c>
      <c r="W970" s="30">
        <v>0</v>
      </c>
      <c r="X970" s="30">
        <v>0</v>
      </c>
    </row>
    <row r="971" spans="1:24" x14ac:dyDescent="0.25">
      <c r="A971" s="10" t="s">
        <v>69</v>
      </c>
      <c r="B971" s="30">
        <v>0</v>
      </c>
      <c r="C971" s="30">
        <v>0</v>
      </c>
      <c r="D971" s="30">
        <v>0</v>
      </c>
      <c r="E971" s="30">
        <v>0</v>
      </c>
      <c r="F971" s="30">
        <v>0</v>
      </c>
      <c r="H971" s="30">
        <v>0</v>
      </c>
      <c r="I971" s="30">
        <v>0</v>
      </c>
      <c r="J971" s="30">
        <v>0</v>
      </c>
      <c r="K971" s="30">
        <v>0</v>
      </c>
      <c r="L971" s="30">
        <v>0</v>
      </c>
      <c r="N971" s="30">
        <v>0</v>
      </c>
      <c r="O971" s="30">
        <v>0</v>
      </c>
      <c r="P971" s="30">
        <v>0</v>
      </c>
      <c r="Q971" s="30">
        <v>0</v>
      </c>
      <c r="R971" s="30">
        <v>0</v>
      </c>
      <c r="T971" s="30">
        <v>0</v>
      </c>
      <c r="U971" s="30">
        <v>0</v>
      </c>
      <c r="V971" s="30">
        <v>0</v>
      </c>
      <c r="W971" s="30">
        <v>0</v>
      </c>
      <c r="X971" s="30">
        <v>0</v>
      </c>
    </row>
    <row r="972" spans="1:24" x14ac:dyDescent="0.25">
      <c r="A972" s="10" t="s">
        <v>70</v>
      </c>
      <c r="B972" s="30">
        <v>0</v>
      </c>
      <c r="C972" s="30">
        <v>0</v>
      </c>
      <c r="D972" s="30">
        <v>0</v>
      </c>
      <c r="E972" s="30">
        <v>0</v>
      </c>
      <c r="F972" s="30">
        <v>0</v>
      </c>
      <c r="H972" s="30">
        <v>0</v>
      </c>
      <c r="I972" s="30">
        <v>0</v>
      </c>
      <c r="J972" s="30">
        <v>0</v>
      </c>
      <c r="K972" s="30">
        <v>0</v>
      </c>
      <c r="L972" s="30">
        <v>0</v>
      </c>
      <c r="N972" s="30">
        <v>0</v>
      </c>
      <c r="O972" s="30">
        <v>0</v>
      </c>
      <c r="P972" s="30">
        <v>0</v>
      </c>
      <c r="Q972" s="30">
        <v>0</v>
      </c>
      <c r="R972" s="30">
        <v>0</v>
      </c>
      <c r="T972" s="30">
        <v>0</v>
      </c>
      <c r="U972" s="30">
        <v>0</v>
      </c>
      <c r="V972" s="30">
        <v>0</v>
      </c>
      <c r="W972" s="30">
        <v>0</v>
      </c>
      <c r="X972" s="30">
        <v>0</v>
      </c>
    </row>
    <row r="973" spans="1:24" x14ac:dyDescent="0.25">
      <c r="A973" s="10" t="s">
        <v>10</v>
      </c>
      <c r="B973" s="30">
        <v>0</v>
      </c>
      <c r="C973" s="30">
        <v>0</v>
      </c>
      <c r="D973" s="30">
        <v>0</v>
      </c>
      <c r="E973" s="30">
        <v>0</v>
      </c>
      <c r="F973" s="30">
        <v>0</v>
      </c>
      <c r="H973" s="30">
        <v>0</v>
      </c>
      <c r="I973" s="30">
        <v>0</v>
      </c>
      <c r="J973" s="30">
        <v>0</v>
      </c>
      <c r="K973" s="30">
        <v>0</v>
      </c>
      <c r="L973" s="30">
        <v>0</v>
      </c>
      <c r="N973" s="30">
        <v>0</v>
      </c>
      <c r="O973" s="30">
        <v>0</v>
      </c>
      <c r="P973" s="30">
        <v>0</v>
      </c>
      <c r="Q973" s="30">
        <v>0</v>
      </c>
      <c r="R973" s="30">
        <v>0</v>
      </c>
      <c r="T973" s="30">
        <v>0</v>
      </c>
      <c r="U973" s="30">
        <v>0</v>
      </c>
      <c r="V973" s="30">
        <v>0</v>
      </c>
      <c r="W973" s="30">
        <v>0</v>
      </c>
      <c r="X973" s="30">
        <v>0</v>
      </c>
    </row>
    <row r="974" spans="1:24" x14ac:dyDescent="0.25">
      <c r="A974" s="10" t="s">
        <v>26</v>
      </c>
      <c r="B974" s="30">
        <v>151527</v>
      </c>
      <c r="C974" s="30">
        <v>65633.7</v>
      </c>
      <c r="D974" s="30">
        <v>56999.199999999997</v>
      </c>
      <c r="E974" s="30">
        <v>51494.7</v>
      </c>
      <c r="F974" s="30">
        <v>46361.7</v>
      </c>
      <c r="H974" s="30">
        <v>165778</v>
      </c>
      <c r="I974" s="30">
        <v>78180.600000000006</v>
      </c>
      <c r="J974" s="30">
        <v>69457.399999999994</v>
      </c>
      <c r="K974" s="30">
        <v>63931.5</v>
      </c>
      <c r="L974" s="30">
        <v>58725.5</v>
      </c>
      <c r="N974" s="30">
        <v>168019</v>
      </c>
      <c r="O974" s="30">
        <v>80328.2</v>
      </c>
      <c r="P974" s="30">
        <v>71727.7</v>
      </c>
      <c r="Q974" s="30">
        <v>66013.8</v>
      </c>
      <c r="R974" s="30">
        <v>60744.6</v>
      </c>
      <c r="T974" s="30">
        <v>178181</v>
      </c>
      <c r="U974" s="30">
        <v>88891.3</v>
      </c>
      <c r="V974" s="30">
        <v>80250.100000000006</v>
      </c>
      <c r="W974" s="30">
        <v>73739.100000000006</v>
      </c>
      <c r="X974" s="30">
        <v>67975.5</v>
      </c>
    </row>
    <row r="976" spans="1:24" x14ac:dyDescent="0.25">
      <c r="A976" s="10" t="s">
        <v>391</v>
      </c>
      <c r="B976" s="10">
        <v>100</v>
      </c>
      <c r="C976" s="10">
        <v>95</v>
      </c>
      <c r="D976" s="10">
        <v>90</v>
      </c>
      <c r="E976" s="10">
        <v>85</v>
      </c>
      <c r="F976" s="10">
        <v>80</v>
      </c>
      <c r="G976" s="10" t="s">
        <v>392</v>
      </c>
      <c r="H976" s="10">
        <v>100</v>
      </c>
      <c r="I976" s="10">
        <v>95</v>
      </c>
      <c r="J976" s="10">
        <v>90</v>
      </c>
      <c r="K976" s="10">
        <v>85</v>
      </c>
      <c r="L976" s="10">
        <v>80</v>
      </c>
      <c r="M976" s="10" t="s">
        <v>393</v>
      </c>
      <c r="N976" s="10">
        <v>100</v>
      </c>
      <c r="O976" s="10">
        <v>95</v>
      </c>
      <c r="P976" s="10">
        <v>90</v>
      </c>
      <c r="Q976" s="10">
        <v>85</v>
      </c>
      <c r="R976" s="10">
        <v>80</v>
      </c>
      <c r="S976" s="10" t="s">
        <v>394</v>
      </c>
      <c r="T976" s="10">
        <v>100</v>
      </c>
      <c r="U976" s="10">
        <v>95</v>
      </c>
      <c r="V976" s="10">
        <v>90</v>
      </c>
      <c r="W976" s="10">
        <v>85</v>
      </c>
      <c r="X976" s="10">
        <v>80</v>
      </c>
    </row>
    <row r="977" spans="1:24" x14ac:dyDescent="0.25">
      <c r="A977" s="10" t="s">
        <v>22</v>
      </c>
      <c r="B977" s="30">
        <v>0</v>
      </c>
      <c r="C977" s="30">
        <v>0</v>
      </c>
      <c r="D977" s="30">
        <v>0</v>
      </c>
      <c r="E977" s="30">
        <v>0</v>
      </c>
      <c r="F977" s="30">
        <v>0</v>
      </c>
      <c r="H977" s="30">
        <v>0</v>
      </c>
      <c r="I977" s="30">
        <v>0</v>
      </c>
      <c r="J977" s="30">
        <v>0</v>
      </c>
      <c r="K977" s="30">
        <v>0</v>
      </c>
      <c r="L977" s="30">
        <v>0</v>
      </c>
      <c r="N977" s="30">
        <v>0</v>
      </c>
      <c r="O977" s="30">
        <v>0</v>
      </c>
      <c r="P977" s="30">
        <v>0</v>
      </c>
      <c r="Q977" s="30">
        <v>0</v>
      </c>
      <c r="R977" s="30">
        <v>0</v>
      </c>
      <c r="T977" s="30">
        <v>0</v>
      </c>
      <c r="U977" s="30">
        <v>0</v>
      </c>
      <c r="V977" s="30">
        <v>0</v>
      </c>
      <c r="W977" s="30">
        <v>0</v>
      </c>
      <c r="X977" s="30">
        <v>0</v>
      </c>
    </row>
    <row r="978" spans="1:24" x14ac:dyDescent="0.25">
      <c r="A978" s="10" t="s">
        <v>23</v>
      </c>
      <c r="B978" s="30">
        <v>0</v>
      </c>
      <c r="C978" s="30">
        <v>0</v>
      </c>
      <c r="D978" s="30">
        <v>0</v>
      </c>
      <c r="E978" s="30">
        <v>0</v>
      </c>
      <c r="F978" s="30">
        <v>0</v>
      </c>
      <c r="H978" s="30">
        <v>0</v>
      </c>
      <c r="I978" s="30">
        <v>0</v>
      </c>
      <c r="J978" s="30">
        <v>0</v>
      </c>
      <c r="K978" s="30">
        <v>0</v>
      </c>
      <c r="L978" s="30">
        <v>0</v>
      </c>
      <c r="N978" s="30">
        <v>0</v>
      </c>
      <c r="O978" s="30">
        <v>0</v>
      </c>
      <c r="P978" s="30">
        <v>0</v>
      </c>
      <c r="Q978" s="30">
        <v>0</v>
      </c>
      <c r="R978" s="30">
        <v>0</v>
      </c>
      <c r="T978" s="30">
        <v>0</v>
      </c>
      <c r="U978" s="30">
        <v>0</v>
      </c>
      <c r="V978" s="30">
        <v>0</v>
      </c>
      <c r="W978" s="30">
        <v>0</v>
      </c>
      <c r="X978" s="30">
        <v>0</v>
      </c>
    </row>
    <row r="979" spans="1:24" x14ac:dyDescent="0.25">
      <c r="A979" s="10" t="s">
        <v>24</v>
      </c>
      <c r="B979" s="30">
        <v>0</v>
      </c>
      <c r="C979" s="30">
        <v>0</v>
      </c>
      <c r="D979" s="30">
        <v>0</v>
      </c>
      <c r="E979" s="30">
        <v>0</v>
      </c>
      <c r="F979" s="30">
        <v>0</v>
      </c>
      <c r="H979" s="30">
        <v>0</v>
      </c>
      <c r="I979" s="30">
        <v>0</v>
      </c>
      <c r="J979" s="30">
        <v>0</v>
      </c>
      <c r="K979" s="30">
        <v>0</v>
      </c>
      <c r="L979" s="30">
        <v>0</v>
      </c>
      <c r="N979" s="30">
        <v>0</v>
      </c>
      <c r="O979" s="30">
        <v>0</v>
      </c>
      <c r="P979" s="30">
        <v>0</v>
      </c>
      <c r="Q979" s="30">
        <v>0</v>
      </c>
      <c r="R979" s="30">
        <v>0</v>
      </c>
      <c r="T979" s="30">
        <v>0</v>
      </c>
      <c r="U979" s="30">
        <v>0</v>
      </c>
      <c r="V979" s="30">
        <v>0</v>
      </c>
      <c r="W979" s="30">
        <v>0</v>
      </c>
      <c r="X979" s="30">
        <v>0</v>
      </c>
    </row>
    <row r="980" spans="1:24" x14ac:dyDescent="0.25">
      <c r="A980" s="10" t="s">
        <v>25</v>
      </c>
      <c r="B980" s="30">
        <v>6</v>
      </c>
      <c r="C980" s="30">
        <v>6</v>
      </c>
      <c r="D980" s="30">
        <v>6</v>
      </c>
      <c r="E980" s="30">
        <v>6</v>
      </c>
      <c r="F980" s="30">
        <v>6</v>
      </c>
      <c r="H980" s="30">
        <v>7</v>
      </c>
      <c r="I980" s="30">
        <v>7</v>
      </c>
      <c r="J980" s="30">
        <v>7</v>
      </c>
      <c r="K980" s="30">
        <v>7</v>
      </c>
      <c r="L980" s="30">
        <v>7</v>
      </c>
      <c r="N980" s="30">
        <v>8</v>
      </c>
      <c r="O980" s="30">
        <v>8</v>
      </c>
      <c r="P980" s="30">
        <v>8</v>
      </c>
      <c r="Q980" s="30">
        <v>8</v>
      </c>
      <c r="R980" s="30">
        <v>8</v>
      </c>
      <c r="T980" s="30">
        <v>12</v>
      </c>
      <c r="U980" s="30">
        <v>12</v>
      </c>
      <c r="V980" s="30">
        <v>12</v>
      </c>
      <c r="W980" s="30">
        <v>12</v>
      </c>
      <c r="X980" s="30">
        <v>12</v>
      </c>
    </row>
    <row r="981" spans="1:24" x14ac:dyDescent="0.25">
      <c r="A981" s="10" t="s">
        <v>64</v>
      </c>
      <c r="B981" s="30">
        <v>0</v>
      </c>
      <c r="C981" s="30">
        <v>0</v>
      </c>
      <c r="D981" s="30">
        <v>0</v>
      </c>
      <c r="E981" s="30">
        <v>0</v>
      </c>
      <c r="F981" s="30">
        <v>0</v>
      </c>
      <c r="H981" s="30">
        <v>0</v>
      </c>
      <c r="I981" s="30">
        <v>0</v>
      </c>
      <c r="J981" s="30">
        <v>0</v>
      </c>
      <c r="K981" s="30">
        <v>0</v>
      </c>
      <c r="L981" s="30">
        <v>0</v>
      </c>
      <c r="N981" s="30">
        <v>0</v>
      </c>
      <c r="O981" s="30">
        <v>0</v>
      </c>
      <c r="P981" s="30">
        <v>0</v>
      </c>
      <c r="Q981" s="30">
        <v>0</v>
      </c>
      <c r="R981" s="30">
        <v>0</v>
      </c>
      <c r="T981" s="30">
        <v>0</v>
      </c>
      <c r="U981" s="30">
        <v>0</v>
      </c>
      <c r="V981" s="30">
        <v>0</v>
      </c>
      <c r="W981" s="30">
        <v>0</v>
      </c>
      <c r="X981" s="30">
        <v>0</v>
      </c>
    </row>
    <row r="982" spans="1:24" x14ac:dyDescent="0.25">
      <c r="A982" s="10" t="s">
        <v>65</v>
      </c>
      <c r="B982" s="30">
        <v>0</v>
      </c>
      <c r="C982" s="30">
        <v>0</v>
      </c>
      <c r="D982" s="30">
        <v>0</v>
      </c>
      <c r="E982" s="30">
        <v>0</v>
      </c>
      <c r="F982" s="30">
        <v>0</v>
      </c>
      <c r="H982" s="30">
        <v>0</v>
      </c>
      <c r="I982" s="30">
        <v>0</v>
      </c>
      <c r="J982" s="30">
        <v>0</v>
      </c>
      <c r="K982" s="30">
        <v>0</v>
      </c>
      <c r="L982" s="30">
        <v>0</v>
      </c>
      <c r="N982" s="30">
        <v>0</v>
      </c>
      <c r="O982" s="30">
        <v>0</v>
      </c>
      <c r="P982" s="30">
        <v>0</v>
      </c>
      <c r="Q982" s="30">
        <v>0</v>
      </c>
      <c r="R982" s="30">
        <v>0</v>
      </c>
      <c r="T982" s="30">
        <v>0</v>
      </c>
      <c r="U982" s="30">
        <v>0</v>
      </c>
      <c r="V982" s="30">
        <v>0</v>
      </c>
      <c r="W982" s="30">
        <v>0</v>
      </c>
      <c r="X982" s="30">
        <v>0</v>
      </c>
    </row>
    <row r="983" spans="1:24" x14ac:dyDescent="0.25">
      <c r="A983" s="10" t="s">
        <v>66</v>
      </c>
      <c r="B983" s="30">
        <v>0</v>
      </c>
      <c r="C983" s="30">
        <v>0</v>
      </c>
      <c r="D983" s="30">
        <v>0</v>
      </c>
      <c r="E983" s="30">
        <v>0</v>
      </c>
      <c r="F983" s="30">
        <v>0</v>
      </c>
      <c r="H983" s="30">
        <v>0</v>
      </c>
      <c r="I983" s="30">
        <v>0</v>
      </c>
      <c r="J983" s="30">
        <v>0</v>
      </c>
      <c r="K983" s="30">
        <v>0</v>
      </c>
      <c r="L983" s="30">
        <v>0</v>
      </c>
      <c r="N983" s="30">
        <v>0</v>
      </c>
      <c r="O983" s="30">
        <v>0</v>
      </c>
      <c r="P983" s="30">
        <v>0</v>
      </c>
      <c r="Q983" s="30">
        <v>0</v>
      </c>
      <c r="R983" s="30">
        <v>0</v>
      </c>
      <c r="T983" s="30">
        <v>0</v>
      </c>
      <c r="U983" s="30">
        <v>0</v>
      </c>
      <c r="V983" s="30">
        <v>0</v>
      </c>
      <c r="W983" s="30">
        <v>0</v>
      </c>
      <c r="X983" s="30">
        <v>0</v>
      </c>
    </row>
    <row r="984" spans="1:24" x14ac:dyDescent="0.25">
      <c r="A984" s="10" t="s">
        <v>67</v>
      </c>
      <c r="B984" s="30">
        <v>0</v>
      </c>
      <c r="C984" s="30">
        <v>0</v>
      </c>
      <c r="D984" s="30">
        <v>0</v>
      </c>
      <c r="E984" s="30">
        <v>0</v>
      </c>
      <c r="F984" s="30">
        <v>0</v>
      </c>
      <c r="H984" s="30">
        <v>0</v>
      </c>
      <c r="I984" s="30">
        <v>0</v>
      </c>
      <c r="J984" s="30">
        <v>0</v>
      </c>
      <c r="K984" s="30">
        <v>0</v>
      </c>
      <c r="L984" s="30">
        <v>0</v>
      </c>
      <c r="N984" s="30">
        <v>0</v>
      </c>
      <c r="O984" s="30">
        <v>0</v>
      </c>
      <c r="P984" s="30">
        <v>0</v>
      </c>
      <c r="Q984" s="30">
        <v>0</v>
      </c>
      <c r="R984" s="30">
        <v>0</v>
      </c>
      <c r="T984" s="30">
        <v>0</v>
      </c>
      <c r="U984" s="30">
        <v>0</v>
      </c>
      <c r="V984" s="30">
        <v>0</v>
      </c>
      <c r="W984" s="30">
        <v>0</v>
      </c>
      <c r="X984" s="30">
        <v>0</v>
      </c>
    </row>
    <row r="985" spans="1:24" x14ac:dyDescent="0.25">
      <c r="A985" s="10" t="s">
        <v>68</v>
      </c>
      <c r="B985" s="30">
        <v>3325.32</v>
      </c>
      <c r="C985" s="30">
        <v>3325.32</v>
      </c>
      <c r="D985" s="30">
        <v>3325.32</v>
      </c>
      <c r="E985" s="30">
        <v>3325.32</v>
      </c>
      <c r="F985" s="30">
        <v>3325.32</v>
      </c>
      <c r="H985" s="30">
        <v>3879.54</v>
      </c>
      <c r="I985" s="30">
        <v>3879.54</v>
      </c>
      <c r="J985" s="30">
        <v>3879.54</v>
      </c>
      <c r="K985" s="30">
        <v>3879.54</v>
      </c>
      <c r="L985" s="30">
        <v>3879.54</v>
      </c>
      <c r="N985" s="30">
        <v>4433.76</v>
      </c>
      <c r="O985" s="30">
        <v>4433.76</v>
      </c>
      <c r="P985" s="30">
        <v>4433.76</v>
      </c>
      <c r="Q985" s="30">
        <v>4433.76</v>
      </c>
      <c r="R985" s="30">
        <v>4433.76</v>
      </c>
      <c r="T985" s="30">
        <v>6650.64</v>
      </c>
      <c r="U985" s="30">
        <v>6650.64</v>
      </c>
      <c r="V985" s="30">
        <v>6650.64</v>
      </c>
      <c r="W985" s="30">
        <v>6650.64</v>
      </c>
      <c r="X985" s="30">
        <v>6650.64</v>
      </c>
    </row>
    <row r="986" spans="1:24" x14ac:dyDescent="0.25">
      <c r="A986" s="10" t="s">
        <v>69</v>
      </c>
      <c r="B986" s="30">
        <v>1277.0345580000001</v>
      </c>
      <c r="C986" s="30">
        <v>1277.0345580000001</v>
      </c>
      <c r="D986" s="30">
        <v>1277.0345580000001</v>
      </c>
      <c r="E986" s="30">
        <v>1277.0345580000001</v>
      </c>
      <c r="F986" s="30">
        <v>1277.0345580000001</v>
      </c>
      <c r="H986" s="30">
        <v>1489.8736510000001</v>
      </c>
      <c r="I986" s="30">
        <v>1489.8736510000001</v>
      </c>
      <c r="J986" s="30">
        <v>1489.8736510000001</v>
      </c>
      <c r="K986" s="30">
        <v>1489.8736510000001</v>
      </c>
      <c r="L986" s="30">
        <v>1489.8736510000001</v>
      </c>
      <c r="N986" s="30">
        <v>1702.7127439999999</v>
      </c>
      <c r="O986" s="30">
        <v>1702.7127439999999</v>
      </c>
      <c r="P986" s="30">
        <v>1702.7127439999999</v>
      </c>
      <c r="Q986" s="30">
        <v>1702.7127439999999</v>
      </c>
      <c r="R986" s="30">
        <v>1702.7127439999999</v>
      </c>
      <c r="T986" s="30">
        <v>2554.0691160000001</v>
      </c>
      <c r="U986" s="30">
        <v>2554.0691160000001</v>
      </c>
      <c r="V986" s="30">
        <v>2554.0691160000001</v>
      </c>
      <c r="W986" s="30">
        <v>2554.0691160000001</v>
      </c>
      <c r="X986" s="30">
        <v>2554.0691160000001</v>
      </c>
    </row>
    <row r="987" spans="1:24" x14ac:dyDescent="0.25">
      <c r="A987" s="10" t="s">
        <v>70</v>
      </c>
      <c r="B987" s="30">
        <v>3858.7391275132431</v>
      </c>
      <c r="C987" s="30">
        <v>3665.8021711376141</v>
      </c>
      <c r="D987" s="30">
        <v>3472.8652147619518</v>
      </c>
      <c r="E987" s="30">
        <v>3279.9282583862901</v>
      </c>
      <c r="F987" s="30">
        <v>3086.9913020106392</v>
      </c>
      <c r="H987" s="30">
        <v>3860.1685548619098</v>
      </c>
      <c r="I987" s="30">
        <v>3667.1601271188388</v>
      </c>
      <c r="J987" s="30">
        <v>3474.151699375765</v>
      </c>
      <c r="K987" s="30">
        <v>3281.1432716326822</v>
      </c>
      <c r="L987" s="30">
        <v>3088.1348438895948</v>
      </c>
      <c r="N987" s="30">
        <v>3860.1685548619221</v>
      </c>
      <c r="O987" s="30">
        <v>3667.1601271188342</v>
      </c>
      <c r="P987" s="30">
        <v>3474.1516993757391</v>
      </c>
      <c r="Q987" s="30">
        <v>3281.1432716326431</v>
      </c>
      <c r="R987" s="30">
        <v>3088.1348438895411</v>
      </c>
      <c r="T987" s="30">
        <v>3861.5979822105428</v>
      </c>
      <c r="U987" s="30">
        <v>3668.518083100028</v>
      </c>
      <c r="V987" s="30">
        <v>3475.4381839894991</v>
      </c>
      <c r="W987" s="30">
        <v>3282.3582848789779</v>
      </c>
      <c r="X987" s="30">
        <v>3089.2783857684481</v>
      </c>
    </row>
    <row r="988" spans="1:24" x14ac:dyDescent="0.25">
      <c r="A988" s="10" t="s">
        <v>10</v>
      </c>
      <c r="B988" s="30">
        <v>93332.310881644036</v>
      </c>
      <c r="C988" s="30">
        <v>88665.695337562647</v>
      </c>
      <c r="D988" s="30">
        <v>83999.079793480458</v>
      </c>
      <c r="E988" s="30">
        <v>79332.464249398239</v>
      </c>
      <c r="F988" s="30">
        <v>74665.848705316283</v>
      </c>
      <c r="H988" s="30">
        <v>93366.884806773407</v>
      </c>
      <c r="I988" s="30">
        <v>88698.540566435317</v>
      </c>
      <c r="J988" s="30">
        <v>84030.196326097168</v>
      </c>
      <c r="K988" s="30">
        <v>79361.852085758816</v>
      </c>
      <c r="L988" s="30">
        <v>74693.507845420361</v>
      </c>
      <c r="N988" s="30">
        <v>93366.884806773713</v>
      </c>
      <c r="O988" s="30">
        <v>88698.540566435229</v>
      </c>
      <c r="P988" s="30">
        <v>84030.196326096557</v>
      </c>
      <c r="Q988" s="30">
        <v>79361.852085757899</v>
      </c>
      <c r="R988" s="30">
        <v>74693.507845419052</v>
      </c>
      <c r="T988" s="30">
        <v>93401.458731901992</v>
      </c>
      <c r="U988" s="30">
        <v>88731.385795307186</v>
      </c>
      <c r="V988" s="30">
        <v>84061.312858712059</v>
      </c>
      <c r="W988" s="30">
        <v>79391.239922117107</v>
      </c>
      <c r="X988" s="30">
        <v>74721.166985521937</v>
      </c>
    </row>
    <row r="989" spans="1:24" x14ac:dyDescent="0.25">
      <c r="A989" s="10" t="s">
        <v>26</v>
      </c>
      <c r="B989" s="30">
        <v>101797</v>
      </c>
      <c r="C989" s="30">
        <v>96937.1</v>
      </c>
      <c r="D989" s="30">
        <v>92077.4</v>
      </c>
      <c r="E989" s="30">
        <v>87217.7</v>
      </c>
      <c r="F989" s="30">
        <v>82357.899999999994</v>
      </c>
      <c r="H989" s="30">
        <v>102600</v>
      </c>
      <c r="I989" s="30">
        <v>97738.4</v>
      </c>
      <c r="J989" s="30">
        <v>92876.800000000003</v>
      </c>
      <c r="K989" s="30">
        <v>88015.3</v>
      </c>
      <c r="L989" s="30">
        <v>83153.8</v>
      </c>
      <c r="N989" s="30">
        <v>103367</v>
      </c>
      <c r="O989" s="30">
        <v>98505.4</v>
      </c>
      <c r="P989" s="30">
        <v>93643.8</v>
      </c>
      <c r="Q989" s="30">
        <v>88782.3</v>
      </c>
      <c r="R989" s="30">
        <v>83920.8</v>
      </c>
      <c r="T989" s="30">
        <v>106471</v>
      </c>
      <c r="U989" s="30">
        <v>101608</v>
      </c>
      <c r="V989" s="30">
        <v>96744.3</v>
      </c>
      <c r="W989" s="30">
        <v>91881</v>
      </c>
      <c r="X989" s="30">
        <v>87017.7</v>
      </c>
    </row>
    <row r="991" spans="1:24" x14ac:dyDescent="0.25">
      <c r="A991" s="10" t="s">
        <v>395</v>
      </c>
      <c r="B991" s="10">
        <v>100</v>
      </c>
      <c r="C991" s="10">
        <v>95</v>
      </c>
      <c r="D991" s="10">
        <v>90</v>
      </c>
      <c r="E991" s="10">
        <v>85</v>
      </c>
      <c r="F991" s="10">
        <v>80</v>
      </c>
      <c r="G991" s="10" t="s">
        <v>396</v>
      </c>
      <c r="H991" s="10">
        <v>100</v>
      </c>
      <c r="I991" s="10">
        <v>95</v>
      </c>
      <c r="J991" s="10">
        <v>90</v>
      </c>
      <c r="K991" s="10">
        <v>85</v>
      </c>
      <c r="L991" s="10">
        <v>80</v>
      </c>
      <c r="M991" s="10" t="s">
        <v>397</v>
      </c>
      <c r="N991" s="10">
        <v>100</v>
      </c>
      <c r="O991" s="10">
        <v>95</v>
      </c>
      <c r="P991" s="10">
        <v>90</v>
      </c>
      <c r="Q991" s="10">
        <v>85</v>
      </c>
      <c r="R991" s="10">
        <v>80</v>
      </c>
      <c r="S991" s="10" t="s">
        <v>398</v>
      </c>
      <c r="T991" s="10">
        <v>100</v>
      </c>
      <c r="U991" s="10">
        <v>95</v>
      </c>
      <c r="V991" s="10">
        <v>90</v>
      </c>
      <c r="W991" s="10">
        <v>85</v>
      </c>
      <c r="X991" s="10">
        <v>80</v>
      </c>
    </row>
    <row r="992" spans="1:24" x14ac:dyDescent="0.25">
      <c r="A992" s="10" t="s">
        <v>22</v>
      </c>
      <c r="B992" s="30">
        <v>8.7780000000000005</v>
      </c>
      <c r="C992" s="30">
        <v>8.7780000000000005</v>
      </c>
      <c r="D992" s="30">
        <v>8.7780000000000005</v>
      </c>
      <c r="E992" s="30">
        <v>8.7780000000000005</v>
      </c>
      <c r="F992" s="30">
        <v>8.7780000000000005</v>
      </c>
      <c r="H992" s="30">
        <v>5.8760000000000003</v>
      </c>
      <c r="I992" s="30">
        <v>5.8760000000000003</v>
      </c>
      <c r="J992" s="30">
        <v>5.8760000000000003</v>
      </c>
      <c r="K992" s="30">
        <v>5.8760000000000003</v>
      </c>
      <c r="L992" s="30">
        <v>5.8760000000000003</v>
      </c>
      <c r="N992" s="30">
        <v>5.1959999999999997</v>
      </c>
      <c r="O992" s="30">
        <v>5.1959999999999997</v>
      </c>
      <c r="P992" s="30">
        <v>5.1959999999999997</v>
      </c>
      <c r="Q992" s="30">
        <v>5.1959999999999997</v>
      </c>
      <c r="R992" s="30">
        <v>5.1959999999999997</v>
      </c>
      <c r="T992" s="30">
        <v>3.69</v>
      </c>
      <c r="U992" s="30">
        <v>3.6989999999999998</v>
      </c>
      <c r="V992" s="30">
        <v>3.698</v>
      </c>
      <c r="W992" s="30">
        <v>3.698</v>
      </c>
      <c r="X992" s="30">
        <v>3.694</v>
      </c>
    </row>
    <row r="993" spans="1:24" x14ac:dyDescent="0.25">
      <c r="A993" s="10" t="s">
        <v>23</v>
      </c>
      <c r="B993" s="30">
        <v>0</v>
      </c>
      <c r="C993" s="30">
        <v>0</v>
      </c>
      <c r="D993" s="30">
        <v>0</v>
      </c>
      <c r="E993" s="30">
        <v>0</v>
      </c>
      <c r="F993" s="30">
        <v>0</v>
      </c>
      <c r="H993" s="30">
        <v>0</v>
      </c>
      <c r="I993" s="30">
        <v>0</v>
      </c>
      <c r="J993" s="30">
        <v>0</v>
      </c>
      <c r="K993" s="30">
        <v>0</v>
      </c>
      <c r="L993" s="30">
        <v>0</v>
      </c>
      <c r="N993" s="30">
        <v>0</v>
      </c>
      <c r="O993" s="30">
        <v>0</v>
      </c>
      <c r="P993" s="30">
        <v>0</v>
      </c>
      <c r="Q993" s="30">
        <v>0</v>
      </c>
      <c r="R993" s="30">
        <v>0</v>
      </c>
      <c r="T993" s="30">
        <v>0.14000000000000001</v>
      </c>
      <c r="U993" s="30">
        <v>0.14599999999999999</v>
      </c>
      <c r="V993" s="30">
        <v>0.13600000000000001</v>
      </c>
      <c r="W993" s="30">
        <v>0.13600000000000001</v>
      </c>
      <c r="X993" s="30">
        <v>0.13500000000000001</v>
      </c>
    </row>
    <row r="994" spans="1:24" x14ac:dyDescent="0.25">
      <c r="A994" s="10" t="s">
        <v>24</v>
      </c>
      <c r="B994" s="30">
        <v>0</v>
      </c>
      <c r="C994" s="30">
        <v>0</v>
      </c>
      <c r="D994" s="30">
        <v>0</v>
      </c>
      <c r="E994" s="30">
        <v>0</v>
      </c>
      <c r="F994" s="30">
        <v>0</v>
      </c>
      <c r="H994" s="30">
        <v>0</v>
      </c>
      <c r="I994" s="30">
        <v>0</v>
      </c>
      <c r="J994" s="30">
        <v>0</v>
      </c>
      <c r="K994" s="30">
        <v>0</v>
      </c>
      <c r="L994" s="30">
        <v>0</v>
      </c>
      <c r="N994" s="30">
        <v>0</v>
      </c>
      <c r="O994" s="30">
        <v>0</v>
      </c>
      <c r="P994" s="30">
        <v>0</v>
      </c>
      <c r="Q994" s="30">
        <v>0</v>
      </c>
      <c r="R994" s="30">
        <v>0</v>
      </c>
      <c r="T994" s="30">
        <v>0.68100000000000005</v>
      </c>
      <c r="U994" s="30">
        <v>0.74199999999999999</v>
      </c>
      <c r="V994" s="30">
        <v>0.69</v>
      </c>
      <c r="W994" s="30">
        <v>0.69</v>
      </c>
      <c r="X994" s="30">
        <v>0.68400000000000005</v>
      </c>
    </row>
    <row r="995" spans="1:24" x14ac:dyDescent="0.25">
      <c r="A995" s="10" t="s">
        <v>25</v>
      </c>
      <c r="B995" s="30">
        <v>6</v>
      </c>
      <c r="C995" s="30">
        <v>6</v>
      </c>
      <c r="D995" s="30">
        <v>6</v>
      </c>
      <c r="E995" s="30">
        <v>6</v>
      </c>
      <c r="F995" s="30">
        <v>6</v>
      </c>
      <c r="H995" s="30">
        <v>7</v>
      </c>
      <c r="I995" s="30">
        <v>7</v>
      </c>
      <c r="J995" s="30">
        <v>7</v>
      </c>
      <c r="K995" s="30">
        <v>7</v>
      </c>
      <c r="L995" s="30">
        <v>7</v>
      </c>
      <c r="N995" s="30">
        <v>8</v>
      </c>
      <c r="O995" s="30">
        <v>8</v>
      </c>
      <c r="P995" s="30">
        <v>8</v>
      </c>
      <c r="Q995" s="30">
        <v>8</v>
      </c>
      <c r="R995" s="30">
        <v>8</v>
      </c>
      <c r="T995" s="30">
        <v>12</v>
      </c>
      <c r="U995" s="30">
        <v>12</v>
      </c>
      <c r="V995" s="30">
        <v>12</v>
      </c>
      <c r="W995" s="30">
        <v>12</v>
      </c>
      <c r="X995" s="30">
        <v>12</v>
      </c>
    </row>
    <row r="996" spans="1:24" x14ac:dyDescent="0.25">
      <c r="A996" s="10" t="s">
        <v>64</v>
      </c>
      <c r="B996" s="30">
        <v>12289.843999999999</v>
      </c>
      <c r="C996" s="30">
        <v>12289.843999999999</v>
      </c>
      <c r="D996" s="30">
        <v>12289.843999999999</v>
      </c>
      <c r="E996" s="30">
        <v>12289.843999999999</v>
      </c>
      <c r="F996" s="30">
        <v>12289.843999999999</v>
      </c>
      <c r="H996" s="30">
        <v>8226.33</v>
      </c>
      <c r="I996" s="30">
        <v>8226.33</v>
      </c>
      <c r="J996" s="30">
        <v>8226.33</v>
      </c>
      <c r="K996" s="30">
        <v>8226.33</v>
      </c>
      <c r="L996" s="30">
        <v>8226.33</v>
      </c>
      <c r="N996" s="30">
        <v>7274.4699999999993</v>
      </c>
      <c r="O996" s="30">
        <v>7274.4699999999993</v>
      </c>
      <c r="P996" s="30">
        <v>7274.4699999999993</v>
      </c>
      <c r="Q996" s="30">
        <v>7274.4699999999993</v>
      </c>
      <c r="R996" s="30">
        <v>7274.4699999999993</v>
      </c>
      <c r="T996" s="30">
        <v>5165.6639999999998</v>
      </c>
      <c r="U996" s="30">
        <v>5179.1179999999986</v>
      </c>
      <c r="V996" s="30">
        <v>5177.0879999999997</v>
      </c>
      <c r="W996" s="30">
        <v>5177.0879999999997</v>
      </c>
      <c r="X996" s="30">
        <v>5171.6979999999994</v>
      </c>
    </row>
    <row r="997" spans="1:24" x14ac:dyDescent="0.25">
      <c r="A997" s="10" t="s">
        <v>65</v>
      </c>
      <c r="B997" s="30">
        <v>2092.6074000571939</v>
      </c>
      <c r="C997" s="30">
        <v>2092.6074000571939</v>
      </c>
      <c r="D997" s="30">
        <v>2092.6074000571939</v>
      </c>
      <c r="E997" s="30">
        <v>2092.6074000571939</v>
      </c>
      <c r="F997" s="30">
        <v>2092.6074000571939</v>
      </c>
      <c r="H997" s="30">
        <v>1400.7076927349519</v>
      </c>
      <c r="I997" s="30">
        <v>1400.7076927349519</v>
      </c>
      <c r="J997" s="30">
        <v>1400.7076927349519</v>
      </c>
      <c r="K997" s="30">
        <v>1400.7076927349519</v>
      </c>
      <c r="L997" s="30">
        <v>1400.7076927349519</v>
      </c>
      <c r="N997" s="30">
        <v>1238.633277484568</v>
      </c>
      <c r="O997" s="30">
        <v>1238.633277484568</v>
      </c>
      <c r="P997" s="30">
        <v>1238.633277484568</v>
      </c>
      <c r="Q997" s="30">
        <v>1238.633277484568</v>
      </c>
      <c r="R997" s="30">
        <v>1238.633277484568</v>
      </c>
      <c r="T997" s="30">
        <v>879.56419240220157</v>
      </c>
      <c r="U997" s="30">
        <v>881.85502212797917</v>
      </c>
      <c r="V997" s="30">
        <v>881.50937144094723</v>
      </c>
      <c r="W997" s="30">
        <v>881.50937144094723</v>
      </c>
      <c r="X997" s="30">
        <v>880.59160927193113</v>
      </c>
    </row>
    <row r="998" spans="1:24" x14ac:dyDescent="0.25">
      <c r="A998" s="10" t="s">
        <v>66</v>
      </c>
      <c r="B998" s="30">
        <v>0</v>
      </c>
      <c r="C998" s="30">
        <v>0</v>
      </c>
      <c r="D998" s="30">
        <v>0</v>
      </c>
      <c r="E998" s="30">
        <v>0</v>
      </c>
      <c r="F998" s="30">
        <v>0</v>
      </c>
      <c r="H998" s="30">
        <v>-2.6165682878427761E-10</v>
      </c>
      <c r="I998" s="30">
        <v>0</v>
      </c>
      <c r="J998" s="30">
        <v>0</v>
      </c>
      <c r="K998" s="30">
        <v>0</v>
      </c>
      <c r="L998" s="30">
        <v>0</v>
      </c>
      <c r="N998" s="30">
        <v>2.1842907005999999E-10</v>
      </c>
      <c r="O998" s="30">
        <v>0</v>
      </c>
      <c r="P998" s="30">
        <v>0</v>
      </c>
      <c r="Q998" s="30">
        <v>0</v>
      </c>
      <c r="R998" s="30">
        <v>0</v>
      </c>
      <c r="T998" s="30">
        <v>457.11694274047551</v>
      </c>
      <c r="U998" s="30">
        <v>494.06892394938109</v>
      </c>
      <c r="V998" s="30">
        <v>459.32292506366969</v>
      </c>
      <c r="W998" s="30">
        <v>459.32292506366969</v>
      </c>
      <c r="X998" s="30">
        <v>455.27495188675738</v>
      </c>
    </row>
    <row r="999" spans="1:24" x14ac:dyDescent="0.25">
      <c r="A999" s="10" t="s">
        <v>67</v>
      </c>
      <c r="B999" s="30">
        <v>0</v>
      </c>
      <c r="C999" s="30">
        <v>0</v>
      </c>
      <c r="D999" s="30">
        <v>0</v>
      </c>
      <c r="E999" s="30">
        <v>0</v>
      </c>
      <c r="F999" s="30">
        <v>0</v>
      </c>
      <c r="H999" s="30">
        <v>-5.0676647500751203E-11</v>
      </c>
      <c r="I999" s="30">
        <v>0</v>
      </c>
      <c r="J999" s="30">
        <v>0</v>
      </c>
      <c r="K999" s="30">
        <v>0</v>
      </c>
      <c r="L999" s="30">
        <v>0</v>
      </c>
      <c r="N999" s="30">
        <v>7.0629716520040797E-11</v>
      </c>
      <c r="O999" s="30">
        <v>0</v>
      </c>
      <c r="P999" s="30">
        <v>0</v>
      </c>
      <c r="Q999" s="30">
        <v>0</v>
      </c>
      <c r="R999" s="30">
        <v>0</v>
      </c>
      <c r="T999" s="30">
        <v>115.9630811588456</v>
      </c>
      <c r="U999" s="30">
        <v>126.39032373182719</v>
      </c>
      <c r="V999" s="30">
        <v>117.547625638412</v>
      </c>
      <c r="W999" s="30">
        <v>117.547625638412</v>
      </c>
      <c r="X999" s="30">
        <v>116.4870058701744</v>
      </c>
    </row>
    <row r="1000" spans="1:24" x14ac:dyDescent="0.25">
      <c r="A1000" s="10" t="s">
        <v>68</v>
      </c>
      <c r="B1000" s="30">
        <v>3325.32</v>
      </c>
      <c r="C1000" s="30">
        <v>3325.32</v>
      </c>
      <c r="D1000" s="30">
        <v>3325.32</v>
      </c>
      <c r="E1000" s="30">
        <v>3325.32</v>
      </c>
      <c r="F1000" s="30">
        <v>3325.32</v>
      </c>
      <c r="H1000" s="30">
        <v>3879.54</v>
      </c>
      <c r="I1000" s="30">
        <v>3879.54</v>
      </c>
      <c r="J1000" s="30">
        <v>3879.54</v>
      </c>
      <c r="K1000" s="30">
        <v>3879.54</v>
      </c>
      <c r="L1000" s="30">
        <v>3879.54</v>
      </c>
      <c r="N1000" s="30">
        <v>4433.76</v>
      </c>
      <c r="O1000" s="30">
        <v>4433.76</v>
      </c>
      <c r="P1000" s="30">
        <v>4433.76</v>
      </c>
      <c r="Q1000" s="30">
        <v>4433.76</v>
      </c>
      <c r="R1000" s="30">
        <v>4433.76</v>
      </c>
      <c r="T1000" s="30">
        <v>6650.64</v>
      </c>
      <c r="U1000" s="30">
        <v>6650.64</v>
      </c>
      <c r="V1000" s="30">
        <v>6650.64</v>
      </c>
      <c r="W1000" s="30">
        <v>6650.64</v>
      </c>
      <c r="X1000" s="30">
        <v>6650.64</v>
      </c>
    </row>
    <row r="1001" spans="1:24" x14ac:dyDescent="0.25">
      <c r="A1001" s="10" t="s">
        <v>69</v>
      </c>
      <c r="B1001" s="30">
        <v>1277.0345580000001</v>
      </c>
      <c r="C1001" s="30">
        <v>1277.0345580000001</v>
      </c>
      <c r="D1001" s="30">
        <v>1277.0345580000001</v>
      </c>
      <c r="E1001" s="30">
        <v>1277.0345580000001</v>
      </c>
      <c r="F1001" s="30">
        <v>1277.0345580000001</v>
      </c>
      <c r="H1001" s="30">
        <v>1489.8736510000001</v>
      </c>
      <c r="I1001" s="30">
        <v>1489.8736510000001</v>
      </c>
      <c r="J1001" s="30">
        <v>1489.8736510000001</v>
      </c>
      <c r="K1001" s="30">
        <v>1489.8736510000001</v>
      </c>
      <c r="L1001" s="30">
        <v>1489.8736510000001</v>
      </c>
      <c r="N1001" s="30">
        <v>1702.7127439999999</v>
      </c>
      <c r="O1001" s="30">
        <v>1702.7127439999999</v>
      </c>
      <c r="P1001" s="30">
        <v>1702.7127439999999</v>
      </c>
      <c r="Q1001" s="30">
        <v>1702.7127439999999</v>
      </c>
      <c r="R1001" s="30">
        <v>1702.7127439999999</v>
      </c>
      <c r="T1001" s="30">
        <v>2554.0691160000001</v>
      </c>
      <c r="U1001" s="30">
        <v>2554.0691160000001</v>
      </c>
      <c r="V1001" s="30">
        <v>2554.0691160000001</v>
      </c>
      <c r="W1001" s="30">
        <v>2554.0691160000001</v>
      </c>
      <c r="X1001" s="30">
        <v>2554.0691160000001</v>
      </c>
    </row>
    <row r="1002" spans="1:24" x14ac:dyDescent="0.25">
      <c r="A1002" s="10" t="s">
        <v>70</v>
      </c>
      <c r="B1002" s="30">
        <v>2099.0732263812602</v>
      </c>
      <c r="C1002" s="30">
        <v>1906.1362700055979</v>
      </c>
      <c r="D1002" s="30">
        <v>1713.1993136299379</v>
      </c>
      <c r="E1002" s="30">
        <v>1520.2623572542709</v>
      </c>
      <c r="F1002" s="30">
        <v>1327.325401074401</v>
      </c>
      <c r="H1002" s="30">
        <v>2690.8201177729088</v>
      </c>
      <c r="I1002" s="30">
        <v>2497.8116900298169</v>
      </c>
      <c r="J1002" s="30">
        <v>2304.803262286724</v>
      </c>
      <c r="K1002" s="30">
        <v>2111.794834543618</v>
      </c>
      <c r="L1002" s="30">
        <v>1918.7864068005119</v>
      </c>
      <c r="N1002" s="30">
        <v>2833.4970554481811</v>
      </c>
      <c r="O1002" s="30">
        <v>2640.48862770507</v>
      </c>
      <c r="P1002" s="30">
        <v>2447.480199961954</v>
      </c>
      <c r="Q1002" s="30">
        <v>2254.471772218842</v>
      </c>
      <c r="R1002" s="30">
        <v>2061.4633444757328</v>
      </c>
      <c r="T1002" s="30">
        <v>3149.307163291875</v>
      </c>
      <c r="U1002" s="30">
        <v>2953.0684863707911</v>
      </c>
      <c r="V1002" s="30">
        <v>2762.0050227115571</v>
      </c>
      <c r="W1002" s="30">
        <v>2568.9225063782851</v>
      </c>
      <c r="X1002" s="30">
        <v>2376.389950627723</v>
      </c>
    </row>
    <row r="1003" spans="1:24" x14ac:dyDescent="0.25">
      <c r="A1003" s="10" t="s">
        <v>10</v>
      </c>
      <c r="B1003" s="30">
        <v>41539.762933057857</v>
      </c>
      <c r="C1003" s="30">
        <v>37721.622942445167</v>
      </c>
      <c r="D1003" s="30">
        <v>33903.482951832499</v>
      </c>
      <c r="E1003" s="30">
        <v>30085.3429612197</v>
      </c>
      <c r="F1003" s="30">
        <v>26267.202974481628</v>
      </c>
      <c r="H1003" s="30">
        <v>53250.181262369813</v>
      </c>
      <c r="I1003" s="30">
        <v>49430.626883910969</v>
      </c>
      <c r="J1003" s="30">
        <v>45611.072505452088</v>
      </c>
      <c r="K1003" s="30">
        <v>41791.518126992982</v>
      </c>
      <c r="L1003" s="30">
        <v>37971.963748533868</v>
      </c>
      <c r="N1003" s="30">
        <v>56073.696941840913</v>
      </c>
      <c r="O1003" s="30">
        <v>52254.142563381683</v>
      </c>
      <c r="P1003" s="30">
        <v>48434.588184922388</v>
      </c>
      <c r="Q1003" s="30">
        <v>44615.033806463107</v>
      </c>
      <c r="R1003" s="30">
        <v>40795.479428003957</v>
      </c>
      <c r="T1003" s="30">
        <v>62323.444138277067</v>
      </c>
      <c r="U1003" s="30">
        <v>58439.964507767909</v>
      </c>
      <c r="V1003" s="30">
        <v>54658.900138109777</v>
      </c>
      <c r="W1003" s="30">
        <v>50837.879578084037</v>
      </c>
      <c r="X1003" s="30">
        <v>47027.74250317979</v>
      </c>
    </row>
    <row r="1004" spans="1:24" x14ac:dyDescent="0.25">
      <c r="A1004" s="10" t="s">
        <v>26</v>
      </c>
      <c r="B1004" s="30">
        <v>62625.599999999999</v>
      </c>
      <c r="C1004" s="30">
        <v>58614.3</v>
      </c>
      <c r="D1004" s="30">
        <v>54603.1</v>
      </c>
      <c r="E1004" s="30">
        <v>50591.8</v>
      </c>
      <c r="F1004" s="30">
        <v>46580.6</v>
      </c>
      <c r="H1004" s="30">
        <v>70939.899999999994</v>
      </c>
      <c r="I1004" s="30">
        <v>66927.100000000006</v>
      </c>
      <c r="J1004" s="30">
        <v>62914.400000000001</v>
      </c>
      <c r="K1004" s="30">
        <v>58901.599999999999</v>
      </c>
      <c r="L1004" s="30">
        <v>54888.9</v>
      </c>
      <c r="N1004" s="30">
        <v>73559.3</v>
      </c>
      <c r="O1004" s="30">
        <v>69546.5</v>
      </c>
      <c r="P1004" s="30">
        <v>65533.8</v>
      </c>
      <c r="Q1004" s="30">
        <v>61521.1</v>
      </c>
      <c r="R1004" s="30">
        <v>57508.3</v>
      </c>
      <c r="T1004" s="30">
        <v>81298.399999999994</v>
      </c>
      <c r="U1004" s="30">
        <v>77281.600000000006</v>
      </c>
      <c r="V1004" s="30">
        <v>73263.3</v>
      </c>
      <c r="W1004" s="30">
        <v>69249</v>
      </c>
      <c r="X1004" s="30">
        <v>65234.8</v>
      </c>
    </row>
    <row r="1006" spans="1:24" x14ac:dyDescent="0.25">
      <c r="A1006" s="10" t="s">
        <v>399</v>
      </c>
      <c r="B1006" s="10">
        <v>100</v>
      </c>
      <c r="C1006" s="10">
        <v>95</v>
      </c>
      <c r="D1006" s="10">
        <v>90</v>
      </c>
      <c r="E1006" s="10">
        <v>85</v>
      </c>
      <c r="F1006" s="10">
        <v>80</v>
      </c>
      <c r="G1006" s="10" t="s">
        <v>400</v>
      </c>
      <c r="H1006" s="10">
        <v>100</v>
      </c>
      <c r="I1006" s="10">
        <v>95</v>
      </c>
      <c r="J1006" s="10">
        <v>90</v>
      </c>
      <c r="K1006" s="10">
        <v>85</v>
      </c>
      <c r="L1006" s="10">
        <v>80</v>
      </c>
      <c r="M1006" s="10" t="s">
        <v>401</v>
      </c>
      <c r="N1006" s="10">
        <v>100</v>
      </c>
      <c r="O1006" s="10">
        <v>95</v>
      </c>
      <c r="P1006" s="10">
        <v>90</v>
      </c>
      <c r="Q1006" s="10">
        <v>85</v>
      </c>
      <c r="R1006" s="10">
        <v>80</v>
      </c>
      <c r="S1006" s="10" t="s">
        <v>402</v>
      </c>
      <c r="T1006" s="10">
        <v>100</v>
      </c>
      <c r="U1006" s="10">
        <v>95</v>
      </c>
      <c r="V1006" s="10">
        <v>90</v>
      </c>
      <c r="W1006" s="10">
        <v>85</v>
      </c>
      <c r="X1006" s="10">
        <v>80</v>
      </c>
    </row>
    <row r="1007" spans="1:24" x14ac:dyDescent="0.25">
      <c r="A1007" s="10" t="s">
        <v>22</v>
      </c>
      <c r="B1007" s="30">
        <v>34.201999999999998</v>
      </c>
      <c r="C1007" s="30">
        <v>23.824000000000002</v>
      </c>
      <c r="D1007" s="30">
        <v>19.155000000000001</v>
      </c>
      <c r="E1007" s="30">
        <v>17.565000000000001</v>
      </c>
      <c r="F1007" s="30">
        <v>16.166</v>
      </c>
      <c r="H1007" s="30">
        <v>36.052999999999997</v>
      </c>
      <c r="I1007" s="30">
        <v>24.526</v>
      </c>
      <c r="J1007" s="30">
        <v>19.72</v>
      </c>
      <c r="K1007" s="30">
        <v>18.006</v>
      </c>
      <c r="L1007" s="30">
        <v>16.745999999999999</v>
      </c>
      <c r="N1007" s="30">
        <v>35.987000000000002</v>
      </c>
      <c r="O1007" s="30">
        <v>24.553000000000001</v>
      </c>
      <c r="P1007" s="30">
        <v>20.056000000000001</v>
      </c>
      <c r="Q1007" s="30">
        <v>18.172999999999998</v>
      </c>
      <c r="R1007" s="30">
        <v>16.922000000000001</v>
      </c>
      <c r="T1007" s="30">
        <v>36.783000000000001</v>
      </c>
      <c r="U1007" s="30">
        <v>24.917999999999999</v>
      </c>
      <c r="V1007" s="30">
        <v>21.09</v>
      </c>
      <c r="W1007" s="30">
        <v>19.198</v>
      </c>
      <c r="X1007" s="30">
        <v>17.722999999999999</v>
      </c>
    </row>
    <row r="1008" spans="1:24" x14ac:dyDescent="0.25">
      <c r="A1008" s="10" t="s">
        <v>23</v>
      </c>
      <c r="B1008" s="30">
        <v>4.76</v>
      </c>
      <c r="C1008" s="30">
        <v>4.76</v>
      </c>
      <c r="D1008" s="30">
        <v>4.76</v>
      </c>
      <c r="E1008" s="30">
        <v>3.754</v>
      </c>
      <c r="F1008" s="30">
        <v>3.1619999999999999</v>
      </c>
      <c r="H1008" s="30">
        <v>6.0780000000000003</v>
      </c>
      <c r="I1008" s="30">
        <v>5.9139999999999997</v>
      </c>
      <c r="J1008" s="30">
        <v>5.6719999999999997</v>
      </c>
      <c r="K1008" s="30">
        <v>4.9489999999999998</v>
      </c>
      <c r="L1008" s="30">
        <v>4.41</v>
      </c>
      <c r="N1008" s="30">
        <v>6.78</v>
      </c>
      <c r="O1008" s="30">
        <v>6.78</v>
      </c>
      <c r="P1008" s="30">
        <v>6.3570000000000002</v>
      </c>
      <c r="Q1008" s="30">
        <v>5.5570000000000004</v>
      </c>
      <c r="R1008" s="30">
        <v>4.8010000000000002</v>
      </c>
      <c r="T1008" s="30">
        <v>10.62</v>
      </c>
      <c r="U1008" s="30">
        <v>10.62</v>
      </c>
      <c r="V1008" s="30">
        <v>9.3940000000000001</v>
      </c>
      <c r="W1008" s="30">
        <v>7.8010000000000002</v>
      </c>
      <c r="X1008" s="30">
        <v>6.7510000000000003</v>
      </c>
    </row>
    <row r="1009" spans="1:24" x14ac:dyDescent="0.25">
      <c r="A1009" s="10" t="s">
        <v>24</v>
      </c>
      <c r="B1009" s="30">
        <v>132.214</v>
      </c>
      <c r="C1009" s="30">
        <v>33.356000000000002</v>
      </c>
      <c r="D1009" s="30">
        <v>31.942</v>
      </c>
      <c r="E1009" s="30">
        <v>28.798999999999999</v>
      </c>
      <c r="F1009" s="30">
        <v>25.321000000000002</v>
      </c>
      <c r="H1009" s="30">
        <v>146.97900000000001</v>
      </c>
      <c r="I1009" s="30">
        <v>48.542999999999999</v>
      </c>
      <c r="J1009" s="30">
        <v>47.567999999999998</v>
      </c>
      <c r="K1009" s="30">
        <v>44.399000000000001</v>
      </c>
      <c r="L1009" s="30">
        <v>40.436999999999998</v>
      </c>
      <c r="N1009" s="30">
        <v>149.63999999999999</v>
      </c>
      <c r="O1009" s="30">
        <v>50.686</v>
      </c>
      <c r="P1009" s="30">
        <v>49.344000000000001</v>
      </c>
      <c r="Q1009" s="30">
        <v>46.381</v>
      </c>
      <c r="R1009" s="30">
        <v>42.526000000000003</v>
      </c>
      <c r="T1009" s="30">
        <v>158.465</v>
      </c>
      <c r="U1009" s="30">
        <v>58.228999999999999</v>
      </c>
      <c r="V1009" s="30">
        <v>56.07</v>
      </c>
      <c r="W1009" s="30">
        <v>52.784999999999997</v>
      </c>
      <c r="X1009" s="30">
        <v>49.045000000000002</v>
      </c>
    </row>
    <row r="1010" spans="1:24" x14ac:dyDescent="0.25">
      <c r="A1010" s="10" t="s">
        <v>25</v>
      </c>
      <c r="B1010" s="30">
        <v>0</v>
      </c>
      <c r="C1010" s="30">
        <v>0</v>
      </c>
      <c r="D1010" s="30">
        <v>0</v>
      </c>
      <c r="E1010" s="30">
        <v>0</v>
      </c>
      <c r="F1010" s="30">
        <v>0</v>
      </c>
      <c r="H1010" s="30">
        <v>0</v>
      </c>
      <c r="I1010" s="30">
        <v>0</v>
      </c>
      <c r="J1010" s="30">
        <v>0</v>
      </c>
      <c r="K1010" s="30">
        <v>0</v>
      </c>
      <c r="L1010" s="30">
        <v>0</v>
      </c>
      <c r="N1010" s="30">
        <v>0</v>
      </c>
      <c r="O1010" s="30">
        <v>0</v>
      </c>
      <c r="P1010" s="30">
        <v>0</v>
      </c>
      <c r="Q1010" s="30">
        <v>0</v>
      </c>
      <c r="R1010" s="30">
        <v>0</v>
      </c>
      <c r="T1010" s="30">
        <v>0</v>
      </c>
      <c r="U1010" s="30">
        <v>0</v>
      </c>
      <c r="V1010" s="30">
        <v>0</v>
      </c>
      <c r="W1010" s="30">
        <v>0</v>
      </c>
      <c r="X1010" s="30">
        <v>0</v>
      </c>
    </row>
    <row r="1011" spans="1:24" x14ac:dyDescent="0.25">
      <c r="A1011" s="10" t="s">
        <v>64</v>
      </c>
      <c r="B1011" s="30">
        <v>47882.8</v>
      </c>
      <c r="C1011" s="30">
        <v>33353.46</v>
      </c>
      <c r="D1011" s="30">
        <v>26817.14</v>
      </c>
      <c r="E1011" s="30">
        <v>24591.14</v>
      </c>
      <c r="F1011" s="30">
        <v>22632.68</v>
      </c>
      <c r="H1011" s="30">
        <v>50474.2</v>
      </c>
      <c r="I1011" s="30">
        <v>34335.980000000003</v>
      </c>
      <c r="J1011" s="30">
        <v>27608.560000000001</v>
      </c>
      <c r="K1011" s="30">
        <v>25208.959999999999</v>
      </c>
      <c r="L1011" s="30">
        <v>23444.54</v>
      </c>
      <c r="N1011" s="30">
        <v>50381.52</v>
      </c>
      <c r="O1011" s="30">
        <v>34373.64</v>
      </c>
      <c r="P1011" s="30">
        <v>28078.26</v>
      </c>
      <c r="Q1011" s="30">
        <v>25442.48</v>
      </c>
      <c r="R1011" s="30">
        <v>23690.66</v>
      </c>
      <c r="T1011" s="30">
        <v>51496.34</v>
      </c>
      <c r="U1011" s="30">
        <v>34885.480000000003</v>
      </c>
      <c r="V1011" s="30">
        <v>29526.14</v>
      </c>
      <c r="W1011" s="30">
        <v>26877.759999999998</v>
      </c>
      <c r="X1011" s="30">
        <v>24812.62</v>
      </c>
    </row>
    <row r="1012" spans="1:24" x14ac:dyDescent="0.25">
      <c r="A1012" s="10" t="s">
        <v>65</v>
      </c>
      <c r="B1012" s="30">
        <v>8153.0653778403203</v>
      </c>
      <c r="C1012" s="30">
        <v>5679.1361398494237</v>
      </c>
      <c r="D1012" s="30">
        <v>4566.188603563216</v>
      </c>
      <c r="E1012" s="30">
        <v>4187.1647467488156</v>
      </c>
      <c r="F1012" s="30">
        <v>3853.6952666873922</v>
      </c>
      <c r="H1012" s="30">
        <v>8594.3063583204821</v>
      </c>
      <c r="I1012" s="30">
        <v>5846.4310723729122</v>
      </c>
      <c r="J1012" s="30">
        <v>4700.9446955488638</v>
      </c>
      <c r="K1012" s="30">
        <v>4292.3617454986243</v>
      </c>
      <c r="L1012" s="30">
        <v>3991.9317035217759</v>
      </c>
      <c r="N1012" s="30">
        <v>8578.5256166090894</v>
      </c>
      <c r="O1012" s="30">
        <v>5852.8434885668166</v>
      </c>
      <c r="P1012" s="30">
        <v>4780.9211131345446</v>
      </c>
      <c r="Q1012" s="30">
        <v>4332.1234934965123</v>
      </c>
      <c r="R1012" s="30">
        <v>4033.838869577105</v>
      </c>
      <c r="T1012" s="30">
        <v>8768.3474387356964</v>
      </c>
      <c r="U1012" s="30">
        <v>5939.9951376557119</v>
      </c>
      <c r="V1012" s="30">
        <v>5027.4534859128162</v>
      </c>
      <c r="W1012" s="30">
        <v>4576.5104482173447</v>
      </c>
      <c r="X1012" s="30">
        <v>4224.8764286029282</v>
      </c>
    </row>
    <row r="1013" spans="1:24" x14ac:dyDescent="0.25">
      <c r="A1013" s="10" t="s">
        <v>66</v>
      </c>
      <c r="B1013" s="30">
        <v>72977.753408247998</v>
      </c>
      <c r="C1013" s="30">
        <v>20921.160426248</v>
      </c>
      <c r="D1013" s="30">
        <v>20176.628964248001</v>
      </c>
      <c r="E1013" s="30">
        <v>17812.357046544861</v>
      </c>
      <c r="F1013" s="30">
        <v>15563.49275217552</v>
      </c>
      <c r="H1013" s="30">
        <v>81681.930211965344</v>
      </c>
      <c r="I1013" s="30">
        <v>29732.305029318701</v>
      </c>
      <c r="J1013" s="30">
        <v>29048.09229348334</v>
      </c>
      <c r="K1013" s="30">
        <v>26869.769933163028</v>
      </c>
      <c r="L1013" s="30">
        <v>24403.271829708188</v>
      </c>
      <c r="N1013" s="30">
        <v>83578.335791243997</v>
      </c>
      <c r="O1013" s="30">
        <v>31470.980497244</v>
      </c>
      <c r="P1013" s="30">
        <v>30466.17166615068</v>
      </c>
      <c r="Q1013" s="30">
        <v>28341.583116908041</v>
      </c>
      <c r="R1013" s="30">
        <v>25778.742427795471</v>
      </c>
      <c r="T1013" s="30">
        <v>90933.17326327601</v>
      </c>
      <c r="U1013" s="30">
        <v>38150.689751275997</v>
      </c>
      <c r="V1013" s="30">
        <v>36148.999010498002</v>
      </c>
      <c r="W1013" s="30">
        <v>33296.622169133952</v>
      </c>
      <c r="X1013" s="30">
        <v>30586.726983142631</v>
      </c>
    </row>
    <row r="1014" spans="1:24" x14ac:dyDescent="0.25">
      <c r="A1014" s="10" t="s">
        <v>67</v>
      </c>
      <c r="B1014" s="30">
        <v>22512.2462735216</v>
      </c>
      <c r="C1014" s="30">
        <v>5679.58565601384</v>
      </c>
      <c r="D1014" s="30">
        <v>5438.8391011396807</v>
      </c>
      <c r="E1014" s="30">
        <v>4903.67648570048</v>
      </c>
      <c r="F1014" s="30">
        <v>4311.4389390823999</v>
      </c>
      <c r="H1014" s="30">
        <v>25026.3016400376</v>
      </c>
      <c r="I1014" s="30">
        <v>8265.4614460717603</v>
      </c>
      <c r="J1014" s="30">
        <v>8099.4299264043202</v>
      </c>
      <c r="K1014" s="30">
        <v>7559.9083663404808</v>
      </c>
      <c r="L1014" s="30">
        <v>6885.3276314225604</v>
      </c>
      <c r="N1014" s="30">
        <v>25479.393501216</v>
      </c>
      <c r="O1014" s="30">
        <v>8630.3187328560798</v>
      </c>
      <c r="P1014" s="30">
        <v>8401.9508996307995</v>
      </c>
      <c r="Q1014" s="30">
        <v>7897.3179236915203</v>
      </c>
      <c r="R1014" s="30">
        <v>7241.0243236441602</v>
      </c>
      <c r="T1014" s="30">
        <v>26982.037497795998</v>
      </c>
      <c r="U1014" s="30">
        <v>9914.6579285278422</v>
      </c>
      <c r="V1014" s="30">
        <v>9547.0592742256813</v>
      </c>
      <c r="W1014" s="30">
        <v>8987.7862463314414</v>
      </c>
      <c r="X1014" s="30">
        <v>8350.9205986931211</v>
      </c>
    </row>
    <row r="1015" spans="1:24" x14ac:dyDescent="0.25">
      <c r="A1015" s="10" t="s">
        <v>68</v>
      </c>
      <c r="B1015" s="30">
        <v>0</v>
      </c>
      <c r="C1015" s="30">
        <v>0</v>
      </c>
      <c r="D1015" s="30">
        <v>0</v>
      </c>
      <c r="E1015" s="30">
        <v>0</v>
      </c>
      <c r="F1015" s="30">
        <v>0</v>
      </c>
      <c r="H1015" s="30">
        <v>0</v>
      </c>
      <c r="I1015" s="30">
        <v>0</v>
      </c>
      <c r="J1015" s="30">
        <v>0</v>
      </c>
      <c r="K1015" s="30">
        <v>0</v>
      </c>
      <c r="L1015" s="30">
        <v>0</v>
      </c>
      <c r="N1015" s="30">
        <v>0</v>
      </c>
      <c r="O1015" s="30">
        <v>0</v>
      </c>
      <c r="P1015" s="30">
        <v>0</v>
      </c>
      <c r="Q1015" s="30">
        <v>0</v>
      </c>
      <c r="R1015" s="30">
        <v>0</v>
      </c>
      <c r="T1015" s="30">
        <v>0</v>
      </c>
      <c r="U1015" s="30">
        <v>0</v>
      </c>
      <c r="V1015" s="30">
        <v>0</v>
      </c>
      <c r="W1015" s="30">
        <v>0</v>
      </c>
      <c r="X1015" s="30">
        <v>0</v>
      </c>
    </row>
    <row r="1016" spans="1:24" x14ac:dyDescent="0.25">
      <c r="A1016" s="10" t="s">
        <v>69</v>
      </c>
      <c r="B1016" s="30">
        <v>0</v>
      </c>
      <c r="C1016" s="30">
        <v>0</v>
      </c>
      <c r="D1016" s="30">
        <v>0</v>
      </c>
      <c r="E1016" s="30">
        <v>0</v>
      </c>
      <c r="F1016" s="30">
        <v>0</v>
      </c>
      <c r="H1016" s="30">
        <v>0</v>
      </c>
      <c r="I1016" s="30">
        <v>0</v>
      </c>
      <c r="J1016" s="30">
        <v>0</v>
      </c>
      <c r="K1016" s="30">
        <v>0</v>
      </c>
      <c r="L1016" s="30">
        <v>0</v>
      </c>
      <c r="N1016" s="30">
        <v>0</v>
      </c>
      <c r="O1016" s="30">
        <v>0</v>
      </c>
      <c r="P1016" s="30">
        <v>0</v>
      </c>
      <c r="Q1016" s="30">
        <v>0</v>
      </c>
      <c r="R1016" s="30">
        <v>0</v>
      </c>
      <c r="T1016" s="30">
        <v>0</v>
      </c>
      <c r="U1016" s="30">
        <v>0</v>
      </c>
      <c r="V1016" s="30">
        <v>0</v>
      </c>
      <c r="W1016" s="30">
        <v>0</v>
      </c>
      <c r="X1016" s="30">
        <v>0</v>
      </c>
    </row>
    <row r="1017" spans="1:24" x14ac:dyDescent="0.25">
      <c r="A1017" s="10" t="s">
        <v>70</v>
      </c>
      <c r="B1017" s="30">
        <v>0</v>
      </c>
      <c r="C1017" s="30">
        <v>0</v>
      </c>
      <c r="D1017" s="30">
        <v>0</v>
      </c>
      <c r="E1017" s="30">
        <v>0</v>
      </c>
      <c r="F1017" s="30">
        <v>0</v>
      </c>
      <c r="H1017" s="30">
        <v>0</v>
      </c>
      <c r="I1017" s="30">
        <v>0</v>
      </c>
      <c r="J1017" s="30">
        <v>0</v>
      </c>
      <c r="K1017" s="30">
        <v>0</v>
      </c>
      <c r="L1017" s="30">
        <v>0</v>
      </c>
      <c r="N1017" s="30">
        <v>0</v>
      </c>
      <c r="O1017" s="30">
        <v>0</v>
      </c>
      <c r="P1017" s="30">
        <v>0</v>
      </c>
      <c r="Q1017" s="30">
        <v>0</v>
      </c>
      <c r="R1017" s="30">
        <v>0</v>
      </c>
      <c r="T1017" s="30">
        <v>0</v>
      </c>
      <c r="U1017" s="30">
        <v>0</v>
      </c>
      <c r="V1017" s="30">
        <v>0</v>
      </c>
      <c r="W1017" s="30">
        <v>0</v>
      </c>
      <c r="X1017" s="30">
        <v>0</v>
      </c>
    </row>
    <row r="1018" spans="1:24" x14ac:dyDescent="0.25">
      <c r="A1018" s="10" t="s">
        <v>10</v>
      </c>
      <c r="B1018" s="30">
        <v>0</v>
      </c>
      <c r="C1018" s="30">
        <v>0</v>
      </c>
      <c r="D1018" s="30">
        <v>0</v>
      </c>
      <c r="E1018" s="30">
        <v>0</v>
      </c>
      <c r="F1018" s="30">
        <v>0</v>
      </c>
      <c r="H1018" s="30">
        <v>0</v>
      </c>
      <c r="I1018" s="30">
        <v>0</v>
      </c>
      <c r="J1018" s="30">
        <v>0</v>
      </c>
      <c r="K1018" s="30">
        <v>0</v>
      </c>
      <c r="L1018" s="30">
        <v>0</v>
      </c>
      <c r="N1018" s="30">
        <v>0</v>
      </c>
      <c r="O1018" s="30">
        <v>0</v>
      </c>
      <c r="P1018" s="30">
        <v>0</v>
      </c>
      <c r="Q1018" s="30">
        <v>0</v>
      </c>
      <c r="R1018" s="30">
        <v>0</v>
      </c>
      <c r="T1018" s="30">
        <v>0</v>
      </c>
      <c r="U1018" s="30">
        <v>0</v>
      </c>
      <c r="V1018" s="30">
        <v>0</v>
      </c>
      <c r="W1018" s="30">
        <v>0</v>
      </c>
      <c r="X1018" s="30">
        <v>0</v>
      </c>
    </row>
    <row r="1019" spans="1:24" x14ac:dyDescent="0.25">
      <c r="A1019" s="10" t="s">
        <v>26</v>
      </c>
      <c r="B1019" s="30">
        <v>151527</v>
      </c>
      <c r="C1019" s="30">
        <v>65633.7</v>
      </c>
      <c r="D1019" s="30">
        <v>56999.199999999997</v>
      </c>
      <c r="E1019" s="30">
        <v>51494.7</v>
      </c>
      <c r="F1019" s="30">
        <v>46361.7</v>
      </c>
      <c r="H1019" s="30">
        <v>165778</v>
      </c>
      <c r="I1019" s="30">
        <v>78180.600000000006</v>
      </c>
      <c r="J1019" s="30">
        <v>69457.399999999994</v>
      </c>
      <c r="K1019" s="30">
        <v>63931.5</v>
      </c>
      <c r="L1019" s="30">
        <v>58725.5</v>
      </c>
      <c r="N1019" s="30">
        <v>168019</v>
      </c>
      <c r="O1019" s="30">
        <v>80328.2</v>
      </c>
      <c r="P1019" s="30">
        <v>71727.7</v>
      </c>
      <c r="Q1019" s="30">
        <v>66013.8</v>
      </c>
      <c r="R1019" s="30">
        <v>60744.6</v>
      </c>
      <c r="T1019" s="30">
        <v>178181</v>
      </c>
      <c r="U1019" s="30">
        <v>88891.3</v>
      </c>
      <c r="V1019" s="30">
        <v>80250.100000000006</v>
      </c>
      <c r="W1019" s="30">
        <v>73739.100000000006</v>
      </c>
      <c r="X1019" s="30">
        <v>67975.5</v>
      </c>
    </row>
    <row r="1021" spans="1:24" x14ac:dyDescent="0.25">
      <c r="A1021" s="10" t="s">
        <v>403</v>
      </c>
      <c r="B1021" s="10">
        <v>100</v>
      </c>
      <c r="C1021" s="10">
        <v>95</v>
      </c>
      <c r="D1021" s="10">
        <v>90</v>
      </c>
      <c r="E1021" s="10">
        <v>85</v>
      </c>
      <c r="F1021" s="10">
        <v>80</v>
      </c>
      <c r="G1021" s="10" t="s">
        <v>404</v>
      </c>
      <c r="H1021" s="10">
        <v>100</v>
      </c>
      <c r="I1021" s="10">
        <v>95</v>
      </c>
      <c r="J1021" s="10">
        <v>90</v>
      </c>
      <c r="K1021" s="10">
        <v>85</v>
      </c>
      <c r="L1021" s="10">
        <v>80</v>
      </c>
      <c r="M1021" s="10" t="s">
        <v>405</v>
      </c>
      <c r="N1021" s="10">
        <v>100</v>
      </c>
      <c r="O1021" s="10">
        <v>95</v>
      </c>
      <c r="P1021" s="10">
        <v>90</v>
      </c>
      <c r="Q1021" s="10">
        <v>85</v>
      </c>
      <c r="R1021" s="10">
        <v>80</v>
      </c>
      <c r="S1021" s="10" t="s">
        <v>406</v>
      </c>
      <c r="T1021" s="10">
        <v>100</v>
      </c>
      <c r="U1021" s="10">
        <v>95</v>
      </c>
      <c r="V1021" s="10">
        <v>90</v>
      </c>
      <c r="W1021" s="10">
        <v>85</v>
      </c>
      <c r="X1021" s="10">
        <v>80</v>
      </c>
    </row>
    <row r="1022" spans="1:24" x14ac:dyDescent="0.25">
      <c r="A1022" s="10" t="s">
        <v>22</v>
      </c>
      <c r="B1022" s="30">
        <v>0</v>
      </c>
      <c r="C1022" s="30">
        <v>0</v>
      </c>
      <c r="D1022" s="30">
        <v>0</v>
      </c>
      <c r="E1022" s="30">
        <v>0</v>
      </c>
      <c r="F1022" s="30">
        <v>0</v>
      </c>
      <c r="H1022" s="30">
        <v>0</v>
      </c>
      <c r="I1022" s="30">
        <v>0</v>
      </c>
      <c r="J1022" s="30">
        <v>0</v>
      </c>
      <c r="K1022" s="30">
        <v>0</v>
      </c>
      <c r="L1022" s="30">
        <v>0</v>
      </c>
      <c r="N1022" s="30">
        <v>0</v>
      </c>
      <c r="O1022" s="30">
        <v>0</v>
      </c>
      <c r="P1022" s="30">
        <v>0</v>
      </c>
      <c r="Q1022" s="30">
        <v>0</v>
      </c>
      <c r="R1022" s="30">
        <v>0</v>
      </c>
      <c r="T1022" s="30">
        <v>0</v>
      </c>
      <c r="U1022" s="30">
        <v>0</v>
      </c>
      <c r="V1022" s="30">
        <v>0</v>
      </c>
      <c r="W1022" s="30">
        <v>0</v>
      </c>
      <c r="X1022" s="30">
        <v>0</v>
      </c>
    </row>
    <row r="1023" spans="1:24" x14ac:dyDescent="0.25">
      <c r="A1023" s="10" t="s">
        <v>23</v>
      </c>
      <c r="B1023" s="30">
        <v>0</v>
      </c>
      <c r="C1023" s="30">
        <v>0</v>
      </c>
      <c r="D1023" s="30">
        <v>0</v>
      </c>
      <c r="E1023" s="30">
        <v>0</v>
      </c>
      <c r="F1023" s="30">
        <v>0</v>
      </c>
      <c r="H1023" s="30">
        <v>0</v>
      </c>
      <c r="I1023" s="30">
        <v>0</v>
      </c>
      <c r="J1023" s="30">
        <v>0</v>
      </c>
      <c r="K1023" s="30">
        <v>0</v>
      </c>
      <c r="L1023" s="30">
        <v>0</v>
      </c>
      <c r="N1023" s="30">
        <v>0</v>
      </c>
      <c r="O1023" s="30">
        <v>0</v>
      </c>
      <c r="P1023" s="30">
        <v>0</v>
      </c>
      <c r="Q1023" s="30">
        <v>0</v>
      </c>
      <c r="R1023" s="30">
        <v>0</v>
      </c>
      <c r="T1023" s="30">
        <v>0</v>
      </c>
      <c r="U1023" s="30">
        <v>0</v>
      </c>
      <c r="V1023" s="30">
        <v>0</v>
      </c>
      <c r="W1023" s="30">
        <v>0</v>
      </c>
      <c r="X1023" s="30">
        <v>0</v>
      </c>
    </row>
    <row r="1024" spans="1:24" x14ac:dyDescent="0.25">
      <c r="A1024" s="10" t="s">
        <v>24</v>
      </c>
      <c r="B1024" s="30">
        <v>0</v>
      </c>
      <c r="C1024" s="30">
        <v>0</v>
      </c>
      <c r="D1024" s="30">
        <v>0</v>
      </c>
      <c r="E1024" s="30">
        <v>0</v>
      </c>
      <c r="F1024" s="30">
        <v>0</v>
      </c>
      <c r="H1024" s="30">
        <v>0</v>
      </c>
      <c r="I1024" s="30">
        <v>0</v>
      </c>
      <c r="J1024" s="30">
        <v>0</v>
      </c>
      <c r="K1024" s="30">
        <v>0</v>
      </c>
      <c r="L1024" s="30">
        <v>0</v>
      </c>
      <c r="N1024" s="30">
        <v>0</v>
      </c>
      <c r="O1024" s="30">
        <v>0</v>
      </c>
      <c r="P1024" s="30">
        <v>0</v>
      </c>
      <c r="Q1024" s="30">
        <v>0</v>
      </c>
      <c r="R1024" s="30">
        <v>0</v>
      </c>
      <c r="T1024" s="30">
        <v>0</v>
      </c>
      <c r="U1024" s="30">
        <v>0</v>
      </c>
      <c r="V1024" s="30">
        <v>0</v>
      </c>
      <c r="W1024" s="30">
        <v>0</v>
      </c>
      <c r="X1024" s="30">
        <v>0</v>
      </c>
    </row>
    <row r="1025" spans="1:24" x14ac:dyDescent="0.25">
      <c r="A1025" s="10" t="s">
        <v>25</v>
      </c>
      <c r="B1025" s="30">
        <v>6</v>
      </c>
      <c r="C1025" s="30">
        <v>6</v>
      </c>
      <c r="D1025" s="30">
        <v>6</v>
      </c>
      <c r="E1025" s="30">
        <v>6</v>
      </c>
      <c r="F1025" s="30">
        <v>6</v>
      </c>
      <c r="H1025" s="30">
        <v>7</v>
      </c>
      <c r="I1025" s="30">
        <v>7</v>
      </c>
      <c r="J1025" s="30">
        <v>7</v>
      </c>
      <c r="K1025" s="30">
        <v>7</v>
      </c>
      <c r="L1025" s="30">
        <v>7</v>
      </c>
      <c r="N1025" s="30">
        <v>8</v>
      </c>
      <c r="O1025" s="30">
        <v>8</v>
      </c>
      <c r="P1025" s="30">
        <v>8</v>
      </c>
      <c r="Q1025" s="30">
        <v>8</v>
      </c>
      <c r="R1025" s="30">
        <v>8</v>
      </c>
      <c r="T1025" s="30">
        <v>12</v>
      </c>
      <c r="U1025" s="30">
        <v>12</v>
      </c>
      <c r="V1025" s="30">
        <v>12</v>
      </c>
      <c r="W1025" s="30">
        <v>12</v>
      </c>
      <c r="X1025" s="30">
        <v>12</v>
      </c>
    </row>
    <row r="1026" spans="1:24" x14ac:dyDescent="0.25">
      <c r="A1026" s="10" t="s">
        <v>64</v>
      </c>
      <c r="B1026" s="30">
        <v>0</v>
      </c>
      <c r="C1026" s="30">
        <v>0</v>
      </c>
      <c r="D1026" s="30">
        <v>0</v>
      </c>
      <c r="E1026" s="30">
        <v>0</v>
      </c>
      <c r="F1026" s="30">
        <v>0</v>
      </c>
      <c r="H1026" s="30">
        <v>0</v>
      </c>
      <c r="I1026" s="30">
        <v>0</v>
      </c>
      <c r="J1026" s="30">
        <v>0</v>
      </c>
      <c r="K1026" s="30">
        <v>0</v>
      </c>
      <c r="L1026" s="30">
        <v>0</v>
      </c>
      <c r="N1026" s="30">
        <v>0</v>
      </c>
      <c r="O1026" s="30">
        <v>0</v>
      </c>
      <c r="P1026" s="30">
        <v>0</v>
      </c>
      <c r="Q1026" s="30">
        <v>0</v>
      </c>
      <c r="R1026" s="30">
        <v>0</v>
      </c>
      <c r="T1026" s="30">
        <v>0</v>
      </c>
      <c r="U1026" s="30">
        <v>0</v>
      </c>
      <c r="V1026" s="30">
        <v>0</v>
      </c>
      <c r="W1026" s="30">
        <v>0</v>
      </c>
      <c r="X1026" s="30">
        <v>0</v>
      </c>
    </row>
    <row r="1027" spans="1:24" x14ac:dyDescent="0.25">
      <c r="A1027" s="10" t="s">
        <v>65</v>
      </c>
      <c r="B1027" s="30">
        <v>0</v>
      </c>
      <c r="C1027" s="30">
        <v>0</v>
      </c>
      <c r="D1027" s="30">
        <v>0</v>
      </c>
      <c r="E1027" s="30">
        <v>0</v>
      </c>
      <c r="F1027" s="30">
        <v>0</v>
      </c>
      <c r="H1027" s="30">
        <v>0</v>
      </c>
      <c r="I1027" s="30">
        <v>0</v>
      </c>
      <c r="J1027" s="30">
        <v>0</v>
      </c>
      <c r="K1027" s="30">
        <v>0</v>
      </c>
      <c r="L1027" s="30">
        <v>0</v>
      </c>
      <c r="N1027" s="30">
        <v>0</v>
      </c>
      <c r="O1027" s="30">
        <v>0</v>
      </c>
      <c r="P1027" s="30">
        <v>0</v>
      </c>
      <c r="Q1027" s="30">
        <v>0</v>
      </c>
      <c r="R1027" s="30">
        <v>0</v>
      </c>
      <c r="T1027" s="30">
        <v>0</v>
      </c>
      <c r="U1027" s="30">
        <v>0</v>
      </c>
      <c r="V1027" s="30">
        <v>0</v>
      </c>
      <c r="W1027" s="30">
        <v>0</v>
      </c>
      <c r="X1027" s="30">
        <v>0</v>
      </c>
    </row>
    <row r="1028" spans="1:24" x14ac:dyDescent="0.25">
      <c r="A1028" s="10" t="s">
        <v>66</v>
      </c>
      <c r="B1028" s="30">
        <v>0</v>
      </c>
      <c r="C1028" s="30">
        <v>0</v>
      </c>
      <c r="D1028" s="30">
        <v>0</v>
      </c>
      <c r="E1028" s="30">
        <v>0</v>
      </c>
      <c r="F1028" s="30">
        <v>0</v>
      </c>
      <c r="H1028" s="30">
        <v>0</v>
      </c>
      <c r="I1028" s="30">
        <v>0</v>
      </c>
      <c r="J1028" s="30">
        <v>0</v>
      </c>
      <c r="K1028" s="30">
        <v>0</v>
      </c>
      <c r="L1028" s="30">
        <v>0</v>
      </c>
      <c r="N1028" s="30">
        <v>0</v>
      </c>
      <c r="O1028" s="30">
        <v>0</v>
      </c>
      <c r="P1028" s="30">
        <v>0</v>
      </c>
      <c r="Q1028" s="30">
        <v>0</v>
      </c>
      <c r="R1028" s="30">
        <v>0</v>
      </c>
      <c r="T1028" s="30">
        <v>0</v>
      </c>
      <c r="U1028" s="30">
        <v>0</v>
      </c>
      <c r="V1028" s="30">
        <v>0</v>
      </c>
      <c r="W1028" s="30">
        <v>0</v>
      </c>
      <c r="X1028" s="30">
        <v>0</v>
      </c>
    </row>
    <row r="1029" spans="1:24" x14ac:dyDescent="0.25">
      <c r="A1029" s="10" t="s">
        <v>67</v>
      </c>
      <c r="B1029" s="30">
        <v>0</v>
      </c>
      <c r="C1029" s="30">
        <v>0</v>
      </c>
      <c r="D1029" s="30">
        <v>0</v>
      </c>
      <c r="E1029" s="30">
        <v>0</v>
      </c>
      <c r="F1029" s="30">
        <v>0</v>
      </c>
      <c r="H1029" s="30">
        <v>0</v>
      </c>
      <c r="I1029" s="30">
        <v>0</v>
      </c>
      <c r="J1029" s="30">
        <v>0</v>
      </c>
      <c r="K1029" s="30">
        <v>0</v>
      </c>
      <c r="L1029" s="30">
        <v>0</v>
      </c>
      <c r="N1029" s="30">
        <v>0</v>
      </c>
      <c r="O1029" s="30">
        <v>0</v>
      </c>
      <c r="P1029" s="30">
        <v>0</v>
      </c>
      <c r="Q1029" s="30">
        <v>0</v>
      </c>
      <c r="R1029" s="30">
        <v>0</v>
      </c>
      <c r="T1029" s="30">
        <v>0</v>
      </c>
      <c r="U1029" s="30">
        <v>0</v>
      </c>
      <c r="V1029" s="30">
        <v>0</v>
      </c>
      <c r="W1029" s="30">
        <v>0</v>
      </c>
      <c r="X1029" s="30">
        <v>0</v>
      </c>
    </row>
    <row r="1030" spans="1:24" x14ac:dyDescent="0.25">
      <c r="A1030" s="10" t="s">
        <v>68</v>
      </c>
      <c r="B1030" s="30">
        <v>3325.32</v>
      </c>
      <c r="C1030" s="30">
        <v>3325.32</v>
      </c>
      <c r="D1030" s="30">
        <v>3325.32</v>
      </c>
      <c r="E1030" s="30">
        <v>3325.32</v>
      </c>
      <c r="F1030" s="30">
        <v>3325.32</v>
      </c>
      <c r="H1030" s="30">
        <v>3879.54</v>
      </c>
      <c r="I1030" s="30">
        <v>3879.54</v>
      </c>
      <c r="J1030" s="30">
        <v>3879.54</v>
      </c>
      <c r="K1030" s="30">
        <v>3879.54</v>
      </c>
      <c r="L1030" s="30">
        <v>3879.54</v>
      </c>
      <c r="N1030" s="30">
        <v>4433.76</v>
      </c>
      <c r="O1030" s="30">
        <v>4433.76</v>
      </c>
      <c r="P1030" s="30">
        <v>4433.76</v>
      </c>
      <c r="Q1030" s="30">
        <v>4433.76</v>
      </c>
      <c r="R1030" s="30">
        <v>4433.76</v>
      </c>
      <c r="T1030" s="30">
        <v>6650.64</v>
      </c>
      <c r="U1030" s="30">
        <v>6650.64</v>
      </c>
      <c r="V1030" s="30">
        <v>6650.64</v>
      </c>
      <c r="W1030" s="30">
        <v>6650.64</v>
      </c>
      <c r="X1030" s="30">
        <v>6650.64</v>
      </c>
    </row>
    <row r="1031" spans="1:24" x14ac:dyDescent="0.25">
      <c r="A1031" s="10" t="s">
        <v>69</v>
      </c>
      <c r="B1031" s="30">
        <v>1277.0345580000001</v>
      </c>
      <c r="C1031" s="30">
        <v>1277.0345580000001</v>
      </c>
      <c r="D1031" s="30">
        <v>1277.0345580000001</v>
      </c>
      <c r="E1031" s="30">
        <v>1277.0345580000001</v>
      </c>
      <c r="F1031" s="30">
        <v>1277.0345580000001</v>
      </c>
      <c r="H1031" s="30">
        <v>1489.8736510000001</v>
      </c>
      <c r="I1031" s="30">
        <v>1489.8736510000001</v>
      </c>
      <c r="J1031" s="30">
        <v>1489.8736510000001</v>
      </c>
      <c r="K1031" s="30">
        <v>1489.8736510000001</v>
      </c>
      <c r="L1031" s="30">
        <v>1489.8736510000001</v>
      </c>
      <c r="N1031" s="30">
        <v>1702.7127439999999</v>
      </c>
      <c r="O1031" s="30">
        <v>1702.7127439999999</v>
      </c>
      <c r="P1031" s="30">
        <v>1702.7127439999999</v>
      </c>
      <c r="Q1031" s="30">
        <v>1702.7127439999999</v>
      </c>
      <c r="R1031" s="30">
        <v>1702.7127439999999</v>
      </c>
      <c r="T1031" s="30">
        <v>2554.0691160000001</v>
      </c>
      <c r="U1031" s="30">
        <v>2554.0691160000001</v>
      </c>
      <c r="V1031" s="30">
        <v>2554.0691160000001</v>
      </c>
      <c r="W1031" s="30">
        <v>2554.0691160000001</v>
      </c>
      <c r="X1031" s="30">
        <v>2554.0691160000001</v>
      </c>
    </row>
    <row r="1032" spans="1:24" x14ac:dyDescent="0.25">
      <c r="A1032" s="10" t="s">
        <v>70</v>
      </c>
      <c r="B1032" s="30">
        <v>3858.7391275132431</v>
      </c>
      <c r="C1032" s="30">
        <v>3665.8021711376141</v>
      </c>
      <c r="D1032" s="30">
        <v>3472.8652147619518</v>
      </c>
      <c r="E1032" s="30">
        <v>3279.9282583862901</v>
      </c>
      <c r="F1032" s="30">
        <v>3086.9913020106392</v>
      </c>
      <c r="H1032" s="30">
        <v>3860.1685548619098</v>
      </c>
      <c r="I1032" s="30">
        <v>3667.1601271188401</v>
      </c>
      <c r="J1032" s="30">
        <v>3474.1516993757682</v>
      </c>
      <c r="K1032" s="30">
        <v>3281.143271632684</v>
      </c>
      <c r="L1032" s="30">
        <v>3088.1348438895948</v>
      </c>
      <c r="N1032" s="30">
        <v>3860.1685548619221</v>
      </c>
      <c r="O1032" s="30">
        <v>3667.160127118836</v>
      </c>
      <c r="P1032" s="30">
        <v>3474.15169937574</v>
      </c>
      <c r="Q1032" s="30">
        <v>3281.1432716326431</v>
      </c>
      <c r="R1032" s="30">
        <v>3088.1348438895411</v>
      </c>
      <c r="T1032" s="30">
        <v>3861.5979822105428</v>
      </c>
      <c r="U1032" s="30">
        <v>3668.518083100028</v>
      </c>
      <c r="V1032" s="30">
        <v>3475.4381839895</v>
      </c>
      <c r="W1032" s="30">
        <v>3282.3582848789779</v>
      </c>
      <c r="X1032" s="30">
        <v>3089.2783857684481</v>
      </c>
    </row>
    <row r="1033" spans="1:24" x14ac:dyDescent="0.25">
      <c r="A1033" s="10" t="s">
        <v>10</v>
      </c>
      <c r="B1033" s="30">
        <v>76362.79981225419</v>
      </c>
      <c r="C1033" s="30">
        <v>72544.659821642155</v>
      </c>
      <c r="D1033" s="30">
        <v>68726.519831029436</v>
      </c>
      <c r="E1033" s="30">
        <v>64908.379840416732</v>
      </c>
      <c r="F1033" s="30">
        <v>61090.239849804253</v>
      </c>
      <c r="H1033" s="30">
        <v>76391.087569178257</v>
      </c>
      <c r="I1033" s="30">
        <v>72571.533190719856</v>
      </c>
      <c r="J1033" s="30">
        <v>68751.978812261397</v>
      </c>
      <c r="K1033" s="30">
        <v>64932.42443380272</v>
      </c>
      <c r="L1033" s="30">
        <v>61112.870055343912</v>
      </c>
      <c r="N1033" s="30">
        <v>76391.087569178504</v>
      </c>
      <c r="O1033" s="30">
        <v>72571.533190719769</v>
      </c>
      <c r="P1033" s="30">
        <v>68751.978812260844</v>
      </c>
      <c r="Q1033" s="30">
        <v>64932.424433801898</v>
      </c>
      <c r="R1033" s="30">
        <v>61112.870055342872</v>
      </c>
      <c r="T1033" s="30">
        <v>76419.37532610161</v>
      </c>
      <c r="U1033" s="30">
        <v>72598.406559796771</v>
      </c>
      <c r="V1033" s="30">
        <v>68777.437793491699</v>
      </c>
      <c r="W1033" s="30">
        <v>64956.469027186708</v>
      </c>
      <c r="X1033" s="30">
        <v>61135.500260881578</v>
      </c>
    </row>
    <row r="1034" spans="1:24" x14ac:dyDescent="0.25">
      <c r="A1034" s="10" t="s">
        <v>26</v>
      </c>
      <c r="B1034" s="30">
        <v>84827.4</v>
      </c>
      <c r="C1034" s="30">
        <v>80816.100000000006</v>
      </c>
      <c r="D1034" s="30">
        <v>76804.800000000003</v>
      </c>
      <c r="E1034" s="30">
        <v>72793.600000000006</v>
      </c>
      <c r="F1034" s="30">
        <v>68782.3</v>
      </c>
      <c r="H1034" s="30">
        <v>85624.1</v>
      </c>
      <c r="I1034" s="30">
        <v>81611.399999999994</v>
      </c>
      <c r="J1034" s="30">
        <v>77598.600000000006</v>
      </c>
      <c r="K1034" s="30">
        <v>73585.899999999994</v>
      </c>
      <c r="L1034" s="30">
        <v>69573.100000000006</v>
      </c>
      <c r="N1034" s="30">
        <v>86391.1</v>
      </c>
      <c r="O1034" s="30">
        <v>82378.399999999994</v>
      </c>
      <c r="P1034" s="30">
        <v>78365.600000000006</v>
      </c>
      <c r="Q1034" s="30">
        <v>74352.899999999994</v>
      </c>
      <c r="R1034" s="30">
        <v>70340.100000000006</v>
      </c>
      <c r="T1034" s="30">
        <v>89488.9</v>
      </c>
      <c r="U1034" s="30">
        <v>85474.7</v>
      </c>
      <c r="V1034" s="30">
        <v>81460.5</v>
      </c>
      <c r="W1034" s="30">
        <v>77446.2</v>
      </c>
      <c r="X1034" s="30">
        <v>73432</v>
      </c>
    </row>
    <row r="1036" spans="1:24" x14ac:dyDescent="0.25">
      <c r="A1036" s="10" t="s">
        <v>407</v>
      </c>
      <c r="B1036" s="10">
        <v>100</v>
      </c>
      <c r="C1036" s="10">
        <v>95</v>
      </c>
      <c r="D1036" s="10">
        <v>90</v>
      </c>
      <c r="E1036" s="10">
        <v>85</v>
      </c>
      <c r="F1036" s="10">
        <v>80</v>
      </c>
      <c r="G1036" s="10" t="s">
        <v>408</v>
      </c>
      <c r="H1036" s="10">
        <v>100</v>
      </c>
      <c r="I1036" s="10">
        <v>95</v>
      </c>
      <c r="J1036" s="10">
        <v>90</v>
      </c>
      <c r="K1036" s="10">
        <v>85</v>
      </c>
      <c r="L1036" s="10">
        <v>80</v>
      </c>
      <c r="M1036" s="10" t="s">
        <v>409</v>
      </c>
      <c r="N1036" s="10">
        <v>100</v>
      </c>
      <c r="O1036" s="10">
        <v>95</v>
      </c>
      <c r="P1036" s="10">
        <v>90</v>
      </c>
      <c r="Q1036" s="10">
        <v>85</v>
      </c>
      <c r="R1036" s="10">
        <v>80</v>
      </c>
      <c r="S1036" s="10" t="s">
        <v>410</v>
      </c>
      <c r="T1036" s="10">
        <v>100</v>
      </c>
      <c r="U1036" s="10">
        <v>95</v>
      </c>
      <c r="V1036" s="10">
        <v>90</v>
      </c>
      <c r="W1036" s="10">
        <v>85</v>
      </c>
      <c r="X1036" s="10">
        <v>80</v>
      </c>
    </row>
    <row r="1037" spans="1:24" x14ac:dyDescent="0.25">
      <c r="A1037" s="10" t="s">
        <v>22</v>
      </c>
      <c r="B1037" s="30">
        <v>8.3420000000000005</v>
      </c>
      <c r="C1037" s="30">
        <v>8.3420000000000005</v>
      </c>
      <c r="D1037" s="30">
        <v>8.3420000000000005</v>
      </c>
      <c r="E1037" s="30">
        <v>8.3420000000000005</v>
      </c>
      <c r="F1037" s="30">
        <v>8.3420000000000005</v>
      </c>
      <c r="H1037" s="30">
        <v>5.548</v>
      </c>
      <c r="I1037" s="30">
        <v>5.548</v>
      </c>
      <c r="J1037" s="30">
        <v>5.548</v>
      </c>
      <c r="K1037" s="30">
        <v>5.548</v>
      </c>
      <c r="L1037" s="30">
        <v>5.548</v>
      </c>
      <c r="N1037" s="30">
        <v>4.8940000000000001</v>
      </c>
      <c r="O1037" s="30">
        <v>4.8940000000000001</v>
      </c>
      <c r="P1037" s="30">
        <v>4.8940000000000001</v>
      </c>
      <c r="Q1037" s="30">
        <v>4.8940000000000001</v>
      </c>
      <c r="R1037" s="30">
        <v>4.8940000000000001</v>
      </c>
      <c r="T1037" s="30">
        <v>3.48</v>
      </c>
      <c r="U1037" s="30">
        <v>3.48</v>
      </c>
      <c r="V1037" s="30">
        <v>3.48</v>
      </c>
      <c r="W1037" s="30">
        <v>3.48</v>
      </c>
      <c r="X1037" s="30">
        <v>3.48</v>
      </c>
    </row>
    <row r="1038" spans="1:24" x14ac:dyDescent="0.25">
      <c r="A1038" s="10" t="s">
        <v>23</v>
      </c>
      <c r="B1038" s="30">
        <v>0</v>
      </c>
      <c r="C1038" s="30">
        <v>0</v>
      </c>
      <c r="D1038" s="30">
        <v>0</v>
      </c>
      <c r="E1038" s="30">
        <v>0</v>
      </c>
      <c r="F1038" s="30">
        <v>0</v>
      </c>
      <c r="H1038" s="30">
        <v>0</v>
      </c>
      <c r="I1038" s="30">
        <v>0</v>
      </c>
      <c r="J1038" s="30">
        <v>0</v>
      </c>
      <c r="K1038" s="30">
        <v>0</v>
      </c>
      <c r="L1038" s="30">
        <v>0</v>
      </c>
      <c r="N1038" s="30">
        <v>0</v>
      </c>
      <c r="O1038" s="30">
        <v>0</v>
      </c>
      <c r="P1038" s="30">
        <v>0</v>
      </c>
      <c r="Q1038" s="30">
        <v>0</v>
      </c>
      <c r="R1038" s="30">
        <v>0</v>
      </c>
      <c r="T1038" s="30">
        <v>0.06</v>
      </c>
      <c r="U1038" s="30">
        <v>0.06</v>
      </c>
      <c r="V1038" s="30">
        <v>0.06</v>
      </c>
      <c r="W1038" s="30">
        <v>0.06</v>
      </c>
      <c r="X1038" s="30">
        <v>0.06</v>
      </c>
    </row>
    <row r="1039" spans="1:24" x14ac:dyDescent="0.25">
      <c r="A1039" s="10" t="s">
        <v>24</v>
      </c>
      <c r="B1039" s="30">
        <v>0</v>
      </c>
      <c r="C1039" s="30">
        <v>0</v>
      </c>
      <c r="D1039" s="30">
        <v>0</v>
      </c>
      <c r="E1039" s="30">
        <v>0</v>
      </c>
      <c r="F1039" s="30">
        <v>0</v>
      </c>
      <c r="H1039" s="30">
        <v>0</v>
      </c>
      <c r="I1039" s="30">
        <v>0</v>
      </c>
      <c r="J1039" s="30">
        <v>0</v>
      </c>
      <c r="K1039" s="30">
        <v>0</v>
      </c>
      <c r="L1039" s="30">
        <v>0</v>
      </c>
      <c r="N1039" s="30">
        <v>0</v>
      </c>
      <c r="O1039" s="30">
        <v>0</v>
      </c>
      <c r="P1039" s="30">
        <v>0</v>
      </c>
      <c r="Q1039" s="30">
        <v>0</v>
      </c>
      <c r="R1039" s="30">
        <v>0</v>
      </c>
      <c r="T1039" s="30">
        <v>0.25600000000000001</v>
      </c>
      <c r="U1039" s="30">
        <v>0.25600000000000001</v>
      </c>
      <c r="V1039" s="30">
        <v>0.25600000000000001</v>
      </c>
      <c r="W1039" s="30">
        <v>0.25600000000000001</v>
      </c>
      <c r="X1039" s="30">
        <v>0.25600000000000001</v>
      </c>
    </row>
    <row r="1040" spans="1:24" x14ac:dyDescent="0.25">
      <c r="A1040" s="10" t="s">
        <v>25</v>
      </c>
      <c r="B1040" s="30">
        <v>6</v>
      </c>
      <c r="C1040" s="30">
        <v>6</v>
      </c>
      <c r="D1040" s="30">
        <v>6</v>
      </c>
      <c r="E1040" s="30">
        <v>6</v>
      </c>
      <c r="F1040" s="30">
        <v>6</v>
      </c>
      <c r="H1040" s="30">
        <v>7</v>
      </c>
      <c r="I1040" s="30">
        <v>7</v>
      </c>
      <c r="J1040" s="30">
        <v>7</v>
      </c>
      <c r="K1040" s="30">
        <v>7</v>
      </c>
      <c r="L1040" s="30">
        <v>7</v>
      </c>
      <c r="N1040" s="30">
        <v>8</v>
      </c>
      <c r="O1040" s="30">
        <v>8</v>
      </c>
      <c r="P1040" s="30">
        <v>8</v>
      </c>
      <c r="Q1040" s="30">
        <v>8</v>
      </c>
      <c r="R1040" s="30">
        <v>8</v>
      </c>
      <c r="T1040" s="30">
        <v>12</v>
      </c>
      <c r="U1040" s="30">
        <v>12</v>
      </c>
      <c r="V1040" s="30">
        <v>12</v>
      </c>
      <c r="W1040" s="30">
        <v>12</v>
      </c>
      <c r="X1040" s="30">
        <v>12</v>
      </c>
    </row>
    <row r="1041" spans="1:24" x14ac:dyDescent="0.25">
      <c r="A1041" s="10" t="s">
        <v>64</v>
      </c>
      <c r="B1041" s="30">
        <v>11678.534</v>
      </c>
      <c r="C1041" s="30">
        <v>11678.534</v>
      </c>
      <c r="D1041" s="30">
        <v>11678.534</v>
      </c>
      <c r="E1041" s="30">
        <v>11678.534</v>
      </c>
      <c r="F1041" s="30">
        <v>11678.534</v>
      </c>
      <c r="H1041" s="30">
        <v>7767.3539999999994</v>
      </c>
      <c r="I1041" s="30">
        <v>7767.3539999999994</v>
      </c>
      <c r="J1041" s="30">
        <v>7767.3539999999994</v>
      </c>
      <c r="K1041" s="30">
        <v>7767.3539999999994</v>
      </c>
      <c r="L1041" s="30">
        <v>7767.3539999999994</v>
      </c>
      <c r="N1041" s="30">
        <v>6852.2439999999997</v>
      </c>
      <c r="O1041" s="30">
        <v>6852.2439999999997</v>
      </c>
      <c r="P1041" s="30">
        <v>6852.2439999999997</v>
      </c>
      <c r="Q1041" s="30">
        <v>6852.2439999999997</v>
      </c>
      <c r="R1041" s="30">
        <v>6852.2439999999997</v>
      </c>
      <c r="T1041" s="30">
        <v>4872.1540000000005</v>
      </c>
      <c r="U1041" s="30">
        <v>4872.1540000000005</v>
      </c>
      <c r="V1041" s="30">
        <v>4872.1540000000005</v>
      </c>
      <c r="W1041" s="30">
        <v>4872.1540000000005</v>
      </c>
      <c r="X1041" s="30">
        <v>4872.1540000000005</v>
      </c>
    </row>
    <row r="1042" spans="1:24" x14ac:dyDescent="0.25">
      <c r="A1042" s="10" t="s">
        <v>65</v>
      </c>
      <c r="B1042" s="30">
        <v>1988.5188673037301</v>
      </c>
      <c r="C1042" s="30">
        <v>1988.5188673037301</v>
      </c>
      <c r="D1042" s="30">
        <v>1988.5188673037301</v>
      </c>
      <c r="E1042" s="30">
        <v>1988.5188673037301</v>
      </c>
      <c r="F1042" s="30">
        <v>1988.5188673037301</v>
      </c>
      <c r="H1042" s="30">
        <v>1322.557264295938</v>
      </c>
      <c r="I1042" s="30">
        <v>1322.557264295938</v>
      </c>
      <c r="J1042" s="30">
        <v>1322.557264295938</v>
      </c>
      <c r="K1042" s="30">
        <v>1322.557264295938</v>
      </c>
      <c r="L1042" s="30">
        <v>1322.557264295938</v>
      </c>
      <c r="N1042" s="30">
        <v>1166.740318379753</v>
      </c>
      <c r="O1042" s="30">
        <v>1166.740318379753</v>
      </c>
      <c r="P1042" s="30">
        <v>1166.740318379753</v>
      </c>
      <c r="Q1042" s="30">
        <v>1166.740318379753</v>
      </c>
      <c r="R1042" s="30">
        <v>1166.740318379753</v>
      </c>
      <c r="T1042" s="30">
        <v>829.58787065305762</v>
      </c>
      <c r="U1042" s="30">
        <v>829.58787065305762</v>
      </c>
      <c r="V1042" s="30">
        <v>829.58787065305762</v>
      </c>
      <c r="W1042" s="30">
        <v>829.58787065305762</v>
      </c>
      <c r="X1042" s="30">
        <v>829.58787065305762</v>
      </c>
    </row>
    <row r="1043" spans="1:24" x14ac:dyDescent="0.25">
      <c r="A1043" s="10" t="s">
        <v>66</v>
      </c>
      <c r="B1043" s="30">
        <v>2.8621939952E-9</v>
      </c>
      <c r="C1043" s="30">
        <v>0</v>
      </c>
      <c r="D1043" s="30">
        <v>0</v>
      </c>
      <c r="E1043" s="30">
        <v>0</v>
      </c>
      <c r="F1043" s="30">
        <v>0</v>
      </c>
      <c r="H1043" s="30">
        <v>2.6575070833999998E-10</v>
      </c>
      <c r="I1043" s="30">
        <v>0</v>
      </c>
      <c r="J1043" s="30">
        <v>0</v>
      </c>
      <c r="K1043" s="30">
        <v>0</v>
      </c>
      <c r="L1043" s="30">
        <v>0</v>
      </c>
      <c r="N1043" s="30">
        <v>0</v>
      </c>
      <c r="O1043" s="30">
        <v>0</v>
      </c>
      <c r="P1043" s="30">
        <v>0</v>
      </c>
      <c r="Q1043" s="30">
        <v>0</v>
      </c>
      <c r="R1043" s="30">
        <v>0</v>
      </c>
      <c r="T1043" s="30">
        <v>176.99778207596921</v>
      </c>
      <c r="U1043" s="30">
        <v>176.99778207596921</v>
      </c>
      <c r="V1043" s="30">
        <v>176.99778207596921</v>
      </c>
      <c r="W1043" s="30">
        <v>176.99778207596921</v>
      </c>
      <c r="X1043" s="30">
        <v>176.99778207596921</v>
      </c>
    </row>
    <row r="1044" spans="1:24" x14ac:dyDescent="0.25">
      <c r="A1044" s="10" t="s">
        <v>67</v>
      </c>
      <c r="B1044" s="30">
        <v>9.2549929572473618E-10</v>
      </c>
      <c r="C1044" s="30">
        <v>0</v>
      </c>
      <c r="D1044" s="30">
        <v>0</v>
      </c>
      <c r="E1044" s="30">
        <v>0</v>
      </c>
      <c r="F1044" s="30">
        <v>0</v>
      </c>
      <c r="H1044" s="30">
        <v>8.5931314865271184E-11</v>
      </c>
      <c r="I1044" s="30">
        <v>0</v>
      </c>
      <c r="J1044" s="30">
        <v>0</v>
      </c>
      <c r="K1044" s="30">
        <v>0</v>
      </c>
      <c r="L1044" s="30">
        <v>0</v>
      </c>
      <c r="N1044" s="30">
        <v>0</v>
      </c>
      <c r="O1044" s="30">
        <v>0</v>
      </c>
      <c r="P1044" s="30">
        <v>0</v>
      </c>
      <c r="Q1044" s="30">
        <v>0</v>
      </c>
      <c r="R1044" s="30">
        <v>0</v>
      </c>
      <c r="T1044" s="30">
        <v>43.577356985917611</v>
      </c>
      <c r="U1044" s="30">
        <v>43.577356985917611</v>
      </c>
      <c r="V1044" s="30">
        <v>43.577356985917611</v>
      </c>
      <c r="W1044" s="30">
        <v>43.577356985917611</v>
      </c>
      <c r="X1044" s="30">
        <v>43.577356985917611</v>
      </c>
    </row>
    <row r="1045" spans="1:24" x14ac:dyDescent="0.25">
      <c r="A1045" s="10" t="s">
        <v>68</v>
      </c>
      <c r="B1045" s="30">
        <v>3325.32</v>
      </c>
      <c r="C1045" s="30">
        <v>3325.32</v>
      </c>
      <c r="D1045" s="30">
        <v>3325.32</v>
      </c>
      <c r="E1045" s="30">
        <v>3325.32</v>
      </c>
      <c r="F1045" s="30">
        <v>3325.32</v>
      </c>
      <c r="H1045" s="30">
        <v>3879.54</v>
      </c>
      <c r="I1045" s="30">
        <v>3879.54</v>
      </c>
      <c r="J1045" s="30">
        <v>3879.54</v>
      </c>
      <c r="K1045" s="30">
        <v>3879.54</v>
      </c>
      <c r="L1045" s="30">
        <v>3879.54</v>
      </c>
      <c r="N1045" s="30">
        <v>4433.76</v>
      </c>
      <c r="O1045" s="30">
        <v>4433.76</v>
      </c>
      <c r="P1045" s="30">
        <v>4433.76</v>
      </c>
      <c r="Q1045" s="30">
        <v>4433.76</v>
      </c>
      <c r="R1045" s="30">
        <v>4433.76</v>
      </c>
      <c r="T1045" s="30">
        <v>6650.64</v>
      </c>
      <c r="U1045" s="30">
        <v>6650.64</v>
      </c>
      <c r="V1045" s="30">
        <v>6650.64</v>
      </c>
      <c r="W1045" s="30">
        <v>6650.64</v>
      </c>
      <c r="X1045" s="30">
        <v>6650.64</v>
      </c>
    </row>
    <row r="1046" spans="1:24" x14ac:dyDescent="0.25">
      <c r="A1046" s="10" t="s">
        <v>69</v>
      </c>
      <c r="B1046" s="30">
        <v>1277.0345580000001</v>
      </c>
      <c r="C1046" s="30">
        <v>1277.0345580000001</v>
      </c>
      <c r="D1046" s="30">
        <v>1277.0345580000001</v>
      </c>
      <c r="E1046" s="30">
        <v>1277.0345580000001</v>
      </c>
      <c r="F1046" s="30">
        <v>1277.0345580000001</v>
      </c>
      <c r="H1046" s="30">
        <v>1489.8736510000001</v>
      </c>
      <c r="I1046" s="30">
        <v>1489.8736510000001</v>
      </c>
      <c r="J1046" s="30">
        <v>1489.8736510000001</v>
      </c>
      <c r="K1046" s="30">
        <v>1489.8736510000001</v>
      </c>
      <c r="L1046" s="30">
        <v>1489.8736510000001</v>
      </c>
      <c r="N1046" s="30">
        <v>1702.7127439999999</v>
      </c>
      <c r="O1046" s="30">
        <v>1702.7127439999999</v>
      </c>
      <c r="P1046" s="30">
        <v>1702.7127439999999</v>
      </c>
      <c r="Q1046" s="30">
        <v>1702.7127439999999</v>
      </c>
      <c r="R1046" s="30">
        <v>1702.7127439999999</v>
      </c>
      <c r="T1046" s="30">
        <v>2554.0691160000001</v>
      </c>
      <c r="U1046" s="30">
        <v>2554.0691160000001</v>
      </c>
      <c r="V1046" s="30">
        <v>2554.0691160000001</v>
      </c>
      <c r="W1046" s="30">
        <v>2554.0691160000001</v>
      </c>
      <c r="X1046" s="30">
        <v>2554.0691160000001</v>
      </c>
    </row>
    <row r="1047" spans="1:24" x14ac:dyDescent="0.25">
      <c r="A1047" s="10" t="s">
        <v>70</v>
      </c>
      <c r="B1047" s="30">
        <v>2135.4998399231381</v>
      </c>
      <c r="C1047" s="30">
        <v>1942.5628835474861</v>
      </c>
      <c r="D1047" s="30">
        <v>1749.625927171825</v>
      </c>
      <c r="E1047" s="30">
        <v>1556.6889707961591</v>
      </c>
      <c r="F1047" s="30">
        <v>1363.752022233374</v>
      </c>
      <c r="H1047" s="30">
        <v>2718.071330341153</v>
      </c>
      <c r="I1047" s="30">
        <v>2525.0629025980638</v>
      </c>
      <c r="J1047" s="30">
        <v>2332.0544748549678</v>
      </c>
      <c r="K1047" s="30">
        <v>2139.0460471118672</v>
      </c>
      <c r="L1047" s="30">
        <v>1946.03761936876</v>
      </c>
      <c r="N1047" s="30">
        <v>2858.611140159464</v>
      </c>
      <c r="O1047" s="30">
        <v>2665.6027124163529</v>
      </c>
      <c r="P1047" s="30">
        <v>2472.594284673241</v>
      </c>
      <c r="Q1047" s="30">
        <v>2279.5858569301272</v>
      </c>
      <c r="R1047" s="30">
        <v>2086.5774291870121</v>
      </c>
      <c r="T1047" s="30">
        <v>3183.766676625035</v>
      </c>
      <c r="U1047" s="30">
        <v>2990.686688655037</v>
      </c>
      <c r="V1047" s="30">
        <v>2797.6068403635959</v>
      </c>
      <c r="W1047" s="30">
        <v>2604.5269728042422</v>
      </c>
      <c r="X1047" s="30">
        <v>2411.4469479236959</v>
      </c>
    </row>
    <row r="1048" spans="1:24" x14ac:dyDescent="0.25">
      <c r="A1048" s="10" t="s">
        <v>10</v>
      </c>
      <c r="B1048" s="30">
        <v>37565.004499912531</v>
      </c>
      <c r="C1048" s="30">
        <v>34171.102286034751</v>
      </c>
      <c r="D1048" s="30">
        <v>30777.2000721568</v>
      </c>
      <c r="E1048" s="30">
        <v>27383.297858278769</v>
      </c>
      <c r="F1048" s="30">
        <v>23989.395781835021</v>
      </c>
      <c r="H1048" s="30">
        <v>47812.863221297957</v>
      </c>
      <c r="I1048" s="30">
        <v>44417.703773779023</v>
      </c>
      <c r="J1048" s="30">
        <v>41022.544326259987</v>
      </c>
      <c r="K1048" s="30">
        <v>37627.384878740871</v>
      </c>
      <c r="L1048" s="30">
        <v>34232.225431221617</v>
      </c>
      <c r="N1048" s="30">
        <v>50285.061293872714</v>
      </c>
      <c r="O1048" s="30">
        <v>46889.901846353423</v>
      </c>
      <c r="P1048" s="30">
        <v>43494.742398834089</v>
      </c>
      <c r="Q1048" s="30">
        <v>40099.582951314718</v>
      </c>
      <c r="R1048" s="30">
        <v>36704.423503795348</v>
      </c>
      <c r="T1048" s="30">
        <v>56004.785061653587</v>
      </c>
      <c r="U1048" s="30">
        <v>52608.366817390423</v>
      </c>
      <c r="V1048" s="30">
        <v>49211.951030175267</v>
      </c>
      <c r="W1048" s="30">
        <v>45815.534904023407</v>
      </c>
      <c r="X1048" s="30">
        <v>42419.11601047669</v>
      </c>
    </row>
    <row r="1049" spans="1:24" x14ac:dyDescent="0.25">
      <c r="A1049" s="10" t="s">
        <v>26</v>
      </c>
      <c r="B1049" s="30">
        <v>57971.9</v>
      </c>
      <c r="C1049" s="30">
        <v>54384.9</v>
      </c>
      <c r="D1049" s="30">
        <v>50797.9</v>
      </c>
      <c r="E1049" s="30">
        <v>47210.8</v>
      </c>
      <c r="F1049" s="30">
        <v>43623.8</v>
      </c>
      <c r="H1049" s="30">
        <v>64992.7</v>
      </c>
      <c r="I1049" s="30">
        <v>61404.4</v>
      </c>
      <c r="J1049" s="30">
        <v>57816</v>
      </c>
      <c r="K1049" s="30">
        <v>54227.7</v>
      </c>
      <c r="L1049" s="30">
        <v>50639.3</v>
      </c>
      <c r="N1049" s="30">
        <v>67301.7</v>
      </c>
      <c r="O1049" s="30">
        <v>63713.3</v>
      </c>
      <c r="P1049" s="30">
        <v>60125</v>
      </c>
      <c r="Q1049" s="30">
        <v>56536.6</v>
      </c>
      <c r="R1049" s="30">
        <v>52948.2</v>
      </c>
      <c r="T1049" s="30">
        <v>74318.2</v>
      </c>
      <c r="U1049" s="30">
        <v>70728.600000000006</v>
      </c>
      <c r="V1049" s="30">
        <v>67138.899999999994</v>
      </c>
      <c r="W1049" s="30">
        <v>63549.2</v>
      </c>
      <c r="X1049" s="30">
        <v>59959.5</v>
      </c>
    </row>
    <row r="1051" spans="1:24" x14ac:dyDescent="0.25">
      <c r="A1051" s="10" t="s">
        <v>411</v>
      </c>
      <c r="B1051" s="10">
        <v>100</v>
      </c>
      <c r="C1051" s="10">
        <v>95</v>
      </c>
      <c r="D1051" s="10">
        <v>90</v>
      </c>
      <c r="E1051" s="10">
        <v>85</v>
      </c>
      <c r="F1051" s="10">
        <v>80</v>
      </c>
      <c r="G1051" s="10" t="s">
        <v>412</v>
      </c>
      <c r="H1051" s="10">
        <v>100</v>
      </c>
      <c r="I1051" s="10">
        <v>95</v>
      </c>
      <c r="J1051" s="10">
        <v>90</v>
      </c>
      <c r="K1051" s="10">
        <v>85</v>
      </c>
      <c r="L1051" s="10">
        <v>80</v>
      </c>
      <c r="M1051" s="10" t="s">
        <v>413</v>
      </c>
      <c r="N1051" s="10">
        <v>100</v>
      </c>
      <c r="O1051" s="10">
        <v>95</v>
      </c>
      <c r="P1051" s="10">
        <v>90</v>
      </c>
      <c r="Q1051" s="10">
        <v>85</v>
      </c>
      <c r="R1051" s="10">
        <v>80</v>
      </c>
      <c r="S1051" s="10" t="s">
        <v>414</v>
      </c>
      <c r="T1051" s="10">
        <v>100</v>
      </c>
      <c r="U1051" s="10">
        <v>95</v>
      </c>
      <c r="V1051" s="10">
        <v>90</v>
      </c>
      <c r="W1051" s="10">
        <v>85</v>
      </c>
      <c r="X1051" s="10">
        <v>80</v>
      </c>
    </row>
    <row r="1052" spans="1:24" x14ac:dyDescent="0.25">
      <c r="A1052" s="10" t="s">
        <v>22</v>
      </c>
      <c r="B1052" s="30">
        <v>34.201999999999998</v>
      </c>
      <c r="C1052" s="30">
        <v>23.824000000000002</v>
      </c>
      <c r="D1052" s="30">
        <v>19.155000000000001</v>
      </c>
      <c r="E1052" s="30">
        <v>17.565000000000001</v>
      </c>
      <c r="F1052" s="30">
        <v>16.166</v>
      </c>
      <c r="H1052" s="30">
        <v>36.052999999999997</v>
      </c>
      <c r="I1052" s="30">
        <v>24.526</v>
      </c>
      <c r="J1052" s="30">
        <v>19.72</v>
      </c>
      <c r="K1052" s="30">
        <v>18.006</v>
      </c>
      <c r="L1052" s="30">
        <v>16.745999999999999</v>
      </c>
      <c r="N1052" s="30">
        <v>35.987000000000002</v>
      </c>
      <c r="O1052" s="30">
        <v>24.553000000000001</v>
      </c>
      <c r="P1052" s="30">
        <v>20.056000000000001</v>
      </c>
      <c r="Q1052" s="30">
        <v>18.172999999999998</v>
      </c>
      <c r="R1052" s="30">
        <v>16.922000000000001</v>
      </c>
      <c r="T1052" s="30">
        <v>36.783000000000001</v>
      </c>
      <c r="U1052" s="30">
        <v>24.917999999999999</v>
      </c>
      <c r="V1052" s="30">
        <v>21.09</v>
      </c>
      <c r="W1052" s="30">
        <v>19.198</v>
      </c>
      <c r="X1052" s="30">
        <v>17.722999999999999</v>
      </c>
    </row>
    <row r="1053" spans="1:24" x14ac:dyDescent="0.25">
      <c r="A1053" s="10" t="s">
        <v>23</v>
      </c>
      <c r="B1053" s="30">
        <v>4.76</v>
      </c>
      <c r="C1053" s="30">
        <v>4.76</v>
      </c>
      <c r="D1053" s="30">
        <v>4.76</v>
      </c>
      <c r="E1053" s="30">
        <v>3.754</v>
      </c>
      <c r="F1053" s="30">
        <v>3.1619999999999999</v>
      </c>
      <c r="H1053" s="30">
        <v>6.0780000000000003</v>
      </c>
      <c r="I1053" s="30">
        <v>5.9139999999999997</v>
      </c>
      <c r="J1053" s="30">
        <v>5.6719999999999997</v>
      </c>
      <c r="K1053" s="30">
        <v>4.9489999999999998</v>
      </c>
      <c r="L1053" s="30">
        <v>4.41</v>
      </c>
      <c r="N1053" s="30">
        <v>6.78</v>
      </c>
      <c r="O1053" s="30">
        <v>6.78</v>
      </c>
      <c r="P1053" s="30">
        <v>6.3570000000000002</v>
      </c>
      <c r="Q1053" s="30">
        <v>5.5570000000000004</v>
      </c>
      <c r="R1053" s="30">
        <v>4.8010000000000002</v>
      </c>
      <c r="T1053" s="30">
        <v>10.62</v>
      </c>
      <c r="U1053" s="30">
        <v>10.62</v>
      </c>
      <c r="V1053" s="30">
        <v>9.3940000000000001</v>
      </c>
      <c r="W1053" s="30">
        <v>7.8010000000000002</v>
      </c>
      <c r="X1053" s="30">
        <v>6.7510000000000003</v>
      </c>
    </row>
    <row r="1054" spans="1:24" x14ac:dyDescent="0.25">
      <c r="A1054" s="10" t="s">
        <v>24</v>
      </c>
      <c r="B1054" s="30">
        <v>132.214</v>
      </c>
      <c r="C1054" s="30">
        <v>33.356000000000002</v>
      </c>
      <c r="D1054" s="30">
        <v>31.942</v>
      </c>
      <c r="E1054" s="30">
        <v>28.798999999999999</v>
      </c>
      <c r="F1054" s="30">
        <v>25.321000000000002</v>
      </c>
      <c r="H1054" s="30">
        <v>146.97900000000001</v>
      </c>
      <c r="I1054" s="30">
        <v>48.542999999999999</v>
      </c>
      <c r="J1054" s="30">
        <v>47.567999999999998</v>
      </c>
      <c r="K1054" s="30">
        <v>44.399000000000001</v>
      </c>
      <c r="L1054" s="30">
        <v>40.436999999999998</v>
      </c>
      <c r="N1054" s="30">
        <v>149.63999999999999</v>
      </c>
      <c r="O1054" s="30">
        <v>50.686</v>
      </c>
      <c r="P1054" s="30">
        <v>49.344000000000001</v>
      </c>
      <c r="Q1054" s="30">
        <v>46.381</v>
      </c>
      <c r="R1054" s="30">
        <v>42.526000000000003</v>
      </c>
      <c r="T1054" s="30">
        <v>158.465</v>
      </c>
      <c r="U1054" s="30">
        <v>58.228999999999999</v>
      </c>
      <c r="V1054" s="30">
        <v>56.07</v>
      </c>
      <c r="W1054" s="30">
        <v>52.784999999999997</v>
      </c>
      <c r="X1054" s="30">
        <v>49.045000000000002</v>
      </c>
    </row>
    <row r="1055" spans="1:24" x14ac:dyDescent="0.25">
      <c r="A1055" s="10" t="s">
        <v>25</v>
      </c>
      <c r="B1055" s="30">
        <v>0</v>
      </c>
      <c r="C1055" s="30">
        <v>0</v>
      </c>
      <c r="D1055" s="30">
        <v>0</v>
      </c>
      <c r="E1055" s="30">
        <v>0</v>
      </c>
      <c r="F1055" s="30">
        <v>0</v>
      </c>
      <c r="H1055" s="30">
        <v>0</v>
      </c>
      <c r="I1055" s="30">
        <v>0</v>
      </c>
      <c r="J1055" s="30">
        <v>0</v>
      </c>
      <c r="K1055" s="30">
        <v>0</v>
      </c>
      <c r="L1055" s="30">
        <v>0</v>
      </c>
      <c r="N1055" s="30">
        <v>0</v>
      </c>
      <c r="O1055" s="30">
        <v>0</v>
      </c>
      <c r="P1055" s="30">
        <v>0</v>
      </c>
      <c r="Q1055" s="30">
        <v>0</v>
      </c>
      <c r="R1055" s="30">
        <v>0</v>
      </c>
      <c r="T1055" s="30">
        <v>0</v>
      </c>
      <c r="U1055" s="30">
        <v>0</v>
      </c>
      <c r="V1055" s="30">
        <v>0</v>
      </c>
      <c r="W1055" s="30">
        <v>0</v>
      </c>
      <c r="X1055" s="30">
        <v>0</v>
      </c>
    </row>
    <row r="1056" spans="1:24" x14ac:dyDescent="0.25">
      <c r="A1056" s="10" t="s">
        <v>64</v>
      </c>
      <c r="B1056" s="30">
        <v>47882.8</v>
      </c>
      <c r="C1056" s="30">
        <v>33353.46</v>
      </c>
      <c r="D1056" s="30">
        <v>26817.14</v>
      </c>
      <c r="E1056" s="30">
        <v>24591.14</v>
      </c>
      <c r="F1056" s="30">
        <v>22632.68</v>
      </c>
      <c r="H1056" s="30">
        <v>50474.2</v>
      </c>
      <c r="I1056" s="30">
        <v>34335.980000000003</v>
      </c>
      <c r="J1056" s="30">
        <v>27608.560000000001</v>
      </c>
      <c r="K1056" s="30">
        <v>25208.959999999999</v>
      </c>
      <c r="L1056" s="30">
        <v>23444.54</v>
      </c>
      <c r="N1056" s="30">
        <v>50381.52</v>
      </c>
      <c r="O1056" s="30">
        <v>34373.64</v>
      </c>
      <c r="P1056" s="30">
        <v>28078.26</v>
      </c>
      <c r="Q1056" s="30">
        <v>25442.48</v>
      </c>
      <c r="R1056" s="30">
        <v>23690.66</v>
      </c>
      <c r="T1056" s="30">
        <v>51496.34</v>
      </c>
      <c r="U1056" s="30">
        <v>34885.480000000003</v>
      </c>
      <c r="V1056" s="30">
        <v>29526.14</v>
      </c>
      <c r="W1056" s="30">
        <v>26877.759999999998</v>
      </c>
      <c r="X1056" s="30">
        <v>24812.62</v>
      </c>
    </row>
    <row r="1057" spans="1:24" x14ac:dyDescent="0.25">
      <c r="A1057" s="10" t="s">
        <v>65</v>
      </c>
      <c r="B1057" s="30">
        <v>8153.0653778403203</v>
      </c>
      <c r="C1057" s="30">
        <v>5679.1361398494237</v>
      </c>
      <c r="D1057" s="30">
        <v>4566.188603563216</v>
      </c>
      <c r="E1057" s="30">
        <v>4187.1647467488156</v>
      </c>
      <c r="F1057" s="30">
        <v>3853.6952666873922</v>
      </c>
      <c r="H1057" s="30">
        <v>8594.3063583204821</v>
      </c>
      <c r="I1057" s="30">
        <v>5846.4310723729122</v>
      </c>
      <c r="J1057" s="30">
        <v>4700.9446955488638</v>
      </c>
      <c r="K1057" s="30">
        <v>4292.3617454986243</v>
      </c>
      <c r="L1057" s="30">
        <v>3991.9317035217759</v>
      </c>
      <c r="N1057" s="30">
        <v>8578.5256166090894</v>
      </c>
      <c r="O1057" s="30">
        <v>5852.8434885668166</v>
      </c>
      <c r="P1057" s="30">
        <v>4780.9211131345446</v>
      </c>
      <c r="Q1057" s="30">
        <v>4332.1234934965123</v>
      </c>
      <c r="R1057" s="30">
        <v>4033.838869577105</v>
      </c>
      <c r="T1057" s="30">
        <v>8768.3474387356964</v>
      </c>
      <c r="U1057" s="30">
        <v>5939.9951376557119</v>
      </c>
      <c r="V1057" s="30">
        <v>5027.4534859128162</v>
      </c>
      <c r="W1057" s="30">
        <v>4576.5104482173447</v>
      </c>
      <c r="X1057" s="30">
        <v>4224.8764286029282</v>
      </c>
    </row>
    <row r="1058" spans="1:24" x14ac:dyDescent="0.25">
      <c r="A1058" s="10" t="s">
        <v>66</v>
      </c>
      <c r="B1058" s="30">
        <v>72977.753408247998</v>
      </c>
      <c r="C1058" s="30">
        <v>20921.160426248</v>
      </c>
      <c r="D1058" s="30">
        <v>20176.628964248001</v>
      </c>
      <c r="E1058" s="30">
        <v>17812.357046544861</v>
      </c>
      <c r="F1058" s="30">
        <v>15563.49275217552</v>
      </c>
      <c r="H1058" s="30">
        <v>81681.930211965344</v>
      </c>
      <c r="I1058" s="30">
        <v>29732.305029318701</v>
      </c>
      <c r="J1058" s="30">
        <v>29048.09229348334</v>
      </c>
      <c r="K1058" s="30">
        <v>26869.769933163028</v>
      </c>
      <c r="L1058" s="30">
        <v>24403.271829708188</v>
      </c>
      <c r="N1058" s="30">
        <v>83578.335791243997</v>
      </c>
      <c r="O1058" s="30">
        <v>31470.980497244</v>
      </c>
      <c r="P1058" s="30">
        <v>30466.17166615068</v>
      </c>
      <c r="Q1058" s="30">
        <v>28341.583116908041</v>
      </c>
      <c r="R1058" s="30">
        <v>25778.742427795471</v>
      </c>
      <c r="T1058" s="30">
        <v>90933.17326327601</v>
      </c>
      <c r="U1058" s="30">
        <v>38150.689751275997</v>
      </c>
      <c r="V1058" s="30">
        <v>36148.999010498002</v>
      </c>
      <c r="W1058" s="30">
        <v>33296.622169133952</v>
      </c>
      <c r="X1058" s="30">
        <v>30586.726983142631</v>
      </c>
    </row>
    <row r="1059" spans="1:24" x14ac:dyDescent="0.25">
      <c r="A1059" s="10" t="s">
        <v>67</v>
      </c>
      <c r="B1059" s="30">
        <v>22512.2462735216</v>
      </c>
      <c r="C1059" s="30">
        <v>5679.58565601384</v>
      </c>
      <c r="D1059" s="30">
        <v>5438.8391011396807</v>
      </c>
      <c r="E1059" s="30">
        <v>4903.67648570048</v>
      </c>
      <c r="F1059" s="30">
        <v>4311.4389390823999</v>
      </c>
      <c r="H1059" s="30">
        <v>25026.3016400376</v>
      </c>
      <c r="I1059" s="30">
        <v>8265.4614460717603</v>
      </c>
      <c r="J1059" s="30">
        <v>8099.4299264043202</v>
      </c>
      <c r="K1059" s="30">
        <v>7559.9083663404808</v>
      </c>
      <c r="L1059" s="30">
        <v>6885.3276314225604</v>
      </c>
      <c r="N1059" s="30">
        <v>25479.393501216</v>
      </c>
      <c r="O1059" s="30">
        <v>8630.3187328560798</v>
      </c>
      <c r="P1059" s="30">
        <v>8401.9508996307995</v>
      </c>
      <c r="Q1059" s="30">
        <v>7897.3179236915203</v>
      </c>
      <c r="R1059" s="30">
        <v>7241.0243236441602</v>
      </c>
      <c r="T1059" s="30">
        <v>26982.037497795998</v>
      </c>
      <c r="U1059" s="30">
        <v>9914.6579285278422</v>
      </c>
      <c r="V1059" s="30">
        <v>9547.0592742256813</v>
      </c>
      <c r="W1059" s="30">
        <v>8987.7862463314414</v>
      </c>
      <c r="X1059" s="30">
        <v>8350.9205986931211</v>
      </c>
    </row>
    <row r="1060" spans="1:24" x14ac:dyDescent="0.25">
      <c r="A1060" s="10" t="s">
        <v>68</v>
      </c>
      <c r="B1060" s="30">
        <v>0</v>
      </c>
      <c r="C1060" s="30">
        <v>0</v>
      </c>
      <c r="D1060" s="30">
        <v>0</v>
      </c>
      <c r="E1060" s="30">
        <v>0</v>
      </c>
      <c r="F1060" s="30">
        <v>0</v>
      </c>
      <c r="H1060" s="30">
        <v>0</v>
      </c>
      <c r="I1060" s="30">
        <v>0</v>
      </c>
      <c r="J1060" s="30">
        <v>0</v>
      </c>
      <c r="K1060" s="30">
        <v>0</v>
      </c>
      <c r="L1060" s="30">
        <v>0</v>
      </c>
      <c r="N1060" s="30">
        <v>0</v>
      </c>
      <c r="O1060" s="30">
        <v>0</v>
      </c>
      <c r="P1060" s="30">
        <v>0</v>
      </c>
      <c r="Q1060" s="30">
        <v>0</v>
      </c>
      <c r="R1060" s="30">
        <v>0</v>
      </c>
      <c r="T1060" s="30">
        <v>0</v>
      </c>
      <c r="U1060" s="30">
        <v>0</v>
      </c>
      <c r="V1060" s="30">
        <v>0</v>
      </c>
      <c r="W1060" s="30">
        <v>0</v>
      </c>
      <c r="X1060" s="30">
        <v>0</v>
      </c>
    </row>
    <row r="1061" spans="1:24" x14ac:dyDescent="0.25">
      <c r="A1061" s="10" t="s">
        <v>69</v>
      </c>
      <c r="B1061" s="30">
        <v>0</v>
      </c>
      <c r="C1061" s="30">
        <v>0</v>
      </c>
      <c r="D1061" s="30">
        <v>0</v>
      </c>
      <c r="E1061" s="30">
        <v>0</v>
      </c>
      <c r="F1061" s="30">
        <v>0</v>
      </c>
      <c r="H1061" s="30">
        <v>0</v>
      </c>
      <c r="I1061" s="30">
        <v>0</v>
      </c>
      <c r="J1061" s="30">
        <v>0</v>
      </c>
      <c r="K1061" s="30">
        <v>0</v>
      </c>
      <c r="L1061" s="30">
        <v>0</v>
      </c>
      <c r="N1061" s="30">
        <v>0</v>
      </c>
      <c r="O1061" s="30">
        <v>0</v>
      </c>
      <c r="P1061" s="30">
        <v>0</v>
      </c>
      <c r="Q1061" s="30">
        <v>0</v>
      </c>
      <c r="R1061" s="30">
        <v>0</v>
      </c>
      <c r="T1061" s="30">
        <v>0</v>
      </c>
      <c r="U1061" s="30">
        <v>0</v>
      </c>
      <c r="V1061" s="30">
        <v>0</v>
      </c>
      <c r="W1061" s="30">
        <v>0</v>
      </c>
      <c r="X1061" s="30">
        <v>0</v>
      </c>
    </row>
    <row r="1062" spans="1:24" x14ac:dyDescent="0.25">
      <c r="A1062" s="10" t="s">
        <v>70</v>
      </c>
      <c r="B1062" s="30">
        <v>0</v>
      </c>
      <c r="C1062" s="30">
        <v>0</v>
      </c>
      <c r="D1062" s="30">
        <v>0</v>
      </c>
      <c r="E1062" s="30">
        <v>0</v>
      </c>
      <c r="F1062" s="30">
        <v>0</v>
      </c>
      <c r="H1062" s="30">
        <v>0</v>
      </c>
      <c r="I1062" s="30">
        <v>0</v>
      </c>
      <c r="J1062" s="30">
        <v>0</v>
      </c>
      <c r="K1062" s="30">
        <v>0</v>
      </c>
      <c r="L1062" s="30">
        <v>0</v>
      </c>
      <c r="N1062" s="30">
        <v>0</v>
      </c>
      <c r="O1062" s="30">
        <v>0</v>
      </c>
      <c r="P1062" s="30">
        <v>0</v>
      </c>
      <c r="Q1062" s="30">
        <v>0</v>
      </c>
      <c r="R1062" s="30">
        <v>0</v>
      </c>
      <c r="T1062" s="30">
        <v>0</v>
      </c>
      <c r="U1062" s="30">
        <v>0</v>
      </c>
      <c r="V1062" s="30">
        <v>0</v>
      </c>
      <c r="W1062" s="30">
        <v>0</v>
      </c>
      <c r="X1062" s="30">
        <v>0</v>
      </c>
    </row>
    <row r="1063" spans="1:24" x14ac:dyDescent="0.25">
      <c r="A1063" s="10" t="s">
        <v>10</v>
      </c>
      <c r="B1063" s="30">
        <v>0</v>
      </c>
      <c r="C1063" s="30">
        <v>0</v>
      </c>
      <c r="D1063" s="30">
        <v>0</v>
      </c>
      <c r="E1063" s="30">
        <v>0</v>
      </c>
      <c r="F1063" s="30">
        <v>0</v>
      </c>
      <c r="H1063" s="30">
        <v>0</v>
      </c>
      <c r="I1063" s="30">
        <v>0</v>
      </c>
      <c r="J1063" s="30">
        <v>0</v>
      </c>
      <c r="K1063" s="30">
        <v>0</v>
      </c>
      <c r="L1063" s="30">
        <v>0</v>
      </c>
      <c r="N1063" s="30">
        <v>0</v>
      </c>
      <c r="O1063" s="30">
        <v>0</v>
      </c>
      <c r="P1063" s="30">
        <v>0</v>
      </c>
      <c r="Q1063" s="30">
        <v>0</v>
      </c>
      <c r="R1063" s="30">
        <v>0</v>
      </c>
      <c r="T1063" s="30">
        <v>0</v>
      </c>
      <c r="U1063" s="30">
        <v>0</v>
      </c>
      <c r="V1063" s="30">
        <v>0</v>
      </c>
      <c r="W1063" s="30">
        <v>0</v>
      </c>
      <c r="X1063" s="30">
        <v>0</v>
      </c>
    </row>
    <row r="1064" spans="1:24" x14ac:dyDescent="0.25">
      <c r="A1064" s="10" t="s">
        <v>26</v>
      </c>
      <c r="B1064" s="30">
        <v>151527</v>
      </c>
      <c r="C1064" s="30">
        <v>65633.7</v>
      </c>
      <c r="D1064" s="30">
        <v>56999.199999999997</v>
      </c>
      <c r="E1064" s="30">
        <v>51494.7</v>
      </c>
      <c r="F1064" s="30">
        <v>46361.7</v>
      </c>
      <c r="H1064" s="30">
        <v>165778</v>
      </c>
      <c r="I1064" s="30">
        <v>78180.600000000006</v>
      </c>
      <c r="J1064" s="30">
        <v>69457.399999999994</v>
      </c>
      <c r="K1064" s="30">
        <v>63931.5</v>
      </c>
      <c r="L1064" s="30">
        <v>58725.5</v>
      </c>
      <c r="N1064" s="30">
        <v>168019</v>
      </c>
      <c r="O1064" s="30">
        <v>80328.2</v>
      </c>
      <c r="P1064" s="30">
        <v>71727.7</v>
      </c>
      <c r="Q1064" s="30">
        <v>66013.8</v>
      </c>
      <c r="R1064" s="30">
        <v>60744.6</v>
      </c>
      <c r="T1064" s="30">
        <v>178181</v>
      </c>
      <c r="U1064" s="30">
        <v>88891.3</v>
      </c>
      <c r="V1064" s="30">
        <v>80250.100000000006</v>
      </c>
      <c r="W1064" s="30">
        <v>73739.100000000006</v>
      </c>
      <c r="X1064" s="30">
        <v>67975.5</v>
      </c>
    </row>
    <row r="1066" spans="1:24" x14ac:dyDescent="0.25">
      <c r="A1066" s="10" t="s">
        <v>415</v>
      </c>
      <c r="B1066" s="10">
        <v>100</v>
      </c>
      <c r="C1066" s="10">
        <v>95</v>
      </c>
      <c r="D1066" s="10">
        <v>90</v>
      </c>
      <c r="E1066" s="10">
        <v>85</v>
      </c>
      <c r="F1066" s="10">
        <v>80</v>
      </c>
      <c r="G1066" s="10" t="s">
        <v>416</v>
      </c>
      <c r="H1066" s="10">
        <v>100</v>
      </c>
      <c r="I1066" s="10">
        <v>95</v>
      </c>
      <c r="J1066" s="10">
        <v>90</v>
      </c>
      <c r="K1066" s="10">
        <v>85</v>
      </c>
      <c r="L1066" s="10">
        <v>80</v>
      </c>
      <c r="M1066" s="10" t="s">
        <v>417</v>
      </c>
      <c r="N1066" s="10">
        <v>100</v>
      </c>
      <c r="O1066" s="10">
        <v>95</v>
      </c>
      <c r="P1066" s="10">
        <v>90</v>
      </c>
      <c r="Q1066" s="10">
        <v>85</v>
      </c>
      <c r="R1066" s="10">
        <v>80</v>
      </c>
      <c r="S1066" s="10" t="s">
        <v>418</v>
      </c>
      <c r="T1066" s="10">
        <v>100</v>
      </c>
      <c r="U1066" s="10">
        <v>95</v>
      </c>
      <c r="V1066" s="10">
        <v>90</v>
      </c>
      <c r="W1066" s="10">
        <v>85</v>
      </c>
      <c r="X1066" s="10">
        <v>80</v>
      </c>
    </row>
    <row r="1067" spans="1:24" x14ac:dyDescent="0.25">
      <c r="A1067" s="10" t="s">
        <v>22</v>
      </c>
      <c r="B1067" s="30">
        <v>0</v>
      </c>
      <c r="C1067" s="30">
        <v>0</v>
      </c>
      <c r="D1067" s="30">
        <v>0</v>
      </c>
      <c r="E1067" s="30">
        <v>0</v>
      </c>
      <c r="F1067" s="30">
        <v>0</v>
      </c>
      <c r="H1067" s="30">
        <v>0</v>
      </c>
      <c r="I1067" s="30">
        <v>0</v>
      </c>
      <c r="J1067" s="30">
        <v>0</v>
      </c>
      <c r="K1067" s="30">
        <v>0</v>
      </c>
      <c r="L1067" s="30">
        <v>0</v>
      </c>
      <c r="N1067" s="30">
        <v>0</v>
      </c>
      <c r="O1067" s="30">
        <v>0</v>
      </c>
      <c r="P1067" s="30">
        <v>0</v>
      </c>
      <c r="Q1067" s="30">
        <v>0</v>
      </c>
      <c r="R1067" s="30">
        <v>0</v>
      </c>
      <c r="T1067" s="30">
        <v>0</v>
      </c>
      <c r="U1067" s="30">
        <v>0</v>
      </c>
      <c r="V1067" s="30">
        <v>0</v>
      </c>
      <c r="W1067" s="30">
        <v>0</v>
      </c>
      <c r="X1067" s="30">
        <v>0</v>
      </c>
    </row>
    <row r="1068" spans="1:24" x14ac:dyDescent="0.25">
      <c r="A1068" s="10" t="s">
        <v>23</v>
      </c>
      <c r="B1068" s="30">
        <v>0</v>
      </c>
      <c r="C1068" s="30">
        <v>0</v>
      </c>
      <c r="D1068" s="30">
        <v>0</v>
      </c>
      <c r="E1068" s="30">
        <v>0</v>
      </c>
      <c r="F1068" s="30">
        <v>0</v>
      </c>
      <c r="H1068" s="30">
        <v>0</v>
      </c>
      <c r="I1068" s="30">
        <v>0</v>
      </c>
      <c r="J1068" s="30">
        <v>0</v>
      </c>
      <c r="K1068" s="30">
        <v>0</v>
      </c>
      <c r="L1068" s="30">
        <v>0</v>
      </c>
      <c r="N1068" s="30">
        <v>0</v>
      </c>
      <c r="O1068" s="30">
        <v>0</v>
      </c>
      <c r="P1068" s="30">
        <v>0</v>
      </c>
      <c r="Q1068" s="30">
        <v>0</v>
      </c>
      <c r="R1068" s="30">
        <v>0</v>
      </c>
      <c r="T1068" s="30">
        <v>0</v>
      </c>
      <c r="U1068" s="30">
        <v>0</v>
      </c>
      <c r="V1068" s="30">
        <v>0</v>
      </c>
      <c r="W1068" s="30">
        <v>0</v>
      </c>
      <c r="X1068" s="30">
        <v>0</v>
      </c>
    </row>
    <row r="1069" spans="1:24" x14ac:dyDescent="0.25">
      <c r="A1069" s="10" t="s">
        <v>24</v>
      </c>
      <c r="B1069" s="30">
        <v>0</v>
      </c>
      <c r="C1069" s="30">
        <v>0</v>
      </c>
      <c r="D1069" s="30">
        <v>0</v>
      </c>
      <c r="E1069" s="30">
        <v>0</v>
      </c>
      <c r="F1069" s="30">
        <v>0</v>
      </c>
      <c r="H1069" s="30">
        <v>0</v>
      </c>
      <c r="I1069" s="30">
        <v>0</v>
      </c>
      <c r="J1069" s="30">
        <v>0</v>
      </c>
      <c r="K1069" s="30">
        <v>0</v>
      </c>
      <c r="L1069" s="30">
        <v>0</v>
      </c>
      <c r="N1069" s="30">
        <v>0</v>
      </c>
      <c r="O1069" s="30">
        <v>0</v>
      </c>
      <c r="P1069" s="30">
        <v>0</v>
      </c>
      <c r="Q1069" s="30">
        <v>0</v>
      </c>
      <c r="R1069" s="30">
        <v>0</v>
      </c>
      <c r="T1069" s="30">
        <v>0</v>
      </c>
      <c r="U1069" s="30">
        <v>0</v>
      </c>
      <c r="V1069" s="30">
        <v>0</v>
      </c>
      <c r="W1069" s="30">
        <v>0</v>
      </c>
      <c r="X1069" s="30">
        <v>0</v>
      </c>
    </row>
    <row r="1070" spans="1:24" x14ac:dyDescent="0.25">
      <c r="A1070" s="10" t="s">
        <v>25</v>
      </c>
      <c r="B1070" s="30">
        <v>6</v>
      </c>
      <c r="C1070" s="30">
        <v>6</v>
      </c>
      <c r="D1070" s="30">
        <v>6</v>
      </c>
      <c r="E1070" s="30">
        <v>6</v>
      </c>
      <c r="F1070" s="30">
        <v>6</v>
      </c>
      <c r="H1070" s="30">
        <v>7</v>
      </c>
      <c r="I1070" s="30">
        <v>7</v>
      </c>
      <c r="J1070" s="30">
        <v>7</v>
      </c>
      <c r="K1070" s="30">
        <v>7</v>
      </c>
      <c r="L1070" s="30">
        <v>7</v>
      </c>
      <c r="N1070" s="30">
        <v>8</v>
      </c>
      <c r="O1070" s="30">
        <v>8</v>
      </c>
      <c r="P1070" s="30">
        <v>8</v>
      </c>
      <c r="Q1070" s="30">
        <v>8</v>
      </c>
      <c r="R1070" s="30">
        <v>8</v>
      </c>
      <c r="T1070" s="30">
        <v>12</v>
      </c>
      <c r="U1070" s="30">
        <v>12</v>
      </c>
      <c r="V1070" s="30">
        <v>12</v>
      </c>
      <c r="W1070" s="30">
        <v>12</v>
      </c>
      <c r="X1070" s="30">
        <v>12</v>
      </c>
    </row>
    <row r="1071" spans="1:24" x14ac:dyDescent="0.25">
      <c r="A1071" s="10" t="s">
        <v>64</v>
      </c>
      <c r="B1071" s="30">
        <v>0</v>
      </c>
      <c r="C1071" s="30">
        <v>0</v>
      </c>
      <c r="D1071" s="30">
        <v>0</v>
      </c>
      <c r="E1071" s="30">
        <v>0</v>
      </c>
      <c r="F1071" s="30">
        <v>0</v>
      </c>
      <c r="H1071" s="30">
        <v>0</v>
      </c>
      <c r="I1071" s="30">
        <v>0</v>
      </c>
      <c r="J1071" s="30">
        <v>0</v>
      </c>
      <c r="K1071" s="30">
        <v>0</v>
      </c>
      <c r="L1071" s="30">
        <v>0</v>
      </c>
      <c r="N1071" s="30">
        <v>0</v>
      </c>
      <c r="O1071" s="30">
        <v>0</v>
      </c>
      <c r="P1071" s="30">
        <v>0</v>
      </c>
      <c r="Q1071" s="30">
        <v>0</v>
      </c>
      <c r="R1071" s="30">
        <v>0</v>
      </c>
      <c r="T1071" s="30">
        <v>0</v>
      </c>
      <c r="U1071" s="30">
        <v>0</v>
      </c>
      <c r="V1071" s="30">
        <v>0</v>
      </c>
      <c r="W1071" s="30">
        <v>0</v>
      </c>
      <c r="X1071" s="30">
        <v>0</v>
      </c>
    </row>
    <row r="1072" spans="1:24" x14ac:dyDescent="0.25">
      <c r="A1072" s="10" t="s">
        <v>65</v>
      </c>
      <c r="B1072" s="30">
        <v>0</v>
      </c>
      <c r="C1072" s="30">
        <v>0</v>
      </c>
      <c r="D1072" s="30">
        <v>0</v>
      </c>
      <c r="E1072" s="30">
        <v>0</v>
      </c>
      <c r="F1072" s="30">
        <v>0</v>
      </c>
      <c r="H1072" s="30">
        <v>0</v>
      </c>
      <c r="I1072" s="30">
        <v>0</v>
      </c>
      <c r="J1072" s="30">
        <v>0</v>
      </c>
      <c r="K1072" s="30">
        <v>0</v>
      </c>
      <c r="L1072" s="30">
        <v>0</v>
      </c>
      <c r="N1072" s="30">
        <v>0</v>
      </c>
      <c r="O1072" s="30">
        <v>0</v>
      </c>
      <c r="P1072" s="30">
        <v>0</v>
      </c>
      <c r="Q1072" s="30">
        <v>0</v>
      </c>
      <c r="R1072" s="30">
        <v>0</v>
      </c>
      <c r="T1072" s="30">
        <v>0</v>
      </c>
      <c r="U1072" s="30">
        <v>0</v>
      </c>
      <c r="V1072" s="30">
        <v>0</v>
      </c>
      <c r="W1072" s="30">
        <v>0</v>
      </c>
      <c r="X1072" s="30">
        <v>0</v>
      </c>
    </row>
    <row r="1073" spans="1:24" x14ac:dyDescent="0.25">
      <c r="A1073" s="10" t="s">
        <v>66</v>
      </c>
      <c r="B1073" s="30">
        <v>0</v>
      </c>
      <c r="C1073" s="30">
        <v>0</v>
      </c>
      <c r="D1073" s="30">
        <v>0</v>
      </c>
      <c r="E1073" s="30">
        <v>0</v>
      </c>
      <c r="F1073" s="30">
        <v>0</v>
      </c>
      <c r="H1073" s="30">
        <v>0</v>
      </c>
      <c r="I1073" s="30">
        <v>0</v>
      </c>
      <c r="J1073" s="30">
        <v>0</v>
      </c>
      <c r="K1073" s="30">
        <v>0</v>
      </c>
      <c r="L1073" s="30">
        <v>0</v>
      </c>
      <c r="N1073" s="30">
        <v>0</v>
      </c>
      <c r="O1073" s="30">
        <v>0</v>
      </c>
      <c r="P1073" s="30">
        <v>0</v>
      </c>
      <c r="Q1073" s="30">
        <v>0</v>
      </c>
      <c r="R1073" s="30">
        <v>0</v>
      </c>
      <c r="T1073" s="30">
        <v>0</v>
      </c>
      <c r="U1073" s="30">
        <v>0</v>
      </c>
      <c r="V1073" s="30">
        <v>0</v>
      </c>
      <c r="W1073" s="30">
        <v>0</v>
      </c>
      <c r="X1073" s="30">
        <v>0</v>
      </c>
    </row>
    <row r="1074" spans="1:24" x14ac:dyDescent="0.25">
      <c r="A1074" s="10" t="s">
        <v>67</v>
      </c>
      <c r="B1074" s="30">
        <v>0</v>
      </c>
      <c r="C1074" s="30">
        <v>0</v>
      </c>
      <c r="D1074" s="30">
        <v>0</v>
      </c>
      <c r="E1074" s="30">
        <v>0</v>
      </c>
      <c r="F1074" s="30">
        <v>0</v>
      </c>
      <c r="H1074" s="30">
        <v>0</v>
      </c>
      <c r="I1074" s="30">
        <v>0</v>
      </c>
      <c r="J1074" s="30">
        <v>0</v>
      </c>
      <c r="K1074" s="30">
        <v>0</v>
      </c>
      <c r="L1074" s="30">
        <v>0</v>
      </c>
      <c r="N1074" s="30">
        <v>0</v>
      </c>
      <c r="O1074" s="30">
        <v>0</v>
      </c>
      <c r="P1074" s="30">
        <v>0</v>
      </c>
      <c r="Q1074" s="30">
        <v>0</v>
      </c>
      <c r="R1074" s="30">
        <v>0</v>
      </c>
      <c r="T1074" s="30">
        <v>0</v>
      </c>
      <c r="U1074" s="30">
        <v>0</v>
      </c>
      <c r="V1074" s="30">
        <v>0</v>
      </c>
      <c r="W1074" s="30">
        <v>0</v>
      </c>
      <c r="X1074" s="30">
        <v>0</v>
      </c>
    </row>
    <row r="1075" spans="1:24" x14ac:dyDescent="0.25">
      <c r="A1075" s="10" t="s">
        <v>68</v>
      </c>
      <c r="B1075" s="30">
        <v>3325.32</v>
      </c>
      <c r="C1075" s="30">
        <v>3325.32</v>
      </c>
      <c r="D1075" s="30">
        <v>3325.32</v>
      </c>
      <c r="E1075" s="30">
        <v>3325.32</v>
      </c>
      <c r="F1075" s="30">
        <v>3325.32</v>
      </c>
      <c r="H1075" s="30">
        <v>3879.54</v>
      </c>
      <c r="I1075" s="30">
        <v>3879.54</v>
      </c>
      <c r="J1075" s="30">
        <v>3879.54</v>
      </c>
      <c r="K1075" s="30">
        <v>3879.54</v>
      </c>
      <c r="L1075" s="30">
        <v>3879.54</v>
      </c>
      <c r="N1075" s="30">
        <v>4433.76</v>
      </c>
      <c r="O1075" s="30">
        <v>4433.76</v>
      </c>
      <c r="P1075" s="30">
        <v>4433.76</v>
      </c>
      <c r="Q1075" s="30">
        <v>4433.76</v>
      </c>
      <c r="R1075" s="30">
        <v>4433.76</v>
      </c>
      <c r="T1075" s="30">
        <v>6650.64</v>
      </c>
      <c r="U1075" s="30">
        <v>6650.64</v>
      </c>
      <c r="V1075" s="30">
        <v>6650.64</v>
      </c>
      <c r="W1075" s="30">
        <v>6650.64</v>
      </c>
      <c r="X1075" s="30">
        <v>6650.64</v>
      </c>
    </row>
    <row r="1076" spans="1:24" x14ac:dyDescent="0.25">
      <c r="A1076" s="10" t="s">
        <v>69</v>
      </c>
      <c r="B1076" s="30">
        <v>1277.0345580000001</v>
      </c>
      <c r="C1076" s="30">
        <v>1277.0345580000001</v>
      </c>
      <c r="D1076" s="30">
        <v>1277.0345580000001</v>
      </c>
      <c r="E1076" s="30">
        <v>1277.0345580000001</v>
      </c>
      <c r="F1076" s="30">
        <v>1277.0345580000001</v>
      </c>
      <c r="H1076" s="30">
        <v>1489.8736510000001</v>
      </c>
      <c r="I1076" s="30">
        <v>1489.8736510000001</v>
      </c>
      <c r="J1076" s="30">
        <v>1489.8736510000001</v>
      </c>
      <c r="K1076" s="30">
        <v>1489.8736510000001</v>
      </c>
      <c r="L1076" s="30">
        <v>1489.8736510000001</v>
      </c>
      <c r="N1076" s="30">
        <v>1702.7127439999999</v>
      </c>
      <c r="O1076" s="30">
        <v>1702.7127439999999</v>
      </c>
      <c r="P1076" s="30">
        <v>1702.7127439999999</v>
      </c>
      <c r="Q1076" s="30">
        <v>1702.7127439999999</v>
      </c>
      <c r="R1076" s="30">
        <v>1702.7127439999999</v>
      </c>
      <c r="T1076" s="30">
        <v>2554.0691160000001</v>
      </c>
      <c r="U1076" s="30">
        <v>2554.0691160000001</v>
      </c>
      <c r="V1076" s="30">
        <v>2554.0691160000001</v>
      </c>
      <c r="W1076" s="30">
        <v>2554.0691160000001</v>
      </c>
      <c r="X1076" s="30">
        <v>2554.0691160000001</v>
      </c>
    </row>
    <row r="1077" spans="1:24" x14ac:dyDescent="0.25">
      <c r="A1077" s="10" t="s">
        <v>70</v>
      </c>
      <c r="B1077" s="30">
        <v>3858.7391275132431</v>
      </c>
      <c r="C1077" s="30">
        <v>3665.802171137615</v>
      </c>
      <c r="D1077" s="30">
        <v>3472.8652147619532</v>
      </c>
      <c r="E1077" s="30">
        <v>3279.9282583862901</v>
      </c>
      <c r="F1077" s="30">
        <v>3086.9913020106392</v>
      </c>
      <c r="H1077" s="30">
        <v>3860.1685548619098</v>
      </c>
      <c r="I1077" s="30">
        <v>3667.1601271188401</v>
      </c>
      <c r="J1077" s="30">
        <v>3474.1516993757668</v>
      </c>
      <c r="K1077" s="30">
        <v>3281.1432716326849</v>
      </c>
      <c r="L1077" s="30">
        <v>3088.1348438895948</v>
      </c>
      <c r="N1077" s="30">
        <v>3860.1685548619221</v>
      </c>
      <c r="O1077" s="30">
        <v>3667.160127118836</v>
      </c>
      <c r="P1077" s="30">
        <v>3474.15169937574</v>
      </c>
      <c r="Q1077" s="30">
        <v>3281.1432716326431</v>
      </c>
      <c r="R1077" s="30">
        <v>3088.1348438895411</v>
      </c>
      <c r="T1077" s="30">
        <v>3861.5979822105428</v>
      </c>
      <c r="U1077" s="30">
        <v>3668.518083100028</v>
      </c>
      <c r="V1077" s="30">
        <v>3475.4381839894991</v>
      </c>
      <c r="W1077" s="30">
        <v>3282.3582848789788</v>
      </c>
      <c r="X1077" s="30">
        <v>3089.2783857684481</v>
      </c>
    </row>
    <row r="1078" spans="1:24" x14ac:dyDescent="0.25">
      <c r="A1078" s="10" t="s">
        <v>10</v>
      </c>
      <c r="B1078" s="30">
        <v>67878.044277559296</v>
      </c>
      <c r="C1078" s="30">
        <v>64484.142063681931</v>
      </c>
      <c r="D1078" s="30">
        <v>61090.239849803991</v>
      </c>
      <c r="E1078" s="30">
        <v>57696.337635926</v>
      </c>
      <c r="F1078" s="30">
        <v>54302.435422048213</v>
      </c>
      <c r="H1078" s="30">
        <v>67903.188950380674</v>
      </c>
      <c r="I1078" s="30">
        <v>64508.029502862082</v>
      </c>
      <c r="J1078" s="30">
        <v>61112.870055343446</v>
      </c>
      <c r="K1078" s="30">
        <v>57717.710607824651</v>
      </c>
      <c r="L1078" s="30">
        <v>54322.551160305709</v>
      </c>
      <c r="N1078" s="30">
        <v>67903.188950380878</v>
      </c>
      <c r="O1078" s="30">
        <v>64508.029502862017</v>
      </c>
      <c r="P1078" s="30">
        <v>61112.870055342981</v>
      </c>
      <c r="Q1078" s="30">
        <v>57717.710607823909</v>
      </c>
      <c r="R1078" s="30">
        <v>54322.551160304771</v>
      </c>
      <c r="T1078" s="30">
        <v>67928.333623201455</v>
      </c>
      <c r="U1078" s="30">
        <v>64531.916942041578</v>
      </c>
      <c r="V1078" s="30">
        <v>61135.500260881498</v>
      </c>
      <c r="W1078" s="30">
        <v>57739.083579721548</v>
      </c>
      <c r="X1078" s="30">
        <v>54342.666898561409</v>
      </c>
    </row>
    <row r="1079" spans="1:24" x14ac:dyDescent="0.25">
      <c r="A1079" s="10" t="s">
        <v>26</v>
      </c>
      <c r="B1079" s="30">
        <v>76342.600000000006</v>
      </c>
      <c r="C1079" s="30">
        <v>72755.600000000006</v>
      </c>
      <c r="D1079" s="30">
        <v>69168.600000000006</v>
      </c>
      <c r="E1079" s="30">
        <v>65581.5</v>
      </c>
      <c r="F1079" s="30">
        <v>61994.5</v>
      </c>
      <c r="H1079" s="30">
        <v>77136.2</v>
      </c>
      <c r="I1079" s="30">
        <v>73547.899999999994</v>
      </c>
      <c r="J1079" s="30">
        <v>69959.5</v>
      </c>
      <c r="K1079" s="30">
        <v>66371.199999999997</v>
      </c>
      <c r="L1079" s="30">
        <v>62782.8</v>
      </c>
      <c r="N1079" s="30">
        <v>77903.199999999997</v>
      </c>
      <c r="O1079" s="30">
        <v>74314.899999999994</v>
      </c>
      <c r="P1079" s="30">
        <v>70726.5</v>
      </c>
      <c r="Q1079" s="30">
        <v>67138.2</v>
      </c>
      <c r="R1079" s="30">
        <v>63549.8</v>
      </c>
      <c r="T1079" s="30">
        <v>80997.899999999994</v>
      </c>
      <c r="U1079" s="30">
        <v>77408.2</v>
      </c>
      <c r="V1079" s="30">
        <v>73818.5</v>
      </c>
      <c r="W1079" s="30">
        <v>70228.800000000003</v>
      </c>
      <c r="X1079" s="30">
        <v>66639.199999999997</v>
      </c>
    </row>
    <row r="1081" spans="1:24" x14ac:dyDescent="0.25">
      <c r="A1081" s="10" t="s">
        <v>419</v>
      </c>
      <c r="B1081" s="10">
        <v>100</v>
      </c>
      <c r="C1081" s="10">
        <v>95</v>
      </c>
      <c r="D1081" s="10">
        <v>90</v>
      </c>
      <c r="E1081" s="10">
        <v>85</v>
      </c>
      <c r="F1081" s="10">
        <v>80</v>
      </c>
      <c r="G1081" s="10" t="s">
        <v>420</v>
      </c>
      <c r="H1081" s="10">
        <v>100</v>
      </c>
      <c r="I1081" s="10">
        <v>95</v>
      </c>
      <c r="J1081" s="10">
        <v>90</v>
      </c>
      <c r="K1081" s="10">
        <v>85</v>
      </c>
      <c r="L1081" s="10">
        <v>80</v>
      </c>
      <c r="M1081" s="10" t="s">
        <v>421</v>
      </c>
      <c r="N1081" s="10">
        <v>100</v>
      </c>
      <c r="O1081" s="10">
        <v>95</v>
      </c>
      <c r="P1081" s="10">
        <v>90</v>
      </c>
      <c r="Q1081" s="10">
        <v>85</v>
      </c>
      <c r="R1081" s="10">
        <v>80</v>
      </c>
      <c r="S1081" s="10" t="s">
        <v>422</v>
      </c>
      <c r="T1081" s="10">
        <v>100</v>
      </c>
      <c r="U1081" s="10">
        <v>95</v>
      </c>
      <c r="V1081" s="10">
        <v>90</v>
      </c>
      <c r="W1081" s="10">
        <v>85</v>
      </c>
      <c r="X1081" s="10">
        <v>80</v>
      </c>
    </row>
    <row r="1082" spans="1:24" x14ac:dyDescent="0.25">
      <c r="A1082" s="10" t="s">
        <v>22</v>
      </c>
      <c r="B1082" s="30">
        <v>8.6829999999999998</v>
      </c>
      <c r="C1082" s="30">
        <v>8.6829999999999998</v>
      </c>
      <c r="D1082" s="30">
        <v>8.6829999999999998</v>
      </c>
      <c r="E1082" s="30">
        <v>8.6829999999999998</v>
      </c>
      <c r="F1082" s="30">
        <v>8.6829999999999998</v>
      </c>
      <c r="H1082" s="30">
        <v>5.819</v>
      </c>
      <c r="I1082" s="30">
        <v>5.819</v>
      </c>
      <c r="J1082" s="30">
        <v>5.819</v>
      </c>
      <c r="K1082" s="30">
        <v>5.819</v>
      </c>
      <c r="L1082" s="30">
        <v>5.819</v>
      </c>
      <c r="N1082" s="30">
        <v>5.1429999999999998</v>
      </c>
      <c r="O1082" s="30">
        <v>5.1429999999999998</v>
      </c>
      <c r="P1082" s="30">
        <v>5.1429999999999998</v>
      </c>
      <c r="Q1082" s="30">
        <v>5.1429999999999998</v>
      </c>
      <c r="R1082" s="30">
        <v>5.1429999999999998</v>
      </c>
      <c r="T1082" s="30">
        <v>3.6269999999999998</v>
      </c>
      <c r="U1082" s="30">
        <v>3.6739999999999999</v>
      </c>
      <c r="V1082" s="30">
        <v>3.629</v>
      </c>
      <c r="W1082" s="30">
        <v>3.6280000000000001</v>
      </c>
      <c r="X1082" s="30">
        <v>3.6520000000000001</v>
      </c>
    </row>
    <row r="1083" spans="1:24" x14ac:dyDescent="0.25">
      <c r="A1083" s="10" t="s">
        <v>23</v>
      </c>
      <c r="B1083" s="30">
        <v>0</v>
      </c>
      <c r="C1083" s="30">
        <v>0</v>
      </c>
      <c r="D1083" s="30">
        <v>0</v>
      </c>
      <c r="E1083" s="30">
        <v>0</v>
      </c>
      <c r="F1083" s="30">
        <v>0</v>
      </c>
      <c r="H1083" s="30">
        <v>0</v>
      </c>
      <c r="I1083" s="30">
        <v>0</v>
      </c>
      <c r="J1083" s="30">
        <v>0</v>
      </c>
      <c r="K1083" s="30">
        <v>0</v>
      </c>
      <c r="L1083" s="30">
        <v>0</v>
      </c>
      <c r="N1083" s="30">
        <v>0</v>
      </c>
      <c r="O1083" s="30">
        <v>0</v>
      </c>
      <c r="P1083" s="30">
        <v>0</v>
      </c>
      <c r="Q1083" s="30">
        <v>0</v>
      </c>
      <c r="R1083" s="30">
        <v>0</v>
      </c>
      <c r="T1083" s="30">
        <v>0.106</v>
      </c>
      <c r="U1083" s="30">
        <v>0.11600000000000001</v>
      </c>
      <c r="V1083" s="30">
        <v>0.106</v>
      </c>
      <c r="W1083" s="30">
        <v>0.106</v>
      </c>
      <c r="X1083" s="30">
        <v>0.111</v>
      </c>
    </row>
    <row r="1084" spans="1:24" x14ac:dyDescent="0.25">
      <c r="A1084" s="10" t="s">
        <v>24</v>
      </c>
      <c r="B1084" s="30">
        <v>0</v>
      </c>
      <c r="C1084" s="30">
        <v>0</v>
      </c>
      <c r="D1084" s="30">
        <v>0</v>
      </c>
      <c r="E1084" s="30">
        <v>0</v>
      </c>
      <c r="F1084" s="30">
        <v>0</v>
      </c>
      <c r="H1084" s="30">
        <v>0</v>
      </c>
      <c r="I1084" s="30">
        <v>0</v>
      </c>
      <c r="J1084" s="30">
        <v>0</v>
      </c>
      <c r="K1084" s="30">
        <v>0</v>
      </c>
      <c r="L1084" s="30">
        <v>0</v>
      </c>
      <c r="N1084" s="30">
        <v>0</v>
      </c>
      <c r="O1084" s="30">
        <v>0</v>
      </c>
      <c r="P1084" s="30">
        <v>0</v>
      </c>
      <c r="Q1084" s="30">
        <v>0</v>
      </c>
      <c r="R1084" s="30">
        <v>0</v>
      </c>
      <c r="T1084" s="30">
        <v>0.50900000000000001</v>
      </c>
      <c r="U1084" s="30">
        <v>0.57299999999999995</v>
      </c>
      <c r="V1084" s="30">
        <v>0.51200000000000001</v>
      </c>
      <c r="W1084" s="30">
        <v>0.51</v>
      </c>
      <c r="X1084" s="30">
        <v>0.53900000000000003</v>
      </c>
    </row>
    <row r="1085" spans="1:24" x14ac:dyDescent="0.25">
      <c r="A1085" s="10" t="s">
        <v>25</v>
      </c>
      <c r="B1085" s="30">
        <v>6</v>
      </c>
      <c r="C1085" s="30">
        <v>6</v>
      </c>
      <c r="D1085" s="30">
        <v>6</v>
      </c>
      <c r="E1085" s="30">
        <v>6</v>
      </c>
      <c r="F1085" s="30">
        <v>6</v>
      </c>
      <c r="H1085" s="30">
        <v>7</v>
      </c>
      <c r="I1085" s="30">
        <v>7</v>
      </c>
      <c r="J1085" s="30">
        <v>7</v>
      </c>
      <c r="K1085" s="30">
        <v>7</v>
      </c>
      <c r="L1085" s="30">
        <v>7</v>
      </c>
      <c r="N1085" s="30">
        <v>8</v>
      </c>
      <c r="O1085" s="30">
        <v>8</v>
      </c>
      <c r="P1085" s="30">
        <v>8</v>
      </c>
      <c r="Q1085" s="30">
        <v>8</v>
      </c>
      <c r="R1085" s="30">
        <v>8</v>
      </c>
      <c r="T1085" s="30">
        <v>12</v>
      </c>
      <c r="U1085" s="30">
        <v>12</v>
      </c>
      <c r="V1085" s="30">
        <v>12</v>
      </c>
      <c r="W1085" s="30">
        <v>12</v>
      </c>
      <c r="X1085" s="30">
        <v>12</v>
      </c>
    </row>
    <row r="1086" spans="1:24" x14ac:dyDescent="0.25">
      <c r="A1086" s="10" t="s">
        <v>64</v>
      </c>
      <c r="B1086" s="30">
        <v>12155.541999999999</v>
      </c>
      <c r="C1086" s="30">
        <v>12155.541999999999</v>
      </c>
      <c r="D1086" s="30">
        <v>12155.541999999999</v>
      </c>
      <c r="E1086" s="30">
        <v>12155.541999999999</v>
      </c>
      <c r="F1086" s="30">
        <v>12155.541999999999</v>
      </c>
      <c r="H1086" s="30">
        <v>8146.4319999999998</v>
      </c>
      <c r="I1086" s="30">
        <v>8146.4319999999998</v>
      </c>
      <c r="J1086" s="30">
        <v>8146.4319999999998</v>
      </c>
      <c r="K1086" s="30">
        <v>8146.4319999999998</v>
      </c>
      <c r="L1086" s="30">
        <v>8146.4319999999998</v>
      </c>
      <c r="N1086" s="30">
        <v>7200.0039999999999</v>
      </c>
      <c r="O1086" s="30">
        <v>7200.0039999999999</v>
      </c>
      <c r="P1086" s="30">
        <v>7200.0039999999999</v>
      </c>
      <c r="Q1086" s="30">
        <v>7200.0039999999999</v>
      </c>
      <c r="R1086" s="30">
        <v>7200.0039999999999</v>
      </c>
      <c r="T1086" s="30">
        <v>5077.7439999999997</v>
      </c>
      <c r="U1086" s="30">
        <v>5143.6559999999999</v>
      </c>
      <c r="V1086" s="30">
        <v>5080.3899999999994</v>
      </c>
      <c r="W1086" s="30">
        <v>5078.7939999999999</v>
      </c>
      <c r="X1086" s="30">
        <v>5112.6320000000014</v>
      </c>
    </row>
    <row r="1087" spans="1:24" x14ac:dyDescent="0.25">
      <c r="A1087" s="10" t="s">
        <v>65</v>
      </c>
      <c r="B1087" s="30">
        <v>2069.7396273627251</v>
      </c>
      <c r="C1087" s="30">
        <v>2069.7396273627251</v>
      </c>
      <c r="D1087" s="30">
        <v>2069.7396273627251</v>
      </c>
      <c r="E1087" s="30">
        <v>2069.7396273627251</v>
      </c>
      <c r="F1087" s="30">
        <v>2069.7396273627251</v>
      </c>
      <c r="H1087" s="30">
        <v>1387.1033584529409</v>
      </c>
      <c r="I1087" s="30">
        <v>1387.1033584529409</v>
      </c>
      <c r="J1087" s="30">
        <v>1387.1033584529409</v>
      </c>
      <c r="K1087" s="30">
        <v>1387.1033584529409</v>
      </c>
      <c r="L1087" s="30">
        <v>1387.1033584529409</v>
      </c>
      <c r="N1087" s="30">
        <v>1225.953856765098</v>
      </c>
      <c r="O1087" s="30">
        <v>1225.953856765098</v>
      </c>
      <c r="P1087" s="30">
        <v>1225.953856765098</v>
      </c>
      <c r="Q1087" s="30">
        <v>1225.953856765098</v>
      </c>
      <c r="R1087" s="30">
        <v>1225.953856765098</v>
      </c>
      <c r="T1087" s="30">
        <v>864.59394195695359</v>
      </c>
      <c r="U1087" s="30">
        <v>875.81686219520645</v>
      </c>
      <c r="V1087" s="30">
        <v>865.04447974901598</v>
      </c>
      <c r="W1087" s="30">
        <v>864.77272679507359</v>
      </c>
      <c r="X1087" s="30">
        <v>870.53436617822092</v>
      </c>
    </row>
    <row r="1088" spans="1:24" x14ac:dyDescent="0.25">
      <c r="A1088" s="10" t="s">
        <v>66</v>
      </c>
      <c r="B1088" s="30">
        <v>4.2244614656488222E-10</v>
      </c>
      <c r="C1088" s="30">
        <v>0</v>
      </c>
      <c r="D1088" s="30">
        <v>0</v>
      </c>
      <c r="E1088" s="30">
        <v>0</v>
      </c>
      <c r="F1088" s="30">
        <v>0</v>
      </c>
      <c r="H1088" s="30">
        <v>9.8965971779999999E-9</v>
      </c>
      <c r="I1088" s="30">
        <v>0</v>
      </c>
      <c r="J1088" s="30">
        <v>0</v>
      </c>
      <c r="K1088" s="30">
        <v>0</v>
      </c>
      <c r="L1088" s="30">
        <v>0</v>
      </c>
      <c r="N1088" s="30">
        <v>0</v>
      </c>
      <c r="O1088" s="30">
        <v>0</v>
      </c>
      <c r="P1088" s="30">
        <v>0</v>
      </c>
      <c r="Q1088" s="30">
        <v>0</v>
      </c>
      <c r="R1088" s="30">
        <v>0</v>
      </c>
      <c r="T1088" s="30">
        <v>342.85111065513962</v>
      </c>
      <c r="U1088" s="30">
        <v>383.58740670275768</v>
      </c>
      <c r="V1088" s="30">
        <v>344.48109090194617</v>
      </c>
      <c r="W1088" s="30">
        <v>343.50001105132651</v>
      </c>
      <c r="X1088" s="30">
        <v>361.79467848863442</v>
      </c>
    </row>
    <row r="1089" spans="1:24" x14ac:dyDescent="0.25">
      <c r="A1089" s="10" t="s">
        <v>67</v>
      </c>
      <c r="B1089" s="30">
        <v>1.106654309984384E-10</v>
      </c>
      <c r="C1089" s="30">
        <v>0</v>
      </c>
      <c r="D1089" s="30">
        <v>0</v>
      </c>
      <c r="E1089" s="30">
        <v>0</v>
      </c>
      <c r="F1089" s="30">
        <v>0</v>
      </c>
      <c r="H1089" s="30">
        <v>3.2000953582010399E-9</v>
      </c>
      <c r="I1089" s="30">
        <v>0</v>
      </c>
      <c r="J1089" s="30">
        <v>0</v>
      </c>
      <c r="K1089" s="30">
        <v>0</v>
      </c>
      <c r="L1089" s="30">
        <v>0</v>
      </c>
      <c r="N1089" s="30">
        <v>0</v>
      </c>
      <c r="O1089" s="30">
        <v>0</v>
      </c>
      <c r="P1089" s="30">
        <v>0</v>
      </c>
      <c r="Q1089" s="30">
        <v>0</v>
      </c>
      <c r="R1089" s="30">
        <v>0</v>
      </c>
      <c r="T1089" s="30">
        <v>86.692257190564789</v>
      </c>
      <c r="U1089" s="30">
        <v>97.490861413012809</v>
      </c>
      <c r="V1089" s="30">
        <v>87.124235413717599</v>
      </c>
      <c r="W1089" s="30">
        <v>86.864231177708817</v>
      </c>
      <c r="X1089" s="30">
        <v>91.762935742196802</v>
      </c>
    </row>
    <row r="1090" spans="1:24" x14ac:dyDescent="0.25">
      <c r="A1090" s="10" t="s">
        <v>68</v>
      </c>
      <c r="B1090" s="30">
        <v>2493.96</v>
      </c>
      <c r="C1090" s="30">
        <v>2493.96</v>
      </c>
      <c r="D1090" s="30">
        <v>2493.96</v>
      </c>
      <c r="E1090" s="30">
        <v>2493.96</v>
      </c>
      <c r="F1090" s="30">
        <v>2493.96</v>
      </c>
      <c r="H1090" s="30">
        <v>2909.62</v>
      </c>
      <c r="I1090" s="30">
        <v>2909.62</v>
      </c>
      <c r="J1090" s="30">
        <v>2909.62</v>
      </c>
      <c r="K1090" s="30">
        <v>2909.62</v>
      </c>
      <c r="L1090" s="30">
        <v>2909.62</v>
      </c>
      <c r="N1090" s="30">
        <v>3325.28</v>
      </c>
      <c r="O1090" s="30">
        <v>3325.28</v>
      </c>
      <c r="P1090" s="30">
        <v>3325.28</v>
      </c>
      <c r="Q1090" s="30">
        <v>3325.28</v>
      </c>
      <c r="R1090" s="30">
        <v>3325.28</v>
      </c>
      <c r="T1090" s="30">
        <v>4987.92</v>
      </c>
      <c r="U1090" s="30">
        <v>4987.92</v>
      </c>
      <c r="V1090" s="30">
        <v>4987.92</v>
      </c>
      <c r="W1090" s="30">
        <v>4987.92</v>
      </c>
      <c r="X1090" s="30">
        <v>4987.92</v>
      </c>
    </row>
    <row r="1091" spans="1:24" x14ac:dyDescent="0.25">
      <c r="A1091" s="10" t="s">
        <v>69</v>
      </c>
      <c r="B1091" s="30">
        <v>1277.0345580000001</v>
      </c>
      <c r="C1091" s="30">
        <v>1277.0345580000001</v>
      </c>
      <c r="D1091" s="30">
        <v>1277.0345580000001</v>
      </c>
      <c r="E1091" s="30">
        <v>1277.0345580000001</v>
      </c>
      <c r="F1091" s="30">
        <v>1277.0345580000001</v>
      </c>
      <c r="H1091" s="30">
        <v>1489.8736510000001</v>
      </c>
      <c r="I1091" s="30">
        <v>1489.8736510000001</v>
      </c>
      <c r="J1091" s="30">
        <v>1489.8736510000001</v>
      </c>
      <c r="K1091" s="30">
        <v>1489.8736510000001</v>
      </c>
      <c r="L1091" s="30">
        <v>1489.8736510000001</v>
      </c>
      <c r="N1091" s="30">
        <v>1702.7127439999999</v>
      </c>
      <c r="O1091" s="30">
        <v>1702.7127439999999</v>
      </c>
      <c r="P1091" s="30">
        <v>1702.7127439999999</v>
      </c>
      <c r="Q1091" s="30">
        <v>1702.7127439999999</v>
      </c>
      <c r="R1091" s="30">
        <v>1702.7127439999999</v>
      </c>
      <c r="T1091" s="30">
        <v>2554.0691160000001</v>
      </c>
      <c r="U1091" s="30">
        <v>2554.0691160000001</v>
      </c>
      <c r="V1091" s="30">
        <v>2554.0691160000001</v>
      </c>
      <c r="W1091" s="30">
        <v>2554.0691160000001</v>
      </c>
      <c r="X1091" s="30">
        <v>2554.0691160000001</v>
      </c>
    </row>
    <row r="1092" spans="1:24" x14ac:dyDescent="0.25">
      <c r="A1092" s="10" t="s">
        <v>70</v>
      </c>
      <c r="B1092" s="30">
        <v>2106.7000164186288</v>
      </c>
      <c r="C1092" s="30">
        <v>1913.763060042967</v>
      </c>
      <c r="D1092" s="30">
        <v>1720.826103667315</v>
      </c>
      <c r="E1092" s="30">
        <v>1527.889147291643</v>
      </c>
      <c r="F1092" s="30">
        <v>1334.9521990206169</v>
      </c>
      <c r="H1092" s="30">
        <v>2695.3582231622181</v>
      </c>
      <c r="I1092" s="30">
        <v>2502.3497954191412</v>
      </c>
      <c r="J1092" s="30">
        <v>2309.341367676046</v>
      </c>
      <c r="K1092" s="30">
        <v>2116.3329399329441</v>
      </c>
      <c r="L1092" s="30">
        <v>1923.324512189841</v>
      </c>
      <c r="N1092" s="30">
        <v>2837.743572885915</v>
      </c>
      <c r="O1092" s="30">
        <v>2644.735145142804</v>
      </c>
      <c r="P1092" s="30">
        <v>2451.7267173996879</v>
      </c>
      <c r="Q1092" s="30">
        <v>2258.7182896565751</v>
      </c>
      <c r="R1092" s="30">
        <v>2065.7098619134631</v>
      </c>
      <c r="T1092" s="30">
        <v>3160.9907579924579</v>
      </c>
      <c r="U1092" s="30">
        <v>2961.6859759711961</v>
      </c>
      <c r="V1092" s="30">
        <v>2774.5835050383321</v>
      </c>
      <c r="W1092" s="30">
        <v>2581.6514743834291</v>
      </c>
      <c r="X1092" s="30">
        <v>2385.5651983943858</v>
      </c>
    </row>
    <row r="1093" spans="1:24" x14ac:dyDescent="0.25">
      <c r="A1093" s="10" t="s">
        <v>10</v>
      </c>
      <c r="B1093" s="30">
        <v>40764.233988206703</v>
      </c>
      <c r="C1093" s="30">
        <v>37030.94155294096</v>
      </c>
      <c r="D1093" s="30">
        <v>33297.649117675377</v>
      </c>
      <c r="E1093" s="30">
        <v>29564.356682409431</v>
      </c>
      <c r="F1093" s="30">
        <v>25831.0644039668</v>
      </c>
      <c r="H1093" s="30">
        <v>52154.655354209797</v>
      </c>
      <c r="I1093" s="30">
        <v>48419.979961939229</v>
      </c>
      <c r="J1093" s="30">
        <v>44685.304569668289</v>
      </c>
      <c r="K1093" s="30">
        <v>40950.629177397241</v>
      </c>
      <c r="L1093" s="30">
        <v>37215.953785126148</v>
      </c>
      <c r="N1093" s="30">
        <v>54909.78407087284</v>
      </c>
      <c r="O1093" s="30">
        <v>51175.10867860158</v>
      </c>
      <c r="P1093" s="30">
        <v>47440.43328633027</v>
      </c>
      <c r="Q1093" s="30">
        <v>43705.757894058966</v>
      </c>
      <c r="R1093" s="30">
        <v>39971.082501787721</v>
      </c>
      <c r="T1093" s="30">
        <v>61164.553989236883</v>
      </c>
      <c r="U1093" s="30">
        <v>57308.045371035572</v>
      </c>
      <c r="V1093" s="30">
        <v>53687.64908991487</v>
      </c>
      <c r="W1093" s="30">
        <v>49954.451966384077</v>
      </c>
      <c r="X1093" s="30">
        <v>46160.220811498541</v>
      </c>
    </row>
    <row r="1094" spans="1:24" x14ac:dyDescent="0.25">
      <c r="A1094" s="10" t="s">
        <v>26</v>
      </c>
      <c r="B1094" s="30">
        <v>60869.2</v>
      </c>
      <c r="C1094" s="30">
        <v>56942.8</v>
      </c>
      <c r="D1094" s="30">
        <v>53016.4</v>
      </c>
      <c r="E1094" s="30">
        <v>49089.9</v>
      </c>
      <c r="F1094" s="30">
        <v>45163.5</v>
      </c>
      <c r="H1094" s="30">
        <v>68785.5</v>
      </c>
      <c r="I1094" s="30">
        <v>64857.599999999999</v>
      </c>
      <c r="J1094" s="30">
        <v>60929.7</v>
      </c>
      <c r="K1094" s="30">
        <v>57001.9</v>
      </c>
      <c r="L1094" s="30">
        <v>53074</v>
      </c>
      <c r="N1094" s="30">
        <v>71204</v>
      </c>
      <c r="O1094" s="30">
        <v>67276.100000000006</v>
      </c>
      <c r="P1094" s="30">
        <v>63348.3</v>
      </c>
      <c r="Q1094" s="30">
        <v>59420.4</v>
      </c>
      <c r="R1094" s="30">
        <v>55492.5</v>
      </c>
      <c r="T1094" s="30">
        <v>78242.100000000006</v>
      </c>
      <c r="U1094" s="30">
        <v>74314.7</v>
      </c>
      <c r="V1094" s="30">
        <v>70383.5</v>
      </c>
      <c r="W1094" s="30">
        <v>66454.100000000006</v>
      </c>
      <c r="X1094" s="30">
        <v>62526.400000000001</v>
      </c>
    </row>
    <row r="1096" spans="1:24" x14ac:dyDescent="0.25">
      <c r="A1096" s="10" t="s">
        <v>423</v>
      </c>
      <c r="B1096" s="10">
        <v>100</v>
      </c>
      <c r="C1096" s="10">
        <v>95</v>
      </c>
      <c r="D1096" s="10">
        <v>90</v>
      </c>
      <c r="E1096" s="10">
        <v>85</v>
      </c>
      <c r="F1096" s="10">
        <v>80</v>
      </c>
      <c r="G1096" s="10" t="s">
        <v>424</v>
      </c>
      <c r="H1096" s="10">
        <v>100</v>
      </c>
      <c r="I1096" s="10">
        <v>95</v>
      </c>
      <c r="J1096" s="10">
        <v>90</v>
      </c>
      <c r="K1096" s="10">
        <v>85</v>
      </c>
      <c r="L1096" s="10">
        <v>80</v>
      </c>
      <c r="M1096" s="10" t="s">
        <v>425</v>
      </c>
      <c r="N1096" s="10">
        <v>100</v>
      </c>
      <c r="O1096" s="10">
        <v>95</v>
      </c>
      <c r="P1096" s="10">
        <v>90</v>
      </c>
      <c r="Q1096" s="10">
        <v>85</v>
      </c>
      <c r="R1096" s="10">
        <v>80</v>
      </c>
      <c r="S1096" s="10" t="s">
        <v>426</v>
      </c>
      <c r="T1096" s="10">
        <v>100</v>
      </c>
      <c r="U1096" s="10">
        <v>95</v>
      </c>
      <c r="V1096" s="10">
        <v>90</v>
      </c>
      <c r="W1096" s="10">
        <v>85</v>
      </c>
      <c r="X1096" s="10">
        <v>80</v>
      </c>
    </row>
    <row r="1097" spans="1:24" x14ac:dyDescent="0.25">
      <c r="A1097" s="10" t="s">
        <v>22</v>
      </c>
      <c r="B1097" s="30">
        <v>34.201999999999998</v>
      </c>
      <c r="C1097" s="30">
        <v>23.824000000000002</v>
      </c>
      <c r="D1097" s="30">
        <v>19.155000000000001</v>
      </c>
      <c r="E1097" s="30">
        <v>17.565000000000001</v>
      </c>
      <c r="F1097" s="30">
        <v>16.166</v>
      </c>
      <c r="H1097" s="30">
        <v>36.052999999999997</v>
      </c>
      <c r="I1097" s="30">
        <v>24.526</v>
      </c>
      <c r="J1097" s="30">
        <v>19.72</v>
      </c>
      <c r="K1097" s="30">
        <v>18.006</v>
      </c>
      <c r="L1097" s="30">
        <v>16.745999999999999</v>
      </c>
      <c r="N1097" s="30">
        <v>35.987000000000002</v>
      </c>
      <c r="O1097" s="30">
        <v>24.553000000000001</v>
      </c>
      <c r="P1097" s="30">
        <v>20.056000000000001</v>
      </c>
      <c r="Q1097" s="30">
        <v>18.172999999999998</v>
      </c>
      <c r="R1097" s="30">
        <v>16.922000000000001</v>
      </c>
      <c r="T1097" s="30">
        <v>36.783000000000001</v>
      </c>
      <c r="U1097" s="30">
        <v>24.917999999999999</v>
      </c>
      <c r="V1097" s="30">
        <v>21.09</v>
      </c>
      <c r="W1097" s="30">
        <v>19.198</v>
      </c>
      <c r="X1097" s="30">
        <v>17.722999999999999</v>
      </c>
    </row>
    <row r="1098" spans="1:24" x14ac:dyDescent="0.25">
      <c r="A1098" s="10" t="s">
        <v>23</v>
      </c>
      <c r="B1098" s="30">
        <v>4.76</v>
      </c>
      <c r="C1098" s="30">
        <v>4.76</v>
      </c>
      <c r="D1098" s="30">
        <v>4.76</v>
      </c>
      <c r="E1098" s="30">
        <v>3.754</v>
      </c>
      <c r="F1098" s="30">
        <v>3.1619999999999999</v>
      </c>
      <c r="H1098" s="30">
        <v>6.0780000000000003</v>
      </c>
      <c r="I1098" s="30">
        <v>5.9139999999999997</v>
      </c>
      <c r="J1098" s="30">
        <v>5.6719999999999997</v>
      </c>
      <c r="K1098" s="30">
        <v>4.9489999999999998</v>
      </c>
      <c r="L1098" s="30">
        <v>4.41</v>
      </c>
      <c r="N1098" s="30">
        <v>6.78</v>
      </c>
      <c r="O1098" s="30">
        <v>6.78</v>
      </c>
      <c r="P1098" s="30">
        <v>6.3570000000000002</v>
      </c>
      <c r="Q1098" s="30">
        <v>5.5570000000000004</v>
      </c>
      <c r="R1098" s="30">
        <v>4.8010000000000002</v>
      </c>
      <c r="T1098" s="30">
        <v>10.62</v>
      </c>
      <c r="U1098" s="30">
        <v>10.62</v>
      </c>
      <c r="V1098" s="30">
        <v>9.3940000000000001</v>
      </c>
      <c r="W1098" s="30">
        <v>7.8010000000000002</v>
      </c>
      <c r="X1098" s="30">
        <v>6.7510000000000003</v>
      </c>
    </row>
    <row r="1099" spans="1:24" x14ac:dyDescent="0.25">
      <c r="A1099" s="10" t="s">
        <v>24</v>
      </c>
      <c r="B1099" s="30">
        <v>132.214</v>
      </c>
      <c r="C1099" s="30">
        <v>33.356000000000002</v>
      </c>
      <c r="D1099" s="30">
        <v>31.942</v>
      </c>
      <c r="E1099" s="30">
        <v>28.798999999999999</v>
      </c>
      <c r="F1099" s="30">
        <v>25.321000000000002</v>
      </c>
      <c r="H1099" s="30">
        <v>146.97900000000001</v>
      </c>
      <c r="I1099" s="30">
        <v>48.542999999999999</v>
      </c>
      <c r="J1099" s="30">
        <v>47.567999999999998</v>
      </c>
      <c r="K1099" s="30">
        <v>44.399000000000001</v>
      </c>
      <c r="L1099" s="30">
        <v>40.436999999999998</v>
      </c>
      <c r="N1099" s="30">
        <v>149.63999999999999</v>
      </c>
      <c r="O1099" s="30">
        <v>50.686</v>
      </c>
      <c r="P1099" s="30">
        <v>49.344000000000001</v>
      </c>
      <c r="Q1099" s="30">
        <v>46.381</v>
      </c>
      <c r="R1099" s="30">
        <v>42.526000000000003</v>
      </c>
      <c r="T1099" s="30">
        <v>158.465</v>
      </c>
      <c r="U1099" s="30">
        <v>58.228999999999999</v>
      </c>
      <c r="V1099" s="30">
        <v>56.07</v>
      </c>
      <c r="W1099" s="30">
        <v>52.784999999999997</v>
      </c>
      <c r="X1099" s="30">
        <v>49.045000000000002</v>
      </c>
    </row>
    <row r="1100" spans="1:24" x14ac:dyDescent="0.25">
      <c r="A1100" s="10" t="s">
        <v>25</v>
      </c>
      <c r="B1100" s="30">
        <v>0</v>
      </c>
      <c r="C1100" s="30">
        <v>0</v>
      </c>
      <c r="D1100" s="30">
        <v>0</v>
      </c>
      <c r="E1100" s="30">
        <v>0</v>
      </c>
      <c r="F1100" s="30">
        <v>0</v>
      </c>
      <c r="H1100" s="30">
        <v>0</v>
      </c>
      <c r="I1100" s="30">
        <v>0</v>
      </c>
      <c r="J1100" s="30">
        <v>0</v>
      </c>
      <c r="K1100" s="30">
        <v>0</v>
      </c>
      <c r="L1100" s="30">
        <v>0</v>
      </c>
      <c r="N1100" s="30">
        <v>0</v>
      </c>
      <c r="O1100" s="30">
        <v>0</v>
      </c>
      <c r="P1100" s="30">
        <v>0</v>
      </c>
      <c r="Q1100" s="30">
        <v>0</v>
      </c>
      <c r="R1100" s="30">
        <v>0</v>
      </c>
      <c r="T1100" s="30">
        <v>0</v>
      </c>
      <c r="U1100" s="30">
        <v>0</v>
      </c>
      <c r="V1100" s="30">
        <v>0</v>
      </c>
      <c r="W1100" s="30">
        <v>0</v>
      </c>
      <c r="X1100" s="30">
        <v>0</v>
      </c>
    </row>
    <row r="1101" spans="1:24" x14ac:dyDescent="0.25">
      <c r="A1101" s="10" t="s">
        <v>64</v>
      </c>
      <c r="B1101" s="30">
        <v>47882.8</v>
      </c>
      <c r="C1101" s="30">
        <v>33353.46</v>
      </c>
      <c r="D1101" s="30">
        <v>26817.14</v>
      </c>
      <c r="E1101" s="30">
        <v>24591.14</v>
      </c>
      <c r="F1101" s="30">
        <v>22632.68</v>
      </c>
      <c r="H1101" s="30">
        <v>50474.2</v>
      </c>
      <c r="I1101" s="30">
        <v>34335.980000000003</v>
      </c>
      <c r="J1101" s="30">
        <v>27608.560000000001</v>
      </c>
      <c r="K1101" s="30">
        <v>25208.959999999999</v>
      </c>
      <c r="L1101" s="30">
        <v>23444.54</v>
      </c>
      <c r="N1101" s="30">
        <v>50381.52</v>
      </c>
      <c r="O1101" s="30">
        <v>34373.64</v>
      </c>
      <c r="P1101" s="30">
        <v>28078.26</v>
      </c>
      <c r="Q1101" s="30">
        <v>25442.48</v>
      </c>
      <c r="R1101" s="30">
        <v>23690.66</v>
      </c>
      <c r="T1101" s="30">
        <v>51496.34</v>
      </c>
      <c r="U1101" s="30">
        <v>34885.480000000003</v>
      </c>
      <c r="V1101" s="30">
        <v>29526.14</v>
      </c>
      <c r="W1101" s="30">
        <v>26877.759999999998</v>
      </c>
      <c r="X1101" s="30">
        <v>24812.62</v>
      </c>
    </row>
    <row r="1102" spans="1:24" x14ac:dyDescent="0.25">
      <c r="A1102" s="10" t="s">
        <v>65</v>
      </c>
      <c r="B1102" s="30">
        <v>8153.0653778403203</v>
      </c>
      <c r="C1102" s="30">
        <v>5679.1361398494237</v>
      </c>
      <c r="D1102" s="30">
        <v>4566.188603563216</v>
      </c>
      <c r="E1102" s="30">
        <v>4187.1647467488156</v>
      </c>
      <c r="F1102" s="30">
        <v>3853.6952666873922</v>
      </c>
      <c r="H1102" s="30">
        <v>8594.3063583204821</v>
      </c>
      <c r="I1102" s="30">
        <v>5846.4310723729122</v>
      </c>
      <c r="J1102" s="30">
        <v>4700.9446955488638</v>
      </c>
      <c r="K1102" s="30">
        <v>4292.3617454986243</v>
      </c>
      <c r="L1102" s="30">
        <v>3991.9317035217759</v>
      </c>
      <c r="N1102" s="30">
        <v>8578.5256166090894</v>
      </c>
      <c r="O1102" s="30">
        <v>5852.8434885668166</v>
      </c>
      <c r="P1102" s="30">
        <v>4780.9211131345446</v>
      </c>
      <c r="Q1102" s="30">
        <v>4332.1234934965123</v>
      </c>
      <c r="R1102" s="30">
        <v>4033.838869577105</v>
      </c>
      <c r="T1102" s="30">
        <v>8768.3474387356964</v>
      </c>
      <c r="U1102" s="30">
        <v>5939.9951376557119</v>
      </c>
      <c r="V1102" s="30">
        <v>5027.4534859128162</v>
      </c>
      <c r="W1102" s="30">
        <v>4576.5104482173447</v>
      </c>
      <c r="X1102" s="30">
        <v>4224.8764286029282</v>
      </c>
    </row>
    <row r="1103" spans="1:24" x14ac:dyDescent="0.25">
      <c r="A1103" s="10" t="s">
        <v>66</v>
      </c>
      <c r="B1103" s="30">
        <v>72977.753408247998</v>
      </c>
      <c r="C1103" s="30">
        <v>20921.160426248</v>
      </c>
      <c r="D1103" s="30">
        <v>20176.628964248001</v>
      </c>
      <c r="E1103" s="30">
        <v>17812.357046544861</v>
      </c>
      <c r="F1103" s="30">
        <v>15563.49275217552</v>
      </c>
      <c r="H1103" s="30">
        <v>81681.930211965344</v>
      </c>
      <c r="I1103" s="30">
        <v>29732.305029318701</v>
      </c>
      <c r="J1103" s="30">
        <v>29048.09229348334</v>
      </c>
      <c r="K1103" s="30">
        <v>26869.769933163028</v>
      </c>
      <c r="L1103" s="30">
        <v>24403.271829708188</v>
      </c>
      <c r="N1103" s="30">
        <v>83578.335791243997</v>
      </c>
      <c r="O1103" s="30">
        <v>31470.980497244</v>
      </c>
      <c r="P1103" s="30">
        <v>30466.17166615068</v>
      </c>
      <c r="Q1103" s="30">
        <v>28341.583116908041</v>
      </c>
      <c r="R1103" s="30">
        <v>25778.742427795471</v>
      </c>
      <c r="T1103" s="30">
        <v>90933.17326327601</v>
      </c>
      <c r="U1103" s="30">
        <v>38150.689751275997</v>
      </c>
      <c r="V1103" s="30">
        <v>36148.999010498002</v>
      </c>
      <c r="W1103" s="30">
        <v>33296.622169133952</v>
      </c>
      <c r="X1103" s="30">
        <v>30586.726983142631</v>
      </c>
    </row>
    <row r="1104" spans="1:24" x14ac:dyDescent="0.25">
      <c r="A1104" s="10" t="s">
        <v>67</v>
      </c>
      <c r="B1104" s="30">
        <v>22512.2462735216</v>
      </c>
      <c r="C1104" s="30">
        <v>5679.58565601384</v>
      </c>
      <c r="D1104" s="30">
        <v>5438.8391011396807</v>
      </c>
      <c r="E1104" s="30">
        <v>4903.67648570048</v>
      </c>
      <c r="F1104" s="30">
        <v>4311.4389390823999</v>
      </c>
      <c r="H1104" s="30">
        <v>25026.3016400376</v>
      </c>
      <c r="I1104" s="30">
        <v>8265.4614460717603</v>
      </c>
      <c r="J1104" s="30">
        <v>8099.4299264043202</v>
      </c>
      <c r="K1104" s="30">
        <v>7559.9083663404808</v>
      </c>
      <c r="L1104" s="30">
        <v>6885.3276314225604</v>
      </c>
      <c r="N1104" s="30">
        <v>25479.393501216</v>
      </c>
      <c r="O1104" s="30">
        <v>8630.3187328560798</v>
      </c>
      <c r="P1104" s="30">
        <v>8401.9508996307995</v>
      </c>
      <c r="Q1104" s="30">
        <v>7897.3179236915203</v>
      </c>
      <c r="R1104" s="30">
        <v>7241.0243236441602</v>
      </c>
      <c r="T1104" s="30">
        <v>26982.037497795998</v>
      </c>
      <c r="U1104" s="30">
        <v>9914.6579285278422</v>
      </c>
      <c r="V1104" s="30">
        <v>9547.0592742256813</v>
      </c>
      <c r="W1104" s="30">
        <v>8987.7862463314414</v>
      </c>
      <c r="X1104" s="30">
        <v>8350.9205986931211</v>
      </c>
    </row>
    <row r="1105" spans="1:24" x14ac:dyDescent="0.25">
      <c r="A1105" s="10" t="s">
        <v>68</v>
      </c>
      <c r="B1105" s="30">
        <v>0</v>
      </c>
      <c r="C1105" s="30">
        <v>0</v>
      </c>
      <c r="D1105" s="30">
        <v>0</v>
      </c>
      <c r="E1105" s="30">
        <v>0</v>
      </c>
      <c r="F1105" s="30">
        <v>0</v>
      </c>
      <c r="H1105" s="30">
        <v>0</v>
      </c>
      <c r="I1105" s="30">
        <v>0</v>
      </c>
      <c r="J1105" s="30">
        <v>0</v>
      </c>
      <c r="K1105" s="30">
        <v>0</v>
      </c>
      <c r="L1105" s="30">
        <v>0</v>
      </c>
      <c r="N1105" s="30">
        <v>0</v>
      </c>
      <c r="O1105" s="30">
        <v>0</v>
      </c>
      <c r="P1105" s="30">
        <v>0</v>
      </c>
      <c r="Q1105" s="30">
        <v>0</v>
      </c>
      <c r="R1105" s="30">
        <v>0</v>
      </c>
      <c r="T1105" s="30">
        <v>0</v>
      </c>
      <c r="U1105" s="30">
        <v>0</v>
      </c>
      <c r="V1105" s="30">
        <v>0</v>
      </c>
      <c r="W1105" s="30">
        <v>0</v>
      </c>
      <c r="X1105" s="30">
        <v>0</v>
      </c>
    </row>
    <row r="1106" spans="1:24" x14ac:dyDescent="0.25">
      <c r="A1106" s="10" t="s">
        <v>69</v>
      </c>
      <c r="B1106" s="30">
        <v>0</v>
      </c>
      <c r="C1106" s="30">
        <v>0</v>
      </c>
      <c r="D1106" s="30">
        <v>0</v>
      </c>
      <c r="E1106" s="30">
        <v>0</v>
      </c>
      <c r="F1106" s="30">
        <v>0</v>
      </c>
      <c r="H1106" s="30">
        <v>0</v>
      </c>
      <c r="I1106" s="30">
        <v>0</v>
      </c>
      <c r="J1106" s="30">
        <v>0</v>
      </c>
      <c r="K1106" s="30">
        <v>0</v>
      </c>
      <c r="L1106" s="30">
        <v>0</v>
      </c>
      <c r="N1106" s="30">
        <v>0</v>
      </c>
      <c r="O1106" s="30">
        <v>0</v>
      </c>
      <c r="P1106" s="30">
        <v>0</v>
      </c>
      <c r="Q1106" s="30">
        <v>0</v>
      </c>
      <c r="R1106" s="30">
        <v>0</v>
      </c>
      <c r="T1106" s="30">
        <v>0</v>
      </c>
      <c r="U1106" s="30">
        <v>0</v>
      </c>
      <c r="V1106" s="30">
        <v>0</v>
      </c>
      <c r="W1106" s="30">
        <v>0</v>
      </c>
      <c r="X1106" s="30">
        <v>0</v>
      </c>
    </row>
    <row r="1107" spans="1:24" x14ac:dyDescent="0.25">
      <c r="A1107" s="10" t="s">
        <v>70</v>
      </c>
      <c r="B1107" s="30">
        <v>0</v>
      </c>
      <c r="C1107" s="30">
        <v>0</v>
      </c>
      <c r="D1107" s="30">
        <v>0</v>
      </c>
      <c r="E1107" s="30">
        <v>0</v>
      </c>
      <c r="F1107" s="30">
        <v>0</v>
      </c>
      <c r="H1107" s="30">
        <v>0</v>
      </c>
      <c r="I1107" s="30">
        <v>0</v>
      </c>
      <c r="J1107" s="30">
        <v>0</v>
      </c>
      <c r="K1107" s="30">
        <v>0</v>
      </c>
      <c r="L1107" s="30">
        <v>0</v>
      </c>
      <c r="N1107" s="30">
        <v>0</v>
      </c>
      <c r="O1107" s="30">
        <v>0</v>
      </c>
      <c r="P1107" s="30">
        <v>0</v>
      </c>
      <c r="Q1107" s="30">
        <v>0</v>
      </c>
      <c r="R1107" s="30">
        <v>0</v>
      </c>
      <c r="T1107" s="30">
        <v>0</v>
      </c>
      <c r="U1107" s="30">
        <v>0</v>
      </c>
      <c r="V1107" s="30">
        <v>0</v>
      </c>
      <c r="W1107" s="30">
        <v>0</v>
      </c>
      <c r="X1107" s="30">
        <v>0</v>
      </c>
    </row>
    <row r="1108" spans="1:24" x14ac:dyDescent="0.25">
      <c r="A1108" s="10" t="s">
        <v>10</v>
      </c>
      <c r="B1108" s="30">
        <v>0</v>
      </c>
      <c r="C1108" s="30">
        <v>0</v>
      </c>
      <c r="D1108" s="30">
        <v>0</v>
      </c>
      <c r="E1108" s="30">
        <v>0</v>
      </c>
      <c r="F1108" s="30">
        <v>0</v>
      </c>
      <c r="H1108" s="30">
        <v>0</v>
      </c>
      <c r="I1108" s="30">
        <v>0</v>
      </c>
      <c r="J1108" s="30">
        <v>0</v>
      </c>
      <c r="K1108" s="30">
        <v>0</v>
      </c>
      <c r="L1108" s="30">
        <v>0</v>
      </c>
      <c r="N1108" s="30">
        <v>0</v>
      </c>
      <c r="O1108" s="30">
        <v>0</v>
      </c>
      <c r="P1108" s="30">
        <v>0</v>
      </c>
      <c r="Q1108" s="30">
        <v>0</v>
      </c>
      <c r="R1108" s="30">
        <v>0</v>
      </c>
      <c r="T1108" s="30">
        <v>0</v>
      </c>
      <c r="U1108" s="30">
        <v>0</v>
      </c>
      <c r="V1108" s="30">
        <v>0</v>
      </c>
      <c r="W1108" s="30">
        <v>0</v>
      </c>
      <c r="X1108" s="30">
        <v>0</v>
      </c>
    </row>
    <row r="1109" spans="1:24" x14ac:dyDescent="0.25">
      <c r="A1109" s="10" t="s">
        <v>26</v>
      </c>
      <c r="B1109" s="30">
        <v>151527</v>
      </c>
      <c r="C1109" s="30">
        <v>65633.7</v>
      </c>
      <c r="D1109" s="30">
        <v>56999.199999999997</v>
      </c>
      <c r="E1109" s="30">
        <v>51494.7</v>
      </c>
      <c r="F1109" s="30">
        <v>46361.7</v>
      </c>
      <c r="H1109" s="30">
        <v>165778</v>
      </c>
      <c r="I1109" s="30">
        <v>78180.600000000006</v>
      </c>
      <c r="J1109" s="30">
        <v>69457.399999999994</v>
      </c>
      <c r="K1109" s="30">
        <v>63931.5</v>
      </c>
      <c r="L1109" s="30">
        <v>58725.5</v>
      </c>
      <c r="N1109" s="30">
        <v>168019</v>
      </c>
      <c r="O1109" s="30">
        <v>80328.2</v>
      </c>
      <c r="P1109" s="30">
        <v>71727.7</v>
      </c>
      <c r="Q1109" s="30">
        <v>66013.8</v>
      </c>
      <c r="R1109" s="30">
        <v>60744.6</v>
      </c>
      <c r="T1109" s="30">
        <v>178181</v>
      </c>
      <c r="U1109" s="30">
        <v>88891.3</v>
      </c>
      <c r="V1109" s="30">
        <v>80250.100000000006</v>
      </c>
      <c r="W1109" s="30">
        <v>73739.100000000006</v>
      </c>
      <c r="X1109" s="30">
        <v>67975.5</v>
      </c>
    </row>
    <row r="1111" spans="1:24" x14ac:dyDescent="0.25">
      <c r="A1111" s="10" t="s">
        <v>427</v>
      </c>
      <c r="B1111" s="10">
        <v>100</v>
      </c>
      <c r="C1111" s="10">
        <v>95</v>
      </c>
      <c r="D1111" s="10">
        <v>90</v>
      </c>
      <c r="E1111" s="10">
        <v>85</v>
      </c>
      <c r="F1111" s="10">
        <v>80</v>
      </c>
      <c r="G1111" s="10" t="s">
        <v>428</v>
      </c>
      <c r="H1111" s="10">
        <v>100</v>
      </c>
      <c r="I1111" s="10">
        <v>95</v>
      </c>
      <c r="J1111" s="10">
        <v>90</v>
      </c>
      <c r="K1111" s="10">
        <v>85</v>
      </c>
      <c r="L1111" s="10">
        <v>80</v>
      </c>
      <c r="M1111" s="10" t="s">
        <v>429</v>
      </c>
      <c r="N1111" s="10">
        <v>100</v>
      </c>
      <c r="O1111" s="10">
        <v>95</v>
      </c>
      <c r="P1111" s="10">
        <v>90</v>
      </c>
      <c r="Q1111" s="10">
        <v>85</v>
      </c>
      <c r="R1111" s="10">
        <v>80</v>
      </c>
      <c r="S1111" s="10" t="s">
        <v>430</v>
      </c>
      <c r="T1111" s="10">
        <v>100</v>
      </c>
      <c r="U1111" s="10">
        <v>95</v>
      </c>
      <c r="V1111" s="10">
        <v>90</v>
      </c>
      <c r="W1111" s="10">
        <v>85</v>
      </c>
      <c r="X1111" s="10">
        <v>80</v>
      </c>
    </row>
    <row r="1112" spans="1:24" x14ac:dyDescent="0.25">
      <c r="A1112" s="10" t="s">
        <v>22</v>
      </c>
      <c r="B1112" s="30">
        <v>0</v>
      </c>
      <c r="C1112" s="30">
        <v>0</v>
      </c>
      <c r="D1112" s="30">
        <v>0</v>
      </c>
      <c r="E1112" s="30">
        <v>0</v>
      </c>
      <c r="F1112" s="30">
        <v>0</v>
      </c>
      <c r="H1112" s="30">
        <v>0</v>
      </c>
      <c r="I1112" s="30">
        <v>0</v>
      </c>
      <c r="J1112" s="30">
        <v>0</v>
      </c>
      <c r="K1112" s="30">
        <v>0</v>
      </c>
      <c r="L1112" s="30">
        <v>0</v>
      </c>
      <c r="N1112" s="30">
        <v>0</v>
      </c>
      <c r="O1112" s="30">
        <v>0</v>
      </c>
      <c r="P1112" s="30">
        <v>0</v>
      </c>
      <c r="Q1112" s="30">
        <v>0</v>
      </c>
      <c r="R1112" s="30">
        <v>0</v>
      </c>
      <c r="T1112" s="30">
        <v>0</v>
      </c>
      <c r="U1112" s="30">
        <v>0</v>
      </c>
      <c r="V1112" s="30">
        <v>0</v>
      </c>
      <c r="W1112" s="30">
        <v>0</v>
      </c>
      <c r="X1112" s="30">
        <v>0</v>
      </c>
    </row>
    <row r="1113" spans="1:24" x14ac:dyDescent="0.25">
      <c r="A1113" s="10" t="s">
        <v>23</v>
      </c>
      <c r="B1113" s="30">
        <v>0</v>
      </c>
      <c r="C1113" s="30">
        <v>0</v>
      </c>
      <c r="D1113" s="30">
        <v>0</v>
      </c>
      <c r="E1113" s="30">
        <v>0</v>
      </c>
      <c r="F1113" s="30">
        <v>0</v>
      </c>
      <c r="H1113" s="30">
        <v>0</v>
      </c>
      <c r="I1113" s="30">
        <v>0</v>
      </c>
      <c r="J1113" s="30">
        <v>0</v>
      </c>
      <c r="K1113" s="30">
        <v>0</v>
      </c>
      <c r="L1113" s="30">
        <v>0</v>
      </c>
      <c r="N1113" s="30">
        <v>0</v>
      </c>
      <c r="O1113" s="30">
        <v>0</v>
      </c>
      <c r="P1113" s="30">
        <v>0</v>
      </c>
      <c r="Q1113" s="30">
        <v>0</v>
      </c>
      <c r="R1113" s="30">
        <v>0</v>
      </c>
      <c r="T1113" s="30">
        <v>0</v>
      </c>
      <c r="U1113" s="30">
        <v>0</v>
      </c>
      <c r="V1113" s="30">
        <v>0</v>
      </c>
      <c r="W1113" s="30">
        <v>0</v>
      </c>
      <c r="X1113" s="30">
        <v>0</v>
      </c>
    </row>
    <row r="1114" spans="1:24" x14ac:dyDescent="0.25">
      <c r="A1114" s="10" t="s">
        <v>24</v>
      </c>
      <c r="B1114" s="30">
        <v>0</v>
      </c>
      <c r="C1114" s="30">
        <v>0</v>
      </c>
      <c r="D1114" s="30">
        <v>0</v>
      </c>
      <c r="E1114" s="30">
        <v>0</v>
      </c>
      <c r="F1114" s="30">
        <v>0</v>
      </c>
      <c r="H1114" s="30">
        <v>0</v>
      </c>
      <c r="I1114" s="30">
        <v>0</v>
      </c>
      <c r="J1114" s="30">
        <v>0</v>
      </c>
      <c r="K1114" s="30">
        <v>0</v>
      </c>
      <c r="L1114" s="30">
        <v>0</v>
      </c>
      <c r="N1114" s="30">
        <v>0</v>
      </c>
      <c r="O1114" s="30">
        <v>0</v>
      </c>
      <c r="P1114" s="30">
        <v>0</v>
      </c>
      <c r="Q1114" s="30">
        <v>0</v>
      </c>
      <c r="R1114" s="30">
        <v>0</v>
      </c>
      <c r="T1114" s="30">
        <v>0</v>
      </c>
      <c r="U1114" s="30">
        <v>0</v>
      </c>
      <c r="V1114" s="30">
        <v>0</v>
      </c>
      <c r="W1114" s="30">
        <v>0</v>
      </c>
      <c r="X1114" s="30">
        <v>0</v>
      </c>
    </row>
    <row r="1115" spans="1:24" x14ac:dyDescent="0.25">
      <c r="A1115" s="10" t="s">
        <v>25</v>
      </c>
      <c r="B1115" s="30">
        <v>6</v>
      </c>
      <c r="C1115" s="30">
        <v>6</v>
      </c>
      <c r="D1115" s="30">
        <v>6</v>
      </c>
      <c r="E1115" s="30">
        <v>6</v>
      </c>
      <c r="F1115" s="30">
        <v>6</v>
      </c>
      <c r="H1115" s="30">
        <v>7</v>
      </c>
      <c r="I1115" s="30">
        <v>7</v>
      </c>
      <c r="J1115" s="30">
        <v>7</v>
      </c>
      <c r="K1115" s="30">
        <v>7</v>
      </c>
      <c r="L1115" s="30">
        <v>7</v>
      </c>
      <c r="N1115" s="30">
        <v>8</v>
      </c>
      <c r="O1115" s="30">
        <v>8</v>
      </c>
      <c r="P1115" s="30">
        <v>8</v>
      </c>
      <c r="Q1115" s="30">
        <v>8</v>
      </c>
      <c r="R1115" s="30">
        <v>8</v>
      </c>
      <c r="T1115" s="30">
        <v>12</v>
      </c>
      <c r="U1115" s="30">
        <v>12</v>
      </c>
      <c r="V1115" s="30">
        <v>12</v>
      </c>
      <c r="W1115" s="30">
        <v>12</v>
      </c>
      <c r="X1115" s="30">
        <v>12</v>
      </c>
    </row>
    <row r="1116" spans="1:24" x14ac:dyDescent="0.25">
      <c r="A1116" s="10" t="s">
        <v>64</v>
      </c>
      <c r="B1116" s="30">
        <v>0</v>
      </c>
      <c r="C1116" s="30">
        <v>0</v>
      </c>
      <c r="D1116" s="30">
        <v>0</v>
      </c>
      <c r="E1116" s="30">
        <v>0</v>
      </c>
      <c r="F1116" s="30">
        <v>0</v>
      </c>
      <c r="H1116" s="30">
        <v>0</v>
      </c>
      <c r="I1116" s="30">
        <v>0</v>
      </c>
      <c r="J1116" s="30">
        <v>0</v>
      </c>
      <c r="K1116" s="30">
        <v>0</v>
      </c>
      <c r="L1116" s="30">
        <v>0</v>
      </c>
      <c r="N1116" s="30">
        <v>0</v>
      </c>
      <c r="O1116" s="30">
        <v>0</v>
      </c>
      <c r="P1116" s="30">
        <v>0</v>
      </c>
      <c r="Q1116" s="30">
        <v>0</v>
      </c>
      <c r="R1116" s="30">
        <v>0</v>
      </c>
      <c r="T1116" s="30">
        <v>0</v>
      </c>
      <c r="U1116" s="30">
        <v>0</v>
      </c>
      <c r="V1116" s="30">
        <v>0</v>
      </c>
      <c r="W1116" s="30">
        <v>0</v>
      </c>
      <c r="X1116" s="30">
        <v>0</v>
      </c>
    </row>
    <row r="1117" spans="1:24" x14ac:dyDescent="0.25">
      <c r="A1117" s="10" t="s">
        <v>65</v>
      </c>
      <c r="B1117" s="30">
        <v>0</v>
      </c>
      <c r="C1117" s="30">
        <v>0</v>
      </c>
      <c r="D1117" s="30">
        <v>0</v>
      </c>
      <c r="E1117" s="30">
        <v>0</v>
      </c>
      <c r="F1117" s="30">
        <v>0</v>
      </c>
      <c r="H1117" s="30">
        <v>0</v>
      </c>
      <c r="I1117" s="30">
        <v>0</v>
      </c>
      <c r="J1117" s="30">
        <v>0</v>
      </c>
      <c r="K1117" s="30">
        <v>0</v>
      </c>
      <c r="L1117" s="30">
        <v>0</v>
      </c>
      <c r="N1117" s="30">
        <v>0</v>
      </c>
      <c r="O1117" s="30">
        <v>0</v>
      </c>
      <c r="P1117" s="30">
        <v>0</v>
      </c>
      <c r="Q1117" s="30">
        <v>0</v>
      </c>
      <c r="R1117" s="30">
        <v>0</v>
      </c>
      <c r="T1117" s="30">
        <v>0</v>
      </c>
      <c r="U1117" s="30">
        <v>0</v>
      </c>
      <c r="V1117" s="30">
        <v>0</v>
      </c>
      <c r="W1117" s="30">
        <v>0</v>
      </c>
      <c r="X1117" s="30">
        <v>0</v>
      </c>
    </row>
    <row r="1118" spans="1:24" x14ac:dyDescent="0.25">
      <c r="A1118" s="10" t="s">
        <v>66</v>
      </c>
      <c r="B1118" s="30">
        <v>0</v>
      </c>
      <c r="C1118" s="30">
        <v>0</v>
      </c>
      <c r="D1118" s="30">
        <v>0</v>
      </c>
      <c r="E1118" s="30">
        <v>0</v>
      </c>
      <c r="F1118" s="30">
        <v>0</v>
      </c>
      <c r="H1118" s="30">
        <v>0</v>
      </c>
      <c r="I1118" s="30">
        <v>0</v>
      </c>
      <c r="J1118" s="30">
        <v>0</v>
      </c>
      <c r="K1118" s="30">
        <v>0</v>
      </c>
      <c r="L1118" s="30">
        <v>0</v>
      </c>
      <c r="N1118" s="30">
        <v>0</v>
      </c>
      <c r="O1118" s="30">
        <v>0</v>
      </c>
      <c r="P1118" s="30">
        <v>0</v>
      </c>
      <c r="Q1118" s="30">
        <v>0</v>
      </c>
      <c r="R1118" s="30">
        <v>0</v>
      </c>
      <c r="T1118" s="30">
        <v>0</v>
      </c>
      <c r="U1118" s="30">
        <v>0</v>
      </c>
      <c r="V1118" s="30">
        <v>0</v>
      </c>
      <c r="W1118" s="30">
        <v>0</v>
      </c>
      <c r="X1118" s="30">
        <v>0</v>
      </c>
    </row>
    <row r="1119" spans="1:24" x14ac:dyDescent="0.25">
      <c r="A1119" s="10" t="s">
        <v>67</v>
      </c>
      <c r="B1119" s="30">
        <v>0</v>
      </c>
      <c r="C1119" s="30">
        <v>0</v>
      </c>
      <c r="D1119" s="30">
        <v>0</v>
      </c>
      <c r="E1119" s="30">
        <v>0</v>
      </c>
      <c r="F1119" s="30">
        <v>0</v>
      </c>
      <c r="H1119" s="30">
        <v>0</v>
      </c>
      <c r="I1119" s="30">
        <v>0</v>
      </c>
      <c r="J1119" s="30">
        <v>0</v>
      </c>
      <c r="K1119" s="30">
        <v>0</v>
      </c>
      <c r="L1119" s="30">
        <v>0</v>
      </c>
      <c r="N1119" s="30">
        <v>0</v>
      </c>
      <c r="O1119" s="30">
        <v>0</v>
      </c>
      <c r="P1119" s="30">
        <v>0</v>
      </c>
      <c r="Q1119" s="30">
        <v>0</v>
      </c>
      <c r="R1119" s="30">
        <v>0</v>
      </c>
      <c r="T1119" s="30">
        <v>0</v>
      </c>
      <c r="U1119" s="30">
        <v>0</v>
      </c>
      <c r="V1119" s="30">
        <v>0</v>
      </c>
      <c r="W1119" s="30">
        <v>0</v>
      </c>
      <c r="X1119" s="30">
        <v>0</v>
      </c>
    </row>
    <row r="1120" spans="1:24" x14ac:dyDescent="0.25">
      <c r="A1120" s="10" t="s">
        <v>68</v>
      </c>
      <c r="B1120" s="30">
        <v>2493.96</v>
      </c>
      <c r="C1120" s="30">
        <v>2493.96</v>
      </c>
      <c r="D1120" s="30">
        <v>2493.96</v>
      </c>
      <c r="E1120" s="30">
        <v>2493.96</v>
      </c>
      <c r="F1120" s="30">
        <v>2493.96</v>
      </c>
      <c r="H1120" s="30">
        <v>2909.62</v>
      </c>
      <c r="I1120" s="30">
        <v>2909.62</v>
      </c>
      <c r="J1120" s="30">
        <v>2909.62</v>
      </c>
      <c r="K1120" s="30">
        <v>2909.62</v>
      </c>
      <c r="L1120" s="30">
        <v>2909.62</v>
      </c>
      <c r="N1120" s="30">
        <v>3325.28</v>
      </c>
      <c r="O1120" s="30">
        <v>3325.28</v>
      </c>
      <c r="P1120" s="30">
        <v>3325.28</v>
      </c>
      <c r="Q1120" s="30">
        <v>3325.28</v>
      </c>
      <c r="R1120" s="30">
        <v>3325.28</v>
      </c>
      <c r="T1120" s="30">
        <v>4987.92</v>
      </c>
      <c r="U1120" s="30">
        <v>4987.92</v>
      </c>
      <c r="V1120" s="30">
        <v>4987.92</v>
      </c>
      <c r="W1120" s="30">
        <v>4987.92</v>
      </c>
      <c r="X1120" s="30">
        <v>4987.92</v>
      </c>
    </row>
    <row r="1121" spans="1:24" x14ac:dyDescent="0.25">
      <c r="A1121" s="10" t="s">
        <v>69</v>
      </c>
      <c r="B1121" s="30">
        <v>1277.0345580000001</v>
      </c>
      <c r="C1121" s="30">
        <v>1277.0345580000001</v>
      </c>
      <c r="D1121" s="30">
        <v>1277.0345580000001</v>
      </c>
      <c r="E1121" s="30">
        <v>1277.0345580000001</v>
      </c>
      <c r="F1121" s="30">
        <v>1277.0345580000001</v>
      </c>
      <c r="H1121" s="30">
        <v>1489.8736510000001</v>
      </c>
      <c r="I1121" s="30">
        <v>1489.8736510000001</v>
      </c>
      <c r="J1121" s="30">
        <v>1489.8736510000001</v>
      </c>
      <c r="K1121" s="30">
        <v>1489.8736510000001</v>
      </c>
      <c r="L1121" s="30">
        <v>1489.8736510000001</v>
      </c>
      <c r="N1121" s="30">
        <v>1702.7127439999999</v>
      </c>
      <c r="O1121" s="30">
        <v>1702.7127439999999</v>
      </c>
      <c r="P1121" s="30">
        <v>1702.7127439999999</v>
      </c>
      <c r="Q1121" s="30">
        <v>1702.7127439999999</v>
      </c>
      <c r="R1121" s="30">
        <v>1702.7127439999999</v>
      </c>
      <c r="T1121" s="30">
        <v>2554.0691160000001</v>
      </c>
      <c r="U1121" s="30">
        <v>2554.0691160000001</v>
      </c>
      <c r="V1121" s="30">
        <v>2554.0691160000001</v>
      </c>
      <c r="W1121" s="30">
        <v>2554.0691160000001</v>
      </c>
      <c r="X1121" s="30">
        <v>2554.0691160000001</v>
      </c>
    </row>
    <row r="1122" spans="1:24" x14ac:dyDescent="0.25">
      <c r="A1122" s="10" t="s">
        <v>70</v>
      </c>
      <c r="B1122" s="30">
        <v>3858.7391275132431</v>
      </c>
      <c r="C1122" s="30">
        <v>3665.8021711376141</v>
      </c>
      <c r="D1122" s="30">
        <v>3472.8652147619518</v>
      </c>
      <c r="E1122" s="30">
        <v>3279.9282583862901</v>
      </c>
      <c r="F1122" s="30">
        <v>3086.9913020106392</v>
      </c>
      <c r="H1122" s="30">
        <v>3860.1685548619098</v>
      </c>
      <c r="I1122" s="30">
        <v>3667.160127118841</v>
      </c>
      <c r="J1122" s="30">
        <v>3474.1516993757682</v>
      </c>
      <c r="K1122" s="30">
        <v>3281.143271632684</v>
      </c>
      <c r="L1122" s="30">
        <v>3088.1348438895948</v>
      </c>
      <c r="N1122" s="30">
        <v>3860.1685548619221</v>
      </c>
      <c r="O1122" s="30">
        <v>3667.160127118836</v>
      </c>
      <c r="P1122" s="30">
        <v>3474.15169937574</v>
      </c>
      <c r="Q1122" s="30">
        <v>3281.1432716326431</v>
      </c>
      <c r="R1122" s="30">
        <v>3088.1348438895411</v>
      </c>
      <c r="T1122" s="30">
        <v>3861.5979822105428</v>
      </c>
      <c r="U1122" s="30">
        <v>3668.518083100028</v>
      </c>
      <c r="V1122" s="30">
        <v>3475.4381839894991</v>
      </c>
      <c r="W1122" s="30">
        <v>3282.3582848789788</v>
      </c>
      <c r="X1122" s="30">
        <v>3089.2783857684481</v>
      </c>
    </row>
    <row r="1123" spans="1:24" x14ac:dyDescent="0.25">
      <c r="A1123" s="10" t="s">
        <v>10</v>
      </c>
      <c r="B1123" s="30">
        <v>74665.84870531522</v>
      </c>
      <c r="C1123" s="30">
        <v>70932.556270050089</v>
      </c>
      <c r="D1123" s="30">
        <v>67199.263834784331</v>
      </c>
      <c r="E1123" s="30">
        <v>63465.971399518588</v>
      </c>
      <c r="F1123" s="30">
        <v>59732.678964253028</v>
      </c>
      <c r="H1123" s="30">
        <v>74693.507845418717</v>
      </c>
      <c r="I1123" s="30">
        <v>70958.832453148309</v>
      </c>
      <c r="J1123" s="30">
        <v>67224.157060877813</v>
      </c>
      <c r="K1123" s="30">
        <v>63489.481668607114</v>
      </c>
      <c r="L1123" s="30">
        <v>59754.80627633629</v>
      </c>
      <c r="N1123" s="30">
        <v>74693.507845418979</v>
      </c>
      <c r="O1123" s="30">
        <v>70958.832453148207</v>
      </c>
      <c r="P1123" s="30">
        <v>67224.157060877289</v>
      </c>
      <c r="Q1123" s="30">
        <v>63489.481668606299</v>
      </c>
      <c r="R1123" s="30">
        <v>59754.806276335243</v>
      </c>
      <c r="T1123" s="30">
        <v>74721.166985521588</v>
      </c>
      <c r="U1123" s="30">
        <v>70985.108636245728</v>
      </c>
      <c r="V1123" s="30">
        <v>67249.05028696965</v>
      </c>
      <c r="W1123" s="30">
        <v>63512.991937693703</v>
      </c>
      <c r="X1123" s="30">
        <v>59776.933588417538</v>
      </c>
    </row>
    <row r="1124" spans="1:24" x14ac:dyDescent="0.25">
      <c r="A1124" s="10" t="s">
        <v>26</v>
      </c>
      <c r="B1124" s="30">
        <v>82299.100000000006</v>
      </c>
      <c r="C1124" s="30">
        <v>78372.600000000006</v>
      </c>
      <c r="D1124" s="30">
        <v>74446.2</v>
      </c>
      <c r="E1124" s="30">
        <v>70519.8</v>
      </c>
      <c r="F1124" s="30">
        <v>66593.399999999994</v>
      </c>
      <c r="H1124" s="30">
        <v>82956.600000000006</v>
      </c>
      <c r="I1124" s="30">
        <v>79028.7</v>
      </c>
      <c r="J1124" s="30">
        <v>75100.899999999994</v>
      </c>
      <c r="K1124" s="30">
        <v>71173</v>
      </c>
      <c r="L1124" s="30">
        <v>67245.100000000006</v>
      </c>
      <c r="N1124" s="30">
        <v>83585.100000000006</v>
      </c>
      <c r="O1124" s="30">
        <v>79657.2</v>
      </c>
      <c r="P1124" s="30">
        <v>75729.3</v>
      </c>
      <c r="Q1124" s="30">
        <v>71801.5</v>
      </c>
      <c r="R1124" s="30">
        <v>67873.600000000006</v>
      </c>
      <c r="T1124" s="30">
        <v>86128</v>
      </c>
      <c r="U1124" s="30">
        <v>82198.7</v>
      </c>
      <c r="V1124" s="30">
        <v>78269.3</v>
      </c>
      <c r="W1124" s="30">
        <v>74340</v>
      </c>
      <c r="X1124" s="30">
        <v>70410.7</v>
      </c>
    </row>
    <row r="1126" spans="1:24" x14ac:dyDescent="0.25">
      <c r="A1126" s="10" t="s">
        <v>431</v>
      </c>
      <c r="B1126" s="10">
        <v>100</v>
      </c>
      <c r="C1126" s="10">
        <v>95</v>
      </c>
      <c r="D1126" s="10">
        <v>90</v>
      </c>
      <c r="E1126" s="10">
        <v>85</v>
      </c>
      <c r="F1126" s="10">
        <v>80</v>
      </c>
      <c r="G1126" s="10" t="s">
        <v>432</v>
      </c>
      <c r="H1126" s="10">
        <v>100</v>
      </c>
      <c r="I1126" s="10">
        <v>95</v>
      </c>
      <c r="J1126" s="10">
        <v>90</v>
      </c>
      <c r="K1126" s="10">
        <v>85</v>
      </c>
      <c r="L1126" s="10">
        <v>80</v>
      </c>
      <c r="M1126" s="10" t="s">
        <v>433</v>
      </c>
      <c r="N1126" s="10">
        <v>100</v>
      </c>
      <c r="O1126" s="10">
        <v>95</v>
      </c>
      <c r="P1126" s="10">
        <v>90</v>
      </c>
      <c r="Q1126" s="10">
        <v>85</v>
      </c>
      <c r="R1126" s="10">
        <v>80</v>
      </c>
      <c r="S1126" s="10" t="s">
        <v>434</v>
      </c>
      <c r="T1126" s="10">
        <v>100</v>
      </c>
      <c r="U1126" s="10">
        <v>95</v>
      </c>
      <c r="V1126" s="10">
        <v>90</v>
      </c>
      <c r="W1126" s="10">
        <v>85</v>
      </c>
      <c r="X1126" s="10">
        <v>80</v>
      </c>
    </row>
    <row r="1127" spans="1:24" x14ac:dyDescent="0.25">
      <c r="A1127" s="10" t="s">
        <v>22</v>
      </c>
      <c r="B1127" s="30">
        <v>7.9059999999999997</v>
      </c>
      <c r="C1127" s="30">
        <v>7.9059999999999997</v>
      </c>
      <c r="D1127" s="30">
        <v>7.9059999999999997</v>
      </c>
      <c r="E1127" s="30">
        <v>7.9059999999999997</v>
      </c>
      <c r="F1127" s="30">
        <v>7.9059999999999997</v>
      </c>
      <c r="H1127" s="30">
        <v>5.2329999999999997</v>
      </c>
      <c r="I1127" s="30">
        <v>5.2329999999999997</v>
      </c>
      <c r="J1127" s="30">
        <v>5.2329999999999997</v>
      </c>
      <c r="K1127" s="30">
        <v>5.2329999999999997</v>
      </c>
      <c r="L1127" s="30">
        <v>5.2329999999999997</v>
      </c>
      <c r="N1127" s="30">
        <v>4.6719999999999997</v>
      </c>
      <c r="O1127" s="30">
        <v>4.6719999999999997</v>
      </c>
      <c r="P1127" s="30">
        <v>4.6719999999999997</v>
      </c>
      <c r="Q1127" s="30">
        <v>4.6719999999999997</v>
      </c>
      <c r="R1127" s="30">
        <v>4.6719999999999997</v>
      </c>
      <c r="T1127" s="30">
        <v>3.2669999999999999</v>
      </c>
      <c r="U1127" s="30">
        <v>3.2810000000000001</v>
      </c>
      <c r="V1127" s="30">
        <v>3.2810000000000001</v>
      </c>
      <c r="W1127" s="30">
        <v>3.2810000000000001</v>
      </c>
      <c r="X1127" s="30">
        <v>3.2810000000000001</v>
      </c>
    </row>
    <row r="1128" spans="1:24" x14ac:dyDescent="0.25">
      <c r="A1128" s="10" t="s">
        <v>23</v>
      </c>
      <c r="B1128" s="30">
        <v>0</v>
      </c>
      <c r="C1128" s="30">
        <v>0</v>
      </c>
      <c r="D1128" s="30">
        <v>0</v>
      </c>
      <c r="E1128" s="30">
        <v>0</v>
      </c>
      <c r="F1128" s="30">
        <v>0</v>
      </c>
      <c r="H1128" s="30">
        <v>0</v>
      </c>
      <c r="I1128" s="30">
        <v>0</v>
      </c>
      <c r="J1128" s="30">
        <v>0</v>
      </c>
      <c r="K1128" s="30">
        <v>0</v>
      </c>
      <c r="L1128" s="30">
        <v>0</v>
      </c>
      <c r="N1128" s="30">
        <v>0</v>
      </c>
      <c r="O1128" s="30">
        <v>0</v>
      </c>
      <c r="P1128" s="30">
        <v>0</v>
      </c>
      <c r="Q1128" s="30">
        <v>0</v>
      </c>
      <c r="R1128" s="30">
        <v>0</v>
      </c>
      <c r="T1128" s="30">
        <v>0</v>
      </c>
      <c r="U1128" s="30">
        <v>0.01</v>
      </c>
      <c r="V1128" s="30">
        <v>0.01</v>
      </c>
      <c r="W1128" s="30">
        <v>0.01</v>
      </c>
      <c r="X1128" s="30">
        <v>0.01</v>
      </c>
    </row>
    <row r="1129" spans="1:24" x14ac:dyDescent="0.25">
      <c r="A1129" s="10" t="s">
        <v>24</v>
      </c>
      <c r="B1129" s="30">
        <v>0</v>
      </c>
      <c r="C1129" s="30">
        <v>0</v>
      </c>
      <c r="D1129" s="30">
        <v>0</v>
      </c>
      <c r="E1129" s="30">
        <v>0</v>
      </c>
      <c r="F1129" s="30">
        <v>0</v>
      </c>
      <c r="H1129" s="30">
        <v>0</v>
      </c>
      <c r="I1129" s="30">
        <v>0</v>
      </c>
      <c r="J1129" s="30">
        <v>0</v>
      </c>
      <c r="K1129" s="30">
        <v>0</v>
      </c>
      <c r="L1129" s="30">
        <v>0</v>
      </c>
      <c r="N1129" s="30">
        <v>0</v>
      </c>
      <c r="O1129" s="30">
        <v>0</v>
      </c>
      <c r="P1129" s="30">
        <v>0</v>
      </c>
      <c r="Q1129" s="30">
        <v>0</v>
      </c>
      <c r="R1129" s="30">
        <v>0</v>
      </c>
      <c r="T1129" s="30">
        <v>0</v>
      </c>
      <c r="U1129" s="30">
        <v>1.4E-2</v>
      </c>
      <c r="V1129" s="30">
        <v>1.4E-2</v>
      </c>
      <c r="W1129" s="30">
        <v>1.4E-2</v>
      </c>
      <c r="X1129" s="30">
        <v>1.4E-2</v>
      </c>
    </row>
    <row r="1130" spans="1:24" x14ac:dyDescent="0.25">
      <c r="A1130" s="10" t="s">
        <v>25</v>
      </c>
      <c r="B1130" s="30">
        <v>6</v>
      </c>
      <c r="C1130" s="30">
        <v>6</v>
      </c>
      <c r="D1130" s="30">
        <v>6</v>
      </c>
      <c r="E1130" s="30">
        <v>6</v>
      </c>
      <c r="F1130" s="30">
        <v>6</v>
      </c>
      <c r="H1130" s="30">
        <v>7</v>
      </c>
      <c r="I1130" s="30">
        <v>7</v>
      </c>
      <c r="J1130" s="30">
        <v>7</v>
      </c>
      <c r="K1130" s="30">
        <v>7</v>
      </c>
      <c r="L1130" s="30">
        <v>7</v>
      </c>
      <c r="N1130" s="30">
        <v>8</v>
      </c>
      <c r="O1130" s="30">
        <v>8</v>
      </c>
      <c r="P1130" s="30">
        <v>8</v>
      </c>
      <c r="Q1130" s="30">
        <v>8</v>
      </c>
      <c r="R1130" s="30">
        <v>8</v>
      </c>
      <c r="T1130" s="30">
        <v>12</v>
      </c>
      <c r="U1130" s="30">
        <v>12</v>
      </c>
      <c r="V1130" s="30">
        <v>12</v>
      </c>
      <c r="W1130" s="30">
        <v>12</v>
      </c>
      <c r="X1130" s="30">
        <v>12</v>
      </c>
    </row>
    <row r="1131" spans="1:24" x14ac:dyDescent="0.25">
      <c r="A1131" s="10" t="s">
        <v>64</v>
      </c>
      <c r="B1131" s="30">
        <v>11068.371999999999</v>
      </c>
      <c r="C1131" s="30">
        <v>11068.371999999999</v>
      </c>
      <c r="D1131" s="30">
        <v>11068.371999999999</v>
      </c>
      <c r="E1131" s="30">
        <v>11068.371999999999</v>
      </c>
      <c r="F1131" s="30">
        <v>11068.371999999999</v>
      </c>
      <c r="H1131" s="30">
        <v>7325.5839999999989</v>
      </c>
      <c r="I1131" s="30">
        <v>7325.5839999999989</v>
      </c>
      <c r="J1131" s="30">
        <v>7325.5839999999989</v>
      </c>
      <c r="K1131" s="30">
        <v>7325.5839999999989</v>
      </c>
      <c r="L1131" s="30">
        <v>7325.5839999999989</v>
      </c>
      <c r="N1131" s="30">
        <v>6541.2060000000001</v>
      </c>
      <c r="O1131" s="30">
        <v>6541.2060000000001</v>
      </c>
      <c r="P1131" s="30">
        <v>6541.2060000000001</v>
      </c>
      <c r="Q1131" s="30">
        <v>6541.2060000000001</v>
      </c>
      <c r="R1131" s="30">
        <v>6541.2060000000001</v>
      </c>
      <c r="T1131" s="30">
        <v>4574.1360000000004</v>
      </c>
      <c r="U1131" s="30">
        <v>4593.8059999999996</v>
      </c>
      <c r="V1131" s="30">
        <v>4593.8059999999996</v>
      </c>
      <c r="W1131" s="30">
        <v>4593.8059999999996</v>
      </c>
      <c r="X1131" s="30">
        <v>4593.8059999999996</v>
      </c>
    </row>
    <row r="1132" spans="1:24" x14ac:dyDescent="0.25">
      <c r="A1132" s="10" t="s">
        <v>65</v>
      </c>
      <c r="B1132" s="30">
        <v>1884.625805973277</v>
      </c>
      <c r="C1132" s="30">
        <v>1884.625805973277</v>
      </c>
      <c r="D1132" s="30">
        <v>1884.625805973277</v>
      </c>
      <c r="E1132" s="30">
        <v>1884.625805973277</v>
      </c>
      <c r="F1132" s="30">
        <v>1884.625805973277</v>
      </c>
      <c r="H1132" s="30">
        <v>1247.3365234042501</v>
      </c>
      <c r="I1132" s="30">
        <v>1247.3365234042501</v>
      </c>
      <c r="J1132" s="30">
        <v>1247.3365234042501</v>
      </c>
      <c r="K1132" s="30">
        <v>1247.3365234042501</v>
      </c>
      <c r="L1132" s="30">
        <v>1247.3365234042501</v>
      </c>
      <c r="N1132" s="30">
        <v>1113.7794817329259</v>
      </c>
      <c r="O1132" s="30">
        <v>1113.7794817329259</v>
      </c>
      <c r="P1132" s="30">
        <v>1113.7794817329259</v>
      </c>
      <c r="Q1132" s="30">
        <v>1113.7794817329259</v>
      </c>
      <c r="R1132" s="30">
        <v>1113.7794817329259</v>
      </c>
      <c r="T1132" s="30">
        <v>778.84396599891841</v>
      </c>
      <c r="U1132" s="30">
        <v>782.19320196636659</v>
      </c>
      <c r="V1132" s="30">
        <v>782.19320196636659</v>
      </c>
      <c r="W1132" s="30">
        <v>782.19320196636659</v>
      </c>
      <c r="X1132" s="30">
        <v>782.19320196636659</v>
      </c>
    </row>
    <row r="1133" spans="1:24" x14ac:dyDescent="0.25">
      <c r="A1133" s="10" t="s">
        <v>66</v>
      </c>
      <c r="B1133" s="30">
        <v>2.129505163905812E-10</v>
      </c>
      <c r="C1133" s="30">
        <v>0</v>
      </c>
      <c r="D1133" s="30">
        <v>0</v>
      </c>
      <c r="E1133" s="30">
        <v>0</v>
      </c>
      <c r="F1133" s="30">
        <v>0</v>
      </c>
      <c r="H1133" s="30">
        <v>0</v>
      </c>
      <c r="I1133" s="30">
        <v>0</v>
      </c>
      <c r="J1133" s="30">
        <v>0</v>
      </c>
      <c r="K1133" s="30">
        <v>0</v>
      </c>
      <c r="L1133" s="30">
        <v>0</v>
      </c>
      <c r="N1133" s="30">
        <v>8.1884243160000016E-10</v>
      </c>
      <c r="O1133" s="30">
        <v>0</v>
      </c>
      <c r="P1133" s="30">
        <v>0</v>
      </c>
      <c r="Q1133" s="30">
        <v>0</v>
      </c>
      <c r="R1133" s="30">
        <v>0</v>
      </c>
      <c r="T1133" s="30">
        <v>0</v>
      </c>
      <c r="U1133" s="30">
        <v>14.38582875935203</v>
      </c>
      <c r="V1133" s="30">
        <v>14.38582875935203</v>
      </c>
      <c r="W1133" s="30">
        <v>14.38582875935203</v>
      </c>
      <c r="X1133" s="30">
        <v>14.38582875935203</v>
      </c>
    </row>
    <row r="1134" spans="1:24" x14ac:dyDescent="0.25">
      <c r="A1134" s="10" t="s">
        <v>67</v>
      </c>
      <c r="B1134" s="30">
        <v>0</v>
      </c>
      <c r="C1134" s="30">
        <v>0</v>
      </c>
      <c r="D1134" s="30">
        <v>0</v>
      </c>
      <c r="E1134" s="30">
        <v>0</v>
      </c>
      <c r="F1134" s="30">
        <v>0</v>
      </c>
      <c r="H1134" s="30">
        <v>0</v>
      </c>
      <c r="I1134" s="30">
        <v>0</v>
      </c>
      <c r="J1134" s="30">
        <v>0</v>
      </c>
      <c r="K1134" s="30">
        <v>0</v>
      </c>
      <c r="L1134" s="30">
        <v>0</v>
      </c>
      <c r="N1134" s="30">
        <v>2.6477523711748808E-10</v>
      </c>
      <c r="O1134" s="30">
        <v>0</v>
      </c>
      <c r="P1134" s="30">
        <v>0</v>
      </c>
      <c r="Q1134" s="30">
        <v>0</v>
      </c>
      <c r="R1134" s="30">
        <v>0</v>
      </c>
      <c r="T1134" s="30">
        <v>0</v>
      </c>
      <c r="U1134" s="30">
        <v>2.4010292945692799</v>
      </c>
      <c r="V1134" s="30">
        <v>2.4010292945692799</v>
      </c>
      <c r="W1134" s="30">
        <v>2.4010292945692799</v>
      </c>
      <c r="X1134" s="30">
        <v>2.4010292945692799</v>
      </c>
    </row>
    <row r="1135" spans="1:24" x14ac:dyDescent="0.25">
      <c r="A1135" s="10" t="s">
        <v>68</v>
      </c>
      <c r="B1135" s="30">
        <v>2493.96</v>
      </c>
      <c r="C1135" s="30">
        <v>2493.96</v>
      </c>
      <c r="D1135" s="30">
        <v>2493.96</v>
      </c>
      <c r="E1135" s="30">
        <v>2493.96</v>
      </c>
      <c r="F1135" s="30">
        <v>2493.96</v>
      </c>
      <c r="H1135" s="30">
        <v>2909.62</v>
      </c>
      <c r="I1135" s="30">
        <v>2909.62</v>
      </c>
      <c r="J1135" s="30">
        <v>2909.62</v>
      </c>
      <c r="K1135" s="30">
        <v>2909.62</v>
      </c>
      <c r="L1135" s="30">
        <v>2909.62</v>
      </c>
      <c r="N1135" s="30">
        <v>3325.28</v>
      </c>
      <c r="O1135" s="30">
        <v>3325.28</v>
      </c>
      <c r="P1135" s="30">
        <v>3325.28</v>
      </c>
      <c r="Q1135" s="30">
        <v>3325.28</v>
      </c>
      <c r="R1135" s="30">
        <v>3325.28</v>
      </c>
      <c r="T1135" s="30">
        <v>4987.92</v>
      </c>
      <c r="U1135" s="30">
        <v>4987.92</v>
      </c>
      <c r="V1135" s="30">
        <v>4987.92</v>
      </c>
      <c r="W1135" s="30">
        <v>4987.92</v>
      </c>
      <c r="X1135" s="30">
        <v>4987.92</v>
      </c>
    </row>
    <row r="1136" spans="1:24" x14ac:dyDescent="0.25">
      <c r="A1136" s="10" t="s">
        <v>69</v>
      </c>
      <c r="B1136" s="30">
        <v>1277.0345580000001</v>
      </c>
      <c r="C1136" s="30">
        <v>1277.0345580000001</v>
      </c>
      <c r="D1136" s="30">
        <v>1277.0345580000001</v>
      </c>
      <c r="E1136" s="30">
        <v>1277.0345580000001</v>
      </c>
      <c r="F1136" s="30">
        <v>1277.0345580000001</v>
      </c>
      <c r="H1136" s="30">
        <v>1489.8736510000001</v>
      </c>
      <c r="I1136" s="30">
        <v>1489.8736510000001</v>
      </c>
      <c r="J1136" s="30">
        <v>1489.8736510000001</v>
      </c>
      <c r="K1136" s="30">
        <v>1489.8736510000001</v>
      </c>
      <c r="L1136" s="30">
        <v>1489.8736510000001</v>
      </c>
      <c r="N1136" s="30">
        <v>1702.7127439999999</v>
      </c>
      <c r="O1136" s="30">
        <v>1702.7127439999999</v>
      </c>
      <c r="P1136" s="30">
        <v>1702.7127439999999</v>
      </c>
      <c r="Q1136" s="30">
        <v>1702.7127439999999</v>
      </c>
      <c r="R1136" s="30">
        <v>1702.7127439999999</v>
      </c>
      <c r="T1136" s="30">
        <v>2554.0691160000001</v>
      </c>
      <c r="U1136" s="30">
        <v>2554.0691160000001</v>
      </c>
      <c r="V1136" s="30">
        <v>2554.0691160000001</v>
      </c>
      <c r="W1136" s="30">
        <v>2554.0691160000001</v>
      </c>
      <c r="X1136" s="30">
        <v>2554.0691160000001</v>
      </c>
    </row>
    <row r="1137" spans="1:24" x14ac:dyDescent="0.25">
      <c r="A1137" s="10" t="s">
        <v>70</v>
      </c>
      <c r="B1137" s="30">
        <v>2175.771742763457</v>
      </c>
      <c r="C1137" s="30">
        <v>1982.8347863878</v>
      </c>
      <c r="D1137" s="30">
        <v>1789.897830012141</v>
      </c>
      <c r="E1137" s="30">
        <v>1596.960872461611</v>
      </c>
      <c r="F1137" s="30">
        <v>1404.0239275703011</v>
      </c>
      <c r="H1137" s="30">
        <v>2747.2233548055392</v>
      </c>
      <c r="I1137" s="30">
        <v>2554.2149270624482</v>
      </c>
      <c r="J1137" s="30">
        <v>2361.2064993193521</v>
      </c>
      <c r="K1137" s="30">
        <v>2168.1980715762511</v>
      </c>
      <c r="L1137" s="30">
        <v>1975.189643833143</v>
      </c>
      <c r="N1137" s="30">
        <v>2879.207606251714</v>
      </c>
      <c r="O1137" s="30">
        <v>2686.199178508607</v>
      </c>
      <c r="P1137" s="30">
        <v>2493.190750765491</v>
      </c>
      <c r="Q1137" s="30">
        <v>2300.1823230223799</v>
      </c>
      <c r="R1137" s="30">
        <v>2107.1738952792662</v>
      </c>
      <c r="T1137" s="30">
        <v>3216.335947868632</v>
      </c>
      <c r="U1137" s="30">
        <v>3020.8788152375778</v>
      </c>
      <c r="V1137" s="30">
        <v>2827.7989500861258</v>
      </c>
      <c r="W1137" s="30">
        <v>2634.719046422972</v>
      </c>
      <c r="X1137" s="30">
        <v>2441.6391502887991</v>
      </c>
    </row>
    <row r="1138" spans="1:24" x14ac:dyDescent="0.25">
      <c r="A1138" s="10" t="s">
        <v>10</v>
      </c>
      <c r="B1138" s="30">
        <v>34446.075060146199</v>
      </c>
      <c r="C1138" s="30">
        <v>31391.56306765612</v>
      </c>
      <c r="D1138" s="30">
        <v>28337.051075166</v>
      </c>
      <c r="E1138" s="30">
        <v>25282.539064075729</v>
      </c>
      <c r="F1138" s="30">
        <v>22228.027253401891</v>
      </c>
      <c r="H1138" s="30">
        <v>43493.101793126043</v>
      </c>
      <c r="I1138" s="30">
        <v>40437.458290358984</v>
      </c>
      <c r="J1138" s="30">
        <v>37381.814787591829</v>
      </c>
      <c r="K1138" s="30">
        <v>34326.171284824617</v>
      </c>
      <c r="L1138" s="30">
        <v>31270.527782057299</v>
      </c>
      <c r="N1138" s="30">
        <v>45582.631380589948</v>
      </c>
      <c r="O1138" s="30">
        <v>42526.987877822627</v>
      </c>
      <c r="P1138" s="30">
        <v>39471.344375055189</v>
      </c>
      <c r="Q1138" s="30">
        <v>36415.700872287787</v>
      </c>
      <c r="R1138" s="30">
        <v>33360.057369520378</v>
      </c>
      <c r="T1138" s="30">
        <v>50919.932133236704</v>
      </c>
      <c r="U1138" s="30">
        <v>47825.521571079596</v>
      </c>
      <c r="V1138" s="30">
        <v>44768.747095664003</v>
      </c>
      <c r="W1138" s="30">
        <v>41711.972010544298</v>
      </c>
      <c r="X1138" s="30">
        <v>38655.197044620872</v>
      </c>
    </row>
    <row r="1139" spans="1:24" x14ac:dyDescent="0.25">
      <c r="A1139" s="10" t="s">
        <v>26</v>
      </c>
      <c r="B1139" s="30">
        <v>53347.9</v>
      </c>
      <c r="C1139" s="30">
        <v>50100.2</v>
      </c>
      <c r="D1139" s="30">
        <v>46852.6</v>
      </c>
      <c r="E1139" s="30">
        <v>43605</v>
      </c>
      <c r="F1139" s="30">
        <v>40357.300000000003</v>
      </c>
      <c r="H1139" s="30">
        <v>59215.199999999997</v>
      </c>
      <c r="I1139" s="30">
        <v>55966.400000000001</v>
      </c>
      <c r="J1139" s="30">
        <v>52717.5</v>
      </c>
      <c r="K1139" s="30">
        <v>49468.7</v>
      </c>
      <c r="L1139" s="30">
        <v>46219.9</v>
      </c>
      <c r="N1139" s="30">
        <v>61147.4</v>
      </c>
      <c r="O1139" s="30">
        <v>57898.5</v>
      </c>
      <c r="P1139" s="30">
        <v>54649.7</v>
      </c>
      <c r="Q1139" s="30">
        <v>51400.9</v>
      </c>
      <c r="R1139" s="30">
        <v>48152</v>
      </c>
      <c r="T1139" s="30">
        <v>67033.899999999994</v>
      </c>
      <c r="U1139" s="30">
        <v>63783.7</v>
      </c>
      <c r="V1139" s="30">
        <v>60533.599999999999</v>
      </c>
      <c r="W1139" s="30">
        <v>57283.6</v>
      </c>
      <c r="X1139" s="30">
        <v>54033.599999999999</v>
      </c>
    </row>
    <row r="1141" spans="1:24" x14ac:dyDescent="0.25">
      <c r="A1141" s="10" t="s">
        <v>435</v>
      </c>
      <c r="B1141" s="10">
        <v>100</v>
      </c>
      <c r="C1141" s="10">
        <v>95</v>
      </c>
      <c r="D1141" s="10">
        <v>90</v>
      </c>
      <c r="E1141" s="10">
        <v>85</v>
      </c>
      <c r="F1141" s="10">
        <v>80</v>
      </c>
      <c r="G1141" s="10" t="s">
        <v>436</v>
      </c>
      <c r="H1141" s="10">
        <v>100</v>
      </c>
      <c r="I1141" s="10">
        <v>95</v>
      </c>
      <c r="J1141" s="10">
        <v>90</v>
      </c>
      <c r="K1141" s="10">
        <v>85</v>
      </c>
      <c r="L1141" s="10">
        <v>80</v>
      </c>
      <c r="M1141" s="10" t="s">
        <v>437</v>
      </c>
      <c r="N1141" s="10">
        <v>100</v>
      </c>
      <c r="O1141" s="10">
        <v>95</v>
      </c>
      <c r="P1141" s="10">
        <v>90</v>
      </c>
      <c r="Q1141" s="10">
        <v>85</v>
      </c>
      <c r="R1141" s="10">
        <v>80</v>
      </c>
      <c r="S1141" s="10" t="s">
        <v>438</v>
      </c>
      <c r="T1141" s="10">
        <v>100</v>
      </c>
      <c r="U1141" s="10">
        <v>95</v>
      </c>
      <c r="V1141" s="10">
        <v>90</v>
      </c>
      <c r="W1141" s="10">
        <v>85</v>
      </c>
      <c r="X1141" s="10">
        <v>80</v>
      </c>
    </row>
    <row r="1142" spans="1:24" x14ac:dyDescent="0.25">
      <c r="A1142" s="10" t="s">
        <v>22</v>
      </c>
      <c r="B1142" s="30">
        <v>34.201999999999998</v>
      </c>
      <c r="C1142" s="30">
        <v>23.824000000000002</v>
      </c>
      <c r="D1142" s="30">
        <v>19.155000000000001</v>
      </c>
      <c r="E1142" s="30">
        <v>17.565000000000001</v>
      </c>
      <c r="F1142" s="30">
        <v>16.166</v>
      </c>
      <c r="H1142" s="30">
        <v>36.052999999999997</v>
      </c>
      <c r="I1142" s="30">
        <v>24.526</v>
      </c>
      <c r="J1142" s="30">
        <v>19.72</v>
      </c>
      <c r="K1142" s="30">
        <v>18.006</v>
      </c>
      <c r="L1142" s="30">
        <v>16.745999999999999</v>
      </c>
      <c r="N1142" s="30">
        <v>35.987000000000002</v>
      </c>
      <c r="O1142" s="30">
        <v>24.553000000000001</v>
      </c>
      <c r="P1142" s="30">
        <v>20.056000000000001</v>
      </c>
      <c r="Q1142" s="30">
        <v>18.172999999999998</v>
      </c>
      <c r="R1142" s="30">
        <v>16.922000000000001</v>
      </c>
      <c r="T1142" s="30">
        <v>36.783000000000001</v>
      </c>
      <c r="U1142" s="30">
        <v>24.917999999999999</v>
      </c>
      <c r="V1142" s="30">
        <v>21.09</v>
      </c>
      <c r="W1142" s="30">
        <v>19.198</v>
      </c>
      <c r="X1142" s="30">
        <v>17.722999999999999</v>
      </c>
    </row>
    <row r="1143" spans="1:24" x14ac:dyDescent="0.25">
      <c r="A1143" s="10" t="s">
        <v>23</v>
      </c>
      <c r="B1143" s="30">
        <v>4.76</v>
      </c>
      <c r="C1143" s="30">
        <v>4.76</v>
      </c>
      <c r="D1143" s="30">
        <v>4.76</v>
      </c>
      <c r="E1143" s="30">
        <v>3.754</v>
      </c>
      <c r="F1143" s="30">
        <v>3.1619999999999999</v>
      </c>
      <c r="H1143" s="30">
        <v>6.0780000000000003</v>
      </c>
      <c r="I1143" s="30">
        <v>5.9139999999999997</v>
      </c>
      <c r="J1143" s="30">
        <v>5.6719999999999997</v>
      </c>
      <c r="K1143" s="30">
        <v>4.9489999999999998</v>
      </c>
      <c r="L1143" s="30">
        <v>4.41</v>
      </c>
      <c r="N1143" s="30">
        <v>6.78</v>
      </c>
      <c r="O1143" s="30">
        <v>6.78</v>
      </c>
      <c r="P1143" s="30">
        <v>6.3570000000000002</v>
      </c>
      <c r="Q1143" s="30">
        <v>5.5570000000000004</v>
      </c>
      <c r="R1143" s="30">
        <v>4.8010000000000002</v>
      </c>
      <c r="T1143" s="30">
        <v>10.62</v>
      </c>
      <c r="U1143" s="30">
        <v>10.62</v>
      </c>
      <c r="V1143" s="30">
        <v>9.3940000000000001</v>
      </c>
      <c r="W1143" s="30">
        <v>7.8010000000000002</v>
      </c>
      <c r="X1143" s="30">
        <v>6.7510000000000003</v>
      </c>
    </row>
    <row r="1144" spans="1:24" x14ac:dyDescent="0.25">
      <c r="A1144" s="10" t="s">
        <v>24</v>
      </c>
      <c r="B1144" s="30">
        <v>132.214</v>
      </c>
      <c r="C1144" s="30">
        <v>33.356000000000002</v>
      </c>
      <c r="D1144" s="30">
        <v>31.942</v>
      </c>
      <c r="E1144" s="30">
        <v>28.798999999999999</v>
      </c>
      <c r="F1144" s="30">
        <v>25.321000000000002</v>
      </c>
      <c r="H1144" s="30">
        <v>146.97900000000001</v>
      </c>
      <c r="I1144" s="30">
        <v>48.542999999999999</v>
      </c>
      <c r="J1144" s="30">
        <v>47.567999999999998</v>
      </c>
      <c r="K1144" s="30">
        <v>44.399000000000001</v>
      </c>
      <c r="L1144" s="30">
        <v>40.436999999999998</v>
      </c>
      <c r="N1144" s="30">
        <v>149.63999999999999</v>
      </c>
      <c r="O1144" s="30">
        <v>50.686</v>
      </c>
      <c r="P1144" s="30">
        <v>49.344000000000001</v>
      </c>
      <c r="Q1144" s="30">
        <v>46.381</v>
      </c>
      <c r="R1144" s="30">
        <v>42.526000000000003</v>
      </c>
      <c r="T1144" s="30">
        <v>158.465</v>
      </c>
      <c r="U1144" s="30">
        <v>58.228999999999999</v>
      </c>
      <c r="V1144" s="30">
        <v>56.07</v>
      </c>
      <c r="W1144" s="30">
        <v>52.784999999999997</v>
      </c>
      <c r="X1144" s="30">
        <v>49.045000000000002</v>
      </c>
    </row>
    <row r="1145" spans="1:24" x14ac:dyDescent="0.25">
      <c r="A1145" s="10" t="s">
        <v>25</v>
      </c>
      <c r="B1145" s="30">
        <v>0</v>
      </c>
      <c r="C1145" s="30">
        <v>0</v>
      </c>
      <c r="D1145" s="30">
        <v>0</v>
      </c>
      <c r="E1145" s="30">
        <v>0</v>
      </c>
      <c r="F1145" s="30">
        <v>0</v>
      </c>
      <c r="H1145" s="30">
        <v>0</v>
      </c>
      <c r="I1145" s="30">
        <v>0</v>
      </c>
      <c r="J1145" s="30">
        <v>0</v>
      </c>
      <c r="K1145" s="30">
        <v>0</v>
      </c>
      <c r="L1145" s="30">
        <v>0</v>
      </c>
      <c r="N1145" s="30">
        <v>0</v>
      </c>
      <c r="O1145" s="30">
        <v>0</v>
      </c>
      <c r="P1145" s="30">
        <v>0</v>
      </c>
      <c r="Q1145" s="30">
        <v>0</v>
      </c>
      <c r="R1145" s="30">
        <v>0</v>
      </c>
      <c r="T1145" s="30">
        <v>0</v>
      </c>
      <c r="U1145" s="30">
        <v>0</v>
      </c>
      <c r="V1145" s="30">
        <v>0</v>
      </c>
      <c r="W1145" s="30">
        <v>0</v>
      </c>
      <c r="X1145" s="30">
        <v>0</v>
      </c>
    </row>
    <row r="1146" spans="1:24" x14ac:dyDescent="0.25">
      <c r="A1146" s="10" t="s">
        <v>64</v>
      </c>
      <c r="B1146" s="30">
        <v>47882.8</v>
      </c>
      <c r="C1146" s="30">
        <v>33353.46</v>
      </c>
      <c r="D1146" s="30">
        <v>26817.14</v>
      </c>
      <c r="E1146" s="30">
        <v>24591.14</v>
      </c>
      <c r="F1146" s="30">
        <v>22632.68</v>
      </c>
      <c r="H1146" s="30">
        <v>50474.2</v>
      </c>
      <c r="I1146" s="30">
        <v>34335.980000000003</v>
      </c>
      <c r="J1146" s="30">
        <v>27608.560000000001</v>
      </c>
      <c r="K1146" s="30">
        <v>25208.959999999999</v>
      </c>
      <c r="L1146" s="30">
        <v>23444.54</v>
      </c>
      <c r="N1146" s="30">
        <v>50381.52</v>
      </c>
      <c r="O1146" s="30">
        <v>34373.64</v>
      </c>
      <c r="P1146" s="30">
        <v>28078.26</v>
      </c>
      <c r="Q1146" s="30">
        <v>25442.48</v>
      </c>
      <c r="R1146" s="30">
        <v>23690.66</v>
      </c>
      <c r="T1146" s="30">
        <v>51496.34</v>
      </c>
      <c r="U1146" s="30">
        <v>34885.480000000003</v>
      </c>
      <c r="V1146" s="30">
        <v>29526.14</v>
      </c>
      <c r="W1146" s="30">
        <v>26877.759999999998</v>
      </c>
      <c r="X1146" s="30">
        <v>24812.62</v>
      </c>
    </row>
    <row r="1147" spans="1:24" x14ac:dyDescent="0.25">
      <c r="A1147" s="10" t="s">
        <v>65</v>
      </c>
      <c r="B1147" s="30">
        <v>8153.0653778403203</v>
      </c>
      <c r="C1147" s="30">
        <v>5679.1361398494237</v>
      </c>
      <c r="D1147" s="30">
        <v>4566.188603563216</v>
      </c>
      <c r="E1147" s="30">
        <v>4187.1647467488156</v>
      </c>
      <c r="F1147" s="30">
        <v>3853.6952666873922</v>
      </c>
      <c r="H1147" s="30">
        <v>8594.3063583204821</v>
      </c>
      <c r="I1147" s="30">
        <v>5846.4310723729122</v>
      </c>
      <c r="J1147" s="30">
        <v>4700.9446955488638</v>
      </c>
      <c r="K1147" s="30">
        <v>4292.3617454986243</v>
      </c>
      <c r="L1147" s="30">
        <v>3991.9317035217759</v>
      </c>
      <c r="N1147" s="30">
        <v>8578.5256166090894</v>
      </c>
      <c r="O1147" s="30">
        <v>5852.8434885668166</v>
      </c>
      <c r="P1147" s="30">
        <v>4780.9211131345446</v>
      </c>
      <c r="Q1147" s="30">
        <v>4332.1234934965123</v>
      </c>
      <c r="R1147" s="30">
        <v>4033.838869577105</v>
      </c>
      <c r="T1147" s="30">
        <v>8768.3474387356964</v>
      </c>
      <c r="U1147" s="30">
        <v>5939.9951376557119</v>
      </c>
      <c r="V1147" s="30">
        <v>5027.4534859128162</v>
      </c>
      <c r="W1147" s="30">
        <v>4576.5104482173447</v>
      </c>
      <c r="X1147" s="30">
        <v>4224.8764286029282</v>
      </c>
    </row>
    <row r="1148" spans="1:24" x14ac:dyDescent="0.25">
      <c r="A1148" s="10" t="s">
        <v>66</v>
      </c>
      <c r="B1148" s="30">
        <v>72977.753408247998</v>
      </c>
      <c r="C1148" s="30">
        <v>20921.160426248</v>
      </c>
      <c r="D1148" s="30">
        <v>20176.628964248001</v>
      </c>
      <c r="E1148" s="30">
        <v>17812.357046544861</v>
      </c>
      <c r="F1148" s="30">
        <v>15563.49275217552</v>
      </c>
      <c r="H1148" s="30">
        <v>81681.930211965344</v>
      </c>
      <c r="I1148" s="30">
        <v>29732.305029318701</v>
      </c>
      <c r="J1148" s="30">
        <v>29048.09229348334</v>
      </c>
      <c r="K1148" s="30">
        <v>26869.769933163028</v>
      </c>
      <c r="L1148" s="30">
        <v>24403.271829708188</v>
      </c>
      <c r="N1148" s="30">
        <v>83578.335791243997</v>
      </c>
      <c r="O1148" s="30">
        <v>31470.980497244</v>
      </c>
      <c r="P1148" s="30">
        <v>30466.17166615068</v>
      </c>
      <c r="Q1148" s="30">
        <v>28341.583116908041</v>
      </c>
      <c r="R1148" s="30">
        <v>25778.742427795471</v>
      </c>
      <c r="T1148" s="30">
        <v>90933.17326327601</v>
      </c>
      <c r="U1148" s="30">
        <v>38150.689751275997</v>
      </c>
      <c r="V1148" s="30">
        <v>36148.999010498002</v>
      </c>
      <c r="W1148" s="30">
        <v>33296.622169133952</v>
      </c>
      <c r="X1148" s="30">
        <v>30586.726983142631</v>
      </c>
    </row>
    <row r="1149" spans="1:24" x14ac:dyDescent="0.25">
      <c r="A1149" s="10" t="s">
        <v>67</v>
      </c>
      <c r="B1149" s="30">
        <v>22512.2462735216</v>
      </c>
      <c r="C1149" s="30">
        <v>5679.58565601384</v>
      </c>
      <c r="D1149" s="30">
        <v>5438.8391011396807</v>
      </c>
      <c r="E1149" s="30">
        <v>4903.67648570048</v>
      </c>
      <c r="F1149" s="30">
        <v>4311.4389390823999</v>
      </c>
      <c r="H1149" s="30">
        <v>25026.3016400376</v>
      </c>
      <c r="I1149" s="30">
        <v>8265.4614460717603</v>
      </c>
      <c r="J1149" s="30">
        <v>8099.4299264043202</v>
      </c>
      <c r="K1149" s="30">
        <v>7559.9083663404808</v>
      </c>
      <c r="L1149" s="30">
        <v>6885.3276314225604</v>
      </c>
      <c r="N1149" s="30">
        <v>25479.393501216</v>
      </c>
      <c r="O1149" s="30">
        <v>8630.3187328560798</v>
      </c>
      <c r="P1149" s="30">
        <v>8401.9508996307995</v>
      </c>
      <c r="Q1149" s="30">
        <v>7897.3179236915203</v>
      </c>
      <c r="R1149" s="30">
        <v>7241.0243236441602</v>
      </c>
      <c r="T1149" s="30">
        <v>26982.037497795998</v>
      </c>
      <c r="U1149" s="30">
        <v>9914.6579285278422</v>
      </c>
      <c r="V1149" s="30">
        <v>9547.0592742256813</v>
      </c>
      <c r="W1149" s="30">
        <v>8987.7862463314414</v>
      </c>
      <c r="X1149" s="30">
        <v>8350.9205986931211</v>
      </c>
    </row>
    <row r="1150" spans="1:24" x14ac:dyDescent="0.25">
      <c r="A1150" s="10" t="s">
        <v>68</v>
      </c>
      <c r="B1150" s="30">
        <v>0</v>
      </c>
      <c r="C1150" s="30">
        <v>0</v>
      </c>
      <c r="D1150" s="30">
        <v>0</v>
      </c>
      <c r="E1150" s="30">
        <v>0</v>
      </c>
      <c r="F1150" s="30">
        <v>0</v>
      </c>
      <c r="H1150" s="30">
        <v>0</v>
      </c>
      <c r="I1150" s="30">
        <v>0</v>
      </c>
      <c r="J1150" s="30">
        <v>0</v>
      </c>
      <c r="K1150" s="30">
        <v>0</v>
      </c>
      <c r="L1150" s="30">
        <v>0</v>
      </c>
      <c r="N1150" s="30">
        <v>0</v>
      </c>
      <c r="O1150" s="30">
        <v>0</v>
      </c>
      <c r="P1150" s="30">
        <v>0</v>
      </c>
      <c r="Q1150" s="30">
        <v>0</v>
      </c>
      <c r="R1150" s="30">
        <v>0</v>
      </c>
      <c r="T1150" s="30">
        <v>0</v>
      </c>
      <c r="U1150" s="30">
        <v>0</v>
      </c>
      <c r="V1150" s="30">
        <v>0</v>
      </c>
      <c r="W1150" s="30">
        <v>0</v>
      </c>
      <c r="X1150" s="30">
        <v>0</v>
      </c>
    </row>
    <row r="1151" spans="1:24" x14ac:dyDescent="0.25">
      <c r="A1151" s="10" t="s">
        <v>69</v>
      </c>
      <c r="B1151" s="30">
        <v>0</v>
      </c>
      <c r="C1151" s="30">
        <v>0</v>
      </c>
      <c r="D1151" s="30">
        <v>0</v>
      </c>
      <c r="E1151" s="30">
        <v>0</v>
      </c>
      <c r="F1151" s="30">
        <v>0</v>
      </c>
      <c r="H1151" s="30">
        <v>0</v>
      </c>
      <c r="I1151" s="30">
        <v>0</v>
      </c>
      <c r="J1151" s="30">
        <v>0</v>
      </c>
      <c r="K1151" s="30">
        <v>0</v>
      </c>
      <c r="L1151" s="30">
        <v>0</v>
      </c>
      <c r="N1151" s="30">
        <v>0</v>
      </c>
      <c r="O1151" s="30">
        <v>0</v>
      </c>
      <c r="P1151" s="30">
        <v>0</v>
      </c>
      <c r="Q1151" s="30">
        <v>0</v>
      </c>
      <c r="R1151" s="30">
        <v>0</v>
      </c>
      <c r="T1151" s="30">
        <v>0</v>
      </c>
      <c r="U1151" s="30">
        <v>0</v>
      </c>
      <c r="V1151" s="30">
        <v>0</v>
      </c>
      <c r="W1151" s="30">
        <v>0</v>
      </c>
      <c r="X1151" s="30">
        <v>0</v>
      </c>
    </row>
    <row r="1152" spans="1:24" x14ac:dyDescent="0.25">
      <c r="A1152" s="10" t="s">
        <v>70</v>
      </c>
      <c r="B1152" s="30">
        <v>0</v>
      </c>
      <c r="C1152" s="30">
        <v>0</v>
      </c>
      <c r="D1152" s="30">
        <v>0</v>
      </c>
      <c r="E1152" s="30">
        <v>0</v>
      </c>
      <c r="F1152" s="30">
        <v>0</v>
      </c>
      <c r="H1152" s="30">
        <v>0</v>
      </c>
      <c r="I1152" s="30">
        <v>0</v>
      </c>
      <c r="J1152" s="30">
        <v>0</v>
      </c>
      <c r="K1152" s="30">
        <v>0</v>
      </c>
      <c r="L1152" s="30">
        <v>0</v>
      </c>
      <c r="N1152" s="30">
        <v>0</v>
      </c>
      <c r="O1152" s="30">
        <v>0</v>
      </c>
      <c r="P1152" s="30">
        <v>0</v>
      </c>
      <c r="Q1152" s="30">
        <v>0</v>
      </c>
      <c r="R1152" s="30">
        <v>0</v>
      </c>
      <c r="T1152" s="30">
        <v>0</v>
      </c>
      <c r="U1152" s="30">
        <v>0</v>
      </c>
      <c r="V1152" s="30">
        <v>0</v>
      </c>
      <c r="W1152" s="30">
        <v>0</v>
      </c>
      <c r="X1152" s="30">
        <v>0</v>
      </c>
    </row>
    <row r="1153" spans="1:24" x14ac:dyDescent="0.25">
      <c r="A1153" s="10" t="s">
        <v>10</v>
      </c>
      <c r="B1153" s="30">
        <v>0</v>
      </c>
      <c r="C1153" s="30">
        <v>0</v>
      </c>
      <c r="D1153" s="30">
        <v>0</v>
      </c>
      <c r="E1153" s="30">
        <v>0</v>
      </c>
      <c r="F1153" s="30">
        <v>0</v>
      </c>
      <c r="H1153" s="30">
        <v>0</v>
      </c>
      <c r="I1153" s="30">
        <v>0</v>
      </c>
      <c r="J1153" s="30">
        <v>0</v>
      </c>
      <c r="K1153" s="30">
        <v>0</v>
      </c>
      <c r="L1153" s="30">
        <v>0</v>
      </c>
      <c r="N1153" s="30">
        <v>0</v>
      </c>
      <c r="O1153" s="30">
        <v>0</v>
      </c>
      <c r="P1153" s="30">
        <v>0</v>
      </c>
      <c r="Q1153" s="30">
        <v>0</v>
      </c>
      <c r="R1153" s="30">
        <v>0</v>
      </c>
      <c r="T1153" s="30">
        <v>0</v>
      </c>
      <c r="U1153" s="30">
        <v>0</v>
      </c>
      <c r="V1153" s="30">
        <v>0</v>
      </c>
      <c r="W1153" s="30">
        <v>0</v>
      </c>
      <c r="X1153" s="30">
        <v>0</v>
      </c>
    </row>
    <row r="1154" spans="1:24" x14ac:dyDescent="0.25">
      <c r="A1154" s="10" t="s">
        <v>26</v>
      </c>
      <c r="B1154" s="30">
        <v>151527</v>
      </c>
      <c r="C1154" s="30">
        <v>65633.7</v>
      </c>
      <c r="D1154" s="30">
        <v>56999.199999999997</v>
      </c>
      <c r="E1154" s="30">
        <v>51494.7</v>
      </c>
      <c r="F1154" s="30">
        <v>46361.7</v>
      </c>
      <c r="H1154" s="30">
        <v>165778</v>
      </c>
      <c r="I1154" s="30">
        <v>78180.600000000006</v>
      </c>
      <c r="J1154" s="30">
        <v>69457.399999999994</v>
      </c>
      <c r="K1154" s="30">
        <v>63931.5</v>
      </c>
      <c r="L1154" s="30">
        <v>58725.5</v>
      </c>
      <c r="N1154" s="30">
        <v>168019</v>
      </c>
      <c r="O1154" s="30">
        <v>80328.2</v>
      </c>
      <c r="P1154" s="30">
        <v>71727.7</v>
      </c>
      <c r="Q1154" s="30">
        <v>66013.8</v>
      </c>
      <c r="R1154" s="30">
        <v>60744.6</v>
      </c>
      <c r="T1154" s="30">
        <v>178181</v>
      </c>
      <c r="U1154" s="30">
        <v>88891.3</v>
      </c>
      <c r="V1154" s="30">
        <v>80250.100000000006</v>
      </c>
      <c r="W1154" s="30">
        <v>73739.100000000006</v>
      </c>
      <c r="X1154" s="30">
        <v>67975.5</v>
      </c>
    </row>
    <row r="1156" spans="1:24" x14ac:dyDescent="0.25">
      <c r="A1156" s="10" t="s">
        <v>439</v>
      </c>
      <c r="B1156" s="10">
        <v>100</v>
      </c>
      <c r="C1156" s="10">
        <v>95</v>
      </c>
      <c r="D1156" s="10">
        <v>90</v>
      </c>
      <c r="E1156" s="10">
        <v>85</v>
      </c>
      <c r="F1156" s="10">
        <v>80</v>
      </c>
      <c r="G1156" s="10" t="s">
        <v>440</v>
      </c>
      <c r="H1156" s="10">
        <v>100</v>
      </c>
      <c r="I1156" s="10">
        <v>95</v>
      </c>
      <c r="J1156" s="10">
        <v>90</v>
      </c>
      <c r="K1156" s="10">
        <v>85</v>
      </c>
      <c r="L1156" s="10">
        <v>80</v>
      </c>
      <c r="M1156" s="10" t="s">
        <v>441</v>
      </c>
      <c r="N1156" s="10">
        <v>100</v>
      </c>
      <c r="O1156" s="10">
        <v>95</v>
      </c>
      <c r="P1156" s="10">
        <v>90</v>
      </c>
      <c r="Q1156" s="10">
        <v>85</v>
      </c>
      <c r="R1156" s="10">
        <v>80</v>
      </c>
      <c r="S1156" s="10" t="s">
        <v>442</v>
      </c>
      <c r="T1156" s="10">
        <v>100</v>
      </c>
      <c r="U1156" s="10">
        <v>95</v>
      </c>
      <c r="V1156" s="10">
        <v>90</v>
      </c>
      <c r="W1156" s="10">
        <v>85</v>
      </c>
      <c r="X1156" s="10">
        <v>80</v>
      </c>
    </row>
    <row r="1157" spans="1:24" x14ac:dyDescent="0.25">
      <c r="A1157" s="10" t="s">
        <v>22</v>
      </c>
      <c r="B1157" s="30">
        <v>0</v>
      </c>
      <c r="C1157" s="30">
        <v>0</v>
      </c>
      <c r="D1157" s="30">
        <v>0</v>
      </c>
      <c r="E1157" s="30">
        <v>0</v>
      </c>
      <c r="F1157" s="30">
        <v>0</v>
      </c>
      <c r="H1157" s="30">
        <v>0</v>
      </c>
      <c r="I1157" s="30">
        <v>0</v>
      </c>
      <c r="J1157" s="30">
        <v>0</v>
      </c>
      <c r="K1157" s="30">
        <v>0</v>
      </c>
      <c r="L1157" s="30">
        <v>0</v>
      </c>
      <c r="N1157" s="30">
        <v>0</v>
      </c>
      <c r="O1157" s="30">
        <v>0</v>
      </c>
      <c r="P1157" s="30">
        <v>0</v>
      </c>
      <c r="Q1157" s="30">
        <v>0</v>
      </c>
      <c r="R1157" s="30">
        <v>0</v>
      </c>
      <c r="T1157" s="30">
        <v>0</v>
      </c>
      <c r="U1157" s="30">
        <v>0</v>
      </c>
      <c r="V1157" s="30">
        <v>0</v>
      </c>
      <c r="W1157" s="30">
        <v>0</v>
      </c>
      <c r="X1157" s="30">
        <v>0</v>
      </c>
    </row>
    <row r="1158" spans="1:24" x14ac:dyDescent="0.25">
      <c r="A1158" s="10" t="s">
        <v>23</v>
      </c>
      <c r="B1158" s="30">
        <v>0</v>
      </c>
      <c r="C1158" s="30">
        <v>0</v>
      </c>
      <c r="D1158" s="30">
        <v>0</v>
      </c>
      <c r="E1158" s="30">
        <v>0</v>
      </c>
      <c r="F1158" s="30">
        <v>0</v>
      </c>
      <c r="H1158" s="30">
        <v>0</v>
      </c>
      <c r="I1158" s="30">
        <v>0</v>
      </c>
      <c r="J1158" s="30">
        <v>0</v>
      </c>
      <c r="K1158" s="30">
        <v>0</v>
      </c>
      <c r="L1158" s="30">
        <v>0</v>
      </c>
      <c r="N1158" s="30">
        <v>0</v>
      </c>
      <c r="O1158" s="30">
        <v>0</v>
      </c>
      <c r="P1158" s="30">
        <v>0</v>
      </c>
      <c r="Q1158" s="30">
        <v>0</v>
      </c>
      <c r="R1158" s="30">
        <v>0</v>
      </c>
      <c r="T1158" s="30">
        <v>0</v>
      </c>
      <c r="U1158" s="30">
        <v>0</v>
      </c>
      <c r="V1158" s="30">
        <v>0</v>
      </c>
      <c r="W1158" s="30">
        <v>0</v>
      </c>
      <c r="X1158" s="30">
        <v>0</v>
      </c>
    </row>
    <row r="1159" spans="1:24" x14ac:dyDescent="0.25">
      <c r="A1159" s="10" t="s">
        <v>24</v>
      </c>
      <c r="B1159" s="30">
        <v>0</v>
      </c>
      <c r="C1159" s="30">
        <v>0</v>
      </c>
      <c r="D1159" s="30">
        <v>0</v>
      </c>
      <c r="E1159" s="30">
        <v>0</v>
      </c>
      <c r="F1159" s="30">
        <v>0</v>
      </c>
      <c r="H1159" s="30">
        <v>0</v>
      </c>
      <c r="I1159" s="30">
        <v>0</v>
      </c>
      <c r="J1159" s="30">
        <v>0</v>
      </c>
      <c r="K1159" s="30">
        <v>0</v>
      </c>
      <c r="L1159" s="30">
        <v>0</v>
      </c>
      <c r="N1159" s="30">
        <v>0</v>
      </c>
      <c r="O1159" s="30">
        <v>0</v>
      </c>
      <c r="P1159" s="30">
        <v>0</v>
      </c>
      <c r="Q1159" s="30">
        <v>0</v>
      </c>
      <c r="R1159" s="30">
        <v>0</v>
      </c>
      <c r="T1159" s="30">
        <v>0</v>
      </c>
      <c r="U1159" s="30">
        <v>0</v>
      </c>
      <c r="V1159" s="30">
        <v>0</v>
      </c>
      <c r="W1159" s="30">
        <v>0</v>
      </c>
      <c r="X1159" s="30">
        <v>0</v>
      </c>
    </row>
    <row r="1160" spans="1:24" x14ac:dyDescent="0.25">
      <c r="A1160" s="10" t="s">
        <v>25</v>
      </c>
      <c r="B1160" s="30">
        <v>6</v>
      </c>
      <c r="C1160" s="30">
        <v>6</v>
      </c>
      <c r="D1160" s="30">
        <v>6</v>
      </c>
      <c r="E1160" s="30">
        <v>6</v>
      </c>
      <c r="F1160" s="30">
        <v>6</v>
      </c>
      <c r="H1160" s="30">
        <v>7</v>
      </c>
      <c r="I1160" s="30">
        <v>7</v>
      </c>
      <c r="J1160" s="30">
        <v>7</v>
      </c>
      <c r="K1160" s="30">
        <v>7</v>
      </c>
      <c r="L1160" s="30">
        <v>7</v>
      </c>
      <c r="N1160" s="30">
        <v>8</v>
      </c>
      <c r="O1160" s="30">
        <v>8</v>
      </c>
      <c r="P1160" s="30">
        <v>8</v>
      </c>
      <c r="Q1160" s="30">
        <v>8</v>
      </c>
      <c r="R1160" s="30">
        <v>8</v>
      </c>
      <c r="T1160" s="30">
        <v>12</v>
      </c>
      <c r="U1160" s="30">
        <v>12</v>
      </c>
      <c r="V1160" s="30">
        <v>12</v>
      </c>
      <c r="W1160" s="30">
        <v>12</v>
      </c>
      <c r="X1160" s="30">
        <v>12</v>
      </c>
    </row>
    <row r="1161" spans="1:24" x14ac:dyDescent="0.25">
      <c r="A1161" s="10" t="s">
        <v>64</v>
      </c>
      <c r="B1161" s="30">
        <v>0</v>
      </c>
      <c r="C1161" s="30">
        <v>0</v>
      </c>
      <c r="D1161" s="30">
        <v>0</v>
      </c>
      <c r="E1161" s="30">
        <v>0</v>
      </c>
      <c r="F1161" s="30">
        <v>0</v>
      </c>
      <c r="H1161" s="30">
        <v>0</v>
      </c>
      <c r="I1161" s="30">
        <v>0</v>
      </c>
      <c r="J1161" s="30">
        <v>0</v>
      </c>
      <c r="K1161" s="30">
        <v>0</v>
      </c>
      <c r="L1161" s="30">
        <v>0</v>
      </c>
      <c r="N1161" s="30">
        <v>0</v>
      </c>
      <c r="O1161" s="30">
        <v>0</v>
      </c>
      <c r="P1161" s="30">
        <v>0</v>
      </c>
      <c r="Q1161" s="30">
        <v>0</v>
      </c>
      <c r="R1161" s="30">
        <v>0</v>
      </c>
      <c r="T1161" s="30">
        <v>0</v>
      </c>
      <c r="U1161" s="30">
        <v>0</v>
      </c>
      <c r="V1161" s="30">
        <v>0</v>
      </c>
      <c r="W1161" s="30">
        <v>0</v>
      </c>
      <c r="X1161" s="30">
        <v>0</v>
      </c>
    </row>
    <row r="1162" spans="1:24" x14ac:dyDescent="0.25">
      <c r="A1162" s="10" t="s">
        <v>65</v>
      </c>
      <c r="B1162" s="30">
        <v>0</v>
      </c>
      <c r="C1162" s="30">
        <v>0</v>
      </c>
      <c r="D1162" s="30">
        <v>0</v>
      </c>
      <c r="E1162" s="30">
        <v>0</v>
      </c>
      <c r="F1162" s="30">
        <v>0</v>
      </c>
      <c r="H1162" s="30">
        <v>0</v>
      </c>
      <c r="I1162" s="30">
        <v>0</v>
      </c>
      <c r="J1162" s="30">
        <v>0</v>
      </c>
      <c r="K1162" s="30">
        <v>0</v>
      </c>
      <c r="L1162" s="30">
        <v>0</v>
      </c>
      <c r="N1162" s="30">
        <v>0</v>
      </c>
      <c r="O1162" s="30">
        <v>0</v>
      </c>
      <c r="P1162" s="30">
        <v>0</v>
      </c>
      <c r="Q1162" s="30">
        <v>0</v>
      </c>
      <c r="R1162" s="30">
        <v>0</v>
      </c>
      <c r="T1162" s="30">
        <v>0</v>
      </c>
      <c r="U1162" s="30">
        <v>0</v>
      </c>
      <c r="V1162" s="30">
        <v>0</v>
      </c>
      <c r="W1162" s="30">
        <v>0</v>
      </c>
      <c r="X1162" s="30">
        <v>0</v>
      </c>
    </row>
    <row r="1163" spans="1:24" x14ac:dyDescent="0.25">
      <c r="A1163" s="10" t="s">
        <v>66</v>
      </c>
      <c r="B1163" s="30">
        <v>0</v>
      </c>
      <c r="C1163" s="30">
        <v>0</v>
      </c>
      <c r="D1163" s="30">
        <v>0</v>
      </c>
      <c r="E1163" s="30">
        <v>0</v>
      </c>
      <c r="F1163" s="30">
        <v>0</v>
      </c>
      <c r="H1163" s="30">
        <v>0</v>
      </c>
      <c r="I1163" s="30">
        <v>0</v>
      </c>
      <c r="J1163" s="30">
        <v>0</v>
      </c>
      <c r="K1163" s="30">
        <v>0</v>
      </c>
      <c r="L1163" s="30">
        <v>0</v>
      </c>
      <c r="N1163" s="30">
        <v>0</v>
      </c>
      <c r="O1163" s="30">
        <v>0</v>
      </c>
      <c r="P1163" s="30">
        <v>0</v>
      </c>
      <c r="Q1163" s="30">
        <v>0</v>
      </c>
      <c r="R1163" s="30">
        <v>0</v>
      </c>
      <c r="T1163" s="30">
        <v>0</v>
      </c>
      <c r="U1163" s="30">
        <v>0</v>
      </c>
      <c r="V1163" s="30">
        <v>0</v>
      </c>
      <c r="W1163" s="30">
        <v>0</v>
      </c>
      <c r="X1163" s="30">
        <v>0</v>
      </c>
    </row>
    <row r="1164" spans="1:24" x14ac:dyDescent="0.25">
      <c r="A1164" s="10" t="s">
        <v>67</v>
      </c>
      <c r="B1164" s="30">
        <v>0</v>
      </c>
      <c r="C1164" s="30">
        <v>0</v>
      </c>
      <c r="D1164" s="30">
        <v>0</v>
      </c>
      <c r="E1164" s="30">
        <v>0</v>
      </c>
      <c r="F1164" s="30">
        <v>0</v>
      </c>
      <c r="H1164" s="30">
        <v>0</v>
      </c>
      <c r="I1164" s="30">
        <v>0</v>
      </c>
      <c r="J1164" s="30">
        <v>0</v>
      </c>
      <c r="K1164" s="30">
        <v>0</v>
      </c>
      <c r="L1164" s="30">
        <v>0</v>
      </c>
      <c r="N1164" s="30">
        <v>0</v>
      </c>
      <c r="O1164" s="30">
        <v>0</v>
      </c>
      <c r="P1164" s="30">
        <v>0</v>
      </c>
      <c r="Q1164" s="30">
        <v>0</v>
      </c>
      <c r="R1164" s="30">
        <v>0</v>
      </c>
      <c r="T1164" s="30">
        <v>0</v>
      </c>
      <c r="U1164" s="30">
        <v>0</v>
      </c>
      <c r="V1164" s="30">
        <v>0</v>
      </c>
      <c r="W1164" s="30">
        <v>0</v>
      </c>
      <c r="X1164" s="30">
        <v>0</v>
      </c>
    </row>
    <row r="1165" spans="1:24" x14ac:dyDescent="0.25">
      <c r="A1165" s="10" t="s">
        <v>68</v>
      </c>
      <c r="B1165" s="30">
        <v>2493.96</v>
      </c>
      <c r="C1165" s="30">
        <v>2493.96</v>
      </c>
      <c r="D1165" s="30">
        <v>2493.96</v>
      </c>
      <c r="E1165" s="30">
        <v>2493.96</v>
      </c>
      <c r="F1165" s="30">
        <v>2493.96</v>
      </c>
      <c r="H1165" s="30">
        <v>2909.62</v>
      </c>
      <c r="I1165" s="30">
        <v>2909.62</v>
      </c>
      <c r="J1165" s="30">
        <v>2909.62</v>
      </c>
      <c r="K1165" s="30">
        <v>2909.62</v>
      </c>
      <c r="L1165" s="30">
        <v>2909.62</v>
      </c>
      <c r="N1165" s="30">
        <v>3325.28</v>
      </c>
      <c r="O1165" s="30">
        <v>3325.28</v>
      </c>
      <c r="P1165" s="30">
        <v>3325.28</v>
      </c>
      <c r="Q1165" s="30">
        <v>3325.28</v>
      </c>
      <c r="R1165" s="30">
        <v>3325.28</v>
      </c>
      <c r="T1165" s="30">
        <v>4987.92</v>
      </c>
      <c r="U1165" s="30">
        <v>4987.92</v>
      </c>
      <c r="V1165" s="30">
        <v>4987.92</v>
      </c>
      <c r="W1165" s="30">
        <v>4987.92</v>
      </c>
      <c r="X1165" s="30">
        <v>4987.92</v>
      </c>
    </row>
    <row r="1166" spans="1:24" x14ac:dyDescent="0.25">
      <c r="A1166" s="10" t="s">
        <v>69</v>
      </c>
      <c r="B1166" s="30">
        <v>1277.0345580000001</v>
      </c>
      <c r="C1166" s="30">
        <v>1277.0345580000001</v>
      </c>
      <c r="D1166" s="30">
        <v>1277.0345580000001</v>
      </c>
      <c r="E1166" s="30">
        <v>1277.0345580000001</v>
      </c>
      <c r="F1166" s="30">
        <v>1277.0345580000001</v>
      </c>
      <c r="H1166" s="30">
        <v>1489.8736510000001</v>
      </c>
      <c r="I1166" s="30">
        <v>1489.8736510000001</v>
      </c>
      <c r="J1166" s="30">
        <v>1489.8736510000001</v>
      </c>
      <c r="K1166" s="30">
        <v>1489.8736510000001</v>
      </c>
      <c r="L1166" s="30">
        <v>1489.8736510000001</v>
      </c>
      <c r="N1166" s="30">
        <v>1702.7127439999999</v>
      </c>
      <c r="O1166" s="30">
        <v>1702.7127439999999</v>
      </c>
      <c r="P1166" s="30">
        <v>1702.7127439999999</v>
      </c>
      <c r="Q1166" s="30">
        <v>1702.7127439999999</v>
      </c>
      <c r="R1166" s="30">
        <v>1702.7127439999999</v>
      </c>
      <c r="T1166" s="30">
        <v>2554.0691160000001</v>
      </c>
      <c r="U1166" s="30">
        <v>2554.0691160000001</v>
      </c>
      <c r="V1166" s="30">
        <v>2554.0691160000001</v>
      </c>
      <c r="W1166" s="30">
        <v>2554.0691160000001</v>
      </c>
      <c r="X1166" s="30">
        <v>2554.0691160000001</v>
      </c>
    </row>
    <row r="1167" spans="1:24" x14ac:dyDescent="0.25">
      <c r="A1167" s="10" t="s">
        <v>70</v>
      </c>
      <c r="B1167" s="30">
        <v>3858.7391275132431</v>
      </c>
      <c r="C1167" s="30">
        <v>3665.802171137615</v>
      </c>
      <c r="D1167" s="30">
        <v>3472.8652147619532</v>
      </c>
      <c r="E1167" s="30">
        <v>3279.9282583862901</v>
      </c>
      <c r="F1167" s="30">
        <v>3086.9913020106392</v>
      </c>
      <c r="H1167" s="30">
        <v>3860.1685548619098</v>
      </c>
      <c r="I1167" s="30">
        <v>3667.1601271188401</v>
      </c>
      <c r="J1167" s="30">
        <v>3474.1516993757668</v>
      </c>
      <c r="K1167" s="30">
        <v>3281.1432716326849</v>
      </c>
      <c r="L1167" s="30">
        <v>3088.1348438895948</v>
      </c>
      <c r="N1167" s="30">
        <v>3860.1685548619221</v>
      </c>
      <c r="O1167" s="30">
        <v>3667.160127118836</v>
      </c>
      <c r="P1167" s="30">
        <v>3474.1516993757391</v>
      </c>
      <c r="Q1167" s="30">
        <v>3281.1432716326431</v>
      </c>
      <c r="R1167" s="30">
        <v>3088.134843889542</v>
      </c>
      <c r="T1167" s="30">
        <v>3861.5979822105428</v>
      </c>
      <c r="U1167" s="30">
        <v>3668.518083100028</v>
      </c>
      <c r="V1167" s="30">
        <v>3475.4381839895</v>
      </c>
      <c r="W1167" s="30">
        <v>3282.3582848789779</v>
      </c>
      <c r="X1167" s="30">
        <v>3089.2783857684481</v>
      </c>
    </row>
    <row r="1168" spans="1:24" x14ac:dyDescent="0.25">
      <c r="A1168" s="10" t="s">
        <v>10</v>
      </c>
      <c r="B1168" s="30">
        <v>61090.239849803358</v>
      </c>
      <c r="C1168" s="30">
        <v>58035.727857313723</v>
      </c>
      <c r="D1168" s="30">
        <v>54981.215864823571</v>
      </c>
      <c r="E1168" s="30">
        <v>51926.703872333383</v>
      </c>
      <c r="F1168" s="30">
        <v>48872.191879843384</v>
      </c>
      <c r="H1168" s="30">
        <v>61112.870055342602</v>
      </c>
      <c r="I1168" s="30">
        <v>58057.22655257587</v>
      </c>
      <c r="J1168" s="30">
        <v>55001.583049809087</v>
      </c>
      <c r="K1168" s="30">
        <v>51945.939547042188</v>
      </c>
      <c r="L1168" s="30">
        <v>48890.296044275128</v>
      </c>
      <c r="N1168" s="30">
        <v>61112.870055342799</v>
      </c>
      <c r="O1168" s="30">
        <v>58057.226552575819</v>
      </c>
      <c r="P1168" s="30">
        <v>55001.583049808651</v>
      </c>
      <c r="Q1168" s="30">
        <v>51945.939547041518</v>
      </c>
      <c r="R1168" s="30">
        <v>48890.296044274299</v>
      </c>
      <c r="T1168" s="30">
        <v>61135.500260881301</v>
      </c>
      <c r="U1168" s="30">
        <v>58078.725247837421</v>
      </c>
      <c r="V1168" s="30">
        <v>55021.950234793352</v>
      </c>
      <c r="W1168" s="30">
        <v>51965.17522174937</v>
      </c>
      <c r="X1168" s="30">
        <v>48908.40020870525</v>
      </c>
    </row>
    <row r="1169" spans="1:24" x14ac:dyDescent="0.25">
      <c r="A1169" s="10" t="s">
        <v>26</v>
      </c>
      <c r="B1169" s="30">
        <v>68723.399999999994</v>
      </c>
      <c r="C1169" s="30">
        <v>65475.8</v>
      </c>
      <c r="D1169" s="30">
        <v>62228.2</v>
      </c>
      <c r="E1169" s="30">
        <v>58980.5</v>
      </c>
      <c r="F1169" s="30">
        <v>55732.9</v>
      </c>
      <c r="H1169" s="30">
        <v>69376</v>
      </c>
      <c r="I1169" s="30">
        <v>66127.100000000006</v>
      </c>
      <c r="J1169" s="30">
        <v>62878.3</v>
      </c>
      <c r="K1169" s="30">
        <v>59629.5</v>
      </c>
      <c r="L1169" s="30">
        <v>56380.6</v>
      </c>
      <c r="N1169" s="30">
        <v>70004.399999999994</v>
      </c>
      <c r="O1169" s="30">
        <v>66755.600000000006</v>
      </c>
      <c r="P1169" s="30">
        <v>63506.8</v>
      </c>
      <c r="Q1169" s="30">
        <v>60257.9</v>
      </c>
      <c r="R1169" s="30">
        <v>57009.1</v>
      </c>
      <c r="T1169" s="30">
        <v>72542.3</v>
      </c>
      <c r="U1169" s="30">
        <v>69292.3</v>
      </c>
      <c r="V1169" s="30">
        <v>66042.2</v>
      </c>
      <c r="W1169" s="30">
        <v>62792.2</v>
      </c>
      <c r="X1169" s="30">
        <v>59542.2</v>
      </c>
    </row>
    <row r="1171" spans="1:24" x14ac:dyDescent="0.25">
      <c r="A1171" s="10" t="s">
        <v>443</v>
      </c>
      <c r="B1171" s="10">
        <v>100</v>
      </c>
      <c r="C1171" s="10">
        <v>95</v>
      </c>
      <c r="D1171" s="10">
        <v>90</v>
      </c>
      <c r="E1171" s="10">
        <v>85</v>
      </c>
      <c r="F1171" s="10">
        <v>80</v>
      </c>
      <c r="G1171" s="10" t="s">
        <v>444</v>
      </c>
      <c r="H1171" s="10">
        <v>100</v>
      </c>
      <c r="I1171" s="10">
        <v>95</v>
      </c>
      <c r="J1171" s="10">
        <v>90</v>
      </c>
      <c r="K1171" s="10">
        <v>85</v>
      </c>
      <c r="L1171" s="10">
        <v>80</v>
      </c>
      <c r="M1171" s="10" t="s">
        <v>445</v>
      </c>
      <c r="N1171" s="10">
        <v>100</v>
      </c>
      <c r="O1171" s="10">
        <v>95</v>
      </c>
      <c r="P1171" s="10">
        <v>90</v>
      </c>
      <c r="Q1171" s="10">
        <v>85</v>
      </c>
      <c r="R1171" s="10">
        <v>80</v>
      </c>
      <c r="S1171" s="10" t="s">
        <v>446</v>
      </c>
      <c r="T1171" s="10">
        <v>100</v>
      </c>
      <c r="U1171" s="10">
        <v>95</v>
      </c>
      <c r="V1171" s="10">
        <v>90</v>
      </c>
      <c r="W1171" s="10">
        <v>85</v>
      </c>
      <c r="X1171" s="10">
        <v>80</v>
      </c>
    </row>
    <row r="1172" spans="1:24" x14ac:dyDescent="0.25">
      <c r="A1172" s="10" t="s">
        <v>22</v>
      </c>
      <c r="B1172" s="30">
        <v>7.4359999999999999</v>
      </c>
      <c r="C1172" s="30">
        <v>7.4359999999999999</v>
      </c>
      <c r="D1172" s="30">
        <v>7.4359999999999999</v>
      </c>
      <c r="E1172" s="30">
        <v>7.4359999999999999</v>
      </c>
      <c r="F1172" s="30">
        <v>7.4359999999999999</v>
      </c>
      <c r="H1172" s="30">
        <v>5.0179999999999998</v>
      </c>
      <c r="I1172" s="30">
        <v>5.0179999999999998</v>
      </c>
      <c r="J1172" s="30">
        <v>5.0179999999999998</v>
      </c>
      <c r="K1172" s="30">
        <v>5.0179999999999998</v>
      </c>
      <c r="L1172" s="30">
        <v>5.0179999999999998</v>
      </c>
      <c r="N1172" s="30">
        <v>4.43</v>
      </c>
      <c r="O1172" s="30">
        <v>4.43</v>
      </c>
      <c r="P1172" s="30">
        <v>4.43</v>
      </c>
      <c r="Q1172" s="30">
        <v>4.43</v>
      </c>
      <c r="R1172" s="30">
        <v>4.43</v>
      </c>
      <c r="T1172" s="30">
        <v>3.1190000000000002</v>
      </c>
      <c r="U1172" s="30">
        <v>3.1190000000000002</v>
      </c>
      <c r="V1172" s="30">
        <v>3.1190000000000002</v>
      </c>
      <c r="W1172" s="30">
        <v>3.1190000000000002</v>
      </c>
      <c r="X1172" s="30">
        <v>3.1190000000000002</v>
      </c>
    </row>
    <row r="1173" spans="1:24" x14ac:dyDescent="0.25">
      <c r="A1173" s="10" t="s">
        <v>23</v>
      </c>
      <c r="B1173" s="30">
        <v>0</v>
      </c>
      <c r="C1173" s="30">
        <v>0</v>
      </c>
      <c r="D1173" s="30">
        <v>0</v>
      </c>
      <c r="E1173" s="30">
        <v>0</v>
      </c>
      <c r="F1173" s="30">
        <v>0</v>
      </c>
      <c r="H1173" s="30">
        <v>0</v>
      </c>
      <c r="I1173" s="30">
        <v>0</v>
      </c>
      <c r="J1173" s="30">
        <v>0</v>
      </c>
      <c r="K1173" s="30">
        <v>0</v>
      </c>
      <c r="L1173" s="30">
        <v>0</v>
      </c>
      <c r="N1173" s="30">
        <v>0</v>
      </c>
      <c r="O1173" s="30">
        <v>0</v>
      </c>
      <c r="P1173" s="30">
        <v>0</v>
      </c>
      <c r="Q1173" s="30">
        <v>0</v>
      </c>
      <c r="R1173" s="30">
        <v>0</v>
      </c>
      <c r="T1173" s="30">
        <v>0</v>
      </c>
      <c r="U1173" s="30">
        <v>0</v>
      </c>
      <c r="V1173" s="30">
        <v>0</v>
      </c>
      <c r="W1173" s="30">
        <v>0</v>
      </c>
      <c r="X1173" s="30">
        <v>0</v>
      </c>
    </row>
    <row r="1174" spans="1:24" x14ac:dyDescent="0.25">
      <c r="A1174" s="10" t="s">
        <v>24</v>
      </c>
      <c r="B1174" s="30">
        <v>0</v>
      </c>
      <c r="C1174" s="30">
        <v>0</v>
      </c>
      <c r="D1174" s="30">
        <v>0</v>
      </c>
      <c r="E1174" s="30">
        <v>0</v>
      </c>
      <c r="F1174" s="30">
        <v>0</v>
      </c>
      <c r="H1174" s="30">
        <v>0</v>
      </c>
      <c r="I1174" s="30">
        <v>0</v>
      </c>
      <c r="J1174" s="30">
        <v>0</v>
      </c>
      <c r="K1174" s="30">
        <v>0</v>
      </c>
      <c r="L1174" s="30">
        <v>0</v>
      </c>
      <c r="N1174" s="30">
        <v>0</v>
      </c>
      <c r="O1174" s="30">
        <v>0</v>
      </c>
      <c r="P1174" s="30">
        <v>0</v>
      </c>
      <c r="Q1174" s="30">
        <v>0</v>
      </c>
      <c r="R1174" s="30">
        <v>0</v>
      </c>
      <c r="T1174" s="30">
        <v>0</v>
      </c>
      <c r="U1174" s="30">
        <v>0</v>
      </c>
      <c r="V1174" s="30">
        <v>0</v>
      </c>
      <c r="W1174" s="30">
        <v>0</v>
      </c>
      <c r="X1174" s="30">
        <v>0</v>
      </c>
    </row>
    <row r="1175" spans="1:24" x14ac:dyDescent="0.25">
      <c r="A1175" s="10" t="s">
        <v>25</v>
      </c>
      <c r="B1175" s="30">
        <v>6</v>
      </c>
      <c r="C1175" s="30">
        <v>6</v>
      </c>
      <c r="D1175" s="30">
        <v>6</v>
      </c>
      <c r="E1175" s="30">
        <v>6</v>
      </c>
      <c r="F1175" s="30">
        <v>6</v>
      </c>
      <c r="H1175" s="30">
        <v>7</v>
      </c>
      <c r="I1175" s="30">
        <v>7</v>
      </c>
      <c r="J1175" s="30">
        <v>7</v>
      </c>
      <c r="K1175" s="30">
        <v>7</v>
      </c>
      <c r="L1175" s="30">
        <v>7</v>
      </c>
      <c r="N1175" s="30">
        <v>8</v>
      </c>
      <c r="O1175" s="30">
        <v>8</v>
      </c>
      <c r="P1175" s="30">
        <v>8</v>
      </c>
      <c r="Q1175" s="30">
        <v>8</v>
      </c>
      <c r="R1175" s="30">
        <v>8</v>
      </c>
      <c r="T1175" s="30">
        <v>12</v>
      </c>
      <c r="U1175" s="30">
        <v>12</v>
      </c>
      <c r="V1175" s="30">
        <v>12</v>
      </c>
      <c r="W1175" s="30">
        <v>12</v>
      </c>
      <c r="X1175" s="30">
        <v>12</v>
      </c>
    </row>
    <row r="1176" spans="1:24" x14ac:dyDescent="0.25">
      <c r="A1176" s="10" t="s">
        <v>64</v>
      </c>
      <c r="B1176" s="30">
        <v>10410.567999999999</v>
      </c>
      <c r="C1176" s="30">
        <v>10410.567999999999</v>
      </c>
      <c r="D1176" s="30">
        <v>10410.567999999999</v>
      </c>
      <c r="E1176" s="30">
        <v>10410.567999999999</v>
      </c>
      <c r="F1176" s="30">
        <v>10410.567999999999</v>
      </c>
      <c r="H1176" s="30">
        <v>7025.5919999999996</v>
      </c>
      <c r="I1176" s="30">
        <v>7025.5919999999996</v>
      </c>
      <c r="J1176" s="30">
        <v>7025.5919999999996</v>
      </c>
      <c r="K1176" s="30">
        <v>7025.5919999999996</v>
      </c>
      <c r="L1176" s="30">
        <v>7025.5919999999996</v>
      </c>
      <c r="N1176" s="30">
        <v>6201.8039999999992</v>
      </c>
      <c r="O1176" s="30">
        <v>6201.8039999999992</v>
      </c>
      <c r="P1176" s="30">
        <v>6201.8039999999992</v>
      </c>
      <c r="Q1176" s="30">
        <v>6201.8039999999992</v>
      </c>
      <c r="R1176" s="30">
        <v>6201.8039999999992</v>
      </c>
      <c r="T1176" s="30">
        <v>4367.16</v>
      </c>
      <c r="U1176" s="30">
        <v>4367.16</v>
      </c>
      <c r="V1176" s="30">
        <v>4367.16</v>
      </c>
      <c r="W1176" s="30">
        <v>4367.16</v>
      </c>
      <c r="X1176" s="30">
        <v>4367.16</v>
      </c>
    </row>
    <row r="1177" spans="1:24" x14ac:dyDescent="0.25">
      <c r="A1177" s="10" t="s">
        <v>65</v>
      </c>
      <c r="B1177" s="30">
        <v>1772.6206805878589</v>
      </c>
      <c r="C1177" s="30">
        <v>1772.6206805878589</v>
      </c>
      <c r="D1177" s="30">
        <v>1772.6206805878589</v>
      </c>
      <c r="E1177" s="30">
        <v>1772.6206805878589</v>
      </c>
      <c r="F1177" s="30">
        <v>1772.6206805878589</v>
      </c>
      <c r="H1177" s="30">
        <v>1196.2565032544451</v>
      </c>
      <c r="I1177" s="30">
        <v>1196.2565032544451</v>
      </c>
      <c r="J1177" s="30">
        <v>1196.2565032544451</v>
      </c>
      <c r="K1177" s="30">
        <v>1196.2565032544451</v>
      </c>
      <c r="L1177" s="30">
        <v>1196.2565032544451</v>
      </c>
      <c r="N1177" s="30">
        <v>1055.9890706590179</v>
      </c>
      <c r="O1177" s="30">
        <v>1055.9890706590179</v>
      </c>
      <c r="P1177" s="30">
        <v>1055.9890706590179</v>
      </c>
      <c r="Q1177" s="30">
        <v>1055.9890706590179</v>
      </c>
      <c r="R1177" s="30">
        <v>1055.9890706590179</v>
      </c>
      <c r="T1177" s="30">
        <v>743.60189870870408</v>
      </c>
      <c r="U1177" s="30">
        <v>743.60189870870408</v>
      </c>
      <c r="V1177" s="30">
        <v>743.60189870870408</v>
      </c>
      <c r="W1177" s="30">
        <v>743.60189870870408</v>
      </c>
      <c r="X1177" s="30">
        <v>743.60189870870408</v>
      </c>
    </row>
    <row r="1178" spans="1:24" x14ac:dyDescent="0.25">
      <c r="A1178" s="10" t="s">
        <v>66</v>
      </c>
      <c r="B1178" s="30">
        <v>0</v>
      </c>
      <c r="C1178" s="30">
        <v>0</v>
      </c>
      <c r="D1178" s="30">
        <v>0</v>
      </c>
      <c r="E1178" s="30">
        <v>0</v>
      </c>
      <c r="F1178" s="30">
        <v>0</v>
      </c>
      <c r="H1178" s="30">
        <v>0</v>
      </c>
      <c r="I1178" s="30">
        <v>0</v>
      </c>
      <c r="J1178" s="30">
        <v>0</v>
      </c>
      <c r="K1178" s="30">
        <v>0</v>
      </c>
      <c r="L1178" s="30">
        <v>0</v>
      </c>
      <c r="N1178" s="30">
        <v>0</v>
      </c>
      <c r="O1178" s="30">
        <v>0</v>
      </c>
      <c r="P1178" s="30">
        <v>0</v>
      </c>
      <c r="Q1178" s="30">
        <v>0</v>
      </c>
      <c r="R1178" s="30">
        <v>0</v>
      </c>
      <c r="T1178" s="30">
        <v>0</v>
      </c>
      <c r="U1178" s="30">
        <v>0</v>
      </c>
      <c r="V1178" s="30">
        <v>0</v>
      </c>
      <c r="W1178" s="30">
        <v>0</v>
      </c>
      <c r="X1178" s="30">
        <v>0</v>
      </c>
    </row>
    <row r="1179" spans="1:24" x14ac:dyDescent="0.25">
      <c r="A1179" s="10" t="s">
        <v>67</v>
      </c>
      <c r="B1179" s="30">
        <v>0</v>
      </c>
      <c r="C1179" s="30">
        <v>0</v>
      </c>
      <c r="D1179" s="30">
        <v>0</v>
      </c>
      <c r="E1179" s="30">
        <v>0</v>
      </c>
      <c r="F1179" s="30">
        <v>0</v>
      </c>
      <c r="H1179" s="30">
        <v>0</v>
      </c>
      <c r="I1179" s="30">
        <v>0</v>
      </c>
      <c r="J1179" s="30">
        <v>0</v>
      </c>
      <c r="K1179" s="30">
        <v>0</v>
      </c>
      <c r="L1179" s="30">
        <v>0</v>
      </c>
      <c r="N1179" s="30">
        <v>0</v>
      </c>
      <c r="O1179" s="30">
        <v>0</v>
      </c>
      <c r="P1179" s="30">
        <v>0</v>
      </c>
      <c r="Q1179" s="30">
        <v>0</v>
      </c>
      <c r="R1179" s="30">
        <v>0</v>
      </c>
      <c r="T1179" s="30">
        <v>0</v>
      </c>
      <c r="U1179" s="30">
        <v>0</v>
      </c>
      <c r="V1179" s="30">
        <v>0</v>
      </c>
      <c r="W1179" s="30">
        <v>0</v>
      </c>
      <c r="X1179" s="30">
        <v>0</v>
      </c>
    </row>
    <row r="1180" spans="1:24" x14ac:dyDescent="0.25">
      <c r="A1180" s="10" t="s">
        <v>68</v>
      </c>
      <c r="B1180" s="30">
        <v>2493.96</v>
      </c>
      <c r="C1180" s="30">
        <v>2493.96</v>
      </c>
      <c r="D1180" s="30">
        <v>2493.96</v>
      </c>
      <c r="E1180" s="30">
        <v>2493.96</v>
      </c>
      <c r="F1180" s="30">
        <v>2493.96</v>
      </c>
      <c r="H1180" s="30">
        <v>2909.62</v>
      </c>
      <c r="I1180" s="30">
        <v>2909.62</v>
      </c>
      <c r="J1180" s="30">
        <v>2909.62</v>
      </c>
      <c r="K1180" s="30">
        <v>2909.62</v>
      </c>
      <c r="L1180" s="30">
        <v>2909.62</v>
      </c>
      <c r="N1180" s="30">
        <v>3325.28</v>
      </c>
      <c r="O1180" s="30">
        <v>3325.28</v>
      </c>
      <c r="P1180" s="30">
        <v>3325.28</v>
      </c>
      <c r="Q1180" s="30">
        <v>3325.28</v>
      </c>
      <c r="R1180" s="30">
        <v>3325.28</v>
      </c>
      <c r="T1180" s="30">
        <v>4987.92</v>
      </c>
      <c r="U1180" s="30">
        <v>4987.92</v>
      </c>
      <c r="V1180" s="30">
        <v>4987.92</v>
      </c>
      <c r="W1180" s="30">
        <v>4987.92</v>
      </c>
      <c r="X1180" s="30">
        <v>4987.92</v>
      </c>
    </row>
    <row r="1181" spans="1:24" x14ac:dyDescent="0.25">
      <c r="A1181" s="10" t="s">
        <v>69</v>
      </c>
      <c r="B1181" s="30">
        <v>1277.0345580000001</v>
      </c>
      <c r="C1181" s="30">
        <v>1277.0345580000001</v>
      </c>
      <c r="D1181" s="30">
        <v>1277.0345580000001</v>
      </c>
      <c r="E1181" s="30">
        <v>1277.0345580000001</v>
      </c>
      <c r="F1181" s="30">
        <v>1277.0345580000001</v>
      </c>
      <c r="H1181" s="30">
        <v>1489.8736510000001</v>
      </c>
      <c r="I1181" s="30">
        <v>1489.8736510000001</v>
      </c>
      <c r="J1181" s="30">
        <v>1489.8736510000001</v>
      </c>
      <c r="K1181" s="30">
        <v>1489.8736510000001</v>
      </c>
      <c r="L1181" s="30">
        <v>1489.8736510000001</v>
      </c>
      <c r="N1181" s="30">
        <v>1702.7127439999999</v>
      </c>
      <c r="O1181" s="30">
        <v>1702.7127439999999</v>
      </c>
      <c r="P1181" s="30">
        <v>1702.7127439999999</v>
      </c>
      <c r="Q1181" s="30">
        <v>1702.7127439999999</v>
      </c>
      <c r="R1181" s="30">
        <v>1702.7127439999999</v>
      </c>
      <c r="T1181" s="30">
        <v>2554.0691160000001</v>
      </c>
      <c r="U1181" s="30">
        <v>2554.0691160000001</v>
      </c>
      <c r="V1181" s="30">
        <v>2554.0691160000001</v>
      </c>
      <c r="W1181" s="30">
        <v>2554.0691160000001</v>
      </c>
      <c r="X1181" s="30">
        <v>2554.0691160000001</v>
      </c>
    </row>
    <row r="1182" spans="1:24" x14ac:dyDescent="0.25">
      <c r="A1182" s="10" t="s">
        <v>70</v>
      </c>
      <c r="B1182" s="30">
        <v>2224.4806207067741</v>
      </c>
      <c r="C1182" s="30">
        <v>2031.5436655059871</v>
      </c>
      <c r="D1182" s="30">
        <v>1838.606709521956</v>
      </c>
      <c r="E1182" s="30">
        <v>1645.669751579803</v>
      </c>
      <c r="F1182" s="30">
        <v>1452.7328002364929</v>
      </c>
      <c r="H1182" s="30">
        <v>2769.307369980319</v>
      </c>
      <c r="I1182" s="30">
        <v>2576.2989422372289</v>
      </c>
      <c r="J1182" s="30">
        <v>2383.290514494131</v>
      </c>
      <c r="K1182" s="30">
        <v>2190.28208675103</v>
      </c>
      <c r="L1182" s="30">
        <v>1997.273659007928</v>
      </c>
      <c r="N1182" s="30">
        <v>2903.997634930462</v>
      </c>
      <c r="O1182" s="30">
        <v>2710.9892071873542</v>
      </c>
      <c r="P1182" s="30">
        <v>2517.9807794442399</v>
      </c>
      <c r="Q1182" s="30">
        <v>2324.9723517011271</v>
      </c>
      <c r="R1182" s="30">
        <v>2131.9639239580129</v>
      </c>
      <c r="T1182" s="30">
        <v>3231.6592627762561</v>
      </c>
      <c r="U1182" s="30">
        <v>3038.579363665724</v>
      </c>
      <c r="V1182" s="30">
        <v>2845.499464555191</v>
      </c>
      <c r="W1182" s="30">
        <v>2652.4195654446589</v>
      </c>
      <c r="X1182" s="30">
        <v>2459.33966633413</v>
      </c>
    </row>
    <row r="1183" spans="1:24" x14ac:dyDescent="0.25">
      <c r="A1183" s="10" t="s">
        <v>10</v>
      </c>
      <c r="B1183" s="30">
        <v>31304.19322525477</v>
      </c>
      <c r="C1183" s="30">
        <v>28589.071470685929</v>
      </c>
      <c r="D1183" s="30">
        <v>25873.949705094819</v>
      </c>
      <c r="E1183" s="30">
        <v>23158.827911947879</v>
      </c>
      <c r="F1183" s="30">
        <v>20443.706211663721</v>
      </c>
      <c r="H1183" s="30">
        <v>38971.314113962522</v>
      </c>
      <c r="I1183" s="30">
        <v>36255.186555947374</v>
      </c>
      <c r="J1183" s="30">
        <v>33539.05899793213</v>
      </c>
      <c r="K1183" s="30">
        <v>30822.931439916811</v>
      </c>
      <c r="L1183" s="30">
        <v>28106.803881901491</v>
      </c>
      <c r="N1183" s="30">
        <v>40866.754353050957</v>
      </c>
      <c r="O1183" s="30">
        <v>38150.626795035547</v>
      </c>
      <c r="P1183" s="30">
        <v>35434.499237020078</v>
      </c>
      <c r="Q1183" s="30">
        <v>32718.371679004591</v>
      </c>
      <c r="R1183" s="30">
        <v>30002.244120989119</v>
      </c>
      <c r="T1183" s="30">
        <v>45477.800551928303</v>
      </c>
      <c r="U1183" s="30">
        <v>42760.667207000151</v>
      </c>
      <c r="V1183" s="30">
        <v>40043.533862072021</v>
      </c>
      <c r="W1183" s="30">
        <v>37326.400517143913</v>
      </c>
      <c r="X1183" s="30">
        <v>34609.267172215819</v>
      </c>
    </row>
    <row r="1184" spans="1:24" x14ac:dyDescent="0.25">
      <c r="A1184" s="10" t="s">
        <v>26</v>
      </c>
      <c r="B1184" s="30">
        <v>49484.9</v>
      </c>
      <c r="C1184" s="30">
        <v>46576.7</v>
      </c>
      <c r="D1184" s="30">
        <v>43668.4</v>
      </c>
      <c r="E1184" s="30">
        <v>40760.199999999997</v>
      </c>
      <c r="F1184" s="30">
        <v>37851.9</v>
      </c>
      <c r="H1184" s="30">
        <v>54364.4</v>
      </c>
      <c r="I1184" s="30">
        <v>51455.1</v>
      </c>
      <c r="J1184" s="30">
        <v>48545.8</v>
      </c>
      <c r="K1184" s="30">
        <v>45636.5</v>
      </c>
      <c r="L1184" s="30">
        <v>42727.199999999997</v>
      </c>
      <c r="N1184" s="30">
        <v>56059.1</v>
      </c>
      <c r="O1184" s="30">
        <v>53149.8</v>
      </c>
      <c r="P1184" s="30">
        <v>50240.5</v>
      </c>
      <c r="Q1184" s="30">
        <v>47331.1</v>
      </c>
      <c r="R1184" s="30">
        <v>44421.8</v>
      </c>
      <c r="T1184" s="30">
        <v>61364.9</v>
      </c>
      <c r="U1184" s="30">
        <v>58454.5</v>
      </c>
      <c r="V1184" s="30">
        <v>55544.1</v>
      </c>
      <c r="W1184" s="30">
        <v>52633.7</v>
      </c>
      <c r="X1184" s="30">
        <v>49723.3</v>
      </c>
    </row>
    <row r="1186" spans="1:24" x14ac:dyDescent="0.25">
      <c r="A1186" s="10" t="s">
        <v>447</v>
      </c>
      <c r="B1186" s="10">
        <v>100</v>
      </c>
      <c r="C1186" s="10">
        <v>95</v>
      </c>
      <c r="D1186" s="10">
        <v>90</v>
      </c>
      <c r="E1186" s="10">
        <v>85</v>
      </c>
      <c r="F1186" s="10">
        <v>80</v>
      </c>
      <c r="G1186" s="10" t="s">
        <v>448</v>
      </c>
      <c r="H1186" s="10">
        <v>100</v>
      </c>
      <c r="I1186" s="10">
        <v>95</v>
      </c>
      <c r="J1186" s="10">
        <v>90</v>
      </c>
      <c r="K1186" s="10">
        <v>85</v>
      </c>
      <c r="L1186" s="10">
        <v>80</v>
      </c>
      <c r="M1186" s="10" t="s">
        <v>449</v>
      </c>
      <c r="N1186" s="10">
        <v>100</v>
      </c>
      <c r="O1186" s="10">
        <v>95</v>
      </c>
      <c r="P1186" s="10">
        <v>90</v>
      </c>
      <c r="Q1186" s="10">
        <v>85</v>
      </c>
      <c r="R1186" s="10">
        <v>80</v>
      </c>
      <c r="S1186" s="10" t="s">
        <v>450</v>
      </c>
      <c r="T1186" s="10">
        <v>100</v>
      </c>
      <c r="U1186" s="10">
        <v>95</v>
      </c>
      <c r="V1186" s="10">
        <v>90</v>
      </c>
      <c r="W1186" s="10">
        <v>85</v>
      </c>
      <c r="X1186" s="10">
        <v>80</v>
      </c>
    </row>
    <row r="1187" spans="1:24" x14ac:dyDescent="0.25">
      <c r="A1187" s="10" t="s">
        <v>22</v>
      </c>
      <c r="B1187" s="30">
        <v>34.201999999999998</v>
      </c>
      <c r="C1187" s="30">
        <v>23.824000000000002</v>
      </c>
      <c r="D1187" s="30">
        <v>19.155000000000001</v>
      </c>
      <c r="E1187" s="30">
        <v>17.565000000000001</v>
      </c>
      <c r="F1187" s="30">
        <v>16.166</v>
      </c>
      <c r="H1187" s="30">
        <v>36.052999999999997</v>
      </c>
      <c r="I1187" s="30">
        <v>24.526</v>
      </c>
      <c r="J1187" s="30">
        <v>19.72</v>
      </c>
      <c r="K1187" s="30">
        <v>18.006</v>
      </c>
      <c r="L1187" s="30">
        <v>16.745999999999999</v>
      </c>
      <c r="N1187" s="30">
        <v>35.987000000000002</v>
      </c>
      <c r="O1187" s="30">
        <v>24.553000000000001</v>
      </c>
      <c r="P1187" s="30">
        <v>20.056000000000001</v>
      </c>
      <c r="Q1187" s="30">
        <v>18.172999999999998</v>
      </c>
      <c r="R1187" s="30">
        <v>16.922000000000001</v>
      </c>
      <c r="T1187" s="30">
        <v>36.783000000000001</v>
      </c>
      <c r="U1187" s="30">
        <v>24.917999999999999</v>
      </c>
      <c r="V1187" s="30">
        <v>21.09</v>
      </c>
      <c r="W1187" s="30">
        <v>19.198</v>
      </c>
      <c r="X1187" s="30">
        <v>17.722999999999999</v>
      </c>
    </row>
    <row r="1188" spans="1:24" x14ac:dyDescent="0.25">
      <c r="A1188" s="10" t="s">
        <v>23</v>
      </c>
      <c r="B1188" s="30">
        <v>4.76</v>
      </c>
      <c r="C1188" s="30">
        <v>4.76</v>
      </c>
      <c r="D1188" s="30">
        <v>4.76</v>
      </c>
      <c r="E1188" s="30">
        <v>3.754</v>
      </c>
      <c r="F1188" s="30">
        <v>3.1619999999999999</v>
      </c>
      <c r="H1188" s="30">
        <v>6.0780000000000003</v>
      </c>
      <c r="I1188" s="30">
        <v>5.9139999999999997</v>
      </c>
      <c r="J1188" s="30">
        <v>5.6719999999999997</v>
      </c>
      <c r="K1188" s="30">
        <v>4.9489999999999998</v>
      </c>
      <c r="L1188" s="30">
        <v>4.41</v>
      </c>
      <c r="N1188" s="30">
        <v>6.78</v>
      </c>
      <c r="O1188" s="30">
        <v>6.78</v>
      </c>
      <c r="P1188" s="30">
        <v>6.3570000000000002</v>
      </c>
      <c r="Q1188" s="30">
        <v>5.5570000000000004</v>
      </c>
      <c r="R1188" s="30">
        <v>4.8010000000000002</v>
      </c>
      <c r="T1188" s="30">
        <v>10.62</v>
      </c>
      <c r="U1188" s="30">
        <v>10.62</v>
      </c>
      <c r="V1188" s="30">
        <v>9.3940000000000001</v>
      </c>
      <c r="W1188" s="30">
        <v>7.8010000000000002</v>
      </c>
      <c r="X1188" s="30">
        <v>6.7510000000000003</v>
      </c>
    </row>
    <row r="1189" spans="1:24" x14ac:dyDescent="0.25">
      <c r="A1189" s="10" t="s">
        <v>24</v>
      </c>
      <c r="B1189" s="30">
        <v>132.214</v>
      </c>
      <c r="C1189" s="30">
        <v>33.356000000000002</v>
      </c>
      <c r="D1189" s="30">
        <v>31.942</v>
      </c>
      <c r="E1189" s="30">
        <v>28.798999999999999</v>
      </c>
      <c r="F1189" s="30">
        <v>25.321000000000002</v>
      </c>
      <c r="H1189" s="30">
        <v>146.97900000000001</v>
      </c>
      <c r="I1189" s="30">
        <v>48.542999999999999</v>
      </c>
      <c r="J1189" s="30">
        <v>47.567999999999998</v>
      </c>
      <c r="K1189" s="30">
        <v>44.399000000000001</v>
      </c>
      <c r="L1189" s="30">
        <v>40.436999999999998</v>
      </c>
      <c r="N1189" s="30">
        <v>149.63999999999999</v>
      </c>
      <c r="O1189" s="30">
        <v>50.686</v>
      </c>
      <c r="P1189" s="30">
        <v>49.344000000000001</v>
      </c>
      <c r="Q1189" s="30">
        <v>46.381</v>
      </c>
      <c r="R1189" s="30">
        <v>42.526000000000003</v>
      </c>
      <c r="T1189" s="30">
        <v>158.465</v>
      </c>
      <c r="U1189" s="30">
        <v>58.228999999999999</v>
      </c>
      <c r="V1189" s="30">
        <v>56.07</v>
      </c>
      <c r="W1189" s="30">
        <v>52.784999999999997</v>
      </c>
      <c r="X1189" s="30">
        <v>49.045000000000002</v>
      </c>
    </row>
    <row r="1190" spans="1:24" x14ac:dyDescent="0.25">
      <c r="A1190" s="10" t="s">
        <v>25</v>
      </c>
      <c r="B1190" s="30">
        <v>0</v>
      </c>
      <c r="C1190" s="30">
        <v>0</v>
      </c>
      <c r="D1190" s="30">
        <v>0</v>
      </c>
      <c r="E1190" s="30">
        <v>0</v>
      </c>
      <c r="F1190" s="30">
        <v>0</v>
      </c>
      <c r="H1190" s="30">
        <v>0</v>
      </c>
      <c r="I1190" s="30">
        <v>0</v>
      </c>
      <c r="J1190" s="30">
        <v>0</v>
      </c>
      <c r="K1190" s="30">
        <v>0</v>
      </c>
      <c r="L1190" s="30">
        <v>0</v>
      </c>
      <c r="N1190" s="30">
        <v>0</v>
      </c>
      <c r="O1190" s="30">
        <v>0</v>
      </c>
      <c r="P1190" s="30">
        <v>0</v>
      </c>
      <c r="Q1190" s="30">
        <v>0</v>
      </c>
      <c r="R1190" s="30">
        <v>0</v>
      </c>
      <c r="T1190" s="30">
        <v>0</v>
      </c>
      <c r="U1190" s="30">
        <v>0</v>
      </c>
      <c r="V1190" s="30">
        <v>0</v>
      </c>
      <c r="W1190" s="30">
        <v>0</v>
      </c>
      <c r="X1190" s="30">
        <v>0</v>
      </c>
    </row>
    <row r="1191" spans="1:24" x14ac:dyDescent="0.25">
      <c r="A1191" s="10" t="s">
        <v>64</v>
      </c>
      <c r="B1191" s="30">
        <v>47882.8</v>
      </c>
      <c r="C1191" s="30">
        <v>33353.46</v>
      </c>
      <c r="D1191" s="30">
        <v>26817.14</v>
      </c>
      <c r="E1191" s="30">
        <v>24591.14</v>
      </c>
      <c r="F1191" s="30">
        <v>22632.68</v>
      </c>
      <c r="H1191" s="30">
        <v>50474.2</v>
      </c>
      <c r="I1191" s="30">
        <v>34335.980000000003</v>
      </c>
      <c r="J1191" s="30">
        <v>27608.560000000001</v>
      </c>
      <c r="K1191" s="30">
        <v>25208.959999999999</v>
      </c>
      <c r="L1191" s="30">
        <v>23444.54</v>
      </c>
      <c r="N1191" s="30">
        <v>50381.52</v>
      </c>
      <c r="O1191" s="30">
        <v>34373.64</v>
      </c>
      <c r="P1191" s="30">
        <v>28078.26</v>
      </c>
      <c r="Q1191" s="30">
        <v>25442.48</v>
      </c>
      <c r="R1191" s="30">
        <v>23690.66</v>
      </c>
      <c r="T1191" s="30">
        <v>51496.34</v>
      </c>
      <c r="U1191" s="30">
        <v>34885.480000000003</v>
      </c>
      <c r="V1191" s="30">
        <v>29526.14</v>
      </c>
      <c r="W1191" s="30">
        <v>26877.759999999998</v>
      </c>
      <c r="X1191" s="30">
        <v>24812.62</v>
      </c>
    </row>
    <row r="1192" spans="1:24" x14ac:dyDescent="0.25">
      <c r="A1192" s="10" t="s">
        <v>65</v>
      </c>
      <c r="B1192" s="30">
        <v>8153.0653778403203</v>
      </c>
      <c r="C1192" s="30">
        <v>5679.1361398494237</v>
      </c>
      <c r="D1192" s="30">
        <v>4566.188603563216</v>
      </c>
      <c r="E1192" s="30">
        <v>4187.1647467488156</v>
      </c>
      <c r="F1192" s="30">
        <v>3853.6952666873922</v>
      </c>
      <c r="H1192" s="30">
        <v>8594.3063583204821</v>
      </c>
      <c r="I1192" s="30">
        <v>5846.4310723729122</v>
      </c>
      <c r="J1192" s="30">
        <v>4700.9446955488638</v>
      </c>
      <c r="K1192" s="30">
        <v>4292.3617454986243</v>
      </c>
      <c r="L1192" s="30">
        <v>3991.9317035217759</v>
      </c>
      <c r="N1192" s="30">
        <v>8578.5256166090894</v>
      </c>
      <c r="O1192" s="30">
        <v>5852.8434885668166</v>
      </c>
      <c r="P1192" s="30">
        <v>4780.9211131345446</v>
      </c>
      <c r="Q1192" s="30">
        <v>4332.1234934965123</v>
      </c>
      <c r="R1192" s="30">
        <v>4033.838869577105</v>
      </c>
      <c r="T1192" s="30">
        <v>8768.3474387356964</v>
      </c>
      <c r="U1192" s="30">
        <v>5939.9951376557119</v>
      </c>
      <c r="V1192" s="30">
        <v>5027.4534859128162</v>
      </c>
      <c r="W1192" s="30">
        <v>4576.5104482173447</v>
      </c>
      <c r="X1192" s="30">
        <v>4224.8764286029282</v>
      </c>
    </row>
    <row r="1193" spans="1:24" x14ac:dyDescent="0.25">
      <c r="A1193" s="10" t="s">
        <v>66</v>
      </c>
      <c r="B1193" s="30">
        <v>72977.753408247998</v>
      </c>
      <c r="C1193" s="30">
        <v>20921.160426248</v>
      </c>
      <c r="D1193" s="30">
        <v>20176.628964248001</v>
      </c>
      <c r="E1193" s="30">
        <v>17812.357046544861</v>
      </c>
      <c r="F1193" s="30">
        <v>15563.49275217552</v>
      </c>
      <c r="H1193" s="30">
        <v>81681.930211965344</v>
      </c>
      <c r="I1193" s="30">
        <v>29732.305029318701</v>
      </c>
      <c r="J1193" s="30">
        <v>29048.09229348334</v>
      </c>
      <c r="K1193" s="30">
        <v>26869.769933163028</v>
      </c>
      <c r="L1193" s="30">
        <v>24403.271829708188</v>
      </c>
      <c r="N1193" s="30">
        <v>83578.335791243997</v>
      </c>
      <c r="O1193" s="30">
        <v>31470.980497244</v>
      </c>
      <c r="P1193" s="30">
        <v>30466.17166615068</v>
      </c>
      <c r="Q1193" s="30">
        <v>28341.583116908041</v>
      </c>
      <c r="R1193" s="30">
        <v>25778.742427795471</v>
      </c>
      <c r="T1193" s="30">
        <v>90933.17326327601</v>
      </c>
      <c r="U1193" s="30">
        <v>38150.689751275997</v>
      </c>
      <c r="V1193" s="30">
        <v>36148.999010498002</v>
      </c>
      <c r="W1193" s="30">
        <v>33296.622169133952</v>
      </c>
      <c r="X1193" s="30">
        <v>30586.726983142631</v>
      </c>
    </row>
    <row r="1194" spans="1:24" x14ac:dyDescent="0.25">
      <c r="A1194" s="10" t="s">
        <v>67</v>
      </c>
      <c r="B1194" s="30">
        <v>22512.2462735216</v>
      </c>
      <c r="C1194" s="30">
        <v>5679.58565601384</v>
      </c>
      <c r="D1194" s="30">
        <v>5438.8391011396807</v>
      </c>
      <c r="E1194" s="30">
        <v>4903.67648570048</v>
      </c>
      <c r="F1194" s="30">
        <v>4311.4389390823999</v>
      </c>
      <c r="H1194" s="30">
        <v>25026.3016400376</v>
      </c>
      <c r="I1194" s="30">
        <v>8265.4614460717603</v>
      </c>
      <c r="J1194" s="30">
        <v>8099.4299264043202</v>
      </c>
      <c r="K1194" s="30">
        <v>7559.9083663404808</v>
      </c>
      <c r="L1194" s="30">
        <v>6885.3276314225604</v>
      </c>
      <c r="N1194" s="30">
        <v>25479.393501216</v>
      </c>
      <c r="O1194" s="30">
        <v>8630.3187328560798</v>
      </c>
      <c r="P1194" s="30">
        <v>8401.9508996307995</v>
      </c>
      <c r="Q1194" s="30">
        <v>7897.3179236915203</v>
      </c>
      <c r="R1194" s="30">
        <v>7241.0243236441602</v>
      </c>
      <c r="T1194" s="30">
        <v>26982.037497795998</v>
      </c>
      <c r="U1194" s="30">
        <v>9914.6579285278422</v>
      </c>
      <c r="V1194" s="30">
        <v>9547.0592742256813</v>
      </c>
      <c r="W1194" s="30">
        <v>8987.7862463314414</v>
      </c>
      <c r="X1194" s="30">
        <v>8350.9205986931211</v>
      </c>
    </row>
    <row r="1195" spans="1:24" x14ac:dyDescent="0.25">
      <c r="A1195" s="10" t="s">
        <v>68</v>
      </c>
      <c r="B1195" s="30">
        <v>0</v>
      </c>
      <c r="C1195" s="30">
        <v>0</v>
      </c>
      <c r="D1195" s="30">
        <v>0</v>
      </c>
      <c r="E1195" s="30">
        <v>0</v>
      </c>
      <c r="F1195" s="30">
        <v>0</v>
      </c>
      <c r="H1195" s="30">
        <v>0</v>
      </c>
      <c r="I1195" s="30">
        <v>0</v>
      </c>
      <c r="J1195" s="30">
        <v>0</v>
      </c>
      <c r="K1195" s="30">
        <v>0</v>
      </c>
      <c r="L1195" s="30">
        <v>0</v>
      </c>
      <c r="N1195" s="30">
        <v>0</v>
      </c>
      <c r="O1195" s="30">
        <v>0</v>
      </c>
      <c r="P1195" s="30">
        <v>0</v>
      </c>
      <c r="Q1195" s="30">
        <v>0</v>
      </c>
      <c r="R1195" s="30">
        <v>0</v>
      </c>
      <c r="T1195" s="30">
        <v>0</v>
      </c>
      <c r="U1195" s="30">
        <v>0</v>
      </c>
      <c r="V1195" s="30">
        <v>0</v>
      </c>
      <c r="W1195" s="30">
        <v>0</v>
      </c>
      <c r="X1195" s="30">
        <v>0</v>
      </c>
    </row>
    <row r="1196" spans="1:24" x14ac:dyDescent="0.25">
      <c r="A1196" s="10" t="s">
        <v>69</v>
      </c>
      <c r="B1196" s="30">
        <v>0</v>
      </c>
      <c r="C1196" s="30">
        <v>0</v>
      </c>
      <c r="D1196" s="30">
        <v>0</v>
      </c>
      <c r="E1196" s="30">
        <v>0</v>
      </c>
      <c r="F1196" s="30">
        <v>0</v>
      </c>
      <c r="H1196" s="30">
        <v>0</v>
      </c>
      <c r="I1196" s="30">
        <v>0</v>
      </c>
      <c r="J1196" s="30">
        <v>0</v>
      </c>
      <c r="K1196" s="30">
        <v>0</v>
      </c>
      <c r="L1196" s="30">
        <v>0</v>
      </c>
      <c r="N1196" s="30">
        <v>0</v>
      </c>
      <c r="O1196" s="30">
        <v>0</v>
      </c>
      <c r="P1196" s="30">
        <v>0</v>
      </c>
      <c r="Q1196" s="30">
        <v>0</v>
      </c>
      <c r="R1196" s="30">
        <v>0</v>
      </c>
      <c r="T1196" s="30">
        <v>0</v>
      </c>
      <c r="U1196" s="30">
        <v>0</v>
      </c>
      <c r="V1196" s="30">
        <v>0</v>
      </c>
      <c r="W1196" s="30">
        <v>0</v>
      </c>
      <c r="X1196" s="30">
        <v>0</v>
      </c>
    </row>
    <row r="1197" spans="1:24" x14ac:dyDescent="0.25">
      <c r="A1197" s="10" t="s">
        <v>70</v>
      </c>
      <c r="B1197" s="30">
        <v>0</v>
      </c>
      <c r="C1197" s="30">
        <v>0</v>
      </c>
      <c r="D1197" s="30">
        <v>0</v>
      </c>
      <c r="E1197" s="30">
        <v>0</v>
      </c>
      <c r="F1197" s="30">
        <v>0</v>
      </c>
      <c r="H1197" s="30">
        <v>0</v>
      </c>
      <c r="I1197" s="30">
        <v>0</v>
      </c>
      <c r="J1197" s="30">
        <v>0</v>
      </c>
      <c r="K1197" s="30">
        <v>0</v>
      </c>
      <c r="L1197" s="30">
        <v>0</v>
      </c>
      <c r="N1197" s="30">
        <v>0</v>
      </c>
      <c r="O1197" s="30">
        <v>0</v>
      </c>
      <c r="P1197" s="30">
        <v>0</v>
      </c>
      <c r="Q1197" s="30">
        <v>0</v>
      </c>
      <c r="R1197" s="30">
        <v>0</v>
      </c>
      <c r="T1197" s="30">
        <v>0</v>
      </c>
      <c r="U1197" s="30">
        <v>0</v>
      </c>
      <c r="V1197" s="30">
        <v>0</v>
      </c>
      <c r="W1197" s="30">
        <v>0</v>
      </c>
      <c r="X1197" s="30">
        <v>0</v>
      </c>
    </row>
    <row r="1198" spans="1:24" x14ac:dyDescent="0.25">
      <c r="A1198" s="10" t="s">
        <v>10</v>
      </c>
      <c r="B1198" s="30">
        <v>0</v>
      </c>
      <c r="C1198" s="30">
        <v>0</v>
      </c>
      <c r="D1198" s="30">
        <v>0</v>
      </c>
      <c r="E1198" s="30">
        <v>0</v>
      </c>
      <c r="F1198" s="30">
        <v>0</v>
      </c>
      <c r="H1198" s="30">
        <v>0</v>
      </c>
      <c r="I1198" s="30">
        <v>0</v>
      </c>
      <c r="J1198" s="30">
        <v>0</v>
      </c>
      <c r="K1198" s="30">
        <v>0</v>
      </c>
      <c r="L1198" s="30">
        <v>0</v>
      </c>
      <c r="N1198" s="30">
        <v>0</v>
      </c>
      <c r="O1198" s="30">
        <v>0</v>
      </c>
      <c r="P1198" s="30">
        <v>0</v>
      </c>
      <c r="Q1198" s="30">
        <v>0</v>
      </c>
      <c r="R1198" s="30">
        <v>0</v>
      </c>
      <c r="T1198" s="30">
        <v>0</v>
      </c>
      <c r="U1198" s="30">
        <v>0</v>
      </c>
      <c r="V1198" s="30">
        <v>0</v>
      </c>
      <c r="W1198" s="30">
        <v>0</v>
      </c>
      <c r="X1198" s="30">
        <v>0</v>
      </c>
    </row>
    <row r="1199" spans="1:24" x14ac:dyDescent="0.25">
      <c r="A1199" s="10" t="s">
        <v>26</v>
      </c>
      <c r="B1199" s="30">
        <v>151527</v>
      </c>
      <c r="C1199" s="30">
        <v>65633.7</v>
      </c>
      <c r="D1199" s="30">
        <v>56999.199999999997</v>
      </c>
      <c r="E1199" s="30">
        <v>51494.7</v>
      </c>
      <c r="F1199" s="30">
        <v>46361.7</v>
      </c>
      <c r="H1199" s="30">
        <v>165778</v>
      </c>
      <c r="I1199" s="30">
        <v>78180.600000000006</v>
      </c>
      <c r="J1199" s="30">
        <v>69457.399999999994</v>
      </c>
      <c r="K1199" s="30">
        <v>63931.5</v>
      </c>
      <c r="L1199" s="30">
        <v>58725.5</v>
      </c>
      <c r="N1199" s="30">
        <v>168019</v>
      </c>
      <c r="O1199" s="30">
        <v>80328.2</v>
      </c>
      <c r="P1199" s="30">
        <v>71727.7</v>
      </c>
      <c r="Q1199" s="30">
        <v>66013.8</v>
      </c>
      <c r="R1199" s="30">
        <v>60744.6</v>
      </c>
      <c r="T1199" s="30">
        <v>178181</v>
      </c>
      <c r="U1199" s="30">
        <v>88891.3</v>
      </c>
      <c r="V1199" s="30">
        <v>80250.100000000006</v>
      </c>
      <c r="W1199" s="30">
        <v>73739.100000000006</v>
      </c>
      <c r="X1199" s="30">
        <v>67975.5</v>
      </c>
    </row>
    <row r="1201" spans="1:24" x14ac:dyDescent="0.25">
      <c r="A1201" s="10" t="s">
        <v>451</v>
      </c>
      <c r="B1201" s="10">
        <v>100</v>
      </c>
      <c r="C1201" s="10">
        <v>95</v>
      </c>
      <c r="D1201" s="10">
        <v>90</v>
      </c>
      <c r="E1201" s="10">
        <v>85</v>
      </c>
      <c r="F1201" s="10">
        <v>80</v>
      </c>
      <c r="G1201" s="10" t="s">
        <v>452</v>
      </c>
      <c r="H1201" s="10">
        <v>100</v>
      </c>
      <c r="I1201" s="10">
        <v>95</v>
      </c>
      <c r="J1201" s="10">
        <v>90</v>
      </c>
      <c r="K1201" s="10">
        <v>85</v>
      </c>
      <c r="L1201" s="10">
        <v>80</v>
      </c>
      <c r="M1201" s="10" t="s">
        <v>453</v>
      </c>
      <c r="N1201" s="10">
        <v>100</v>
      </c>
      <c r="O1201" s="10">
        <v>95</v>
      </c>
      <c r="P1201" s="10">
        <v>90</v>
      </c>
      <c r="Q1201" s="10">
        <v>85</v>
      </c>
      <c r="R1201" s="10">
        <v>80</v>
      </c>
      <c r="S1201" s="10" t="s">
        <v>454</v>
      </c>
      <c r="T1201" s="10">
        <v>100</v>
      </c>
      <c r="U1201" s="10">
        <v>95</v>
      </c>
      <c r="V1201" s="10">
        <v>90</v>
      </c>
      <c r="W1201" s="10">
        <v>85</v>
      </c>
      <c r="X1201" s="10">
        <v>80</v>
      </c>
    </row>
    <row r="1202" spans="1:24" x14ac:dyDescent="0.25">
      <c r="A1202" s="10" t="s">
        <v>22</v>
      </c>
      <c r="B1202" s="30">
        <v>0</v>
      </c>
      <c r="C1202" s="30">
        <v>0</v>
      </c>
      <c r="D1202" s="30">
        <v>0</v>
      </c>
      <c r="E1202" s="30">
        <v>0</v>
      </c>
      <c r="F1202" s="30">
        <v>0</v>
      </c>
      <c r="H1202" s="30">
        <v>0</v>
      </c>
      <c r="I1202" s="30">
        <v>0</v>
      </c>
      <c r="J1202" s="30">
        <v>0</v>
      </c>
      <c r="K1202" s="30">
        <v>0</v>
      </c>
      <c r="L1202" s="30">
        <v>0</v>
      </c>
      <c r="N1202" s="30">
        <v>0</v>
      </c>
      <c r="O1202" s="30">
        <v>0</v>
      </c>
      <c r="P1202" s="30">
        <v>0</v>
      </c>
      <c r="Q1202" s="30">
        <v>0</v>
      </c>
      <c r="R1202" s="30">
        <v>0</v>
      </c>
      <c r="T1202" s="30">
        <v>0</v>
      </c>
      <c r="U1202" s="30">
        <v>0</v>
      </c>
      <c r="V1202" s="30">
        <v>0</v>
      </c>
      <c r="W1202" s="30">
        <v>0</v>
      </c>
      <c r="X1202" s="30">
        <v>0</v>
      </c>
    </row>
    <row r="1203" spans="1:24" x14ac:dyDescent="0.25">
      <c r="A1203" s="10" t="s">
        <v>23</v>
      </c>
      <c r="B1203" s="30">
        <v>0</v>
      </c>
      <c r="C1203" s="30">
        <v>0</v>
      </c>
      <c r="D1203" s="30">
        <v>0</v>
      </c>
      <c r="E1203" s="30">
        <v>0</v>
      </c>
      <c r="F1203" s="30">
        <v>0</v>
      </c>
      <c r="H1203" s="30">
        <v>0</v>
      </c>
      <c r="I1203" s="30">
        <v>0</v>
      </c>
      <c r="J1203" s="30">
        <v>0</v>
      </c>
      <c r="K1203" s="30">
        <v>0</v>
      </c>
      <c r="L1203" s="30">
        <v>0</v>
      </c>
      <c r="N1203" s="30">
        <v>0</v>
      </c>
      <c r="O1203" s="30">
        <v>0</v>
      </c>
      <c r="P1203" s="30">
        <v>0</v>
      </c>
      <c r="Q1203" s="30">
        <v>0</v>
      </c>
      <c r="R1203" s="30">
        <v>0</v>
      </c>
      <c r="T1203" s="30">
        <v>0</v>
      </c>
      <c r="U1203" s="30">
        <v>0</v>
      </c>
      <c r="V1203" s="30">
        <v>0</v>
      </c>
      <c r="W1203" s="30">
        <v>0</v>
      </c>
      <c r="X1203" s="30">
        <v>0</v>
      </c>
    </row>
    <row r="1204" spans="1:24" x14ac:dyDescent="0.25">
      <c r="A1204" s="10" t="s">
        <v>24</v>
      </c>
      <c r="B1204" s="30">
        <v>0</v>
      </c>
      <c r="C1204" s="30">
        <v>0</v>
      </c>
      <c r="D1204" s="30">
        <v>0</v>
      </c>
      <c r="E1204" s="30">
        <v>0</v>
      </c>
      <c r="F1204" s="30">
        <v>0</v>
      </c>
      <c r="H1204" s="30">
        <v>0</v>
      </c>
      <c r="I1204" s="30">
        <v>0</v>
      </c>
      <c r="J1204" s="30">
        <v>0</v>
      </c>
      <c r="K1204" s="30">
        <v>0</v>
      </c>
      <c r="L1204" s="30">
        <v>0</v>
      </c>
      <c r="N1204" s="30">
        <v>0</v>
      </c>
      <c r="O1204" s="30">
        <v>0</v>
      </c>
      <c r="P1204" s="30">
        <v>0</v>
      </c>
      <c r="Q1204" s="30">
        <v>0</v>
      </c>
      <c r="R1204" s="30">
        <v>0</v>
      </c>
      <c r="T1204" s="30">
        <v>0</v>
      </c>
      <c r="U1204" s="30">
        <v>0</v>
      </c>
      <c r="V1204" s="30">
        <v>0</v>
      </c>
      <c r="W1204" s="30">
        <v>0</v>
      </c>
      <c r="X1204" s="30">
        <v>0</v>
      </c>
    </row>
    <row r="1205" spans="1:24" x14ac:dyDescent="0.25">
      <c r="A1205" s="10" t="s">
        <v>25</v>
      </c>
      <c r="B1205" s="30">
        <v>6</v>
      </c>
      <c r="C1205" s="30">
        <v>6</v>
      </c>
      <c r="D1205" s="30">
        <v>6</v>
      </c>
      <c r="E1205" s="30">
        <v>6</v>
      </c>
      <c r="F1205" s="30">
        <v>6</v>
      </c>
      <c r="H1205" s="30">
        <v>7</v>
      </c>
      <c r="I1205" s="30">
        <v>7</v>
      </c>
      <c r="J1205" s="30">
        <v>7</v>
      </c>
      <c r="K1205" s="30">
        <v>7</v>
      </c>
      <c r="L1205" s="30">
        <v>7</v>
      </c>
      <c r="N1205" s="30">
        <v>8</v>
      </c>
      <c r="O1205" s="30">
        <v>8</v>
      </c>
      <c r="P1205" s="30">
        <v>8</v>
      </c>
      <c r="Q1205" s="30">
        <v>8</v>
      </c>
      <c r="R1205" s="30">
        <v>8</v>
      </c>
      <c r="T1205" s="30">
        <v>12</v>
      </c>
      <c r="U1205" s="30">
        <v>12</v>
      </c>
      <c r="V1205" s="30">
        <v>12</v>
      </c>
      <c r="W1205" s="30">
        <v>12</v>
      </c>
      <c r="X1205" s="30">
        <v>12</v>
      </c>
    </row>
    <row r="1206" spans="1:24" x14ac:dyDescent="0.25">
      <c r="A1206" s="10" t="s">
        <v>64</v>
      </c>
      <c r="B1206" s="30">
        <v>0</v>
      </c>
      <c r="C1206" s="30">
        <v>0</v>
      </c>
      <c r="D1206" s="30">
        <v>0</v>
      </c>
      <c r="E1206" s="30">
        <v>0</v>
      </c>
      <c r="F1206" s="30">
        <v>0</v>
      </c>
      <c r="H1206" s="30">
        <v>0</v>
      </c>
      <c r="I1206" s="30">
        <v>0</v>
      </c>
      <c r="J1206" s="30">
        <v>0</v>
      </c>
      <c r="K1206" s="30">
        <v>0</v>
      </c>
      <c r="L1206" s="30">
        <v>0</v>
      </c>
      <c r="N1206" s="30">
        <v>0</v>
      </c>
      <c r="O1206" s="30">
        <v>0</v>
      </c>
      <c r="P1206" s="30">
        <v>0</v>
      </c>
      <c r="Q1206" s="30">
        <v>0</v>
      </c>
      <c r="R1206" s="30">
        <v>0</v>
      </c>
      <c r="T1206" s="30">
        <v>0</v>
      </c>
      <c r="U1206" s="30">
        <v>0</v>
      </c>
      <c r="V1206" s="30">
        <v>0</v>
      </c>
      <c r="W1206" s="30">
        <v>0</v>
      </c>
      <c r="X1206" s="30">
        <v>0</v>
      </c>
    </row>
    <row r="1207" spans="1:24" x14ac:dyDescent="0.25">
      <c r="A1207" s="10" t="s">
        <v>65</v>
      </c>
      <c r="B1207" s="30">
        <v>0</v>
      </c>
      <c r="C1207" s="30">
        <v>0</v>
      </c>
      <c r="D1207" s="30">
        <v>0</v>
      </c>
      <c r="E1207" s="30">
        <v>0</v>
      </c>
      <c r="F1207" s="30">
        <v>0</v>
      </c>
      <c r="H1207" s="30">
        <v>0</v>
      </c>
      <c r="I1207" s="30">
        <v>0</v>
      </c>
      <c r="J1207" s="30">
        <v>0</v>
      </c>
      <c r="K1207" s="30">
        <v>0</v>
      </c>
      <c r="L1207" s="30">
        <v>0</v>
      </c>
      <c r="N1207" s="30">
        <v>0</v>
      </c>
      <c r="O1207" s="30">
        <v>0</v>
      </c>
      <c r="P1207" s="30">
        <v>0</v>
      </c>
      <c r="Q1207" s="30">
        <v>0</v>
      </c>
      <c r="R1207" s="30">
        <v>0</v>
      </c>
      <c r="T1207" s="30">
        <v>0</v>
      </c>
      <c r="U1207" s="30">
        <v>0</v>
      </c>
      <c r="V1207" s="30">
        <v>0</v>
      </c>
      <c r="W1207" s="30">
        <v>0</v>
      </c>
      <c r="X1207" s="30">
        <v>0</v>
      </c>
    </row>
    <row r="1208" spans="1:24" x14ac:dyDescent="0.25">
      <c r="A1208" s="10" t="s">
        <v>66</v>
      </c>
      <c r="B1208" s="30">
        <v>0</v>
      </c>
      <c r="C1208" s="30">
        <v>0</v>
      </c>
      <c r="D1208" s="30">
        <v>0</v>
      </c>
      <c r="E1208" s="30">
        <v>0</v>
      </c>
      <c r="F1208" s="30">
        <v>0</v>
      </c>
      <c r="H1208" s="30">
        <v>0</v>
      </c>
      <c r="I1208" s="30">
        <v>0</v>
      </c>
      <c r="J1208" s="30">
        <v>0</v>
      </c>
      <c r="K1208" s="30">
        <v>0</v>
      </c>
      <c r="L1208" s="30">
        <v>0</v>
      </c>
      <c r="N1208" s="30">
        <v>0</v>
      </c>
      <c r="O1208" s="30">
        <v>0</v>
      </c>
      <c r="P1208" s="30">
        <v>0</v>
      </c>
      <c r="Q1208" s="30">
        <v>0</v>
      </c>
      <c r="R1208" s="30">
        <v>0</v>
      </c>
      <c r="T1208" s="30">
        <v>0</v>
      </c>
      <c r="U1208" s="30">
        <v>0</v>
      </c>
      <c r="V1208" s="30">
        <v>0</v>
      </c>
      <c r="W1208" s="30">
        <v>0</v>
      </c>
      <c r="X1208" s="30">
        <v>0</v>
      </c>
    </row>
    <row r="1209" spans="1:24" x14ac:dyDescent="0.25">
      <c r="A1209" s="10" t="s">
        <v>67</v>
      </c>
      <c r="B1209" s="30">
        <v>0</v>
      </c>
      <c r="C1209" s="30">
        <v>0</v>
      </c>
      <c r="D1209" s="30">
        <v>0</v>
      </c>
      <c r="E1209" s="30">
        <v>0</v>
      </c>
      <c r="F1209" s="30">
        <v>0</v>
      </c>
      <c r="H1209" s="30">
        <v>0</v>
      </c>
      <c r="I1209" s="30">
        <v>0</v>
      </c>
      <c r="J1209" s="30">
        <v>0</v>
      </c>
      <c r="K1209" s="30">
        <v>0</v>
      </c>
      <c r="L1209" s="30">
        <v>0</v>
      </c>
      <c r="N1209" s="30">
        <v>0</v>
      </c>
      <c r="O1209" s="30">
        <v>0</v>
      </c>
      <c r="P1209" s="30">
        <v>0</v>
      </c>
      <c r="Q1209" s="30">
        <v>0</v>
      </c>
      <c r="R1209" s="30">
        <v>0</v>
      </c>
      <c r="T1209" s="30">
        <v>0</v>
      </c>
      <c r="U1209" s="30">
        <v>0</v>
      </c>
      <c r="V1209" s="30">
        <v>0</v>
      </c>
      <c r="W1209" s="30">
        <v>0</v>
      </c>
      <c r="X1209" s="30">
        <v>0</v>
      </c>
    </row>
    <row r="1210" spans="1:24" x14ac:dyDescent="0.25">
      <c r="A1210" s="10" t="s">
        <v>68</v>
      </c>
      <c r="B1210" s="30">
        <v>2493.96</v>
      </c>
      <c r="C1210" s="30">
        <v>2493.96</v>
      </c>
      <c r="D1210" s="30">
        <v>2493.96</v>
      </c>
      <c r="E1210" s="30">
        <v>2493.96</v>
      </c>
      <c r="F1210" s="30">
        <v>2493.96</v>
      </c>
      <c r="H1210" s="30">
        <v>2909.62</v>
      </c>
      <c r="I1210" s="30">
        <v>2909.62</v>
      </c>
      <c r="J1210" s="30">
        <v>2909.62</v>
      </c>
      <c r="K1210" s="30">
        <v>2909.62</v>
      </c>
      <c r="L1210" s="30">
        <v>2909.62</v>
      </c>
      <c r="N1210" s="30">
        <v>3325.28</v>
      </c>
      <c r="O1210" s="30">
        <v>3325.28</v>
      </c>
      <c r="P1210" s="30">
        <v>3325.28</v>
      </c>
      <c r="Q1210" s="30">
        <v>3325.28</v>
      </c>
      <c r="R1210" s="30">
        <v>3325.28</v>
      </c>
      <c r="T1210" s="30">
        <v>4987.92</v>
      </c>
      <c r="U1210" s="30">
        <v>4987.92</v>
      </c>
      <c r="V1210" s="30">
        <v>4987.92</v>
      </c>
      <c r="W1210" s="30">
        <v>4987.92</v>
      </c>
      <c r="X1210" s="30">
        <v>4987.92</v>
      </c>
    </row>
    <row r="1211" spans="1:24" x14ac:dyDescent="0.25">
      <c r="A1211" s="10" t="s">
        <v>69</v>
      </c>
      <c r="B1211" s="30">
        <v>1277.0345580000001</v>
      </c>
      <c r="C1211" s="30">
        <v>1277.0345580000001</v>
      </c>
      <c r="D1211" s="30">
        <v>1277.0345580000001</v>
      </c>
      <c r="E1211" s="30">
        <v>1277.0345580000001</v>
      </c>
      <c r="F1211" s="30">
        <v>1277.0345580000001</v>
      </c>
      <c r="H1211" s="30">
        <v>1489.8736510000001</v>
      </c>
      <c r="I1211" s="30">
        <v>1489.8736510000001</v>
      </c>
      <c r="J1211" s="30">
        <v>1489.8736510000001</v>
      </c>
      <c r="K1211" s="30">
        <v>1489.8736510000001</v>
      </c>
      <c r="L1211" s="30">
        <v>1489.8736510000001</v>
      </c>
      <c r="N1211" s="30">
        <v>1702.7127439999999</v>
      </c>
      <c r="O1211" s="30">
        <v>1702.7127439999999</v>
      </c>
      <c r="P1211" s="30">
        <v>1702.7127439999999</v>
      </c>
      <c r="Q1211" s="30">
        <v>1702.7127439999999</v>
      </c>
      <c r="R1211" s="30">
        <v>1702.7127439999999</v>
      </c>
      <c r="T1211" s="30">
        <v>2554.0691160000001</v>
      </c>
      <c r="U1211" s="30">
        <v>2554.0691160000001</v>
      </c>
      <c r="V1211" s="30">
        <v>2554.0691160000001</v>
      </c>
      <c r="W1211" s="30">
        <v>2554.0691160000001</v>
      </c>
      <c r="X1211" s="30">
        <v>2554.0691160000001</v>
      </c>
    </row>
    <row r="1212" spans="1:24" x14ac:dyDescent="0.25">
      <c r="A1212" s="10" t="s">
        <v>70</v>
      </c>
      <c r="B1212" s="30">
        <v>3858.7391275132431</v>
      </c>
      <c r="C1212" s="30">
        <v>3665.8021711376141</v>
      </c>
      <c r="D1212" s="30">
        <v>3472.865214761955</v>
      </c>
      <c r="E1212" s="30">
        <v>3279.9282583862901</v>
      </c>
      <c r="F1212" s="30">
        <v>3086.9913020106392</v>
      </c>
      <c r="H1212" s="30">
        <v>3860.1685548619098</v>
      </c>
      <c r="I1212" s="30">
        <v>3667.160127118842</v>
      </c>
      <c r="J1212" s="30">
        <v>3474.1516993757668</v>
      </c>
      <c r="K1212" s="30">
        <v>3281.143271632684</v>
      </c>
      <c r="L1212" s="30">
        <v>3088.1348438895948</v>
      </c>
      <c r="N1212" s="30">
        <v>3860.1685548619221</v>
      </c>
      <c r="O1212" s="30">
        <v>3667.160127118836</v>
      </c>
      <c r="P1212" s="30">
        <v>3474.1516993757391</v>
      </c>
      <c r="Q1212" s="30">
        <v>3281.1432716326431</v>
      </c>
      <c r="R1212" s="30">
        <v>3088.134843889542</v>
      </c>
      <c r="T1212" s="30">
        <v>3861.5979822105428</v>
      </c>
      <c r="U1212" s="30">
        <v>3668.518083100028</v>
      </c>
      <c r="V1212" s="30">
        <v>3475.4381839895</v>
      </c>
      <c r="W1212" s="30">
        <v>3282.3582848789779</v>
      </c>
      <c r="X1212" s="30">
        <v>3089.2783857684481</v>
      </c>
    </row>
    <row r="1213" spans="1:24" x14ac:dyDescent="0.25">
      <c r="A1213" s="10" t="s">
        <v>10</v>
      </c>
      <c r="B1213" s="30">
        <v>54302.435422047427</v>
      </c>
      <c r="C1213" s="30">
        <v>51587.313650945507</v>
      </c>
      <c r="D1213" s="30">
        <v>48872.191879843173</v>
      </c>
      <c r="E1213" s="30">
        <v>46157.070108740787</v>
      </c>
      <c r="F1213" s="30">
        <v>43441.948337638569</v>
      </c>
      <c r="H1213" s="30">
        <v>54322.551160304538</v>
      </c>
      <c r="I1213" s="30">
        <v>51606.423602289688</v>
      </c>
      <c r="J1213" s="30">
        <v>48890.296044274757</v>
      </c>
      <c r="K1213" s="30">
        <v>46174.168486259718</v>
      </c>
      <c r="L1213" s="30">
        <v>43458.040928244562</v>
      </c>
      <c r="N1213" s="30">
        <v>54322.551160304713</v>
      </c>
      <c r="O1213" s="30">
        <v>51606.423602289608</v>
      </c>
      <c r="P1213" s="30">
        <v>48890.296044274357</v>
      </c>
      <c r="Q1213" s="30">
        <v>46174.168486259121</v>
      </c>
      <c r="R1213" s="30">
        <v>43458.040928243812</v>
      </c>
      <c r="T1213" s="30">
        <v>54342.666898561147</v>
      </c>
      <c r="U1213" s="30">
        <v>51625.533553633257</v>
      </c>
      <c r="V1213" s="30">
        <v>48908.400208705192</v>
      </c>
      <c r="W1213" s="30">
        <v>46191.266863777229</v>
      </c>
      <c r="X1213" s="30">
        <v>43474.133518849128</v>
      </c>
    </row>
    <row r="1214" spans="1:24" x14ac:dyDescent="0.25">
      <c r="A1214" s="10" t="s">
        <v>26</v>
      </c>
      <c r="B1214" s="30">
        <v>61935.6</v>
      </c>
      <c r="C1214" s="30">
        <v>59027.4</v>
      </c>
      <c r="D1214" s="30">
        <v>56119.199999999997</v>
      </c>
      <c r="E1214" s="30">
        <v>53210.9</v>
      </c>
      <c r="F1214" s="30">
        <v>50302.7</v>
      </c>
      <c r="H1214" s="30">
        <v>62585.599999999999</v>
      </c>
      <c r="I1214" s="30">
        <v>59676.3</v>
      </c>
      <c r="J1214" s="30">
        <v>56767</v>
      </c>
      <c r="K1214" s="30">
        <v>53857.7</v>
      </c>
      <c r="L1214" s="30">
        <v>50948.4</v>
      </c>
      <c r="N1214" s="30">
        <v>63214.1</v>
      </c>
      <c r="O1214" s="30">
        <v>60304.800000000003</v>
      </c>
      <c r="P1214" s="30">
        <v>57395.5</v>
      </c>
      <c r="Q1214" s="30">
        <v>54486.1</v>
      </c>
      <c r="R1214" s="30">
        <v>51576.800000000003</v>
      </c>
      <c r="T1214" s="30">
        <v>65749.5</v>
      </c>
      <c r="U1214" s="30">
        <v>62839.1</v>
      </c>
      <c r="V1214" s="30">
        <v>59928.7</v>
      </c>
      <c r="W1214" s="30">
        <v>57018.3</v>
      </c>
      <c r="X1214" s="30">
        <v>54107.9</v>
      </c>
    </row>
  </sheetData>
  <sheetProtection password="ECBF" sheet="1" objects="1" scenarios="1" formatCells="0" formatColumns="0" formatRows="0"/>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X1214"/>
  <sheetViews>
    <sheetView workbookViewId="0"/>
  </sheetViews>
  <sheetFormatPr defaultColWidth="11.5703125" defaultRowHeight="15" x14ac:dyDescent="0.25"/>
  <cols>
    <col min="1" max="1" width="41.42578125" style="30" bestFit="1" customWidth="1"/>
    <col min="2" max="6" width="11.5703125" style="30"/>
    <col min="7" max="7" width="37.42578125" style="30" bestFit="1" customWidth="1"/>
    <col min="8" max="12" width="11.5703125" style="30"/>
    <col min="13" max="13" width="41" style="30" bestFit="1" customWidth="1"/>
    <col min="14" max="18" width="11.5703125" style="30"/>
    <col min="19" max="19" width="43.140625" style="30" bestFit="1" customWidth="1"/>
    <col min="20" max="16384" width="11.5703125" style="30"/>
  </cols>
  <sheetData>
    <row r="1" spans="1:24" ht="14.45" x14ac:dyDescent="0.3">
      <c r="A1" s="9" t="s">
        <v>131</v>
      </c>
      <c r="B1" s="9">
        <v>100</v>
      </c>
      <c r="C1" s="9">
        <v>95</v>
      </c>
      <c r="D1" s="9">
        <v>90</v>
      </c>
      <c r="E1" s="9">
        <v>85</v>
      </c>
      <c r="F1" s="9">
        <v>80</v>
      </c>
      <c r="G1" s="9" t="s">
        <v>132</v>
      </c>
      <c r="H1" s="9">
        <v>100</v>
      </c>
      <c r="I1" s="9">
        <v>95</v>
      </c>
      <c r="J1" s="9">
        <v>90</v>
      </c>
      <c r="K1" s="9">
        <v>85</v>
      </c>
      <c r="L1" s="9">
        <v>80</v>
      </c>
      <c r="M1" s="9" t="s">
        <v>133</v>
      </c>
      <c r="N1" s="9">
        <v>100</v>
      </c>
      <c r="O1" s="9">
        <v>95</v>
      </c>
      <c r="P1" s="9">
        <v>90</v>
      </c>
      <c r="Q1" s="9">
        <v>85</v>
      </c>
      <c r="R1" s="9">
        <v>80</v>
      </c>
      <c r="S1" s="9" t="s">
        <v>134</v>
      </c>
      <c r="T1" s="9">
        <v>100</v>
      </c>
      <c r="U1" s="9">
        <v>95</v>
      </c>
      <c r="V1" s="9">
        <v>90</v>
      </c>
      <c r="W1" s="9">
        <v>85</v>
      </c>
      <c r="X1" s="9">
        <v>80</v>
      </c>
    </row>
    <row r="2" spans="1:24" ht="14.45" x14ac:dyDescent="0.3">
      <c r="A2" s="9" t="s">
        <v>22</v>
      </c>
      <c r="B2" s="30">
        <v>8.7420000000000009</v>
      </c>
      <c r="C2" s="30">
        <v>8.7420000000000009</v>
      </c>
      <c r="D2" s="30">
        <v>8.7420000000000009</v>
      </c>
      <c r="E2" s="30">
        <v>8.7420000000000009</v>
      </c>
      <c r="F2" s="30">
        <v>8.7420000000000009</v>
      </c>
      <c r="H2" s="30">
        <v>5.726</v>
      </c>
      <c r="I2" s="30">
        <v>5.726</v>
      </c>
      <c r="J2" s="30">
        <v>5.726</v>
      </c>
      <c r="K2" s="30">
        <v>5.726</v>
      </c>
      <c r="L2" s="30">
        <v>5.726</v>
      </c>
      <c r="N2" s="30">
        <v>5.0209999999999999</v>
      </c>
      <c r="O2" s="30">
        <v>5.0209999999999999</v>
      </c>
      <c r="P2" s="30">
        <v>5.0209999999999999</v>
      </c>
      <c r="Q2" s="30">
        <v>5.0209999999999999</v>
      </c>
      <c r="R2" s="30">
        <v>5.0209999999999999</v>
      </c>
      <c r="T2" s="30">
        <v>3.2509999999999999</v>
      </c>
      <c r="U2" s="30">
        <v>3.2509999999999999</v>
      </c>
      <c r="V2" s="30">
        <v>3.2509999999999999</v>
      </c>
      <c r="W2" s="30">
        <v>3.2509999999999999</v>
      </c>
      <c r="X2" s="30">
        <v>3.2509999999999999</v>
      </c>
    </row>
    <row r="3" spans="1:24" ht="14.45" x14ac:dyDescent="0.3">
      <c r="A3" s="9" t="s">
        <v>23</v>
      </c>
      <c r="B3" s="30">
        <v>0</v>
      </c>
      <c r="C3" s="30">
        <v>0</v>
      </c>
      <c r="D3" s="30">
        <v>0</v>
      </c>
      <c r="E3" s="30">
        <v>0</v>
      </c>
      <c r="F3" s="30">
        <v>0</v>
      </c>
      <c r="H3" s="30">
        <v>0</v>
      </c>
      <c r="I3" s="30">
        <v>0</v>
      </c>
      <c r="J3" s="30">
        <v>0</v>
      </c>
      <c r="K3" s="30">
        <v>0</v>
      </c>
      <c r="L3" s="30">
        <v>0</v>
      </c>
      <c r="N3" s="30">
        <v>0</v>
      </c>
      <c r="O3" s="30">
        <v>0</v>
      </c>
      <c r="P3" s="30">
        <v>0</v>
      </c>
      <c r="Q3" s="30">
        <v>0</v>
      </c>
      <c r="R3" s="30">
        <v>0</v>
      </c>
      <c r="T3" s="30">
        <v>0</v>
      </c>
      <c r="U3" s="30">
        <v>0</v>
      </c>
      <c r="V3" s="30">
        <v>0</v>
      </c>
      <c r="W3" s="30">
        <v>0</v>
      </c>
      <c r="X3" s="30">
        <v>0</v>
      </c>
    </row>
    <row r="4" spans="1:24" ht="14.45" x14ac:dyDescent="0.3">
      <c r="A4" s="9" t="s">
        <v>24</v>
      </c>
      <c r="B4" s="30">
        <v>0</v>
      </c>
      <c r="C4" s="30">
        <v>0</v>
      </c>
      <c r="D4" s="30">
        <v>0</v>
      </c>
      <c r="E4" s="30">
        <v>0</v>
      </c>
      <c r="F4" s="30">
        <v>0</v>
      </c>
      <c r="H4" s="30">
        <v>0</v>
      </c>
      <c r="I4" s="30">
        <v>0</v>
      </c>
      <c r="J4" s="30">
        <v>0</v>
      </c>
      <c r="K4" s="30">
        <v>0</v>
      </c>
      <c r="L4" s="30">
        <v>0</v>
      </c>
      <c r="N4" s="30">
        <v>0</v>
      </c>
      <c r="O4" s="30">
        <v>0</v>
      </c>
      <c r="P4" s="30">
        <v>0</v>
      </c>
      <c r="Q4" s="30">
        <v>0</v>
      </c>
      <c r="R4" s="30">
        <v>0</v>
      </c>
      <c r="T4" s="30">
        <v>0</v>
      </c>
      <c r="U4" s="30">
        <v>0</v>
      </c>
      <c r="V4" s="30">
        <v>0</v>
      </c>
      <c r="W4" s="30">
        <v>0</v>
      </c>
      <c r="X4" s="30">
        <v>0</v>
      </c>
    </row>
    <row r="5" spans="1:24" ht="14.45" x14ac:dyDescent="0.3">
      <c r="A5" s="9" t="s">
        <v>25</v>
      </c>
      <c r="B5" s="30">
        <v>6</v>
      </c>
      <c r="C5" s="30">
        <v>6</v>
      </c>
      <c r="D5" s="30">
        <v>6</v>
      </c>
      <c r="E5" s="30">
        <v>6</v>
      </c>
      <c r="F5" s="30">
        <v>6</v>
      </c>
      <c r="H5" s="30">
        <v>7</v>
      </c>
      <c r="I5" s="30">
        <v>7</v>
      </c>
      <c r="J5" s="30">
        <v>7</v>
      </c>
      <c r="K5" s="30">
        <v>7</v>
      </c>
      <c r="L5" s="30">
        <v>7</v>
      </c>
      <c r="N5" s="30">
        <v>8</v>
      </c>
      <c r="O5" s="30">
        <v>8</v>
      </c>
      <c r="P5" s="30">
        <v>8</v>
      </c>
      <c r="Q5" s="30">
        <v>8</v>
      </c>
      <c r="R5" s="30">
        <v>8</v>
      </c>
      <c r="T5" s="30">
        <v>12</v>
      </c>
      <c r="U5" s="30">
        <v>12</v>
      </c>
      <c r="V5" s="30">
        <v>12</v>
      </c>
      <c r="W5" s="30">
        <v>12</v>
      </c>
      <c r="X5" s="30">
        <v>12</v>
      </c>
    </row>
    <row r="6" spans="1:24" ht="14.45" x14ac:dyDescent="0.3">
      <c r="A6" s="9" t="s">
        <v>64</v>
      </c>
      <c r="B6" s="30">
        <v>19232.400000000001</v>
      </c>
      <c r="C6" s="30">
        <v>19232.400000000001</v>
      </c>
      <c r="D6" s="30">
        <v>19232.400000000001</v>
      </c>
      <c r="E6" s="30">
        <v>19232.400000000001</v>
      </c>
      <c r="F6" s="30">
        <v>19232.400000000001</v>
      </c>
      <c r="H6" s="30">
        <v>12597.64</v>
      </c>
      <c r="I6" s="30">
        <v>12597.64</v>
      </c>
      <c r="J6" s="30">
        <v>12597.64</v>
      </c>
      <c r="K6" s="30">
        <v>12597.64</v>
      </c>
      <c r="L6" s="30">
        <v>12597.64</v>
      </c>
      <c r="N6" s="30">
        <v>11047.124</v>
      </c>
      <c r="O6" s="30">
        <v>11047.124</v>
      </c>
      <c r="P6" s="30">
        <v>11047.124</v>
      </c>
      <c r="Q6" s="30">
        <v>11047.124</v>
      </c>
      <c r="R6" s="30">
        <v>11047.124</v>
      </c>
      <c r="T6" s="30">
        <v>7152.4640000000009</v>
      </c>
      <c r="U6" s="30">
        <v>7152.4640000000009</v>
      </c>
      <c r="V6" s="30">
        <v>7152.4640000000009</v>
      </c>
      <c r="W6" s="30">
        <v>7152.4640000000009</v>
      </c>
      <c r="X6" s="30">
        <v>7152.4640000000009</v>
      </c>
    </row>
    <row r="7" spans="1:24" ht="14.45" x14ac:dyDescent="0.3">
      <c r="A7" s="9" t="s">
        <v>65</v>
      </c>
      <c r="B7" s="30">
        <v>2407.6393328111521</v>
      </c>
      <c r="C7" s="30">
        <v>2407.6393328111521</v>
      </c>
      <c r="D7" s="30">
        <v>2407.6393328111521</v>
      </c>
      <c r="E7" s="30">
        <v>2407.6393328111521</v>
      </c>
      <c r="F7" s="30">
        <v>2407.6393328111521</v>
      </c>
      <c r="H7" s="30">
        <v>1577.0560910024269</v>
      </c>
      <c r="I7" s="30">
        <v>1577.0560910024269</v>
      </c>
      <c r="J7" s="30">
        <v>1577.0560910024269</v>
      </c>
      <c r="K7" s="30">
        <v>1577.0560910024269</v>
      </c>
      <c r="L7" s="30">
        <v>1577.0560910024269</v>
      </c>
      <c r="N7" s="30">
        <v>1382.952219007615</v>
      </c>
      <c r="O7" s="30">
        <v>1382.952219007615</v>
      </c>
      <c r="P7" s="30">
        <v>1382.952219007615</v>
      </c>
      <c r="Q7" s="30">
        <v>1382.952219007615</v>
      </c>
      <c r="R7" s="30">
        <v>1382.952219007615</v>
      </c>
      <c r="T7" s="30">
        <v>895.39286063703878</v>
      </c>
      <c r="U7" s="30">
        <v>895.39286063703878</v>
      </c>
      <c r="V7" s="30">
        <v>895.39286063703878</v>
      </c>
      <c r="W7" s="30">
        <v>895.39286063703878</v>
      </c>
      <c r="X7" s="30">
        <v>895.39286063703878</v>
      </c>
    </row>
    <row r="8" spans="1:24" ht="14.45" x14ac:dyDescent="0.3">
      <c r="A8" s="9" t="s">
        <v>66</v>
      </c>
      <c r="B8" s="30">
        <v>3.5130200676999999E-10</v>
      </c>
      <c r="C8" s="30">
        <v>0</v>
      </c>
      <c r="D8" s="30">
        <v>0</v>
      </c>
      <c r="E8" s="30">
        <v>0</v>
      </c>
      <c r="F8" s="30">
        <v>0</v>
      </c>
      <c r="H8" s="30">
        <v>1.4651468468999999E-9</v>
      </c>
      <c r="I8" s="30">
        <v>0</v>
      </c>
      <c r="J8" s="30">
        <v>0</v>
      </c>
      <c r="K8" s="30">
        <v>0</v>
      </c>
      <c r="L8" s="30">
        <v>0</v>
      </c>
      <c r="N8" s="30">
        <v>0</v>
      </c>
      <c r="O8" s="30">
        <v>0</v>
      </c>
      <c r="P8" s="30">
        <v>0</v>
      </c>
      <c r="Q8" s="30">
        <v>0</v>
      </c>
      <c r="R8" s="30">
        <v>0</v>
      </c>
      <c r="T8" s="30">
        <v>0</v>
      </c>
      <c r="U8" s="30">
        <v>0</v>
      </c>
      <c r="V8" s="30">
        <v>0</v>
      </c>
      <c r="W8" s="30">
        <v>0</v>
      </c>
      <c r="X8" s="30">
        <v>0</v>
      </c>
    </row>
    <row r="9" spans="1:24" ht="14.45" x14ac:dyDescent="0.3">
      <c r="A9" s="9" t="s">
        <v>67</v>
      </c>
      <c r="B9" s="30">
        <v>8.7458696800409207E-11</v>
      </c>
      <c r="C9" s="30">
        <v>0</v>
      </c>
      <c r="D9" s="30">
        <v>0</v>
      </c>
      <c r="E9" s="30">
        <v>0</v>
      </c>
      <c r="F9" s="30">
        <v>0</v>
      </c>
      <c r="H9" s="30">
        <v>3.6475690824902338E-10</v>
      </c>
      <c r="I9" s="30">
        <v>0</v>
      </c>
      <c r="J9" s="30">
        <v>0</v>
      </c>
      <c r="K9" s="30">
        <v>0</v>
      </c>
      <c r="L9" s="30">
        <v>0</v>
      </c>
      <c r="N9" s="30">
        <v>0</v>
      </c>
      <c r="O9" s="30">
        <v>0</v>
      </c>
      <c r="P9" s="30">
        <v>0</v>
      </c>
      <c r="Q9" s="30">
        <v>0</v>
      </c>
      <c r="R9" s="30">
        <v>0</v>
      </c>
      <c r="T9" s="30">
        <v>0</v>
      </c>
      <c r="U9" s="30">
        <v>0</v>
      </c>
      <c r="V9" s="30">
        <v>0</v>
      </c>
      <c r="W9" s="30">
        <v>0</v>
      </c>
      <c r="X9" s="30">
        <v>0</v>
      </c>
    </row>
    <row r="10" spans="1:24" ht="14.45" x14ac:dyDescent="0.3">
      <c r="A10" s="9" t="s">
        <v>68</v>
      </c>
      <c r="B10" s="30">
        <v>3741.54</v>
      </c>
      <c r="C10" s="30">
        <v>3741.54</v>
      </c>
      <c r="D10" s="30">
        <v>3741.54</v>
      </c>
      <c r="E10" s="30">
        <v>3741.54</v>
      </c>
      <c r="F10" s="30">
        <v>3741.54</v>
      </c>
      <c r="H10" s="30">
        <v>4365.13</v>
      </c>
      <c r="I10" s="30">
        <v>4365.13</v>
      </c>
      <c r="J10" s="30">
        <v>4365.13</v>
      </c>
      <c r="K10" s="30">
        <v>4365.13</v>
      </c>
      <c r="L10" s="30">
        <v>4365.13</v>
      </c>
      <c r="N10" s="30">
        <v>4988.72</v>
      </c>
      <c r="O10" s="30">
        <v>4988.72</v>
      </c>
      <c r="P10" s="30">
        <v>4988.72</v>
      </c>
      <c r="Q10" s="30">
        <v>4988.72</v>
      </c>
      <c r="R10" s="30">
        <v>4988.72</v>
      </c>
      <c r="T10" s="30">
        <v>7483.08</v>
      </c>
      <c r="U10" s="30">
        <v>7483.08</v>
      </c>
      <c r="V10" s="30">
        <v>7483.08</v>
      </c>
      <c r="W10" s="30">
        <v>7483.08</v>
      </c>
      <c r="X10" s="30">
        <v>7483.08</v>
      </c>
    </row>
    <row r="11" spans="1:24" ht="14.45" x14ac:dyDescent="0.3">
      <c r="A11" s="9" t="s">
        <v>69</v>
      </c>
      <c r="B11" s="30">
        <v>938.89972109999997</v>
      </c>
      <c r="C11" s="30">
        <v>938.89972109999997</v>
      </c>
      <c r="D11" s="30">
        <v>938.89972109999997</v>
      </c>
      <c r="E11" s="30">
        <v>938.89972109999997</v>
      </c>
      <c r="F11" s="30">
        <v>938.89972109999997</v>
      </c>
      <c r="H11" s="30">
        <v>1095.3830079500001</v>
      </c>
      <c r="I11" s="30">
        <v>1095.3830079500001</v>
      </c>
      <c r="J11" s="30">
        <v>1095.3830079500001</v>
      </c>
      <c r="K11" s="30">
        <v>1095.3830079500001</v>
      </c>
      <c r="L11" s="30">
        <v>1095.3830079500001</v>
      </c>
      <c r="N11" s="30">
        <v>1251.8662948000001</v>
      </c>
      <c r="O11" s="30">
        <v>1251.8662948000001</v>
      </c>
      <c r="P11" s="30">
        <v>1251.8662948000001</v>
      </c>
      <c r="Q11" s="30">
        <v>1251.8662948000001</v>
      </c>
      <c r="R11" s="30">
        <v>1251.8662948000001</v>
      </c>
      <c r="T11" s="30">
        <v>1877.7994421999999</v>
      </c>
      <c r="U11" s="30">
        <v>1877.7994421999999</v>
      </c>
      <c r="V11" s="30">
        <v>1877.7994421999999</v>
      </c>
      <c r="W11" s="30">
        <v>1877.7994421999999</v>
      </c>
      <c r="X11" s="30">
        <v>1877.7994421999999</v>
      </c>
    </row>
    <row r="12" spans="1:24" ht="14.45" x14ac:dyDescent="0.3">
      <c r="A12" s="9" t="s">
        <v>70</v>
      </c>
      <c r="B12" s="30">
        <v>1471.723873697385</v>
      </c>
      <c r="C12" s="30">
        <v>1329.8730103858361</v>
      </c>
      <c r="D12" s="30">
        <v>1188.0221470742899</v>
      </c>
      <c r="E12" s="30">
        <v>1046.171284194618</v>
      </c>
      <c r="F12" s="30">
        <v>904.32042342805414</v>
      </c>
      <c r="H12" s="30">
        <v>1950.493014559341</v>
      </c>
      <c r="I12" s="30">
        <v>1808.5896041600629</v>
      </c>
      <c r="J12" s="30">
        <v>1666.68619376078</v>
      </c>
      <c r="K12" s="30">
        <v>1524.7827833614899</v>
      </c>
      <c r="L12" s="30">
        <v>1382.8793729621941</v>
      </c>
      <c r="N12" s="30">
        <v>2056.27416122471</v>
      </c>
      <c r="O12" s="30">
        <v>1914.370750825417</v>
      </c>
      <c r="P12" s="30">
        <v>1772.46734042612</v>
      </c>
      <c r="Q12" s="30">
        <v>1630.5639300268219</v>
      </c>
      <c r="R12" s="30">
        <v>1488.6605196275309</v>
      </c>
      <c r="T12" s="30">
        <v>2353.8119924533348</v>
      </c>
      <c r="U12" s="30">
        <v>2211.8560349663212</v>
      </c>
      <c r="V12" s="30">
        <v>2069.9000774793049</v>
      </c>
      <c r="W12" s="30">
        <v>1927.944119992291</v>
      </c>
      <c r="X12" s="30">
        <v>1785.988162505279</v>
      </c>
    </row>
    <row r="13" spans="1:24" ht="14.45" x14ac:dyDescent="0.3">
      <c r="A13" s="9" t="s">
        <v>10</v>
      </c>
      <c r="B13" s="30">
        <v>41217.128116923777</v>
      </c>
      <c r="C13" s="30">
        <v>37244.450013986017</v>
      </c>
      <c r="D13" s="30">
        <v>33271.771911048301</v>
      </c>
      <c r="E13" s="30">
        <v>29299.093820205711</v>
      </c>
      <c r="F13" s="30">
        <v>25326.415788542829</v>
      </c>
      <c r="H13" s="30">
        <v>54625.546210842913</v>
      </c>
      <c r="I13" s="30">
        <v>50651.396473119697</v>
      </c>
      <c r="J13" s="30">
        <v>46677.246735396337</v>
      </c>
      <c r="K13" s="30">
        <v>42703.096997672787</v>
      </c>
      <c r="L13" s="30">
        <v>38728.947259949047</v>
      </c>
      <c r="N13" s="30">
        <v>57588.055111040398</v>
      </c>
      <c r="O13" s="30">
        <v>53613.905373316731</v>
      </c>
      <c r="P13" s="30">
        <v>49639.755635592992</v>
      </c>
      <c r="Q13" s="30">
        <v>45665.605897869231</v>
      </c>
      <c r="R13" s="30">
        <v>41691.456160145637</v>
      </c>
      <c r="T13" s="30">
        <v>65920.905538051637</v>
      </c>
      <c r="U13" s="30">
        <v>61945.284165542747</v>
      </c>
      <c r="V13" s="30">
        <v>57969.66279303388</v>
      </c>
      <c r="W13" s="30">
        <v>53994.041420525013</v>
      </c>
      <c r="X13" s="30">
        <v>50018.420048016204</v>
      </c>
    </row>
    <row r="14" spans="1:24" ht="14.45" x14ac:dyDescent="0.3">
      <c r="A14" s="9" t="s">
        <v>26</v>
      </c>
      <c r="B14" s="30">
        <v>69009.7</v>
      </c>
      <c r="C14" s="30">
        <v>64895.199999999997</v>
      </c>
      <c r="D14" s="30">
        <v>60780.6</v>
      </c>
      <c r="E14" s="30">
        <v>56666</v>
      </c>
      <c r="F14" s="30">
        <v>52551.5</v>
      </c>
      <c r="H14" s="30">
        <v>76211.8</v>
      </c>
      <c r="I14" s="30">
        <v>72095.7</v>
      </c>
      <c r="J14" s="30">
        <v>67979.600000000006</v>
      </c>
      <c r="K14" s="30">
        <v>63863.5</v>
      </c>
      <c r="L14" s="30">
        <v>59747.4</v>
      </c>
      <c r="N14" s="30">
        <v>78315.600000000006</v>
      </c>
      <c r="O14" s="30">
        <v>74199.5</v>
      </c>
      <c r="P14" s="30">
        <v>70083.399999999994</v>
      </c>
      <c r="Q14" s="30">
        <v>65967.3</v>
      </c>
      <c r="R14" s="30">
        <v>61851.199999999997</v>
      </c>
      <c r="T14" s="30">
        <v>85684.2</v>
      </c>
      <c r="U14" s="30">
        <v>81566.600000000006</v>
      </c>
      <c r="V14" s="30">
        <v>77449</v>
      </c>
      <c r="W14" s="30">
        <v>73331.399999999994</v>
      </c>
      <c r="X14" s="30">
        <v>69213.8</v>
      </c>
    </row>
    <row r="16" spans="1:24" ht="14.45" x14ac:dyDescent="0.3">
      <c r="A16" s="9" t="s">
        <v>135</v>
      </c>
      <c r="B16" s="9">
        <v>100</v>
      </c>
      <c r="C16" s="9">
        <v>95</v>
      </c>
      <c r="D16" s="9">
        <v>90</v>
      </c>
      <c r="E16" s="9">
        <v>85</v>
      </c>
      <c r="F16" s="9">
        <v>80</v>
      </c>
      <c r="G16" s="9" t="s">
        <v>136</v>
      </c>
      <c r="H16" s="9">
        <v>100</v>
      </c>
      <c r="I16" s="9">
        <v>95</v>
      </c>
      <c r="J16" s="9">
        <v>90</v>
      </c>
      <c r="K16" s="9">
        <v>85</v>
      </c>
      <c r="L16" s="9">
        <v>80</v>
      </c>
      <c r="M16" s="9" t="s">
        <v>137</v>
      </c>
      <c r="N16" s="9">
        <v>100</v>
      </c>
      <c r="O16" s="9">
        <v>95</v>
      </c>
      <c r="P16" s="9">
        <v>90</v>
      </c>
      <c r="Q16" s="9">
        <v>85</v>
      </c>
      <c r="R16" s="9">
        <v>80</v>
      </c>
      <c r="S16" s="9" t="s">
        <v>138</v>
      </c>
      <c r="T16" s="9">
        <v>100</v>
      </c>
      <c r="U16" s="9">
        <v>95</v>
      </c>
      <c r="V16" s="9">
        <v>90</v>
      </c>
      <c r="W16" s="9">
        <v>85</v>
      </c>
      <c r="X16" s="9">
        <v>80</v>
      </c>
    </row>
    <row r="17" spans="1:24" ht="14.45" x14ac:dyDescent="0.3">
      <c r="A17" s="9" t="s">
        <v>22</v>
      </c>
      <c r="B17" s="30">
        <v>25.024999999999999</v>
      </c>
      <c r="C17" s="30">
        <v>19.289000000000001</v>
      </c>
      <c r="D17" s="30">
        <v>17.984999999999999</v>
      </c>
      <c r="E17" s="30">
        <v>16.876000000000001</v>
      </c>
      <c r="F17" s="30">
        <v>15.782</v>
      </c>
      <c r="H17" s="30">
        <v>25.52</v>
      </c>
      <c r="I17" s="30">
        <v>20.059000000000001</v>
      </c>
      <c r="J17" s="30">
        <v>18.817</v>
      </c>
      <c r="K17" s="30">
        <v>17.681000000000001</v>
      </c>
      <c r="L17" s="30">
        <v>16.55</v>
      </c>
      <c r="N17" s="30">
        <v>25.71</v>
      </c>
      <c r="O17" s="30">
        <v>20.239999999999998</v>
      </c>
      <c r="P17" s="30">
        <v>18.986000000000001</v>
      </c>
      <c r="Q17" s="30">
        <v>17.838000000000001</v>
      </c>
      <c r="R17" s="30">
        <v>16.704999999999998</v>
      </c>
      <c r="T17" s="30">
        <v>25.93</v>
      </c>
      <c r="U17" s="30">
        <v>21.206</v>
      </c>
      <c r="V17" s="30">
        <v>19.596</v>
      </c>
      <c r="W17" s="30">
        <v>18.273</v>
      </c>
      <c r="X17" s="30">
        <v>17.119</v>
      </c>
    </row>
    <row r="18" spans="1:24" ht="14.45" x14ac:dyDescent="0.3">
      <c r="A18" s="9" t="s">
        <v>23</v>
      </c>
      <c r="B18" s="30">
        <v>5.2220000000000004</v>
      </c>
      <c r="C18" s="30">
        <v>4.3719999999999999</v>
      </c>
      <c r="D18" s="30">
        <v>3.335</v>
      </c>
      <c r="E18" s="30">
        <v>2.7509999999999999</v>
      </c>
      <c r="F18" s="30">
        <v>2.3119999999999998</v>
      </c>
      <c r="H18" s="30">
        <v>6.915</v>
      </c>
      <c r="I18" s="30">
        <v>5.2009999999999996</v>
      </c>
      <c r="J18" s="30">
        <v>4.6399999999999997</v>
      </c>
      <c r="K18" s="30">
        <v>4.2430000000000003</v>
      </c>
      <c r="L18" s="30">
        <v>3.8479999999999999</v>
      </c>
      <c r="N18" s="30">
        <v>6.9390000000000001</v>
      </c>
      <c r="O18" s="30">
        <v>5.93</v>
      </c>
      <c r="P18" s="30">
        <v>5.032</v>
      </c>
      <c r="Q18" s="30">
        <v>4.46</v>
      </c>
      <c r="R18" s="30">
        <v>4.069</v>
      </c>
      <c r="T18" s="30">
        <v>10.62</v>
      </c>
      <c r="U18" s="30">
        <v>9.0739999999999998</v>
      </c>
      <c r="V18" s="30">
        <v>7.5529999999999999</v>
      </c>
      <c r="W18" s="30">
        <v>6.5469999999999997</v>
      </c>
      <c r="X18" s="30">
        <v>5.6360000000000001</v>
      </c>
    </row>
    <row r="19" spans="1:24" ht="14.45" x14ac:dyDescent="0.3">
      <c r="A19" s="9" t="s">
        <v>24</v>
      </c>
      <c r="B19" s="30">
        <v>36.819000000000003</v>
      </c>
      <c r="C19" s="30">
        <v>30.238</v>
      </c>
      <c r="D19" s="30">
        <v>26.922000000000001</v>
      </c>
      <c r="E19" s="30">
        <v>23.315000000000001</v>
      </c>
      <c r="F19" s="30">
        <v>19.632000000000001</v>
      </c>
      <c r="H19" s="30">
        <v>54.398000000000003</v>
      </c>
      <c r="I19" s="30">
        <v>45.622</v>
      </c>
      <c r="J19" s="30">
        <v>42.098999999999997</v>
      </c>
      <c r="K19" s="30">
        <v>38.17</v>
      </c>
      <c r="L19" s="30">
        <v>34.258000000000003</v>
      </c>
      <c r="N19" s="30">
        <v>56.481999999999999</v>
      </c>
      <c r="O19" s="30">
        <v>47.491</v>
      </c>
      <c r="P19" s="30">
        <v>44.002000000000002</v>
      </c>
      <c r="Q19" s="30">
        <v>40.305999999999997</v>
      </c>
      <c r="R19" s="30">
        <v>36.412999999999997</v>
      </c>
      <c r="T19" s="30">
        <v>64.989000000000004</v>
      </c>
      <c r="U19" s="30">
        <v>54.195999999999998</v>
      </c>
      <c r="V19" s="30">
        <v>50.962000000000003</v>
      </c>
      <c r="W19" s="30">
        <v>47.421999999999997</v>
      </c>
      <c r="X19" s="30">
        <v>43.618000000000002</v>
      </c>
    </row>
    <row r="20" spans="1:24" ht="14.45" x14ac:dyDescent="0.3">
      <c r="A20" s="9" t="s">
        <v>25</v>
      </c>
      <c r="B20" s="30">
        <v>0</v>
      </c>
      <c r="C20" s="30">
        <v>0</v>
      </c>
      <c r="D20" s="30">
        <v>0</v>
      </c>
      <c r="E20" s="30">
        <v>0</v>
      </c>
      <c r="F20" s="30">
        <v>0</v>
      </c>
      <c r="H20" s="30">
        <v>0</v>
      </c>
      <c r="I20" s="30">
        <v>0</v>
      </c>
      <c r="J20" s="30">
        <v>0</v>
      </c>
      <c r="K20" s="30">
        <v>0</v>
      </c>
      <c r="L20" s="30">
        <v>0</v>
      </c>
      <c r="N20" s="30">
        <v>0</v>
      </c>
      <c r="O20" s="30">
        <v>0</v>
      </c>
      <c r="P20" s="30">
        <v>0</v>
      </c>
      <c r="Q20" s="30">
        <v>0</v>
      </c>
      <c r="R20" s="30">
        <v>0</v>
      </c>
      <c r="T20" s="30">
        <v>0</v>
      </c>
      <c r="U20" s="30">
        <v>0</v>
      </c>
      <c r="V20" s="30">
        <v>0</v>
      </c>
      <c r="W20" s="30">
        <v>0</v>
      </c>
      <c r="X20" s="30">
        <v>0</v>
      </c>
    </row>
    <row r="21" spans="1:24" ht="14.45" x14ac:dyDescent="0.3">
      <c r="A21" s="9" t="s">
        <v>64</v>
      </c>
      <c r="B21" s="30">
        <v>55054.78</v>
      </c>
      <c r="C21" s="30">
        <v>42436.02</v>
      </c>
      <c r="D21" s="30">
        <v>39565.9</v>
      </c>
      <c r="E21" s="30">
        <v>37127.86</v>
      </c>
      <c r="F21" s="30">
        <v>34721.06</v>
      </c>
      <c r="H21" s="30">
        <v>56143.56</v>
      </c>
      <c r="I21" s="30">
        <v>44129.36</v>
      </c>
      <c r="J21" s="30">
        <v>41397.620000000003</v>
      </c>
      <c r="K21" s="30">
        <v>38899.300000000003</v>
      </c>
      <c r="L21" s="30">
        <v>36411.1</v>
      </c>
      <c r="N21" s="30">
        <v>56561.56</v>
      </c>
      <c r="O21" s="30">
        <v>44528.44</v>
      </c>
      <c r="P21" s="30">
        <v>41768.54</v>
      </c>
      <c r="Q21" s="30">
        <v>39242.719999999987</v>
      </c>
      <c r="R21" s="30">
        <v>36750.559999999998</v>
      </c>
      <c r="T21" s="30">
        <v>57046.66</v>
      </c>
      <c r="U21" s="30">
        <v>46652.98</v>
      </c>
      <c r="V21" s="30">
        <v>43112.3</v>
      </c>
      <c r="W21" s="30">
        <v>40200.82</v>
      </c>
      <c r="X21" s="30">
        <v>37662.68</v>
      </c>
    </row>
    <row r="22" spans="1:24" ht="14.45" x14ac:dyDescent="0.3">
      <c r="A22" s="9" t="s">
        <v>65</v>
      </c>
      <c r="B22" s="30">
        <v>6892.1223449629133</v>
      </c>
      <c r="C22" s="30">
        <v>5312.4223123458696</v>
      </c>
      <c r="D22" s="30">
        <v>4953.1216633427321</v>
      </c>
      <c r="E22" s="30">
        <v>4647.9116532053122</v>
      </c>
      <c r="F22" s="30">
        <v>4346.6124733728484</v>
      </c>
      <c r="H22" s="30">
        <v>7028.4230434081483</v>
      </c>
      <c r="I22" s="30">
        <v>5524.4058395095326</v>
      </c>
      <c r="J22" s="30">
        <v>5182.4285162938377</v>
      </c>
      <c r="K22" s="30">
        <v>4869.6722561313636</v>
      </c>
      <c r="L22" s="30">
        <v>4558.182884659228</v>
      </c>
      <c r="N22" s="30">
        <v>7080.7510545307896</v>
      </c>
      <c r="O22" s="30">
        <v>5574.3653196024106</v>
      </c>
      <c r="P22" s="30">
        <v>5228.8627409005594</v>
      </c>
      <c r="Q22" s="30">
        <v>4912.6638484273853</v>
      </c>
      <c r="R22" s="30">
        <v>4600.6787379025081</v>
      </c>
      <c r="T22" s="30">
        <v>7141.4790884915355</v>
      </c>
      <c r="U22" s="30">
        <v>5840.3293213978504</v>
      </c>
      <c r="V22" s="30">
        <v>5397.0835261306038</v>
      </c>
      <c r="W22" s="30">
        <v>5032.6051581321744</v>
      </c>
      <c r="X22" s="30">
        <v>4714.8639663838057</v>
      </c>
    </row>
    <row r="23" spans="1:24" ht="14.45" x14ac:dyDescent="0.3">
      <c r="A23" s="9" t="s">
        <v>66</v>
      </c>
      <c r="B23" s="30">
        <v>34710.573680930444</v>
      </c>
      <c r="C23" s="30">
        <v>28617.026340030439</v>
      </c>
      <c r="D23" s="30">
        <v>24738.443747494421</v>
      </c>
      <c r="E23" s="30">
        <v>21242.171423598818</v>
      </c>
      <c r="F23" s="30">
        <v>17880.069592089319</v>
      </c>
      <c r="H23" s="30">
        <v>50220.357993939702</v>
      </c>
      <c r="I23" s="30">
        <v>41322.623813250502</v>
      </c>
      <c r="J23" s="30">
        <v>37919.896010254517</v>
      </c>
      <c r="K23" s="30">
        <v>34429.599044665301</v>
      </c>
      <c r="L23" s="30">
        <v>30953.332600911141</v>
      </c>
      <c r="N23" s="30">
        <v>51823.924861773259</v>
      </c>
      <c r="O23" s="30">
        <v>43701.653704620003</v>
      </c>
      <c r="P23" s="30">
        <v>39876.926864162713</v>
      </c>
      <c r="Q23" s="30">
        <v>36328.510935046601</v>
      </c>
      <c r="R23" s="30">
        <v>32872.800563193261</v>
      </c>
      <c r="T23" s="30">
        <v>63132.795822079992</v>
      </c>
      <c r="U23" s="30">
        <v>52937.888409709398</v>
      </c>
      <c r="V23" s="30">
        <v>48477.106748117367</v>
      </c>
      <c r="W23" s="30">
        <v>44469.182009326578</v>
      </c>
      <c r="X23" s="30">
        <v>40390.062346254759</v>
      </c>
    </row>
    <row r="24" spans="1:24" ht="14.45" x14ac:dyDescent="0.3">
      <c r="A24" s="9" t="s">
        <v>67</v>
      </c>
      <c r="B24" s="30">
        <v>6913.7946542584914</v>
      </c>
      <c r="C24" s="30">
        <v>5677.9960633522496</v>
      </c>
      <c r="D24" s="30">
        <v>5055.5055482629496</v>
      </c>
      <c r="E24" s="30">
        <v>4378.1081774837212</v>
      </c>
      <c r="F24" s="30">
        <v>3686.420752949351</v>
      </c>
      <c r="H24" s="30">
        <v>10214.947295651669</v>
      </c>
      <c r="I24" s="30">
        <v>8566.8215032271528</v>
      </c>
      <c r="J24" s="30">
        <v>7905.2915377345134</v>
      </c>
      <c r="K24" s="30">
        <v>7167.6543608495094</v>
      </c>
      <c r="L24" s="30">
        <v>6432.9841070831817</v>
      </c>
      <c r="N24" s="30">
        <v>10606.11169745635</v>
      </c>
      <c r="O24" s="30">
        <v>8917.8197749631745</v>
      </c>
      <c r="P24" s="30">
        <v>8262.7118835628607</v>
      </c>
      <c r="Q24" s="30">
        <v>7568.6208757424756</v>
      </c>
      <c r="R24" s="30">
        <v>6837.668664871705</v>
      </c>
      <c r="T24" s="30">
        <v>12203.61201691916</v>
      </c>
      <c r="U24" s="30">
        <v>10176.99696892481</v>
      </c>
      <c r="V24" s="30">
        <v>9569.6978513229042</v>
      </c>
      <c r="W24" s="30">
        <v>8904.8066248287287</v>
      </c>
      <c r="X24" s="30">
        <v>8190.6043849823809</v>
      </c>
    </row>
    <row r="25" spans="1:24" x14ac:dyDescent="0.25">
      <c r="A25" s="9" t="s">
        <v>68</v>
      </c>
      <c r="B25" s="30">
        <v>0</v>
      </c>
      <c r="C25" s="30">
        <v>0</v>
      </c>
      <c r="D25" s="30">
        <v>0</v>
      </c>
      <c r="E25" s="30">
        <v>0</v>
      </c>
      <c r="F25" s="30">
        <v>0</v>
      </c>
      <c r="H25" s="30">
        <v>0</v>
      </c>
      <c r="I25" s="30">
        <v>0</v>
      </c>
      <c r="J25" s="30">
        <v>0</v>
      </c>
      <c r="K25" s="30">
        <v>0</v>
      </c>
      <c r="L25" s="30">
        <v>0</v>
      </c>
      <c r="N25" s="30">
        <v>0</v>
      </c>
      <c r="O25" s="30">
        <v>0</v>
      </c>
      <c r="P25" s="30">
        <v>0</v>
      </c>
      <c r="Q25" s="30">
        <v>0</v>
      </c>
      <c r="R25" s="30">
        <v>0</v>
      </c>
      <c r="T25" s="30">
        <v>0</v>
      </c>
      <c r="U25" s="30">
        <v>0</v>
      </c>
      <c r="V25" s="30">
        <v>0</v>
      </c>
      <c r="W25" s="30">
        <v>0</v>
      </c>
      <c r="X25" s="30">
        <v>0</v>
      </c>
    </row>
    <row r="26" spans="1:24" x14ac:dyDescent="0.25">
      <c r="A26" s="9" t="s">
        <v>69</v>
      </c>
      <c r="B26" s="30">
        <v>0</v>
      </c>
      <c r="C26" s="30">
        <v>0</v>
      </c>
      <c r="D26" s="30">
        <v>0</v>
      </c>
      <c r="E26" s="30">
        <v>0</v>
      </c>
      <c r="F26" s="30">
        <v>0</v>
      </c>
      <c r="H26" s="30">
        <v>0</v>
      </c>
      <c r="I26" s="30">
        <v>0</v>
      </c>
      <c r="J26" s="30">
        <v>0</v>
      </c>
      <c r="K26" s="30">
        <v>0</v>
      </c>
      <c r="L26" s="30">
        <v>0</v>
      </c>
      <c r="N26" s="30">
        <v>0</v>
      </c>
      <c r="O26" s="30">
        <v>0</v>
      </c>
      <c r="P26" s="30">
        <v>0</v>
      </c>
      <c r="Q26" s="30">
        <v>0</v>
      </c>
      <c r="R26" s="30">
        <v>0</v>
      </c>
      <c r="T26" s="30">
        <v>0</v>
      </c>
      <c r="U26" s="30">
        <v>0</v>
      </c>
      <c r="V26" s="30">
        <v>0</v>
      </c>
      <c r="W26" s="30">
        <v>0</v>
      </c>
      <c r="X26" s="30">
        <v>0</v>
      </c>
    </row>
    <row r="27" spans="1:24" x14ac:dyDescent="0.25">
      <c r="A27" s="9" t="s">
        <v>70</v>
      </c>
      <c r="B27" s="30">
        <v>0</v>
      </c>
      <c r="C27" s="30">
        <v>0</v>
      </c>
      <c r="D27" s="30">
        <v>0</v>
      </c>
      <c r="E27" s="30">
        <v>0</v>
      </c>
      <c r="F27" s="30">
        <v>0</v>
      </c>
      <c r="H27" s="30">
        <v>0</v>
      </c>
      <c r="I27" s="30">
        <v>0</v>
      </c>
      <c r="J27" s="30">
        <v>0</v>
      </c>
      <c r="K27" s="30">
        <v>0</v>
      </c>
      <c r="L27" s="30">
        <v>0</v>
      </c>
      <c r="N27" s="30">
        <v>0</v>
      </c>
      <c r="O27" s="30">
        <v>0</v>
      </c>
      <c r="P27" s="30">
        <v>0</v>
      </c>
      <c r="Q27" s="30">
        <v>0</v>
      </c>
      <c r="R27" s="30">
        <v>0</v>
      </c>
      <c r="T27" s="30">
        <v>0</v>
      </c>
      <c r="U27" s="30">
        <v>0</v>
      </c>
      <c r="V27" s="30">
        <v>0</v>
      </c>
      <c r="W27" s="30">
        <v>0</v>
      </c>
      <c r="X27" s="30">
        <v>0</v>
      </c>
    </row>
    <row r="28" spans="1:24" x14ac:dyDescent="0.25">
      <c r="A28" s="9" t="s">
        <v>10</v>
      </c>
      <c r="B28" s="30">
        <v>0</v>
      </c>
      <c r="C28" s="30">
        <v>0</v>
      </c>
      <c r="D28" s="30">
        <v>0</v>
      </c>
      <c r="E28" s="30">
        <v>0</v>
      </c>
      <c r="F28" s="30">
        <v>0</v>
      </c>
      <c r="H28" s="30">
        <v>0</v>
      </c>
      <c r="I28" s="30">
        <v>0</v>
      </c>
      <c r="J28" s="30">
        <v>0</v>
      </c>
      <c r="K28" s="30">
        <v>0</v>
      </c>
      <c r="L28" s="30">
        <v>0</v>
      </c>
      <c r="N28" s="30">
        <v>0</v>
      </c>
      <c r="O28" s="30">
        <v>0</v>
      </c>
      <c r="P28" s="30">
        <v>0</v>
      </c>
      <c r="Q28" s="30">
        <v>0</v>
      </c>
      <c r="R28" s="30">
        <v>0</v>
      </c>
      <c r="T28" s="30">
        <v>0</v>
      </c>
      <c r="U28" s="30">
        <v>0</v>
      </c>
      <c r="V28" s="30">
        <v>0</v>
      </c>
      <c r="W28" s="30">
        <v>0</v>
      </c>
      <c r="X28" s="30">
        <v>0</v>
      </c>
    </row>
    <row r="29" spans="1:24" x14ac:dyDescent="0.25">
      <c r="A29" s="9" t="s">
        <v>26</v>
      </c>
      <c r="B29" s="30">
        <v>103571</v>
      </c>
      <c r="C29" s="30">
        <v>82043.399999999994</v>
      </c>
      <c r="D29" s="30">
        <v>74312.7</v>
      </c>
      <c r="E29" s="30">
        <v>67395.899999999994</v>
      </c>
      <c r="F29" s="30">
        <v>60633.9</v>
      </c>
      <c r="H29" s="30">
        <v>123607</v>
      </c>
      <c r="I29" s="30">
        <v>99543.1</v>
      </c>
      <c r="J29" s="30">
        <v>92405</v>
      </c>
      <c r="K29" s="30">
        <v>85366</v>
      </c>
      <c r="L29" s="30">
        <v>78355.5</v>
      </c>
      <c r="N29" s="30">
        <v>126072</v>
      </c>
      <c r="O29" s="30">
        <v>102722</v>
      </c>
      <c r="P29" s="30">
        <v>95136.8</v>
      </c>
      <c r="Q29" s="30">
        <v>88052.4</v>
      </c>
      <c r="R29" s="30">
        <v>81061.5</v>
      </c>
      <c r="T29" s="30">
        <v>139524</v>
      </c>
      <c r="U29" s="30">
        <v>115608</v>
      </c>
      <c r="V29" s="30">
        <v>106556</v>
      </c>
      <c r="W29" s="30">
        <v>98607.3</v>
      </c>
      <c r="X29" s="30">
        <v>90957.9</v>
      </c>
    </row>
    <row r="31" spans="1:24" x14ac:dyDescent="0.25">
      <c r="A31" s="9" t="s">
        <v>139</v>
      </c>
      <c r="B31" s="9">
        <v>100</v>
      </c>
      <c r="C31" s="9">
        <v>95</v>
      </c>
      <c r="D31" s="9">
        <v>90</v>
      </c>
      <c r="E31" s="9">
        <v>85</v>
      </c>
      <c r="F31" s="9">
        <v>80</v>
      </c>
      <c r="G31" s="9" t="s">
        <v>140</v>
      </c>
      <c r="H31" s="9">
        <v>100</v>
      </c>
      <c r="I31" s="9">
        <v>95</v>
      </c>
      <c r="J31" s="9">
        <v>90</v>
      </c>
      <c r="K31" s="9">
        <v>85</v>
      </c>
      <c r="L31" s="9">
        <v>80</v>
      </c>
      <c r="M31" s="9" t="s">
        <v>141</v>
      </c>
      <c r="N31" s="9">
        <v>100</v>
      </c>
      <c r="O31" s="9">
        <v>95</v>
      </c>
      <c r="P31" s="9">
        <v>90</v>
      </c>
      <c r="Q31" s="9">
        <v>85</v>
      </c>
      <c r="R31" s="9">
        <v>80</v>
      </c>
      <c r="S31" s="9" t="s">
        <v>142</v>
      </c>
      <c r="T31" s="9">
        <v>100</v>
      </c>
      <c r="U31" s="9">
        <v>95</v>
      </c>
      <c r="V31" s="9">
        <v>90</v>
      </c>
      <c r="W31" s="9">
        <v>85</v>
      </c>
      <c r="X31" s="9">
        <v>80</v>
      </c>
    </row>
    <row r="32" spans="1:24" x14ac:dyDescent="0.25">
      <c r="A32" s="9" t="s">
        <v>22</v>
      </c>
      <c r="B32" s="30">
        <v>0</v>
      </c>
      <c r="C32" s="30">
        <v>0</v>
      </c>
      <c r="D32" s="30">
        <v>0</v>
      </c>
      <c r="E32" s="30">
        <v>0</v>
      </c>
      <c r="F32" s="30">
        <v>0</v>
      </c>
      <c r="H32" s="30">
        <v>0</v>
      </c>
      <c r="I32" s="30">
        <v>0</v>
      </c>
      <c r="J32" s="30">
        <v>0</v>
      </c>
      <c r="K32" s="30">
        <v>0</v>
      </c>
      <c r="L32" s="30">
        <v>0</v>
      </c>
      <c r="N32" s="30">
        <v>0</v>
      </c>
      <c r="O32" s="30">
        <v>0</v>
      </c>
      <c r="P32" s="30">
        <v>0</v>
      </c>
      <c r="Q32" s="30">
        <v>0</v>
      </c>
      <c r="R32" s="30">
        <v>0</v>
      </c>
      <c r="T32" s="30">
        <v>0</v>
      </c>
      <c r="U32" s="30">
        <v>0</v>
      </c>
      <c r="V32" s="30">
        <v>0</v>
      </c>
      <c r="W32" s="30">
        <v>0</v>
      </c>
      <c r="X32" s="30">
        <v>0</v>
      </c>
    </row>
    <row r="33" spans="1:24" x14ac:dyDescent="0.25">
      <c r="A33" s="9" t="s">
        <v>23</v>
      </c>
      <c r="B33" s="30">
        <v>0</v>
      </c>
      <c r="C33" s="30">
        <v>0</v>
      </c>
      <c r="D33" s="30">
        <v>0</v>
      </c>
      <c r="E33" s="30">
        <v>0</v>
      </c>
      <c r="F33" s="30">
        <v>0</v>
      </c>
      <c r="H33" s="30">
        <v>0</v>
      </c>
      <c r="I33" s="30">
        <v>0</v>
      </c>
      <c r="J33" s="30">
        <v>0</v>
      </c>
      <c r="K33" s="30">
        <v>0</v>
      </c>
      <c r="L33" s="30">
        <v>0</v>
      </c>
      <c r="N33" s="30">
        <v>0</v>
      </c>
      <c r="O33" s="30">
        <v>0</v>
      </c>
      <c r="P33" s="30">
        <v>0</v>
      </c>
      <c r="Q33" s="30">
        <v>0</v>
      </c>
      <c r="R33" s="30">
        <v>0</v>
      </c>
      <c r="T33" s="30">
        <v>0</v>
      </c>
      <c r="U33" s="30">
        <v>0</v>
      </c>
      <c r="V33" s="30">
        <v>0</v>
      </c>
      <c r="W33" s="30">
        <v>0</v>
      </c>
      <c r="X33" s="30">
        <v>0</v>
      </c>
    </row>
    <row r="34" spans="1:24" x14ac:dyDescent="0.25">
      <c r="A34" s="9" t="s">
        <v>24</v>
      </c>
      <c r="B34" s="30">
        <v>0</v>
      </c>
      <c r="C34" s="30">
        <v>0</v>
      </c>
      <c r="D34" s="30">
        <v>0</v>
      </c>
      <c r="E34" s="30">
        <v>0</v>
      </c>
      <c r="F34" s="30">
        <v>0</v>
      </c>
      <c r="H34" s="30">
        <v>0</v>
      </c>
      <c r="I34" s="30">
        <v>0</v>
      </c>
      <c r="J34" s="30">
        <v>0</v>
      </c>
      <c r="K34" s="30">
        <v>0</v>
      </c>
      <c r="L34" s="30">
        <v>0</v>
      </c>
      <c r="N34" s="30">
        <v>0</v>
      </c>
      <c r="O34" s="30">
        <v>0</v>
      </c>
      <c r="P34" s="30">
        <v>0</v>
      </c>
      <c r="Q34" s="30">
        <v>0</v>
      </c>
      <c r="R34" s="30">
        <v>0</v>
      </c>
      <c r="T34" s="30">
        <v>0</v>
      </c>
      <c r="U34" s="30">
        <v>0</v>
      </c>
      <c r="V34" s="30">
        <v>0</v>
      </c>
      <c r="W34" s="30">
        <v>0</v>
      </c>
      <c r="X34" s="30">
        <v>0</v>
      </c>
    </row>
    <row r="35" spans="1:24" x14ac:dyDescent="0.25">
      <c r="A35" s="9" t="s">
        <v>25</v>
      </c>
      <c r="B35" s="30">
        <v>6</v>
      </c>
      <c r="C35" s="30">
        <v>6</v>
      </c>
      <c r="D35" s="30">
        <v>6</v>
      </c>
      <c r="E35" s="30">
        <v>6</v>
      </c>
      <c r="F35" s="30">
        <v>6</v>
      </c>
      <c r="H35" s="30">
        <v>7</v>
      </c>
      <c r="I35" s="30">
        <v>7</v>
      </c>
      <c r="J35" s="30">
        <v>7</v>
      </c>
      <c r="K35" s="30">
        <v>7</v>
      </c>
      <c r="L35" s="30">
        <v>7</v>
      </c>
      <c r="N35" s="30">
        <v>8</v>
      </c>
      <c r="O35" s="30">
        <v>8</v>
      </c>
      <c r="P35" s="30">
        <v>8</v>
      </c>
      <c r="Q35" s="30">
        <v>8</v>
      </c>
      <c r="R35" s="30">
        <v>8</v>
      </c>
      <c r="T35" s="30">
        <v>12</v>
      </c>
      <c r="U35" s="30">
        <v>12</v>
      </c>
      <c r="V35" s="30">
        <v>12</v>
      </c>
      <c r="W35" s="30">
        <v>12</v>
      </c>
      <c r="X35" s="30">
        <v>12</v>
      </c>
    </row>
    <row r="36" spans="1:24" x14ac:dyDescent="0.25">
      <c r="A36" s="9" t="s">
        <v>64</v>
      </c>
      <c r="B36" s="30">
        <v>0</v>
      </c>
      <c r="C36" s="30">
        <v>0</v>
      </c>
      <c r="D36" s="30">
        <v>0</v>
      </c>
      <c r="E36" s="30">
        <v>0</v>
      </c>
      <c r="F36" s="30">
        <v>0</v>
      </c>
      <c r="H36" s="30">
        <v>0</v>
      </c>
      <c r="I36" s="30">
        <v>0</v>
      </c>
      <c r="J36" s="30">
        <v>0</v>
      </c>
      <c r="K36" s="30">
        <v>0</v>
      </c>
      <c r="L36" s="30">
        <v>0</v>
      </c>
      <c r="N36" s="30">
        <v>0</v>
      </c>
      <c r="O36" s="30">
        <v>0</v>
      </c>
      <c r="P36" s="30">
        <v>0</v>
      </c>
      <c r="Q36" s="30">
        <v>0</v>
      </c>
      <c r="R36" s="30">
        <v>0</v>
      </c>
      <c r="T36" s="30">
        <v>0</v>
      </c>
      <c r="U36" s="30">
        <v>0</v>
      </c>
      <c r="V36" s="30">
        <v>0</v>
      </c>
      <c r="W36" s="30">
        <v>0</v>
      </c>
      <c r="X36" s="30">
        <v>0</v>
      </c>
    </row>
    <row r="37" spans="1:24" x14ac:dyDescent="0.25">
      <c r="A37" s="9" t="s">
        <v>65</v>
      </c>
      <c r="B37" s="30">
        <v>0</v>
      </c>
      <c r="C37" s="30">
        <v>0</v>
      </c>
      <c r="D37" s="30">
        <v>0</v>
      </c>
      <c r="E37" s="30">
        <v>0</v>
      </c>
      <c r="F37" s="30">
        <v>0</v>
      </c>
      <c r="H37" s="30">
        <v>0</v>
      </c>
      <c r="I37" s="30">
        <v>0</v>
      </c>
      <c r="J37" s="30">
        <v>0</v>
      </c>
      <c r="K37" s="30">
        <v>0</v>
      </c>
      <c r="L37" s="30">
        <v>0</v>
      </c>
      <c r="N37" s="30">
        <v>0</v>
      </c>
      <c r="O37" s="30">
        <v>0</v>
      </c>
      <c r="P37" s="30">
        <v>0</v>
      </c>
      <c r="Q37" s="30">
        <v>0</v>
      </c>
      <c r="R37" s="30">
        <v>0</v>
      </c>
      <c r="T37" s="30">
        <v>0</v>
      </c>
      <c r="U37" s="30">
        <v>0</v>
      </c>
      <c r="V37" s="30">
        <v>0</v>
      </c>
      <c r="W37" s="30">
        <v>0</v>
      </c>
      <c r="X37" s="30">
        <v>0</v>
      </c>
    </row>
    <row r="38" spans="1:24" x14ac:dyDescent="0.25">
      <c r="A38" s="9" t="s">
        <v>66</v>
      </c>
      <c r="B38" s="30">
        <v>0</v>
      </c>
      <c r="C38" s="30">
        <v>0</v>
      </c>
      <c r="D38" s="30">
        <v>0</v>
      </c>
      <c r="E38" s="30">
        <v>0</v>
      </c>
      <c r="F38" s="30">
        <v>0</v>
      </c>
      <c r="H38" s="30">
        <v>0</v>
      </c>
      <c r="I38" s="30">
        <v>0</v>
      </c>
      <c r="J38" s="30">
        <v>0</v>
      </c>
      <c r="K38" s="30">
        <v>0</v>
      </c>
      <c r="L38" s="30">
        <v>0</v>
      </c>
      <c r="N38" s="30">
        <v>0</v>
      </c>
      <c r="O38" s="30">
        <v>0</v>
      </c>
      <c r="P38" s="30">
        <v>0</v>
      </c>
      <c r="Q38" s="30">
        <v>0</v>
      </c>
      <c r="R38" s="30">
        <v>0</v>
      </c>
      <c r="T38" s="30">
        <v>0</v>
      </c>
      <c r="U38" s="30">
        <v>0</v>
      </c>
      <c r="V38" s="30">
        <v>0</v>
      </c>
      <c r="W38" s="30">
        <v>0</v>
      </c>
      <c r="X38" s="30">
        <v>0</v>
      </c>
    </row>
    <row r="39" spans="1:24" x14ac:dyDescent="0.25">
      <c r="A39" s="9" t="s">
        <v>67</v>
      </c>
      <c r="B39" s="30">
        <v>0</v>
      </c>
      <c r="C39" s="30">
        <v>0</v>
      </c>
      <c r="D39" s="30">
        <v>0</v>
      </c>
      <c r="E39" s="30">
        <v>0</v>
      </c>
      <c r="F39" s="30">
        <v>0</v>
      </c>
      <c r="H39" s="30">
        <v>0</v>
      </c>
      <c r="I39" s="30">
        <v>0</v>
      </c>
      <c r="J39" s="30">
        <v>0</v>
      </c>
      <c r="K39" s="30">
        <v>0</v>
      </c>
      <c r="L39" s="30">
        <v>0</v>
      </c>
      <c r="N39" s="30">
        <v>0</v>
      </c>
      <c r="O39" s="30">
        <v>0</v>
      </c>
      <c r="P39" s="30">
        <v>0</v>
      </c>
      <c r="Q39" s="30">
        <v>0</v>
      </c>
      <c r="R39" s="30">
        <v>0</v>
      </c>
      <c r="T39" s="30">
        <v>0</v>
      </c>
      <c r="U39" s="30">
        <v>0</v>
      </c>
      <c r="V39" s="30">
        <v>0</v>
      </c>
      <c r="W39" s="30">
        <v>0</v>
      </c>
      <c r="X39" s="30">
        <v>0</v>
      </c>
    </row>
    <row r="40" spans="1:24" x14ac:dyDescent="0.25">
      <c r="A40" s="9" t="s">
        <v>68</v>
      </c>
      <c r="B40" s="30">
        <v>3741.54</v>
      </c>
      <c r="C40" s="30">
        <v>3741.54</v>
      </c>
      <c r="D40" s="30">
        <v>3741.54</v>
      </c>
      <c r="E40" s="30">
        <v>3741.54</v>
      </c>
      <c r="F40" s="30">
        <v>3741.54</v>
      </c>
      <c r="H40" s="30">
        <v>4365.13</v>
      </c>
      <c r="I40" s="30">
        <v>4365.13</v>
      </c>
      <c r="J40" s="30">
        <v>4365.13</v>
      </c>
      <c r="K40" s="30">
        <v>4365.13</v>
      </c>
      <c r="L40" s="30">
        <v>4365.13</v>
      </c>
      <c r="N40" s="30">
        <v>4988.72</v>
      </c>
      <c r="O40" s="30">
        <v>4988.72</v>
      </c>
      <c r="P40" s="30">
        <v>4988.72</v>
      </c>
      <c r="Q40" s="30">
        <v>4988.72</v>
      </c>
      <c r="R40" s="30">
        <v>4988.72</v>
      </c>
      <c r="T40" s="30">
        <v>7483.08</v>
      </c>
      <c r="U40" s="30">
        <v>7483.08</v>
      </c>
      <c r="V40" s="30">
        <v>7483.08</v>
      </c>
      <c r="W40" s="30">
        <v>7483.08</v>
      </c>
      <c r="X40" s="30">
        <v>7483.08</v>
      </c>
    </row>
    <row r="41" spans="1:24" x14ac:dyDescent="0.25">
      <c r="A41" s="9" t="s">
        <v>69</v>
      </c>
      <c r="B41" s="30">
        <v>938.89972109999997</v>
      </c>
      <c r="C41" s="30">
        <v>938.89972109999997</v>
      </c>
      <c r="D41" s="30">
        <v>938.89972109999997</v>
      </c>
      <c r="E41" s="30">
        <v>938.89972109999997</v>
      </c>
      <c r="F41" s="30">
        <v>938.89972109999997</v>
      </c>
      <c r="H41" s="30">
        <v>1095.3830079500001</v>
      </c>
      <c r="I41" s="30">
        <v>1095.3830079500001</v>
      </c>
      <c r="J41" s="30">
        <v>1095.3830079500001</v>
      </c>
      <c r="K41" s="30">
        <v>1095.3830079500001</v>
      </c>
      <c r="L41" s="30">
        <v>1095.3830079500001</v>
      </c>
      <c r="N41" s="30">
        <v>1251.8662948000001</v>
      </c>
      <c r="O41" s="30">
        <v>1251.8662948000001</v>
      </c>
      <c r="P41" s="30">
        <v>1251.8662948000001</v>
      </c>
      <c r="Q41" s="30">
        <v>1251.8662948000001</v>
      </c>
      <c r="R41" s="30">
        <v>1251.8662948000001</v>
      </c>
      <c r="T41" s="30">
        <v>1877.7994421999999</v>
      </c>
      <c r="U41" s="30">
        <v>1877.7994421999999</v>
      </c>
      <c r="V41" s="30">
        <v>1877.7994421999999</v>
      </c>
      <c r="W41" s="30">
        <v>1877.7994421999999</v>
      </c>
      <c r="X41" s="30">
        <v>1877.7994421999999</v>
      </c>
    </row>
    <row r="42" spans="1:24" x14ac:dyDescent="0.25">
      <c r="A42" s="9" t="s">
        <v>70</v>
      </c>
      <c r="B42" s="30">
        <v>2837.0172662311311</v>
      </c>
      <c r="C42" s="30">
        <v>2695.166402919599</v>
      </c>
      <c r="D42" s="30">
        <v>2553.3155396080419</v>
      </c>
      <c r="E42" s="30">
        <v>2411.4646762964858</v>
      </c>
      <c r="F42" s="30">
        <v>2269.6138129849369</v>
      </c>
      <c r="H42" s="30">
        <v>2838.0682079856738</v>
      </c>
      <c r="I42" s="30">
        <v>2696.1647975864089</v>
      </c>
      <c r="J42" s="30">
        <v>2554.2613871871422</v>
      </c>
      <c r="K42" s="30">
        <v>2412.3579767878691</v>
      </c>
      <c r="L42" s="30">
        <v>2270.4545663885879</v>
      </c>
      <c r="N42" s="30">
        <v>2838.0682079856829</v>
      </c>
      <c r="O42" s="30">
        <v>2696.1647975864062</v>
      </c>
      <c r="P42" s="30">
        <v>2554.2613871871208</v>
      </c>
      <c r="Q42" s="30">
        <v>2412.3579767878368</v>
      </c>
      <c r="R42" s="30">
        <v>2270.4545663885478</v>
      </c>
      <c r="T42" s="30">
        <v>2839.119149740191</v>
      </c>
      <c r="U42" s="30">
        <v>2697.1631922531901</v>
      </c>
      <c r="V42" s="30">
        <v>2555.207234766181</v>
      </c>
      <c r="W42" s="30">
        <v>2413.2512772791752</v>
      </c>
      <c r="X42" s="30">
        <v>2271.2953197921629</v>
      </c>
    </row>
    <row r="43" spans="1:24" x14ac:dyDescent="0.25">
      <c r="A43" s="9" t="s">
        <v>10</v>
      </c>
      <c r="B43" s="30">
        <v>79453.562058759693</v>
      </c>
      <c r="C43" s="30">
        <v>75480.883955822384</v>
      </c>
      <c r="D43" s="30">
        <v>71508.205852884392</v>
      </c>
      <c r="E43" s="30">
        <v>67535.527749946414</v>
      </c>
      <c r="F43" s="30">
        <v>63562.849647008647</v>
      </c>
      <c r="H43" s="30">
        <v>79482.994754467451</v>
      </c>
      <c r="I43" s="30">
        <v>75508.845016744599</v>
      </c>
      <c r="J43" s="30">
        <v>71534.695279021733</v>
      </c>
      <c r="K43" s="30">
        <v>67560.545541298663</v>
      </c>
      <c r="L43" s="30">
        <v>63586.395803575353</v>
      </c>
      <c r="N43" s="30">
        <v>79482.994754467712</v>
      </c>
      <c r="O43" s="30">
        <v>75508.845016744526</v>
      </c>
      <c r="P43" s="30">
        <v>71534.695279021122</v>
      </c>
      <c r="Q43" s="30">
        <v>67560.545541297761</v>
      </c>
      <c r="R43" s="30">
        <v>63586.395803574247</v>
      </c>
      <c r="T43" s="30">
        <v>79512.427450174524</v>
      </c>
      <c r="U43" s="30">
        <v>75536.806077666057</v>
      </c>
      <c r="V43" s="30">
        <v>71561.184705157313</v>
      </c>
      <c r="W43" s="30">
        <v>67585.5633326487</v>
      </c>
      <c r="X43" s="30">
        <v>63609.941960139899</v>
      </c>
    </row>
    <row r="44" spans="1:24" x14ac:dyDescent="0.25">
      <c r="A44" s="9" t="s">
        <v>26</v>
      </c>
      <c r="B44" s="30">
        <v>86971.8</v>
      </c>
      <c r="C44" s="30">
        <v>82857.3</v>
      </c>
      <c r="D44" s="30">
        <v>78742.7</v>
      </c>
      <c r="E44" s="30">
        <v>74628.100000000006</v>
      </c>
      <c r="F44" s="30">
        <v>70513.600000000006</v>
      </c>
      <c r="H44" s="30">
        <v>87782.399999999994</v>
      </c>
      <c r="I44" s="30">
        <v>83666.3</v>
      </c>
      <c r="J44" s="30">
        <v>79550.2</v>
      </c>
      <c r="K44" s="30">
        <v>75434.100000000006</v>
      </c>
      <c r="L44" s="30">
        <v>71318</v>
      </c>
      <c r="N44" s="30">
        <v>88562.5</v>
      </c>
      <c r="O44" s="30">
        <v>84446.399999999994</v>
      </c>
      <c r="P44" s="30">
        <v>80330.3</v>
      </c>
      <c r="Q44" s="30">
        <v>76214.2</v>
      </c>
      <c r="R44" s="30">
        <v>72098.100000000006</v>
      </c>
      <c r="T44" s="30">
        <v>91713.3</v>
      </c>
      <c r="U44" s="30">
        <v>87595.7</v>
      </c>
      <c r="V44" s="30">
        <v>83478.100000000006</v>
      </c>
      <c r="W44" s="30">
        <v>79360.5</v>
      </c>
      <c r="X44" s="30">
        <v>75242.899999999994</v>
      </c>
    </row>
    <row r="46" spans="1:24" x14ac:dyDescent="0.25">
      <c r="A46" s="9" t="s">
        <v>143</v>
      </c>
      <c r="B46" s="9">
        <v>100</v>
      </c>
      <c r="C46" s="9">
        <v>95</v>
      </c>
      <c r="D46" s="9">
        <v>90</v>
      </c>
      <c r="E46" s="9">
        <v>85</v>
      </c>
      <c r="F46" s="9">
        <v>80</v>
      </c>
      <c r="G46" s="9" t="s">
        <v>144</v>
      </c>
      <c r="H46" s="9">
        <v>100</v>
      </c>
      <c r="I46" s="9">
        <v>95</v>
      </c>
      <c r="J46" s="9">
        <v>90</v>
      </c>
      <c r="K46" s="9">
        <v>85</v>
      </c>
      <c r="L46" s="9">
        <v>80</v>
      </c>
      <c r="M46" s="9" t="s">
        <v>145</v>
      </c>
      <c r="N46" s="9">
        <v>100</v>
      </c>
      <c r="O46" s="9">
        <v>95</v>
      </c>
      <c r="P46" s="9">
        <v>90</v>
      </c>
      <c r="Q46" s="9">
        <v>85</v>
      </c>
      <c r="R46" s="9">
        <v>80</v>
      </c>
      <c r="S46" s="9" t="s">
        <v>146</v>
      </c>
      <c r="T46" s="9">
        <v>100</v>
      </c>
      <c r="U46" s="9">
        <v>95</v>
      </c>
      <c r="V46" s="9">
        <v>90</v>
      </c>
      <c r="W46" s="9">
        <v>85</v>
      </c>
      <c r="X46" s="9">
        <v>80</v>
      </c>
    </row>
    <row r="47" spans="1:24" x14ac:dyDescent="0.25">
      <c r="A47" s="9" t="s">
        <v>22</v>
      </c>
      <c r="B47" s="30">
        <v>8.2799999999999994</v>
      </c>
      <c r="C47" s="30">
        <v>8.2799999999999994</v>
      </c>
      <c r="D47" s="30">
        <v>8.2799999999999994</v>
      </c>
      <c r="E47" s="30">
        <v>8.2799999999999994</v>
      </c>
      <c r="F47" s="30">
        <v>8.2799999999999994</v>
      </c>
      <c r="H47" s="30">
        <v>5.3579999999999997</v>
      </c>
      <c r="I47" s="30">
        <v>5.3579999999999997</v>
      </c>
      <c r="J47" s="30">
        <v>5.3579999999999997</v>
      </c>
      <c r="K47" s="30">
        <v>5.3579999999999997</v>
      </c>
      <c r="L47" s="30">
        <v>5.3579999999999997</v>
      </c>
      <c r="N47" s="30">
        <v>4.7229999999999999</v>
      </c>
      <c r="O47" s="30">
        <v>4.7229999999999999</v>
      </c>
      <c r="P47" s="30">
        <v>4.7229999999999999</v>
      </c>
      <c r="Q47" s="30">
        <v>4.7229999999999999</v>
      </c>
      <c r="R47" s="30">
        <v>4.7229999999999999</v>
      </c>
      <c r="T47" s="30">
        <v>2.8439999999999999</v>
      </c>
      <c r="U47" s="30">
        <v>2.8439999999999999</v>
      </c>
      <c r="V47" s="30">
        <v>2.8439999999999999</v>
      </c>
      <c r="W47" s="30">
        <v>2.8439999999999999</v>
      </c>
      <c r="X47" s="30">
        <v>2.8439999999999999</v>
      </c>
    </row>
    <row r="48" spans="1:24" x14ac:dyDescent="0.25">
      <c r="A48" s="9" t="s">
        <v>23</v>
      </c>
      <c r="B48" s="30">
        <v>0</v>
      </c>
      <c r="C48" s="30">
        <v>0</v>
      </c>
      <c r="D48" s="30">
        <v>0</v>
      </c>
      <c r="E48" s="30">
        <v>0</v>
      </c>
      <c r="F48" s="30">
        <v>0</v>
      </c>
      <c r="H48" s="30">
        <v>0</v>
      </c>
      <c r="I48" s="30">
        <v>0</v>
      </c>
      <c r="J48" s="30">
        <v>0</v>
      </c>
      <c r="K48" s="30">
        <v>0</v>
      </c>
      <c r="L48" s="30">
        <v>0</v>
      </c>
      <c r="N48" s="30">
        <v>0</v>
      </c>
      <c r="O48" s="30">
        <v>0</v>
      </c>
      <c r="P48" s="30">
        <v>0</v>
      </c>
      <c r="Q48" s="30">
        <v>0</v>
      </c>
      <c r="R48" s="30">
        <v>0</v>
      </c>
      <c r="T48" s="30">
        <v>0</v>
      </c>
      <c r="U48" s="30">
        <v>0</v>
      </c>
      <c r="V48" s="30">
        <v>0</v>
      </c>
      <c r="W48" s="30">
        <v>0</v>
      </c>
      <c r="X48" s="30">
        <v>0</v>
      </c>
    </row>
    <row r="49" spans="1:24" x14ac:dyDescent="0.25">
      <c r="A49" s="9" t="s">
        <v>24</v>
      </c>
      <c r="B49" s="30">
        <v>0</v>
      </c>
      <c r="C49" s="30">
        <v>0</v>
      </c>
      <c r="D49" s="30">
        <v>0</v>
      </c>
      <c r="E49" s="30">
        <v>0</v>
      </c>
      <c r="F49" s="30">
        <v>0</v>
      </c>
      <c r="H49" s="30">
        <v>0</v>
      </c>
      <c r="I49" s="30">
        <v>0</v>
      </c>
      <c r="J49" s="30">
        <v>0</v>
      </c>
      <c r="K49" s="30">
        <v>0</v>
      </c>
      <c r="L49" s="30">
        <v>0</v>
      </c>
      <c r="N49" s="30">
        <v>0</v>
      </c>
      <c r="O49" s="30">
        <v>0</v>
      </c>
      <c r="P49" s="30">
        <v>0</v>
      </c>
      <c r="Q49" s="30">
        <v>0</v>
      </c>
      <c r="R49" s="30">
        <v>0</v>
      </c>
      <c r="T49" s="30">
        <v>0</v>
      </c>
      <c r="U49" s="30">
        <v>0</v>
      </c>
      <c r="V49" s="30">
        <v>0</v>
      </c>
      <c r="W49" s="30">
        <v>0</v>
      </c>
      <c r="X49" s="30">
        <v>0</v>
      </c>
    </row>
    <row r="50" spans="1:24" x14ac:dyDescent="0.25">
      <c r="A50" s="9" t="s">
        <v>25</v>
      </c>
      <c r="B50" s="30">
        <v>6</v>
      </c>
      <c r="C50" s="30">
        <v>6</v>
      </c>
      <c r="D50" s="30">
        <v>6</v>
      </c>
      <c r="E50" s="30">
        <v>6</v>
      </c>
      <c r="F50" s="30">
        <v>6</v>
      </c>
      <c r="H50" s="30">
        <v>7</v>
      </c>
      <c r="I50" s="30">
        <v>7</v>
      </c>
      <c r="J50" s="30">
        <v>7</v>
      </c>
      <c r="K50" s="30">
        <v>7</v>
      </c>
      <c r="L50" s="30">
        <v>7</v>
      </c>
      <c r="N50" s="30">
        <v>8</v>
      </c>
      <c r="O50" s="30">
        <v>8</v>
      </c>
      <c r="P50" s="30">
        <v>8</v>
      </c>
      <c r="Q50" s="30">
        <v>8</v>
      </c>
      <c r="R50" s="30">
        <v>8</v>
      </c>
      <c r="T50" s="30">
        <v>12</v>
      </c>
      <c r="U50" s="30">
        <v>12</v>
      </c>
      <c r="V50" s="30">
        <v>12</v>
      </c>
      <c r="W50" s="30">
        <v>12</v>
      </c>
      <c r="X50" s="30">
        <v>12</v>
      </c>
    </row>
    <row r="51" spans="1:24" x14ac:dyDescent="0.25">
      <c r="A51" s="9" t="s">
        <v>64</v>
      </c>
      <c r="B51" s="30">
        <v>18215.054</v>
      </c>
      <c r="C51" s="30">
        <v>18215.054</v>
      </c>
      <c r="D51" s="30">
        <v>18215.054</v>
      </c>
      <c r="E51" s="30">
        <v>18215.054</v>
      </c>
      <c r="F51" s="30">
        <v>18215.054</v>
      </c>
      <c r="H51" s="30">
        <v>11788.634</v>
      </c>
      <c r="I51" s="30">
        <v>11788.634</v>
      </c>
      <c r="J51" s="30">
        <v>11788.634</v>
      </c>
      <c r="K51" s="30">
        <v>11788.634</v>
      </c>
      <c r="L51" s="30">
        <v>11788.634</v>
      </c>
      <c r="N51" s="30">
        <v>10391.018</v>
      </c>
      <c r="O51" s="30">
        <v>10391.018</v>
      </c>
      <c r="P51" s="30">
        <v>10391.018</v>
      </c>
      <c r="Q51" s="30">
        <v>10391.018</v>
      </c>
      <c r="R51" s="30">
        <v>10391.018</v>
      </c>
      <c r="T51" s="30">
        <v>6257.6360000000004</v>
      </c>
      <c r="U51" s="30">
        <v>6257.6360000000004</v>
      </c>
      <c r="V51" s="30">
        <v>6257.6360000000004</v>
      </c>
      <c r="W51" s="30">
        <v>6257.6360000000004</v>
      </c>
      <c r="X51" s="30">
        <v>6257.6360000000004</v>
      </c>
    </row>
    <row r="52" spans="1:24" x14ac:dyDescent="0.25">
      <c r="A52" s="9" t="s">
        <v>65</v>
      </c>
      <c r="B52" s="30">
        <v>2280.2812160561921</v>
      </c>
      <c r="C52" s="30">
        <v>2280.2812160561921</v>
      </c>
      <c r="D52" s="30">
        <v>2280.2812160561921</v>
      </c>
      <c r="E52" s="30">
        <v>2280.2812160561921</v>
      </c>
      <c r="F52" s="30">
        <v>2280.2812160561921</v>
      </c>
      <c r="H52" s="30">
        <v>1475.7793566333301</v>
      </c>
      <c r="I52" s="30">
        <v>1475.7793566333301</v>
      </c>
      <c r="J52" s="30">
        <v>1475.7793566333301</v>
      </c>
      <c r="K52" s="30">
        <v>1475.7793566333301</v>
      </c>
      <c r="L52" s="30">
        <v>1475.7793566333301</v>
      </c>
      <c r="N52" s="30">
        <v>1300.81652028601</v>
      </c>
      <c r="O52" s="30">
        <v>1300.81652028601</v>
      </c>
      <c r="P52" s="30">
        <v>1300.81652028601</v>
      </c>
      <c r="Q52" s="30">
        <v>1300.81652028601</v>
      </c>
      <c r="R52" s="30">
        <v>1300.81652028601</v>
      </c>
      <c r="T52" s="30">
        <v>783.37235935270928</v>
      </c>
      <c r="U52" s="30">
        <v>783.37235935270928</v>
      </c>
      <c r="V52" s="30">
        <v>783.37235935270928</v>
      </c>
      <c r="W52" s="30">
        <v>783.37235935270928</v>
      </c>
      <c r="X52" s="30">
        <v>783.37235935270928</v>
      </c>
    </row>
    <row r="53" spans="1:24" x14ac:dyDescent="0.25">
      <c r="A53" s="9" t="s">
        <v>66</v>
      </c>
      <c r="B53" s="30">
        <v>0</v>
      </c>
      <c r="C53" s="30">
        <v>0</v>
      </c>
      <c r="D53" s="30">
        <v>0</v>
      </c>
      <c r="E53" s="30">
        <v>0</v>
      </c>
      <c r="F53" s="30">
        <v>0</v>
      </c>
      <c r="H53" s="30">
        <v>0</v>
      </c>
      <c r="I53" s="30">
        <v>0</v>
      </c>
      <c r="J53" s="30">
        <v>0</v>
      </c>
      <c r="K53" s="30">
        <v>0</v>
      </c>
      <c r="L53" s="30">
        <v>0</v>
      </c>
      <c r="N53" s="30">
        <v>0</v>
      </c>
      <c r="O53" s="30">
        <v>0</v>
      </c>
      <c r="P53" s="30">
        <v>0</v>
      </c>
      <c r="Q53" s="30">
        <v>0</v>
      </c>
      <c r="R53" s="30">
        <v>0</v>
      </c>
      <c r="T53" s="30">
        <v>0</v>
      </c>
      <c r="U53" s="30">
        <v>0</v>
      </c>
      <c r="V53" s="30">
        <v>0</v>
      </c>
      <c r="W53" s="30">
        <v>0</v>
      </c>
      <c r="X53" s="30">
        <v>0</v>
      </c>
    </row>
    <row r="54" spans="1:24" x14ac:dyDescent="0.25">
      <c r="A54" s="9" t="s">
        <v>67</v>
      </c>
      <c r="B54" s="30">
        <v>0</v>
      </c>
      <c r="C54" s="30">
        <v>0</v>
      </c>
      <c r="D54" s="30">
        <v>0</v>
      </c>
      <c r="E54" s="30">
        <v>0</v>
      </c>
      <c r="F54" s="30">
        <v>0</v>
      </c>
      <c r="H54" s="30">
        <v>0</v>
      </c>
      <c r="I54" s="30">
        <v>0</v>
      </c>
      <c r="J54" s="30">
        <v>0</v>
      </c>
      <c r="K54" s="30">
        <v>0</v>
      </c>
      <c r="L54" s="30">
        <v>0</v>
      </c>
      <c r="N54" s="30">
        <v>0</v>
      </c>
      <c r="O54" s="30">
        <v>0</v>
      </c>
      <c r="P54" s="30">
        <v>0</v>
      </c>
      <c r="Q54" s="30">
        <v>0</v>
      </c>
      <c r="R54" s="30">
        <v>0</v>
      </c>
      <c r="T54" s="30">
        <v>0</v>
      </c>
      <c r="U54" s="30">
        <v>0</v>
      </c>
      <c r="V54" s="30">
        <v>0</v>
      </c>
      <c r="W54" s="30">
        <v>0</v>
      </c>
      <c r="X54" s="30">
        <v>0</v>
      </c>
    </row>
    <row r="55" spans="1:24" x14ac:dyDescent="0.25">
      <c r="A55" s="9" t="s">
        <v>68</v>
      </c>
      <c r="B55" s="30">
        <v>3741.54</v>
      </c>
      <c r="C55" s="30">
        <v>3741.54</v>
      </c>
      <c r="D55" s="30">
        <v>3741.54</v>
      </c>
      <c r="E55" s="30">
        <v>3741.54</v>
      </c>
      <c r="F55" s="30">
        <v>3741.54</v>
      </c>
      <c r="H55" s="30">
        <v>4365.13</v>
      </c>
      <c r="I55" s="30">
        <v>4365.13</v>
      </c>
      <c r="J55" s="30">
        <v>4365.13</v>
      </c>
      <c r="K55" s="30">
        <v>4365.13</v>
      </c>
      <c r="L55" s="30">
        <v>4365.13</v>
      </c>
      <c r="N55" s="30">
        <v>4988.72</v>
      </c>
      <c r="O55" s="30">
        <v>4988.72</v>
      </c>
      <c r="P55" s="30">
        <v>4988.72</v>
      </c>
      <c r="Q55" s="30">
        <v>4988.72</v>
      </c>
      <c r="R55" s="30">
        <v>4988.72</v>
      </c>
      <c r="T55" s="30">
        <v>7483.08</v>
      </c>
      <c r="U55" s="30">
        <v>7483.08</v>
      </c>
      <c r="V55" s="30">
        <v>7483.08</v>
      </c>
      <c r="W55" s="30">
        <v>7483.08</v>
      </c>
      <c r="X55" s="30">
        <v>7483.08</v>
      </c>
    </row>
    <row r="56" spans="1:24" x14ac:dyDescent="0.25">
      <c r="A56" s="9" t="s">
        <v>69</v>
      </c>
      <c r="B56" s="30">
        <v>938.89972109999997</v>
      </c>
      <c r="C56" s="30">
        <v>938.89972109999997</v>
      </c>
      <c r="D56" s="30">
        <v>938.89972109999997</v>
      </c>
      <c r="E56" s="30">
        <v>938.89972109999997</v>
      </c>
      <c r="F56" s="30">
        <v>938.89972109999997</v>
      </c>
      <c r="H56" s="30">
        <v>1095.3830079500001</v>
      </c>
      <c r="I56" s="30">
        <v>1095.3830079500001</v>
      </c>
      <c r="J56" s="30">
        <v>1095.3830079500001</v>
      </c>
      <c r="K56" s="30">
        <v>1095.3830079500001</v>
      </c>
      <c r="L56" s="30">
        <v>1095.3830079500001</v>
      </c>
      <c r="N56" s="30">
        <v>1251.8662948000001</v>
      </c>
      <c r="O56" s="30">
        <v>1251.8662948000001</v>
      </c>
      <c r="P56" s="30">
        <v>1251.8662948000001</v>
      </c>
      <c r="Q56" s="30">
        <v>1251.8662948000001</v>
      </c>
      <c r="R56" s="30">
        <v>1251.8662948000001</v>
      </c>
      <c r="T56" s="30">
        <v>1877.7994421999999</v>
      </c>
      <c r="U56" s="30">
        <v>1877.7994421999999</v>
      </c>
      <c r="V56" s="30">
        <v>1877.7994421999999</v>
      </c>
      <c r="W56" s="30">
        <v>1877.7994421999999</v>
      </c>
      <c r="X56" s="30">
        <v>1877.7994421999999</v>
      </c>
    </row>
    <row r="57" spans="1:24" x14ac:dyDescent="0.25">
      <c r="A57" s="9" t="s">
        <v>70</v>
      </c>
      <c r="B57" s="30">
        <v>1515.235695298152</v>
      </c>
      <c r="C57" s="30">
        <v>1373.384831410739</v>
      </c>
      <c r="D57" s="30">
        <v>1231.5339686750469</v>
      </c>
      <c r="E57" s="30">
        <v>1089.683105363481</v>
      </c>
      <c r="F57" s="30">
        <v>947.8322392589979</v>
      </c>
      <c r="H57" s="30">
        <v>1985.266205417397</v>
      </c>
      <c r="I57" s="30">
        <v>1843.362795018114</v>
      </c>
      <c r="J57" s="30">
        <v>1701.4593846188291</v>
      </c>
      <c r="K57" s="30">
        <v>1559.555974219536</v>
      </c>
      <c r="L57" s="30">
        <v>1417.6525638202429</v>
      </c>
      <c r="N57" s="30">
        <v>2084.5250558097332</v>
      </c>
      <c r="O57" s="30">
        <v>1942.6216454104349</v>
      </c>
      <c r="P57" s="30">
        <v>1800.7182350111441</v>
      </c>
      <c r="Q57" s="30">
        <v>1658.8148246118469</v>
      </c>
      <c r="R57" s="30">
        <v>1516.9114142125511</v>
      </c>
      <c r="T57" s="30">
        <v>2391.9726677788221</v>
      </c>
      <c r="U57" s="30">
        <v>2250.0167102918099</v>
      </c>
      <c r="V57" s="30">
        <v>2108.0607528047949</v>
      </c>
      <c r="W57" s="30">
        <v>1966.1047953177831</v>
      </c>
      <c r="X57" s="30">
        <v>1824.148837830767</v>
      </c>
    </row>
    <row r="58" spans="1:24" x14ac:dyDescent="0.25">
      <c r="A58" s="9" t="s">
        <v>10</v>
      </c>
      <c r="B58" s="30">
        <v>34720.135412101903</v>
      </c>
      <c r="C58" s="30">
        <v>31469.762405593829</v>
      </c>
      <c r="D58" s="30">
        <v>28219.389425476289</v>
      </c>
      <c r="E58" s="30">
        <v>24969.016432163178</v>
      </c>
      <c r="F58" s="30">
        <v>21718.64337485312</v>
      </c>
      <c r="H58" s="30">
        <v>45490.422179896341</v>
      </c>
      <c r="I58" s="30">
        <v>42238.845121759077</v>
      </c>
      <c r="J58" s="30">
        <v>38987.268063621726</v>
      </c>
      <c r="K58" s="30">
        <v>35735.691005484237</v>
      </c>
      <c r="L58" s="30">
        <v>32484.113947346701</v>
      </c>
      <c r="N58" s="30">
        <v>47764.841095161777</v>
      </c>
      <c r="O58" s="30">
        <v>44513.264037024157</v>
      </c>
      <c r="P58" s="30">
        <v>41261.686978886682</v>
      </c>
      <c r="Q58" s="30">
        <v>38010.109920749077</v>
      </c>
      <c r="R58" s="30">
        <v>34758.532862611479</v>
      </c>
      <c r="T58" s="30">
        <v>54809.700685533076</v>
      </c>
      <c r="U58" s="30">
        <v>51556.919562571347</v>
      </c>
      <c r="V58" s="30">
        <v>48304.138439609553</v>
      </c>
      <c r="W58" s="30">
        <v>45051.357316647787</v>
      </c>
      <c r="X58" s="30">
        <v>41798.576193685993</v>
      </c>
    </row>
    <row r="59" spans="1:24" x14ac:dyDescent="0.25">
      <c r="A59" s="9" t="s">
        <v>26</v>
      </c>
      <c r="B59" s="30">
        <v>61411.5</v>
      </c>
      <c r="C59" s="30">
        <v>58019.3</v>
      </c>
      <c r="D59" s="30">
        <v>54627</v>
      </c>
      <c r="E59" s="30">
        <v>51234.8</v>
      </c>
      <c r="F59" s="30">
        <v>47842.5</v>
      </c>
      <c r="H59" s="30">
        <v>66201.2</v>
      </c>
      <c r="I59" s="30">
        <v>62807.7</v>
      </c>
      <c r="J59" s="30">
        <v>59414.1</v>
      </c>
      <c r="K59" s="30">
        <v>56020.6</v>
      </c>
      <c r="L59" s="30">
        <v>52627.1</v>
      </c>
      <c r="N59" s="30">
        <v>67782.399999999994</v>
      </c>
      <c r="O59" s="30">
        <v>64388.9</v>
      </c>
      <c r="P59" s="30">
        <v>60995.4</v>
      </c>
      <c r="Q59" s="30">
        <v>57601.8</v>
      </c>
      <c r="R59" s="30">
        <v>54208.3</v>
      </c>
      <c r="T59" s="30">
        <v>73604.3</v>
      </c>
      <c r="U59" s="30">
        <v>70209.600000000006</v>
      </c>
      <c r="V59" s="30">
        <v>66814.8</v>
      </c>
      <c r="W59" s="30">
        <v>63420</v>
      </c>
      <c r="X59" s="30">
        <v>60025.2</v>
      </c>
    </row>
    <row r="61" spans="1:24" x14ac:dyDescent="0.25">
      <c r="A61" s="9" t="s">
        <v>147</v>
      </c>
      <c r="B61" s="9">
        <v>100</v>
      </c>
      <c r="C61" s="9">
        <v>95</v>
      </c>
      <c r="D61" s="9">
        <v>90</v>
      </c>
      <c r="E61" s="9">
        <v>85</v>
      </c>
      <c r="F61" s="9">
        <v>80</v>
      </c>
      <c r="G61" s="9" t="s">
        <v>148</v>
      </c>
      <c r="H61" s="9">
        <v>100</v>
      </c>
      <c r="I61" s="9">
        <v>95</v>
      </c>
      <c r="J61" s="9">
        <v>90</v>
      </c>
      <c r="K61" s="9">
        <v>85</v>
      </c>
      <c r="L61" s="9">
        <v>80</v>
      </c>
      <c r="M61" s="9" t="s">
        <v>149</v>
      </c>
      <c r="N61" s="9">
        <v>100</v>
      </c>
      <c r="O61" s="9">
        <v>95</v>
      </c>
      <c r="P61" s="9">
        <v>90</v>
      </c>
      <c r="Q61" s="9">
        <v>85</v>
      </c>
      <c r="R61" s="9">
        <v>80</v>
      </c>
      <c r="S61" s="9" t="s">
        <v>150</v>
      </c>
      <c r="T61" s="9">
        <v>100</v>
      </c>
      <c r="U61" s="9">
        <v>95</v>
      </c>
      <c r="V61" s="9">
        <v>90</v>
      </c>
      <c r="W61" s="9">
        <v>85</v>
      </c>
      <c r="X61" s="9">
        <v>80</v>
      </c>
    </row>
    <row r="62" spans="1:24" x14ac:dyDescent="0.25">
      <c r="A62" s="9" t="s">
        <v>22</v>
      </c>
      <c r="B62" s="30">
        <v>25.024999999999999</v>
      </c>
      <c r="C62" s="30">
        <v>19.289000000000001</v>
      </c>
      <c r="D62" s="30">
        <v>17.984999999999999</v>
      </c>
      <c r="E62" s="30">
        <v>16.876000000000001</v>
      </c>
      <c r="F62" s="30">
        <v>15.782</v>
      </c>
      <c r="H62" s="30">
        <v>25.52</v>
      </c>
      <c r="I62" s="30">
        <v>20.059000000000001</v>
      </c>
      <c r="J62" s="30">
        <v>18.817</v>
      </c>
      <c r="K62" s="30">
        <v>17.681000000000001</v>
      </c>
      <c r="L62" s="30">
        <v>16.55</v>
      </c>
      <c r="N62" s="30">
        <v>25.71</v>
      </c>
      <c r="O62" s="30">
        <v>20.239999999999998</v>
      </c>
      <c r="P62" s="30">
        <v>18.986000000000001</v>
      </c>
      <c r="Q62" s="30">
        <v>17.838000000000001</v>
      </c>
      <c r="R62" s="30">
        <v>16.704999999999998</v>
      </c>
      <c r="T62" s="30">
        <v>25.93</v>
      </c>
      <c r="U62" s="30">
        <v>21.206</v>
      </c>
      <c r="V62" s="30">
        <v>19.596</v>
      </c>
      <c r="W62" s="30">
        <v>18.273</v>
      </c>
      <c r="X62" s="30">
        <v>17.119</v>
      </c>
    </row>
    <row r="63" spans="1:24" x14ac:dyDescent="0.25">
      <c r="A63" s="9" t="s">
        <v>23</v>
      </c>
      <c r="B63" s="30">
        <v>5.2220000000000004</v>
      </c>
      <c r="C63" s="30">
        <v>4.3719999999999999</v>
      </c>
      <c r="D63" s="30">
        <v>3.335</v>
      </c>
      <c r="E63" s="30">
        <v>2.7509999999999999</v>
      </c>
      <c r="F63" s="30">
        <v>2.3119999999999998</v>
      </c>
      <c r="H63" s="30">
        <v>6.915</v>
      </c>
      <c r="I63" s="30">
        <v>5.2009999999999996</v>
      </c>
      <c r="J63" s="30">
        <v>4.6399999999999997</v>
      </c>
      <c r="K63" s="30">
        <v>4.2430000000000003</v>
      </c>
      <c r="L63" s="30">
        <v>3.8479999999999999</v>
      </c>
      <c r="N63" s="30">
        <v>6.9390000000000001</v>
      </c>
      <c r="O63" s="30">
        <v>5.93</v>
      </c>
      <c r="P63" s="30">
        <v>5.032</v>
      </c>
      <c r="Q63" s="30">
        <v>4.46</v>
      </c>
      <c r="R63" s="30">
        <v>4.069</v>
      </c>
      <c r="T63" s="30">
        <v>10.62</v>
      </c>
      <c r="U63" s="30">
        <v>9.0739999999999998</v>
      </c>
      <c r="V63" s="30">
        <v>7.5529999999999999</v>
      </c>
      <c r="W63" s="30">
        <v>6.5469999999999997</v>
      </c>
      <c r="X63" s="30">
        <v>5.6360000000000001</v>
      </c>
    </row>
    <row r="64" spans="1:24" x14ac:dyDescent="0.25">
      <c r="A64" s="9" t="s">
        <v>24</v>
      </c>
      <c r="B64" s="30">
        <v>36.819000000000003</v>
      </c>
      <c r="C64" s="30">
        <v>30.238</v>
      </c>
      <c r="D64" s="30">
        <v>26.922000000000001</v>
      </c>
      <c r="E64" s="30">
        <v>23.315000000000001</v>
      </c>
      <c r="F64" s="30">
        <v>19.632000000000001</v>
      </c>
      <c r="H64" s="30">
        <v>54.398000000000003</v>
      </c>
      <c r="I64" s="30">
        <v>45.622</v>
      </c>
      <c r="J64" s="30">
        <v>42.098999999999997</v>
      </c>
      <c r="K64" s="30">
        <v>38.17</v>
      </c>
      <c r="L64" s="30">
        <v>34.258000000000003</v>
      </c>
      <c r="N64" s="30">
        <v>56.481999999999999</v>
      </c>
      <c r="O64" s="30">
        <v>47.491</v>
      </c>
      <c r="P64" s="30">
        <v>44.002000000000002</v>
      </c>
      <c r="Q64" s="30">
        <v>40.305999999999997</v>
      </c>
      <c r="R64" s="30">
        <v>36.412999999999997</v>
      </c>
      <c r="T64" s="30">
        <v>64.989000000000004</v>
      </c>
      <c r="U64" s="30">
        <v>54.195999999999998</v>
      </c>
      <c r="V64" s="30">
        <v>50.962000000000003</v>
      </c>
      <c r="W64" s="30">
        <v>47.421999999999997</v>
      </c>
      <c r="X64" s="30">
        <v>43.618000000000002</v>
      </c>
    </row>
    <row r="65" spans="1:24" x14ac:dyDescent="0.25">
      <c r="A65" s="9" t="s">
        <v>25</v>
      </c>
      <c r="B65" s="30">
        <v>0</v>
      </c>
      <c r="C65" s="30">
        <v>0</v>
      </c>
      <c r="D65" s="30">
        <v>0</v>
      </c>
      <c r="E65" s="30">
        <v>0</v>
      </c>
      <c r="F65" s="30">
        <v>0</v>
      </c>
      <c r="H65" s="30">
        <v>0</v>
      </c>
      <c r="I65" s="30">
        <v>0</v>
      </c>
      <c r="J65" s="30">
        <v>0</v>
      </c>
      <c r="K65" s="30">
        <v>0</v>
      </c>
      <c r="L65" s="30">
        <v>0</v>
      </c>
      <c r="N65" s="30">
        <v>0</v>
      </c>
      <c r="O65" s="30">
        <v>0</v>
      </c>
      <c r="P65" s="30">
        <v>0</v>
      </c>
      <c r="Q65" s="30">
        <v>0</v>
      </c>
      <c r="R65" s="30">
        <v>0</v>
      </c>
      <c r="T65" s="30">
        <v>0</v>
      </c>
      <c r="U65" s="30">
        <v>0</v>
      </c>
      <c r="V65" s="30">
        <v>0</v>
      </c>
      <c r="W65" s="30">
        <v>0</v>
      </c>
      <c r="X65" s="30">
        <v>0</v>
      </c>
    </row>
    <row r="66" spans="1:24" x14ac:dyDescent="0.25">
      <c r="A66" s="9" t="s">
        <v>64</v>
      </c>
      <c r="B66" s="30">
        <v>55054.78</v>
      </c>
      <c r="C66" s="30">
        <v>42436.02</v>
      </c>
      <c r="D66" s="30">
        <v>39565.9</v>
      </c>
      <c r="E66" s="30">
        <v>37127.86</v>
      </c>
      <c r="F66" s="30">
        <v>34721.06</v>
      </c>
      <c r="H66" s="30">
        <v>56143.56</v>
      </c>
      <c r="I66" s="30">
        <v>44129.36</v>
      </c>
      <c r="J66" s="30">
        <v>41397.620000000003</v>
      </c>
      <c r="K66" s="30">
        <v>38899.300000000003</v>
      </c>
      <c r="L66" s="30">
        <v>36411.1</v>
      </c>
      <c r="N66" s="30">
        <v>56561.56</v>
      </c>
      <c r="O66" s="30">
        <v>44528.44</v>
      </c>
      <c r="P66" s="30">
        <v>41768.54</v>
      </c>
      <c r="Q66" s="30">
        <v>39242.719999999987</v>
      </c>
      <c r="R66" s="30">
        <v>36750.559999999998</v>
      </c>
      <c r="T66" s="30">
        <v>57046.66</v>
      </c>
      <c r="U66" s="30">
        <v>46652.98</v>
      </c>
      <c r="V66" s="30">
        <v>43112.3</v>
      </c>
      <c r="W66" s="30">
        <v>40200.82</v>
      </c>
      <c r="X66" s="30">
        <v>37662.68</v>
      </c>
    </row>
    <row r="67" spans="1:24" x14ac:dyDescent="0.25">
      <c r="A67" s="9" t="s">
        <v>65</v>
      </c>
      <c r="B67" s="30">
        <v>6892.1223449629133</v>
      </c>
      <c r="C67" s="30">
        <v>5312.4223123458696</v>
      </c>
      <c r="D67" s="30">
        <v>4953.1216633427321</v>
      </c>
      <c r="E67" s="30">
        <v>4647.9116532053122</v>
      </c>
      <c r="F67" s="30">
        <v>4346.6124733728484</v>
      </c>
      <c r="H67" s="30">
        <v>7028.4230434081483</v>
      </c>
      <c r="I67" s="30">
        <v>5524.4058395095326</v>
      </c>
      <c r="J67" s="30">
        <v>5182.4285162938377</v>
      </c>
      <c r="K67" s="30">
        <v>4869.6722561313636</v>
      </c>
      <c r="L67" s="30">
        <v>4558.182884659228</v>
      </c>
      <c r="N67" s="30">
        <v>7080.7510545307896</v>
      </c>
      <c r="O67" s="30">
        <v>5574.3653196024106</v>
      </c>
      <c r="P67" s="30">
        <v>5228.8627409005594</v>
      </c>
      <c r="Q67" s="30">
        <v>4912.6638484273853</v>
      </c>
      <c r="R67" s="30">
        <v>4600.6787379025081</v>
      </c>
      <c r="T67" s="30">
        <v>7141.4790884915355</v>
      </c>
      <c r="U67" s="30">
        <v>5840.3293213978504</v>
      </c>
      <c r="V67" s="30">
        <v>5397.0835261306038</v>
      </c>
      <c r="W67" s="30">
        <v>5032.6051581321744</v>
      </c>
      <c r="X67" s="30">
        <v>4714.8639663838057</v>
      </c>
    </row>
    <row r="68" spans="1:24" x14ac:dyDescent="0.25">
      <c r="A68" s="9" t="s">
        <v>66</v>
      </c>
      <c r="B68" s="30">
        <v>34710.573680930444</v>
      </c>
      <c r="C68" s="30">
        <v>28617.026340030439</v>
      </c>
      <c r="D68" s="30">
        <v>24738.443747494421</v>
      </c>
      <c r="E68" s="30">
        <v>21242.171423598818</v>
      </c>
      <c r="F68" s="30">
        <v>17880.069592089319</v>
      </c>
      <c r="H68" s="30">
        <v>50220.357993939702</v>
      </c>
      <c r="I68" s="30">
        <v>41322.623813250502</v>
      </c>
      <c r="J68" s="30">
        <v>37919.896010254517</v>
      </c>
      <c r="K68" s="30">
        <v>34429.599044665301</v>
      </c>
      <c r="L68" s="30">
        <v>30953.332600911141</v>
      </c>
      <c r="N68" s="30">
        <v>51823.924861773259</v>
      </c>
      <c r="O68" s="30">
        <v>43701.653704620003</v>
      </c>
      <c r="P68" s="30">
        <v>39876.926864162713</v>
      </c>
      <c r="Q68" s="30">
        <v>36328.510935046601</v>
      </c>
      <c r="R68" s="30">
        <v>32872.800563193261</v>
      </c>
      <c r="T68" s="30">
        <v>63132.795822079992</v>
      </c>
      <c r="U68" s="30">
        <v>52937.888409709398</v>
      </c>
      <c r="V68" s="30">
        <v>48477.106748117367</v>
      </c>
      <c r="W68" s="30">
        <v>44469.182009326578</v>
      </c>
      <c r="X68" s="30">
        <v>40390.062346254759</v>
      </c>
    </row>
    <row r="69" spans="1:24" x14ac:dyDescent="0.25">
      <c r="A69" s="9" t="s">
        <v>67</v>
      </c>
      <c r="B69" s="30">
        <v>6913.7946542584914</v>
      </c>
      <c r="C69" s="30">
        <v>5677.9960633522496</v>
      </c>
      <c r="D69" s="30">
        <v>5055.5055482629496</v>
      </c>
      <c r="E69" s="30">
        <v>4378.1081774837212</v>
      </c>
      <c r="F69" s="30">
        <v>3686.420752949351</v>
      </c>
      <c r="H69" s="30">
        <v>10214.947295651669</v>
      </c>
      <c r="I69" s="30">
        <v>8566.8215032271528</v>
      </c>
      <c r="J69" s="30">
        <v>7905.2915377345134</v>
      </c>
      <c r="K69" s="30">
        <v>7167.6543608495094</v>
      </c>
      <c r="L69" s="30">
        <v>6432.9841070831817</v>
      </c>
      <c r="N69" s="30">
        <v>10606.11169745635</v>
      </c>
      <c r="O69" s="30">
        <v>8917.8197749631745</v>
      </c>
      <c r="P69" s="30">
        <v>8262.7118835628607</v>
      </c>
      <c r="Q69" s="30">
        <v>7568.6208757424756</v>
      </c>
      <c r="R69" s="30">
        <v>6837.668664871705</v>
      </c>
      <c r="T69" s="30">
        <v>12203.61201691916</v>
      </c>
      <c r="U69" s="30">
        <v>10176.99696892481</v>
      </c>
      <c r="V69" s="30">
        <v>9569.6978513229042</v>
      </c>
      <c r="W69" s="30">
        <v>8904.8066248287287</v>
      </c>
      <c r="X69" s="30">
        <v>8190.6043849823809</v>
      </c>
    </row>
    <row r="70" spans="1:24" x14ac:dyDescent="0.25">
      <c r="A70" s="9" t="s">
        <v>68</v>
      </c>
      <c r="B70" s="30">
        <v>0</v>
      </c>
      <c r="C70" s="30">
        <v>0</v>
      </c>
      <c r="D70" s="30">
        <v>0</v>
      </c>
      <c r="E70" s="30">
        <v>0</v>
      </c>
      <c r="F70" s="30">
        <v>0</v>
      </c>
      <c r="H70" s="30">
        <v>0</v>
      </c>
      <c r="I70" s="30">
        <v>0</v>
      </c>
      <c r="J70" s="30">
        <v>0</v>
      </c>
      <c r="K70" s="30">
        <v>0</v>
      </c>
      <c r="L70" s="30">
        <v>0</v>
      </c>
      <c r="N70" s="30">
        <v>0</v>
      </c>
      <c r="O70" s="30">
        <v>0</v>
      </c>
      <c r="P70" s="30">
        <v>0</v>
      </c>
      <c r="Q70" s="30">
        <v>0</v>
      </c>
      <c r="R70" s="30">
        <v>0</v>
      </c>
      <c r="T70" s="30">
        <v>0</v>
      </c>
      <c r="U70" s="30">
        <v>0</v>
      </c>
      <c r="V70" s="30">
        <v>0</v>
      </c>
      <c r="W70" s="30">
        <v>0</v>
      </c>
      <c r="X70" s="30">
        <v>0</v>
      </c>
    </row>
    <row r="71" spans="1:24" x14ac:dyDescent="0.25">
      <c r="A71" s="9" t="s">
        <v>69</v>
      </c>
      <c r="B71" s="30">
        <v>0</v>
      </c>
      <c r="C71" s="30">
        <v>0</v>
      </c>
      <c r="D71" s="30">
        <v>0</v>
      </c>
      <c r="E71" s="30">
        <v>0</v>
      </c>
      <c r="F71" s="30">
        <v>0</v>
      </c>
      <c r="H71" s="30">
        <v>0</v>
      </c>
      <c r="I71" s="30">
        <v>0</v>
      </c>
      <c r="J71" s="30">
        <v>0</v>
      </c>
      <c r="K71" s="30">
        <v>0</v>
      </c>
      <c r="L71" s="30">
        <v>0</v>
      </c>
      <c r="N71" s="30">
        <v>0</v>
      </c>
      <c r="O71" s="30">
        <v>0</v>
      </c>
      <c r="P71" s="30">
        <v>0</v>
      </c>
      <c r="Q71" s="30">
        <v>0</v>
      </c>
      <c r="R71" s="30">
        <v>0</v>
      </c>
      <c r="T71" s="30">
        <v>0</v>
      </c>
      <c r="U71" s="30">
        <v>0</v>
      </c>
      <c r="V71" s="30">
        <v>0</v>
      </c>
      <c r="W71" s="30">
        <v>0</v>
      </c>
      <c r="X71" s="30">
        <v>0</v>
      </c>
    </row>
    <row r="72" spans="1:24" x14ac:dyDescent="0.25">
      <c r="A72" s="9" t="s">
        <v>70</v>
      </c>
      <c r="B72" s="30">
        <v>0</v>
      </c>
      <c r="C72" s="30">
        <v>0</v>
      </c>
      <c r="D72" s="30">
        <v>0</v>
      </c>
      <c r="E72" s="30">
        <v>0</v>
      </c>
      <c r="F72" s="30">
        <v>0</v>
      </c>
      <c r="H72" s="30">
        <v>0</v>
      </c>
      <c r="I72" s="30">
        <v>0</v>
      </c>
      <c r="J72" s="30">
        <v>0</v>
      </c>
      <c r="K72" s="30">
        <v>0</v>
      </c>
      <c r="L72" s="30">
        <v>0</v>
      </c>
      <c r="N72" s="30">
        <v>0</v>
      </c>
      <c r="O72" s="30">
        <v>0</v>
      </c>
      <c r="P72" s="30">
        <v>0</v>
      </c>
      <c r="Q72" s="30">
        <v>0</v>
      </c>
      <c r="R72" s="30">
        <v>0</v>
      </c>
      <c r="T72" s="30">
        <v>0</v>
      </c>
      <c r="U72" s="30">
        <v>0</v>
      </c>
      <c r="V72" s="30">
        <v>0</v>
      </c>
      <c r="W72" s="30">
        <v>0</v>
      </c>
      <c r="X72" s="30">
        <v>0</v>
      </c>
    </row>
    <row r="73" spans="1:24" x14ac:dyDescent="0.25">
      <c r="A73" s="9" t="s">
        <v>10</v>
      </c>
      <c r="B73" s="30">
        <v>0</v>
      </c>
      <c r="C73" s="30">
        <v>0</v>
      </c>
      <c r="D73" s="30">
        <v>0</v>
      </c>
      <c r="E73" s="30">
        <v>0</v>
      </c>
      <c r="F73" s="30">
        <v>0</v>
      </c>
      <c r="H73" s="30">
        <v>0</v>
      </c>
      <c r="I73" s="30">
        <v>0</v>
      </c>
      <c r="J73" s="30">
        <v>0</v>
      </c>
      <c r="K73" s="30">
        <v>0</v>
      </c>
      <c r="L73" s="30">
        <v>0</v>
      </c>
      <c r="N73" s="30">
        <v>0</v>
      </c>
      <c r="O73" s="30">
        <v>0</v>
      </c>
      <c r="P73" s="30">
        <v>0</v>
      </c>
      <c r="Q73" s="30">
        <v>0</v>
      </c>
      <c r="R73" s="30">
        <v>0</v>
      </c>
      <c r="T73" s="30">
        <v>0</v>
      </c>
      <c r="U73" s="30">
        <v>0</v>
      </c>
      <c r="V73" s="30">
        <v>0</v>
      </c>
      <c r="W73" s="30">
        <v>0</v>
      </c>
      <c r="X73" s="30">
        <v>0</v>
      </c>
    </row>
    <row r="74" spans="1:24" x14ac:dyDescent="0.25">
      <c r="A74" s="9" t="s">
        <v>26</v>
      </c>
      <c r="B74" s="30">
        <v>103571</v>
      </c>
      <c r="C74" s="30">
        <v>82043.399999999994</v>
      </c>
      <c r="D74" s="30">
        <v>74312.7</v>
      </c>
      <c r="E74" s="30">
        <v>67395.899999999994</v>
      </c>
      <c r="F74" s="30">
        <v>60633.9</v>
      </c>
      <c r="H74" s="30">
        <v>123607</v>
      </c>
      <c r="I74" s="30">
        <v>99543.1</v>
      </c>
      <c r="J74" s="30">
        <v>92405</v>
      </c>
      <c r="K74" s="30">
        <v>85366</v>
      </c>
      <c r="L74" s="30">
        <v>78355.5</v>
      </c>
      <c r="N74" s="30">
        <v>126072</v>
      </c>
      <c r="O74" s="30">
        <v>102722</v>
      </c>
      <c r="P74" s="30">
        <v>95136.8</v>
      </c>
      <c r="Q74" s="30">
        <v>88052.4</v>
      </c>
      <c r="R74" s="30">
        <v>81061.5</v>
      </c>
      <c r="T74" s="30">
        <v>139524</v>
      </c>
      <c r="U74" s="30">
        <v>115608</v>
      </c>
      <c r="V74" s="30">
        <v>106556</v>
      </c>
      <c r="W74" s="30">
        <v>98607.3</v>
      </c>
      <c r="X74" s="30">
        <v>90957.9</v>
      </c>
    </row>
    <row r="76" spans="1:24" x14ac:dyDescent="0.25">
      <c r="A76" s="9" t="s">
        <v>151</v>
      </c>
      <c r="B76" s="9">
        <v>100</v>
      </c>
      <c r="C76" s="9">
        <v>95</v>
      </c>
      <c r="D76" s="9">
        <v>90</v>
      </c>
      <c r="E76" s="9">
        <v>85</v>
      </c>
      <c r="F76" s="9">
        <v>80</v>
      </c>
      <c r="G76" s="9" t="s">
        <v>152</v>
      </c>
      <c r="H76" s="9">
        <v>100</v>
      </c>
      <c r="I76" s="9">
        <v>95</v>
      </c>
      <c r="J76" s="9">
        <v>90</v>
      </c>
      <c r="K76" s="9">
        <v>85</v>
      </c>
      <c r="L76" s="9">
        <v>80</v>
      </c>
      <c r="M76" s="9" t="s">
        <v>153</v>
      </c>
      <c r="N76" s="9">
        <v>100</v>
      </c>
      <c r="O76" s="9">
        <v>95</v>
      </c>
      <c r="P76" s="9">
        <v>90</v>
      </c>
      <c r="Q76" s="9">
        <v>85</v>
      </c>
      <c r="R76" s="9">
        <v>80</v>
      </c>
      <c r="S76" s="9" t="s">
        <v>154</v>
      </c>
      <c r="T76" s="9">
        <v>100</v>
      </c>
      <c r="U76" s="9">
        <v>95</v>
      </c>
      <c r="V76" s="9">
        <v>90</v>
      </c>
      <c r="W76" s="9">
        <v>85</v>
      </c>
      <c r="X76" s="9">
        <v>80</v>
      </c>
    </row>
    <row r="77" spans="1:24" x14ac:dyDescent="0.25">
      <c r="A77" s="9" t="s">
        <v>22</v>
      </c>
      <c r="B77" s="30">
        <v>0</v>
      </c>
      <c r="C77" s="30">
        <v>0</v>
      </c>
      <c r="D77" s="30">
        <v>0</v>
      </c>
      <c r="E77" s="30">
        <v>0</v>
      </c>
      <c r="F77" s="30">
        <v>0</v>
      </c>
      <c r="H77" s="30">
        <v>0</v>
      </c>
      <c r="I77" s="30">
        <v>0</v>
      </c>
      <c r="J77" s="30">
        <v>0</v>
      </c>
      <c r="K77" s="30">
        <v>0</v>
      </c>
      <c r="L77" s="30">
        <v>0</v>
      </c>
      <c r="N77" s="30">
        <v>0</v>
      </c>
      <c r="O77" s="30">
        <v>0</v>
      </c>
      <c r="P77" s="30">
        <v>0</v>
      </c>
      <c r="Q77" s="30">
        <v>0</v>
      </c>
      <c r="R77" s="30">
        <v>0</v>
      </c>
      <c r="T77" s="30">
        <v>0</v>
      </c>
      <c r="U77" s="30">
        <v>0</v>
      </c>
      <c r="V77" s="30">
        <v>0</v>
      </c>
      <c r="W77" s="30">
        <v>0</v>
      </c>
      <c r="X77" s="30">
        <v>0</v>
      </c>
    </row>
    <row r="78" spans="1:24" x14ac:dyDescent="0.25">
      <c r="A78" s="9" t="s">
        <v>23</v>
      </c>
      <c r="B78" s="30">
        <v>0</v>
      </c>
      <c r="C78" s="30">
        <v>0</v>
      </c>
      <c r="D78" s="30">
        <v>0</v>
      </c>
      <c r="E78" s="30">
        <v>0</v>
      </c>
      <c r="F78" s="30">
        <v>0</v>
      </c>
      <c r="H78" s="30">
        <v>0</v>
      </c>
      <c r="I78" s="30">
        <v>0</v>
      </c>
      <c r="J78" s="30">
        <v>0</v>
      </c>
      <c r="K78" s="30">
        <v>0</v>
      </c>
      <c r="L78" s="30">
        <v>0</v>
      </c>
      <c r="N78" s="30">
        <v>0</v>
      </c>
      <c r="O78" s="30">
        <v>0</v>
      </c>
      <c r="P78" s="30">
        <v>0</v>
      </c>
      <c r="Q78" s="30">
        <v>0</v>
      </c>
      <c r="R78" s="30">
        <v>0</v>
      </c>
      <c r="T78" s="30">
        <v>0</v>
      </c>
      <c r="U78" s="30">
        <v>0</v>
      </c>
      <c r="V78" s="30">
        <v>0</v>
      </c>
      <c r="W78" s="30">
        <v>0</v>
      </c>
      <c r="X78" s="30">
        <v>0</v>
      </c>
    </row>
    <row r="79" spans="1:24" x14ac:dyDescent="0.25">
      <c r="A79" s="9" t="s">
        <v>24</v>
      </c>
      <c r="B79" s="30">
        <v>0</v>
      </c>
      <c r="C79" s="30">
        <v>0</v>
      </c>
      <c r="D79" s="30">
        <v>0</v>
      </c>
      <c r="E79" s="30">
        <v>0</v>
      </c>
      <c r="F79" s="30">
        <v>0</v>
      </c>
      <c r="H79" s="30">
        <v>0</v>
      </c>
      <c r="I79" s="30">
        <v>0</v>
      </c>
      <c r="J79" s="30">
        <v>0</v>
      </c>
      <c r="K79" s="30">
        <v>0</v>
      </c>
      <c r="L79" s="30">
        <v>0</v>
      </c>
      <c r="N79" s="30">
        <v>0</v>
      </c>
      <c r="O79" s="30">
        <v>0</v>
      </c>
      <c r="P79" s="30">
        <v>0</v>
      </c>
      <c r="Q79" s="30">
        <v>0</v>
      </c>
      <c r="R79" s="30">
        <v>0</v>
      </c>
      <c r="T79" s="30">
        <v>0</v>
      </c>
      <c r="U79" s="30">
        <v>0</v>
      </c>
      <c r="V79" s="30">
        <v>0</v>
      </c>
      <c r="W79" s="30">
        <v>0</v>
      </c>
      <c r="X79" s="30">
        <v>0</v>
      </c>
    </row>
    <row r="80" spans="1:24" x14ac:dyDescent="0.25">
      <c r="A80" s="9" t="s">
        <v>25</v>
      </c>
      <c r="B80" s="30">
        <v>6</v>
      </c>
      <c r="C80" s="30">
        <v>6</v>
      </c>
      <c r="D80" s="30">
        <v>6</v>
      </c>
      <c r="E80" s="30">
        <v>6</v>
      </c>
      <c r="F80" s="30">
        <v>6</v>
      </c>
      <c r="H80" s="30">
        <v>7</v>
      </c>
      <c r="I80" s="30">
        <v>7</v>
      </c>
      <c r="J80" s="30">
        <v>7</v>
      </c>
      <c r="K80" s="30">
        <v>7</v>
      </c>
      <c r="L80" s="30">
        <v>7</v>
      </c>
      <c r="N80" s="30">
        <v>8</v>
      </c>
      <c r="O80" s="30">
        <v>8</v>
      </c>
      <c r="P80" s="30">
        <v>8</v>
      </c>
      <c r="Q80" s="30">
        <v>8</v>
      </c>
      <c r="R80" s="30">
        <v>8</v>
      </c>
      <c r="T80" s="30">
        <v>12</v>
      </c>
      <c r="U80" s="30">
        <v>12</v>
      </c>
      <c r="V80" s="30">
        <v>12</v>
      </c>
      <c r="W80" s="30">
        <v>12</v>
      </c>
      <c r="X80" s="30">
        <v>12</v>
      </c>
    </row>
    <row r="81" spans="1:24" x14ac:dyDescent="0.25">
      <c r="A81" s="9" t="s">
        <v>64</v>
      </c>
      <c r="B81" s="30">
        <v>0</v>
      </c>
      <c r="C81" s="30">
        <v>0</v>
      </c>
      <c r="D81" s="30">
        <v>0</v>
      </c>
      <c r="E81" s="30">
        <v>0</v>
      </c>
      <c r="F81" s="30">
        <v>0</v>
      </c>
      <c r="H81" s="30">
        <v>0</v>
      </c>
      <c r="I81" s="30">
        <v>0</v>
      </c>
      <c r="J81" s="30">
        <v>0</v>
      </c>
      <c r="K81" s="30">
        <v>0</v>
      </c>
      <c r="L81" s="30">
        <v>0</v>
      </c>
      <c r="N81" s="30">
        <v>0</v>
      </c>
      <c r="O81" s="30">
        <v>0</v>
      </c>
      <c r="P81" s="30">
        <v>0</v>
      </c>
      <c r="Q81" s="30">
        <v>0</v>
      </c>
      <c r="R81" s="30">
        <v>0</v>
      </c>
      <c r="T81" s="30">
        <v>0</v>
      </c>
      <c r="U81" s="30">
        <v>0</v>
      </c>
      <c r="V81" s="30">
        <v>0</v>
      </c>
      <c r="W81" s="30">
        <v>0</v>
      </c>
      <c r="X81" s="30">
        <v>0</v>
      </c>
    </row>
    <row r="82" spans="1:24" x14ac:dyDescent="0.25">
      <c r="A82" s="9" t="s">
        <v>65</v>
      </c>
      <c r="B82" s="30">
        <v>0</v>
      </c>
      <c r="C82" s="30">
        <v>0</v>
      </c>
      <c r="D82" s="30">
        <v>0</v>
      </c>
      <c r="E82" s="30">
        <v>0</v>
      </c>
      <c r="F82" s="30">
        <v>0</v>
      </c>
      <c r="H82" s="30">
        <v>0</v>
      </c>
      <c r="I82" s="30">
        <v>0</v>
      </c>
      <c r="J82" s="30">
        <v>0</v>
      </c>
      <c r="K82" s="30">
        <v>0</v>
      </c>
      <c r="L82" s="30">
        <v>0</v>
      </c>
      <c r="N82" s="30">
        <v>0</v>
      </c>
      <c r="O82" s="30">
        <v>0</v>
      </c>
      <c r="P82" s="30">
        <v>0</v>
      </c>
      <c r="Q82" s="30">
        <v>0</v>
      </c>
      <c r="R82" s="30">
        <v>0</v>
      </c>
      <c r="T82" s="30">
        <v>0</v>
      </c>
      <c r="U82" s="30">
        <v>0</v>
      </c>
      <c r="V82" s="30">
        <v>0</v>
      </c>
      <c r="W82" s="30">
        <v>0</v>
      </c>
      <c r="X82" s="30">
        <v>0</v>
      </c>
    </row>
    <row r="83" spans="1:24" x14ac:dyDescent="0.25">
      <c r="A83" s="9" t="s">
        <v>66</v>
      </c>
      <c r="B83" s="30">
        <v>0</v>
      </c>
      <c r="C83" s="30">
        <v>0</v>
      </c>
      <c r="D83" s="30">
        <v>0</v>
      </c>
      <c r="E83" s="30">
        <v>0</v>
      </c>
      <c r="F83" s="30">
        <v>0</v>
      </c>
      <c r="H83" s="30">
        <v>0</v>
      </c>
      <c r="I83" s="30">
        <v>0</v>
      </c>
      <c r="J83" s="30">
        <v>0</v>
      </c>
      <c r="K83" s="30">
        <v>0</v>
      </c>
      <c r="L83" s="30">
        <v>0</v>
      </c>
      <c r="N83" s="30">
        <v>0</v>
      </c>
      <c r="O83" s="30">
        <v>0</v>
      </c>
      <c r="P83" s="30">
        <v>0</v>
      </c>
      <c r="Q83" s="30">
        <v>0</v>
      </c>
      <c r="R83" s="30">
        <v>0</v>
      </c>
      <c r="T83" s="30">
        <v>0</v>
      </c>
      <c r="U83" s="30">
        <v>0</v>
      </c>
      <c r="V83" s="30">
        <v>0</v>
      </c>
      <c r="W83" s="30">
        <v>0</v>
      </c>
      <c r="X83" s="30">
        <v>0</v>
      </c>
    </row>
    <row r="84" spans="1:24" x14ac:dyDescent="0.25">
      <c r="A84" s="9" t="s">
        <v>67</v>
      </c>
      <c r="B84" s="30">
        <v>0</v>
      </c>
      <c r="C84" s="30">
        <v>0</v>
      </c>
      <c r="D84" s="30">
        <v>0</v>
      </c>
      <c r="E84" s="30">
        <v>0</v>
      </c>
      <c r="F84" s="30">
        <v>0</v>
      </c>
      <c r="H84" s="30">
        <v>0</v>
      </c>
      <c r="I84" s="30">
        <v>0</v>
      </c>
      <c r="J84" s="30">
        <v>0</v>
      </c>
      <c r="K84" s="30">
        <v>0</v>
      </c>
      <c r="L84" s="30">
        <v>0</v>
      </c>
      <c r="N84" s="30">
        <v>0</v>
      </c>
      <c r="O84" s="30">
        <v>0</v>
      </c>
      <c r="P84" s="30">
        <v>0</v>
      </c>
      <c r="Q84" s="30">
        <v>0</v>
      </c>
      <c r="R84" s="30">
        <v>0</v>
      </c>
      <c r="T84" s="30">
        <v>0</v>
      </c>
      <c r="U84" s="30">
        <v>0</v>
      </c>
      <c r="V84" s="30">
        <v>0</v>
      </c>
      <c r="W84" s="30">
        <v>0</v>
      </c>
      <c r="X84" s="30">
        <v>0</v>
      </c>
    </row>
    <row r="85" spans="1:24" x14ac:dyDescent="0.25">
      <c r="A85" s="9" t="s">
        <v>68</v>
      </c>
      <c r="B85" s="30">
        <v>3741.54</v>
      </c>
      <c r="C85" s="30">
        <v>3741.54</v>
      </c>
      <c r="D85" s="30">
        <v>3741.54</v>
      </c>
      <c r="E85" s="30">
        <v>3741.54</v>
      </c>
      <c r="F85" s="30">
        <v>3741.54</v>
      </c>
      <c r="H85" s="30">
        <v>4365.13</v>
      </c>
      <c r="I85" s="30">
        <v>4365.13</v>
      </c>
      <c r="J85" s="30">
        <v>4365.13</v>
      </c>
      <c r="K85" s="30">
        <v>4365.13</v>
      </c>
      <c r="L85" s="30">
        <v>4365.13</v>
      </c>
      <c r="N85" s="30">
        <v>4988.72</v>
      </c>
      <c r="O85" s="30">
        <v>4988.72</v>
      </c>
      <c r="P85" s="30">
        <v>4988.72</v>
      </c>
      <c r="Q85" s="30">
        <v>4988.72</v>
      </c>
      <c r="R85" s="30">
        <v>4988.72</v>
      </c>
      <c r="T85" s="30">
        <v>7483.08</v>
      </c>
      <c r="U85" s="30">
        <v>7483.08</v>
      </c>
      <c r="V85" s="30">
        <v>7483.08</v>
      </c>
      <c r="W85" s="30">
        <v>7483.08</v>
      </c>
      <c r="X85" s="30">
        <v>7483.08</v>
      </c>
    </row>
    <row r="86" spans="1:24" x14ac:dyDescent="0.25">
      <c r="A86" s="9" t="s">
        <v>69</v>
      </c>
      <c r="B86" s="30">
        <v>938.89972109999997</v>
      </c>
      <c r="C86" s="30">
        <v>938.89972109999997</v>
      </c>
      <c r="D86" s="30">
        <v>938.89972109999997</v>
      </c>
      <c r="E86" s="30">
        <v>938.89972109999997</v>
      </c>
      <c r="F86" s="30">
        <v>938.89972109999997</v>
      </c>
      <c r="H86" s="30">
        <v>1095.3830079500001</v>
      </c>
      <c r="I86" s="30">
        <v>1095.3830079500001</v>
      </c>
      <c r="J86" s="30">
        <v>1095.3830079500001</v>
      </c>
      <c r="K86" s="30">
        <v>1095.3830079500001</v>
      </c>
      <c r="L86" s="30">
        <v>1095.3830079500001</v>
      </c>
      <c r="N86" s="30">
        <v>1251.8662948000001</v>
      </c>
      <c r="O86" s="30">
        <v>1251.8662948000001</v>
      </c>
      <c r="P86" s="30">
        <v>1251.8662948000001</v>
      </c>
      <c r="Q86" s="30">
        <v>1251.8662948000001</v>
      </c>
      <c r="R86" s="30">
        <v>1251.8662948000001</v>
      </c>
      <c r="T86" s="30">
        <v>1877.7994421999999</v>
      </c>
      <c r="U86" s="30">
        <v>1877.7994421999999</v>
      </c>
      <c r="V86" s="30">
        <v>1877.7994421999999</v>
      </c>
      <c r="W86" s="30">
        <v>1877.7994421999999</v>
      </c>
      <c r="X86" s="30">
        <v>1877.7994421999999</v>
      </c>
    </row>
    <row r="87" spans="1:24" x14ac:dyDescent="0.25">
      <c r="A87" s="9" t="s">
        <v>70</v>
      </c>
      <c r="B87" s="30">
        <v>2837.0172662311311</v>
      </c>
      <c r="C87" s="30">
        <v>2695.166402919599</v>
      </c>
      <c r="D87" s="30">
        <v>2553.3155396080429</v>
      </c>
      <c r="E87" s="30">
        <v>2411.4646762964858</v>
      </c>
      <c r="F87" s="30">
        <v>2269.6138129849369</v>
      </c>
      <c r="H87" s="30">
        <v>2838.0682079856738</v>
      </c>
      <c r="I87" s="30">
        <v>2696.1647975864089</v>
      </c>
      <c r="J87" s="30">
        <v>2554.2613871871422</v>
      </c>
      <c r="K87" s="30">
        <v>2412.3579767878682</v>
      </c>
      <c r="L87" s="30">
        <v>2270.4545663885879</v>
      </c>
      <c r="N87" s="30">
        <v>2838.0682079856829</v>
      </c>
      <c r="O87" s="30">
        <v>2696.1647975864062</v>
      </c>
      <c r="P87" s="30">
        <v>2554.2613871871208</v>
      </c>
      <c r="Q87" s="30">
        <v>2412.3579767878368</v>
      </c>
      <c r="R87" s="30">
        <v>2270.4545663885492</v>
      </c>
      <c r="T87" s="30">
        <v>2839.119149740191</v>
      </c>
      <c r="U87" s="30">
        <v>2697.1631922531901</v>
      </c>
      <c r="V87" s="30">
        <v>2555.2072347661801</v>
      </c>
      <c r="W87" s="30">
        <v>2413.2512772791761</v>
      </c>
      <c r="X87" s="30">
        <v>2271.2953197921629</v>
      </c>
    </row>
    <row r="88" spans="1:24" x14ac:dyDescent="0.25">
      <c r="A88" s="9" t="s">
        <v>10</v>
      </c>
      <c r="B88" s="30">
        <v>65007.45986625793</v>
      </c>
      <c r="C88" s="30">
        <v>61757.086872945598</v>
      </c>
      <c r="D88" s="30">
        <v>58506.713879632713</v>
      </c>
      <c r="E88" s="30">
        <v>55256.340886319798</v>
      </c>
      <c r="F88" s="30">
        <v>52005.96789300708</v>
      </c>
      <c r="H88" s="30">
        <v>65031.5411627461</v>
      </c>
      <c r="I88" s="30">
        <v>61779.964104609222</v>
      </c>
      <c r="J88" s="30">
        <v>58528.387046472308</v>
      </c>
      <c r="K88" s="30">
        <v>55276.809988335219</v>
      </c>
      <c r="L88" s="30">
        <v>52025.232930197999</v>
      </c>
      <c r="N88" s="30">
        <v>65031.541162746304</v>
      </c>
      <c r="O88" s="30">
        <v>61779.964104609149</v>
      </c>
      <c r="P88" s="30">
        <v>58528.38704647182</v>
      </c>
      <c r="Q88" s="30">
        <v>55276.809988334513</v>
      </c>
      <c r="R88" s="30">
        <v>52025.232930197111</v>
      </c>
      <c r="T88" s="30">
        <v>65055.622459233709</v>
      </c>
      <c r="U88" s="30">
        <v>61802.841336272213</v>
      </c>
      <c r="V88" s="30">
        <v>58550.06021331052</v>
      </c>
      <c r="W88" s="30">
        <v>55297.279090348973</v>
      </c>
      <c r="X88" s="30">
        <v>52044.4979673872</v>
      </c>
    </row>
    <row r="89" spans="1:24" x14ac:dyDescent="0.25">
      <c r="A89" s="9" t="s">
        <v>26</v>
      </c>
      <c r="B89" s="30">
        <v>72525.7</v>
      </c>
      <c r="C89" s="30">
        <v>69133.5</v>
      </c>
      <c r="D89" s="30">
        <v>65741.2</v>
      </c>
      <c r="E89" s="30">
        <v>62348.9</v>
      </c>
      <c r="F89" s="30">
        <v>58956.7</v>
      </c>
      <c r="H89" s="30">
        <v>73330.899999999994</v>
      </c>
      <c r="I89" s="30">
        <v>69937.399999999994</v>
      </c>
      <c r="J89" s="30">
        <v>66543.899999999994</v>
      </c>
      <c r="K89" s="30">
        <v>63150.400000000001</v>
      </c>
      <c r="L89" s="30">
        <v>59756.9</v>
      </c>
      <c r="N89" s="30">
        <v>74111</v>
      </c>
      <c r="O89" s="30">
        <v>70717.5</v>
      </c>
      <c r="P89" s="30">
        <v>67324</v>
      </c>
      <c r="Q89" s="30">
        <v>63930.5</v>
      </c>
      <c r="R89" s="30">
        <v>60537</v>
      </c>
      <c r="T89" s="30">
        <v>77256.5</v>
      </c>
      <c r="U89" s="30">
        <v>73861.7</v>
      </c>
      <c r="V89" s="30">
        <v>70467</v>
      </c>
      <c r="W89" s="30">
        <v>67072.2</v>
      </c>
      <c r="X89" s="30">
        <v>63677.4</v>
      </c>
    </row>
    <row r="91" spans="1:24" x14ac:dyDescent="0.25">
      <c r="A91" s="9" t="s">
        <v>155</v>
      </c>
      <c r="B91" s="9">
        <v>100</v>
      </c>
      <c r="C91" s="9">
        <v>95</v>
      </c>
      <c r="D91" s="9">
        <v>90</v>
      </c>
      <c r="E91" s="9">
        <v>85</v>
      </c>
      <c r="F91" s="9">
        <v>80</v>
      </c>
      <c r="G91" s="9" t="s">
        <v>156</v>
      </c>
      <c r="H91" s="9">
        <v>100</v>
      </c>
      <c r="I91" s="9">
        <v>95</v>
      </c>
      <c r="J91" s="9">
        <v>90</v>
      </c>
      <c r="K91" s="9">
        <v>85</v>
      </c>
      <c r="L91" s="9">
        <v>80</v>
      </c>
      <c r="M91" s="9" t="s">
        <v>157</v>
      </c>
      <c r="N91" s="9">
        <v>100</v>
      </c>
      <c r="O91" s="9">
        <v>95</v>
      </c>
      <c r="P91" s="9">
        <v>90</v>
      </c>
      <c r="Q91" s="9">
        <v>85</v>
      </c>
      <c r="R91" s="9">
        <v>80</v>
      </c>
      <c r="S91" s="9" t="s">
        <v>158</v>
      </c>
      <c r="T91" s="9">
        <v>100</v>
      </c>
      <c r="U91" s="9">
        <v>95</v>
      </c>
      <c r="V91" s="9">
        <v>90</v>
      </c>
      <c r="W91" s="9">
        <v>85</v>
      </c>
      <c r="X91" s="9">
        <v>80</v>
      </c>
    </row>
    <row r="92" spans="1:24" x14ac:dyDescent="0.25">
      <c r="A92" s="9" t="s">
        <v>22</v>
      </c>
      <c r="B92" s="30">
        <v>7.9909999999999997</v>
      </c>
      <c r="C92" s="30">
        <v>7.9909999999999997</v>
      </c>
      <c r="D92" s="30">
        <v>7.9909999999999997</v>
      </c>
      <c r="E92" s="30">
        <v>7.9909999999999997</v>
      </c>
      <c r="F92" s="30">
        <v>7.9909999999999997</v>
      </c>
      <c r="H92" s="30">
        <v>5.1239999999999997</v>
      </c>
      <c r="I92" s="30">
        <v>5.1239999999999997</v>
      </c>
      <c r="J92" s="30">
        <v>5.1239999999999997</v>
      </c>
      <c r="K92" s="30">
        <v>5.1239999999999997</v>
      </c>
      <c r="L92" s="30">
        <v>5.1239999999999997</v>
      </c>
      <c r="N92" s="30">
        <v>4.5449999999999999</v>
      </c>
      <c r="O92" s="30">
        <v>4.5449999999999999</v>
      </c>
      <c r="P92" s="30">
        <v>4.5449999999999999</v>
      </c>
      <c r="Q92" s="30">
        <v>4.5449999999999999</v>
      </c>
      <c r="R92" s="30">
        <v>4.5449999999999999</v>
      </c>
      <c r="T92" s="30">
        <v>2.657</v>
      </c>
      <c r="U92" s="30">
        <v>2.657</v>
      </c>
      <c r="V92" s="30">
        <v>2.657</v>
      </c>
      <c r="W92" s="30">
        <v>2.657</v>
      </c>
      <c r="X92" s="30">
        <v>2.657</v>
      </c>
    </row>
    <row r="93" spans="1:24" x14ac:dyDescent="0.25">
      <c r="A93" s="9" t="s">
        <v>23</v>
      </c>
      <c r="B93" s="30">
        <v>0</v>
      </c>
      <c r="C93" s="30">
        <v>0</v>
      </c>
      <c r="D93" s="30">
        <v>0</v>
      </c>
      <c r="E93" s="30">
        <v>0</v>
      </c>
      <c r="F93" s="30">
        <v>0</v>
      </c>
      <c r="H93" s="30">
        <v>0</v>
      </c>
      <c r="I93" s="30">
        <v>0</v>
      </c>
      <c r="J93" s="30">
        <v>0</v>
      </c>
      <c r="K93" s="30">
        <v>0</v>
      </c>
      <c r="L93" s="30">
        <v>0</v>
      </c>
      <c r="N93" s="30">
        <v>0</v>
      </c>
      <c r="O93" s="30">
        <v>0</v>
      </c>
      <c r="P93" s="30">
        <v>0</v>
      </c>
      <c r="Q93" s="30">
        <v>0</v>
      </c>
      <c r="R93" s="30">
        <v>0</v>
      </c>
      <c r="T93" s="30">
        <v>0</v>
      </c>
      <c r="U93" s="30">
        <v>0</v>
      </c>
      <c r="V93" s="30">
        <v>0</v>
      </c>
      <c r="W93" s="30">
        <v>0</v>
      </c>
      <c r="X93" s="30">
        <v>0</v>
      </c>
    </row>
    <row r="94" spans="1:24" x14ac:dyDescent="0.25">
      <c r="A94" s="9" t="s">
        <v>24</v>
      </c>
      <c r="B94" s="30">
        <v>0</v>
      </c>
      <c r="C94" s="30">
        <v>0</v>
      </c>
      <c r="D94" s="30">
        <v>0</v>
      </c>
      <c r="E94" s="30">
        <v>0</v>
      </c>
      <c r="F94" s="30">
        <v>0</v>
      </c>
      <c r="H94" s="30">
        <v>0</v>
      </c>
      <c r="I94" s="30">
        <v>0</v>
      </c>
      <c r="J94" s="30">
        <v>0</v>
      </c>
      <c r="K94" s="30">
        <v>0</v>
      </c>
      <c r="L94" s="30">
        <v>0</v>
      </c>
      <c r="N94" s="30">
        <v>0</v>
      </c>
      <c r="O94" s="30">
        <v>0</v>
      </c>
      <c r="P94" s="30">
        <v>0</v>
      </c>
      <c r="Q94" s="30">
        <v>0</v>
      </c>
      <c r="R94" s="30">
        <v>0</v>
      </c>
      <c r="T94" s="30">
        <v>0</v>
      </c>
      <c r="U94" s="30">
        <v>0</v>
      </c>
      <c r="V94" s="30">
        <v>0</v>
      </c>
      <c r="W94" s="30">
        <v>0</v>
      </c>
      <c r="X94" s="30">
        <v>0</v>
      </c>
    </row>
    <row r="95" spans="1:24" x14ac:dyDescent="0.25">
      <c r="A95" s="9" t="s">
        <v>25</v>
      </c>
      <c r="B95" s="30">
        <v>6</v>
      </c>
      <c r="C95" s="30">
        <v>6</v>
      </c>
      <c r="D95" s="30">
        <v>6</v>
      </c>
      <c r="E95" s="30">
        <v>6</v>
      </c>
      <c r="F95" s="30">
        <v>6</v>
      </c>
      <c r="H95" s="30">
        <v>7</v>
      </c>
      <c r="I95" s="30">
        <v>7</v>
      </c>
      <c r="J95" s="30">
        <v>7</v>
      </c>
      <c r="K95" s="30">
        <v>7</v>
      </c>
      <c r="L95" s="30">
        <v>7</v>
      </c>
      <c r="N95" s="30">
        <v>8</v>
      </c>
      <c r="O95" s="30">
        <v>8</v>
      </c>
      <c r="P95" s="30">
        <v>8</v>
      </c>
      <c r="Q95" s="30">
        <v>8</v>
      </c>
      <c r="R95" s="30">
        <v>8</v>
      </c>
      <c r="T95" s="30">
        <v>12</v>
      </c>
      <c r="U95" s="30">
        <v>12</v>
      </c>
      <c r="V95" s="30">
        <v>12</v>
      </c>
      <c r="W95" s="30">
        <v>12</v>
      </c>
      <c r="X95" s="30">
        <v>12</v>
      </c>
    </row>
    <row r="96" spans="1:24" x14ac:dyDescent="0.25">
      <c r="A96" s="9" t="s">
        <v>64</v>
      </c>
      <c r="B96" s="30">
        <v>17580.991999999998</v>
      </c>
      <c r="C96" s="30">
        <v>17580.991999999998</v>
      </c>
      <c r="D96" s="30">
        <v>17580.991999999998</v>
      </c>
      <c r="E96" s="30">
        <v>17580.991999999998</v>
      </c>
      <c r="F96" s="30">
        <v>17580.991999999998</v>
      </c>
      <c r="H96" s="30">
        <v>11272.074000000001</v>
      </c>
      <c r="I96" s="30">
        <v>11272.074000000001</v>
      </c>
      <c r="J96" s="30">
        <v>11272.074000000001</v>
      </c>
      <c r="K96" s="30">
        <v>11272.074000000001</v>
      </c>
      <c r="L96" s="30">
        <v>11272.074000000001</v>
      </c>
      <c r="N96" s="30">
        <v>9999.99</v>
      </c>
      <c r="O96" s="30">
        <v>9999.99</v>
      </c>
      <c r="P96" s="30">
        <v>9999.99</v>
      </c>
      <c r="Q96" s="30">
        <v>9999.99</v>
      </c>
      <c r="R96" s="30">
        <v>9999.99</v>
      </c>
      <c r="T96" s="30">
        <v>5845.7959999999994</v>
      </c>
      <c r="U96" s="30">
        <v>5845.7959999999994</v>
      </c>
      <c r="V96" s="30">
        <v>5845.7959999999994</v>
      </c>
      <c r="W96" s="30">
        <v>5845.7959999999994</v>
      </c>
      <c r="X96" s="30">
        <v>5845.7959999999994</v>
      </c>
    </row>
    <row r="97" spans="1:24" x14ac:dyDescent="0.25">
      <c r="A97" s="9" t="s">
        <v>65</v>
      </c>
      <c r="B97" s="30">
        <v>2200.9051313948439</v>
      </c>
      <c r="C97" s="30">
        <v>2200.9051313948439</v>
      </c>
      <c r="D97" s="30">
        <v>2200.9051313948439</v>
      </c>
      <c r="E97" s="30">
        <v>2200.9051313948439</v>
      </c>
      <c r="F97" s="30">
        <v>2200.9051313948439</v>
      </c>
      <c r="H97" s="30">
        <v>1411.112951309141</v>
      </c>
      <c r="I97" s="30">
        <v>1411.112951309141</v>
      </c>
      <c r="J97" s="30">
        <v>1411.112951309141</v>
      </c>
      <c r="K97" s="30">
        <v>1411.112951309141</v>
      </c>
      <c r="L97" s="30">
        <v>1411.112951309141</v>
      </c>
      <c r="N97" s="30">
        <v>1251.8650429337049</v>
      </c>
      <c r="O97" s="30">
        <v>1251.8650429337049</v>
      </c>
      <c r="P97" s="30">
        <v>1251.8650429337049</v>
      </c>
      <c r="Q97" s="30">
        <v>1251.8650429337049</v>
      </c>
      <c r="R97" s="30">
        <v>1251.8650429337049</v>
      </c>
      <c r="T97" s="30">
        <v>731.81549786766607</v>
      </c>
      <c r="U97" s="30">
        <v>731.81549786766607</v>
      </c>
      <c r="V97" s="30">
        <v>731.81549786766607</v>
      </c>
      <c r="W97" s="30">
        <v>731.81549786766607</v>
      </c>
      <c r="X97" s="30">
        <v>731.81549786766607</v>
      </c>
    </row>
    <row r="98" spans="1:24" x14ac:dyDescent="0.25">
      <c r="A98" s="9" t="s">
        <v>66</v>
      </c>
      <c r="B98" s="30">
        <v>4.5056695584999993E-9</v>
      </c>
      <c r="C98" s="30">
        <v>0</v>
      </c>
      <c r="D98" s="30">
        <v>0</v>
      </c>
      <c r="E98" s="30">
        <v>0</v>
      </c>
      <c r="F98" s="30">
        <v>0</v>
      </c>
      <c r="H98" s="30">
        <v>0</v>
      </c>
      <c r="I98" s="30">
        <v>0</v>
      </c>
      <c r="J98" s="30">
        <v>0</v>
      </c>
      <c r="K98" s="30">
        <v>0</v>
      </c>
      <c r="L98" s="30">
        <v>0</v>
      </c>
      <c r="N98" s="30">
        <v>0</v>
      </c>
      <c r="O98" s="30">
        <v>0</v>
      </c>
      <c r="P98" s="30">
        <v>0</v>
      </c>
      <c r="Q98" s="30">
        <v>0</v>
      </c>
      <c r="R98" s="30">
        <v>0</v>
      </c>
      <c r="T98" s="30">
        <v>0</v>
      </c>
      <c r="U98" s="30">
        <v>0</v>
      </c>
      <c r="V98" s="30">
        <v>0</v>
      </c>
      <c r="W98" s="30">
        <v>0</v>
      </c>
      <c r="X98" s="30">
        <v>0</v>
      </c>
    </row>
    <row r="99" spans="1:24" x14ac:dyDescent="0.25">
      <c r="A99" s="9" t="s">
        <v>67</v>
      </c>
      <c r="B99" s="30">
        <v>1.1217128857953811E-9</v>
      </c>
      <c r="C99" s="30">
        <v>0</v>
      </c>
      <c r="D99" s="30">
        <v>0</v>
      </c>
      <c r="E99" s="30">
        <v>0</v>
      </c>
      <c r="F99" s="30">
        <v>0</v>
      </c>
      <c r="H99" s="30">
        <v>0</v>
      </c>
      <c r="I99" s="30">
        <v>0</v>
      </c>
      <c r="J99" s="30">
        <v>0</v>
      </c>
      <c r="K99" s="30">
        <v>0</v>
      </c>
      <c r="L99" s="30">
        <v>0</v>
      </c>
      <c r="N99" s="30">
        <v>0</v>
      </c>
      <c r="O99" s="30">
        <v>0</v>
      </c>
      <c r="P99" s="30">
        <v>0</v>
      </c>
      <c r="Q99" s="30">
        <v>0</v>
      </c>
      <c r="R99" s="30">
        <v>0</v>
      </c>
      <c r="T99" s="30">
        <v>0</v>
      </c>
      <c r="U99" s="30">
        <v>0</v>
      </c>
      <c r="V99" s="30">
        <v>0</v>
      </c>
      <c r="W99" s="30">
        <v>0</v>
      </c>
      <c r="X99" s="30">
        <v>0</v>
      </c>
    </row>
    <row r="100" spans="1:24" x14ac:dyDescent="0.25">
      <c r="A100" s="9" t="s">
        <v>68</v>
      </c>
      <c r="B100" s="30">
        <v>3741.54</v>
      </c>
      <c r="C100" s="30">
        <v>3741.54</v>
      </c>
      <c r="D100" s="30">
        <v>3741.54</v>
      </c>
      <c r="E100" s="30">
        <v>3741.54</v>
      </c>
      <c r="F100" s="30">
        <v>3741.54</v>
      </c>
      <c r="H100" s="30">
        <v>4365.13</v>
      </c>
      <c r="I100" s="30">
        <v>4365.13</v>
      </c>
      <c r="J100" s="30">
        <v>4365.13</v>
      </c>
      <c r="K100" s="30">
        <v>4365.13</v>
      </c>
      <c r="L100" s="30">
        <v>4365.13</v>
      </c>
      <c r="N100" s="30">
        <v>4988.72</v>
      </c>
      <c r="O100" s="30">
        <v>4988.72</v>
      </c>
      <c r="P100" s="30">
        <v>4988.72</v>
      </c>
      <c r="Q100" s="30">
        <v>4988.72</v>
      </c>
      <c r="R100" s="30">
        <v>4988.72</v>
      </c>
      <c r="T100" s="30">
        <v>7483.08</v>
      </c>
      <c r="U100" s="30">
        <v>7483.08</v>
      </c>
      <c r="V100" s="30">
        <v>7483.08</v>
      </c>
      <c r="W100" s="30">
        <v>7483.08</v>
      </c>
      <c r="X100" s="30">
        <v>7483.08</v>
      </c>
    </row>
    <row r="101" spans="1:24" x14ac:dyDescent="0.25">
      <c r="A101" s="9" t="s">
        <v>69</v>
      </c>
      <c r="B101" s="30">
        <v>938.89972109999997</v>
      </c>
      <c r="C101" s="30">
        <v>938.89972109999997</v>
      </c>
      <c r="D101" s="30">
        <v>938.89972109999997</v>
      </c>
      <c r="E101" s="30">
        <v>938.89972109999997</v>
      </c>
      <c r="F101" s="30">
        <v>938.89972109999997</v>
      </c>
      <c r="H101" s="30">
        <v>1095.3830079500001</v>
      </c>
      <c r="I101" s="30">
        <v>1095.3830079500001</v>
      </c>
      <c r="J101" s="30">
        <v>1095.3830079500001</v>
      </c>
      <c r="K101" s="30">
        <v>1095.3830079500001</v>
      </c>
      <c r="L101" s="30">
        <v>1095.3830079500001</v>
      </c>
      <c r="N101" s="30">
        <v>1251.8662948000001</v>
      </c>
      <c r="O101" s="30">
        <v>1251.8662948000001</v>
      </c>
      <c r="P101" s="30">
        <v>1251.8662948000001</v>
      </c>
      <c r="Q101" s="30">
        <v>1251.8662948000001</v>
      </c>
      <c r="R101" s="30">
        <v>1251.8662948000001</v>
      </c>
      <c r="T101" s="30">
        <v>1877.7994421999999</v>
      </c>
      <c r="U101" s="30">
        <v>1877.7994421999999</v>
      </c>
      <c r="V101" s="30">
        <v>1877.7994421999999</v>
      </c>
      <c r="W101" s="30">
        <v>1877.7994421999999</v>
      </c>
      <c r="X101" s="30">
        <v>1877.7994421999999</v>
      </c>
    </row>
    <row r="102" spans="1:24" x14ac:dyDescent="0.25">
      <c r="A102" s="9" t="s">
        <v>70</v>
      </c>
      <c r="B102" s="30">
        <v>1546.869318597656</v>
      </c>
      <c r="C102" s="30">
        <v>1405.0184542783541</v>
      </c>
      <c r="D102" s="30">
        <v>1263.167591974556</v>
      </c>
      <c r="E102" s="30">
        <v>1121.316728663001</v>
      </c>
      <c r="F102" s="30">
        <v>979.46586163714449</v>
      </c>
      <c r="H102" s="30">
        <v>2011.0109998509661</v>
      </c>
      <c r="I102" s="30">
        <v>1869.1075894516839</v>
      </c>
      <c r="J102" s="30">
        <v>1727.2041790524011</v>
      </c>
      <c r="K102" s="30">
        <v>1585.300768653113</v>
      </c>
      <c r="L102" s="30">
        <v>1443.397358253827</v>
      </c>
      <c r="N102" s="30">
        <v>2104.0485550724711</v>
      </c>
      <c r="O102" s="30">
        <v>1962.1451446731739</v>
      </c>
      <c r="P102" s="30">
        <v>1820.2417342738779</v>
      </c>
      <c r="Q102" s="30">
        <v>1678.338323874583</v>
      </c>
      <c r="R102" s="30">
        <v>1536.4349134752849</v>
      </c>
      <c r="T102" s="30">
        <v>2412.4271934587669</v>
      </c>
      <c r="U102" s="30">
        <v>2270.471235971755</v>
      </c>
      <c r="V102" s="30">
        <v>2128.5152784847419</v>
      </c>
      <c r="W102" s="30">
        <v>1986.5593209977289</v>
      </c>
      <c r="X102" s="30">
        <v>1844.603363510716</v>
      </c>
    </row>
    <row r="103" spans="1:24" x14ac:dyDescent="0.25">
      <c r="A103" s="9" t="s">
        <v>10</v>
      </c>
      <c r="B103" s="30">
        <v>31506.656686081311</v>
      </c>
      <c r="C103" s="30">
        <v>28617.436227055201</v>
      </c>
      <c r="D103" s="30">
        <v>25728.215809080881</v>
      </c>
      <c r="E103" s="30">
        <v>22838.99537058056</v>
      </c>
      <c r="F103" s="30">
        <v>19949.774856427292</v>
      </c>
      <c r="H103" s="30">
        <v>40960.301172485553</v>
      </c>
      <c r="I103" s="30">
        <v>38070.010454141331</v>
      </c>
      <c r="J103" s="30">
        <v>35179.719735797073</v>
      </c>
      <c r="K103" s="30">
        <v>32289.429017452701</v>
      </c>
      <c r="L103" s="30">
        <v>29399.138299108388</v>
      </c>
      <c r="N103" s="30">
        <v>42855.291444794871</v>
      </c>
      <c r="O103" s="30">
        <v>39965.000726450337</v>
      </c>
      <c r="P103" s="30">
        <v>37074.710008105823</v>
      </c>
      <c r="Q103" s="30">
        <v>34184.419289761303</v>
      </c>
      <c r="R103" s="30">
        <v>31294.12857141675</v>
      </c>
      <c r="T103" s="30">
        <v>49136.35201800894</v>
      </c>
      <c r="U103" s="30">
        <v>46244.991019820707</v>
      </c>
      <c r="V103" s="30">
        <v>43353.630021632482</v>
      </c>
      <c r="W103" s="30">
        <v>40462.269023444242</v>
      </c>
      <c r="X103" s="30">
        <v>37570.908025256023</v>
      </c>
    </row>
    <row r="104" spans="1:24" x14ac:dyDescent="0.25">
      <c r="A104" s="9" t="s">
        <v>26</v>
      </c>
      <c r="B104" s="30">
        <v>57516.3</v>
      </c>
      <c r="C104" s="30">
        <v>54485.2</v>
      </c>
      <c r="D104" s="30">
        <v>51454.1</v>
      </c>
      <c r="E104" s="30">
        <v>48422.9</v>
      </c>
      <c r="F104" s="30">
        <v>45391.8</v>
      </c>
      <c r="H104" s="30">
        <v>61115.6</v>
      </c>
      <c r="I104" s="30">
        <v>58083.4</v>
      </c>
      <c r="J104" s="30">
        <v>55051.1</v>
      </c>
      <c r="K104" s="30">
        <v>52018.9</v>
      </c>
      <c r="L104" s="30">
        <v>48986.7</v>
      </c>
      <c r="N104" s="30">
        <v>62452.4</v>
      </c>
      <c r="O104" s="30">
        <v>59420.2</v>
      </c>
      <c r="P104" s="30">
        <v>56387.9</v>
      </c>
      <c r="Q104" s="30">
        <v>53355.7</v>
      </c>
      <c r="R104" s="30">
        <v>50323.5</v>
      </c>
      <c r="T104" s="30">
        <v>67488</v>
      </c>
      <c r="U104" s="30">
        <v>64454.7</v>
      </c>
      <c r="V104" s="30">
        <v>61421.3</v>
      </c>
      <c r="W104" s="30">
        <v>58388</v>
      </c>
      <c r="X104" s="30">
        <v>55354.6</v>
      </c>
    </row>
    <row r="106" spans="1:24" x14ac:dyDescent="0.25">
      <c r="A106" s="9" t="s">
        <v>159</v>
      </c>
      <c r="B106" s="9">
        <v>100</v>
      </c>
      <c r="C106" s="9">
        <v>95</v>
      </c>
      <c r="D106" s="9">
        <v>90</v>
      </c>
      <c r="E106" s="9">
        <v>85</v>
      </c>
      <c r="F106" s="9">
        <v>80</v>
      </c>
      <c r="G106" s="9" t="s">
        <v>160</v>
      </c>
      <c r="H106" s="9">
        <v>100</v>
      </c>
      <c r="I106" s="9">
        <v>95</v>
      </c>
      <c r="J106" s="9">
        <v>90</v>
      </c>
      <c r="K106" s="9">
        <v>85</v>
      </c>
      <c r="L106" s="9">
        <v>80</v>
      </c>
      <c r="M106" s="9" t="s">
        <v>161</v>
      </c>
      <c r="N106" s="9">
        <v>100</v>
      </c>
      <c r="O106" s="9">
        <v>95</v>
      </c>
      <c r="P106" s="9">
        <v>90</v>
      </c>
      <c r="Q106" s="9">
        <v>85</v>
      </c>
      <c r="R106" s="9">
        <v>80</v>
      </c>
      <c r="S106" s="9" t="s">
        <v>162</v>
      </c>
      <c r="T106" s="9">
        <v>100</v>
      </c>
      <c r="U106" s="9">
        <v>95</v>
      </c>
      <c r="V106" s="9">
        <v>90</v>
      </c>
      <c r="W106" s="9">
        <v>85</v>
      </c>
      <c r="X106" s="9">
        <v>80</v>
      </c>
    </row>
    <row r="107" spans="1:24" x14ac:dyDescent="0.25">
      <c r="A107" s="9" t="s">
        <v>22</v>
      </c>
      <c r="B107" s="30">
        <v>25.024999999999999</v>
      </c>
      <c r="C107" s="30">
        <v>19.289000000000001</v>
      </c>
      <c r="D107" s="30">
        <v>17.984999999999999</v>
      </c>
      <c r="E107" s="30">
        <v>16.876000000000001</v>
      </c>
      <c r="F107" s="30">
        <v>15.782</v>
      </c>
      <c r="H107" s="30">
        <v>25.52</v>
      </c>
      <c r="I107" s="30">
        <v>20.059000000000001</v>
      </c>
      <c r="J107" s="30">
        <v>18.817</v>
      </c>
      <c r="K107" s="30">
        <v>17.681000000000001</v>
      </c>
      <c r="L107" s="30">
        <v>16.55</v>
      </c>
      <c r="N107" s="30">
        <v>25.71</v>
      </c>
      <c r="O107" s="30">
        <v>20.239999999999998</v>
      </c>
      <c r="P107" s="30">
        <v>18.986000000000001</v>
      </c>
      <c r="Q107" s="30">
        <v>17.838000000000001</v>
      </c>
      <c r="R107" s="30">
        <v>16.704999999999998</v>
      </c>
      <c r="T107" s="30">
        <v>25.93</v>
      </c>
      <c r="U107" s="30">
        <v>21.206</v>
      </c>
      <c r="V107" s="30">
        <v>19.596</v>
      </c>
      <c r="W107" s="30">
        <v>18.273</v>
      </c>
      <c r="X107" s="30">
        <v>17.119</v>
      </c>
    </row>
    <row r="108" spans="1:24" x14ac:dyDescent="0.25">
      <c r="A108" s="9" t="s">
        <v>23</v>
      </c>
      <c r="B108" s="30">
        <v>5.2220000000000004</v>
      </c>
      <c r="C108" s="30">
        <v>4.3719999999999999</v>
      </c>
      <c r="D108" s="30">
        <v>3.335</v>
      </c>
      <c r="E108" s="30">
        <v>2.7509999999999999</v>
      </c>
      <c r="F108" s="30">
        <v>2.3119999999999998</v>
      </c>
      <c r="H108" s="30">
        <v>6.915</v>
      </c>
      <c r="I108" s="30">
        <v>5.2009999999999996</v>
      </c>
      <c r="J108" s="30">
        <v>4.6399999999999997</v>
      </c>
      <c r="K108" s="30">
        <v>4.2430000000000003</v>
      </c>
      <c r="L108" s="30">
        <v>3.8479999999999999</v>
      </c>
      <c r="N108" s="30">
        <v>6.9390000000000001</v>
      </c>
      <c r="O108" s="30">
        <v>5.93</v>
      </c>
      <c r="P108" s="30">
        <v>5.032</v>
      </c>
      <c r="Q108" s="30">
        <v>4.46</v>
      </c>
      <c r="R108" s="30">
        <v>4.069</v>
      </c>
      <c r="T108" s="30">
        <v>10.62</v>
      </c>
      <c r="U108" s="30">
        <v>9.0739999999999998</v>
      </c>
      <c r="V108" s="30">
        <v>7.5529999999999999</v>
      </c>
      <c r="W108" s="30">
        <v>6.5469999999999997</v>
      </c>
      <c r="X108" s="30">
        <v>5.6360000000000001</v>
      </c>
    </row>
    <row r="109" spans="1:24" x14ac:dyDescent="0.25">
      <c r="A109" s="9" t="s">
        <v>24</v>
      </c>
      <c r="B109" s="30">
        <v>36.819000000000003</v>
      </c>
      <c r="C109" s="30">
        <v>30.238</v>
      </c>
      <c r="D109" s="30">
        <v>26.922000000000001</v>
      </c>
      <c r="E109" s="30">
        <v>23.315000000000001</v>
      </c>
      <c r="F109" s="30">
        <v>19.632000000000001</v>
      </c>
      <c r="H109" s="30">
        <v>54.398000000000003</v>
      </c>
      <c r="I109" s="30">
        <v>45.622</v>
      </c>
      <c r="J109" s="30">
        <v>42.098999999999997</v>
      </c>
      <c r="K109" s="30">
        <v>38.17</v>
      </c>
      <c r="L109" s="30">
        <v>34.258000000000003</v>
      </c>
      <c r="N109" s="30">
        <v>56.481999999999999</v>
      </c>
      <c r="O109" s="30">
        <v>47.491</v>
      </c>
      <c r="P109" s="30">
        <v>44.002000000000002</v>
      </c>
      <c r="Q109" s="30">
        <v>40.305999999999997</v>
      </c>
      <c r="R109" s="30">
        <v>36.412999999999997</v>
      </c>
      <c r="T109" s="30">
        <v>64.989000000000004</v>
      </c>
      <c r="U109" s="30">
        <v>54.195999999999998</v>
      </c>
      <c r="V109" s="30">
        <v>50.962000000000003</v>
      </c>
      <c r="W109" s="30">
        <v>47.421999999999997</v>
      </c>
      <c r="X109" s="30">
        <v>43.618000000000002</v>
      </c>
    </row>
    <row r="110" spans="1:24" x14ac:dyDescent="0.25">
      <c r="A110" s="9" t="s">
        <v>25</v>
      </c>
      <c r="B110" s="30">
        <v>0</v>
      </c>
      <c r="C110" s="30">
        <v>0</v>
      </c>
      <c r="D110" s="30">
        <v>0</v>
      </c>
      <c r="E110" s="30">
        <v>0</v>
      </c>
      <c r="F110" s="30">
        <v>0</v>
      </c>
      <c r="H110" s="30">
        <v>0</v>
      </c>
      <c r="I110" s="30">
        <v>0</v>
      </c>
      <c r="J110" s="30">
        <v>0</v>
      </c>
      <c r="K110" s="30">
        <v>0</v>
      </c>
      <c r="L110" s="30">
        <v>0</v>
      </c>
      <c r="N110" s="30">
        <v>0</v>
      </c>
      <c r="O110" s="30">
        <v>0</v>
      </c>
      <c r="P110" s="30">
        <v>0</v>
      </c>
      <c r="Q110" s="30">
        <v>0</v>
      </c>
      <c r="R110" s="30">
        <v>0</v>
      </c>
      <c r="T110" s="30">
        <v>0</v>
      </c>
      <c r="U110" s="30">
        <v>0</v>
      </c>
      <c r="V110" s="30">
        <v>0</v>
      </c>
      <c r="W110" s="30">
        <v>0</v>
      </c>
      <c r="X110" s="30">
        <v>0</v>
      </c>
    </row>
    <row r="111" spans="1:24" x14ac:dyDescent="0.25">
      <c r="A111" s="9" t="s">
        <v>64</v>
      </c>
      <c r="B111" s="30">
        <v>55054.78</v>
      </c>
      <c r="C111" s="30">
        <v>42436.02</v>
      </c>
      <c r="D111" s="30">
        <v>39565.9</v>
      </c>
      <c r="E111" s="30">
        <v>37127.86</v>
      </c>
      <c r="F111" s="30">
        <v>34721.06</v>
      </c>
      <c r="H111" s="30">
        <v>56143.56</v>
      </c>
      <c r="I111" s="30">
        <v>44129.36</v>
      </c>
      <c r="J111" s="30">
        <v>41397.620000000003</v>
      </c>
      <c r="K111" s="30">
        <v>38899.300000000003</v>
      </c>
      <c r="L111" s="30">
        <v>36411.1</v>
      </c>
      <c r="N111" s="30">
        <v>56561.56</v>
      </c>
      <c r="O111" s="30">
        <v>44528.44</v>
      </c>
      <c r="P111" s="30">
        <v>41768.54</v>
      </c>
      <c r="Q111" s="30">
        <v>39242.719999999987</v>
      </c>
      <c r="R111" s="30">
        <v>36750.559999999998</v>
      </c>
      <c r="T111" s="30">
        <v>57046.66</v>
      </c>
      <c r="U111" s="30">
        <v>46652.98</v>
      </c>
      <c r="V111" s="30">
        <v>43112.3</v>
      </c>
      <c r="W111" s="30">
        <v>40200.82</v>
      </c>
      <c r="X111" s="30">
        <v>37662.68</v>
      </c>
    </row>
    <row r="112" spans="1:24" x14ac:dyDescent="0.25">
      <c r="A112" s="9" t="s">
        <v>65</v>
      </c>
      <c r="B112" s="30">
        <v>6892.1223449629133</v>
      </c>
      <c r="C112" s="30">
        <v>5312.4223123458696</v>
      </c>
      <c r="D112" s="30">
        <v>4953.1216633427321</v>
      </c>
      <c r="E112" s="30">
        <v>4647.9116532053122</v>
      </c>
      <c r="F112" s="30">
        <v>4346.6124733728484</v>
      </c>
      <c r="H112" s="30">
        <v>7028.4230434081483</v>
      </c>
      <c r="I112" s="30">
        <v>5524.4058395095326</v>
      </c>
      <c r="J112" s="30">
        <v>5182.4285162938377</v>
      </c>
      <c r="K112" s="30">
        <v>4869.6722561313636</v>
      </c>
      <c r="L112" s="30">
        <v>4558.182884659228</v>
      </c>
      <c r="N112" s="30">
        <v>7080.7510545307896</v>
      </c>
      <c r="O112" s="30">
        <v>5574.3653196024106</v>
      </c>
      <c r="P112" s="30">
        <v>5228.8627409005594</v>
      </c>
      <c r="Q112" s="30">
        <v>4912.6638484273853</v>
      </c>
      <c r="R112" s="30">
        <v>4600.6787379025081</v>
      </c>
      <c r="T112" s="30">
        <v>7141.4790884915355</v>
      </c>
      <c r="U112" s="30">
        <v>5840.3293213978504</v>
      </c>
      <c r="V112" s="30">
        <v>5397.0835261306038</v>
      </c>
      <c r="W112" s="30">
        <v>5032.6051581321744</v>
      </c>
      <c r="X112" s="30">
        <v>4714.8639663838057</v>
      </c>
    </row>
    <row r="113" spans="1:24" x14ac:dyDescent="0.25">
      <c r="A113" s="9" t="s">
        <v>66</v>
      </c>
      <c r="B113" s="30">
        <v>34710.573680930444</v>
      </c>
      <c r="C113" s="30">
        <v>28617.026340030439</v>
      </c>
      <c r="D113" s="30">
        <v>24738.443747494421</v>
      </c>
      <c r="E113" s="30">
        <v>21242.171423598818</v>
      </c>
      <c r="F113" s="30">
        <v>17880.069592089319</v>
      </c>
      <c r="H113" s="30">
        <v>50220.357993939702</v>
      </c>
      <c r="I113" s="30">
        <v>41322.623813250502</v>
      </c>
      <c r="J113" s="30">
        <v>37919.896010254517</v>
      </c>
      <c r="K113" s="30">
        <v>34429.599044665301</v>
      </c>
      <c r="L113" s="30">
        <v>30953.332600911141</v>
      </c>
      <c r="N113" s="30">
        <v>51823.924861773259</v>
      </c>
      <c r="O113" s="30">
        <v>43701.653704620003</v>
      </c>
      <c r="P113" s="30">
        <v>39876.926864162713</v>
      </c>
      <c r="Q113" s="30">
        <v>36328.510935046601</v>
      </c>
      <c r="R113" s="30">
        <v>32872.800563193261</v>
      </c>
      <c r="T113" s="30">
        <v>63132.795822079992</v>
      </c>
      <c r="U113" s="30">
        <v>52937.888409709398</v>
      </c>
      <c r="V113" s="30">
        <v>48477.106748117367</v>
      </c>
      <c r="W113" s="30">
        <v>44469.182009326578</v>
      </c>
      <c r="X113" s="30">
        <v>40390.062346254759</v>
      </c>
    </row>
    <row r="114" spans="1:24" x14ac:dyDescent="0.25">
      <c r="A114" s="9" t="s">
        <v>67</v>
      </c>
      <c r="B114" s="30">
        <v>6913.7946542584914</v>
      </c>
      <c r="C114" s="30">
        <v>5677.9960633522496</v>
      </c>
      <c r="D114" s="30">
        <v>5055.5055482629496</v>
      </c>
      <c r="E114" s="30">
        <v>4378.1081774837212</v>
      </c>
      <c r="F114" s="30">
        <v>3686.420752949351</v>
      </c>
      <c r="H114" s="30">
        <v>10214.947295651669</v>
      </c>
      <c r="I114" s="30">
        <v>8566.8215032271528</v>
      </c>
      <c r="J114" s="30">
        <v>7905.2915377345134</v>
      </c>
      <c r="K114" s="30">
        <v>7167.6543608495094</v>
      </c>
      <c r="L114" s="30">
        <v>6432.9841070831817</v>
      </c>
      <c r="N114" s="30">
        <v>10606.11169745635</v>
      </c>
      <c r="O114" s="30">
        <v>8917.8197749631745</v>
      </c>
      <c r="P114" s="30">
        <v>8262.7118835628607</v>
      </c>
      <c r="Q114" s="30">
        <v>7568.6208757424756</v>
      </c>
      <c r="R114" s="30">
        <v>6837.668664871705</v>
      </c>
      <c r="T114" s="30">
        <v>12203.61201691916</v>
      </c>
      <c r="U114" s="30">
        <v>10176.99696892481</v>
      </c>
      <c r="V114" s="30">
        <v>9569.6978513229042</v>
      </c>
      <c r="W114" s="30">
        <v>8904.8066248287287</v>
      </c>
      <c r="X114" s="30">
        <v>8190.6043849823809</v>
      </c>
    </row>
    <row r="115" spans="1:24" x14ac:dyDescent="0.25">
      <c r="A115" s="9" t="s">
        <v>68</v>
      </c>
      <c r="B115" s="30">
        <v>0</v>
      </c>
      <c r="C115" s="30">
        <v>0</v>
      </c>
      <c r="D115" s="30">
        <v>0</v>
      </c>
      <c r="E115" s="30">
        <v>0</v>
      </c>
      <c r="F115" s="30">
        <v>0</v>
      </c>
      <c r="H115" s="30">
        <v>0</v>
      </c>
      <c r="I115" s="30">
        <v>0</v>
      </c>
      <c r="J115" s="30">
        <v>0</v>
      </c>
      <c r="K115" s="30">
        <v>0</v>
      </c>
      <c r="L115" s="30">
        <v>0</v>
      </c>
      <c r="N115" s="30">
        <v>0</v>
      </c>
      <c r="O115" s="30">
        <v>0</v>
      </c>
      <c r="P115" s="30">
        <v>0</v>
      </c>
      <c r="Q115" s="30">
        <v>0</v>
      </c>
      <c r="R115" s="30">
        <v>0</v>
      </c>
      <c r="T115" s="30">
        <v>0</v>
      </c>
      <c r="U115" s="30">
        <v>0</v>
      </c>
      <c r="V115" s="30">
        <v>0</v>
      </c>
      <c r="W115" s="30">
        <v>0</v>
      </c>
      <c r="X115" s="30">
        <v>0</v>
      </c>
    </row>
    <row r="116" spans="1:24" x14ac:dyDescent="0.25">
      <c r="A116" s="9" t="s">
        <v>69</v>
      </c>
      <c r="B116" s="30">
        <v>0</v>
      </c>
      <c r="C116" s="30">
        <v>0</v>
      </c>
      <c r="D116" s="30">
        <v>0</v>
      </c>
      <c r="E116" s="30">
        <v>0</v>
      </c>
      <c r="F116" s="30">
        <v>0</v>
      </c>
      <c r="H116" s="30">
        <v>0</v>
      </c>
      <c r="I116" s="30">
        <v>0</v>
      </c>
      <c r="J116" s="30">
        <v>0</v>
      </c>
      <c r="K116" s="30">
        <v>0</v>
      </c>
      <c r="L116" s="30">
        <v>0</v>
      </c>
      <c r="N116" s="30">
        <v>0</v>
      </c>
      <c r="O116" s="30">
        <v>0</v>
      </c>
      <c r="P116" s="30">
        <v>0</v>
      </c>
      <c r="Q116" s="30">
        <v>0</v>
      </c>
      <c r="R116" s="30">
        <v>0</v>
      </c>
      <c r="T116" s="30">
        <v>0</v>
      </c>
      <c r="U116" s="30">
        <v>0</v>
      </c>
      <c r="V116" s="30">
        <v>0</v>
      </c>
      <c r="W116" s="30">
        <v>0</v>
      </c>
      <c r="X116" s="30">
        <v>0</v>
      </c>
    </row>
    <row r="117" spans="1:24" x14ac:dyDescent="0.25">
      <c r="A117" s="9" t="s">
        <v>70</v>
      </c>
      <c r="B117" s="30">
        <v>0</v>
      </c>
      <c r="C117" s="30">
        <v>0</v>
      </c>
      <c r="D117" s="30">
        <v>0</v>
      </c>
      <c r="E117" s="30">
        <v>0</v>
      </c>
      <c r="F117" s="30">
        <v>0</v>
      </c>
      <c r="H117" s="30">
        <v>0</v>
      </c>
      <c r="I117" s="30">
        <v>0</v>
      </c>
      <c r="J117" s="30">
        <v>0</v>
      </c>
      <c r="K117" s="30">
        <v>0</v>
      </c>
      <c r="L117" s="30">
        <v>0</v>
      </c>
      <c r="N117" s="30">
        <v>0</v>
      </c>
      <c r="O117" s="30">
        <v>0</v>
      </c>
      <c r="P117" s="30">
        <v>0</v>
      </c>
      <c r="Q117" s="30">
        <v>0</v>
      </c>
      <c r="R117" s="30">
        <v>0</v>
      </c>
      <c r="T117" s="30">
        <v>0</v>
      </c>
      <c r="U117" s="30">
        <v>0</v>
      </c>
      <c r="V117" s="30">
        <v>0</v>
      </c>
      <c r="W117" s="30">
        <v>0</v>
      </c>
      <c r="X117" s="30">
        <v>0</v>
      </c>
    </row>
    <row r="118" spans="1:24" x14ac:dyDescent="0.25">
      <c r="A118" s="9" t="s">
        <v>10</v>
      </c>
      <c r="B118" s="30">
        <v>0</v>
      </c>
      <c r="C118" s="30">
        <v>0</v>
      </c>
      <c r="D118" s="30">
        <v>0</v>
      </c>
      <c r="E118" s="30">
        <v>0</v>
      </c>
      <c r="F118" s="30">
        <v>0</v>
      </c>
      <c r="H118" s="30">
        <v>0</v>
      </c>
      <c r="I118" s="30">
        <v>0</v>
      </c>
      <c r="J118" s="30">
        <v>0</v>
      </c>
      <c r="K118" s="30">
        <v>0</v>
      </c>
      <c r="L118" s="30">
        <v>0</v>
      </c>
      <c r="N118" s="30">
        <v>0</v>
      </c>
      <c r="O118" s="30">
        <v>0</v>
      </c>
      <c r="P118" s="30">
        <v>0</v>
      </c>
      <c r="Q118" s="30">
        <v>0</v>
      </c>
      <c r="R118" s="30">
        <v>0</v>
      </c>
      <c r="T118" s="30">
        <v>0</v>
      </c>
      <c r="U118" s="30">
        <v>0</v>
      </c>
      <c r="V118" s="30">
        <v>0</v>
      </c>
      <c r="W118" s="30">
        <v>0</v>
      </c>
      <c r="X118" s="30">
        <v>0</v>
      </c>
    </row>
    <row r="119" spans="1:24" x14ac:dyDescent="0.25">
      <c r="A119" s="9" t="s">
        <v>26</v>
      </c>
      <c r="B119" s="30">
        <v>103571</v>
      </c>
      <c r="C119" s="30">
        <v>82043.399999999994</v>
      </c>
      <c r="D119" s="30">
        <v>74312.7</v>
      </c>
      <c r="E119" s="30">
        <v>67395.899999999994</v>
      </c>
      <c r="F119" s="30">
        <v>60633.9</v>
      </c>
      <c r="H119" s="30">
        <v>123607</v>
      </c>
      <c r="I119" s="30">
        <v>99543.1</v>
      </c>
      <c r="J119" s="30">
        <v>92405</v>
      </c>
      <c r="K119" s="30">
        <v>85366</v>
      </c>
      <c r="L119" s="30">
        <v>78355.5</v>
      </c>
      <c r="N119" s="30">
        <v>126072</v>
      </c>
      <c r="O119" s="30">
        <v>102722</v>
      </c>
      <c r="P119" s="30">
        <v>95136.8</v>
      </c>
      <c r="Q119" s="30">
        <v>88052.4</v>
      </c>
      <c r="R119" s="30">
        <v>81061.5</v>
      </c>
      <c r="T119" s="30">
        <v>139524</v>
      </c>
      <c r="U119" s="30">
        <v>115608</v>
      </c>
      <c r="V119" s="30">
        <v>106556</v>
      </c>
      <c r="W119" s="30">
        <v>98607.3</v>
      </c>
      <c r="X119" s="30">
        <v>90957.9</v>
      </c>
    </row>
    <row r="121" spans="1:24" x14ac:dyDescent="0.25">
      <c r="A121" s="9" t="s">
        <v>163</v>
      </c>
      <c r="B121" s="9">
        <v>100</v>
      </c>
      <c r="C121" s="9">
        <v>95</v>
      </c>
      <c r="D121" s="9">
        <v>90</v>
      </c>
      <c r="E121" s="9">
        <v>85</v>
      </c>
      <c r="F121" s="9">
        <v>80</v>
      </c>
      <c r="G121" s="9" t="s">
        <v>164</v>
      </c>
      <c r="H121" s="9">
        <v>100</v>
      </c>
      <c r="I121" s="9">
        <v>95</v>
      </c>
      <c r="J121" s="9">
        <v>90</v>
      </c>
      <c r="K121" s="9">
        <v>85</v>
      </c>
      <c r="L121" s="9">
        <v>80</v>
      </c>
      <c r="M121" s="9" t="s">
        <v>165</v>
      </c>
      <c r="N121" s="9">
        <v>100</v>
      </c>
      <c r="O121" s="9">
        <v>95</v>
      </c>
      <c r="P121" s="9">
        <v>90</v>
      </c>
      <c r="Q121" s="9">
        <v>85</v>
      </c>
      <c r="R121" s="9">
        <v>80</v>
      </c>
      <c r="S121" s="9" t="s">
        <v>166</v>
      </c>
      <c r="T121" s="9">
        <v>100</v>
      </c>
      <c r="U121" s="9">
        <v>95</v>
      </c>
      <c r="V121" s="9">
        <v>90</v>
      </c>
      <c r="W121" s="9">
        <v>85</v>
      </c>
      <c r="X121" s="9">
        <v>80</v>
      </c>
    </row>
    <row r="122" spans="1:24" x14ac:dyDescent="0.25">
      <c r="A122" s="9" t="s">
        <v>22</v>
      </c>
      <c r="B122" s="30">
        <v>0</v>
      </c>
      <c r="C122" s="30">
        <v>0</v>
      </c>
      <c r="D122" s="30">
        <v>0</v>
      </c>
      <c r="E122" s="30">
        <v>0</v>
      </c>
      <c r="F122" s="30">
        <v>0</v>
      </c>
      <c r="H122" s="30">
        <v>0</v>
      </c>
      <c r="I122" s="30">
        <v>0</v>
      </c>
      <c r="J122" s="30">
        <v>0</v>
      </c>
      <c r="K122" s="30">
        <v>0</v>
      </c>
      <c r="L122" s="30">
        <v>0</v>
      </c>
      <c r="N122" s="30">
        <v>0</v>
      </c>
      <c r="O122" s="30">
        <v>0</v>
      </c>
      <c r="P122" s="30">
        <v>0</v>
      </c>
      <c r="Q122" s="30">
        <v>0</v>
      </c>
      <c r="R122" s="30">
        <v>0</v>
      </c>
      <c r="T122" s="30">
        <v>0</v>
      </c>
      <c r="U122" s="30">
        <v>0</v>
      </c>
      <c r="V122" s="30">
        <v>0</v>
      </c>
      <c r="W122" s="30">
        <v>0</v>
      </c>
      <c r="X122" s="30">
        <v>0</v>
      </c>
    </row>
    <row r="123" spans="1:24" x14ac:dyDescent="0.25">
      <c r="A123" s="9" t="s">
        <v>23</v>
      </c>
      <c r="B123" s="30">
        <v>0</v>
      </c>
      <c r="C123" s="30">
        <v>0</v>
      </c>
      <c r="D123" s="30">
        <v>0</v>
      </c>
      <c r="E123" s="30">
        <v>0</v>
      </c>
      <c r="F123" s="30">
        <v>0</v>
      </c>
      <c r="H123" s="30">
        <v>0</v>
      </c>
      <c r="I123" s="30">
        <v>0</v>
      </c>
      <c r="J123" s="30">
        <v>0</v>
      </c>
      <c r="K123" s="30">
        <v>0</v>
      </c>
      <c r="L123" s="30">
        <v>0</v>
      </c>
      <c r="N123" s="30">
        <v>0</v>
      </c>
      <c r="O123" s="30">
        <v>0</v>
      </c>
      <c r="P123" s="30">
        <v>0</v>
      </c>
      <c r="Q123" s="30">
        <v>0</v>
      </c>
      <c r="R123" s="30">
        <v>0</v>
      </c>
      <c r="T123" s="30">
        <v>0</v>
      </c>
      <c r="U123" s="30">
        <v>0</v>
      </c>
      <c r="V123" s="30">
        <v>0</v>
      </c>
      <c r="W123" s="30">
        <v>0</v>
      </c>
      <c r="X123" s="30">
        <v>0</v>
      </c>
    </row>
    <row r="124" spans="1:24" x14ac:dyDescent="0.25">
      <c r="A124" s="9" t="s">
        <v>24</v>
      </c>
      <c r="B124" s="30">
        <v>0</v>
      </c>
      <c r="C124" s="30">
        <v>0</v>
      </c>
      <c r="D124" s="30">
        <v>0</v>
      </c>
      <c r="E124" s="30">
        <v>0</v>
      </c>
      <c r="F124" s="30">
        <v>0</v>
      </c>
      <c r="H124" s="30">
        <v>0</v>
      </c>
      <c r="I124" s="30">
        <v>0</v>
      </c>
      <c r="J124" s="30">
        <v>0</v>
      </c>
      <c r="K124" s="30">
        <v>0</v>
      </c>
      <c r="L124" s="30">
        <v>0</v>
      </c>
      <c r="N124" s="30">
        <v>0</v>
      </c>
      <c r="O124" s="30">
        <v>0</v>
      </c>
      <c r="P124" s="30">
        <v>0</v>
      </c>
      <c r="Q124" s="30">
        <v>0</v>
      </c>
      <c r="R124" s="30">
        <v>0</v>
      </c>
      <c r="T124" s="30">
        <v>0</v>
      </c>
      <c r="U124" s="30">
        <v>0</v>
      </c>
      <c r="V124" s="30">
        <v>0</v>
      </c>
      <c r="W124" s="30">
        <v>0</v>
      </c>
      <c r="X124" s="30">
        <v>0</v>
      </c>
    </row>
    <row r="125" spans="1:24" x14ac:dyDescent="0.25">
      <c r="A125" s="9" t="s">
        <v>25</v>
      </c>
      <c r="B125" s="30">
        <v>6</v>
      </c>
      <c r="C125" s="30">
        <v>6</v>
      </c>
      <c r="D125" s="30">
        <v>6</v>
      </c>
      <c r="E125" s="30">
        <v>6</v>
      </c>
      <c r="F125" s="30">
        <v>6</v>
      </c>
      <c r="H125" s="30">
        <v>7</v>
      </c>
      <c r="I125" s="30">
        <v>7</v>
      </c>
      <c r="J125" s="30">
        <v>7</v>
      </c>
      <c r="K125" s="30">
        <v>7</v>
      </c>
      <c r="L125" s="30">
        <v>7</v>
      </c>
      <c r="N125" s="30">
        <v>8</v>
      </c>
      <c r="O125" s="30">
        <v>8</v>
      </c>
      <c r="P125" s="30">
        <v>8</v>
      </c>
      <c r="Q125" s="30">
        <v>8</v>
      </c>
      <c r="R125" s="30">
        <v>8</v>
      </c>
      <c r="T125" s="30">
        <v>12</v>
      </c>
      <c r="U125" s="30">
        <v>12</v>
      </c>
      <c r="V125" s="30">
        <v>12</v>
      </c>
      <c r="W125" s="30">
        <v>12</v>
      </c>
      <c r="X125" s="30">
        <v>12</v>
      </c>
    </row>
    <row r="126" spans="1:24" x14ac:dyDescent="0.25">
      <c r="A126" s="9" t="s">
        <v>64</v>
      </c>
      <c r="B126" s="30">
        <v>0</v>
      </c>
      <c r="C126" s="30">
        <v>0</v>
      </c>
      <c r="D126" s="30">
        <v>0</v>
      </c>
      <c r="E126" s="30">
        <v>0</v>
      </c>
      <c r="F126" s="30">
        <v>0</v>
      </c>
      <c r="H126" s="30">
        <v>0</v>
      </c>
      <c r="I126" s="30">
        <v>0</v>
      </c>
      <c r="J126" s="30">
        <v>0</v>
      </c>
      <c r="K126" s="30">
        <v>0</v>
      </c>
      <c r="L126" s="30">
        <v>0</v>
      </c>
      <c r="N126" s="30">
        <v>0</v>
      </c>
      <c r="O126" s="30">
        <v>0</v>
      </c>
      <c r="P126" s="30">
        <v>0</v>
      </c>
      <c r="Q126" s="30">
        <v>0</v>
      </c>
      <c r="R126" s="30">
        <v>0</v>
      </c>
      <c r="T126" s="30">
        <v>0</v>
      </c>
      <c r="U126" s="30">
        <v>0</v>
      </c>
      <c r="V126" s="30">
        <v>0</v>
      </c>
      <c r="W126" s="30">
        <v>0</v>
      </c>
      <c r="X126" s="30">
        <v>0</v>
      </c>
    </row>
    <row r="127" spans="1:24" x14ac:dyDescent="0.25">
      <c r="A127" s="9" t="s">
        <v>65</v>
      </c>
      <c r="B127" s="30">
        <v>0</v>
      </c>
      <c r="C127" s="30">
        <v>0</v>
      </c>
      <c r="D127" s="30">
        <v>0</v>
      </c>
      <c r="E127" s="30">
        <v>0</v>
      </c>
      <c r="F127" s="30">
        <v>0</v>
      </c>
      <c r="H127" s="30">
        <v>0</v>
      </c>
      <c r="I127" s="30">
        <v>0</v>
      </c>
      <c r="J127" s="30">
        <v>0</v>
      </c>
      <c r="K127" s="30">
        <v>0</v>
      </c>
      <c r="L127" s="30">
        <v>0</v>
      </c>
      <c r="N127" s="30">
        <v>0</v>
      </c>
      <c r="O127" s="30">
        <v>0</v>
      </c>
      <c r="P127" s="30">
        <v>0</v>
      </c>
      <c r="Q127" s="30">
        <v>0</v>
      </c>
      <c r="R127" s="30">
        <v>0</v>
      </c>
      <c r="T127" s="30">
        <v>0</v>
      </c>
      <c r="U127" s="30">
        <v>0</v>
      </c>
      <c r="V127" s="30">
        <v>0</v>
      </c>
      <c r="W127" s="30">
        <v>0</v>
      </c>
      <c r="X127" s="30">
        <v>0</v>
      </c>
    </row>
    <row r="128" spans="1:24" x14ac:dyDescent="0.25">
      <c r="A128" s="9" t="s">
        <v>66</v>
      </c>
      <c r="B128" s="30">
        <v>0</v>
      </c>
      <c r="C128" s="30">
        <v>0</v>
      </c>
      <c r="D128" s="30">
        <v>0</v>
      </c>
      <c r="E128" s="30">
        <v>0</v>
      </c>
      <c r="F128" s="30">
        <v>0</v>
      </c>
      <c r="H128" s="30">
        <v>0</v>
      </c>
      <c r="I128" s="30">
        <v>0</v>
      </c>
      <c r="J128" s="30">
        <v>0</v>
      </c>
      <c r="K128" s="30">
        <v>0</v>
      </c>
      <c r="L128" s="30">
        <v>0</v>
      </c>
      <c r="N128" s="30">
        <v>0</v>
      </c>
      <c r="O128" s="30">
        <v>0</v>
      </c>
      <c r="P128" s="30">
        <v>0</v>
      </c>
      <c r="Q128" s="30">
        <v>0</v>
      </c>
      <c r="R128" s="30">
        <v>0</v>
      </c>
      <c r="T128" s="30">
        <v>0</v>
      </c>
      <c r="U128" s="30">
        <v>0</v>
      </c>
      <c r="V128" s="30">
        <v>0</v>
      </c>
      <c r="W128" s="30">
        <v>0</v>
      </c>
      <c r="X128" s="30">
        <v>0</v>
      </c>
    </row>
    <row r="129" spans="1:24" x14ac:dyDescent="0.25">
      <c r="A129" s="9" t="s">
        <v>67</v>
      </c>
      <c r="B129" s="30">
        <v>0</v>
      </c>
      <c r="C129" s="30">
        <v>0</v>
      </c>
      <c r="D129" s="30">
        <v>0</v>
      </c>
      <c r="E129" s="30">
        <v>0</v>
      </c>
      <c r="F129" s="30">
        <v>0</v>
      </c>
      <c r="H129" s="30">
        <v>0</v>
      </c>
      <c r="I129" s="30">
        <v>0</v>
      </c>
      <c r="J129" s="30">
        <v>0</v>
      </c>
      <c r="K129" s="30">
        <v>0</v>
      </c>
      <c r="L129" s="30">
        <v>0</v>
      </c>
      <c r="N129" s="30">
        <v>0</v>
      </c>
      <c r="O129" s="30">
        <v>0</v>
      </c>
      <c r="P129" s="30">
        <v>0</v>
      </c>
      <c r="Q129" s="30">
        <v>0</v>
      </c>
      <c r="R129" s="30">
        <v>0</v>
      </c>
      <c r="T129" s="30">
        <v>0</v>
      </c>
      <c r="U129" s="30">
        <v>0</v>
      </c>
      <c r="V129" s="30">
        <v>0</v>
      </c>
      <c r="W129" s="30">
        <v>0</v>
      </c>
      <c r="X129" s="30">
        <v>0</v>
      </c>
    </row>
    <row r="130" spans="1:24" x14ac:dyDescent="0.25">
      <c r="A130" s="9" t="s">
        <v>68</v>
      </c>
      <c r="B130" s="30">
        <v>3741.54</v>
      </c>
      <c r="C130" s="30">
        <v>3741.54</v>
      </c>
      <c r="D130" s="30">
        <v>3741.54</v>
      </c>
      <c r="E130" s="30">
        <v>3741.54</v>
      </c>
      <c r="F130" s="30">
        <v>3741.54</v>
      </c>
      <c r="H130" s="30">
        <v>4365.13</v>
      </c>
      <c r="I130" s="30">
        <v>4365.13</v>
      </c>
      <c r="J130" s="30">
        <v>4365.13</v>
      </c>
      <c r="K130" s="30">
        <v>4365.13</v>
      </c>
      <c r="L130" s="30">
        <v>4365.13</v>
      </c>
      <c r="N130" s="30">
        <v>4988.72</v>
      </c>
      <c r="O130" s="30">
        <v>4988.72</v>
      </c>
      <c r="P130" s="30">
        <v>4988.72</v>
      </c>
      <c r="Q130" s="30">
        <v>4988.72</v>
      </c>
      <c r="R130" s="30">
        <v>4988.72</v>
      </c>
      <c r="T130" s="30">
        <v>7483.08</v>
      </c>
      <c r="U130" s="30">
        <v>7483.08</v>
      </c>
      <c r="V130" s="30">
        <v>7483.08</v>
      </c>
      <c r="W130" s="30">
        <v>7483.08</v>
      </c>
      <c r="X130" s="30">
        <v>7483.08</v>
      </c>
    </row>
    <row r="131" spans="1:24" x14ac:dyDescent="0.25">
      <c r="A131" s="9" t="s">
        <v>69</v>
      </c>
      <c r="B131" s="30">
        <v>938.89972109999997</v>
      </c>
      <c r="C131" s="30">
        <v>938.89972109999997</v>
      </c>
      <c r="D131" s="30">
        <v>938.89972109999997</v>
      </c>
      <c r="E131" s="30">
        <v>938.89972109999997</v>
      </c>
      <c r="F131" s="30">
        <v>938.89972109999997</v>
      </c>
      <c r="H131" s="30">
        <v>1095.3830079500001</v>
      </c>
      <c r="I131" s="30">
        <v>1095.3830079500001</v>
      </c>
      <c r="J131" s="30">
        <v>1095.3830079500001</v>
      </c>
      <c r="K131" s="30">
        <v>1095.3830079500001</v>
      </c>
      <c r="L131" s="30">
        <v>1095.3830079500001</v>
      </c>
      <c r="N131" s="30">
        <v>1251.8662948000001</v>
      </c>
      <c r="O131" s="30">
        <v>1251.8662948000001</v>
      </c>
      <c r="P131" s="30">
        <v>1251.8662948000001</v>
      </c>
      <c r="Q131" s="30">
        <v>1251.8662948000001</v>
      </c>
      <c r="R131" s="30">
        <v>1251.8662948000001</v>
      </c>
      <c r="T131" s="30">
        <v>1877.7994421999999</v>
      </c>
      <c r="U131" s="30">
        <v>1877.7994421999999</v>
      </c>
      <c r="V131" s="30">
        <v>1877.7994421999999</v>
      </c>
      <c r="W131" s="30">
        <v>1877.7994421999999</v>
      </c>
      <c r="X131" s="30">
        <v>1877.7994421999999</v>
      </c>
    </row>
    <row r="132" spans="1:24" x14ac:dyDescent="0.25">
      <c r="A132" s="9" t="s">
        <v>70</v>
      </c>
      <c r="B132" s="30">
        <v>2837.0172662311311</v>
      </c>
      <c r="C132" s="30">
        <v>2695.166402919599</v>
      </c>
      <c r="D132" s="30">
        <v>2553.3155396080419</v>
      </c>
      <c r="E132" s="30">
        <v>2411.4646762964858</v>
      </c>
      <c r="F132" s="30">
        <v>2269.613812984936</v>
      </c>
      <c r="H132" s="30">
        <v>2838.0682079856738</v>
      </c>
      <c r="I132" s="30">
        <v>2696.1647975864089</v>
      </c>
      <c r="J132" s="30">
        <v>2554.2613871871422</v>
      </c>
      <c r="K132" s="30">
        <v>2412.3579767878682</v>
      </c>
      <c r="L132" s="30">
        <v>2270.4545663885879</v>
      </c>
      <c r="N132" s="30">
        <v>2838.0682079856829</v>
      </c>
      <c r="O132" s="30">
        <v>2696.1647975864062</v>
      </c>
      <c r="P132" s="30">
        <v>2554.2613871871208</v>
      </c>
      <c r="Q132" s="30">
        <v>2412.3579767878368</v>
      </c>
      <c r="R132" s="30">
        <v>2270.4545663885492</v>
      </c>
      <c r="T132" s="30">
        <v>2839.119149740191</v>
      </c>
      <c r="U132" s="30">
        <v>2697.1631922531901</v>
      </c>
      <c r="V132" s="30">
        <v>2555.2072347661801</v>
      </c>
      <c r="W132" s="30">
        <v>2413.2512772791752</v>
      </c>
      <c r="X132" s="30">
        <v>2271.2953197921629</v>
      </c>
    </row>
    <row r="133" spans="1:24" x14ac:dyDescent="0.25">
      <c r="A133" s="9" t="s">
        <v>10</v>
      </c>
      <c r="B133" s="30">
        <v>57784.408770007038</v>
      </c>
      <c r="C133" s="30">
        <v>54895.188331507183</v>
      </c>
      <c r="D133" s="30">
        <v>52005.967893006833</v>
      </c>
      <c r="E133" s="30">
        <v>49116.747454506462</v>
      </c>
      <c r="F133" s="30">
        <v>46227.527016006286</v>
      </c>
      <c r="H133" s="30">
        <v>57805.814366885417</v>
      </c>
      <c r="I133" s="30">
        <v>54915.523648541537</v>
      </c>
      <c r="J133" s="30">
        <v>52025.232930197613</v>
      </c>
      <c r="K133" s="30">
        <v>49134.942211853522</v>
      </c>
      <c r="L133" s="30">
        <v>46244.651493509336</v>
      </c>
      <c r="N133" s="30">
        <v>57805.814366885606</v>
      </c>
      <c r="O133" s="30">
        <v>54915.523648541479</v>
      </c>
      <c r="P133" s="30">
        <v>52025.232930197177</v>
      </c>
      <c r="Q133" s="30">
        <v>49134.942211852896</v>
      </c>
      <c r="R133" s="30">
        <v>46244.651493508543</v>
      </c>
      <c r="T133" s="30">
        <v>57827.219963763288</v>
      </c>
      <c r="U133" s="30">
        <v>54935.858965575302</v>
      </c>
      <c r="V133" s="30">
        <v>52044.497967387128</v>
      </c>
      <c r="W133" s="30">
        <v>49153.136969199048</v>
      </c>
      <c r="X133" s="30">
        <v>46261.775971010837</v>
      </c>
    </row>
    <row r="134" spans="1:24" x14ac:dyDescent="0.25">
      <c r="A134" s="9" t="s">
        <v>26</v>
      </c>
      <c r="B134" s="30">
        <v>65302.7</v>
      </c>
      <c r="C134" s="30">
        <v>62271.6</v>
      </c>
      <c r="D134" s="30">
        <v>59240.5</v>
      </c>
      <c r="E134" s="30">
        <v>56209.4</v>
      </c>
      <c r="F134" s="30">
        <v>53178.2</v>
      </c>
      <c r="H134" s="30">
        <v>66105.2</v>
      </c>
      <c r="I134" s="30">
        <v>63073</v>
      </c>
      <c r="J134" s="30">
        <v>60040.800000000003</v>
      </c>
      <c r="K134" s="30">
        <v>57008.5</v>
      </c>
      <c r="L134" s="30">
        <v>53976.3</v>
      </c>
      <c r="N134" s="30">
        <v>66885.3</v>
      </c>
      <c r="O134" s="30">
        <v>63853.1</v>
      </c>
      <c r="P134" s="30">
        <v>60820.800000000003</v>
      </c>
      <c r="Q134" s="30">
        <v>57788.6</v>
      </c>
      <c r="R134" s="30">
        <v>54756.4</v>
      </c>
      <c r="T134" s="30">
        <v>70028.100000000006</v>
      </c>
      <c r="U134" s="30">
        <v>66994.8</v>
      </c>
      <c r="V134" s="30">
        <v>63961.4</v>
      </c>
      <c r="W134" s="30">
        <v>60928.1</v>
      </c>
      <c r="X134" s="30">
        <v>57894.7</v>
      </c>
    </row>
    <row r="136" spans="1:24" x14ac:dyDescent="0.25">
      <c r="A136" s="9" t="s">
        <v>167</v>
      </c>
      <c r="B136" s="9">
        <v>100</v>
      </c>
      <c r="C136" s="9">
        <v>95</v>
      </c>
      <c r="D136" s="9">
        <v>90</v>
      </c>
      <c r="E136" s="9">
        <v>85</v>
      </c>
      <c r="F136" s="9">
        <v>80</v>
      </c>
      <c r="G136" s="9" t="s">
        <v>168</v>
      </c>
      <c r="H136" s="9">
        <v>100</v>
      </c>
      <c r="I136" s="9">
        <v>95</v>
      </c>
      <c r="J136" s="9">
        <v>90</v>
      </c>
      <c r="K136" s="9">
        <v>85</v>
      </c>
      <c r="L136" s="9">
        <v>80</v>
      </c>
      <c r="M136" s="9" t="s">
        <v>169</v>
      </c>
      <c r="N136" s="9">
        <v>100</v>
      </c>
      <c r="O136" s="9">
        <v>95</v>
      </c>
      <c r="P136" s="9">
        <v>90</v>
      </c>
      <c r="Q136" s="9">
        <v>85</v>
      </c>
      <c r="R136" s="9">
        <v>80</v>
      </c>
      <c r="S136" s="9" t="s">
        <v>170</v>
      </c>
      <c r="T136" s="9">
        <v>100</v>
      </c>
      <c r="U136" s="9">
        <v>95</v>
      </c>
      <c r="V136" s="9">
        <v>90</v>
      </c>
      <c r="W136" s="9">
        <v>85</v>
      </c>
      <c r="X136" s="9">
        <v>80</v>
      </c>
    </row>
    <row r="137" spans="1:24" x14ac:dyDescent="0.25">
      <c r="A137" s="9" t="s">
        <v>22</v>
      </c>
      <c r="B137" s="30">
        <v>8.33</v>
      </c>
      <c r="C137" s="30">
        <v>8.33</v>
      </c>
      <c r="D137" s="30">
        <v>8.33</v>
      </c>
      <c r="E137" s="30">
        <v>8.33</v>
      </c>
      <c r="F137" s="30">
        <v>8.33</v>
      </c>
      <c r="H137" s="30">
        <v>5.3970000000000002</v>
      </c>
      <c r="I137" s="30">
        <v>5.3970000000000002</v>
      </c>
      <c r="J137" s="30">
        <v>5.3970000000000002</v>
      </c>
      <c r="K137" s="30">
        <v>5.3970000000000002</v>
      </c>
      <c r="L137" s="30">
        <v>5.3970000000000002</v>
      </c>
      <c r="N137" s="30">
        <v>4.7519999999999998</v>
      </c>
      <c r="O137" s="30">
        <v>4.7519999999999998</v>
      </c>
      <c r="P137" s="30">
        <v>4.7519999999999998</v>
      </c>
      <c r="Q137" s="30">
        <v>4.7519999999999998</v>
      </c>
      <c r="R137" s="30">
        <v>4.7519999999999998</v>
      </c>
      <c r="T137" s="30">
        <v>2.8769999999999998</v>
      </c>
      <c r="U137" s="30">
        <v>2.8769999999999998</v>
      </c>
      <c r="V137" s="30">
        <v>2.8769999999999998</v>
      </c>
      <c r="W137" s="30">
        <v>2.8769999999999998</v>
      </c>
      <c r="X137" s="30">
        <v>2.8769999999999998</v>
      </c>
    </row>
    <row r="138" spans="1:24" x14ac:dyDescent="0.25">
      <c r="A138" s="9" t="s">
        <v>23</v>
      </c>
      <c r="B138" s="30">
        <v>0</v>
      </c>
      <c r="C138" s="30">
        <v>0</v>
      </c>
      <c r="D138" s="30">
        <v>0</v>
      </c>
      <c r="E138" s="30">
        <v>0</v>
      </c>
      <c r="F138" s="30">
        <v>0</v>
      </c>
      <c r="H138" s="30">
        <v>0</v>
      </c>
      <c r="I138" s="30">
        <v>0</v>
      </c>
      <c r="J138" s="30">
        <v>0</v>
      </c>
      <c r="K138" s="30">
        <v>0</v>
      </c>
      <c r="L138" s="30">
        <v>0</v>
      </c>
      <c r="N138" s="30">
        <v>0</v>
      </c>
      <c r="O138" s="30">
        <v>0</v>
      </c>
      <c r="P138" s="30">
        <v>0</v>
      </c>
      <c r="Q138" s="30">
        <v>0</v>
      </c>
      <c r="R138" s="30">
        <v>0</v>
      </c>
      <c r="T138" s="30">
        <v>0</v>
      </c>
      <c r="U138" s="30">
        <v>0</v>
      </c>
      <c r="V138" s="30">
        <v>0</v>
      </c>
      <c r="W138" s="30">
        <v>0</v>
      </c>
      <c r="X138" s="30">
        <v>0</v>
      </c>
    </row>
    <row r="139" spans="1:24" x14ac:dyDescent="0.25">
      <c r="A139" s="9" t="s">
        <v>24</v>
      </c>
      <c r="B139" s="30">
        <v>0</v>
      </c>
      <c r="C139" s="30">
        <v>0</v>
      </c>
      <c r="D139" s="30">
        <v>0</v>
      </c>
      <c r="E139" s="30">
        <v>0</v>
      </c>
      <c r="F139" s="30">
        <v>0</v>
      </c>
      <c r="H139" s="30">
        <v>0</v>
      </c>
      <c r="I139" s="30">
        <v>0</v>
      </c>
      <c r="J139" s="30">
        <v>0</v>
      </c>
      <c r="K139" s="30">
        <v>0</v>
      </c>
      <c r="L139" s="30">
        <v>0</v>
      </c>
      <c r="N139" s="30">
        <v>0</v>
      </c>
      <c r="O139" s="30">
        <v>0</v>
      </c>
      <c r="P139" s="30">
        <v>0</v>
      </c>
      <c r="Q139" s="30">
        <v>0</v>
      </c>
      <c r="R139" s="30">
        <v>0</v>
      </c>
      <c r="T139" s="30">
        <v>0</v>
      </c>
      <c r="U139" s="30">
        <v>0</v>
      </c>
      <c r="V139" s="30">
        <v>0</v>
      </c>
      <c r="W139" s="30">
        <v>0</v>
      </c>
      <c r="X139" s="30">
        <v>0</v>
      </c>
    </row>
    <row r="140" spans="1:24" x14ac:dyDescent="0.25">
      <c r="A140" s="9" t="s">
        <v>25</v>
      </c>
      <c r="B140" s="30">
        <v>6</v>
      </c>
      <c r="C140" s="30">
        <v>6</v>
      </c>
      <c r="D140" s="30">
        <v>6</v>
      </c>
      <c r="E140" s="30">
        <v>6</v>
      </c>
      <c r="F140" s="30">
        <v>6</v>
      </c>
      <c r="H140" s="30">
        <v>7</v>
      </c>
      <c r="I140" s="30">
        <v>7</v>
      </c>
      <c r="J140" s="30">
        <v>7</v>
      </c>
      <c r="K140" s="30">
        <v>7</v>
      </c>
      <c r="L140" s="30">
        <v>7</v>
      </c>
      <c r="N140" s="30">
        <v>8</v>
      </c>
      <c r="O140" s="30">
        <v>8</v>
      </c>
      <c r="P140" s="30">
        <v>8</v>
      </c>
      <c r="Q140" s="30">
        <v>8</v>
      </c>
      <c r="R140" s="30">
        <v>8</v>
      </c>
      <c r="T140" s="30">
        <v>12</v>
      </c>
      <c r="U140" s="30">
        <v>12</v>
      </c>
      <c r="V140" s="30">
        <v>12</v>
      </c>
      <c r="W140" s="30">
        <v>12</v>
      </c>
      <c r="X140" s="30">
        <v>12</v>
      </c>
    </row>
    <row r="141" spans="1:24" x14ac:dyDescent="0.25">
      <c r="A141" s="9" t="s">
        <v>64</v>
      </c>
      <c r="B141" s="30">
        <v>18325.648000000001</v>
      </c>
      <c r="C141" s="30">
        <v>18325.648000000001</v>
      </c>
      <c r="D141" s="30">
        <v>18325.648000000001</v>
      </c>
      <c r="E141" s="30">
        <v>18325.648000000001</v>
      </c>
      <c r="F141" s="30">
        <v>18325.648000000001</v>
      </c>
      <c r="H141" s="30">
        <v>11872.52</v>
      </c>
      <c r="I141" s="30">
        <v>11872.52</v>
      </c>
      <c r="J141" s="30">
        <v>11872.52</v>
      </c>
      <c r="K141" s="30">
        <v>11872.52</v>
      </c>
      <c r="L141" s="30">
        <v>11872.52</v>
      </c>
      <c r="N141" s="30">
        <v>10453.564</v>
      </c>
      <c r="O141" s="30">
        <v>10453.564</v>
      </c>
      <c r="P141" s="30">
        <v>10453.564</v>
      </c>
      <c r="Q141" s="30">
        <v>10453.564</v>
      </c>
      <c r="R141" s="30">
        <v>10453.564</v>
      </c>
      <c r="T141" s="30">
        <v>6329.0479999999998</v>
      </c>
      <c r="U141" s="30">
        <v>6329.0479999999998</v>
      </c>
      <c r="V141" s="30">
        <v>6329.0479999999998</v>
      </c>
      <c r="W141" s="30">
        <v>6329.0479999999998</v>
      </c>
      <c r="X141" s="30">
        <v>6329.0479999999998</v>
      </c>
    </row>
    <row r="142" spans="1:24" x14ac:dyDescent="0.25">
      <c r="A142" s="9" t="s">
        <v>65</v>
      </c>
      <c r="B142" s="30">
        <v>2294.126106156903</v>
      </c>
      <c r="C142" s="30">
        <v>2294.126106156903</v>
      </c>
      <c r="D142" s="30">
        <v>2294.126106156903</v>
      </c>
      <c r="E142" s="30">
        <v>2294.126106156903</v>
      </c>
      <c r="F142" s="30">
        <v>2294.126106156903</v>
      </c>
      <c r="H142" s="30">
        <v>1486.2807622338901</v>
      </c>
      <c r="I142" s="30">
        <v>1486.2807622338901</v>
      </c>
      <c r="J142" s="30">
        <v>1486.2807622338901</v>
      </c>
      <c r="K142" s="30">
        <v>1486.2807622338901</v>
      </c>
      <c r="L142" s="30">
        <v>1486.2807622338901</v>
      </c>
      <c r="N142" s="30">
        <v>1308.6464432134669</v>
      </c>
      <c r="O142" s="30">
        <v>1308.6464432134669</v>
      </c>
      <c r="P142" s="30">
        <v>1308.6464432134669</v>
      </c>
      <c r="Q142" s="30">
        <v>1308.6464432134669</v>
      </c>
      <c r="R142" s="30">
        <v>1308.6464432134669</v>
      </c>
      <c r="T142" s="30">
        <v>792.31218693713504</v>
      </c>
      <c r="U142" s="30">
        <v>792.31218693713504</v>
      </c>
      <c r="V142" s="30">
        <v>792.31218693713504</v>
      </c>
      <c r="W142" s="30">
        <v>792.31218693713504</v>
      </c>
      <c r="X142" s="30">
        <v>792.31218693713504</v>
      </c>
    </row>
    <row r="143" spans="1:24" x14ac:dyDescent="0.25">
      <c r="A143" s="9" t="s">
        <v>66</v>
      </c>
      <c r="B143" s="30">
        <v>0</v>
      </c>
      <c r="C143" s="30">
        <v>0</v>
      </c>
      <c r="D143" s="30">
        <v>0</v>
      </c>
      <c r="E143" s="30">
        <v>0</v>
      </c>
      <c r="F143" s="30">
        <v>0</v>
      </c>
      <c r="H143" s="30">
        <v>0</v>
      </c>
      <c r="I143" s="30">
        <v>0</v>
      </c>
      <c r="J143" s="30">
        <v>0</v>
      </c>
      <c r="K143" s="30">
        <v>0</v>
      </c>
      <c r="L143" s="30">
        <v>0</v>
      </c>
      <c r="N143" s="30">
        <v>0</v>
      </c>
      <c r="O143" s="30">
        <v>0</v>
      </c>
      <c r="P143" s="30">
        <v>0</v>
      </c>
      <c r="Q143" s="30">
        <v>0</v>
      </c>
      <c r="R143" s="30">
        <v>0</v>
      </c>
      <c r="T143" s="30">
        <v>0</v>
      </c>
      <c r="U143" s="30">
        <v>0</v>
      </c>
      <c r="V143" s="30">
        <v>0</v>
      </c>
      <c r="W143" s="30">
        <v>0</v>
      </c>
      <c r="X143" s="30">
        <v>0</v>
      </c>
    </row>
    <row r="144" spans="1:24" x14ac:dyDescent="0.25">
      <c r="A144" s="9" t="s">
        <v>67</v>
      </c>
      <c r="B144" s="30">
        <v>0</v>
      </c>
      <c r="C144" s="30">
        <v>0</v>
      </c>
      <c r="D144" s="30">
        <v>0</v>
      </c>
      <c r="E144" s="30">
        <v>0</v>
      </c>
      <c r="F144" s="30">
        <v>0</v>
      </c>
      <c r="H144" s="30">
        <v>0</v>
      </c>
      <c r="I144" s="30">
        <v>0</v>
      </c>
      <c r="J144" s="30">
        <v>0</v>
      </c>
      <c r="K144" s="30">
        <v>0</v>
      </c>
      <c r="L144" s="30">
        <v>0</v>
      </c>
      <c r="N144" s="30">
        <v>0</v>
      </c>
      <c r="O144" s="30">
        <v>0</v>
      </c>
      <c r="P144" s="30">
        <v>0</v>
      </c>
      <c r="Q144" s="30">
        <v>0</v>
      </c>
      <c r="R144" s="30">
        <v>0</v>
      </c>
      <c r="T144" s="30">
        <v>0</v>
      </c>
      <c r="U144" s="30">
        <v>0</v>
      </c>
      <c r="V144" s="30">
        <v>0</v>
      </c>
      <c r="W144" s="30">
        <v>0</v>
      </c>
      <c r="X144" s="30">
        <v>0</v>
      </c>
    </row>
    <row r="145" spans="1:24" x14ac:dyDescent="0.25">
      <c r="A145" s="9" t="s">
        <v>68</v>
      </c>
      <c r="B145" s="30">
        <v>2993.22</v>
      </c>
      <c r="C145" s="30">
        <v>2993.22</v>
      </c>
      <c r="D145" s="30">
        <v>2993.22</v>
      </c>
      <c r="E145" s="30">
        <v>2993.22</v>
      </c>
      <c r="F145" s="30">
        <v>2993.22</v>
      </c>
      <c r="H145" s="30">
        <v>3492.09</v>
      </c>
      <c r="I145" s="30">
        <v>3492.09</v>
      </c>
      <c r="J145" s="30">
        <v>3492.09</v>
      </c>
      <c r="K145" s="30">
        <v>3492.09</v>
      </c>
      <c r="L145" s="30">
        <v>3492.09</v>
      </c>
      <c r="N145" s="30">
        <v>3990.96</v>
      </c>
      <c r="O145" s="30">
        <v>3990.96</v>
      </c>
      <c r="P145" s="30">
        <v>3990.96</v>
      </c>
      <c r="Q145" s="30">
        <v>3990.96</v>
      </c>
      <c r="R145" s="30">
        <v>3990.96</v>
      </c>
      <c r="T145" s="30">
        <v>5986.4400000000014</v>
      </c>
      <c r="U145" s="30">
        <v>5986.4400000000014</v>
      </c>
      <c r="V145" s="30">
        <v>5986.4400000000014</v>
      </c>
      <c r="W145" s="30">
        <v>5986.4400000000014</v>
      </c>
      <c r="X145" s="30">
        <v>5986.4400000000014</v>
      </c>
    </row>
    <row r="146" spans="1:24" x14ac:dyDescent="0.25">
      <c r="A146" s="9" t="s">
        <v>69</v>
      </c>
      <c r="B146" s="30">
        <v>938.89972109999997</v>
      </c>
      <c r="C146" s="30">
        <v>938.89972109999997</v>
      </c>
      <c r="D146" s="30">
        <v>938.89972109999997</v>
      </c>
      <c r="E146" s="30">
        <v>938.89972109999997</v>
      </c>
      <c r="F146" s="30">
        <v>938.89972109999997</v>
      </c>
      <c r="H146" s="30">
        <v>1095.3830079500001</v>
      </c>
      <c r="I146" s="30">
        <v>1095.3830079500001</v>
      </c>
      <c r="J146" s="30">
        <v>1095.3830079500001</v>
      </c>
      <c r="K146" s="30">
        <v>1095.3830079500001</v>
      </c>
      <c r="L146" s="30">
        <v>1095.3830079500001</v>
      </c>
      <c r="N146" s="30">
        <v>1251.8662948000001</v>
      </c>
      <c r="O146" s="30">
        <v>1251.8662948000001</v>
      </c>
      <c r="P146" s="30">
        <v>1251.8662948000001</v>
      </c>
      <c r="Q146" s="30">
        <v>1251.8662948000001</v>
      </c>
      <c r="R146" s="30">
        <v>1251.8662948000001</v>
      </c>
      <c r="T146" s="30">
        <v>1877.7994421999999</v>
      </c>
      <c r="U146" s="30">
        <v>1877.7994421999999</v>
      </c>
      <c r="V146" s="30">
        <v>1877.7994421999999</v>
      </c>
      <c r="W146" s="30">
        <v>1877.7994421999999</v>
      </c>
      <c r="X146" s="30">
        <v>1877.7994421999999</v>
      </c>
    </row>
    <row r="147" spans="1:24" x14ac:dyDescent="0.25">
      <c r="A147" s="9" t="s">
        <v>70</v>
      </c>
      <c r="B147" s="30">
        <v>1510.0748081851791</v>
      </c>
      <c r="C147" s="30">
        <v>1368.2239439234611</v>
      </c>
      <c r="D147" s="30">
        <v>1226.3730815620791</v>
      </c>
      <c r="E147" s="30">
        <v>1084.5222183944779</v>
      </c>
      <c r="F147" s="30">
        <v>942.67135177316038</v>
      </c>
      <c r="H147" s="30">
        <v>1981.3460129146299</v>
      </c>
      <c r="I147" s="30">
        <v>1839.442602515348</v>
      </c>
      <c r="J147" s="30">
        <v>1697.5391921160569</v>
      </c>
      <c r="K147" s="30">
        <v>1555.63578171677</v>
      </c>
      <c r="L147" s="30">
        <v>1413.732371317479</v>
      </c>
      <c r="N147" s="30">
        <v>2081.6039826803099</v>
      </c>
      <c r="O147" s="30">
        <v>1939.700572281014</v>
      </c>
      <c r="P147" s="30">
        <v>1797.7971618817201</v>
      </c>
      <c r="Q147" s="30">
        <v>1655.893751482424</v>
      </c>
      <c r="R147" s="30">
        <v>1513.99034108313</v>
      </c>
      <c r="T147" s="30">
        <v>2388.6426061697848</v>
      </c>
      <c r="U147" s="30">
        <v>2246.6866486827721</v>
      </c>
      <c r="V147" s="30">
        <v>2104.7306911957612</v>
      </c>
      <c r="W147" s="30">
        <v>1962.7747337087469</v>
      </c>
      <c r="X147" s="30">
        <v>1820.818776221736</v>
      </c>
    </row>
    <row r="148" spans="1:24" x14ac:dyDescent="0.25">
      <c r="A148" s="9" t="s">
        <v>10</v>
      </c>
      <c r="B148" s="30">
        <v>35242.654293306623</v>
      </c>
      <c r="C148" s="30">
        <v>31932.089185349789</v>
      </c>
      <c r="D148" s="30">
        <v>28621.524121743631</v>
      </c>
      <c r="E148" s="30">
        <v>25310.95903932166</v>
      </c>
      <c r="F148" s="30">
        <v>22000.39387629565</v>
      </c>
      <c r="H148" s="30">
        <v>46241.346581029022</v>
      </c>
      <c r="I148" s="30">
        <v>42929.555132926231</v>
      </c>
      <c r="J148" s="30">
        <v>39617.763684823272</v>
      </c>
      <c r="K148" s="30">
        <v>36305.97223672035</v>
      </c>
      <c r="L148" s="30">
        <v>32994.180788617377</v>
      </c>
      <c r="N148" s="30">
        <v>48581.202162652196</v>
      </c>
      <c r="O148" s="30">
        <v>45269.4107145491</v>
      </c>
      <c r="P148" s="30">
        <v>41957.61926644604</v>
      </c>
      <c r="Q148" s="30">
        <v>38645.827818342957</v>
      </c>
      <c r="R148" s="30">
        <v>35334.036370239883</v>
      </c>
      <c r="T148" s="30">
        <v>55746.97699955375</v>
      </c>
      <c r="U148" s="30">
        <v>52433.959189129739</v>
      </c>
      <c r="V148" s="30">
        <v>49120.941378705757</v>
      </c>
      <c r="W148" s="30">
        <v>45807.923568281723</v>
      </c>
      <c r="X148" s="30">
        <v>42494.905757857741</v>
      </c>
    </row>
    <row r="149" spans="1:24" x14ac:dyDescent="0.25">
      <c r="A149" s="9" t="s">
        <v>26</v>
      </c>
      <c r="B149" s="30">
        <v>61305</v>
      </c>
      <c r="C149" s="30">
        <v>57852.5</v>
      </c>
      <c r="D149" s="30">
        <v>54400.1</v>
      </c>
      <c r="E149" s="30">
        <v>50947.7</v>
      </c>
      <c r="F149" s="30">
        <v>47495.199999999997</v>
      </c>
      <c r="H149" s="30">
        <v>66169.5</v>
      </c>
      <c r="I149" s="30">
        <v>62715.8</v>
      </c>
      <c r="J149" s="30">
        <v>59262.1</v>
      </c>
      <c r="K149" s="30">
        <v>55808.3</v>
      </c>
      <c r="L149" s="30">
        <v>52354.6</v>
      </c>
      <c r="N149" s="30">
        <v>67668.399999999994</v>
      </c>
      <c r="O149" s="30">
        <v>64214.7</v>
      </c>
      <c r="P149" s="30">
        <v>60761</v>
      </c>
      <c r="Q149" s="30">
        <v>57307.3</v>
      </c>
      <c r="R149" s="30">
        <v>53853.5</v>
      </c>
      <c r="T149" s="30">
        <v>73122</v>
      </c>
      <c r="U149" s="30">
        <v>69667</v>
      </c>
      <c r="V149" s="30">
        <v>66212</v>
      </c>
      <c r="W149" s="30">
        <v>62757</v>
      </c>
      <c r="X149" s="30">
        <v>59302</v>
      </c>
    </row>
    <row r="151" spans="1:24" x14ac:dyDescent="0.25">
      <c r="A151" s="9" t="s">
        <v>171</v>
      </c>
      <c r="B151" s="9">
        <v>100</v>
      </c>
      <c r="C151" s="9">
        <v>95</v>
      </c>
      <c r="D151" s="9">
        <v>90</v>
      </c>
      <c r="E151" s="9">
        <v>85</v>
      </c>
      <c r="F151" s="9">
        <v>80</v>
      </c>
      <c r="G151" s="9" t="s">
        <v>172</v>
      </c>
      <c r="H151" s="9">
        <v>100</v>
      </c>
      <c r="I151" s="9">
        <v>95</v>
      </c>
      <c r="J151" s="9">
        <v>90</v>
      </c>
      <c r="K151" s="9">
        <v>85</v>
      </c>
      <c r="L151" s="9">
        <v>80</v>
      </c>
      <c r="M151" s="9" t="s">
        <v>173</v>
      </c>
      <c r="N151" s="9">
        <v>100</v>
      </c>
      <c r="O151" s="9">
        <v>95</v>
      </c>
      <c r="P151" s="9">
        <v>90</v>
      </c>
      <c r="Q151" s="9">
        <v>85</v>
      </c>
      <c r="R151" s="9">
        <v>80</v>
      </c>
      <c r="S151" s="9" t="s">
        <v>174</v>
      </c>
      <c r="T151" s="9">
        <v>100</v>
      </c>
      <c r="U151" s="9">
        <v>95</v>
      </c>
      <c r="V151" s="9">
        <v>90</v>
      </c>
      <c r="W151" s="9">
        <v>85</v>
      </c>
      <c r="X151" s="9">
        <v>80</v>
      </c>
    </row>
    <row r="152" spans="1:24" x14ac:dyDescent="0.25">
      <c r="A152" s="9" t="s">
        <v>22</v>
      </c>
      <c r="B152" s="30">
        <v>25.024999999999999</v>
      </c>
      <c r="C152" s="30">
        <v>19.289000000000001</v>
      </c>
      <c r="D152" s="30">
        <v>17.984999999999999</v>
      </c>
      <c r="E152" s="30">
        <v>16.876000000000001</v>
      </c>
      <c r="F152" s="30">
        <v>15.782</v>
      </c>
      <c r="H152" s="30">
        <v>25.52</v>
      </c>
      <c r="I152" s="30">
        <v>20.059000000000001</v>
      </c>
      <c r="J152" s="30">
        <v>18.817</v>
      </c>
      <c r="K152" s="30">
        <v>17.681000000000001</v>
      </c>
      <c r="L152" s="30">
        <v>16.55</v>
      </c>
      <c r="N152" s="30">
        <v>25.71</v>
      </c>
      <c r="O152" s="30">
        <v>20.239999999999998</v>
      </c>
      <c r="P152" s="30">
        <v>18.986000000000001</v>
      </c>
      <c r="Q152" s="30">
        <v>17.838000000000001</v>
      </c>
      <c r="R152" s="30">
        <v>16.704999999999998</v>
      </c>
      <c r="T152" s="30">
        <v>25.93</v>
      </c>
      <c r="U152" s="30">
        <v>21.206</v>
      </c>
      <c r="V152" s="30">
        <v>19.596</v>
      </c>
      <c r="W152" s="30">
        <v>18.273</v>
      </c>
      <c r="X152" s="30">
        <v>17.119</v>
      </c>
    </row>
    <row r="153" spans="1:24" x14ac:dyDescent="0.25">
      <c r="A153" s="9" t="s">
        <v>23</v>
      </c>
      <c r="B153" s="30">
        <v>5.2220000000000004</v>
      </c>
      <c r="C153" s="30">
        <v>4.3719999999999999</v>
      </c>
      <c r="D153" s="30">
        <v>3.335</v>
      </c>
      <c r="E153" s="30">
        <v>2.7509999999999999</v>
      </c>
      <c r="F153" s="30">
        <v>2.3119999999999998</v>
      </c>
      <c r="H153" s="30">
        <v>6.915</v>
      </c>
      <c r="I153" s="30">
        <v>5.2009999999999996</v>
      </c>
      <c r="J153" s="30">
        <v>4.6399999999999997</v>
      </c>
      <c r="K153" s="30">
        <v>4.2430000000000003</v>
      </c>
      <c r="L153" s="30">
        <v>3.8479999999999999</v>
      </c>
      <c r="N153" s="30">
        <v>6.9390000000000001</v>
      </c>
      <c r="O153" s="30">
        <v>5.93</v>
      </c>
      <c r="P153" s="30">
        <v>5.032</v>
      </c>
      <c r="Q153" s="30">
        <v>4.46</v>
      </c>
      <c r="R153" s="30">
        <v>4.069</v>
      </c>
      <c r="T153" s="30">
        <v>10.62</v>
      </c>
      <c r="U153" s="30">
        <v>9.0739999999999998</v>
      </c>
      <c r="V153" s="30">
        <v>7.5529999999999999</v>
      </c>
      <c r="W153" s="30">
        <v>6.5469999999999997</v>
      </c>
      <c r="X153" s="30">
        <v>5.6360000000000001</v>
      </c>
    </row>
    <row r="154" spans="1:24" x14ac:dyDescent="0.25">
      <c r="A154" s="9" t="s">
        <v>24</v>
      </c>
      <c r="B154" s="30">
        <v>36.819000000000003</v>
      </c>
      <c r="C154" s="30">
        <v>30.238</v>
      </c>
      <c r="D154" s="30">
        <v>26.922000000000001</v>
      </c>
      <c r="E154" s="30">
        <v>23.315000000000001</v>
      </c>
      <c r="F154" s="30">
        <v>19.632000000000001</v>
      </c>
      <c r="H154" s="30">
        <v>54.398000000000003</v>
      </c>
      <c r="I154" s="30">
        <v>45.622</v>
      </c>
      <c r="J154" s="30">
        <v>42.098999999999997</v>
      </c>
      <c r="K154" s="30">
        <v>38.17</v>
      </c>
      <c r="L154" s="30">
        <v>34.258000000000003</v>
      </c>
      <c r="N154" s="30">
        <v>56.481999999999999</v>
      </c>
      <c r="O154" s="30">
        <v>47.491</v>
      </c>
      <c r="P154" s="30">
        <v>44.002000000000002</v>
      </c>
      <c r="Q154" s="30">
        <v>40.305999999999997</v>
      </c>
      <c r="R154" s="30">
        <v>36.412999999999997</v>
      </c>
      <c r="T154" s="30">
        <v>64.989000000000004</v>
      </c>
      <c r="U154" s="30">
        <v>54.195999999999998</v>
      </c>
      <c r="V154" s="30">
        <v>50.962000000000003</v>
      </c>
      <c r="W154" s="30">
        <v>47.421999999999997</v>
      </c>
      <c r="X154" s="30">
        <v>43.618000000000002</v>
      </c>
    </row>
    <row r="155" spans="1:24" x14ac:dyDescent="0.25">
      <c r="A155" s="9" t="s">
        <v>25</v>
      </c>
      <c r="B155" s="30">
        <v>0</v>
      </c>
      <c r="C155" s="30">
        <v>0</v>
      </c>
      <c r="D155" s="30">
        <v>0</v>
      </c>
      <c r="E155" s="30">
        <v>0</v>
      </c>
      <c r="F155" s="30">
        <v>0</v>
      </c>
      <c r="H155" s="30">
        <v>0</v>
      </c>
      <c r="I155" s="30">
        <v>0</v>
      </c>
      <c r="J155" s="30">
        <v>0</v>
      </c>
      <c r="K155" s="30">
        <v>0</v>
      </c>
      <c r="L155" s="30">
        <v>0</v>
      </c>
      <c r="N155" s="30">
        <v>0</v>
      </c>
      <c r="O155" s="30">
        <v>0</v>
      </c>
      <c r="P155" s="30">
        <v>0</v>
      </c>
      <c r="Q155" s="30">
        <v>0</v>
      </c>
      <c r="R155" s="30">
        <v>0</v>
      </c>
      <c r="T155" s="30">
        <v>0</v>
      </c>
      <c r="U155" s="30">
        <v>0</v>
      </c>
      <c r="V155" s="30">
        <v>0</v>
      </c>
      <c r="W155" s="30">
        <v>0</v>
      </c>
      <c r="X155" s="30">
        <v>0</v>
      </c>
    </row>
    <row r="156" spans="1:24" x14ac:dyDescent="0.25">
      <c r="A156" s="9" t="s">
        <v>64</v>
      </c>
      <c r="B156" s="30">
        <v>55054.78</v>
      </c>
      <c r="C156" s="30">
        <v>42436.02</v>
      </c>
      <c r="D156" s="30">
        <v>39565.9</v>
      </c>
      <c r="E156" s="30">
        <v>37127.86</v>
      </c>
      <c r="F156" s="30">
        <v>34721.06</v>
      </c>
      <c r="H156" s="30">
        <v>56143.56</v>
      </c>
      <c r="I156" s="30">
        <v>44129.36</v>
      </c>
      <c r="J156" s="30">
        <v>41397.620000000003</v>
      </c>
      <c r="K156" s="30">
        <v>38899.300000000003</v>
      </c>
      <c r="L156" s="30">
        <v>36411.1</v>
      </c>
      <c r="N156" s="30">
        <v>56561.56</v>
      </c>
      <c r="O156" s="30">
        <v>44528.44</v>
      </c>
      <c r="P156" s="30">
        <v>41768.54</v>
      </c>
      <c r="Q156" s="30">
        <v>39242.719999999987</v>
      </c>
      <c r="R156" s="30">
        <v>36750.559999999998</v>
      </c>
      <c r="T156" s="30">
        <v>57046.66</v>
      </c>
      <c r="U156" s="30">
        <v>46652.98</v>
      </c>
      <c r="V156" s="30">
        <v>43112.3</v>
      </c>
      <c r="W156" s="30">
        <v>40200.82</v>
      </c>
      <c r="X156" s="30">
        <v>37662.68</v>
      </c>
    </row>
    <row r="157" spans="1:24" x14ac:dyDescent="0.25">
      <c r="A157" s="9" t="s">
        <v>65</v>
      </c>
      <c r="B157" s="30">
        <v>6892.1223449629133</v>
      </c>
      <c r="C157" s="30">
        <v>5312.4223123458696</v>
      </c>
      <c r="D157" s="30">
        <v>4953.1216633427321</v>
      </c>
      <c r="E157" s="30">
        <v>4647.9116532053122</v>
      </c>
      <c r="F157" s="30">
        <v>4346.6124733728484</v>
      </c>
      <c r="H157" s="30">
        <v>7028.4230434081483</v>
      </c>
      <c r="I157" s="30">
        <v>5524.4058395095326</v>
      </c>
      <c r="J157" s="30">
        <v>5182.4285162938377</v>
      </c>
      <c r="K157" s="30">
        <v>4869.6722561313636</v>
      </c>
      <c r="L157" s="30">
        <v>4558.182884659228</v>
      </c>
      <c r="N157" s="30">
        <v>7080.7510545307896</v>
      </c>
      <c r="O157" s="30">
        <v>5574.3653196024106</v>
      </c>
      <c r="P157" s="30">
        <v>5228.8627409005594</v>
      </c>
      <c r="Q157" s="30">
        <v>4912.6638484273853</v>
      </c>
      <c r="R157" s="30">
        <v>4600.6787379025081</v>
      </c>
      <c r="T157" s="30">
        <v>7141.4790884915355</v>
      </c>
      <c r="U157" s="30">
        <v>5840.3293213978504</v>
      </c>
      <c r="V157" s="30">
        <v>5397.0835261306038</v>
      </c>
      <c r="W157" s="30">
        <v>5032.6051581321744</v>
      </c>
      <c r="X157" s="30">
        <v>4714.8639663838057</v>
      </c>
    </row>
    <row r="158" spans="1:24" x14ac:dyDescent="0.25">
      <c r="A158" s="9" t="s">
        <v>66</v>
      </c>
      <c r="B158" s="30">
        <v>34710.573680930444</v>
      </c>
      <c r="C158" s="30">
        <v>28617.026340030439</v>
      </c>
      <c r="D158" s="30">
        <v>24738.443747494421</v>
      </c>
      <c r="E158" s="30">
        <v>21242.171423598818</v>
      </c>
      <c r="F158" s="30">
        <v>17880.069592089319</v>
      </c>
      <c r="H158" s="30">
        <v>50220.357993939702</v>
      </c>
      <c r="I158" s="30">
        <v>41322.623813250502</v>
      </c>
      <c r="J158" s="30">
        <v>37919.896010254517</v>
      </c>
      <c r="K158" s="30">
        <v>34429.599044665301</v>
      </c>
      <c r="L158" s="30">
        <v>30953.332600911141</v>
      </c>
      <c r="N158" s="30">
        <v>51823.924861773259</v>
      </c>
      <c r="O158" s="30">
        <v>43701.653704620003</v>
      </c>
      <c r="P158" s="30">
        <v>39876.926864162713</v>
      </c>
      <c r="Q158" s="30">
        <v>36328.510935046601</v>
      </c>
      <c r="R158" s="30">
        <v>32872.800563193261</v>
      </c>
      <c r="T158" s="30">
        <v>63132.795822079992</v>
      </c>
      <c r="U158" s="30">
        <v>52937.888409709398</v>
      </c>
      <c r="V158" s="30">
        <v>48477.106748117367</v>
      </c>
      <c r="W158" s="30">
        <v>44469.182009326578</v>
      </c>
      <c r="X158" s="30">
        <v>40390.062346254759</v>
      </c>
    </row>
    <row r="159" spans="1:24" x14ac:dyDescent="0.25">
      <c r="A159" s="9" t="s">
        <v>67</v>
      </c>
      <c r="B159" s="30">
        <v>6913.7946542584914</v>
      </c>
      <c r="C159" s="30">
        <v>5677.9960633522496</v>
      </c>
      <c r="D159" s="30">
        <v>5055.5055482629496</v>
      </c>
      <c r="E159" s="30">
        <v>4378.1081774837212</v>
      </c>
      <c r="F159" s="30">
        <v>3686.420752949351</v>
      </c>
      <c r="H159" s="30">
        <v>10214.947295651669</v>
      </c>
      <c r="I159" s="30">
        <v>8566.8215032271528</v>
      </c>
      <c r="J159" s="30">
        <v>7905.2915377345134</v>
      </c>
      <c r="K159" s="30">
        <v>7167.6543608495094</v>
      </c>
      <c r="L159" s="30">
        <v>6432.9841070831817</v>
      </c>
      <c r="N159" s="30">
        <v>10606.11169745635</v>
      </c>
      <c r="O159" s="30">
        <v>8917.8197749631745</v>
      </c>
      <c r="P159" s="30">
        <v>8262.7118835628607</v>
      </c>
      <c r="Q159" s="30">
        <v>7568.6208757424756</v>
      </c>
      <c r="R159" s="30">
        <v>6837.668664871705</v>
      </c>
      <c r="T159" s="30">
        <v>12203.61201691916</v>
      </c>
      <c r="U159" s="30">
        <v>10176.99696892481</v>
      </c>
      <c r="V159" s="30">
        <v>9569.6978513229042</v>
      </c>
      <c r="W159" s="30">
        <v>8904.8066248287287</v>
      </c>
      <c r="X159" s="30">
        <v>8190.6043849823809</v>
      </c>
    </row>
    <row r="160" spans="1:24" x14ac:dyDescent="0.25">
      <c r="A160" s="9" t="s">
        <v>68</v>
      </c>
      <c r="B160" s="30">
        <v>0</v>
      </c>
      <c r="C160" s="30">
        <v>0</v>
      </c>
      <c r="D160" s="30">
        <v>0</v>
      </c>
      <c r="E160" s="30">
        <v>0</v>
      </c>
      <c r="F160" s="30">
        <v>0</v>
      </c>
      <c r="H160" s="30">
        <v>0</v>
      </c>
      <c r="I160" s="30">
        <v>0</v>
      </c>
      <c r="J160" s="30">
        <v>0</v>
      </c>
      <c r="K160" s="30">
        <v>0</v>
      </c>
      <c r="L160" s="30">
        <v>0</v>
      </c>
      <c r="N160" s="30">
        <v>0</v>
      </c>
      <c r="O160" s="30">
        <v>0</v>
      </c>
      <c r="P160" s="30">
        <v>0</v>
      </c>
      <c r="Q160" s="30">
        <v>0</v>
      </c>
      <c r="R160" s="30">
        <v>0</v>
      </c>
      <c r="T160" s="30">
        <v>0</v>
      </c>
      <c r="U160" s="30">
        <v>0</v>
      </c>
      <c r="V160" s="30">
        <v>0</v>
      </c>
      <c r="W160" s="30">
        <v>0</v>
      </c>
      <c r="X160" s="30">
        <v>0</v>
      </c>
    </row>
    <row r="161" spans="1:24" x14ac:dyDescent="0.25">
      <c r="A161" s="9" t="s">
        <v>69</v>
      </c>
      <c r="B161" s="30">
        <v>0</v>
      </c>
      <c r="C161" s="30">
        <v>0</v>
      </c>
      <c r="D161" s="30">
        <v>0</v>
      </c>
      <c r="E161" s="30">
        <v>0</v>
      </c>
      <c r="F161" s="30">
        <v>0</v>
      </c>
      <c r="H161" s="30">
        <v>0</v>
      </c>
      <c r="I161" s="30">
        <v>0</v>
      </c>
      <c r="J161" s="30">
        <v>0</v>
      </c>
      <c r="K161" s="30">
        <v>0</v>
      </c>
      <c r="L161" s="30">
        <v>0</v>
      </c>
      <c r="N161" s="30">
        <v>0</v>
      </c>
      <c r="O161" s="30">
        <v>0</v>
      </c>
      <c r="P161" s="30">
        <v>0</v>
      </c>
      <c r="Q161" s="30">
        <v>0</v>
      </c>
      <c r="R161" s="30">
        <v>0</v>
      </c>
      <c r="T161" s="30">
        <v>0</v>
      </c>
      <c r="U161" s="30">
        <v>0</v>
      </c>
      <c r="V161" s="30">
        <v>0</v>
      </c>
      <c r="W161" s="30">
        <v>0</v>
      </c>
      <c r="X161" s="30">
        <v>0</v>
      </c>
    </row>
    <row r="162" spans="1:24" x14ac:dyDescent="0.25">
      <c r="A162" s="9" t="s">
        <v>70</v>
      </c>
      <c r="B162" s="30">
        <v>0</v>
      </c>
      <c r="C162" s="30">
        <v>0</v>
      </c>
      <c r="D162" s="30">
        <v>0</v>
      </c>
      <c r="E162" s="30">
        <v>0</v>
      </c>
      <c r="F162" s="30">
        <v>0</v>
      </c>
      <c r="H162" s="30">
        <v>0</v>
      </c>
      <c r="I162" s="30">
        <v>0</v>
      </c>
      <c r="J162" s="30">
        <v>0</v>
      </c>
      <c r="K162" s="30">
        <v>0</v>
      </c>
      <c r="L162" s="30">
        <v>0</v>
      </c>
      <c r="N162" s="30">
        <v>0</v>
      </c>
      <c r="O162" s="30">
        <v>0</v>
      </c>
      <c r="P162" s="30">
        <v>0</v>
      </c>
      <c r="Q162" s="30">
        <v>0</v>
      </c>
      <c r="R162" s="30">
        <v>0</v>
      </c>
      <c r="T162" s="30">
        <v>0</v>
      </c>
      <c r="U162" s="30">
        <v>0</v>
      </c>
      <c r="V162" s="30">
        <v>0</v>
      </c>
      <c r="W162" s="30">
        <v>0</v>
      </c>
      <c r="X162" s="30">
        <v>0</v>
      </c>
    </row>
    <row r="163" spans="1:24" x14ac:dyDescent="0.25">
      <c r="A163" s="9" t="s">
        <v>10</v>
      </c>
      <c r="B163" s="30">
        <v>0</v>
      </c>
      <c r="C163" s="30">
        <v>0</v>
      </c>
      <c r="D163" s="30">
        <v>0</v>
      </c>
      <c r="E163" s="30">
        <v>0</v>
      </c>
      <c r="F163" s="30">
        <v>0</v>
      </c>
      <c r="H163" s="30">
        <v>0</v>
      </c>
      <c r="I163" s="30">
        <v>0</v>
      </c>
      <c r="J163" s="30">
        <v>0</v>
      </c>
      <c r="K163" s="30">
        <v>0</v>
      </c>
      <c r="L163" s="30">
        <v>0</v>
      </c>
      <c r="N163" s="30">
        <v>0</v>
      </c>
      <c r="O163" s="30">
        <v>0</v>
      </c>
      <c r="P163" s="30">
        <v>0</v>
      </c>
      <c r="Q163" s="30">
        <v>0</v>
      </c>
      <c r="R163" s="30">
        <v>0</v>
      </c>
      <c r="T163" s="30">
        <v>0</v>
      </c>
      <c r="U163" s="30">
        <v>0</v>
      </c>
      <c r="V163" s="30">
        <v>0</v>
      </c>
      <c r="W163" s="30">
        <v>0</v>
      </c>
      <c r="X163" s="30">
        <v>0</v>
      </c>
    </row>
    <row r="164" spans="1:24" x14ac:dyDescent="0.25">
      <c r="A164" s="9" t="s">
        <v>26</v>
      </c>
      <c r="B164" s="30">
        <v>103571</v>
      </c>
      <c r="C164" s="30">
        <v>82043.399999999994</v>
      </c>
      <c r="D164" s="30">
        <v>74312.7</v>
      </c>
      <c r="E164" s="30">
        <v>67395.899999999994</v>
      </c>
      <c r="F164" s="30">
        <v>60633.9</v>
      </c>
      <c r="H164" s="30">
        <v>123607</v>
      </c>
      <c r="I164" s="30">
        <v>99543.1</v>
      </c>
      <c r="J164" s="30">
        <v>92405</v>
      </c>
      <c r="K164" s="30">
        <v>85366</v>
      </c>
      <c r="L164" s="30">
        <v>78355.5</v>
      </c>
      <c r="N164" s="30">
        <v>126072</v>
      </c>
      <c r="O164" s="30">
        <v>102722</v>
      </c>
      <c r="P164" s="30">
        <v>95136.8</v>
      </c>
      <c r="Q164" s="30">
        <v>88052.4</v>
      </c>
      <c r="R164" s="30">
        <v>81061.5</v>
      </c>
      <c r="T164" s="30">
        <v>139524</v>
      </c>
      <c r="U164" s="30">
        <v>115608</v>
      </c>
      <c r="V164" s="30">
        <v>106556</v>
      </c>
      <c r="W164" s="30">
        <v>98607.3</v>
      </c>
      <c r="X164" s="30">
        <v>90957.9</v>
      </c>
    </row>
    <row r="166" spans="1:24" x14ac:dyDescent="0.25">
      <c r="A166" s="9" t="s">
        <v>175</v>
      </c>
      <c r="B166" s="9">
        <v>100</v>
      </c>
      <c r="C166" s="9">
        <v>95</v>
      </c>
      <c r="D166" s="9">
        <v>90</v>
      </c>
      <c r="E166" s="9">
        <v>85</v>
      </c>
      <c r="F166" s="9">
        <v>80</v>
      </c>
      <c r="G166" s="9" t="s">
        <v>176</v>
      </c>
      <c r="H166" s="9">
        <v>100</v>
      </c>
      <c r="I166" s="9">
        <v>95</v>
      </c>
      <c r="J166" s="9">
        <v>90</v>
      </c>
      <c r="K166" s="9">
        <v>85</v>
      </c>
      <c r="L166" s="9">
        <v>80</v>
      </c>
      <c r="M166" s="9" t="s">
        <v>177</v>
      </c>
      <c r="N166" s="9">
        <v>100</v>
      </c>
      <c r="O166" s="9">
        <v>95</v>
      </c>
      <c r="P166" s="9">
        <v>90</v>
      </c>
      <c r="Q166" s="9">
        <v>85</v>
      </c>
      <c r="R166" s="9">
        <v>80</v>
      </c>
      <c r="S166" s="9" t="s">
        <v>178</v>
      </c>
      <c r="T166" s="9">
        <v>100</v>
      </c>
      <c r="U166" s="9">
        <v>95</v>
      </c>
      <c r="V166" s="9">
        <v>90</v>
      </c>
      <c r="W166" s="9">
        <v>85</v>
      </c>
      <c r="X166" s="9">
        <v>80</v>
      </c>
    </row>
    <row r="167" spans="1:24" x14ac:dyDescent="0.25">
      <c r="A167" s="9" t="s">
        <v>22</v>
      </c>
      <c r="B167" s="30">
        <v>0</v>
      </c>
      <c r="C167" s="30">
        <v>0</v>
      </c>
      <c r="D167" s="30">
        <v>0</v>
      </c>
      <c r="E167" s="30">
        <v>0</v>
      </c>
      <c r="F167" s="30">
        <v>0</v>
      </c>
      <c r="H167" s="30">
        <v>0</v>
      </c>
      <c r="I167" s="30">
        <v>0</v>
      </c>
      <c r="J167" s="30">
        <v>0</v>
      </c>
      <c r="K167" s="30">
        <v>0</v>
      </c>
      <c r="L167" s="30">
        <v>0</v>
      </c>
      <c r="N167" s="30">
        <v>0</v>
      </c>
      <c r="O167" s="30">
        <v>0</v>
      </c>
      <c r="P167" s="30">
        <v>0</v>
      </c>
      <c r="Q167" s="30">
        <v>0</v>
      </c>
      <c r="R167" s="30">
        <v>0</v>
      </c>
      <c r="T167" s="30">
        <v>0</v>
      </c>
      <c r="U167" s="30">
        <v>0</v>
      </c>
      <c r="V167" s="30">
        <v>0</v>
      </c>
      <c r="W167" s="30">
        <v>0</v>
      </c>
      <c r="X167" s="30">
        <v>0</v>
      </c>
    </row>
    <row r="168" spans="1:24" x14ac:dyDescent="0.25">
      <c r="A168" s="9" t="s">
        <v>23</v>
      </c>
      <c r="B168" s="30">
        <v>0</v>
      </c>
      <c r="C168" s="30">
        <v>0</v>
      </c>
      <c r="D168" s="30">
        <v>0</v>
      </c>
      <c r="E168" s="30">
        <v>0</v>
      </c>
      <c r="F168" s="30">
        <v>0</v>
      </c>
      <c r="H168" s="30">
        <v>0</v>
      </c>
      <c r="I168" s="30">
        <v>0</v>
      </c>
      <c r="J168" s="30">
        <v>0</v>
      </c>
      <c r="K168" s="30">
        <v>0</v>
      </c>
      <c r="L168" s="30">
        <v>0</v>
      </c>
      <c r="N168" s="30">
        <v>0</v>
      </c>
      <c r="O168" s="30">
        <v>0</v>
      </c>
      <c r="P168" s="30">
        <v>0</v>
      </c>
      <c r="Q168" s="30">
        <v>0</v>
      </c>
      <c r="R168" s="30">
        <v>0</v>
      </c>
      <c r="T168" s="30">
        <v>0</v>
      </c>
      <c r="U168" s="30">
        <v>0</v>
      </c>
      <c r="V168" s="30">
        <v>0</v>
      </c>
      <c r="W168" s="30">
        <v>0</v>
      </c>
      <c r="X168" s="30">
        <v>0</v>
      </c>
    </row>
    <row r="169" spans="1:24" x14ac:dyDescent="0.25">
      <c r="A169" s="9" t="s">
        <v>24</v>
      </c>
      <c r="B169" s="30">
        <v>0</v>
      </c>
      <c r="C169" s="30">
        <v>0</v>
      </c>
      <c r="D169" s="30">
        <v>0</v>
      </c>
      <c r="E169" s="30">
        <v>0</v>
      </c>
      <c r="F169" s="30">
        <v>0</v>
      </c>
      <c r="H169" s="30">
        <v>0</v>
      </c>
      <c r="I169" s="30">
        <v>0</v>
      </c>
      <c r="J169" s="30">
        <v>0</v>
      </c>
      <c r="K169" s="30">
        <v>0</v>
      </c>
      <c r="L169" s="30">
        <v>0</v>
      </c>
      <c r="N169" s="30">
        <v>0</v>
      </c>
      <c r="O169" s="30">
        <v>0</v>
      </c>
      <c r="P169" s="30">
        <v>0</v>
      </c>
      <c r="Q169" s="30">
        <v>0</v>
      </c>
      <c r="R169" s="30">
        <v>0</v>
      </c>
      <c r="T169" s="30">
        <v>0</v>
      </c>
      <c r="U169" s="30">
        <v>0</v>
      </c>
      <c r="V169" s="30">
        <v>0</v>
      </c>
      <c r="W169" s="30">
        <v>0</v>
      </c>
      <c r="X169" s="30">
        <v>0</v>
      </c>
    </row>
    <row r="170" spans="1:24" x14ac:dyDescent="0.25">
      <c r="A170" s="9" t="s">
        <v>25</v>
      </c>
      <c r="B170" s="30">
        <v>6</v>
      </c>
      <c r="C170" s="30">
        <v>6</v>
      </c>
      <c r="D170" s="30">
        <v>6</v>
      </c>
      <c r="E170" s="30">
        <v>6</v>
      </c>
      <c r="F170" s="30">
        <v>6</v>
      </c>
      <c r="H170" s="30">
        <v>7</v>
      </c>
      <c r="I170" s="30">
        <v>7</v>
      </c>
      <c r="J170" s="30">
        <v>7</v>
      </c>
      <c r="K170" s="30">
        <v>7</v>
      </c>
      <c r="L170" s="30">
        <v>7</v>
      </c>
      <c r="N170" s="30">
        <v>8</v>
      </c>
      <c r="O170" s="30">
        <v>8</v>
      </c>
      <c r="P170" s="30">
        <v>8</v>
      </c>
      <c r="Q170" s="30">
        <v>8</v>
      </c>
      <c r="R170" s="30">
        <v>8</v>
      </c>
      <c r="T170" s="30">
        <v>12</v>
      </c>
      <c r="U170" s="30">
        <v>12</v>
      </c>
      <c r="V170" s="30">
        <v>12</v>
      </c>
      <c r="W170" s="30">
        <v>12</v>
      </c>
      <c r="X170" s="30">
        <v>12</v>
      </c>
    </row>
    <row r="171" spans="1:24" x14ac:dyDescent="0.25">
      <c r="A171" s="9" t="s">
        <v>64</v>
      </c>
      <c r="B171" s="30">
        <v>0</v>
      </c>
      <c r="C171" s="30">
        <v>0</v>
      </c>
      <c r="D171" s="30">
        <v>0</v>
      </c>
      <c r="E171" s="30">
        <v>0</v>
      </c>
      <c r="F171" s="30">
        <v>0</v>
      </c>
      <c r="H171" s="30">
        <v>0</v>
      </c>
      <c r="I171" s="30">
        <v>0</v>
      </c>
      <c r="J171" s="30">
        <v>0</v>
      </c>
      <c r="K171" s="30">
        <v>0</v>
      </c>
      <c r="L171" s="30">
        <v>0</v>
      </c>
      <c r="N171" s="30">
        <v>0</v>
      </c>
      <c r="O171" s="30">
        <v>0</v>
      </c>
      <c r="P171" s="30">
        <v>0</v>
      </c>
      <c r="Q171" s="30">
        <v>0</v>
      </c>
      <c r="R171" s="30">
        <v>0</v>
      </c>
      <c r="T171" s="30">
        <v>0</v>
      </c>
      <c r="U171" s="30">
        <v>0</v>
      </c>
      <c r="V171" s="30">
        <v>0</v>
      </c>
      <c r="W171" s="30">
        <v>0</v>
      </c>
      <c r="X171" s="30">
        <v>0</v>
      </c>
    </row>
    <row r="172" spans="1:24" x14ac:dyDescent="0.25">
      <c r="A172" s="9" t="s">
        <v>65</v>
      </c>
      <c r="B172" s="30">
        <v>0</v>
      </c>
      <c r="C172" s="30">
        <v>0</v>
      </c>
      <c r="D172" s="30">
        <v>0</v>
      </c>
      <c r="E172" s="30">
        <v>0</v>
      </c>
      <c r="F172" s="30">
        <v>0</v>
      </c>
      <c r="H172" s="30">
        <v>0</v>
      </c>
      <c r="I172" s="30">
        <v>0</v>
      </c>
      <c r="J172" s="30">
        <v>0</v>
      </c>
      <c r="K172" s="30">
        <v>0</v>
      </c>
      <c r="L172" s="30">
        <v>0</v>
      </c>
      <c r="N172" s="30">
        <v>0</v>
      </c>
      <c r="O172" s="30">
        <v>0</v>
      </c>
      <c r="P172" s="30">
        <v>0</v>
      </c>
      <c r="Q172" s="30">
        <v>0</v>
      </c>
      <c r="R172" s="30">
        <v>0</v>
      </c>
      <c r="T172" s="30">
        <v>0</v>
      </c>
      <c r="U172" s="30">
        <v>0</v>
      </c>
      <c r="V172" s="30">
        <v>0</v>
      </c>
      <c r="W172" s="30">
        <v>0</v>
      </c>
      <c r="X172" s="30">
        <v>0</v>
      </c>
    </row>
    <row r="173" spans="1:24" x14ac:dyDescent="0.25">
      <c r="A173" s="9" t="s">
        <v>66</v>
      </c>
      <c r="B173" s="30">
        <v>0</v>
      </c>
      <c r="C173" s="30">
        <v>0</v>
      </c>
      <c r="D173" s="30">
        <v>0</v>
      </c>
      <c r="E173" s="30">
        <v>0</v>
      </c>
      <c r="F173" s="30">
        <v>0</v>
      </c>
      <c r="H173" s="30">
        <v>0</v>
      </c>
      <c r="I173" s="30">
        <v>0</v>
      </c>
      <c r="J173" s="30">
        <v>0</v>
      </c>
      <c r="K173" s="30">
        <v>0</v>
      </c>
      <c r="L173" s="30">
        <v>0</v>
      </c>
      <c r="N173" s="30">
        <v>0</v>
      </c>
      <c r="O173" s="30">
        <v>0</v>
      </c>
      <c r="P173" s="30">
        <v>0</v>
      </c>
      <c r="Q173" s="30">
        <v>0</v>
      </c>
      <c r="R173" s="30">
        <v>0</v>
      </c>
      <c r="T173" s="30">
        <v>0</v>
      </c>
      <c r="U173" s="30">
        <v>0</v>
      </c>
      <c r="V173" s="30">
        <v>0</v>
      </c>
      <c r="W173" s="30">
        <v>0</v>
      </c>
      <c r="X173" s="30">
        <v>0</v>
      </c>
    </row>
    <row r="174" spans="1:24" x14ac:dyDescent="0.25">
      <c r="A174" s="9" t="s">
        <v>67</v>
      </c>
      <c r="B174" s="30">
        <v>0</v>
      </c>
      <c r="C174" s="30">
        <v>0</v>
      </c>
      <c r="D174" s="30">
        <v>0</v>
      </c>
      <c r="E174" s="30">
        <v>0</v>
      </c>
      <c r="F174" s="30">
        <v>0</v>
      </c>
      <c r="H174" s="30">
        <v>0</v>
      </c>
      <c r="I174" s="30">
        <v>0</v>
      </c>
      <c r="J174" s="30">
        <v>0</v>
      </c>
      <c r="K174" s="30">
        <v>0</v>
      </c>
      <c r="L174" s="30">
        <v>0</v>
      </c>
      <c r="N174" s="30">
        <v>0</v>
      </c>
      <c r="O174" s="30">
        <v>0</v>
      </c>
      <c r="P174" s="30">
        <v>0</v>
      </c>
      <c r="Q174" s="30">
        <v>0</v>
      </c>
      <c r="R174" s="30">
        <v>0</v>
      </c>
      <c r="T174" s="30">
        <v>0</v>
      </c>
      <c r="U174" s="30">
        <v>0</v>
      </c>
      <c r="V174" s="30">
        <v>0</v>
      </c>
      <c r="W174" s="30">
        <v>0</v>
      </c>
      <c r="X174" s="30">
        <v>0</v>
      </c>
    </row>
    <row r="175" spans="1:24" x14ac:dyDescent="0.25">
      <c r="A175" s="9" t="s">
        <v>68</v>
      </c>
      <c r="B175" s="30">
        <v>2993.22</v>
      </c>
      <c r="C175" s="30">
        <v>2993.22</v>
      </c>
      <c r="D175" s="30">
        <v>2993.22</v>
      </c>
      <c r="E175" s="30">
        <v>2993.22</v>
      </c>
      <c r="F175" s="30">
        <v>2993.22</v>
      </c>
      <c r="H175" s="30">
        <v>3492.09</v>
      </c>
      <c r="I175" s="30">
        <v>3492.09</v>
      </c>
      <c r="J175" s="30">
        <v>3492.09</v>
      </c>
      <c r="K175" s="30">
        <v>3492.09</v>
      </c>
      <c r="L175" s="30">
        <v>3492.09</v>
      </c>
      <c r="N175" s="30">
        <v>3990.96</v>
      </c>
      <c r="O175" s="30">
        <v>3990.96</v>
      </c>
      <c r="P175" s="30">
        <v>3990.96</v>
      </c>
      <c r="Q175" s="30">
        <v>3990.96</v>
      </c>
      <c r="R175" s="30">
        <v>3990.96</v>
      </c>
      <c r="T175" s="30">
        <v>5986.4400000000014</v>
      </c>
      <c r="U175" s="30">
        <v>5986.4400000000014</v>
      </c>
      <c r="V175" s="30">
        <v>5986.4400000000014</v>
      </c>
      <c r="W175" s="30">
        <v>5986.4400000000014</v>
      </c>
      <c r="X175" s="30">
        <v>5986.4400000000014</v>
      </c>
    </row>
    <row r="176" spans="1:24" x14ac:dyDescent="0.25">
      <c r="A176" s="9" t="s">
        <v>69</v>
      </c>
      <c r="B176" s="30">
        <v>938.89972109999997</v>
      </c>
      <c r="C176" s="30">
        <v>938.89972109999997</v>
      </c>
      <c r="D176" s="30">
        <v>938.89972109999997</v>
      </c>
      <c r="E176" s="30">
        <v>938.89972109999997</v>
      </c>
      <c r="F176" s="30">
        <v>938.89972109999997</v>
      </c>
      <c r="H176" s="30">
        <v>1095.3830079500001</v>
      </c>
      <c r="I176" s="30">
        <v>1095.3830079500001</v>
      </c>
      <c r="J176" s="30">
        <v>1095.3830079500001</v>
      </c>
      <c r="K176" s="30">
        <v>1095.3830079500001</v>
      </c>
      <c r="L176" s="30">
        <v>1095.3830079500001</v>
      </c>
      <c r="N176" s="30">
        <v>1251.8662948000001</v>
      </c>
      <c r="O176" s="30">
        <v>1251.8662948000001</v>
      </c>
      <c r="P176" s="30">
        <v>1251.8662948000001</v>
      </c>
      <c r="Q176" s="30">
        <v>1251.8662948000001</v>
      </c>
      <c r="R176" s="30">
        <v>1251.8662948000001</v>
      </c>
      <c r="T176" s="30">
        <v>1877.7994421999999</v>
      </c>
      <c r="U176" s="30">
        <v>1877.7994421999999</v>
      </c>
      <c r="V176" s="30">
        <v>1877.7994421999999</v>
      </c>
      <c r="W176" s="30">
        <v>1877.7994421999999</v>
      </c>
      <c r="X176" s="30">
        <v>1877.7994421999999</v>
      </c>
    </row>
    <row r="177" spans="1:24" x14ac:dyDescent="0.25">
      <c r="A177" s="9" t="s">
        <v>70</v>
      </c>
      <c r="B177" s="30">
        <v>2837.0172662311311</v>
      </c>
      <c r="C177" s="30">
        <v>2695.166402919599</v>
      </c>
      <c r="D177" s="30">
        <v>2553.3155396080429</v>
      </c>
      <c r="E177" s="30">
        <v>2411.4646762964858</v>
      </c>
      <c r="F177" s="30">
        <v>2269.6138129849369</v>
      </c>
      <c r="H177" s="30">
        <v>2838.0682079856738</v>
      </c>
      <c r="I177" s="30">
        <v>2696.1647975864089</v>
      </c>
      <c r="J177" s="30">
        <v>2554.2613871871422</v>
      </c>
      <c r="K177" s="30">
        <v>2412.3579767878682</v>
      </c>
      <c r="L177" s="30">
        <v>2270.4545663885879</v>
      </c>
      <c r="N177" s="30">
        <v>2838.0682079856829</v>
      </c>
      <c r="O177" s="30">
        <v>2696.1647975864062</v>
      </c>
      <c r="P177" s="30">
        <v>2554.2613871871222</v>
      </c>
      <c r="Q177" s="30">
        <v>2412.3579767878368</v>
      </c>
      <c r="R177" s="30">
        <v>2270.4545663885492</v>
      </c>
      <c r="T177" s="30">
        <v>2839.119149740191</v>
      </c>
      <c r="U177" s="30">
        <v>2697.163192253191</v>
      </c>
      <c r="V177" s="30">
        <v>2555.207234766181</v>
      </c>
      <c r="W177" s="30">
        <v>2413.2512772791752</v>
      </c>
      <c r="X177" s="30">
        <v>2271.2953197921629</v>
      </c>
    </row>
    <row r="178" spans="1:24" x14ac:dyDescent="0.25">
      <c r="A178" s="9" t="s">
        <v>10</v>
      </c>
      <c r="B178" s="30">
        <v>66211.30171563309</v>
      </c>
      <c r="C178" s="30">
        <v>62900.736629851999</v>
      </c>
      <c r="D178" s="30">
        <v>59590.171544070348</v>
      </c>
      <c r="E178" s="30">
        <v>56279.606458288697</v>
      </c>
      <c r="F178" s="30">
        <v>52969.041372507207</v>
      </c>
      <c r="H178" s="30">
        <v>66235.828962056228</v>
      </c>
      <c r="I178" s="30">
        <v>62924.037513953837</v>
      </c>
      <c r="J178" s="30">
        <v>59612.246065851446</v>
      </c>
      <c r="K178" s="30">
        <v>56300.454617748859</v>
      </c>
      <c r="L178" s="30">
        <v>52988.663169646119</v>
      </c>
      <c r="N178" s="30">
        <v>66235.828962056432</v>
      </c>
      <c r="O178" s="30">
        <v>62924.037513953786</v>
      </c>
      <c r="P178" s="30">
        <v>59612.246065850974</v>
      </c>
      <c r="Q178" s="30">
        <v>56300.454617748117</v>
      </c>
      <c r="R178" s="30">
        <v>52988.663169645217</v>
      </c>
      <c r="T178" s="30">
        <v>66260.356208478785</v>
      </c>
      <c r="U178" s="30">
        <v>62947.338398055057</v>
      </c>
      <c r="V178" s="30">
        <v>59634.320587631097</v>
      </c>
      <c r="W178" s="30">
        <v>56321.302777207253</v>
      </c>
      <c r="X178" s="30">
        <v>53008.284966783263</v>
      </c>
    </row>
    <row r="179" spans="1:24" x14ac:dyDescent="0.25">
      <c r="A179" s="9" t="s">
        <v>26</v>
      </c>
      <c r="B179" s="30">
        <v>72981.2</v>
      </c>
      <c r="C179" s="30">
        <v>69528.800000000003</v>
      </c>
      <c r="D179" s="30">
        <v>66076.3</v>
      </c>
      <c r="E179" s="30">
        <v>62623.9</v>
      </c>
      <c r="F179" s="30">
        <v>59171.4</v>
      </c>
      <c r="H179" s="30">
        <v>73662.2</v>
      </c>
      <c r="I179" s="30">
        <v>70208.5</v>
      </c>
      <c r="J179" s="30">
        <v>66754.7</v>
      </c>
      <c r="K179" s="30">
        <v>63301</v>
      </c>
      <c r="L179" s="30">
        <v>59847.3</v>
      </c>
      <c r="N179" s="30">
        <v>74317.600000000006</v>
      </c>
      <c r="O179" s="30">
        <v>70863.8</v>
      </c>
      <c r="P179" s="30">
        <v>67410.100000000006</v>
      </c>
      <c r="Q179" s="30">
        <v>63956.4</v>
      </c>
      <c r="R179" s="30">
        <v>60502.6</v>
      </c>
      <c r="T179" s="30">
        <v>76964.600000000006</v>
      </c>
      <c r="U179" s="30">
        <v>73509.600000000006</v>
      </c>
      <c r="V179" s="30">
        <v>70054.600000000006</v>
      </c>
      <c r="W179" s="30">
        <v>66599.600000000006</v>
      </c>
      <c r="X179" s="30">
        <v>63144.6</v>
      </c>
    </row>
    <row r="181" spans="1:24" x14ac:dyDescent="0.25">
      <c r="A181" s="9" t="s">
        <v>179</v>
      </c>
      <c r="B181" s="9">
        <v>100</v>
      </c>
      <c r="C181" s="9">
        <v>95</v>
      </c>
      <c r="D181" s="9">
        <v>90</v>
      </c>
      <c r="E181" s="9">
        <v>85</v>
      </c>
      <c r="F181" s="9">
        <v>80</v>
      </c>
      <c r="G181" s="9" t="s">
        <v>180</v>
      </c>
      <c r="H181" s="9">
        <v>100</v>
      </c>
      <c r="I181" s="9">
        <v>95</v>
      </c>
      <c r="J181" s="9">
        <v>90</v>
      </c>
      <c r="K181" s="9">
        <v>85</v>
      </c>
      <c r="L181" s="9">
        <v>80</v>
      </c>
      <c r="M181" s="9" t="s">
        <v>181</v>
      </c>
      <c r="N181" s="9">
        <v>100</v>
      </c>
      <c r="O181" s="9">
        <v>95</v>
      </c>
      <c r="P181" s="9">
        <v>90</v>
      </c>
      <c r="Q181" s="9">
        <v>85</v>
      </c>
      <c r="R181" s="9">
        <v>80</v>
      </c>
      <c r="S181" s="9" t="s">
        <v>182</v>
      </c>
      <c r="T181" s="9">
        <v>100</v>
      </c>
      <c r="U181" s="9">
        <v>95</v>
      </c>
      <c r="V181" s="9">
        <v>90</v>
      </c>
      <c r="W181" s="9">
        <v>85</v>
      </c>
      <c r="X181" s="9">
        <v>80</v>
      </c>
    </row>
    <row r="182" spans="1:24" x14ac:dyDescent="0.25">
      <c r="A182" s="9" t="s">
        <v>22</v>
      </c>
      <c r="B182" s="30">
        <v>7.8239999999999998</v>
      </c>
      <c r="C182" s="30">
        <v>7.8239999999999998</v>
      </c>
      <c r="D182" s="30">
        <v>7.8239999999999998</v>
      </c>
      <c r="E182" s="30">
        <v>7.8239999999999998</v>
      </c>
      <c r="F182" s="30">
        <v>7.8239999999999998</v>
      </c>
      <c r="H182" s="30">
        <v>4.984</v>
      </c>
      <c r="I182" s="30">
        <v>4.984</v>
      </c>
      <c r="J182" s="30">
        <v>4.984</v>
      </c>
      <c r="K182" s="30">
        <v>4.984</v>
      </c>
      <c r="L182" s="30">
        <v>4.984</v>
      </c>
      <c r="N182" s="30">
        <v>4.4429999999999996</v>
      </c>
      <c r="O182" s="30">
        <v>4.4429999999999996</v>
      </c>
      <c r="P182" s="30">
        <v>4.4429999999999996</v>
      </c>
      <c r="Q182" s="30">
        <v>4.4429999999999996</v>
      </c>
      <c r="R182" s="30">
        <v>4.4429999999999996</v>
      </c>
      <c r="T182" s="30">
        <v>2.5859999999999999</v>
      </c>
      <c r="U182" s="30">
        <v>2.5859999999999999</v>
      </c>
      <c r="V182" s="30">
        <v>2.5859999999999999</v>
      </c>
      <c r="W182" s="30">
        <v>2.5859999999999999</v>
      </c>
      <c r="X182" s="30">
        <v>2.5859999999999999</v>
      </c>
    </row>
    <row r="183" spans="1:24" x14ac:dyDescent="0.25">
      <c r="A183" s="9" t="s">
        <v>23</v>
      </c>
      <c r="B183" s="30">
        <v>0</v>
      </c>
      <c r="C183" s="30">
        <v>0</v>
      </c>
      <c r="D183" s="30">
        <v>0</v>
      </c>
      <c r="E183" s="30">
        <v>0</v>
      </c>
      <c r="F183" s="30">
        <v>0</v>
      </c>
      <c r="H183" s="30">
        <v>0</v>
      </c>
      <c r="I183" s="30">
        <v>0</v>
      </c>
      <c r="J183" s="30">
        <v>0</v>
      </c>
      <c r="K183" s="30">
        <v>0</v>
      </c>
      <c r="L183" s="30">
        <v>0</v>
      </c>
      <c r="N183" s="30">
        <v>0</v>
      </c>
      <c r="O183" s="30">
        <v>0</v>
      </c>
      <c r="P183" s="30">
        <v>0</v>
      </c>
      <c r="Q183" s="30">
        <v>0</v>
      </c>
      <c r="R183" s="30">
        <v>0</v>
      </c>
      <c r="T183" s="30">
        <v>0</v>
      </c>
      <c r="U183" s="30">
        <v>0</v>
      </c>
      <c r="V183" s="30">
        <v>0</v>
      </c>
      <c r="W183" s="30">
        <v>0</v>
      </c>
      <c r="X183" s="30">
        <v>0</v>
      </c>
    </row>
    <row r="184" spans="1:24" x14ac:dyDescent="0.25">
      <c r="A184" s="9" t="s">
        <v>24</v>
      </c>
      <c r="B184" s="30">
        <v>0</v>
      </c>
      <c r="C184" s="30">
        <v>0</v>
      </c>
      <c r="D184" s="30">
        <v>0</v>
      </c>
      <c r="E184" s="30">
        <v>0</v>
      </c>
      <c r="F184" s="30">
        <v>0</v>
      </c>
      <c r="H184" s="30">
        <v>0</v>
      </c>
      <c r="I184" s="30">
        <v>0</v>
      </c>
      <c r="J184" s="30">
        <v>0</v>
      </c>
      <c r="K184" s="30">
        <v>0</v>
      </c>
      <c r="L184" s="30">
        <v>0</v>
      </c>
      <c r="N184" s="30">
        <v>0</v>
      </c>
      <c r="O184" s="30">
        <v>0</v>
      </c>
      <c r="P184" s="30">
        <v>0</v>
      </c>
      <c r="Q184" s="30">
        <v>0</v>
      </c>
      <c r="R184" s="30">
        <v>0</v>
      </c>
      <c r="T184" s="30">
        <v>0</v>
      </c>
      <c r="U184" s="30">
        <v>0</v>
      </c>
      <c r="V184" s="30">
        <v>0</v>
      </c>
      <c r="W184" s="30">
        <v>0</v>
      </c>
      <c r="X184" s="30">
        <v>0</v>
      </c>
    </row>
    <row r="185" spans="1:24" x14ac:dyDescent="0.25">
      <c r="A185" s="9" t="s">
        <v>25</v>
      </c>
      <c r="B185" s="30">
        <v>6</v>
      </c>
      <c r="C185" s="30">
        <v>6</v>
      </c>
      <c r="D185" s="30">
        <v>6</v>
      </c>
      <c r="E185" s="30">
        <v>6</v>
      </c>
      <c r="F185" s="30">
        <v>6</v>
      </c>
      <c r="H185" s="30">
        <v>7</v>
      </c>
      <c r="I185" s="30">
        <v>7</v>
      </c>
      <c r="J185" s="30">
        <v>7</v>
      </c>
      <c r="K185" s="30">
        <v>7</v>
      </c>
      <c r="L185" s="30">
        <v>7</v>
      </c>
      <c r="N185" s="30">
        <v>8</v>
      </c>
      <c r="O185" s="30">
        <v>8</v>
      </c>
      <c r="P185" s="30">
        <v>8</v>
      </c>
      <c r="Q185" s="30">
        <v>8</v>
      </c>
      <c r="R185" s="30">
        <v>8</v>
      </c>
      <c r="T185" s="30">
        <v>12</v>
      </c>
      <c r="U185" s="30">
        <v>12</v>
      </c>
      <c r="V185" s="30">
        <v>12</v>
      </c>
      <c r="W185" s="30">
        <v>12</v>
      </c>
      <c r="X185" s="30">
        <v>12</v>
      </c>
    </row>
    <row r="186" spans="1:24" x14ac:dyDescent="0.25">
      <c r="A186" s="9" t="s">
        <v>64</v>
      </c>
      <c r="B186" s="30">
        <v>17213.46</v>
      </c>
      <c r="C186" s="30">
        <v>17213.46</v>
      </c>
      <c r="D186" s="30">
        <v>17213.46</v>
      </c>
      <c r="E186" s="30">
        <v>17213.46</v>
      </c>
      <c r="F186" s="30">
        <v>17213.46</v>
      </c>
      <c r="H186" s="30">
        <v>10964.47</v>
      </c>
      <c r="I186" s="30">
        <v>10964.47</v>
      </c>
      <c r="J186" s="30">
        <v>10964.47</v>
      </c>
      <c r="K186" s="30">
        <v>10964.47</v>
      </c>
      <c r="L186" s="30">
        <v>10964.47</v>
      </c>
      <c r="N186" s="30">
        <v>9774.6880000000001</v>
      </c>
      <c r="O186" s="30">
        <v>9774.6880000000001</v>
      </c>
      <c r="P186" s="30">
        <v>9774.6880000000001</v>
      </c>
      <c r="Q186" s="30">
        <v>9774.6880000000001</v>
      </c>
      <c r="R186" s="30">
        <v>9774.6880000000001</v>
      </c>
      <c r="T186" s="30">
        <v>5690.058</v>
      </c>
      <c r="U186" s="30">
        <v>5690.058</v>
      </c>
      <c r="V186" s="30">
        <v>5690.058</v>
      </c>
      <c r="W186" s="30">
        <v>5690.058</v>
      </c>
      <c r="X186" s="30">
        <v>5690.058</v>
      </c>
    </row>
    <row r="187" spans="1:24" x14ac:dyDescent="0.25">
      <c r="A187" s="9" t="s">
        <v>65</v>
      </c>
      <c r="B187" s="30">
        <v>2154.8950390888008</v>
      </c>
      <c r="C187" s="30">
        <v>2154.8950390888008</v>
      </c>
      <c r="D187" s="30">
        <v>2154.8950390888008</v>
      </c>
      <c r="E187" s="30">
        <v>2154.8950390888008</v>
      </c>
      <c r="F187" s="30">
        <v>2154.8950390888008</v>
      </c>
      <c r="H187" s="30">
        <v>1372.6050433345761</v>
      </c>
      <c r="I187" s="30">
        <v>1372.6050433345761</v>
      </c>
      <c r="J187" s="30">
        <v>1372.6050433345761</v>
      </c>
      <c r="K187" s="30">
        <v>1372.6050433345761</v>
      </c>
      <c r="L187" s="30">
        <v>1372.6050433345761</v>
      </c>
      <c r="N187" s="30">
        <v>1223.6602449386021</v>
      </c>
      <c r="O187" s="30">
        <v>1223.6602449386021</v>
      </c>
      <c r="P187" s="30">
        <v>1223.6602449386021</v>
      </c>
      <c r="Q187" s="30">
        <v>1223.6602449386021</v>
      </c>
      <c r="R187" s="30">
        <v>1223.6602449386021</v>
      </c>
      <c r="T187" s="30">
        <v>712.31918256570987</v>
      </c>
      <c r="U187" s="30">
        <v>712.31918256570987</v>
      </c>
      <c r="V187" s="30">
        <v>712.31918256570987</v>
      </c>
      <c r="W187" s="30">
        <v>712.31918256570987</v>
      </c>
      <c r="X187" s="30">
        <v>712.31918256570987</v>
      </c>
    </row>
    <row r="188" spans="1:24" x14ac:dyDescent="0.25">
      <c r="A188" s="9" t="s">
        <v>66</v>
      </c>
      <c r="B188" s="30">
        <v>0</v>
      </c>
      <c r="C188" s="30">
        <v>0</v>
      </c>
      <c r="D188" s="30">
        <v>0</v>
      </c>
      <c r="E188" s="30">
        <v>0</v>
      </c>
      <c r="F188" s="30">
        <v>0</v>
      </c>
      <c r="H188" s="30">
        <v>0</v>
      </c>
      <c r="I188" s="30">
        <v>0</v>
      </c>
      <c r="J188" s="30">
        <v>0</v>
      </c>
      <c r="K188" s="30">
        <v>0</v>
      </c>
      <c r="L188" s="30">
        <v>0</v>
      </c>
      <c r="N188" s="30">
        <v>0</v>
      </c>
      <c r="O188" s="30">
        <v>0</v>
      </c>
      <c r="P188" s="30">
        <v>0</v>
      </c>
      <c r="Q188" s="30">
        <v>0</v>
      </c>
      <c r="R188" s="30">
        <v>0</v>
      </c>
      <c r="T188" s="30">
        <v>0</v>
      </c>
      <c r="U188" s="30">
        <v>0</v>
      </c>
      <c r="V188" s="30">
        <v>0</v>
      </c>
      <c r="W188" s="30">
        <v>0</v>
      </c>
      <c r="X188" s="30">
        <v>0</v>
      </c>
    </row>
    <row r="189" spans="1:24" x14ac:dyDescent="0.25">
      <c r="A189" s="9" t="s">
        <v>67</v>
      </c>
      <c r="B189" s="30">
        <v>0</v>
      </c>
      <c r="C189" s="30">
        <v>0</v>
      </c>
      <c r="D189" s="30">
        <v>0</v>
      </c>
      <c r="E189" s="30">
        <v>0</v>
      </c>
      <c r="F189" s="30">
        <v>0</v>
      </c>
      <c r="H189" s="30">
        <v>0</v>
      </c>
      <c r="I189" s="30">
        <v>0</v>
      </c>
      <c r="J189" s="30">
        <v>0</v>
      </c>
      <c r="K189" s="30">
        <v>0</v>
      </c>
      <c r="L189" s="30">
        <v>0</v>
      </c>
      <c r="N189" s="30">
        <v>0</v>
      </c>
      <c r="O189" s="30">
        <v>0</v>
      </c>
      <c r="P189" s="30">
        <v>0</v>
      </c>
      <c r="Q189" s="30">
        <v>0</v>
      </c>
      <c r="R189" s="30">
        <v>0</v>
      </c>
      <c r="T189" s="30">
        <v>0</v>
      </c>
      <c r="U189" s="30">
        <v>0</v>
      </c>
      <c r="V189" s="30">
        <v>0</v>
      </c>
      <c r="W189" s="30">
        <v>0</v>
      </c>
      <c r="X189" s="30">
        <v>0</v>
      </c>
    </row>
    <row r="190" spans="1:24" x14ac:dyDescent="0.25">
      <c r="A190" s="9" t="s">
        <v>68</v>
      </c>
      <c r="B190" s="30">
        <v>2993.22</v>
      </c>
      <c r="C190" s="30">
        <v>2993.22</v>
      </c>
      <c r="D190" s="30">
        <v>2993.22</v>
      </c>
      <c r="E190" s="30">
        <v>2993.22</v>
      </c>
      <c r="F190" s="30">
        <v>2993.22</v>
      </c>
      <c r="H190" s="30">
        <v>3492.09</v>
      </c>
      <c r="I190" s="30">
        <v>3492.09</v>
      </c>
      <c r="J190" s="30">
        <v>3492.09</v>
      </c>
      <c r="K190" s="30">
        <v>3492.09</v>
      </c>
      <c r="L190" s="30">
        <v>3492.09</v>
      </c>
      <c r="N190" s="30">
        <v>3990.96</v>
      </c>
      <c r="O190" s="30">
        <v>3990.96</v>
      </c>
      <c r="P190" s="30">
        <v>3990.96</v>
      </c>
      <c r="Q190" s="30">
        <v>3990.96</v>
      </c>
      <c r="R190" s="30">
        <v>3990.96</v>
      </c>
      <c r="T190" s="30">
        <v>5986.4400000000014</v>
      </c>
      <c r="U190" s="30">
        <v>5986.4400000000014</v>
      </c>
      <c r="V190" s="30">
        <v>5986.4400000000014</v>
      </c>
      <c r="W190" s="30">
        <v>5986.4400000000014</v>
      </c>
      <c r="X190" s="30">
        <v>5986.4400000000014</v>
      </c>
    </row>
    <row r="191" spans="1:24" x14ac:dyDescent="0.25">
      <c r="A191" s="9" t="s">
        <v>69</v>
      </c>
      <c r="B191" s="30">
        <v>938.89972109999997</v>
      </c>
      <c r="C191" s="30">
        <v>938.89972109999997</v>
      </c>
      <c r="D191" s="30">
        <v>938.89972109999997</v>
      </c>
      <c r="E191" s="30">
        <v>938.89972109999997</v>
      </c>
      <c r="F191" s="30">
        <v>938.89972109999997</v>
      </c>
      <c r="H191" s="30">
        <v>1095.3830079500001</v>
      </c>
      <c r="I191" s="30">
        <v>1095.3830079500001</v>
      </c>
      <c r="J191" s="30">
        <v>1095.3830079500001</v>
      </c>
      <c r="K191" s="30">
        <v>1095.3830079500001</v>
      </c>
      <c r="L191" s="30">
        <v>1095.3830079500001</v>
      </c>
      <c r="N191" s="30">
        <v>1251.8662948000001</v>
      </c>
      <c r="O191" s="30">
        <v>1251.8662948000001</v>
      </c>
      <c r="P191" s="30">
        <v>1251.8662948000001</v>
      </c>
      <c r="Q191" s="30">
        <v>1251.8662948000001</v>
      </c>
      <c r="R191" s="30">
        <v>1251.8662948000001</v>
      </c>
      <c r="T191" s="30">
        <v>1877.7994421999999</v>
      </c>
      <c r="U191" s="30">
        <v>1877.7994421999999</v>
      </c>
      <c r="V191" s="30">
        <v>1877.7994421999999</v>
      </c>
      <c r="W191" s="30">
        <v>1877.7994421999999</v>
      </c>
      <c r="X191" s="30">
        <v>1877.7994421999999</v>
      </c>
    </row>
    <row r="192" spans="1:24" x14ac:dyDescent="0.25">
      <c r="A192" s="9" t="s">
        <v>70</v>
      </c>
      <c r="B192" s="30">
        <v>1566.820366318344</v>
      </c>
      <c r="C192" s="30">
        <v>1424.9695030067901</v>
      </c>
      <c r="D192" s="30">
        <v>1283.1186396952389</v>
      </c>
      <c r="E192" s="30">
        <v>1141.267776706165</v>
      </c>
      <c r="F192" s="30">
        <v>999.41691805329469</v>
      </c>
      <c r="H192" s="30">
        <v>2027.68121362955</v>
      </c>
      <c r="I192" s="30">
        <v>1885.7778032302681</v>
      </c>
      <c r="J192" s="30">
        <v>1743.874392830985</v>
      </c>
      <c r="K192" s="30">
        <v>1601.9709824316981</v>
      </c>
      <c r="L192" s="30">
        <v>1460.067572032405</v>
      </c>
      <c r="N192" s="30">
        <v>2116.305160881961</v>
      </c>
      <c r="O192" s="30">
        <v>1974.401750482662</v>
      </c>
      <c r="P192" s="30">
        <v>1832.4983400833671</v>
      </c>
      <c r="Q192" s="30">
        <v>1690.594929684072</v>
      </c>
      <c r="R192" s="30">
        <v>1548.691519284773</v>
      </c>
      <c r="T192" s="30">
        <v>2420.8802286791438</v>
      </c>
      <c r="U192" s="30">
        <v>2278.9242711921302</v>
      </c>
      <c r="V192" s="30">
        <v>2136.9683137051152</v>
      </c>
      <c r="W192" s="30">
        <v>1995.0123562180991</v>
      </c>
      <c r="X192" s="30">
        <v>1853.056398731085</v>
      </c>
    </row>
    <row r="193" spans="1:24" x14ac:dyDescent="0.25">
      <c r="A193" s="9" t="s">
        <v>10</v>
      </c>
      <c r="B193" s="30">
        <v>29918.456170338421</v>
      </c>
      <c r="C193" s="30">
        <v>27209.812009244379</v>
      </c>
      <c r="D193" s="30">
        <v>24501.16784815042</v>
      </c>
      <c r="E193" s="30">
        <v>21792.523693214142</v>
      </c>
      <c r="F193" s="30">
        <v>19083.87962107774</v>
      </c>
      <c r="H193" s="30">
        <v>38718.600307668232</v>
      </c>
      <c r="I193" s="30">
        <v>36008.95275922052</v>
      </c>
      <c r="J193" s="30">
        <v>33299.305210772771</v>
      </c>
      <c r="K193" s="30">
        <v>30589.657662324949</v>
      </c>
      <c r="L193" s="30">
        <v>27880.01011387703</v>
      </c>
      <c r="N193" s="30">
        <v>40410.875783857024</v>
      </c>
      <c r="O193" s="30">
        <v>37701.228235408969</v>
      </c>
      <c r="P193" s="30">
        <v>34991.580686960988</v>
      </c>
      <c r="Q193" s="30">
        <v>32281.933138513032</v>
      </c>
      <c r="R193" s="30">
        <v>29572.28559006497</v>
      </c>
      <c r="T193" s="30">
        <v>46226.740839198283</v>
      </c>
      <c r="U193" s="30">
        <v>43516.089903396787</v>
      </c>
      <c r="V193" s="30">
        <v>40805.438967595277</v>
      </c>
      <c r="W193" s="30">
        <v>38094.78803179376</v>
      </c>
      <c r="X193" s="30">
        <v>35384.137095992257</v>
      </c>
    </row>
    <row r="194" spans="1:24" x14ac:dyDescent="0.25">
      <c r="A194" s="9" t="s">
        <v>26</v>
      </c>
      <c r="B194" s="30">
        <v>54786.1</v>
      </c>
      <c r="C194" s="30">
        <v>51935.6</v>
      </c>
      <c r="D194" s="30">
        <v>49085.1</v>
      </c>
      <c r="E194" s="30">
        <v>46234.6</v>
      </c>
      <c r="F194" s="30">
        <v>43384</v>
      </c>
      <c r="H194" s="30">
        <v>57671.4</v>
      </c>
      <c r="I194" s="30">
        <v>54819.8</v>
      </c>
      <c r="J194" s="30">
        <v>51968.2</v>
      </c>
      <c r="K194" s="30">
        <v>49116.6</v>
      </c>
      <c r="L194" s="30">
        <v>46265.1</v>
      </c>
      <c r="N194" s="30">
        <v>58769</v>
      </c>
      <c r="O194" s="30">
        <v>55917.4</v>
      </c>
      <c r="P194" s="30">
        <v>53065.8</v>
      </c>
      <c r="Q194" s="30">
        <v>50214.2</v>
      </c>
      <c r="R194" s="30">
        <v>47362.6</v>
      </c>
      <c r="T194" s="30">
        <v>62915</v>
      </c>
      <c r="U194" s="30">
        <v>60062.400000000001</v>
      </c>
      <c r="V194" s="30">
        <v>57209.7</v>
      </c>
      <c r="W194" s="30">
        <v>54357.1</v>
      </c>
      <c r="X194" s="30">
        <v>51504.4</v>
      </c>
    </row>
    <row r="196" spans="1:24" x14ac:dyDescent="0.25">
      <c r="A196" s="9" t="s">
        <v>183</v>
      </c>
      <c r="B196" s="9">
        <v>100</v>
      </c>
      <c r="C196" s="9">
        <v>95</v>
      </c>
      <c r="D196" s="9">
        <v>90</v>
      </c>
      <c r="E196" s="9">
        <v>85</v>
      </c>
      <c r="F196" s="9">
        <v>80</v>
      </c>
      <c r="G196" s="9" t="s">
        <v>184</v>
      </c>
      <c r="H196" s="9">
        <v>100</v>
      </c>
      <c r="I196" s="9">
        <v>95</v>
      </c>
      <c r="J196" s="9">
        <v>90</v>
      </c>
      <c r="K196" s="9">
        <v>85</v>
      </c>
      <c r="L196" s="9">
        <v>80</v>
      </c>
      <c r="M196" s="9" t="s">
        <v>185</v>
      </c>
      <c r="N196" s="9">
        <v>100</v>
      </c>
      <c r="O196" s="9">
        <v>95</v>
      </c>
      <c r="P196" s="9">
        <v>90</v>
      </c>
      <c r="Q196" s="9">
        <v>85</v>
      </c>
      <c r="R196" s="9">
        <v>80</v>
      </c>
      <c r="S196" s="9" t="s">
        <v>186</v>
      </c>
      <c r="T196" s="9">
        <v>100</v>
      </c>
      <c r="U196" s="9">
        <v>95</v>
      </c>
      <c r="V196" s="9">
        <v>90</v>
      </c>
      <c r="W196" s="9">
        <v>85</v>
      </c>
      <c r="X196" s="9">
        <v>80</v>
      </c>
    </row>
    <row r="197" spans="1:24" x14ac:dyDescent="0.25">
      <c r="A197" s="9" t="s">
        <v>22</v>
      </c>
      <c r="B197" s="30">
        <v>25.024999999999999</v>
      </c>
      <c r="C197" s="30">
        <v>19.289000000000001</v>
      </c>
      <c r="D197" s="30">
        <v>17.984999999999999</v>
      </c>
      <c r="E197" s="30">
        <v>16.876000000000001</v>
      </c>
      <c r="F197" s="30">
        <v>15.782</v>
      </c>
      <c r="H197" s="30">
        <v>25.52</v>
      </c>
      <c r="I197" s="30">
        <v>20.059000000000001</v>
      </c>
      <c r="J197" s="30">
        <v>18.817</v>
      </c>
      <c r="K197" s="30">
        <v>17.681000000000001</v>
      </c>
      <c r="L197" s="30">
        <v>16.55</v>
      </c>
      <c r="N197" s="30">
        <v>25.71</v>
      </c>
      <c r="O197" s="30">
        <v>20.239999999999998</v>
      </c>
      <c r="P197" s="30">
        <v>18.986000000000001</v>
      </c>
      <c r="Q197" s="30">
        <v>17.838000000000001</v>
      </c>
      <c r="R197" s="30">
        <v>16.704999999999998</v>
      </c>
      <c r="T197" s="30">
        <v>25.93</v>
      </c>
      <c r="U197" s="30">
        <v>21.206</v>
      </c>
      <c r="V197" s="30">
        <v>19.596</v>
      </c>
      <c r="W197" s="30">
        <v>18.273</v>
      </c>
      <c r="X197" s="30">
        <v>17.119</v>
      </c>
    </row>
    <row r="198" spans="1:24" x14ac:dyDescent="0.25">
      <c r="A198" s="9" t="s">
        <v>23</v>
      </c>
      <c r="B198" s="30">
        <v>5.2220000000000004</v>
      </c>
      <c r="C198" s="30">
        <v>4.3719999999999999</v>
      </c>
      <c r="D198" s="30">
        <v>3.335</v>
      </c>
      <c r="E198" s="30">
        <v>2.7509999999999999</v>
      </c>
      <c r="F198" s="30">
        <v>2.3119999999999998</v>
      </c>
      <c r="H198" s="30">
        <v>6.915</v>
      </c>
      <c r="I198" s="30">
        <v>5.2009999999999996</v>
      </c>
      <c r="J198" s="30">
        <v>4.6399999999999997</v>
      </c>
      <c r="K198" s="30">
        <v>4.2430000000000003</v>
      </c>
      <c r="L198" s="30">
        <v>3.8479999999999999</v>
      </c>
      <c r="N198" s="30">
        <v>6.9390000000000001</v>
      </c>
      <c r="O198" s="30">
        <v>5.93</v>
      </c>
      <c r="P198" s="30">
        <v>5.032</v>
      </c>
      <c r="Q198" s="30">
        <v>4.46</v>
      </c>
      <c r="R198" s="30">
        <v>4.069</v>
      </c>
      <c r="T198" s="30">
        <v>10.62</v>
      </c>
      <c r="U198" s="30">
        <v>9.0739999999999998</v>
      </c>
      <c r="V198" s="30">
        <v>7.5529999999999999</v>
      </c>
      <c r="W198" s="30">
        <v>6.5469999999999997</v>
      </c>
      <c r="X198" s="30">
        <v>5.6360000000000001</v>
      </c>
    </row>
    <row r="199" spans="1:24" x14ac:dyDescent="0.25">
      <c r="A199" s="9" t="s">
        <v>24</v>
      </c>
      <c r="B199" s="30">
        <v>36.819000000000003</v>
      </c>
      <c r="C199" s="30">
        <v>30.238</v>
      </c>
      <c r="D199" s="30">
        <v>26.922000000000001</v>
      </c>
      <c r="E199" s="30">
        <v>23.315000000000001</v>
      </c>
      <c r="F199" s="30">
        <v>19.632000000000001</v>
      </c>
      <c r="H199" s="30">
        <v>54.398000000000003</v>
      </c>
      <c r="I199" s="30">
        <v>45.622</v>
      </c>
      <c r="J199" s="30">
        <v>42.098999999999997</v>
      </c>
      <c r="K199" s="30">
        <v>38.17</v>
      </c>
      <c r="L199" s="30">
        <v>34.258000000000003</v>
      </c>
      <c r="N199" s="30">
        <v>56.481999999999999</v>
      </c>
      <c r="O199" s="30">
        <v>47.491</v>
      </c>
      <c r="P199" s="30">
        <v>44.002000000000002</v>
      </c>
      <c r="Q199" s="30">
        <v>40.305999999999997</v>
      </c>
      <c r="R199" s="30">
        <v>36.412999999999997</v>
      </c>
      <c r="T199" s="30">
        <v>64.989000000000004</v>
      </c>
      <c r="U199" s="30">
        <v>54.195999999999998</v>
      </c>
      <c r="V199" s="30">
        <v>50.962000000000003</v>
      </c>
      <c r="W199" s="30">
        <v>47.421999999999997</v>
      </c>
      <c r="X199" s="30">
        <v>43.618000000000002</v>
      </c>
    </row>
    <row r="200" spans="1:24" x14ac:dyDescent="0.25">
      <c r="A200" s="9" t="s">
        <v>25</v>
      </c>
      <c r="B200" s="30">
        <v>0</v>
      </c>
      <c r="C200" s="30">
        <v>0</v>
      </c>
      <c r="D200" s="30">
        <v>0</v>
      </c>
      <c r="E200" s="30">
        <v>0</v>
      </c>
      <c r="F200" s="30">
        <v>0</v>
      </c>
      <c r="H200" s="30">
        <v>0</v>
      </c>
      <c r="I200" s="30">
        <v>0</v>
      </c>
      <c r="J200" s="30">
        <v>0</v>
      </c>
      <c r="K200" s="30">
        <v>0</v>
      </c>
      <c r="L200" s="30">
        <v>0</v>
      </c>
      <c r="N200" s="30">
        <v>0</v>
      </c>
      <c r="O200" s="30">
        <v>0</v>
      </c>
      <c r="P200" s="30">
        <v>0</v>
      </c>
      <c r="Q200" s="30">
        <v>0</v>
      </c>
      <c r="R200" s="30">
        <v>0</v>
      </c>
      <c r="T200" s="30">
        <v>0</v>
      </c>
      <c r="U200" s="30">
        <v>0</v>
      </c>
      <c r="V200" s="30">
        <v>0</v>
      </c>
      <c r="W200" s="30">
        <v>0</v>
      </c>
      <c r="X200" s="30">
        <v>0</v>
      </c>
    </row>
    <row r="201" spans="1:24" x14ac:dyDescent="0.25">
      <c r="A201" s="9" t="s">
        <v>64</v>
      </c>
      <c r="B201" s="30">
        <v>55054.78</v>
      </c>
      <c r="C201" s="30">
        <v>42436.02</v>
      </c>
      <c r="D201" s="30">
        <v>39565.9</v>
      </c>
      <c r="E201" s="30">
        <v>37127.86</v>
      </c>
      <c r="F201" s="30">
        <v>34721.06</v>
      </c>
      <c r="H201" s="30">
        <v>56143.56</v>
      </c>
      <c r="I201" s="30">
        <v>44129.36</v>
      </c>
      <c r="J201" s="30">
        <v>41397.620000000003</v>
      </c>
      <c r="K201" s="30">
        <v>38899.300000000003</v>
      </c>
      <c r="L201" s="30">
        <v>36411.1</v>
      </c>
      <c r="N201" s="30">
        <v>56561.56</v>
      </c>
      <c r="O201" s="30">
        <v>44528.44</v>
      </c>
      <c r="P201" s="30">
        <v>41768.54</v>
      </c>
      <c r="Q201" s="30">
        <v>39242.719999999987</v>
      </c>
      <c r="R201" s="30">
        <v>36750.559999999998</v>
      </c>
      <c r="T201" s="30">
        <v>57046.66</v>
      </c>
      <c r="U201" s="30">
        <v>46652.98</v>
      </c>
      <c r="V201" s="30">
        <v>43112.3</v>
      </c>
      <c r="W201" s="30">
        <v>40200.82</v>
      </c>
      <c r="X201" s="30">
        <v>37662.68</v>
      </c>
    </row>
    <row r="202" spans="1:24" x14ac:dyDescent="0.25">
      <c r="A202" s="9" t="s">
        <v>65</v>
      </c>
      <c r="B202" s="30">
        <v>6892.1223449629133</v>
      </c>
      <c r="C202" s="30">
        <v>5312.4223123458696</v>
      </c>
      <c r="D202" s="30">
        <v>4953.1216633427321</v>
      </c>
      <c r="E202" s="30">
        <v>4647.9116532053122</v>
      </c>
      <c r="F202" s="30">
        <v>4346.6124733728484</v>
      </c>
      <c r="H202" s="30">
        <v>7028.4230434081483</v>
      </c>
      <c r="I202" s="30">
        <v>5524.4058395095326</v>
      </c>
      <c r="J202" s="30">
        <v>5182.4285162938377</v>
      </c>
      <c r="K202" s="30">
        <v>4869.6722561313636</v>
      </c>
      <c r="L202" s="30">
        <v>4558.182884659228</v>
      </c>
      <c r="N202" s="30">
        <v>7080.7510545307896</v>
      </c>
      <c r="O202" s="30">
        <v>5574.3653196024106</v>
      </c>
      <c r="P202" s="30">
        <v>5228.8627409005594</v>
      </c>
      <c r="Q202" s="30">
        <v>4912.6638484273853</v>
      </c>
      <c r="R202" s="30">
        <v>4600.6787379025081</v>
      </c>
      <c r="T202" s="30">
        <v>7141.4790884915355</v>
      </c>
      <c r="U202" s="30">
        <v>5840.3293213978504</v>
      </c>
      <c r="V202" s="30">
        <v>5397.0835261306038</v>
      </c>
      <c r="W202" s="30">
        <v>5032.6051581321744</v>
      </c>
      <c r="X202" s="30">
        <v>4714.8639663838057</v>
      </c>
    </row>
    <row r="203" spans="1:24" x14ac:dyDescent="0.25">
      <c r="A203" s="9" t="s">
        <v>66</v>
      </c>
      <c r="B203" s="30">
        <v>34710.573680930444</v>
      </c>
      <c r="C203" s="30">
        <v>28617.026340030439</v>
      </c>
      <c r="D203" s="30">
        <v>24738.443747494421</v>
      </c>
      <c r="E203" s="30">
        <v>21242.171423598818</v>
      </c>
      <c r="F203" s="30">
        <v>17880.069592089319</v>
      </c>
      <c r="H203" s="30">
        <v>50220.357993939702</v>
      </c>
      <c r="I203" s="30">
        <v>41322.623813250502</v>
      </c>
      <c r="J203" s="30">
        <v>37919.896010254517</v>
      </c>
      <c r="K203" s="30">
        <v>34429.599044665301</v>
      </c>
      <c r="L203" s="30">
        <v>30953.332600911141</v>
      </c>
      <c r="N203" s="30">
        <v>51823.924861773259</v>
      </c>
      <c r="O203" s="30">
        <v>43701.653704620003</v>
      </c>
      <c r="P203" s="30">
        <v>39876.926864162713</v>
      </c>
      <c r="Q203" s="30">
        <v>36328.510935046601</v>
      </c>
      <c r="R203" s="30">
        <v>32872.800563193261</v>
      </c>
      <c r="T203" s="30">
        <v>63132.795822079992</v>
      </c>
      <c r="U203" s="30">
        <v>52937.888409709398</v>
      </c>
      <c r="V203" s="30">
        <v>48477.106748117367</v>
      </c>
      <c r="W203" s="30">
        <v>44469.182009326578</v>
      </c>
      <c r="X203" s="30">
        <v>40390.062346254759</v>
      </c>
    </row>
    <row r="204" spans="1:24" x14ac:dyDescent="0.25">
      <c r="A204" s="9" t="s">
        <v>67</v>
      </c>
      <c r="B204" s="30">
        <v>6913.7946542584914</v>
      </c>
      <c r="C204" s="30">
        <v>5677.9960633522496</v>
      </c>
      <c r="D204" s="30">
        <v>5055.5055482629496</v>
      </c>
      <c r="E204" s="30">
        <v>4378.1081774837212</v>
      </c>
      <c r="F204" s="30">
        <v>3686.420752949351</v>
      </c>
      <c r="H204" s="30">
        <v>10214.947295651669</v>
      </c>
      <c r="I204" s="30">
        <v>8566.8215032271528</v>
      </c>
      <c r="J204" s="30">
        <v>7905.2915377345134</v>
      </c>
      <c r="K204" s="30">
        <v>7167.6543608495094</v>
      </c>
      <c r="L204" s="30">
        <v>6432.9841070831817</v>
      </c>
      <c r="N204" s="30">
        <v>10606.11169745635</v>
      </c>
      <c r="O204" s="30">
        <v>8917.8197749631745</v>
      </c>
      <c r="P204" s="30">
        <v>8262.7118835628607</v>
      </c>
      <c r="Q204" s="30">
        <v>7568.6208757424756</v>
      </c>
      <c r="R204" s="30">
        <v>6837.668664871705</v>
      </c>
      <c r="T204" s="30">
        <v>12203.61201691916</v>
      </c>
      <c r="U204" s="30">
        <v>10176.99696892481</v>
      </c>
      <c r="V204" s="30">
        <v>9569.6978513229042</v>
      </c>
      <c r="W204" s="30">
        <v>8904.8066248287287</v>
      </c>
      <c r="X204" s="30">
        <v>8190.6043849823809</v>
      </c>
    </row>
    <row r="205" spans="1:24" x14ac:dyDescent="0.25">
      <c r="A205" s="9" t="s">
        <v>68</v>
      </c>
      <c r="B205" s="30">
        <v>0</v>
      </c>
      <c r="C205" s="30">
        <v>0</v>
      </c>
      <c r="D205" s="30">
        <v>0</v>
      </c>
      <c r="E205" s="30">
        <v>0</v>
      </c>
      <c r="F205" s="30">
        <v>0</v>
      </c>
      <c r="H205" s="30">
        <v>0</v>
      </c>
      <c r="I205" s="30">
        <v>0</v>
      </c>
      <c r="J205" s="30">
        <v>0</v>
      </c>
      <c r="K205" s="30">
        <v>0</v>
      </c>
      <c r="L205" s="30">
        <v>0</v>
      </c>
      <c r="N205" s="30">
        <v>0</v>
      </c>
      <c r="O205" s="30">
        <v>0</v>
      </c>
      <c r="P205" s="30">
        <v>0</v>
      </c>
      <c r="Q205" s="30">
        <v>0</v>
      </c>
      <c r="R205" s="30">
        <v>0</v>
      </c>
      <c r="T205" s="30">
        <v>0</v>
      </c>
      <c r="U205" s="30">
        <v>0</v>
      </c>
      <c r="V205" s="30">
        <v>0</v>
      </c>
      <c r="W205" s="30">
        <v>0</v>
      </c>
      <c r="X205" s="30">
        <v>0</v>
      </c>
    </row>
    <row r="206" spans="1:24" x14ac:dyDescent="0.25">
      <c r="A206" s="9" t="s">
        <v>69</v>
      </c>
      <c r="B206" s="30">
        <v>0</v>
      </c>
      <c r="C206" s="30">
        <v>0</v>
      </c>
      <c r="D206" s="30">
        <v>0</v>
      </c>
      <c r="E206" s="30">
        <v>0</v>
      </c>
      <c r="F206" s="30">
        <v>0</v>
      </c>
      <c r="H206" s="30">
        <v>0</v>
      </c>
      <c r="I206" s="30">
        <v>0</v>
      </c>
      <c r="J206" s="30">
        <v>0</v>
      </c>
      <c r="K206" s="30">
        <v>0</v>
      </c>
      <c r="L206" s="30">
        <v>0</v>
      </c>
      <c r="N206" s="30">
        <v>0</v>
      </c>
      <c r="O206" s="30">
        <v>0</v>
      </c>
      <c r="P206" s="30">
        <v>0</v>
      </c>
      <c r="Q206" s="30">
        <v>0</v>
      </c>
      <c r="R206" s="30">
        <v>0</v>
      </c>
      <c r="T206" s="30">
        <v>0</v>
      </c>
      <c r="U206" s="30">
        <v>0</v>
      </c>
      <c r="V206" s="30">
        <v>0</v>
      </c>
      <c r="W206" s="30">
        <v>0</v>
      </c>
      <c r="X206" s="30">
        <v>0</v>
      </c>
    </row>
    <row r="207" spans="1:24" x14ac:dyDescent="0.25">
      <c r="A207" s="9" t="s">
        <v>70</v>
      </c>
      <c r="B207" s="30">
        <v>0</v>
      </c>
      <c r="C207" s="30">
        <v>0</v>
      </c>
      <c r="D207" s="30">
        <v>0</v>
      </c>
      <c r="E207" s="30">
        <v>0</v>
      </c>
      <c r="F207" s="30">
        <v>0</v>
      </c>
      <c r="H207" s="30">
        <v>0</v>
      </c>
      <c r="I207" s="30">
        <v>0</v>
      </c>
      <c r="J207" s="30">
        <v>0</v>
      </c>
      <c r="K207" s="30">
        <v>0</v>
      </c>
      <c r="L207" s="30">
        <v>0</v>
      </c>
      <c r="N207" s="30">
        <v>0</v>
      </c>
      <c r="O207" s="30">
        <v>0</v>
      </c>
      <c r="P207" s="30">
        <v>0</v>
      </c>
      <c r="Q207" s="30">
        <v>0</v>
      </c>
      <c r="R207" s="30">
        <v>0</v>
      </c>
      <c r="T207" s="30">
        <v>0</v>
      </c>
      <c r="U207" s="30">
        <v>0</v>
      </c>
      <c r="V207" s="30">
        <v>0</v>
      </c>
      <c r="W207" s="30">
        <v>0</v>
      </c>
      <c r="X207" s="30">
        <v>0</v>
      </c>
    </row>
    <row r="208" spans="1:24" x14ac:dyDescent="0.25">
      <c r="A208" s="9" t="s">
        <v>10</v>
      </c>
      <c r="B208" s="30">
        <v>0</v>
      </c>
      <c r="C208" s="30">
        <v>0</v>
      </c>
      <c r="D208" s="30">
        <v>0</v>
      </c>
      <c r="E208" s="30">
        <v>0</v>
      </c>
      <c r="F208" s="30">
        <v>0</v>
      </c>
      <c r="H208" s="30">
        <v>0</v>
      </c>
      <c r="I208" s="30">
        <v>0</v>
      </c>
      <c r="J208" s="30">
        <v>0</v>
      </c>
      <c r="K208" s="30">
        <v>0</v>
      </c>
      <c r="L208" s="30">
        <v>0</v>
      </c>
      <c r="N208" s="30">
        <v>0</v>
      </c>
      <c r="O208" s="30">
        <v>0</v>
      </c>
      <c r="P208" s="30">
        <v>0</v>
      </c>
      <c r="Q208" s="30">
        <v>0</v>
      </c>
      <c r="R208" s="30">
        <v>0</v>
      </c>
      <c r="T208" s="30">
        <v>0</v>
      </c>
      <c r="U208" s="30">
        <v>0</v>
      </c>
      <c r="V208" s="30">
        <v>0</v>
      </c>
      <c r="W208" s="30">
        <v>0</v>
      </c>
      <c r="X208" s="30">
        <v>0</v>
      </c>
    </row>
    <row r="209" spans="1:24" x14ac:dyDescent="0.25">
      <c r="A209" s="9" t="s">
        <v>26</v>
      </c>
      <c r="B209" s="30">
        <v>103571</v>
      </c>
      <c r="C209" s="30">
        <v>82043.399999999994</v>
      </c>
      <c r="D209" s="30">
        <v>74312.7</v>
      </c>
      <c r="E209" s="30">
        <v>67395.899999999994</v>
      </c>
      <c r="F209" s="30">
        <v>60633.9</v>
      </c>
      <c r="H209" s="30">
        <v>123607</v>
      </c>
      <c r="I209" s="30">
        <v>99543.1</v>
      </c>
      <c r="J209" s="30">
        <v>92405</v>
      </c>
      <c r="K209" s="30">
        <v>85366</v>
      </c>
      <c r="L209" s="30">
        <v>78355.5</v>
      </c>
      <c r="N209" s="30">
        <v>126072</v>
      </c>
      <c r="O209" s="30">
        <v>102722</v>
      </c>
      <c r="P209" s="30">
        <v>95136.8</v>
      </c>
      <c r="Q209" s="30">
        <v>88052.4</v>
      </c>
      <c r="R209" s="30">
        <v>81061.5</v>
      </c>
      <c r="T209" s="30">
        <v>139524</v>
      </c>
      <c r="U209" s="30">
        <v>115608</v>
      </c>
      <c r="V209" s="30">
        <v>106556</v>
      </c>
      <c r="W209" s="30">
        <v>98607.3</v>
      </c>
      <c r="X209" s="30">
        <v>90957.9</v>
      </c>
    </row>
    <row r="211" spans="1:24" x14ac:dyDescent="0.25">
      <c r="A211" s="9" t="s">
        <v>187</v>
      </c>
      <c r="B211" s="9">
        <v>100</v>
      </c>
      <c r="C211" s="9">
        <v>95</v>
      </c>
      <c r="D211" s="9">
        <v>90</v>
      </c>
      <c r="E211" s="9">
        <v>85</v>
      </c>
      <c r="F211" s="9">
        <v>80</v>
      </c>
      <c r="G211" s="9" t="s">
        <v>188</v>
      </c>
      <c r="H211" s="9">
        <v>100</v>
      </c>
      <c r="I211" s="9">
        <v>95</v>
      </c>
      <c r="J211" s="9">
        <v>90</v>
      </c>
      <c r="K211" s="9">
        <v>85</v>
      </c>
      <c r="L211" s="9">
        <v>80</v>
      </c>
      <c r="M211" s="9" t="s">
        <v>189</v>
      </c>
      <c r="N211" s="9">
        <v>100</v>
      </c>
      <c r="O211" s="9">
        <v>95</v>
      </c>
      <c r="P211" s="9">
        <v>90</v>
      </c>
      <c r="Q211" s="9">
        <v>85</v>
      </c>
      <c r="R211" s="9">
        <v>80</v>
      </c>
      <c r="S211" s="9" t="s">
        <v>190</v>
      </c>
      <c r="T211" s="9">
        <v>100</v>
      </c>
      <c r="U211" s="9">
        <v>95</v>
      </c>
      <c r="V211" s="9">
        <v>90</v>
      </c>
      <c r="W211" s="9">
        <v>85</v>
      </c>
      <c r="X211" s="9">
        <v>80</v>
      </c>
    </row>
    <row r="212" spans="1:24" x14ac:dyDescent="0.25">
      <c r="A212" s="9" t="s">
        <v>22</v>
      </c>
      <c r="B212" s="30">
        <v>0</v>
      </c>
      <c r="C212" s="30">
        <v>0</v>
      </c>
      <c r="D212" s="30">
        <v>0</v>
      </c>
      <c r="E212" s="30">
        <v>0</v>
      </c>
      <c r="F212" s="30">
        <v>0</v>
      </c>
      <c r="H212" s="30">
        <v>0</v>
      </c>
      <c r="I212" s="30">
        <v>0</v>
      </c>
      <c r="J212" s="30">
        <v>0</v>
      </c>
      <c r="K212" s="30">
        <v>0</v>
      </c>
      <c r="L212" s="30">
        <v>0</v>
      </c>
      <c r="N212" s="30">
        <v>0</v>
      </c>
      <c r="O212" s="30">
        <v>0</v>
      </c>
      <c r="P212" s="30">
        <v>0</v>
      </c>
      <c r="Q212" s="30">
        <v>0</v>
      </c>
      <c r="R212" s="30">
        <v>0</v>
      </c>
      <c r="T212" s="30">
        <v>0</v>
      </c>
      <c r="U212" s="30">
        <v>0</v>
      </c>
      <c r="V212" s="30">
        <v>0</v>
      </c>
      <c r="W212" s="30">
        <v>0</v>
      </c>
      <c r="X212" s="30">
        <v>0</v>
      </c>
    </row>
    <row r="213" spans="1:24" x14ac:dyDescent="0.25">
      <c r="A213" s="9" t="s">
        <v>23</v>
      </c>
      <c r="B213" s="30">
        <v>0</v>
      </c>
      <c r="C213" s="30">
        <v>0</v>
      </c>
      <c r="D213" s="30">
        <v>0</v>
      </c>
      <c r="E213" s="30">
        <v>0</v>
      </c>
      <c r="F213" s="30">
        <v>0</v>
      </c>
      <c r="H213" s="30">
        <v>0</v>
      </c>
      <c r="I213" s="30">
        <v>0</v>
      </c>
      <c r="J213" s="30">
        <v>0</v>
      </c>
      <c r="K213" s="30">
        <v>0</v>
      </c>
      <c r="L213" s="30">
        <v>0</v>
      </c>
      <c r="N213" s="30">
        <v>0</v>
      </c>
      <c r="O213" s="30">
        <v>0</v>
      </c>
      <c r="P213" s="30">
        <v>0</v>
      </c>
      <c r="Q213" s="30">
        <v>0</v>
      </c>
      <c r="R213" s="30">
        <v>0</v>
      </c>
      <c r="T213" s="30">
        <v>0</v>
      </c>
      <c r="U213" s="30">
        <v>0</v>
      </c>
      <c r="V213" s="30">
        <v>0</v>
      </c>
      <c r="W213" s="30">
        <v>0</v>
      </c>
      <c r="X213" s="30">
        <v>0</v>
      </c>
    </row>
    <row r="214" spans="1:24" x14ac:dyDescent="0.25">
      <c r="A214" s="9" t="s">
        <v>24</v>
      </c>
      <c r="B214" s="30">
        <v>0</v>
      </c>
      <c r="C214" s="30">
        <v>0</v>
      </c>
      <c r="D214" s="30">
        <v>0</v>
      </c>
      <c r="E214" s="30">
        <v>0</v>
      </c>
      <c r="F214" s="30">
        <v>0</v>
      </c>
      <c r="H214" s="30">
        <v>0</v>
      </c>
      <c r="I214" s="30">
        <v>0</v>
      </c>
      <c r="J214" s="30">
        <v>0</v>
      </c>
      <c r="K214" s="30">
        <v>0</v>
      </c>
      <c r="L214" s="30">
        <v>0</v>
      </c>
      <c r="N214" s="30">
        <v>0</v>
      </c>
      <c r="O214" s="30">
        <v>0</v>
      </c>
      <c r="P214" s="30">
        <v>0</v>
      </c>
      <c r="Q214" s="30">
        <v>0</v>
      </c>
      <c r="R214" s="30">
        <v>0</v>
      </c>
      <c r="T214" s="30">
        <v>0</v>
      </c>
      <c r="U214" s="30">
        <v>0</v>
      </c>
      <c r="V214" s="30">
        <v>0</v>
      </c>
      <c r="W214" s="30">
        <v>0</v>
      </c>
      <c r="X214" s="30">
        <v>0</v>
      </c>
    </row>
    <row r="215" spans="1:24" x14ac:dyDescent="0.25">
      <c r="A215" s="9" t="s">
        <v>25</v>
      </c>
      <c r="B215" s="30">
        <v>6</v>
      </c>
      <c r="C215" s="30">
        <v>6</v>
      </c>
      <c r="D215" s="30">
        <v>6</v>
      </c>
      <c r="E215" s="30">
        <v>6</v>
      </c>
      <c r="F215" s="30">
        <v>6</v>
      </c>
      <c r="H215" s="30">
        <v>7</v>
      </c>
      <c r="I215" s="30">
        <v>7</v>
      </c>
      <c r="J215" s="30">
        <v>7</v>
      </c>
      <c r="K215" s="30">
        <v>7</v>
      </c>
      <c r="L215" s="30">
        <v>7</v>
      </c>
      <c r="N215" s="30">
        <v>8</v>
      </c>
      <c r="O215" s="30">
        <v>8</v>
      </c>
      <c r="P215" s="30">
        <v>8</v>
      </c>
      <c r="Q215" s="30">
        <v>8</v>
      </c>
      <c r="R215" s="30">
        <v>8</v>
      </c>
      <c r="T215" s="30">
        <v>12</v>
      </c>
      <c r="U215" s="30">
        <v>12</v>
      </c>
      <c r="V215" s="30">
        <v>12</v>
      </c>
      <c r="W215" s="30">
        <v>12</v>
      </c>
      <c r="X215" s="30">
        <v>12</v>
      </c>
    </row>
    <row r="216" spans="1:24" x14ac:dyDescent="0.25">
      <c r="A216" s="9" t="s">
        <v>64</v>
      </c>
      <c r="B216" s="30">
        <v>0</v>
      </c>
      <c r="C216" s="30">
        <v>0</v>
      </c>
      <c r="D216" s="30">
        <v>0</v>
      </c>
      <c r="E216" s="30">
        <v>0</v>
      </c>
      <c r="F216" s="30">
        <v>0</v>
      </c>
      <c r="H216" s="30">
        <v>0</v>
      </c>
      <c r="I216" s="30">
        <v>0</v>
      </c>
      <c r="J216" s="30">
        <v>0</v>
      </c>
      <c r="K216" s="30">
        <v>0</v>
      </c>
      <c r="L216" s="30">
        <v>0</v>
      </c>
      <c r="N216" s="30">
        <v>0</v>
      </c>
      <c r="O216" s="30">
        <v>0</v>
      </c>
      <c r="P216" s="30">
        <v>0</v>
      </c>
      <c r="Q216" s="30">
        <v>0</v>
      </c>
      <c r="R216" s="30">
        <v>0</v>
      </c>
      <c r="T216" s="30">
        <v>0</v>
      </c>
      <c r="U216" s="30">
        <v>0</v>
      </c>
      <c r="V216" s="30">
        <v>0</v>
      </c>
      <c r="W216" s="30">
        <v>0</v>
      </c>
      <c r="X216" s="30">
        <v>0</v>
      </c>
    </row>
    <row r="217" spans="1:24" x14ac:dyDescent="0.25">
      <c r="A217" s="9" t="s">
        <v>65</v>
      </c>
      <c r="B217" s="30">
        <v>0</v>
      </c>
      <c r="C217" s="30">
        <v>0</v>
      </c>
      <c r="D217" s="30">
        <v>0</v>
      </c>
      <c r="E217" s="30">
        <v>0</v>
      </c>
      <c r="F217" s="30">
        <v>0</v>
      </c>
      <c r="H217" s="30">
        <v>0</v>
      </c>
      <c r="I217" s="30">
        <v>0</v>
      </c>
      <c r="J217" s="30">
        <v>0</v>
      </c>
      <c r="K217" s="30">
        <v>0</v>
      </c>
      <c r="L217" s="30">
        <v>0</v>
      </c>
      <c r="N217" s="30">
        <v>0</v>
      </c>
      <c r="O217" s="30">
        <v>0</v>
      </c>
      <c r="P217" s="30">
        <v>0</v>
      </c>
      <c r="Q217" s="30">
        <v>0</v>
      </c>
      <c r="R217" s="30">
        <v>0</v>
      </c>
      <c r="T217" s="30">
        <v>0</v>
      </c>
      <c r="U217" s="30">
        <v>0</v>
      </c>
      <c r="V217" s="30">
        <v>0</v>
      </c>
      <c r="W217" s="30">
        <v>0</v>
      </c>
      <c r="X217" s="30">
        <v>0</v>
      </c>
    </row>
    <row r="218" spans="1:24" x14ac:dyDescent="0.25">
      <c r="A218" s="9" t="s">
        <v>66</v>
      </c>
      <c r="B218" s="30">
        <v>0</v>
      </c>
      <c r="C218" s="30">
        <v>0</v>
      </c>
      <c r="D218" s="30">
        <v>0</v>
      </c>
      <c r="E218" s="30">
        <v>0</v>
      </c>
      <c r="F218" s="30">
        <v>0</v>
      </c>
      <c r="H218" s="30">
        <v>0</v>
      </c>
      <c r="I218" s="30">
        <v>0</v>
      </c>
      <c r="J218" s="30">
        <v>0</v>
      </c>
      <c r="K218" s="30">
        <v>0</v>
      </c>
      <c r="L218" s="30">
        <v>0</v>
      </c>
      <c r="N218" s="30">
        <v>0</v>
      </c>
      <c r="O218" s="30">
        <v>0</v>
      </c>
      <c r="P218" s="30">
        <v>0</v>
      </c>
      <c r="Q218" s="30">
        <v>0</v>
      </c>
      <c r="R218" s="30">
        <v>0</v>
      </c>
      <c r="T218" s="30">
        <v>0</v>
      </c>
      <c r="U218" s="30">
        <v>0</v>
      </c>
      <c r="V218" s="30">
        <v>0</v>
      </c>
      <c r="W218" s="30">
        <v>0</v>
      </c>
      <c r="X218" s="30">
        <v>0</v>
      </c>
    </row>
    <row r="219" spans="1:24" x14ac:dyDescent="0.25">
      <c r="A219" s="9" t="s">
        <v>67</v>
      </c>
      <c r="B219" s="30">
        <v>0</v>
      </c>
      <c r="C219" s="30">
        <v>0</v>
      </c>
      <c r="D219" s="30">
        <v>0</v>
      </c>
      <c r="E219" s="30">
        <v>0</v>
      </c>
      <c r="F219" s="30">
        <v>0</v>
      </c>
      <c r="H219" s="30">
        <v>0</v>
      </c>
      <c r="I219" s="30">
        <v>0</v>
      </c>
      <c r="J219" s="30">
        <v>0</v>
      </c>
      <c r="K219" s="30">
        <v>0</v>
      </c>
      <c r="L219" s="30">
        <v>0</v>
      </c>
      <c r="N219" s="30">
        <v>0</v>
      </c>
      <c r="O219" s="30">
        <v>0</v>
      </c>
      <c r="P219" s="30">
        <v>0</v>
      </c>
      <c r="Q219" s="30">
        <v>0</v>
      </c>
      <c r="R219" s="30">
        <v>0</v>
      </c>
      <c r="T219" s="30">
        <v>0</v>
      </c>
      <c r="U219" s="30">
        <v>0</v>
      </c>
      <c r="V219" s="30">
        <v>0</v>
      </c>
      <c r="W219" s="30">
        <v>0</v>
      </c>
      <c r="X219" s="30">
        <v>0</v>
      </c>
    </row>
    <row r="220" spans="1:24" x14ac:dyDescent="0.25">
      <c r="A220" s="9" t="s">
        <v>68</v>
      </c>
      <c r="B220" s="30">
        <v>2993.22</v>
      </c>
      <c r="C220" s="30">
        <v>2993.22</v>
      </c>
      <c r="D220" s="30">
        <v>2993.22</v>
      </c>
      <c r="E220" s="30">
        <v>2993.22</v>
      </c>
      <c r="F220" s="30">
        <v>2993.22</v>
      </c>
      <c r="H220" s="30">
        <v>3492.09</v>
      </c>
      <c r="I220" s="30">
        <v>3492.09</v>
      </c>
      <c r="J220" s="30">
        <v>3492.09</v>
      </c>
      <c r="K220" s="30">
        <v>3492.09</v>
      </c>
      <c r="L220" s="30">
        <v>3492.09</v>
      </c>
      <c r="N220" s="30">
        <v>3990.96</v>
      </c>
      <c r="O220" s="30">
        <v>3990.96</v>
      </c>
      <c r="P220" s="30">
        <v>3990.96</v>
      </c>
      <c r="Q220" s="30">
        <v>3990.96</v>
      </c>
      <c r="R220" s="30">
        <v>3990.96</v>
      </c>
      <c r="T220" s="30">
        <v>5986.4400000000014</v>
      </c>
      <c r="U220" s="30">
        <v>5986.4400000000014</v>
      </c>
      <c r="V220" s="30">
        <v>5986.4400000000014</v>
      </c>
      <c r="W220" s="30">
        <v>5986.4400000000014</v>
      </c>
      <c r="X220" s="30">
        <v>5986.4400000000014</v>
      </c>
    </row>
    <row r="221" spans="1:24" x14ac:dyDescent="0.25">
      <c r="A221" s="9" t="s">
        <v>69</v>
      </c>
      <c r="B221" s="30">
        <v>938.89972109999997</v>
      </c>
      <c r="C221" s="30">
        <v>938.89972109999997</v>
      </c>
      <c r="D221" s="30">
        <v>938.89972109999997</v>
      </c>
      <c r="E221" s="30">
        <v>938.89972109999997</v>
      </c>
      <c r="F221" s="30">
        <v>938.89972109999997</v>
      </c>
      <c r="H221" s="30">
        <v>1095.3830079500001</v>
      </c>
      <c r="I221" s="30">
        <v>1095.3830079500001</v>
      </c>
      <c r="J221" s="30">
        <v>1095.3830079500001</v>
      </c>
      <c r="K221" s="30">
        <v>1095.3830079500001</v>
      </c>
      <c r="L221" s="30">
        <v>1095.3830079500001</v>
      </c>
      <c r="N221" s="30">
        <v>1251.8662948000001</v>
      </c>
      <c r="O221" s="30">
        <v>1251.8662948000001</v>
      </c>
      <c r="P221" s="30">
        <v>1251.8662948000001</v>
      </c>
      <c r="Q221" s="30">
        <v>1251.8662948000001</v>
      </c>
      <c r="R221" s="30">
        <v>1251.8662948000001</v>
      </c>
      <c r="T221" s="30">
        <v>1877.7994421999999</v>
      </c>
      <c r="U221" s="30">
        <v>1877.7994421999999</v>
      </c>
      <c r="V221" s="30">
        <v>1877.7994421999999</v>
      </c>
      <c r="W221" s="30">
        <v>1877.7994421999999</v>
      </c>
      <c r="X221" s="30">
        <v>1877.7994421999999</v>
      </c>
    </row>
    <row r="222" spans="1:24" x14ac:dyDescent="0.25">
      <c r="A222" s="9" t="s">
        <v>70</v>
      </c>
      <c r="B222" s="30">
        <v>2837.0172662311311</v>
      </c>
      <c r="C222" s="30">
        <v>2695.166402919599</v>
      </c>
      <c r="D222" s="30">
        <v>2553.3155396080369</v>
      </c>
      <c r="E222" s="30">
        <v>2411.464676296484</v>
      </c>
      <c r="F222" s="30">
        <v>2269.6138129849369</v>
      </c>
      <c r="H222" s="30">
        <v>2838.0682079856738</v>
      </c>
      <c r="I222" s="30">
        <v>2696.1647975864098</v>
      </c>
      <c r="J222" s="30">
        <v>2554.2613871871422</v>
      </c>
      <c r="K222" s="30">
        <v>2412.3579767878668</v>
      </c>
      <c r="L222" s="30">
        <v>2270.4545663885879</v>
      </c>
      <c r="N222" s="30">
        <v>2838.0682079856829</v>
      </c>
      <c r="O222" s="30">
        <v>2696.1647975864062</v>
      </c>
      <c r="P222" s="30">
        <v>2554.2613871871208</v>
      </c>
      <c r="Q222" s="30">
        <v>2412.3579767878368</v>
      </c>
      <c r="R222" s="30">
        <v>2270.4545663885492</v>
      </c>
      <c r="T222" s="30">
        <v>2839.119149740191</v>
      </c>
      <c r="U222" s="30">
        <v>2697.1631922531901</v>
      </c>
      <c r="V222" s="30">
        <v>2555.2072347661801</v>
      </c>
      <c r="W222" s="30">
        <v>2413.2512772791752</v>
      </c>
      <c r="X222" s="30">
        <v>2271.2953197921629</v>
      </c>
    </row>
    <row r="223" spans="1:24" x14ac:dyDescent="0.25">
      <c r="A223" s="9" t="s">
        <v>10</v>
      </c>
      <c r="B223" s="30">
        <v>54172.883221881602</v>
      </c>
      <c r="C223" s="30">
        <v>51464.239060787979</v>
      </c>
      <c r="D223" s="30">
        <v>48755.594899693802</v>
      </c>
      <c r="E223" s="30">
        <v>46046.950738599808</v>
      </c>
      <c r="F223" s="30">
        <v>43338.3065775059</v>
      </c>
      <c r="H223" s="30">
        <v>54192.950968955091</v>
      </c>
      <c r="I223" s="30">
        <v>51483.303420507713</v>
      </c>
      <c r="J223" s="30">
        <v>48773.655872060262</v>
      </c>
      <c r="K223" s="30">
        <v>46064.008323612688</v>
      </c>
      <c r="L223" s="30">
        <v>43354.360775165012</v>
      </c>
      <c r="N223" s="30">
        <v>54192.950968955258</v>
      </c>
      <c r="O223" s="30">
        <v>51483.303420507633</v>
      </c>
      <c r="P223" s="30">
        <v>48773.655872059862</v>
      </c>
      <c r="Q223" s="30">
        <v>46064.008323612099</v>
      </c>
      <c r="R223" s="30">
        <v>43354.360775164263</v>
      </c>
      <c r="T223" s="30">
        <v>54213.018716028098</v>
      </c>
      <c r="U223" s="30">
        <v>51502.367780226843</v>
      </c>
      <c r="V223" s="30">
        <v>48791.716844425428</v>
      </c>
      <c r="W223" s="30">
        <v>46081.065908624128</v>
      </c>
      <c r="X223" s="30">
        <v>43370.414972822691</v>
      </c>
    </row>
    <row r="224" spans="1:24" x14ac:dyDescent="0.25">
      <c r="A224" s="9" t="s">
        <v>26</v>
      </c>
      <c r="B224" s="30">
        <v>60942.8</v>
      </c>
      <c r="C224" s="30">
        <v>58092.3</v>
      </c>
      <c r="D224" s="30">
        <v>55241.8</v>
      </c>
      <c r="E224" s="30">
        <v>52391.199999999997</v>
      </c>
      <c r="F224" s="30">
        <v>49540.7</v>
      </c>
      <c r="H224" s="30">
        <v>61619.3</v>
      </c>
      <c r="I224" s="30">
        <v>58767.7</v>
      </c>
      <c r="J224" s="30">
        <v>55916.1</v>
      </c>
      <c r="K224" s="30">
        <v>53064.6</v>
      </c>
      <c r="L224" s="30">
        <v>50213</v>
      </c>
      <c r="N224" s="30">
        <v>62274.7</v>
      </c>
      <c r="O224" s="30">
        <v>59423.1</v>
      </c>
      <c r="P224" s="30">
        <v>56571.5</v>
      </c>
      <c r="Q224" s="30">
        <v>53719.9</v>
      </c>
      <c r="R224" s="30">
        <v>50868.3</v>
      </c>
      <c r="T224" s="30">
        <v>64917.3</v>
      </c>
      <c r="U224" s="30">
        <v>62064.6</v>
      </c>
      <c r="V224" s="30">
        <v>59212</v>
      </c>
      <c r="W224" s="30">
        <v>56359.4</v>
      </c>
      <c r="X224" s="30">
        <v>53506.7</v>
      </c>
    </row>
    <row r="226" spans="1:24" x14ac:dyDescent="0.25">
      <c r="A226" s="9" t="s">
        <v>191</v>
      </c>
      <c r="B226" s="9">
        <v>100</v>
      </c>
      <c r="C226" s="9">
        <v>95</v>
      </c>
      <c r="D226" s="9">
        <v>90</v>
      </c>
      <c r="E226" s="9">
        <v>85</v>
      </c>
      <c r="F226" s="9">
        <v>80</v>
      </c>
      <c r="G226" s="9" t="s">
        <v>192</v>
      </c>
      <c r="H226" s="9">
        <v>100</v>
      </c>
      <c r="I226" s="9">
        <v>95</v>
      </c>
      <c r="J226" s="9">
        <v>90</v>
      </c>
      <c r="K226" s="9">
        <v>85</v>
      </c>
      <c r="L226" s="9">
        <v>80</v>
      </c>
      <c r="M226" s="9" t="s">
        <v>193</v>
      </c>
      <c r="N226" s="9">
        <v>100</v>
      </c>
      <c r="O226" s="9">
        <v>95</v>
      </c>
      <c r="P226" s="9">
        <v>90</v>
      </c>
      <c r="Q226" s="9">
        <v>85</v>
      </c>
      <c r="R226" s="9">
        <v>80</v>
      </c>
      <c r="S226" s="9" t="s">
        <v>194</v>
      </c>
      <c r="T226" s="9">
        <v>100</v>
      </c>
      <c r="U226" s="9">
        <v>95</v>
      </c>
      <c r="V226" s="9">
        <v>90</v>
      </c>
      <c r="W226" s="9">
        <v>85</v>
      </c>
      <c r="X226" s="9">
        <v>80</v>
      </c>
    </row>
    <row r="227" spans="1:24" x14ac:dyDescent="0.25">
      <c r="A227" s="9" t="s">
        <v>22</v>
      </c>
      <c r="B227" s="30">
        <v>7.452</v>
      </c>
      <c r="C227" s="30">
        <v>7.452</v>
      </c>
      <c r="D227" s="30">
        <v>7.452</v>
      </c>
      <c r="E227" s="30">
        <v>7.452</v>
      </c>
      <c r="F227" s="30">
        <v>7.452</v>
      </c>
      <c r="H227" s="30">
        <v>4.758</v>
      </c>
      <c r="I227" s="30">
        <v>4.758</v>
      </c>
      <c r="J227" s="30">
        <v>4.758</v>
      </c>
      <c r="K227" s="30">
        <v>4.758</v>
      </c>
      <c r="L227" s="30">
        <v>4.758</v>
      </c>
      <c r="N227" s="30">
        <v>4.2140000000000004</v>
      </c>
      <c r="O227" s="30">
        <v>4.2140000000000004</v>
      </c>
      <c r="P227" s="30">
        <v>4.2140000000000004</v>
      </c>
      <c r="Q227" s="30">
        <v>4.2140000000000004</v>
      </c>
      <c r="R227" s="30">
        <v>4.2140000000000004</v>
      </c>
      <c r="T227" s="30">
        <v>2.415</v>
      </c>
      <c r="U227" s="30">
        <v>2.415</v>
      </c>
      <c r="V227" s="30">
        <v>2.415</v>
      </c>
      <c r="W227" s="30">
        <v>2.415</v>
      </c>
      <c r="X227" s="30">
        <v>2.415</v>
      </c>
    </row>
    <row r="228" spans="1:24" x14ac:dyDescent="0.25">
      <c r="A228" s="9" t="s">
        <v>23</v>
      </c>
      <c r="B228" s="30">
        <v>0</v>
      </c>
      <c r="C228" s="30">
        <v>0</v>
      </c>
      <c r="D228" s="30">
        <v>0</v>
      </c>
      <c r="E228" s="30">
        <v>0</v>
      </c>
      <c r="F228" s="30">
        <v>0</v>
      </c>
      <c r="H228" s="30">
        <v>0</v>
      </c>
      <c r="I228" s="30">
        <v>0</v>
      </c>
      <c r="J228" s="30">
        <v>0</v>
      </c>
      <c r="K228" s="30">
        <v>0</v>
      </c>
      <c r="L228" s="30">
        <v>0</v>
      </c>
      <c r="N228" s="30">
        <v>0</v>
      </c>
      <c r="O228" s="30">
        <v>0</v>
      </c>
      <c r="P228" s="30">
        <v>0</v>
      </c>
      <c r="Q228" s="30">
        <v>0</v>
      </c>
      <c r="R228" s="30">
        <v>0</v>
      </c>
      <c r="T228" s="30">
        <v>0</v>
      </c>
      <c r="U228" s="30">
        <v>0</v>
      </c>
      <c r="V228" s="30">
        <v>0</v>
      </c>
      <c r="W228" s="30">
        <v>0</v>
      </c>
      <c r="X228" s="30">
        <v>0</v>
      </c>
    </row>
    <row r="229" spans="1:24" x14ac:dyDescent="0.25">
      <c r="A229" s="9" t="s">
        <v>24</v>
      </c>
      <c r="B229" s="30">
        <v>0</v>
      </c>
      <c r="C229" s="30">
        <v>0</v>
      </c>
      <c r="D229" s="30">
        <v>0</v>
      </c>
      <c r="E229" s="30">
        <v>0</v>
      </c>
      <c r="F229" s="30">
        <v>0</v>
      </c>
      <c r="H229" s="30">
        <v>0</v>
      </c>
      <c r="I229" s="30">
        <v>0</v>
      </c>
      <c r="J229" s="30">
        <v>0</v>
      </c>
      <c r="K229" s="30">
        <v>0</v>
      </c>
      <c r="L229" s="30">
        <v>0</v>
      </c>
      <c r="N229" s="30">
        <v>0</v>
      </c>
      <c r="O229" s="30">
        <v>0</v>
      </c>
      <c r="P229" s="30">
        <v>0</v>
      </c>
      <c r="Q229" s="30">
        <v>0</v>
      </c>
      <c r="R229" s="30">
        <v>0</v>
      </c>
      <c r="T229" s="30">
        <v>0</v>
      </c>
      <c r="U229" s="30">
        <v>0</v>
      </c>
      <c r="V229" s="30">
        <v>0</v>
      </c>
      <c r="W229" s="30">
        <v>0</v>
      </c>
      <c r="X229" s="30">
        <v>0</v>
      </c>
    </row>
    <row r="230" spans="1:24" x14ac:dyDescent="0.25">
      <c r="A230" s="9" t="s">
        <v>25</v>
      </c>
      <c r="B230" s="30">
        <v>6</v>
      </c>
      <c r="C230" s="30">
        <v>6</v>
      </c>
      <c r="D230" s="30">
        <v>6</v>
      </c>
      <c r="E230" s="30">
        <v>6</v>
      </c>
      <c r="F230" s="30">
        <v>6</v>
      </c>
      <c r="H230" s="30">
        <v>7</v>
      </c>
      <c r="I230" s="30">
        <v>7</v>
      </c>
      <c r="J230" s="30">
        <v>7</v>
      </c>
      <c r="K230" s="30">
        <v>7</v>
      </c>
      <c r="L230" s="30">
        <v>7</v>
      </c>
      <c r="N230" s="30">
        <v>8</v>
      </c>
      <c r="O230" s="30">
        <v>8</v>
      </c>
      <c r="P230" s="30">
        <v>8</v>
      </c>
      <c r="Q230" s="30">
        <v>8</v>
      </c>
      <c r="R230" s="30">
        <v>8</v>
      </c>
      <c r="T230" s="30">
        <v>12</v>
      </c>
      <c r="U230" s="30">
        <v>12</v>
      </c>
      <c r="V230" s="30">
        <v>12</v>
      </c>
      <c r="W230" s="30">
        <v>12</v>
      </c>
      <c r="X230" s="30">
        <v>12</v>
      </c>
    </row>
    <row r="231" spans="1:24" x14ac:dyDescent="0.25">
      <c r="A231" s="9" t="s">
        <v>64</v>
      </c>
      <c r="B231" s="30">
        <v>16394.73</v>
      </c>
      <c r="C231" s="30">
        <v>16394.73</v>
      </c>
      <c r="D231" s="30">
        <v>16394.73</v>
      </c>
      <c r="E231" s="30">
        <v>16394.73</v>
      </c>
      <c r="F231" s="30">
        <v>16394.73</v>
      </c>
      <c r="H231" s="30">
        <v>10467.951999999999</v>
      </c>
      <c r="I231" s="30">
        <v>10467.951999999999</v>
      </c>
      <c r="J231" s="30">
        <v>10467.951999999999</v>
      </c>
      <c r="K231" s="30">
        <v>10467.951999999999</v>
      </c>
      <c r="L231" s="30">
        <v>10467.951999999999</v>
      </c>
      <c r="N231" s="30">
        <v>9271.8339999999989</v>
      </c>
      <c r="O231" s="30">
        <v>9271.8339999999989</v>
      </c>
      <c r="P231" s="30">
        <v>9271.8339999999989</v>
      </c>
      <c r="Q231" s="30">
        <v>9271.8339999999989</v>
      </c>
      <c r="R231" s="30">
        <v>9271.8339999999989</v>
      </c>
      <c r="T231" s="30">
        <v>5312.3180000000002</v>
      </c>
      <c r="U231" s="30">
        <v>5312.3180000000002</v>
      </c>
      <c r="V231" s="30">
        <v>5312.3180000000002</v>
      </c>
      <c r="W231" s="30">
        <v>5312.3180000000002</v>
      </c>
      <c r="X231" s="30">
        <v>5312.3180000000002</v>
      </c>
    </row>
    <row r="232" spans="1:24" x14ac:dyDescent="0.25">
      <c r="A232" s="9" t="s">
        <v>65</v>
      </c>
      <c r="B232" s="30">
        <v>2052.4009899346402</v>
      </c>
      <c r="C232" s="30">
        <v>2052.4009899346402</v>
      </c>
      <c r="D232" s="30">
        <v>2052.4009899346402</v>
      </c>
      <c r="E232" s="30">
        <v>2052.4009899346402</v>
      </c>
      <c r="F232" s="30">
        <v>2052.4009899346402</v>
      </c>
      <c r="H232" s="30">
        <v>1310.447628438425</v>
      </c>
      <c r="I232" s="30">
        <v>1310.447628438425</v>
      </c>
      <c r="J232" s="30">
        <v>1310.447628438425</v>
      </c>
      <c r="K232" s="30">
        <v>1310.447628438425</v>
      </c>
      <c r="L232" s="30">
        <v>1310.447628438425</v>
      </c>
      <c r="N232" s="30">
        <v>1160.7096475580661</v>
      </c>
      <c r="O232" s="30">
        <v>1160.7096475580661</v>
      </c>
      <c r="P232" s="30">
        <v>1160.7096475580661</v>
      </c>
      <c r="Q232" s="30">
        <v>1160.7096475580661</v>
      </c>
      <c r="R232" s="30">
        <v>1160.7096475580661</v>
      </c>
      <c r="T232" s="30">
        <v>665.03118514593461</v>
      </c>
      <c r="U232" s="30">
        <v>665.03118514593461</v>
      </c>
      <c r="V232" s="30">
        <v>665.03118514593461</v>
      </c>
      <c r="W232" s="30">
        <v>665.03118514593461</v>
      </c>
      <c r="X232" s="30">
        <v>665.03118514593461</v>
      </c>
    </row>
    <row r="233" spans="1:24" x14ac:dyDescent="0.25">
      <c r="A233" s="9" t="s">
        <v>66</v>
      </c>
      <c r="B233" s="30">
        <v>0</v>
      </c>
      <c r="C233" s="30">
        <v>0</v>
      </c>
      <c r="D233" s="30">
        <v>0</v>
      </c>
      <c r="E233" s="30">
        <v>0</v>
      </c>
      <c r="F233" s="30">
        <v>0</v>
      </c>
      <c r="H233" s="30">
        <v>0</v>
      </c>
      <c r="I233" s="30">
        <v>0</v>
      </c>
      <c r="J233" s="30">
        <v>0</v>
      </c>
      <c r="K233" s="30">
        <v>0</v>
      </c>
      <c r="L233" s="30">
        <v>0</v>
      </c>
      <c r="N233" s="30">
        <v>0</v>
      </c>
      <c r="O233" s="30">
        <v>0</v>
      </c>
      <c r="P233" s="30">
        <v>0</v>
      </c>
      <c r="Q233" s="30">
        <v>0</v>
      </c>
      <c r="R233" s="30">
        <v>0</v>
      </c>
      <c r="T233" s="30">
        <v>0</v>
      </c>
      <c r="U233" s="30">
        <v>0</v>
      </c>
      <c r="V233" s="30">
        <v>0</v>
      </c>
      <c r="W233" s="30">
        <v>0</v>
      </c>
      <c r="X233" s="30">
        <v>0</v>
      </c>
    </row>
    <row r="234" spans="1:24" x14ac:dyDescent="0.25">
      <c r="A234" s="9" t="s">
        <v>67</v>
      </c>
      <c r="B234" s="30">
        <v>0</v>
      </c>
      <c r="C234" s="30">
        <v>0</v>
      </c>
      <c r="D234" s="30">
        <v>0</v>
      </c>
      <c r="E234" s="30">
        <v>0</v>
      </c>
      <c r="F234" s="30">
        <v>0</v>
      </c>
      <c r="H234" s="30">
        <v>0</v>
      </c>
      <c r="I234" s="30">
        <v>0</v>
      </c>
      <c r="J234" s="30">
        <v>0</v>
      </c>
      <c r="K234" s="30">
        <v>0</v>
      </c>
      <c r="L234" s="30">
        <v>0</v>
      </c>
      <c r="N234" s="30">
        <v>0</v>
      </c>
      <c r="O234" s="30">
        <v>0</v>
      </c>
      <c r="P234" s="30">
        <v>0</v>
      </c>
      <c r="Q234" s="30">
        <v>0</v>
      </c>
      <c r="R234" s="30">
        <v>0</v>
      </c>
      <c r="T234" s="30">
        <v>0</v>
      </c>
      <c r="U234" s="30">
        <v>0</v>
      </c>
      <c r="V234" s="30">
        <v>0</v>
      </c>
      <c r="W234" s="30">
        <v>0</v>
      </c>
      <c r="X234" s="30">
        <v>0</v>
      </c>
    </row>
    <row r="235" spans="1:24" x14ac:dyDescent="0.25">
      <c r="A235" s="9" t="s">
        <v>68</v>
      </c>
      <c r="B235" s="30">
        <v>2993.22</v>
      </c>
      <c r="C235" s="30">
        <v>2993.22</v>
      </c>
      <c r="D235" s="30">
        <v>2993.22</v>
      </c>
      <c r="E235" s="30">
        <v>2993.22</v>
      </c>
      <c r="F235" s="30">
        <v>2993.22</v>
      </c>
      <c r="H235" s="30">
        <v>3492.09</v>
      </c>
      <c r="I235" s="30">
        <v>3492.09</v>
      </c>
      <c r="J235" s="30">
        <v>3492.09</v>
      </c>
      <c r="K235" s="30">
        <v>3492.09</v>
      </c>
      <c r="L235" s="30">
        <v>3492.09</v>
      </c>
      <c r="N235" s="30">
        <v>3990.96</v>
      </c>
      <c r="O235" s="30">
        <v>3990.96</v>
      </c>
      <c r="P235" s="30">
        <v>3990.96</v>
      </c>
      <c r="Q235" s="30">
        <v>3990.96</v>
      </c>
      <c r="R235" s="30">
        <v>3990.96</v>
      </c>
      <c r="T235" s="30">
        <v>5986.4400000000014</v>
      </c>
      <c r="U235" s="30">
        <v>5986.4400000000014</v>
      </c>
      <c r="V235" s="30">
        <v>5986.4400000000014</v>
      </c>
      <c r="W235" s="30">
        <v>5986.4400000000014</v>
      </c>
      <c r="X235" s="30">
        <v>5986.4400000000014</v>
      </c>
    </row>
    <row r="236" spans="1:24" x14ac:dyDescent="0.25">
      <c r="A236" s="9" t="s">
        <v>69</v>
      </c>
      <c r="B236" s="30">
        <v>938.89972109999997</v>
      </c>
      <c r="C236" s="30">
        <v>938.89972109999997</v>
      </c>
      <c r="D236" s="30">
        <v>938.89972109999997</v>
      </c>
      <c r="E236" s="30">
        <v>938.89972109999997</v>
      </c>
      <c r="F236" s="30">
        <v>938.89972109999997</v>
      </c>
      <c r="H236" s="30">
        <v>1095.3830079500001</v>
      </c>
      <c r="I236" s="30">
        <v>1095.3830079500001</v>
      </c>
      <c r="J236" s="30">
        <v>1095.3830079500001</v>
      </c>
      <c r="K236" s="30">
        <v>1095.3830079500001</v>
      </c>
      <c r="L236" s="30">
        <v>1095.3830079500001</v>
      </c>
      <c r="N236" s="30">
        <v>1251.8662948000001</v>
      </c>
      <c r="O236" s="30">
        <v>1251.8662948000001</v>
      </c>
      <c r="P236" s="30">
        <v>1251.8662948000001</v>
      </c>
      <c r="Q236" s="30">
        <v>1251.8662948000001</v>
      </c>
      <c r="R236" s="30">
        <v>1251.8662948000001</v>
      </c>
      <c r="T236" s="30">
        <v>1877.7994421999999</v>
      </c>
      <c r="U236" s="30">
        <v>1877.7994421999999</v>
      </c>
      <c r="V236" s="30">
        <v>1877.7994421999999</v>
      </c>
      <c r="W236" s="30">
        <v>1877.7994421999999</v>
      </c>
      <c r="X236" s="30">
        <v>1877.7994421999999</v>
      </c>
    </row>
    <row r="237" spans="1:24" x14ac:dyDescent="0.25">
      <c r="A237" s="9" t="s">
        <v>70</v>
      </c>
      <c r="B237" s="30">
        <v>1615.3856875382071</v>
      </c>
      <c r="C237" s="30">
        <v>1473.5348239387231</v>
      </c>
      <c r="D237" s="30">
        <v>1331.683960915102</v>
      </c>
      <c r="E237" s="30">
        <v>1189.8330967397651</v>
      </c>
      <c r="F237" s="30">
        <v>1047.9822380206681</v>
      </c>
      <c r="H237" s="30">
        <v>2057.0376072416429</v>
      </c>
      <c r="I237" s="30">
        <v>1915.1341968423631</v>
      </c>
      <c r="J237" s="30">
        <v>1773.2307864430791</v>
      </c>
      <c r="K237" s="30">
        <v>1631.3273760437901</v>
      </c>
      <c r="L237" s="30">
        <v>1489.4239656444979</v>
      </c>
      <c r="N237" s="30">
        <v>2146.0980658462108</v>
      </c>
      <c r="O237" s="30">
        <v>2004.1946554469171</v>
      </c>
      <c r="P237" s="30">
        <v>1862.291245047619</v>
      </c>
      <c r="Q237" s="30">
        <v>1720.387834648325</v>
      </c>
      <c r="R237" s="30">
        <v>1578.484424249029</v>
      </c>
      <c r="T237" s="30">
        <v>2443.3677829806779</v>
      </c>
      <c r="U237" s="30">
        <v>2301.411825493662</v>
      </c>
      <c r="V237" s="30">
        <v>2159.455868006643</v>
      </c>
      <c r="W237" s="30">
        <v>2017.49991051963</v>
      </c>
      <c r="X237" s="30">
        <v>1875.5439530326159</v>
      </c>
    </row>
    <row r="238" spans="1:24" x14ac:dyDescent="0.25">
      <c r="A238" s="9" t="s">
        <v>10</v>
      </c>
      <c r="B238" s="30">
        <v>27418.499234212359</v>
      </c>
      <c r="C238" s="30">
        <v>25010.815530574979</v>
      </c>
      <c r="D238" s="30">
        <v>22603.131836711909</v>
      </c>
      <c r="E238" s="30">
        <v>20195.448123300379</v>
      </c>
      <c r="F238" s="30">
        <v>17787.764502499489</v>
      </c>
      <c r="H238" s="30">
        <v>34914.809815390938</v>
      </c>
      <c r="I238" s="30">
        <v>32506.234216770768</v>
      </c>
      <c r="J238" s="30">
        <v>30097.658618150541</v>
      </c>
      <c r="K238" s="30">
        <v>27689.083019530219</v>
      </c>
      <c r="L238" s="30">
        <v>25280.50742090986</v>
      </c>
      <c r="N238" s="30">
        <v>36426.463741066938</v>
      </c>
      <c r="O238" s="30">
        <v>34017.888142446522</v>
      </c>
      <c r="P238" s="30">
        <v>31609.312543826061</v>
      </c>
      <c r="Q238" s="30">
        <v>29200.736945205659</v>
      </c>
      <c r="R238" s="30">
        <v>26792.161346585221</v>
      </c>
      <c r="T238" s="30">
        <v>41472.125327946087</v>
      </c>
      <c r="U238" s="30">
        <v>39062.657829455849</v>
      </c>
      <c r="V238" s="30">
        <v>36653.190330965554</v>
      </c>
      <c r="W238" s="30">
        <v>34243.722832475352</v>
      </c>
      <c r="X238" s="30">
        <v>31834.25533398514</v>
      </c>
    </row>
    <row r="239" spans="1:24" x14ac:dyDescent="0.25">
      <c r="A239" s="9" t="s">
        <v>26</v>
      </c>
      <c r="B239" s="30">
        <v>51413.5</v>
      </c>
      <c r="C239" s="30">
        <v>48864</v>
      </c>
      <c r="D239" s="30">
        <v>46314.400000000001</v>
      </c>
      <c r="E239" s="30">
        <v>43764.800000000003</v>
      </c>
      <c r="F239" s="30">
        <v>41215.300000000003</v>
      </c>
      <c r="H239" s="30">
        <v>53338.3</v>
      </c>
      <c r="I239" s="30">
        <v>50787.8</v>
      </c>
      <c r="J239" s="30">
        <v>48237.3</v>
      </c>
      <c r="K239" s="30">
        <v>45686.8</v>
      </c>
      <c r="L239" s="30">
        <v>43136.2</v>
      </c>
      <c r="N239" s="30">
        <v>54248.5</v>
      </c>
      <c r="O239" s="30">
        <v>51698</v>
      </c>
      <c r="P239" s="30">
        <v>49147.5</v>
      </c>
      <c r="Q239" s="30">
        <v>46597</v>
      </c>
      <c r="R239" s="30">
        <v>44046.5</v>
      </c>
      <c r="T239" s="30">
        <v>57757.9</v>
      </c>
      <c r="U239" s="30">
        <v>55206.400000000001</v>
      </c>
      <c r="V239" s="30">
        <v>52654.9</v>
      </c>
      <c r="W239" s="30">
        <v>50103.5</v>
      </c>
      <c r="X239" s="30">
        <v>47552</v>
      </c>
    </row>
    <row r="241" spans="1:24" x14ac:dyDescent="0.25">
      <c r="A241" s="9" t="s">
        <v>195</v>
      </c>
      <c r="B241" s="9">
        <v>100</v>
      </c>
      <c r="C241" s="9">
        <v>95</v>
      </c>
      <c r="D241" s="9">
        <v>90</v>
      </c>
      <c r="E241" s="9">
        <v>85</v>
      </c>
      <c r="F241" s="9">
        <v>80</v>
      </c>
      <c r="G241" s="9" t="s">
        <v>196</v>
      </c>
      <c r="H241" s="9">
        <v>100</v>
      </c>
      <c r="I241" s="9">
        <v>95</v>
      </c>
      <c r="J241" s="9">
        <v>90</v>
      </c>
      <c r="K241" s="9">
        <v>85</v>
      </c>
      <c r="L241" s="9">
        <v>80</v>
      </c>
      <c r="M241" s="9" t="s">
        <v>197</v>
      </c>
      <c r="N241" s="9">
        <v>100</v>
      </c>
      <c r="O241" s="9">
        <v>95</v>
      </c>
      <c r="P241" s="9">
        <v>90</v>
      </c>
      <c r="Q241" s="9">
        <v>85</v>
      </c>
      <c r="R241" s="9">
        <v>80</v>
      </c>
      <c r="S241" s="9" t="s">
        <v>198</v>
      </c>
      <c r="T241" s="9">
        <v>100</v>
      </c>
      <c r="U241" s="9">
        <v>95</v>
      </c>
      <c r="V241" s="9">
        <v>90</v>
      </c>
      <c r="W241" s="9">
        <v>85</v>
      </c>
      <c r="X241" s="9">
        <v>80</v>
      </c>
    </row>
    <row r="242" spans="1:24" x14ac:dyDescent="0.25">
      <c r="A242" s="9" t="s">
        <v>22</v>
      </c>
      <c r="B242" s="30">
        <v>25.024999999999999</v>
      </c>
      <c r="C242" s="30">
        <v>19.289000000000001</v>
      </c>
      <c r="D242" s="30">
        <v>17.984999999999999</v>
      </c>
      <c r="E242" s="30">
        <v>16.876000000000001</v>
      </c>
      <c r="F242" s="30">
        <v>15.782</v>
      </c>
      <c r="H242" s="30">
        <v>25.52</v>
      </c>
      <c r="I242" s="30">
        <v>20.059000000000001</v>
      </c>
      <c r="J242" s="30">
        <v>18.817</v>
      </c>
      <c r="K242" s="30">
        <v>17.681000000000001</v>
      </c>
      <c r="L242" s="30">
        <v>16.55</v>
      </c>
      <c r="N242" s="30">
        <v>25.71</v>
      </c>
      <c r="O242" s="30">
        <v>20.239999999999998</v>
      </c>
      <c r="P242" s="30">
        <v>18.986000000000001</v>
      </c>
      <c r="Q242" s="30">
        <v>17.838000000000001</v>
      </c>
      <c r="R242" s="30">
        <v>16.704999999999998</v>
      </c>
      <c r="T242" s="30">
        <v>25.93</v>
      </c>
      <c r="U242" s="30">
        <v>21.206</v>
      </c>
      <c r="V242" s="30">
        <v>19.596</v>
      </c>
      <c r="W242" s="30">
        <v>18.273</v>
      </c>
      <c r="X242" s="30">
        <v>17.119</v>
      </c>
    </row>
    <row r="243" spans="1:24" x14ac:dyDescent="0.25">
      <c r="A243" s="9" t="s">
        <v>23</v>
      </c>
      <c r="B243" s="30">
        <v>5.2220000000000004</v>
      </c>
      <c r="C243" s="30">
        <v>4.3719999999999999</v>
      </c>
      <c r="D243" s="30">
        <v>3.335</v>
      </c>
      <c r="E243" s="30">
        <v>2.7509999999999999</v>
      </c>
      <c r="F243" s="30">
        <v>2.3119999999999998</v>
      </c>
      <c r="H243" s="30">
        <v>6.915</v>
      </c>
      <c r="I243" s="30">
        <v>5.2009999999999996</v>
      </c>
      <c r="J243" s="30">
        <v>4.6399999999999997</v>
      </c>
      <c r="K243" s="30">
        <v>4.2430000000000003</v>
      </c>
      <c r="L243" s="30">
        <v>3.8479999999999999</v>
      </c>
      <c r="N243" s="30">
        <v>6.9390000000000001</v>
      </c>
      <c r="O243" s="30">
        <v>5.93</v>
      </c>
      <c r="P243" s="30">
        <v>5.032</v>
      </c>
      <c r="Q243" s="30">
        <v>4.46</v>
      </c>
      <c r="R243" s="30">
        <v>4.069</v>
      </c>
      <c r="T243" s="30">
        <v>10.62</v>
      </c>
      <c r="U243" s="30">
        <v>9.0739999999999998</v>
      </c>
      <c r="V243" s="30">
        <v>7.5529999999999999</v>
      </c>
      <c r="W243" s="30">
        <v>6.5469999999999997</v>
      </c>
      <c r="X243" s="30">
        <v>5.6360000000000001</v>
      </c>
    </row>
    <row r="244" spans="1:24" x14ac:dyDescent="0.25">
      <c r="A244" s="9" t="s">
        <v>24</v>
      </c>
      <c r="B244" s="30">
        <v>36.819000000000003</v>
      </c>
      <c r="C244" s="30">
        <v>30.238</v>
      </c>
      <c r="D244" s="30">
        <v>26.922000000000001</v>
      </c>
      <c r="E244" s="30">
        <v>23.315000000000001</v>
      </c>
      <c r="F244" s="30">
        <v>19.632000000000001</v>
      </c>
      <c r="H244" s="30">
        <v>54.398000000000003</v>
      </c>
      <c r="I244" s="30">
        <v>45.622</v>
      </c>
      <c r="J244" s="30">
        <v>42.098999999999997</v>
      </c>
      <c r="K244" s="30">
        <v>38.17</v>
      </c>
      <c r="L244" s="30">
        <v>34.258000000000003</v>
      </c>
      <c r="N244" s="30">
        <v>56.481999999999999</v>
      </c>
      <c r="O244" s="30">
        <v>47.491</v>
      </c>
      <c r="P244" s="30">
        <v>44.002000000000002</v>
      </c>
      <c r="Q244" s="30">
        <v>40.305999999999997</v>
      </c>
      <c r="R244" s="30">
        <v>36.412999999999997</v>
      </c>
      <c r="T244" s="30">
        <v>64.989000000000004</v>
      </c>
      <c r="U244" s="30">
        <v>54.195999999999998</v>
      </c>
      <c r="V244" s="30">
        <v>50.962000000000003</v>
      </c>
      <c r="W244" s="30">
        <v>47.421999999999997</v>
      </c>
      <c r="X244" s="30">
        <v>43.618000000000002</v>
      </c>
    </row>
    <row r="245" spans="1:24" x14ac:dyDescent="0.25">
      <c r="A245" s="9" t="s">
        <v>25</v>
      </c>
      <c r="B245" s="30">
        <v>0</v>
      </c>
      <c r="C245" s="30">
        <v>0</v>
      </c>
      <c r="D245" s="30">
        <v>0</v>
      </c>
      <c r="E245" s="30">
        <v>0</v>
      </c>
      <c r="F245" s="30">
        <v>0</v>
      </c>
      <c r="H245" s="30">
        <v>0</v>
      </c>
      <c r="I245" s="30">
        <v>0</v>
      </c>
      <c r="J245" s="30">
        <v>0</v>
      </c>
      <c r="K245" s="30">
        <v>0</v>
      </c>
      <c r="L245" s="30">
        <v>0</v>
      </c>
      <c r="N245" s="30">
        <v>0</v>
      </c>
      <c r="O245" s="30">
        <v>0</v>
      </c>
      <c r="P245" s="30">
        <v>0</v>
      </c>
      <c r="Q245" s="30">
        <v>0</v>
      </c>
      <c r="R245" s="30">
        <v>0</v>
      </c>
      <c r="T245" s="30">
        <v>0</v>
      </c>
      <c r="U245" s="30">
        <v>0</v>
      </c>
      <c r="V245" s="30">
        <v>0</v>
      </c>
      <c r="W245" s="30">
        <v>0</v>
      </c>
      <c r="X245" s="30">
        <v>0</v>
      </c>
    </row>
    <row r="246" spans="1:24" x14ac:dyDescent="0.25">
      <c r="A246" s="9" t="s">
        <v>64</v>
      </c>
      <c r="B246" s="30">
        <v>55054.78</v>
      </c>
      <c r="C246" s="30">
        <v>42436.02</v>
      </c>
      <c r="D246" s="30">
        <v>39565.9</v>
      </c>
      <c r="E246" s="30">
        <v>37127.86</v>
      </c>
      <c r="F246" s="30">
        <v>34721.06</v>
      </c>
      <c r="H246" s="30">
        <v>56143.56</v>
      </c>
      <c r="I246" s="30">
        <v>44129.36</v>
      </c>
      <c r="J246" s="30">
        <v>41397.620000000003</v>
      </c>
      <c r="K246" s="30">
        <v>38899.300000000003</v>
      </c>
      <c r="L246" s="30">
        <v>36411.1</v>
      </c>
      <c r="N246" s="30">
        <v>56561.56</v>
      </c>
      <c r="O246" s="30">
        <v>44528.44</v>
      </c>
      <c r="P246" s="30">
        <v>41768.54</v>
      </c>
      <c r="Q246" s="30">
        <v>39242.719999999987</v>
      </c>
      <c r="R246" s="30">
        <v>36750.559999999998</v>
      </c>
      <c r="T246" s="30">
        <v>57046.66</v>
      </c>
      <c r="U246" s="30">
        <v>46652.98</v>
      </c>
      <c r="V246" s="30">
        <v>43112.3</v>
      </c>
      <c r="W246" s="30">
        <v>40200.82</v>
      </c>
      <c r="X246" s="30">
        <v>37662.68</v>
      </c>
    </row>
    <row r="247" spans="1:24" x14ac:dyDescent="0.25">
      <c r="A247" s="9" t="s">
        <v>65</v>
      </c>
      <c r="B247" s="30">
        <v>6892.1223449629133</v>
      </c>
      <c r="C247" s="30">
        <v>5312.4223123458696</v>
      </c>
      <c r="D247" s="30">
        <v>4953.1216633427321</v>
      </c>
      <c r="E247" s="30">
        <v>4647.9116532053122</v>
      </c>
      <c r="F247" s="30">
        <v>4346.6124733728484</v>
      </c>
      <c r="H247" s="30">
        <v>7028.4230434081483</v>
      </c>
      <c r="I247" s="30">
        <v>5524.4058395095326</v>
      </c>
      <c r="J247" s="30">
        <v>5182.4285162938377</v>
      </c>
      <c r="K247" s="30">
        <v>4869.6722561313636</v>
      </c>
      <c r="L247" s="30">
        <v>4558.182884659228</v>
      </c>
      <c r="N247" s="30">
        <v>7080.7510545307896</v>
      </c>
      <c r="O247" s="30">
        <v>5574.3653196024106</v>
      </c>
      <c r="P247" s="30">
        <v>5228.8627409005594</v>
      </c>
      <c r="Q247" s="30">
        <v>4912.6638484273853</v>
      </c>
      <c r="R247" s="30">
        <v>4600.6787379025081</v>
      </c>
      <c r="T247" s="30">
        <v>7141.4790884915355</v>
      </c>
      <c r="U247" s="30">
        <v>5840.3293213978504</v>
      </c>
      <c r="V247" s="30">
        <v>5397.0835261306038</v>
      </c>
      <c r="W247" s="30">
        <v>5032.6051581321744</v>
      </c>
      <c r="X247" s="30">
        <v>4714.8639663838057</v>
      </c>
    </row>
    <row r="248" spans="1:24" x14ac:dyDescent="0.25">
      <c r="A248" s="9" t="s">
        <v>66</v>
      </c>
      <c r="B248" s="30">
        <v>34710.573680930444</v>
      </c>
      <c r="C248" s="30">
        <v>28617.026340030439</v>
      </c>
      <c r="D248" s="30">
        <v>24738.443747494421</v>
      </c>
      <c r="E248" s="30">
        <v>21242.171423598818</v>
      </c>
      <c r="F248" s="30">
        <v>17880.069592089319</v>
      </c>
      <c r="H248" s="30">
        <v>50220.357993939702</v>
      </c>
      <c r="I248" s="30">
        <v>41322.623813250502</v>
      </c>
      <c r="J248" s="30">
        <v>37919.896010254517</v>
      </c>
      <c r="K248" s="30">
        <v>34429.599044665301</v>
      </c>
      <c r="L248" s="30">
        <v>30953.332600911141</v>
      </c>
      <c r="N248" s="30">
        <v>51823.924861773259</v>
      </c>
      <c r="O248" s="30">
        <v>43701.653704620003</v>
      </c>
      <c r="P248" s="30">
        <v>39876.926864162713</v>
      </c>
      <c r="Q248" s="30">
        <v>36328.510935046601</v>
      </c>
      <c r="R248" s="30">
        <v>32872.800563193261</v>
      </c>
      <c r="T248" s="30">
        <v>63132.795822079992</v>
      </c>
      <c r="U248" s="30">
        <v>52937.888409709398</v>
      </c>
      <c r="V248" s="30">
        <v>48477.106748117367</v>
      </c>
      <c r="W248" s="30">
        <v>44469.182009326578</v>
      </c>
      <c r="X248" s="30">
        <v>40390.062346254759</v>
      </c>
    </row>
    <row r="249" spans="1:24" x14ac:dyDescent="0.25">
      <c r="A249" s="9" t="s">
        <v>67</v>
      </c>
      <c r="B249" s="30">
        <v>6913.7946542584914</v>
      </c>
      <c r="C249" s="30">
        <v>5677.9960633522496</v>
      </c>
      <c r="D249" s="30">
        <v>5055.5055482629496</v>
      </c>
      <c r="E249" s="30">
        <v>4378.1081774837212</v>
      </c>
      <c r="F249" s="30">
        <v>3686.420752949351</v>
      </c>
      <c r="H249" s="30">
        <v>10214.947295651669</v>
      </c>
      <c r="I249" s="30">
        <v>8566.8215032271528</v>
      </c>
      <c r="J249" s="30">
        <v>7905.2915377345134</v>
      </c>
      <c r="K249" s="30">
        <v>7167.6543608495094</v>
      </c>
      <c r="L249" s="30">
        <v>6432.9841070831817</v>
      </c>
      <c r="N249" s="30">
        <v>10606.11169745635</v>
      </c>
      <c r="O249" s="30">
        <v>8917.8197749631745</v>
      </c>
      <c r="P249" s="30">
        <v>8262.7118835628607</v>
      </c>
      <c r="Q249" s="30">
        <v>7568.6208757424756</v>
      </c>
      <c r="R249" s="30">
        <v>6837.668664871705</v>
      </c>
      <c r="T249" s="30">
        <v>12203.61201691916</v>
      </c>
      <c r="U249" s="30">
        <v>10176.99696892481</v>
      </c>
      <c r="V249" s="30">
        <v>9569.6978513229042</v>
      </c>
      <c r="W249" s="30">
        <v>8904.8066248287287</v>
      </c>
      <c r="X249" s="30">
        <v>8190.6043849823809</v>
      </c>
    </row>
    <row r="250" spans="1:24" x14ac:dyDescent="0.25">
      <c r="A250" s="9" t="s">
        <v>68</v>
      </c>
      <c r="B250" s="30">
        <v>0</v>
      </c>
      <c r="C250" s="30">
        <v>0</v>
      </c>
      <c r="D250" s="30">
        <v>0</v>
      </c>
      <c r="E250" s="30">
        <v>0</v>
      </c>
      <c r="F250" s="30">
        <v>0</v>
      </c>
      <c r="H250" s="30">
        <v>0</v>
      </c>
      <c r="I250" s="30">
        <v>0</v>
      </c>
      <c r="J250" s="30">
        <v>0</v>
      </c>
      <c r="K250" s="30">
        <v>0</v>
      </c>
      <c r="L250" s="30">
        <v>0</v>
      </c>
      <c r="N250" s="30">
        <v>0</v>
      </c>
      <c r="O250" s="30">
        <v>0</v>
      </c>
      <c r="P250" s="30">
        <v>0</v>
      </c>
      <c r="Q250" s="30">
        <v>0</v>
      </c>
      <c r="R250" s="30">
        <v>0</v>
      </c>
      <c r="T250" s="30">
        <v>0</v>
      </c>
      <c r="U250" s="30">
        <v>0</v>
      </c>
      <c r="V250" s="30">
        <v>0</v>
      </c>
      <c r="W250" s="30">
        <v>0</v>
      </c>
      <c r="X250" s="30">
        <v>0</v>
      </c>
    </row>
    <row r="251" spans="1:24" x14ac:dyDescent="0.25">
      <c r="A251" s="9" t="s">
        <v>69</v>
      </c>
      <c r="B251" s="30">
        <v>0</v>
      </c>
      <c r="C251" s="30">
        <v>0</v>
      </c>
      <c r="D251" s="30">
        <v>0</v>
      </c>
      <c r="E251" s="30">
        <v>0</v>
      </c>
      <c r="F251" s="30">
        <v>0</v>
      </c>
      <c r="H251" s="30">
        <v>0</v>
      </c>
      <c r="I251" s="30">
        <v>0</v>
      </c>
      <c r="J251" s="30">
        <v>0</v>
      </c>
      <c r="K251" s="30">
        <v>0</v>
      </c>
      <c r="L251" s="30">
        <v>0</v>
      </c>
      <c r="N251" s="30">
        <v>0</v>
      </c>
      <c r="O251" s="30">
        <v>0</v>
      </c>
      <c r="P251" s="30">
        <v>0</v>
      </c>
      <c r="Q251" s="30">
        <v>0</v>
      </c>
      <c r="R251" s="30">
        <v>0</v>
      </c>
      <c r="T251" s="30">
        <v>0</v>
      </c>
      <c r="U251" s="30">
        <v>0</v>
      </c>
      <c r="V251" s="30">
        <v>0</v>
      </c>
      <c r="W251" s="30">
        <v>0</v>
      </c>
      <c r="X251" s="30">
        <v>0</v>
      </c>
    </row>
    <row r="252" spans="1:24" x14ac:dyDescent="0.25">
      <c r="A252" s="9" t="s">
        <v>70</v>
      </c>
      <c r="B252" s="30">
        <v>0</v>
      </c>
      <c r="C252" s="30">
        <v>0</v>
      </c>
      <c r="D252" s="30">
        <v>0</v>
      </c>
      <c r="E252" s="30">
        <v>0</v>
      </c>
      <c r="F252" s="30">
        <v>0</v>
      </c>
      <c r="H252" s="30">
        <v>0</v>
      </c>
      <c r="I252" s="30">
        <v>0</v>
      </c>
      <c r="J252" s="30">
        <v>0</v>
      </c>
      <c r="K252" s="30">
        <v>0</v>
      </c>
      <c r="L252" s="30">
        <v>0</v>
      </c>
      <c r="N252" s="30">
        <v>0</v>
      </c>
      <c r="O252" s="30">
        <v>0</v>
      </c>
      <c r="P252" s="30">
        <v>0</v>
      </c>
      <c r="Q252" s="30">
        <v>0</v>
      </c>
      <c r="R252" s="30">
        <v>0</v>
      </c>
      <c r="T252" s="30">
        <v>0</v>
      </c>
      <c r="U252" s="30">
        <v>0</v>
      </c>
      <c r="V252" s="30">
        <v>0</v>
      </c>
      <c r="W252" s="30">
        <v>0</v>
      </c>
      <c r="X252" s="30">
        <v>0</v>
      </c>
    </row>
    <row r="253" spans="1:24" x14ac:dyDescent="0.25">
      <c r="A253" s="9" t="s">
        <v>10</v>
      </c>
      <c r="B253" s="30">
        <v>0</v>
      </c>
      <c r="C253" s="30">
        <v>0</v>
      </c>
      <c r="D253" s="30">
        <v>0</v>
      </c>
      <c r="E253" s="30">
        <v>0</v>
      </c>
      <c r="F253" s="30">
        <v>0</v>
      </c>
      <c r="H253" s="30">
        <v>0</v>
      </c>
      <c r="I253" s="30">
        <v>0</v>
      </c>
      <c r="J253" s="30">
        <v>0</v>
      </c>
      <c r="K253" s="30">
        <v>0</v>
      </c>
      <c r="L253" s="30">
        <v>0</v>
      </c>
      <c r="N253" s="30">
        <v>0</v>
      </c>
      <c r="O253" s="30">
        <v>0</v>
      </c>
      <c r="P253" s="30">
        <v>0</v>
      </c>
      <c r="Q253" s="30">
        <v>0</v>
      </c>
      <c r="R253" s="30">
        <v>0</v>
      </c>
      <c r="T253" s="30">
        <v>0</v>
      </c>
      <c r="U253" s="30">
        <v>0</v>
      </c>
      <c r="V253" s="30">
        <v>0</v>
      </c>
      <c r="W253" s="30">
        <v>0</v>
      </c>
      <c r="X253" s="30">
        <v>0</v>
      </c>
    </row>
    <row r="254" spans="1:24" x14ac:dyDescent="0.25">
      <c r="A254" s="9" t="s">
        <v>26</v>
      </c>
      <c r="B254" s="30">
        <v>103571</v>
      </c>
      <c r="C254" s="30">
        <v>82043.399999999994</v>
      </c>
      <c r="D254" s="30">
        <v>74312.7</v>
      </c>
      <c r="E254" s="30">
        <v>67395.899999999994</v>
      </c>
      <c r="F254" s="30">
        <v>60633.9</v>
      </c>
      <c r="H254" s="30">
        <v>123607</v>
      </c>
      <c r="I254" s="30">
        <v>99543.1</v>
      </c>
      <c r="J254" s="30">
        <v>92405</v>
      </c>
      <c r="K254" s="30">
        <v>85366</v>
      </c>
      <c r="L254" s="30">
        <v>78355.5</v>
      </c>
      <c r="N254" s="30">
        <v>126072</v>
      </c>
      <c r="O254" s="30">
        <v>102722</v>
      </c>
      <c r="P254" s="30">
        <v>95136.8</v>
      </c>
      <c r="Q254" s="30">
        <v>88052.4</v>
      </c>
      <c r="R254" s="30">
        <v>81061.5</v>
      </c>
      <c r="T254" s="30">
        <v>139524</v>
      </c>
      <c r="U254" s="30">
        <v>115608</v>
      </c>
      <c r="V254" s="30">
        <v>106556</v>
      </c>
      <c r="W254" s="30">
        <v>98607.3</v>
      </c>
      <c r="X254" s="30">
        <v>90957.9</v>
      </c>
    </row>
    <row r="256" spans="1:24" x14ac:dyDescent="0.25">
      <c r="A256" s="9" t="s">
        <v>199</v>
      </c>
      <c r="B256" s="9">
        <v>100</v>
      </c>
      <c r="C256" s="9">
        <v>95</v>
      </c>
      <c r="D256" s="9">
        <v>90</v>
      </c>
      <c r="E256" s="9">
        <v>85</v>
      </c>
      <c r="F256" s="9">
        <v>80</v>
      </c>
      <c r="G256" s="9" t="s">
        <v>200</v>
      </c>
      <c r="H256" s="9">
        <v>100</v>
      </c>
      <c r="I256" s="9">
        <v>95</v>
      </c>
      <c r="J256" s="9">
        <v>90</v>
      </c>
      <c r="K256" s="9">
        <v>85</v>
      </c>
      <c r="L256" s="9">
        <v>80</v>
      </c>
      <c r="M256" s="9" t="s">
        <v>201</v>
      </c>
      <c r="N256" s="9">
        <v>100</v>
      </c>
      <c r="O256" s="9">
        <v>95</v>
      </c>
      <c r="P256" s="9">
        <v>90</v>
      </c>
      <c r="Q256" s="9">
        <v>85</v>
      </c>
      <c r="R256" s="9">
        <v>80</v>
      </c>
      <c r="S256" s="9" t="s">
        <v>202</v>
      </c>
      <c r="T256" s="9">
        <v>100</v>
      </c>
      <c r="U256" s="9">
        <v>95</v>
      </c>
      <c r="V256" s="9">
        <v>90</v>
      </c>
      <c r="W256" s="9">
        <v>85</v>
      </c>
      <c r="X256" s="9">
        <v>80</v>
      </c>
    </row>
    <row r="257" spans="1:24" x14ac:dyDescent="0.25">
      <c r="A257" s="9" t="s">
        <v>22</v>
      </c>
      <c r="B257" s="30">
        <v>0</v>
      </c>
      <c r="C257" s="30">
        <v>0</v>
      </c>
      <c r="D257" s="30">
        <v>0</v>
      </c>
      <c r="E257" s="30">
        <v>0</v>
      </c>
      <c r="F257" s="30">
        <v>0</v>
      </c>
      <c r="H257" s="30">
        <v>0</v>
      </c>
      <c r="I257" s="30">
        <v>0</v>
      </c>
      <c r="J257" s="30">
        <v>0</v>
      </c>
      <c r="K257" s="30">
        <v>0</v>
      </c>
      <c r="L257" s="30">
        <v>0</v>
      </c>
      <c r="N257" s="30">
        <v>0</v>
      </c>
      <c r="O257" s="30">
        <v>0</v>
      </c>
      <c r="P257" s="30">
        <v>0</v>
      </c>
      <c r="Q257" s="30">
        <v>0</v>
      </c>
      <c r="R257" s="30">
        <v>0</v>
      </c>
      <c r="T257" s="30">
        <v>0</v>
      </c>
      <c r="U257" s="30">
        <v>0</v>
      </c>
      <c r="V257" s="30">
        <v>0</v>
      </c>
      <c r="W257" s="30">
        <v>0</v>
      </c>
      <c r="X257" s="30">
        <v>0</v>
      </c>
    </row>
    <row r="258" spans="1:24" x14ac:dyDescent="0.25">
      <c r="A258" s="9" t="s">
        <v>23</v>
      </c>
      <c r="B258" s="30">
        <v>0</v>
      </c>
      <c r="C258" s="30">
        <v>0</v>
      </c>
      <c r="D258" s="30">
        <v>0</v>
      </c>
      <c r="E258" s="30">
        <v>0</v>
      </c>
      <c r="F258" s="30">
        <v>0</v>
      </c>
      <c r="H258" s="30">
        <v>0</v>
      </c>
      <c r="I258" s="30">
        <v>0</v>
      </c>
      <c r="J258" s="30">
        <v>0</v>
      </c>
      <c r="K258" s="30">
        <v>0</v>
      </c>
      <c r="L258" s="30">
        <v>0</v>
      </c>
      <c r="N258" s="30">
        <v>0</v>
      </c>
      <c r="O258" s="30">
        <v>0</v>
      </c>
      <c r="P258" s="30">
        <v>0</v>
      </c>
      <c r="Q258" s="30">
        <v>0</v>
      </c>
      <c r="R258" s="30">
        <v>0</v>
      </c>
      <c r="T258" s="30">
        <v>0</v>
      </c>
      <c r="U258" s="30">
        <v>0</v>
      </c>
      <c r="V258" s="30">
        <v>0</v>
      </c>
      <c r="W258" s="30">
        <v>0</v>
      </c>
      <c r="X258" s="30">
        <v>0</v>
      </c>
    </row>
    <row r="259" spans="1:24" x14ac:dyDescent="0.25">
      <c r="A259" s="9" t="s">
        <v>24</v>
      </c>
      <c r="B259" s="30">
        <v>0</v>
      </c>
      <c r="C259" s="30">
        <v>0</v>
      </c>
      <c r="D259" s="30">
        <v>0</v>
      </c>
      <c r="E259" s="30">
        <v>0</v>
      </c>
      <c r="F259" s="30">
        <v>0</v>
      </c>
      <c r="H259" s="30">
        <v>0</v>
      </c>
      <c r="I259" s="30">
        <v>0</v>
      </c>
      <c r="J259" s="30">
        <v>0</v>
      </c>
      <c r="K259" s="30">
        <v>0</v>
      </c>
      <c r="L259" s="30">
        <v>0</v>
      </c>
      <c r="N259" s="30">
        <v>0</v>
      </c>
      <c r="O259" s="30">
        <v>0</v>
      </c>
      <c r="P259" s="30">
        <v>0</v>
      </c>
      <c r="Q259" s="30">
        <v>0</v>
      </c>
      <c r="R259" s="30">
        <v>0</v>
      </c>
      <c r="T259" s="30">
        <v>0</v>
      </c>
      <c r="U259" s="30">
        <v>0</v>
      </c>
      <c r="V259" s="30">
        <v>0</v>
      </c>
      <c r="W259" s="30">
        <v>0</v>
      </c>
      <c r="X259" s="30">
        <v>0</v>
      </c>
    </row>
    <row r="260" spans="1:24" x14ac:dyDescent="0.25">
      <c r="A260" s="9" t="s">
        <v>25</v>
      </c>
      <c r="B260" s="30">
        <v>6</v>
      </c>
      <c r="C260" s="30">
        <v>6</v>
      </c>
      <c r="D260" s="30">
        <v>6</v>
      </c>
      <c r="E260" s="30">
        <v>6</v>
      </c>
      <c r="F260" s="30">
        <v>6</v>
      </c>
      <c r="H260" s="30">
        <v>7</v>
      </c>
      <c r="I260" s="30">
        <v>7</v>
      </c>
      <c r="J260" s="30">
        <v>7</v>
      </c>
      <c r="K260" s="30">
        <v>7</v>
      </c>
      <c r="L260" s="30">
        <v>7</v>
      </c>
      <c r="N260" s="30">
        <v>8</v>
      </c>
      <c r="O260" s="30">
        <v>8</v>
      </c>
      <c r="P260" s="30">
        <v>8</v>
      </c>
      <c r="Q260" s="30">
        <v>8</v>
      </c>
      <c r="R260" s="30">
        <v>8</v>
      </c>
      <c r="T260" s="30">
        <v>12</v>
      </c>
      <c r="U260" s="30">
        <v>12</v>
      </c>
      <c r="V260" s="30">
        <v>12</v>
      </c>
      <c r="W260" s="30">
        <v>12</v>
      </c>
      <c r="X260" s="30">
        <v>12</v>
      </c>
    </row>
    <row r="261" spans="1:24" x14ac:dyDescent="0.25">
      <c r="A261" s="9" t="s">
        <v>64</v>
      </c>
      <c r="B261" s="30">
        <v>0</v>
      </c>
      <c r="C261" s="30">
        <v>0</v>
      </c>
      <c r="D261" s="30">
        <v>0</v>
      </c>
      <c r="E261" s="30">
        <v>0</v>
      </c>
      <c r="F261" s="30">
        <v>0</v>
      </c>
      <c r="H261" s="30">
        <v>0</v>
      </c>
      <c r="I261" s="30">
        <v>0</v>
      </c>
      <c r="J261" s="30">
        <v>0</v>
      </c>
      <c r="K261" s="30">
        <v>0</v>
      </c>
      <c r="L261" s="30">
        <v>0</v>
      </c>
      <c r="N261" s="30">
        <v>0</v>
      </c>
      <c r="O261" s="30">
        <v>0</v>
      </c>
      <c r="P261" s="30">
        <v>0</v>
      </c>
      <c r="Q261" s="30">
        <v>0</v>
      </c>
      <c r="R261" s="30">
        <v>0</v>
      </c>
      <c r="T261" s="30">
        <v>0</v>
      </c>
      <c r="U261" s="30">
        <v>0</v>
      </c>
      <c r="V261" s="30">
        <v>0</v>
      </c>
      <c r="W261" s="30">
        <v>0</v>
      </c>
      <c r="X261" s="30">
        <v>0</v>
      </c>
    </row>
    <row r="262" spans="1:24" x14ac:dyDescent="0.25">
      <c r="A262" s="9" t="s">
        <v>65</v>
      </c>
      <c r="B262" s="30">
        <v>0</v>
      </c>
      <c r="C262" s="30">
        <v>0</v>
      </c>
      <c r="D262" s="30">
        <v>0</v>
      </c>
      <c r="E262" s="30">
        <v>0</v>
      </c>
      <c r="F262" s="30">
        <v>0</v>
      </c>
      <c r="H262" s="30">
        <v>0</v>
      </c>
      <c r="I262" s="30">
        <v>0</v>
      </c>
      <c r="J262" s="30">
        <v>0</v>
      </c>
      <c r="K262" s="30">
        <v>0</v>
      </c>
      <c r="L262" s="30">
        <v>0</v>
      </c>
      <c r="N262" s="30">
        <v>0</v>
      </c>
      <c r="O262" s="30">
        <v>0</v>
      </c>
      <c r="P262" s="30">
        <v>0</v>
      </c>
      <c r="Q262" s="30">
        <v>0</v>
      </c>
      <c r="R262" s="30">
        <v>0</v>
      </c>
      <c r="T262" s="30">
        <v>0</v>
      </c>
      <c r="U262" s="30">
        <v>0</v>
      </c>
      <c r="V262" s="30">
        <v>0</v>
      </c>
      <c r="W262" s="30">
        <v>0</v>
      </c>
      <c r="X262" s="30">
        <v>0</v>
      </c>
    </row>
    <row r="263" spans="1:24" x14ac:dyDescent="0.25">
      <c r="A263" s="9" t="s">
        <v>66</v>
      </c>
      <c r="B263" s="30">
        <v>0</v>
      </c>
      <c r="C263" s="30">
        <v>0</v>
      </c>
      <c r="D263" s="30">
        <v>0</v>
      </c>
      <c r="E263" s="30">
        <v>0</v>
      </c>
      <c r="F263" s="30">
        <v>0</v>
      </c>
      <c r="H263" s="30">
        <v>0</v>
      </c>
      <c r="I263" s="30">
        <v>0</v>
      </c>
      <c r="J263" s="30">
        <v>0</v>
      </c>
      <c r="K263" s="30">
        <v>0</v>
      </c>
      <c r="L263" s="30">
        <v>0</v>
      </c>
      <c r="N263" s="30">
        <v>0</v>
      </c>
      <c r="O263" s="30">
        <v>0</v>
      </c>
      <c r="P263" s="30">
        <v>0</v>
      </c>
      <c r="Q263" s="30">
        <v>0</v>
      </c>
      <c r="R263" s="30">
        <v>0</v>
      </c>
      <c r="T263" s="30">
        <v>0</v>
      </c>
      <c r="U263" s="30">
        <v>0</v>
      </c>
      <c r="V263" s="30">
        <v>0</v>
      </c>
      <c r="W263" s="30">
        <v>0</v>
      </c>
      <c r="X263" s="30">
        <v>0</v>
      </c>
    </row>
    <row r="264" spans="1:24" x14ac:dyDescent="0.25">
      <c r="A264" s="9" t="s">
        <v>67</v>
      </c>
      <c r="B264" s="30">
        <v>0</v>
      </c>
      <c r="C264" s="30">
        <v>0</v>
      </c>
      <c r="D264" s="30">
        <v>0</v>
      </c>
      <c r="E264" s="30">
        <v>0</v>
      </c>
      <c r="F264" s="30">
        <v>0</v>
      </c>
      <c r="H264" s="30">
        <v>0</v>
      </c>
      <c r="I264" s="30">
        <v>0</v>
      </c>
      <c r="J264" s="30">
        <v>0</v>
      </c>
      <c r="K264" s="30">
        <v>0</v>
      </c>
      <c r="L264" s="30">
        <v>0</v>
      </c>
      <c r="N264" s="30">
        <v>0</v>
      </c>
      <c r="O264" s="30">
        <v>0</v>
      </c>
      <c r="P264" s="30">
        <v>0</v>
      </c>
      <c r="Q264" s="30">
        <v>0</v>
      </c>
      <c r="R264" s="30">
        <v>0</v>
      </c>
      <c r="T264" s="30">
        <v>0</v>
      </c>
      <c r="U264" s="30">
        <v>0</v>
      </c>
      <c r="V264" s="30">
        <v>0</v>
      </c>
      <c r="W264" s="30">
        <v>0</v>
      </c>
      <c r="X264" s="30">
        <v>0</v>
      </c>
    </row>
    <row r="265" spans="1:24" x14ac:dyDescent="0.25">
      <c r="A265" s="9" t="s">
        <v>68</v>
      </c>
      <c r="B265" s="30">
        <v>2993.22</v>
      </c>
      <c r="C265" s="30">
        <v>2993.22</v>
      </c>
      <c r="D265" s="30">
        <v>2993.22</v>
      </c>
      <c r="E265" s="30">
        <v>2993.22</v>
      </c>
      <c r="F265" s="30">
        <v>2993.22</v>
      </c>
      <c r="H265" s="30">
        <v>3492.09</v>
      </c>
      <c r="I265" s="30">
        <v>3492.09</v>
      </c>
      <c r="J265" s="30">
        <v>3492.09</v>
      </c>
      <c r="K265" s="30">
        <v>3492.09</v>
      </c>
      <c r="L265" s="30">
        <v>3492.09</v>
      </c>
      <c r="N265" s="30">
        <v>3990.96</v>
      </c>
      <c r="O265" s="30">
        <v>3990.96</v>
      </c>
      <c r="P265" s="30">
        <v>3990.96</v>
      </c>
      <c r="Q265" s="30">
        <v>3990.96</v>
      </c>
      <c r="R265" s="30">
        <v>3990.96</v>
      </c>
      <c r="T265" s="30">
        <v>5986.4400000000014</v>
      </c>
      <c r="U265" s="30">
        <v>5986.4400000000014</v>
      </c>
      <c r="V265" s="30">
        <v>5986.4400000000014</v>
      </c>
      <c r="W265" s="30">
        <v>5986.4400000000014</v>
      </c>
      <c r="X265" s="30">
        <v>5986.4400000000014</v>
      </c>
    </row>
    <row r="266" spans="1:24" x14ac:dyDescent="0.25">
      <c r="A266" s="9" t="s">
        <v>69</v>
      </c>
      <c r="B266" s="30">
        <v>938.89972109999997</v>
      </c>
      <c r="C266" s="30">
        <v>938.89972109999997</v>
      </c>
      <c r="D266" s="30">
        <v>938.89972109999997</v>
      </c>
      <c r="E266" s="30">
        <v>938.89972109999997</v>
      </c>
      <c r="F266" s="30">
        <v>938.89972109999997</v>
      </c>
      <c r="H266" s="30">
        <v>1095.3830079500001</v>
      </c>
      <c r="I266" s="30">
        <v>1095.3830079500001</v>
      </c>
      <c r="J266" s="30">
        <v>1095.3830079500001</v>
      </c>
      <c r="K266" s="30">
        <v>1095.3830079500001</v>
      </c>
      <c r="L266" s="30">
        <v>1095.3830079500001</v>
      </c>
      <c r="N266" s="30">
        <v>1251.8662948000001</v>
      </c>
      <c r="O266" s="30">
        <v>1251.8662948000001</v>
      </c>
      <c r="P266" s="30">
        <v>1251.8662948000001</v>
      </c>
      <c r="Q266" s="30">
        <v>1251.8662948000001</v>
      </c>
      <c r="R266" s="30">
        <v>1251.8662948000001</v>
      </c>
      <c r="T266" s="30">
        <v>1877.7994421999999</v>
      </c>
      <c r="U266" s="30">
        <v>1877.7994421999999</v>
      </c>
      <c r="V266" s="30">
        <v>1877.7994421999999</v>
      </c>
      <c r="W266" s="30">
        <v>1877.7994421999999</v>
      </c>
      <c r="X266" s="30">
        <v>1877.7994421999999</v>
      </c>
    </row>
    <row r="267" spans="1:24" x14ac:dyDescent="0.25">
      <c r="A267" s="9" t="s">
        <v>70</v>
      </c>
      <c r="B267" s="30">
        <v>2837.0172662311311</v>
      </c>
      <c r="C267" s="30">
        <v>2695.166402919599</v>
      </c>
      <c r="D267" s="30">
        <v>2553.3155396080379</v>
      </c>
      <c r="E267" s="30">
        <v>2411.4646762964858</v>
      </c>
      <c r="F267" s="30">
        <v>2269.613812984936</v>
      </c>
      <c r="H267" s="30">
        <v>2838.0682079856738</v>
      </c>
      <c r="I267" s="30">
        <v>2696.164797586418</v>
      </c>
      <c r="J267" s="30">
        <v>2554.2613871871408</v>
      </c>
      <c r="K267" s="30">
        <v>2412.3579767878659</v>
      </c>
      <c r="L267" s="30">
        <v>2270.4545663885879</v>
      </c>
      <c r="N267" s="30">
        <v>2838.0682079856829</v>
      </c>
      <c r="O267" s="30">
        <v>2696.1647975864062</v>
      </c>
      <c r="P267" s="30">
        <v>2554.2613871871208</v>
      </c>
      <c r="Q267" s="30">
        <v>2412.3579767878368</v>
      </c>
      <c r="R267" s="30">
        <v>2270.4545663885492</v>
      </c>
      <c r="T267" s="30">
        <v>2839.119149740191</v>
      </c>
      <c r="U267" s="30">
        <v>2697.163192253191</v>
      </c>
      <c r="V267" s="30">
        <v>2555.2072347661801</v>
      </c>
      <c r="W267" s="30">
        <v>2413.2512772791752</v>
      </c>
      <c r="X267" s="30">
        <v>2271.2953197921629</v>
      </c>
    </row>
    <row r="268" spans="1:24" x14ac:dyDescent="0.25">
      <c r="A268" s="9" t="s">
        <v>10</v>
      </c>
      <c r="B268" s="30">
        <v>48153.673975005862</v>
      </c>
      <c r="C268" s="30">
        <v>45745.99027625598</v>
      </c>
      <c r="D268" s="30">
        <v>43338.306577505617</v>
      </c>
      <c r="E268" s="30">
        <v>40930.622878755406</v>
      </c>
      <c r="F268" s="30">
        <v>38522.939180005233</v>
      </c>
      <c r="H268" s="30">
        <v>48171.511972404529</v>
      </c>
      <c r="I268" s="30">
        <v>45762.93637378476</v>
      </c>
      <c r="J268" s="30">
        <v>43354.360775164663</v>
      </c>
      <c r="K268" s="30">
        <v>40945.785176544581</v>
      </c>
      <c r="L268" s="30">
        <v>38537.209577924463</v>
      </c>
      <c r="N268" s="30">
        <v>48171.511972404667</v>
      </c>
      <c r="O268" s="30">
        <v>45762.936373784578</v>
      </c>
      <c r="P268" s="30">
        <v>43354.360775164321</v>
      </c>
      <c r="Q268" s="30">
        <v>40945.785176544101</v>
      </c>
      <c r="R268" s="30">
        <v>38537.209577923793</v>
      </c>
      <c r="T268" s="30">
        <v>48189.349969802759</v>
      </c>
      <c r="U268" s="30">
        <v>45779.882471312769</v>
      </c>
      <c r="V268" s="30">
        <v>43370.414972822597</v>
      </c>
      <c r="W268" s="30">
        <v>40960.947474332548</v>
      </c>
      <c r="X268" s="30">
        <v>38551.479975842383</v>
      </c>
    </row>
    <row r="269" spans="1:24" x14ac:dyDescent="0.25">
      <c r="A269" s="9" t="s">
        <v>26</v>
      </c>
      <c r="B269" s="30">
        <v>54923.6</v>
      </c>
      <c r="C269" s="30">
        <v>52374</v>
      </c>
      <c r="D269" s="30">
        <v>49824.5</v>
      </c>
      <c r="E269" s="30">
        <v>47274.9</v>
      </c>
      <c r="F269" s="30">
        <v>44725.3</v>
      </c>
      <c r="H269" s="30">
        <v>55597.9</v>
      </c>
      <c r="I269" s="30">
        <v>53047.4</v>
      </c>
      <c r="J269" s="30">
        <v>50496.800000000003</v>
      </c>
      <c r="K269" s="30">
        <v>47946.3</v>
      </c>
      <c r="L269" s="30">
        <v>45395.8</v>
      </c>
      <c r="N269" s="30">
        <v>56253.2</v>
      </c>
      <c r="O269" s="30">
        <v>53702.7</v>
      </c>
      <c r="P269" s="30">
        <v>51152.2</v>
      </c>
      <c r="Q269" s="30">
        <v>48601.7</v>
      </c>
      <c r="R269" s="30">
        <v>46051.199999999997</v>
      </c>
      <c r="T269" s="30">
        <v>58893.599999999999</v>
      </c>
      <c r="U269" s="30">
        <v>56342.1</v>
      </c>
      <c r="V269" s="30">
        <v>53790.7</v>
      </c>
      <c r="W269" s="30">
        <v>51239.199999999997</v>
      </c>
      <c r="X269" s="30">
        <v>48687.8</v>
      </c>
    </row>
    <row r="271" spans="1:24" x14ac:dyDescent="0.25">
      <c r="A271" s="9" t="s">
        <v>203</v>
      </c>
      <c r="B271" s="9">
        <v>100</v>
      </c>
      <c r="C271" s="9">
        <v>95</v>
      </c>
      <c r="D271" s="9">
        <v>90</v>
      </c>
      <c r="E271" s="9">
        <v>85</v>
      </c>
      <c r="F271" s="9">
        <v>80</v>
      </c>
      <c r="G271" s="9" t="s">
        <v>204</v>
      </c>
      <c r="H271" s="9">
        <v>100</v>
      </c>
      <c r="I271" s="9">
        <v>95</v>
      </c>
      <c r="J271" s="9">
        <v>90</v>
      </c>
      <c r="K271" s="9">
        <v>85</v>
      </c>
      <c r="L271" s="9">
        <v>80</v>
      </c>
      <c r="M271" s="9" t="s">
        <v>205</v>
      </c>
      <c r="N271" s="9">
        <v>100</v>
      </c>
      <c r="O271" s="9">
        <v>95</v>
      </c>
      <c r="P271" s="9">
        <v>90</v>
      </c>
      <c r="Q271" s="9">
        <v>85</v>
      </c>
      <c r="R271" s="9">
        <v>80</v>
      </c>
      <c r="S271" s="9" t="s">
        <v>206</v>
      </c>
      <c r="T271" s="9">
        <v>100</v>
      </c>
      <c r="U271" s="9">
        <v>95</v>
      </c>
      <c r="V271" s="9">
        <v>90</v>
      </c>
      <c r="W271" s="9">
        <v>85</v>
      </c>
      <c r="X271" s="9">
        <v>80</v>
      </c>
    </row>
    <row r="272" spans="1:24" x14ac:dyDescent="0.25">
      <c r="A272" s="9" t="s">
        <v>22</v>
      </c>
      <c r="B272" s="30">
        <v>7.7560000000000002</v>
      </c>
      <c r="C272" s="30">
        <v>7.7560000000000002</v>
      </c>
      <c r="D272" s="30">
        <v>7.7560000000000002</v>
      </c>
      <c r="E272" s="30">
        <v>7.7560000000000002</v>
      </c>
      <c r="F272" s="30">
        <v>7.7560000000000002</v>
      </c>
      <c r="H272" s="30">
        <v>4.9400000000000004</v>
      </c>
      <c r="I272" s="30">
        <v>4.9400000000000004</v>
      </c>
      <c r="J272" s="30">
        <v>4.9400000000000004</v>
      </c>
      <c r="K272" s="30">
        <v>4.9400000000000004</v>
      </c>
      <c r="L272" s="30">
        <v>4.9400000000000004</v>
      </c>
      <c r="N272" s="30">
        <v>4.3959999999999999</v>
      </c>
      <c r="O272" s="30">
        <v>4.3959999999999999</v>
      </c>
      <c r="P272" s="30">
        <v>4.3959999999999999</v>
      </c>
      <c r="Q272" s="30">
        <v>4.3959999999999999</v>
      </c>
      <c r="R272" s="30">
        <v>4.3959999999999999</v>
      </c>
      <c r="T272" s="30">
        <v>2.5630000000000002</v>
      </c>
      <c r="U272" s="30">
        <v>2.5630000000000002</v>
      </c>
      <c r="V272" s="30">
        <v>2.5630000000000002</v>
      </c>
      <c r="W272" s="30">
        <v>2.5630000000000002</v>
      </c>
      <c r="X272" s="30">
        <v>2.5630000000000002</v>
      </c>
    </row>
    <row r="273" spans="1:24" x14ac:dyDescent="0.25">
      <c r="A273" s="9" t="s">
        <v>23</v>
      </c>
      <c r="B273" s="30">
        <v>0</v>
      </c>
      <c r="C273" s="30">
        <v>0</v>
      </c>
      <c r="D273" s="30">
        <v>0</v>
      </c>
      <c r="E273" s="30">
        <v>0</v>
      </c>
      <c r="F273" s="30">
        <v>0</v>
      </c>
      <c r="H273" s="30">
        <v>0</v>
      </c>
      <c r="I273" s="30">
        <v>0</v>
      </c>
      <c r="J273" s="30">
        <v>0</v>
      </c>
      <c r="K273" s="30">
        <v>0</v>
      </c>
      <c r="L273" s="30">
        <v>0</v>
      </c>
      <c r="N273" s="30">
        <v>0</v>
      </c>
      <c r="O273" s="30">
        <v>0</v>
      </c>
      <c r="P273" s="30">
        <v>0</v>
      </c>
      <c r="Q273" s="30">
        <v>0</v>
      </c>
      <c r="R273" s="30">
        <v>0</v>
      </c>
      <c r="T273" s="30">
        <v>0</v>
      </c>
      <c r="U273" s="30">
        <v>0</v>
      </c>
      <c r="V273" s="30">
        <v>0</v>
      </c>
      <c r="W273" s="30">
        <v>0</v>
      </c>
      <c r="X273" s="30">
        <v>0</v>
      </c>
    </row>
    <row r="274" spans="1:24" x14ac:dyDescent="0.25">
      <c r="A274" s="9" t="s">
        <v>24</v>
      </c>
      <c r="B274" s="30">
        <v>0</v>
      </c>
      <c r="C274" s="30">
        <v>0</v>
      </c>
      <c r="D274" s="30">
        <v>0</v>
      </c>
      <c r="E274" s="30">
        <v>0</v>
      </c>
      <c r="F274" s="30">
        <v>0</v>
      </c>
      <c r="H274" s="30">
        <v>0</v>
      </c>
      <c r="I274" s="30">
        <v>0</v>
      </c>
      <c r="J274" s="30">
        <v>0</v>
      </c>
      <c r="K274" s="30">
        <v>0</v>
      </c>
      <c r="L274" s="30">
        <v>0</v>
      </c>
      <c r="N274" s="30">
        <v>0</v>
      </c>
      <c r="O274" s="30">
        <v>0</v>
      </c>
      <c r="P274" s="30">
        <v>0</v>
      </c>
      <c r="Q274" s="30">
        <v>0</v>
      </c>
      <c r="R274" s="30">
        <v>0</v>
      </c>
      <c r="T274" s="30">
        <v>0</v>
      </c>
      <c r="U274" s="30">
        <v>0</v>
      </c>
      <c r="V274" s="30">
        <v>0</v>
      </c>
      <c r="W274" s="30">
        <v>0</v>
      </c>
      <c r="X274" s="30">
        <v>0</v>
      </c>
    </row>
    <row r="275" spans="1:24" x14ac:dyDescent="0.25">
      <c r="A275" s="9" t="s">
        <v>25</v>
      </c>
      <c r="B275" s="30">
        <v>6</v>
      </c>
      <c r="C275" s="30">
        <v>6</v>
      </c>
      <c r="D275" s="30">
        <v>6</v>
      </c>
      <c r="E275" s="30">
        <v>6</v>
      </c>
      <c r="F275" s="30">
        <v>6</v>
      </c>
      <c r="H275" s="30">
        <v>7</v>
      </c>
      <c r="I275" s="30">
        <v>7</v>
      </c>
      <c r="J275" s="30">
        <v>7</v>
      </c>
      <c r="K275" s="30">
        <v>7</v>
      </c>
      <c r="L275" s="30">
        <v>7</v>
      </c>
      <c r="N275" s="30">
        <v>8</v>
      </c>
      <c r="O275" s="30">
        <v>8</v>
      </c>
      <c r="P275" s="30">
        <v>8</v>
      </c>
      <c r="Q275" s="30">
        <v>8</v>
      </c>
      <c r="R275" s="30">
        <v>8</v>
      </c>
      <c r="T275" s="30">
        <v>12</v>
      </c>
      <c r="U275" s="30">
        <v>12</v>
      </c>
      <c r="V275" s="30">
        <v>12</v>
      </c>
      <c r="W275" s="30">
        <v>12</v>
      </c>
      <c r="X275" s="30">
        <v>12</v>
      </c>
    </row>
    <row r="276" spans="1:24" x14ac:dyDescent="0.25">
      <c r="A276" s="9" t="s">
        <v>64</v>
      </c>
      <c r="B276" s="30">
        <v>17063.838</v>
      </c>
      <c r="C276" s="30">
        <v>17063.838</v>
      </c>
      <c r="D276" s="30">
        <v>17063.838</v>
      </c>
      <c r="E276" s="30">
        <v>17063.838</v>
      </c>
      <c r="F276" s="30">
        <v>17063.838</v>
      </c>
      <c r="H276" s="30">
        <v>10867.516</v>
      </c>
      <c r="I276" s="30">
        <v>10867.516</v>
      </c>
      <c r="J276" s="30">
        <v>10867.516</v>
      </c>
      <c r="K276" s="30">
        <v>10867.516</v>
      </c>
      <c r="L276" s="30">
        <v>10867.516</v>
      </c>
      <c r="N276" s="30">
        <v>9671.771999999999</v>
      </c>
      <c r="O276" s="30">
        <v>9671.771999999999</v>
      </c>
      <c r="P276" s="30">
        <v>9671.771999999999</v>
      </c>
      <c r="Q276" s="30">
        <v>9671.771999999999</v>
      </c>
      <c r="R276" s="30">
        <v>9671.771999999999</v>
      </c>
      <c r="T276" s="30">
        <v>5638.6439999999993</v>
      </c>
      <c r="U276" s="30">
        <v>5638.6439999999993</v>
      </c>
      <c r="V276" s="30">
        <v>5638.6439999999993</v>
      </c>
      <c r="W276" s="30">
        <v>5638.6439999999993</v>
      </c>
      <c r="X276" s="30">
        <v>5638.6439999999993</v>
      </c>
    </row>
    <row r="277" spans="1:24" x14ac:dyDescent="0.25">
      <c r="A277" s="9" t="s">
        <v>65</v>
      </c>
      <c r="B277" s="30">
        <v>2136.1643652127441</v>
      </c>
      <c r="C277" s="30">
        <v>2136.1643652127441</v>
      </c>
      <c r="D277" s="30">
        <v>2136.1643652127441</v>
      </c>
      <c r="E277" s="30">
        <v>2136.1643652127441</v>
      </c>
      <c r="F277" s="30">
        <v>2136.1643652127441</v>
      </c>
      <c r="H277" s="30">
        <v>1360.467698859972</v>
      </c>
      <c r="I277" s="30">
        <v>1360.467698859972</v>
      </c>
      <c r="J277" s="30">
        <v>1360.467698859972</v>
      </c>
      <c r="K277" s="30">
        <v>1360.467698859972</v>
      </c>
      <c r="L277" s="30">
        <v>1360.467698859972</v>
      </c>
      <c r="N277" s="30">
        <v>1210.776537779039</v>
      </c>
      <c r="O277" s="30">
        <v>1210.776537779039</v>
      </c>
      <c r="P277" s="30">
        <v>1210.776537779039</v>
      </c>
      <c r="Q277" s="30">
        <v>1210.776537779039</v>
      </c>
      <c r="R277" s="30">
        <v>1210.776537779039</v>
      </c>
      <c r="T277" s="30">
        <v>705.88283719762501</v>
      </c>
      <c r="U277" s="30">
        <v>705.88283719762501</v>
      </c>
      <c r="V277" s="30">
        <v>705.88283719762501</v>
      </c>
      <c r="W277" s="30">
        <v>705.88283719762501</v>
      </c>
      <c r="X277" s="30">
        <v>705.88283719762501</v>
      </c>
    </row>
    <row r="278" spans="1:24" x14ac:dyDescent="0.25">
      <c r="A278" s="9" t="s">
        <v>66</v>
      </c>
      <c r="B278" s="30">
        <v>0</v>
      </c>
      <c r="C278" s="30">
        <v>0</v>
      </c>
      <c r="D278" s="30">
        <v>0</v>
      </c>
      <c r="E278" s="30">
        <v>0</v>
      </c>
      <c r="F278" s="30">
        <v>0</v>
      </c>
      <c r="H278" s="30">
        <v>0</v>
      </c>
      <c r="I278" s="30">
        <v>0</v>
      </c>
      <c r="J278" s="30">
        <v>0</v>
      </c>
      <c r="K278" s="30">
        <v>0</v>
      </c>
      <c r="L278" s="30">
        <v>0</v>
      </c>
      <c r="N278" s="30">
        <v>0</v>
      </c>
      <c r="O278" s="30">
        <v>0</v>
      </c>
      <c r="P278" s="30">
        <v>0</v>
      </c>
      <c r="Q278" s="30">
        <v>0</v>
      </c>
      <c r="R278" s="30">
        <v>0</v>
      </c>
      <c r="T278" s="30">
        <v>0</v>
      </c>
      <c r="U278" s="30">
        <v>0</v>
      </c>
      <c r="V278" s="30">
        <v>0</v>
      </c>
      <c r="W278" s="30">
        <v>0</v>
      </c>
      <c r="X278" s="30">
        <v>0</v>
      </c>
    </row>
    <row r="279" spans="1:24" x14ac:dyDescent="0.25">
      <c r="A279" s="9" t="s">
        <v>67</v>
      </c>
      <c r="B279" s="30">
        <v>0</v>
      </c>
      <c r="C279" s="30">
        <v>0</v>
      </c>
      <c r="D279" s="30">
        <v>0</v>
      </c>
      <c r="E279" s="30">
        <v>0</v>
      </c>
      <c r="F279" s="30">
        <v>0</v>
      </c>
      <c r="H279" s="30">
        <v>0</v>
      </c>
      <c r="I279" s="30">
        <v>0</v>
      </c>
      <c r="J279" s="30">
        <v>0</v>
      </c>
      <c r="K279" s="30">
        <v>0</v>
      </c>
      <c r="L279" s="30">
        <v>0</v>
      </c>
      <c r="N279" s="30">
        <v>0</v>
      </c>
      <c r="O279" s="30">
        <v>0</v>
      </c>
      <c r="P279" s="30">
        <v>0</v>
      </c>
      <c r="Q279" s="30">
        <v>0</v>
      </c>
      <c r="R279" s="30">
        <v>0</v>
      </c>
      <c r="T279" s="30">
        <v>0</v>
      </c>
      <c r="U279" s="30">
        <v>0</v>
      </c>
      <c r="V279" s="30">
        <v>0</v>
      </c>
      <c r="W279" s="30">
        <v>0</v>
      </c>
      <c r="X279" s="30">
        <v>0</v>
      </c>
    </row>
    <row r="280" spans="1:24" x14ac:dyDescent="0.25">
      <c r="A280" s="9" t="s">
        <v>68</v>
      </c>
      <c r="B280" s="30">
        <v>2244.96</v>
      </c>
      <c r="C280" s="30">
        <v>2244.96</v>
      </c>
      <c r="D280" s="30">
        <v>2244.96</v>
      </c>
      <c r="E280" s="30">
        <v>2244.96</v>
      </c>
      <c r="F280" s="30">
        <v>2244.96</v>
      </c>
      <c r="H280" s="30">
        <v>2619.12</v>
      </c>
      <c r="I280" s="30">
        <v>2619.12</v>
      </c>
      <c r="J280" s="30">
        <v>2619.12</v>
      </c>
      <c r="K280" s="30">
        <v>2619.12</v>
      </c>
      <c r="L280" s="30">
        <v>2619.12</v>
      </c>
      <c r="N280" s="30">
        <v>2993.28</v>
      </c>
      <c r="O280" s="30">
        <v>2993.28</v>
      </c>
      <c r="P280" s="30">
        <v>2993.28</v>
      </c>
      <c r="Q280" s="30">
        <v>2993.28</v>
      </c>
      <c r="R280" s="30">
        <v>2993.28</v>
      </c>
      <c r="T280" s="30">
        <v>4489.92</v>
      </c>
      <c r="U280" s="30">
        <v>4489.92</v>
      </c>
      <c r="V280" s="30">
        <v>4489.92</v>
      </c>
      <c r="W280" s="30">
        <v>4489.92</v>
      </c>
      <c r="X280" s="30">
        <v>4489.92</v>
      </c>
    </row>
    <row r="281" spans="1:24" x14ac:dyDescent="0.25">
      <c r="A281" s="9" t="s">
        <v>69</v>
      </c>
      <c r="B281" s="30">
        <v>938.89972109999997</v>
      </c>
      <c r="C281" s="30">
        <v>938.89972109999997</v>
      </c>
      <c r="D281" s="30">
        <v>938.89972109999997</v>
      </c>
      <c r="E281" s="30">
        <v>938.89972109999997</v>
      </c>
      <c r="F281" s="30">
        <v>938.89972109999997</v>
      </c>
      <c r="H281" s="30">
        <v>1095.3830079500001</v>
      </c>
      <c r="I281" s="30">
        <v>1095.3830079500001</v>
      </c>
      <c r="J281" s="30">
        <v>1095.3830079500001</v>
      </c>
      <c r="K281" s="30">
        <v>1095.3830079500001</v>
      </c>
      <c r="L281" s="30">
        <v>1095.3830079500001</v>
      </c>
      <c r="N281" s="30">
        <v>1251.8662948000001</v>
      </c>
      <c r="O281" s="30">
        <v>1251.8662948000001</v>
      </c>
      <c r="P281" s="30">
        <v>1251.8662948000001</v>
      </c>
      <c r="Q281" s="30">
        <v>1251.8662948000001</v>
      </c>
      <c r="R281" s="30">
        <v>1251.8662948000001</v>
      </c>
      <c r="T281" s="30">
        <v>1877.7994421999999</v>
      </c>
      <c r="U281" s="30">
        <v>1877.7994421999999</v>
      </c>
      <c r="V281" s="30">
        <v>1877.7994421999999</v>
      </c>
      <c r="W281" s="30">
        <v>1877.7994421999999</v>
      </c>
      <c r="X281" s="30">
        <v>1877.7994421999999</v>
      </c>
    </row>
    <row r="282" spans="1:24" x14ac:dyDescent="0.25">
      <c r="A282" s="9" t="s">
        <v>70</v>
      </c>
      <c r="B282" s="30">
        <v>1575.288850756697</v>
      </c>
      <c r="C282" s="30">
        <v>1433.437987445142</v>
      </c>
      <c r="D282" s="30">
        <v>1291.587124133591</v>
      </c>
      <c r="E282" s="30">
        <v>1149.736260822041</v>
      </c>
      <c r="F282" s="30">
        <v>1007.88541360572</v>
      </c>
      <c r="H282" s="30">
        <v>2033.174638435072</v>
      </c>
      <c r="I282" s="30">
        <v>1891.2712280357889</v>
      </c>
      <c r="J282" s="30">
        <v>1749.367817636502</v>
      </c>
      <c r="K282" s="30">
        <v>1607.464407237213</v>
      </c>
      <c r="L282" s="30">
        <v>1465.5609968379199</v>
      </c>
      <c r="N282" s="30">
        <v>2122.1284228799341</v>
      </c>
      <c r="O282" s="30">
        <v>1980.225012480641</v>
      </c>
      <c r="P282" s="30">
        <v>1838.321602081347</v>
      </c>
      <c r="Q282" s="30">
        <v>1696.4181916820521</v>
      </c>
      <c r="R282" s="30">
        <v>1554.514781282752</v>
      </c>
      <c r="T282" s="30">
        <v>2423.789855649004</v>
      </c>
      <c r="U282" s="30">
        <v>2281.8338981619891</v>
      </c>
      <c r="V282" s="30">
        <v>2139.8779406749759</v>
      </c>
      <c r="W282" s="30">
        <v>1997.921983187963</v>
      </c>
      <c r="X282" s="30">
        <v>1855.96602570095</v>
      </c>
    </row>
    <row r="283" spans="1:24" x14ac:dyDescent="0.25">
      <c r="A283" s="9" t="s">
        <v>10</v>
      </c>
      <c r="B283" s="30">
        <v>29411.71395133188</v>
      </c>
      <c r="C283" s="30">
        <v>26763.2618827066</v>
      </c>
      <c r="D283" s="30">
        <v>24114.809814081389</v>
      </c>
      <c r="E283" s="30">
        <v>21466.357745456189</v>
      </c>
      <c r="F283" s="30">
        <v>18817.905977339851</v>
      </c>
      <c r="H283" s="30">
        <v>37960.752943836444</v>
      </c>
      <c r="I283" s="30">
        <v>35311.319785354193</v>
      </c>
      <c r="J283" s="30">
        <v>32661.886626871899</v>
      </c>
      <c r="K283" s="30">
        <v>30012.453468389529</v>
      </c>
      <c r="L283" s="30">
        <v>27363.020309907119</v>
      </c>
      <c r="N283" s="30">
        <v>39621.580582985887</v>
      </c>
      <c r="O283" s="30">
        <v>36972.147424503477</v>
      </c>
      <c r="P283" s="30">
        <v>34322.714266021023</v>
      </c>
      <c r="Q283" s="30">
        <v>31673.281107538562</v>
      </c>
      <c r="R283" s="30">
        <v>29023.847949056009</v>
      </c>
      <c r="T283" s="30">
        <v>45253.804645570322</v>
      </c>
      <c r="U283" s="30">
        <v>42603.390397231058</v>
      </c>
      <c r="V283" s="30">
        <v>39952.976148891838</v>
      </c>
      <c r="W283" s="30">
        <v>37302.561900552617</v>
      </c>
      <c r="X283" s="30">
        <v>34652.147652213411</v>
      </c>
    </row>
    <row r="284" spans="1:24" x14ac:dyDescent="0.25">
      <c r="A284" s="9" t="s">
        <v>26</v>
      </c>
      <c r="B284" s="30">
        <v>53371.3</v>
      </c>
      <c r="C284" s="30">
        <v>50580.9</v>
      </c>
      <c r="D284" s="30">
        <v>47790.6</v>
      </c>
      <c r="E284" s="30">
        <v>45000.3</v>
      </c>
      <c r="F284" s="30">
        <v>42209.9</v>
      </c>
      <c r="H284" s="30">
        <v>55937</v>
      </c>
      <c r="I284" s="30">
        <v>53145.599999999999</v>
      </c>
      <c r="J284" s="30">
        <v>50354.2</v>
      </c>
      <c r="K284" s="30">
        <v>47562.9</v>
      </c>
      <c r="L284" s="30">
        <v>44771.5</v>
      </c>
      <c r="N284" s="30">
        <v>56872</v>
      </c>
      <c r="O284" s="30">
        <v>54080.6</v>
      </c>
      <c r="P284" s="30">
        <v>51289.3</v>
      </c>
      <c r="Q284" s="30">
        <v>48497.9</v>
      </c>
      <c r="R284" s="30">
        <v>45706.5</v>
      </c>
      <c r="T284" s="30">
        <v>60390.6</v>
      </c>
      <c r="U284" s="30">
        <v>57598.2</v>
      </c>
      <c r="V284" s="30">
        <v>54805.8</v>
      </c>
      <c r="W284" s="30">
        <v>52013.4</v>
      </c>
      <c r="X284" s="30">
        <v>49221</v>
      </c>
    </row>
    <row r="286" spans="1:24" x14ac:dyDescent="0.25">
      <c r="A286" s="9" t="s">
        <v>207</v>
      </c>
      <c r="B286" s="9">
        <v>100</v>
      </c>
      <c r="C286" s="9">
        <v>95</v>
      </c>
      <c r="D286" s="9">
        <v>90</v>
      </c>
      <c r="E286" s="9">
        <v>85</v>
      </c>
      <c r="F286" s="9">
        <v>80</v>
      </c>
      <c r="G286" s="9" t="s">
        <v>208</v>
      </c>
      <c r="H286" s="9">
        <v>100</v>
      </c>
      <c r="I286" s="9">
        <v>95</v>
      </c>
      <c r="J286" s="9">
        <v>90</v>
      </c>
      <c r="K286" s="9">
        <v>85</v>
      </c>
      <c r="L286" s="9">
        <v>80</v>
      </c>
      <c r="M286" s="9" t="s">
        <v>209</v>
      </c>
      <c r="N286" s="9">
        <v>100</v>
      </c>
      <c r="O286" s="9">
        <v>95</v>
      </c>
      <c r="P286" s="9">
        <v>90</v>
      </c>
      <c r="Q286" s="9">
        <v>85</v>
      </c>
      <c r="R286" s="9">
        <v>80</v>
      </c>
      <c r="S286" s="9" t="s">
        <v>210</v>
      </c>
      <c r="T286" s="9">
        <v>100</v>
      </c>
      <c r="U286" s="9">
        <v>95</v>
      </c>
      <c r="V286" s="9">
        <v>90</v>
      </c>
      <c r="W286" s="9">
        <v>85</v>
      </c>
      <c r="X286" s="9">
        <v>80</v>
      </c>
    </row>
    <row r="287" spans="1:24" x14ac:dyDescent="0.25">
      <c r="A287" s="9" t="s">
        <v>22</v>
      </c>
      <c r="B287" s="30">
        <v>25.024999999999999</v>
      </c>
      <c r="C287" s="30">
        <v>19.289000000000001</v>
      </c>
      <c r="D287" s="30">
        <v>17.984999999999999</v>
      </c>
      <c r="E287" s="30">
        <v>16.876000000000001</v>
      </c>
      <c r="F287" s="30">
        <v>15.782</v>
      </c>
      <c r="H287" s="30">
        <v>25.52</v>
      </c>
      <c r="I287" s="30">
        <v>20.059000000000001</v>
      </c>
      <c r="J287" s="30">
        <v>18.817</v>
      </c>
      <c r="K287" s="30">
        <v>17.681000000000001</v>
      </c>
      <c r="L287" s="30">
        <v>16.55</v>
      </c>
      <c r="N287" s="30">
        <v>25.71</v>
      </c>
      <c r="O287" s="30">
        <v>20.239999999999998</v>
      </c>
      <c r="P287" s="30">
        <v>18.986000000000001</v>
      </c>
      <c r="Q287" s="30">
        <v>17.838000000000001</v>
      </c>
      <c r="R287" s="30">
        <v>16.704999999999998</v>
      </c>
      <c r="T287" s="30">
        <v>25.93</v>
      </c>
      <c r="U287" s="30">
        <v>21.206</v>
      </c>
      <c r="V287" s="30">
        <v>19.596</v>
      </c>
      <c r="W287" s="30">
        <v>18.273</v>
      </c>
      <c r="X287" s="30">
        <v>17.119</v>
      </c>
    </row>
    <row r="288" spans="1:24" x14ac:dyDescent="0.25">
      <c r="A288" s="9" t="s">
        <v>23</v>
      </c>
      <c r="B288" s="30">
        <v>5.2220000000000004</v>
      </c>
      <c r="C288" s="30">
        <v>4.3719999999999999</v>
      </c>
      <c r="D288" s="30">
        <v>3.335</v>
      </c>
      <c r="E288" s="30">
        <v>2.7509999999999999</v>
      </c>
      <c r="F288" s="30">
        <v>2.3119999999999998</v>
      </c>
      <c r="H288" s="30">
        <v>6.915</v>
      </c>
      <c r="I288" s="30">
        <v>5.2009999999999996</v>
      </c>
      <c r="J288" s="30">
        <v>4.6399999999999997</v>
      </c>
      <c r="K288" s="30">
        <v>4.2430000000000003</v>
      </c>
      <c r="L288" s="30">
        <v>3.8479999999999999</v>
      </c>
      <c r="N288" s="30">
        <v>6.9390000000000001</v>
      </c>
      <c r="O288" s="30">
        <v>5.93</v>
      </c>
      <c r="P288" s="30">
        <v>5.032</v>
      </c>
      <c r="Q288" s="30">
        <v>4.46</v>
      </c>
      <c r="R288" s="30">
        <v>4.069</v>
      </c>
      <c r="T288" s="30">
        <v>10.62</v>
      </c>
      <c r="U288" s="30">
        <v>9.0739999999999998</v>
      </c>
      <c r="V288" s="30">
        <v>7.5529999999999999</v>
      </c>
      <c r="W288" s="30">
        <v>6.5469999999999997</v>
      </c>
      <c r="X288" s="30">
        <v>5.6360000000000001</v>
      </c>
    </row>
    <row r="289" spans="1:24" x14ac:dyDescent="0.25">
      <c r="A289" s="9" t="s">
        <v>24</v>
      </c>
      <c r="B289" s="30">
        <v>36.819000000000003</v>
      </c>
      <c r="C289" s="30">
        <v>30.238</v>
      </c>
      <c r="D289" s="30">
        <v>26.922000000000001</v>
      </c>
      <c r="E289" s="30">
        <v>23.315000000000001</v>
      </c>
      <c r="F289" s="30">
        <v>19.632000000000001</v>
      </c>
      <c r="H289" s="30">
        <v>54.398000000000003</v>
      </c>
      <c r="I289" s="30">
        <v>45.622</v>
      </c>
      <c r="J289" s="30">
        <v>42.098999999999997</v>
      </c>
      <c r="K289" s="30">
        <v>38.17</v>
      </c>
      <c r="L289" s="30">
        <v>34.258000000000003</v>
      </c>
      <c r="N289" s="30">
        <v>56.481999999999999</v>
      </c>
      <c r="O289" s="30">
        <v>47.491</v>
      </c>
      <c r="P289" s="30">
        <v>44.002000000000002</v>
      </c>
      <c r="Q289" s="30">
        <v>40.305999999999997</v>
      </c>
      <c r="R289" s="30">
        <v>36.412999999999997</v>
      </c>
      <c r="T289" s="30">
        <v>64.989000000000004</v>
      </c>
      <c r="U289" s="30">
        <v>54.195999999999998</v>
      </c>
      <c r="V289" s="30">
        <v>50.962000000000003</v>
      </c>
      <c r="W289" s="30">
        <v>47.421999999999997</v>
      </c>
      <c r="X289" s="30">
        <v>43.618000000000002</v>
      </c>
    </row>
    <row r="290" spans="1:24" x14ac:dyDescent="0.25">
      <c r="A290" s="9" t="s">
        <v>25</v>
      </c>
      <c r="B290" s="30">
        <v>0</v>
      </c>
      <c r="C290" s="30">
        <v>0</v>
      </c>
      <c r="D290" s="30">
        <v>0</v>
      </c>
      <c r="E290" s="30">
        <v>0</v>
      </c>
      <c r="F290" s="30">
        <v>0</v>
      </c>
      <c r="H290" s="30">
        <v>0</v>
      </c>
      <c r="I290" s="30">
        <v>0</v>
      </c>
      <c r="J290" s="30">
        <v>0</v>
      </c>
      <c r="K290" s="30">
        <v>0</v>
      </c>
      <c r="L290" s="30">
        <v>0</v>
      </c>
      <c r="N290" s="30">
        <v>0</v>
      </c>
      <c r="O290" s="30">
        <v>0</v>
      </c>
      <c r="P290" s="30">
        <v>0</v>
      </c>
      <c r="Q290" s="30">
        <v>0</v>
      </c>
      <c r="R290" s="30">
        <v>0</v>
      </c>
      <c r="T290" s="30">
        <v>0</v>
      </c>
      <c r="U290" s="30">
        <v>0</v>
      </c>
      <c r="V290" s="30">
        <v>0</v>
      </c>
      <c r="W290" s="30">
        <v>0</v>
      </c>
      <c r="X290" s="30">
        <v>0</v>
      </c>
    </row>
    <row r="291" spans="1:24" x14ac:dyDescent="0.25">
      <c r="A291" s="9" t="s">
        <v>64</v>
      </c>
      <c r="B291" s="30">
        <v>55054.78</v>
      </c>
      <c r="C291" s="30">
        <v>42436.02</v>
      </c>
      <c r="D291" s="30">
        <v>39565.9</v>
      </c>
      <c r="E291" s="30">
        <v>37127.86</v>
      </c>
      <c r="F291" s="30">
        <v>34721.06</v>
      </c>
      <c r="H291" s="30">
        <v>56143.56</v>
      </c>
      <c r="I291" s="30">
        <v>44129.36</v>
      </c>
      <c r="J291" s="30">
        <v>41397.620000000003</v>
      </c>
      <c r="K291" s="30">
        <v>38899.300000000003</v>
      </c>
      <c r="L291" s="30">
        <v>36411.1</v>
      </c>
      <c r="N291" s="30">
        <v>56561.56</v>
      </c>
      <c r="O291" s="30">
        <v>44528.44</v>
      </c>
      <c r="P291" s="30">
        <v>41768.54</v>
      </c>
      <c r="Q291" s="30">
        <v>39242.719999999987</v>
      </c>
      <c r="R291" s="30">
        <v>36750.559999999998</v>
      </c>
      <c r="T291" s="30">
        <v>57046.66</v>
      </c>
      <c r="U291" s="30">
        <v>46652.98</v>
      </c>
      <c r="V291" s="30">
        <v>43112.3</v>
      </c>
      <c r="W291" s="30">
        <v>40200.82</v>
      </c>
      <c r="X291" s="30">
        <v>37662.68</v>
      </c>
    </row>
    <row r="292" spans="1:24" x14ac:dyDescent="0.25">
      <c r="A292" s="9" t="s">
        <v>65</v>
      </c>
      <c r="B292" s="30">
        <v>6892.1223449629133</v>
      </c>
      <c r="C292" s="30">
        <v>5312.4223123458696</v>
      </c>
      <c r="D292" s="30">
        <v>4953.1216633427321</v>
      </c>
      <c r="E292" s="30">
        <v>4647.9116532053122</v>
      </c>
      <c r="F292" s="30">
        <v>4346.6124733728484</v>
      </c>
      <c r="H292" s="30">
        <v>7028.4230434081483</v>
      </c>
      <c r="I292" s="30">
        <v>5524.4058395095326</v>
      </c>
      <c r="J292" s="30">
        <v>5182.4285162938377</v>
      </c>
      <c r="K292" s="30">
        <v>4869.6722561313636</v>
      </c>
      <c r="L292" s="30">
        <v>4558.182884659228</v>
      </c>
      <c r="N292" s="30">
        <v>7080.7510545307896</v>
      </c>
      <c r="O292" s="30">
        <v>5574.3653196024106</v>
      </c>
      <c r="P292" s="30">
        <v>5228.8627409005594</v>
      </c>
      <c r="Q292" s="30">
        <v>4912.6638484273853</v>
      </c>
      <c r="R292" s="30">
        <v>4600.6787379025081</v>
      </c>
      <c r="T292" s="30">
        <v>7141.4790884915355</v>
      </c>
      <c r="U292" s="30">
        <v>5840.3293213978504</v>
      </c>
      <c r="V292" s="30">
        <v>5397.0835261306038</v>
      </c>
      <c r="W292" s="30">
        <v>5032.6051581321744</v>
      </c>
      <c r="X292" s="30">
        <v>4714.8639663838057</v>
      </c>
    </row>
    <row r="293" spans="1:24" x14ac:dyDescent="0.25">
      <c r="A293" s="9" t="s">
        <v>66</v>
      </c>
      <c r="B293" s="30">
        <v>34710.573680930444</v>
      </c>
      <c r="C293" s="30">
        <v>28617.026340030439</v>
      </c>
      <c r="D293" s="30">
        <v>24738.443747494421</v>
      </c>
      <c r="E293" s="30">
        <v>21242.171423598818</v>
      </c>
      <c r="F293" s="30">
        <v>17880.069592089319</v>
      </c>
      <c r="H293" s="30">
        <v>50220.357993939702</v>
      </c>
      <c r="I293" s="30">
        <v>41322.623813250502</v>
      </c>
      <c r="J293" s="30">
        <v>37919.896010254517</v>
      </c>
      <c r="K293" s="30">
        <v>34429.599044665301</v>
      </c>
      <c r="L293" s="30">
        <v>30953.332600911141</v>
      </c>
      <c r="N293" s="30">
        <v>51823.924861773259</v>
      </c>
      <c r="O293" s="30">
        <v>43701.653704620003</v>
      </c>
      <c r="P293" s="30">
        <v>39876.926864162713</v>
      </c>
      <c r="Q293" s="30">
        <v>36328.510935046601</v>
      </c>
      <c r="R293" s="30">
        <v>32872.800563193261</v>
      </c>
      <c r="T293" s="30">
        <v>63132.795822079992</v>
      </c>
      <c r="U293" s="30">
        <v>52937.888409709398</v>
      </c>
      <c r="V293" s="30">
        <v>48477.106748117367</v>
      </c>
      <c r="W293" s="30">
        <v>44469.182009326578</v>
      </c>
      <c r="X293" s="30">
        <v>40390.062346254759</v>
      </c>
    </row>
    <row r="294" spans="1:24" x14ac:dyDescent="0.25">
      <c r="A294" s="9" t="s">
        <v>67</v>
      </c>
      <c r="B294" s="30">
        <v>6913.7946542584914</v>
      </c>
      <c r="C294" s="30">
        <v>5677.9960633522496</v>
      </c>
      <c r="D294" s="30">
        <v>5055.5055482629496</v>
      </c>
      <c r="E294" s="30">
        <v>4378.1081774837212</v>
      </c>
      <c r="F294" s="30">
        <v>3686.420752949351</v>
      </c>
      <c r="H294" s="30">
        <v>10214.947295651669</v>
      </c>
      <c r="I294" s="30">
        <v>8566.8215032271528</v>
      </c>
      <c r="J294" s="30">
        <v>7905.2915377345134</v>
      </c>
      <c r="K294" s="30">
        <v>7167.6543608495094</v>
      </c>
      <c r="L294" s="30">
        <v>6432.9841070831817</v>
      </c>
      <c r="N294" s="30">
        <v>10606.11169745635</v>
      </c>
      <c r="O294" s="30">
        <v>8917.8197749631745</v>
      </c>
      <c r="P294" s="30">
        <v>8262.7118835628607</v>
      </c>
      <c r="Q294" s="30">
        <v>7568.6208757424756</v>
      </c>
      <c r="R294" s="30">
        <v>6837.668664871705</v>
      </c>
      <c r="T294" s="30">
        <v>12203.61201691916</v>
      </c>
      <c r="U294" s="30">
        <v>10176.99696892481</v>
      </c>
      <c r="V294" s="30">
        <v>9569.6978513229042</v>
      </c>
      <c r="W294" s="30">
        <v>8904.8066248287287</v>
      </c>
      <c r="X294" s="30">
        <v>8190.6043849823809</v>
      </c>
    </row>
    <row r="295" spans="1:24" x14ac:dyDescent="0.25">
      <c r="A295" s="9" t="s">
        <v>68</v>
      </c>
      <c r="B295" s="30">
        <v>0</v>
      </c>
      <c r="C295" s="30">
        <v>0</v>
      </c>
      <c r="D295" s="30">
        <v>0</v>
      </c>
      <c r="E295" s="30">
        <v>0</v>
      </c>
      <c r="F295" s="30">
        <v>0</v>
      </c>
      <c r="H295" s="30">
        <v>0</v>
      </c>
      <c r="I295" s="30">
        <v>0</v>
      </c>
      <c r="J295" s="30">
        <v>0</v>
      </c>
      <c r="K295" s="30">
        <v>0</v>
      </c>
      <c r="L295" s="30">
        <v>0</v>
      </c>
      <c r="N295" s="30">
        <v>0</v>
      </c>
      <c r="O295" s="30">
        <v>0</v>
      </c>
      <c r="P295" s="30">
        <v>0</v>
      </c>
      <c r="Q295" s="30">
        <v>0</v>
      </c>
      <c r="R295" s="30">
        <v>0</v>
      </c>
      <c r="T295" s="30">
        <v>0</v>
      </c>
      <c r="U295" s="30">
        <v>0</v>
      </c>
      <c r="V295" s="30">
        <v>0</v>
      </c>
      <c r="W295" s="30">
        <v>0</v>
      </c>
      <c r="X295" s="30">
        <v>0</v>
      </c>
    </row>
    <row r="296" spans="1:24" x14ac:dyDescent="0.25">
      <c r="A296" s="9" t="s">
        <v>69</v>
      </c>
      <c r="B296" s="30">
        <v>0</v>
      </c>
      <c r="C296" s="30">
        <v>0</v>
      </c>
      <c r="D296" s="30">
        <v>0</v>
      </c>
      <c r="E296" s="30">
        <v>0</v>
      </c>
      <c r="F296" s="30">
        <v>0</v>
      </c>
      <c r="H296" s="30">
        <v>0</v>
      </c>
      <c r="I296" s="30">
        <v>0</v>
      </c>
      <c r="J296" s="30">
        <v>0</v>
      </c>
      <c r="K296" s="30">
        <v>0</v>
      </c>
      <c r="L296" s="30">
        <v>0</v>
      </c>
      <c r="N296" s="30">
        <v>0</v>
      </c>
      <c r="O296" s="30">
        <v>0</v>
      </c>
      <c r="P296" s="30">
        <v>0</v>
      </c>
      <c r="Q296" s="30">
        <v>0</v>
      </c>
      <c r="R296" s="30">
        <v>0</v>
      </c>
      <c r="T296" s="30">
        <v>0</v>
      </c>
      <c r="U296" s="30">
        <v>0</v>
      </c>
      <c r="V296" s="30">
        <v>0</v>
      </c>
      <c r="W296" s="30">
        <v>0</v>
      </c>
      <c r="X296" s="30">
        <v>0</v>
      </c>
    </row>
    <row r="297" spans="1:24" x14ac:dyDescent="0.25">
      <c r="A297" s="9" t="s">
        <v>70</v>
      </c>
      <c r="B297" s="30">
        <v>0</v>
      </c>
      <c r="C297" s="30">
        <v>0</v>
      </c>
      <c r="D297" s="30">
        <v>0</v>
      </c>
      <c r="E297" s="30">
        <v>0</v>
      </c>
      <c r="F297" s="30">
        <v>0</v>
      </c>
      <c r="H297" s="30">
        <v>0</v>
      </c>
      <c r="I297" s="30">
        <v>0</v>
      </c>
      <c r="J297" s="30">
        <v>0</v>
      </c>
      <c r="K297" s="30">
        <v>0</v>
      </c>
      <c r="L297" s="30">
        <v>0</v>
      </c>
      <c r="N297" s="30">
        <v>0</v>
      </c>
      <c r="O297" s="30">
        <v>0</v>
      </c>
      <c r="P297" s="30">
        <v>0</v>
      </c>
      <c r="Q297" s="30">
        <v>0</v>
      </c>
      <c r="R297" s="30">
        <v>0</v>
      </c>
      <c r="T297" s="30">
        <v>0</v>
      </c>
      <c r="U297" s="30">
        <v>0</v>
      </c>
      <c r="V297" s="30">
        <v>0</v>
      </c>
      <c r="W297" s="30">
        <v>0</v>
      </c>
      <c r="X297" s="30">
        <v>0</v>
      </c>
    </row>
    <row r="298" spans="1:24" x14ac:dyDescent="0.25">
      <c r="A298" s="9" t="s">
        <v>10</v>
      </c>
      <c r="B298" s="30">
        <v>0</v>
      </c>
      <c r="C298" s="30">
        <v>0</v>
      </c>
      <c r="D298" s="30">
        <v>0</v>
      </c>
      <c r="E298" s="30">
        <v>0</v>
      </c>
      <c r="F298" s="30">
        <v>0</v>
      </c>
      <c r="H298" s="30">
        <v>0</v>
      </c>
      <c r="I298" s="30">
        <v>0</v>
      </c>
      <c r="J298" s="30">
        <v>0</v>
      </c>
      <c r="K298" s="30">
        <v>0</v>
      </c>
      <c r="L298" s="30">
        <v>0</v>
      </c>
      <c r="N298" s="30">
        <v>0</v>
      </c>
      <c r="O298" s="30">
        <v>0</v>
      </c>
      <c r="P298" s="30">
        <v>0</v>
      </c>
      <c r="Q298" s="30">
        <v>0</v>
      </c>
      <c r="R298" s="30">
        <v>0</v>
      </c>
      <c r="T298" s="30">
        <v>0</v>
      </c>
      <c r="U298" s="30">
        <v>0</v>
      </c>
      <c r="V298" s="30">
        <v>0</v>
      </c>
      <c r="W298" s="30">
        <v>0</v>
      </c>
      <c r="X298" s="30">
        <v>0</v>
      </c>
    </row>
    <row r="299" spans="1:24" x14ac:dyDescent="0.25">
      <c r="A299" s="9" t="s">
        <v>26</v>
      </c>
      <c r="B299" s="30">
        <v>103571</v>
      </c>
      <c r="C299" s="30">
        <v>82043.399999999994</v>
      </c>
      <c r="D299" s="30">
        <v>74312.7</v>
      </c>
      <c r="E299" s="30">
        <v>67395.899999999994</v>
      </c>
      <c r="F299" s="30">
        <v>60633.9</v>
      </c>
      <c r="H299" s="30">
        <v>123607</v>
      </c>
      <c r="I299" s="30">
        <v>99543.1</v>
      </c>
      <c r="J299" s="30">
        <v>92405</v>
      </c>
      <c r="K299" s="30">
        <v>85366</v>
      </c>
      <c r="L299" s="30">
        <v>78355.5</v>
      </c>
      <c r="N299" s="30">
        <v>126072</v>
      </c>
      <c r="O299" s="30">
        <v>102722</v>
      </c>
      <c r="P299" s="30">
        <v>95136.8</v>
      </c>
      <c r="Q299" s="30">
        <v>88052.4</v>
      </c>
      <c r="R299" s="30">
        <v>81061.5</v>
      </c>
      <c r="T299" s="30">
        <v>139524</v>
      </c>
      <c r="U299" s="30">
        <v>115608</v>
      </c>
      <c r="V299" s="30">
        <v>106556</v>
      </c>
      <c r="W299" s="30">
        <v>98607.3</v>
      </c>
      <c r="X299" s="30">
        <v>90957.9</v>
      </c>
    </row>
    <row r="301" spans="1:24" x14ac:dyDescent="0.25">
      <c r="A301" s="9" t="s">
        <v>211</v>
      </c>
      <c r="B301" s="9">
        <v>100</v>
      </c>
      <c r="C301" s="9">
        <v>95</v>
      </c>
      <c r="D301" s="9">
        <v>90</v>
      </c>
      <c r="E301" s="9">
        <v>85</v>
      </c>
      <c r="F301" s="9">
        <v>80</v>
      </c>
      <c r="G301" s="9" t="s">
        <v>212</v>
      </c>
      <c r="H301" s="9">
        <v>100</v>
      </c>
      <c r="I301" s="9">
        <v>95</v>
      </c>
      <c r="J301" s="9">
        <v>90</v>
      </c>
      <c r="K301" s="9">
        <v>85</v>
      </c>
      <c r="L301" s="9">
        <v>80</v>
      </c>
      <c r="M301" s="9" t="s">
        <v>213</v>
      </c>
      <c r="N301" s="9">
        <v>100</v>
      </c>
      <c r="O301" s="9">
        <v>95</v>
      </c>
      <c r="P301" s="9">
        <v>90</v>
      </c>
      <c r="Q301" s="9">
        <v>85</v>
      </c>
      <c r="R301" s="9">
        <v>80</v>
      </c>
      <c r="S301" s="9" t="s">
        <v>214</v>
      </c>
      <c r="T301" s="9">
        <v>100</v>
      </c>
      <c r="U301" s="9">
        <v>95</v>
      </c>
      <c r="V301" s="9">
        <v>90</v>
      </c>
      <c r="W301" s="9">
        <v>85</v>
      </c>
      <c r="X301" s="9">
        <v>80</v>
      </c>
    </row>
    <row r="302" spans="1:24" x14ac:dyDescent="0.25">
      <c r="A302" s="9" t="s">
        <v>22</v>
      </c>
      <c r="B302" s="30">
        <v>0</v>
      </c>
      <c r="C302" s="30">
        <v>0</v>
      </c>
      <c r="D302" s="30">
        <v>0</v>
      </c>
      <c r="E302" s="30">
        <v>0</v>
      </c>
      <c r="F302" s="30">
        <v>0</v>
      </c>
      <c r="H302" s="30">
        <v>0</v>
      </c>
      <c r="I302" s="30">
        <v>0</v>
      </c>
      <c r="J302" s="30">
        <v>0</v>
      </c>
      <c r="K302" s="30">
        <v>0</v>
      </c>
      <c r="L302" s="30">
        <v>0</v>
      </c>
      <c r="N302" s="30">
        <v>0</v>
      </c>
      <c r="O302" s="30">
        <v>0</v>
      </c>
      <c r="P302" s="30">
        <v>0</v>
      </c>
      <c r="Q302" s="30">
        <v>0</v>
      </c>
      <c r="R302" s="30">
        <v>0</v>
      </c>
      <c r="T302" s="30">
        <v>0</v>
      </c>
      <c r="U302" s="30">
        <v>0</v>
      </c>
      <c r="V302" s="30">
        <v>0</v>
      </c>
      <c r="W302" s="30">
        <v>0</v>
      </c>
      <c r="X302" s="30">
        <v>0</v>
      </c>
    </row>
    <row r="303" spans="1:24" x14ac:dyDescent="0.25">
      <c r="A303" s="9" t="s">
        <v>23</v>
      </c>
      <c r="B303" s="30">
        <v>0</v>
      </c>
      <c r="C303" s="30">
        <v>0</v>
      </c>
      <c r="D303" s="30">
        <v>0</v>
      </c>
      <c r="E303" s="30">
        <v>0</v>
      </c>
      <c r="F303" s="30">
        <v>0</v>
      </c>
      <c r="H303" s="30">
        <v>0</v>
      </c>
      <c r="I303" s="30">
        <v>0</v>
      </c>
      <c r="J303" s="30">
        <v>0</v>
      </c>
      <c r="K303" s="30">
        <v>0</v>
      </c>
      <c r="L303" s="30">
        <v>0</v>
      </c>
      <c r="N303" s="30">
        <v>0</v>
      </c>
      <c r="O303" s="30">
        <v>0</v>
      </c>
      <c r="P303" s="30">
        <v>0</v>
      </c>
      <c r="Q303" s="30">
        <v>0</v>
      </c>
      <c r="R303" s="30">
        <v>0</v>
      </c>
      <c r="T303" s="30">
        <v>0</v>
      </c>
      <c r="U303" s="30">
        <v>0</v>
      </c>
      <c r="V303" s="30">
        <v>0</v>
      </c>
      <c r="W303" s="30">
        <v>0</v>
      </c>
      <c r="X303" s="30">
        <v>0</v>
      </c>
    </row>
    <row r="304" spans="1:24" x14ac:dyDescent="0.25">
      <c r="A304" s="9" t="s">
        <v>24</v>
      </c>
      <c r="B304" s="30">
        <v>0</v>
      </c>
      <c r="C304" s="30">
        <v>0</v>
      </c>
      <c r="D304" s="30">
        <v>0</v>
      </c>
      <c r="E304" s="30">
        <v>0</v>
      </c>
      <c r="F304" s="30">
        <v>0</v>
      </c>
      <c r="H304" s="30">
        <v>0</v>
      </c>
      <c r="I304" s="30">
        <v>0</v>
      </c>
      <c r="J304" s="30">
        <v>0</v>
      </c>
      <c r="K304" s="30">
        <v>0</v>
      </c>
      <c r="L304" s="30">
        <v>0</v>
      </c>
      <c r="N304" s="30">
        <v>0</v>
      </c>
      <c r="O304" s="30">
        <v>0</v>
      </c>
      <c r="P304" s="30">
        <v>0</v>
      </c>
      <c r="Q304" s="30">
        <v>0</v>
      </c>
      <c r="R304" s="30">
        <v>0</v>
      </c>
      <c r="T304" s="30">
        <v>0</v>
      </c>
      <c r="U304" s="30">
        <v>0</v>
      </c>
      <c r="V304" s="30">
        <v>0</v>
      </c>
      <c r="W304" s="30">
        <v>0</v>
      </c>
      <c r="X304" s="30">
        <v>0</v>
      </c>
    </row>
    <row r="305" spans="1:24" x14ac:dyDescent="0.25">
      <c r="A305" s="9" t="s">
        <v>25</v>
      </c>
      <c r="B305" s="30">
        <v>6</v>
      </c>
      <c r="C305" s="30">
        <v>6</v>
      </c>
      <c r="D305" s="30">
        <v>6</v>
      </c>
      <c r="E305" s="30">
        <v>6</v>
      </c>
      <c r="F305" s="30">
        <v>6</v>
      </c>
      <c r="H305" s="30">
        <v>7</v>
      </c>
      <c r="I305" s="30">
        <v>7</v>
      </c>
      <c r="J305" s="30">
        <v>7</v>
      </c>
      <c r="K305" s="30">
        <v>7</v>
      </c>
      <c r="L305" s="30">
        <v>7</v>
      </c>
      <c r="N305" s="30">
        <v>8</v>
      </c>
      <c r="O305" s="30">
        <v>8</v>
      </c>
      <c r="P305" s="30">
        <v>8</v>
      </c>
      <c r="Q305" s="30">
        <v>8</v>
      </c>
      <c r="R305" s="30">
        <v>8</v>
      </c>
      <c r="T305" s="30">
        <v>12</v>
      </c>
      <c r="U305" s="30">
        <v>12</v>
      </c>
      <c r="V305" s="30">
        <v>12</v>
      </c>
      <c r="W305" s="30">
        <v>12</v>
      </c>
      <c r="X305" s="30">
        <v>12</v>
      </c>
    </row>
    <row r="306" spans="1:24" x14ac:dyDescent="0.25">
      <c r="A306" s="9" t="s">
        <v>64</v>
      </c>
      <c r="B306" s="30">
        <v>0</v>
      </c>
      <c r="C306" s="30">
        <v>0</v>
      </c>
      <c r="D306" s="30">
        <v>0</v>
      </c>
      <c r="E306" s="30">
        <v>0</v>
      </c>
      <c r="F306" s="30">
        <v>0</v>
      </c>
      <c r="H306" s="30">
        <v>0</v>
      </c>
      <c r="I306" s="30">
        <v>0</v>
      </c>
      <c r="J306" s="30">
        <v>0</v>
      </c>
      <c r="K306" s="30">
        <v>0</v>
      </c>
      <c r="L306" s="30">
        <v>0</v>
      </c>
      <c r="N306" s="30">
        <v>0</v>
      </c>
      <c r="O306" s="30">
        <v>0</v>
      </c>
      <c r="P306" s="30">
        <v>0</v>
      </c>
      <c r="Q306" s="30">
        <v>0</v>
      </c>
      <c r="R306" s="30">
        <v>0</v>
      </c>
      <c r="T306" s="30">
        <v>0</v>
      </c>
      <c r="U306" s="30">
        <v>0</v>
      </c>
      <c r="V306" s="30">
        <v>0</v>
      </c>
      <c r="W306" s="30">
        <v>0</v>
      </c>
      <c r="X306" s="30">
        <v>0</v>
      </c>
    </row>
    <row r="307" spans="1:24" x14ac:dyDescent="0.25">
      <c r="A307" s="9" t="s">
        <v>65</v>
      </c>
      <c r="B307" s="30">
        <v>0</v>
      </c>
      <c r="C307" s="30">
        <v>0</v>
      </c>
      <c r="D307" s="30">
        <v>0</v>
      </c>
      <c r="E307" s="30">
        <v>0</v>
      </c>
      <c r="F307" s="30">
        <v>0</v>
      </c>
      <c r="H307" s="30">
        <v>0</v>
      </c>
      <c r="I307" s="30">
        <v>0</v>
      </c>
      <c r="J307" s="30">
        <v>0</v>
      </c>
      <c r="K307" s="30">
        <v>0</v>
      </c>
      <c r="L307" s="30">
        <v>0</v>
      </c>
      <c r="N307" s="30">
        <v>0</v>
      </c>
      <c r="O307" s="30">
        <v>0</v>
      </c>
      <c r="P307" s="30">
        <v>0</v>
      </c>
      <c r="Q307" s="30">
        <v>0</v>
      </c>
      <c r="R307" s="30">
        <v>0</v>
      </c>
      <c r="T307" s="30">
        <v>0</v>
      </c>
      <c r="U307" s="30">
        <v>0</v>
      </c>
      <c r="V307" s="30">
        <v>0</v>
      </c>
      <c r="W307" s="30">
        <v>0</v>
      </c>
      <c r="X307" s="30">
        <v>0</v>
      </c>
    </row>
    <row r="308" spans="1:24" x14ac:dyDescent="0.25">
      <c r="A308" s="9" t="s">
        <v>66</v>
      </c>
      <c r="B308" s="30">
        <v>0</v>
      </c>
      <c r="C308" s="30">
        <v>0</v>
      </c>
      <c r="D308" s="30">
        <v>0</v>
      </c>
      <c r="E308" s="30">
        <v>0</v>
      </c>
      <c r="F308" s="30">
        <v>0</v>
      </c>
      <c r="H308" s="30">
        <v>0</v>
      </c>
      <c r="I308" s="30">
        <v>0</v>
      </c>
      <c r="J308" s="30">
        <v>0</v>
      </c>
      <c r="K308" s="30">
        <v>0</v>
      </c>
      <c r="L308" s="30">
        <v>0</v>
      </c>
      <c r="N308" s="30">
        <v>0</v>
      </c>
      <c r="O308" s="30">
        <v>0</v>
      </c>
      <c r="P308" s="30">
        <v>0</v>
      </c>
      <c r="Q308" s="30">
        <v>0</v>
      </c>
      <c r="R308" s="30">
        <v>0</v>
      </c>
      <c r="T308" s="30">
        <v>0</v>
      </c>
      <c r="U308" s="30">
        <v>0</v>
      </c>
      <c r="V308" s="30">
        <v>0</v>
      </c>
      <c r="W308" s="30">
        <v>0</v>
      </c>
      <c r="X308" s="30">
        <v>0</v>
      </c>
    </row>
    <row r="309" spans="1:24" x14ac:dyDescent="0.25">
      <c r="A309" s="9" t="s">
        <v>67</v>
      </c>
      <c r="B309" s="30">
        <v>0</v>
      </c>
      <c r="C309" s="30">
        <v>0</v>
      </c>
      <c r="D309" s="30">
        <v>0</v>
      </c>
      <c r="E309" s="30">
        <v>0</v>
      </c>
      <c r="F309" s="30">
        <v>0</v>
      </c>
      <c r="H309" s="30">
        <v>0</v>
      </c>
      <c r="I309" s="30">
        <v>0</v>
      </c>
      <c r="J309" s="30">
        <v>0</v>
      </c>
      <c r="K309" s="30">
        <v>0</v>
      </c>
      <c r="L309" s="30">
        <v>0</v>
      </c>
      <c r="N309" s="30">
        <v>0</v>
      </c>
      <c r="O309" s="30">
        <v>0</v>
      </c>
      <c r="P309" s="30">
        <v>0</v>
      </c>
      <c r="Q309" s="30">
        <v>0</v>
      </c>
      <c r="R309" s="30">
        <v>0</v>
      </c>
      <c r="T309" s="30">
        <v>0</v>
      </c>
      <c r="U309" s="30">
        <v>0</v>
      </c>
      <c r="V309" s="30">
        <v>0</v>
      </c>
      <c r="W309" s="30">
        <v>0</v>
      </c>
      <c r="X309" s="30">
        <v>0</v>
      </c>
    </row>
    <row r="310" spans="1:24" x14ac:dyDescent="0.25">
      <c r="A310" s="9" t="s">
        <v>68</v>
      </c>
      <c r="B310" s="30">
        <v>2244.96</v>
      </c>
      <c r="C310" s="30">
        <v>2244.96</v>
      </c>
      <c r="D310" s="30">
        <v>2244.96</v>
      </c>
      <c r="E310" s="30">
        <v>2244.96</v>
      </c>
      <c r="F310" s="30">
        <v>2244.96</v>
      </c>
      <c r="H310" s="30">
        <v>2619.12</v>
      </c>
      <c r="I310" s="30">
        <v>2619.12</v>
      </c>
      <c r="J310" s="30">
        <v>2619.12</v>
      </c>
      <c r="K310" s="30">
        <v>2619.12</v>
      </c>
      <c r="L310" s="30">
        <v>2619.12</v>
      </c>
      <c r="N310" s="30">
        <v>2993.28</v>
      </c>
      <c r="O310" s="30">
        <v>2993.28</v>
      </c>
      <c r="P310" s="30">
        <v>2993.28</v>
      </c>
      <c r="Q310" s="30">
        <v>2993.28</v>
      </c>
      <c r="R310" s="30">
        <v>2993.28</v>
      </c>
      <c r="T310" s="30">
        <v>4489.92</v>
      </c>
      <c r="U310" s="30">
        <v>4489.92</v>
      </c>
      <c r="V310" s="30">
        <v>4489.92</v>
      </c>
      <c r="W310" s="30">
        <v>4489.92</v>
      </c>
      <c r="X310" s="30">
        <v>4489.92</v>
      </c>
    </row>
    <row r="311" spans="1:24" x14ac:dyDescent="0.25">
      <c r="A311" s="9" t="s">
        <v>69</v>
      </c>
      <c r="B311" s="30">
        <v>938.89972109999997</v>
      </c>
      <c r="C311" s="30">
        <v>938.89972109999997</v>
      </c>
      <c r="D311" s="30">
        <v>938.89972109999997</v>
      </c>
      <c r="E311" s="30">
        <v>938.89972109999997</v>
      </c>
      <c r="F311" s="30">
        <v>938.89972109999997</v>
      </c>
      <c r="H311" s="30">
        <v>1095.3830079500001</v>
      </c>
      <c r="I311" s="30">
        <v>1095.3830079500001</v>
      </c>
      <c r="J311" s="30">
        <v>1095.3830079500001</v>
      </c>
      <c r="K311" s="30">
        <v>1095.3830079500001</v>
      </c>
      <c r="L311" s="30">
        <v>1095.3830079500001</v>
      </c>
      <c r="N311" s="30">
        <v>1251.8662948000001</v>
      </c>
      <c r="O311" s="30">
        <v>1251.8662948000001</v>
      </c>
      <c r="P311" s="30">
        <v>1251.8662948000001</v>
      </c>
      <c r="Q311" s="30">
        <v>1251.8662948000001</v>
      </c>
      <c r="R311" s="30">
        <v>1251.8662948000001</v>
      </c>
      <c r="T311" s="30">
        <v>1877.7994421999999</v>
      </c>
      <c r="U311" s="30">
        <v>1877.7994421999999</v>
      </c>
      <c r="V311" s="30">
        <v>1877.7994421999999</v>
      </c>
      <c r="W311" s="30">
        <v>1877.7994421999999</v>
      </c>
      <c r="X311" s="30">
        <v>1877.7994421999999</v>
      </c>
    </row>
    <row r="312" spans="1:24" x14ac:dyDescent="0.25">
      <c r="A312" s="9" t="s">
        <v>70</v>
      </c>
      <c r="B312" s="30">
        <v>2837.0172662311311</v>
      </c>
      <c r="C312" s="30">
        <v>2695.166402919594</v>
      </c>
      <c r="D312" s="30">
        <v>2553.3155396080292</v>
      </c>
      <c r="E312" s="30">
        <v>2411.464676296484</v>
      </c>
      <c r="F312" s="30">
        <v>2269.6138129849351</v>
      </c>
      <c r="H312" s="30">
        <v>2838.0682079856738</v>
      </c>
      <c r="I312" s="30">
        <v>2696.164797586418</v>
      </c>
      <c r="J312" s="30">
        <v>2554.2613871871408</v>
      </c>
      <c r="K312" s="30">
        <v>2412.3579767878659</v>
      </c>
      <c r="L312" s="30">
        <v>2270.4545663885879</v>
      </c>
      <c r="N312" s="30">
        <v>2838.0682079856829</v>
      </c>
      <c r="O312" s="30">
        <v>2696.1647975864062</v>
      </c>
      <c r="P312" s="30">
        <v>2554.2613871871208</v>
      </c>
      <c r="Q312" s="30">
        <v>2412.3579767878368</v>
      </c>
      <c r="R312" s="30">
        <v>2270.4545663885478</v>
      </c>
      <c r="T312" s="30">
        <v>2839.119149740191</v>
      </c>
      <c r="U312" s="30">
        <v>2697.1631922531901</v>
      </c>
      <c r="V312" s="30">
        <v>2555.2072347661801</v>
      </c>
      <c r="W312" s="30">
        <v>2413.2512772791752</v>
      </c>
      <c r="X312" s="30">
        <v>2271.2953197921629</v>
      </c>
    </row>
    <row r="313" spans="1:24" x14ac:dyDescent="0.25">
      <c r="A313" s="9" t="s">
        <v>10</v>
      </c>
      <c r="B313" s="30">
        <v>52969.041372506457</v>
      </c>
      <c r="C313" s="30">
        <v>50320.58930388149</v>
      </c>
      <c r="D313" s="30">
        <v>47672.137235256021</v>
      </c>
      <c r="E313" s="30">
        <v>45023.685166630923</v>
      </c>
      <c r="F313" s="30">
        <v>42375.23309800573</v>
      </c>
      <c r="H313" s="30">
        <v>52988.663169644977</v>
      </c>
      <c r="I313" s="30">
        <v>50339.230011163243</v>
      </c>
      <c r="J313" s="30">
        <v>47689.796852681131</v>
      </c>
      <c r="K313" s="30">
        <v>45040.363694199048</v>
      </c>
      <c r="L313" s="30">
        <v>42390.930535716892</v>
      </c>
      <c r="N313" s="30">
        <v>52988.663169645137</v>
      </c>
      <c r="O313" s="30">
        <v>50339.230011163017</v>
      </c>
      <c r="P313" s="30">
        <v>47689.796852680753</v>
      </c>
      <c r="Q313" s="30">
        <v>45040.363694198502</v>
      </c>
      <c r="R313" s="30">
        <v>42390.930535716157</v>
      </c>
      <c r="T313" s="30">
        <v>53008.284966783038</v>
      </c>
      <c r="U313" s="30">
        <v>50357.870718444028</v>
      </c>
      <c r="V313" s="30">
        <v>47707.456470104888</v>
      </c>
      <c r="W313" s="30">
        <v>45057.042221765798</v>
      </c>
      <c r="X313" s="30">
        <v>42406.627973426621</v>
      </c>
    </row>
    <row r="314" spans="1:24" x14ac:dyDescent="0.25">
      <c r="A314" s="9" t="s">
        <v>26</v>
      </c>
      <c r="B314" s="30">
        <v>58990.7</v>
      </c>
      <c r="C314" s="30">
        <v>56200.4</v>
      </c>
      <c r="D314" s="30">
        <v>53410</v>
      </c>
      <c r="E314" s="30">
        <v>50619.7</v>
      </c>
      <c r="F314" s="30">
        <v>47829.4</v>
      </c>
      <c r="H314" s="30">
        <v>59542</v>
      </c>
      <c r="I314" s="30">
        <v>56750.7</v>
      </c>
      <c r="J314" s="30">
        <v>53959.3</v>
      </c>
      <c r="K314" s="30">
        <v>51167.9</v>
      </c>
      <c r="L314" s="30">
        <v>48376.6</v>
      </c>
      <c r="N314" s="30">
        <v>60072.7</v>
      </c>
      <c r="O314" s="30">
        <v>57281.3</v>
      </c>
      <c r="P314" s="30">
        <v>54490</v>
      </c>
      <c r="Q314" s="30">
        <v>51698.6</v>
      </c>
      <c r="R314" s="30">
        <v>48907.199999999997</v>
      </c>
      <c r="T314" s="30">
        <v>62216</v>
      </c>
      <c r="U314" s="30">
        <v>59423.6</v>
      </c>
      <c r="V314" s="30">
        <v>56631.199999999997</v>
      </c>
      <c r="W314" s="30">
        <v>53838.8</v>
      </c>
      <c r="X314" s="30">
        <v>51046.400000000001</v>
      </c>
    </row>
    <row r="316" spans="1:24" x14ac:dyDescent="0.25">
      <c r="A316" s="9" t="s">
        <v>215</v>
      </c>
      <c r="B316" s="9">
        <v>100</v>
      </c>
      <c r="C316" s="9">
        <v>95</v>
      </c>
      <c r="D316" s="9">
        <v>90</v>
      </c>
      <c r="E316" s="9">
        <v>85</v>
      </c>
      <c r="F316" s="9">
        <v>80</v>
      </c>
      <c r="G316" s="9" t="s">
        <v>216</v>
      </c>
      <c r="H316" s="9">
        <v>100</v>
      </c>
      <c r="I316" s="9">
        <v>95</v>
      </c>
      <c r="J316" s="9">
        <v>90</v>
      </c>
      <c r="K316" s="9">
        <v>85</v>
      </c>
      <c r="L316" s="9">
        <v>80</v>
      </c>
      <c r="M316" s="9" t="s">
        <v>217</v>
      </c>
      <c r="N316" s="9">
        <v>100</v>
      </c>
      <c r="O316" s="9">
        <v>95</v>
      </c>
      <c r="P316" s="9">
        <v>90</v>
      </c>
      <c r="Q316" s="9">
        <v>85</v>
      </c>
      <c r="R316" s="9">
        <v>80</v>
      </c>
      <c r="S316" s="9" t="s">
        <v>218</v>
      </c>
      <c r="T316" s="9">
        <v>100</v>
      </c>
      <c r="U316" s="9">
        <v>95</v>
      </c>
      <c r="V316" s="9">
        <v>90</v>
      </c>
      <c r="W316" s="9">
        <v>85</v>
      </c>
      <c r="X316" s="9">
        <v>80</v>
      </c>
    </row>
    <row r="317" spans="1:24" x14ac:dyDescent="0.25">
      <c r="A317" s="9" t="s">
        <v>22</v>
      </c>
      <c r="B317" s="30">
        <v>7.0640000000000001</v>
      </c>
      <c r="C317" s="30">
        <v>7.0640000000000001</v>
      </c>
      <c r="D317" s="30">
        <v>7.0640000000000001</v>
      </c>
      <c r="E317" s="30">
        <v>7.0640000000000001</v>
      </c>
      <c r="F317" s="30">
        <v>7.0640000000000001</v>
      </c>
      <c r="H317" s="30">
        <v>4.5090000000000003</v>
      </c>
      <c r="I317" s="30">
        <v>4.5090000000000003</v>
      </c>
      <c r="J317" s="30">
        <v>4.5090000000000003</v>
      </c>
      <c r="K317" s="30">
        <v>4.5090000000000003</v>
      </c>
      <c r="L317" s="30">
        <v>4.5090000000000003</v>
      </c>
      <c r="N317" s="30">
        <v>4.0039999999999996</v>
      </c>
      <c r="O317" s="30">
        <v>4.0039999999999996</v>
      </c>
      <c r="P317" s="30">
        <v>4.0039999999999996</v>
      </c>
      <c r="Q317" s="30">
        <v>4.0039999999999996</v>
      </c>
      <c r="R317" s="30">
        <v>4.0039999999999996</v>
      </c>
      <c r="T317" s="30">
        <v>2.2599999999999998</v>
      </c>
      <c r="U317" s="30">
        <v>2.2599999999999998</v>
      </c>
      <c r="V317" s="30">
        <v>2.2599999999999998</v>
      </c>
      <c r="W317" s="30">
        <v>2.2599999999999998</v>
      </c>
      <c r="X317" s="30">
        <v>2.2599999999999998</v>
      </c>
    </row>
    <row r="318" spans="1:24" x14ac:dyDescent="0.25">
      <c r="A318" s="9" t="s">
        <v>23</v>
      </c>
      <c r="B318" s="30">
        <v>0</v>
      </c>
      <c r="C318" s="30">
        <v>0</v>
      </c>
      <c r="D318" s="30">
        <v>0</v>
      </c>
      <c r="E318" s="30">
        <v>0</v>
      </c>
      <c r="F318" s="30">
        <v>0</v>
      </c>
      <c r="H318" s="30">
        <v>0</v>
      </c>
      <c r="I318" s="30">
        <v>0</v>
      </c>
      <c r="J318" s="30">
        <v>0</v>
      </c>
      <c r="K318" s="30">
        <v>0</v>
      </c>
      <c r="L318" s="30">
        <v>0</v>
      </c>
      <c r="N318" s="30">
        <v>0</v>
      </c>
      <c r="O318" s="30">
        <v>0</v>
      </c>
      <c r="P318" s="30">
        <v>0</v>
      </c>
      <c r="Q318" s="30">
        <v>0</v>
      </c>
      <c r="R318" s="30">
        <v>0</v>
      </c>
      <c r="T318" s="30">
        <v>0</v>
      </c>
      <c r="U318" s="30">
        <v>0</v>
      </c>
      <c r="V318" s="30">
        <v>0</v>
      </c>
      <c r="W318" s="30">
        <v>0</v>
      </c>
      <c r="X318" s="30">
        <v>0</v>
      </c>
    </row>
    <row r="319" spans="1:24" x14ac:dyDescent="0.25">
      <c r="A319" s="9" t="s">
        <v>24</v>
      </c>
      <c r="B319" s="30">
        <v>0</v>
      </c>
      <c r="C319" s="30">
        <v>0</v>
      </c>
      <c r="D319" s="30">
        <v>0</v>
      </c>
      <c r="E319" s="30">
        <v>0</v>
      </c>
      <c r="F319" s="30">
        <v>0</v>
      </c>
      <c r="H319" s="30">
        <v>0</v>
      </c>
      <c r="I319" s="30">
        <v>0</v>
      </c>
      <c r="J319" s="30">
        <v>0</v>
      </c>
      <c r="K319" s="30">
        <v>0</v>
      </c>
      <c r="L319" s="30">
        <v>0</v>
      </c>
      <c r="N319" s="30">
        <v>0</v>
      </c>
      <c r="O319" s="30">
        <v>0</v>
      </c>
      <c r="P319" s="30">
        <v>0</v>
      </c>
      <c r="Q319" s="30">
        <v>0</v>
      </c>
      <c r="R319" s="30">
        <v>0</v>
      </c>
      <c r="T319" s="30">
        <v>0</v>
      </c>
      <c r="U319" s="30">
        <v>0</v>
      </c>
      <c r="V319" s="30">
        <v>0</v>
      </c>
      <c r="W319" s="30">
        <v>0</v>
      </c>
      <c r="X319" s="30">
        <v>0</v>
      </c>
    </row>
    <row r="320" spans="1:24" x14ac:dyDescent="0.25">
      <c r="A320" s="9" t="s">
        <v>25</v>
      </c>
      <c r="B320" s="30">
        <v>6</v>
      </c>
      <c r="C320" s="30">
        <v>6</v>
      </c>
      <c r="D320" s="30">
        <v>6</v>
      </c>
      <c r="E320" s="30">
        <v>6</v>
      </c>
      <c r="F320" s="30">
        <v>6</v>
      </c>
      <c r="H320" s="30">
        <v>7</v>
      </c>
      <c r="I320" s="30">
        <v>7</v>
      </c>
      <c r="J320" s="30">
        <v>7</v>
      </c>
      <c r="K320" s="30">
        <v>7</v>
      </c>
      <c r="L320" s="30">
        <v>7</v>
      </c>
      <c r="N320" s="30">
        <v>8</v>
      </c>
      <c r="O320" s="30">
        <v>8</v>
      </c>
      <c r="P320" s="30">
        <v>8</v>
      </c>
      <c r="Q320" s="30">
        <v>8</v>
      </c>
      <c r="R320" s="30">
        <v>8</v>
      </c>
      <c r="T320" s="30">
        <v>12</v>
      </c>
      <c r="U320" s="30">
        <v>12</v>
      </c>
      <c r="V320" s="30">
        <v>12</v>
      </c>
      <c r="W320" s="30">
        <v>12</v>
      </c>
      <c r="X320" s="30">
        <v>12</v>
      </c>
    </row>
    <row r="321" spans="1:24" x14ac:dyDescent="0.25">
      <c r="A321" s="9" t="s">
        <v>64</v>
      </c>
      <c r="B321" s="30">
        <v>15539.897999999999</v>
      </c>
      <c r="C321" s="30">
        <v>15539.897999999999</v>
      </c>
      <c r="D321" s="30">
        <v>15539.897999999999</v>
      </c>
      <c r="E321" s="30">
        <v>15539.897999999999</v>
      </c>
      <c r="F321" s="30">
        <v>15539.897999999999</v>
      </c>
      <c r="H321" s="30">
        <v>9920.6579999999994</v>
      </c>
      <c r="I321" s="30">
        <v>9920.6579999999994</v>
      </c>
      <c r="J321" s="30">
        <v>9920.6579999999994</v>
      </c>
      <c r="K321" s="30">
        <v>9920.6579999999994</v>
      </c>
      <c r="L321" s="30">
        <v>9920.6579999999994</v>
      </c>
      <c r="N321" s="30">
        <v>8808.36</v>
      </c>
      <c r="O321" s="30">
        <v>8808.36</v>
      </c>
      <c r="P321" s="30">
        <v>8808.36</v>
      </c>
      <c r="Q321" s="30">
        <v>8808.36</v>
      </c>
      <c r="R321" s="30">
        <v>8808.36</v>
      </c>
      <c r="T321" s="30">
        <v>4971.9780000000001</v>
      </c>
      <c r="U321" s="30">
        <v>4971.9780000000001</v>
      </c>
      <c r="V321" s="30">
        <v>4971.9780000000001</v>
      </c>
      <c r="W321" s="30">
        <v>4971.9780000000001</v>
      </c>
      <c r="X321" s="30">
        <v>4971.9780000000001</v>
      </c>
    </row>
    <row r="322" spans="1:24" x14ac:dyDescent="0.25">
      <c r="A322" s="9" t="s">
        <v>65</v>
      </c>
      <c r="B322" s="30">
        <v>1945.387453082993</v>
      </c>
      <c r="C322" s="30">
        <v>1945.387453082993</v>
      </c>
      <c r="D322" s="30">
        <v>1945.387453082993</v>
      </c>
      <c r="E322" s="30">
        <v>1945.387453082993</v>
      </c>
      <c r="F322" s="30">
        <v>1945.387453082993</v>
      </c>
      <c r="H322" s="30">
        <v>1241.9337372437981</v>
      </c>
      <c r="I322" s="30">
        <v>1241.9337372437981</v>
      </c>
      <c r="J322" s="30">
        <v>1241.9337372437981</v>
      </c>
      <c r="K322" s="30">
        <v>1241.9337372437981</v>
      </c>
      <c r="L322" s="30">
        <v>1241.9337372437981</v>
      </c>
      <c r="N322" s="30">
        <v>1102.6888996464529</v>
      </c>
      <c r="O322" s="30">
        <v>1102.6888996464529</v>
      </c>
      <c r="P322" s="30">
        <v>1102.6888996464529</v>
      </c>
      <c r="Q322" s="30">
        <v>1102.6888996464529</v>
      </c>
      <c r="R322" s="30">
        <v>1102.6888996464529</v>
      </c>
      <c r="T322" s="30">
        <v>622.42516766871142</v>
      </c>
      <c r="U322" s="30">
        <v>622.42516766871142</v>
      </c>
      <c r="V322" s="30">
        <v>622.42516766871142</v>
      </c>
      <c r="W322" s="30">
        <v>622.42516766871142</v>
      </c>
      <c r="X322" s="30">
        <v>622.42516766871142</v>
      </c>
    </row>
    <row r="323" spans="1:24" x14ac:dyDescent="0.25">
      <c r="A323" s="9" t="s">
        <v>66</v>
      </c>
      <c r="B323" s="30">
        <v>0</v>
      </c>
      <c r="C323" s="30">
        <v>0</v>
      </c>
      <c r="D323" s="30">
        <v>0</v>
      </c>
      <c r="E323" s="30">
        <v>0</v>
      </c>
      <c r="F323" s="30">
        <v>0</v>
      </c>
      <c r="H323" s="30">
        <v>0</v>
      </c>
      <c r="I323" s="30">
        <v>0</v>
      </c>
      <c r="J323" s="30">
        <v>0</v>
      </c>
      <c r="K323" s="30">
        <v>0</v>
      </c>
      <c r="L323" s="30">
        <v>0</v>
      </c>
      <c r="N323" s="30">
        <v>0</v>
      </c>
      <c r="O323" s="30">
        <v>0</v>
      </c>
      <c r="P323" s="30">
        <v>0</v>
      </c>
      <c r="Q323" s="30">
        <v>0</v>
      </c>
      <c r="R323" s="30">
        <v>0</v>
      </c>
      <c r="T323" s="30">
        <v>0</v>
      </c>
      <c r="U323" s="30">
        <v>0</v>
      </c>
      <c r="V323" s="30">
        <v>0</v>
      </c>
      <c r="W323" s="30">
        <v>0</v>
      </c>
      <c r="X323" s="30">
        <v>0</v>
      </c>
    </row>
    <row r="324" spans="1:24" x14ac:dyDescent="0.25">
      <c r="A324" s="9" t="s">
        <v>67</v>
      </c>
      <c r="B324" s="30">
        <v>0</v>
      </c>
      <c r="C324" s="30">
        <v>0</v>
      </c>
      <c r="D324" s="30">
        <v>0</v>
      </c>
      <c r="E324" s="30">
        <v>0</v>
      </c>
      <c r="F324" s="30">
        <v>0</v>
      </c>
      <c r="H324" s="30">
        <v>0</v>
      </c>
      <c r="I324" s="30">
        <v>0</v>
      </c>
      <c r="J324" s="30">
        <v>0</v>
      </c>
      <c r="K324" s="30">
        <v>0</v>
      </c>
      <c r="L324" s="30">
        <v>0</v>
      </c>
      <c r="N324" s="30">
        <v>0</v>
      </c>
      <c r="O324" s="30">
        <v>0</v>
      </c>
      <c r="P324" s="30">
        <v>0</v>
      </c>
      <c r="Q324" s="30">
        <v>0</v>
      </c>
      <c r="R324" s="30">
        <v>0</v>
      </c>
      <c r="T324" s="30">
        <v>0</v>
      </c>
      <c r="U324" s="30">
        <v>0</v>
      </c>
      <c r="V324" s="30">
        <v>0</v>
      </c>
      <c r="W324" s="30">
        <v>0</v>
      </c>
      <c r="X324" s="30">
        <v>0</v>
      </c>
    </row>
    <row r="325" spans="1:24" x14ac:dyDescent="0.25">
      <c r="A325" s="9" t="s">
        <v>68</v>
      </c>
      <c r="B325" s="30">
        <v>2244.96</v>
      </c>
      <c r="C325" s="30">
        <v>2244.96</v>
      </c>
      <c r="D325" s="30">
        <v>2244.96</v>
      </c>
      <c r="E325" s="30">
        <v>2244.96</v>
      </c>
      <c r="F325" s="30">
        <v>2244.96</v>
      </c>
      <c r="H325" s="30">
        <v>2619.12</v>
      </c>
      <c r="I325" s="30">
        <v>2619.12</v>
      </c>
      <c r="J325" s="30">
        <v>2619.12</v>
      </c>
      <c r="K325" s="30">
        <v>2619.12</v>
      </c>
      <c r="L325" s="30">
        <v>2619.12</v>
      </c>
      <c r="N325" s="30">
        <v>2993.28</v>
      </c>
      <c r="O325" s="30">
        <v>2993.28</v>
      </c>
      <c r="P325" s="30">
        <v>2993.28</v>
      </c>
      <c r="Q325" s="30">
        <v>2993.28</v>
      </c>
      <c r="R325" s="30">
        <v>2993.28</v>
      </c>
      <c r="T325" s="30">
        <v>4489.92</v>
      </c>
      <c r="U325" s="30">
        <v>4489.92</v>
      </c>
      <c r="V325" s="30">
        <v>4489.92</v>
      </c>
      <c r="W325" s="30">
        <v>4489.92</v>
      </c>
      <c r="X325" s="30">
        <v>4489.92</v>
      </c>
    </row>
    <row r="326" spans="1:24" x14ac:dyDescent="0.25">
      <c r="A326" s="9" t="s">
        <v>69</v>
      </c>
      <c r="B326" s="30">
        <v>938.89972109999997</v>
      </c>
      <c r="C326" s="30">
        <v>938.89972109999997</v>
      </c>
      <c r="D326" s="30">
        <v>938.89972109999997</v>
      </c>
      <c r="E326" s="30">
        <v>938.89972109999997</v>
      </c>
      <c r="F326" s="30">
        <v>938.89972109999997</v>
      </c>
      <c r="H326" s="30">
        <v>1095.3830079500001</v>
      </c>
      <c r="I326" s="30">
        <v>1095.3830079500001</v>
      </c>
      <c r="J326" s="30">
        <v>1095.3830079500001</v>
      </c>
      <c r="K326" s="30">
        <v>1095.3830079500001</v>
      </c>
      <c r="L326" s="30">
        <v>1095.3830079500001</v>
      </c>
      <c r="N326" s="30">
        <v>1251.8662948000001</v>
      </c>
      <c r="O326" s="30">
        <v>1251.8662948000001</v>
      </c>
      <c r="P326" s="30">
        <v>1251.8662948000001</v>
      </c>
      <c r="Q326" s="30">
        <v>1251.8662948000001</v>
      </c>
      <c r="R326" s="30">
        <v>1251.8662948000001</v>
      </c>
      <c r="T326" s="30">
        <v>1877.7994421999999</v>
      </c>
      <c r="U326" s="30">
        <v>1877.7994421999999</v>
      </c>
      <c r="V326" s="30">
        <v>1877.7994421999999</v>
      </c>
      <c r="W326" s="30">
        <v>1877.7994421999999</v>
      </c>
      <c r="X326" s="30">
        <v>1877.7994421999999</v>
      </c>
    </row>
    <row r="327" spans="1:24" x14ac:dyDescent="0.25">
      <c r="A327" s="9" t="s">
        <v>70</v>
      </c>
      <c r="B327" s="30">
        <v>1671.864594742271</v>
      </c>
      <c r="C327" s="30">
        <v>1530.0137311427859</v>
      </c>
      <c r="D327" s="30">
        <v>1388.162868119161</v>
      </c>
      <c r="E327" s="30">
        <v>1246.3120048076109</v>
      </c>
      <c r="F327" s="30">
        <v>1104.461138184869</v>
      </c>
      <c r="H327" s="30">
        <v>2093.076497684387</v>
      </c>
      <c r="I327" s="30">
        <v>1951.173087285109</v>
      </c>
      <c r="J327" s="30">
        <v>1809.2696768858291</v>
      </c>
      <c r="K327" s="30">
        <v>1667.366266486541</v>
      </c>
      <c r="L327" s="30">
        <v>1525.462856087252</v>
      </c>
      <c r="N327" s="30">
        <v>2176.7035078671829</v>
      </c>
      <c r="O327" s="30">
        <v>2034.800097467886</v>
      </c>
      <c r="P327" s="30">
        <v>1892.8966870685931</v>
      </c>
      <c r="Q327" s="30">
        <v>1750.9932766692989</v>
      </c>
      <c r="R327" s="30">
        <v>1609.0898662699981</v>
      </c>
      <c r="T327" s="30">
        <v>2465.8391108926749</v>
      </c>
      <c r="U327" s="30">
        <v>2323.8831534056671</v>
      </c>
      <c r="V327" s="30">
        <v>2181.9271959186549</v>
      </c>
      <c r="W327" s="30">
        <v>2039.971238431642</v>
      </c>
      <c r="X327" s="30">
        <v>1898.0152809446311</v>
      </c>
    </row>
    <row r="328" spans="1:24" x14ac:dyDescent="0.25">
      <c r="A328" s="9" t="s">
        <v>10</v>
      </c>
      <c r="B328" s="30">
        <v>25539.42171077157</v>
      </c>
      <c r="C328" s="30">
        <v>23372.50637749791</v>
      </c>
      <c r="D328" s="30">
        <v>21205.591053021089</v>
      </c>
      <c r="E328" s="30">
        <v>19038.675724145942</v>
      </c>
      <c r="F328" s="30">
        <v>16871.760344688952</v>
      </c>
      <c r="H328" s="30">
        <v>31973.859315746169</v>
      </c>
      <c r="I328" s="30">
        <v>29806.141276988059</v>
      </c>
      <c r="J328" s="30">
        <v>27638.423238229909</v>
      </c>
      <c r="K328" s="30">
        <v>25470.705199471631</v>
      </c>
      <c r="L328" s="30">
        <v>23302.98716071335</v>
      </c>
      <c r="N328" s="30">
        <v>33251.346431739963</v>
      </c>
      <c r="O328" s="30">
        <v>31083.628392981551</v>
      </c>
      <c r="P328" s="30">
        <v>28915.910354223201</v>
      </c>
      <c r="Q328" s="30">
        <v>26748.192315464839</v>
      </c>
      <c r="R328" s="30">
        <v>24580.474276706369</v>
      </c>
      <c r="T328" s="30">
        <v>37668.185044441503</v>
      </c>
      <c r="U328" s="30">
        <v>35499.664295800409</v>
      </c>
      <c r="V328" s="30">
        <v>33331.143547159241</v>
      </c>
      <c r="W328" s="30">
        <v>31162.622798518059</v>
      </c>
      <c r="X328" s="30">
        <v>28994.10204987691</v>
      </c>
    </row>
    <row r="329" spans="1:24" x14ac:dyDescent="0.25">
      <c r="A329" s="9" t="s">
        <v>26</v>
      </c>
      <c r="B329" s="30">
        <v>47880.9</v>
      </c>
      <c r="C329" s="30">
        <v>45572.1</v>
      </c>
      <c r="D329" s="30">
        <v>43263.3</v>
      </c>
      <c r="E329" s="30">
        <v>40954.5</v>
      </c>
      <c r="F329" s="30">
        <v>38645.699999999997</v>
      </c>
      <c r="H329" s="30">
        <v>48944.6</v>
      </c>
      <c r="I329" s="30">
        <v>46635</v>
      </c>
      <c r="J329" s="30">
        <v>44325.3</v>
      </c>
      <c r="K329" s="30">
        <v>42015.7</v>
      </c>
      <c r="L329" s="30">
        <v>39706</v>
      </c>
      <c r="N329" s="30">
        <v>49584.9</v>
      </c>
      <c r="O329" s="30">
        <v>47275.199999999997</v>
      </c>
      <c r="P329" s="30">
        <v>44965.5</v>
      </c>
      <c r="Q329" s="30">
        <v>42655.9</v>
      </c>
      <c r="R329" s="30">
        <v>40346.199999999997</v>
      </c>
      <c r="T329" s="30">
        <v>52096.9</v>
      </c>
      <c r="U329" s="30">
        <v>49786.400000000001</v>
      </c>
      <c r="V329" s="30">
        <v>47475.9</v>
      </c>
      <c r="W329" s="30">
        <v>45165.4</v>
      </c>
      <c r="X329" s="30">
        <v>42854.9</v>
      </c>
    </row>
    <row r="331" spans="1:24" x14ac:dyDescent="0.25">
      <c r="A331" s="9" t="s">
        <v>219</v>
      </c>
      <c r="B331" s="9">
        <v>100</v>
      </c>
      <c r="C331" s="9">
        <v>95</v>
      </c>
      <c r="D331" s="9">
        <v>90</v>
      </c>
      <c r="E331" s="9">
        <v>85</v>
      </c>
      <c r="F331" s="9">
        <v>80</v>
      </c>
      <c r="G331" s="9" t="s">
        <v>220</v>
      </c>
      <c r="H331" s="9">
        <v>100</v>
      </c>
      <c r="I331" s="9">
        <v>95</v>
      </c>
      <c r="J331" s="9">
        <v>90</v>
      </c>
      <c r="K331" s="9">
        <v>85</v>
      </c>
      <c r="L331" s="9">
        <v>80</v>
      </c>
      <c r="M331" s="9" t="s">
        <v>221</v>
      </c>
      <c r="N331" s="9">
        <v>100</v>
      </c>
      <c r="O331" s="9">
        <v>95</v>
      </c>
      <c r="P331" s="9">
        <v>90</v>
      </c>
      <c r="Q331" s="9">
        <v>85</v>
      </c>
      <c r="R331" s="9">
        <v>80</v>
      </c>
      <c r="S331" s="9" t="s">
        <v>222</v>
      </c>
      <c r="T331" s="9">
        <v>100</v>
      </c>
      <c r="U331" s="9">
        <v>95</v>
      </c>
      <c r="V331" s="9">
        <v>90</v>
      </c>
      <c r="W331" s="9">
        <v>85</v>
      </c>
      <c r="X331" s="9">
        <v>80</v>
      </c>
    </row>
    <row r="332" spans="1:24" x14ac:dyDescent="0.25">
      <c r="A332" s="9" t="s">
        <v>22</v>
      </c>
      <c r="B332" s="30">
        <v>25.024999999999999</v>
      </c>
      <c r="C332" s="30">
        <v>19.289000000000001</v>
      </c>
      <c r="D332" s="30">
        <v>17.984999999999999</v>
      </c>
      <c r="E332" s="30">
        <v>16.876000000000001</v>
      </c>
      <c r="F332" s="30">
        <v>15.782</v>
      </c>
      <c r="H332" s="30">
        <v>25.52</v>
      </c>
      <c r="I332" s="30">
        <v>20.059000000000001</v>
      </c>
      <c r="J332" s="30">
        <v>18.817</v>
      </c>
      <c r="K332" s="30">
        <v>17.681000000000001</v>
      </c>
      <c r="L332" s="30">
        <v>16.55</v>
      </c>
      <c r="N332" s="30">
        <v>25.71</v>
      </c>
      <c r="O332" s="30">
        <v>20.239999999999998</v>
      </c>
      <c r="P332" s="30">
        <v>18.986000000000001</v>
      </c>
      <c r="Q332" s="30">
        <v>17.838000000000001</v>
      </c>
      <c r="R332" s="30">
        <v>16.704999999999998</v>
      </c>
      <c r="T332" s="30">
        <v>25.93</v>
      </c>
      <c r="U332" s="30">
        <v>21.206</v>
      </c>
      <c r="V332" s="30">
        <v>19.596</v>
      </c>
      <c r="W332" s="30">
        <v>18.273</v>
      </c>
      <c r="X332" s="30">
        <v>17.119</v>
      </c>
    </row>
    <row r="333" spans="1:24" x14ac:dyDescent="0.25">
      <c r="A333" s="9" t="s">
        <v>23</v>
      </c>
      <c r="B333" s="30">
        <v>5.2220000000000004</v>
      </c>
      <c r="C333" s="30">
        <v>4.3719999999999999</v>
      </c>
      <c r="D333" s="30">
        <v>3.335</v>
      </c>
      <c r="E333" s="30">
        <v>2.7509999999999999</v>
      </c>
      <c r="F333" s="30">
        <v>2.3119999999999998</v>
      </c>
      <c r="H333" s="30">
        <v>6.915</v>
      </c>
      <c r="I333" s="30">
        <v>5.2009999999999996</v>
      </c>
      <c r="J333" s="30">
        <v>4.6399999999999997</v>
      </c>
      <c r="K333" s="30">
        <v>4.2430000000000003</v>
      </c>
      <c r="L333" s="30">
        <v>3.8479999999999999</v>
      </c>
      <c r="N333" s="30">
        <v>6.9390000000000001</v>
      </c>
      <c r="O333" s="30">
        <v>5.93</v>
      </c>
      <c r="P333" s="30">
        <v>5.032</v>
      </c>
      <c r="Q333" s="30">
        <v>4.46</v>
      </c>
      <c r="R333" s="30">
        <v>4.069</v>
      </c>
      <c r="T333" s="30">
        <v>10.62</v>
      </c>
      <c r="U333" s="30">
        <v>9.0739999999999998</v>
      </c>
      <c r="V333" s="30">
        <v>7.5529999999999999</v>
      </c>
      <c r="W333" s="30">
        <v>6.5469999999999997</v>
      </c>
      <c r="X333" s="30">
        <v>5.6360000000000001</v>
      </c>
    </row>
    <row r="334" spans="1:24" x14ac:dyDescent="0.25">
      <c r="A334" s="9" t="s">
        <v>24</v>
      </c>
      <c r="B334" s="30">
        <v>36.819000000000003</v>
      </c>
      <c r="C334" s="30">
        <v>30.238</v>
      </c>
      <c r="D334" s="30">
        <v>26.922000000000001</v>
      </c>
      <c r="E334" s="30">
        <v>23.315000000000001</v>
      </c>
      <c r="F334" s="30">
        <v>19.632000000000001</v>
      </c>
      <c r="H334" s="30">
        <v>54.398000000000003</v>
      </c>
      <c r="I334" s="30">
        <v>45.622</v>
      </c>
      <c r="J334" s="30">
        <v>42.098999999999997</v>
      </c>
      <c r="K334" s="30">
        <v>38.17</v>
      </c>
      <c r="L334" s="30">
        <v>34.258000000000003</v>
      </c>
      <c r="N334" s="30">
        <v>56.481999999999999</v>
      </c>
      <c r="O334" s="30">
        <v>47.491</v>
      </c>
      <c r="P334" s="30">
        <v>44.002000000000002</v>
      </c>
      <c r="Q334" s="30">
        <v>40.305999999999997</v>
      </c>
      <c r="R334" s="30">
        <v>36.412999999999997</v>
      </c>
      <c r="T334" s="30">
        <v>64.989000000000004</v>
      </c>
      <c r="U334" s="30">
        <v>54.195999999999998</v>
      </c>
      <c r="V334" s="30">
        <v>50.962000000000003</v>
      </c>
      <c r="W334" s="30">
        <v>47.421999999999997</v>
      </c>
      <c r="X334" s="30">
        <v>43.618000000000002</v>
      </c>
    </row>
    <row r="335" spans="1:24" x14ac:dyDescent="0.25">
      <c r="A335" s="9" t="s">
        <v>25</v>
      </c>
      <c r="B335" s="30">
        <v>0</v>
      </c>
      <c r="C335" s="30">
        <v>0</v>
      </c>
      <c r="D335" s="30">
        <v>0</v>
      </c>
      <c r="E335" s="30">
        <v>0</v>
      </c>
      <c r="F335" s="30">
        <v>0</v>
      </c>
      <c r="H335" s="30">
        <v>0</v>
      </c>
      <c r="I335" s="30">
        <v>0</v>
      </c>
      <c r="J335" s="30">
        <v>0</v>
      </c>
      <c r="K335" s="30">
        <v>0</v>
      </c>
      <c r="L335" s="30">
        <v>0</v>
      </c>
      <c r="N335" s="30">
        <v>0</v>
      </c>
      <c r="O335" s="30">
        <v>0</v>
      </c>
      <c r="P335" s="30">
        <v>0</v>
      </c>
      <c r="Q335" s="30">
        <v>0</v>
      </c>
      <c r="R335" s="30">
        <v>0</v>
      </c>
      <c r="T335" s="30">
        <v>0</v>
      </c>
      <c r="U335" s="30">
        <v>0</v>
      </c>
      <c r="V335" s="30">
        <v>0</v>
      </c>
      <c r="W335" s="30">
        <v>0</v>
      </c>
      <c r="X335" s="30">
        <v>0</v>
      </c>
    </row>
    <row r="336" spans="1:24" x14ac:dyDescent="0.25">
      <c r="A336" s="9" t="s">
        <v>64</v>
      </c>
      <c r="B336" s="30">
        <v>55054.78</v>
      </c>
      <c r="C336" s="30">
        <v>42436.02</v>
      </c>
      <c r="D336" s="30">
        <v>39565.9</v>
      </c>
      <c r="E336" s="30">
        <v>37127.86</v>
      </c>
      <c r="F336" s="30">
        <v>34721.06</v>
      </c>
      <c r="H336" s="30">
        <v>56143.56</v>
      </c>
      <c r="I336" s="30">
        <v>44129.36</v>
      </c>
      <c r="J336" s="30">
        <v>41397.620000000003</v>
      </c>
      <c r="K336" s="30">
        <v>38899.300000000003</v>
      </c>
      <c r="L336" s="30">
        <v>36411.1</v>
      </c>
      <c r="N336" s="30">
        <v>56561.56</v>
      </c>
      <c r="O336" s="30">
        <v>44528.44</v>
      </c>
      <c r="P336" s="30">
        <v>41768.54</v>
      </c>
      <c r="Q336" s="30">
        <v>39242.719999999987</v>
      </c>
      <c r="R336" s="30">
        <v>36750.559999999998</v>
      </c>
      <c r="T336" s="30">
        <v>57046.66</v>
      </c>
      <c r="U336" s="30">
        <v>46652.98</v>
      </c>
      <c r="V336" s="30">
        <v>43112.3</v>
      </c>
      <c r="W336" s="30">
        <v>40200.82</v>
      </c>
      <c r="X336" s="30">
        <v>37662.68</v>
      </c>
    </row>
    <row r="337" spans="1:24" x14ac:dyDescent="0.25">
      <c r="A337" s="9" t="s">
        <v>65</v>
      </c>
      <c r="B337" s="30">
        <v>6892.1223449629133</v>
      </c>
      <c r="C337" s="30">
        <v>5312.4223123458696</v>
      </c>
      <c r="D337" s="30">
        <v>4953.1216633427321</v>
      </c>
      <c r="E337" s="30">
        <v>4647.9116532053122</v>
      </c>
      <c r="F337" s="30">
        <v>4346.6124733728484</v>
      </c>
      <c r="H337" s="30">
        <v>7028.4230434081483</v>
      </c>
      <c r="I337" s="30">
        <v>5524.4058395095326</v>
      </c>
      <c r="J337" s="30">
        <v>5182.4285162938377</v>
      </c>
      <c r="K337" s="30">
        <v>4869.6722561313636</v>
      </c>
      <c r="L337" s="30">
        <v>4558.182884659228</v>
      </c>
      <c r="N337" s="30">
        <v>7080.7510545307896</v>
      </c>
      <c r="O337" s="30">
        <v>5574.3653196024106</v>
      </c>
      <c r="P337" s="30">
        <v>5228.8627409005594</v>
      </c>
      <c r="Q337" s="30">
        <v>4912.6638484273853</v>
      </c>
      <c r="R337" s="30">
        <v>4600.6787379025081</v>
      </c>
      <c r="T337" s="30">
        <v>7141.4790884915355</v>
      </c>
      <c r="U337" s="30">
        <v>5840.3293213978504</v>
      </c>
      <c r="V337" s="30">
        <v>5397.0835261306038</v>
      </c>
      <c r="W337" s="30">
        <v>5032.6051581321744</v>
      </c>
      <c r="X337" s="30">
        <v>4714.8639663838057</v>
      </c>
    </row>
    <row r="338" spans="1:24" x14ac:dyDescent="0.25">
      <c r="A338" s="9" t="s">
        <v>66</v>
      </c>
      <c r="B338" s="30">
        <v>34710.573680930444</v>
      </c>
      <c r="C338" s="30">
        <v>28617.026340030439</v>
      </c>
      <c r="D338" s="30">
        <v>24738.443747494421</v>
      </c>
      <c r="E338" s="30">
        <v>21242.171423598818</v>
      </c>
      <c r="F338" s="30">
        <v>17880.069592089319</v>
      </c>
      <c r="H338" s="30">
        <v>50220.357993939702</v>
      </c>
      <c r="I338" s="30">
        <v>41322.623813250502</v>
      </c>
      <c r="J338" s="30">
        <v>37919.896010254517</v>
      </c>
      <c r="K338" s="30">
        <v>34429.599044665301</v>
      </c>
      <c r="L338" s="30">
        <v>30953.332600911141</v>
      </c>
      <c r="N338" s="30">
        <v>51823.924861773259</v>
      </c>
      <c r="O338" s="30">
        <v>43701.653704620003</v>
      </c>
      <c r="P338" s="30">
        <v>39876.926864162713</v>
      </c>
      <c r="Q338" s="30">
        <v>36328.510935046601</v>
      </c>
      <c r="R338" s="30">
        <v>32872.800563193261</v>
      </c>
      <c r="T338" s="30">
        <v>63132.795822079992</v>
      </c>
      <c r="U338" s="30">
        <v>52937.888409709398</v>
      </c>
      <c r="V338" s="30">
        <v>48477.106748117367</v>
      </c>
      <c r="W338" s="30">
        <v>44469.182009326578</v>
      </c>
      <c r="X338" s="30">
        <v>40390.062346254759</v>
      </c>
    </row>
    <row r="339" spans="1:24" x14ac:dyDescent="0.25">
      <c r="A339" s="9" t="s">
        <v>67</v>
      </c>
      <c r="B339" s="30">
        <v>6913.7946542584914</v>
      </c>
      <c r="C339" s="30">
        <v>5677.9960633522496</v>
      </c>
      <c r="D339" s="30">
        <v>5055.5055482629496</v>
      </c>
      <c r="E339" s="30">
        <v>4378.1081774837212</v>
      </c>
      <c r="F339" s="30">
        <v>3686.420752949351</v>
      </c>
      <c r="H339" s="30">
        <v>10214.947295651669</v>
      </c>
      <c r="I339" s="30">
        <v>8566.8215032271528</v>
      </c>
      <c r="J339" s="30">
        <v>7905.2915377345134</v>
      </c>
      <c r="K339" s="30">
        <v>7167.6543608495094</v>
      </c>
      <c r="L339" s="30">
        <v>6432.9841070831817</v>
      </c>
      <c r="N339" s="30">
        <v>10606.11169745635</v>
      </c>
      <c r="O339" s="30">
        <v>8917.8197749631745</v>
      </c>
      <c r="P339" s="30">
        <v>8262.7118835628607</v>
      </c>
      <c r="Q339" s="30">
        <v>7568.6208757424756</v>
      </c>
      <c r="R339" s="30">
        <v>6837.668664871705</v>
      </c>
      <c r="T339" s="30">
        <v>12203.61201691916</v>
      </c>
      <c r="U339" s="30">
        <v>10176.99696892481</v>
      </c>
      <c r="V339" s="30">
        <v>9569.6978513229042</v>
      </c>
      <c r="W339" s="30">
        <v>8904.8066248287287</v>
      </c>
      <c r="X339" s="30">
        <v>8190.6043849823809</v>
      </c>
    </row>
    <row r="340" spans="1:24" x14ac:dyDescent="0.25">
      <c r="A340" s="9" t="s">
        <v>68</v>
      </c>
      <c r="B340" s="30">
        <v>0</v>
      </c>
      <c r="C340" s="30">
        <v>0</v>
      </c>
      <c r="D340" s="30">
        <v>0</v>
      </c>
      <c r="E340" s="30">
        <v>0</v>
      </c>
      <c r="F340" s="30">
        <v>0</v>
      </c>
      <c r="H340" s="30">
        <v>0</v>
      </c>
      <c r="I340" s="30">
        <v>0</v>
      </c>
      <c r="J340" s="30">
        <v>0</v>
      </c>
      <c r="K340" s="30">
        <v>0</v>
      </c>
      <c r="L340" s="30">
        <v>0</v>
      </c>
      <c r="N340" s="30">
        <v>0</v>
      </c>
      <c r="O340" s="30">
        <v>0</v>
      </c>
      <c r="P340" s="30">
        <v>0</v>
      </c>
      <c r="Q340" s="30">
        <v>0</v>
      </c>
      <c r="R340" s="30">
        <v>0</v>
      </c>
      <c r="T340" s="30">
        <v>0</v>
      </c>
      <c r="U340" s="30">
        <v>0</v>
      </c>
      <c r="V340" s="30">
        <v>0</v>
      </c>
      <c r="W340" s="30">
        <v>0</v>
      </c>
      <c r="X340" s="30">
        <v>0</v>
      </c>
    </row>
    <row r="341" spans="1:24" x14ac:dyDescent="0.25">
      <c r="A341" s="9" t="s">
        <v>69</v>
      </c>
      <c r="B341" s="30">
        <v>0</v>
      </c>
      <c r="C341" s="30">
        <v>0</v>
      </c>
      <c r="D341" s="30">
        <v>0</v>
      </c>
      <c r="E341" s="30">
        <v>0</v>
      </c>
      <c r="F341" s="30">
        <v>0</v>
      </c>
      <c r="H341" s="30">
        <v>0</v>
      </c>
      <c r="I341" s="30">
        <v>0</v>
      </c>
      <c r="J341" s="30">
        <v>0</v>
      </c>
      <c r="K341" s="30">
        <v>0</v>
      </c>
      <c r="L341" s="30">
        <v>0</v>
      </c>
      <c r="N341" s="30">
        <v>0</v>
      </c>
      <c r="O341" s="30">
        <v>0</v>
      </c>
      <c r="P341" s="30">
        <v>0</v>
      </c>
      <c r="Q341" s="30">
        <v>0</v>
      </c>
      <c r="R341" s="30">
        <v>0</v>
      </c>
      <c r="T341" s="30">
        <v>0</v>
      </c>
      <c r="U341" s="30">
        <v>0</v>
      </c>
      <c r="V341" s="30">
        <v>0</v>
      </c>
      <c r="W341" s="30">
        <v>0</v>
      </c>
      <c r="X341" s="30">
        <v>0</v>
      </c>
    </row>
    <row r="342" spans="1:24" x14ac:dyDescent="0.25">
      <c r="A342" s="9" t="s">
        <v>70</v>
      </c>
      <c r="B342" s="30">
        <v>0</v>
      </c>
      <c r="C342" s="30">
        <v>0</v>
      </c>
      <c r="D342" s="30">
        <v>0</v>
      </c>
      <c r="E342" s="30">
        <v>0</v>
      </c>
      <c r="F342" s="30">
        <v>0</v>
      </c>
      <c r="H342" s="30">
        <v>0</v>
      </c>
      <c r="I342" s="30">
        <v>0</v>
      </c>
      <c r="J342" s="30">
        <v>0</v>
      </c>
      <c r="K342" s="30">
        <v>0</v>
      </c>
      <c r="L342" s="30">
        <v>0</v>
      </c>
      <c r="N342" s="30">
        <v>0</v>
      </c>
      <c r="O342" s="30">
        <v>0</v>
      </c>
      <c r="P342" s="30">
        <v>0</v>
      </c>
      <c r="Q342" s="30">
        <v>0</v>
      </c>
      <c r="R342" s="30">
        <v>0</v>
      </c>
      <c r="T342" s="30">
        <v>0</v>
      </c>
      <c r="U342" s="30">
        <v>0</v>
      </c>
      <c r="V342" s="30">
        <v>0</v>
      </c>
      <c r="W342" s="30">
        <v>0</v>
      </c>
      <c r="X342" s="30">
        <v>0</v>
      </c>
    </row>
    <row r="343" spans="1:24" x14ac:dyDescent="0.25">
      <c r="A343" s="9" t="s">
        <v>10</v>
      </c>
      <c r="B343" s="30">
        <v>0</v>
      </c>
      <c r="C343" s="30">
        <v>0</v>
      </c>
      <c r="D343" s="30">
        <v>0</v>
      </c>
      <c r="E343" s="30">
        <v>0</v>
      </c>
      <c r="F343" s="30">
        <v>0</v>
      </c>
      <c r="H343" s="30">
        <v>0</v>
      </c>
      <c r="I343" s="30">
        <v>0</v>
      </c>
      <c r="J343" s="30">
        <v>0</v>
      </c>
      <c r="K343" s="30">
        <v>0</v>
      </c>
      <c r="L343" s="30">
        <v>0</v>
      </c>
      <c r="N343" s="30">
        <v>0</v>
      </c>
      <c r="O343" s="30">
        <v>0</v>
      </c>
      <c r="P343" s="30">
        <v>0</v>
      </c>
      <c r="Q343" s="30">
        <v>0</v>
      </c>
      <c r="R343" s="30">
        <v>0</v>
      </c>
      <c r="T343" s="30">
        <v>0</v>
      </c>
      <c r="U343" s="30">
        <v>0</v>
      </c>
      <c r="V343" s="30">
        <v>0</v>
      </c>
      <c r="W343" s="30">
        <v>0</v>
      </c>
      <c r="X343" s="30">
        <v>0</v>
      </c>
    </row>
    <row r="344" spans="1:24" x14ac:dyDescent="0.25">
      <c r="A344" s="9" t="s">
        <v>26</v>
      </c>
      <c r="B344" s="30">
        <v>103571</v>
      </c>
      <c r="C344" s="30">
        <v>82043.399999999994</v>
      </c>
      <c r="D344" s="30">
        <v>74312.7</v>
      </c>
      <c r="E344" s="30">
        <v>67395.899999999994</v>
      </c>
      <c r="F344" s="30">
        <v>60633.9</v>
      </c>
      <c r="H344" s="30">
        <v>123607</v>
      </c>
      <c r="I344" s="30">
        <v>99543.1</v>
      </c>
      <c r="J344" s="30">
        <v>92405</v>
      </c>
      <c r="K344" s="30">
        <v>85366</v>
      </c>
      <c r="L344" s="30">
        <v>78355.5</v>
      </c>
      <c r="N344" s="30">
        <v>126072</v>
      </c>
      <c r="O344" s="30">
        <v>102722</v>
      </c>
      <c r="P344" s="30">
        <v>95136.8</v>
      </c>
      <c r="Q344" s="30">
        <v>88052.4</v>
      </c>
      <c r="R344" s="30">
        <v>81061.5</v>
      </c>
      <c r="T344" s="30">
        <v>139524</v>
      </c>
      <c r="U344" s="30">
        <v>115608</v>
      </c>
      <c r="V344" s="30">
        <v>106556</v>
      </c>
      <c r="W344" s="30">
        <v>98607.3</v>
      </c>
      <c r="X344" s="30">
        <v>90957.9</v>
      </c>
    </row>
    <row r="346" spans="1:24" x14ac:dyDescent="0.25">
      <c r="A346" s="9" t="s">
        <v>223</v>
      </c>
      <c r="B346" s="9">
        <v>100</v>
      </c>
      <c r="C346" s="9">
        <v>95</v>
      </c>
      <c r="D346" s="9">
        <v>90</v>
      </c>
      <c r="E346" s="9">
        <v>85</v>
      </c>
      <c r="F346" s="9">
        <v>80</v>
      </c>
      <c r="G346" s="9" t="s">
        <v>224</v>
      </c>
      <c r="H346" s="9">
        <v>100</v>
      </c>
      <c r="I346" s="9">
        <v>95</v>
      </c>
      <c r="J346" s="9">
        <v>90</v>
      </c>
      <c r="K346" s="9">
        <v>85</v>
      </c>
      <c r="L346" s="9">
        <v>80</v>
      </c>
      <c r="M346" s="9" t="s">
        <v>225</v>
      </c>
      <c r="N346" s="9">
        <v>100</v>
      </c>
      <c r="O346" s="9">
        <v>95</v>
      </c>
      <c r="P346" s="9">
        <v>90</v>
      </c>
      <c r="Q346" s="9">
        <v>85</v>
      </c>
      <c r="R346" s="9">
        <v>80</v>
      </c>
      <c r="S346" s="9" t="s">
        <v>226</v>
      </c>
      <c r="T346" s="9">
        <v>100</v>
      </c>
      <c r="U346" s="9">
        <v>95</v>
      </c>
      <c r="V346" s="9">
        <v>90</v>
      </c>
      <c r="W346" s="9">
        <v>85</v>
      </c>
      <c r="X346" s="9">
        <v>80</v>
      </c>
    </row>
    <row r="347" spans="1:24" x14ac:dyDescent="0.25">
      <c r="A347" s="9" t="s">
        <v>22</v>
      </c>
      <c r="B347" s="30">
        <v>0</v>
      </c>
      <c r="C347" s="30">
        <v>0</v>
      </c>
      <c r="D347" s="30">
        <v>0</v>
      </c>
      <c r="E347" s="30">
        <v>0</v>
      </c>
      <c r="F347" s="30">
        <v>0</v>
      </c>
      <c r="H347" s="30">
        <v>0</v>
      </c>
      <c r="I347" s="30">
        <v>0</v>
      </c>
      <c r="J347" s="30">
        <v>0</v>
      </c>
      <c r="K347" s="30">
        <v>0</v>
      </c>
      <c r="L347" s="30">
        <v>0</v>
      </c>
      <c r="N347" s="30">
        <v>0</v>
      </c>
      <c r="O347" s="30">
        <v>0</v>
      </c>
      <c r="P347" s="30">
        <v>0</v>
      </c>
      <c r="Q347" s="30">
        <v>0</v>
      </c>
      <c r="R347" s="30">
        <v>0</v>
      </c>
      <c r="T347" s="30">
        <v>0</v>
      </c>
      <c r="U347" s="30">
        <v>0</v>
      </c>
      <c r="V347" s="30">
        <v>0</v>
      </c>
      <c r="W347" s="30">
        <v>0</v>
      </c>
      <c r="X347" s="30">
        <v>0</v>
      </c>
    </row>
    <row r="348" spans="1:24" x14ac:dyDescent="0.25">
      <c r="A348" s="9" t="s">
        <v>23</v>
      </c>
      <c r="B348" s="30">
        <v>0</v>
      </c>
      <c r="C348" s="30">
        <v>0</v>
      </c>
      <c r="D348" s="30">
        <v>0</v>
      </c>
      <c r="E348" s="30">
        <v>0</v>
      </c>
      <c r="F348" s="30">
        <v>0</v>
      </c>
      <c r="H348" s="30">
        <v>0</v>
      </c>
      <c r="I348" s="30">
        <v>0</v>
      </c>
      <c r="J348" s="30">
        <v>0</v>
      </c>
      <c r="K348" s="30">
        <v>0</v>
      </c>
      <c r="L348" s="30">
        <v>0</v>
      </c>
      <c r="N348" s="30">
        <v>0</v>
      </c>
      <c r="O348" s="30">
        <v>0</v>
      </c>
      <c r="P348" s="30">
        <v>0</v>
      </c>
      <c r="Q348" s="30">
        <v>0</v>
      </c>
      <c r="R348" s="30">
        <v>0</v>
      </c>
      <c r="T348" s="30">
        <v>0</v>
      </c>
      <c r="U348" s="30">
        <v>0</v>
      </c>
      <c r="V348" s="30">
        <v>0</v>
      </c>
      <c r="W348" s="30">
        <v>0</v>
      </c>
      <c r="X348" s="30">
        <v>0</v>
      </c>
    </row>
    <row r="349" spans="1:24" x14ac:dyDescent="0.25">
      <c r="A349" s="9" t="s">
        <v>24</v>
      </c>
      <c r="B349" s="30">
        <v>0</v>
      </c>
      <c r="C349" s="30">
        <v>0</v>
      </c>
      <c r="D349" s="30">
        <v>0</v>
      </c>
      <c r="E349" s="30">
        <v>0</v>
      </c>
      <c r="F349" s="30">
        <v>0</v>
      </c>
      <c r="H349" s="30">
        <v>0</v>
      </c>
      <c r="I349" s="30">
        <v>0</v>
      </c>
      <c r="J349" s="30">
        <v>0</v>
      </c>
      <c r="K349" s="30">
        <v>0</v>
      </c>
      <c r="L349" s="30">
        <v>0</v>
      </c>
      <c r="N349" s="30">
        <v>0</v>
      </c>
      <c r="O349" s="30">
        <v>0</v>
      </c>
      <c r="P349" s="30">
        <v>0</v>
      </c>
      <c r="Q349" s="30">
        <v>0</v>
      </c>
      <c r="R349" s="30">
        <v>0</v>
      </c>
      <c r="T349" s="30">
        <v>0</v>
      </c>
      <c r="U349" s="30">
        <v>0</v>
      </c>
      <c r="V349" s="30">
        <v>0</v>
      </c>
      <c r="W349" s="30">
        <v>0</v>
      </c>
      <c r="X349" s="30">
        <v>0</v>
      </c>
    </row>
    <row r="350" spans="1:24" x14ac:dyDescent="0.25">
      <c r="A350" s="9" t="s">
        <v>25</v>
      </c>
      <c r="B350" s="30">
        <v>6</v>
      </c>
      <c r="C350" s="30">
        <v>6</v>
      </c>
      <c r="D350" s="30">
        <v>6</v>
      </c>
      <c r="E350" s="30">
        <v>6</v>
      </c>
      <c r="F350" s="30">
        <v>6</v>
      </c>
      <c r="H350" s="30">
        <v>7</v>
      </c>
      <c r="I350" s="30">
        <v>7</v>
      </c>
      <c r="J350" s="30">
        <v>7</v>
      </c>
      <c r="K350" s="30">
        <v>7</v>
      </c>
      <c r="L350" s="30">
        <v>7</v>
      </c>
      <c r="N350" s="30">
        <v>8</v>
      </c>
      <c r="O350" s="30">
        <v>8</v>
      </c>
      <c r="P350" s="30">
        <v>8</v>
      </c>
      <c r="Q350" s="30">
        <v>8</v>
      </c>
      <c r="R350" s="30">
        <v>8</v>
      </c>
      <c r="T350" s="30">
        <v>12</v>
      </c>
      <c r="U350" s="30">
        <v>12</v>
      </c>
      <c r="V350" s="30">
        <v>12</v>
      </c>
      <c r="W350" s="30">
        <v>12</v>
      </c>
      <c r="X350" s="30">
        <v>12</v>
      </c>
    </row>
    <row r="351" spans="1:24" x14ac:dyDescent="0.25">
      <c r="A351" s="9" t="s">
        <v>64</v>
      </c>
      <c r="B351" s="30">
        <v>0</v>
      </c>
      <c r="C351" s="30">
        <v>0</v>
      </c>
      <c r="D351" s="30">
        <v>0</v>
      </c>
      <c r="E351" s="30">
        <v>0</v>
      </c>
      <c r="F351" s="30">
        <v>0</v>
      </c>
      <c r="H351" s="30">
        <v>0</v>
      </c>
      <c r="I351" s="30">
        <v>0</v>
      </c>
      <c r="J351" s="30">
        <v>0</v>
      </c>
      <c r="K351" s="30">
        <v>0</v>
      </c>
      <c r="L351" s="30">
        <v>0</v>
      </c>
      <c r="N351" s="30">
        <v>0</v>
      </c>
      <c r="O351" s="30">
        <v>0</v>
      </c>
      <c r="P351" s="30">
        <v>0</v>
      </c>
      <c r="Q351" s="30">
        <v>0</v>
      </c>
      <c r="R351" s="30">
        <v>0</v>
      </c>
      <c r="T351" s="30">
        <v>0</v>
      </c>
      <c r="U351" s="30">
        <v>0</v>
      </c>
      <c r="V351" s="30">
        <v>0</v>
      </c>
      <c r="W351" s="30">
        <v>0</v>
      </c>
      <c r="X351" s="30">
        <v>0</v>
      </c>
    </row>
    <row r="352" spans="1:24" x14ac:dyDescent="0.25">
      <c r="A352" s="9" t="s">
        <v>65</v>
      </c>
      <c r="B352" s="30">
        <v>0</v>
      </c>
      <c r="C352" s="30">
        <v>0</v>
      </c>
      <c r="D352" s="30">
        <v>0</v>
      </c>
      <c r="E352" s="30">
        <v>0</v>
      </c>
      <c r="F352" s="30">
        <v>0</v>
      </c>
      <c r="H352" s="30">
        <v>0</v>
      </c>
      <c r="I352" s="30">
        <v>0</v>
      </c>
      <c r="J352" s="30">
        <v>0</v>
      </c>
      <c r="K352" s="30">
        <v>0</v>
      </c>
      <c r="L352" s="30">
        <v>0</v>
      </c>
      <c r="N352" s="30">
        <v>0</v>
      </c>
      <c r="O352" s="30">
        <v>0</v>
      </c>
      <c r="P352" s="30">
        <v>0</v>
      </c>
      <c r="Q352" s="30">
        <v>0</v>
      </c>
      <c r="R352" s="30">
        <v>0</v>
      </c>
      <c r="T352" s="30">
        <v>0</v>
      </c>
      <c r="U352" s="30">
        <v>0</v>
      </c>
      <c r="V352" s="30">
        <v>0</v>
      </c>
      <c r="W352" s="30">
        <v>0</v>
      </c>
      <c r="X352" s="30">
        <v>0</v>
      </c>
    </row>
    <row r="353" spans="1:24" x14ac:dyDescent="0.25">
      <c r="A353" s="9" t="s">
        <v>66</v>
      </c>
      <c r="B353" s="30">
        <v>0</v>
      </c>
      <c r="C353" s="30">
        <v>0</v>
      </c>
      <c r="D353" s="30">
        <v>0</v>
      </c>
      <c r="E353" s="30">
        <v>0</v>
      </c>
      <c r="F353" s="30">
        <v>0</v>
      </c>
      <c r="H353" s="30">
        <v>0</v>
      </c>
      <c r="I353" s="30">
        <v>0</v>
      </c>
      <c r="J353" s="30">
        <v>0</v>
      </c>
      <c r="K353" s="30">
        <v>0</v>
      </c>
      <c r="L353" s="30">
        <v>0</v>
      </c>
      <c r="N353" s="30">
        <v>0</v>
      </c>
      <c r="O353" s="30">
        <v>0</v>
      </c>
      <c r="P353" s="30">
        <v>0</v>
      </c>
      <c r="Q353" s="30">
        <v>0</v>
      </c>
      <c r="R353" s="30">
        <v>0</v>
      </c>
      <c r="T353" s="30">
        <v>0</v>
      </c>
      <c r="U353" s="30">
        <v>0</v>
      </c>
      <c r="V353" s="30">
        <v>0</v>
      </c>
      <c r="W353" s="30">
        <v>0</v>
      </c>
      <c r="X353" s="30">
        <v>0</v>
      </c>
    </row>
    <row r="354" spans="1:24" x14ac:dyDescent="0.25">
      <c r="A354" s="9" t="s">
        <v>67</v>
      </c>
      <c r="B354" s="30">
        <v>0</v>
      </c>
      <c r="C354" s="30">
        <v>0</v>
      </c>
      <c r="D354" s="30">
        <v>0</v>
      </c>
      <c r="E354" s="30">
        <v>0</v>
      </c>
      <c r="F354" s="30">
        <v>0</v>
      </c>
      <c r="H354" s="30">
        <v>0</v>
      </c>
      <c r="I354" s="30">
        <v>0</v>
      </c>
      <c r="J354" s="30">
        <v>0</v>
      </c>
      <c r="K354" s="30">
        <v>0</v>
      </c>
      <c r="L354" s="30">
        <v>0</v>
      </c>
      <c r="N354" s="30">
        <v>0</v>
      </c>
      <c r="O354" s="30">
        <v>0</v>
      </c>
      <c r="P354" s="30">
        <v>0</v>
      </c>
      <c r="Q354" s="30">
        <v>0</v>
      </c>
      <c r="R354" s="30">
        <v>0</v>
      </c>
      <c r="T354" s="30">
        <v>0</v>
      </c>
      <c r="U354" s="30">
        <v>0</v>
      </c>
      <c r="V354" s="30">
        <v>0</v>
      </c>
      <c r="W354" s="30">
        <v>0</v>
      </c>
      <c r="X354" s="30">
        <v>0</v>
      </c>
    </row>
    <row r="355" spans="1:24" x14ac:dyDescent="0.25">
      <c r="A355" s="9" t="s">
        <v>68</v>
      </c>
      <c r="B355" s="30">
        <v>2244.96</v>
      </c>
      <c r="C355" s="30">
        <v>2244.96</v>
      </c>
      <c r="D355" s="30">
        <v>2244.96</v>
      </c>
      <c r="E355" s="30">
        <v>2244.96</v>
      </c>
      <c r="F355" s="30">
        <v>2244.96</v>
      </c>
      <c r="H355" s="30">
        <v>2619.12</v>
      </c>
      <c r="I355" s="30">
        <v>2619.12</v>
      </c>
      <c r="J355" s="30">
        <v>2619.12</v>
      </c>
      <c r="K355" s="30">
        <v>2619.12</v>
      </c>
      <c r="L355" s="30">
        <v>2619.12</v>
      </c>
      <c r="N355" s="30">
        <v>2993.28</v>
      </c>
      <c r="O355" s="30">
        <v>2993.28</v>
      </c>
      <c r="P355" s="30">
        <v>2993.28</v>
      </c>
      <c r="Q355" s="30">
        <v>2993.28</v>
      </c>
      <c r="R355" s="30">
        <v>2993.28</v>
      </c>
      <c r="T355" s="30">
        <v>4489.92</v>
      </c>
      <c r="U355" s="30">
        <v>4489.92</v>
      </c>
      <c r="V355" s="30">
        <v>4489.92</v>
      </c>
      <c r="W355" s="30">
        <v>4489.92</v>
      </c>
      <c r="X355" s="30">
        <v>4489.92</v>
      </c>
    </row>
    <row r="356" spans="1:24" x14ac:dyDescent="0.25">
      <c r="A356" s="9" t="s">
        <v>69</v>
      </c>
      <c r="B356" s="30">
        <v>938.89972109999997</v>
      </c>
      <c r="C356" s="30">
        <v>938.89972109999997</v>
      </c>
      <c r="D356" s="30">
        <v>938.89972109999997</v>
      </c>
      <c r="E356" s="30">
        <v>938.89972109999997</v>
      </c>
      <c r="F356" s="30">
        <v>938.89972109999997</v>
      </c>
      <c r="H356" s="30">
        <v>1095.3830079500001</v>
      </c>
      <c r="I356" s="30">
        <v>1095.3830079500001</v>
      </c>
      <c r="J356" s="30">
        <v>1095.3830079500001</v>
      </c>
      <c r="K356" s="30">
        <v>1095.3830079500001</v>
      </c>
      <c r="L356" s="30">
        <v>1095.3830079500001</v>
      </c>
      <c r="N356" s="30">
        <v>1251.8662948000001</v>
      </c>
      <c r="O356" s="30">
        <v>1251.8662948000001</v>
      </c>
      <c r="P356" s="30">
        <v>1251.8662948000001</v>
      </c>
      <c r="Q356" s="30">
        <v>1251.8662948000001</v>
      </c>
      <c r="R356" s="30">
        <v>1251.8662948000001</v>
      </c>
      <c r="T356" s="30">
        <v>1877.7994421999999</v>
      </c>
      <c r="U356" s="30">
        <v>1877.7994421999999</v>
      </c>
      <c r="V356" s="30">
        <v>1877.7994421999999</v>
      </c>
      <c r="W356" s="30">
        <v>1877.7994421999999</v>
      </c>
      <c r="X356" s="30">
        <v>1877.7994421999999</v>
      </c>
    </row>
    <row r="357" spans="1:24" x14ac:dyDescent="0.25">
      <c r="A357" s="9" t="s">
        <v>70</v>
      </c>
      <c r="B357" s="30">
        <v>2837.0172662311311</v>
      </c>
      <c r="C357" s="30">
        <v>2695.166402919599</v>
      </c>
      <c r="D357" s="30">
        <v>2553.3155396080329</v>
      </c>
      <c r="E357" s="30">
        <v>2411.464676296484</v>
      </c>
      <c r="F357" s="30">
        <v>2269.6138129849278</v>
      </c>
      <c r="H357" s="30">
        <v>2838.0682079856738</v>
      </c>
      <c r="I357" s="30">
        <v>2696.164797586418</v>
      </c>
      <c r="J357" s="30">
        <v>2554.2613871871408</v>
      </c>
      <c r="K357" s="30">
        <v>2412.3579767878659</v>
      </c>
      <c r="L357" s="30">
        <v>2270.4545663885879</v>
      </c>
      <c r="N357" s="30">
        <v>2838.0682079856829</v>
      </c>
      <c r="O357" s="30">
        <v>2696.1647975864062</v>
      </c>
      <c r="P357" s="30">
        <v>2554.2613871871208</v>
      </c>
      <c r="Q357" s="30">
        <v>2412.3579767878368</v>
      </c>
      <c r="R357" s="30">
        <v>2270.4545663885492</v>
      </c>
      <c r="T357" s="30">
        <v>2839.119149740191</v>
      </c>
      <c r="U357" s="30">
        <v>2697.163192253191</v>
      </c>
      <c r="V357" s="30">
        <v>2555.2072347661801</v>
      </c>
      <c r="W357" s="30">
        <v>2413.2512772791752</v>
      </c>
      <c r="X357" s="30">
        <v>2271.2953197921629</v>
      </c>
    </row>
    <row r="358" spans="1:24" x14ac:dyDescent="0.25">
      <c r="A358" s="9" t="s">
        <v>10</v>
      </c>
      <c r="B358" s="30">
        <v>43338.306577505289</v>
      </c>
      <c r="C358" s="30">
        <v>41171.391248630367</v>
      </c>
      <c r="D358" s="30">
        <v>39004.475919754987</v>
      </c>
      <c r="E358" s="30">
        <v>36837.560590879839</v>
      </c>
      <c r="F358" s="30">
        <v>34670.645262004567</v>
      </c>
      <c r="H358" s="30">
        <v>43354.360775164059</v>
      </c>
      <c r="I358" s="30">
        <v>41186.642736406291</v>
      </c>
      <c r="J358" s="30">
        <v>39018.924697648203</v>
      </c>
      <c r="K358" s="30">
        <v>36851.206658890122</v>
      </c>
      <c r="L358" s="30">
        <v>34683.488620131997</v>
      </c>
      <c r="N358" s="30">
        <v>43354.360775164198</v>
      </c>
      <c r="O358" s="30">
        <v>41186.642736406109</v>
      </c>
      <c r="P358" s="30">
        <v>39018.92469764789</v>
      </c>
      <c r="Q358" s="30">
        <v>36851.206658889692</v>
      </c>
      <c r="R358" s="30">
        <v>34683.488620131408</v>
      </c>
      <c r="T358" s="30">
        <v>43370.414972822473</v>
      </c>
      <c r="U358" s="30">
        <v>41201.894224181488</v>
      </c>
      <c r="V358" s="30">
        <v>39033.373475540349</v>
      </c>
      <c r="W358" s="30">
        <v>36864.852726899277</v>
      </c>
      <c r="X358" s="30">
        <v>34696.331978258131</v>
      </c>
    </row>
    <row r="359" spans="1:24" x14ac:dyDescent="0.25">
      <c r="A359" s="9" t="s">
        <v>26</v>
      </c>
      <c r="B359" s="30">
        <v>49360</v>
      </c>
      <c r="C359" s="30">
        <v>47051.199999999997</v>
      </c>
      <c r="D359" s="30">
        <v>44742.400000000001</v>
      </c>
      <c r="E359" s="30">
        <v>42433.599999999999</v>
      </c>
      <c r="F359" s="30">
        <v>40124.800000000003</v>
      </c>
      <c r="H359" s="30">
        <v>49907.7</v>
      </c>
      <c r="I359" s="30">
        <v>47598.1</v>
      </c>
      <c r="J359" s="30">
        <v>45288.4</v>
      </c>
      <c r="K359" s="30">
        <v>42978.8</v>
      </c>
      <c r="L359" s="30">
        <v>40669.1</v>
      </c>
      <c r="N359" s="30">
        <v>50438.400000000001</v>
      </c>
      <c r="O359" s="30">
        <v>48128.800000000003</v>
      </c>
      <c r="P359" s="30">
        <v>45819.1</v>
      </c>
      <c r="Q359" s="30">
        <v>43509.4</v>
      </c>
      <c r="R359" s="30">
        <v>41199.800000000003</v>
      </c>
      <c r="T359" s="30">
        <v>52578.2</v>
      </c>
      <c r="U359" s="30">
        <v>50267.6</v>
      </c>
      <c r="V359" s="30">
        <v>47957.1</v>
      </c>
      <c r="W359" s="30">
        <v>45646.6</v>
      </c>
      <c r="X359" s="30">
        <v>43336.1</v>
      </c>
    </row>
    <row r="361" spans="1:24" x14ac:dyDescent="0.25">
      <c r="A361" s="9" t="s">
        <v>227</v>
      </c>
      <c r="B361" s="9">
        <v>100</v>
      </c>
      <c r="C361" s="9">
        <v>95</v>
      </c>
      <c r="D361" s="9">
        <v>90</v>
      </c>
      <c r="E361" s="9">
        <v>85</v>
      </c>
      <c r="F361" s="9">
        <v>80</v>
      </c>
      <c r="G361" s="9" t="s">
        <v>228</v>
      </c>
      <c r="H361" s="9">
        <v>100</v>
      </c>
      <c r="I361" s="9">
        <v>95</v>
      </c>
      <c r="J361" s="9">
        <v>90</v>
      </c>
      <c r="K361" s="9">
        <v>85</v>
      </c>
      <c r="L361" s="9">
        <v>80</v>
      </c>
      <c r="M361" s="9" t="s">
        <v>229</v>
      </c>
      <c r="N361" s="9">
        <v>100</v>
      </c>
      <c r="O361" s="9">
        <v>95</v>
      </c>
      <c r="P361" s="9">
        <v>90</v>
      </c>
      <c r="Q361" s="9">
        <v>85</v>
      </c>
      <c r="R361" s="9">
        <v>80</v>
      </c>
      <c r="S361" s="9" t="s">
        <v>230</v>
      </c>
      <c r="T361" s="9">
        <v>100</v>
      </c>
      <c r="U361" s="9">
        <v>95</v>
      </c>
      <c r="V361" s="9">
        <v>90</v>
      </c>
      <c r="W361" s="9">
        <v>85</v>
      </c>
      <c r="X361" s="9">
        <v>80</v>
      </c>
    </row>
    <row r="362" spans="1:24" x14ac:dyDescent="0.25">
      <c r="A362" s="9" t="s">
        <v>22</v>
      </c>
      <c r="B362" s="30">
        <v>0</v>
      </c>
      <c r="C362" s="30">
        <v>0</v>
      </c>
      <c r="D362" s="30">
        <v>0</v>
      </c>
      <c r="E362" s="30">
        <v>0</v>
      </c>
      <c r="F362" s="30">
        <v>0</v>
      </c>
      <c r="H362" s="30">
        <v>0</v>
      </c>
      <c r="I362" s="30">
        <v>0</v>
      </c>
      <c r="J362" s="30">
        <v>0</v>
      </c>
      <c r="K362" s="30">
        <v>0</v>
      </c>
      <c r="L362" s="30">
        <v>0</v>
      </c>
      <c r="N362" s="30">
        <v>0</v>
      </c>
      <c r="O362" s="30">
        <v>0</v>
      </c>
      <c r="P362" s="30">
        <v>0</v>
      </c>
      <c r="Q362" s="30">
        <v>0</v>
      </c>
      <c r="R362" s="30">
        <v>0</v>
      </c>
      <c r="T362" s="30">
        <v>0</v>
      </c>
      <c r="U362" s="30">
        <v>0</v>
      </c>
      <c r="V362" s="30">
        <v>0</v>
      </c>
      <c r="W362" s="30">
        <v>0</v>
      </c>
      <c r="X362" s="30">
        <v>0</v>
      </c>
    </row>
    <row r="363" spans="1:24" x14ac:dyDescent="0.25">
      <c r="A363" s="9" t="s">
        <v>23</v>
      </c>
      <c r="B363" s="30">
        <v>0</v>
      </c>
      <c r="C363" s="30">
        <v>0</v>
      </c>
      <c r="D363" s="30">
        <v>0</v>
      </c>
      <c r="E363" s="30">
        <v>0</v>
      </c>
      <c r="F363" s="30">
        <v>0</v>
      </c>
      <c r="H363" s="30">
        <v>0</v>
      </c>
      <c r="I363" s="30">
        <v>0</v>
      </c>
      <c r="J363" s="30">
        <v>0</v>
      </c>
      <c r="K363" s="30">
        <v>0</v>
      </c>
      <c r="L363" s="30">
        <v>0</v>
      </c>
      <c r="N363" s="30">
        <v>0</v>
      </c>
      <c r="O363" s="30">
        <v>0</v>
      </c>
      <c r="P363" s="30">
        <v>0</v>
      </c>
      <c r="Q363" s="30">
        <v>0</v>
      </c>
      <c r="R363" s="30">
        <v>0</v>
      </c>
      <c r="T363" s="30">
        <v>0</v>
      </c>
      <c r="U363" s="30">
        <v>0</v>
      </c>
      <c r="V363" s="30">
        <v>0</v>
      </c>
      <c r="W363" s="30">
        <v>0</v>
      </c>
      <c r="X363" s="30">
        <v>0</v>
      </c>
    </row>
    <row r="364" spans="1:24" x14ac:dyDescent="0.25">
      <c r="A364" s="9" t="s">
        <v>24</v>
      </c>
      <c r="B364" s="30">
        <v>0</v>
      </c>
      <c r="C364" s="30">
        <v>0</v>
      </c>
      <c r="D364" s="30">
        <v>0</v>
      </c>
      <c r="E364" s="30">
        <v>0</v>
      </c>
      <c r="F364" s="30">
        <v>0</v>
      </c>
      <c r="H364" s="30">
        <v>0</v>
      </c>
      <c r="I364" s="30">
        <v>0</v>
      </c>
      <c r="J364" s="30">
        <v>0</v>
      </c>
      <c r="K364" s="30">
        <v>0</v>
      </c>
      <c r="L364" s="30">
        <v>0</v>
      </c>
      <c r="N364" s="30">
        <v>0</v>
      </c>
      <c r="O364" s="30">
        <v>0</v>
      </c>
      <c r="P364" s="30">
        <v>0</v>
      </c>
      <c r="Q364" s="30">
        <v>0</v>
      </c>
      <c r="R364" s="30">
        <v>0</v>
      </c>
      <c r="T364" s="30">
        <v>0</v>
      </c>
      <c r="U364" s="30">
        <v>0</v>
      </c>
      <c r="V364" s="30">
        <v>0</v>
      </c>
      <c r="W364" s="30">
        <v>0</v>
      </c>
      <c r="X364" s="30">
        <v>0</v>
      </c>
    </row>
    <row r="365" spans="1:24" x14ac:dyDescent="0.25">
      <c r="A365" s="9" t="s">
        <v>25</v>
      </c>
      <c r="B365" s="30">
        <v>6</v>
      </c>
      <c r="C365" s="30">
        <v>6</v>
      </c>
      <c r="D365" s="30">
        <v>6</v>
      </c>
      <c r="E365" s="30">
        <v>6</v>
      </c>
      <c r="F365" s="30">
        <v>6</v>
      </c>
      <c r="H365" s="30">
        <v>7</v>
      </c>
      <c r="I365" s="30">
        <v>7</v>
      </c>
      <c r="J365" s="30">
        <v>7</v>
      </c>
      <c r="K365" s="30">
        <v>7</v>
      </c>
      <c r="L365" s="30">
        <v>7</v>
      </c>
      <c r="N365" s="30">
        <v>8</v>
      </c>
      <c r="O365" s="30">
        <v>8</v>
      </c>
      <c r="P365" s="30">
        <v>8</v>
      </c>
      <c r="Q365" s="30">
        <v>8</v>
      </c>
      <c r="R365" s="30">
        <v>8</v>
      </c>
      <c r="T365" s="30">
        <v>12</v>
      </c>
      <c r="U365" s="30">
        <v>12</v>
      </c>
      <c r="V365" s="30">
        <v>12</v>
      </c>
      <c r="W365" s="30">
        <v>12</v>
      </c>
      <c r="X365" s="30">
        <v>12</v>
      </c>
    </row>
    <row r="366" spans="1:24" x14ac:dyDescent="0.25">
      <c r="A366" s="9" t="s">
        <v>64</v>
      </c>
      <c r="B366" s="30">
        <v>0</v>
      </c>
      <c r="C366" s="30">
        <v>0</v>
      </c>
      <c r="D366" s="30">
        <v>0</v>
      </c>
      <c r="E366" s="30">
        <v>0</v>
      </c>
      <c r="F366" s="30">
        <v>0</v>
      </c>
      <c r="H366" s="30">
        <v>0</v>
      </c>
      <c r="I366" s="30">
        <v>0</v>
      </c>
      <c r="J366" s="30">
        <v>0</v>
      </c>
      <c r="K366" s="30">
        <v>0</v>
      </c>
      <c r="L366" s="30">
        <v>0</v>
      </c>
      <c r="N366" s="30">
        <v>0</v>
      </c>
      <c r="O366" s="30">
        <v>0</v>
      </c>
      <c r="P366" s="30">
        <v>0</v>
      </c>
      <c r="Q366" s="30">
        <v>0</v>
      </c>
      <c r="R366" s="30">
        <v>0</v>
      </c>
      <c r="T366" s="30">
        <v>0</v>
      </c>
      <c r="U366" s="30">
        <v>0</v>
      </c>
      <c r="V366" s="30">
        <v>0</v>
      </c>
      <c r="W366" s="30">
        <v>0</v>
      </c>
      <c r="X366" s="30">
        <v>0</v>
      </c>
    </row>
    <row r="367" spans="1:24" x14ac:dyDescent="0.25">
      <c r="A367" s="9" t="s">
        <v>65</v>
      </c>
      <c r="B367" s="30">
        <v>0</v>
      </c>
      <c r="C367" s="30">
        <v>0</v>
      </c>
      <c r="D367" s="30">
        <v>0</v>
      </c>
      <c r="E367" s="30">
        <v>0</v>
      </c>
      <c r="F367" s="30">
        <v>0</v>
      </c>
      <c r="H367" s="30">
        <v>0</v>
      </c>
      <c r="I367" s="30">
        <v>0</v>
      </c>
      <c r="J367" s="30">
        <v>0</v>
      </c>
      <c r="K367" s="30">
        <v>0</v>
      </c>
      <c r="L367" s="30">
        <v>0</v>
      </c>
      <c r="N367" s="30">
        <v>0</v>
      </c>
      <c r="O367" s="30">
        <v>0</v>
      </c>
      <c r="P367" s="30">
        <v>0</v>
      </c>
      <c r="Q367" s="30">
        <v>0</v>
      </c>
      <c r="R367" s="30">
        <v>0</v>
      </c>
      <c r="T367" s="30">
        <v>0</v>
      </c>
      <c r="U367" s="30">
        <v>0</v>
      </c>
      <c r="V367" s="30">
        <v>0</v>
      </c>
      <c r="W367" s="30">
        <v>0</v>
      </c>
      <c r="X367" s="30">
        <v>0</v>
      </c>
    </row>
    <row r="368" spans="1:24" x14ac:dyDescent="0.25">
      <c r="A368" s="9" t="s">
        <v>66</v>
      </c>
      <c r="B368" s="30">
        <v>0</v>
      </c>
      <c r="C368" s="30">
        <v>0</v>
      </c>
      <c r="D368" s="30">
        <v>0</v>
      </c>
      <c r="E368" s="30">
        <v>0</v>
      </c>
      <c r="F368" s="30">
        <v>0</v>
      </c>
      <c r="H368" s="30">
        <v>0</v>
      </c>
      <c r="I368" s="30">
        <v>0</v>
      </c>
      <c r="J368" s="30">
        <v>0</v>
      </c>
      <c r="K368" s="30">
        <v>0</v>
      </c>
      <c r="L368" s="30">
        <v>0</v>
      </c>
      <c r="N368" s="30">
        <v>0</v>
      </c>
      <c r="O368" s="30">
        <v>0</v>
      </c>
      <c r="P368" s="30">
        <v>0</v>
      </c>
      <c r="Q368" s="30">
        <v>0</v>
      </c>
      <c r="R368" s="30">
        <v>0</v>
      </c>
      <c r="T368" s="30">
        <v>0</v>
      </c>
      <c r="U368" s="30">
        <v>0</v>
      </c>
      <c r="V368" s="30">
        <v>0</v>
      </c>
      <c r="W368" s="30">
        <v>0</v>
      </c>
      <c r="X368" s="30">
        <v>0</v>
      </c>
    </row>
    <row r="369" spans="1:24" x14ac:dyDescent="0.25">
      <c r="A369" s="9" t="s">
        <v>67</v>
      </c>
      <c r="B369" s="30">
        <v>0</v>
      </c>
      <c r="C369" s="30">
        <v>0</v>
      </c>
      <c r="D369" s="30">
        <v>0</v>
      </c>
      <c r="E369" s="30">
        <v>0</v>
      </c>
      <c r="F369" s="30">
        <v>0</v>
      </c>
      <c r="H369" s="30">
        <v>0</v>
      </c>
      <c r="I369" s="30">
        <v>0</v>
      </c>
      <c r="J369" s="30">
        <v>0</v>
      </c>
      <c r="K369" s="30">
        <v>0</v>
      </c>
      <c r="L369" s="30">
        <v>0</v>
      </c>
      <c r="N369" s="30">
        <v>0</v>
      </c>
      <c r="O369" s="30">
        <v>0</v>
      </c>
      <c r="P369" s="30">
        <v>0</v>
      </c>
      <c r="Q369" s="30">
        <v>0</v>
      </c>
      <c r="R369" s="30">
        <v>0</v>
      </c>
      <c r="T369" s="30">
        <v>0</v>
      </c>
      <c r="U369" s="30">
        <v>0</v>
      </c>
      <c r="V369" s="30">
        <v>0</v>
      </c>
      <c r="W369" s="30">
        <v>0</v>
      </c>
      <c r="X369" s="30">
        <v>0</v>
      </c>
    </row>
    <row r="370" spans="1:24" x14ac:dyDescent="0.25">
      <c r="A370" s="9" t="s">
        <v>68</v>
      </c>
      <c r="B370" s="30">
        <v>2244.96</v>
      </c>
      <c r="C370" s="30">
        <v>2244.96</v>
      </c>
      <c r="D370" s="30">
        <v>2244.96</v>
      </c>
      <c r="E370" s="30">
        <v>2244.96</v>
      </c>
      <c r="F370" s="30">
        <v>2244.96</v>
      </c>
      <c r="H370" s="30">
        <v>2619.12</v>
      </c>
      <c r="I370" s="30">
        <v>2619.12</v>
      </c>
      <c r="J370" s="30">
        <v>2619.12</v>
      </c>
      <c r="K370" s="30">
        <v>2619.12</v>
      </c>
      <c r="L370" s="30">
        <v>2619.12</v>
      </c>
      <c r="N370" s="30">
        <v>2993.28</v>
      </c>
      <c r="O370" s="30">
        <v>2993.28</v>
      </c>
      <c r="P370" s="30">
        <v>2993.28</v>
      </c>
      <c r="Q370" s="30">
        <v>2993.28</v>
      </c>
      <c r="R370" s="30">
        <v>2993.28</v>
      </c>
      <c r="T370" s="30">
        <v>4489.92</v>
      </c>
      <c r="U370" s="30">
        <v>4489.92</v>
      </c>
      <c r="V370" s="30">
        <v>4489.92</v>
      </c>
      <c r="W370" s="30">
        <v>4489.92</v>
      </c>
      <c r="X370" s="30">
        <v>4489.92</v>
      </c>
    </row>
    <row r="371" spans="1:24" x14ac:dyDescent="0.25">
      <c r="A371" s="9" t="s">
        <v>69</v>
      </c>
      <c r="B371" s="30">
        <v>938.89972109999997</v>
      </c>
      <c r="C371" s="30">
        <v>938.89972109999997</v>
      </c>
      <c r="D371" s="30">
        <v>938.89972109999997</v>
      </c>
      <c r="E371" s="30">
        <v>938.89972109999997</v>
      </c>
      <c r="F371" s="30">
        <v>938.89972109999997</v>
      </c>
      <c r="H371" s="30">
        <v>1095.3830079500001</v>
      </c>
      <c r="I371" s="30">
        <v>1095.3830079500001</v>
      </c>
      <c r="J371" s="30">
        <v>1095.3830079500001</v>
      </c>
      <c r="K371" s="30">
        <v>1095.3830079500001</v>
      </c>
      <c r="L371" s="30">
        <v>1095.3830079500001</v>
      </c>
      <c r="N371" s="30">
        <v>1251.8662948000001</v>
      </c>
      <c r="O371" s="30">
        <v>1251.8662948000001</v>
      </c>
      <c r="P371" s="30">
        <v>1251.8662948000001</v>
      </c>
      <c r="Q371" s="30">
        <v>1251.8662948000001</v>
      </c>
      <c r="R371" s="30">
        <v>1251.8662948000001</v>
      </c>
      <c r="T371" s="30">
        <v>1877.7994421999999</v>
      </c>
      <c r="U371" s="30">
        <v>1877.7994421999999</v>
      </c>
      <c r="V371" s="30">
        <v>1877.7994421999999</v>
      </c>
      <c r="W371" s="30">
        <v>1877.7994421999999</v>
      </c>
      <c r="X371" s="30">
        <v>1877.7994421999999</v>
      </c>
    </row>
    <row r="372" spans="1:24" x14ac:dyDescent="0.25">
      <c r="A372" s="9" t="s">
        <v>70</v>
      </c>
      <c r="B372" s="30">
        <v>2837.0172662311311</v>
      </c>
      <c r="C372" s="30">
        <v>2695.1664029195872</v>
      </c>
      <c r="D372" s="30">
        <v>2553.3155396080379</v>
      </c>
      <c r="E372" s="30">
        <v>2411.4646762964849</v>
      </c>
      <c r="F372" s="30">
        <v>2269.6138129849278</v>
      </c>
      <c r="H372" s="30">
        <v>2838.0682079856738</v>
      </c>
      <c r="I372" s="30">
        <v>2696.1647975864071</v>
      </c>
      <c r="J372" s="30">
        <v>2554.2613871871408</v>
      </c>
      <c r="K372" s="30">
        <v>2412.3579767878659</v>
      </c>
      <c r="L372" s="30">
        <v>2270.4545663885879</v>
      </c>
      <c r="N372" s="30">
        <v>2838.0682079856829</v>
      </c>
      <c r="O372" s="30">
        <v>2696.164797586403</v>
      </c>
      <c r="P372" s="30">
        <v>2554.2613871871222</v>
      </c>
      <c r="Q372" s="30">
        <v>2412.3579767878368</v>
      </c>
      <c r="R372" s="30">
        <v>2270.4545663885478</v>
      </c>
      <c r="T372" s="30">
        <v>2839.119149740191</v>
      </c>
      <c r="U372" s="30">
        <v>2697.1631922531869</v>
      </c>
      <c r="V372" s="30">
        <v>2555.207234766181</v>
      </c>
      <c r="W372" s="30">
        <v>2413.2512772791752</v>
      </c>
      <c r="X372" s="30">
        <v>2271.2953197921629</v>
      </c>
    </row>
    <row r="373" spans="1:24" x14ac:dyDescent="0.25">
      <c r="A373" s="9" t="s">
        <v>10</v>
      </c>
      <c r="B373" s="30">
        <v>38522.939180004709</v>
      </c>
      <c r="C373" s="30">
        <v>36596.792221004638</v>
      </c>
      <c r="D373" s="30">
        <v>34670.645262004487</v>
      </c>
      <c r="E373" s="30">
        <v>32744.498303004319</v>
      </c>
      <c r="F373" s="30">
        <v>30818.351344004081</v>
      </c>
      <c r="H373" s="30">
        <v>38537.209577923619</v>
      </c>
      <c r="I373" s="30">
        <v>36610.349099027662</v>
      </c>
      <c r="J373" s="30">
        <v>34683.488620131728</v>
      </c>
      <c r="K373" s="30">
        <v>32756.628141235658</v>
      </c>
      <c r="L373" s="30">
        <v>30829.767662339571</v>
      </c>
      <c r="N373" s="30">
        <v>38537.209577923742</v>
      </c>
      <c r="O373" s="30">
        <v>36610.349099027619</v>
      </c>
      <c r="P373" s="30">
        <v>34683.488620131473</v>
      </c>
      <c r="Q373" s="30">
        <v>32756.628141235269</v>
      </c>
      <c r="R373" s="30">
        <v>30829.767662339029</v>
      </c>
      <c r="T373" s="30">
        <v>38551.479975842187</v>
      </c>
      <c r="U373" s="30">
        <v>36623.90597705017</v>
      </c>
      <c r="V373" s="30">
        <v>34696.331978258102</v>
      </c>
      <c r="W373" s="30">
        <v>32768.757979466041</v>
      </c>
      <c r="X373" s="30">
        <v>30841.183980673901</v>
      </c>
    </row>
    <row r="374" spans="1:24" x14ac:dyDescent="0.25">
      <c r="A374" s="9" t="s">
        <v>26</v>
      </c>
      <c r="B374" s="30">
        <v>44544.6</v>
      </c>
      <c r="C374" s="30">
        <v>42476.6</v>
      </c>
      <c r="D374" s="30">
        <v>40408.6</v>
      </c>
      <c r="E374" s="30">
        <v>38340.5</v>
      </c>
      <c r="F374" s="30">
        <v>36272.5</v>
      </c>
      <c r="H374" s="30">
        <v>45090.6</v>
      </c>
      <c r="I374" s="30">
        <v>43021.8</v>
      </c>
      <c r="J374" s="30">
        <v>40953</v>
      </c>
      <c r="K374" s="30">
        <v>38884.199999999997</v>
      </c>
      <c r="L374" s="30">
        <v>36815.4</v>
      </c>
      <c r="N374" s="30">
        <v>45621.3</v>
      </c>
      <c r="O374" s="30">
        <v>43552.5</v>
      </c>
      <c r="P374" s="30">
        <v>41483.699999999997</v>
      </c>
      <c r="Q374" s="30">
        <v>39414.9</v>
      </c>
      <c r="R374" s="30">
        <v>37346.1</v>
      </c>
      <c r="T374" s="30">
        <v>47759.199999999997</v>
      </c>
      <c r="U374" s="30">
        <v>45689.7</v>
      </c>
      <c r="V374" s="30">
        <v>43620.1</v>
      </c>
      <c r="W374" s="30">
        <v>41550.5</v>
      </c>
      <c r="X374" s="30">
        <v>39481</v>
      </c>
    </row>
    <row r="376" spans="1:24" x14ac:dyDescent="0.25">
      <c r="A376" s="9" t="s">
        <v>231</v>
      </c>
      <c r="B376" s="9">
        <v>100</v>
      </c>
      <c r="C376" s="9">
        <v>95</v>
      </c>
      <c r="D376" s="9">
        <v>90</v>
      </c>
      <c r="E376" s="9">
        <v>85</v>
      </c>
      <c r="F376" s="9">
        <v>80</v>
      </c>
      <c r="G376" s="9" t="s">
        <v>232</v>
      </c>
      <c r="H376" s="9">
        <v>100</v>
      </c>
      <c r="I376" s="9">
        <v>95</v>
      </c>
      <c r="J376" s="9">
        <v>90</v>
      </c>
      <c r="K376" s="9">
        <v>85</v>
      </c>
      <c r="L376" s="9">
        <v>80</v>
      </c>
      <c r="M376" s="9" t="s">
        <v>233</v>
      </c>
      <c r="N376" s="9">
        <v>100</v>
      </c>
      <c r="O376" s="9">
        <v>95</v>
      </c>
      <c r="P376" s="9">
        <v>90</v>
      </c>
      <c r="Q376" s="9">
        <v>85</v>
      </c>
      <c r="R376" s="9">
        <v>80</v>
      </c>
      <c r="S376" s="9" t="s">
        <v>234</v>
      </c>
      <c r="T376" s="9">
        <v>100</v>
      </c>
      <c r="U376" s="9">
        <v>95</v>
      </c>
      <c r="V376" s="9">
        <v>90</v>
      </c>
      <c r="W376" s="9">
        <v>85</v>
      </c>
      <c r="X376" s="9">
        <v>80</v>
      </c>
    </row>
    <row r="377" spans="1:24" x14ac:dyDescent="0.25">
      <c r="A377" s="9" t="s">
        <v>22</v>
      </c>
      <c r="B377" s="30">
        <v>25.024999999999999</v>
      </c>
      <c r="C377" s="30">
        <v>19.289000000000001</v>
      </c>
      <c r="D377" s="30">
        <v>17.984999999999999</v>
      </c>
      <c r="E377" s="30">
        <v>16.876000000000001</v>
      </c>
      <c r="F377" s="30">
        <v>15.782</v>
      </c>
      <c r="H377" s="30">
        <v>25.52</v>
      </c>
      <c r="I377" s="30">
        <v>20.059000000000001</v>
      </c>
      <c r="J377" s="30">
        <v>18.817</v>
      </c>
      <c r="K377" s="30">
        <v>17.681000000000001</v>
      </c>
      <c r="L377" s="30">
        <v>16.55</v>
      </c>
      <c r="N377" s="30">
        <v>25.71</v>
      </c>
      <c r="O377" s="30">
        <v>20.239999999999998</v>
      </c>
      <c r="P377" s="30">
        <v>18.986000000000001</v>
      </c>
      <c r="Q377" s="30">
        <v>17.838000000000001</v>
      </c>
      <c r="R377" s="30">
        <v>16.704999999999998</v>
      </c>
      <c r="T377" s="30">
        <v>25.93</v>
      </c>
      <c r="U377" s="30">
        <v>21.206</v>
      </c>
      <c r="V377" s="30">
        <v>19.596</v>
      </c>
      <c r="W377" s="30">
        <v>18.273</v>
      </c>
      <c r="X377" s="30">
        <v>17.119</v>
      </c>
    </row>
    <row r="378" spans="1:24" x14ac:dyDescent="0.25">
      <c r="A378" s="9" t="s">
        <v>23</v>
      </c>
      <c r="B378" s="30">
        <v>5.2220000000000004</v>
      </c>
      <c r="C378" s="30">
        <v>4.3719999999999999</v>
      </c>
      <c r="D378" s="30">
        <v>3.335</v>
      </c>
      <c r="E378" s="30">
        <v>2.7509999999999999</v>
      </c>
      <c r="F378" s="30">
        <v>2.3119999999999998</v>
      </c>
      <c r="H378" s="30">
        <v>6.915</v>
      </c>
      <c r="I378" s="30">
        <v>5.2009999999999996</v>
      </c>
      <c r="J378" s="30">
        <v>4.6399999999999997</v>
      </c>
      <c r="K378" s="30">
        <v>4.2430000000000003</v>
      </c>
      <c r="L378" s="30">
        <v>3.8479999999999999</v>
      </c>
      <c r="N378" s="30">
        <v>6.9390000000000001</v>
      </c>
      <c r="O378" s="30">
        <v>5.93</v>
      </c>
      <c r="P378" s="30">
        <v>5.032</v>
      </c>
      <c r="Q378" s="30">
        <v>4.46</v>
      </c>
      <c r="R378" s="30">
        <v>4.069</v>
      </c>
      <c r="T378" s="30">
        <v>10.62</v>
      </c>
      <c r="U378" s="30">
        <v>9.0739999999999998</v>
      </c>
      <c r="V378" s="30">
        <v>7.5529999999999999</v>
      </c>
      <c r="W378" s="30">
        <v>6.5469999999999997</v>
      </c>
      <c r="X378" s="30">
        <v>5.6360000000000001</v>
      </c>
    </row>
    <row r="379" spans="1:24" x14ac:dyDescent="0.25">
      <c r="A379" s="9" t="s">
        <v>24</v>
      </c>
      <c r="B379" s="30">
        <v>36.819000000000003</v>
      </c>
      <c r="C379" s="30">
        <v>30.238</v>
      </c>
      <c r="D379" s="30">
        <v>26.922000000000001</v>
      </c>
      <c r="E379" s="30">
        <v>23.315000000000001</v>
      </c>
      <c r="F379" s="30">
        <v>19.632000000000001</v>
      </c>
      <c r="H379" s="30">
        <v>54.398000000000003</v>
      </c>
      <c r="I379" s="30">
        <v>45.622</v>
      </c>
      <c r="J379" s="30">
        <v>42.098999999999997</v>
      </c>
      <c r="K379" s="30">
        <v>38.17</v>
      </c>
      <c r="L379" s="30">
        <v>34.258000000000003</v>
      </c>
      <c r="N379" s="30">
        <v>56.481999999999999</v>
      </c>
      <c r="O379" s="30">
        <v>47.491</v>
      </c>
      <c r="P379" s="30">
        <v>44.002000000000002</v>
      </c>
      <c r="Q379" s="30">
        <v>40.305999999999997</v>
      </c>
      <c r="R379" s="30">
        <v>36.412999999999997</v>
      </c>
      <c r="T379" s="30">
        <v>64.989000000000004</v>
      </c>
      <c r="U379" s="30">
        <v>54.195999999999998</v>
      </c>
      <c r="V379" s="30">
        <v>50.962000000000003</v>
      </c>
      <c r="W379" s="30">
        <v>47.421999999999997</v>
      </c>
      <c r="X379" s="30">
        <v>43.618000000000002</v>
      </c>
    </row>
    <row r="380" spans="1:24" x14ac:dyDescent="0.25">
      <c r="A380" s="9" t="s">
        <v>25</v>
      </c>
      <c r="B380" s="30">
        <v>0</v>
      </c>
      <c r="C380" s="30">
        <v>0</v>
      </c>
      <c r="D380" s="30">
        <v>0</v>
      </c>
      <c r="E380" s="30">
        <v>0</v>
      </c>
      <c r="F380" s="30">
        <v>0</v>
      </c>
      <c r="H380" s="30">
        <v>0</v>
      </c>
      <c r="I380" s="30">
        <v>0</v>
      </c>
      <c r="J380" s="30">
        <v>0</v>
      </c>
      <c r="K380" s="30">
        <v>0</v>
      </c>
      <c r="L380" s="30">
        <v>0</v>
      </c>
      <c r="N380" s="30">
        <v>0</v>
      </c>
      <c r="O380" s="30">
        <v>0</v>
      </c>
      <c r="P380" s="30">
        <v>0</v>
      </c>
      <c r="Q380" s="30">
        <v>0</v>
      </c>
      <c r="R380" s="30">
        <v>0</v>
      </c>
      <c r="T380" s="30">
        <v>0</v>
      </c>
      <c r="U380" s="30">
        <v>0</v>
      </c>
      <c r="V380" s="30">
        <v>0</v>
      </c>
      <c r="W380" s="30">
        <v>0</v>
      </c>
      <c r="X380" s="30">
        <v>0</v>
      </c>
    </row>
    <row r="381" spans="1:24" x14ac:dyDescent="0.25">
      <c r="A381" s="9" t="s">
        <v>64</v>
      </c>
      <c r="B381" s="30">
        <v>55054.78</v>
      </c>
      <c r="C381" s="30">
        <v>42436.02</v>
      </c>
      <c r="D381" s="30">
        <v>39565.9</v>
      </c>
      <c r="E381" s="30">
        <v>37127.86</v>
      </c>
      <c r="F381" s="30">
        <v>34721.06</v>
      </c>
      <c r="H381" s="30">
        <v>56143.56</v>
      </c>
      <c r="I381" s="30">
        <v>44129.36</v>
      </c>
      <c r="J381" s="30">
        <v>41397.620000000003</v>
      </c>
      <c r="K381" s="30">
        <v>38899.300000000003</v>
      </c>
      <c r="L381" s="30">
        <v>36411.1</v>
      </c>
      <c r="N381" s="30">
        <v>56561.56</v>
      </c>
      <c r="O381" s="30">
        <v>44528.44</v>
      </c>
      <c r="P381" s="30">
        <v>41768.54</v>
      </c>
      <c r="Q381" s="30">
        <v>39242.719999999987</v>
      </c>
      <c r="R381" s="30">
        <v>36750.559999999998</v>
      </c>
      <c r="T381" s="30">
        <v>57046.66</v>
      </c>
      <c r="U381" s="30">
        <v>46652.98</v>
      </c>
      <c r="V381" s="30">
        <v>43112.3</v>
      </c>
      <c r="W381" s="30">
        <v>40200.82</v>
      </c>
      <c r="X381" s="30">
        <v>37662.68</v>
      </c>
    </row>
    <row r="382" spans="1:24" x14ac:dyDescent="0.25">
      <c r="A382" s="9" t="s">
        <v>65</v>
      </c>
      <c r="B382" s="30">
        <v>6892.1223449629133</v>
      </c>
      <c r="C382" s="30">
        <v>5312.4223123458696</v>
      </c>
      <c r="D382" s="30">
        <v>4953.1216633427321</v>
      </c>
      <c r="E382" s="30">
        <v>4647.9116532053122</v>
      </c>
      <c r="F382" s="30">
        <v>4346.6124733728484</v>
      </c>
      <c r="H382" s="30">
        <v>7028.4230434081483</v>
      </c>
      <c r="I382" s="30">
        <v>5524.4058395095326</v>
      </c>
      <c r="J382" s="30">
        <v>5182.4285162938377</v>
      </c>
      <c r="K382" s="30">
        <v>4869.6722561313636</v>
      </c>
      <c r="L382" s="30">
        <v>4558.182884659228</v>
      </c>
      <c r="N382" s="30">
        <v>7080.7510545307896</v>
      </c>
      <c r="O382" s="30">
        <v>5574.3653196024106</v>
      </c>
      <c r="P382" s="30">
        <v>5228.8627409005594</v>
      </c>
      <c r="Q382" s="30">
        <v>4912.6638484273853</v>
      </c>
      <c r="R382" s="30">
        <v>4600.6787379025081</v>
      </c>
      <c r="T382" s="30">
        <v>7141.4790884915355</v>
      </c>
      <c r="U382" s="30">
        <v>5840.3293213978504</v>
      </c>
      <c r="V382" s="30">
        <v>5397.0835261306038</v>
      </c>
      <c r="W382" s="30">
        <v>5032.6051581321744</v>
      </c>
      <c r="X382" s="30">
        <v>4714.8639663838057</v>
      </c>
    </row>
    <row r="383" spans="1:24" x14ac:dyDescent="0.25">
      <c r="A383" s="9" t="s">
        <v>66</v>
      </c>
      <c r="B383" s="30">
        <v>34710.573680930444</v>
      </c>
      <c r="C383" s="30">
        <v>28617.026340030439</v>
      </c>
      <c r="D383" s="30">
        <v>24738.443747494421</v>
      </c>
      <c r="E383" s="30">
        <v>21242.171423598818</v>
      </c>
      <c r="F383" s="30">
        <v>17880.069592089319</v>
      </c>
      <c r="H383" s="30">
        <v>50220.357993939702</v>
      </c>
      <c r="I383" s="30">
        <v>41322.623813250502</v>
      </c>
      <c r="J383" s="30">
        <v>37919.896010254517</v>
      </c>
      <c r="K383" s="30">
        <v>34429.599044665301</v>
      </c>
      <c r="L383" s="30">
        <v>30953.332600911141</v>
      </c>
      <c r="N383" s="30">
        <v>51823.924861773259</v>
      </c>
      <c r="O383" s="30">
        <v>43701.653704620003</v>
      </c>
      <c r="P383" s="30">
        <v>39876.926864162713</v>
      </c>
      <c r="Q383" s="30">
        <v>36328.510935046601</v>
      </c>
      <c r="R383" s="30">
        <v>32872.800563193261</v>
      </c>
      <c r="T383" s="30">
        <v>63132.795822079992</v>
      </c>
      <c r="U383" s="30">
        <v>52937.888409709398</v>
      </c>
      <c r="V383" s="30">
        <v>48477.106748117367</v>
      </c>
      <c r="W383" s="30">
        <v>44469.182009326578</v>
      </c>
      <c r="X383" s="30">
        <v>40390.062346254759</v>
      </c>
    </row>
    <row r="384" spans="1:24" x14ac:dyDescent="0.25">
      <c r="A384" s="9" t="s">
        <v>67</v>
      </c>
      <c r="B384" s="30">
        <v>6913.7946542584914</v>
      </c>
      <c r="C384" s="30">
        <v>5677.9960633522496</v>
      </c>
      <c r="D384" s="30">
        <v>5055.5055482629496</v>
      </c>
      <c r="E384" s="30">
        <v>4378.1081774837212</v>
      </c>
      <c r="F384" s="30">
        <v>3686.420752949351</v>
      </c>
      <c r="H384" s="30">
        <v>10214.947295651669</v>
      </c>
      <c r="I384" s="30">
        <v>8566.8215032271528</v>
      </c>
      <c r="J384" s="30">
        <v>7905.2915377345134</v>
      </c>
      <c r="K384" s="30">
        <v>7167.6543608495094</v>
      </c>
      <c r="L384" s="30">
        <v>6432.9841070831817</v>
      </c>
      <c r="N384" s="30">
        <v>10606.11169745635</v>
      </c>
      <c r="O384" s="30">
        <v>8917.8197749631745</v>
      </c>
      <c r="P384" s="30">
        <v>8262.7118835628607</v>
      </c>
      <c r="Q384" s="30">
        <v>7568.6208757424756</v>
      </c>
      <c r="R384" s="30">
        <v>6837.668664871705</v>
      </c>
      <c r="T384" s="30">
        <v>12203.61201691916</v>
      </c>
      <c r="U384" s="30">
        <v>10176.99696892481</v>
      </c>
      <c r="V384" s="30">
        <v>9569.6978513229042</v>
      </c>
      <c r="W384" s="30">
        <v>8904.8066248287287</v>
      </c>
      <c r="X384" s="30">
        <v>8190.6043849823809</v>
      </c>
    </row>
    <row r="385" spans="1:24" x14ac:dyDescent="0.25">
      <c r="A385" s="9" t="s">
        <v>68</v>
      </c>
      <c r="B385" s="30">
        <v>0</v>
      </c>
      <c r="C385" s="30">
        <v>0</v>
      </c>
      <c r="D385" s="30">
        <v>0</v>
      </c>
      <c r="E385" s="30">
        <v>0</v>
      </c>
      <c r="F385" s="30">
        <v>0</v>
      </c>
      <c r="H385" s="30">
        <v>0</v>
      </c>
      <c r="I385" s="30">
        <v>0</v>
      </c>
      <c r="J385" s="30">
        <v>0</v>
      </c>
      <c r="K385" s="30">
        <v>0</v>
      </c>
      <c r="L385" s="30">
        <v>0</v>
      </c>
      <c r="N385" s="30">
        <v>0</v>
      </c>
      <c r="O385" s="30">
        <v>0</v>
      </c>
      <c r="P385" s="30">
        <v>0</v>
      </c>
      <c r="Q385" s="30">
        <v>0</v>
      </c>
      <c r="R385" s="30">
        <v>0</v>
      </c>
      <c r="T385" s="30">
        <v>0</v>
      </c>
      <c r="U385" s="30">
        <v>0</v>
      </c>
      <c r="V385" s="30">
        <v>0</v>
      </c>
      <c r="W385" s="30">
        <v>0</v>
      </c>
      <c r="X385" s="30">
        <v>0</v>
      </c>
    </row>
    <row r="386" spans="1:24" x14ac:dyDescent="0.25">
      <c r="A386" s="9" t="s">
        <v>69</v>
      </c>
      <c r="B386" s="30">
        <v>0</v>
      </c>
      <c r="C386" s="30">
        <v>0</v>
      </c>
      <c r="D386" s="30">
        <v>0</v>
      </c>
      <c r="E386" s="30">
        <v>0</v>
      </c>
      <c r="F386" s="30">
        <v>0</v>
      </c>
      <c r="H386" s="30">
        <v>0</v>
      </c>
      <c r="I386" s="30">
        <v>0</v>
      </c>
      <c r="J386" s="30">
        <v>0</v>
      </c>
      <c r="K386" s="30">
        <v>0</v>
      </c>
      <c r="L386" s="30">
        <v>0</v>
      </c>
      <c r="N386" s="30">
        <v>0</v>
      </c>
      <c r="O386" s="30">
        <v>0</v>
      </c>
      <c r="P386" s="30">
        <v>0</v>
      </c>
      <c r="Q386" s="30">
        <v>0</v>
      </c>
      <c r="R386" s="30">
        <v>0</v>
      </c>
      <c r="T386" s="30">
        <v>0</v>
      </c>
      <c r="U386" s="30">
        <v>0</v>
      </c>
      <c r="V386" s="30">
        <v>0</v>
      </c>
      <c r="W386" s="30">
        <v>0</v>
      </c>
      <c r="X386" s="30">
        <v>0</v>
      </c>
    </row>
    <row r="387" spans="1:24" x14ac:dyDescent="0.25">
      <c r="A387" s="9" t="s">
        <v>70</v>
      </c>
      <c r="B387" s="30">
        <v>0</v>
      </c>
      <c r="C387" s="30">
        <v>0</v>
      </c>
      <c r="D387" s="30">
        <v>0</v>
      </c>
      <c r="E387" s="30">
        <v>0</v>
      </c>
      <c r="F387" s="30">
        <v>0</v>
      </c>
      <c r="H387" s="30">
        <v>0</v>
      </c>
      <c r="I387" s="30">
        <v>0</v>
      </c>
      <c r="J387" s="30">
        <v>0</v>
      </c>
      <c r="K387" s="30">
        <v>0</v>
      </c>
      <c r="L387" s="30">
        <v>0</v>
      </c>
      <c r="N387" s="30">
        <v>0</v>
      </c>
      <c r="O387" s="30">
        <v>0</v>
      </c>
      <c r="P387" s="30">
        <v>0</v>
      </c>
      <c r="Q387" s="30">
        <v>0</v>
      </c>
      <c r="R387" s="30">
        <v>0</v>
      </c>
      <c r="T387" s="30">
        <v>0</v>
      </c>
      <c r="U387" s="30">
        <v>0</v>
      </c>
      <c r="V387" s="30">
        <v>0</v>
      </c>
      <c r="W387" s="30">
        <v>0</v>
      </c>
      <c r="X387" s="30">
        <v>0</v>
      </c>
    </row>
    <row r="388" spans="1:24" x14ac:dyDescent="0.25">
      <c r="A388" s="9" t="s">
        <v>10</v>
      </c>
      <c r="B388" s="30">
        <v>0</v>
      </c>
      <c r="C388" s="30">
        <v>0</v>
      </c>
      <c r="D388" s="30">
        <v>0</v>
      </c>
      <c r="E388" s="30">
        <v>0</v>
      </c>
      <c r="F388" s="30">
        <v>0</v>
      </c>
      <c r="H388" s="30">
        <v>0</v>
      </c>
      <c r="I388" s="30">
        <v>0</v>
      </c>
      <c r="J388" s="30">
        <v>0</v>
      </c>
      <c r="K388" s="30">
        <v>0</v>
      </c>
      <c r="L388" s="30">
        <v>0</v>
      </c>
      <c r="N388" s="30">
        <v>0</v>
      </c>
      <c r="O388" s="30">
        <v>0</v>
      </c>
      <c r="P388" s="30">
        <v>0</v>
      </c>
      <c r="Q388" s="30">
        <v>0</v>
      </c>
      <c r="R388" s="30">
        <v>0</v>
      </c>
      <c r="T388" s="30">
        <v>0</v>
      </c>
      <c r="U388" s="30">
        <v>0</v>
      </c>
      <c r="V388" s="30">
        <v>0</v>
      </c>
      <c r="W388" s="30">
        <v>0</v>
      </c>
      <c r="X388" s="30">
        <v>0</v>
      </c>
    </row>
    <row r="389" spans="1:24" x14ac:dyDescent="0.25">
      <c r="A389" s="9" t="s">
        <v>26</v>
      </c>
      <c r="B389" s="30">
        <v>103571</v>
      </c>
      <c r="C389" s="30">
        <v>82043.399999999994</v>
      </c>
      <c r="D389" s="30">
        <v>74312.7</v>
      </c>
      <c r="E389" s="30">
        <v>67395.899999999994</v>
      </c>
      <c r="F389" s="30">
        <v>60633.9</v>
      </c>
      <c r="H389" s="30">
        <v>123607</v>
      </c>
      <c r="I389" s="30">
        <v>99543.1</v>
      </c>
      <c r="J389" s="30">
        <v>92405</v>
      </c>
      <c r="K389" s="30">
        <v>85366</v>
      </c>
      <c r="L389" s="30">
        <v>78355.5</v>
      </c>
      <c r="N389" s="30">
        <v>126072</v>
      </c>
      <c r="O389" s="30">
        <v>102722</v>
      </c>
      <c r="P389" s="30">
        <v>95136.8</v>
      </c>
      <c r="Q389" s="30">
        <v>88052.4</v>
      </c>
      <c r="R389" s="30">
        <v>81061.5</v>
      </c>
      <c r="T389" s="30">
        <v>139524</v>
      </c>
      <c r="U389" s="30">
        <v>115608</v>
      </c>
      <c r="V389" s="30">
        <v>106556</v>
      </c>
      <c r="W389" s="30">
        <v>98607.3</v>
      </c>
      <c r="X389" s="30">
        <v>90957.9</v>
      </c>
    </row>
    <row r="391" spans="1:24" x14ac:dyDescent="0.25">
      <c r="A391" s="9" t="s">
        <v>235</v>
      </c>
      <c r="B391" s="9">
        <v>100</v>
      </c>
      <c r="C391" s="9">
        <v>95</v>
      </c>
      <c r="D391" s="9">
        <v>90</v>
      </c>
      <c r="E391" s="9">
        <v>85</v>
      </c>
      <c r="F391" s="9">
        <v>80</v>
      </c>
      <c r="G391" s="9" t="s">
        <v>236</v>
      </c>
      <c r="H391" s="9">
        <v>100</v>
      </c>
      <c r="I391" s="9">
        <v>95</v>
      </c>
      <c r="J391" s="9">
        <v>90</v>
      </c>
      <c r="K391" s="9">
        <v>85</v>
      </c>
      <c r="L391" s="9">
        <v>80</v>
      </c>
      <c r="M391" s="9" t="s">
        <v>237</v>
      </c>
      <c r="N391" s="9">
        <v>100</v>
      </c>
      <c r="O391" s="9">
        <v>95</v>
      </c>
      <c r="P391" s="9">
        <v>90</v>
      </c>
      <c r="Q391" s="9">
        <v>85</v>
      </c>
      <c r="R391" s="9">
        <v>80</v>
      </c>
      <c r="S391" s="9" t="s">
        <v>238</v>
      </c>
      <c r="T391" s="9">
        <v>100</v>
      </c>
      <c r="U391" s="9">
        <v>95</v>
      </c>
      <c r="V391" s="9">
        <v>90</v>
      </c>
      <c r="W391" s="9">
        <v>85</v>
      </c>
      <c r="X391" s="9">
        <v>80</v>
      </c>
    </row>
    <row r="392" spans="1:24" x14ac:dyDescent="0.25">
      <c r="A392" s="9" t="s">
        <v>22</v>
      </c>
      <c r="B392" s="30">
        <v>0</v>
      </c>
      <c r="C392" s="30">
        <v>0</v>
      </c>
      <c r="D392" s="30">
        <v>0</v>
      </c>
      <c r="E392" s="30">
        <v>0</v>
      </c>
      <c r="F392" s="30">
        <v>0</v>
      </c>
      <c r="H392" s="30">
        <v>0</v>
      </c>
      <c r="I392" s="30">
        <v>0</v>
      </c>
      <c r="J392" s="30">
        <v>0</v>
      </c>
      <c r="K392" s="30">
        <v>0</v>
      </c>
      <c r="L392" s="30">
        <v>0</v>
      </c>
      <c r="N392" s="30">
        <v>0</v>
      </c>
      <c r="O392" s="30">
        <v>0</v>
      </c>
      <c r="P392" s="30">
        <v>0</v>
      </c>
      <c r="Q392" s="30">
        <v>0</v>
      </c>
      <c r="R392" s="30">
        <v>0</v>
      </c>
      <c r="T392" s="30">
        <v>0</v>
      </c>
      <c r="U392" s="30">
        <v>0</v>
      </c>
      <c r="V392" s="30">
        <v>0</v>
      </c>
      <c r="W392" s="30">
        <v>0</v>
      </c>
      <c r="X392" s="30">
        <v>0</v>
      </c>
    </row>
    <row r="393" spans="1:24" x14ac:dyDescent="0.25">
      <c r="A393" s="9" t="s">
        <v>23</v>
      </c>
      <c r="B393" s="30">
        <v>0</v>
      </c>
      <c r="C393" s="30">
        <v>0</v>
      </c>
      <c r="D393" s="30">
        <v>0</v>
      </c>
      <c r="E393" s="30">
        <v>0</v>
      </c>
      <c r="F393" s="30">
        <v>0</v>
      </c>
      <c r="H393" s="30">
        <v>0</v>
      </c>
      <c r="I393" s="30">
        <v>0</v>
      </c>
      <c r="J393" s="30">
        <v>0</v>
      </c>
      <c r="K393" s="30">
        <v>0</v>
      </c>
      <c r="L393" s="30">
        <v>0</v>
      </c>
      <c r="N393" s="30">
        <v>0</v>
      </c>
      <c r="O393" s="30">
        <v>0</v>
      </c>
      <c r="P393" s="30">
        <v>0</v>
      </c>
      <c r="Q393" s="30">
        <v>0</v>
      </c>
      <c r="R393" s="30">
        <v>0</v>
      </c>
      <c r="T393" s="30">
        <v>0</v>
      </c>
      <c r="U393" s="30">
        <v>0</v>
      </c>
      <c r="V393" s="30">
        <v>0</v>
      </c>
      <c r="W393" s="30">
        <v>0</v>
      </c>
      <c r="X393" s="30">
        <v>0</v>
      </c>
    </row>
    <row r="394" spans="1:24" x14ac:dyDescent="0.25">
      <c r="A394" s="9" t="s">
        <v>24</v>
      </c>
      <c r="B394" s="30">
        <v>0</v>
      </c>
      <c r="C394" s="30">
        <v>0</v>
      </c>
      <c r="D394" s="30">
        <v>0</v>
      </c>
      <c r="E394" s="30">
        <v>0</v>
      </c>
      <c r="F394" s="30">
        <v>0</v>
      </c>
      <c r="H394" s="30">
        <v>0</v>
      </c>
      <c r="I394" s="30">
        <v>0</v>
      </c>
      <c r="J394" s="30">
        <v>0</v>
      </c>
      <c r="K394" s="30">
        <v>0</v>
      </c>
      <c r="L394" s="30">
        <v>0</v>
      </c>
      <c r="N394" s="30">
        <v>0</v>
      </c>
      <c r="O394" s="30">
        <v>0</v>
      </c>
      <c r="P394" s="30">
        <v>0</v>
      </c>
      <c r="Q394" s="30">
        <v>0</v>
      </c>
      <c r="R394" s="30">
        <v>0</v>
      </c>
      <c r="T394" s="30">
        <v>0</v>
      </c>
      <c r="U394" s="30">
        <v>0</v>
      </c>
      <c r="V394" s="30">
        <v>0</v>
      </c>
      <c r="W394" s="30">
        <v>0</v>
      </c>
      <c r="X394" s="30">
        <v>0</v>
      </c>
    </row>
    <row r="395" spans="1:24" x14ac:dyDescent="0.25">
      <c r="A395" s="9" t="s">
        <v>25</v>
      </c>
      <c r="B395" s="30">
        <v>6</v>
      </c>
      <c r="C395" s="30">
        <v>6</v>
      </c>
      <c r="D395" s="30">
        <v>6</v>
      </c>
      <c r="E395" s="30">
        <v>6</v>
      </c>
      <c r="F395" s="30">
        <v>6</v>
      </c>
      <c r="H395" s="30">
        <v>7</v>
      </c>
      <c r="I395" s="30">
        <v>7</v>
      </c>
      <c r="J395" s="30">
        <v>7</v>
      </c>
      <c r="K395" s="30">
        <v>7</v>
      </c>
      <c r="L395" s="30">
        <v>7</v>
      </c>
      <c r="N395" s="30">
        <v>8</v>
      </c>
      <c r="O395" s="30">
        <v>8</v>
      </c>
      <c r="P395" s="30">
        <v>8</v>
      </c>
      <c r="Q395" s="30">
        <v>8</v>
      </c>
      <c r="R395" s="30">
        <v>8</v>
      </c>
      <c r="T395" s="30">
        <v>12</v>
      </c>
      <c r="U395" s="30">
        <v>12</v>
      </c>
      <c r="V395" s="30">
        <v>12</v>
      </c>
      <c r="W395" s="30">
        <v>12</v>
      </c>
      <c r="X395" s="30">
        <v>12</v>
      </c>
    </row>
    <row r="396" spans="1:24" x14ac:dyDescent="0.25">
      <c r="A396" s="9" t="s">
        <v>64</v>
      </c>
      <c r="B396" s="30">
        <v>0</v>
      </c>
      <c r="C396" s="30">
        <v>0</v>
      </c>
      <c r="D396" s="30">
        <v>0</v>
      </c>
      <c r="E396" s="30">
        <v>0</v>
      </c>
      <c r="F396" s="30">
        <v>0</v>
      </c>
      <c r="H396" s="30">
        <v>0</v>
      </c>
      <c r="I396" s="30">
        <v>0</v>
      </c>
      <c r="J396" s="30">
        <v>0</v>
      </c>
      <c r="K396" s="30">
        <v>0</v>
      </c>
      <c r="L396" s="30">
        <v>0</v>
      </c>
      <c r="N396" s="30">
        <v>0</v>
      </c>
      <c r="O396" s="30">
        <v>0</v>
      </c>
      <c r="P396" s="30">
        <v>0</v>
      </c>
      <c r="Q396" s="30">
        <v>0</v>
      </c>
      <c r="R396" s="30">
        <v>0</v>
      </c>
      <c r="T396" s="30">
        <v>0</v>
      </c>
      <c r="U396" s="30">
        <v>0</v>
      </c>
      <c r="V396" s="30">
        <v>0</v>
      </c>
      <c r="W396" s="30">
        <v>0</v>
      </c>
      <c r="X396" s="30">
        <v>0</v>
      </c>
    </row>
    <row r="397" spans="1:24" x14ac:dyDescent="0.25">
      <c r="A397" s="9" t="s">
        <v>65</v>
      </c>
      <c r="B397" s="30">
        <v>0</v>
      </c>
      <c r="C397" s="30">
        <v>0</v>
      </c>
      <c r="D397" s="30">
        <v>0</v>
      </c>
      <c r="E397" s="30">
        <v>0</v>
      </c>
      <c r="F397" s="30">
        <v>0</v>
      </c>
      <c r="H397" s="30">
        <v>0</v>
      </c>
      <c r="I397" s="30">
        <v>0</v>
      </c>
      <c r="J397" s="30">
        <v>0</v>
      </c>
      <c r="K397" s="30">
        <v>0</v>
      </c>
      <c r="L397" s="30">
        <v>0</v>
      </c>
      <c r="N397" s="30">
        <v>0</v>
      </c>
      <c r="O397" s="30">
        <v>0</v>
      </c>
      <c r="P397" s="30">
        <v>0</v>
      </c>
      <c r="Q397" s="30">
        <v>0</v>
      </c>
      <c r="R397" s="30">
        <v>0</v>
      </c>
      <c r="T397" s="30">
        <v>0</v>
      </c>
      <c r="U397" s="30">
        <v>0</v>
      </c>
      <c r="V397" s="30">
        <v>0</v>
      </c>
      <c r="W397" s="30">
        <v>0</v>
      </c>
      <c r="X397" s="30">
        <v>0</v>
      </c>
    </row>
    <row r="398" spans="1:24" x14ac:dyDescent="0.25">
      <c r="A398" s="9" t="s">
        <v>66</v>
      </c>
      <c r="B398" s="30">
        <v>0</v>
      </c>
      <c r="C398" s="30">
        <v>0</v>
      </c>
      <c r="D398" s="30">
        <v>0</v>
      </c>
      <c r="E398" s="30">
        <v>0</v>
      </c>
      <c r="F398" s="30">
        <v>0</v>
      </c>
      <c r="H398" s="30">
        <v>0</v>
      </c>
      <c r="I398" s="30">
        <v>0</v>
      </c>
      <c r="J398" s="30">
        <v>0</v>
      </c>
      <c r="K398" s="30">
        <v>0</v>
      </c>
      <c r="L398" s="30">
        <v>0</v>
      </c>
      <c r="N398" s="30">
        <v>0</v>
      </c>
      <c r="O398" s="30">
        <v>0</v>
      </c>
      <c r="P398" s="30">
        <v>0</v>
      </c>
      <c r="Q398" s="30">
        <v>0</v>
      </c>
      <c r="R398" s="30">
        <v>0</v>
      </c>
      <c r="T398" s="30">
        <v>0</v>
      </c>
      <c r="U398" s="30">
        <v>0</v>
      </c>
      <c r="V398" s="30">
        <v>0</v>
      </c>
      <c r="W398" s="30">
        <v>0</v>
      </c>
      <c r="X398" s="30">
        <v>0</v>
      </c>
    </row>
    <row r="399" spans="1:24" x14ac:dyDescent="0.25">
      <c r="A399" s="9" t="s">
        <v>67</v>
      </c>
      <c r="B399" s="30">
        <v>0</v>
      </c>
      <c r="C399" s="30">
        <v>0</v>
      </c>
      <c r="D399" s="30">
        <v>0</v>
      </c>
      <c r="E399" s="30">
        <v>0</v>
      </c>
      <c r="F399" s="30">
        <v>0</v>
      </c>
      <c r="H399" s="30">
        <v>0</v>
      </c>
      <c r="I399" s="30">
        <v>0</v>
      </c>
      <c r="J399" s="30">
        <v>0</v>
      </c>
      <c r="K399" s="30">
        <v>0</v>
      </c>
      <c r="L399" s="30">
        <v>0</v>
      </c>
      <c r="N399" s="30">
        <v>0</v>
      </c>
      <c r="O399" s="30">
        <v>0</v>
      </c>
      <c r="P399" s="30">
        <v>0</v>
      </c>
      <c r="Q399" s="30">
        <v>0</v>
      </c>
      <c r="R399" s="30">
        <v>0</v>
      </c>
      <c r="T399" s="30">
        <v>0</v>
      </c>
      <c r="U399" s="30">
        <v>0</v>
      </c>
      <c r="V399" s="30">
        <v>0</v>
      </c>
      <c r="W399" s="30">
        <v>0</v>
      </c>
      <c r="X399" s="30">
        <v>0</v>
      </c>
    </row>
    <row r="400" spans="1:24" x14ac:dyDescent="0.25">
      <c r="A400" s="9" t="s">
        <v>68</v>
      </c>
      <c r="B400" s="30">
        <v>2244.96</v>
      </c>
      <c r="C400" s="30">
        <v>2244.96</v>
      </c>
      <c r="D400" s="30">
        <v>2244.96</v>
      </c>
      <c r="E400" s="30">
        <v>2244.96</v>
      </c>
      <c r="F400" s="30">
        <v>2244.96</v>
      </c>
      <c r="H400" s="30">
        <v>2619.12</v>
      </c>
      <c r="I400" s="30">
        <v>2619.12</v>
      </c>
      <c r="J400" s="30">
        <v>2619.12</v>
      </c>
      <c r="K400" s="30">
        <v>2619.12</v>
      </c>
      <c r="L400" s="30">
        <v>2619.12</v>
      </c>
      <c r="N400" s="30">
        <v>2993.28</v>
      </c>
      <c r="O400" s="30">
        <v>2993.28</v>
      </c>
      <c r="P400" s="30">
        <v>2993.28</v>
      </c>
      <c r="Q400" s="30">
        <v>2993.28</v>
      </c>
      <c r="R400" s="30">
        <v>2993.28</v>
      </c>
      <c r="T400" s="30">
        <v>4489.92</v>
      </c>
      <c r="U400" s="30">
        <v>4489.92</v>
      </c>
      <c r="V400" s="30">
        <v>4489.92</v>
      </c>
      <c r="W400" s="30">
        <v>4489.92</v>
      </c>
      <c r="X400" s="30">
        <v>4489.92</v>
      </c>
    </row>
    <row r="401" spans="1:24" x14ac:dyDescent="0.25">
      <c r="A401" s="9" t="s">
        <v>69</v>
      </c>
      <c r="B401" s="30">
        <v>938.89972109999997</v>
      </c>
      <c r="C401" s="30">
        <v>938.89972109999997</v>
      </c>
      <c r="D401" s="30">
        <v>938.89972109999997</v>
      </c>
      <c r="E401" s="30">
        <v>938.89972109999997</v>
      </c>
      <c r="F401" s="30">
        <v>938.89972109999997</v>
      </c>
      <c r="H401" s="30">
        <v>1095.3830079500001</v>
      </c>
      <c r="I401" s="30">
        <v>1095.3830079500001</v>
      </c>
      <c r="J401" s="30">
        <v>1095.3830079500001</v>
      </c>
      <c r="K401" s="30">
        <v>1095.3830079500001</v>
      </c>
      <c r="L401" s="30">
        <v>1095.3830079500001</v>
      </c>
      <c r="N401" s="30">
        <v>1251.8662948000001</v>
      </c>
      <c r="O401" s="30">
        <v>1251.8662948000001</v>
      </c>
      <c r="P401" s="30">
        <v>1251.8662948000001</v>
      </c>
      <c r="Q401" s="30">
        <v>1251.8662948000001</v>
      </c>
      <c r="R401" s="30">
        <v>1251.8662948000001</v>
      </c>
      <c r="T401" s="30">
        <v>1877.7994421999999</v>
      </c>
      <c r="U401" s="30">
        <v>1877.7994421999999</v>
      </c>
      <c r="V401" s="30">
        <v>1877.7994421999999</v>
      </c>
      <c r="W401" s="30">
        <v>1877.7994421999999</v>
      </c>
      <c r="X401" s="30">
        <v>1877.7994421999999</v>
      </c>
    </row>
    <row r="402" spans="1:24" x14ac:dyDescent="0.25">
      <c r="A402" s="9" t="s">
        <v>70</v>
      </c>
      <c r="B402" s="30">
        <v>2837.0172662311311</v>
      </c>
      <c r="C402" s="30">
        <v>2695.1664029195881</v>
      </c>
      <c r="D402" s="30">
        <v>2553.315539608036</v>
      </c>
      <c r="E402" s="30">
        <v>2411.4646762964849</v>
      </c>
      <c r="F402" s="30">
        <v>2269.613812984926</v>
      </c>
      <c r="H402" s="30">
        <v>2838.0682079856738</v>
      </c>
      <c r="I402" s="30">
        <v>2696.164797586418</v>
      </c>
      <c r="J402" s="30">
        <v>2554.2613871871399</v>
      </c>
      <c r="K402" s="30">
        <v>2412.3579767878709</v>
      </c>
      <c r="L402" s="30">
        <v>2270.4545663885879</v>
      </c>
      <c r="N402" s="30">
        <v>2838.0682079856829</v>
      </c>
      <c r="O402" s="30">
        <v>2696.1647975864062</v>
      </c>
      <c r="P402" s="30">
        <v>2554.2613871871222</v>
      </c>
      <c r="Q402" s="30">
        <v>2412.3579767878368</v>
      </c>
      <c r="R402" s="30">
        <v>2270.4545663885492</v>
      </c>
      <c r="T402" s="30">
        <v>2839.119149740191</v>
      </c>
      <c r="U402" s="30">
        <v>2697.1631922531901</v>
      </c>
      <c r="V402" s="30">
        <v>2555.2072347661801</v>
      </c>
      <c r="W402" s="30">
        <v>2413.2512772791752</v>
      </c>
      <c r="X402" s="30">
        <v>2271.2953197921629</v>
      </c>
    </row>
    <row r="403" spans="1:24" x14ac:dyDescent="0.25">
      <c r="A403" s="9" t="s">
        <v>10</v>
      </c>
      <c r="B403" s="30">
        <v>38522.939180004709</v>
      </c>
      <c r="C403" s="30">
        <v>36596.792221004638</v>
      </c>
      <c r="D403" s="30">
        <v>34670.64526200448</v>
      </c>
      <c r="E403" s="30">
        <v>32744.498303004319</v>
      </c>
      <c r="F403" s="30">
        <v>30818.351344004051</v>
      </c>
      <c r="H403" s="30">
        <v>38537.209577923619</v>
      </c>
      <c r="I403" s="30">
        <v>36610.349099027822</v>
      </c>
      <c r="J403" s="30">
        <v>34683.488620131713</v>
      </c>
      <c r="K403" s="30">
        <v>32756.628141235749</v>
      </c>
      <c r="L403" s="30">
        <v>30829.76766233956</v>
      </c>
      <c r="N403" s="30">
        <v>38537.209577923742</v>
      </c>
      <c r="O403" s="30">
        <v>36610.349099027648</v>
      </c>
      <c r="P403" s="30">
        <v>34683.488620131473</v>
      </c>
      <c r="Q403" s="30">
        <v>32756.62814123528</v>
      </c>
      <c r="R403" s="30">
        <v>30829.76766233904</v>
      </c>
      <c r="T403" s="30">
        <v>38551.479975842187</v>
      </c>
      <c r="U403" s="30">
        <v>36623.905977050214</v>
      </c>
      <c r="V403" s="30">
        <v>34696.331978258087</v>
      </c>
      <c r="W403" s="30">
        <v>32768.757979466041</v>
      </c>
      <c r="X403" s="30">
        <v>30841.183980673901</v>
      </c>
    </row>
    <row r="404" spans="1:24" x14ac:dyDescent="0.25">
      <c r="A404" s="9" t="s">
        <v>26</v>
      </c>
      <c r="B404" s="30">
        <v>44544.6</v>
      </c>
      <c r="C404" s="30">
        <v>42476.6</v>
      </c>
      <c r="D404" s="30">
        <v>40408.6</v>
      </c>
      <c r="E404" s="30">
        <v>38340.5</v>
      </c>
      <c r="F404" s="30">
        <v>36272.5</v>
      </c>
      <c r="H404" s="30">
        <v>45090.6</v>
      </c>
      <c r="I404" s="30">
        <v>43021.8</v>
      </c>
      <c r="J404" s="30">
        <v>40953</v>
      </c>
      <c r="K404" s="30">
        <v>38884.199999999997</v>
      </c>
      <c r="L404" s="30">
        <v>36815.4</v>
      </c>
      <c r="N404" s="30">
        <v>45621.3</v>
      </c>
      <c r="O404" s="30">
        <v>43552.5</v>
      </c>
      <c r="P404" s="30">
        <v>41483.699999999997</v>
      </c>
      <c r="Q404" s="30">
        <v>39414.9</v>
      </c>
      <c r="R404" s="30">
        <v>37346.1</v>
      </c>
      <c r="T404" s="30">
        <v>47759.199999999997</v>
      </c>
      <c r="U404" s="30">
        <v>45689.7</v>
      </c>
      <c r="V404" s="30">
        <v>43620.1</v>
      </c>
      <c r="W404" s="30">
        <v>41550.5</v>
      </c>
      <c r="X404" s="30">
        <v>39481</v>
      </c>
    </row>
    <row r="406" spans="1:24" x14ac:dyDescent="0.25">
      <c r="A406" s="9" t="s">
        <v>239</v>
      </c>
      <c r="B406" s="9">
        <v>100</v>
      </c>
      <c r="C406" s="9">
        <v>95</v>
      </c>
      <c r="D406" s="9">
        <v>90</v>
      </c>
      <c r="E406" s="9">
        <v>85</v>
      </c>
      <c r="F406" s="9">
        <v>80</v>
      </c>
      <c r="G406" s="9" t="s">
        <v>240</v>
      </c>
      <c r="H406" s="9">
        <v>100</v>
      </c>
      <c r="I406" s="9">
        <v>95</v>
      </c>
      <c r="J406" s="9">
        <v>90</v>
      </c>
      <c r="K406" s="9">
        <v>85</v>
      </c>
      <c r="L406" s="9">
        <v>80</v>
      </c>
      <c r="M406" s="9" t="s">
        <v>241</v>
      </c>
      <c r="N406" s="9">
        <v>100</v>
      </c>
      <c r="O406" s="9">
        <v>95</v>
      </c>
      <c r="P406" s="9">
        <v>90</v>
      </c>
      <c r="Q406" s="9">
        <v>85</v>
      </c>
      <c r="R406" s="9">
        <v>80</v>
      </c>
      <c r="S406" s="9" t="s">
        <v>242</v>
      </c>
      <c r="T406" s="9">
        <v>100</v>
      </c>
      <c r="U406" s="9">
        <v>95</v>
      </c>
      <c r="V406" s="9">
        <v>90</v>
      </c>
      <c r="W406" s="9">
        <v>85</v>
      </c>
      <c r="X406" s="9">
        <v>80</v>
      </c>
    </row>
    <row r="407" spans="1:24" x14ac:dyDescent="0.25">
      <c r="A407" s="9" t="s">
        <v>22</v>
      </c>
      <c r="B407" s="30">
        <v>9.4280000000000008</v>
      </c>
      <c r="C407" s="30">
        <v>9.4290000000000003</v>
      </c>
      <c r="D407" s="30">
        <v>9.4339999999999993</v>
      </c>
      <c r="E407" s="30">
        <v>9.4329999999999998</v>
      </c>
      <c r="F407" s="30">
        <v>9.4329999999999998</v>
      </c>
      <c r="H407" s="30">
        <v>6.11</v>
      </c>
      <c r="I407" s="30">
        <v>6.1349999999999998</v>
      </c>
      <c r="J407" s="30">
        <v>6.1349999999999998</v>
      </c>
      <c r="K407" s="30">
        <v>6.1349999999999998</v>
      </c>
      <c r="L407" s="30">
        <v>6.1349999999999998</v>
      </c>
      <c r="N407" s="30">
        <v>5.3650000000000002</v>
      </c>
      <c r="O407" s="30">
        <v>5.4119999999999999</v>
      </c>
      <c r="P407" s="30">
        <v>5.4119999999999999</v>
      </c>
      <c r="Q407" s="30">
        <v>5.4219999999999997</v>
      </c>
      <c r="R407" s="30">
        <v>5.4119999999999999</v>
      </c>
      <c r="T407" s="30">
        <v>3.9049999999999998</v>
      </c>
      <c r="U407" s="30">
        <v>3.9079999999999999</v>
      </c>
      <c r="V407" s="30">
        <v>3.907</v>
      </c>
      <c r="W407" s="30">
        <v>3.9049999999999998</v>
      </c>
      <c r="X407" s="30">
        <v>3.9060000000000001</v>
      </c>
    </row>
    <row r="408" spans="1:24" x14ac:dyDescent="0.25">
      <c r="A408" s="9" t="s">
        <v>23</v>
      </c>
      <c r="B408" s="30">
        <v>0.155</v>
      </c>
      <c r="C408" s="30">
        <v>0.155</v>
      </c>
      <c r="D408" s="30">
        <v>0.156</v>
      </c>
      <c r="E408" s="30">
        <v>0.156</v>
      </c>
      <c r="F408" s="30">
        <v>0.156</v>
      </c>
      <c r="H408" s="30">
        <v>0</v>
      </c>
      <c r="I408" s="30">
        <v>2.5000000000000001E-2</v>
      </c>
      <c r="J408" s="30">
        <v>2.5000000000000001E-2</v>
      </c>
      <c r="K408" s="30">
        <v>2.5000000000000001E-2</v>
      </c>
      <c r="L408" s="30">
        <v>2.5000000000000001E-2</v>
      </c>
      <c r="N408" s="30">
        <v>0</v>
      </c>
      <c r="O408" s="30">
        <v>4.4999999999999998E-2</v>
      </c>
      <c r="P408" s="30">
        <v>4.4999999999999998E-2</v>
      </c>
      <c r="Q408" s="30">
        <v>4.8000000000000001E-2</v>
      </c>
      <c r="R408" s="30">
        <v>4.4999999999999998E-2</v>
      </c>
      <c r="T408" s="30">
        <v>0.154</v>
      </c>
      <c r="U408" s="30">
        <v>0.154</v>
      </c>
      <c r="V408" s="30">
        <v>0.154</v>
      </c>
      <c r="W408" s="30">
        <v>0.154</v>
      </c>
      <c r="X408" s="30">
        <v>0.154</v>
      </c>
    </row>
    <row r="409" spans="1:24" x14ac:dyDescent="0.25">
      <c r="A409" s="9" t="s">
        <v>24</v>
      </c>
      <c r="B409" s="30">
        <v>0.61099999999999999</v>
      </c>
      <c r="C409" s="30">
        <v>0.61199999999999999</v>
      </c>
      <c r="D409" s="30">
        <v>0.61499999999999999</v>
      </c>
      <c r="E409" s="30">
        <v>0.61399999999999999</v>
      </c>
      <c r="F409" s="30">
        <v>0.61399999999999999</v>
      </c>
      <c r="H409" s="30">
        <v>0</v>
      </c>
      <c r="I409" s="30">
        <v>7.8E-2</v>
      </c>
      <c r="J409" s="30">
        <v>7.8E-2</v>
      </c>
      <c r="K409" s="30">
        <v>7.8E-2</v>
      </c>
      <c r="L409" s="30">
        <v>7.8E-2</v>
      </c>
      <c r="N409" s="30">
        <v>0</v>
      </c>
      <c r="O409" s="30">
        <v>0.185</v>
      </c>
      <c r="P409" s="30">
        <v>0.185</v>
      </c>
      <c r="Q409" s="30">
        <v>0.19600000000000001</v>
      </c>
      <c r="R409" s="30">
        <v>0.185</v>
      </c>
      <c r="T409" s="30">
        <v>0.81100000000000005</v>
      </c>
      <c r="U409" s="30">
        <v>0.81200000000000006</v>
      </c>
      <c r="V409" s="30">
        <v>0.81</v>
      </c>
      <c r="W409" s="30">
        <v>0.81100000000000005</v>
      </c>
      <c r="X409" s="30">
        <v>0.80900000000000005</v>
      </c>
    </row>
    <row r="410" spans="1:24" x14ac:dyDescent="0.25">
      <c r="A410" s="9" t="s">
        <v>25</v>
      </c>
      <c r="B410" s="30">
        <v>6</v>
      </c>
      <c r="C410" s="30">
        <v>6</v>
      </c>
      <c r="D410" s="30">
        <v>6</v>
      </c>
      <c r="E410" s="30">
        <v>6</v>
      </c>
      <c r="F410" s="30">
        <v>6</v>
      </c>
      <c r="H410" s="30">
        <v>7</v>
      </c>
      <c r="I410" s="30">
        <v>7</v>
      </c>
      <c r="J410" s="30">
        <v>7</v>
      </c>
      <c r="K410" s="30">
        <v>7</v>
      </c>
      <c r="L410" s="30">
        <v>7</v>
      </c>
      <c r="N410" s="30">
        <v>8</v>
      </c>
      <c r="O410" s="30">
        <v>8</v>
      </c>
      <c r="P410" s="30">
        <v>8</v>
      </c>
      <c r="Q410" s="30">
        <v>8</v>
      </c>
      <c r="R410" s="30">
        <v>8</v>
      </c>
      <c r="T410" s="30">
        <v>12</v>
      </c>
      <c r="U410" s="30">
        <v>12</v>
      </c>
      <c r="V410" s="30">
        <v>12</v>
      </c>
      <c r="W410" s="30">
        <v>12</v>
      </c>
      <c r="X410" s="30">
        <v>12</v>
      </c>
    </row>
    <row r="411" spans="1:24" x14ac:dyDescent="0.25">
      <c r="A411" s="9" t="s">
        <v>64</v>
      </c>
      <c r="B411" s="30">
        <v>16970.202000000001</v>
      </c>
      <c r="C411" s="30">
        <v>16971.552</v>
      </c>
      <c r="D411" s="30">
        <v>16981.128000000001</v>
      </c>
      <c r="E411" s="30">
        <v>16979.526000000002</v>
      </c>
      <c r="F411" s="30">
        <v>16979.526000000002</v>
      </c>
      <c r="H411" s="30">
        <v>10998.828</v>
      </c>
      <c r="I411" s="30">
        <v>11042.585999999999</v>
      </c>
      <c r="J411" s="30">
        <v>11042.585999999999</v>
      </c>
      <c r="K411" s="30">
        <v>11042.585999999999</v>
      </c>
      <c r="L411" s="30">
        <v>11042.585999999999</v>
      </c>
      <c r="N411" s="30">
        <v>9657.2340000000004</v>
      </c>
      <c r="O411" s="30">
        <v>9741.9240000000009</v>
      </c>
      <c r="P411" s="30">
        <v>9741.9240000000009</v>
      </c>
      <c r="Q411" s="30">
        <v>9759.5640000000003</v>
      </c>
      <c r="R411" s="30">
        <v>9741.9240000000009</v>
      </c>
      <c r="T411" s="30">
        <v>7029.4859999999999</v>
      </c>
      <c r="U411" s="30">
        <v>7035.0479999999998</v>
      </c>
      <c r="V411" s="30">
        <v>7032.6360000000004</v>
      </c>
      <c r="W411" s="30">
        <v>7029.4859999999999</v>
      </c>
      <c r="X411" s="30">
        <v>7031.61</v>
      </c>
    </row>
    <row r="412" spans="1:24" x14ac:dyDescent="0.25">
      <c r="A412" s="9" t="s">
        <v>65</v>
      </c>
      <c r="B412" s="30">
        <v>2124.4423899747549</v>
      </c>
      <c r="C412" s="30">
        <v>2124.6113919245531</v>
      </c>
      <c r="D412" s="30">
        <v>2125.810179088453</v>
      </c>
      <c r="E412" s="30">
        <v>2125.6096301080261</v>
      </c>
      <c r="F412" s="30">
        <v>2125.6096301080261</v>
      </c>
      <c r="H412" s="30">
        <v>1376.9062055502491</v>
      </c>
      <c r="I412" s="30">
        <v>1382.384122083035</v>
      </c>
      <c r="J412" s="30">
        <v>1382.384122083035</v>
      </c>
      <c r="K412" s="30">
        <v>1382.384122083035</v>
      </c>
      <c r="L412" s="30">
        <v>1382.384122083035</v>
      </c>
      <c r="N412" s="30">
        <v>1208.9565745596581</v>
      </c>
      <c r="O412" s="30">
        <v>1219.55863021032</v>
      </c>
      <c r="P412" s="30">
        <v>1219.55863021032</v>
      </c>
      <c r="Q412" s="30">
        <v>1221.7669223543469</v>
      </c>
      <c r="R412" s="30">
        <v>1219.55863021032</v>
      </c>
      <c r="T412" s="30">
        <v>879.99765931684726</v>
      </c>
      <c r="U412" s="30">
        <v>880.69394735001504</v>
      </c>
      <c r="V412" s="30">
        <v>880.39199719970918</v>
      </c>
      <c r="W412" s="30">
        <v>879.99765931684726</v>
      </c>
      <c r="X412" s="30">
        <v>880.2635557178628</v>
      </c>
    </row>
    <row r="413" spans="1:24" x14ac:dyDescent="0.25">
      <c r="A413" s="9" t="s">
        <v>66</v>
      </c>
      <c r="B413" s="30">
        <v>523.23902836539844</v>
      </c>
      <c r="C413" s="30">
        <v>523.89016608554198</v>
      </c>
      <c r="D413" s="30">
        <v>526.28221668638719</v>
      </c>
      <c r="E413" s="30">
        <v>526.20660721748675</v>
      </c>
      <c r="F413" s="30">
        <v>526.20660721748675</v>
      </c>
      <c r="H413" s="30">
        <v>0</v>
      </c>
      <c r="I413" s="30">
        <v>71.978797626193753</v>
      </c>
      <c r="J413" s="30">
        <v>71.978797626193753</v>
      </c>
      <c r="K413" s="30">
        <v>71.978797626193753</v>
      </c>
      <c r="L413" s="30">
        <v>71.978797626193753</v>
      </c>
      <c r="N413" s="30">
        <v>0</v>
      </c>
      <c r="O413" s="30">
        <v>156.54214749382601</v>
      </c>
      <c r="P413" s="30">
        <v>156.54214749382601</v>
      </c>
      <c r="Q413" s="30">
        <v>165.9007656219791</v>
      </c>
      <c r="R413" s="30">
        <v>156.54214749382601</v>
      </c>
      <c r="T413" s="30">
        <v>642.87769449743757</v>
      </c>
      <c r="U413" s="30">
        <v>643.84869590010294</v>
      </c>
      <c r="V413" s="30">
        <v>642.26634283693136</v>
      </c>
      <c r="W413" s="30">
        <v>642.87769449743757</v>
      </c>
      <c r="X413" s="30">
        <v>641.59008411605078</v>
      </c>
    </row>
    <row r="414" spans="1:24" x14ac:dyDescent="0.25">
      <c r="A414" s="9" t="s">
        <v>67</v>
      </c>
      <c r="B414" s="30">
        <v>95.629753293198306</v>
      </c>
      <c r="C414" s="30">
        <v>95.742264776443434</v>
      </c>
      <c r="D414" s="30">
        <v>96.174941064583706</v>
      </c>
      <c r="E414" s="30">
        <v>96.155850103587994</v>
      </c>
      <c r="F414" s="30">
        <v>96.155850103587994</v>
      </c>
      <c r="H414" s="30">
        <v>0</v>
      </c>
      <c r="I414" s="30">
        <v>12.16069178100194</v>
      </c>
      <c r="J414" s="30">
        <v>12.16069178100194</v>
      </c>
      <c r="K414" s="30">
        <v>12.16069178100194</v>
      </c>
      <c r="L414" s="30">
        <v>12.16069178100194</v>
      </c>
      <c r="N414" s="30">
        <v>0</v>
      </c>
      <c r="O414" s="30">
        <v>28.937515337449401</v>
      </c>
      <c r="P414" s="30">
        <v>28.937515337449401</v>
      </c>
      <c r="Q414" s="30">
        <v>30.66900290644465</v>
      </c>
      <c r="R414" s="30">
        <v>28.937515337449401</v>
      </c>
      <c r="T414" s="30">
        <v>126.8636608651715</v>
      </c>
      <c r="U414" s="30">
        <v>127.0955690962831</v>
      </c>
      <c r="V414" s="30">
        <v>126.7777515406908</v>
      </c>
      <c r="W414" s="30">
        <v>126.8636608651715</v>
      </c>
      <c r="X414" s="30">
        <v>126.641924047705</v>
      </c>
    </row>
    <row r="415" spans="1:24" x14ac:dyDescent="0.25">
      <c r="A415" s="9" t="s">
        <v>68</v>
      </c>
      <c r="B415" s="30">
        <v>3741.54</v>
      </c>
      <c r="C415" s="30">
        <v>3741.54</v>
      </c>
      <c r="D415" s="30">
        <v>3741.54</v>
      </c>
      <c r="E415" s="30">
        <v>3741.54</v>
      </c>
      <c r="F415" s="30">
        <v>3741.54</v>
      </c>
      <c r="H415" s="30">
        <v>4365.13</v>
      </c>
      <c r="I415" s="30">
        <v>4365.13</v>
      </c>
      <c r="J415" s="30">
        <v>4365.13</v>
      </c>
      <c r="K415" s="30">
        <v>4365.13</v>
      </c>
      <c r="L415" s="30">
        <v>4365.13</v>
      </c>
      <c r="N415" s="30">
        <v>4988.72</v>
      </c>
      <c r="O415" s="30">
        <v>4988.72</v>
      </c>
      <c r="P415" s="30">
        <v>4988.72</v>
      </c>
      <c r="Q415" s="30">
        <v>4988.72</v>
      </c>
      <c r="R415" s="30">
        <v>4988.72</v>
      </c>
      <c r="T415" s="30">
        <v>7483.08</v>
      </c>
      <c r="U415" s="30">
        <v>7483.08</v>
      </c>
      <c r="V415" s="30">
        <v>7483.08</v>
      </c>
      <c r="W415" s="30">
        <v>7483.08</v>
      </c>
      <c r="X415" s="30">
        <v>7483.08</v>
      </c>
    </row>
    <row r="416" spans="1:24" x14ac:dyDescent="0.25">
      <c r="A416" s="9" t="s">
        <v>69</v>
      </c>
      <c r="B416" s="30">
        <v>938.89972109999997</v>
      </c>
      <c r="C416" s="30">
        <v>938.89972109999997</v>
      </c>
      <c r="D416" s="30">
        <v>938.89972109999997</v>
      </c>
      <c r="E416" s="30">
        <v>938.89972109999997</v>
      </c>
      <c r="F416" s="30">
        <v>938.89972109999997</v>
      </c>
      <c r="H416" s="30">
        <v>1095.3830079500001</v>
      </c>
      <c r="I416" s="30">
        <v>1095.3830079500001</v>
      </c>
      <c r="J416" s="30">
        <v>1095.3830079500001</v>
      </c>
      <c r="K416" s="30">
        <v>1095.3830079500001</v>
      </c>
      <c r="L416" s="30">
        <v>1095.3830079500001</v>
      </c>
      <c r="N416" s="30">
        <v>1251.8662948000001</v>
      </c>
      <c r="O416" s="30">
        <v>1251.8662948000001</v>
      </c>
      <c r="P416" s="30">
        <v>1251.8662948000001</v>
      </c>
      <c r="Q416" s="30">
        <v>1251.8662948000001</v>
      </c>
      <c r="R416" s="30">
        <v>1251.8662948000001</v>
      </c>
      <c r="T416" s="30">
        <v>1877.7994421999999</v>
      </c>
      <c r="U416" s="30">
        <v>1877.7994421999999</v>
      </c>
      <c r="V416" s="30">
        <v>1877.7994421999999</v>
      </c>
      <c r="W416" s="30">
        <v>1877.7994421999999</v>
      </c>
      <c r="X416" s="30">
        <v>1877.7994421999999</v>
      </c>
    </row>
    <row r="417" spans="1:24" x14ac:dyDescent="0.25">
      <c r="A417" s="9" t="s">
        <v>70</v>
      </c>
      <c r="B417" s="30">
        <v>1396.937011880661</v>
      </c>
      <c r="C417" s="30">
        <v>1255.015054416855</v>
      </c>
      <c r="D417" s="30">
        <v>1112.7086044550001</v>
      </c>
      <c r="E417" s="30">
        <v>970.92535822873378</v>
      </c>
      <c r="F417" s="30">
        <v>829.07455486115452</v>
      </c>
      <c r="H417" s="30">
        <v>1920.8891553464091</v>
      </c>
      <c r="I417" s="30">
        <v>1774.334104821367</v>
      </c>
      <c r="J417" s="30">
        <v>1632.430687145677</v>
      </c>
      <c r="K417" s="30">
        <v>1490.5272979293379</v>
      </c>
      <c r="L417" s="30">
        <v>1348.6239563333379</v>
      </c>
      <c r="N417" s="30">
        <v>2029.7638637995381</v>
      </c>
      <c r="O417" s="30">
        <v>1878.037110572817</v>
      </c>
      <c r="P417" s="30">
        <v>1736.1335068854839</v>
      </c>
      <c r="Q417" s="30">
        <v>1593.1736462961451</v>
      </c>
      <c r="R417" s="30">
        <v>1452.3267069862341</v>
      </c>
      <c r="T417" s="30">
        <v>2276.5577688588601</v>
      </c>
      <c r="U417" s="30">
        <v>2134.3527438715651</v>
      </c>
      <c r="V417" s="30">
        <v>1992.5513156275119</v>
      </c>
      <c r="W417" s="30">
        <v>1850.689931446632</v>
      </c>
      <c r="X417" s="30">
        <v>1708.7072101631011</v>
      </c>
    </row>
    <row r="418" spans="1:24" x14ac:dyDescent="0.25">
      <c r="A418" s="9" t="s">
        <v>10</v>
      </c>
      <c r="B418" s="30">
        <v>39122.645775464931</v>
      </c>
      <c r="C418" s="30">
        <v>35147.976608283163</v>
      </c>
      <c r="D418" s="30">
        <v>31162.539336543679</v>
      </c>
      <c r="E418" s="30">
        <v>27191.75491904296</v>
      </c>
      <c r="F418" s="30">
        <v>23219.0784948972</v>
      </c>
      <c r="H418" s="30">
        <v>53796.459940149107</v>
      </c>
      <c r="I418" s="30">
        <v>49692.036276423903</v>
      </c>
      <c r="J418" s="30">
        <v>45717.886334917333</v>
      </c>
      <c r="K418" s="30">
        <v>41743.737190443942</v>
      </c>
      <c r="L418" s="30">
        <v>37769.589379626697</v>
      </c>
      <c r="N418" s="30">
        <v>56845.607193384523</v>
      </c>
      <c r="O418" s="30">
        <v>52596.344720798872</v>
      </c>
      <c r="P418" s="30">
        <v>48622.189569846552</v>
      </c>
      <c r="Q418" s="30">
        <v>44618.452867060747</v>
      </c>
      <c r="R418" s="30">
        <v>40673.890679706499</v>
      </c>
      <c r="T418" s="30">
        <v>63757.322213506253</v>
      </c>
      <c r="U418" s="30">
        <v>59774.725451624217</v>
      </c>
      <c r="V418" s="30">
        <v>55803.431828171277</v>
      </c>
      <c r="W418" s="30">
        <v>51830.459077557498</v>
      </c>
      <c r="X418" s="30">
        <v>47854.088157630373</v>
      </c>
    </row>
    <row r="419" spans="1:24" x14ac:dyDescent="0.25">
      <c r="A419" s="9" t="s">
        <v>26</v>
      </c>
      <c r="B419" s="30">
        <v>64913.599999999999</v>
      </c>
      <c r="C419" s="30">
        <v>60799.3</v>
      </c>
      <c r="D419" s="30">
        <v>56685.1</v>
      </c>
      <c r="E419" s="30">
        <v>52570.6</v>
      </c>
      <c r="F419" s="30">
        <v>48456.1</v>
      </c>
      <c r="H419" s="30">
        <v>73554</v>
      </c>
      <c r="I419" s="30">
        <v>69436.3</v>
      </c>
      <c r="J419" s="30">
        <v>65320.2</v>
      </c>
      <c r="K419" s="30">
        <v>61204.2</v>
      </c>
      <c r="L419" s="30">
        <v>57088.1</v>
      </c>
      <c r="N419" s="30">
        <v>75982.600000000006</v>
      </c>
      <c r="O419" s="30">
        <v>71862.3</v>
      </c>
      <c r="P419" s="30">
        <v>67746.2</v>
      </c>
      <c r="Q419" s="30">
        <v>63630.5</v>
      </c>
      <c r="R419" s="30">
        <v>59514.1</v>
      </c>
      <c r="T419" s="30">
        <v>84074.6</v>
      </c>
      <c r="U419" s="30">
        <v>79957.2</v>
      </c>
      <c r="V419" s="30">
        <v>75839.5</v>
      </c>
      <c r="W419" s="30">
        <v>71721.8</v>
      </c>
      <c r="X419" s="30">
        <v>67604.3</v>
      </c>
    </row>
    <row r="421" spans="1:24" x14ac:dyDescent="0.25">
      <c r="A421" s="9" t="s">
        <v>243</v>
      </c>
      <c r="B421" s="9">
        <v>100</v>
      </c>
      <c r="C421" s="9">
        <v>95</v>
      </c>
      <c r="D421" s="9">
        <v>90</v>
      </c>
      <c r="E421" s="9">
        <v>85</v>
      </c>
      <c r="F421" s="9">
        <v>80</v>
      </c>
      <c r="G421" s="9" t="s">
        <v>244</v>
      </c>
      <c r="H421" s="9">
        <v>100</v>
      </c>
      <c r="I421" s="9">
        <v>95</v>
      </c>
      <c r="J421" s="9">
        <v>90</v>
      </c>
      <c r="K421" s="9">
        <v>85</v>
      </c>
      <c r="L421" s="9">
        <v>80</v>
      </c>
      <c r="M421" s="9" t="s">
        <v>245</v>
      </c>
      <c r="N421" s="9">
        <v>100</v>
      </c>
      <c r="O421" s="9">
        <v>95</v>
      </c>
      <c r="P421" s="9">
        <v>90</v>
      </c>
      <c r="Q421" s="9">
        <v>85</v>
      </c>
      <c r="R421" s="9">
        <v>80</v>
      </c>
      <c r="S421" s="9" t="s">
        <v>246</v>
      </c>
      <c r="T421" s="9">
        <v>100</v>
      </c>
      <c r="U421" s="9">
        <v>95</v>
      </c>
      <c r="V421" s="9">
        <v>90</v>
      </c>
      <c r="W421" s="9">
        <v>85</v>
      </c>
      <c r="X421" s="9">
        <v>80</v>
      </c>
    </row>
    <row r="422" spans="1:24" x14ac:dyDescent="0.25">
      <c r="A422" s="9" t="s">
        <v>22</v>
      </c>
      <c r="B422" s="30">
        <v>25.024999999999999</v>
      </c>
      <c r="C422" s="30">
        <v>19.242000000000001</v>
      </c>
      <c r="D422" s="30">
        <v>17.978000000000002</v>
      </c>
      <c r="E422" s="30">
        <v>16.856000000000002</v>
      </c>
      <c r="F422" s="30">
        <v>15.747999999999999</v>
      </c>
      <c r="H422" s="30">
        <v>25.52</v>
      </c>
      <c r="I422" s="30">
        <v>19.995999999999999</v>
      </c>
      <c r="J422" s="30">
        <v>18.776</v>
      </c>
      <c r="K422" s="30">
        <v>17.646000000000001</v>
      </c>
      <c r="L422" s="30">
        <v>16.523</v>
      </c>
      <c r="N422" s="30">
        <v>25.71</v>
      </c>
      <c r="O422" s="30">
        <v>20.234999999999999</v>
      </c>
      <c r="P422" s="30">
        <v>18.946999999999999</v>
      </c>
      <c r="Q422" s="30">
        <v>17.8</v>
      </c>
      <c r="R422" s="30">
        <v>16.673999999999999</v>
      </c>
      <c r="T422" s="30">
        <v>25.93</v>
      </c>
      <c r="U422" s="30">
        <v>21.158999999999999</v>
      </c>
      <c r="V422" s="30">
        <v>19.567</v>
      </c>
      <c r="W422" s="30">
        <v>18.253</v>
      </c>
      <c r="X422" s="30">
        <v>17.105</v>
      </c>
    </row>
    <row r="423" spans="1:24" x14ac:dyDescent="0.25">
      <c r="A423" s="9" t="s">
        <v>23</v>
      </c>
      <c r="B423" s="30">
        <v>5.2220000000000004</v>
      </c>
      <c r="C423" s="30">
        <v>4.4050000000000002</v>
      </c>
      <c r="D423" s="30">
        <v>3.34</v>
      </c>
      <c r="E423" s="30">
        <v>2.7669999999999999</v>
      </c>
      <c r="F423" s="30">
        <v>2.339</v>
      </c>
      <c r="H423" s="30">
        <v>6.915</v>
      </c>
      <c r="I423" s="30">
        <v>5.24</v>
      </c>
      <c r="J423" s="30">
        <v>4.6829999999999998</v>
      </c>
      <c r="K423" s="30">
        <v>4.28</v>
      </c>
      <c r="L423" s="30">
        <v>3.88</v>
      </c>
      <c r="N423" s="30">
        <v>6.9390000000000001</v>
      </c>
      <c r="O423" s="30">
        <v>5.93</v>
      </c>
      <c r="P423" s="30">
        <v>5.0540000000000003</v>
      </c>
      <c r="Q423" s="30">
        <v>4.4980000000000002</v>
      </c>
      <c r="R423" s="30">
        <v>4.0990000000000002</v>
      </c>
      <c r="T423" s="30">
        <v>10.62</v>
      </c>
      <c r="U423" s="30">
        <v>9.125</v>
      </c>
      <c r="V423" s="30">
        <v>7.5709999999999997</v>
      </c>
      <c r="W423" s="30">
        <v>6.5579999999999998</v>
      </c>
      <c r="X423" s="30">
        <v>5.6470000000000002</v>
      </c>
    </row>
    <row r="424" spans="1:24" x14ac:dyDescent="0.25">
      <c r="A424" s="9" t="s">
        <v>24</v>
      </c>
      <c r="B424" s="30">
        <v>36.819000000000003</v>
      </c>
      <c r="C424" s="30">
        <v>30.317</v>
      </c>
      <c r="D424" s="30">
        <v>26.931000000000001</v>
      </c>
      <c r="E424" s="30">
        <v>23.347000000000001</v>
      </c>
      <c r="F424" s="30">
        <v>19.684999999999999</v>
      </c>
      <c r="H424" s="30">
        <v>54.398000000000003</v>
      </c>
      <c r="I424" s="30">
        <v>45.734000000000002</v>
      </c>
      <c r="J424" s="30">
        <v>42.149000000000001</v>
      </c>
      <c r="K424" s="30">
        <v>38.215000000000003</v>
      </c>
      <c r="L424" s="30">
        <v>34.287999999999997</v>
      </c>
      <c r="N424" s="30">
        <v>56.481999999999999</v>
      </c>
      <c r="O424" s="30">
        <v>47.506</v>
      </c>
      <c r="P424" s="30">
        <v>44.073999999999998</v>
      </c>
      <c r="Q424" s="30">
        <v>40.353999999999999</v>
      </c>
      <c r="R424" s="30">
        <v>36.454999999999998</v>
      </c>
      <c r="T424" s="30">
        <v>64.989000000000004</v>
      </c>
      <c r="U424" s="30">
        <v>54.252000000000002</v>
      </c>
      <c r="V424" s="30">
        <v>51.015999999999998</v>
      </c>
      <c r="W424" s="30">
        <v>47.457000000000001</v>
      </c>
      <c r="X424" s="30">
        <v>43.642000000000003</v>
      </c>
    </row>
    <row r="425" spans="1:24" x14ac:dyDescent="0.25">
      <c r="A425" s="9" t="s">
        <v>25</v>
      </c>
      <c r="B425" s="30">
        <v>0</v>
      </c>
      <c r="C425" s="30">
        <v>0</v>
      </c>
      <c r="D425" s="30">
        <v>0</v>
      </c>
      <c r="E425" s="30">
        <v>0</v>
      </c>
      <c r="F425" s="30">
        <v>0</v>
      </c>
      <c r="H425" s="30">
        <v>0</v>
      </c>
      <c r="I425" s="30">
        <v>0</v>
      </c>
      <c r="J425" s="30">
        <v>0</v>
      </c>
      <c r="K425" s="30">
        <v>0</v>
      </c>
      <c r="L425" s="30">
        <v>0</v>
      </c>
      <c r="N425" s="30">
        <v>0</v>
      </c>
      <c r="O425" s="30">
        <v>0</v>
      </c>
      <c r="P425" s="30">
        <v>0</v>
      </c>
      <c r="Q425" s="30">
        <v>0</v>
      </c>
      <c r="R425" s="30">
        <v>0</v>
      </c>
      <c r="T425" s="30">
        <v>0</v>
      </c>
      <c r="U425" s="30">
        <v>0</v>
      </c>
      <c r="V425" s="30">
        <v>0</v>
      </c>
      <c r="W425" s="30">
        <v>0</v>
      </c>
      <c r="X425" s="30">
        <v>0</v>
      </c>
    </row>
    <row r="426" spans="1:24" x14ac:dyDescent="0.25">
      <c r="A426" s="9" t="s">
        <v>64</v>
      </c>
      <c r="B426" s="30">
        <v>45044.82</v>
      </c>
      <c r="C426" s="30">
        <v>34635.96</v>
      </c>
      <c r="D426" s="30">
        <v>32360.94</v>
      </c>
      <c r="E426" s="30">
        <v>30340.26</v>
      </c>
      <c r="F426" s="30">
        <v>28346.76</v>
      </c>
      <c r="H426" s="30">
        <v>45935.64</v>
      </c>
      <c r="I426" s="30">
        <v>35992.26</v>
      </c>
      <c r="J426" s="30">
        <v>33796.980000000003</v>
      </c>
      <c r="K426" s="30">
        <v>31762.62</v>
      </c>
      <c r="L426" s="30">
        <v>29741.22</v>
      </c>
      <c r="N426" s="30">
        <v>46277.64</v>
      </c>
      <c r="O426" s="30">
        <v>36422.1</v>
      </c>
      <c r="P426" s="30">
        <v>34104.42</v>
      </c>
      <c r="Q426" s="30">
        <v>32039.46</v>
      </c>
      <c r="R426" s="30">
        <v>30012.48</v>
      </c>
      <c r="T426" s="30">
        <v>46674.54</v>
      </c>
      <c r="U426" s="30">
        <v>38085.300000000003</v>
      </c>
      <c r="V426" s="30">
        <v>35220.6</v>
      </c>
      <c r="W426" s="30">
        <v>32856.300000000003</v>
      </c>
      <c r="X426" s="30">
        <v>30788.46</v>
      </c>
    </row>
    <row r="427" spans="1:24" x14ac:dyDescent="0.25">
      <c r="A427" s="9" t="s">
        <v>65</v>
      </c>
      <c r="B427" s="30">
        <v>5639.0091913332944</v>
      </c>
      <c r="C427" s="30">
        <v>4335.9590912041003</v>
      </c>
      <c r="D427" s="30">
        <v>4051.157005404511</v>
      </c>
      <c r="E427" s="30">
        <v>3798.1948869468652</v>
      </c>
      <c r="F427" s="30">
        <v>3548.635341078485</v>
      </c>
      <c r="H427" s="30">
        <v>5750.527944606667</v>
      </c>
      <c r="I427" s="30">
        <v>4505.7497167678248</v>
      </c>
      <c r="J427" s="30">
        <v>4230.9300128029699</v>
      </c>
      <c r="K427" s="30">
        <v>3976.2553412540378</v>
      </c>
      <c r="L427" s="30">
        <v>3723.2030884231649</v>
      </c>
      <c r="N427" s="30">
        <v>5793.3417718888268</v>
      </c>
      <c r="O427" s="30">
        <v>4559.5599375835081</v>
      </c>
      <c r="P427" s="30">
        <v>4269.4173901703016</v>
      </c>
      <c r="Q427" s="30">
        <v>4010.9120077592811</v>
      </c>
      <c r="R427" s="30">
        <v>3757.1612135359101</v>
      </c>
      <c r="T427" s="30">
        <v>5843.0283451294381</v>
      </c>
      <c r="U427" s="30">
        <v>4767.770339734644</v>
      </c>
      <c r="V427" s="30">
        <v>4409.1482022632881</v>
      </c>
      <c r="W427" s="30">
        <v>4113.1694541837232</v>
      </c>
      <c r="X427" s="30">
        <v>3854.3035342798012</v>
      </c>
    </row>
    <row r="428" spans="1:24" x14ac:dyDescent="0.25">
      <c r="A428" s="9" t="s">
        <v>66</v>
      </c>
      <c r="B428" s="30">
        <v>27421.267618631329</v>
      </c>
      <c r="C428" s="30">
        <v>22683.824329128409</v>
      </c>
      <c r="D428" s="30">
        <v>19579.313350667999</v>
      </c>
      <c r="E428" s="30">
        <v>16846.34004126097</v>
      </c>
      <c r="F428" s="30">
        <v>14209.53195959736</v>
      </c>
      <c r="H428" s="30">
        <v>39716.499932130413</v>
      </c>
      <c r="I428" s="30">
        <v>32819.430423047997</v>
      </c>
      <c r="J428" s="30">
        <v>30100.71891957508</v>
      </c>
      <c r="K428" s="30">
        <v>27325.103344144482</v>
      </c>
      <c r="L428" s="30">
        <v>24556.534519039898</v>
      </c>
      <c r="N428" s="30">
        <v>40997.723576248267</v>
      </c>
      <c r="O428" s="30">
        <v>34576.050767686</v>
      </c>
      <c r="P428" s="30">
        <v>31632.176505222829</v>
      </c>
      <c r="Q428" s="30">
        <v>28833.754294867649</v>
      </c>
      <c r="R428" s="30">
        <v>26082.867287012741</v>
      </c>
      <c r="T428" s="30">
        <v>49800.165810124003</v>
      </c>
      <c r="U428" s="30">
        <v>41831.640459742528</v>
      </c>
      <c r="V428" s="30">
        <v>38329.946395464198</v>
      </c>
      <c r="W428" s="30">
        <v>35173.146961680679</v>
      </c>
      <c r="X428" s="30">
        <v>31962.511685501911</v>
      </c>
    </row>
    <row r="429" spans="1:24" x14ac:dyDescent="0.25">
      <c r="A429" s="9" t="s">
        <v>67</v>
      </c>
      <c r="B429" s="30">
        <v>5761.4955452154109</v>
      </c>
      <c r="C429" s="30">
        <v>4744.1351040888194</v>
      </c>
      <c r="D429" s="30">
        <v>4214.2044531712954</v>
      </c>
      <c r="E429" s="30">
        <v>3653.4778914016902</v>
      </c>
      <c r="F429" s="30">
        <v>3080.3109083275099</v>
      </c>
      <c r="H429" s="30">
        <v>8512.4560797097238</v>
      </c>
      <c r="I429" s="30">
        <v>7156.66923411264</v>
      </c>
      <c r="J429" s="30">
        <v>6595.614057440649</v>
      </c>
      <c r="K429" s="30">
        <v>5979.9775103153788</v>
      </c>
      <c r="L429" s="30">
        <v>5365.4989395127996</v>
      </c>
      <c r="N429" s="30">
        <v>8838.4264145469588</v>
      </c>
      <c r="O429" s="30">
        <v>7433.8637284387296</v>
      </c>
      <c r="P429" s="30">
        <v>6896.81308796953</v>
      </c>
      <c r="Q429" s="30">
        <v>6314.7891508596394</v>
      </c>
      <c r="R429" s="30">
        <v>5704.6608154314899</v>
      </c>
      <c r="T429" s="30">
        <v>10169.676680765961</v>
      </c>
      <c r="U429" s="30">
        <v>8489.5782231722533</v>
      </c>
      <c r="V429" s="30">
        <v>7983.1983069256548</v>
      </c>
      <c r="W429" s="30">
        <v>7426.2742890265044</v>
      </c>
      <c r="X429" s="30">
        <v>6829.2279563790144</v>
      </c>
    </row>
    <row r="430" spans="1:24" x14ac:dyDescent="0.25">
      <c r="A430" s="9" t="s">
        <v>68</v>
      </c>
      <c r="B430" s="30">
        <v>0</v>
      </c>
      <c r="C430" s="30">
        <v>0</v>
      </c>
      <c r="D430" s="30">
        <v>0</v>
      </c>
      <c r="E430" s="30">
        <v>0</v>
      </c>
      <c r="F430" s="30">
        <v>0</v>
      </c>
      <c r="H430" s="30">
        <v>0</v>
      </c>
      <c r="I430" s="30">
        <v>0</v>
      </c>
      <c r="J430" s="30">
        <v>0</v>
      </c>
      <c r="K430" s="30">
        <v>0</v>
      </c>
      <c r="L430" s="30">
        <v>0</v>
      </c>
      <c r="N430" s="30">
        <v>0</v>
      </c>
      <c r="O430" s="30">
        <v>0</v>
      </c>
      <c r="P430" s="30">
        <v>0</v>
      </c>
      <c r="Q430" s="30">
        <v>0</v>
      </c>
      <c r="R430" s="30">
        <v>0</v>
      </c>
      <c r="T430" s="30">
        <v>0</v>
      </c>
      <c r="U430" s="30">
        <v>0</v>
      </c>
      <c r="V430" s="30">
        <v>0</v>
      </c>
      <c r="W430" s="30">
        <v>0</v>
      </c>
      <c r="X430" s="30">
        <v>0</v>
      </c>
    </row>
    <row r="431" spans="1:24" x14ac:dyDescent="0.25">
      <c r="A431" s="9" t="s">
        <v>69</v>
      </c>
      <c r="B431" s="30">
        <v>0</v>
      </c>
      <c r="C431" s="30">
        <v>0</v>
      </c>
      <c r="D431" s="30">
        <v>0</v>
      </c>
      <c r="E431" s="30">
        <v>0</v>
      </c>
      <c r="F431" s="30">
        <v>0</v>
      </c>
      <c r="H431" s="30">
        <v>0</v>
      </c>
      <c r="I431" s="30">
        <v>0</v>
      </c>
      <c r="J431" s="30">
        <v>0</v>
      </c>
      <c r="K431" s="30">
        <v>0</v>
      </c>
      <c r="L431" s="30">
        <v>0</v>
      </c>
      <c r="N431" s="30">
        <v>0</v>
      </c>
      <c r="O431" s="30">
        <v>0</v>
      </c>
      <c r="P431" s="30">
        <v>0</v>
      </c>
      <c r="Q431" s="30">
        <v>0</v>
      </c>
      <c r="R431" s="30">
        <v>0</v>
      </c>
      <c r="T431" s="30">
        <v>0</v>
      </c>
      <c r="U431" s="30">
        <v>0</v>
      </c>
      <c r="V431" s="30">
        <v>0</v>
      </c>
      <c r="W431" s="30">
        <v>0</v>
      </c>
      <c r="X431" s="30">
        <v>0</v>
      </c>
    </row>
    <row r="432" spans="1:24" x14ac:dyDescent="0.25">
      <c r="A432" s="9" t="s">
        <v>70</v>
      </c>
      <c r="B432" s="30">
        <v>0</v>
      </c>
      <c r="C432" s="30">
        <v>0</v>
      </c>
      <c r="D432" s="30">
        <v>0</v>
      </c>
      <c r="E432" s="30">
        <v>0</v>
      </c>
      <c r="F432" s="30">
        <v>0</v>
      </c>
      <c r="H432" s="30">
        <v>0</v>
      </c>
      <c r="I432" s="30">
        <v>0</v>
      </c>
      <c r="J432" s="30">
        <v>0</v>
      </c>
      <c r="K432" s="30">
        <v>0</v>
      </c>
      <c r="L432" s="30">
        <v>0</v>
      </c>
      <c r="N432" s="30">
        <v>0</v>
      </c>
      <c r="O432" s="30">
        <v>0</v>
      </c>
      <c r="P432" s="30">
        <v>0</v>
      </c>
      <c r="Q432" s="30">
        <v>0</v>
      </c>
      <c r="R432" s="30">
        <v>0</v>
      </c>
      <c r="T432" s="30">
        <v>0</v>
      </c>
      <c r="U432" s="30">
        <v>0</v>
      </c>
      <c r="V432" s="30">
        <v>0</v>
      </c>
      <c r="W432" s="30">
        <v>0</v>
      </c>
      <c r="X432" s="30">
        <v>0</v>
      </c>
    </row>
    <row r="433" spans="1:24" x14ac:dyDescent="0.25">
      <c r="A433" s="9" t="s">
        <v>10</v>
      </c>
      <c r="B433" s="30">
        <v>0</v>
      </c>
      <c r="C433" s="30">
        <v>0</v>
      </c>
      <c r="D433" s="30">
        <v>0</v>
      </c>
      <c r="E433" s="30">
        <v>0</v>
      </c>
      <c r="F433" s="30">
        <v>0</v>
      </c>
      <c r="H433" s="30">
        <v>0</v>
      </c>
      <c r="I433" s="30">
        <v>0</v>
      </c>
      <c r="J433" s="30">
        <v>0</v>
      </c>
      <c r="K433" s="30">
        <v>0</v>
      </c>
      <c r="L433" s="30">
        <v>0</v>
      </c>
      <c r="N433" s="30">
        <v>0</v>
      </c>
      <c r="O433" s="30">
        <v>0</v>
      </c>
      <c r="P433" s="30">
        <v>0</v>
      </c>
      <c r="Q433" s="30">
        <v>0</v>
      </c>
      <c r="R433" s="30">
        <v>0</v>
      </c>
      <c r="T433" s="30">
        <v>0</v>
      </c>
      <c r="U433" s="30">
        <v>0</v>
      </c>
      <c r="V433" s="30">
        <v>0</v>
      </c>
      <c r="W433" s="30">
        <v>0</v>
      </c>
      <c r="X433" s="30">
        <v>0</v>
      </c>
    </row>
    <row r="434" spans="1:24" x14ac:dyDescent="0.25">
      <c r="A434" s="9" t="s">
        <v>26</v>
      </c>
      <c r="B434" s="30">
        <v>83865.8</v>
      </c>
      <c r="C434" s="30">
        <v>66399.199999999997</v>
      </c>
      <c r="D434" s="30">
        <v>60205</v>
      </c>
      <c r="E434" s="30">
        <v>54637.7</v>
      </c>
      <c r="F434" s="30">
        <v>49184.6</v>
      </c>
      <c r="H434" s="30">
        <v>99914.3</v>
      </c>
      <c r="I434" s="30">
        <v>80473.3</v>
      </c>
      <c r="J434" s="30">
        <v>74723.5</v>
      </c>
      <c r="K434" s="30">
        <v>69043.3</v>
      </c>
      <c r="L434" s="30">
        <v>63386</v>
      </c>
      <c r="N434" s="30">
        <v>101906</v>
      </c>
      <c r="O434" s="30">
        <v>82990.899999999994</v>
      </c>
      <c r="P434" s="30">
        <v>76902.2</v>
      </c>
      <c r="Q434" s="30">
        <v>71198.2</v>
      </c>
      <c r="R434" s="30">
        <v>65556.600000000006</v>
      </c>
      <c r="T434" s="30">
        <v>112486</v>
      </c>
      <c r="U434" s="30">
        <v>93173.5</v>
      </c>
      <c r="V434" s="30">
        <v>85942.3</v>
      </c>
      <c r="W434" s="30">
        <v>79568.3</v>
      </c>
      <c r="X434" s="30">
        <v>73433.899999999994</v>
      </c>
    </row>
    <row r="436" spans="1:24" x14ac:dyDescent="0.25">
      <c r="A436" s="9" t="s">
        <v>247</v>
      </c>
      <c r="B436" s="9">
        <v>100</v>
      </c>
      <c r="C436" s="9">
        <v>95</v>
      </c>
      <c r="D436" s="9">
        <v>90</v>
      </c>
      <c r="E436" s="9">
        <v>85</v>
      </c>
      <c r="F436" s="9">
        <v>80</v>
      </c>
      <c r="G436" s="9" t="s">
        <v>248</v>
      </c>
      <c r="H436" s="9">
        <v>100</v>
      </c>
      <c r="I436" s="9">
        <v>95</v>
      </c>
      <c r="J436" s="9">
        <v>90</v>
      </c>
      <c r="K436" s="9">
        <v>85</v>
      </c>
      <c r="L436" s="9">
        <v>80</v>
      </c>
      <c r="M436" s="9" t="s">
        <v>249</v>
      </c>
      <c r="N436" s="9">
        <v>100</v>
      </c>
      <c r="O436" s="9">
        <v>95</v>
      </c>
      <c r="P436" s="9">
        <v>90</v>
      </c>
      <c r="Q436" s="9">
        <v>85</v>
      </c>
      <c r="R436" s="9">
        <v>80</v>
      </c>
      <c r="S436" s="9" t="s">
        <v>250</v>
      </c>
      <c r="T436" s="9">
        <v>100</v>
      </c>
      <c r="U436" s="9">
        <v>95</v>
      </c>
      <c r="V436" s="9">
        <v>90</v>
      </c>
      <c r="W436" s="9">
        <v>85</v>
      </c>
      <c r="X436" s="9">
        <v>80</v>
      </c>
    </row>
    <row r="437" spans="1:24" x14ac:dyDescent="0.25">
      <c r="A437" s="9" t="s">
        <v>22</v>
      </c>
      <c r="B437" s="30">
        <v>0</v>
      </c>
      <c r="C437" s="30">
        <v>0</v>
      </c>
      <c r="D437" s="30">
        <v>0</v>
      </c>
      <c r="E437" s="30">
        <v>0</v>
      </c>
      <c r="F437" s="30">
        <v>0</v>
      </c>
      <c r="H437" s="30">
        <v>0</v>
      </c>
      <c r="I437" s="30">
        <v>0</v>
      </c>
      <c r="J437" s="30">
        <v>0</v>
      </c>
      <c r="K437" s="30">
        <v>0</v>
      </c>
      <c r="L437" s="30">
        <v>0</v>
      </c>
      <c r="N437" s="30">
        <v>0</v>
      </c>
      <c r="O437" s="30">
        <v>0</v>
      </c>
      <c r="P437" s="30">
        <v>0</v>
      </c>
      <c r="Q437" s="30">
        <v>0</v>
      </c>
      <c r="R437" s="30">
        <v>0</v>
      </c>
      <c r="T437" s="30">
        <v>0</v>
      </c>
      <c r="U437" s="30">
        <v>0</v>
      </c>
      <c r="V437" s="30">
        <v>0</v>
      </c>
      <c r="W437" s="30">
        <v>0</v>
      </c>
      <c r="X437" s="30">
        <v>0</v>
      </c>
    </row>
    <row r="438" spans="1:24" x14ac:dyDescent="0.25">
      <c r="A438" s="9" t="s">
        <v>23</v>
      </c>
      <c r="B438" s="30">
        <v>0</v>
      </c>
      <c r="C438" s="30">
        <v>0</v>
      </c>
      <c r="D438" s="30">
        <v>0</v>
      </c>
      <c r="E438" s="30">
        <v>0</v>
      </c>
      <c r="F438" s="30">
        <v>0</v>
      </c>
      <c r="H438" s="30">
        <v>0</v>
      </c>
      <c r="I438" s="30">
        <v>0</v>
      </c>
      <c r="J438" s="30">
        <v>0</v>
      </c>
      <c r="K438" s="30">
        <v>0</v>
      </c>
      <c r="L438" s="30">
        <v>0</v>
      </c>
      <c r="N438" s="30">
        <v>0</v>
      </c>
      <c r="O438" s="30">
        <v>0</v>
      </c>
      <c r="P438" s="30">
        <v>0</v>
      </c>
      <c r="Q438" s="30">
        <v>0</v>
      </c>
      <c r="R438" s="30">
        <v>0</v>
      </c>
      <c r="T438" s="30">
        <v>0</v>
      </c>
      <c r="U438" s="30">
        <v>0</v>
      </c>
      <c r="V438" s="30">
        <v>0</v>
      </c>
      <c r="W438" s="30">
        <v>0</v>
      </c>
      <c r="X438" s="30">
        <v>0</v>
      </c>
    </row>
    <row r="439" spans="1:24" x14ac:dyDescent="0.25">
      <c r="A439" s="9" t="s">
        <v>24</v>
      </c>
      <c r="B439" s="30">
        <v>0</v>
      </c>
      <c r="C439" s="30">
        <v>0</v>
      </c>
      <c r="D439" s="30">
        <v>0</v>
      </c>
      <c r="E439" s="30">
        <v>0</v>
      </c>
      <c r="F439" s="30">
        <v>0</v>
      </c>
      <c r="H439" s="30">
        <v>0</v>
      </c>
      <c r="I439" s="30">
        <v>0</v>
      </c>
      <c r="J439" s="30">
        <v>0</v>
      </c>
      <c r="K439" s="30">
        <v>0</v>
      </c>
      <c r="L439" s="30">
        <v>0</v>
      </c>
      <c r="N439" s="30">
        <v>0</v>
      </c>
      <c r="O439" s="30">
        <v>0</v>
      </c>
      <c r="P439" s="30">
        <v>0</v>
      </c>
      <c r="Q439" s="30">
        <v>0</v>
      </c>
      <c r="R439" s="30">
        <v>0</v>
      </c>
      <c r="T439" s="30">
        <v>0</v>
      </c>
      <c r="U439" s="30">
        <v>0</v>
      </c>
      <c r="V439" s="30">
        <v>0</v>
      </c>
      <c r="W439" s="30">
        <v>0</v>
      </c>
      <c r="X439" s="30">
        <v>0</v>
      </c>
    </row>
    <row r="440" spans="1:24" x14ac:dyDescent="0.25">
      <c r="A440" s="9" t="s">
        <v>25</v>
      </c>
      <c r="B440" s="30">
        <v>6</v>
      </c>
      <c r="C440" s="30">
        <v>6</v>
      </c>
      <c r="D440" s="30">
        <v>6</v>
      </c>
      <c r="E440" s="30">
        <v>6</v>
      </c>
      <c r="F440" s="30">
        <v>6</v>
      </c>
      <c r="H440" s="30">
        <v>7</v>
      </c>
      <c r="I440" s="30">
        <v>7</v>
      </c>
      <c r="J440" s="30">
        <v>7</v>
      </c>
      <c r="K440" s="30">
        <v>7</v>
      </c>
      <c r="L440" s="30">
        <v>7</v>
      </c>
      <c r="N440" s="30">
        <v>8</v>
      </c>
      <c r="O440" s="30">
        <v>8</v>
      </c>
      <c r="P440" s="30">
        <v>8</v>
      </c>
      <c r="Q440" s="30">
        <v>8</v>
      </c>
      <c r="R440" s="30">
        <v>8</v>
      </c>
      <c r="T440" s="30">
        <v>12</v>
      </c>
      <c r="U440" s="30">
        <v>12</v>
      </c>
      <c r="V440" s="30">
        <v>12</v>
      </c>
      <c r="W440" s="30">
        <v>12</v>
      </c>
      <c r="X440" s="30">
        <v>12</v>
      </c>
    </row>
    <row r="441" spans="1:24" x14ac:dyDescent="0.25">
      <c r="A441" s="9" t="s">
        <v>64</v>
      </c>
      <c r="B441" s="30">
        <v>0</v>
      </c>
      <c r="C441" s="30">
        <v>0</v>
      </c>
      <c r="D441" s="30">
        <v>0</v>
      </c>
      <c r="E441" s="30">
        <v>0</v>
      </c>
      <c r="F441" s="30">
        <v>0</v>
      </c>
      <c r="H441" s="30">
        <v>0</v>
      </c>
      <c r="I441" s="30">
        <v>0</v>
      </c>
      <c r="J441" s="30">
        <v>0</v>
      </c>
      <c r="K441" s="30">
        <v>0</v>
      </c>
      <c r="L441" s="30">
        <v>0</v>
      </c>
      <c r="N441" s="30">
        <v>0</v>
      </c>
      <c r="O441" s="30">
        <v>0</v>
      </c>
      <c r="P441" s="30">
        <v>0</v>
      </c>
      <c r="Q441" s="30">
        <v>0</v>
      </c>
      <c r="R441" s="30">
        <v>0</v>
      </c>
      <c r="T441" s="30">
        <v>0</v>
      </c>
      <c r="U441" s="30">
        <v>0</v>
      </c>
      <c r="V441" s="30">
        <v>0</v>
      </c>
      <c r="W441" s="30">
        <v>0</v>
      </c>
      <c r="X441" s="30">
        <v>0</v>
      </c>
    </row>
    <row r="442" spans="1:24" x14ac:dyDescent="0.25">
      <c r="A442" s="9" t="s">
        <v>65</v>
      </c>
      <c r="B442" s="30">
        <v>0</v>
      </c>
      <c r="C442" s="30">
        <v>0</v>
      </c>
      <c r="D442" s="30">
        <v>0</v>
      </c>
      <c r="E442" s="30">
        <v>0</v>
      </c>
      <c r="F442" s="30">
        <v>0</v>
      </c>
      <c r="H442" s="30">
        <v>0</v>
      </c>
      <c r="I442" s="30">
        <v>0</v>
      </c>
      <c r="J442" s="30">
        <v>0</v>
      </c>
      <c r="K442" s="30">
        <v>0</v>
      </c>
      <c r="L442" s="30">
        <v>0</v>
      </c>
      <c r="N442" s="30">
        <v>0</v>
      </c>
      <c r="O442" s="30">
        <v>0</v>
      </c>
      <c r="P442" s="30">
        <v>0</v>
      </c>
      <c r="Q442" s="30">
        <v>0</v>
      </c>
      <c r="R442" s="30">
        <v>0</v>
      </c>
      <c r="T442" s="30">
        <v>0</v>
      </c>
      <c r="U442" s="30">
        <v>0</v>
      </c>
      <c r="V442" s="30">
        <v>0</v>
      </c>
      <c r="W442" s="30">
        <v>0</v>
      </c>
      <c r="X442" s="30">
        <v>0</v>
      </c>
    </row>
    <row r="443" spans="1:24" x14ac:dyDescent="0.25">
      <c r="A443" s="9" t="s">
        <v>66</v>
      </c>
      <c r="B443" s="30">
        <v>0</v>
      </c>
      <c r="C443" s="30">
        <v>0</v>
      </c>
      <c r="D443" s="30">
        <v>0</v>
      </c>
      <c r="E443" s="30">
        <v>0</v>
      </c>
      <c r="F443" s="30">
        <v>0</v>
      </c>
      <c r="H443" s="30">
        <v>0</v>
      </c>
      <c r="I443" s="30">
        <v>0</v>
      </c>
      <c r="J443" s="30">
        <v>0</v>
      </c>
      <c r="K443" s="30">
        <v>0</v>
      </c>
      <c r="L443" s="30">
        <v>0</v>
      </c>
      <c r="N443" s="30">
        <v>0</v>
      </c>
      <c r="O443" s="30">
        <v>0</v>
      </c>
      <c r="P443" s="30">
        <v>0</v>
      </c>
      <c r="Q443" s="30">
        <v>0</v>
      </c>
      <c r="R443" s="30">
        <v>0</v>
      </c>
      <c r="T443" s="30">
        <v>0</v>
      </c>
      <c r="U443" s="30">
        <v>0</v>
      </c>
      <c r="V443" s="30">
        <v>0</v>
      </c>
      <c r="W443" s="30">
        <v>0</v>
      </c>
      <c r="X443" s="30">
        <v>0</v>
      </c>
    </row>
    <row r="444" spans="1:24" x14ac:dyDescent="0.25">
      <c r="A444" s="9" t="s">
        <v>67</v>
      </c>
      <c r="B444" s="30">
        <v>0</v>
      </c>
      <c r="C444" s="30">
        <v>0</v>
      </c>
      <c r="D444" s="30">
        <v>0</v>
      </c>
      <c r="E444" s="30">
        <v>0</v>
      </c>
      <c r="F444" s="30">
        <v>0</v>
      </c>
      <c r="H444" s="30">
        <v>0</v>
      </c>
      <c r="I444" s="30">
        <v>0</v>
      </c>
      <c r="J444" s="30">
        <v>0</v>
      </c>
      <c r="K444" s="30">
        <v>0</v>
      </c>
      <c r="L444" s="30">
        <v>0</v>
      </c>
      <c r="N444" s="30">
        <v>0</v>
      </c>
      <c r="O444" s="30">
        <v>0</v>
      </c>
      <c r="P444" s="30">
        <v>0</v>
      </c>
      <c r="Q444" s="30">
        <v>0</v>
      </c>
      <c r="R444" s="30">
        <v>0</v>
      </c>
      <c r="T444" s="30">
        <v>0</v>
      </c>
      <c r="U444" s="30">
        <v>0</v>
      </c>
      <c r="V444" s="30">
        <v>0</v>
      </c>
      <c r="W444" s="30">
        <v>0</v>
      </c>
      <c r="X444" s="30">
        <v>0</v>
      </c>
    </row>
    <row r="445" spans="1:24" x14ac:dyDescent="0.25">
      <c r="A445" s="9" t="s">
        <v>68</v>
      </c>
      <c r="B445" s="30">
        <v>3741.54</v>
      </c>
      <c r="C445" s="30">
        <v>3741.54</v>
      </c>
      <c r="D445" s="30">
        <v>3741.54</v>
      </c>
      <c r="E445" s="30">
        <v>3741.54</v>
      </c>
      <c r="F445" s="30">
        <v>3741.54</v>
      </c>
      <c r="H445" s="30">
        <v>4365.13</v>
      </c>
      <c r="I445" s="30">
        <v>4365.13</v>
      </c>
      <c r="J445" s="30">
        <v>4365.13</v>
      </c>
      <c r="K445" s="30">
        <v>4365.13</v>
      </c>
      <c r="L445" s="30">
        <v>4365.13</v>
      </c>
      <c r="N445" s="30">
        <v>4988.72</v>
      </c>
      <c r="O445" s="30">
        <v>4988.72</v>
      </c>
      <c r="P445" s="30">
        <v>4988.72</v>
      </c>
      <c r="Q445" s="30">
        <v>4988.72</v>
      </c>
      <c r="R445" s="30">
        <v>4988.72</v>
      </c>
      <c r="T445" s="30">
        <v>7483.08</v>
      </c>
      <c r="U445" s="30">
        <v>7483.08</v>
      </c>
      <c r="V445" s="30">
        <v>7483.08</v>
      </c>
      <c r="W445" s="30">
        <v>7483.08</v>
      </c>
      <c r="X445" s="30">
        <v>7483.08</v>
      </c>
    </row>
    <row r="446" spans="1:24" x14ac:dyDescent="0.25">
      <c r="A446" s="9" t="s">
        <v>69</v>
      </c>
      <c r="B446" s="30">
        <v>938.89972109999997</v>
      </c>
      <c r="C446" s="30">
        <v>938.89972109999997</v>
      </c>
      <c r="D446" s="30">
        <v>938.89972109999997</v>
      </c>
      <c r="E446" s="30">
        <v>938.89972109999997</v>
      </c>
      <c r="F446" s="30">
        <v>938.89972109999997</v>
      </c>
      <c r="H446" s="30">
        <v>1095.3830079500001</v>
      </c>
      <c r="I446" s="30">
        <v>1095.3830079500001</v>
      </c>
      <c r="J446" s="30">
        <v>1095.3830079500001</v>
      </c>
      <c r="K446" s="30">
        <v>1095.3830079500001</v>
      </c>
      <c r="L446" s="30">
        <v>1095.3830079500001</v>
      </c>
      <c r="N446" s="30">
        <v>1251.8662948000001</v>
      </c>
      <c r="O446" s="30">
        <v>1251.8662948000001</v>
      </c>
      <c r="P446" s="30">
        <v>1251.8662948000001</v>
      </c>
      <c r="Q446" s="30">
        <v>1251.8662948000001</v>
      </c>
      <c r="R446" s="30">
        <v>1251.8662948000001</v>
      </c>
      <c r="T446" s="30">
        <v>1877.7994421999999</v>
      </c>
      <c r="U446" s="30">
        <v>1877.7994421999999</v>
      </c>
      <c r="V446" s="30">
        <v>1877.7994421999999</v>
      </c>
      <c r="W446" s="30">
        <v>1877.7994421999999</v>
      </c>
      <c r="X446" s="30">
        <v>1877.7994421999999</v>
      </c>
    </row>
    <row r="447" spans="1:24" x14ac:dyDescent="0.25">
      <c r="A447" s="9" t="s">
        <v>70</v>
      </c>
      <c r="B447" s="30">
        <v>2837.0172662311311</v>
      </c>
      <c r="C447" s="30">
        <v>2695.166402919599</v>
      </c>
      <c r="D447" s="30">
        <v>2553.3155396080419</v>
      </c>
      <c r="E447" s="30">
        <v>2411.4646762964858</v>
      </c>
      <c r="F447" s="30">
        <v>2269.6138129849369</v>
      </c>
      <c r="H447" s="30">
        <v>2838.0682079856738</v>
      </c>
      <c r="I447" s="30">
        <v>2696.1647975864089</v>
      </c>
      <c r="J447" s="30">
        <v>2554.2613871871422</v>
      </c>
      <c r="K447" s="30">
        <v>2412.3579767878691</v>
      </c>
      <c r="L447" s="30">
        <v>2270.4545663885879</v>
      </c>
      <c r="N447" s="30">
        <v>2838.0682079856829</v>
      </c>
      <c r="O447" s="30">
        <v>2696.1647975864062</v>
      </c>
      <c r="P447" s="30">
        <v>2554.2613871871208</v>
      </c>
      <c r="Q447" s="30">
        <v>2412.3579767878368</v>
      </c>
      <c r="R447" s="30">
        <v>2270.4545663885478</v>
      </c>
      <c r="T447" s="30">
        <v>2839.119149740191</v>
      </c>
      <c r="U447" s="30">
        <v>2697.1631922531901</v>
      </c>
      <c r="V447" s="30">
        <v>2555.207234766181</v>
      </c>
      <c r="W447" s="30">
        <v>2413.2512772791752</v>
      </c>
      <c r="X447" s="30">
        <v>2271.2953197921629</v>
      </c>
    </row>
    <row r="448" spans="1:24" x14ac:dyDescent="0.25">
      <c r="A448" s="9" t="s">
        <v>10</v>
      </c>
      <c r="B448" s="30">
        <v>79453.562058759693</v>
      </c>
      <c r="C448" s="30">
        <v>75480.883955822384</v>
      </c>
      <c r="D448" s="30">
        <v>71508.205852884392</v>
      </c>
      <c r="E448" s="30">
        <v>67535.527749946414</v>
      </c>
      <c r="F448" s="30">
        <v>63562.849647008647</v>
      </c>
      <c r="H448" s="30">
        <v>79482.994754467451</v>
      </c>
      <c r="I448" s="30">
        <v>75508.845016744599</v>
      </c>
      <c r="J448" s="30">
        <v>71534.695279021733</v>
      </c>
      <c r="K448" s="30">
        <v>67560.545541298663</v>
      </c>
      <c r="L448" s="30">
        <v>63586.395803575353</v>
      </c>
      <c r="N448" s="30">
        <v>79482.994754467712</v>
      </c>
      <c r="O448" s="30">
        <v>75508.845016744526</v>
      </c>
      <c r="P448" s="30">
        <v>71534.695279021122</v>
      </c>
      <c r="Q448" s="30">
        <v>67560.545541297761</v>
      </c>
      <c r="R448" s="30">
        <v>63586.395803574247</v>
      </c>
      <c r="T448" s="30">
        <v>79512.427450174524</v>
      </c>
      <c r="U448" s="30">
        <v>75536.806077666057</v>
      </c>
      <c r="V448" s="30">
        <v>71561.184705157313</v>
      </c>
      <c r="W448" s="30">
        <v>67585.5633326487</v>
      </c>
      <c r="X448" s="30">
        <v>63609.941960139899</v>
      </c>
    </row>
    <row r="449" spans="1:24" x14ac:dyDescent="0.25">
      <c r="A449" s="9" t="s">
        <v>26</v>
      </c>
      <c r="B449" s="30">
        <v>86971.8</v>
      </c>
      <c r="C449" s="30">
        <v>82857.3</v>
      </c>
      <c r="D449" s="30">
        <v>78742.7</v>
      </c>
      <c r="E449" s="30">
        <v>74628.100000000006</v>
      </c>
      <c r="F449" s="30">
        <v>70513.600000000006</v>
      </c>
      <c r="H449" s="30">
        <v>87782.399999999994</v>
      </c>
      <c r="I449" s="30">
        <v>83666.3</v>
      </c>
      <c r="J449" s="30">
        <v>79550.2</v>
      </c>
      <c r="K449" s="30">
        <v>75434.100000000006</v>
      </c>
      <c r="L449" s="30">
        <v>71318</v>
      </c>
      <c r="N449" s="30">
        <v>88562.5</v>
      </c>
      <c r="O449" s="30">
        <v>84446.399999999994</v>
      </c>
      <c r="P449" s="30">
        <v>80330.3</v>
      </c>
      <c r="Q449" s="30">
        <v>76214.2</v>
      </c>
      <c r="R449" s="30">
        <v>72098.100000000006</v>
      </c>
      <c r="T449" s="30">
        <v>91713.3</v>
      </c>
      <c r="U449" s="30">
        <v>87595.7</v>
      </c>
      <c r="V449" s="30">
        <v>83478.100000000006</v>
      </c>
      <c r="W449" s="30">
        <v>79360.5</v>
      </c>
      <c r="X449" s="30">
        <v>75242.899999999994</v>
      </c>
    </row>
    <row r="451" spans="1:24" x14ac:dyDescent="0.25">
      <c r="A451" s="9" t="s">
        <v>251</v>
      </c>
      <c r="B451" s="9">
        <v>100</v>
      </c>
      <c r="C451" s="9">
        <v>95</v>
      </c>
      <c r="D451" s="9">
        <v>90</v>
      </c>
      <c r="E451" s="9">
        <v>85</v>
      </c>
      <c r="F451" s="9">
        <v>80</v>
      </c>
      <c r="G451" s="9" t="s">
        <v>252</v>
      </c>
      <c r="H451" s="9">
        <v>100</v>
      </c>
      <c r="I451" s="9">
        <v>95</v>
      </c>
      <c r="J451" s="9">
        <v>90</v>
      </c>
      <c r="K451" s="9">
        <v>85</v>
      </c>
      <c r="L451" s="9">
        <v>80</v>
      </c>
      <c r="M451" s="9" t="s">
        <v>253</v>
      </c>
      <c r="N451" s="9">
        <v>100</v>
      </c>
      <c r="O451" s="9">
        <v>95</v>
      </c>
      <c r="P451" s="9">
        <v>90</v>
      </c>
      <c r="Q451" s="9">
        <v>85</v>
      </c>
      <c r="R451" s="9">
        <v>80</v>
      </c>
      <c r="S451" s="9" t="s">
        <v>254</v>
      </c>
      <c r="T451" s="9">
        <v>100</v>
      </c>
      <c r="U451" s="9">
        <v>95</v>
      </c>
      <c r="V451" s="9">
        <v>90</v>
      </c>
      <c r="W451" s="9">
        <v>85</v>
      </c>
      <c r="X451" s="9">
        <v>80</v>
      </c>
    </row>
    <row r="452" spans="1:24" x14ac:dyDescent="0.25">
      <c r="A452" s="9" t="s">
        <v>22</v>
      </c>
      <c r="B452" s="30">
        <v>8.7620000000000005</v>
      </c>
      <c r="C452" s="30">
        <v>8.7620000000000005</v>
      </c>
      <c r="D452" s="30">
        <v>8.7620000000000005</v>
      </c>
      <c r="E452" s="30">
        <v>8.7620000000000005</v>
      </c>
      <c r="F452" s="30">
        <v>8.7620000000000005</v>
      </c>
      <c r="H452" s="30">
        <v>5.7439999999999998</v>
      </c>
      <c r="I452" s="30">
        <v>5.7439999999999998</v>
      </c>
      <c r="J452" s="30">
        <v>5.7439999999999998</v>
      </c>
      <c r="K452" s="30">
        <v>5.7439999999999998</v>
      </c>
      <c r="L452" s="30">
        <v>5.7439999999999998</v>
      </c>
      <c r="N452" s="30">
        <v>5.0289999999999999</v>
      </c>
      <c r="O452" s="30">
        <v>5.0289999999999999</v>
      </c>
      <c r="P452" s="30">
        <v>5.0289999999999999</v>
      </c>
      <c r="Q452" s="30">
        <v>5.0289999999999999</v>
      </c>
      <c r="R452" s="30">
        <v>5.0289999999999999</v>
      </c>
      <c r="T452" s="30">
        <v>3.2650000000000001</v>
      </c>
      <c r="U452" s="30">
        <v>3.2650000000000001</v>
      </c>
      <c r="V452" s="30">
        <v>3.2650000000000001</v>
      </c>
      <c r="W452" s="30">
        <v>3.2650000000000001</v>
      </c>
      <c r="X452" s="30">
        <v>3.2650000000000001</v>
      </c>
    </row>
    <row r="453" spans="1:24" x14ac:dyDescent="0.25">
      <c r="A453" s="9" t="s">
        <v>23</v>
      </c>
      <c r="B453" s="30">
        <v>0</v>
      </c>
      <c r="C453" s="30">
        <v>0</v>
      </c>
      <c r="D453" s="30">
        <v>0</v>
      </c>
      <c r="E453" s="30">
        <v>0</v>
      </c>
      <c r="F453" s="30">
        <v>0</v>
      </c>
      <c r="H453" s="30">
        <v>0</v>
      </c>
      <c r="I453" s="30">
        <v>0</v>
      </c>
      <c r="J453" s="30">
        <v>0</v>
      </c>
      <c r="K453" s="30">
        <v>0</v>
      </c>
      <c r="L453" s="30">
        <v>0</v>
      </c>
      <c r="N453" s="30">
        <v>0</v>
      </c>
      <c r="O453" s="30">
        <v>0</v>
      </c>
      <c r="P453" s="30">
        <v>0</v>
      </c>
      <c r="Q453" s="30">
        <v>0</v>
      </c>
      <c r="R453" s="30">
        <v>0</v>
      </c>
      <c r="T453" s="30">
        <v>0</v>
      </c>
      <c r="U453" s="30">
        <v>0</v>
      </c>
      <c r="V453" s="30">
        <v>0</v>
      </c>
      <c r="W453" s="30">
        <v>0</v>
      </c>
      <c r="X453" s="30">
        <v>0</v>
      </c>
    </row>
    <row r="454" spans="1:24" x14ac:dyDescent="0.25">
      <c r="A454" s="9" t="s">
        <v>24</v>
      </c>
      <c r="B454" s="30">
        <v>0</v>
      </c>
      <c r="C454" s="30">
        <v>0</v>
      </c>
      <c r="D454" s="30">
        <v>0</v>
      </c>
      <c r="E454" s="30">
        <v>0</v>
      </c>
      <c r="F454" s="30">
        <v>0</v>
      </c>
      <c r="H454" s="30">
        <v>0</v>
      </c>
      <c r="I454" s="30">
        <v>0</v>
      </c>
      <c r="J454" s="30">
        <v>0</v>
      </c>
      <c r="K454" s="30">
        <v>0</v>
      </c>
      <c r="L454" s="30">
        <v>0</v>
      </c>
      <c r="N454" s="30">
        <v>0</v>
      </c>
      <c r="O454" s="30">
        <v>0</v>
      </c>
      <c r="P454" s="30">
        <v>0</v>
      </c>
      <c r="Q454" s="30">
        <v>0</v>
      </c>
      <c r="R454" s="30">
        <v>0</v>
      </c>
      <c r="T454" s="30">
        <v>0</v>
      </c>
      <c r="U454" s="30">
        <v>0</v>
      </c>
      <c r="V454" s="30">
        <v>0</v>
      </c>
      <c r="W454" s="30">
        <v>0</v>
      </c>
      <c r="X454" s="30">
        <v>0</v>
      </c>
    </row>
    <row r="455" spans="1:24" x14ac:dyDescent="0.25">
      <c r="A455" s="9" t="s">
        <v>25</v>
      </c>
      <c r="B455" s="30">
        <v>6</v>
      </c>
      <c r="C455" s="30">
        <v>6</v>
      </c>
      <c r="D455" s="30">
        <v>6</v>
      </c>
      <c r="E455" s="30">
        <v>6</v>
      </c>
      <c r="F455" s="30">
        <v>6</v>
      </c>
      <c r="H455" s="30">
        <v>7</v>
      </c>
      <c r="I455" s="30">
        <v>7</v>
      </c>
      <c r="J455" s="30">
        <v>7</v>
      </c>
      <c r="K455" s="30">
        <v>7</v>
      </c>
      <c r="L455" s="30">
        <v>7</v>
      </c>
      <c r="N455" s="30">
        <v>8</v>
      </c>
      <c r="O455" s="30">
        <v>8</v>
      </c>
      <c r="P455" s="30">
        <v>8</v>
      </c>
      <c r="Q455" s="30">
        <v>8</v>
      </c>
      <c r="R455" s="30">
        <v>8</v>
      </c>
      <c r="T455" s="30">
        <v>12</v>
      </c>
      <c r="U455" s="30">
        <v>12</v>
      </c>
      <c r="V455" s="30">
        <v>12</v>
      </c>
      <c r="W455" s="30">
        <v>12</v>
      </c>
      <c r="X455" s="30">
        <v>12</v>
      </c>
    </row>
    <row r="456" spans="1:24" x14ac:dyDescent="0.25">
      <c r="A456" s="9" t="s">
        <v>64</v>
      </c>
      <c r="B456" s="30">
        <v>15772.482</v>
      </c>
      <c r="C456" s="30">
        <v>15772.482</v>
      </c>
      <c r="D456" s="30">
        <v>15772.482</v>
      </c>
      <c r="E456" s="30">
        <v>15772.482</v>
      </c>
      <c r="F456" s="30">
        <v>15772.482</v>
      </c>
      <c r="H456" s="30">
        <v>10339.433999999999</v>
      </c>
      <c r="I456" s="30">
        <v>10339.433999999999</v>
      </c>
      <c r="J456" s="30">
        <v>10339.433999999999</v>
      </c>
      <c r="K456" s="30">
        <v>10339.433999999999</v>
      </c>
      <c r="L456" s="30">
        <v>10339.433999999999</v>
      </c>
      <c r="N456" s="30">
        <v>9051.48</v>
      </c>
      <c r="O456" s="30">
        <v>9051.48</v>
      </c>
      <c r="P456" s="30">
        <v>9051.48</v>
      </c>
      <c r="Q456" s="30">
        <v>9051.48</v>
      </c>
      <c r="R456" s="30">
        <v>9051.48</v>
      </c>
      <c r="T456" s="30">
        <v>5877.558</v>
      </c>
      <c r="U456" s="30">
        <v>5877.558</v>
      </c>
      <c r="V456" s="30">
        <v>5877.558</v>
      </c>
      <c r="W456" s="30">
        <v>5877.558</v>
      </c>
      <c r="X456" s="30">
        <v>5877.558</v>
      </c>
    </row>
    <row r="457" spans="1:24" x14ac:dyDescent="0.25">
      <c r="A457" s="9" t="s">
        <v>65</v>
      </c>
      <c r="B457" s="30">
        <v>1974.503860113969</v>
      </c>
      <c r="C457" s="30">
        <v>1974.503860113969</v>
      </c>
      <c r="D457" s="30">
        <v>1974.503860113969</v>
      </c>
      <c r="E457" s="30">
        <v>1974.503860113969</v>
      </c>
      <c r="F457" s="30">
        <v>1974.503860113969</v>
      </c>
      <c r="H457" s="30">
        <v>1294.3588931909139</v>
      </c>
      <c r="I457" s="30">
        <v>1294.3588931909139</v>
      </c>
      <c r="J457" s="30">
        <v>1294.3588931909139</v>
      </c>
      <c r="K457" s="30">
        <v>1294.3588931909139</v>
      </c>
      <c r="L457" s="30">
        <v>1294.3588931909139</v>
      </c>
      <c r="N457" s="30">
        <v>1133.1242730056299</v>
      </c>
      <c r="O457" s="30">
        <v>1133.1242730056299</v>
      </c>
      <c r="P457" s="30">
        <v>1133.1242730056299</v>
      </c>
      <c r="Q457" s="30">
        <v>1133.1242730056299</v>
      </c>
      <c r="R457" s="30">
        <v>1133.1242730056299</v>
      </c>
      <c r="T457" s="30">
        <v>735.79167559320979</v>
      </c>
      <c r="U457" s="30">
        <v>735.79167559320979</v>
      </c>
      <c r="V457" s="30">
        <v>735.79167559320979</v>
      </c>
      <c r="W457" s="30">
        <v>735.79167559320979</v>
      </c>
      <c r="X457" s="30">
        <v>735.79167559320979</v>
      </c>
    </row>
    <row r="458" spans="1:24" x14ac:dyDescent="0.25">
      <c r="A458" s="9" t="s">
        <v>66</v>
      </c>
      <c r="B458" s="30">
        <v>0</v>
      </c>
      <c r="C458" s="30">
        <v>0</v>
      </c>
      <c r="D458" s="30">
        <v>0</v>
      </c>
      <c r="E458" s="30">
        <v>0</v>
      </c>
      <c r="F458" s="30">
        <v>0</v>
      </c>
      <c r="H458" s="30">
        <v>1.2527576033E-9</v>
      </c>
      <c r="I458" s="30">
        <v>0</v>
      </c>
      <c r="J458" s="30">
        <v>0</v>
      </c>
      <c r="K458" s="30">
        <v>0</v>
      </c>
      <c r="L458" s="30">
        <v>0</v>
      </c>
      <c r="N458" s="30">
        <v>0</v>
      </c>
      <c r="O458" s="30">
        <v>0</v>
      </c>
      <c r="P458" s="30">
        <v>0</v>
      </c>
      <c r="Q458" s="30">
        <v>0</v>
      </c>
      <c r="R458" s="30">
        <v>0</v>
      </c>
      <c r="T458" s="30">
        <v>0</v>
      </c>
      <c r="U458" s="30">
        <v>0</v>
      </c>
      <c r="V458" s="30">
        <v>0</v>
      </c>
      <c r="W458" s="30">
        <v>0</v>
      </c>
      <c r="X458" s="30">
        <v>0</v>
      </c>
    </row>
    <row r="459" spans="1:24" x14ac:dyDescent="0.25">
      <c r="A459" s="9" t="s">
        <v>67</v>
      </c>
      <c r="B459" s="30">
        <v>0</v>
      </c>
      <c r="C459" s="30">
        <v>0</v>
      </c>
      <c r="D459" s="30">
        <v>0</v>
      </c>
      <c r="E459" s="30">
        <v>0</v>
      </c>
      <c r="F459" s="30">
        <v>0</v>
      </c>
      <c r="H459" s="30">
        <v>3.248796463278904E-10</v>
      </c>
      <c r="I459" s="30">
        <v>0</v>
      </c>
      <c r="J459" s="30">
        <v>0</v>
      </c>
      <c r="K459" s="30">
        <v>0</v>
      </c>
      <c r="L459" s="30">
        <v>0</v>
      </c>
      <c r="N459" s="30">
        <v>0</v>
      </c>
      <c r="O459" s="30">
        <v>0</v>
      </c>
      <c r="P459" s="30">
        <v>0</v>
      </c>
      <c r="Q459" s="30">
        <v>0</v>
      </c>
      <c r="R459" s="30">
        <v>0</v>
      </c>
      <c r="T459" s="30">
        <v>0</v>
      </c>
      <c r="U459" s="30">
        <v>0</v>
      </c>
      <c r="V459" s="30">
        <v>0</v>
      </c>
      <c r="W459" s="30">
        <v>0</v>
      </c>
      <c r="X459" s="30">
        <v>0</v>
      </c>
    </row>
    <row r="460" spans="1:24" x14ac:dyDescent="0.25">
      <c r="A460" s="9" t="s">
        <v>68</v>
      </c>
      <c r="B460" s="30">
        <v>3741.54</v>
      </c>
      <c r="C460" s="30">
        <v>3741.54</v>
      </c>
      <c r="D460" s="30">
        <v>3741.54</v>
      </c>
      <c r="E460" s="30">
        <v>3741.54</v>
      </c>
      <c r="F460" s="30">
        <v>3741.54</v>
      </c>
      <c r="H460" s="30">
        <v>4365.13</v>
      </c>
      <c r="I460" s="30">
        <v>4365.13</v>
      </c>
      <c r="J460" s="30">
        <v>4365.13</v>
      </c>
      <c r="K460" s="30">
        <v>4365.13</v>
      </c>
      <c r="L460" s="30">
        <v>4365.13</v>
      </c>
      <c r="N460" s="30">
        <v>4988.72</v>
      </c>
      <c r="O460" s="30">
        <v>4988.72</v>
      </c>
      <c r="P460" s="30">
        <v>4988.72</v>
      </c>
      <c r="Q460" s="30">
        <v>4988.72</v>
      </c>
      <c r="R460" s="30">
        <v>4988.72</v>
      </c>
      <c r="T460" s="30">
        <v>7483.08</v>
      </c>
      <c r="U460" s="30">
        <v>7483.08</v>
      </c>
      <c r="V460" s="30">
        <v>7483.08</v>
      </c>
      <c r="W460" s="30">
        <v>7483.08</v>
      </c>
      <c r="X460" s="30">
        <v>7483.08</v>
      </c>
    </row>
    <row r="461" spans="1:24" x14ac:dyDescent="0.25">
      <c r="A461" s="9" t="s">
        <v>69</v>
      </c>
      <c r="B461" s="30">
        <v>938.89972109999997</v>
      </c>
      <c r="C461" s="30">
        <v>938.89972109999997</v>
      </c>
      <c r="D461" s="30">
        <v>938.89972109999997</v>
      </c>
      <c r="E461" s="30">
        <v>938.89972109999997</v>
      </c>
      <c r="F461" s="30">
        <v>938.89972109999997</v>
      </c>
      <c r="H461" s="30">
        <v>1095.3830079500001</v>
      </c>
      <c r="I461" s="30">
        <v>1095.3830079500001</v>
      </c>
      <c r="J461" s="30">
        <v>1095.3830079500001</v>
      </c>
      <c r="K461" s="30">
        <v>1095.3830079500001</v>
      </c>
      <c r="L461" s="30">
        <v>1095.3830079500001</v>
      </c>
      <c r="N461" s="30">
        <v>1251.8662948000001</v>
      </c>
      <c r="O461" s="30">
        <v>1251.8662948000001</v>
      </c>
      <c r="P461" s="30">
        <v>1251.8662948000001</v>
      </c>
      <c r="Q461" s="30">
        <v>1251.8662948000001</v>
      </c>
      <c r="R461" s="30">
        <v>1251.8662948000001</v>
      </c>
      <c r="T461" s="30">
        <v>1877.7994421999999</v>
      </c>
      <c r="U461" s="30">
        <v>1877.7994421999999</v>
      </c>
      <c r="V461" s="30">
        <v>1877.7994421999999</v>
      </c>
      <c r="W461" s="30">
        <v>1877.7994421999999</v>
      </c>
      <c r="X461" s="30">
        <v>1877.7994421999999</v>
      </c>
    </row>
    <row r="462" spans="1:24" x14ac:dyDescent="0.25">
      <c r="A462" s="9" t="s">
        <v>70</v>
      </c>
      <c r="B462" s="30">
        <v>1469.9826351880449</v>
      </c>
      <c r="C462" s="30">
        <v>1328.1317718764931</v>
      </c>
      <c r="D462" s="30">
        <v>1186.280908564944</v>
      </c>
      <c r="E462" s="30">
        <v>1044.430045253378</v>
      </c>
      <c r="F462" s="30">
        <v>902.57917704700992</v>
      </c>
      <c r="H462" s="30">
        <v>1948.9700609219931</v>
      </c>
      <c r="I462" s="30">
        <v>1807.066650522715</v>
      </c>
      <c r="J462" s="30">
        <v>1665.1632401234299</v>
      </c>
      <c r="K462" s="30">
        <v>1523.25982972414</v>
      </c>
      <c r="L462" s="30">
        <v>1381.356419324846</v>
      </c>
      <c r="N462" s="30">
        <v>2055.6632868197271</v>
      </c>
      <c r="O462" s="30">
        <v>1913.759876420432</v>
      </c>
      <c r="P462" s="30">
        <v>1771.8564660211371</v>
      </c>
      <c r="Q462" s="30">
        <v>1629.9530556218449</v>
      </c>
      <c r="R462" s="30">
        <v>1488.0496452225491</v>
      </c>
      <c r="T462" s="30">
        <v>2352.6072474486318</v>
      </c>
      <c r="U462" s="30">
        <v>2210.6512899616191</v>
      </c>
      <c r="V462" s="30">
        <v>2068.6953324746069</v>
      </c>
      <c r="W462" s="30">
        <v>1926.7393749875951</v>
      </c>
      <c r="X462" s="30">
        <v>1784.783417500583</v>
      </c>
    </row>
    <row r="463" spans="1:24" x14ac:dyDescent="0.25">
      <c r="A463" s="9" t="s">
        <v>10</v>
      </c>
      <c r="B463" s="30">
        <v>33683.206055361967</v>
      </c>
      <c r="C463" s="30">
        <v>30432.83306204918</v>
      </c>
      <c r="D463" s="30">
        <v>27182.460068736451</v>
      </c>
      <c r="E463" s="30">
        <v>23932.087075423329</v>
      </c>
      <c r="F463" s="30">
        <v>20681.713969950659</v>
      </c>
      <c r="H463" s="30">
        <v>44658.73173350039</v>
      </c>
      <c r="I463" s="30">
        <v>41407.154675363206</v>
      </c>
      <c r="J463" s="30">
        <v>38155.577617225877</v>
      </c>
      <c r="K463" s="30">
        <v>34904.00055908841</v>
      </c>
      <c r="L463" s="30">
        <v>31652.42350095087</v>
      </c>
      <c r="N463" s="30">
        <v>47103.502050236071</v>
      </c>
      <c r="O463" s="30">
        <v>43851.924992098488</v>
      </c>
      <c r="P463" s="30">
        <v>40600.347933960969</v>
      </c>
      <c r="Q463" s="30">
        <v>37348.770875823437</v>
      </c>
      <c r="R463" s="30">
        <v>34097.193817685868</v>
      </c>
      <c r="T463" s="30">
        <v>53907.680802646442</v>
      </c>
      <c r="U463" s="30">
        <v>50654.899679684691</v>
      </c>
      <c r="V463" s="30">
        <v>47402.11855672294</v>
      </c>
      <c r="W463" s="30">
        <v>44149.337433761197</v>
      </c>
      <c r="X463" s="30">
        <v>40896.556310799468</v>
      </c>
    </row>
    <row r="464" spans="1:24" x14ac:dyDescent="0.25">
      <c r="A464" s="9" t="s">
        <v>26</v>
      </c>
      <c r="B464" s="30">
        <v>57580.800000000003</v>
      </c>
      <c r="C464" s="30">
        <v>54188.5</v>
      </c>
      <c r="D464" s="30">
        <v>50796.2</v>
      </c>
      <c r="E464" s="30">
        <v>47404</v>
      </c>
      <c r="F464" s="30">
        <v>44011.7</v>
      </c>
      <c r="H464" s="30">
        <v>63702.400000000001</v>
      </c>
      <c r="I464" s="30">
        <v>60308.9</v>
      </c>
      <c r="J464" s="30">
        <v>56915.4</v>
      </c>
      <c r="K464" s="30">
        <v>53521.8</v>
      </c>
      <c r="L464" s="30">
        <v>50128.3</v>
      </c>
      <c r="N464" s="30">
        <v>65584.800000000003</v>
      </c>
      <c r="O464" s="30">
        <v>62191.3</v>
      </c>
      <c r="P464" s="30">
        <v>58797.8</v>
      </c>
      <c r="Q464" s="30">
        <v>55404.3</v>
      </c>
      <c r="R464" s="30">
        <v>52010.8</v>
      </c>
      <c r="T464" s="30">
        <v>72235.199999999997</v>
      </c>
      <c r="U464" s="30">
        <v>68840.399999999994</v>
      </c>
      <c r="V464" s="30">
        <v>65445.599999999999</v>
      </c>
      <c r="W464" s="30">
        <v>62050.9</v>
      </c>
      <c r="X464" s="30">
        <v>58656.1</v>
      </c>
    </row>
    <row r="466" spans="1:24" x14ac:dyDescent="0.25">
      <c r="A466" s="9" t="s">
        <v>255</v>
      </c>
      <c r="B466" s="9">
        <v>100</v>
      </c>
      <c r="C466" s="9">
        <v>95</v>
      </c>
      <c r="D466" s="9">
        <v>90</v>
      </c>
      <c r="E466" s="9">
        <v>85</v>
      </c>
      <c r="F466" s="9">
        <v>80</v>
      </c>
      <c r="G466" s="9" t="s">
        <v>256</v>
      </c>
      <c r="H466" s="9">
        <v>100</v>
      </c>
      <c r="I466" s="9">
        <v>95</v>
      </c>
      <c r="J466" s="9">
        <v>90</v>
      </c>
      <c r="K466" s="9">
        <v>85</v>
      </c>
      <c r="L466" s="9">
        <v>80</v>
      </c>
      <c r="M466" s="9" t="s">
        <v>257</v>
      </c>
      <c r="N466" s="9">
        <v>100</v>
      </c>
      <c r="O466" s="9">
        <v>95</v>
      </c>
      <c r="P466" s="9">
        <v>90</v>
      </c>
      <c r="Q466" s="9">
        <v>85</v>
      </c>
      <c r="R466" s="9">
        <v>80</v>
      </c>
      <c r="S466" s="9" t="s">
        <v>258</v>
      </c>
      <c r="T466" s="9">
        <v>100</v>
      </c>
      <c r="U466" s="9">
        <v>95</v>
      </c>
      <c r="V466" s="9">
        <v>90</v>
      </c>
      <c r="W466" s="9">
        <v>85</v>
      </c>
      <c r="X466" s="9">
        <v>80</v>
      </c>
    </row>
    <row r="467" spans="1:24" x14ac:dyDescent="0.25">
      <c r="A467" s="9" t="s">
        <v>22</v>
      </c>
      <c r="B467" s="30">
        <v>25.024999999999999</v>
      </c>
      <c r="C467" s="30">
        <v>19.242000000000001</v>
      </c>
      <c r="D467" s="30">
        <v>17.978000000000002</v>
      </c>
      <c r="E467" s="30">
        <v>16.856000000000002</v>
      </c>
      <c r="F467" s="30">
        <v>15.747999999999999</v>
      </c>
      <c r="H467" s="30">
        <v>25.52</v>
      </c>
      <c r="I467" s="30">
        <v>19.995999999999999</v>
      </c>
      <c r="J467" s="30">
        <v>18.776</v>
      </c>
      <c r="K467" s="30">
        <v>17.646000000000001</v>
      </c>
      <c r="L467" s="30">
        <v>16.523</v>
      </c>
      <c r="N467" s="30">
        <v>25.71</v>
      </c>
      <c r="O467" s="30">
        <v>20.234999999999999</v>
      </c>
      <c r="P467" s="30">
        <v>18.946999999999999</v>
      </c>
      <c r="Q467" s="30">
        <v>17.8</v>
      </c>
      <c r="R467" s="30">
        <v>16.673999999999999</v>
      </c>
      <c r="T467" s="30">
        <v>25.93</v>
      </c>
      <c r="U467" s="30">
        <v>21.158999999999999</v>
      </c>
      <c r="V467" s="30">
        <v>19.567</v>
      </c>
      <c r="W467" s="30">
        <v>18.253</v>
      </c>
      <c r="X467" s="30">
        <v>17.105</v>
      </c>
    </row>
    <row r="468" spans="1:24" x14ac:dyDescent="0.25">
      <c r="A468" s="9" t="s">
        <v>23</v>
      </c>
      <c r="B468" s="30">
        <v>5.2220000000000004</v>
      </c>
      <c r="C468" s="30">
        <v>4.4050000000000002</v>
      </c>
      <c r="D468" s="30">
        <v>3.34</v>
      </c>
      <c r="E468" s="30">
        <v>2.7669999999999999</v>
      </c>
      <c r="F468" s="30">
        <v>2.339</v>
      </c>
      <c r="H468" s="30">
        <v>6.915</v>
      </c>
      <c r="I468" s="30">
        <v>5.24</v>
      </c>
      <c r="J468" s="30">
        <v>4.6829999999999998</v>
      </c>
      <c r="K468" s="30">
        <v>4.28</v>
      </c>
      <c r="L468" s="30">
        <v>3.88</v>
      </c>
      <c r="N468" s="30">
        <v>6.9390000000000001</v>
      </c>
      <c r="O468" s="30">
        <v>5.93</v>
      </c>
      <c r="P468" s="30">
        <v>5.0540000000000003</v>
      </c>
      <c r="Q468" s="30">
        <v>4.4980000000000002</v>
      </c>
      <c r="R468" s="30">
        <v>4.0990000000000002</v>
      </c>
      <c r="T468" s="30">
        <v>10.62</v>
      </c>
      <c r="U468" s="30">
        <v>9.125</v>
      </c>
      <c r="V468" s="30">
        <v>7.5709999999999997</v>
      </c>
      <c r="W468" s="30">
        <v>6.5579999999999998</v>
      </c>
      <c r="X468" s="30">
        <v>5.6470000000000002</v>
      </c>
    </row>
    <row r="469" spans="1:24" x14ac:dyDescent="0.25">
      <c r="A469" s="9" t="s">
        <v>24</v>
      </c>
      <c r="B469" s="30">
        <v>36.819000000000003</v>
      </c>
      <c r="C469" s="30">
        <v>30.317</v>
      </c>
      <c r="D469" s="30">
        <v>26.931000000000001</v>
      </c>
      <c r="E469" s="30">
        <v>23.347000000000001</v>
      </c>
      <c r="F469" s="30">
        <v>19.684999999999999</v>
      </c>
      <c r="H469" s="30">
        <v>54.398000000000003</v>
      </c>
      <c r="I469" s="30">
        <v>45.734000000000002</v>
      </c>
      <c r="J469" s="30">
        <v>42.149000000000001</v>
      </c>
      <c r="K469" s="30">
        <v>38.215000000000003</v>
      </c>
      <c r="L469" s="30">
        <v>34.287999999999997</v>
      </c>
      <c r="N469" s="30">
        <v>56.481999999999999</v>
      </c>
      <c r="O469" s="30">
        <v>47.506</v>
      </c>
      <c r="P469" s="30">
        <v>44.073999999999998</v>
      </c>
      <c r="Q469" s="30">
        <v>40.353999999999999</v>
      </c>
      <c r="R469" s="30">
        <v>36.454999999999998</v>
      </c>
      <c r="T469" s="30">
        <v>64.989000000000004</v>
      </c>
      <c r="U469" s="30">
        <v>54.252000000000002</v>
      </c>
      <c r="V469" s="30">
        <v>51.015999999999998</v>
      </c>
      <c r="W469" s="30">
        <v>47.457000000000001</v>
      </c>
      <c r="X469" s="30">
        <v>43.642000000000003</v>
      </c>
    </row>
    <row r="470" spans="1:24" x14ac:dyDescent="0.25">
      <c r="A470" s="9" t="s">
        <v>25</v>
      </c>
      <c r="B470" s="30">
        <v>0</v>
      </c>
      <c r="C470" s="30">
        <v>0</v>
      </c>
      <c r="D470" s="30">
        <v>0</v>
      </c>
      <c r="E470" s="30">
        <v>0</v>
      </c>
      <c r="F470" s="30">
        <v>0</v>
      </c>
      <c r="H470" s="30">
        <v>0</v>
      </c>
      <c r="I470" s="30">
        <v>0</v>
      </c>
      <c r="J470" s="30">
        <v>0</v>
      </c>
      <c r="K470" s="30">
        <v>0</v>
      </c>
      <c r="L470" s="30">
        <v>0</v>
      </c>
      <c r="N470" s="30">
        <v>0</v>
      </c>
      <c r="O470" s="30">
        <v>0</v>
      </c>
      <c r="P470" s="30">
        <v>0</v>
      </c>
      <c r="Q470" s="30">
        <v>0</v>
      </c>
      <c r="R470" s="30">
        <v>0</v>
      </c>
      <c r="T470" s="30">
        <v>0</v>
      </c>
      <c r="U470" s="30">
        <v>0</v>
      </c>
      <c r="V470" s="30">
        <v>0</v>
      </c>
      <c r="W470" s="30">
        <v>0</v>
      </c>
      <c r="X470" s="30">
        <v>0</v>
      </c>
    </row>
    <row r="471" spans="1:24" x14ac:dyDescent="0.25">
      <c r="A471" s="9" t="s">
        <v>64</v>
      </c>
      <c r="B471" s="30">
        <v>45044.82</v>
      </c>
      <c r="C471" s="30">
        <v>34635.96</v>
      </c>
      <c r="D471" s="30">
        <v>32360.94</v>
      </c>
      <c r="E471" s="30">
        <v>30340.26</v>
      </c>
      <c r="F471" s="30">
        <v>28346.76</v>
      </c>
      <c r="H471" s="30">
        <v>45935.64</v>
      </c>
      <c r="I471" s="30">
        <v>35992.26</v>
      </c>
      <c r="J471" s="30">
        <v>33796.980000000003</v>
      </c>
      <c r="K471" s="30">
        <v>31762.62</v>
      </c>
      <c r="L471" s="30">
        <v>29741.22</v>
      </c>
      <c r="N471" s="30">
        <v>46277.64</v>
      </c>
      <c r="O471" s="30">
        <v>36422.1</v>
      </c>
      <c r="P471" s="30">
        <v>34104.42</v>
      </c>
      <c r="Q471" s="30">
        <v>32039.46</v>
      </c>
      <c r="R471" s="30">
        <v>30012.48</v>
      </c>
      <c r="T471" s="30">
        <v>46674.54</v>
      </c>
      <c r="U471" s="30">
        <v>38085.300000000003</v>
      </c>
      <c r="V471" s="30">
        <v>35220.6</v>
      </c>
      <c r="W471" s="30">
        <v>32856.300000000003</v>
      </c>
      <c r="X471" s="30">
        <v>30788.46</v>
      </c>
    </row>
    <row r="472" spans="1:24" x14ac:dyDescent="0.25">
      <c r="A472" s="9" t="s">
        <v>65</v>
      </c>
      <c r="B472" s="30">
        <v>5639.0091913332944</v>
      </c>
      <c r="C472" s="30">
        <v>4335.9590912041003</v>
      </c>
      <c r="D472" s="30">
        <v>4051.157005404511</v>
      </c>
      <c r="E472" s="30">
        <v>3798.1948869468652</v>
      </c>
      <c r="F472" s="30">
        <v>3548.635341078485</v>
      </c>
      <c r="H472" s="30">
        <v>5750.527944606667</v>
      </c>
      <c r="I472" s="30">
        <v>4505.7497167678248</v>
      </c>
      <c r="J472" s="30">
        <v>4230.9300128029699</v>
      </c>
      <c r="K472" s="30">
        <v>3976.2553412540378</v>
      </c>
      <c r="L472" s="30">
        <v>3723.2030884231649</v>
      </c>
      <c r="N472" s="30">
        <v>5793.3417718888268</v>
      </c>
      <c r="O472" s="30">
        <v>4559.5599375835081</v>
      </c>
      <c r="P472" s="30">
        <v>4269.4173901703016</v>
      </c>
      <c r="Q472" s="30">
        <v>4010.9120077592811</v>
      </c>
      <c r="R472" s="30">
        <v>3757.1612135359101</v>
      </c>
      <c r="T472" s="30">
        <v>5843.0283451294381</v>
      </c>
      <c r="U472" s="30">
        <v>4767.770339734644</v>
      </c>
      <c r="V472" s="30">
        <v>4409.1482022632881</v>
      </c>
      <c r="W472" s="30">
        <v>4113.1694541837232</v>
      </c>
      <c r="X472" s="30">
        <v>3854.3035342798012</v>
      </c>
    </row>
    <row r="473" spans="1:24" x14ac:dyDescent="0.25">
      <c r="A473" s="9" t="s">
        <v>66</v>
      </c>
      <c r="B473" s="30">
        <v>27421.267618631329</v>
      </c>
      <c r="C473" s="30">
        <v>22683.824329128409</v>
      </c>
      <c r="D473" s="30">
        <v>19579.313350667999</v>
      </c>
      <c r="E473" s="30">
        <v>16846.34004126097</v>
      </c>
      <c r="F473" s="30">
        <v>14209.53195959736</v>
      </c>
      <c r="H473" s="30">
        <v>39716.499932130413</v>
      </c>
      <c r="I473" s="30">
        <v>32819.430423047997</v>
      </c>
      <c r="J473" s="30">
        <v>30100.71891957508</v>
      </c>
      <c r="K473" s="30">
        <v>27325.103344144482</v>
      </c>
      <c r="L473" s="30">
        <v>24556.534519039898</v>
      </c>
      <c r="N473" s="30">
        <v>40997.723576248267</v>
      </c>
      <c r="O473" s="30">
        <v>34576.050767686</v>
      </c>
      <c r="P473" s="30">
        <v>31632.176505222829</v>
      </c>
      <c r="Q473" s="30">
        <v>28833.754294867649</v>
      </c>
      <c r="R473" s="30">
        <v>26082.867287012741</v>
      </c>
      <c r="T473" s="30">
        <v>49800.165810124003</v>
      </c>
      <c r="U473" s="30">
        <v>41831.640459742528</v>
      </c>
      <c r="V473" s="30">
        <v>38329.946395464198</v>
      </c>
      <c r="W473" s="30">
        <v>35173.146961680679</v>
      </c>
      <c r="X473" s="30">
        <v>31962.511685501911</v>
      </c>
    </row>
    <row r="474" spans="1:24" x14ac:dyDescent="0.25">
      <c r="A474" s="9" t="s">
        <v>67</v>
      </c>
      <c r="B474" s="30">
        <v>5761.4955452154109</v>
      </c>
      <c r="C474" s="30">
        <v>4744.1351040888194</v>
      </c>
      <c r="D474" s="30">
        <v>4214.2044531712954</v>
      </c>
      <c r="E474" s="30">
        <v>3653.4778914016902</v>
      </c>
      <c r="F474" s="30">
        <v>3080.3109083275099</v>
      </c>
      <c r="H474" s="30">
        <v>8512.4560797097238</v>
      </c>
      <c r="I474" s="30">
        <v>7156.66923411264</v>
      </c>
      <c r="J474" s="30">
        <v>6595.614057440649</v>
      </c>
      <c r="K474" s="30">
        <v>5979.9775103153788</v>
      </c>
      <c r="L474" s="30">
        <v>5365.4989395127996</v>
      </c>
      <c r="N474" s="30">
        <v>8838.4264145469588</v>
      </c>
      <c r="O474" s="30">
        <v>7433.8637284387296</v>
      </c>
      <c r="P474" s="30">
        <v>6896.81308796953</v>
      </c>
      <c r="Q474" s="30">
        <v>6314.7891508596394</v>
      </c>
      <c r="R474" s="30">
        <v>5704.6608154314899</v>
      </c>
      <c r="T474" s="30">
        <v>10169.676680765961</v>
      </c>
      <c r="U474" s="30">
        <v>8489.5782231722533</v>
      </c>
      <c r="V474" s="30">
        <v>7983.1983069256548</v>
      </c>
      <c r="W474" s="30">
        <v>7426.2742890265044</v>
      </c>
      <c r="X474" s="30">
        <v>6829.2279563790144</v>
      </c>
    </row>
    <row r="475" spans="1:24" x14ac:dyDescent="0.25">
      <c r="A475" s="9" t="s">
        <v>68</v>
      </c>
      <c r="B475" s="30">
        <v>0</v>
      </c>
      <c r="C475" s="30">
        <v>0</v>
      </c>
      <c r="D475" s="30">
        <v>0</v>
      </c>
      <c r="E475" s="30">
        <v>0</v>
      </c>
      <c r="F475" s="30">
        <v>0</v>
      </c>
      <c r="H475" s="30">
        <v>0</v>
      </c>
      <c r="I475" s="30">
        <v>0</v>
      </c>
      <c r="J475" s="30">
        <v>0</v>
      </c>
      <c r="K475" s="30">
        <v>0</v>
      </c>
      <c r="L475" s="30">
        <v>0</v>
      </c>
      <c r="N475" s="30">
        <v>0</v>
      </c>
      <c r="O475" s="30">
        <v>0</v>
      </c>
      <c r="P475" s="30">
        <v>0</v>
      </c>
      <c r="Q475" s="30">
        <v>0</v>
      </c>
      <c r="R475" s="30">
        <v>0</v>
      </c>
      <c r="T475" s="30">
        <v>0</v>
      </c>
      <c r="U475" s="30">
        <v>0</v>
      </c>
      <c r="V475" s="30">
        <v>0</v>
      </c>
      <c r="W475" s="30">
        <v>0</v>
      </c>
      <c r="X475" s="30">
        <v>0</v>
      </c>
    </row>
    <row r="476" spans="1:24" x14ac:dyDescent="0.25">
      <c r="A476" s="9" t="s">
        <v>69</v>
      </c>
      <c r="B476" s="30">
        <v>0</v>
      </c>
      <c r="C476" s="30">
        <v>0</v>
      </c>
      <c r="D476" s="30">
        <v>0</v>
      </c>
      <c r="E476" s="30">
        <v>0</v>
      </c>
      <c r="F476" s="30">
        <v>0</v>
      </c>
      <c r="H476" s="30">
        <v>0</v>
      </c>
      <c r="I476" s="30">
        <v>0</v>
      </c>
      <c r="J476" s="30">
        <v>0</v>
      </c>
      <c r="K476" s="30">
        <v>0</v>
      </c>
      <c r="L476" s="30">
        <v>0</v>
      </c>
      <c r="N476" s="30">
        <v>0</v>
      </c>
      <c r="O476" s="30">
        <v>0</v>
      </c>
      <c r="P476" s="30">
        <v>0</v>
      </c>
      <c r="Q476" s="30">
        <v>0</v>
      </c>
      <c r="R476" s="30">
        <v>0</v>
      </c>
      <c r="T476" s="30">
        <v>0</v>
      </c>
      <c r="U476" s="30">
        <v>0</v>
      </c>
      <c r="V476" s="30">
        <v>0</v>
      </c>
      <c r="W476" s="30">
        <v>0</v>
      </c>
      <c r="X476" s="30">
        <v>0</v>
      </c>
    </row>
    <row r="477" spans="1:24" x14ac:dyDescent="0.25">
      <c r="A477" s="9" t="s">
        <v>70</v>
      </c>
      <c r="B477" s="30">
        <v>0</v>
      </c>
      <c r="C477" s="30">
        <v>0</v>
      </c>
      <c r="D477" s="30">
        <v>0</v>
      </c>
      <c r="E477" s="30">
        <v>0</v>
      </c>
      <c r="F477" s="30">
        <v>0</v>
      </c>
      <c r="H477" s="30">
        <v>0</v>
      </c>
      <c r="I477" s="30">
        <v>0</v>
      </c>
      <c r="J477" s="30">
        <v>0</v>
      </c>
      <c r="K477" s="30">
        <v>0</v>
      </c>
      <c r="L477" s="30">
        <v>0</v>
      </c>
      <c r="N477" s="30">
        <v>0</v>
      </c>
      <c r="O477" s="30">
        <v>0</v>
      </c>
      <c r="P477" s="30">
        <v>0</v>
      </c>
      <c r="Q477" s="30">
        <v>0</v>
      </c>
      <c r="R477" s="30">
        <v>0</v>
      </c>
      <c r="T477" s="30">
        <v>0</v>
      </c>
      <c r="U477" s="30">
        <v>0</v>
      </c>
      <c r="V477" s="30">
        <v>0</v>
      </c>
      <c r="W477" s="30">
        <v>0</v>
      </c>
      <c r="X477" s="30">
        <v>0</v>
      </c>
    </row>
    <row r="478" spans="1:24" x14ac:dyDescent="0.25">
      <c r="A478" s="9" t="s">
        <v>10</v>
      </c>
      <c r="B478" s="30">
        <v>0</v>
      </c>
      <c r="C478" s="30">
        <v>0</v>
      </c>
      <c r="D478" s="30">
        <v>0</v>
      </c>
      <c r="E478" s="30">
        <v>0</v>
      </c>
      <c r="F478" s="30">
        <v>0</v>
      </c>
      <c r="H478" s="30">
        <v>0</v>
      </c>
      <c r="I478" s="30">
        <v>0</v>
      </c>
      <c r="J478" s="30">
        <v>0</v>
      </c>
      <c r="K478" s="30">
        <v>0</v>
      </c>
      <c r="L478" s="30">
        <v>0</v>
      </c>
      <c r="N478" s="30">
        <v>0</v>
      </c>
      <c r="O478" s="30">
        <v>0</v>
      </c>
      <c r="P478" s="30">
        <v>0</v>
      </c>
      <c r="Q478" s="30">
        <v>0</v>
      </c>
      <c r="R478" s="30">
        <v>0</v>
      </c>
      <c r="T478" s="30">
        <v>0</v>
      </c>
      <c r="U478" s="30">
        <v>0</v>
      </c>
      <c r="V478" s="30">
        <v>0</v>
      </c>
      <c r="W478" s="30">
        <v>0</v>
      </c>
      <c r="X478" s="30">
        <v>0</v>
      </c>
    </row>
    <row r="479" spans="1:24" x14ac:dyDescent="0.25">
      <c r="A479" s="9" t="s">
        <v>26</v>
      </c>
      <c r="B479" s="30">
        <v>83865.8</v>
      </c>
      <c r="C479" s="30">
        <v>66399.199999999997</v>
      </c>
      <c r="D479" s="30">
        <v>60205</v>
      </c>
      <c r="E479" s="30">
        <v>54637.7</v>
      </c>
      <c r="F479" s="30">
        <v>49184.6</v>
      </c>
      <c r="H479" s="30">
        <v>99914.3</v>
      </c>
      <c r="I479" s="30">
        <v>80473.3</v>
      </c>
      <c r="J479" s="30">
        <v>74723.5</v>
      </c>
      <c r="K479" s="30">
        <v>69043.3</v>
      </c>
      <c r="L479" s="30">
        <v>63386</v>
      </c>
      <c r="N479" s="30">
        <v>101906</v>
      </c>
      <c r="O479" s="30">
        <v>82990.899999999994</v>
      </c>
      <c r="P479" s="30">
        <v>76902.2</v>
      </c>
      <c r="Q479" s="30">
        <v>71198.2</v>
      </c>
      <c r="R479" s="30">
        <v>65556.600000000006</v>
      </c>
      <c r="T479" s="30">
        <v>112486</v>
      </c>
      <c r="U479" s="30">
        <v>93173.5</v>
      </c>
      <c r="V479" s="30">
        <v>85942.3</v>
      </c>
      <c r="W479" s="30">
        <v>79568.3</v>
      </c>
      <c r="X479" s="30">
        <v>73433.899999999994</v>
      </c>
    </row>
    <row r="481" spans="1:24" x14ac:dyDescent="0.25">
      <c r="A481" s="9" t="s">
        <v>259</v>
      </c>
      <c r="B481" s="9">
        <v>100</v>
      </c>
      <c r="C481" s="9">
        <v>95</v>
      </c>
      <c r="D481" s="9">
        <v>90</v>
      </c>
      <c r="E481" s="9">
        <v>85</v>
      </c>
      <c r="F481" s="9">
        <v>80</v>
      </c>
      <c r="G481" s="9" t="s">
        <v>260</v>
      </c>
      <c r="H481" s="9">
        <v>100</v>
      </c>
      <c r="I481" s="9">
        <v>95</v>
      </c>
      <c r="J481" s="9">
        <v>90</v>
      </c>
      <c r="K481" s="9">
        <v>85</v>
      </c>
      <c r="L481" s="9">
        <v>80</v>
      </c>
      <c r="M481" s="9" t="s">
        <v>261</v>
      </c>
      <c r="N481" s="9">
        <v>100</v>
      </c>
      <c r="O481" s="9">
        <v>95</v>
      </c>
      <c r="P481" s="9">
        <v>90</v>
      </c>
      <c r="Q481" s="9">
        <v>85</v>
      </c>
      <c r="R481" s="9">
        <v>80</v>
      </c>
      <c r="S481" s="9" t="s">
        <v>262</v>
      </c>
      <c r="T481" s="9">
        <v>100</v>
      </c>
      <c r="U481" s="9">
        <v>95</v>
      </c>
      <c r="V481" s="9">
        <v>90</v>
      </c>
      <c r="W481" s="9">
        <v>85</v>
      </c>
      <c r="X481" s="9">
        <v>80</v>
      </c>
    </row>
    <row r="482" spans="1:24" x14ac:dyDescent="0.25">
      <c r="A482" s="9" t="s">
        <v>22</v>
      </c>
      <c r="B482" s="30">
        <v>0</v>
      </c>
      <c r="C482" s="30">
        <v>0</v>
      </c>
      <c r="D482" s="30">
        <v>0</v>
      </c>
      <c r="E482" s="30">
        <v>0</v>
      </c>
      <c r="F482" s="30">
        <v>0</v>
      </c>
      <c r="H482" s="30">
        <v>0</v>
      </c>
      <c r="I482" s="30">
        <v>0</v>
      </c>
      <c r="J482" s="30">
        <v>0</v>
      </c>
      <c r="K482" s="30">
        <v>0</v>
      </c>
      <c r="L482" s="30">
        <v>0</v>
      </c>
      <c r="N482" s="30">
        <v>0</v>
      </c>
      <c r="O482" s="30">
        <v>0</v>
      </c>
      <c r="P482" s="30">
        <v>0</v>
      </c>
      <c r="Q482" s="30">
        <v>0</v>
      </c>
      <c r="R482" s="30">
        <v>0</v>
      </c>
      <c r="T482" s="30">
        <v>0</v>
      </c>
      <c r="U482" s="30">
        <v>0</v>
      </c>
      <c r="V482" s="30">
        <v>0</v>
      </c>
      <c r="W482" s="30">
        <v>0</v>
      </c>
      <c r="X482" s="30">
        <v>0</v>
      </c>
    </row>
    <row r="483" spans="1:24" x14ac:dyDescent="0.25">
      <c r="A483" s="9" t="s">
        <v>23</v>
      </c>
      <c r="B483" s="30">
        <v>0</v>
      </c>
      <c r="C483" s="30">
        <v>0</v>
      </c>
      <c r="D483" s="30">
        <v>0</v>
      </c>
      <c r="E483" s="30">
        <v>0</v>
      </c>
      <c r="F483" s="30">
        <v>0</v>
      </c>
      <c r="H483" s="30">
        <v>0</v>
      </c>
      <c r="I483" s="30">
        <v>0</v>
      </c>
      <c r="J483" s="30">
        <v>0</v>
      </c>
      <c r="K483" s="30">
        <v>0</v>
      </c>
      <c r="L483" s="30">
        <v>0</v>
      </c>
      <c r="N483" s="30">
        <v>0</v>
      </c>
      <c r="O483" s="30">
        <v>0</v>
      </c>
      <c r="P483" s="30">
        <v>0</v>
      </c>
      <c r="Q483" s="30">
        <v>0</v>
      </c>
      <c r="R483" s="30">
        <v>0</v>
      </c>
      <c r="T483" s="30">
        <v>0</v>
      </c>
      <c r="U483" s="30">
        <v>0</v>
      </c>
      <c r="V483" s="30">
        <v>0</v>
      </c>
      <c r="W483" s="30">
        <v>0</v>
      </c>
      <c r="X483" s="30">
        <v>0</v>
      </c>
    </row>
    <row r="484" spans="1:24" x14ac:dyDescent="0.25">
      <c r="A484" s="9" t="s">
        <v>24</v>
      </c>
      <c r="B484" s="30">
        <v>0</v>
      </c>
      <c r="C484" s="30">
        <v>0</v>
      </c>
      <c r="D484" s="30">
        <v>0</v>
      </c>
      <c r="E484" s="30">
        <v>0</v>
      </c>
      <c r="F484" s="30">
        <v>0</v>
      </c>
      <c r="H484" s="30">
        <v>0</v>
      </c>
      <c r="I484" s="30">
        <v>0</v>
      </c>
      <c r="J484" s="30">
        <v>0</v>
      </c>
      <c r="K484" s="30">
        <v>0</v>
      </c>
      <c r="L484" s="30">
        <v>0</v>
      </c>
      <c r="N484" s="30">
        <v>0</v>
      </c>
      <c r="O484" s="30">
        <v>0</v>
      </c>
      <c r="P484" s="30">
        <v>0</v>
      </c>
      <c r="Q484" s="30">
        <v>0</v>
      </c>
      <c r="R484" s="30">
        <v>0</v>
      </c>
      <c r="T484" s="30">
        <v>0</v>
      </c>
      <c r="U484" s="30">
        <v>0</v>
      </c>
      <c r="V484" s="30">
        <v>0</v>
      </c>
      <c r="W484" s="30">
        <v>0</v>
      </c>
      <c r="X484" s="30">
        <v>0</v>
      </c>
    </row>
    <row r="485" spans="1:24" x14ac:dyDescent="0.25">
      <c r="A485" s="9" t="s">
        <v>25</v>
      </c>
      <c r="B485" s="30">
        <v>6</v>
      </c>
      <c r="C485" s="30">
        <v>6</v>
      </c>
      <c r="D485" s="30">
        <v>6</v>
      </c>
      <c r="E485" s="30">
        <v>6</v>
      </c>
      <c r="F485" s="30">
        <v>6</v>
      </c>
      <c r="H485" s="30">
        <v>7</v>
      </c>
      <c r="I485" s="30">
        <v>7</v>
      </c>
      <c r="J485" s="30">
        <v>7</v>
      </c>
      <c r="K485" s="30">
        <v>7</v>
      </c>
      <c r="L485" s="30">
        <v>7</v>
      </c>
      <c r="N485" s="30">
        <v>8</v>
      </c>
      <c r="O485" s="30">
        <v>8</v>
      </c>
      <c r="P485" s="30">
        <v>8</v>
      </c>
      <c r="Q485" s="30">
        <v>8</v>
      </c>
      <c r="R485" s="30">
        <v>8</v>
      </c>
      <c r="T485" s="30">
        <v>12</v>
      </c>
      <c r="U485" s="30">
        <v>12</v>
      </c>
      <c r="V485" s="30">
        <v>12</v>
      </c>
      <c r="W485" s="30">
        <v>12</v>
      </c>
      <c r="X485" s="30">
        <v>12</v>
      </c>
    </row>
    <row r="486" spans="1:24" x14ac:dyDescent="0.25">
      <c r="A486" s="9" t="s">
        <v>64</v>
      </c>
      <c r="B486" s="30">
        <v>0</v>
      </c>
      <c r="C486" s="30">
        <v>0</v>
      </c>
      <c r="D486" s="30">
        <v>0</v>
      </c>
      <c r="E486" s="30">
        <v>0</v>
      </c>
      <c r="F486" s="30">
        <v>0</v>
      </c>
      <c r="H486" s="30">
        <v>0</v>
      </c>
      <c r="I486" s="30">
        <v>0</v>
      </c>
      <c r="J486" s="30">
        <v>0</v>
      </c>
      <c r="K486" s="30">
        <v>0</v>
      </c>
      <c r="L486" s="30">
        <v>0</v>
      </c>
      <c r="N486" s="30">
        <v>0</v>
      </c>
      <c r="O486" s="30">
        <v>0</v>
      </c>
      <c r="P486" s="30">
        <v>0</v>
      </c>
      <c r="Q486" s="30">
        <v>0</v>
      </c>
      <c r="R486" s="30">
        <v>0</v>
      </c>
      <c r="T486" s="30">
        <v>0</v>
      </c>
      <c r="U486" s="30">
        <v>0</v>
      </c>
      <c r="V486" s="30">
        <v>0</v>
      </c>
      <c r="W486" s="30">
        <v>0</v>
      </c>
      <c r="X486" s="30">
        <v>0</v>
      </c>
    </row>
    <row r="487" spans="1:24" x14ac:dyDescent="0.25">
      <c r="A487" s="9" t="s">
        <v>65</v>
      </c>
      <c r="B487" s="30">
        <v>0</v>
      </c>
      <c r="C487" s="30">
        <v>0</v>
      </c>
      <c r="D487" s="30">
        <v>0</v>
      </c>
      <c r="E487" s="30">
        <v>0</v>
      </c>
      <c r="F487" s="30">
        <v>0</v>
      </c>
      <c r="H487" s="30">
        <v>0</v>
      </c>
      <c r="I487" s="30">
        <v>0</v>
      </c>
      <c r="J487" s="30">
        <v>0</v>
      </c>
      <c r="K487" s="30">
        <v>0</v>
      </c>
      <c r="L487" s="30">
        <v>0</v>
      </c>
      <c r="N487" s="30">
        <v>0</v>
      </c>
      <c r="O487" s="30">
        <v>0</v>
      </c>
      <c r="P487" s="30">
        <v>0</v>
      </c>
      <c r="Q487" s="30">
        <v>0</v>
      </c>
      <c r="R487" s="30">
        <v>0</v>
      </c>
      <c r="T487" s="30">
        <v>0</v>
      </c>
      <c r="U487" s="30">
        <v>0</v>
      </c>
      <c r="V487" s="30">
        <v>0</v>
      </c>
      <c r="W487" s="30">
        <v>0</v>
      </c>
      <c r="X487" s="30">
        <v>0</v>
      </c>
    </row>
    <row r="488" spans="1:24" x14ac:dyDescent="0.25">
      <c r="A488" s="9" t="s">
        <v>66</v>
      </c>
      <c r="B488" s="30">
        <v>0</v>
      </c>
      <c r="C488" s="30">
        <v>0</v>
      </c>
      <c r="D488" s="30">
        <v>0</v>
      </c>
      <c r="E488" s="30">
        <v>0</v>
      </c>
      <c r="F488" s="30">
        <v>0</v>
      </c>
      <c r="H488" s="30">
        <v>0</v>
      </c>
      <c r="I488" s="30">
        <v>0</v>
      </c>
      <c r="J488" s="30">
        <v>0</v>
      </c>
      <c r="K488" s="30">
        <v>0</v>
      </c>
      <c r="L488" s="30">
        <v>0</v>
      </c>
      <c r="N488" s="30">
        <v>0</v>
      </c>
      <c r="O488" s="30">
        <v>0</v>
      </c>
      <c r="P488" s="30">
        <v>0</v>
      </c>
      <c r="Q488" s="30">
        <v>0</v>
      </c>
      <c r="R488" s="30">
        <v>0</v>
      </c>
      <c r="T488" s="30">
        <v>0</v>
      </c>
      <c r="U488" s="30">
        <v>0</v>
      </c>
      <c r="V488" s="30">
        <v>0</v>
      </c>
      <c r="W488" s="30">
        <v>0</v>
      </c>
      <c r="X488" s="30">
        <v>0</v>
      </c>
    </row>
    <row r="489" spans="1:24" x14ac:dyDescent="0.25">
      <c r="A489" s="9" t="s">
        <v>67</v>
      </c>
      <c r="B489" s="30">
        <v>0</v>
      </c>
      <c r="C489" s="30">
        <v>0</v>
      </c>
      <c r="D489" s="30">
        <v>0</v>
      </c>
      <c r="E489" s="30">
        <v>0</v>
      </c>
      <c r="F489" s="30">
        <v>0</v>
      </c>
      <c r="H489" s="30">
        <v>0</v>
      </c>
      <c r="I489" s="30">
        <v>0</v>
      </c>
      <c r="J489" s="30">
        <v>0</v>
      </c>
      <c r="K489" s="30">
        <v>0</v>
      </c>
      <c r="L489" s="30">
        <v>0</v>
      </c>
      <c r="N489" s="30">
        <v>0</v>
      </c>
      <c r="O489" s="30">
        <v>0</v>
      </c>
      <c r="P489" s="30">
        <v>0</v>
      </c>
      <c r="Q489" s="30">
        <v>0</v>
      </c>
      <c r="R489" s="30">
        <v>0</v>
      </c>
      <c r="T489" s="30">
        <v>0</v>
      </c>
      <c r="U489" s="30">
        <v>0</v>
      </c>
      <c r="V489" s="30">
        <v>0</v>
      </c>
      <c r="W489" s="30">
        <v>0</v>
      </c>
      <c r="X489" s="30">
        <v>0</v>
      </c>
    </row>
    <row r="490" spans="1:24" x14ac:dyDescent="0.25">
      <c r="A490" s="9" t="s">
        <v>68</v>
      </c>
      <c r="B490" s="30">
        <v>3741.54</v>
      </c>
      <c r="C490" s="30">
        <v>3741.54</v>
      </c>
      <c r="D490" s="30">
        <v>3741.54</v>
      </c>
      <c r="E490" s="30">
        <v>3741.54</v>
      </c>
      <c r="F490" s="30">
        <v>3741.54</v>
      </c>
      <c r="H490" s="30">
        <v>4365.13</v>
      </c>
      <c r="I490" s="30">
        <v>4365.13</v>
      </c>
      <c r="J490" s="30">
        <v>4365.13</v>
      </c>
      <c r="K490" s="30">
        <v>4365.13</v>
      </c>
      <c r="L490" s="30">
        <v>4365.13</v>
      </c>
      <c r="N490" s="30">
        <v>4988.72</v>
      </c>
      <c r="O490" s="30">
        <v>4988.72</v>
      </c>
      <c r="P490" s="30">
        <v>4988.72</v>
      </c>
      <c r="Q490" s="30">
        <v>4988.72</v>
      </c>
      <c r="R490" s="30">
        <v>4988.72</v>
      </c>
      <c r="T490" s="30">
        <v>7483.08</v>
      </c>
      <c r="U490" s="30">
        <v>7483.08</v>
      </c>
      <c r="V490" s="30">
        <v>7483.08</v>
      </c>
      <c r="W490" s="30">
        <v>7483.08</v>
      </c>
      <c r="X490" s="30">
        <v>7483.08</v>
      </c>
    </row>
    <row r="491" spans="1:24" x14ac:dyDescent="0.25">
      <c r="A491" s="9" t="s">
        <v>69</v>
      </c>
      <c r="B491" s="30">
        <v>938.89972109999997</v>
      </c>
      <c r="C491" s="30">
        <v>938.89972109999997</v>
      </c>
      <c r="D491" s="30">
        <v>938.89972109999997</v>
      </c>
      <c r="E491" s="30">
        <v>938.89972109999997</v>
      </c>
      <c r="F491" s="30">
        <v>938.89972109999997</v>
      </c>
      <c r="H491" s="30">
        <v>1095.3830079500001</v>
      </c>
      <c r="I491" s="30">
        <v>1095.3830079500001</v>
      </c>
      <c r="J491" s="30">
        <v>1095.3830079500001</v>
      </c>
      <c r="K491" s="30">
        <v>1095.3830079500001</v>
      </c>
      <c r="L491" s="30">
        <v>1095.3830079500001</v>
      </c>
      <c r="N491" s="30">
        <v>1251.8662948000001</v>
      </c>
      <c r="O491" s="30">
        <v>1251.8662948000001</v>
      </c>
      <c r="P491" s="30">
        <v>1251.8662948000001</v>
      </c>
      <c r="Q491" s="30">
        <v>1251.8662948000001</v>
      </c>
      <c r="R491" s="30">
        <v>1251.8662948000001</v>
      </c>
      <c r="T491" s="30">
        <v>1877.7994421999999</v>
      </c>
      <c r="U491" s="30">
        <v>1877.7994421999999</v>
      </c>
      <c r="V491" s="30">
        <v>1877.7994421999999</v>
      </c>
      <c r="W491" s="30">
        <v>1877.7994421999999</v>
      </c>
      <c r="X491" s="30">
        <v>1877.7994421999999</v>
      </c>
    </row>
    <row r="492" spans="1:24" x14ac:dyDescent="0.25">
      <c r="A492" s="9" t="s">
        <v>70</v>
      </c>
      <c r="B492" s="30">
        <v>2837.0172662311311</v>
      </c>
      <c r="C492" s="30">
        <v>2695.166402919599</v>
      </c>
      <c r="D492" s="30">
        <v>2553.3155396080429</v>
      </c>
      <c r="E492" s="30">
        <v>2411.4646762964858</v>
      </c>
      <c r="F492" s="30">
        <v>2269.6138129849369</v>
      </c>
      <c r="H492" s="30">
        <v>2838.0682079856738</v>
      </c>
      <c r="I492" s="30">
        <v>2696.1647975864089</v>
      </c>
      <c r="J492" s="30">
        <v>2554.2613871871422</v>
      </c>
      <c r="K492" s="30">
        <v>2412.3579767878682</v>
      </c>
      <c r="L492" s="30">
        <v>2270.4545663885879</v>
      </c>
      <c r="N492" s="30">
        <v>2838.0682079856829</v>
      </c>
      <c r="O492" s="30">
        <v>2696.1647975864062</v>
      </c>
      <c r="P492" s="30">
        <v>2554.2613871871208</v>
      </c>
      <c r="Q492" s="30">
        <v>2412.3579767878368</v>
      </c>
      <c r="R492" s="30">
        <v>2270.4545663885492</v>
      </c>
      <c r="T492" s="30">
        <v>2839.119149740191</v>
      </c>
      <c r="U492" s="30">
        <v>2697.1631922531901</v>
      </c>
      <c r="V492" s="30">
        <v>2555.2072347661801</v>
      </c>
      <c r="W492" s="30">
        <v>2413.2512772791761</v>
      </c>
      <c r="X492" s="30">
        <v>2271.2953197921629</v>
      </c>
    </row>
    <row r="493" spans="1:24" x14ac:dyDescent="0.25">
      <c r="A493" s="9" t="s">
        <v>10</v>
      </c>
      <c r="B493" s="30">
        <v>65007.45986625793</v>
      </c>
      <c r="C493" s="30">
        <v>61757.086872945598</v>
      </c>
      <c r="D493" s="30">
        <v>58506.713879632713</v>
      </c>
      <c r="E493" s="30">
        <v>55256.340886319798</v>
      </c>
      <c r="F493" s="30">
        <v>52005.96789300708</v>
      </c>
      <c r="H493" s="30">
        <v>65031.5411627461</v>
      </c>
      <c r="I493" s="30">
        <v>61779.964104609222</v>
      </c>
      <c r="J493" s="30">
        <v>58528.387046472308</v>
      </c>
      <c r="K493" s="30">
        <v>55276.809988335219</v>
      </c>
      <c r="L493" s="30">
        <v>52025.232930197999</v>
      </c>
      <c r="N493" s="30">
        <v>65031.541162746304</v>
      </c>
      <c r="O493" s="30">
        <v>61779.964104609149</v>
      </c>
      <c r="P493" s="30">
        <v>58528.38704647182</v>
      </c>
      <c r="Q493" s="30">
        <v>55276.809988334513</v>
      </c>
      <c r="R493" s="30">
        <v>52025.232930197111</v>
      </c>
      <c r="T493" s="30">
        <v>65055.622459233709</v>
      </c>
      <c r="U493" s="30">
        <v>61802.841336272213</v>
      </c>
      <c r="V493" s="30">
        <v>58550.06021331052</v>
      </c>
      <c r="W493" s="30">
        <v>55297.279090348973</v>
      </c>
      <c r="X493" s="30">
        <v>52044.4979673872</v>
      </c>
    </row>
    <row r="494" spans="1:24" x14ac:dyDescent="0.25">
      <c r="A494" s="9" t="s">
        <v>26</v>
      </c>
      <c r="B494" s="30">
        <v>72525.7</v>
      </c>
      <c r="C494" s="30">
        <v>69133.5</v>
      </c>
      <c r="D494" s="30">
        <v>65741.2</v>
      </c>
      <c r="E494" s="30">
        <v>62348.9</v>
      </c>
      <c r="F494" s="30">
        <v>58956.7</v>
      </c>
      <c r="H494" s="30">
        <v>73330.899999999994</v>
      </c>
      <c r="I494" s="30">
        <v>69937.399999999994</v>
      </c>
      <c r="J494" s="30">
        <v>66543.899999999994</v>
      </c>
      <c r="K494" s="30">
        <v>63150.400000000001</v>
      </c>
      <c r="L494" s="30">
        <v>59756.9</v>
      </c>
      <c r="N494" s="30">
        <v>74111</v>
      </c>
      <c r="O494" s="30">
        <v>70717.5</v>
      </c>
      <c r="P494" s="30">
        <v>67324</v>
      </c>
      <c r="Q494" s="30">
        <v>63930.5</v>
      </c>
      <c r="R494" s="30">
        <v>60537</v>
      </c>
      <c r="T494" s="30">
        <v>77256.5</v>
      </c>
      <c r="U494" s="30">
        <v>73861.7</v>
      </c>
      <c r="V494" s="30">
        <v>70467</v>
      </c>
      <c r="W494" s="30">
        <v>67072.2</v>
      </c>
      <c r="X494" s="30">
        <v>63677.4</v>
      </c>
    </row>
    <row r="496" spans="1:24" x14ac:dyDescent="0.25">
      <c r="A496" s="9" t="s">
        <v>263</v>
      </c>
      <c r="B496" s="9">
        <v>100</v>
      </c>
      <c r="C496" s="9">
        <v>95</v>
      </c>
      <c r="D496" s="9">
        <v>90</v>
      </c>
      <c r="E496" s="9">
        <v>85</v>
      </c>
      <c r="F496" s="9">
        <v>80</v>
      </c>
      <c r="G496" s="9" t="s">
        <v>264</v>
      </c>
      <c r="H496" s="9">
        <v>100</v>
      </c>
      <c r="I496" s="9">
        <v>95</v>
      </c>
      <c r="J496" s="9">
        <v>90</v>
      </c>
      <c r="K496" s="9">
        <v>85</v>
      </c>
      <c r="L496" s="9">
        <v>80</v>
      </c>
      <c r="M496" s="9" t="s">
        <v>265</v>
      </c>
      <c r="N496" s="9">
        <v>100</v>
      </c>
      <c r="O496" s="9">
        <v>95</v>
      </c>
      <c r="P496" s="9">
        <v>90</v>
      </c>
      <c r="Q496" s="9">
        <v>85</v>
      </c>
      <c r="R496" s="9">
        <v>80</v>
      </c>
      <c r="S496" s="9" t="s">
        <v>266</v>
      </c>
      <c r="T496" s="9">
        <v>100</v>
      </c>
      <c r="U496" s="9">
        <v>95</v>
      </c>
      <c r="V496" s="9">
        <v>90</v>
      </c>
      <c r="W496" s="9">
        <v>85</v>
      </c>
      <c r="X496" s="9">
        <v>80</v>
      </c>
    </row>
    <row r="497" spans="1:24" x14ac:dyDescent="0.25">
      <c r="A497" s="9" t="s">
        <v>22</v>
      </c>
      <c r="B497" s="30">
        <v>8.4930000000000003</v>
      </c>
      <c r="C497" s="30">
        <v>8.4930000000000003</v>
      </c>
      <c r="D497" s="30">
        <v>8.4930000000000003</v>
      </c>
      <c r="E497" s="30">
        <v>8.4930000000000003</v>
      </c>
      <c r="F497" s="30">
        <v>8.4930000000000003</v>
      </c>
      <c r="H497" s="30">
        <v>5.5359999999999996</v>
      </c>
      <c r="I497" s="30">
        <v>5.5359999999999996</v>
      </c>
      <c r="J497" s="30">
        <v>5.5359999999999996</v>
      </c>
      <c r="K497" s="30">
        <v>5.5359999999999996</v>
      </c>
      <c r="L497" s="30">
        <v>5.5359999999999996</v>
      </c>
      <c r="N497" s="30">
        <v>4.8810000000000002</v>
      </c>
      <c r="O497" s="30">
        <v>4.8810000000000002</v>
      </c>
      <c r="P497" s="30">
        <v>4.8810000000000002</v>
      </c>
      <c r="Q497" s="30">
        <v>4.8810000000000002</v>
      </c>
      <c r="R497" s="30">
        <v>4.8810000000000002</v>
      </c>
      <c r="T497" s="30">
        <v>3.0190000000000001</v>
      </c>
      <c r="U497" s="30">
        <v>3.0190000000000001</v>
      </c>
      <c r="V497" s="30">
        <v>3.0190000000000001</v>
      </c>
      <c r="W497" s="30">
        <v>3.0190000000000001</v>
      </c>
      <c r="X497" s="30">
        <v>3.0190000000000001</v>
      </c>
    </row>
    <row r="498" spans="1:24" x14ac:dyDescent="0.25">
      <c r="A498" s="9" t="s">
        <v>23</v>
      </c>
      <c r="B498" s="30">
        <v>0</v>
      </c>
      <c r="C498" s="30">
        <v>0</v>
      </c>
      <c r="D498" s="30">
        <v>0</v>
      </c>
      <c r="E498" s="30">
        <v>0</v>
      </c>
      <c r="F498" s="30">
        <v>0</v>
      </c>
      <c r="H498" s="30">
        <v>0</v>
      </c>
      <c r="I498" s="30">
        <v>0</v>
      </c>
      <c r="J498" s="30">
        <v>0</v>
      </c>
      <c r="K498" s="30">
        <v>0</v>
      </c>
      <c r="L498" s="30">
        <v>0</v>
      </c>
      <c r="N498" s="30">
        <v>0</v>
      </c>
      <c r="O498" s="30">
        <v>0</v>
      </c>
      <c r="P498" s="30">
        <v>0</v>
      </c>
      <c r="Q498" s="30">
        <v>0</v>
      </c>
      <c r="R498" s="30">
        <v>0</v>
      </c>
      <c r="T498" s="30">
        <v>0</v>
      </c>
      <c r="U498" s="30">
        <v>0</v>
      </c>
      <c r="V498" s="30">
        <v>0</v>
      </c>
      <c r="W498" s="30">
        <v>0</v>
      </c>
      <c r="X498" s="30">
        <v>0</v>
      </c>
    </row>
    <row r="499" spans="1:24" x14ac:dyDescent="0.25">
      <c r="A499" s="9" t="s">
        <v>24</v>
      </c>
      <c r="B499" s="30">
        <v>0</v>
      </c>
      <c r="C499" s="30">
        <v>0</v>
      </c>
      <c r="D499" s="30">
        <v>0</v>
      </c>
      <c r="E499" s="30">
        <v>0</v>
      </c>
      <c r="F499" s="30">
        <v>0</v>
      </c>
      <c r="H499" s="30">
        <v>0</v>
      </c>
      <c r="I499" s="30">
        <v>0</v>
      </c>
      <c r="J499" s="30">
        <v>0</v>
      </c>
      <c r="K499" s="30">
        <v>0</v>
      </c>
      <c r="L499" s="30">
        <v>0</v>
      </c>
      <c r="N499" s="30">
        <v>0</v>
      </c>
      <c r="O499" s="30">
        <v>0</v>
      </c>
      <c r="P499" s="30">
        <v>0</v>
      </c>
      <c r="Q499" s="30">
        <v>0</v>
      </c>
      <c r="R499" s="30">
        <v>0</v>
      </c>
      <c r="T499" s="30">
        <v>0</v>
      </c>
      <c r="U499" s="30">
        <v>0</v>
      </c>
      <c r="V499" s="30">
        <v>0</v>
      </c>
      <c r="W499" s="30">
        <v>0</v>
      </c>
      <c r="X499" s="30">
        <v>0</v>
      </c>
    </row>
    <row r="500" spans="1:24" x14ac:dyDescent="0.25">
      <c r="A500" s="9" t="s">
        <v>25</v>
      </c>
      <c r="B500" s="30">
        <v>6</v>
      </c>
      <c r="C500" s="30">
        <v>6</v>
      </c>
      <c r="D500" s="30">
        <v>6</v>
      </c>
      <c r="E500" s="30">
        <v>6</v>
      </c>
      <c r="F500" s="30">
        <v>6</v>
      </c>
      <c r="H500" s="30">
        <v>7</v>
      </c>
      <c r="I500" s="30">
        <v>7</v>
      </c>
      <c r="J500" s="30">
        <v>7</v>
      </c>
      <c r="K500" s="30">
        <v>7</v>
      </c>
      <c r="L500" s="30">
        <v>7</v>
      </c>
      <c r="N500" s="30">
        <v>8</v>
      </c>
      <c r="O500" s="30">
        <v>8</v>
      </c>
      <c r="P500" s="30">
        <v>8</v>
      </c>
      <c r="Q500" s="30">
        <v>8</v>
      </c>
      <c r="R500" s="30">
        <v>8</v>
      </c>
      <c r="T500" s="30">
        <v>12</v>
      </c>
      <c r="U500" s="30">
        <v>12</v>
      </c>
      <c r="V500" s="30">
        <v>12</v>
      </c>
      <c r="W500" s="30">
        <v>12</v>
      </c>
      <c r="X500" s="30">
        <v>12</v>
      </c>
    </row>
    <row r="501" spans="1:24" x14ac:dyDescent="0.25">
      <c r="A501" s="9" t="s">
        <v>64</v>
      </c>
      <c r="B501" s="30">
        <v>15287.886</v>
      </c>
      <c r="C501" s="30">
        <v>15287.886</v>
      </c>
      <c r="D501" s="30">
        <v>15287.886</v>
      </c>
      <c r="E501" s="30">
        <v>15287.886</v>
      </c>
      <c r="F501" s="30">
        <v>15287.886</v>
      </c>
      <c r="H501" s="30">
        <v>9964.2060000000001</v>
      </c>
      <c r="I501" s="30">
        <v>9964.2060000000001</v>
      </c>
      <c r="J501" s="30">
        <v>9964.2060000000001</v>
      </c>
      <c r="K501" s="30">
        <v>9964.2060000000001</v>
      </c>
      <c r="L501" s="30">
        <v>9964.2060000000001</v>
      </c>
      <c r="N501" s="30">
        <v>8786.0519999999997</v>
      </c>
      <c r="O501" s="30">
        <v>8786.0519999999997</v>
      </c>
      <c r="P501" s="30">
        <v>8786.0519999999997</v>
      </c>
      <c r="Q501" s="30">
        <v>8786.0519999999997</v>
      </c>
      <c r="R501" s="30">
        <v>8786.0519999999997</v>
      </c>
      <c r="T501" s="30">
        <v>5434.326</v>
      </c>
      <c r="U501" s="30">
        <v>5434.326</v>
      </c>
      <c r="V501" s="30">
        <v>5434.326</v>
      </c>
      <c r="W501" s="30">
        <v>5434.326</v>
      </c>
      <c r="X501" s="30">
        <v>5434.326</v>
      </c>
    </row>
    <row r="502" spans="1:24" x14ac:dyDescent="0.25">
      <c r="A502" s="9" t="s">
        <v>65</v>
      </c>
      <c r="B502" s="30">
        <v>1913.838920214479</v>
      </c>
      <c r="C502" s="30">
        <v>1913.838920214479</v>
      </c>
      <c r="D502" s="30">
        <v>1913.838920214479</v>
      </c>
      <c r="E502" s="30">
        <v>1913.838920214479</v>
      </c>
      <c r="F502" s="30">
        <v>1913.838920214479</v>
      </c>
      <c r="H502" s="30">
        <v>1247.3853645843931</v>
      </c>
      <c r="I502" s="30">
        <v>1247.3853645843931</v>
      </c>
      <c r="J502" s="30">
        <v>1247.3853645843931</v>
      </c>
      <c r="K502" s="30">
        <v>1247.3853645843931</v>
      </c>
      <c r="L502" s="30">
        <v>1247.3853645843931</v>
      </c>
      <c r="N502" s="30">
        <v>1099.8962363160131</v>
      </c>
      <c r="O502" s="30">
        <v>1099.8962363160131</v>
      </c>
      <c r="P502" s="30">
        <v>1099.8962363160131</v>
      </c>
      <c r="Q502" s="30">
        <v>1099.8962363160131</v>
      </c>
      <c r="R502" s="30">
        <v>1099.8962363160131</v>
      </c>
      <c r="T502" s="30">
        <v>680.30495543553047</v>
      </c>
      <c r="U502" s="30">
        <v>680.30495543553047</v>
      </c>
      <c r="V502" s="30">
        <v>680.30495543553047</v>
      </c>
      <c r="W502" s="30">
        <v>680.30495543553047</v>
      </c>
      <c r="X502" s="30">
        <v>680.30495543553047</v>
      </c>
    </row>
    <row r="503" spans="1:24" x14ac:dyDescent="0.25">
      <c r="A503" s="9" t="s">
        <v>66</v>
      </c>
      <c r="B503" s="30">
        <v>1.7156635847999999E-9</v>
      </c>
      <c r="C503" s="30">
        <v>0</v>
      </c>
      <c r="D503" s="30">
        <v>0</v>
      </c>
      <c r="E503" s="30">
        <v>0</v>
      </c>
      <c r="F503" s="30">
        <v>0</v>
      </c>
      <c r="H503" s="30">
        <v>0</v>
      </c>
      <c r="I503" s="30">
        <v>0</v>
      </c>
      <c r="J503" s="30">
        <v>0</v>
      </c>
      <c r="K503" s="30">
        <v>0</v>
      </c>
      <c r="L503" s="30">
        <v>0</v>
      </c>
      <c r="N503" s="30">
        <v>6.6710595959999994E-10</v>
      </c>
      <c r="O503" s="30">
        <v>0</v>
      </c>
      <c r="P503" s="30">
        <v>0</v>
      </c>
      <c r="Q503" s="30">
        <v>0</v>
      </c>
      <c r="R503" s="30">
        <v>0</v>
      </c>
      <c r="T503" s="30">
        <v>-1.4818603121E-9</v>
      </c>
      <c r="U503" s="30">
        <v>0</v>
      </c>
      <c r="V503" s="30">
        <v>0</v>
      </c>
      <c r="W503" s="30">
        <v>0</v>
      </c>
      <c r="X503" s="30">
        <v>0</v>
      </c>
    </row>
    <row r="504" spans="1:24" x14ac:dyDescent="0.25">
      <c r="A504" s="9" t="s">
        <v>67</v>
      </c>
      <c r="B504" s="30">
        <v>4.4492579983486801E-10</v>
      </c>
      <c r="C504" s="30">
        <v>0</v>
      </c>
      <c r="D504" s="30">
        <v>0</v>
      </c>
      <c r="E504" s="30">
        <v>0</v>
      </c>
      <c r="F504" s="30">
        <v>0</v>
      </c>
      <c r="H504" s="30">
        <v>0</v>
      </c>
      <c r="I504" s="30">
        <v>0</v>
      </c>
      <c r="J504" s="30">
        <v>0</v>
      </c>
      <c r="K504" s="30">
        <v>0</v>
      </c>
      <c r="L504" s="30">
        <v>0</v>
      </c>
      <c r="N504" s="30">
        <v>1.7300166260988599E-10</v>
      </c>
      <c r="O504" s="30">
        <v>0</v>
      </c>
      <c r="P504" s="30">
        <v>0</v>
      </c>
      <c r="Q504" s="30">
        <v>0</v>
      </c>
      <c r="R504" s="30">
        <v>0</v>
      </c>
      <c r="T504" s="30">
        <v>-3.8429322067909848E-10</v>
      </c>
      <c r="U504" s="30">
        <v>0</v>
      </c>
      <c r="V504" s="30">
        <v>0</v>
      </c>
      <c r="W504" s="30">
        <v>0</v>
      </c>
      <c r="X504" s="30">
        <v>0</v>
      </c>
    </row>
    <row r="505" spans="1:24" x14ac:dyDescent="0.25">
      <c r="A505" s="9" t="s">
        <v>68</v>
      </c>
      <c r="B505" s="30">
        <v>3741.54</v>
      </c>
      <c r="C505" s="30">
        <v>3741.54</v>
      </c>
      <c r="D505" s="30">
        <v>3741.54</v>
      </c>
      <c r="E505" s="30">
        <v>3741.54</v>
      </c>
      <c r="F505" s="30">
        <v>3741.54</v>
      </c>
      <c r="H505" s="30">
        <v>4365.13</v>
      </c>
      <c r="I505" s="30">
        <v>4365.13</v>
      </c>
      <c r="J505" s="30">
        <v>4365.13</v>
      </c>
      <c r="K505" s="30">
        <v>4365.13</v>
      </c>
      <c r="L505" s="30">
        <v>4365.13</v>
      </c>
      <c r="N505" s="30">
        <v>4988.72</v>
      </c>
      <c r="O505" s="30">
        <v>4988.72</v>
      </c>
      <c r="P505" s="30">
        <v>4988.72</v>
      </c>
      <c r="Q505" s="30">
        <v>4988.72</v>
      </c>
      <c r="R505" s="30">
        <v>4988.72</v>
      </c>
      <c r="T505" s="30">
        <v>7483.08</v>
      </c>
      <c r="U505" s="30">
        <v>7483.08</v>
      </c>
      <c r="V505" s="30">
        <v>7483.08</v>
      </c>
      <c r="W505" s="30">
        <v>7483.08</v>
      </c>
      <c r="X505" s="30">
        <v>7483.08</v>
      </c>
    </row>
    <row r="506" spans="1:24" x14ac:dyDescent="0.25">
      <c r="A506" s="9" t="s">
        <v>69</v>
      </c>
      <c r="B506" s="30">
        <v>938.89972109999997</v>
      </c>
      <c r="C506" s="30">
        <v>938.89972109999997</v>
      </c>
      <c r="D506" s="30">
        <v>938.89972109999997</v>
      </c>
      <c r="E506" s="30">
        <v>938.89972109999997</v>
      </c>
      <c r="F506" s="30">
        <v>938.89972109999997</v>
      </c>
      <c r="H506" s="30">
        <v>1095.3830079500001</v>
      </c>
      <c r="I506" s="30">
        <v>1095.3830079500001</v>
      </c>
      <c r="J506" s="30">
        <v>1095.3830079500001</v>
      </c>
      <c r="K506" s="30">
        <v>1095.3830079500001</v>
      </c>
      <c r="L506" s="30">
        <v>1095.3830079500001</v>
      </c>
      <c r="N506" s="30">
        <v>1251.8662948000001</v>
      </c>
      <c r="O506" s="30">
        <v>1251.8662948000001</v>
      </c>
      <c r="P506" s="30">
        <v>1251.8662948000001</v>
      </c>
      <c r="Q506" s="30">
        <v>1251.8662948000001</v>
      </c>
      <c r="R506" s="30">
        <v>1251.8662948000001</v>
      </c>
      <c r="T506" s="30">
        <v>1877.7994421999999</v>
      </c>
      <c r="U506" s="30">
        <v>1877.7994421999999</v>
      </c>
      <c r="V506" s="30">
        <v>1877.7994421999999</v>
      </c>
      <c r="W506" s="30">
        <v>1877.7994421999999</v>
      </c>
      <c r="X506" s="30">
        <v>1877.7994421999999</v>
      </c>
    </row>
    <row r="507" spans="1:24" x14ac:dyDescent="0.25">
      <c r="A507" s="9" t="s">
        <v>70</v>
      </c>
      <c r="B507" s="30">
        <v>1494.0634023529619</v>
      </c>
      <c r="C507" s="30">
        <v>1352.2125393293441</v>
      </c>
      <c r="D507" s="30">
        <v>1210.361675010043</v>
      </c>
      <c r="E507" s="30">
        <v>1068.510812130372</v>
      </c>
      <c r="F507" s="30">
        <v>926.65994498214434</v>
      </c>
      <c r="H507" s="30">
        <v>1967.661788217571</v>
      </c>
      <c r="I507" s="30">
        <v>1825.758377818287</v>
      </c>
      <c r="J507" s="30">
        <v>1683.854967419001</v>
      </c>
      <c r="K507" s="30">
        <v>1541.951557019712</v>
      </c>
      <c r="L507" s="30">
        <v>1400.048146620426</v>
      </c>
      <c r="N507" s="30">
        <v>2068.884874140716</v>
      </c>
      <c r="O507" s="30">
        <v>1926.9814637414211</v>
      </c>
      <c r="P507" s="30">
        <v>1785.078053342125</v>
      </c>
      <c r="Q507" s="30">
        <v>1643.1746429428299</v>
      </c>
      <c r="R507" s="30">
        <v>1501.271232543533</v>
      </c>
      <c r="T507" s="30">
        <v>2374.684579188156</v>
      </c>
      <c r="U507" s="30">
        <v>2232.728621701131</v>
      </c>
      <c r="V507" s="30">
        <v>2090.772664214116</v>
      </c>
      <c r="W507" s="30">
        <v>1948.8167067271011</v>
      </c>
      <c r="X507" s="30">
        <v>1806.8607492400899</v>
      </c>
    </row>
    <row r="508" spans="1:24" x14ac:dyDescent="0.25">
      <c r="A508" s="9" t="s">
        <v>10</v>
      </c>
      <c r="B508" s="30">
        <v>30431.105019167509</v>
      </c>
      <c r="C508" s="30">
        <v>27541.884586531891</v>
      </c>
      <c r="D508" s="30">
        <v>24652.664127505788</v>
      </c>
      <c r="E508" s="30">
        <v>21763.443697802079</v>
      </c>
      <c r="F508" s="30">
        <v>18874.223181156362</v>
      </c>
      <c r="H508" s="30">
        <v>40077.363802065767</v>
      </c>
      <c r="I508" s="30">
        <v>37187.073083721523</v>
      </c>
      <c r="J508" s="30">
        <v>34296.78236537717</v>
      </c>
      <c r="K508" s="30">
        <v>31406.49164703281</v>
      </c>
      <c r="L508" s="30">
        <v>28516.20092868849</v>
      </c>
      <c r="N508" s="30">
        <v>42139.077082265481</v>
      </c>
      <c r="O508" s="30">
        <v>39248.786363920961</v>
      </c>
      <c r="P508" s="30">
        <v>36358.49564557644</v>
      </c>
      <c r="Q508" s="30">
        <v>33468.204927231949</v>
      </c>
      <c r="R508" s="30">
        <v>30577.9142088874</v>
      </c>
      <c r="T508" s="30">
        <v>48367.60990388041</v>
      </c>
      <c r="U508" s="30">
        <v>45476.248905691929</v>
      </c>
      <c r="V508" s="30">
        <v>42584.887907503653</v>
      </c>
      <c r="W508" s="30">
        <v>39693.526909315377</v>
      </c>
      <c r="X508" s="30">
        <v>36802.165911127173</v>
      </c>
    </row>
    <row r="509" spans="1:24" x14ac:dyDescent="0.25">
      <c r="A509" s="9" t="s">
        <v>26</v>
      </c>
      <c r="B509" s="30">
        <v>53807.5</v>
      </c>
      <c r="C509" s="30">
        <v>50776.4</v>
      </c>
      <c r="D509" s="30">
        <v>47745.3</v>
      </c>
      <c r="E509" s="30">
        <v>44714.2</v>
      </c>
      <c r="F509" s="30">
        <v>41683.1</v>
      </c>
      <c r="H509" s="30">
        <v>58717.5</v>
      </c>
      <c r="I509" s="30">
        <v>55685.3</v>
      </c>
      <c r="J509" s="30">
        <v>52653.1</v>
      </c>
      <c r="K509" s="30">
        <v>49620.9</v>
      </c>
      <c r="L509" s="30">
        <v>46588.6</v>
      </c>
      <c r="N509" s="30">
        <v>60335</v>
      </c>
      <c r="O509" s="30">
        <v>57302.7</v>
      </c>
      <c r="P509" s="30">
        <v>54270.5</v>
      </c>
      <c r="Q509" s="30">
        <v>51238.3</v>
      </c>
      <c r="R509" s="30">
        <v>48206.1</v>
      </c>
      <c r="T509" s="30">
        <v>66218.5</v>
      </c>
      <c r="U509" s="30">
        <v>63185.1</v>
      </c>
      <c r="V509" s="30">
        <v>60151.8</v>
      </c>
      <c r="W509" s="30">
        <v>57118.400000000001</v>
      </c>
      <c r="X509" s="30">
        <v>54085.1</v>
      </c>
    </row>
    <row r="511" spans="1:24" x14ac:dyDescent="0.25">
      <c r="A511" s="9" t="s">
        <v>267</v>
      </c>
      <c r="B511" s="9">
        <v>100</v>
      </c>
      <c r="C511" s="9">
        <v>95</v>
      </c>
      <c r="D511" s="9">
        <v>90</v>
      </c>
      <c r="E511" s="9">
        <v>85</v>
      </c>
      <c r="F511" s="9">
        <v>80</v>
      </c>
      <c r="G511" s="9" t="s">
        <v>268</v>
      </c>
      <c r="H511" s="9">
        <v>100</v>
      </c>
      <c r="I511" s="9">
        <v>95</v>
      </c>
      <c r="J511" s="9">
        <v>90</v>
      </c>
      <c r="K511" s="9">
        <v>85</v>
      </c>
      <c r="L511" s="9">
        <v>80</v>
      </c>
      <c r="M511" s="9" t="s">
        <v>269</v>
      </c>
      <c r="N511" s="9">
        <v>100</v>
      </c>
      <c r="O511" s="9">
        <v>95</v>
      </c>
      <c r="P511" s="9">
        <v>90</v>
      </c>
      <c r="Q511" s="9">
        <v>85</v>
      </c>
      <c r="R511" s="9">
        <v>80</v>
      </c>
      <c r="S511" s="9" t="s">
        <v>270</v>
      </c>
      <c r="T511" s="9">
        <v>100</v>
      </c>
      <c r="U511" s="9">
        <v>95</v>
      </c>
      <c r="V511" s="9">
        <v>90</v>
      </c>
      <c r="W511" s="9">
        <v>85</v>
      </c>
      <c r="X511" s="9">
        <v>80</v>
      </c>
    </row>
    <row r="512" spans="1:24" x14ac:dyDescent="0.25">
      <c r="A512" s="9" t="s">
        <v>22</v>
      </c>
      <c r="B512" s="30">
        <v>25.024999999999999</v>
      </c>
      <c r="C512" s="30">
        <v>19.242000000000001</v>
      </c>
      <c r="D512" s="30">
        <v>17.978000000000002</v>
      </c>
      <c r="E512" s="30">
        <v>16.856000000000002</v>
      </c>
      <c r="F512" s="30">
        <v>15.747999999999999</v>
      </c>
      <c r="H512" s="30">
        <v>25.52</v>
      </c>
      <c r="I512" s="30">
        <v>19.995999999999999</v>
      </c>
      <c r="J512" s="30">
        <v>18.776</v>
      </c>
      <c r="K512" s="30">
        <v>17.646000000000001</v>
      </c>
      <c r="L512" s="30">
        <v>16.523</v>
      </c>
      <c r="N512" s="30">
        <v>25.71</v>
      </c>
      <c r="O512" s="30">
        <v>20.234999999999999</v>
      </c>
      <c r="P512" s="30">
        <v>18.946999999999999</v>
      </c>
      <c r="Q512" s="30">
        <v>17.8</v>
      </c>
      <c r="R512" s="30">
        <v>16.673999999999999</v>
      </c>
      <c r="T512" s="30">
        <v>25.93</v>
      </c>
      <c r="U512" s="30">
        <v>21.158999999999999</v>
      </c>
      <c r="V512" s="30">
        <v>19.567</v>
      </c>
      <c r="W512" s="30">
        <v>18.253</v>
      </c>
      <c r="X512" s="30">
        <v>17.105</v>
      </c>
    </row>
    <row r="513" spans="1:24" x14ac:dyDescent="0.25">
      <c r="A513" s="9" t="s">
        <v>23</v>
      </c>
      <c r="B513" s="30">
        <v>5.2220000000000004</v>
      </c>
      <c r="C513" s="30">
        <v>4.4050000000000002</v>
      </c>
      <c r="D513" s="30">
        <v>3.34</v>
      </c>
      <c r="E513" s="30">
        <v>2.7669999999999999</v>
      </c>
      <c r="F513" s="30">
        <v>2.339</v>
      </c>
      <c r="H513" s="30">
        <v>6.915</v>
      </c>
      <c r="I513" s="30">
        <v>5.24</v>
      </c>
      <c r="J513" s="30">
        <v>4.6829999999999998</v>
      </c>
      <c r="K513" s="30">
        <v>4.28</v>
      </c>
      <c r="L513" s="30">
        <v>3.88</v>
      </c>
      <c r="N513" s="30">
        <v>6.9390000000000001</v>
      </c>
      <c r="O513" s="30">
        <v>5.93</v>
      </c>
      <c r="P513" s="30">
        <v>5.0540000000000003</v>
      </c>
      <c r="Q513" s="30">
        <v>4.4980000000000002</v>
      </c>
      <c r="R513" s="30">
        <v>4.0990000000000002</v>
      </c>
      <c r="T513" s="30">
        <v>10.62</v>
      </c>
      <c r="U513" s="30">
        <v>9.125</v>
      </c>
      <c r="V513" s="30">
        <v>7.5709999999999997</v>
      </c>
      <c r="W513" s="30">
        <v>6.5579999999999998</v>
      </c>
      <c r="X513" s="30">
        <v>5.6470000000000002</v>
      </c>
    </row>
    <row r="514" spans="1:24" x14ac:dyDescent="0.25">
      <c r="A514" s="9" t="s">
        <v>24</v>
      </c>
      <c r="B514" s="30">
        <v>36.819000000000003</v>
      </c>
      <c r="C514" s="30">
        <v>30.317</v>
      </c>
      <c r="D514" s="30">
        <v>26.931000000000001</v>
      </c>
      <c r="E514" s="30">
        <v>23.347000000000001</v>
      </c>
      <c r="F514" s="30">
        <v>19.684999999999999</v>
      </c>
      <c r="H514" s="30">
        <v>54.398000000000003</v>
      </c>
      <c r="I514" s="30">
        <v>45.734000000000002</v>
      </c>
      <c r="J514" s="30">
        <v>42.149000000000001</v>
      </c>
      <c r="K514" s="30">
        <v>38.215000000000003</v>
      </c>
      <c r="L514" s="30">
        <v>34.287999999999997</v>
      </c>
      <c r="N514" s="30">
        <v>56.481999999999999</v>
      </c>
      <c r="O514" s="30">
        <v>47.506</v>
      </c>
      <c r="P514" s="30">
        <v>44.073999999999998</v>
      </c>
      <c r="Q514" s="30">
        <v>40.353999999999999</v>
      </c>
      <c r="R514" s="30">
        <v>36.454999999999998</v>
      </c>
      <c r="T514" s="30">
        <v>64.989000000000004</v>
      </c>
      <c r="U514" s="30">
        <v>54.252000000000002</v>
      </c>
      <c r="V514" s="30">
        <v>51.015999999999998</v>
      </c>
      <c r="W514" s="30">
        <v>47.457000000000001</v>
      </c>
      <c r="X514" s="30">
        <v>43.642000000000003</v>
      </c>
    </row>
    <row r="515" spans="1:24" x14ac:dyDescent="0.25">
      <c r="A515" s="9" t="s">
        <v>25</v>
      </c>
      <c r="B515" s="30">
        <v>0</v>
      </c>
      <c r="C515" s="30">
        <v>0</v>
      </c>
      <c r="D515" s="30">
        <v>0</v>
      </c>
      <c r="E515" s="30">
        <v>0</v>
      </c>
      <c r="F515" s="30">
        <v>0</v>
      </c>
      <c r="H515" s="30">
        <v>0</v>
      </c>
      <c r="I515" s="30">
        <v>0</v>
      </c>
      <c r="J515" s="30">
        <v>0</v>
      </c>
      <c r="K515" s="30">
        <v>0</v>
      </c>
      <c r="L515" s="30">
        <v>0</v>
      </c>
      <c r="N515" s="30">
        <v>0</v>
      </c>
      <c r="O515" s="30">
        <v>0</v>
      </c>
      <c r="P515" s="30">
        <v>0</v>
      </c>
      <c r="Q515" s="30">
        <v>0</v>
      </c>
      <c r="R515" s="30">
        <v>0</v>
      </c>
      <c r="T515" s="30">
        <v>0</v>
      </c>
      <c r="U515" s="30">
        <v>0</v>
      </c>
      <c r="V515" s="30">
        <v>0</v>
      </c>
      <c r="W515" s="30">
        <v>0</v>
      </c>
      <c r="X515" s="30">
        <v>0</v>
      </c>
    </row>
    <row r="516" spans="1:24" x14ac:dyDescent="0.25">
      <c r="A516" s="9" t="s">
        <v>64</v>
      </c>
      <c r="B516" s="30">
        <v>45044.82</v>
      </c>
      <c r="C516" s="30">
        <v>34635.96</v>
      </c>
      <c r="D516" s="30">
        <v>32360.94</v>
      </c>
      <c r="E516" s="30">
        <v>30340.26</v>
      </c>
      <c r="F516" s="30">
        <v>28346.76</v>
      </c>
      <c r="H516" s="30">
        <v>45935.64</v>
      </c>
      <c r="I516" s="30">
        <v>35992.26</v>
      </c>
      <c r="J516" s="30">
        <v>33796.980000000003</v>
      </c>
      <c r="K516" s="30">
        <v>31762.62</v>
      </c>
      <c r="L516" s="30">
        <v>29741.22</v>
      </c>
      <c r="N516" s="30">
        <v>46277.64</v>
      </c>
      <c r="O516" s="30">
        <v>36422.1</v>
      </c>
      <c r="P516" s="30">
        <v>34104.42</v>
      </c>
      <c r="Q516" s="30">
        <v>32039.46</v>
      </c>
      <c r="R516" s="30">
        <v>30012.48</v>
      </c>
      <c r="T516" s="30">
        <v>46674.54</v>
      </c>
      <c r="U516" s="30">
        <v>38085.300000000003</v>
      </c>
      <c r="V516" s="30">
        <v>35220.6</v>
      </c>
      <c r="W516" s="30">
        <v>32856.300000000003</v>
      </c>
      <c r="X516" s="30">
        <v>30788.46</v>
      </c>
    </row>
    <row r="517" spans="1:24" x14ac:dyDescent="0.25">
      <c r="A517" s="9" t="s">
        <v>65</v>
      </c>
      <c r="B517" s="30">
        <v>5639.0091913332944</v>
      </c>
      <c r="C517" s="30">
        <v>4335.9590912041003</v>
      </c>
      <c r="D517" s="30">
        <v>4051.157005404511</v>
      </c>
      <c r="E517" s="30">
        <v>3798.1948869468652</v>
      </c>
      <c r="F517" s="30">
        <v>3548.635341078485</v>
      </c>
      <c r="H517" s="30">
        <v>5750.527944606667</v>
      </c>
      <c r="I517" s="30">
        <v>4505.7497167678248</v>
      </c>
      <c r="J517" s="30">
        <v>4230.9300128029699</v>
      </c>
      <c r="K517" s="30">
        <v>3976.2553412540378</v>
      </c>
      <c r="L517" s="30">
        <v>3723.2030884231649</v>
      </c>
      <c r="N517" s="30">
        <v>5793.3417718888268</v>
      </c>
      <c r="O517" s="30">
        <v>4559.5599375835081</v>
      </c>
      <c r="P517" s="30">
        <v>4269.4173901703016</v>
      </c>
      <c r="Q517" s="30">
        <v>4010.9120077592811</v>
      </c>
      <c r="R517" s="30">
        <v>3757.1612135359101</v>
      </c>
      <c r="T517" s="30">
        <v>5843.0283451294381</v>
      </c>
      <c r="U517" s="30">
        <v>4767.770339734644</v>
      </c>
      <c r="V517" s="30">
        <v>4409.1482022632881</v>
      </c>
      <c r="W517" s="30">
        <v>4113.1694541837232</v>
      </c>
      <c r="X517" s="30">
        <v>3854.3035342798012</v>
      </c>
    </row>
    <row r="518" spans="1:24" x14ac:dyDescent="0.25">
      <c r="A518" s="9" t="s">
        <v>66</v>
      </c>
      <c r="B518" s="30">
        <v>27421.267618631329</v>
      </c>
      <c r="C518" s="30">
        <v>22683.824329128409</v>
      </c>
      <c r="D518" s="30">
        <v>19579.313350667999</v>
      </c>
      <c r="E518" s="30">
        <v>16846.34004126097</v>
      </c>
      <c r="F518" s="30">
        <v>14209.53195959736</v>
      </c>
      <c r="H518" s="30">
        <v>39716.499932130413</v>
      </c>
      <c r="I518" s="30">
        <v>32819.430423047997</v>
      </c>
      <c r="J518" s="30">
        <v>30100.71891957508</v>
      </c>
      <c r="K518" s="30">
        <v>27325.103344144482</v>
      </c>
      <c r="L518" s="30">
        <v>24556.534519039898</v>
      </c>
      <c r="N518" s="30">
        <v>40997.723576248267</v>
      </c>
      <c r="O518" s="30">
        <v>34576.050767686</v>
      </c>
      <c r="P518" s="30">
        <v>31632.176505222829</v>
      </c>
      <c r="Q518" s="30">
        <v>28833.754294867649</v>
      </c>
      <c r="R518" s="30">
        <v>26082.867287012741</v>
      </c>
      <c r="T518" s="30">
        <v>49800.165810124003</v>
      </c>
      <c r="U518" s="30">
        <v>41831.640459742528</v>
      </c>
      <c r="V518" s="30">
        <v>38329.946395464198</v>
      </c>
      <c r="W518" s="30">
        <v>35173.146961680679</v>
      </c>
      <c r="X518" s="30">
        <v>31962.511685501911</v>
      </c>
    </row>
    <row r="519" spans="1:24" x14ac:dyDescent="0.25">
      <c r="A519" s="9" t="s">
        <v>67</v>
      </c>
      <c r="B519" s="30">
        <v>5761.4955452154109</v>
      </c>
      <c r="C519" s="30">
        <v>4744.1351040888194</v>
      </c>
      <c r="D519" s="30">
        <v>4214.2044531712954</v>
      </c>
      <c r="E519" s="30">
        <v>3653.4778914016902</v>
      </c>
      <c r="F519" s="30">
        <v>3080.3109083275099</v>
      </c>
      <c r="H519" s="30">
        <v>8512.4560797097238</v>
      </c>
      <c r="I519" s="30">
        <v>7156.66923411264</v>
      </c>
      <c r="J519" s="30">
        <v>6595.614057440649</v>
      </c>
      <c r="K519" s="30">
        <v>5979.9775103153788</v>
      </c>
      <c r="L519" s="30">
        <v>5365.4989395127996</v>
      </c>
      <c r="N519" s="30">
        <v>8838.4264145469588</v>
      </c>
      <c r="O519" s="30">
        <v>7433.8637284387296</v>
      </c>
      <c r="P519" s="30">
        <v>6896.81308796953</v>
      </c>
      <c r="Q519" s="30">
        <v>6314.7891508596394</v>
      </c>
      <c r="R519" s="30">
        <v>5704.6608154314899</v>
      </c>
      <c r="T519" s="30">
        <v>10169.676680765961</v>
      </c>
      <c r="U519" s="30">
        <v>8489.5782231722533</v>
      </c>
      <c r="V519" s="30">
        <v>7983.1983069256548</v>
      </c>
      <c r="W519" s="30">
        <v>7426.2742890265044</v>
      </c>
      <c r="X519" s="30">
        <v>6829.2279563790144</v>
      </c>
    </row>
    <row r="520" spans="1:24" x14ac:dyDescent="0.25">
      <c r="A520" s="9" t="s">
        <v>68</v>
      </c>
      <c r="B520" s="30">
        <v>0</v>
      </c>
      <c r="C520" s="30">
        <v>0</v>
      </c>
      <c r="D520" s="30">
        <v>0</v>
      </c>
      <c r="E520" s="30">
        <v>0</v>
      </c>
      <c r="F520" s="30">
        <v>0</v>
      </c>
      <c r="H520" s="30">
        <v>0</v>
      </c>
      <c r="I520" s="30">
        <v>0</v>
      </c>
      <c r="J520" s="30">
        <v>0</v>
      </c>
      <c r="K520" s="30">
        <v>0</v>
      </c>
      <c r="L520" s="30">
        <v>0</v>
      </c>
      <c r="N520" s="30">
        <v>0</v>
      </c>
      <c r="O520" s="30">
        <v>0</v>
      </c>
      <c r="P520" s="30">
        <v>0</v>
      </c>
      <c r="Q520" s="30">
        <v>0</v>
      </c>
      <c r="R520" s="30">
        <v>0</v>
      </c>
      <c r="T520" s="30">
        <v>0</v>
      </c>
      <c r="U520" s="30">
        <v>0</v>
      </c>
      <c r="V520" s="30">
        <v>0</v>
      </c>
      <c r="W520" s="30">
        <v>0</v>
      </c>
      <c r="X520" s="30">
        <v>0</v>
      </c>
    </row>
    <row r="521" spans="1:24" x14ac:dyDescent="0.25">
      <c r="A521" s="9" t="s">
        <v>69</v>
      </c>
      <c r="B521" s="30">
        <v>0</v>
      </c>
      <c r="C521" s="30">
        <v>0</v>
      </c>
      <c r="D521" s="30">
        <v>0</v>
      </c>
      <c r="E521" s="30">
        <v>0</v>
      </c>
      <c r="F521" s="30">
        <v>0</v>
      </c>
      <c r="H521" s="30">
        <v>0</v>
      </c>
      <c r="I521" s="30">
        <v>0</v>
      </c>
      <c r="J521" s="30">
        <v>0</v>
      </c>
      <c r="K521" s="30">
        <v>0</v>
      </c>
      <c r="L521" s="30">
        <v>0</v>
      </c>
      <c r="N521" s="30">
        <v>0</v>
      </c>
      <c r="O521" s="30">
        <v>0</v>
      </c>
      <c r="P521" s="30">
        <v>0</v>
      </c>
      <c r="Q521" s="30">
        <v>0</v>
      </c>
      <c r="R521" s="30">
        <v>0</v>
      </c>
      <c r="T521" s="30">
        <v>0</v>
      </c>
      <c r="U521" s="30">
        <v>0</v>
      </c>
      <c r="V521" s="30">
        <v>0</v>
      </c>
      <c r="W521" s="30">
        <v>0</v>
      </c>
      <c r="X521" s="30">
        <v>0</v>
      </c>
    </row>
    <row r="522" spans="1:24" x14ac:dyDescent="0.25">
      <c r="A522" s="9" t="s">
        <v>70</v>
      </c>
      <c r="B522" s="30">
        <v>0</v>
      </c>
      <c r="C522" s="30">
        <v>0</v>
      </c>
      <c r="D522" s="30">
        <v>0</v>
      </c>
      <c r="E522" s="30">
        <v>0</v>
      </c>
      <c r="F522" s="30">
        <v>0</v>
      </c>
      <c r="H522" s="30">
        <v>0</v>
      </c>
      <c r="I522" s="30">
        <v>0</v>
      </c>
      <c r="J522" s="30">
        <v>0</v>
      </c>
      <c r="K522" s="30">
        <v>0</v>
      </c>
      <c r="L522" s="30">
        <v>0</v>
      </c>
      <c r="N522" s="30">
        <v>0</v>
      </c>
      <c r="O522" s="30">
        <v>0</v>
      </c>
      <c r="P522" s="30">
        <v>0</v>
      </c>
      <c r="Q522" s="30">
        <v>0</v>
      </c>
      <c r="R522" s="30">
        <v>0</v>
      </c>
      <c r="T522" s="30">
        <v>0</v>
      </c>
      <c r="U522" s="30">
        <v>0</v>
      </c>
      <c r="V522" s="30">
        <v>0</v>
      </c>
      <c r="W522" s="30">
        <v>0</v>
      </c>
      <c r="X522" s="30">
        <v>0</v>
      </c>
    </row>
    <row r="523" spans="1:24" x14ac:dyDescent="0.25">
      <c r="A523" s="9" t="s">
        <v>10</v>
      </c>
      <c r="B523" s="30">
        <v>0</v>
      </c>
      <c r="C523" s="30">
        <v>0</v>
      </c>
      <c r="D523" s="30">
        <v>0</v>
      </c>
      <c r="E523" s="30">
        <v>0</v>
      </c>
      <c r="F523" s="30">
        <v>0</v>
      </c>
      <c r="H523" s="30">
        <v>0</v>
      </c>
      <c r="I523" s="30">
        <v>0</v>
      </c>
      <c r="J523" s="30">
        <v>0</v>
      </c>
      <c r="K523" s="30">
        <v>0</v>
      </c>
      <c r="L523" s="30">
        <v>0</v>
      </c>
      <c r="N523" s="30">
        <v>0</v>
      </c>
      <c r="O523" s="30">
        <v>0</v>
      </c>
      <c r="P523" s="30">
        <v>0</v>
      </c>
      <c r="Q523" s="30">
        <v>0</v>
      </c>
      <c r="R523" s="30">
        <v>0</v>
      </c>
      <c r="T523" s="30">
        <v>0</v>
      </c>
      <c r="U523" s="30">
        <v>0</v>
      </c>
      <c r="V523" s="30">
        <v>0</v>
      </c>
      <c r="W523" s="30">
        <v>0</v>
      </c>
      <c r="X523" s="30">
        <v>0</v>
      </c>
    </row>
    <row r="524" spans="1:24" x14ac:dyDescent="0.25">
      <c r="A524" s="9" t="s">
        <v>26</v>
      </c>
      <c r="B524" s="30">
        <v>83865.8</v>
      </c>
      <c r="C524" s="30">
        <v>66399.199999999997</v>
      </c>
      <c r="D524" s="30">
        <v>60205</v>
      </c>
      <c r="E524" s="30">
        <v>54637.7</v>
      </c>
      <c r="F524" s="30">
        <v>49184.6</v>
      </c>
      <c r="H524" s="30">
        <v>99914.3</v>
      </c>
      <c r="I524" s="30">
        <v>80473.3</v>
      </c>
      <c r="J524" s="30">
        <v>74723.5</v>
      </c>
      <c r="K524" s="30">
        <v>69043.3</v>
      </c>
      <c r="L524" s="30">
        <v>63386</v>
      </c>
      <c r="N524" s="30">
        <v>101906</v>
      </c>
      <c r="O524" s="30">
        <v>82990.899999999994</v>
      </c>
      <c r="P524" s="30">
        <v>76902.2</v>
      </c>
      <c r="Q524" s="30">
        <v>71198.2</v>
      </c>
      <c r="R524" s="30">
        <v>65556.600000000006</v>
      </c>
      <c r="T524" s="30">
        <v>112486</v>
      </c>
      <c r="U524" s="30">
        <v>93173.5</v>
      </c>
      <c r="V524" s="30">
        <v>85942.3</v>
      </c>
      <c r="W524" s="30">
        <v>79568.3</v>
      </c>
      <c r="X524" s="30">
        <v>73433.899999999994</v>
      </c>
    </row>
    <row r="526" spans="1:24" x14ac:dyDescent="0.25">
      <c r="A526" s="9" t="s">
        <v>271</v>
      </c>
      <c r="B526" s="9">
        <v>100</v>
      </c>
      <c r="C526" s="9">
        <v>95</v>
      </c>
      <c r="D526" s="9">
        <v>90</v>
      </c>
      <c r="E526" s="9">
        <v>85</v>
      </c>
      <c r="F526" s="9">
        <v>80</v>
      </c>
      <c r="G526" s="9" t="s">
        <v>272</v>
      </c>
      <c r="H526" s="9">
        <v>100</v>
      </c>
      <c r="I526" s="9">
        <v>95</v>
      </c>
      <c r="J526" s="9">
        <v>90</v>
      </c>
      <c r="K526" s="9">
        <v>85</v>
      </c>
      <c r="L526" s="9">
        <v>80</v>
      </c>
      <c r="M526" s="9" t="s">
        <v>273</v>
      </c>
      <c r="N526" s="9">
        <v>100</v>
      </c>
      <c r="O526" s="9">
        <v>95</v>
      </c>
      <c r="P526" s="9">
        <v>90</v>
      </c>
      <c r="Q526" s="9">
        <v>85</v>
      </c>
      <c r="R526" s="9">
        <v>80</v>
      </c>
      <c r="S526" s="9" t="s">
        <v>274</v>
      </c>
      <c r="T526" s="9">
        <v>100</v>
      </c>
      <c r="U526" s="9">
        <v>95</v>
      </c>
      <c r="V526" s="9">
        <v>90</v>
      </c>
      <c r="W526" s="9">
        <v>85</v>
      </c>
      <c r="X526" s="9">
        <v>80</v>
      </c>
    </row>
    <row r="527" spans="1:24" x14ac:dyDescent="0.25">
      <c r="A527" s="9" t="s">
        <v>22</v>
      </c>
      <c r="B527" s="30">
        <v>0</v>
      </c>
      <c r="C527" s="30">
        <v>0</v>
      </c>
      <c r="D527" s="30">
        <v>0</v>
      </c>
      <c r="E527" s="30">
        <v>0</v>
      </c>
      <c r="F527" s="30">
        <v>0</v>
      </c>
      <c r="H527" s="30">
        <v>0</v>
      </c>
      <c r="I527" s="30">
        <v>0</v>
      </c>
      <c r="J527" s="30">
        <v>0</v>
      </c>
      <c r="K527" s="30">
        <v>0</v>
      </c>
      <c r="L527" s="30">
        <v>0</v>
      </c>
      <c r="N527" s="30">
        <v>0</v>
      </c>
      <c r="O527" s="30">
        <v>0</v>
      </c>
      <c r="P527" s="30">
        <v>0</v>
      </c>
      <c r="Q527" s="30">
        <v>0</v>
      </c>
      <c r="R527" s="30">
        <v>0</v>
      </c>
      <c r="T527" s="30">
        <v>0</v>
      </c>
      <c r="U527" s="30">
        <v>0</v>
      </c>
      <c r="V527" s="30">
        <v>0</v>
      </c>
      <c r="W527" s="30">
        <v>0</v>
      </c>
      <c r="X527" s="30">
        <v>0</v>
      </c>
    </row>
    <row r="528" spans="1:24" x14ac:dyDescent="0.25">
      <c r="A528" s="9" t="s">
        <v>23</v>
      </c>
      <c r="B528" s="30">
        <v>0</v>
      </c>
      <c r="C528" s="30">
        <v>0</v>
      </c>
      <c r="D528" s="30">
        <v>0</v>
      </c>
      <c r="E528" s="30">
        <v>0</v>
      </c>
      <c r="F528" s="30">
        <v>0</v>
      </c>
      <c r="H528" s="30">
        <v>0</v>
      </c>
      <c r="I528" s="30">
        <v>0</v>
      </c>
      <c r="J528" s="30">
        <v>0</v>
      </c>
      <c r="K528" s="30">
        <v>0</v>
      </c>
      <c r="L528" s="30">
        <v>0</v>
      </c>
      <c r="N528" s="30">
        <v>0</v>
      </c>
      <c r="O528" s="30">
        <v>0</v>
      </c>
      <c r="P528" s="30">
        <v>0</v>
      </c>
      <c r="Q528" s="30">
        <v>0</v>
      </c>
      <c r="R528" s="30">
        <v>0</v>
      </c>
      <c r="T528" s="30">
        <v>0</v>
      </c>
      <c r="U528" s="30">
        <v>0</v>
      </c>
      <c r="V528" s="30">
        <v>0</v>
      </c>
      <c r="W528" s="30">
        <v>0</v>
      </c>
      <c r="X528" s="30">
        <v>0</v>
      </c>
    </row>
    <row r="529" spans="1:24" x14ac:dyDescent="0.25">
      <c r="A529" s="9" t="s">
        <v>24</v>
      </c>
      <c r="B529" s="30">
        <v>0</v>
      </c>
      <c r="C529" s="30">
        <v>0</v>
      </c>
      <c r="D529" s="30">
        <v>0</v>
      </c>
      <c r="E529" s="30">
        <v>0</v>
      </c>
      <c r="F529" s="30">
        <v>0</v>
      </c>
      <c r="H529" s="30">
        <v>0</v>
      </c>
      <c r="I529" s="30">
        <v>0</v>
      </c>
      <c r="J529" s="30">
        <v>0</v>
      </c>
      <c r="K529" s="30">
        <v>0</v>
      </c>
      <c r="L529" s="30">
        <v>0</v>
      </c>
      <c r="N529" s="30">
        <v>0</v>
      </c>
      <c r="O529" s="30">
        <v>0</v>
      </c>
      <c r="P529" s="30">
        <v>0</v>
      </c>
      <c r="Q529" s="30">
        <v>0</v>
      </c>
      <c r="R529" s="30">
        <v>0</v>
      </c>
      <c r="T529" s="30">
        <v>0</v>
      </c>
      <c r="U529" s="30">
        <v>0</v>
      </c>
      <c r="V529" s="30">
        <v>0</v>
      </c>
      <c r="W529" s="30">
        <v>0</v>
      </c>
      <c r="X529" s="30">
        <v>0</v>
      </c>
    </row>
    <row r="530" spans="1:24" x14ac:dyDescent="0.25">
      <c r="A530" s="9" t="s">
        <v>25</v>
      </c>
      <c r="B530" s="30">
        <v>6</v>
      </c>
      <c r="C530" s="30">
        <v>6</v>
      </c>
      <c r="D530" s="30">
        <v>6</v>
      </c>
      <c r="E530" s="30">
        <v>6</v>
      </c>
      <c r="F530" s="30">
        <v>6</v>
      </c>
      <c r="H530" s="30">
        <v>7</v>
      </c>
      <c r="I530" s="30">
        <v>7</v>
      </c>
      <c r="J530" s="30">
        <v>7</v>
      </c>
      <c r="K530" s="30">
        <v>7</v>
      </c>
      <c r="L530" s="30">
        <v>7</v>
      </c>
      <c r="N530" s="30">
        <v>8</v>
      </c>
      <c r="O530" s="30">
        <v>8</v>
      </c>
      <c r="P530" s="30">
        <v>8</v>
      </c>
      <c r="Q530" s="30">
        <v>8</v>
      </c>
      <c r="R530" s="30">
        <v>8</v>
      </c>
      <c r="T530" s="30">
        <v>12</v>
      </c>
      <c r="U530" s="30">
        <v>12</v>
      </c>
      <c r="V530" s="30">
        <v>12</v>
      </c>
      <c r="W530" s="30">
        <v>12</v>
      </c>
      <c r="X530" s="30">
        <v>12</v>
      </c>
    </row>
    <row r="531" spans="1:24" x14ac:dyDescent="0.25">
      <c r="A531" s="9" t="s">
        <v>64</v>
      </c>
      <c r="B531" s="30">
        <v>0</v>
      </c>
      <c r="C531" s="30">
        <v>0</v>
      </c>
      <c r="D531" s="30">
        <v>0</v>
      </c>
      <c r="E531" s="30">
        <v>0</v>
      </c>
      <c r="F531" s="30">
        <v>0</v>
      </c>
      <c r="H531" s="30">
        <v>0</v>
      </c>
      <c r="I531" s="30">
        <v>0</v>
      </c>
      <c r="J531" s="30">
        <v>0</v>
      </c>
      <c r="K531" s="30">
        <v>0</v>
      </c>
      <c r="L531" s="30">
        <v>0</v>
      </c>
      <c r="N531" s="30">
        <v>0</v>
      </c>
      <c r="O531" s="30">
        <v>0</v>
      </c>
      <c r="P531" s="30">
        <v>0</v>
      </c>
      <c r="Q531" s="30">
        <v>0</v>
      </c>
      <c r="R531" s="30">
        <v>0</v>
      </c>
      <c r="T531" s="30">
        <v>0</v>
      </c>
      <c r="U531" s="30">
        <v>0</v>
      </c>
      <c r="V531" s="30">
        <v>0</v>
      </c>
      <c r="W531" s="30">
        <v>0</v>
      </c>
      <c r="X531" s="30">
        <v>0</v>
      </c>
    </row>
    <row r="532" spans="1:24" x14ac:dyDescent="0.25">
      <c r="A532" s="9" t="s">
        <v>65</v>
      </c>
      <c r="B532" s="30">
        <v>0</v>
      </c>
      <c r="C532" s="30">
        <v>0</v>
      </c>
      <c r="D532" s="30">
        <v>0</v>
      </c>
      <c r="E532" s="30">
        <v>0</v>
      </c>
      <c r="F532" s="30">
        <v>0</v>
      </c>
      <c r="H532" s="30">
        <v>0</v>
      </c>
      <c r="I532" s="30">
        <v>0</v>
      </c>
      <c r="J532" s="30">
        <v>0</v>
      </c>
      <c r="K532" s="30">
        <v>0</v>
      </c>
      <c r="L532" s="30">
        <v>0</v>
      </c>
      <c r="N532" s="30">
        <v>0</v>
      </c>
      <c r="O532" s="30">
        <v>0</v>
      </c>
      <c r="P532" s="30">
        <v>0</v>
      </c>
      <c r="Q532" s="30">
        <v>0</v>
      </c>
      <c r="R532" s="30">
        <v>0</v>
      </c>
      <c r="T532" s="30">
        <v>0</v>
      </c>
      <c r="U532" s="30">
        <v>0</v>
      </c>
      <c r="V532" s="30">
        <v>0</v>
      </c>
      <c r="W532" s="30">
        <v>0</v>
      </c>
      <c r="X532" s="30">
        <v>0</v>
      </c>
    </row>
    <row r="533" spans="1:24" x14ac:dyDescent="0.25">
      <c r="A533" s="9" t="s">
        <v>66</v>
      </c>
      <c r="B533" s="30">
        <v>0</v>
      </c>
      <c r="C533" s="30">
        <v>0</v>
      </c>
      <c r="D533" s="30">
        <v>0</v>
      </c>
      <c r="E533" s="30">
        <v>0</v>
      </c>
      <c r="F533" s="30">
        <v>0</v>
      </c>
      <c r="H533" s="30">
        <v>0</v>
      </c>
      <c r="I533" s="30">
        <v>0</v>
      </c>
      <c r="J533" s="30">
        <v>0</v>
      </c>
      <c r="K533" s="30">
        <v>0</v>
      </c>
      <c r="L533" s="30">
        <v>0</v>
      </c>
      <c r="N533" s="30">
        <v>0</v>
      </c>
      <c r="O533" s="30">
        <v>0</v>
      </c>
      <c r="P533" s="30">
        <v>0</v>
      </c>
      <c r="Q533" s="30">
        <v>0</v>
      </c>
      <c r="R533" s="30">
        <v>0</v>
      </c>
      <c r="T533" s="30">
        <v>0</v>
      </c>
      <c r="U533" s="30">
        <v>0</v>
      </c>
      <c r="V533" s="30">
        <v>0</v>
      </c>
      <c r="W533" s="30">
        <v>0</v>
      </c>
      <c r="X533" s="30">
        <v>0</v>
      </c>
    </row>
    <row r="534" spans="1:24" x14ac:dyDescent="0.25">
      <c r="A534" s="9" t="s">
        <v>67</v>
      </c>
      <c r="B534" s="30">
        <v>0</v>
      </c>
      <c r="C534" s="30">
        <v>0</v>
      </c>
      <c r="D534" s="30">
        <v>0</v>
      </c>
      <c r="E534" s="30">
        <v>0</v>
      </c>
      <c r="F534" s="30">
        <v>0</v>
      </c>
      <c r="H534" s="30">
        <v>0</v>
      </c>
      <c r="I534" s="30">
        <v>0</v>
      </c>
      <c r="J534" s="30">
        <v>0</v>
      </c>
      <c r="K534" s="30">
        <v>0</v>
      </c>
      <c r="L534" s="30">
        <v>0</v>
      </c>
      <c r="N534" s="30">
        <v>0</v>
      </c>
      <c r="O534" s="30">
        <v>0</v>
      </c>
      <c r="P534" s="30">
        <v>0</v>
      </c>
      <c r="Q534" s="30">
        <v>0</v>
      </c>
      <c r="R534" s="30">
        <v>0</v>
      </c>
      <c r="T534" s="30">
        <v>0</v>
      </c>
      <c r="U534" s="30">
        <v>0</v>
      </c>
      <c r="V534" s="30">
        <v>0</v>
      </c>
      <c r="W534" s="30">
        <v>0</v>
      </c>
      <c r="X534" s="30">
        <v>0</v>
      </c>
    </row>
    <row r="535" spans="1:24" x14ac:dyDescent="0.25">
      <c r="A535" s="9" t="s">
        <v>68</v>
      </c>
      <c r="B535" s="30">
        <v>3741.54</v>
      </c>
      <c r="C535" s="30">
        <v>3741.54</v>
      </c>
      <c r="D535" s="30">
        <v>3741.54</v>
      </c>
      <c r="E535" s="30">
        <v>3741.54</v>
      </c>
      <c r="F535" s="30">
        <v>3741.54</v>
      </c>
      <c r="H535" s="30">
        <v>4365.13</v>
      </c>
      <c r="I535" s="30">
        <v>4365.13</v>
      </c>
      <c r="J535" s="30">
        <v>4365.13</v>
      </c>
      <c r="K535" s="30">
        <v>4365.13</v>
      </c>
      <c r="L535" s="30">
        <v>4365.13</v>
      </c>
      <c r="N535" s="30">
        <v>4988.72</v>
      </c>
      <c r="O535" s="30">
        <v>4988.72</v>
      </c>
      <c r="P535" s="30">
        <v>4988.72</v>
      </c>
      <c r="Q535" s="30">
        <v>4988.72</v>
      </c>
      <c r="R535" s="30">
        <v>4988.72</v>
      </c>
      <c r="T535" s="30">
        <v>7483.08</v>
      </c>
      <c r="U535" s="30">
        <v>7483.08</v>
      </c>
      <c r="V535" s="30">
        <v>7483.08</v>
      </c>
      <c r="W535" s="30">
        <v>7483.08</v>
      </c>
      <c r="X535" s="30">
        <v>7483.08</v>
      </c>
    </row>
    <row r="536" spans="1:24" x14ac:dyDescent="0.25">
      <c r="A536" s="9" t="s">
        <v>69</v>
      </c>
      <c r="B536" s="30">
        <v>938.89972109999997</v>
      </c>
      <c r="C536" s="30">
        <v>938.89972109999997</v>
      </c>
      <c r="D536" s="30">
        <v>938.89972109999997</v>
      </c>
      <c r="E536" s="30">
        <v>938.89972109999997</v>
      </c>
      <c r="F536" s="30">
        <v>938.89972109999997</v>
      </c>
      <c r="H536" s="30">
        <v>1095.3830079500001</v>
      </c>
      <c r="I536" s="30">
        <v>1095.3830079500001</v>
      </c>
      <c r="J536" s="30">
        <v>1095.3830079500001</v>
      </c>
      <c r="K536" s="30">
        <v>1095.3830079500001</v>
      </c>
      <c r="L536" s="30">
        <v>1095.3830079500001</v>
      </c>
      <c r="N536" s="30">
        <v>1251.8662948000001</v>
      </c>
      <c r="O536" s="30">
        <v>1251.8662948000001</v>
      </c>
      <c r="P536" s="30">
        <v>1251.8662948000001</v>
      </c>
      <c r="Q536" s="30">
        <v>1251.8662948000001</v>
      </c>
      <c r="R536" s="30">
        <v>1251.8662948000001</v>
      </c>
      <c r="T536" s="30">
        <v>1877.7994421999999</v>
      </c>
      <c r="U536" s="30">
        <v>1877.7994421999999</v>
      </c>
      <c r="V536" s="30">
        <v>1877.7994421999999</v>
      </c>
      <c r="W536" s="30">
        <v>1877.7994421999999</v>
      </c>
      <c r="X536" s="30">
        <v>1877.7994421999999</v>
      </c>
    </row>
    <row r="537" spans="1:24" x14ac:dyDescent="0.25">
      <c r="A537" s="9" t="s">
        <v>70</v>
      </c>
      <c r="B537" s="30">
        <v>2837.0172662311311</v>
      </c>
      <c r="C537" s="30">
        <v>2695.166402919599</v>
      </c>
      <c r="D537" s="30">
        <v>2553.3155396080419</v>
      </c>
      <c r="E537" s="30">
        <v>2411.4646762964858</v>
      </c>
      <c r="F537" s="30">
        <v>2269.613812984936</v>
      </c>
      <c r="H537" s="30">
        <v>2838.0682079856738</v>
      </c>
      <c r="I537" s="30">
        <v>2696.1647975864089</v>
      </c>
      <c r="J537" s="30">
        <v>2554.2613871871422</v>
      </c>
      <c r="K537" s="30">
        <v>2412.3579767878682</v>
      </c>
      <c r="L537" s="30">
        <v>2270.4545663885879</v>
      </c>
      <c r="N537" s="30">
        <v>2838.0682079856829</v>
      </c>
      <c r="O537" s="30">
        <v>2696.1647975864062</v>
      </c>
      <c r="P537" s="30">
        <v>2554.2613871871208</v>
      </c>
      <c r="Q537" s="30">
        <v>2412.3579767878368</v>
      </c>
      <c r="R537" s="30">
        <v>2270.4545663885492</v>
      </c>
      <c r="T537" s="30">
        <v>2839.119149740191</v>
      </c>
      <c r="U537" s="30">
        <v>2697.1631922531901</v>
      </c>
      <c r="V537" s="30">
        <v>2555.2072347661801</v>
      </c>
      <c r="W537" s="30">
        <v>2413.2512772791752</v>
      </c>
      <c r="X537" s="30">
        <v>2271.2953197921629</v>
      </c>
    </row>
    <row r="538" spans="1:24" x14ac:dyDescent="0.25">
      <c r="A538" s="9" t="s">
        <v>10</v>
      </c>
      <c r="B538" s="30">
        <v>57784.408770007038</v>
      </c>
      <c r="C538" s="30">
        <v>54895.188331507183</v>
      </c>
      <c r="D538" s="30">
        <v>52005.967893006833</v>
      </c>
      <c r="E538" s="30">
        <v>49116.747454506462</v>
      </c>
      <c r="F538" s="30">
        <v>46227.527016006286</v>
      </c>
      <c r="H538" s="30">
        <v>57805.814366885417</v>
      </c>
      <c r="I538" s="30">
        <v>54915.523648541537</v>
      </c>
      <c r="J538" s="30">
        <v>52025.232930197613</v>
      </c>
      <c r="K538" s="30">
        <v>49134.942211853522</v>
      </c>
      <c r="L538" s="30">
        <v>46244.651493509336</v>
      </c>
      <c r="N538" s="30">
        <v>57805.814366885606</v>
      </c>
      <c r="O538" s="30">
        <v>54915.523648541479</v>
      </c>
      <c r="P538" s="30">
        <v>52025.232930197177</v>
      </c>
      <c r="Q538" s="30">
        <v>49134.942211852896</v>
      </c>
      <c r="R538" s="30">
        <v>46244.651493508543</v>
      </c>
      <c r="T538" s="30">
        <v>57827.219963763288</v>
      </c>
      <c r="U538" s="30">
        <v>54935.858965575302</v>
      </c>
      <c r="V538" s="30">
        <v>52044.497967387128</v>
      </c>
      <c r="W538" s="30">
        <v>49153.136969199048</v>
      </c>
      <c r="X538" s="30">
        <v>46261.775971010837</v>
      </c>
    </row>
    <row r="539" spans="1:24" x14ac:dyDescent="0.25">
      <c r="A539" s="9" t="s">
        <v>26</v>
      </c>
      <c r="B539" s="30">
        <v>65302.7</v>
      </c>
      <c r="C539" s="30">
        <v>62271.6</v>
      </c>
      <c r="D539" s="30">
        <v>59240.5</v>
      </c>
      <c r="E539" s="30">
        <v>56209.4</v>
      </c>
      <c r="F539" s="30">
        <v>53178.2</v>
      </c>
      <c r="H539" s="30">
        <v>66105.2</v>
      </c>
      <c r="I539" s="30">
        <v>63073</v>
      </c>
      <c r="J539" s="30">
        <v>60040.800000000003</v>
      </c>
      <c r="K539" s="30">
        <v>57008.5</v>
      </c>
      <c r="L539" s="30">
        <v>53976.3</v>
      </c>
      <c r="N539" s="30">
        <v>66885.3</v>
      </c>
      <c r="O539" s="30">
        <v>63853.1</v>
      </c>
      <c r="P539" s="30">
        <v>60820.800000000003</v>
      </c>
      <c r="Q539" s="30">
        <v>57788.6</v>
      </c>
      <c r="R539" s="30">
        <v>54756.4</v>
      </c>
      <c r="T539" s="30">
        <v>70028.100000000006</v>
      </c>
      <c r="U539" s="30">
        <v>66994.8</v>
      </c>
      <c r="V539" s="30">
        <v>63961.4</v>
      </c>
      <c r="W539" s="30">
        <v>60928.1</v>
      </c>
      <c r="X539" s="30">
        <v>57894.7</v>
      </c>
    </row>
    <row r="541" spans="1:24" x14ac:dyDescent="0.25">
      <c r="A541" s="9" t="s">
        <v>275</v>
      </c>
      <c r="B541" s="9">
        <v>100</v>
      </c>
      <c r="C541" s="9">
        <v>95</v>
      </c>
      <c r="D541" s="9">
        <v>90</v>
      </c>
      <c r="E541" s="9">
        <v>85</v>
      </c>
      <c r="F541" s="9">
        <v>80</v>
      </c>
      <c r="G541" s="9" t="s">
        <v>276</v>
      </c>
      <c r="H541" s="9">
        <v>100</v>
      </c>
      <c r="I541" s="9">
        <v>95</v>
      </c>
      <c r="J541" s="9">
        <v>90</v>
      </c>
      <c r="K541" s="9">
        <v>85</v>
      </c>
      <c r="L541" s="9">
        <v>80</v>
      </c>
      <c r="M541" s="9" t="s">
        <v>277</v>
      </c>
      <c r="N541" s="9">
        <v>100</v>
      </c>
      <c r="O541" s="9">
        <v>95</v>
      </c>
      <c r="P541" s="9">
        <v>90</v>
      </c>
      <c r="Q541" s="9">
        <v>85</v>
      </c>
      <c r="R541" s="9">
        <v>80</v>
      </c>
      <c r="S541" s="9" t="s">
        <v>278</v>
      </c>
      <c r="T541" s="9">
        <v>100</v>
      </c>
      <c r="U541" s="9">
        <v>95</v>
      </c>
      <c r="V541" s="9">
        <v>90</v>
      </c>
      <c r="W541" s="9">
        <v>85</v>
      </c>
      <c r="X541" s="9">
        <v>80</v>
      </c>
    </row>
    <row r="542" spans="1:24" x14ac:dyDescent="0.25">
      <c r="A542" s="9" t="s">
        <v>22</v>
      </c>
      <c r="B542" s="30">
        <v>8.8140000000000001</v>
      </c>
      <c r="C542" s="30">
        <v>8.8140000000000001</v>
      </c>
      <c r="D542" s="30">
        <v>8.8140000000000001</v>
      </c>
      <c r="E542" s="30">
        <v>8.8140000000000001</v>
      </c>
      <c r="F542" s="30">
        <v>8.8140000000000001</v>
      </c>
      <c r="H542" s="30">
        <v>5.7640000000000002</v>
      </c>
      <c r="I542" s="30">
        <v>5.7640000000000002</v>
      </c>
      <c r="J542" s="30">
        <v>5.7640000000000002</v>
      </c>
      <c r="K542" s="30">
        <v>5.7640000000000002</v>
      </c>
      <c r="L542" s="30">
        <v>5.7640000000000002</v>
      </c>
      <c r="N542" s="30">
        <v>5.0510000000000002</v>
      </c>
      <c r="O542" s="30">
        <v>5.0510000000000002</v>
      </c>
      <c r="P542" s="30">
        <v>5.0510000000000002</v>
      </c>
      <c r="Q542" s="30">
        <v>5.0510000000000002</v>
      </c>
      <c r="R542" s="30">
        <v>5.0510000000000002</v>
      </c>
      <c r="T542" s="30">
        <v>3.298</v>
      </c>
      <c r="U542" s="30">
        <v>3.298</v>
      </c>
      <c r="V542" s="30">
        <v>3.298</v>
      </c>
      <c r="W542" s="30">
        <v>3.298</v>
      </c>
      <c r="X542" s="30">
        <v>3.298</v>
      </c>
    </row>
    <row r="543" spans="1:24" x14ac:dyDescent="0.25">
      <c r="A543" s="9" t="s">
        <v>23</v>
      </c>
      <c r="B543" s="30">
        <v>0</v>
      </c>
      <c r="C543" s="30">
        <v>0</v>
      </c>
      <c r="D543" s="30">
        <v>0</v>
      </c>
      <c r="E543" s="30">
        <v>0</v>
      </c>
      <c r="F543" s="30">
        <v>0</v>
      </c>
      <c r="H543" s="30">
        <v>0</v>
      </c>
      <c r="I543" s="30">
        <v>0</v>
      </c>
      <c r="J543" s="30">
        <v>0</v>
      </c>
      <c r="K543" s="30">
        <v>0</v>
      </c>
      <c r="L543" s="30">
        <v>0</v>
      </c>
      <c r="N543" s="30">
        <v>0</v>
      </c>
      <c r="O543" s="30">
        <v>0</v>
      </c>
      <c r="P543" s="30">
        <v>0</v>
      </c>
      <c r="Q543" s="30">
        <v>0</v>
      </c>
      <c r="R543" s="30">
        <v>0</v>
      </c>
      <c r="T543" s="30">
        <v>0</v>
      </c>
      <c r="U543" s="30">
        <v>0</v>
      </c>
      <c r="V543" s="30">
        <v>0</v>
      </c>
      <c r="W543" s="30">
        <v>0</v>
      </c>
      <c r="X543" s="30">
        <v>0</v>
      </c>
    </row>
    <row r="544" spans="1:24" x14ac:dyDescent="0.25">
      <c r="A544" s="9" t="s">
        <v>24</v>
      </c>
      <c r="B544" s="30">
        <v>0</v>
      </c>
      <c r="C544" s="30">
        <v>0</v>
      </c>
      <c r="D544" s="30">
        <v>0</v>
      </c>
      <c r="E544" s="30">
        <v>0</v>
      </c>
      <c r="F544" s="30">
        <v>0</v>
      </c>
      <c r="H544" s="30">
        <v>0</v>
      </c>
      <c r="I544" s="30">
        <v>0</v>
      </c>
      <c r="J544" s="30">
        <v>0</v>
      </c>
      <c r="K544" s="30">
        <v>0</v>
      </c>
      <c r="L544" s="30">
        <v>0</v>
      </c>
      <c r="N544" s="30">
        <v>0</v>
      </c>
      <c r="O544" s="30">
        <v>0</v>
      </c>
      <c r="P544" s="30">
        <v>0</v>
      </c>
      <c r="Q544" s="30">
        <v>0</v>
      </c>
      <c r="R544" s="30">
        <v>0</v>
      </c>
      <c r="T544" s="30">
        <v>0</v>
      </c>
      <c r="U544" s="30">
        <v>0</v>
      </c>
      <c r="V544" s="30">
        <v>0</v>
      </c>
      <c r="W544" s="30">
        <v>0</v>
      </c>
      <c r="X544" s="30">
        <v>0</v>
      </c>
    </row>
    <row r="545" spans="1:24" x14ac:dyDescent="0.25">
      <c r="A545" s="9" t="s">
        <v>25</v>
      </c>
      <c r="B545" s="30">
        <v>6</v>
      </c>
      <c r="C545" s="30">
        <v>6</v>
      </c>
      <c r="D545" s="30">
        <v>6</v>
      </c>
      <c r="E545" s="30">
        <v>6</v>
      </c>
      <c r="F545" s="30">
        <v>6</v>
      </c>
      <c r="H545" s="30">
        <v>7</v>
      </c>
      <c r="I545" s="30">
        <v>7</v>
      </c>
      <c r="J545" s="30">
        <v>7</v>
      </c>
      <c r="K545" s="30">
        <v>7</v>
      </c>
      <c r="L545" s="30">
        <v>7</v>
      </c>
      <c r="N545" s="30">
        <v>8</v>
      </c>
      <c r="O545" s="30">
        <v>8</v>
      </c>
      <c r="P545" s="30">
        <v>8</v>
      </c>
      <c r="Q545" s="30">
        <v>8</v>
      </c>
      <c r="R545" s="30">
        <v>8</v>
      </c>
      <c r="T545" s="30">
        <v>12</v>
      </c>
      <c r="U545" s="30">
        <v>12</v>
      </c>
      <c r="V545" s="30">
        <v>12</v>
      </c>
      <c r="W545" s="30">
        <v>12</v>
      </c>
      <c r="X545" s="30">
        <v>12</v>
      </c>
    </row>
    <row r="546" spans="1:24" x14ac:dyDescent="0.25">
      <c r="A546" s="9" t="s">
        <v>64</v>
      </c>
      <c r="B546" s="30">
        <v>15865.38</v>
      </c>
      <c r="C546" s="30">
        <v>15865.38</v>
      </c>
      <c r="D546" s="30">
        <v>15865.38</v>
      </c>
      <c r="E546" s="30">
        <v>15865.38</v>
      </c>
      <c r="F546" s="30">
        <v>15865.38</v>
      </c>
      <c r="H546" s="30">
        <v>10375.938</v>
      </c>
      <c r="I546" s="30">
        <v>10375.938</v>
      </c>
      <c r="J546" s="30">
        <v>10375.938</v>
      </c>
      <c r="K546" s="30">
        <v>10375.938</v>
      </c>
      <c r="L546" s="30">
        <v>10375.938</v>
      </c>
      <c r="N546" s="30">
        <v>9092.61</v>
      </c>
      <c r="O546" s="30">
        <v>9092.61</v>
      </c>
      <c r="P546" s="30">
        <v>9092.61</v>
      </c>
      <c r="Q546" s="30">
        <v>9092.61</v>
      </c>
      <c r="R546" s="30">
        <v>9092.61</v>
      </c>
      <c r="T546" s="30">
        <v>5935.86</v>
      </c>
      <c r="U546" s="30">
        <v>5935.86</v>
      </c>
      <c r="V546" s="30">
        <v>5935.86</v>
      </c>
      <c r="W546" s="30">
        <v>5935.86</v>
      </c>
      <c r="X546" s="30">
        <v>5935.86</v>
      </c>
    </row>
    <row r="547" spans="1:24" x14ac:dyDescent="0.25">
      <c r="A547" s="9" t="s">
        <v>65</v>
      </c>
      <c r="B547" s="30">
        <v>1986.133447619402</v>
      </c>
      <c r="C547" s="30">
        <v>1986.133447619402</v>
      </c>
      <c r="D547" s="30">
        <v>1986.133447619402</v>
      </c>
      <c r="E547" s="30">
        <v>1986.133447619402</v>
      </c>
      <c r="F547" s="30">
        <v>1986.133447619402</v>
      </c>
      <c r="H547" s="30">
        <v>1298.9287059134519</v>
      </c>
      <c r="I547" s="30">
        <v>1298.9287059134519</v>
      </c>
      <c r="J547" s="30">
        <v>1298.9287059134519</v>
      </c>
      <c r="K547" s="30">
        <v>1298.9287059134519</v>
      </c>
      <c r="L547" s="30">
        <v>1298.9287059134519</v>
      </c>
      <c r="N547" s="30">
        <v>1138.2731990761431</v>
      </c>
      <c r="O547" s="30">
        <v>1138.2731990761431</v>
      </c>
      <c r="P547" s="30">
        <v>1138.2731990761431</v>
      </c>
      <c r="Q547" s="30">
        <v>1138.2731990761431</v>
      </c>
      <c r="R547" s="30">
        <v>1138.2731990761431</v>
      </c>
      <c r="T547" s="30">
        <v>743.09030646515271</v>
      </c>
      <c r="U547" s="30">
        <v>743.09030646515271</v>
      </c>
      <c r="V547" s="30">
        <v>743.09030646515271</v>
      </c>
      <c r="W547" s="30">
        <v>743.09030646515271</v>
      </c>
      <c r="X547" s="30">
        <v>743.09030646515271</v>
      </c>
    </row>
    <row r="548" spans="1:24" x14ac:dyDescent="0.25">
      <c r="A548" s="9" t="s">
        <v>66</v>
      </c>
      <c r="B548" s="30">
        <v>3.3475195547000002E-10</v>
      </c>
      <c r="C548" s="30">
        <v>0</v>
      </c>
      <c r="D548" s="30">
        <v>0</v>
      </c>
      <c r="E548" s="30">
        <v>0</v>
      </c>
      <c r="F548" s="30">
        <v>0</v>
      </c>
      <c r="H548" s="30">
        <v>0</v>
      </c>
      <c r="I548" s="30">
        <v>0</v>
      </c>
      <c r="J548" s="30">
        <v>0</v>
      </c>
      <c r="K548" s="30">
        <v>0</v>
      </c>
      <c r="L548" s="30">
        <v>0</v>
      </c>
      <c r="N548" s="30">
        <v>0</v>
      </c>
      <c r="O548" s="30">
        <v>0</v>
      </c>
      <c r="P548" s="30">
        <v>0</v>
      </c>
      <c r="Q548" s="30">
        <v>0</v>
      </c>
      <c r="R548" s="30">
        <v>0</v>
      </c>
      <c r="T548" s="30">
        <v>0</v>
      </c>
      <c r="U548" s="30">
        <v>0</v>
      </c>
      <c r="V548" s="30">
        <v>0</v>
      </c>
      <c r="W548" s="30">
        <v>0</v>
      </c>
      <c r="X548" s="30">
        <v>0</v>
      </c>
    </row>
    <row r="549" spans="1:24" x14ac:dyDescent="0.25">
      <c r="A549" s="9" t="s">
        <v>67</v>
      </c>
      <c r="B549" s="30">
        <v>8.6811763595913953E-11</v>
      </c>
      <c r="C549" s="30">
        <v>0</v>
      </c>
      <c r="D549" s="30">
        <v>0</v>
      </c>
      <c r="E549" s="30">
        <v>0</v>
      </c>
      <c r="F549" s="30">
        <v>0</v>
      </c>
      <c r="H549" s="30">
        <v>0</v>
      </c>
      <c r="I549" s="30">
        <v>0</v>
      </c>
      <c r="J549" s="30">
        <v>0</v>
      </c>
      <c r="K549" s="30">
        <v>0</v>
      </c>
      <c r="L549" s="30">
        <v>0</v>
      </c>
      <c r="N549" s="30">
        <v>0</v>
      </c>
      <c r="O549" s="30">
        <v>0</v>
      </c>
      <c r="P549" s="30">
        <v>0</v>
      </c>
      <c r="Q549" s="30">
        <v>0</v>
      </c>
      <c r="R549" s="30">
        <v>0</v>
      </c>
      <c r="T549" s="30">
        <v>0</v>
      </c>
      <c r="U549" s="30">
        <v>0</v>
      </c>
      <c r="V549" s="30">
        <v>0</v>
      </c>
      <c r="W549" s="30">
        <v>0</v>
      </c>
      <c r="X549" s="30">
        <v>0</v>
      </c>
    </row>
    <row r="550" spans="1:24" x14ac:dyDescent="0.25">
      <c r="A550" s="9" t="s">
        <v>68</v>
      </c>
      <c r="B550" s="30">
        <v>2993.22</v>
      </c>
      <c r="C550" s="30">
        <v>2993.22</v>
      </c>
      <c r="D550" s="30">
        <v>2993.22</v>
      </c>
      <c r="E550" s="30">
        <v>2993.22</v>
      </c>
      <c r="F550" s="30">
        <v>2993.22</v>
      </c>
      <c r="H550" s="30">
        <v>3492.09</v>
      </c>
      <c r="I550" s="30">
        <v>3492.09</v>
      </c>
      <c r="J550" s="30">
        <v>3492.09</v>
      </c>
      <c r="K550" s="30">
        <v>3492.09</v>
      </c>
      <c r="L550" s="30">
        <v>3492.09</v>
      </c>
      <c r="N550" s="30">
        <v>3990.96</v>
      </c>
      <c r="O550" s="30">
        <v>3990.96</v>
      </c>
      <c r="P550" s="30">
        <v>3990.96</v>
      </c>
      <c r="Q550" s="30">
        <v>3990.96</v>
      </c>
      <c r="R550" s="30">
        <v>3990.96</v>
      </c>
      <c r="T550" s="30">
        <v>5986.4400000000014</v>
      </c>
      <c r="U550" s="30">
        <v>5986.4400000000014</v>
      </c>
      <c r="V550" s="30">
        <v>5986.4400000000014</v>
      </c>
      <c r="W550" s="30">
        <v>5986.4400000000014</v>
      </c>
      <c r="X550" s="30">
        <v>5986.4400000000014</v>
      </c>
    </row>
    <row r="551" spans="1:24" x14ac:dyDescent="0.25">
      <c r="A551" s="9" t="s">
        <v>69</v>
      </c>
      <c r="B551" s="30">
        <v>938.89972109999997</v>
      </c>
      <c r="C551" s="30">
        <v>938.89972109999997</v>
      </c>
      <c r="D551" s="30">
        <v>938.89972109999997</v>
      </c>
      <c r="E551" s="30">
        <v>938.89972109999997</v>
      </c>
      <c r="F551" s="30">
        <v>938.89972109999997</v>
      </c>
      <c r="H551" s="30">
        <v>1095.3830079500001</v>
      </c>
      <c r="I551" s="30">
        <v>1095.3830079500001</v>
      </c>
      <c r="J551" s="30">
        <v>1095.3830079500001</v>
      </c>
      <c r="K551" s="30">
        <v>1095.3830079500001</v>
      </c>
      <c r="L551" s="30">
        <v>1095.3830079500001</v>
      </c>
      <c r="N551" s="30">
        <v>1251.8662948000001</v>
      </c>
      <c r="O551" s="30">
        <v>1251.8662948000001</v>
      </c>
      <c r="P551" s="30">
        <v>1251.8662948000001</v>
      </c>
      <c r="Q551" s="30">
        <v>1251.8662948000001</v>
      </c>
      <c r="R551" s="30">
        <v>1251.8662948000001</v>
      </c>
      <c r="T551" s="30">
        <v>1877.7994421999999</v>
      </c>
      <c r="U551" s="30">
        <v>1877.7994421999999</v>
      </c>
      <c r="V551" s="30">
        <v>1877.7994421999999</v>
      </c>
      <c r="W551" s="30">
        <v>1877.7994421999999</v>
      </c>
      <c r="X551" s="30">
        <v>1877.7994421999999</v>
      </c>
    </row>
    <row r="552" spans="1:24" x14ac:dyDescent="0.25">
      <c r="A552" s="9" t="s">
        <v>70</v>
      </c>
      <c r="B552" s="30">
        <v>1465.651809824941</v>
      </c>
      <c r="C552" s="30">
        <v>1323.800947953034</v>
      </c>
      <c r="D552" s="30">
        <v>1181.950084641483</v>
      </c>
      <c r="E552" s="30">
        <v>1040.099221560255</v>
      </c>
      <c r="F552" s="30">
        <v>898.24835740073411</v>
      </c>
      <c r="H552" s="30">
        <v>1947.265988631777</v>
      </c>
      <c r="I552" s="30">
        <v>1805.362578232493</v>
      </c>
      <c r="J552" s="30">
        <v>1663.4591678332081</v>
      </c>
      <c r="K552" s="30">
        <v>1521.5557574339171</v>
      </c>
      <c r="L552" s="30">
        <v>1379.6523470346251</v>
      </c>
      <c r="N552" s="30">
        <v>2053.7473415768618</v>
      </c>
      <c r="O552" s="30">
        <v>1911.8439311775669</v>
      </c>
      <c r="P552" s="30">
        <v>1769.940520778269</v>
      </c>
      <c r="Q552" s="30">
        <v>1628.0371103789721</v>
      </c>
      <c r="R552" s="30">
        <v>1486.133699979674</v>
      </c>
      <c r="T552" s="30">
        <v>2349.8843992243728</v>
      </c>
      <c r="U552" s="30">
        <v>2207.9284417373578</v>
      </c>
      <c r="V552" s="30">
        <v>2065.972484250341</v>
      </c>
      <c r="W552" s="30">
        <v>1924.0165267633261</v>
      </c>
      <c r="X552" s="30">
        <v>1782.0605692763149</v>
      </c>
    </row>
    <row r="553" spans="1:24" x14ac:dyDescent="0.25">
      <c r="A553" s="9" t="s">
        <v>10</v>
      </c>
      <c r="B553" s="30">
        <v>34205.89481265314</v>
      </c>
      <c r="C553" s="30">
        <v>30895.329760470529</v>
      </c>
      <c r="D553" s="30">
        <v>27584.764674688999</v>
      </c>
      <c r="E553" s="30">
        <v>24274.199594282829</v>
      </c>
      <c r="F553" s="30">
        <v>20963.634488711101</v>
      </c>
      <c r="H553" s="30">
        <v>45445.975048706343</v>
      </c>
      <c r="I553" s="30">
        <v>42134.183600603537</v>
      </c>
      <c r="J553" s="30">
        <v>38822.392152500703</v>
      </c>
      <c r="K553" s="30">
        <v>35510.600704397722</v>
      </c>
      <c r="L553" s="30">
        <v>32198.80925629472</v>
      </c>
      <c r="N553" s="30">
        <v>47931.074124716513</v>
      </c>
      <c r="O553" s="30">
        <v>44619.282676613431</v>
      </c>
      <c r="P553" s="30">
        <v>41307.491228510291</v>
      </c>
      <c r="Q553" s="30">
        <v>37995.699780407173</v>
      </c>
      <c r="R553" s="30">
        <v>34683.908332304018</v>
      </c>
      <c r="T553" s="30">
        <v>54842.424403217708</v>
      </c>
      <c r="U553" s="30">
        <v>51529.406592793617</v>
      </c>
      <c r="V553" s="30">
        <v>48216.388782369511</v>
      </c>
      <c r="W553" s="30">
        <v>44903.370971945449</v>
      </c>
      <c r="X553" s="30">
        <v>41590.353161521489</v>
      </c>
    </row>
    <row r="554" spans="1:24" x14ac:dyDescent="0.25">
      <c r="A554" s="9" t="s">
        <v>26</v>
      </c>
      <c r="B554" s="30">
        <v>57455.3</v>
      </c>
      <c r="C554" s="30">
        <v>54002.9</v>
      </c>
      <c r="D554" s="30">
        <v>50550.400000000001</v>
      </c>
      <c r="E554" s="30">
        <v>47098</v>
      </c>
      <c r="F554" s="30">
        <v>43645.5</v>
      </c>
      <c r="H554" s="30">
        <v>63656</v>
      </c>
      <c r="I554" s="30">
        <v>60202.2</v>
      </c>
      <c r="J554" s="30">
        <v>56748.5</v>
      </c>
      <c r="K554" s="30">
        <v>53294.8</v>
      </c>
      <c r="L554" s="30">
        <v>49841.1</v>
      </c>
      <c r="N554" s="30">
        <v>65459</v>
      </c>
      <c r="O554" s="30">
        <v>62005.3</v>
      </c>
      <c r="P554" s="30">
        <v>58551.5</v>
      </c>
      <c r="Q554" s="30">
        <v>55097.8</v>
      </c>
      <c r="R554" s="30">
        <v>51644.1</v>
      </c>
      <c r="T554" s="30">
        <v>71736.2</v>
      </c>
      <c r="U554" s="30">
        <v>68281.2</v>
      </c>
      <c r="V554" s="30">
        <v>64826.1</v>
      </c>
      <c r="W554" s="30">
        <v>61371.1</v>
      </c>
      <c r="X554" s="30">
        <v>57916.1</v>
      </c>
    </row>
    <row r="556" spans="1:24" x14ac:dyDescent="0.25">
      <c r="A556" s="9" t="s">
        <v>279</v>
      </c>
      <c r="B556" s="9">
        <v>100</v>
      </c>
      <c r="C556" s="9">
        <v>95</v>
      </c>
      <c r="D556" s="9">
        <v>90</v>
      </c>
      <c r="E556" s="9">
        <v>85</v>
      </c>
      <c r="F556" s="9">
        <v>80</v>
      </c>
      <c r="G556" s="9" t="s">
        <v>280</v>
      </c>
      <c r="H556" s="9">
        <v>100</v>
      </c>
      <c r="I556" s="9">
        <v>95</v>
      </c>
      <c r="J556" s="9">
        <v>90</v>
      </c>
      <c r="K556" s="9">
        <v>85</v>
      </c>
      <c r="L556" s="9">
        <v>80</v>
      </c>
      <c r="M556" s="9" t="s">
        <v>281</v>
      </c>
      <c r="N556" s="9">
        <v>100</v>
      </c>
      <c r="O556" s="9">
        <v>95</v>
      </c>
      <c r="P556" s="9">
        <v>90</v>
      </c>
      <c r="Q556" s="9">
        <v>85</v>
      </c>
      <c r="R556" s="9">
        <v>80</v>
      </c>
      <c r="S556" s="9" t="s">
        <v>282</v>
      </c>
      <c r="T556" s="9">
        <v>100</v>
      </c>
      <c r="U556" s="9">
        <v>95</v>
      </c>
      <c r="V556" s="9">
        <v>90</v>
      </c>
      <c r="W556" s="9">
        <v>85</v>
      </c>
      <c r="X556" s="9">
        <v>80</v>
      </c>
    </row>
    <row r="557" spans="1:24" x14ac:dyDescent="0.25">
      <c r="A557" s="9" t="s">
        <v>22</v>
      </c>
      <c r="B557" s="30">
        <v>25.024999999999999</v>
      </c>
      <c r="C557" s="30">
        <v>19.242000000000001</v>
      </c>
      <c r="D557" s="30">
        <v>17.978000000000002</v>
      </c>
      <c r="E557" s="30">
        <v>16.856000000000002</v>
      </c>
      <c r="F557" s="30">
        <v>15.747999999999999</v>
      </c>
      <c r="H557" s="30">
        <v>25.52</v>
      </c>
      <c r="I557" s="30">
        <v>19.995999999999999</v>
      </c>
      <c r="J557" s="30">
        <v>18.776</v>
      </c>
      <c r="K557" s="30">
        <v>17.646000000000001</v>
      </c>
      <c r="L557" s="30">
        <v>16.523</v>
      </c>
      <c r="N557" s="30">
        <v>25.71</v>
      </c>
      <c r="O557" s="30">
        <v>20.234999999999999</v>
      </c>
      <c r="P557" s="30">
        <v>18.946999999999999</v>
      </c>
      <c r="Q557" s="30">
        <v>17.8</v>
      </c>
      <c r="R557" s="30">
        <v>16.673999999999999</v>
      </c>
      <c r="T557" s="30">
        <v>25.93</v>
      </c>
      <c r="U557" s="30">
        <v>21.158999999999999</v>
      </c>
      <c r="V557" s="30">
        <v>19.567</v>
      </c>
      <c r="W557" s="30">
        <v>18.253</v>
      </c>
      <c r="X557" s="30">
        <v>17.105</v>
      </c>
    </row>
    <row r="558" spans="1:24" x14ac:dyDescent="0.25">
      <c r="A558" s="9" t="s">
        <v>23</v>
      </c>
      <c r="B558" s="30">
        <v>5.2220000000000004</v>
      </c>
      <c r="C558" s="30">
        <v>4.4050000000000002</v>
      </c>
      <c r="D558" s="30">
        <v>3.34</v>
      </c>
      <c r="E558" s="30">
        <v>2.7669999999999999</v>
      </c>
      <c r="F558" s="30">
        <v>2.339</v>
      </c>
      <c r="H558" s="30">
        <v>6.915</v>
      </c>
      <c r="I558" s="30">
        <v>5.24</v>
      </c>
      <c r="J558" s="30">
        <v>4.6829999999999998</v>
      </c>
      <c r="K558" s="30">
        <v>4.28</v>
      </c>
      <c r="L558" s="30">
        <v>3.88</v>
      </c>
      <c r="N558" s="30">
        <v>6.9390000000000001</v>
      </c>
      <c r="O558" s="30">
        <v>5.93</v>
      </c>
      <c r="P558" s="30">
        <v>5.0540000000000003</v>
      </c>
      <c r="Q558" s="30">
        <v>4.4980000000000002</v>
      </c>
      <c r="R558" s="30">
        <v>4.0990000000000002</v>
      </c>
      <c r="T558" s="30">
        <v>10.62</v>
      </c>
      <c r="U558" s="30">
        <v>9.125</v>
      </c>
      <c r="V558" s="30">
        <v>7.5709999999999997</v>
      </c>
      <c r="W558" s="30">
        <v>6.5579999999999998</v>
      </c>
      <c r="X558" s="30">
        <v>5.6470000000000002</v>
      </c>
    </row>
    <row r="559" spans="1:24" x14ac:dyDescent="0.25">
      <c r="A559" s="9" t="s">
        <v>24</v>
      </c>
      <c r="B559" s="30">
        <v>36.819000000000003</v>
      </c>
      <c r="C559" s="30">
        <v>30.317</v>
      </c>
      <c r="D559" s="30">
        <v>26.931000000000001</v>
      </c>
      <c r="E559" s="30">
        <v>23.347000000000001</v>
      </c>
      <c r="F559" s="30">
        <v>19.684999999999999</v>
      </c>
      <c r="H559" s="30">
        <v>54.398000000000003</v>
      </c>
      <c r="I559" s="30">
        <v>45.734000000000002</v>
      </c>
      <c r="J559" s="30">
        <v>42.149000000000001</v>
      </c>
      <c r="K559" s="30">
        <v>38.215000000000003</v>
      </c>
      <c r="L559" s="30">
        <v>34.287999999999997</v>
      </c>
      <c r="N559" s="30">
        <v>56.481999999999999</v>
      </c>
      <c r="O559" s="30">
        <v>47.506</v>
      </c>
      <c r="P559" s="30">
        <v>44.073999999999998</v>
      </c>
      <c r="Q559" s="30">
        <v>40.353999999999999</v>
      </c>
      <c r="R559" s="30">
        <v>36.454999999999998</v>
      </c>
      <c r="T559" s="30">
        <v>64.989000000000004</v>
      </c>
      <c r="U559" s="30">
        <v>54.252000000000002</v>
      </c>
      <c r="V559" s="30">
        <v>51.015999999999998</v>
      </c>
      <c r="W559" s="30">
        <v>47.457000000000001</v>
      </c>
      <c r="X559" s="30">
        <v>43.642000000000003</v>
      </c>
    </row>
    <row r="560" spans="1:24" x14ac:dyDescent="0.25">
      <c r="A560" s="9" t="s">
        <v>25</v>
      </c>
      <c r="B560" s="30">
        <v>0</v>
      </c>
      <c r="C560" s="30">
        <v>0</v>
      </c>
      <c r="D560" s="30">
        <v>0</v>
      </c>
      <c r="E560" s="30">
        <v>0</v>
      </c>
      <c r="F560" s="30">
        <v>0</v>
      </c>
      <c r="H560" s="30">
        <v>0</v>
      </c>
      <c r="I560" s="30">
        <v>0</v>
      </c>
      <c r="J560" s="30">
        <v>0</v>
      </c>
      <c r="K560" s="30">
        <v>0</v>
      </c>
      <c r="L560" s="30">
        <v>0</v>
      </c>
      <c r="N560" s="30">
        <v>0</v>
      </c>
      <c r="O560" s="30">
        <v>0</v>
      </c>
      <c r="P560" s="30">
        <v>0</v>
      </c>
      <c r="Q560" s="30">
        <v>0</v>
      </c>
      <c r="R560" s="30">
        <v>0</v>
      </c>
      <c r="T560" s="30">
        <v>0</v>
      </c>
      <c r="U560" s="30">
        <v>0</v>
      </c>
      <c r="V560" s="30">
        <v>0</v>
      </c>
      <c r="W560" s="30">
        <v>0</v>
      </c>
      <c r="X560" s="30">
        <v>0</v>
      </c>
    </row>
    <row r="561" spans="1:24" x14ac:dyDescent="0.25">
      <c r="A561" s="9" t="s">
        <v>64</v>
      </c>
      <c r="B561" s="30">
        <v>45044.82</v>
      </c>
      <c r="C561" s="30">
        <v>34635.96</v>
      </c>
      <c r="D561" s="30">
        <v>32360.94</v>
      </c>
      <c r="E561" s="30">
        <v>30340.26</v>
      </c>
      <c r="F561" s="30">
        <v>28346.76</v>
      </c>
      <c r="H561" s="30">
        <v>45935.64</v>
      </c>
      <c r="I561" s="30">
        <v>35992.26</v>
      </c>
      <c r="J561" s="30">
        <v>33796.980000000003</v>
      </c>
      <c r="K561" s="30">
        <v>31762.62</v>
      </c>
      <c r="L561" s="30">
        <v>29741.22</v>
      </c>
      <c r="N561" s="30">
        <v>46277.64</v>
      </c>
      <c r="O561" s="30">
        <v>36422.1</v>
      </c>
      <c r="P561" s="30">
        <v>34104.42</v>
      </c>
      <c r="Q561" s="30">
        <v>32039.46</v>
      </c>
      <c r="R561" s="30">
        <v>30012.48</v>
      </c>
      <c r="T561" s="30">
        <v>46674.54</v>
      </c>
      <c r="U561" s="30">
        <v>38085.300000000003</v>
      </c>
      <c r="V561" s="30">
        <v>35220.6</v>
      </c>
      <c r="W561" s="30">
        <v>32856.300000000003</v>
      </c>
      <c r="X561" s="30">
        <v>30788.46</v>
      </c>
    </row>
    <row r="562" spans="1:24" x14ac:dyDescent="0.25">
      <c r="A562" s="9" t="s">
        <v>65</v>
      </c>
      <c r="B562" s="30">
        <v>5639.0091913332944</v>
      </c>
      <c r="C562" s="30">
        <v>4335.9590912041003</v>
      </c>
      <c r="D562" s="30">
        <v>4051.157005404511</v>
      </c>
      <c r="E562" s="30">
        <v>3798.1948869468652</v>
      </c>
      <c r="F562" s="30">
        <v>3548.635341078485</v>
      </c>
      <c r="H562" s="30">
        <v>5750.527944606667</v>
      </c>
      <c r="I562" s="30">
        <v>4505.7497167678248</v>
      </c>
      <c r="J562" s="30">
        <v>4230.9300128029699</v>
      </c>
      <c r="K562" s="30">
        <v>3976.2553412540378</v>
      </c>
      <c r="L562" s="30">
        <v>3723.2030884231649</v>
      </c>
      <c r="N562" s="30">
        <v>5793.3417718888268</v>
      </c>
      <c r="O562" s="30">
        <v>4559.5599375835081</v>
      </c>
      <c r="P562" s="30">
        <v>4269.4173901703016</v>
      </c>
      <c r="Q562" s="30">
        <v>4010.9120077592811</v>
      </c>
      <c r="R562" s="30">
        <v>3757.1612135359101</v>
      </c>
      <c r="T562" s="30">
        <v>5843.0283451294381</v>
      </c>
      <c r="U562" s="30">
        <v>4767.770339734644</v>
      </c>
      <c r="V562" s="30">
        <v>4409.1482022632881</v>
      </c>
      <c r="W562" s="30">
        <v>4113.1694541837232</v>
      </c>
      <c r="X562" s="30">
        <v>3854.3035342798012</v>
      </c>
    </row>
    <row r="563" spans="1:24" x14ac:dyDescent="0.25">
      <c r="A563" s="9" t="s">
        <v>66</v>
      </c>
      <c r="B563" s="30">
        <v>27421.267618631329</v>
      </c>
      <c r="C563" s="30">
        <v>22683.824329128409</v>
      </c>
      <c r="D563" s="30">
        <v>19579.313350667999</v>
      </c>
      <c r="E563" s="30">
        <v>16846.34004126097</v>
      </c>
      <c r="F563" s="30">
        <v>14209.53195959736</v>
      </c>
      <c r="H563" s="30">
        <v>39716.499932130413</v>
      </c>
      <c r="I563" s="30">
        <v>32819.430423047997</v>
      </c>
      <c r="J563" s="30">
        <v>30100.71891957508</v>
      </c>
      <c r="K563" s="30">
        <v>27325.103344144482</v>
      </c>
      <c r="L563" s="30">
        <v>24556.534519039898</v>
      </c>
      <c r="N563" s="30">
        <v>40997.723576248267</v>
      </c>
      <c r="O563" s="30">
        <v>34576.050767686</v>
      </c>
      <c r="P563" s="30">
        <v>31632.176505222829</v>
      </c>
      <c r="Q563" s="30">
        <v>28833.754294867649</v>
      </c>
      <c r="R563" s="30">
        <v>26082.867287012741</v>
      </c>
      <c r="T563" s="30">
        <v>49800.165810124003</v>
      </c>
      <c r="U563" s="30">
        <v>41831.640459742528</v>
      </c>
      <c r="V563" s="30">
        <v>38329.946395464198</v>
      </c>
      <c r="W563" s="30">
        <v>35173.146961680679</v>
      </c>
      <c r="X563" s="30">
        <v>31962.511685501911</v>
      </c>
    </row>
    <row r="564" spans="1:24" x14ac:dyDescent="0.25">
      <c r="A564" s="9" t="s">
        <v>67</v>
      </c>
      <c r="B564" s="30">
        <v>5761.4955452154109</v>
      </c>
      <c r="C564" s="30">
        <v>4744.1351040888194</v>
      </c>
      <c r="D564" s="30">
        <v>4214.2044531712954</v>
      </c>
      <c r="E564" s="30">
        <v>3653.4778914016902</v>
      </c>
      <c r="F564" s="30">
        <v>3080.3109083275099</v>
      </c>
      <c r="H564" s="30">
        <v>8512.4560797097238</v>
      </c>
      <c r="I564" s="30">
        <v>7156.66923411264</v>
      </c>
      <c r="J564" s="30">
        <v>6595.614057440649</v>
      </c>
      <c r="K564" s="30">
        <v>5979.9775103153788</v>
      </c>
      <c r="L564" s="30">
        <v>5365.4989395127996</v>
      </c>
      <c r="N564" s="30">
        <v>8838.4264145469588</v>
      </c>
      <c r="O564" s="30">
        <v>7433.8637284387296</v>
      </c>
      <c r="P564" s="30">
        <v>6896.81308796953</v>
      </c>
      <c r="Q564" s="30">
        <v>6314.7891508596394</v>
      </c>
      <c r="R564" s="30">
        <v>5704.6608154314899</v>
      </c>
      <c r="T564" s="30">
        <v>10169.676680765961</v>
      </c>
      <c r="U564" s="30">
        <v>8489.5782231722533</v>
      </c>
      <c r="V564" s="30">
        <v>7983.1983069256548</v>
      </c>
      <c r="W564" s="30">
        <v>7426.2742890265044</v>
      </c>
      <c r="X564" s="30">
        <v>6829.2279563790144</v>
      </c>
    </row>
    <row r="565" spans="1:24" x14ac:dyDescent="0.25">
      <c r="A565" s="9" t="s">
        <v>68</v>
      </c>
      <c r="B565" s="30">
        <v>0</v>
      </c>
      <c r="C565" s="30">
        <v>0</v>
      </c>
      <c r="D565" s="30">
        <v>0</v>
      </c>
      <c r="E565" s="30">
        <v>0</v>
      </c>
      <c r="F565" s="30">
        <v>0</v>
      </c>
      <c r="H565" s="30">
        <v>0</v>
      </c>
      <c r="I565" s="30">
        <v>0</v>
      </c>
      <c r="J565" s="30">
        <v>0</v>
      </c>
      <c r="K565" s="30">
        <v>0</v>
      </c>
      <c r="L565" s="30">
        <v>0</v>
      </c>
      <c r="N565" s="30">
        <v>0</v>
      </c>
      <c r="O565" s="30">
        <v>0</v>
      </c>
      <c r="P565" s="30">
        <v>0</v>
      </c>
      <c r="Q565" s="30">
        <v>0</v>
      </c>
      <c r="R565" s="30">
        <v>0</v>
      </c>
      <c r="T565" s="30">
        <v>0</v>
      </c>
      <c r="U565" s="30">
        <v>0</v>
      </c>
      <c r="V565" s="30">
        <v>0</v>
      </c>
      <c r="W565" s="30">
        <v>0</v>
      </c>
      <c r="X565" s="30">
        <v>0</v>
      </c>
    </row>
    <row r="566" spans="1:24" x14ac:dyDescent="0.25">
      <c r="A566" s="9" t="s">
        <v>69</v>
      </c>
      <c r="B566" s="30">
        <v>0</v>
      </c>
      <c r="C566" s="30">
        <v>0</v>
      </c>
      <c r="D566" s="30">
        <v>0</v>
      </c>
      <c r="E566" s="30">
        <v>0</v>
      </c>
      <c r="F566" s="30">
        <v>0</v>
      </c>
      <c r="H566" s="30">
        <v>0</v>
      </c>
      <c r="I566" s="30">
        <v>0</v>
      </c>
      <c r="J566" s="30">
        <v>0</v>
      </c>
      <c r="K566" s="30">
        <v>0</v>
      </c>
      <c r="L566" s="30">
        <v>0</v>
      </c>
      <c r="N566" s="30">
        <v>0</v>
      </c>
      <c r="O566" s="30">
        <v>0</v>
      </c>
      <c r="P566" s="30">
        <v>0</v>
      </c>
      <c r="Q566" s="30">
        <v>0</v>
      </c>
      <c r="R566" s="30">
        <v>0</v>
      </c>
      <c r="T566" s="30">
        <v>0</v>
      </c>
      <c r="U566" s="30">
        <v>0</v>
      </c>
      <c r="V566" s="30">
        <v>0</v>
      </c>
      <c r="W566" s="30">
        <v>0</v>
      </c>
      <c r="X566" s="30">
        <v>0</v>
      </c>
    </row>
    <row r="567" spans="1:24" x14ac:dyDescent="0.25">
      <c r="A567" s="9" t="s">
        <v>70</v>
      </c>
      <c r="B567" s="30">
        <v>0</v>
      </c>
      <c r="C567" s="30">
        <v>0</v>
      </c>
      <c r="D567" s="30">
        <v>0</v>
      </c>
      <c r="E567" s="30">
        <v>0</v>
      </c>
      <c r="F567" s="30">
        <v>0</v>
      </c>
      <c r="H567" s="30">
        <v>0</v>
      </c>
      <c r="I567" s="30">
        <v>0</v>
      </c>
      <c r="J567" s="30">
        <v>0</v>
      </c>
      <c r="K567" s="30">
        <v>0</v>
      </c>
      <c r="L567" s="30">
        <v>0</v>
      </c>
      <c r="N567" s="30">
        <v>0</v>
      </c>
      <c r="O567" s="30">
        <v>0</v>
      </c>
      <c r="P567" s="30">
        <v>0</v>
      </c>
      <c r="Q567" s="30">
        <v>0</v>
      </c>
      <c r="R567" s="30">
        <v>0</v>
      </c>
      <c r="T567" s="30">
        <v>0</v>
      </c>
      <c r="U567" s="30">
        <v>0</v>
      </c>
      <c r="V567" s="30">
        <v>0</v>
      </c>
      <c r="W567" s="30">
        <v>0</v>
      </c>
      <c r="X567" s="30">
        <v>0</v>
      </c>
    </row>
    <row r="568" spans="1:24" x14ac:dyDescent="0.25">
      <c r="A568" s="9" t="s">
        <v>10</v>
      </c>
      <c r="B568" s="30">
        <v>0</v>
      </c>
      <c r="C568" s="30">
        <v>0</v>
      </c>
      <c r="D568" s="30">
        <v>0</v>
      </c>
      <c r="E568" s="30">
        <v>0</v>
      </c>
      <c r="F568" s="30">
        <v>0</v>
      </c>
      <c r="H568" s="30">
        <v>0</v>
      </c>
      <c r="I568" s="30">
        <v>0</v>
      </c>
      <c r="J568" s="30">
        <v>0</v>
      </c>
      <c r="K568" s="30">
        <v>0</v>
      </c>
      <c r="L568" s="30">
        <v>0</v>
      </c>
      <c r="N568" s="30">
        <v>0</v>
      </c>
      <c r="O568" s="30">
        <v>0</v>
      </c>
      <c r="P568" s="30">
        <v>0</v>
      </c>
      <c r="Q568" s="30">
        <v>0</v>
      </c>
      <c r="R568" s="30">
        <v>0</v>
      </c>
      <c r="T568" s="30">
        <v>0</v>
      </c>
      <c r="U568" s="30">
        <v>0</v>
      </c>
      <c r="V568" s="30">
        <v>0</v>
      </c>
      <c r="W568" s="30">
        <v>0</v>
      </c>
      <c r="X568" s="30">
        <v>0</v>
      </c>
    </row>
    <row r="569" spans="1:24" x14ac:dyDescent="0.25">
      <c r="A569" s="9" t="s">
        <v>26</v>
      </c>
      <c r="B569" s="30">
        <v>83865.8</v>
      </c>
      <c r="C569" s="30">
        <v>66399.199999999997</v>
      </c>
      <c r="D569" s="30">
        <v>60205</v>
      </c>
      <c r="E569" s="30">
        <v>54637.7</v>
      </c>
      <c r="F569" s="30">
        <v>49184.6</v>
      </c>
      <c r="H569" s="30">
        <v>99914.3</v>
      </c>
      <c r="I569" s="30">
        <v>80473.3</v>
      </c>
      <c r="J569" s="30">
        <v>74723.5</v>
      </c>
      <c r="K569" s="30">
        <v>69043.3</v>
      </c>
      <c r="L569" s="30">
        <v>63386</v>
      </c>
      <c r="N569" s="30">
        <v>101906</v>
      </c>
      <c r="O569" s="30">
        <v>82990.899999999994</v>
      </c>
      <c r="P569" s="30">
        <v>76902.2</v>
      </c>
      <c r="Q569" s="30">
        <v>71198.2</v>
      </c>
      <c r="R569" s="30">
        <v>65556.600000000006</v>
      </c>
      <c r="T569" s="30">
        <v>112486</v>
      </c>
      <c r="U569" s="30">
        <v>93173.5</v>
      </c>
      <c r="V569" s="30">
        <v>85942.3</v>
      </c>
      <c r="W569" s="30">
        <v>79568.3</v>
      </c>
      <c r="X569" s="30">
        <v>73433.899999999994</v>
      </c>
    </row>
    <row r="571" spans="1:24" x14ac:dyDescent="0.25">
      <c r="A571" s="9" t="s">
        <v>283</v>
      </c>
      <c r="B571" s="9">
        <v>100</v>
      </c>
      <c r="C571" s="9">
        <v>95</v>
      </c>
      <c r="D571" s="9">
        <v>90</v>
      </c>
      <c r="E571" s="9">
        <v>85</v>
      </c>
      <c r="F571" s="9">
        <v>80</v>
      </c>
      <c r="G571" s="9" t="s">
        <v>284</v>
      </c>
      <c r="H571" s="9">
        <v>100</v>
      </c>
      <c r="I571" s="9">
        <v>95</v>
      </c>
      <c r="J571" s="9">
        <v>90</v>
      </c>
      <c r="K571" s="9">
        <v>85</v>
      </c>
      <c r="L571" s="9">
        <v>80</v>
      </c>
      <c r="M571" s="9" t="s">
        <v>285</v>
      </c>
      <c r="N571" s="9">
        <v>100</v>
      </c>
      <c r="O571" s="9">
        <v>95</v>
      </c>
      <c r="P571" s="9">
        <v>90</v>
      </c>
      <c r="Q571" s="9">
        <v>85</v>
      </c>
      <c r="R571" s="9">
        <v>80</v>
      </c>
      <c r="S571" s="9" t="s">
        <v>286</v>
      </c>
      <c r="T571" s="9">
        <v>100</v>
      </c>
      <c r="U571" s="9">
        <v>95</v>
      </c>
      <c r="V571" s="9">
        <v>90</v>
      </c>
      <c r="W571" s="9">
        <v>85</v>
      </c>
      <c r="X571" s="9">
        <v>80</v>
      </c>
    </row>
    <row r="572" spans="1:24" x14ac:dyDescent="0.25">
      <c r="A572" s="9" t="s">
        <v>22</v>
      </c>
      <c r="B572" s="30">
        <v>0</v>
      </c>
      <c r="C572" s="30">
        <v>0</v>
      </c>
      <c r="D572" s="30">
        <v>0</v>
      </c>
      <c r="E572" s="30">
        <v>0</v>
      </c>
      <c r="F572" s="30">
        <v>0</v>
      </c>
      <c r="H572" s="30">
        <v>0</v>
      </c>
      <c r="I572" s="30">
        <v>0</v>
      </c>
      <c r="J572" s="30">
        <v>0</v>
      </c>
      <c r="K572" s="30">
        <v>0</v>
      </c>
      <c r="L572" s="30">
        <v>0</v>
      </c>
      <c r="N572" s="30">
        <v>0</v>
      </c>
      <c r="O572" s="30">
        <v>0</v>
      </c>
      <c r="P572" s="30">
        <v>0</v>
      </c>
      <c r="Q572" s="30">
        <v>0</v>
      </c>
      <c r="R572" s="30">
        <v>0</v>
      </c>
      <c r="T572" s="30">
        <v>0</v>
      </c>
      <c r="U572" s="30">
        <v>0</v>
      </c>
      <c r="V572" s="30">
        <v>0</v>
      </c>
      <c r="W572" s="30">
        <v>0</v>
      </c>
      <c r="X572" s="30">
        <v>0</v>
      </c>
    </row>
    <row r="573" spans="1:24" x14ac:dyDescent="0.25">
      <c r="A573" s="9" t="s">
        <v>23</v>
      </c>
      <c r="B573" s="30">
        <v>0</v>
      </c>
      <c r="C573" s="30">
        <v>0</v>
      </c>
      <c r="D573" s="30">
        <v>0</v>
      </c>
      <c r="E573" s="30">
        <v>0</v>
      </c>
      <c r="F573" s="30">
        <v>0</v>
      </c>
      <c r="H573" s="30">
        <v>0</v>
      </c>
      <c r="I573" s="30">
        <v>0</v>
      </c>
      <c r="J573" s="30">
        <v>0</v>
      </c>
      <c r="K573" s="30">
        <v>0</v>
      </c>
      <c r="L573" s="30">
        <v>0</v>
      </c>
      <c r="N573" s="30">
        <v>0</v>
      </c>
      <c r="O573" s="30">
        <v>0</v>
      </c>
      <c r="P573" s="30">
        <v>0</v>
      </c>
      <c r="Q573" s="30">
        <v>0</v>
      </c>
      <c r="R573" s="30">
        <v>0</v>
      </c>
      <c r="T573" s="30">
        <v>0</v>
      </c>
      <c r="U573" s="30">
        <v>0</v>
      </c>
      <c r="V573" s="30">
        <v>0</v>
      </c>
      <c r="W573" s="30">
        <v>0</v>
      </c>
      <c r="X573" s="30">
        <v>0</v>
      </c>
    </row>
    <row r="574" spans="1:24" x14ac:dyDescent="0.25">
      <c r="A574" s="9" t="s">
        <v>24</v>
      </c>
      <c r="B574" s="30">
        <v>0</v>
      </c>
      <c r="C574" s="30">
        <v>0</v>
      </c>
      <c r="D574" s="30">
        <v>0</v>
      </c>
      <c r="E574" s="30">
        <v>0</v>
      </c>
      <c r="F574" s="30">
        <v>0</v>
      </c>
      <c r="H574" s="30">
        <v>0</v>
      </c>
      <c r="I574" s="30">
        <v>0</v>
      </c>
      <c r="J574" s="30">
        <v>0</v>
      </c>
      <c r="K574" s="30">
        <v>0</v>
      </c>
      <c r="L574" s="30">
        <v>0</v>
      </c>
      <c r="N574" s="30">
        <v>0</v>
      </c>
      <c r="O574" s="30">
        <v>0</v>
      </c>
      <c r="P574" s="30">
        <v>0</v>
      </c>
      <c r="Q574" s="30">
        <v>0</v>
      </c>
      <c r="R574" s="30">
        <v>0</v>
      </c>
      <c r="T574" s="30">
        <v>0</v>
      </c>
      <c r="U574" s="30">
        <v>0</v>
      </c>
      <c r="V574" s="30">
        <v>0</v>
      </c>
      <c r="W574" s="30">
        <v>0</v>
      </c>
      <c r="X574" s="30">
        <v>0</v>
      </c>
    </row>
    <row r="575" spans="1:24" x14ac:dyDescent="0.25">
      <c r="A575" s="9" t="s">
        <v>25</v>
      </c>
      <c r="B575" s="30">
        <v>6</v>
      </c>
      <c r="C575" s="30">
        <v>6</v>
      </c>
      <c r="D575" s="30">
        <v>6</v>
      </c>
      <c r="E575" s="30">
        <v>6</v>
      </c>
      <c r="F575" s="30">
        <v>6</v>
      </c>
      <c r="H575" s="30">
        <v>7</v>
      </c>
      <c r="I575" s="30">
        <v>7</v>
      </c>
      <c r="J575" s="30">
        <v>7</v>
      </c>
      <c r="K575" s="30">
        <v>7</v>
      </c>
      <c r="L575" s="30">
        <v>7</v>
      </c>
      <c r="N575" s="30">
        <v>8</v>
      </c>
      <c r="O575" s="30">
        <v>8</v>
      </c>
      <c r="P575" s="30">
        <v>8</v>
      </c>
      <c r="Q575" s="30">
        <v>8</v>
      </c>
      <c r="R575" s="30">
        <v>8</v>
      </c>
      <c r="T575" s="30">
        <v>12</v>
      </c>
      <c r="U575" s="30">
        <v>12</v>
      </c>
      <c r="V575" s="30">
        <v>12</v>
      </c>
      <c r="W575" s="30">
        <v>12</v>
      </c>
      <c r="X575" s="30">
        <v>12</v>
      </c>
    </row>
    <row r="576" spans="1:24" x14ac:dyDescent="0.25">
      <c r="A576" s="9" t="s">
        <v>64</v>
      </c>
      <c r="B576" s="30">
        <v>0</v>
      </c>
      <c r="C576" s="30">
        <v>0</v>
      </c>
      <c r="D576" s="30">
        <v>0</v>
      </c>
      <c r="E576" s="30">
        <v>0</v>
      </c>
      <c r="F576" s="30">
        <v>0</v>
      </c>
      <c r="H576" s="30">
        <v>0</v>
      </c>
      <c r="I576" s="30">
        <v>0</v>
      </c>
      <c r="J576" s="30">
        <v>0</v>
      </c>
      <c r="K576" s="30">
        <v>0</v>
      </c>
      <c r="L576" s="30">
        <v>0</v>
      </c>
      <c r="N576" s="30">
        <v>0</v>
      </c>
      <c r="O576" s="30">
        <v>0</v>
      </c>
      <c r="P576" s="30">
        <v>0</v>
      </c>
      <c r="Q576" s="30">
        <v>0</v>
      </c>
      <c r="R576" s="30">
        <v>0</v>
      </c>
      <c r="T576" s="30">
        <v>0</v>
      </c>
      <c r="U576" s="30">
        <v>0</v>
      </c>
      <c r="V576" s="30">
        <v>0</v>
      </c>
      <c r="W576" s="30">
        <v>0</v>
      </c>
      <c r="X576" s="30">
        <v>0</v>
      </c>
    </row>
    <row r="577" spans="1:24" x14ac:dyDescent="0.25">
      <c r="A577" s="9" t="s">
        <v>65</v>
      </c>
      <c r="B577" s="30">
        <v>0</v>
      </c>
      <c r="C577" s="30">
        <v>0</v>
      </c>
      <c r="D577" s="30">
        <v>0</v>
      </c>
      <c r="E577" s="30">
        <v>0</v>
      </c>
      <c r="F577" s="30">
        <v>0</v>
      </c>
      <c r="H577" s="30">
        <v>0</v>
      </c>
      <c r="I577" s="30">
        <v>0</v>
      </c>
      <c r="J577" s="30">
        <v>0</v>
      </c>
      <c r="K577" s="30">
        <v>0</v>
      </c>
      <c r="L577" s="30">
        <v>0</v>
      </c>
      <c r="N577" s="30">
        <v>0</v>
      </c>
      <c r="O577" s="30">
        <v>0</v>
      </c>
      <c r="P577" s="30">
        <v>0</v>
      </c>
      <c r="Q577" s="30">
        <v>0</v>
      </c>
      <c r="R577" s="30">
        <v>0</v>
      </c>
      <c r="T577" s="30">
        <v>0</v>
      </c>
      <c r="U577" s="30">
        <v>0</v>
      </c>
      <c r="V577" s="30">
        <v>0</v>
      </c>
      <c r="W577" s="30">
        <v>0</v>
      </c>
      <c r="X577" s="30">
        <v>0</v>
      </c>
    </row>
    <row r="578" spans="1:24" x14ac:dyDescent="0.25">
      <c r="A578" s="9" t="s">
        <v>66</v>
      </c>
      <c r="B578" s="30">
        <v>0</v>
      </c>
      <c r="C578" s="30">
        <v>0</v>
      </c>
      <c r="D578" s="30">
        <v>0</v>
      </c>
      <c r="E578" s="30">
        <v>0</v>
      </c>
      <c r="F578" s="30">
        <v>0</v>
      </c>
      <c r="H578" s="30">
        <v>0</v>
      </c>
      <c r="I578" s="30">
        <v>0</v>
      </c>
      <c r="J578" s="30">
        <v>0</v>
      </c>
      <c r="K578" s="30">
        <v>0</v>
      </c>
      <c r="L578" s="30">
        <v>0</v>
      </c>
      <c r="N578" s="30">
        <v>0</v>
      </c>
      <c r="O578" s="30">
        <v>0</v>
      </c>
      <c r="P578" s="30">
        <v>0</v>
      </c>
      <c r="Q578" s="30">
        <v>0</v>
      </c>
      <c r="R578" s="30">
        <v>0</v>
      </c>
      <c r="T578" s="30">
        <v>0</v>
      </c>
      <c r="U578" s="30">
        <v>0</v>
      </c>
      <c r="V578" s="30">
        <v>0</v>
      </c>
      <c r="W578" s="30">
        <v>0</v>
      </c>
      <c r="X578" s="30">
        <v>0</v>
      </c>
    </row>
    <row r="579" spans="1:24" x14ac:dyDescent="0.25">
      <c r="A579" s="9" t="s">
        <v>67</v>
      </c>
      <c r="B579" s="30">
        <v>0</v>
      </c>
      <c r="C579" s="30">
        <v>0</v>
      </c>
      <c r="D579" s="30">
        <v>0</v>
      </c>
      <c r="E579" s="30">
        <v>0</v>
      </c>
      <c r="F579" s="30">
        <v>0</v>
      </c>
      <c r="H579" s="30">
        <v>0</v>
      </c>
      <c r="I579" s="30">
        <v>0</v>
      </c>
      <c r="J579" s="30">
        <v>0</v>
      </c>
      <c r="K579" s="30">
        <v>0</v>
      </c>
      <c r="L579" s="30">
        <v>0</v>
      </c>
      <c r="N579" s="30">
        <v>0</v>
      </c>
      <c r="O579" s="30">
        <v>0</v>
      </c>
      <c r="P579" s="30">
        <v>0</v>
      </c>
      <c r="Q579" s="30">
        <v>0</v>
      </c>
      <c r="R579" s="30">
        <v>0</v>
      </c>
      <c r="T579" s="30">
        <v>0</v>
      </c>
      <c r="U579" s="30">
        <v>0</v>
      </c>
      <c r="V579" s="30">
        <v>0</v>
      </c>
      <c r="W579" s="30">
        <v>0</v>
      </c>
      <c r="X579" s="30">
        <v>0</v>
      </c>
    </row>
    <row r="580" spans="1:24" x14ac:dyDescent="0.25">
      <c r="A580" s="9" t="s">
        <v>68</v>
      </c>
      <c r="B580" s="30">
        <v>2993.22</v>
      </c>
      <c r="C580" s="30">
        <v>2993.22</v>
      </c>
      <c r="D580" s="30">
        <v>2993.22</v>
      </c>
      <c r="E580" s="30">
        <v>2993.22</v>
      </c>
      <c r="F580" s="30">
        <v>2993.22</v>
      </c>
      <c r="H580" s="30">
        <v>3492.09</v>
      </c>
      <c r="I580" s="30">
        <v>3492.09</v>
      </c>
      <c r="J580" s="30">
        <v>3492.09</v>
      </c>
      <c r="K580" s="30">
        <v>3492.09</v>
      </c>
      <c r="L580" s="30">
        <v>3492.09</v>
      </c>
      <c r="N580" s="30">
        <v>3990.96</v>
      </c>
      <c r="O580" s="30">
        <v>3990.96</v>
      </c>
      <c r="P580" s="30">
        <v>3990.96</v>
      </c>
      <c r="Q580" s="30">
        <v>3990.96</v>
      </c>
      <c r="R580" s="30">
        <v>3990.96</v>
      </c>
      <c r="T580" s="30">
        <v>5986.4400000000014</v>
      </c>
      <c r="U580" s="30">
        <v>5986.4400000000014</v>
      </c>
      <c r="V580" s="30">
        <v>5986.4400000000014</v>
      </c>
      <c r="W580" s="30">
        <v>5986.4400000000014</v>
      </c>
      <c r="X580" s="30">
        <v>5986.4400000000014</v>
      </c>
    </row>
    <row r="581" spans="1:24" x14ac:dyDescent="0.25">
      <c r="A581" s="9" t="s">
        <v>69</v>
      </c>
      <c r="B581" s="30">
        <v>938.89972109999997</v>
      </c>
      <c r="C581" s="30">
        <v>938.89972109999997</v>
      </c>
      <c r="D581" s="30">
        <v>938.89972109999997</v>
      </c>
      <c r="E581" s="30">
        <v>938.89972109999997</v>
      </c>
      <c r="F581" s="30">
        <v>938.89972109999997</v>
      </c>
      <c r="H581" s="30">
        <v>1095.3830079500001</v>
      </c>
      <c r="I581" s="30">
        <v>1095.3830079500001</v>
      </c>
      <c r="J581" s="30">
        <v>1095.3830079500001</v>
      </c>
      <c r="K581" s="30">
        <v>1095.3830079500001</v>
      </c>
      <c r="L581" s="30">
        <v>1095.3830079500001</v>
      </c>
      <c r="N581" s="30">
        <v>1251.8662948000001</v>
      </c>
      <c r="O581" s="30">
        <v>1251.8662948000001</v>
      </c>
      <c r="P581" s="30">
        <v>1251.8662948000001</v>
      </c>
      <c r="Q581" s="30">
        <v>1251.8662948000001</v>
      </c>
      <c r="R581" s="30">
        <v>1251.8662948000001</v>
      </c>
      <c r="T581" s="30">
        <v>1877.7994421999999</v>
      </c>
      <c r="U581" s="30">
        <v>1877.7994421999999</v>
      </c>
      <c r="V581" s="30">
        <v>1877.7994421999999</v>
      </c>
      <c r="W581" s="30">
        <v>1877.7994421999999</v>
      </c>
      <c r="X581" s="30">
        <v>1877.7994421999999</v>
      </c>
    </row>
    <row r="582" spans="1:24" x14ac:dyDescent="0.25">
      <c r="A582" s="9" t="s">
        <v>70</v>
      </c>
      <c r="B582" s="30">
        <v>2837.0172662311311</v>
      </c>
      <c r="C582" s="30">
        <v>2695.166402919599</v>
      </c>
      <c r="D582" s="30">
        <v>2553.3155396080429</v>
      </c>
      <c r="E582" s="30">
        <v>2411.4646762964858</v>
      </c>
      <c r="F582" s="30">
        <v>2269.6138129849369</v>
      </c>
      <c r="H582" s="30">
        <v>2838.0682079856738</v>
      </c>
      <c r="I582" s="30">
        <v>2696.1647975864089</v>
      </c>
      <c r="J582" s="30">
        <v>2554.2613871871422</v>
      </c>
      <c r="K582" s="30">
        <v>2412.3579767878682</v>
      </c>
      <c r="L582" s="30">
        <v>2270.4545663885879</v>
      </c>
      <c r="N582" s="30">
        <v>2838.0682079856829</v>
      </c>
      <c r="O582" s="30">
        <v>2696.1647975864062</v>
      </c>
      <c r="P582" s="30">
        <v>2554.2613871871222</v>
      </c>
      <c r="Q582" s="30">
        <v>2412.3579767878368</v>
      </c>
      <c r="R582" s="30">
        <v>2270.4545663885492</v>
      </c>
      <c r="T582" s="30">
        <v>2839.119149740191</v>
      </c>
      <c r="U582" s="30">
        <v>2697.163192253191</v>
      </c>
      <c r="V582" s="30">
        <v>2555.207234766181</v>
      </c>
      <c r="W582" s="30">
        <v>2413.2512772791752</v>
      </c>
      <c r="X582" s="30">
        <v>2271.2953197921629</v>
      </c>
    </row>
    <row r="583" spans="1:24" x14ac:dyDescent="0.25">
      <c r="A583" s="9" t="s">
        <v>10</v>
      </c>
      <c r="B583" s="30">
        <v>66211.30171563309</v>
      </c>
      <c r="C583" s="30">
        <v>62900.736629851999</v>
      </c>
      <c r="D583" s="30">
        <v>59590.171544070348</v>
      </c>
      <c r="E583" s="30">
        <v>56279.606458288697</v>
      </c>
      <c r="F583" s="30">
        <v>52969.041372507207</v>
      </c>
      <c r="H583" s="30">
        <v>66235.828962056228</v>
      </c>
      <c r="I583" s="30">
        <v>62924.037513953837</v>
      </c>
      <c r="J583" s="30">
        <v>59612.246065851446</v>
      </c>
      <c r="K583" s="30">
        <v>56300.454617748859</v>
      </c>
      <c r="L583" s="30">
        <v>52988.663169646119</v>
      </c>
      <c r="N583" s="30">
        <v>66235.828962056432</v>
      </c>
      <c r="O583" s="30">
        <v>62924.037513953786</v>
      </c>
      <c r="P583" s="30">
        <v>59612.246065850974</v>
      </c>
      <c r="Q583" s="30">
        <v>56300.454617748117</v>
      </c>
      <c r="R583" s="30">
        <v>52988.663169645217</v>
      </c>
      <c r="T583" s="30">
        <v>66260.356208478785</v>
      </c>
      <c r="U583" s="30">
        <v>62947.338398055057</v>
      </c>
      <c r="V583" s="30">
        <v>59634.320587631097</v>
      </c>
      <c r="W583" s="30">
        <v>56321.302777207253</v>
      </c>
      <c r="X583" s="30">
        <v>53008.284966783263</v>
      </c>
    </row>
    <row r="584" spans="1:24" x14ac:dyDescent="0.25">
      <c r="A584" s="9" t="s">
        <v>26</v>
      </c>
      <c r="B584" s="30">
        <v>72981.2</v>
      </c>
      <c r="C584" s="30">
        <v>69528.800000000003</v>
      </c>
      <c r="D584" s="30">
        <v>66076.3</v>
      </c>
      <c r="E584" s="30">
        <v>62623.9</v>
      </c>
      <c r="F584" s="30">
        <v>59171.4</v>
      </c>
      <c r="H584" s="30">
        <v>73662.2</v>
      </c>
      <c r="I584" s="30">
        <v>70208.5</v>
      </c>
      <c r="J584" s="30">
        <v>66754.7</v>
      </c>
      <c r="K584" s="30">
        <v>63301</v>
      </c>
      <c r="L584" s="30">
        <v>59847.3</v>
      </c>
      <c r="N584" s="30">
        <v>74317.600000000006</v>
      </c>
      <c r="O584" s="30">
        <v>70863.8</v>
      </c>
      <c r="P584" s="30">
        <v>67410.100000000006</v>
      </c>
      <c r="Q584" s="30">
        <v>63956.4</v>
      </c>
      <c r="R584" s="30">
        <v>60502.6</v>
      </c>
      <c r="T584" s="30">
        <v>76964.600000000006</v>
      </c>
      <c r="U584" s="30">
        <v>73509.600000000006</v>
      </c>
      <c r="V584" s="30">
        <v>70054.600000000006</v>
      </c>
      <c r="W584" s="30">
        <v>66599.600000000006</v>
      </c>
      <c r="X584" s="30">
        <v>63144.6</v>
      </c>
    </row>
    <row r="586" spans="1:24" x14ac:dyDescent="0.25">
      <c r="A586" s="9" t="s">
        <v>287</v>
      </c>
      <c r="B586" s="9">
        <v>100</v>
      </c>
      <c r="C586" s="9">
        <v>95</v>
      </c>
      <c r="D586" s="9">
        <v>90</v>
      </c>
      <c r="E586" s="9">
        <v>85</v>
      </c>
      <c r="F586" s="9">
        <v>80</v>
      </c>
      <c r="G586" s="9" t="s">
        <v>288</v>
      </c>
      <c r="H586" s="9">
        <v>100</v>
      </c>
      <c r="I586" s="9">
        <v>95</v>
      </c>
      <c r="J586" s="9">
        <v>90</v>
      </c>
      <c r="K586" s="9">
        <v>85</v>
      </c>
      <c r="L586" s="9">
        <v>80</v>
      </c>
      <c r="M586" s="9" t="s">
        <v>289</v>
      </c>
      <c r="N586" s="9">
        <v>100</v>
      </c>
      <c r="O586" s="9">
        <v>95</v>
      </c>
      <c r="P586" s="9">
        <v>90</v>
      </c>
      <c r="Q586" s="9">
        <v>85</v>
      </c>
      <c r="R586" s="9">
        <v>80</v>
      </c>
      <c r="S586" s="9" t="s">
        <v>290</v>
      </c>
      <c r="T586" s="9">
        <v>100</v>
      </c>
      <c r="U586" s="9">
        <v>95</v>
      </c>
      <c r="V586" s="9">
        <v>90</v>
      </c>
      <c r="W586" s="9">
        <v>85</v>
      </c>
      <c r="X586" s="9">
        <v>80</v>
      </c>
    </row>
    <row r="587" spans="1:24" x14ac:dyDescent="0.25">
      <c r="A587" s="9" t="s">
        <v>22</v>
      </c>
      <c r="B587" s="30">
        <v>8.3439999999999994</v>
      </c>
      <c r="C587" s="30">
        <v>8.3439999999999994</v>
      </c>
      <c r="D587" s="30">
        <v>8.3439999999999994</v>
      </c>
      <c r="E587" s="30">
        <v>8.3439999999999994</v>
      </c>
      <c r="F587" s="30">
        <v>8.3439999999999994</v>
      </c>
      <c r="H587" s="30">
        <v>5.42</v>
      </c>
      <c r="I587" s="30">
        <v>5.42</v>
      </c>
      <c r="J587" s="30">
        <v>5.42</v>
      </c>
      <c r="K587" s="30">
        <v>5.42</v>
      </c>
      <c r="L587" s="30">
        <v>5.42</v>
      </c>
      <c r="N587" s="30">
        <v>4.7670000000000003</v>
      </c>
      <c r="O587" s="30">
        <v>4.7670000000000003</v>
      </c>
      <c r="P587" s="30">
        <v>4.7670000000000003</v>
      </c>
      <c r="Q587" s="30">
        <v>4.7670000000000003</v>
      </c>
      <c r="R587" s="30">
        <v>4.7670000000000003</v>
      </c>
      <c r="T587" s="30">
        <v>2.895</v>
      </c>
      <c r="U587" s="30">
        <v>2.895</v>
      </c>
      <c r="V587" s="30">
        <v>2.895</v>
      </c>
      <c r="W587" s="30">
        <v>2.895</v>
      </c>
      <c r="X587" s="30">
        <v>2.895</v>
      </c>
    </row>
    <row r="588" spans="1:24" x14ac:dyDescent="0.25">
      <c r="A588" s="9" t="s">
        <v>23</v>
      </c>
      <c r="B588" s="30">
        <v>0</v>
      </c>
      <c r="C588" s="30">
        <v>0</v>
      </c>
      <c r="D588" s="30">
        <v>0</v>
      </c>
      <c r="E588" s="30">
        <v>0</v>
      </c>
      <c r="F588" s="30">
        <v>0</v>
      </c>
      <c r="H588" s="30">
        <v>0</v>
      </c>
      <c r="I588" s="30">
        <v>0</v>
      </c>
      <c r="J588" s="30">
        <v>0</v>
      </c>
      <c r="K588" s="30">
        <v>0</v>
      </c>
      <c r="L588" s="30">
        <v>0</v>
      </c>
      <c r="N588" s="30">
        <v>0</v>
      </c>
      <c r="O588" s="30">
        <v>0</v>
      </c>
      <c r="P588" s="30">
        <v>0</v>
      </c>
      <c r="Q588" s="30">
        <v>0</v>
      </c>
      <c r="R588" s="30">
        <v>0</v>
      </c>
      <c r="T588" s="30">
        <v>0</v>
      </c>
      <c r="U588" s="30">
        <v>0</v>
      </c>
      <c r="V588" s="30">
        <v>0</v>
      </c>
      <c r="W588" s="30">
        <v>0</v>
      </c>
      <c r="X588" s="30">
        <v>0</v>
      </c>
    </row>
    <row r="589" spans="1:24" x14ac:dyDescent="0.25">
      <c r="A589" s="9" t="s">
        <v>24</v>
      </c>
      <c r="B589" s="30">
        <v>0</v>
      </c>
      <c r="C589" s="30">
        <v>0</v>
      </c>
      <c r="D589" s="30">
        <v>0</v>
      </c>
      <c r="E589" s="30">
        <v>0</v>
      </c>
      <c r="F589" s="30">
        <v>0</v>
      </c>
      <c r="H589" s="30">
        <v>0</v>
      </c>
      <c r="I589" s="30">
        <v>0</v>
      </c>
      <c r="J589" s="30">
        <v>0</v>
      </c>
      <c r="K589" s="30">
        <v>0</v>
      </c>
      <c r="L589" s="30">
        <v>0</v>
      </c>
      <c r="N589" s="30">
        <v>0</v>
      </c>
      <c r="O589" s="30">
        <v>0</v>
      </c>
      <c r="P589" s="30">
        <v>0</v>
      </c>
      <c r="Q589" s="30">
        <v>0</v>
      </c>
      <c r="R589" s="30">
        <v>0</v>
      </c>
      <c r="T589" s="30">
        <v>0</v>
      </c>
      <c r="U589" s="30">
        <v>0</v>
      </c>
      <c r="V589" s="30">
        <v>0</v>
      </c>
      <c r="W589" s="30">
        <v>0</v>
      </c>
      <c r="X589" s="30">
        <v>0</v>
      </c>
    </row>
    <row r="590" spans="1:24" x14ac:dyDescent="0.25">
      <c r="A590" s="9" t="s">
        <v>25</v>
      </c>
      <c r="B590" s="30">
        <v>6</v>
      </c>
      <c r="C590" s="30">
        <v>6</v>
      </c>
      <c r="D590" s="30">
        <v>6</v>
      </c>
      <c r="E590" s="30">
        <v>6</v>
      </c>
      <c r="F590" s="30">
        <v>6</v>
      </c>
      <c r="H590" s="30">
        <v>7</v>
      </c>
      <c r="I590" s="30">
        <v>7</v>
      </c>
      <c r="J590" s="30">
        <v>7</v>
      </c>
      <c r="K590" s="30">
        <v>7</v>
      </c>
      <c r="L590" s="30">
        <v>7</v>
      </c>
      <c r="N590" s="30">
        <v>8</v>
      </c>
      <c r="O590" s="30">
        <v>8</v>
      </c>
      <c r="P590" s="30">
        <v>8</v>
      </c>
      <c r="Q590" s="30">
        <v>8</v>
      </c>
      <c r="R590" s="30">
        <v>8</v>
      </c>
      <c r="T590" s="30">
        <v>12</v>
      </c>
      <c r="U590" s="30">
        <v>12</v>
      </c>
      <c r="V590" s="30">
        <v>12</v>
      </c>
      <c r="W590" s="30">
        <v>12</v>
      </c>
      <c r="X590" s="30">
        <v>12</v>
      </c>
    </row>
    <row r="591" spans="1:24" x14ac:dyDescent="0.25">
      <c r="A591" s="9" t="s">
        <v>64</v>
      </c>
      <c r="B591" s="30">
        <v>15019.325999999999</v>
      </c>
      <c r="C591" s="30">
        <v>15019.325999999999</v>
      </c>
      <c r="D591" s="30">
        <v>15019.325999999999</v>
      </c>
      <c r="E591" s="30">
        <v>15019.325999999999</v>
      </c>
      <c r="F591" s="30">
        <v>15019.325999999999</v>
      </c>
      <c r="H591" s="30">
        <v>9756.485999999999</v>
      </c>
      <c r="I591" s="30">
        <v>9756.485999999999</v>
      </c>
      <c r="J591" s="30">
        <v>9756.485999999999</v>
      </c>
      <c r="K591" s="30">
        <v>9756.485999999999</v>
      </c>
      <c r="L591" s="30">
        <v>9756.485999999999</v>
      </c>
      <c r="N591" s="30">
        <v>8580.6719999999987</v>
      </c>
      <c r="O591" s="30">
        <v>8580.6719999999987</v>
      </c>
      <c r="P591" s="30">
        <v>8580.6719999999987</v>
      </c>
      <c r="Q591" s="30">
        <v>8580.6719999999987</v>
      </c>
      <c r="R591" s="30">
        <v>8580.6719999999987</v>
      </c>
      <c r="T591" s="30">
        <v>5210.5320000000002</v>
      </c>
      <c r="U591" s="30">
        <v>5210.5320000000002</v>
      </c>
      <c r="V591" s="30">
        <v>5210.5320000000002</v>
      </c>
      <c r="W591" s="30">
        <v>5210.5320000000002</v>
      </c>
      <c r="X591" s="30">
        <v>5210.5320000000002</v>
      </c>
    </row>
    <row r="592" spans="1:24" x14ac:dyDescent="0.25">
      <c r="A592" s="9" t="s">
        <v>65</v>
      </c>
      <c r="B592" s="30">
        <v>1880.218799001331</v>
      </c>
      <c r="C592" s="30">
        <v>1880.218799001331</v>
      </c>
      <c r="D592" s="30">
        <v>1880.218799001331</v>
      </c>
      <c r="E592" s="30">
        <v>1880.218799001331</v>
      </c>
      <c r="F592" s="30">
        <v>1880.218799001331</v>
      </c>
      <c r="H592" s="30">
        <v>1221.381597908807</v>
      </c>
      <c r="I592" s="30">
        <v>1221.381597908807</v>
      </c>
      <c r="J592" s="30">
        <v>1221.381597908807</v>
      </c>
      <c r="K592" s="30">
        <v>1221.381597908807</v>
      </c>
      <c r="L592" s="30">
        <v>1221.381597908807</v>
      </c>
      <c r="N592" s="30">
        <v>1074.1854063534111</v>
      </c>
      <c r="O592" s="30">
        <v>1074.1854063534111</v>
      </c>
      <c r="P592" s="30">
        <v>1074.1854063534111</v>
      </c>
      <c r="Q592" s="30">
        <v>1074.1854063534111</v>
      </c>
      <c r="R592" s="30">
        <v>1074.1854063534111</v>
      </c>
      <c r="T592" s="30">
        <v>652.28893887768334</v>
      </c>
      <c r="U592" s="30">
        <v>652.28893887768334</v>
      </c>
      <c r="V592" s="30">
        <v>652.28893887768334</v>
      </c>
      <c r="W592" s="30">
        <v>652.28893887768334</v>
      </c>
      <c r="X592" s="30">
        <v>652.28893887768334</v>
      </c>
    </row>
    <row r="593" spans="1:24" x14ac:dyDescent="0.25">
      <c r="A593" s="9" t="s">
        <v>66</v>
      </c>
      <c r="B593" s="30">
        <v>0</v>
      </c>
      <c r="C593" s="30">
        <v>0</v>
      </c>
      <c r="D593" s="30">
        <v>0</v>
      </c>
      <c r="E593" s="30">
        <v>0</v>
      </c>
      <c r="F593" s="30">
        <v>0</v>
      </c>
      <c r="H593" s="30">
        <v>0</v>
      </c>
      <c r="I593" s="30">
        <v>0</v>
      </c>
      <c r="J593" s="30">
        <v>0</v>
      </c>
      <c r="K593" s="30">
        <v>0</v>
      </c>
      <c r="L593" s="30">
        <v>0</v>
      </c>
      <c r="N593" s="30">
        <v>0</v>
      </c>
      <c r="O593" s="30">
        <v>0</v>
      </c>
      <c r="P593" s="30">
        <v>0</v>
      </c>
      <c r="Q593" s="30">
        <v>0</v>
      </c>
      <c r="R593" s="30">
        <v>0</v>
      </c>
      <c r="T593" s="30">
        <v>0</v>
      </c>
      <c r="U593" s="30">
        <v>0</v>
      </c>
      <c r="V593" s="30">
        <v>0</v>
      </c>
      <c r="W593" s="30">
        <v>0</v>
      </c>
      <c r="X593" s="30">
        <v>0</v>
      </c>
    </row>
    <row r="594" spans="1:24" x14ac:dyDescent="0.25">
      <c r="A594" s="9" t="s">
        <v>67</v>
      </c>
      <c r="B594" s="30">
        <v>0</v>
      </c>
      <c r="C594" s="30">
        <v>0</v>
      </c>
      <c r="D594" s="30">
        <v>0</v>
      </c>
      <c r="E594" s="30">
        <v>0</v>
      </c>
      <c r="F594" s="30">
        <v>0</v>
      </c>
      <c r="H594" s="30">
        <v>0</v>
      </c>
      <c r="I594" s="30">
        <v>0</v>
      </c>
      <c r="J594" s="30">
        <v>0</v>
      </c>
      <c r="K594" s="30">
        <v>0</v>
      </c>
      <c r="L594" s="30">
        <v>0</v>
      </c>
      <c r="N594" s="30">
        <v>0</v>
      </c>
      <c r="O594" s="30">
        <v>0</v>
      </c>
      <c r="P594" s="30">
        <v>0</v>
      </c>
      <c r="Q594" s="30">
        <v>0</v>
      </c>
      <c r="R594" s="30">
        <v>0</v>
      </c>
      <c r="T594" s="30">
        <v>0</v>
      </c>
      <c r="U594" s="30">
        <v>0</v>
      </c>
      <c r="V594" s="30">
        <v>0</v>
      </c>
      <c r="W594" s="30">
        <v>0</v>
      </c>
      <c r="X594" s="30">
        <v>0</v>
      </c>
    </row>
    <row r="595" spans="1:24" x14ac:dyDescent="0.25">
      <c r="A595" s="9" t="s">
        <v>68</v>
      </c>
      <c r="B595" s="30">
        <v>2993.22</v>
      </c>
      <c r="C595" s="30">
        <v>2993.22</v>
      </c>
      <c r="D595" s="30">
        <v>2993.22</v>
      </c>
      <c r="E595" s="30">
        <v>2993.22</v>
      </c>
      <c r="F595" s="30">
        <v>2993.22</v>
      </c>
      <c r="H595" s="30">
        <v>3492.09</v>
      </c>
      <c r="I595" s="30">
        <v>3492.09</v>
      </c>
      <c r="J595" s="30">
        <v>3492.09</v>
      </c>
      <c r="K595" s="30">
        <v>3492.09</v>
      </c>
      <c r="L595" s="30">
        <v>3492.09</v>
      </c>
      <c r="N595" s="30">
        <v>3990.96</v>
      </c>
      <c r="O595" s="30">
        <v>3990.96</v>
      </c>
      <c r="P595" s="30">
        <v>3990.96</v>
      </c>
      <c r="Q595" s="30">
        <v>3990.96</v>
      </c>
      <c r="R595" s="30">
        <v>3990.96</v>
      </c>
      <c r="T595" s="30">
        <v>5986.4400000000014</v>
      </c>
      <c r="U595" s="30">
        <v>5986.4400000000014</v>
      </c>
      <c r="V595" s="30">
        <v>5986.4400000000014</v>
      </c>
      <c r="W595" s="30">
        <v>5986.4400000000014</v>
      </c>
      <c r="X595" s="30">
        <v>5986.4400000000014</v>
      </c>
    </row>
    <row r="596" spans="1:24" x14ac:dyDescent="0.25">
      <c r="A596" s="9" t="s">
        <v>69</v>
      </c>
      <c r="B596" s="30">
        <v>938.89972109999997</v>
      </c>
      <c r="C596" s="30">
        <v>938.89972109999997</v>
      </c>
      <c r="D596" s="30">
        <v>938.89972109999997</v>
      </c>
      <c r="E596" s="30">
        <v>938.89972109999997</v>
      </c>
      <c r="F596" s="30">
        <v>938.89972109999997</v>
      </c>
      <c r="H596" s="30">
        <v>1095.3830079500001</v>
      </c>
      <c r="I596" s="30">
        <v>1095.3830079500001</v>
      </c>
      <c r="J596" s="30">
        <v>1095.3830079500001</v>
      </c>
      <c r="K596" s="30">
        <v>1095.3830079500001</v>
      </c>
      <c r="L596" s="30">
        <v>1095.3830079500001</v>
      </c>
      <c r="N596" s="30">
        <v>1251.8662948000001</v>
      </c>
      <c r="O596" s="30">
        <v>1251.8662948000001</v>
      </c>
      <c r="P596" s="30">
        <v>1251.8662948000001</v>
      </c>
      <c r="Q596" s="30">
        <v>1251.8662948000001</v>
      </c>
      <c r="R596" s="30">
        <v>1251.8662948000001</v>
      </c>
      <c r="T596" s="30">
        <v>1877.7994421999999</v>
      </c>
      <c r="U596" s="30">
        <v>1877.7994421999999</v>
      </c>
      <c r="V596" s="30">
        <v>1877.7994421999999</v>
      </c>
      <c r="W596" s="30">
        <v>1877.7994421999999</v>
      </c>
      <c r="X596" s="30">
        <v>1877.7994421999999</v>
      </c>
    </row>
    <row r="597" spans="1:24" x14ac:dyDescent="0.25">
      <c r="A597" s="9" t="s">
        <v>70</v>
      </c>
      <c r="B597" s="30">
        <v>1508.63096504654</v>
      </c>
      <c r="C597" s="30">
        <v>1366.7801023108459</v>
      </c>
      <c r="D597" s="30">
        <v>1224.929238855332</v>
      </c>
      <c r="E597" s="30">
        <v>1083.0783751118761</v>
      </c>
      <c r="F597" s="30">
        <v>941.22751434848033</v>
      </c>
      <c r="H597" s="30">
        <v>1978.9505024264361</v>
      </c>
      <c r="I597" s="30">
        <v>1837.0470920271521</v>
      </c>
      <c r="J597" s="30">
        <v>1695.1436816278681</v>
      </c>
      <c r="K597" s="30">
        <v>1553.2402712285821</v>
      </c>
      <c r="L597" s="30">
        <v>1411.3368608292981</v>
      </c>
      <c r="N597" s="30">
        <v>2080.0423907960389</v>
      </c>
      <c r="O597" s="30">
        <v>1938.1389803967429</v>
      </c>
      <c r="P597" s="30">
        <v>1796.2355699974471</v>
      </c>
      <c r="Q597" s="30">
        <v>1654.332159598154</v>
      </c>
      <c r="R597" s="30">
        <v>1512.4287491988559</v>
      </c>
      <c r="T597" s="30">
        <v>2386.8317378579618</v>
      </c>
      <c r="U597" s="30">
        <v>2244.8757803709482</v>
      </c>
      <c r="V597" s="30">
        <v>2102.9198228839332</v>
      </c>
      <c r="W597" s="30">
        <v>1960.9638653969189</v>
      </c>
      <c r="X597" s="30">
        <v>1819.0079079099071</v>
      </c>
    </row>
    <row r="598" spans="1:24" x14ac:dyDescent="0.25">
      <c r="A598" s="9" t="s">
        <v>10</v>
      </c>
      <c r="B598" s="30">
        <v>28807.328762912959</v>
      </c>
      <c r="C598" s="30">
        <v>26098.684612814981</v>
      </c>
      <c r="D598" s="30">
        <v>23390.040448972031</v>
      </c>
      <c r="E598" s="30">
        <v>20681.39627963083</v>
      </c>
      <c r="F598" s="30">
        <v>17972.752167193921</v>
      </c>
      <c r="H598" s="30">
        <v>37788.086715541787</v>
      </c>
      <c r="I598" s="30">
        <v>35078.439167094009</v>
      </c>
      <c r="J598" s="30">
        <v>32368.79161864625</v>
      </c>
      <c r="K598" s="30">
        <v>29659.14407019845</v>
      </c>
      <c r="L598" s="30">
        <v>26949.496521750691</v>
      </c>
      <c r="N598" s="30">
        <v>39718.437696662608</v>
      </c>
      <c r="O598" s="30">
        <v>37008.790148214597</v>
      </c>
      <c r="P598" s="30">
        <v>34299.14259976663</v>
      </c>
      <c r="Q598" s="30">
        <v>31589.495051318681</v>
      </c>
      <c r="R598" s="30">
        <v>28879.84750287066</v>
      </c>
      <c r="T598" s="30">
        <v>45576.584444631262</v>
      </c>
      <c r="U598" s="30">
        <v>42865.933508829781</v>
      </c>
      <c r="V598" s="30">
        <v>40155.282573028271</v>
      </c>
      <c r="W598" s="30">
        <v>37444.631637226797</v>
      </c>
      <c r="X598" s="30">
        <v>34733.980701425331</v>
      </c>
    </row>
    <row r="599" spans="1:24" x14ac:dyDescent="0.25">
      <c r="A599" s="9" t="s">
        <v>26</v>
      </c>
      <c r="B599" s="30">
        <v>51147.8</v>
      </c>
      <c r="C599" s="30">
        <v>48297.3</v>
      </c>
      <c r="D599" s="30">
        <v>45446.7</v>
      </c>
      <c r="E599" s="30">
        <v>42596.2</v>
      </c>
      <c r="F599" s="30">
        <v>39745.699999999997</v>
      </c>
      <c r="H599" s="30">
        <v>55332.800000000003</v>
      </c>
      <c r="I599" s="30">
        <v>52481.2</v>
      </c>
      <c r="J599" s="30">
        <v>49629.599999999999</v>
      </c>
      <c r="K599" s="30">
        <v>46778</v>
      </c>
      <c r="L599" s="30">
        <v>43926.400000000001</v>
      </c>
      <c r="N599" s="30">
        <v>56696.6</v>
      </c>
      <c r="O599" s="30">
        <v>53845.1</v>
      </c>
      <c r="P599" s="30">
        <v>50993.5</v>
      </c>
      <c r="Q599" s="30">
        <v>48141.9</v>
      </c>
      <c r="R599" s="30">
        <v>45290.3</v>
      </c>
      <c r="T599" s="30">
        <v>61691.199999999997</v>
      </c>
      <c r="U599" s="30">
        <v>58838.5</v>
      </c>
      <c r="V599" s="30">
        <v>55985.9</v>
      </c>
      <c r="W599" s="30">
        <v>53133.2</v>
      </c>
      <c r="X599" s="30">
        <v>50280.6</v>
      </c>
    </row>
    <row r="601" spans="1:24" x14ac:dyDescent="0.25">
      <c r="A601" s="9" t="s">
        <v>291</v>
      </c>
      <c r="B601" s="9">
        <v>100</v>
      </c>
      <c r="C601" s="9">
        <v>95</v>
      </c>
      <c r="D601" s="9">
        <v>90</v>
      </c>
      <c r="E601" s="9">
        <v>85</v>
      </c>
      <c r="F601" s="9">
        <v>80</v>
      </c>
      <c r="G601" s="9" t="s">
        <v>292</v>
      </c>
      <c r="H601" s="9">
        <v>100</v>
      </c>
      <c r="I601" s="9">
        <v>95</v>
      </c>
      <c r="J601" s="9">
        <v>90</v>
      </c>
      <c r="K601" s="9">
        <v>85</v>
      </c>
      <c r="L601" s="9">
        <v>80</v>
      </c>
      <c r="M601" s="9" t="s">
        <v>293</v>
      </c>
      <c r="N601" s="9">
        <v>100</v>
      </c>
      <c r="O601" s="9">
        <v>95</v>
      </c>
      <c r="P601" s="9">
        <v>90</v>
      </c>
      <c r="Q601" s="9">
        <v>85</v>
      </c>
      <c r="R601" s="9">
        <v>80</v>
      </c>
      <c r="S601" s="9" t="s">
        <v>294</v>
      </c>
      <c r="T601" s="9">
        <v>100</v>
      </c>
      <c r="U601" s="9">
        <v>95</v>
      </c>
      <c r="V601" s="9">
        <v>90</v>
      </c>
      <c r="W601" s="9">
        <v>85</v>
      </c>
      <c r="X601" s="9">
        <v>80</v>
      </c>
    </row>
    <row r="602" spans="1:24" x14ac:dyDescent="0.25">
      <c r="A602" s="9" t="s">
        <v>22</v>
      </c>
      <c r="B602" s="30">
        <v>25.024999999999999</v>
      </c>
      <c r="C602" s="30">
        <v>19.242000000000001</v>
      </c>
      <c r="D602" s="30">
        <v>17.978000000000002</v>
      </c>
      <c r="E602" s="30">
        <v>16.856000000000002</v>
      </c>
      <c r="F602" s="30">
        <v>15.747999999999999</v>
      </c>
      <c r="H602" s="30">
        <v>25.52</v>
      </c>
      <c r="I602" s="30">
        <v>19.995999999999999</v>
      </c>
      <c r="J602" s="30">
        <v>18.776</v>
      </c>
      <c r="K602" s="30">
        <v>17.646000000000001</v>
      </c>
      <c r="L602" s="30">
        <v>16.523</v>
      </c>
      <c r="N602" s="30">
        <v>25.71</v>
      </c>
      <c r="O602" s="30">
        <v>20.234999999999999</v>
      </c>
      <c r="P602" s="30">
        <v>18.946999999999999</v>
      </c>
      <c r="Q602" s="30">
        <v>17.8</v>
      </c>
      <c r="R602" s="30">
        <v>16.673999999999999</v>
      </c>
      <c r="T602" s="30">
        <v>25.93</v>
      </c>
      <c r="U602" s="30">
        <v>21.158999999999999</v>
      </c>
      <c r="V602" s="30">
        <v>19.567</v>
      </c>
      <c r="W602" s="30">
        <v>18.253</v>
      </c>
      <c r="X602" s="30">
        <v>17.105</v>
      </c>
    </row>
    <row r="603" spans="1:24" x14ac:dyDescent="0.25">
      <c r="A603" s="9" t="s">
        <v>23</v>
      </c>
      <c r="B603" s="30">
        <v>5.2220000000000004</v>
      </c>
      <c r="C603" s="30">
        <v>4.4050000000000002</v>
      </c>
      <c r="D603" s="30">
        <v>3.34</v>
      </c>
      <c r="E603" s="30">
        <v>2.7669999999999999</v>
      </c>
      <c r="F603" s="30">
        <v>2.339</v>
      </c>
      <c r="H603" s="30">
        <v>6.915</v>
      </c>
      <c r="I603" s="30">
        <v>5.24</v>
      </c>
      <c r="J603" s="30">
        <v>4.6829999999999998</v>
      </c>
      <c r="K603" s="30">
        <v>4.28</v>
      </c>
      <c r="L603" s="30">
        <v>3.88</v>
      </c>
      <c r="N603" s="30">
        <v>6.9390000000000001</v>
      </c>
      <c r="O603" s="30">
        <v>5.93</v>
      </c>
      <c r="P603" s="30">
        <v>5.0540000000000003</v>
      </c>
      <c r="Q603" s="30">
        <v>4.4980000000000002</v>
      </c>
      <c r="R603" s="30">
        <v>4.0990000000000002</v>
      </c>
      <c r="T603" s="30">
        <v>10.62</v>
      </c>
      <c r="U603" s="30">
        <v>9.125</v>
      </c>
      <c r="V603" s="30">
        <v>7.5709999999999997</v>
      </c>
      <c r="W603" s="30">
        <v>6.5579999999999998</v>
      </c>
      <c r="X603" s="30">
        <v>5.6470000000000002</v>
      </c>
    </row>
    <row r="604" spans="1:24" x14ac:dyDescent="0.25">
      <c r="A604" s="9" t="s">
        <v>24</v>
      </c>
      <c r="B604" s="30">
        <v>36.819000000000003</v>
      </c>
      <c r="C604" s="30">
        <v>30.317</v>
      </c>
      <c r="D604" s="30">
        <v>26.931000000000001</v>
      </c>
      <c r="E604" s="30">
        <v>23.347000000000001</v>
      </c>
      <c r="F604" s="30">
        <v>19.684999999999999</v>
      </c>
      <c r="H604" s="30">
        <v>54.398000000000003</v>
      </c>
      <c r="I604" s="30">
        <v>45.734000000000002</v>
      </c>
      <c r="J604" s="30">
        <v>42.149000000000001</v>
      </c>
      <c r="K604" s="30">
        <v>38.215000000000003</v>
      </c>
      <c r="L604" s="30">
        <v>34.287999999999997</v>
      </c>
      <c r="N604" s="30">
        <v>56.481999999999999</v>
      </c>
      <c r="O604" s="30">
        <v>47.506</v>
      </c>
      <c r="P604" s="30">
        <v>44.073999999999998</v>
      </c>
      <c r="Q604" s="30">
        <v>40.353999999999999</v>
      </c>
      <c r="R604" s="30">
        <v>36.454999999999998</v>
      </c>
      <c r="T604" s="30">
        <v>64.989000000000004</v>
      </c>
      <c r="U604" s="30">
        <v>54.252000000000002</v>
      </c>
      <c r="V604" s="30">
        <v>51.015999999999998</v>
      </c>
      <c r="W604" s="30">
        <v>47.457000000000001</v>
      </c>
      <c r="X604" s="30">
        <v>43.642000000000003</v>
      </c>
    </row>
    <row r="605" spans="1:24" x14ac:dyDescent="0.25">
      <c r="A605" s="9" t="s">
        <v>25</v>
      </c>
      <c r="B605" s="30">
        <v>0</v>
      </c>
      <c r="C605" s="30">
        <v>0</v>
      </c>
      <c r="D605" s="30">
        <v>0</v>
      </c>
      <c r="E605" s="30">
        <v>0</v>
      </c>
      <c r="F605" s="30">
        <v>0</v>
      </c>
      <c r="H605" s="30">
        <v>0</v>
      </c>
      <c r="I605" s="30">
        <v>0</v>
      </c>
      <c r="J605" s="30">
        <v>0</v>
      </c>
      <c r="K605" s="30">
        <v>0</v>
      </c>
      <c r="L605" s="30">
        <v>0</v>
      </c>
      <c r="N605" s="30">
        <v>0</v>
      </c>
      <c r="O605" s="30">
        <v>0</v>
      </c>
      <c r="P605" s="30">
        <v>0</v>
      </c>
      <c r="Q605" s="30">
        <v>0</v>
      </c>
      <c r="R605" s="30">
        <v>0</v>
      </c>
      <c r="T605" s="30">
        <v>0</v>
      </c>
      <c r="U605" s="30">
        <v>0</v>
      </c>
      <c r="V605" s="30">
        <v>0</v>
      </c>
      <c r="W605" s="30">
        <v>0</v>
      </c>
      <c r="X605" s="30">
        <v>0</v>
      </c>
    </row>
    <row r="606" spans="1:24" x14ac:dyDescent="0.25">
      <c r="A606" s="9" t="s">
        <v>64</v>
      </c>
      <c r="B606" s="30">
        <v>45044.82</v>
      </c>
      <c r="C606" s="30">
        <v>34635.96</v>
      </c>
      <c r="D606" s="30">
        <v>32360.94</v>
      </c>
      <c r="E606" s="30">
        <v>30340.26</v>
      </c>
      <c r="F606" s="30">
        <v>28346.76</v>
      </c>
      <c r="H606" s="30">
        <v>45935.64</v>
      </c>
      <c r="I606" s="30">
        <v>35992.26</v>
      </c>
      <c r="J606" s="30">
        <v>33796.980000000003</v>
      </c>
      <c r="K606" s="30">
        <v>31762.62</v>
      </c>
      <c r="L606" s="30">
        <v>29741.22</v>
      </c>
      <c r="N606" s="30">
        <v>46277.64</v>
      </c>
      <c r="O606" s="30">
        <v>36422.1</v>
      </c>
      <c r="P606" s="30">
        <v>34104.42</v>
      </c>
      <c r="Q606" s="30">
        <v>32039.46</v>
      </c>
      <c r="R606" s="30">
        <v>30012.48</v>
      </c>
      <c r="T606" s="30">
        <v>46674.54</v>
      </c>
      <c r="U606" s="30">
        <v>38085.300000000003</v>
      </c>
      <c r="V606" s="30">
        <v>35220.6</v>
      </c>
      <c r="W606" s="30">
        <v>32856.300000000003</v>
      </c>
      <c r="X606" s="30">
        <v>30788.46</v>
      </c>
    </row>
    <row r="607" spans="1:24" x14ac:dyDescent="0.25">
      <c r="A607" s="9" t="s">
        <v>65</v>
      </c>
      <c r="B607" s="30">
        <v>5639.0091913332944</v>
      </c>
      <c r="C607" s="30">
        <v>4335.9590912041003</v>
      </c>
      <c r="D607" s="30">
        <v>4051.157005404511</v>
      </c>
      <c r="E607" s="30">
        <v>3798.1948869468652</v>
      </c>
      <c r="F607" s="30">
        <v>3548.635341078485</v>
      </c>
      <c r="H607" s="30">
        <v>5750.527944606667</v>
      </c>
      <c r="I607" s="30">
        <v>4505.7497167678248</v>
      </c>
      <c r="J607" s="30">
        <v>4230.9300128029699</v>
      </c>
      <c r="K607" s="30">
        <v>3976.2553412540378</v>
      </c>
      <c r="L607" s="30">
        <v>3723.2030884231649</v>
      </c>
      <c r="N607" s="30">
        <v>5793.3417718888268</v>
      </c>
      <c r="O607" s="30">
        <v>4559.5599375835081</v>
      </c>
      <c r="P607" s="30">
        <v>4269.4173901703016</v>
      </c>
      <c r="Q607" s="30">
        <v>4010.9120077592811</v>
      </c>
      <c r="R607" s="30">
        <v>3757.1612135359101</v>
      </c>
      <c r="T607" s="30">
        <v>5843.0283451294381</v>
      </c>
      <c r="U607" s="30">
        <v>4767.770339734644</v>
      </c>
      <c r="V607" s="30">
        <v>4409.1482022632881</v>
      </c>
      <c r="W607" s="30">
        <v>4113.1694541837232</v>
      </c>
      <c r="X607" s="30">
        <v>3854.3035342798012</v>
      </c>
    </row>
    <row r="608" spans="1:24" x14ac:dyDescent="0.25">
      <c r="A608" s="9" t="s">
        <v>66</v>
      </c>
      <c r="B608" s="30">
        <v>27421.267618631329</v>
      </c>
      <c r="C608" s="30">
        <v>22683.824329128409</v>
      </c>
      <c r="D608" s="30">
        <v>19579.313350667999</v>
      </c>
      <c r="E608" s="30">
        <v>16846.34004126097</v>
      </c>
      <c r="F608" s="30">
        <v>14209.53195959736</v>
      </c>
      <c r="H608" s="30">
        <v>39716.499932130413</v>
      </c>
      <c r="I608" s="30">
        <v>32819.430423047997</v>
      </c>
      <c r="J608" s="30">
        <v>30100.71891957508</v>
      </c>
      <c r="K608" s="30">
        <v>27325.103344144482</v>
      </c>
      <c r="L608" s="30">
        <v>24556.534519039898</v>
      </c>
      <c r="N608" s="30">
        <v>40997.723576248267</v>
      </c>
      <c r="O608" s="30">
        <v>34576.050767686</v>
      </c>
      <c r="P608" s="30">
        <v>31632.176505222829</v>
      </c>
      <c r="Q608" s="30">
        <v>28833.754294867649</v>
      </c>
      <c r="R608" s="30">
        <v>26082.867287012741</v>
      </c>
      <c r="T608" s="30">
        <v>49800.165810124003</v>
      </c>
      <c r="U608" s="30">
        <v>41831.640459742528</v>
      </c>
      <c r="V608" s="30">
        <v>38329.946395464198</v>
      </c>
      <c r="W608" s="30">
        <v>35173.146961680679</v>
      </c>
      <c r="X608" s="30">
        <v>31962.511685501911</v>
      </c>
    </row>
    <row r="609" spans="1:24" x14ac:dyDescent="0.25">
      <c r="A609" s="9" t="s">
        <v>67</v>
      </c>
      <c r="B609" s="30">
        <v>5761.4955452154109</v>
      </c>
      <c r="C609" s="30">
        <v>4744.1351040888194</v>
      </c>
      <c r="D609" s="30">
        <v>4214.2044531712954</v>
      </c>
      <c r="E609" s="30">
        <v>3653.4778914016902</v>
      </c>
      <c r="F609" s="30">
        <v>3080.3109083275099</v>
      </c>
      <c r="H609" s="30">
        <v>8512.4560797097238</v>
      </c>
      <c r="I609" s="30">
        <v>7156.66923411264</v>
      </c>
      <c r="J609" s="30">
        <v>6595.614057440649</v>
      </c>
      <c r="K609" s="30">
        <v>5979.9775103153788</v>
      </c>
      <c r="L609" s="30">
        <v>5365.4989395127996</v>
      </c>
      <c r="N609" s="30">
        <v>8838.4264145469588</v>
      </c>
      <c r="O609" s="30">
        <v>7433.8637284387296</v>
      </c>
      <c r="P609" s="30">
        <v>6896.81308796953</v>
      </c>
      <c r="Q609" s="30">
        <v>6314.7891508596394</v>
      </c>
      <c r="R609" s="30">
        <v>5704.6608154314899</v>
      </c>
      <c r="T609" s="30">
        <v>10169.676680765961</v>
      </c>
      <c r="U609" s="30">
        <v>8489.5782231722533</v>
      </c>
      <c r="V609" s="30">
        <v>7983.1983069256548</v>
      </c>
      <c r="W609" s="30">
        <v>7426.2742890265044</v>
      </c>
      <c r="X609" s="30">
        <v>6829.2279563790144</v>
      </c>
    </row>
    <row r="610" spans="1:24" x14ac:dyDescent="0.25">
      <c r="A610" s="9" t="s">
        <v>68</v>
      </c>
      <c r="B610" s="30">
        <v>0</v>
      </c>
      <c r="C610" s="30">
        <v>0</v>
      </c>
      <c r="D610" s="30">
        <v>0</v>
      </c>
      <c r="E610" s="30">
        <v>0</v>
      </c>
      <c r="F610" s="30">
        <v>0</v>
      </c>
      <c r="H610" s="30">
        <v>0</v>
      </c>
      <c r="I610" s="30">
        <v>0</v>
      </c>
      <c r="J610" s="30">
        <v>0</v>
      </c>
      <c r="K610" s="30">
        <v>0</v>
      </c>
      <c r="L610" s="30">
        <v>0</v>
      </c>
      <c r="N610" s="30">
        <v>0</v>
      </c>
      <c r="O610" s="30">
        <v>0</v>
      </c>
      <c r="P610" s="30">
        <v>0</v>
      </c>
      <c r="Q610" s="30">
        <v>0</v>
      </c>
      <c r="R610" s="30">
        <v>0</v>
      </c>
      <c r="T610" s="30">
        <v>0</v>
      </c>
      <c r="U610" s="30">
        <v>0</v>
      </c>
      <c r="V610" s="30">
        <v>0</v>
      </c>
      <c r="W610" s="30">
        <v>0</v>
      </c>
      <c r="X610" s="30">
        <v>0</v>
      </c>
    </row>
    <row r="611" spans="1:24" x14ac:dyDescent="0.25">
      <c r="A611" s="9" t="s">
        <v>69</v>
      </c>
      <c r="B611" s="30">
        <v>0</v>
      </c>
      <c r="C611" s="30">
        <v>0</v>
      </c>
      <c r="D611" s="30">
        <v>0</v>
      </c>
      <c r="E611" s="30">
        <v>0</v>
      </c>
      <c r="F611" s="30">
        <v>0</v>
      </c>
      <c r="H611" s="30">
        <v>0</v>
      </c>
      <c r="I611" s="30">
        <v>0</v>
      </c>
      <c r="J611" s="30">
        <v>0</v>
      </c>
      <c r="K611" s="30">
        <v>0</v>
      </c>
      <c r="L611" s="30">
        <v>0</v>
      </c>
      <c r="N611" s="30">
        <v>0</v>
      </c>
      <c r="O611" s="30">
        <v>0</v>
      </c>
      <c r="P611" s="30">
        <v>0</v>
      </c>
      <c r="Q611" s="30">
        <v>0</v>
      </c>
      <c r="R611" s="30">
        <v>0</v>
      </c>
      <c r="T611" s="30">
        <v>0</v>
      </c>
      <c r="U611" s="30">
        <v>0</v>
      </c>
      <c r="V611" s="30">
        <v>0</v>
      </c>
      <c r="W611" s="30">
        <v>0</v>
      </c>
      <c r="X611" s="30">
        <v>0</v>
      </c>
    </row>
    <row r="612" spans="1:24" x14ac:dyDescent="0.25">
      <c r="A612" s="9" t="s">
        <v>70</v>
      </c>
      <c r="B612" s="30">
        <v>0</v>
      </c>
      <c r="C612" s="30">
        <v>0</v>
      </c>
      <c r="D612" s="30">
        <v>0</v>
      </c>
      <c r="E612" s="30">
        <v>0</v>
      </c>
      <c r="F612" s="30">
        <v>0</v>
      </c>
      <c r="H612" s="30">
        <v>0</v>
      </c>
      <c r="I612" s="30">
        <v>0</v>
      </c>
      <c r="J612" s="30">
        <v>0</v>
      </c>
      <c r="K612" s="30">
        <v>0</v>
      </c>
      <c r="L612" s="30">
        <v>0</v>
      </c>
      <c r="N612" s="30">
        <v>0</v>
      </c>
      <c r="O612" s="30">
        <v>0</v>
      </c>
      <c r="P612" s="30">
        <v>0</v>
      </c>
      <c r="Q612" s="30">
        <v>0</v>
      </c>
      <c r="R612" s="30">
        <v>0</v>
      </c>
      <c r="T612" s="30">
        <v>0</v>
      </c>
      <c r="U612" s="30">
        <v>0</v>
      </c>
      <c r="V612" s="30">
        <v>0</v>
      </c>
      <c r="W612" s="30">
        <v>0</v>
      </c>
      <c r="X612" s="30">
        <v>0</v>
      </c>
    </row>
    <row r="613" spans="1:24" x14ac:dyDescent="0.25">
      <c r="A613" s="9" t="s">
        <v>10</v>
      </c>
      <c r="B613" s="30">
        <v>0</v>
      </c>
      <c r="C613" s="30">
        <v>0</v>
      </c>
      <c r="D613" s="30">
        <v>0</v>
      </c>
      <c r="E613" s="30">
        <v>0</v>
      </c>
      <c r="F613" s="30">
        <v>0</v>
      </c>
      <c r="H613" s="30">
        <v>0</v>
      </c>
      <c r="I613" s="30">
        <v>0</v>
      </c>
      <c r="J613" s="30">
        <v>0</v>
      </c>
      <c r="K613" s="30">
        <v>0</v>
      </c>
      <c r="L613" s="30">
        <v>0</v>
      </c>
      <c r="N613" s="30">
        <v>0</v>
      </c>
      <c r="O613" s="30">
        <v>0</v>
      </c>
      <c r="P613" s="30">
        <v>0</v>
      </c>
      <c r="Q613" s="30">
        <v>0</v>
      </c>
      <c r="R613" s="30">
        <v>0</v>
      </c>
      <c r="T613" s="30">
        <v>0</v>
      </c>
      <c r="U613" s="30">
        <v>0</v>
      </c>
      <c r="V613" s="30">
        <v>0</v>
      </c>
      <c r="W613" s="30">
        <v>0</v>
      </c>
      <c r="X613" s="30">
        <v>0</v>
      </c>
    </row>
    <row r="614" spans="1:24" x14ac:dyDescent="0.25">
      <c r="A614" s="9" t="s">
        <v>26</v>
      </c>
      <c r="B614" s="30">
        <v>83865.8</v>
      </c>
      <c r="C614" s="30">
        <v>66399.199999999997</v>
      </c>
      <c r="D614" s="30">
        <v>60205</v>
      </c>
      <c r="E614" s="30">
        <v>54637.7</v>
      </c>
      <c r="F614" s="30">
        <v>49184.6</v>
      </c>
      <c r="H614" s="30">
        <v>99914.3</v>
      </c>
      <c r="I614" s="30">
        <v>80473.3</v>
      </c>
      <c r="J614" s="30">
        <v>74723.5</v>
      </c>
      <c r="K614" s="30">
        <v>69043.3</v>
      </c>
      <c r="L614" s="30">
        <v>63386</v>
      </c>
      <c r="N614" s="30">
        <v>101906</v>
      </c>
      <c r="O614" s="30">
        <v>82990.899999999994</v>
      </c>
      <c r="P614" s="30">
        <v>76902.2</v>
      </c>
      <c r="Q614" s="30">
        <v>71198.2</v>
      </c>
      <c r="R614" s="30">
        <v>65556.600000000006</v>
      </c>
      <c r="T614" s="30">
        <v>112486</v>
      </c>
      <c r="U614" s="30">
        <v>93173.5</v>
      </c>
      <c r="V614" s="30">
        <v>85942.3</v>
      </c>
      <c r="W614" s="30">
        <v>79568.3</v>
      </c>
      <c r="X614" s="30">
        <v>73433.899999999994</v>
      </c>
    </row>
    <row r="616" spans="1:24" x14ac:dyDescent="0.25">
      <c r="A616" s="9" t="s">
        <v>295</v>
      </c>
      <c r="B616" s="9">
        <v>100</v>
      </c>
      <c r="C616" s="9">
        <v>95</v>
      </c>
      <c r="D616" s="9">
        <v>90</v>
      </c>
      <c r="E616" s="9">
        <v>85</v>
      </c>
      <c r="F616" s="9">
        <v>80</v>
      </c>
      <c r="G616" s="9" t="s">
        <v>296</v>
      </c>
      <c r="H616" s="9">
        <v>100</v>
      </c>
      <c r="I616" s="9">
        <v>95</v>
      </c>
      <c r="J616" s="9">
        <v>90</v>
      </c>
      <c r="K616" s="9">
        <v>85</v>
      </c>
      <c r="L616" s="9">
        <v>80</v>
      </c>
      <c r="M616" s="9" t="s">
        <v>297</v>
      </c>
      <c r="N616" s="9">
        <v>100</v>
      </c>
      <c r="O616" s="9">
        <v>95</v>
      </c>
      <c r="P616" s="9">
        <v>90</v>
      </c>
      <c r="Q616" s="9">
        <v>85</v>
      </c>
      <c r="R616" s="9">
        <v>80</v>
      </c>
      <c r="S616" s="9" t="s">
        <v>298</v>
      </c>
      <c r="T616" s="9">
        <v>100</v>
      </c>
      <c r="U616" s="9">
        <v>95</v>
      </c>
      <c r="V616" s="9">
        <v>90</v>
      </c>
      <c r="W616" s="9">
        <v>85</v>
      </c>
      <c r="X616" s="9">
        <v>80</v>
      </c>
    </row>
    <row r="617" spans="1:24" x14ac:dyDescent="0.25">
      <c r="A617" s="9" t="s">
        <v>22</v>
      </c>
      <c r="B617" s="30">
        <v>0</v>
      </c>
      <c r="C617" s="30">
        <v>0</v>
      </c>
      <c r="D617" s="30">
        <v>0</v>
      </c>
      <c r="E617" s="30">
        <v>0</v>
      </c>
      <c r="F617" s="30">
        <v>0</v>
      </c>
      <c r="H617" s="30">
        <v>0</v>
      </c>
      <c r="I617" s="30">
        <v>0</v>
      </c>
      <c r="J617" s="30">
        <v>0</v>
      </c>
      <c r="K617" s="30">
        <v>0</v>
      </c>
      <c r="L617" s="30">
        <v>0</v>
      </c>
      <c r="N617" s="30">
        <v>0</v>
      </c>
      <c r="O617" s="30">
        <v>0</v>
      </c>
      <c r="P617" s="30">
        <v>0</v>
      </c>
      <c r="Q617" s="30">
        <v>0</v>
      </c>
      <c r="R617" s="30">
        <v>0</v>
      </c>
      <c r="T617" s="30">
        <v>0</v>
      </c>
      <c r="U617" s="30">
        <v>0</v>
      </c>
      <c r="V617" s="30">
        <v>0</v>
      </c>
      <c r="W617" s="30">
        <v>0</v>
      </c>
      <c r="X617" s="30">
        <v>0</v>
      </c>
    </row>
    <row r="618" spans="1:24" x14ac:dyDescent="0.25">
      <c r="A618" s="9" t="s">
        <v>23</v>
      </c>
      <c r="B618" s="30">
        <v>0</v>
      </c>
      <c r="C618" s="30">
        <v>0</v>
      </c>
      <c r="D618" s="30">
        <v>0</v>
      </c>
      <c r="E618" s="30">
        <v>0</v>
      </c>
      <c r="F618" s="30">
        <v>0</v>
      </c>
      <c r="H618" s="30">
        <v>0</v>
      </c>
      <c r="I618" s="30">
        <v>0</v>
      </c>
      <c r="J618" s="30">
        <v>0</v>
      </c>
      <c r="K618" s="30">
        <v>0</v>
      </c>
      <c r="L618" s="30">
        <v>0</v>
      </c>
      <c r="N618" s="30">
        <v>0</v>
      </c>
      <c r="O618" s="30">
        <v>0</v>
      </c>
      <c r="P618" s="30">
        <v>0</v>
      </c>
      <c r="Q618" s="30">
        <v>0</v>
      </c>
      <c r="R618" s="30">
        <v>0</v>
      </c>
      <c r="T618" s="30">
        <v>0</v>
      </c>
      <c r="U618" s="30">
        <v>0</v>
      </c>
      <c r="V618" s="30">
        <v>0</v>
      </c>
      <c r="W618" s="30">
        <v>0</v>
      </c>
      <c r="X618" s="30">
        <v>0</v>
      </c>
    </row>
    <row r="619" spans="1:24" x14ac:dyDescent="0.25">
      <c r="A619" s="9" t="s">
        <v>24</v>
      </c>
      <c r="B619" s="30">
        <v>0</v>
      </c>
      <c r="C619" s="30">
        <v>0</v>
      </c>
      <c r="D619" s="30">
        <v>0</v>
      </c>
      <c r="E619" s="30">
        <v>0</v>
      </c>
      <c r="F619" s="30">
        <v>0</v>
      </c>
      <c r="H619" s="30">
        <v>0</v>
      </c>
      <c r="I619" s="30">
        <v>0</v>
      </c>
      <c r="J619" s="30">
        <v>0</v>
      </c>
      <c r="K619" s="30">
        <v>0</v>
      </c>
      <c r="L619" s="30">
        <v>0</v>
      </c>
      <c r="N619" s="30">
        <v>0</v>
      </c>
      <c r="O619" s="30">
        <v>0</v>
      </c>
      <c r="P619" s="30">
        <v>0</v>
      </c>
      <c r="Q619" s="30">
        <v>0</v>
      </c>
      <c r="R619" s="30">
        <v>0</v>
      </c>
      <c r="T619" s="30">
        <v>0</v>
      </c>
      <c r="U619" s="30">
        <v>0</v>
      </c>
      <c r="V619" s="30">
        <v>0</v>
      </c>
      <c r="W619" s="30">
        <v>0</v>
      </c>
      <c r="X619" s="30">
        <v>0</v>
      </c>
    </row>
    <row r="620" spans="1:24" x14ac:dyDescent="0.25">
      <c r="A620" s="9" t="s">
        <v>25</v>
      </c>
      <c r="B620" s="30">
        <v>6</v>
      </c>
      <c r="C620" s="30">
        <v>6</v>
      </c>
      <c r="D620" s="30">
        <v>6</v>
      </c>
      <c r="E620" s="30">
        <v>6</v>
      </c>
      <c r="F620" s="30">
        <v>6</v>
      </c>
      <c r="H620" s="30">
        <v>7</v>
      </c>
      <c r="I620" s="30">
        <v>7</v>
      </c>
      <c r="J620" s="30">
        <v>7</v>
      </c>
      <c r="K620" s="30">
        <v>7</v>
      </c>
      <c r="L620" s="30">
        <v>7</v>
      </c>
      <c r="N620" s="30">
        <v>8</v>
      </c>
      <c r="O620" s="30">
        <v>8</v>
      </c>
      <c r="P620" s="30">
        <v>8</v>
      </c>
      <c r="Q620" s="30">
        <v>8</v>
      </c>
      <c r="R620" s="30">
        <v>8</v>
      </c>
      <c r="T620" s="30">
        <v>12</v>
      </c>
      <c r="U620" s="30">
        <v>12</v>
      </c>
      <c r="V620" s="30">
        <v>12</v>
      </c>
      <c r="W620" s="30">
        <v>12</v>
      </c>
      <c r="X620" s="30">
        <v>12</v>
      </c>
    </row>
    <row r="621" spans="1:24" x14ac:dyDescent="0.25">
      <c r="A621" s="9" t="s">
        <v>64</v>
      </c>
      <c r="B621" s="30">
        <v>0</v>
      </c>
      <c r="C621" s="30">
        <v>0</v>
      </c>
      <c r="D621" s="30">
        <v>0</v>
      </c>
      <c r="E621" s="30">
        <v>0</v>
      </c>
      <c r="F621" s="30">
        <v>0</v>
      </c>
      <c r="H621" s="30">
        <v>0</v>
      </c>
      <c r="I621" s="30">
        <v>0</v>
      </c>
      <c r="J621" s="30">
        <v>0</v>
      </c>
      <c r="K621" s="30">
        <v>0</v>
      </c>
      <c r="L621" s="30">
        <v>0</v>
      </c>
      <c r="N621" s="30">
        <v>0</v>
      </c>
      <c r="O621" s="30">
        <v>0</v>
      </c>
      <c r="P621" s="30">
        <v>0</v>
      </c>
      <c r="Q621" s="30">
        <v>0</v>
      </c>
      <c r="R621" s="30">
        <v>0</v>
      </c>
      <c r="T621" s="30">
        <v>0</v>
      </c>
      <c r="U621" s="30">
        <v>0</v>
      </c>
      <c r="V621" s="30">
        <v>0</v>
      </c>
      <c r="W621" s="30">
        <v>0</v>
      </c>
      <c r="X621" s="30">
        <v>0</v>
      </c>
    </row>
    <row r="622" spans="1:24" x14ac:dyDescent="0.25">
      <c r="A622" s="9" t="s">
        <v>65</v>
      </c>
      <c r="B622" s="30">
        <v>0</v>
      </c>
      <c r="C622" s="30">
        <v>0</v>
      </c>
      <c r="D622" s="30">
        <v>0</v>
      </c>
      <c r="E622" s="30">
        <v>0</v>
      </c>
      <c r="F622" s="30">
        <v>0</v>
      </c>
      <c r="H622" s="30">
        <v>0</v>
      </c>
      <c r="I622" s="30">
        <v>0</v>
      </c>
      <c r="J622" s="30">
        <v>0</v>
      </c>
      <c r="K622" s="30">
        <v>0</v>
      </c>
      <c r="L622" s="30">
        <v>0</v>
      </c>
      <c r="N622" s="30">
        <v>0</v>
      </c>
      <c r="O622" s="30">
        <v>0</v>
      </c>
      <c r="P622" s="30">
        <v>0</v>
      </c>
      <c r="Q622" s="30">
        <v>0</v>
      </c>
      <c r="R622" s="30">
        <v>0</v>
      </c>
      <c r="T622" s="30">
        <v>0</v>
      </c>
      <c r="U622" s="30">
        <v>0</v>
      </c>
      <c r="V622" s="30">
        <v>0</v>
      </c>
      <c r="W622" s="30">
        <v>0</v>
      </c>
      <c r="X622" s="30">
        <v>0</v>
      </c>
    </row>
    <row r="623" spans="1:24" x14ac:dyDescent="0.25">
      <c r="A623" s="9" t="s">
        <v>66</v>
      </c>
      <c r="B623" s="30">
        <v>0</v>
      </c>
      <c r="C623" s="30">
        <v>0</v>
      </c>
      <c r="D623" s="30">
        <v>0</v>
      </c>
      <c r="E623" s="30">
        <v>0</v>
      </c>
      <c r="F623" s="30">
        <v>0</v>
      </c>
      <c r="H623" s="30">
        <v>0</v>
      </c>
      <c r="I623" s="30">
        <v>0</v>
      </c>
      <c r="J623" s="30">
        <v>0</v>
      </c>
      <c r="K623" s="30">
        <v>0</v>
      </c>
      <c r="L623" s="30">
        <v>0</v>
      </c>
      <c r="N623" s="30">
        <v>0</v>
      </c>
      <c r="O623" s="30">
        <v>0</v>
      </c>
      <c r="P623" s="30">
        <v>0</v>
      </c>
      <c r="Q623" s="30">
        <v>0</v>
      </c>
      <c r="R623" s="30">
        <v>0</v>
      </c>
      <c r="T623" s="30">
        <v>0</v>
      </c>
      <c r="U623" s="30">
        <v>0</v>
      </c>
      <c r="V623" s="30">
        <v>0</v>
      </c>
      <c r="W623" s="30">
        <v>0</v>
      </c>
      <c r="X623" s="30">
        <v>0</v>
      </c>
    </row>
    <row r="624" spans="1:24" x14ac:dyDescent="0.25">
      <c r="A624" s="9" t="s">
        <v>67</v>
      </c>
      <c r="B624" s="30">
        <v>0</v>
      </c>
      <c r="C624" s="30">
        <v>0</v>
      </c>
      <c r="D624" s="30">
        <v>0</v>
      </c>
      <c r="E624" s="30">
        <v>0</v>
      </c>
      <c r="F624" s="30">
        <v>0</v>
      </c>
      <c r="H624" s="30">
        <v>0</v>
      </c>
      <c r="I624" s="30">
        <v>0</v>
      </c>
      <c r="J624" s="30">
        <v>0</v>
      </c>
      <c r="K624" s="30">
        <v>0</v>
      </c>
      <c r="L624" s="30">
        <v>0</v>
      </c>
      <c r="N624" s="30">
        <v>0</v>
      </c>
      <c r="O624" s="30">
        <v>0</v>
      </c>
      <c r="P624" s="30">
        <v>0</v>
      </c>
      <c r="Q624" s="30">
        <v>0</v>
      </c>
      <c r="R624" s="30">
        <v>0</v>
      </c>
      <c r="T624" s="30">
        <v>0</v>
      </c>
      <c r="U624" s="30">
        <v>0</v>
      </c>
      <c r="V624" s="30">
        <v>0</v>
      </c>
      <c r="W624" s="30">
        <v>0</v>
      </c>
      <c r="X624" s="30">
        <v>0</v>
      </c>
    </row>
    <row r="625" spans="1:24" x14ac:dyDescent="0.25">
      <c r="A625" s="9" t="s">
        <v>68</v>
      </c>
      <c r="B625" s="30">
        <v>2993.22</v>
      </c>
      <c r="C625" s="30">
        <v>2993.22</v>
      </c>
      <c r="D625" s="30">
        <v>2993.22</v>
      </c>
      <c r="E625" s="30">
        <v>2993.22</v>
      </c>
      <c r="F625" s="30">
        <v>2993.22</v>
      </c>
      <c r="H625" s="30">
        <v>3492.09</v>
      </c>
      <c r="I625" s="30">
        <v>3492.09</v>
      </c>
      <c r="J625" s="30">
        <v>3492.09</v>
      </c>
      <c r="K625" s="30">
        <v>3492.09</v>
      </c>
      <c r="L625" s="30">
        <v>3492.09</v>
      </c>
      <c r="N625" s="30">
        <v>3990.96</v>
      </c>
      <c r="O625" s="30">
        <v>3990.96</v>
      </c>
      <c r="P625" s="30">
        <v>3990.96</v>
      </c>
      <c r="Q625" s="30">
        <v>3990.96</v>
      </c>
      <c r="R625" s="30">
        <v>3990.96</v>
      </c>
      <c r="T625" s="30">
        <v>5986.4400000000014</v>
      </c>
      <c r="U625" s="30">
        <v>5986.4400000000014</v>
      </c>
      <c r="V625" s="30">
        <v>5986.4400000000014</v>
      </c>
      <c r="W625" s="30">
        <v>5986.4400000000014</v>
      </c>
      <c r="X625" s="30">
        <v>5986.4400000000014</v>
      </c>
    </row>
    <row r="626" spans="1:24" x14ac:dyDescent="0.25">
      <c r="A626" s="9" t="s">
        <v>69</v>
      </c>
      <c r="B626" s="30">
        <v>938.89972109999997</v>
      </c>
      <c r="C626" s="30">
        <v>938.89972109999997</v>
      </c>
      <c r="D626" s="30">
        <v>938.89972109999997</v>
      </c>
      <c r="E626" s="30">
        <v>938.89972109999997</v>
      </c>
      <c r="F626" s="30">
        <v>938.89972109999997</v>
      </c>
      <c r="H626" s="30">
        <v>1095.3830079500001</v>
      </c>
      <c r="I626" s="30">
        <v>1095.3830079500001</v>
      </c>
      <c r="J626" s="30">
        <v>1095.3830079500001</v>
      </c>
      <c r="K626" s="30">
        <v>1095.3830079500001</v>
      </c>
      <c r="L626" s="30">
        <v>1095.3830079500001</v>
      </c>
      <c r="N626" s="30">
        <v>1251.8662948000001</v>
      </c>
      <c r="O626" s="30">
        <v>1251.8662948000001</v>
      </c>
      <c r="P626" s="30">
        <v>1251.8662948000001</v>
      </c>
      <c r="Q626" s="30">
        <v>1251.8662948000001</v>
      </c>
      <c r="R626" s="30">
        <v>1251.8662948000001</v>
      </c>
      <c r="T626" s="30">
        <v>1877.7994421999999</v>
      </c>
      <c r="U626" s="30">
        <v>1877.7994421999999</v>
      </c>
      <c r="V626" s="30">
        <v>1877.7994421999999</v>
      </c>
      <c r="W626" s="30">
        <v>1877.7994421999999</v>
      </c>
      <c r="X626" s="30">
        <v>1877.7994421999999</v>
      </c>
    </row>
    <row r="627" spans="1:24" x14ac:dyDescent="0.25">
      <c r="A627" s="9" t="s">
        <v>70</v>
      </c>
      <c r="B627" s="30">
        <v>2837.0172662311311</v>
      </c>
      <c r="C627" s="30">
        <v>2695.166402919599</v>
      </c>
      <c r="D627" s="30">
        <v>2553.3155396080369</v>
      </c>
      <c r="E627" s="30">
        <v>2411.464676296484</v>
      </c>
      <c r="F627" s="30">
        <v>2269.6138129849369</v>
      </c>
      <c r="H627" s="30">
        <v>2838.0682079856738</v>
      </c>
      <c r="I627" s="30">
        <v>2696.1647975864098</v>
      </c>
      <c r="J627" s="30">
        <v>2554.2613871871422</v>
      </c>
      <c r="K627" s="30">
        <v>2412.3579767878668</v>
      </c>
      <c r="L627" s="30">
        <v>2270.4545663885879</v>
      </c>
      <c r="N627" s="30">
        <v>2838.0682079856829</v>
      </c>
      <c r="O627" s="30">
        <v>2696.1647975864062</v>
      </c>
      <c r="P627" s="30">
        <v>2554.2613871871208</v>
      </c>
      <c r="Q627" s="30">
        <v>2412.3579767878368</v>
      </c>
      <c r="R627" s="30">
        <v>2270.4545663885492</v>
      </c>
      <c r="T627" s="30">
        <v>2839.119149740191</v>
      </c>
      <c r="U627" s="30">
        <v>2697.1631922531901</v>
      </c>
      <c r="V627" s="30">
        <v>2555.2072347661801</v>
      </c>
      <c r="W627" s="30">
        <v>2413.2512772791752</v>
      </c>
      <c r="X627" s="30">
        <v>2271.2953197921629</v>
      </c>
    </row>
    <row r="628" spans="1:24" x14ac:dyDescent="0.25">
      <c r="A628" s="9" t="s">
        <v>10</v>
      </c>
      <c r="B628" s="30">
        <v>54172.883221881602</v>
      </c>
      <c r="C628" s="30">
        <v>51464.239060787979</v>
      </c>
      <c r="D628" s="30">
        <v>48755.594899693802</v>
      </c>
      <c r="E628" s="30">
        <v>46046.950738599808</v>
      </c>
      <c r="F628" s="30">
        <v>43338.3065775059</v>
      </c>
      <c r="H628" s="30">
        <v>54192.950968955091</v>
      </c>
      <c r="I628" s="30">
        <v>51483.303420507713</v>
      </c>
      <c r="J628" s="30">
        <v>48773.655872060262</v>
      </c>
      <c r="K628" s="30">
        <v>46064.008323612688</v>
      </c>
      <c r="L628" s="30">
        <v>43354.360775165012</v>
      </c>
      <c r="N628" s="30">
        <v>54192.950968955258</v>
      </c>
      <c r="O628" s="30">
        <v>51483.303420507633</v>
      </c>
      <c r="P628" s="30">
        <v>48773.655872059862</v>
      </c>
      <c r="Q628" s="30">
        <v>46064.008323612099</v>
      </c>
      <c r="R628" s="30">
        <v>43354.360775164263</v>
      </c>
      <c r="T628" s="30">
        <v>54213.018716028098</v>
      </c>
      <c r="U628" s="30">
        <v>51502.367780226843</v>
      </c>
      <c r="V628" s="30">
        <v>48791.716844425428</v>
      </c>
      <c r="W628" s="30">
        <v>46081.065908624128</v>
      </c>
      <c r="X628" s="30">
        <v>43370.414972822691</v>
      </c>
    </row>
    <row r="629" spans="1:24" x14ac:dyDescent="0.25">
      <c r="A629" s="9" t="s">
        <v>26</v>
      </c>
      <c r="B629" s="30">
        <v>60942.8</v>
      </c>
      <c r="C629" s="30">
        <v>58092.3</v>
      </c>
      <c r="D629" s="30">
        <v>55241.8</v>
      </c>
      <c r="E629" s="30">
        <v>52391.199999999997</v>
      </c>
      <c r="F629" s="30">
        <v>49540.7</v>
      </c>
      <c r="H629" s="30">
        <v>61619.3</v>
      </c>
      <c r="I629" s="30">
        <v>58767.7</v>
      </c>
      <c r="J629" s="30">
        <v>55916.1</v>
      </c>
      <c r="K629" s="30">
        <v>53064.6</v>
      </c>
      <c r="L629" s="30">
        <v>50213</v>
      </c>
      <c r="N629" s="30">
        <v>62274.7</v>
      </c>
      <c r="O629" s="30">
        <v>59423.1</v>
      </c>
      <c r="P629" s="30">
        <v>56571.5</v>
      </c>
      <c r="Q629" s="30">
        <v>53719.9</v>
      </c>
      <c r="R629" s="30">
        <v>50868.3</v>
      </c>
      <c r="T629" s="30">
        <v>64917.3</v>
      </c>
      <c r="U629" s="30">
        <v>62064.6</v>
      </c>
      <c r="V629" s="30">
        <v>59212</v>
      </c>
      <c r="W629" s="30">
        <v>56359.4</v>
      </c>
      <c r="X629" s="30">
        <v>53506.7</v>
      </c>
    </row>
    <row r="631" spans="1:24" x14ac:dyDescent="0.25">
      <c r="A631" s="9" t="s">
        <v>299</v>
      </c>
      <c r="B631" s="9">
        <v>100</v>
      </c>
      <c r="C631" s="9">
        <v>95</v>
      </c>
      <c r="D631" s="9">
        <v>90</v>
      </c>
      <c r="E631" s="9">
        <v>85</v>
      </c>
      <c r="F631" s="9">
        <v>80</v>
      </c>
      <c r="G631" s="9" t="s">
        <v>300</v>
      </c>
      <c r="H631" s="9">
        <v>100</v>
      </c>
      <c r="I631" s="9">
        <v>95</v>
      </c>
      <c r="J631" s="9">
        <v>90</v>
      </c>
      <c r="K631" s="9">
        <v>85</v>
      </c>
      <c r="L631" s="9">
        <v>80</v>
      </c>
      <c r="M631" s="9" t="s">
        <v>301</v>
      </c>
      <c r="N631" s="9">
        <v>100</v>
      </c>
      <c r="O631" s="9">
        <v>95</v>
      </c>
      <c r="P631" s="9">
        <v>90</v>
      </c>
      <c r="Q631" s="9">
        <v>85</v>
      </c>
      <c r="R631" s="9">
        <v>80</v>
      </c>
      <c r="S631" s="9" t="s">
        <v>302</v>
      </c>
      <c r="T631" s="9">
        <v>100</v>
      </c>
      <c r="U631" s="9">
        <v>95</v>
      </c>
      <c r="V631" s="9">
        <v>90</v>
      </c>
      <c r="W631" s="9">
        <v>85</v>
      </c>
      <c r="X631" s="9">
        <v>80</v>
      </c>
    </row>
    <row r="632" spans="1:24" x14ac:dyDescent="0.25">
      <c r="A632" s="9" t="s">
        <v>22</v>
      </c>
      <c r="B632" s="30">
        <v>8.0760000000000005</v>
      </c>
      <c r="C632" s="30">
        <v>8.0760000000000005</v>
      </c>
      <c r="D632" s="30">
        <v>8.0760000000000005</v>
      </c>
      <c r="E632" s="30">
        <v>8.0760000000000005</v>
      </c>
      <c r="F632" s="30">
        <v>8.0760000000000005</v>
      </c>
      <c r="H632" s="30">
        <v>5.1760000000000002</v>
      </c>
      <c r="I632" s="30">
        <v>5.1760000000000002</v>
      </c>
      <c r="J632" s="30">
        <v>5.1760000000000002</v>
      </c>
      <c r="K632" s="30">
        <v>5.1760000000000002</v>
      </c>
      <c r="L632" s="30">
        <v>5.1760000000000002</v>
      </c>
      <c r="N632" s="30">
        <v>4.5990000000000002</v>
      </c>
      <c r="O632" s="30">
        <v>4.5990000000000002</v>
      </c>
      <c r="P632" s="30">
        <v>4.5990000000000002</v>
      </c>
      <c r="Q632" s="30">
        <v>4.5990000000000002</v>
      </c>
      <c r="R632" s="30">
        <v>4.5990000000000002</v>
      </c>
      <c r="T632" s="30">
        <v>2.6989999999999998</v>
      </c>
      <c r="U632" s="30">
        <v>2.6989999999999998</v>
      </c>
      <c r="V632" s="30">
        <v>2.6989999999999998</v>
      </c>
      <c r="W632" s="30">
        <v>2.6989999999999998</v>
      </c>
      <c r="X632" s="30">
        <v>2.6989999999999998</v>
      </c>
    </row>
    <row r="633" spans="1:24" x14ac:dyDescent="0.25">
      <c r="A633" s="9" t="s">
        <v>23</v>
      </c>
      <c r="B633" s="30">
        <v>0</v>
      </c>
      <c r="C633" s="30">
        <v>0</v>
      </c>
      <c r="D633" s="30">
        <v>0</v>
      </c>
      <c r="E633" s="30">
        <v>0</v>
      </c>
      <c r="F633" s="30">
        <v>0</v>
      </c>
      <c r="H633" s="30">
        <v>0</v>
      </c>
      <c r="I633" s="30">
        <v>0</v>
      </c>
      <c r="J633" s="30">
        <v>0</v>
      </c>
      <c r="K633" s="30">
        <v>0</v>
      </c>
      <c r="L633" s="30">
        <v>0</v>
      </c>
      <c r="N633" s="30">
        <v>0</v>
      </c>
      <c r="O633" s="30">
        <v>0</v>
      </c>
      <c r="P633" s="30">
        <v>0</v>
      </c>
      <c r="Q633" s="30">
        <v>0</v>
      </c>
      <c r="R633" s="30">
        <v>0</v>
      </c>
      <c r="T633" s="30">
        <v>0</v>
      </c>
      <c r="U633" s="30">
        <v>0</v>
      </c>
      <c r="V633" s="30">
        <v>0</v>
      </c>
      <c r="W633" s="30">
        <v>0</v>
      </c>
      <c r="X633" s="30">
        <v>0</v>
      </c>
    </row>
    <row r="634" spans="1:24" x14ac:dyDescent="0.25">
      <c r="A634" s="9" t="s">
        <v>24</v>
      </c>
      <c r="B634" s="30">
        <v>0</v>
      </c>
      <c r="C634" s="30">
        <v>0</v>
      </c>
      <c r="D634" s="30">
        <v>0</v>
      </c>
      <c r="E634" s="30">
        <v>0</v>
      </c>
      <c r="F634" s="30">
        <v>0</v>
      </c>
      <c r="H634" s="30">
        <v>0</v>
      </c>
      <c r="I634" s="30">
        <v>0</v>
      </c>
      <c r="J634" s="30">
        <v>0</v>
      </c>
      <c r="K634" s="30">
        <v>0</v>
      </c>
      <c r="L634" s="30">
        <v>0</v>
      </c>
      <c r="N634" s="30">
        <v>0</v>
      </c>
      <c r="O634" s="30">
        <v>0</v>
      </c>
      <c r="P634" s="30">
        <v>0</v>
      </c>
      <c r="Q634" s="30">
        <v>0</v>
      </c>
      <c r="R634" s="30">
        <v>0</v>
      </c>
      <c r="T634" s="30">
        <v>0</v>
      </c>
      <c r="U634" s="30">
        <v>0</v>
      </c>
      <c r="V634" s="30">
        <v>0</v>
      </c>
      <c r="W634" s="30">
        <v>0</v>
      </c>
      <c r="X634" s="30">
        <v>0</v>
      </c>
    </row>
    <row r="635" spans="1:24" x14ac:dyDescent="0.25">
      <c r="A635" s="9" t="s">
        <v>25</v>
      </c>
      <c r="B635" s="30">
        <v>6</v>
      </c>
      <c r="C635" s="30">
        <v>6</v>
      </c>
      <c r="D635" s="30">
        <v>6</v>
      </c>
      <c r="E635" s="30">
        <v>6</v>
      </c>
      <c r="F635" s="30">
        <v>6</v>
      </c>
      <c r="H635" s="30">
        <v>7</v>
      </c>
      <c r="I635" s="30">
        <v>7</v>
      </c>
      <c r="J635" s="30">
        <v>7</v>
      </c>
      <c r="K635" s="30">
        <v>7</v>
      </c>
      <c r="L635" s="30">
        <v>7</v>
      </c>
      <c r="N635" s="30">
        <v>8</v>
      </c>
      <c r="O635" s="30">
        <v>8</v>
      </c>
      <c r="P635" s="30">
        <v>8</v>
      </c>
      <c r="Q635" s="30">
        <v>8</v>
      </c>
      <c r="R635" s="30">
        <v>8</v>
      </c>
      <c r="T635" s="30">
        <v>12</v>
      </c>
      <c r="U635" s="30">
        <v>12</v>
      </c>
      <c r="V635" s="30">
        <v>12</v>
      </c>
      <c r="W635" s="30">
        <v>12</v>
      </c>
      <c r="X635" s="30">
        <v>12</v>
      </c>
    </row>
    <row r="636" spans="1:24" x14ac:dyDescent="0.25">
      <c r="A636" s="9" t="s">
        <v>64</v>
      </c>
      <c r="B636" s="30">
        <v>14537.61</v>
      </c>
      <c r="C636" s="30">
        <v>14537.61</v>
      </c>
      <c r="D636" s="30">
        <v>14537.61</v>
      </c>
      <c r="E636" s="30">
        <v>14537.61</v>
      </c>
      <c r="F636" s="30">
        <v>14537.61</v>
      </c>
      <c r="H636" s="30">
        <v>9316.2960000000003</v>
      </c>
      <c r="I636" s="30">
        <v>9316.2960000000003</v>
      </c>
      <c r="J636" s="30">
        <v>9316.2960000000003</v>
      </c>
      <c r="K636" s="30">
        <v>9316.2960000000003</v>
      </c>
      <c r="L636" s="30">
        <v>9316.2960000000003</v>
      </c>
      <c r="N636" s="30">
        <v>8277.9840000000004</v>
      </c>
      <c r="O636" s="30">
        <v>8277.9840000000004</v>
      </c>
      <c r="P636" s="30">
        <v>8277.9840000000004</v>
      </c>
      <c r="Q636" s="30">
        <v>8277.9840000000004</v>
      </c>
      <c r="R636" s="30">
        <v>8277.9840000000004</v>
      </c>
      <c r="T636" s="30">
        <v>4857.3360000000002</v>
      </c>
      <c r="U636" s="30">
        <v>4857.3360000000002</v>
      </c>
      <c r="V636" s="30">
        <v>4857.3360000000002</v>
      </c>
      <c r="W636" s="30">
        <v>4857.3360000000002</v>
      </c>
      <c r="X636" s="30">
        <v>4857.3360000000002</v>
      </c>
    </row>
    <row r="637" spans="1:24" x14ac:dyDescent="0.25">
      <c r="A637" s="9" t="s">
        <v>65</v>
      </c>
      <c r="B637" s="30">
        <v>1819.9143965947419</v>
      </c>
      <c r="C637" s="30">
        <v>1819.9143965947419</v>
      </c>
      <c r="D637" s="30">
        <v>1819.9143965947419</v>
      </c>
      <c r="E637" s="30">
        <v>1819.9143965947419</v>
      </c>
      <c r="F637" s="30">
        <v>1819.9143965947419</v>
      </c>
      <c r="H637" s="30">
        <v>1166.2756954780059</v>
      </c>
      <c r="I637" s="30">
        <v>1166.2756954780059</v>
      </c>
      <c r="J637" s="30">
        <v>1166.2756954780059</v>
      </c>
      <c r="K637" s="30">
        <v>1166.2756954780059</v>
      </c>
      <c r="L637" s="30">
        <v>1166.2756954780059</v>
      </c>
      <c r="N637" s="30">
        <v>1036.292915849368</v>
      </c>
      <c r="O637" s="30">
        <v>1036.292915849368</v>
      </c>
      <c r="P637" s="30">
        <v>1036.292915849368</v>
      </c>
      <c r="Q637" s="30">
        <v>1036.292915849368</v>
      </c>
      <c r="R637" s="30">
        <v>1036.292915849368</v>
      </c>
      <c r="T637" s="30">
        <v>608.07352209186536</v>
      </c>
      <c r="U637" s="30">
        <v>608.07352209186536</v>
      </c>
      <c r="V637" s="30">
        <v>608.07352209186536</v>
      </c>
      <c r="W637" s="30">
        <v>608.07352209186536</v>
      </c>
      <c r="X637" s="30">
        <v>608.07352209186536</v>
      </c>
    </row>
    <row r="638" spans="1:24" x14ac:dyDescent="0.25">
      <c r="A638" s="9" t="s">
        <v>66</v>
      </c>
      <c r="B638" s="30">
        <v>3.2625714949E-9</v>
      </c>
      <c r="C638" s="30">
        <v>0</v>
      </c>
      <c r="D638" s="30">
        <v>0</v>
      </c>
      <c r="E638" s="30">
        <v>0</v>
      </c>
      <c r="F638" s="30">
        <v>0</v>
      </c>
      <c r="H638" s="30">
        <v>0</v>
      </c>
      <c r="I638" s="30">
        <v>0</v>
      </c>
      <c r="J638" s="30">
        <v>0</v>
      </c>
      <c r="K638" s="30">
        <v>0</v>
      </c>
      <c r="L638" s="30">
        <v>0</v>
      </c>
      <c r="N638" s="30">
        <v>0</v>
      </c>
      <c r="O638" s="30">
        <v>0</v>
      </c>
      <c r="P638" s="30">
        <v>0</v>
      </c>
      <c r="Q638" s="30">
        <v>0</v>
      </c>
      <c r="R638" s="30">
        <v>0</v>
      </c>
      <c r="T638" s="30">
        <v>0</v>
      </c>
      <c r="U638" s="30">
        <v>0</v>
      </c>
      <c r="V638" s="30">
        <v>0</v>
      </c>
      <c r="W638" s="30">
        <v>0</v>
      </c>
      <c r="X638" s="30">
        <v>0</v>
      </c>
    </row>
    <row r="639" spans="1:24" x14ac:dyDescent="0.25">
      <c r="A639" s="9" t="s">
        <v>67</v>
      </c>
      <c r="B639" s="30">
        <v>8.4608791883639651E-10</v>
      </c>
      <c r="C639" s="30">
        <v>0</v>
      </c>
      <c r="D639" s="30">
        <v>0</v>
      </c>
      <c r="E639" s="30">
        <v>0</v>
      </c>
      <c r="F639" s="30">
        <v>0</v>
      </c>
      <c r="H639" s="30">
        <v>0</v>
      </c>
      <c r="I639" s="30">
        <v>0</v>
      </c>
      <c r="J639" s="30">
        <v>0</v>
      </c>
      <c r="K639" s="30">
        <v>0</v>
      </c>
      <c r="L639" s="30">
        <v>0</v>
      </c>
      <c r="N639" s="30">
        <v>0</v>
      </c>
      <c r="O639" s="30">
        <v>0</v>
      </c>
      <c r="P639" s="30">
        <v>0</v>
      </c>
      <c r="Q639" s="30">
        <v>0</v>
      </c>
      <c r="R639" s="30">
        <v>0</v>
      </c>
      <c r="T639" s="30">
        <v>0</v>
      </c>
      <c r="U639" s="30">
        <v>0</v>
      </c>
      <c r="V639" s="30">
        <v>0</v>
      </c>
      <c r="W639" s="30">
        <v>0</v>
      </c>
      <c r="X639" s="30">
        <v>0</v>
      </c>
    </row>
    <row r="640" spans="1:24" x14ac:dyDescent="0.25">
      <c r="A640" s="9" t="s">
        <v>68</v>
      </c>
      <c r="B640" s="30">
        <v>2993.22</v>
      </c>
      <c r="C640" s="30">
        <v>2993.22</v>
      </c>
      <c r="D640" s="30">
        <v>2993.22</v>
      </c>
      <c r="E640" s="30">
        <v>2993.22</v>
      </c>
      <c r="F640" s="30">
        <v>2993.22</v>
      </c>
      <c r="H640" s="30">
        <v>3492.09</v>
      </c>
      <c r="I640" s="30">
        <v>3492.09</v>
      </c>
      <c r="J640" s="30">
        <v>3492.09</v>
      </c>
      <c r="K640" s="30">
        <v>3492.09</v>
      </c>
      <c r="L640" s="30">
        <v>3492.09</v>
      </c>
      <c r="N640" s="30">
        <v>3990.96</v>
      </c>
      <c r="O640" s="30">
        <v>3990.96</v>
      </c>
      <c r="P640" s="30">
        <v>3990.96</v>
      </c>
      <c r="Q640" s="30">
        <v>3990.96</v>
      </c>
      <c r="R640" s="30">
        <v>3990.96</v>
      </c>
      <c r="T640" s="30">
        <v>5986.4400000000014</v>
      </c>
      <c r="U640" s="30">
        <v>5986.4400000000014</v>
      </c>
      <c r="V640" s="30">
        <v>5986.4400000000014</v>
      </c>
      <c r="W640" s="30">
        <v>5986.4400000000014</v>
      </c>
      <c r="X640" s="30">
        <v>5986.4400000000014</v>
      </c>
    </row>
    <row r="641" spans="1:24" x14ac:dyDescent="0.25">
      <c r="A641" s="9" t="s">
        <v>69</v>
      </c>
      <c r="B641" s="30">
        <v>938.89972109999997</v>
      </c>
      <c r="C641" s="30">
        <v>938.89972109999997</v>
      </c>
      <c r="D641" s="30">
        <v>938.89972109999997</v>
      </c>
      <c r="E641" s="30">
        <v>938.89972109999997</v>
      </c>
      <c r="F641" s="30">
        <v>938.89972109999997</v>
      </c>
      <c r="H641" s="30">
        <v>1095.3830079500001</v>
      </c>
      <c r="I641" s="30">
        <v>1095.3830079500001</v>
      </c>
      <c r="J641" s="30">
        <v>1095.3830079500001</v>
      </c>
      <c r="K641" s="30">
        <v>1095.3830079500001</v>
      </c>
      <c r="L641" s="30">
        <v>1095.3830079500001</v>
      </c>
      <c r="N641" s="30">
        <v>1251.8662948000001</v>
      </c>
      <c r="O641" s="30">
        <v>1251.8662948000001</v>
      </c>
      <c r="P641" s="30">
        <v>1251.8662948000001</v>
      </c>
      <c r="Q641" s="30">
        <v>1251.8662948000001</v>
      </c>
      <c r="R641" s="30">
        <v>1251.8662948000001</v>
      </c>
      <c r="T641" s="30">
        <v>1877.7994421999999</v>
      </c>
      <c r="U641" s="30">
        <v>1877.7994421999999</v>
      </c>
      <c r="V641" s="30">
        <v>1877.7994421999999</v>
      </c>
      <c r="W641" s="30">
        <v>1877.7994421999999</v>
      </c>
      <c r="X641" s="30">
        <v>1877.7994421999999</v>
      </c>
    </row>
    <row r="642" spans="1:24" x14ac:dyDescent="0.25">
      <c r="A642" s="9" t="s">
        <v>70</v>
      </c>
      <c r="B642" s="30">
        <v>1537.1627868611961</v>
      </c>
      <c r="C642" s="30">
        <v>1395.3119235496499</v>
      </c>
      <c r="D642" s="30">
        <v>1253.461060238096</v>
      </c>
      <c r="E642" s="30">
        <v>1111.6101964946449</v>
      </c>
      <c r="F642" s="30">
        <v>969.75933259570036</v>
      </c>
      <c r="H642" s="30">
        <v>2005.058584811881</v>
      </c>
      <c r="I642" s="30">
        <v>1863.1551744126</v>
      </c>
      <c r="J642" s="30">
        <v>1721.251764013311</v>
      </c>
      <c r="K642" s="30">
        <v>1579.348353614022</v>
      </c>
      <c r="L642" s="30">
        <v>1437.4449432147301</v>
      </c>
      <c r="N642" s="30">
        <v>2097.9350116281389</v>
      </c>
      <c r="O642" s="30">
        <v>1956.0316012288431</v>
      </c>
      <c r="P642" s="30">
        <v>1814.1281908295491</v>
      </c>
      <c r="Q642" s="30">
        <v>1672.2247804302531</v>
      </c>
      <c r="R642" s="30">
        <v>1530.321370030957</v>
      </c>
      <c r="T642" s="30">
        <v>2407.7081737653129</v>
      </c>
      <c r="U642" s="30">
        <v>2265.752216278298</v>
      </c>
      <c r="V642" s="30">
        <v>2123.7962587912821</v>
      </c>
      <c r="W642" s="30">
        <v>1981.840301304268</v>
      </c>
      <c r="X642" s="30">
        <v>1839.884343817256</v>
      </c>
    </row>
    <row r="643" spans="1:24" x14ac:dyDescent="0.25">
      <c r="A643" s="9" t="s">
        <v>10</v>
      </c>
      <c r="B643" s="30">
        <v>26090.794922569588</v>
      </c>
      <c r="C643" s="30">
        <v>23683.11122381948</v>
      </c>
      <c r="D643" s="30">
        <v>21275.42752506923</v>
      </c>
      <c r="E643" s="30">
        <v>18867.743818988249</v>
      </c>
      <c r="F643" s="30">
        <v>16460.060110268008</v>
      </c>
      <c r="H643" s="30">
        <v>34032.551913962147</v>
      </c>
      <c r="I643" s="30">
        <v>31623.97631534197</v>
      </c>
      <c r="J643" s="30">
        <v>29215.40071672167</v>
      </c>
      <c r="K643" s="30">
        <v>26806.82511810134</v>
      </c>
      <c r="L643" s="30">
        <v>24398.249519480982</v>
      </c>
      <c r="N643" s="30">
        <v>35608.97558614338</v>
      </c>
      <c r="O643" s="30">
        <v>33200.399987522927</v>
      </c>
      <c r="P643" s="30">
        <v>30791.82438890254</v>
      </c>
      <c r="Q643" s="30">
        <v>28383.248790282101</v>
      </c>
      <c r="R643" s="30">
        <v>25974.67319166167</v>
      </c>
      <c r="T643" s="30">
        <v>40866.862463785248</v>
      </c>
      <c r="U643" s="30">
        <v>38457.394965295032</v>
      </c>
      <c r="V643" s="30">
        <v>36047.927466804773</v>
      </c>
      <c r="W643" s="30">
        <v>33638.459968314557</v>
      </c>
      <c r="X643" s="30">
        <v>31228.992469824381</v>
      </c>
    </row>
    <row r="644" spans="1:24" x14ac:dyDescent="0.25">
      <c r="A644" s="9" t="s">
        <v>26</v>
      </c>
      <c r="B644" s="30">
        <v>47917.8</v>
      </c>
      <c r="C644" s="30">
        <v>45368.2</v>
      </c>
      <c r="D644" s="30">
        <v>42818.7</v>
      </c>
      <c r="E644" s="30">
        <v>40269.1</v>
      </c>
      <c r="F644" s="30">
        <v>37719.5</v>
      </c>
      <c r="H644" s="30">
        <v>51108.1</v>
      </c>
      <c r="I644" s="30">
        <v>48557.599999999999</v>
      </c>
      <c r="J644" s="30">
        <v>46007.1</v>
      </c>
      <c r="K644" s="30">
        <v>43456.5</v>
      </c>
      <c r="L644" s="30">
        <v>40906</v>
      </c>
      <c r="N644" s="30">
        <v>52264.5</v>
      </c>
      <c r="O644" s="30">
        <v>49714</v>
      </c>
      <c r="P644" s="30">
        <v>47163.5</v>
      </c>
      <c r="Q644" s="30">
        <v>44613</v>
      </c>
      <c r="R644" s="30">
        <v>42062.400000000001</v>
      </c>
      <c r="T644" s="30">
        <v>56604.9</v>
      </c>
      <c r="U644" s="30">
        <v>54053.5</v>
      </c>
      <c r="V644" s="30">
        <v>51502</v>
      </c>
      <c r="W644" s="30">
        <v>48950.5</v>
      </c>
      <c r="X644" s="30">
        <v>46399.1</v>
      </c>
    </row>
    <row r="646" spans="1:24" x14ac:dyDescent="0.25">
      <c r="A646" s="9" t="s">
        <v>303</v>
      </c>
      <c r="B646" s="9">
        <v>100</v>
      </c>
      <c r="C646" s="9">
        <v>95</v>
      </c>
      <c r="D646" s="9">
        <v>90</v>
      </c>
      <c r="E646" s="9">
        <v>85</v>
      </c>
      <c r="F646" s="9">
        <v>80</v>
      </c>
      <c r="G646" s="9" t="s">
        <v>304</v>
      </c>
      <c r="H646" s="9">
        <v>100</v>
      </c>
      <c r="I646" s="9">
        <v>95</v>
      </c>
      <c r="J646" s="9">
        <v>90</v>
      </c>
      <c r="K646" s="9">
        <v>85</v>
      </c>
      <c r="L646" s="9">
        <v>80</v>
      </c>
      <c r="M646" s="9" t="s">
        <v>305</v>
      </c>
      <c r="N646" s="9">
        <v>100</v>
      </c>
      <c r="O646" s="9">
        <v>95</v>
      </c>
      <c r="P646" s="9">
        <v>90</v>
      </c>
      <c r="Q646" s="9">
        <v>85</v>
      </c>
      <c r="R646" s="9">
        <v>80</v>
      </c>
      <c r="S646" s="9" t="s">
        <v>306</v>
      </c>
      <c r="T646" s="9">
        <v>100</v>
      </c>
      <c r="U646" s="9">
        <v>95</v>
      </c>
      <c r="V646" s="9">
        <v>90</v>
      </c>
      <c r="W646" s="9">
        <v>85</v>
      </c>
      <c r="X646" s="9">
        <v>80</v>
      </c>
    </row>
    <row r="647" spans="1:24" x14ac:dyDescent="0.25">
      <c r="A647" s="9" t="s">
        <v>22</v>
      </c>
      <c r="B647" s="30">
        <v>25.024999999999999</v>
      </c>
      <c r="C647" s="30">
        <v>19.242000000000001</v>
      </c>
      <c r="D647" s="30">
        <v>17.978000000000002</v>
      </c>
      <c r="E647" s="30">
        <v>16.856000000000002</v>
      </c>
      <c r="F647" s="30">
        <v>15.747999999999999</v>
      </c>
      <c r="H647" s="30">
        <v>25.52</v>
      </c>
      <c r="I647" s="30">
        <v>19.995999999999999</v>
      </c>
      <c r="J647" s="30">
        <v>18.776</v>
      </c>
      <c r="K647" s="30">
        <v>17.646000000000001</v>
      </c>
      <c r="L647" s="30">
        <v>16.523</v>
      </c>
      <c r="N647" s="30">
        <v>25.71</v>
      </c>
      <c r="O647" s="30">
        <v>20.234999999999999</v>
      </c>
      <c r="P647" s="30">
        <v>18.946999999999999</v>
      </c>
      <c r="Q647" s="30">
        <v>17.8</v>
      </c>
      <c r="R647" s="30">
        <v>16.673999999999999</v>
      </c>
      <c r="T647" s="30">
        <v>25.93</v>
      </c>
      <c r="U647" s="30">
        <v>21.158999999999999</v>
      </c>
      <c r="V647" s="30">
        <v>19.567</v>
      </c>
      <c r="W647" s="30">
        <v>18.253</v>
      </c>
      <c r="X647" s="30">
        <v>17.105</v>
      </c>
    </row>
    <row r="648" spans="1:24" x14ac:dyDescent="0.25">
      <c r="A648" s="9" t="s">
        <v>23</v>
      </c>
      <c r="B648" s="30">
        <v>5.2220000000000004</v>
      </c>
      <c r="C648" s="30">
        <v>4.4050000000000002</v>
      </c>
      <c r="D648" s="30">
        <v>3.34</v>
      </c>
      <c r="E648" s="30">
        <v>2.7669999999999999</v>
      </c>
      <c r="F648" s="30">
        <v>2.339</v>
      </c>
      <c r="H648" s="30">
        <v>6.915</v>
      </c>
      <c r="I648" s="30">
        <v>5.24</v>
      </c>
      <c r="J648" s="30">
        <v>4.6829999999999998</v>
      </c>
      <c r="K648" s="30">
        <v>4.28</v>
      </c>
      <c r="L648" s="30">
        <v>3.88</v>
      </c>
      <c r="N648" s="30">
        <v>6.9390000000000001</v>
      </c>
      <c r="O648" s="30">
        <v>5.93</v>
      </c>
      <c r="P648" s="30">
        <v>5.0540000000000003</v>
      </c>
      <c r="Q648" s="30">
        <v>4.4980000000000002</v>
      </c>
      <c r="R648" s="30">
        <v>4.0990000000000002</v>
      </c>
      <c r="T648" s="30">
        <v>10.62</v>
      </c>
      <c r="U648" s="30">
        <v>9.125</v>
      </c>
      <c r="V648" s="30">
        <v>7.5709999999999997</v>
      </c>
      <c r="W648" s="30">
        <v>6.5579999999999998</v>
      </c>
      <c r="X648" s="30">
        <v>5.6470000000000002</v>
      </c>
    </row>
    <row r="649" spans="1:24" x14ac:dyDescent="0.25">
      <c r="A649" s="9" t="s">
        <v>24</v>
      </c>
      <c r="B649" s="30">
        <v>36.819000000000003</v>
      </c>
      <c r="C649" s="30">
        <v>30.317</v>
      </c>
      <c r="D649" s="30">
        <v>26.931000000000001</v>
      </c>
      <c r="E649" s="30">
        <v>23.347000000000001</v>
      </c>
      <c r="F649" s="30">
        <v>19.684999999999999</v>
      </c>
      <c r="H649" s="30">
        <v>54.398000000000003</v>
      </c>
      <c r="I649" s="30">
        <v>45.734000000000002</v>
      </c>
      <c r="J649" s="30">
        <v>42.149000000000001</v>
      </c>
      <c r="K649" s="30">
        <v>38.215000000000003</v>
      </c>
      <c r="L649" s="30">
        <v>34.287999999999997</v>
      </c>
      <c r="N649" s="30">
        <v>56.481999999999999</v>
      </c>
      <c r="O649" s="30">
        <v>47.506</v>
      </c>
      <c r="P649" s="30">
        <v>44.073999999999998</v>
      </c>
      <c r="Q649" s="30">
        <v>40.353999999999999</v>
      </c>
      <c r="R649" s="30">
        <v>36.454999999999998</v>
      </c>
      <c r="T649" s="30">
        <v>64.989000000000004</v>
      </c>
      <c r="U649" s="30">
        <v>54.252000000000002</v>
      </c>
      <c r="V649" s="30">
        <v>51.015999999999998</v>
      </c>
      <c r="W649" s="30">
        <v>47.457000000000001</v>
      </c>
      <c r="X649" s="30">
        <v>43.642000000000003</v>
      </c>
    </row>
    <row r="650" spans="1:24" x14ac:dyDescent="0.25">
      <c r="A650" s="9" t="s">
        <v>25</v>
      </c>
      <c r="B650" s="30">
        <v>0</v>
      </c>
      <c r="C650" s="30">
        <v>0</v>
      </c>
      <c r="D650" s="30">
        <v>0</v>
      </c>
      <c r="E650" s="30">
        <v>0</v>
      </c>
      <c r="F650" s="30">
        <v>0</v>
      </c>
      <c r="H650" s="30">
        <v>0</v>
      </c>
      <c r="I650" s="30">
        <v>0</v>
      </c>
      <c r="J650" s="30">
        <v>0</v>
      </c>
      <c r="K650" s="30">
        <v>0</v>
      </c>
      <c r="L650" s="30">
        <v>0</v>
      </c>
      <c r="N650" s="30">
        <v>0</v>
      </c>
      <c r="O650" s="30">
        <v>0</v>
      </c>
      <c r="P650" s="30">
        <v>0</v>
      </c>
      <c r="Q650" s="30">
        <v>0</v>
      </c>
      <c r="R650" s="30">
        <v>0</v>
      </c>
      <c r="T650" s="30">
        <v>0</v>
      </c>
      <c r="U650" s="30">
        <v>0</v>
      </c>
      <c r="V650" s="30">
        <v>0</v>
      </c>
      <c r="W650" s="30">
        <v>0</v>
      </c>
      <c r="X650" s="30">
        <v>0</v>
      </c>
    </row>
    <row r="651" spans="1:24" x14ac:dyDescent="0.25">
      <c r="A651" s="9" t="s">
        <v>64</v>
      </c>
      <c r="B651" s="30">
        <v>45044.82</v>
      </c>
      <c r="C651" s="30">
        <v>34635.96</v>
      </c>
      <c r="D651" s="30">
        <v>32360.94</v>
      </c>
      <c r="E651" s="30">
        <v>30340.26</v>
      </c>
      <c r="F651" s="30">
        <v>28346.76</v>
      </c>
      <c r="H651" s="30">
        <v>45935.64</v>
      </c>
      <c r="I651" s="30">
        <v>35992.26</v>
      </c>
      <c r="J651" s="30">
        <v>33796.980000000003</v>
      </c>
      <c r="K651" s="30">
        <v>31762.62</v>
      </c>
      <c r="L651" s="30">
        <v>29741.22</v>
      </c>
      <c r="N651" s="30">
        <v>46277.64</v>
      </c>
      <c r="O651" s="30">
        <v>36422.1</v>
      </c>
      <c r="P651" s="30">
        <v>34104.42</v>
      </c>
      <c r="Q651" s="30">
        <v>32039.46</v>
      </c>
      <c r="R651" s="30">
        <v>30012.48</v>
      </c>
      <c r="T651" s="30">
        <v>46674.54</v>
      </c>
      <c r="U651" s="30">
        <v>38085.300000000003</v>
      </c>
      <c r="V651" s="30">
        <v>35220.6</v>
      </c>
      <c r="W651" s="30">
        <v>32856.300000000003</v>
      </c>
      <c r="X651" s="30">
        <v>30788.46</v>
      </c>
    </row>
    <row r="652" spans="1:24" x14ac:dyDescent="0.25">
      <c r="A652" s="9" t="s">
        <v>65</v>
      </c>
      <c r="B652" s="30">
        <v>5639.0091913332944</v>
      </c>
      <c r="C652" s="30">
        <v>4335.9590912041003</v>
      </c>
      <c r="D652" s="30">
        <v>4051.157005404511</v>
      </c>
      <c r="E652" s="30">
        <v>3798.1948869468652</v>
      </c>
      <c r="F652" s="30">
        <v>3548.635341078485</v>
      </c>
      <c r="H652" s="30">
        <v>5750.527944606667</v>
      </c>
      <c r="I652" s="30">
        <v>4505.7497167678248</v>
      </c>
      <c r="J652" s="30">
        <v>4230.9300128029699</v>
      </c>
      <c r="K652" s="30">
        <v>3976.2553412540378</v>
      </c>
      <c r="L652" s="30">
        <v>3723.2030884231649</v>
      </c>
      <c r="N652" s="30">
        <v>5793.3417718888268</v>
      </c>
      <c r="O652" s="30">
        <v>4559.5599375835081</v>
      </c>
      <c r="P652" s="30">
        <v>4269.4173901703016</v>
      </c>
      <c r="Q652" s="30">
        <v>4010.9120077592811</v>
      </c>
      <c r="R652" s="30">
        <v>3757.1612135359101</v>
      </c>
      <c r="T652" s="30">
        <v>5843.0283451294381</v>
      </c>
      <c r="U652" s="30">
        <v>4767.770339734644</v>
      </c>
      <c r="V652" s="30">
        <v>4409.1482022632881</v>
      </c>
      <c r="W652" s="30">
        <v>4113.1694541837232</v>
      </c>
      <c r="X652" s="30">
        <v>3854.3035342798012</v>
      </c>
    </row>
    <row r="653" spans="1:24" x14ac:dyDescent="0.25">
      <c r="A653" s="9" t="s">
        <v>66</v>
      </c>
      <c r="B653" s="30">
        <v>27421.267618631329</v>
      </c>
      <c r="C653" s="30">
        <v>22683.824329128409</v>
      </c>
      <c r="D653" s="30">
        <v>19579.313350667999</v>
      </c>
      <c r="E653" s="30">
        <v>16846.34004126097</v>
      </c>
      <c r="F653" s="30">
        <v>14209.53195959736</v>
      </c>
      <c r="H653" s="30">
        <v>39716.499932130413</v>
      </c>
      <c r="I653" s="30">
        <v>32819.430423047997</v>
      </c>
      <c r="J653" s="30">
        <v>30100.71891957508</v>
      </c>
      <c r="K653" s="30">
        <v>27325.103344144482</v>
      </c>
      <c r="L653" s="30">
        <v>24556.534519039898</v>
      </c>
      <c r="N653" s="30">
        <v>40997.723576248267</v>
      </c>
      <c r="O653" s="30">
        <v>34576.050767686</v>
      </c>
      <c r="P653" s="30">
        <v>31632.176505222829</v>
      </c>
      <c r="Q653" s="30">
        <v>28833.754294867649</v>
      </c>
      <c r="R653" s="30">
        <v>26082.867287012741</v>
      </c>
      <c r="T653" s="30">
        <v>49800.165810124003</v>
      </c>
      <c r="U653" s="30">
        <v>41831.640459742528</v>
      </c>
      <c r="V653" s="30">
        <v>38329.946395464198</v>
      </c>
      <c r="W653" s="30">
        <v>35173.146961680679</v>
      </c>
      <c r="X653" s="30">
        <v>31962.511685501911</v>
      </c>
    </row>
    <row r="654" spans="1:24" x14ac:dyDescent="0.25">
      <c r="A654" s="9" t="s">
        <v>67</v>
      </c>
      <c r="B654" s="30">
        <v>5761.4955452154109</v>
      </c>
      <c r="C654" s="30">
        <v>4744.1351040888194</v>
      </c>
      <c r="D654" s="30">
        <v>4214.2044531712954</v>
      </c>
      <c r="E654" s="30">
        <v>3653.4778914016902</v>
      </c>
      <c r="F654" s="30">
        <v>3080.3109083275099</v>
      </c>
      <c r="H654" s="30">
        <v>8512.4560797097238</v>
      </c>
      <c r="I654" s="30">
        <v>7156.66923411264</v>
      </c>
      <c r="J654" s="30">
        <v>6595.614057440649</v>
      </c>
      <c r="K654" s="30">
        <v>5979.9775103153788</v>
      </c>
      <c r="L654" s="30">
        <v>5365.4989395127996</v>
      </c>
      <c r="N654" s="30">
        <v>8838.4264145469588</v>
      </c>
      <c r="O654" s="30">
        <v>7433.8637284387296</v>
      </c>
      <c r="P654" s="30">
        <v>6896.81308796953</v>
      </c>
      <c r="Q654" s="30">
        <v>6314.7891508596394</v>
      </c>
      <c r="R654" s="30">
        <v>5704.6608154314899</v>
      </c>
      <c r="T654" s="30">
        <v>10169.676680765961</v>
      </c>
      <c r="U654" s="30">
        <v>8489.5782231722533</v>
      </c>
      <c r="V654" s="30">
        <v>7983.1983069256548</v>
      </c>
      <c r="W654" s="30">
        <v>7426.2742890265044</v>
      </c>
      <c r="X654" s="30">
        <v>6829.2279563790144</v>
      </c>
    </row>
    <row r="655" spans="1:24" x14ac:dyDescent="0.25">
      <c r="A655" s="9" t="s">
        <v>68</v>
      </c>
      <c r="B655" s="30">
        <v>0</v>
      </c>
      <c r="C655" s="30">
        <v>0</v>
      </c>
      <c r="D655" s="30">
        <v>0</v>
      </c>
      <c r="E655" s="30">
        <v>0</v>
      </c>
      <c r="F655" s="30">
        <v>0</v>
      </c>
      <c r="H655" s="30">
        <v>0</v>
      </c>
      <c r="I655" s="30">
        <v>0</v>
      </c>
      <c r="J655" s="30">
        <v>0</v>
      </c>
      <c r="K655" s="30">
        <v>0</v>
      </c>
      <c r="L655" s="30">
        <v>0</v>
      </c>
      <c r="N655" s="30">
        <v>0</v>
      </c>
      <c r="O655" s="30">
        <v>0</v>
      </c>
      <c r="P655" s="30">
        <v>0</v>
      </c>
      <c r="Q655" s="30">
        <v>0</v>
      </c>
      <c r="R655" s="30">
        <v>0</v>
      </c>
      <c r="T655" s="30">
        <v>0</v>
      </c>
      <c r="U655" s="30">
        <v>0</v>
      </c>
      <c r="V655" s="30">
        <v>0</v>
      </c>
      <c r="W655" s="30">
        <v>0</v>
      </c>
      <c r="X655" s="30">
        <v>0</v>
      </c>
    </row>
    <row r="656" spans="1:24" x14ac:dyDescent="0.25">
      <c r="A656" s="9" t="s">
        <v>69</v>
      </c>
      <c r="B656" s="30">
        <v>0</v>
      </c>
      <c r="C656" s="30">
        <v>0</v>
      </c>
      <c r="D656" s="30">
        <v>0</v>
      </c>
      <c r="E656" s="30">
        <v>0</v>
      </c>
      <c r="F656" s="30">
        <v>0</v>
      </c>
      <c r="H656" s="30">
        <v>0</v>
      </c>
      <c r="I656" s="30">
        <v>0</v>
      </c>
      <c r="J656" s="30">
        <v>0</v>
      </c>
      <c r="K656" s="30">
        <v>0</v>
      </c>
      <c r="L656" s="30">
        <v>0</v>
      </c>
      <c r="N656" s="30">
        <v>0</v>
      </c>
      <c r="O656" s="30">
        <v>0</v>
      </c>
      <c r="P656" s="30">
        <v>0</v>
      </c>
      <c r="Q656" s="30">
        <v>0</v>
      </c>
      <c r="R656" s="30">
        <v>0</v>
      </c>
      <c r="T656" s="30">
        <v>0</v>
      </c>
      <c r="U656" s="30">
        <v>0</v>
      </c>
      <c r="V656" s="30">
        <v>0</v>
      </c>
      <c r="W656" s="30">
        <v>0</v>
      </c>
      <c r="X656" s="30">
        <v>0</v>
      </c>
    </row>
    <row r="657" spans="1:24" x14ac:dyDescent="0.25">
      <c r="A657" s="9" t="s">
        <v>70</v>
      </c>
      <c r="B657" s="30">
        <v>0</v>
      </c>
      <c r="C657" s="30">
        <v>0</v>
      </c>
      <c r="D657" s="30">
        <v>0</v>
      </c>
      <c r="E657" s="30">
        <v>0</v>
      </c>
      <c r="F657" s="30">
        <v>0</v>
      </c>
      <c r="H657" s="30">
        <v>0</v>
      </c>
      <c r="I657" s="30">
        <v>0</v>
      </c>
      <c r="J657" s="30">
        <v>0</v>
      </c>
      <c r="K657" s="30">
        <v>0</v>
      </c>
      <c r="L657" s="30">
        <v>0</v>
      </c>
      <c r="N657" s="30">
        <v>0</v>
      </c>
      <c r="O657" s="30">
        <v>0</v>
      </c>
      <c r="P657" s="30">
        <v>0</v>
      </c>
      <c r="Q657" s="30">
        <v>0</v>
      </c>
      <c r="R657" s="30">
        <v>0</v>
      </c>
      <c r="T657" s="30">
        <v>0</v>
      </c>
      <c r="U657" s="30">
        <v>0</v>
      </c>
      <c r="V657" s="30">
        <v>0</v>
      </c>
      <c r="W657" s="30">
        <v>0</v>
      </c>
      <c r="X657" s="30">
        <v>0</v>
      </c>
    </row>
    <row r="658" spans="1:24" x14ac:dyDescent="0.25">
      <c r="A658" s="9" t="s">
        <v>10</v>
      </c>
      <c r="B658" s="30">
        <v>0</v>
      </c>
      <c r="C658" s="30">
        <v>0</v>
      </c>
      <c r="D658" s="30">
        <v>0</v>
      </c>
      <c r="E658" s="30">
        <v>0</v>
      </c>
      <c r="F658" s="30">
        <v>0</v>
      </c>
      <c r="H658" s="30">
        <v>0</v>
      </c>
      <c r="I658" s="30">
        <v>0</v>
      </c>
      <c r="J658" s="30">
        <v>0</v>
      </c>
      <c r="K658" s="30">
        <v>0</v>
      </c>
      <c r="L658" s="30">
        <v>0</v>
      </c>
      <c r="N658" s="30">
        <v>0</v>
      </c>
      <c r="O658" s="30">
        <v>0</v>
      </c>
      <c r="P658" s="30">
        <v>0</v>
      </c>
      <c r="Q658" s="30">
        <v>0</v>
      </c>
      <c r="R658" s="30">
        <v>0</v>
      </c>
      <c r="T658" s="30">
        <v>0</v>
      </c>
      <c r="U658" s="30">
        <v>0</v>
      </c>
      <c r="V658" s="30">
        <v>0</v>
      </c>
      <c r="W658" s="30">
        <v>0</v>
      </c>
      <c r="X658" s="30">
        <v>0</v>
      </c>
    </row>
    <row r="659" spans="1:24" x14ac:dyDescent="0.25">
      <c r="A659" s="9" t="s">
        <v>26</v>
      </c>
      <c r="B659" s="30">
        <v>83865.8</v>
      </c>
      <c r="C659" s="30">
        <v>66399.199999999997</v>
      </c>
      <c r="D659" s="30">
        <v>60205</v>
      </c>
      <c r="E659" s="30">
        <v>54637.7</v>
      </c>
      <c r="F659" s="30">
        <v>49184.6</v>
      </c>
      <c r="H659" s="30">
        <v>99914.3</v>
      </c>
      <c r="I659" s="30">
        <v>80473.3</v>
      </c>
      <c r="J659" s="30">
        <v>74723.5</v>
      </c>
      <c r="K659" s="30">
        <v>69043.3</v>
      </c>
      <c r="L659" s="30">
        <v>63386</v>
      </c>
      <c r="N659" s="30">
        <v>101906</v>
      </c>
      <c r="O659" s="30">
        <v>82990.899999999994</v>
      </c>
      <c r="P659" s="30">
        <v>76902.2</v>
      </c>
      <c r="Q659" s="30">
        <v>71198.2</v>
      </c>
      <c r="R659" s="30">
        <v>65556.600000000006</v>
      </c>
      <c r="T659" s="30">
        <v>112486</v>
      </c>
      <c r="U659" s="30">
        <v>93173.5</v>
      </c>
      <c r="V659" s="30">
        <v>85942.3</v>
      </c>
      <c r="W659" s="30">
        <v>79568.3</v>
      </c>
      <c r="X659" s="30">
        <v>73433.899999999994</v>
      </c>
    </row>
    <row r="661" spans="1:24" x14ac:dyDescent="0.25">
      <c r="A661" s="9" t="s">
        <v>307</v>
      </c>
      <c r="B661" s="9">
        <v>100</v>
      </c>
      <c r="C661" s="9">
        <v>95</v>
      </c>
      <c r="D661" s="9">
        <v>90</v>
      </c>
      <c r="E661" s="9">
        <v>85</v>
      </c>
      <c r="F661" s="9">
        <v>80</v>
      </c>
      <c r="G661" s="9" t="s">
        <v>308</v>
      </c>
      <c r="H661" s="9">
        <v>100</v>
      </c>
      <c r="I661" s="9">
        <v>95</v>
      </c>
      <c r="J661" s="9">
        <v>90</v>
      </c>
      <c r="K661" s="9">
        <v>85</v>
      </c>
      <c r="L661" s="9">
        <v>80</v>
      </c>
      <c r="M661" s="9" t="s">
        <v>309</v>
      </c>
      <c r="N661" s="9">
        <v>100</v>
      </c>
      <c r="O661" s="9">
        <v>95</v>
      </c>
      <c r="P661" s="9">
        <v>90</v>
      </c>
      <c r="Q661" s="9">
        <v>85</v>
      </c>
      <c r="R661" s="9">
        <v>80</v>
      </c>
      <c r="S661" s="9" t="s">
        <v>310</v>
      </c>
      <c r="T661" s="9">
        <v>100</v>
      </c>
      <c r="U661" s="9">
        <v>95</v>
      </c>
      <c r="V661" s="9">
        <v>90</v>
      </c>
      <c r="W661" s="9">
        <v>85</v>
      </c>
      <c r="X661" s="9">
        <v>80</v>
      </c>
    </row>
    <row r="662" spans="1:24" x14ac:dyDescent="0.25">
      <c r="A662" s="9" t="s">
        <v>22</v>
      </c>
      <c r="B662" s="30">
        <v>0</v>
      </c>
      <c r="C662" s="30">
        <v>0</v>
      </c>
      <c r="D662" s="30">
        <v>0</v>
      </c>
      <c r="E662" s="30">
        <v>0</v>
      </c>
      <c r="F662" s="30">
        <v>0</v>
      </c>
      <c r="H662" s="30">
        <v>0</v>
      </c>
      <c r="I662" s="30">
        <v>0</v>
      </c>
      <c r="J662" s="30">
        <v>0</v>
      </c>
      <c r="K662" s="30">
        <v>0</v>
      </c>
      <c r="L662" s="30">
        <v>0</v>
      </c>
      <c r="N662" s="30">
        <v>0</v>
      </c>
      <c r="O662" s="30">
        <v>0</v>
      </c>
      <c r="P662" s="30">
        <v>0</v>
      </c>
      <c r="Q662" s="30">
        <v>0</v>
      </c>
      <c r="R662" s="30">
        <v>0</v>
      </c>
      <c r="T662" s="30">
        <v>0</v>
      </c>
      <c r="U662" s="30">
        <v>0</v>
      </c>
      <c r="V662" s="30">
        <v>0</v>
      </c>
      <c r="W662" s="30">
        <v>0</v>
      </c>
      <c r="X662" s="30">
        <v>0</v>
      </c>
    </row>
    <row r="663" spans="1:24" x14ac:dyDescent="0.25">
      <c r="A663" s="9" t="s">
        <v>23</v>
      </c>
      <c r="B663" s="30">
        <v>0</v>
      </c>
      <c r="C663" s="30">
        <v>0</v>
      </c>
      <c r="D663" s="30">
        <v>0</v>
      </c>
      <c r="E663" s="30">
        <v>0</v>
      </c>
      <c r="F663" s="30">
        <v>0</v>
      </c>
      <c r="H663" s="30">
        <v>0</v>
      </c>
      <c r="I663" s="30">
        <v>0</v>
      </c>
      <c r="J663" s="30">
        <v>0</v>
      </c>
      <c r="K663" s="30">
        <v>0</v>
      </c>
      <c r="L663" s="30">
        <v>0</v>
      </c>
      <c r="N663" s="30">
        <v>0</v>
      </c>
      <c r="O663" s="30">
        <v>0</v>
      </c>
      <c r="P663" s="30">
        <v>0</v>
      </c>
      <c r="Q663" s="30">
        <v>0</v>
      </c>
      <c r="R663" s="30">
        <v>0</v>
      </c>
      <c r="T663" s="30">
        <v>0</v>
      </c>
      <c r="U663" s="30">
        <v>0</v>
      </c>
      <c r="V663" s="30">
        <v>0</v>
      </c>
      <c r="W663" s="30">
        <v>0</v>
      </c>
      <c r="X663" s="30">
        <v>0</v>
      </c>
    </row>
    <row r="664" spans="1:24" x14ac:dyDescent="0.25">
      <c r="A664" s="9" t="s">
        <v>24</v>
      </c>
      <c r="B664" s="30">
        <v>0</v>
      </c>
      <c r="C664" s="30">
        <v>0</v>
      </c>
      <c r="D664" s="30">
        <v>0</v>
      </c>
      <c r="E664" s="30">
        <v>0</v>
      </c>
      <c r="F664" s="30">
        <v>0</v>
      </c>
      <c r="H664" s="30">
        <v>0</v>
      </c>
      <c r="I664" s="30">
        <v>0</v>
      </c>
      <c r="J664" s="30">
        <v>0</v>
      </c>
      <c r="K664" s="30">
        <v>0</v>
      </c>
      <c r="L664" s="30">
        <v>0</v>
      </c>
      <c r="N664" s="30">
        <v>0</v>
      </c>
      <c r="O664" s="30">
        <v>0</v>
      </c>
      <c r="P664" s="30">
        <v>0</v>
      </c>
      <c r="Q664" s="30">
        <v>0</v>
      </c>
      <c r="R664" s="30">
        <v>0</v>
      </c>
      <c r="T664" s="30">
        <v>0</v>
      </c>
      <c r="U664" s="30">
        <v>0</v>
      </c>
      <c r="V664" s="30">
        <v>0</v>
      </c>
      <c r="W664" s="30">
        <v>0</v>
      </c>
      <c r="X664" s="30">
        <v>0</v>
      </c>
    </row>
    <row r="665" spans="1:24" x14ac:dyDescent="0.25">
      <c r="A665" s="9" t="s">
        <v>25</v>
      </c>
      <c r="B665" s="30">
        <v>6</v>
      </c>
      <c r="C665" s="30">
        <v>6</v>
      </c>
      <c r="D665" s="30">
        <v>6</v>
      </c>
      <c r="E665" s="30">
        <v>6</v>
      </c>
      <c r="F665" s="30">
        <v>6</v>
      </c>
      <c r="H665" s="30">
        <v>7</v>
      </c>
      <c r="I665" s="30">
        <v>7</v>
      </c>
      <c r="J665" s="30">
        <v>7</v>
      </c>
      <c r="K665" s="30">
        <v>7</v>
      </c>
      <c r="L665" s="30">
        <v>7</v>
      </c>
      <c r="N665" s="30">
        <v>8</v>
      </c>
      <c r="O665" s="30">
        <v>8</v>
      </c>
      <c r="P665" s="30">
        <v>8</v>
      </c>
      <c r="Q665" s="30">
        <v>8</v>
      </c>
      <c r="R665" s="30">
        <v>8</v>
      </c>
      <c r="T665" s="30">
        <v>12</v>
      </c>
      <c r="U665" s="30">
        <v>12</v>
      </c>
      <c r="V665" s="30">
        <v>12</v>
      </c>
      <c r="W665" s="30">
        <v>12</v>
      </c>
      <c r="X665" s="30">
        <v>12</v>
      </c>
    </row>
    <row r="666" spans="1:24" x14ac:dyDescent="0.25">
      <c r="A666" s="9" t="s">
        <v>64</v>
      </c>
      <c r="B666" s="30">
        <v>0</v>
      </c>
      <c r="C666" s="30">
        <v>0</v>
      </c>
      <c r="D666" s="30">
        <v>0</v>
      </c>
      <c r="E666" s="30">
        <v>0</v>
      </c>
      <c r="F666" s="30">
        <v>0</v>
      </c>
      <c r="H666" s="30">
        <v>0</v>
      </c>
      <c r="I666" s="30">
        <v>0</v>
      </c>
      <c r="J666" s="30">
        <v>0</v>
      </c>
      <c r="K666" s="30">
        <v>0</v>
      </c>
      <c r="L666" s="30">
        <v>0</v>
      </c>
      <c r="N666" s="30">
        <v>0</v>
      </c>
      <c r="O666" s="30">
        <v>0</v>
      </c>
      <c r="P666" s="30">
        <v>0</v>
      </c>
      <c r="Q666" s="30">
        <v>0</v>
      </c>
      <c r="R666" s="30">
        <v>0</v>
      </c>
      <c r="T666" s="30">
        <v>0</v>
      </c>
      <c r="U666" s="30">
        <v>0</v>
      </c>
      <c r="V666" s="30">
        <v>0</v>
      </c>
      <c r="W666" s="30">
        <v>0</v>
      </c>
      <c r="X666" s="30">
        <v>0</v>
      </c>
    </row>
    <row r="667" spans="1:24" x14ac:dyDescent="0.25">
      <c r="A667" s="9" t="s">
        <v>65</v>
      </c>
      <c r="B667" s="30">
        <v>0</v>
      </c>
      <c r="C667" s="30">
        <v>0</v>
      </c>
      <c r="D667" s="30">
        <v>0</v>
      </c>
      <c r="E667" s="30">
        <v>0</v>
      </c>
      <c r="F667" s="30">
        <v>0</v>
      </c>
      <c r="H667" s="30">
        <v>0</v>
      </c>
      <c r="I667" s="30">
        <v>0</v>
      </c>
      <c r="J667" s="30">
        <v>0</v>
      </c>
      <c r="K667" s="30">
        <v>0</v>
      </c>
      <c r="L667" s="30">
        <v>0</v>
      </c>
      <c r="N667" s="30">
        <v>0</v>
      </c>
      <c r="O667" s="30">
        <v>0</v>
      </c>
      <c r="P667" s="30">
        <v>0</v>
      </c>
      <c r="Q667" s="30">
        <v>0</v>
      </c>
      <c r="R667" s="30">
        <v>0</v>
      </c>
      <c r="T667" s="30">
        <v>0</v>
      </c>
      <c r="U667" s="30">
        <v>0</v>
      </c>
      <c r="V667" s="30">
        <v>0</v>
      </c>
      <c r="W667" s="30">
        <v>0</v>
      </c>
      <c r="X667" s="30">
        <v>0</v>
      </c>
    </row>
    <row r="668" spans="1:24" x14ac:dyDescent="0.25">
      <c r="A668" s="9" t="s">
        <v>66</v>
      </c>
      <c r="B668" s="30">
        <v>0</v>
      </c>
      <c r="C668" s="30">
        <v>0</v>
      </c>
      <c r="D668" s="30">
        <v>0</v>
      </c>
      <c r="E668" s="30">
        <v>0</v>
      </c>
      <c r="F668" s="30">
        <v>0</v>
      </c>
      <c r="H668" s="30">
        <v>0</v>
      </c>
      <c r="I668" s="30">
        <v>0</v>
      </c>
      <c r="J668" s="30">
        <v>0</v>
      </c>
      <c r="K668" s="30">
        <v>0</v>
      </c>
      <c r="L668" s="30">
        <v>0</v>
      </c>
      <c r="N668" s="30">
        <v>0</v>
      </c>
      <c r="O668" s="30">
        <v>0</v>
      </c>
      <c r="P668" s="30">
        <v>0</v>
      </c>
      <c r="Q668" s="30">
        <v>0</v>
      </c>
      <c r="R668" s="30">
        <v>0</v>
      </c>
      <c r="T668" s="30">
        <v>0</v>
      </c>
      <c r="U668" s="30">
        <v>0</v>
      </c>
      <c r="V668" s="30">
        <v>0</v>
      </c>
      <c r="W668" s="30">
        <v>0</v>
      </c>
      <c r="X668" s="30">
        <v>0</v>
      </c>
    </row>
    <row r="669" spans="1:24" x14ac:dyDescent="0.25">
      <c r="A669" s="9" t="s">
        <v>67</v>
      </c>
      <c r="B669" s="30">
        <v>0</v>
      </c>
      <c r="C669" s="30">
        <v>0</v>
      </c>
      <c r="D669" s="30">
        <v>0</v>
      </c>
      <c r="E669" s="30">
        <v>0</v>
      </c>
      <c r="F669" s="30">
        <v>0</v>
      </c>
      <c r="H669" s="30">
        <v>0</v>
      </c>
      <c r="I669" s="30">
        <v>0</v>
      </c>
      <c r="J669" s="30">
        <v>0</v>
      </c>
      <c r="K669" s="30">
        <v>0</v>
      </c>
      <c r="L669" s="30">
        <v>0</v>
      </c>
      <c r="N669" s="30">
        <v>0</v>
      </c>
      <c r="O669" s="30">
        <v>0</v>
      </c>
      <c r="P669" s="30">
        <v>0</v>
      </c>
      <c r="Q669" s="30">
        <v>0</v>
      </c>
      <c r="R669" s="30">
        <v>0</v>
      </c>
      <c r="T669" s="30">
        <v>0</v>
      </c>
      <c r="U669" s="30">
        <v>0</v>
      </c>
      <c r="V669" s="30">
        <v>0</v>
      </c>
      <c r="W669" s="30">
        <v>0</v>
      </c>
      <c r="X669" s="30">
        <v>0</v>
      </c>
    </row>
    <row r="670" spans="1:24" x14ac:dyDescent="0.25">
      <c r="A670" s="9" t="s">
        <v>68</v>
      </c>
      <c r="B670" s="30">
        <v>2993.22</v>
      </c>
      <c r="C670" s="30">
        <v>2993.22</v>
      </c>
      <c r="D670" s="30">
        <v>2993.22</v>
      </c>
      <c r="E670" s="30">
        <v>2993.22</v>
      </c>
      <c r="F670" s="30">
        <v>2993.22</v>
      </c>
      <c r="H670" s="30">
        <v>3492.09</v>
      </c>
      <c r="I670" s="30">
        <v>3492.09</v>
      </c>
      <c r="J670" s="30">
        <v>3492.09</v>
      </c>
      <c r="K670" s="30">
        <v>3492.09</v>
      </c>
      <c r="L670" s="30">
        <v>3492.09</v>
      </c>
      <c r="N670" s="30">
        <v>3990.96</v>
      </c>
      <c r="O670" s="30">
        <v>3990.96</v>
      </c>
      <c r="P670" s="30">
        <v>3990.96</v>
      </c>
      <c r="Q670" s="30">
        <v>3990.96</v>
      </c>
      <c r="R670" s="30">
        <v>3990.96</v>
      </c>
      <c r="T670" s="30">
        <v>5986.4400000000014</v>
      </c>
      <c r="U670" s="30">
        <v>5986.4400000000014</v>
      </c>
      <c r="V670" s="30">
        <v>5986.4400000000014</v>
      </c>
      <c r="W670" s="30">
        <v>5986.4400000000014</v>
      </c>
      <c r="X670" s="30">
        <v>5986.4400000000014</v>
      </c>
    </row>
    <row r="671" spans="1:24" x14ac:dyDescent="0.25">
      <c r="A671" s="9" t="s">
        <v>69</v>
      </c>
      <c r="B671" s="30">
        <v>938.89972109999997</v>
      </c>
      <c r="C671" s="30">
        <v>938.89972109999997</v>
      </c>
      <c r="D671" s="30">
        <v>938.89972109999997</v>
      </c>
      <c r="E671" s="30">
        <v>938.89972109999997</v>
      </c>
      <c r="F671" s="30">
        <v>938.89972109999997</v>
      </c>
      <c r="H671" s="30">
        <v>1095.3830079500001</v>
      </c>
      <c r="I671" s="30">
        <v>1095.3830079500001</v>
      </c>
      <c r="J671" s="30">
        <v>1095.3830079500001</v>
      </c>
      <c r="K671" s="30">
        <v>1095.3830079500001</v>
      </c>
      <c r="L671" s="30">
        <v>1095.3830079500001</v>
      </c>
      <c r="N671" s="30">
        <v>1251.8662948000001</v>
      </c>
      <c r="O671" s="30">
        <v>1251.8662948000001</v>
      </c>
      <c r="P671" s="30">
        <v>1251.8662948000001</v>
      </c>
      <c r="Q671" s="30">
        <v>1251.8662948000001</v>
      </c>
      <c r="R671" s="30">
        <v>1251.8662948000001</v>
      </c>
      <c r="T671" s="30">
        <v>1877.7994421999999</v>
      </c>
      <c r="U671" s="30">
        <v>1877.7994421999999</v>
      </c>
      <c r="V671" s="30">
        <v>1877.7994421999999</v>
      </c>
      <c r="W671" s="30">
        <v>1877.7994421999999</v>
      </c>
      <c r="X671" s="30">
        <v>1877.7994421999999</v>
      </c>
    </row>
    <row r="672" spans="1:24" x14ac:dyDescent="0.25">
      <c r="A672" s="9" t="s">
        <v>70</v>
      </c>
      <c r="B672" s="30">
        <v>2837.0172662311311</v>
      </c>
      <c r="C672" s="30">
        <v>2695.166402919599</v>
      </c>
      <c r="D672" s="30">
        <v>2553.3155396080379</v>
      </c>
      <c r="E672" s="30">
        <v>2411.4646762964858</v>
      </c>
      <c r="F672" s="30">
        <v>2269.613812984936</v>
      </c>
      <c r="H672" s="30">
        <v>2838.0682079856738</v>
      </c>
      <c r="I672" s="30">
        <v>2696.164797586418</v>
      </c>
      <c r="J672" s="30">
        <v>2554.2613871871408</v>
      </c>
      <c r="K672" s="30">
        <v>2412.3579767878659</v>
      </c>
      <c r="L672" s="30">
        <v>2270.4545663885879</v>
      </c>
      <c r="N672" s="30">
        <v>2838.0682079856829</v>
      </c>
      <c r="O672" s="30">
        <v>2696.1647975864062</v>
      </c>
      <c r="P672" s="30">
        <v>2554.2613871871208</v>
      </c>
      <c r="Q672" s="30">
        <v>2412.3579767878368</v>
      </c>
      <c r="R672" s="30">
        <v>2270.4545663885492</v>
      </c>
      <c r="T672" s="30">
        <v>2839.119149740191</v>
      </c>
      <c r="U672" s="30">
        <v>2697.163192253191</v>
      </c>
      <c r="V672" s="30">
        <v>2555.2072347661801</v>
      </c>
      <c r="W672" s="30">
        <v>2413.2512772791752</v>
      </c>
      <c r="X672" s="30">
        <v>2271.2953197921629</v>
      </c>
    </row>
    <row r="673" spans="1:24" x14ac:dyDescent="0.25">
      <c r="A673" s="9" t="s">
        <v>10</v>
      </c>
      <c r="B673" s="30">
        <v>48153.673975005862</v>
      </c>
      <c r="C673" s="30">
        <v>45745.99027625598</v>
      </c>
      <c r="D673" s="30">
        <v>43338.306577505617</v>
      </c>
      <c r="E673" s="30">
        <v>40930.622878755406</v>
      </c>
      <c r="F673" s="30">
        <v>38522.939180005233</v>
      </c>
      <c r="H673" s="30">
        <v>48171.511972404529</v>
      </c>
      <c r="I673" s="30">
        <v>45762.93637378476</v>
      </c>
      <c r="J673" s="30">
        <v>43354.360775164663</v>
      </c>
      <c r="K673" s="30">
        <v>40945.785176544581</v>
      </c>
      <c r="L673" s="30">
        <v>38537.209577924463</v>
      </c>
      <c r="N673" s="30">
        <v>48171.511972404667</v>
      </c>
      <c r="O673" s="30">
        <v>45762.936373784578</v>
      </c>
      <c r="P673" s="30">
        <v>43354.360775164321</v>
      </c>
      <c r="Q673" s="30">
        <v>40945.785176544101</v>
      </c>
      <c r="R673" s="30">
        <v>38537.209577923793</v>
      </c>
      <c r="T673" s="30">
        <v>48189.349969802759</v>
      </c>
      <c r="U673" s="30">
        <v>45779.882471312769</v>
      </c>
      <c r="V673" s="30">
        <v>43370.414972822597</v>
      </c>
      <c r="W673" s="30">
        <v>40960.947474332548</v>
      </c>
      <c r="X673" s="30">
        <v>38551.479975842383</v>
      </c>
    </row>
    <row r="674" spans="1:24" x14ac:dyDescent="0.25">
      <c r="A674" s="9" t="s">
        <v>26</v>
      </c>
      <c r="B674" s="30">
        <v>54923.6</v>
      </c>
      <c r="C674" s="30">
        <v>52374</v>
      </c>
      <c r="D674" s="30">
        <v>49824.5</v>
      </c>
      <c r="E674" s="30">
        <v>47274.9</v>
      </c>
      <c r="F674" s="30">
        <v>44725.3</v>
      </c>
      <c r="H674" s="30">
        <v>55597.9</v>
      </c>
      <c r="I674" s="30">
        <v>53047.4</v>
      </c>
      <c r="J674" s="30">
        <v>50496.800000000003</v>
      </c>
      <c r="K674" s="30">
        <v>47946.3</v>
      </c>
      <c r="L674" s="30">
        <v>45395.8</v>
      </c>
      <c r="N674" s="30">
        <v>56253.2</v>
      </c>
      <c r="O674" s="30">
        <v>53702.7</v>
      </c>
      <c r="P674" s="30">
        <v>51152.2</v>
      </c>
      <c r="Q674" s="30">
        <v>48601.7</v>
      </c>
      <c r="R674" s="30">
        <v>46051.199999999997</v>
      </c>
      <c r="T674" s="30">
        <v>58893.599999999999</v>
      </c>
      <c r="U674" s="30">
        <v>56342.1</v>
      </c>
      <c r="V674" s="30">
        <v>53790.7</v>
      </c>
      <c r="W674" s="30">
        <v>51239.199999999997</v>
      </c>
      <c r="X674" s="30">
        <v>48687.8</v>
      </c>
    </row>
    <row r="676" spans="1:24" x14ac:dyDescent="0.25">
      <c r="A676" s="9" t="s">
        <v>311</v>
      </c>
      <c r="B676" s="9">
        <v>100</v>
      </c>
      <c r="C676" s="9">
        <v>95</v>
      </c>
      <c r="D676" s="9">
        <v>90</v>
      </c>
      <c r="E676" s="9">
        <v>85</v>
      </c>
      <c r="F676" s="9">
        <v>80</v>
      </c>
      <c r="G676" s="9" t="s">
        <v>312</v>
      </c>
      <c r="H676" s="9">
        <v>100</v>
      </c>
      <c r="I676" s="9">
        <v>95</v>
      </c>
      <c r="J676" s="9">
        <v>90</v>
      </c>
      <c r="K676" s="9">
        <v>85</v>
      </c>
      <c r="L676" s="9">
        <v>80</v>
      </c>
      <c r="M676" s="9" t="s">
        <v>313</v>
      </c>
      <c r="N676" s="9">
        <v>100</v>
      </c>
      <c r="O676" s="9">
        <v>95</v>
      </c>
      <c r="P676" s="9">
        <v>90</v>
      </c>
      <c r="Q676" s="9">
        <v>85</v>
      </c>
      <c r="R676" s="9">
        <v>80</v>
      </c>
      <c r="S676" s="9" t="s">
        <v>314</v>
      </c>
      <c r="T676" s="9">
        <v>100</v>
      </c>
      <c r="U676" s="9">
        <v>95</v>
      </c>
      <c r="V676" s="9">
        <v>90</v>
      </c>
      <c r="W676" s="9">
        <v>85</v>
      </c>
      <c r="X676" s="9">
        <v>80</v>
      </c>
    </row>
    <row r="677" spans="1:24" x14ac:dyDescent="0.25">
      <c r="A677" s="9" t="s">
        <v>22</v>
      </c>
      <c r="B677" s="30">
        <v>8.2949999999999999</v>
      </c>
      <c r="C677" s="30">
        <v>8.2949999999999999</v>
      </c>
      <c r="D677" s="30">
        <v>8.2949999999999999</v>
      </c>
      <c r="E677" s="30">
        <v>8.2949999999999999</v>
      </c>
      <c r="F677" s="30">
        <v>8.2949999999999999</v>
      </c>
      <c r="H677" s="30">
        <v>5.3780000000000001</v>
      </c>
      <c r="I677" s="30">
        <v>5.3780000000000001</v>
      </c>
      <c r="J677" s="30">
        <v>5.3780000000000001</v>
      </c>
      <c r="K677" s="30">
        <v>5.3780000000000001</v>
      </c>
      <c r="L677" s="30">
        <v>5.3780000000000001</v>
      </c>
      <c r="N677" s="30">
        <v>4.7359999999999998</v>
      </c>
      <c r="O677" s="30">
        <v>4.7359999999999998</v>
      </c>
      <c r="P677" s="30">
        <v>4.7359999999999998</v>
      </c>
      <c r="Q677" s="30">
        <v>4.7359999999999998</v>
      </c>
      <c r="R677" s="30">
        <v>4.7359999999999998</v>
      </c>
      <c r="T677" s="30">
        <v>2.8530000000000002</v>
      </c>
      <c r="U677" s="30">
        <v>2.8530000000000002</v>
      </c>
      <c r="V677" s="30">
        <v>2.8530000000000002</v>
      </c>
      <c r="W677" s="30">
        <v>2.8530000000000002</v>
      </c>
      <c r="X677" s="30">
        <v>2.8530000000000002</v>
      </c>
    </row>
    <row r="678" spans="1:24" x14ac:dyDescent="0.25">
      <c r="A678" s="9" t="s">
        <v>23</v>
      </c>
      <c r="B678" s="30">
        <v>0</v>
      </c>
      <c r="C678" s="30">
        <v>0</v>
      </c>
      <c r="D678" s="30">
        <v>0</v>
      </c>
      <c r="E678" s="30">
        <v>0</v>
      </c>
      <c r="F678" s="30">
        <v>0</v>
      </c>
      <c r="H678" s="30">
        <v>0</v>
      </c>
      <c r="I678" s="30">
        <v>0</v>
      </c>
      <c r="J678" s="30">
        <v>0</v>
      </c>
      <c r="K678" s="30">
        <v>0</v>
      </c>
      <c r="L678" s="30">
        <v>0</v>
      </c>
      <c r="N678" s="30">
        <v>0</v>
      </c>
      <c r="O678" s="30">
        <v>0</v>
      </c>
      <c r="P678" s="30">
        <v>0</v>
      </c>
      <c r="Q678" s="30">
        <v>0</v>
      </c>
      <c r="R678" s="30">
        <v>0</v>
      </c>
      <c r="T678" s="30">
        <v>0</v>
      </c>
      <c r="U678" s="30">
        <v>0</v>
      </c>
      <c r="V678" s="30">
        <v>0</v>
      </c>
      <c r="W678" s="30">
        <v>0</v>
      </c>
      <c r="X678" s="30">
        <v>0</v>
      </c>
    </row>
    <row r="679" spans="1:24" x14ac:dyDescent="0.25">
      <c r="A679" s="9" t="s">
        <v>24</v>
      </c>
      <c r="B679" s="30">
        <v>0</v>
      </c>
      <c r="C679" s="30">
        <v>0</v>
      </c>
      <c r="D679" s="30">
        <v>0</v>
      </c>
      <c r="E679" s="30">
        <v>0</v>
      </c>
      <c r="F679" s="30">
        <v>0</v>
      </c>
      <c r="H679" s="30">
        <v>0</v>
      </c>
      <c r="I679" s="30">
        <v>0</v>
      </c>
      <c r="J679" s="30">
        <v>0</v>
      </c>
      <c r="K679" s="30">
        <v>0</v>
      </c>
      <c r="L679" s="30">
        <v>0</v>
      </c>
      <c r="N679" s="30">
        <v>0</v>
      </c>
      <c r="O679" s="30">
        <v>0</v>
      </c>
      <c r="P679" s="30">
        <v>0</v>
      </c>
      <c r="Q679" s="30">
        <v>0</v>
      </c>
      <c r="R679" s="30">
        <v>0</v>
      </c>
      <c r="T679" s="30">
        <v>0</v>
      </c>
      <c r="U679" s="30">
        <v>0</v>
      </c>
      <c r="V679" s="30">
        <v>0</v>
      </c>
      <c r="W679" s="30">
        <v>0</v>
      </c>
      <c r="X679" s="30">
        <v>0</v>
      </c>
    </row>
    <row r="680" spans="1:24" x14ac:dyDescent="0.25">
      <c r="A680" s="9" t="s">
        <v>25</v>
      </c>
      <c r="B680" s="30">
        <v>6</v>
      </c>
      <c r="C680" s="30">
        <v>6</v>
      </c>
      <c r="D680" s="30">
        <v>6</v>
      </c>
      <c r="E680" s="30">
        <v>6</v>
      </c>
      <c r="F680" s="30">
        <v>6</v>
      </c>
      <c r="H680" s="30">
        <v>7</v>
      </c>
      <c r="I680" s="30">
        <v>7</v>
      </c>
      <c r="J680" s="30">
        <v>7</v>
      </c>
      <c r="K680" s="30">
        <v>7</v>
      </c>
      <c r="L680" s="30">
        <v>7</v>
      </c>
      <c r="N680" s="30">
        <v>8</v>
      </c>
      <c r="O680" s="30">
        <v>8</v>
      </c>
      <c r="P680" s="30">
        <v>8</v>
      </c>
      <c r="Q680" s="30">
        <v>8</v>
      </c>
      <c r="R680" s="30">
        <v>8</v>
      </c>
      <c r="T680" s="30">
        <v>12</v>
      </c>
      <c r="U680" s="30">
        <v>12</v>
      </c>
      <c r="V680" s="30">
        <v>12</v>
      </c>
      <c r="W680" s="30">
        <v>12</v>
      </c>
      <c r="X680" s="30">
        <v>12</v>
      </c>
    </row>
    <row r="681" spans="1:24" x14ac:dyDescent="0.25">
      <c r="A681" s="9" t="s">
        <v>64</v>
      </c>
      <c r="B681" s="30">
        <v>14930.352000000001</v>
      </c>
      <c r="C681" s="30">
        <v>14930.352000000001</v>
      </c>
      <c r="D681" s="30">
        <v>14930.352000000001</v>
      </c>
      <c r="E681" s="30">
        <v>14930.352000000001</v>
      </c>
      <c r="F681" s="30">
        <v>14930.352000000001</v>
      </c>
      <c r="H681" s="30">
        <v>9681.2820000000011</v>
      </c>
      <c r="I681" s="30">
        <v>9681.2820000000011</v>
      </c>
      <c r="J681" s="30">
        <v>9681.2820000000011</v>
      </c>
      <c r="K681" s="30">
        <v>9681.2820000000011</v>
      </c>
      <c r="L681" s="30">
        <v>9681.2820000000011</v>
      </c>
      <c r="N681" s="30">
        <v>8523.99</v>
      </c>
      <c r="O681" s="30">
        <v>8523.99</v>
      </c>
      <c r="P681" s="30">
        <v>8523.99</v>
      </c>
      <c r="Q681" s="30">
        <v>8523.99</v>
      </c>
      <c r="R681" s="30">
        <v>8523.99</v>
      </c>
      <c r="T681" s="30">
        <v>5136.3</v>
      </c>
      <c r="U681" s="30">
        <v>5136.3</v>
      </c>
      <c r="V681" s="30">
        <v>5136.3</v>
      </c>
      <c r="W681" s="30">
        <v>5136.3</v>
      </c>
      <c r="X681" s="30">
        <v>5136.3</v>
      </c>
    </row>
    <row r="682" spans="1:24" x14ac:dyDescent="0.25">
      <c r="A682" s="9" t="s">
        <v>65</v>
      </c>
      <c r="B682" s="30">
        <v>1869.080443829977</v>
      </c>
      <c r="C682" s="30">
        <v>1869.080443829977</v>
      </c>
      <c r="D682" s="30">
        <v>1869.080443829977</v>
      </c>
      <c r="E682" s="30">
        <v>1869.080443829977</v>
      </c>
      <c r="F682" s="30">
        <v>1869.080443829977</v>
      </c>
      <c r="H682" s="30">
        <v>1211.9670626253931</v>
      </c>
      <c r="I682" s="30">
        <v>1211.9670626253931</v>
      </c>
      <c r="J682" s="30">
        <v>1211.9670626253931</v>
      </c>
      <c r="K682" s="30">
        <v>1211.9670626253931</v>
      </c>
      <c r="L682" s="30">
        <v>1211.9670626253931</v>
      </c>
      <c r="N682" s="30">
        <v>1067.089577821225</v>
      </c>
      <c r="O682" s="30">
        <v>1067.089577821225</v>
      </c>
      <c r="P682" s="30">
        <v>1067.089577821225</v>
      </c>
      <c r="Q682" s="30">
        <v>1067.089577821225</v>
      </c>
      <c r="R682" s="30">
        <v>1067.089577821225</v>
      </c>
      <c r="T682" s="30">
        <v>642.99608499812393</v>
      </c>
      <c r="U682" s="30">
        <v>642.99608499812393</v>
      </c>
      <c r="V682" s="30">
        <v>642.99608499812393</v>
      </c>
      <c r="W682" s="30">
        <v>642.99608499812393</v>
      </c>
      <c r="X682" s="30">
        <v>642.99608499812393</v>
      </c>
    </row>
    <row r="683" spans="1:24" x14ac:dyDescent="0.25">
      <c r="A683" s="9" t="s">
        <v>66</v>
      </c>
      <c r="B683" s="30">
        <v>0</v>
      </c>
      <c r="C683" s="30">
        <v>0</v>
      </c>
      <c r="D683" s="30">
        <v>0</v>
      </c>
      <c r="E683" s="30">
        <v>0</v>
      </c>
      <c r="F683" s="30">
        <v>0</v>
      </c>
      <c r="H683" s="30">
        <v>0</v>
      </c>
      <c r="I683" s="30">
        <v>0</v>
      </c>
      <c r="J683" s="30">
        <v>0</v>
      </c>
      <c r="K683" s="30">
        <v>0</v>
      </c>
      <c r="L683" s="30">
        <v>0</v>
      </c>
      <c r="N683" s="30">
        <v>0</v>
      </c>
      <c r="O683" s="30">
        <v>0</v>
      </c>
      <c r="P683" s="30">
        <v>0</v>
      </c>
      <c r="Q683" s="30">
        <v>0</v>
      </c>
      <c r="R683" s="30">
        <v>0</v>
      </c>
      <c r="T683" s="30">
        <v>0</v>
      </c>
      <c r="U683" s="30">
        <v>0</v>
      </c>
      <c r="V683" s="30">
        <v>0</v>
      </c>
      <c r="W683" s="30">
        <v>0</v>
      </c>
      <c r="X683" s="30">
        <v>0</v>
      </c>
    </row>
    <row r="684" spans="1:24" x14ac:dyDescent="0.25">
      <c r="A684" s="9" t="s">
        <v>67</v>
      </c>
      <c r="B684" s="30">
        <v>0</v>
      </c>
      <c r="C684" s="30">
        <v>0</v>
      </c>
      <c r="D684" s="30">
        <v>0</v>
      </c>
      <c r="E684" s="30">
        <v>0</v>
      </c>
      <c r="F684" s="30">
        <v>0</v>
      </c>
      <c r="H684" s="30">
        <v>0</v>
      </c>
      <c r="I684" s="30">
        <v>0</v>
      </c>
      <c r="J684" s="30">
        <v>0</v>
      </c>
      <c r="K684" s="30">
        <v>0</v>
      </c>
      <c r="L684" s="30">
        <v>0</v>
      </c>
      <c r="N684" s="30">
        <v>0</v>
      </c>
      <c r="O684" s="30">
        <v>0</v>
      </c>
      <c r="P684" s="30">
        <v>0</v>
      </c>
      <c r="Q684" s="30">
        <v>0</v>
      </c>
      <c r="R684" s="30">
        <v>0</v>
      </c>
      <c r="T684" s="30">
        <v>0</v>
      </c>
      <c r="U684" s="30">
        <v>0</v>
      </c>
      <c r="V684" s="30">
        <v>0</v>
      </c>
      <c r="W684" s="30">
        <v>0</v>
      </c>
      <c r="X684" s="30">
        <v>0</v>
      </c>
    </row>
    <row r="685" spans="1:24" x14ac:dyDescent="0.25">
      <c r="A685" s="9" t="s">
        <v>68</v>
      </c>
      <c r="B685" s="30">
        <v>2244.96</v>
      </c>
      <c r="C685" s="30">
        <v>2244.96</v>
      </c>
      <c r="D685" s="30">
        <v>2244.96</v>
      </c>
      <c r="E685" s="30">
        <v>2244.96</v>
      </c>
      <c r="F685" s="30">
        <v>2244.96</v>
      </c>
      <c r="H685" s="30">
        <v>2619.12</v>
      </c>
      <c r="I685" s="30">
        <v>2619.12</v>
      </c>
      <c r="J685" s="30">
        <v>2619.12</v>
      </c>
      <c r="K685" s="30">
        <v>2619.12</v>
      </c>
      <c r="L685" s="30">
        <v>2619.12</v>
      </c>
      <c r="N685" s="30">
        <v>2993.28</v>
      </c>
      <c r="O685" s="30">
        <v>2993.28</v>
      </c>
      <c r="P685" s="30">
        <v>2993.28</v>
      </c>
      <c r="Q685" s="30">
        <v>2993.28</v>
      </c>
      <c r="R685" s="30">
        <v>2993.28</v>
      </c>
      <c r="T685" s="30">
        <v>4489.92</v>
      </c>
      <c r="U685" s="30">
        <v>4489.92</v>
      </c>
      <c r="V685" s="30">
        <v>4489.92</v>
      </c>
      <c r="W685" s="30">
        <v>4489.92</v>
      </c>
      <c r="X685" s="30">
        <v>4489.92</v>
      </c>
    </row>
    <row r="686" spans="1:24" x14ac:dyDescent="0.25">
      <c r="A686" s="9" t="s">
        <v>69</v>
      </c>
      <c r="B686" s="30">
        <v>938.89972109999997</v>
      </c>
      <c r="C686" s="30">
        <v>938.89972109999997</v>
      </c>
      <c r="D686" s="30">
        <v>938.89972109999997</v>
      </c>
      <c r="E686" s="30">
        <v>938.89972109999997</v>
      </c>
      <c r="F686" s="30">
        <v>938.89972109999997</v>
      </c>
      <c r="H686" s="30">
        <v>1095.3830079500001</v>
      </c>
      <c r="I686" s="30">
        <v>1095.3830079500001</v>
      </c>
      <c r="J686" s="30">
        <v>1095.3830079500001</v>
      </c>
      <c r="K686" s="30">
        <v>1095.3830079500001</v>
      </c>
      <c r="L686" s="30">
        <v>1095.3830079500001</v>
      </c>
      <c r="N686" s="30">
        <v>1251.8662948000001</v>
      </c>
      <c r="O686" s="30">
        <v>1251.8662948000001</v>
      </c>
      <c r="P686" s="30">
        <v>1251.8662948000001</v>
      </c>
      <c r="Q686" s="30">
        <v>1251.8662948000001</v>
      </c>
      <c r="R686" s="30">
        <v>1251.8662948000001</v>
      </c>
      <c r="T686" s="30">
        <v>1877.7994421999999</v>
      </c>
      <c r="U686" s="30">
        <v>1877.7994421999999</v>
      </c>
      <c r="V686" s="30">
        <v>1877.7994421999999</v>
      </c>
      <c r="W686" s="30">
        <v>1877.7994421999999</v>
      </c>
      <c r="X686" s="30">
        <v>1877.7994421999999</v>
      </c>
    </row>
    <row r="687" spans="1:24" x14ac:dyDescent="0.25">
      <c r="A687" s="9" t="s">
        <v>70</v>
      </c>
      <c r="B687" s="30">
        <v>1513.679490189156</v>
      </c>
      <c r="C687" s="30">
        <v>1371.8286259084359</v>
      </c>
      <c r="D687" s="30">
        <v>1229.9777635660539</v>
      </c>
      <c r="E687" s="30">
        <v>1088.1269002544941</v>
      </c>
      <c r="F687" s="30">
        <v>946.27602727138321</v>
      </c>
      <c r="H687" s="30">
        <v>1983.19843732254</v>
      </c>
      <c r="I687" s="30">
        <v>1841.295026923256</v>
      </c>
      <c r="J687" s="30">
        <v>1699.3916165239709</v>
      </c>
      <c r="K687" s="30">
        <v>1557.4882061246799</v>
      </c>
      <c r="L687" s="30">
        <v>1415.5847957253891</v>
      </c>
      <c r="N687" s="30">
        <v>2083.2494328221392</v>
      </c>
      <c r="O687" s="30">
        <v>1941.346022422844</v>
      </c>
      <c r="P687" s="30">
        <v>1799.4426120235521</v>
      </c>
      <c r="Q687" s="30">
        <v>1657.5392016242561</v>
      </c>
      <c r="R687" s="30">
        <v>1515.6357912249621</v>
      </c>
      <c r="T687" s="30">
        <v>2391.0314718178588</v>
      </c>
      <c r="U687" s="30">
        <v>2249.0755143308438</v>
      </c>
      <c r="V687" s="30">
        <v>2107.1195568438302</v>
      </c>
      <c r="W687" s="30">
        <v>1965.1635993568179</v>
      </c>
      <c r="X687" s="30">
        <v>1823.207641869803</v>
      </c>
    </row>
    <row r="688" spans="1:24" x14ac:dyDescent="0.25">
      <c r="A688" s="9" t="s">
        <v>10</v>
      </c>
      <c r="B688" s="30">
        <v>28261.42529864033</v>
      </c>
      <c r="C688" s="30">
        <v>25612.97321192006</v>
      </c>
      <c r="D688" s="30">
        <v>22964.521161389879</v>
      </c>
      <c r="E688" s="30">
        <v>20316.069092764501</v>
      </c>
      <c r="F688" s="30">
        <v>17667.61684356468</v>
      </c>
      <c r="H688" s="30">
        <v>37027.663288063173</v>
      </c>
      <c r="I688" s="30">
        <v>34378.230129580908</v>
      </c>
      <c r="J688" s="30">
        <v>31728.796971098629</v>
      </c>
      <c r="K688" s="30">
        <v>29079.363812616251</v>
      </c>
      <c r="L688" s="30">
        <v>26429.93065413387</v>
      </c>
      <c r="N688" s="30">
        <v>38895.683403083131</v>
      </c>
      <c r="O688" s="30">
        <v>36246.250244600677</v>
      </c>
      <c r="P688" s="30">
        <v>33596.817086118281</v>
      </c>
      <c r="Q688" s="30">
        <v>30947.383927635801</v>
      </c>
      <c r="R688" s="30">
        <v>28297.950769153351</v>
      </c>
      <c r="T688" s="30">
        <v>44642.183345586651</v>
      </c>
      <c r="U688" s="30">
        <v>41991.769097247401</v>
      </c>
      <c r="V688" s="30">
        <v>39341.354848908173</v>
      </c>
      <c r="W688" s="30">
        <v>36690.940600568967</v>
      </c>
      <c r="X688" s="30">
        <v>34040.526352229717</v>
      </c>
    </row>
    <row r="689" spans="1:24" x14ac:dyDescent="0.25">
      <c r="A689" s="9" t="s">
        <v>26</v>
      </c>
      <c r="B689" s="30">
        <v>49758.6</v>
      </c>
      <c r="C689" s="30">
        <v>46968.2</v>
      </c>
      <c r="D689" s="30">
        <v>44177.9</v>
      </c>
      <c r="E689" s="30">
        <v>41387.599999999999</v>
      </c>
      <c r="F689" s="30">
        <v>38597.199999999997</v>
      </c>
      <c r="H689" s="30">
        <v>53619</v>
      </c>
      <c r="I689" s="30">
        <v>50827.6</v>
      </c>
      <c r="J689" s="30">
        <v>48036.3</v>
      </c>
      <c r="K689" s="30">
        <v>45244.9</v>
      </c>
      <c r="L689" s="30">
        <v>42453.5</v>
      </c>
      <c r="N689" s="30">
        <v>54815.6</v>
      </c>
      <c r="O689" s="30">
        <v>52024.3</v>
      </c>
      <c r="P689" s="30">
        <v>49232.9</v>
      </c>
      <c r="Q689" s="30">
        <v>46441.5</v>
      </c>
      <c r="R689" s="30">
        <v>43650.1</v>
      </c>
      <c r="T689" s="30">
        <v>59180.9</v>
      </c>
      <c r="U689" s="30">
        <v>56388.5</v>
      </c>
      <c r="V689" s="30">
        <v>53596.1</v>
      </c>
      <c r="W689" s="30">
        <v>50803.7</v>
      </c>
      <c r="X689" s="30">
        <v>48011.3</v>
      </c>
    </row>
    <row r="691" spans="1:24" x14ac:dyDescent="0.25">
      <c r="A691" s="9" t="s">
        <v>315</v>
      </c>
      <c r="B691" s="9">
        <v>100</v>
      </c>
      <c r="C691" s="9">
        <v>95</v>
      </c>
      <c r="D691" s="9">
        <v>90</v>
      </c>
      <c r="E691" s="9">
        <v>85</v>
      </c>
      <c r="F691" s="9">
        <v>80</v>
      </c>
      <c r="G691" s="9" t="s">
        <v>316</v>
      </c>
      <c r="H691" s="9">
        <v>100</v>
      </c>
      <c r="I691" s="9">
        <v>95</v>
      </c>
      <c r="J691" s="9">
        <v>90</v>
      </c>
      <c r="K691" s="9">
        <v>85</v>
      </c>
      <c r="L691" s="9">
        <v>80</v>
      </c>
      <c r="M691" s="9" t="s">
        <v>317</v>
      </c>
      <c r="N691" s="9">
        <v>100</v>
      </c>
      <c r="O691" s="9">
        <v>95</v>
      </c>
      <c r="P691" s="9">
        <v>90</v>
      </c>
      <c r="Q691" s="9">
        <v>85</v>
      </c>
      <c r="R691" s="9">
        <v>80</v>
      </c>
      <c r="S691" s="9" t="s">
        <v>318</v>
      </c>
      <c r="T691" s="9">
        <v>100</v>
      </c>
      <c r="U691" s="9">
        <v>95</v>
      </c>
      <c r="V691" s="9">
        <v>90</v>
      </c>
      <c r="W691" s="9">
        <v>85</v>
      </c>
      <c r="X691" s="9">
        <v>80</v>
      </c>
    </row>
    <row r="692" spans="1:24" x14ac:dyDescent="0.25">
      <c r="A692" s="9" t="s">
        <v>22</v>
      </c>
      <c r="B692" s="30">
        <v>25.024999999999999</v>
      </c>
      <c r="C692" s="30">
        <v>19.242000000000001</v>
      </c>
      <c r="D692" s="30">
        <v>17.978000000000002</v>
      </c>
      <c r="E692" s="30">
        <v>16.856000000000002</v>
      </c>
      <c r="F692" s="30">
        <v>15.747999999999999</v>
      </c>
      <c r="H692" s="30">
        <v>25.52</v>
      </c>
      <c r="I692" s="30">
        <v>19.995999999999999</v>
      </c>
      <c r="J692" s="30">
        <v>18.776</v>
      </c>
      <c r="K692" s="30">
        <v>17.646000000000001</v>
      </c>
      <c r="L692" s="30">
        <v>16.523</v>
      </c>
      <c r="N692" s="30">
        <v>25.71</v>
      </c>
      <c r="O692" s="30">
        <v>20.234999999999999</v>
      </c>
      <c r="P692" s="30">
        <v>18.946999999999999</v>
      </c>
      <c r="Q692" s="30">
        <v>17.8</v>
      </c>
      <c r="R692" s="30">
        <v>16.673999999999999</v>
      </c>
      <c r="T692" s="30">
        <v>25.93</v>
      </c>
      <c r="U692" s="30">
        <v>21.158999999999999</v>
      </c>
      <c r="V692" s="30">
        <v>19.567</v>
      </c>
      <c r="W692" s="30">
        <v>18.253</v>
      </c>
      <c r="X692" s="30">
        <v>17.105</v>
      </c>
    </row>
    <row r="693" spans="1:24" x14ac:dyDescent="0.25">
      <c r="A693" s="9" t="s">
        <v>23</v>
      </c>
      <c r="B693" s="30">
        <v>5.2220000000000004</v>
      </c>
      <c r="C693" s="30">
        <v>4.4050000000000002</v>
      </c>
      <c r="D693" s="30">
        <v>3.34</v>
      </c>
      <c r="E693" s="30">
        <v>2.7669999999999999</v>
      </c>
      <c r="F693" s="30">
        <v>2.339</v>
      </c>
      <c r="H693" s="30">
        <v>6.915</v>
      </c>
      <c r="I693" s="30">
        <v>5.24</v>
      </c>
      <c r="J693" s="30">
        <v>4.6829999999999998</v>
      </c>
      <c r="K693" s="30">
        <v>4.28</v>
      </c>
      <c r="L693" s="30">
        <v>3.88</v>
      </c>
      <c r="N693" s="30">
        <v>6.9390000000000001</v>
      </c>
      <c r="O693" s="30">
        <v>5.93</v>
      </c>
      <c r="P693" s="30">
        <v>5.0540000000000003</v>
      </c>
      <c r="Q693" s="30">
        <v>4.4980000000000002</v>
      </c>
      <c r="R693" s="30">
        <v>4.0990000000000002</v>
      </c>
      <c r="T693" s="30">
        <v>10.62</v>
      </c>
      <c r="U693" s="30">
        <v>9.125</v>
      </c>
      <c r="V693" s="30">
        <v>7.5709999999999997</v>
      </c>
      <c r="W693" s="30">
        <v>6.5579999999999998</v>
      </c>
      <c r="X693" s="30">
        <v>5.6470000000000002</v>
      </c>
    </row>
    <row r="694" spans="1:24" x14ac:dyDescent="0.25">
      <c r="A694" s="9" t="s">
        <v>24</v>
      </c>
      <c r="B694" s="30">
        <v>36.819000000000003</v>
      </c>
      <c r="C694" s="30">
        <v>30.317</v>
      </c>
      <c r="D694" s="30">
        <v>26.931000000000001</v>
      </c>
      <c r="E694" s="30">
        <v>23.347000000000001</v>
      </c>
      <c r="F694" s="30">
        <v>19.684999999999999</v>
      </c>
      <c r="H694" s="30">
        <v>54.398000000000003</v>
      </c>
      <c r="I694" s="30">
        <v>45.734000000000002</v>
      </c>
      <c r="J694" s="30">
        <v>42.149000000000001</v>
      </c>
      <c r="K694" s="30">
        <v>38.215000000000003</v>
      </c>
      <c r="L694" s="30">
        <v>34.287999999999997</v>
      </c>
      <c r="N694" s="30">
        <v>56.481999999999999</v>
      </c>
      <c r="O694" s="30">
        <v>47.506</v>
      </c>
      <c r="P694" s="30">
        <v>44.073999999999998</v>
      </c>
      <c r="Q694" s="30">
        <v>40.353999999999999</v>
      </c>
      <c r="R694" s="30">
        <v>36.454999999999998</v>
      </c>
      <c r="T694" s="30">
        <v>64.989000000000004</v>
      </c>
      <c r="U694" s="30">
        <v>54.252000000000002</v>
      </c>
      <c r="V694" s="30">
        <v>51.015999999999998</v>
      </c>
      <c r="W694" s="30">
        <v>47.457000000000001</v>
      </c>
      <c r="X694" s="30">
        <v>43.642000000000003</v>
      </c>
    </row>
    <row r="695" spans="1:24" x14ac:dyDescent="0.25">
      <c r="A695" s="9" t="s">
        <v>25</v>
      </c>
      <c r="B695" s="30">
        <v>0</v>
      </c>
      <c r="C695" s="30">
        <v>0</v>
      </c>
      <c r="D695" s="30">
        <v>0</v>
      </c>
      <c r="E695" s="30">
        <v>0</v>
      </c>
      <c r="F695" s="30">
        <v>0</v>
      </c>
      <c r="H695" s="30">
        <v>0</v>
      </c>
      <c r="I695" s="30">
        <v>0</v>
      </c>
      <c r="J695" s="30">
        <v>0</v>
      </c>
      <c r="K695" s="30">
        <v>0</v>
      </c>
      <c r="L695" s="30">
        <v>0</v>
      </c>
      <c r="N695" s="30">
        <v>0</v>
      </c>
      <c r="O695" s="30">
        <v>0</v>
      </c>
      <c r="P695" s="30">
        <v>0</v>
      </c>
      <c r="Q695" s="30">
        <v>0</v>
      </c>
      <c r="R695" s="30">
        <v>0</v>
      </c>
      <c r="T695" s="30">
        <v>0</v>
      </c>
      <c r="U695" s="30">
        <v>0</v>
      </c>
      <c r="V695" s="30">
        <v>0</v>
      </c>
      <c r="W695" s="30">
        <v>0</v>
      </c>
      <c r="X695" s="30">
        <v>0</v>
      </c>
    </row>
    <row r="696" spans="1:24" x14ac:dyDescent="0.25">
      <c r="A696" s="9" t="s">
        <v>64</v>
      </c>
      <c r="B696" s="30">
        <v>45044.82</v>
      </c>
      <c r="C696" s="30">
        <v>34635.96</v>
      </c>
      <c r="D696" s="30">
        <v>32360.94</v>
      </c>
      <c r="E696" s="30">
        <v>30340.26</v>
      </c>
      <c r="F696" s="30">
        <v>28346.76</v>
      </c>
      <c r="H696" s="30">
        <v>45935.64</v>
      </c>
      <c r="I696" s="30">
        <v>35992.26</v>
      </c>
      <c r="J696" s="30">
        <v>33796.980000000003</v>
      </c>
      <c r="K696" s="30">
        <v>31762.62</v>
      </c>
      <c r="L696" s="30">
        <v>29741.22</v>
      </c>
      <c r="N696" s="30">
        <v>46277.64</v>
      </c>
      <c r="O696" s="30">
        <v>36422.1</v>
      </c>
      <c r="P696" s="30">
        <v>34104.42</v>
      </c>
      <c r="Q696" s="30">
        <v>32039.46</v>
      </c>
      <c r="R696" s="30">
        <v>30012.48</v>
      </c>
      <c r="T696" s="30">
        <v>46674.54</v>
      </c>
      <c r="U696" s="30">
        <v>38085.300000000003</v>
      </c>
      <c r="V696" s="30">
        <v>35220.6</v>
      </c>
      <c r="W696" s="30">
        <v>32856.300000000003</v>
      </c>
      <c r="X696" s="30">
        <v>30788.46</v>
      </c>
    </row>
    <row r="697" spans="1:24" x14ac:dyDescent="0.25">
      <c r="A697" s="9" t="s">
        <v>65</v>
      </c>
      <c r="B697" s="30">
        <v>5639.0091913332944</v>
      </c>
      <c r="C697" s="30">
        <v>4335.9590912041003</v>
      </c>
      <c r="D697" s="30">
        <v>4051.157005404511</v>
      </c>
      <c r="E697" s="30">
        <v>3798.1948869468652</v>
      </c>
      <c r="F697" s="30">
        <v>3548.635341078485</v>
      </c>
      <c r="H697" s="30">
        <v>5750.527944606667</v>
      </c>
      <c r="I697" s="30">
        <v>4505.7497167678248</v>
      </c>
      <c r="J697" s="30">
        <v>4230.9300128029699</v>
      </c>
      <c r="K697" s="30">
        <v>3976.2553412540378</v>
      </c>
      <c r="L697" s="30">
        <v>3723.2030884231649</v>
      </c>
      <c r="N697" s="30">
        <v>5793.3417718888268</v>
      </c>
      <c r="O697" s="30">
        <v>4559.5599375835081</v>
      </c>
      <c r="P697" s="30">
        <v>4269.4173901703016</v>
      </c>
      <c r="Q697" s="30">
        <v>4010.9120077592811</v>
      </c>
      <c r="R697" s="30">
        <v>3757.1612135359101</v>
      </c>
      <c r="T697" s="30">
        <v>5843.0283451294381</v>
      </c>
      <c r="U697" s="30">
        <v>4767.770339734644</v>
      </c>
      <c r="V697" s="30">
        <v>4409.1482022632881</v>
      </c>
      <c r="W697" s="30">
        <v>4113.1694541837232</v>
      </c>
      <c r="X697" s="30">
        <v>3854.3035342798012</v>
      </c>
    </row>
    <row r="698" spans="1:24" x14ac:dyDescent="0.25">
      <c r="A698" s="9" t="s">
        <v>66</v>
      </c>
      <c r="B698" s="30">
        <v>27421.267618631329</v>
      </c>
      <c r="C698" s="30">
        <v>22683.824329128409</v>
      </c>
      <c r="D698" s="30">
        <v>19579.313350667999</v>
      </c>
      <c r="E698" s="30">
        <v>16846.34004126097</v>
      </c>
      <c r="F698" s="30">
        <v>14209.53195959736</v>
      </c>
      <c r="H698" s="30">
        <v>39716.499932130413</v>
      </c>
      <c r="I698" s="30">
        <v>32819.430423047997</v>
      </c>
      <c r="J698" s="30">
        <v>30100.71891957508</v>
      </c>
      <c r="K698" s="30">
        <v>27325.103344144482</v>
      </c>
      <c r="L698" s="30">
        <v>24556.534519039898</v>
      </c>
      <c r="N698" s="30">
        <v>40997.723576248267</v>
      </c>
      <c r="O698" s="30">
        <v>34576.050767686</v>
      </c>
      <c r="P698" s="30">
        <v>31632.176505222829</v>
      </c>
      <c r="Q698" s="30">
        <v>28833.754294867649</v>
      </c>
      <c r="R698" s="30">
        <v>26082.867287012741</v>
      </c>
      <c r="T698" s="30">
        <v>49800.165810124003</v>
      </c>
      <c r="U698" s="30">
        <v>41831.640459742528</v>
      </c>
      <c r="V698" s="30">
        <v>38329.946395464198</v>
      </c>
      <c r="W698" s="30">
        <v>35173.146961680679</v>
      </c>
      <c r="X698" s="30">
        <v>31962.511685501911</v>
      </c>
    </row>
    <row r="699" spans="1:24" x14ac:dyDescent="0.25">
      <c r="A699" s="9" t="s">
        <v>67</v>
      </c>
      <c r="B699" s="30">
        <v>5761.4955452154109</v>
      </c>
      <c r="C699" s="30">
        <v>4744.1351040888194</v>
      </c>
      <c r="D699" s="30">
        <v>4214.2044531712954</v>
      </c>
      <c r="E699" s="30">
        <v>3653.4778914016902</v>
      </c>
      <c r="F699" s="30">
        <v>3080.3109083275099</v>
      </c>
      <c r="H699" s="30">
        <v>8512.4560797097238</v>
      </c>
      <c r="I699" s="30">
        <v>7156.66923411264</v>
      </c>
      <c r="J699" s="30">
        <v>6595.614057440649</v>
      </c>
      <c r="K699" s="30">
        <v>5979.9775103153788</v>
      </c>
      <c r="L699" s="30">
        <v>5365.4989395127996</v>
      </c>
      <c r="N699" s="30">
        <v>8838.4264145469588</v>
      </c>
      <c r="O699" s="30">
        <v>7433.8637284387296</v>
      </c>
      <c r="P699" s="30">
        <v>6896.81308796953</v>
      </c>
      <c r="Q699" s="30">
        <v>6314.7891508596394</v>
      </c>
      <c r="R699" s="30">
        <v>5704.6608154314899</v>
      </c>
      <c r="T699" s="30">
        <v>10169.676680765961</v>
      </c>
      <c r="U699" s="30">
        <v>8489.5782231722533</v>
      </c>
      <c r="V699" s="30">
        <v>7983.1983069256548</v>
      </c>
      <c r="W699" s="30">
        <v>7426.2742890265044</v>
      </c>
      <c r="X699" s="30">
        <v>6829.2279563790144</v>
      </c>
    </row>
    <row r="700" spans="1:24" x14ac:dyDescent="0.25">
      <c r="A700" s="9" t="s">
        <v>68</v>
      </c>
      <c r="B700" s="30">
        <v>0</v>
      </c>
      <c r="C700" s="30">
        <v>0</v>
      </c>
      <c r="D700" s="30">
        <v>0</v>
      </c>
      <c r="E700" s="30">
        <v>0</v>
      </c>
      <c r="F700" s="30">
        <v>0</v>
      </c>
      <c r="H700" s="30">
        <v>0</v>
      </c>
      <c r="I700" s="30">
        <v>0</v>
      </c>
      <c r="J700" s="30">
        <v>0</v>
      </c>
      <c r="K700" s="30">
        <v>0</v>
      </c>
      <c r="L700" s="30">
        <v>0</v>
      </c>
      <c r="N700" s="30">
        <v>0</v>
      </c>
      <c r="O700" s="30">
        <v>0</v>
      </c>
      <c r="P700" s="30">
        <v>0</v>
      </c>
      <c r="Q700" s="30">
        <v>0</v>
      </c>
      <c r="R700" s="30">
        <v>0</v>
      </c>
      <c r="T700" s="30">
        <v>0</v>
      </c>
      <c r="U700" s="30">
        <v>0</v>
      </c>
      <c r="V700" s="30">
        <v>0</v>
      </c>
      <c r="W700" s="30">
        <v>0</v>
      </c>
      <c r="X700" s="30">
        <v>0</v>
      </c>
    </row>
    <row r="701" spans="1:24" x14ac:dyDescent="0.25">
      <c r="A701" s="9" t="s">
        <v>69</v>
      </c>
      <c r="B701" s="30">
        <v>0</v>
      </c>
      <c r="C701" s="30">
        <v>0</v>
      </c>
      <c r="D701" s="30">
        <v>0</v>
      </c>
      <c r="E701" s="30">
        <v>0</v>
      </c>
      <c r="F701" s="30">
        <v>0</v>
      </c>
      <c r="H701" s="30">
        <v>0</v>
      </c>
      <c r="I701" s="30">
        <v>0</v>
      </c>
      <c r="J701" s="30">
        <v>0</v>
      </c>
      <c r="K701" s="30">
        <v>0</v>
      </c>
      <c r="L701" s="30">
        <v>0</v>
      </c>
      <c r="N701" s="30">
        <v>0</v>
      </c>
      <c r="O701" s="30">
        <v>0</v>
      </c>
      <c r="P701" s="30">
        <v>0</v>
      </c>
      <c r="Q701" s="30">
        <v>0</v>
      </c>
      <c r="R701" s="30">
        <v>0</v>
      </c>
      <c r="T701" s="30">
        <v>0</v>
      </c>
      <c r="U701" s="30">
        <v>0</v>
      </c>
      <c r="V701" s="30">
        <v>0</v>
      </c>
      <c r="W701" s="30">
        <v>0</v>
      </c>
      <c r="X701" s="30">
        <v>0</v>
      </c>
    </row>
    <row r="702" spans="1:24" x14ac:dyDescent="0.25">
      <c r="A702" s="9" t="s">
        <v>70</v>
      </c>
      <c r="B702" s="30">
        <v>0</v>
      </c>
      <c r="C702" s="30">
        <v>0</v>
      </c>
      <c r="D702" s="30">
        <v>0</v>
      </c>
      <c r="E702" s="30">
        <v>0</v>
      </c>
      <c r="F702" s="30">
        <v>0</v>
      </c>
      <c r="H702" s="30">
        <v>0</v>
      </c>
      <c r="I702" s="30">
        <v>0</v>
      </c>
      <c r="J702" s="30">
        <v>0</v>
      </c>
      <c r="K702" s="30">
        <v>0</v>
      </c>
      <c r="L702" s="30">
        <v>0</v>
      </c>
      <c r="N702" s="30">
        <v>0</v>
      </c>
      <c r="O702" s="30">
        <v>0</v>
      </c>
      <c r="P702" s="30">
        <v>0</v>
      </c>
      <c r="Q702" s="30">
        <v>0</v>
      </c>
      <c r="R702" s="30">
        <v>0</v>
      </c>
      <c r="T702" s="30">
        <v>0</v>
      </c>
      <c r="U702" s="30">
        <v>0</v>
      </c>
      <c r="V702" s="30">
        <v>0</v>
      </c>
      <c r="W702" s="30">
        <v>0</v>
      </c>
      <c r="X702" s="30">
        <v>0</v>
      </c>
    </row>
    <row r="703" spans="1:24" x14ac:dyDescent="0.25">
      <c r="A703" s="9" t="s">
        <v>10</v>
      </c>
      <c r="B703" s="30">
        <v>0</v>
      </c>
      <c r="C703" s="30">
        <v>0</v>
      </c>
      <c r="D703" s="30">
        <v>0</v>
      </c>
      <c r="E703" s="30">
        <v>0</v>
      </c>
      <c r="F703" s="30">
        <v>0</v>
      </c>
      <c r="H703" s="30">
        <v>0</v>
      </c>
      <c r="I703" s="30">
        <v>0</v>
      </c>
      <c r="J703" s="30">
        <v>0</v>
      </c>
      <c r="K703" s="30">
        <v>0</v>
      </c>
      <c r="L703" s="30">
        <v>0</v>
      </c>
      <c r="N703" s="30">
        <v>0</v>
      </c>
      <c r="O703" s="30">
        <v>0</v>
      </c>
      <c r="P703" s="30">
        <v>0</v>
      </c>
      <c r="Q703" s="30">
        <v>0</v>
      </c>
      <c r="R703" s="30">
        <v>0</v>
      </c>
      <c r="T703" s="30">
        <v>0</v>
      </c>
      <c r="U703" s="30">
        <v>0</v>
      </c>
      <c r="V703" s="30">
        <v>0</v>
      </c>
      <c r="W703" s="30">
        <v>0</v>
      </c>
      <c r="X703" s="30">
        <v>0</v>
      </c>
    </row>
    <row r="704" spans="1:24" x14ac:dyDescent="0.25">
      <c r="A704" s="9" t="s">
        <v>26</v>
      </c>
      <c r="B704" s="30">
        <v>83865.8</v>
      </c>
      <c r="C704" s="30">
        <v>66399.199999999997</v>
      </c>
      <c r="D704" s="30">
        <v>60205</v>
      </c>
      <c r="E704" s="30">
        <v>54637.7</v>
      </c>
      <c r="F704" s="30">
        <v>49184.6</v>
      </c>
      <c r="H704" s="30">
        <v>99914.3</v>
      </c>
      <c r="I704" s="30">
        <v>80473.3</v>
      </c>
      <c r="J704" s="30">
        <v>74723.5</v>
      </c>
      <c r="K704" s="30">
        <v>69043.3</v>
      </c>
      <c r="L704" s="30">
        <v>63386</v>
      </c>
      <c r="N704" s="30">
        <v>101906</v>
      </c>
      <c r="O704" s="30">
        <v>82990.899999999994</v>
      </c>
      <c r="P704" s="30">
        <v>76902.2</v>
      </c>
      <c r="Q704" s="30">
        <v>71198.2</v>
      </c>
      <c r="R704" s="30">
        <v>65556.600000000006</v>
      </c>
      <c r="T704" s="30">
        <v>112486</v>
      </c>
      <c r="U704" s="30">
        <v>93173.5</v>
      </c>
      <c r="V704" s="30">
        <v>85942.3</v>
      </c>
      <c r="W704" s="30">
        <v>79568.3</v>
      </c>
      <c r="X704" s="30">
        <v>73433.899999999994</v>
      </c>
    </row>
    <row r="706" spans="1:24" x14ac:dyDescent="0.25">
      <c r="A706" s="9" t="s">
        <v>319</v>
      </c>
      <c r="B706" s="9">
        <v>100</v>
      </c>
      <c r="C706" s="9">
        <v>95</v>
      </c>
      <c r="D706" s="9">
        <v>90</v>
      </c>
      <c r="E706" s="9">
        <v>85</v>
      </c>
      <c r="F706" s="9">
        <v>80</v>
      </c>
      <c r="G706" s="9" t="s">
        <v>320</v>
      </c>
      <c r="H706" s="9">
        <v>100</v>
      </c>
      <c r="I706" s="9">
        <v>95</v>
      </c>
      <c r="J706" s="9">
        <v>90</v>
      </c>
      <c r="K706" s="9">
        <v>85</v>
      </c>
      <c r="L706" s="9">
        <v>80</v>
      </c>
      <c r="M706" s="9" t="s">
        <v>321</v>
      </c>
      <c r="N706" s="9">
        <v>100</v>
      </c>
      <c r="O706" s="9">
        <v>95</v>
      </c>
      <c r="P706" s="9">
        <v>90</v>
      </c>
      <c r="Q706" s="9">
        <v>85</v>
      </c>
      <c r="R706" s="9">
        <v>80</v>
      </c>
      <c r="S706" s="9" t="s">
        <v>322</v>
      </c>
      <c r="T706" s="9">
        <v>100</v>
      </c>
      <c r="U706" s="9">
        <v>95</v>
      </c>
      <c r="V706" s="9">
        <v>90</v>
      </c>
      <c r="W706" s="9">
        <v>85</v>
      </c>
      <c r="X706" s="9">
        <v>80</v>
      </c>
    </row>
    <row r="707" spans="1:24" x14ac:dyDescent="0.25">
      <c r="A707" s="9" t="s">
        <v>22</v>
      </c>
      <c r="B707" s="30">
        <v>0</v>
      </c>
      <c r="C707" s="30">
        <v>0</v>
      </c>
      <c r="D707" s="30">
        <v>0</v>
      </c>
      <c r="E707" s="30">
        <v>0</v>
      </c>
      <c r="F707" s="30">
        <v>0</v>
      </c>
      <c r="H707" s="30">
        <v>0</v>
      </c>
      <c r="I707" s="30">
        <v>0</v>
      </c>
      <c r="J707" s="30">
        <v>0</v>
      </c>
      <c r="K707" s="30">
        <v>0</v>
      </c>
      <c r="L707" s="30">
        <v>0</v>
      </c>
      <c r="N707" s="30">
        <v>0</v>
      </c>
      <c r="O707" s="30">
        <v>0</v>
      </c>
      <c r="P707" s="30">
        <v>0</v>
      </c>
      <c r="Q707" s="30">
        <v>0</v>
      </c>
      <c r="R707" s="30">
        <v>0</v>
      </c>
      <c r="T707" s="30">
        <v>0</v>
      </c>
      <c r="U707" s="30">
        <v>0</v>
      </c>
      <c r="V707" s="30">
        <v>0</v>
      </c>
      <c r="W707" s="30">
        <v>0</v>
      </c>
      <c r="X707" s="30">
        <v>0</v>
      </c>
    </row>
    <row r="708" spans="1:24" x14ac:dyDescent="0.25">
      <c r="A708" s="9" t="s">
        <v>23</v>
      </c>
      <c r="B708" s="30">
        <v>0</v>
      </c>
      <c r="C708" s="30">
        <v>0</v>
      </c>
      <c r="D708" s="30">
        <v>0</v>
      </c>
      <c r="E708" s="30">
        <v>0</v>
      </c>
      <c r="F708" s="30">
        <v>0</v>
      </c>
      <c r="H708" s="30">
        <v>0</v>
      </c>
      <c r="I708" s="30">
        <v>0</v>
      </c>
      <c r="J708" s="30">
        <v>0</v>
      </c>
      <c r="K708" s="30">
        <v>0</v>
      </c>
      <c r="L708" s="30">
        <v>0</v>
      </c>
      <c r="N708" s="30">
        <v>0</v>
      </c>
      <c r="O708" s="30">
        <v>0</v>
      </c>
      <c r="P708" s="30">
        <v>0</v>
      </c>
      <c r="Q708" s="30">
        <v>0</v>
      </c>
      <c r="R708" s="30">
        <v>0</v>
      </c>
      <c r="T708" s="30">
        <v>0</v>
      </c>
      <c r="U708" s="30">
        <v>0</v>
      </c>
      <c r="V708" s="30">
        <v>0</v>
      </c>
      <c r="W708" s="30">
        <v>0</v>
      </c>
      <c r="X708" s="30">
        <v>0</v>
      </c>
    </row>
    <row r="709" spans="1:24" x14ac:dyDescent="0.25">
      <c r="A709" s="9" t="s">
        <v>24</v>
      </c>
      <c r="B709" s="30">
        <v>0</v>
      </c>
      <c r="C709" s="30">
        <v>0</v>
      </c>
      <c r="D709" s="30">
        <v>0</v>
      </c>
      <c r="E709" s="30">
        <v>0</v>
      </c>
      <c r="F709" s="30">
        <v>0</v>
      </c>
      <c r="H709" s="30">
        <v>0</v>
      </c>
      <c r="I709" s="30">
        <v>0</v>
      </c>
      <c r="J709" s="30">
        <v>0</v>
      </c>
      <c r="K709" s="30">
        <v>0</v>
      </c>
      <c r="L709" s="30">
        <v>0</v>
      </c>
      <c r="N709" s="30">
        <v>0</v>
      </c>
      <c r="O709" s="30">
        <v>0</v>
      </c>
      <c r="P709" s="30">
        <v>0</v>
      </c>
      <c r="Q709" s="30">
        <v>0</v>
      </c>
      <c r="R709" s="30">
        <v>0</v>
      </c>
      <c r="T709" s="30">
        <v>0</v>
      </c>
      <c r="U709" s="30">
        <v>0</v>
      </c>
      <c r="V709" s="30">
        <v>0</v>
      </c>
      <c r="W709" s="30">
        <v>0</v>
      </c>
      <c r="X709" s="30">
        <v>0</v>
      </c>
    </row>
    <row r="710" spans="1:24" x14ac:dyDescent="0.25">
      <c r="A710" s="9" t="s">
        <v>25</v>
      </c>
      <c r="B710" s="30">
        <v>6</v>
      </c>
      <c r="C710" s="30">
        <v>6</v>
      </c>
      <c r="D710" s="30">
        <v>6</v>
      </c>
      <c r="E710" s="30">
        <v>6</v>
      </c>
      <c r="F710" s="30">
        <v>6</v>
      </c>
      <c r="H710" s="30">
        <v>7</v>
      </c>
      <c r="I710" s="30">
        <v>7</v>
      </c>
      <c r="J710" s="30">
        <v>7</v>
      </c>
      <c r="K710" s="30">
        <v>7</v>
      </c>
      <c r="L710" s="30">
        <v>7</v>
      </c>
      <c r="N710" s="30">
        <v>8</v>
      </c>
      <c r="O710" s="30">
        <v>8</v>
      </c>
      <c r="P710" s="30">
        <v>8</v>
      </c>
      <c r="Q710" s="30">
        <v>8</v>
      </c>
      <c r="R710" s="30">
        <v>8</v>
      </c>
      <c r="T710" s="30">
        <v>12</v>
      </c>
      <c r="U710" s="30">
        <v>12</v>
      </c>
      <c r="V710" s="30">
        <v>12</v>
      </c>
      <c r="W710" s="30">
        <v>12</v>
      </c>
      <c r="X710" s="30">
        <v>12</v>
      </c>
    </row>
    <row r="711" spans="1:24" x14ac:dyDescent="0.25">
      <c r="A711" s="9" t="s">
        <v>64</v>
      </c>
      <c r="B711" s="30">
        <v>0</v>
      </c>
      <c r="C711" s="30">
        <v>0</v>
      </c>
      <c r="D711" s="30">
        <v>0</v>
      </c>
      <c r="E711" s="30">
        <v>0</v>
      </c>
      <c r="F711" s="30">
        <v>0</v>
      </c>
      <c r="H711" s="30">
        <v>0</v>
      </c>
      <c r="I711" s="30">
        <v>0</v>
      </c>
      <c r="J711" s="30">
        <v>0</v>
      </c>
      <c r="K711" s="30">
        <v>0</v>
      </c>
      <c r="L711" s="30">
        <v>0</v>
      </c>
      <c r="N711" s="30">
        <v>0</v>
      </c>
      <c r="O711" s="30">
        <v>0</v>
      </c>
      <c r="P711" s="30">
        <v>0</v>
      </c>
      <c r="Q711" s="30">
        <v>0</v>
      </c>
      <c r="R711" s="30">
        <v>0</v>
      </c>
      <c r="T711" s="30">
        <v>0</v>
      </c>
      <c r="U711" s="30">
        <v>0</v>
      </c>
      <c r="V711" s="30">
        <v>0</v>
      </c>
      <c r="W711" s="30">
        <v>0</v>
      </c>
      <c r="X711" s="30">
        <v>0</v>
      </c>
    </row>
    <row r="712" spans="1:24" x14ac:dyDescent="0.25">
      <c r="A712" s="9" t="s">
        <v>65</v>
      </c>
      <c r="B712" s="30">
        <v>0</v>
      </c>
      <c r="C712" s="30">
        <v>0</v>
      </c>
      <c r="D712" s="30">
        <v>0</v>
      </c>
      <c r="E712" s="30">
        <v>0</v>
      </c>
      <c r="F712" s="30">
        <v>0</v>
      </c>
      <c r="H712" s="30">
        <v>0</v>
      </c>
      <c r="I712" s="30">
        <v>0</v>
      </c>
      <c r="J712" s="30">
        <v>0</v>
      </c>
      <c r="K712" s="30">
        <v>0</v>
      </c>
      <c r="L712" s="30">
        <v>0</v>
      </c>
      <c r="N712" s="30">
        <v>0</v>
      </c>
      <c r="O712" s="30">
        <v>0</v>
      </c>
      <c r="P712" s="30">
        <v>0</v>
      </c>
      <c r="Q712" s="30">
        <v>0</v>
      </c>
      <c r="R712" s="30">
        <v>0</v>
      </c>
      <c r="T712" s="30">
        <v>0</v>
      </c>
      <c r="U712" s="30">
        <v>0</v>
      </c>
      <c r="V712" s="30">
        <v>0</v>
      </c>
      <c r="W712" s="30">
        <v>0</v>
      </c>
      <c r="X712" s="30">
        <v>0</v>
      </c>
    </row>
    <row r="713" spans="1:24" x14ac:dyDescent="0.25">
      <c r="A713" s="9" t="s">
        <v>66</v>
      </c>
      <c r="B713" s="30">
        <v>0</v>
      </c>
      <c r="C713" s="30">
        <v>0</v>
      </c>
      <c r="D713" s="30">
        <v>0</v>
      </c>
      <c r="E713" s="30">
        <v>0</v>
      </c>
      <c r="F713" s="30">
        <v>0</v>
      </c>
      <c r="H713" s="30">
        <v>0</v>
      </c>
      <c r="I713" s="30">
        <v>0</v>
      </c>
      <c r="J713" s="30">
        <v>0</v>
      </c>
      <c r="K713" s="30">
        <v>0</v>
      </c>
      <c r="L713" s="30">
        <v>0</v>
      </c>
      <c r="N713" s="30">
        <v>0</v>
      </c>
      <c r="O713" s="30">
        <v>0</v>
      </c>
      <c r="P713" s="30">
        <v>0</v>
      </c>
      <c r="Q713" s="30">
        <v>0</v>
      </c>
      <c r="R713" s="30">
        <v>0</v>
      </c>
      <c r="T713" s="30">
        <v>0</v>
      </c>
      <c r="U713" s="30">
        <v>0</v>
      </c>
      <c r="V713" s="30">
        <v>0</v>
      </c>
      <c r="W713" s="30">
        <v>0</v>
      </c>
      <c r="X713" s="30">
        <v>0</v>
      </c>
    </row>
    <row r="714" spans="1:24" x14ac:dyDescent="0.25">
      <c r="A714" s="9" t="s">
        <v>67</v>
      </c>
      <c r="B714" s="30">
        <v>0</v>
      </c>
      <c r="C714" s="30">
        <v>0</v>
      </c>
      <c r="D714" s="30">
        <v>0</v>
      </c>
      <c r="E714" s="30">
        <v>0</v>
      </c>
      <c r="F714" s="30">
        <v>0</v>
      </c>
      <c r="H714" s="30">
        <v>0</v>
      </c>
      <c r="I714" s="30">
        <v>0</v>
      </c>
      <c r="J714" s="30">
        <v>0</v>
      </c>
      <c r="K714" s="30">
        <v>0</v>
      </c>
      <c r="L714" s="30">
        <v>0</v>
      </c>
      <c r="N714" s="30">
        <v>0</v>
      </c>
      <c r="O714" s="30">
        <v>0</v>
      </c>
      <c r="P714" s="30">
        <v>0</v>
      </c>
      <c r="Q714" s="30">
        <v>0</v>
      </c>
      <c r="R714" s="30">
        <v>0</v>
      </c>
      <c r="T714" s="30">
        <v>0</v>
      </c>
      <c r="U714" s="30">
        <v>0</v>
      </c>
      <c r="V714" s="30">
        <v>0</v>
      </c>
      <c r="W714" s="30">
        <v>0</v>
      </c>
      <c r="X714" s="30">
        <v>0</v>
      </c>
    </row>
    <row r="715" spans="1:24" x14ac:dyDescent="0.25">
      <c r="A715" s="9" t="s">
        <v>68</v>
      </c>
      <c r="B715" s="30">
        <v>2244.96</v>
      </c>
      <c r="C715" s="30">
        <v>2244.96</v>
      </c>
      <c r="D715" s="30">
        <v>2244.96</v>
      </c>
      <c r="E715" s="30">
        <v>2244.96</v>
      </c>
      <c r="F715" s="30">
        <v>2244.96</v>
      </c>
      <c r="H715" s="30">
        <v>2619.12</v>
      </c>
      <c r="I715" s="30">
        <v>2619.12</v>
      </c>
      <c r="J715" s="30">
        <v>2619.12</v>
      </c>
      <c r="K715" s="30">
        <v>2619.12</v>
      </c>
      <c r="L715" s="30">
        <v>2619.12</v>
      </c>
      <c r="N715" s="30">
        <v>2993.28</v>
      </c>
      <c r="O715" s="30">
        <v>2993.28</v>
      </c>
      <c r="P715" s="30">
        <v>2993.28</v>
      </c>
      <c r="Q715" s="30">
        <v>2993.28</v>
      </c>
      <c r="R715" s="30">
        <v>2993.28</v>
      </c>
      <c r="T715" s="30">
        <v>4489.92</v>
      </c>
      <c r="U715" s="30">
        <v>4489.92</v>
      </c>
      <c r="V715" s="30">
        <v>4489.92</v>
      </c>
      <c r="W715" s="30">
        <v>4489.92</v>
      </c>
      <c r="X715" s="30">
        <v>4489.92</v>
      </c>
    </row>
    <row r="716" spans="1:24" x14ac:dyDescent="0.25">
      <c r="A716" s="9" t="s">
        <v>69</v>
      </c>
      <c r="B716" s="30">
        <v>938.89972109999997</v>
      </c>
      <c r="C716" s="30">
        <v>938.89972109999997</v>
      </c>
      <c r="D716" s="30">
        <v>938.89972109999997</v>
      </c>
      <c r="E716" s="30">
        <v>938.89972109999997</v>
      </c>
      <c r="F716" s="30">
        <v>938.89972109999997</v>
      </c>
      <c r="H716" s="30">
        <v>1095.3830079500001</v>
      </c>
      <c r="I716" s="30">
        <v>1095.3830079500001</v>
      </c>
      <c r="J716" s="30">
        <v>1095.3830079500001</v>
      </c>
      <c r="K716" s="30">
        <v>1095.3830079500001</v>
      </c>
      <c r="L716" s="30">
        <v>1095.3830079500001</v>
      </c>
      <c r="N716" s="30">
        <v>1251.8662948000001</v>
      </c>
      <c r="O716" s="30">
        <v>1251.8662948000001</v>
      </c>
      <c r="P716" s="30">
        <v>1251.8662948000001</v>
      </c>
      <c r="Q716" s="30">
        <v>1251.8662948000001</v>
      </c>
      <c r="R716" s="30">
        <v>1251.8662948000001</v>
      </c>
      <c r="T716" s="30">
        <v>1877.7994421999999</v>
      </c>
      <c r="U716" s="30">
        <v>1877.7994421999999</v>
      </c>
      <c r="V716" s="30">
        <v>1877.7994421999999</v>
      </c>
      <c r="W716" s="30">
        <v>1877.7994421999999</v>
      </c>
      <c r="X716" s="30">
        <v>1877.7994421999999</v>
      </c>
    </row>
    <row r="717" spans="1:24" x14ac:dyDescent="0.25">
      <c r="A717" s="9" t="s">
        <v>70</v>
      </c>
      <c r="B717" s="30">
        <v>2837.0172662311311</v>
      </c>
      <c r="C717" s="30">
        <v>2695.166402919594</v>
      </c>
      <c r="D717" s="30">
        <v>2553.3155396080292</v>
      </c>
      <c r="E717" s="30">
        <v>2411.464676296484</v>
      </c>
      <c r="F717" s="30">
        <v>2269.6138129849351</v>
      </c>
      <c r="H717" s="30">
        <v>2838.0682079856738</v>
      </c>
      <c r="I717" s="30">
        <v>2696.164797586418</v>
      </c>
      <c r="J717" s="30">
        <v>2554.2613871871408</v>
      </c>
      <c r="K717" s="30">
        <v>2412.3579767878659</v>
      </c>
      <c r="L717" s="30">
        <v>2270.4545663885879</v>
      </c>
      <c r="N717" s="30">
        <v>2838.0682079856829</v>
      </c>
      <c r="O717" s="30">
        <v>2696.1647975864062</v>
      </c>
      <c r="P717" s="30">
        <v>2554.2613871871208</v>
      </c>
      <c r="Q717" s="30">
        <v>2412.3579767878368</v>
      </c>
      <c r="R717" s="30">
        <v>2270.4545663885478</v>
      </c>
      <c r="T717" s="30">
        <v>2839.119149740191</v>
      </c>
      <c r="U717" s="30">
        <v>2697.1631922531901</v>
      </c>
      <c r="V717" s="30">
        <v>2555.2072347661801</v>
      </c>
      <c r="W717" s="30">
        <v>2413.2512772791752</v>
      </c>
      <c r="X717" s="30">
        <v>2271.2953197921629</v>
      </c>
    </row>
    <row r="718" spans="1:24" x14ac:dyDescent="0.25">
      <c r="A718" s="9" t="s">
        <v>10</v>
      </c>
      <c r="B718" s="30">
        <v>52969.041372506457</v>
      </c>
      <c r="C718" s="30">
        <v>50320.58930388149</v>
      </c>
      <c r="D718" s="30">
        <v>47672.137235256021</v>
      </c>
      <c r="E718" s="30">
        <v>45023.685166630923</v>
      </c>
      <c r="F718" s="30">
        <v>42375.23309800573</v>
      </c>
      <c r="H718" s="30">
        <v>52988.663169644977</v>
      </c>
      <c r="I718" s="30">
        <v>50339.230011163243</v>
      </c>
      <c r="J718" s="30">
        <v>47689.796852681131</v>
      </c>
      <c r="K718" s="30">
        <v>45040.363694199048</v>
      </c>
      <c r="L718" s="30">
        <v>42390.930535716892</v>
      </c>
      <c r="N718" s="30">
        <v>52988.663169645137</v>
      </c>
      <c r="O718" s="30">
        <v>50339.230011163017</v>
      </c>
      <c r="P718" s="30">
        <v>47689.796852680753</v>
      </c>
      <c r="Q718" s="30">
        <v>45040.363694198502</v>
      </c>
      <c r="R718" s="30">
        <v>42390.930535716157</v>
      </c>
      <c r="T718" s="30">
        <v>53008.284966783038</v>
      </c>
      <c r="U718" s="30">
        <v>50357.870718444028</v>
      </c>
      <c r="V718" s="30">
        <v>47707.456470104888</v>
      </c>
      <c r="W718" s="30">
        <v>45057.042221765798</v>
      </c>
      <c r="X718" s="30">
        <v>42406.627973426621</v>
      </c>
    </row>
    <row r="719" spans="1:24" x14ac:dyDescent="0.25">
      <c r="A719" s="9" t="s">
        <v>26</v>
      </c>
      <c r="B719" s="30">
        <v>58990.7</v>
      </c>
      <c r="C719" s="30">
        <v>56200.4</v>
      </c>
      <c r="D719" s="30">
        <v>53410</v>
      </c>
      <c r="E719" s="30">
        <v>50619.7</v>
      </c>
      <c r="F719" s="30">
        <v>47829.4</v>
      </c>
      <c r="H719" s="30">
        <v>59542</v>
      </c>
      <c r="I719" s="30">
        <v>56750.7</v>
      </c>
      <c r="J719" s="30">
        <v>53959.3</v>
      </c>
      <c r="K719" s="30">
        <v>51167.9</v>
      </c>
      <c r="L719" s="30">
        <v>48376.6</v>
      </c>
      <c r="N719" s="30">
        <v>60072.7</v>
      </c>
      <c r="O719" s="30">
        <v>57281.3</v>
      </c>
      <c r="P719" s="30">
        <v>54490</v>
      </c>
      <c r="Q719" s="30">
        <v>51698.6</v>
      </c>
      <c r="R719" s="30">
        <v>48907.199999999997</v>
      </c>
      <c r="T719" s="30">
        <v>62216</v>
      </c>
      <c r="U719" s="30">
        <v>59423.6</v>
      </c>
      <c r="V719" s="30">
        <v>56631.199999999997</v>
      </c>
      <c r="W719" s="30">
        <v>53838.8</v>
      </c>
      <c r="X719" s="30">
        <v>51046.400000000001</v>
      </c>
    </row>
    <row r="721" spans="1:24" x14ac:dyDescent="0.25">
      <c r="A721" s="9" t="s">
        <v>323</v>
      </c>
      <c r="B721" s="9">
        <v>100</v>
      </c>
      <c r="C721" s="9">
        <v>95</v>
      </c>
      <c r="D721" s="9">
        <v>90</v>
      </c>
      <c r="E721" s="9">
        <v>85</v>
      </c>
      <c r="F721" s="9">
        <v>80</v>
      </c>
      <c r="G721" s="9" t="s">
        <v>324</v>
      </c>
      <c r="H721" s="9">
        <v>100</v>
      </c>
      <c r="I721" s="9">
        <v>95</v>
      </c>
      <c r="J721" s="9">
        <v>90</v>
      </c>
      <c r="K721" s="9">
        <v>85</v>
      </c>
      <c r="L721" s="9">
        <v>80</v>
      </c>
      <c r="M721" s="9" t="s">
        <v>325</v>
      </c>
      <c r="N721" s="9">
        <v>100</v>
      </c>
      <c r="O721" s="9">
        <v>95</v>
      </c>
      <c r="P721" s="9">
        <v>90</v>
      </c>
      <c r="Q721" s="9">
        <v>85</v>
      </c>
      <c r="R721" s="9">
        <v>80</v>
      </c>
      <c r="S721" s="9" t="s">
        <v>326</v>
      </c>
      <c r="T721" s="9">
        <v>100</v>
      </c>
      <c r="U721" s="9">
        <v>95</v>
      </c>
      <c r="V721" s="9">
        <v>90</v>
      </c>
      <c r="W721" s="9">
        <v>85</v>
      </c>
      <c r="X721" s="9">
        <v>80</v>
      </c>
    </row>
    <row r="722" spans="1:24" x14ac:dyDescent="0.25">
      <c r="A722" s="9" t="s">
        <v>22</v>
      </c>
      <c r="B722" s="30">
        <v>7.7880000000000003</v>
      </c>
      <c r="C722" s="30">
        <v>7.7880000000000003</v>
      </c>
      <c r="D722" s="30">
        <v>7.7880000000000003</v>
      </c>
      <c r="E722" s="30">
        <v>7.7880000000000003</v>
      </c>
      <c r="F722" s="30">
        <v>7.7880000000000003</v>
      </c>
      <c r="H722" s="30">
        <v>4.9690000000000003</v>
      </c>
      <c r="I722" s="30">
        <v>4.9690000000000003</v>
      </c>
      <c r="J722" s="30">
        <v>4.9690000000000003</v>
      </c>
      <c r="K722" s="30">
        <v>4.9690000000000003</v>
      </c>
      <c r="L722" s="30">
        <v>4.9690000000000003</v>
      </c>
      <c r="N722" s="30">
        <v>4.4189999999999996</v>
      </c>
      <c r="O722" s="30">
        <v>4.4189999999999996</v>
      </c>
      <c r="P722" s="30">
        <v>4.4189999999999996</v>
      </c>
      <c r="Q722" s="30">
        <v>4.4189999999999996</v>
      </c>
      <c r="R722" s="30">
        <v>4.4189999999999996</v>
      </c>
      <c r="T722" s="30">
        <v>2.5760000000000001</v>
      </c>
      <c r="U722" s="30">
        <v>2.5760000000000001</v>
      </c>
      <c r="V722" s="30">
        <v>2.5760000000000001</v>
      </c>
      <c r="W722" s="30">
        <v>2.5760000000000001</v>
      </c>
      <c r="X722" s="30">
        <v>2.5760000000000001</v>
      </c>
    </row>
    <row r="723" spans="1:24" x14ac:dyDescent="0.25">
      <c r="A723" s="9" t="s">
        <v>23</v>
      </c>
      <c r="B723" s="30">
        <v>0</v>
      </c>
      <c r="C723" s="30">
        <v>0</v>
      </c>
      <c r="D723" s="30">
        <v>0</v>
      </c>
      <c r="E723" s="30">
        <v>0</v>
      </c>
      <c r="F723" s="30">
        <v>0</v>
      </c>
      <c r="H723" s="30">
        <v>0</v>
      </c>
      <c r="I723" s="30">
        <v>0</v>
      </c>
      <c r="J723" s="30">
        <v>0</v>
      </c>
      <c r="K723" s="30">
        <v>0</v>
      </c>
      <c r="L723" s="30">
        <v>0</v>
      </c>
      <c r="N723" s="30">
        <v>0</v>
      </c>
      <c r="O723" s="30">
        <v>0</v>
      </c>
      <c r="P723" s="30">
        <v>0</v>
      </c>
      <c r="Q723" s="30">
        <v>0</v>
      </c>
      <c r="R723" s="30">
        <v>0</v>
      </c>
      <c r="T723" s="30">
        <v>0</v>
      </c>
      <c r="U723" s="30">
        <v>0</v>
      </c>
      <c r="V723" s="30">
        <v>0</v>
      </c>
      <c r="W723" s="30">
        <v>0</v>
      </c>
      <c r="X723" s="30">
        <v>0</v>
      </c>
    </row>
    <row r="724" spans="1:24" x14ac:dyDescent="0.25">
      <c r="A724" s="9" t="s">
        <v>24</v>
      </c>
      <c r="B724" s="30">
        <v>0</v>
      </c>
      <c r="C724" s="30">
        <v>0</v>
      </c>
      <c r="D724" s="30">
        <v>0</v>
      </c>
      <c r="E724" s="30">
        <v>0</v>
      </c>
      <c r="F724" s="30">
        <v>0</v>
      </c>
      <c r="H724" s="30">
        <v>0</v>
      </c>
      <c r="I724" s="30">
        <v>0</v>
      </c>
      <c r="J724" s="30">
        <v>0</v>
      </c>
      <c r="K724" s="30">
        <v>0</v>
      </c>
      <c r="L724" s="30">
        <v>0</v>
      </c>
      <c r="N724" s="30">
        <v>0</v>
      </c>
      <c r="O724" s="30">
        <v>0</v>
      </c>
      <c r="P724" s="30">
        <v>0</v>
      </c>
      <c r="Q724" s="30">
        <v>0</v>
      </c>
      <c r="R724" s="30">
        <v>0</v>
      </c>
      <c r="T724" s="30">
        <v>0</v>
      </c>
      <c r="U724" s="30">
        <v>0</v>
      </c>
      <c r="V724" s="30">
        <v>0</v>
      </c>
      <c r="W724" s="30">
        <v>0</v>
      </c>
      <c r="X724" s="30">
        <v>0</v>
      </c>
    </row>
    <row r="725" spans="1:24" x14ac:dyDescent="0.25">
      <c r="A725" s="9" t="s">
        <v>25</v>
      </c>
      <c r="B725" s="30">
        <v>6</v>
      </c>
      <c r="C725" s="30">
        <v>6</v>
      </c>
      <c r="D725" s="30">
        <v>6</v>
      </c>
      <c r="E725" s="30">
        <v>6</v>
      </c>
      <c r="F725" s="30">
        <v>6</v>
      </c>
      <c r="H725" s="30">
        <v>7</v>
      </c>
      <c r="I725" s="30">
        <v>7</v>
      </c>
      <c r="J725" s="30">
        <v>7</v>
      </c>
      <c r="K725" s="30">
        <v>7</v>
      </c>
      <c r="L725" s="30">
        <v>7</v>
      </c>
      <c r="N725" s="30">
        <v>8</v>
      </c>
      <c r="O725" s="30">
        <v>8</v>
      </c>
      <c r="P725" s="30">
        <v>8</v>
      </c>
      <c r="Q725" s="30">
        <v>8</v>
      </c>
      <c r="R725" s="30">
        <v>8</v>
      </c>
      <c r="T725" s="30">
        <v>12</v>
      </c>
      <c r="U725" s="30">
        <v>12</v>
      </c>
      <c r="V725" s="30">
        <v>12</v>
      </c>
      <c r="W725" s="30">
        <v>12</v>
      </c>
      <c r="X725" s="30">
        <v>12</v>
      </c>
    </row>
    <row r="726" spans="1:24" x14ac:dyDescent="0.25">
      <c r="A726" s="9" t="s">
        <v>64</v>
      </c>
      <c r="B726" s="30">
        <v>14019.03</v>
      </c>
      <c r="C726" s="30">
        <v>14019.03</v>
      </c>
      <c r="D726" s="30">
        <v>14019.03</v>
      </c>
      <c r="E726" s="30">
        <v>14019.03</v>
      </c>
      <c r="F726" s="30">
        <v>14019.03</v>
      </c>
      <c r="H726" s="30">
        <v>8944.0920000000006</v>
      </c>
      <c r="I726" s="30">
        <v>8944.0920000000006</v>
      </c>
      <c r="J726" s="30">
        <v>8944.0920000000006</v>
      </c>
      <c r="K726" s="30">
        <v>8944.0920000000006</v>
      </c>
      <c r="L726" s="30">
        <v>8944.0920000000006</v>
      </c>
      <c r="N726" s="30">
        <v>7954.829999999999</v>
      </c>
      <c r="O726" s="30">
        <v>7954.829999999999</v>
      </c>
      <c r="P726" s="30">
        <v>7954.829999999999</v>
      </c>
      <c r="Q726" s="30">
        <v>7954.829999999999</v>
      </c>
      <c r="R726" s="30">
        <v>7954.829999999999</v>
      </c>
      <c r="T726" s="30">
        <v>4636.62</v>
      </c>
      <c r="U726" s="30">
        <v>4636.62</v>
      </c>
      <c r="V726" s="30">
        <v>4636.62</v>
      </c>
      <c r="W726" s="30">
        <v>4636.62</v>
      </c>
      <c r="X726" s="30">
        <v>4636.62</v>
      </c>
    </row>
    <row r="727" spans="1:24" x14ac:dyDescent="0.25">
      <c r="A727" s="9" t="s">
        <v>65</v>
      </c>
      <c r="B727" s="30">
        <v>1754.9951142790039</v>
      </c>
      <c r="C727" s="30">
        <v>1754.9951142790039</v>
      </c>
      <c r="D727" s="30">
        <v>1754.9951142790039</v>
      </c>
      <c r="E727" s="30">
        <v>1754.9951142790039</v>
      </c>
      <c r="F727" s="30">
        <v>1754.9951142790039</v>
      </c>
      <c r="H727" s="30">
        <v>1119.680731239032</v>
      </c>
      <c r="I727" s="30">
        <v>1119.680731239032</v>
      </c>
      <c r="J727" s="30">
        <v>1119.680731239032</v>
      </c>
      <c r="K727" s="30">
        <v>1119.680731239032</v>
      </c>
      <c r="L727" s="30">
        <v>1119.680731239032</v>
      </c>
      <c r="N727" s="30">
        <v>995.83835578638832</v>
      </c>
      <c r="O727" s="30">
        <v>995.83835578638832</v>
      </c>
      <c r="P727" s="30">
        <v>995.83835578638832</v>
      </c>
      <c r="Q727" s="30">
        <v>995.83835578638832</v>
      </c>
      <c r="R727" s="30">
        <v>995.83835578638832</v>
      </c>
      <c r="T727" s="30">
        <v>580.44282997955759</v>
      </c>
      <c r="U727" s="30">
        <v>580.44282997955759</v>
      </c>
      <c r="V727" s="30">
        <v>580.44282997955759</v>
      </c>
      <c r="W727" s="30">
        <v>580.44282997955759</v>
      </c>
      <c r="X727" s="30">
        <v>580.44282997955759</v>
      </c>
    </row>
    <row r="728" spans="1:24" x14ac:dyDescent="0.25">
      <c r="A728" s="9" t="s">
        <v>66</v>
      </c>
      <c r="B728" s="30">
        <v>0</v>
      </c>
      <c r="C728" s="30">
        <v>0</v>
      </c>
      <c r="D728" s="30">
        <v>0</v>
      </c>
      <c r="E728" s="30">
        <v>0</v>
      </c>
      <c r="F728" s="30">
        <v>0</v>
      </c>
      <c r="H728" s="30">
        <v>0</v>
      </c>
      <c r="I728" s="30">
        <v>0</v>
      </c>
      <c r="J728" s="30">
        <v>0</v>
      </c>
      <c r="K728" s="30">
        <v>0</v>
      </c>
      <c r="L728" s="30">
        <v>0</v>
      </c>
      <c r="N728" s="30">
        <v>0</v>
      </c>
      <c r="O728" s="30">
        <v>0</v>
      </c>
      <c r="P728" s="30">
        <v>0</v>
      </c>
      <c r="Q728" s="30">
        <v>0</v>
      </c>
      <c r="R728" s="30">
        <v>0</v>
      </c>
      <c r="T728" s="30">
        <v>0</v>
      </c>
      <c r="U728" s="30">
        <v>0</v>
      </c>
      <c r="V728" s="30">
        <v>0</v>
      </c>
      <c r="W728" s="30">
        <v>0</v>
      </c>
      <c r="X728" s="30">
        <v>0</v>
      </c>
    </row>
    <row r="729" spans="1:24" x14ac:dyDescent="0.25">
      <c r="A729" s="9" t="s">
        <v>67</v>
      </c>
      <c r="B729" s="30">
        <v>0</v>
      </c>
      <c r="C729" s="30">
        <v>0</v>
      </c>
      <c r="D729" s="30">
        <v>0</v>
      </c>
      <c r="E729" s="30">
        <v>0</v>
      </c>
      <c r="F729" s="30">
        <v>0</v>
      </c>
      <c r="H729" s="30">
        <v>0</v>
      </c>
      <c r="I729" s="30">
        <v>0</v>
      </c>
      <c r="J729" s="30">
        <v>0</v>
      </c>
      <c r="K729" s="30">
        <v>0</v>
      </c>
      <c r="L729" s="30">
        <v>0</v>
      </c>
      <c r="N729" s="30">
        <v>0</v>
      </c>
      <c r="O729" s="30">
        <v>0</v>
      </c>
      <c r="P729" s="30">
        <v>0</v>
      </c>
      <c r="Q729" s="30">
        <v>0</v>
      </c>
      <c r="R729" s="30">
        <v>0</v>
      </c>
      <c r="T729" s="30">
        <v>0</v>
      </c>
      <c r="U729" s="30">
        <v>0</v>
      </c>
      <c r="V729" s="30">
        <v>0</v>
      </c>
      <c r="W729" s="30">
        <v>0</v>
      </c>
      <c r="X729" s="30">
        <v>0</v>
      </c>
    </row>
    <row r="730" spans="1:24" x14ac:dyDescent="0.25">
      <c r="A730" s="9" t="s">
        <v>68</v>
      </c>
      <c r="B730" s="30">
        <v>2244.96</v>
      </c>
      <c r="C730" s="30">
        <v>2244.96</v>
      </c>
      <c r="D730" s="30">
        <v>2244.96</v>
      </c>
      <c r="E730" s="30">
        <v>2244.96</v>
      </c>
      <c r="F730" s="30">
        <v>2244.96</v>
      </c>
      <c r="H730" s="30">
        <v>2619.12</v>
      </c>
      <c r="I730" s="30">
        <v>2619.12</v>
      </c>
      <c r="J730" s="30">
        <v>2619.12</v>
      </c>
      <c r="K730" s="30">
        <v>2619.12</v>
      </c>
      <c r="L730" s="30">
        <v>2619.12</v>
      </c>
      <c r="N730" s="30">
        <v>2993.28</v>
      </c>
      <c r="O730" s="30">
        <v>2993.28</v>
      </c>
      <c r="P730" s="30">
        <v>2993.28</v>
      </c>
      <c r="Q730" s="30">
        <v>2993.28</v>
      </c>
      <c r="R730" s="30">
        <v>2993.28</v>
      </c>
      <c r="T730" s="30">
        <v>4489.92</v>
      </c>
      <c r="U730" s="30">
        <v>4489.92</v>
      </c>
      <c r="V730" s="30">
        <v>4489.92</v>
      </c>
      <c r="W730" s="30">
        <v>4489.92</v>
      </c>
      <c r="X730" s="30">
        <v>4489.92</v>
      </c>
    </row>
    <row r="731" spans="1:24" x14ac:dyDescent="0.25">
      <c r="A731" s="9" t="s">
        <v>69</v>
      </c>
      <c r="B731" s="30">
        <v>938.89972109999997</v>
      </c>
      <c r="C731" s="30">
        <v>938.89972109999997</v>
      </c>
      <c r="D731" s="30">
        <v>938.89972109999997</v>
      </c>
      <c r="E731" s="30">
        <v>938.89972109999997</v>
      </c>
      <c r="F731" s="30">
        <v>938.89972109999997</v>
      </c>
      <c r="H731" s="30">
        <v>1095.3830079500001</v>
      </c>
      <c r="I731" s="30">
        <v>1095.3830079500001</v>
      </c>
      <c r="J731" s="30">
        <v>1095.3830079500001</v>
      </c>
      <c r="K731" s="30">
        <v>1095.3830079500001</v>
      </c>
      <c r="L731" s="30">
        <v>1095.3830079500001</v>
      </c>
      <c r="N731" s="30">
        <v>1251.8662948000001</v>
      </c>
      <c r="O731" s="30">
        <v>1251.8662948000001</v>
      </c>
      <c r="P731" s="30">
        <v>1251.8662948000001</v>
      </c>
      <c r="Q731" s="30">
        <v>1251.8662948000001</v>
      </c>
      <c r="R731" s="30">
        <v>1251.8662948000001</v>
      </c>
      <c r="T731" s="30">
        <v>1877.7994421999999</v>
      </c>
      <c r="U731" s="30">
        <v>1877.7994421999999</v>
      </c>
      <c r="V731" s="30">
        <v>1877.7994421999999</v>
      </c>
      <c r="W731" s="30">
        <v>1877.7994421999999</v>
      </c>
      <c r="X731" s="30">
        <v>1877.7994421999999</v>
      </c>
    </row>
    <row r="732" spans="1:24" x14ac:dyDescent="0.25">
      <c r="A732" s="9" t="s">
        <v>70</v>
      </c>
      <c r="B732" s="30">
        <v>1571.2747853367371</v>
      </c>
      <c r="C732" s="30">
        <v>1429.423920902258</v>
      </c>
      <c r="D732" s="30">
        <v>1287.5730587136361</v>
      </c>
      <c r="E732" s="30">
        <v>1145.722194538293</v>
      </c>
      <c r="F732" s="30">
        <v>1003.871325711439</v>
      </c>
      <c r="H732" s="30">
        <v>2029.526746100508</v>
      </c>
      <c r="I732" s="30">
        <v>1887.6233357012291</v>
      </c>
      <c r="J732" s="30">
        <v>1745.719925301948</v>
      </c>
      <c r="K732" s="30">
        <v>1603.8165149026599</v>
      </c>
      <c r="L732" s="30">
        <v>1461.913104503371</v>
      </c>
      <c r="N732" s="30">
        <v>2119.237988163954</v>
      </c>
      <c r="O732" s="30">
        <v>1977.334577764658</v>
      </c>
      <c r="P732" s="30">
        <v>1835.431167365364</v>
      </c>
      <c r="Q732" s="30">
        <v>1693.52775696607</v>
      </c>
      <c r="R732" s="30">
        <v>1551.624346566776</v>
      </c>
      <c r="T732" s="30">
        <v>2422.177836434395</v>
      </c>
      <c r="U732" s="30">
        <v>2280.22187894738</v>
      </c>
      <c r="V732" s="30">
        <v>2138.2659214603668</v>
      </c>
      <c r="W732" s="30">
        <v>1996.3099639733521</v>
      </c>
      <c r="X732" s="30">
        <v>1854.3540064863409</v>
      </c>
    </row>
    <row r="733" spans="1:24" x14ac:dyDescent="0.25">
      <c r="A733" s="9" t="s">
        <v>10</v>
      </c>
      <c r="B733" s="30">
        <v>24002.810689584119</v>
      </c>
      <c r="C733" s="30">
        <v>21835.89534355509</v>
      </c>
      <c r="D733" s="30">
        <v>19668.98003183378</v>
      </c>
      <c r="E733" s="30">
        <v>17502.064689763309</v>
      </c>
      <c r="F733" s="30">
        <v>15335.149276636301</v>
      </c>
      <c r="H733" s="30">
        <v>31003.072620209001</v>
      </c>
      <c r="I733" s="30">
        <v>28835.354581450851</v>
      </c>
      <c r="J733" s="30">
        <v>26667.6365426927</v>
      </c>
      <c r="K733" s="30">
        <v>24499.918503934419</v>
      </c>
      <c r="L733" s="30">
        <v>22332.200465176149</v>
      </c>
      <c r="N733" s="30">
        <v>32373.502528504669</v>
      </c>
      <c r="O733" s="30">
        <v>30205.784489746289</v>
      </c>
      <c r="P733" s="30">
        <v>28038.066450987921</v>
      </c>
      <c r="Q733" s="30">
        <v>25870.348412229559</v>
      </c>
      <c r="R733" s="30">
        <v>23702.630373471209</v>
      </c>
      <c r="T733" s="30">
        <v>37001.214941523773</v>
      </c>
      <c r="U733" s="30">
        <v>34832.694192882584</v>
      </c>
      <c r="V733" s="30">
        <v>32664.173444241391</v>
      </c>
      <c r="W733" s="30">
        <v>30495.65269560018</v>
      </c>
      <c r="X733" s="30">
        <v>28327.131946959042</v>
      </c>
    </row>
    <row r="734" spans="1:24" x14ac:dyDescent="0.25">
      <c r="A734" s="9" t="s">
        <v>26</v>
      </c>
      <c r="B734" s="30">
        <v>44532.2</v>
      </c>
      <c r="C734" s="30">
        <v>42223.4</v>
      </c>
      <c r="D734" s="30">
        <v>39914.6</v>
      </c>
      <c r="E734" s="30">
        <v>37605.800000000003</v>
      </c>
      <c r="F734" s="30">
        <v>35297</v>
      </c>
      <c r="H734" s="30">
        <v>46811.3</v>
      </c>
      <c r="I734" s="30">
        <v>44501.7</v>
      </c>
      <c r="J734" s="30">
        <v>42192</v>
      </c>
      <c r="K734" s="30">
        <v>39882.400000000001</v>
      </c>
      <c r="L734" s="30">
        <v>37572.699999999997</v>
      </c>
      <c r="N734" s="30">
        <v>47689</v>
      </c>
      <c r="O734" s="30">
        <v>45379.4</v>
      </c>
      <c r="P734" s="30">
        <v>43069.7</v>
      </c>
      <c r="Q734" s="30">
        <v>40760.1</v>
      </c>
      <c r="R734" s="30">
        <v>38450.400000000001</v>
      </c>
      <c r="T734" s="30">
        <v>51008.9</v>
      </c>
      <c r="U734" s="30">
        <v>48698.400000000001</v>
      </c>
      <c r="V734" s="30">
        <v>46387.9</v>
      </c>
      <c r="W734" s="30">
        <v>44077.3</v>
      </c>
      <c r="X734" s="30">
        <v>41766.800000000003</v>
      </c>
    </row>
    <row r="736" spans="1:24" x14ac:dyDescent="0.25">
      <c r="A736" s="9" t="s">
        <v>327</v>
      </c>
      <c r="B736" s="9">
        <v>100</v>
      </c>
      <c r="C736" s="9">
        <v>95</v>
      </c>
      <c r="D736" s="9">
        <v>90</v>
      </c>
      <c r="E736" s="9">
        <v>85</v>
      </c>
      <c r="F736" s="9">
        <v>80</v>
      </c>
      <c r="G736" s="9" t="s">
        <v>328</v>
      </c>
      <c r="H736" s="9">
        <v>100</v>
      </c>
      <c r="I736" s="9">
        <v>95</v>
      </c>
      <c r="J736" s="9">
        <v>90</v>
      </c>
      <c r="K736" s="9">
        <v>85</v>
      </c>
      <c r="L736" s="9">
        <v>80</v>
      </c>
      <c r="M736" s="9" t="s">
        <v>329</v>
      </c>
      <c r="N736" s="9">
        <v>100</v>
      </c>
      <c r="O736" s="9">
        <v>95</v>
      </c>
      <c r="P736" s="9">
        <v>90</v>
      </c>
      <c r="Q736" s="9">
        <v>85</v>
      </c>
      <c r="R736" s="9">
        <v>80</v>
      </c>
      <c r="S736" s="9" t="s">
        <v>330</v>
      </c>
      <c r="T736" s="9">
        <v>100</v>
      </c>
      <c r="U736" s="9">
        <v>95</v>
      </c>
      <c r="V736" s="9">
        <v>90</v>
      </c>
      <c r="W736" s="9">
        <v>85</v>
      </c>
      <c r="X736" s="9">
        <v>80</v>
      </c>
    </row>
    <row r="737" spans="1:24" x14ac:dyDescent="0.25">
      <c r="A737" s="9" t="s">
        <v>22</v>
      </c>
      <c r="B737" s="30">
        <v>25.024999999999999</v>
      </c>
      <c r="C737" s="30">
        <v>19.242000000000001</v>
      </c>
      <c r="D737" s="30">
        <v>17.978000000000002</v>
      </c>
      <c r="E737" s="30">
        <v>16.856000000000002</v>
      </c>
      <c r="F737" s="30">
        <v>15.747999999999999</v>
      </c>
      <c r="H737" s="30">
        <v>25.52</v>
      </c>
      <c r="I737" s="30">
        <v>19.995999999999999</v>
      </c>
      <c r="J737" s="30">
        <v>18.776</v>
      </c>
      <c r="K737" s="30">
        <v>17.646000000000001</v>
      </c>
      <c r="L737" s="30">
        <v>16.523</v>
      </c>
      <c r="N737" s="30">
        <v>25.71</v>
      </c>
      <c r="O737" s="30">
        <v>20.234999999999999</v>
      </c>
      <c r="P737" s="30">
        <v>18.946999999999999</v>
      </c>
      <c r="Q737" s="30">
        <v>17.8</v>
      </c>
      <c r="R737" s="30">
        <v>16.673999999999999</v>
      </c>
      <c r="T737" s="30">
        <v>25.93</v>
      </c>
      <c r="U737" s="30">
        <v>21.158999999999999</v>
      </c>
      <c r="V737" s="30">
        <v>19.567</v>
      </c>
      <c r="W737" s="30">
        <v>18.253</v>
      </c>
      <c r="X737" s="30">
        <v>17.105</v>
      </c>
    </row>
    <row r="738" spans="1:24" x14ac:dyDescent="0.25">
      <c r="A738" s="9" t="s">
        <v>23</v>
      </c>
      <c r="B738" s="30">
        <v>5.2220000000000004</v>
      </c>
      <c r="C738" s="30">
        <v>4.4050000000000002</v>
      </c>
      <c r="D738" s="30">
        <v>3.34</v>
      </c>
      <c r="E738" s="30">
        <v>2.7669999999999999</v>
      </c>
      <c r="F738" s="30">
        <v>2.339</v>
      </c>
      <c r="H738" s="30">
        <v>6.915</v>
      </c>
      <c r="I738" s="30">
        <v>5.24</v>
      </c>
      <c r="J738" s="30">
        <v>4.6829999999999998</v>
      </c>
      <c r="K738" s="30">
        <v>4.28</v>
      </c>
      <c r="L738" s="30">
        <v>3.88</v>
      </c>
      <c r="N738" s="30">
        <v>6.9390000000000001</v>
      </c>
      <c r="O738" s="30">
        <v>5.93</v>
      </c>
      <c r="P738" s="30">
        <v>5.0540000000000003</v>
      </c>
      <c r="Q738" s="30">
        <v>4.4980000000000002</v>
      </c>
      <c r="R738" s="30">
        <v>4.0990000000000002</v>
      </c>
      <c r="T738" s="30">
        <v>10.62</v>
      </c>
      <c r="U738" s="30">
        <v>9.125</v>
      </c>
      <c r="V738" s="30">
        <v>7.5709999999999997</v>
      </c>
      <c r="W738" s="30">
        <v>6.5579999999999998</v>
      </c>
      <c r="X738" s="30">
        <v>5.6470000000000002</v>
      </c>
    </row>
    <row r="739" spans="1:24" x14ac:dyDescent="0.25">
      <c r="A739" s="9" t="s">
        <v>24</v>
      </c>
      <c r="B739" s="30">
        <v>36.819000000000003</v>
      </c>
      <c r="C739" s="30">
        <v>30.317</v>
      </c>
      <c r="D739" s="30">
        <v>26.931000000000001</v>
      </c>
      <c r="E739" s="30">
        <v>23.347000000000001</v>
      </c>
      <c r="F739" s="30">
        <v>19.684999999999999</v>
      </c>
      <c r="H739" s="30">
        <v>54.398000000000003</v>
      </c>
      <c r="I739" s="30">
        <v>45.734000000000002</v>
      </c>
      <c r="J739" s="30">
        <v>42.149000000000001</v>
      </c>
      <c r="K739" s="30">
        <v>38.215000000000003</v>
      </c>
      <c r="L739" s="30">
        <v>34.287999999999997</v>
      </c>
      <c r="N739" s="30">
        <v>56.481999999999999</v>
      </c>
      <c r="O739" s="30">
        <v>47.506</v>
      </c>
      <c r="P739" s="30">
        <v>44.073999999999998</v>
      </c>
      <c r="Q739" s="30">
        <v>40.353999999999999</v>
      </c>
      <c r="R739" s="30">
        <v>36.454999999999998</v>
      </c>
      <c r="T739" s="30">
        <v>64.989000000000004</v>
      </c>
      <c r="U739" s="30">
        <v>54.252000000000002</v>
      </c>
      <c r="V739" s="30">
        <v>51.015999999999998</v>
      </c>
      <c r="W739" s="30">
        <v>47.457000000000001</v>
      </c>
      <c r="X739" s="30">
        <v>43.642000000000003</v>
      </c>
    </row>
    <row r="740" spans="1:24" x14ac:dyDescent="0.25">
      <c r="A740" s="9" t="s">
        <v>25</v>
      </c>
      <c r="B740" s="30">
        <v>0</v>
      </c>
      <c r="C740" s="30">
        <v>0</v>
      </c>
      <c r="D740" s="30">
        <v>0</v>
      </c>
      <c r="E740" s="30">
        <v>0</v>
      </c>
      <c r="F740" s="30">
        <v>0</v>
      </c>
      <c r="H740" s="30">
        <v>0</v>
      </c>
      <c r="I740" s="30">
        <v>0</v>
      </c>
      <c r="J740" s="30">
        <v>0</v>
      </c>
      <c r="K740" s="30">
        <v>0</v>
      </c>
      <c r="L740" s="30">
        <v>0</v>
      </c>
      <c r="N740" s="30">
        <v>0</v>
      </c>
      <c r="O740" s="30">
        <v>0</v>
      </c>
      <c r="P740" s="30">
        <v>0</v>
      </c>
      <c r="Q740" s="30">
        <v>0</v>
      </c>
      <c r="R740" s="30">
        <v>0</v>
      </c>
      <c r="T740" s="30">
        <v>0</v>
      </c>
      <c r="U740" s="30">
        <v>0</v>
      </c>
      <c r="V740" s="30">
        <v>0</v>
      </c>
      <c r="W740" s="30">
        <v>0</v>
      </c>
      <c r="X740" s="30">
        <v>0</v>
      </c>
    </row>
    <row r="741" spans="1:24" x14ac:dyDescent="0.25">
      <c r="A741" s="9" t="s">
        <v>64</v>
      </c>
      <c r="B741" s="30">
        <v>45044.82</v>
      </c>
      <c r="C741" s="30">
        <v>34635.96</v>
      </c>
      <c r="D741" s="30">
        <v>32360.94</v>
      </c>
      <c r="E741" s="30">
        <v>30340.26</v>
      </c>
      <c r="F741" s="30">
        <v>28346.76</v>
      </c>
      <c r="H741" s="30">
        <v>45935.64</v>
      </c>
      <c r="I741" s="30">
        <v>35992.26</v>
      </c>
      <c r="J741" s="30">
        <v>33796.980000000003</v>
      </c>
      <c r="K741" s="30">
        <v>31762.62</v>
      </c>
      <c r="L741" s="30">
        <v>29741.22</v>
      </c>
      <c r="N741" s="30">
        <v>46277.64</v>
      </c>
      <c r="O741" s="30">
        <v>36422.1</v>
      </c>
      <c r="P741" s="30">
        <v>34104.42</v>
      </c>
      <c r="Q741" s="30">
        <v>32039.46</v>
      </c>
      <c r="R741" s="30">
        <v>30012.48</v>
      </c>
      <c r="T741" s="30">
        <v>46674.54</v>
      </c>
      <c r="U741" s="30">
        <v>38085.300000000003</v>
      </c>
      <c r="V741" s="30">
        <v>35220.6</v>
      </c>
      <c r="W741" s="30">
        <v>32856.300000000003</v>
      </c>
      <c r="X741" s="30">
        <v>30788.46</v>
      </c>
    </row>
    <row r="742" spans="1:24" x14ac:dyDescent="0.25">
      <c r="A742" s="9" t="s">
        <v>65</v>
      </c>
      <c r="B742" s="30">
        <v>5639.0091913332944</v>
      </c>
      <c r="C742" s="30">
        <v>4335.9590912041003</v>
      </c>
      <c r="D742" s="30">
        <v>4051.157005404511</v>
      </c>
      <c r="E742" s="30">
        <v>3798.1948869468652</v>
      </c>
      <c r="F742" s="30">
        <v>3548.635341078485</v>
      </c>
      <c r="H742" s="30">
        <v>5750.527944606667</v>
      </c>
      <c r="I742" s="30">
        <v>4505.7497167678248</v>
      </c>
      <c r="J742" s="30">
        <v>4230.9300128029699</v>
      </c>
      <c r="K742" s="30">
        <v>3976.2553412540378</v>
      </c>
      <c r="L742" s="30">
        <v>3723.2030884231649</v>
      </c>
      <c r="N742" s="30">
        <v>5793.3417718888268</v>
      </c>
      <c r="O742" s="30">
        <v>4559.5599375835081</v>
      </c>
      <c r="P742" s="30">
        <v>4269.4173901703016</v>
      </c>
      <c r="Q742" s="30">
        <v>4010.9120077592811</v>
      </c>
      <c r="R742" s="30">
        <v>3757.1612135359101</v>
      </c>
      <c r="T742" s="30">
        <v>5843.0283451294381</v>
      </c>
      <c r="U742" s="30">
        <v>4767.770339734644</v>
      </c>
      <c r="V742" s="30">
        <v>4409.1482022632881</v>
      </c>
      <c r="W742" s="30">
        <v>4113.1694541837232</v>
      </c>
      <c r="X742" s="30">
        <v>3854.3035342798012</v>
      </c>
    </row>
    <row r="743" spans="1:24" x14ac:dyDescent="0.25">
      <c r="A743" s="9" t="s">
        <v>66</v>
      </c>
      <c r="B743" s="30">
        <v>27421.267618631329</v>
      </c>
      <c r="C743" s="30">
        <v>22683.824329128409</v>
      </c>
      <c r="D743" s="30">
        <v>19579.313350667999</v>
      </c>
      <c r="E743" s="30">
        <v>16846.34004126097</v>
      </c>
      <c r="F743" s="30">
        <v>14209.53195959736</v>
      </c>
      <c r="H743" s="30">
        <v>39716.499932130413</v>
      </c>
      <c r="I743" s="30">
        <v>32819.430423047997</v>
      </c>
      <c r="J743" s="30">
        <v>30100.71891957508</v>
      </c>
      <c r="K743" s="30">
        <v>27325.103344144482</v>
      </c>
      <c r="L743" s="30">
        <v>24556.534519039898</v>
      </c>
      <c r="N743" s="30">
        <v>40997.723576248267</v>
      </c>
      <c r="O743" s="30">
        <v>34576.050767686</v>
      </c>
      <c r="P743" s="30">
        <v>31632.176505222829</v>
      </c>
      <c r="Q743" s="30">
        <v>28833.754294867649</v>
      </c>
      <c r="R743" s="30">
        <v>26082.867287012741</v>
      </c>
      <c r="T743" s="30">
        <v>49800.165810124003</v>
      </c>
      <c r="U743" s="30">
        <v>41831.640459742528</v>
      </c>
      <c r="V743" s="30">
        <v>38329.946395464198</v>
      </c>
      <c r="W743" s="30">
        <v>35173.146961680679</v>
      </c>
      <c r="X743" s="30">
        <v>31962.511685501911</v>
      </c>
    </row>
    <row r="744" spans="1:24" x14ac:dyDescent="0.25">
      <c r="A744" s="9" t="s">
        <v>67</v>
      </c>
      <c r="B744" s="30">
        <v>5761.4955452154109</v>
      </c>
      <c r="C744" s="30">
        <v>4744.1351040888194</v>
      </c>
      <c r="D744" s="30">
        <v>4214.2044531712954</v>
      </c>
      <c r="E744" s="30">
        <v>3653.4778914016902</v>
      </c>
      <c r="F744" s="30">
        <v>3080.3109083275099</v>
      </c>
      <c r="H744" s="30">
        <v>8512.4560797097238</v>
      </c>
      <c r="I744" s="30">
        <v>7156.66923411264</v>
      </c>
      <c r="J744" s="30">
        <v>6595.614057440649</v>
      </c>
      <c r="K744" s="30">
        <v>5979.9775103153788</v>
      </c>
      <c r="L744" s="30">
        <v>5365.4989395127996</v>
      </c>
      <c r="N744" s="30">
        <v>8838.4264145469588</v>
      </c>
      <c r="O744" s="30">
        <v>7433.8637284387296</v>
      </c>
      <c r="P744" s="30">
        <v>6896.81308796953</v>
      </c>
      <c r="Q744" s="30">
        <v>6314.7891508596394</v>
      </c>
      <c r="R744" s="30">
        <v>5704.6608154314899</v>
      </c>
      <c r="T744" s="30">
        <v>10169.676680765961</v>
      </c>
      <c r="U744" s="30">
        <v>8489.5782231722533</v>
      </c>
      <c r="V744" s="30">
        <v>7983.1983069256548</v>
      </c>
      <c r="W744" s="30">
        <v>7426.2742890265044</v>
      </c>
      <c r="X744" s="30">
        <v>6829.2279563790144</v>
      </c>
    </row>
    <row r="745" spans="1:24" x14ac:dyDescent="0.25">
      <c r="A745" s="9" t="s">
        <v>68</v>
      </c>
      <c r="B745" s="30">
        <v>0</v>
      </c>
      <c r="C745" s="30">
        <v>0</v>
      </c>
      <c r="D745" s="30">
        <v>0</v>
      </c>
      <c r="E745" s="30">
        <v>0</v>
      </c>
      <c r="F745" s="30">
        <v>0</v>
      </c>
      <c r="H745" s="30">
        <v>0</v>
      </c>
      <c r="I745" s="30">
        <v>0</v>
      </c>
      <c r="J745" s="30">
        <v>0</v>
      </c>
      <c r="K745" s="30">
        <v>0</v>
      </c>
      <c r="L745" s="30">
        <v>0</v>
      </c>
      <c r="N745" s="30">
        <v>0</v>
      </c>
      <c r="O745" s="30">
        <v>0</v>
      </c>
      <c r="P745" s="30">
        <v>0</v>
      </c>
      <c r="Q745" s="30">
        <v>0</v>
      </c>
      <c r="R745" s="30">
        <v>0</v>
      </c>
      <c r="T745" s="30">
        <v>0</v>
      </c>
      <c r="U745" s="30">
        <v>0</v>
      </c>
      <c r="V745" s="30">
        <v>0</v>
      </c>
      <c r="W745" s="30">
        <v>0</v>
      </c>
      <c r="X745" s="30">
        <v>0</v>
      </c>
    </row>
    <row r="746" spans="1:24" x14ac:dyDescent="0.25">
      <c r="A746" s="9" t="s">
        <v>69</v>
      </c>
      <c r="B746" s="30">
        <v>0</v>
      </c>
      <c r="C746" s="30">
        <v>0</v>
      </c>
      <c r="D746" s="30">
        <v>0</v>
      </c>
      <c r="E746" s="30">
        <v>0</v>
      </c>
      <c r="F746" s="30">
        <v>0</v>
      </c>
      <c r="H746" s="30">
        <v>0</v>
      </c>
      <c r="I746" s="30">
        <v>0</v>
      </c>
      <c r="J746" s="30">
        <v>0</v>
      </c>
      <c r="K746" s="30">
        <v>0</v>
      </c>
      <c r="L746" s="30">
        <v>0</v>
      </c>
      <c r="N746" s="30">
        <v>0</v>
      </c>
      <c r="O746" s="30">
        <v>0</v>
      </c>
      <c r="P746" s="30">
        <v>0</v>
      </c>
      <c r="Q746" s="30">
        <v>0</v>
      </c>
      <c r="R746" s="30">
        <v>0</v>
      </c>
      <c r="T746" s="30">
        <v>0</v>
      </c>
      <c r="U746" s="30">
        <v>0</v>
      </c>
      <c r="V746" s="30">
        <v>0</v>
      </c>
      <c r="W746" s="30">
        <v>0</v>
      </c>
      <c r="X746" s="30">
        <v>0</v>
      </c>
    </row>
    <row r="747" spans="1:24" x14ac:dyDescent="0.25">
      <c r="A747" s="9" t="s">
        <v>70</v>
      </c>
      <c r="B747" s="30">
        <v>0</v>
      </c>
      <c r="C747" s="30">
        <v>0</v>
      </c>
      <c r="D747" s="30">
        <v>0</v>
      </c>
      <c r="E747" s="30">
        <v>0</v>
      </c>
      <c r="F747" s="30">
        <v>0</v>
      </c>
      <c r="H747" s="30">
        <v>0</v>
      </c>
      <c r="I747" s="30">
        <v>0</v>
      </c>
      <c r="J747" s="30">
        <v>0</v>
      </c>
      <c r="K747" s="30">
        <v>0</v>
      </c>
      <c r="L747" s="30">
        <v>0</v>
      </c>
      <c r="N747" s="30">
        <v>0</v>
      </c>
      <c r="O747" s="30">
        <v>0</v>
      </c>
      <c r="P747" s="30">
        <v>0</v>
      </c>
      <c r="Q747" s="30">
        <v>0</v>
      </c>
      <c r="R747" s="30">
        <v>0</v>
      </c>
      <c r="T747" s="30">
        <v>0</v>
      </c>
      <c r="U747" s="30">
        <v>0</v>
      </c>
      <c r="V747" s="30">
        <v>0</v>
      </c>
      <c r="W747" s="30">
        <v>0</v>
      </c>
      <c r="X747" s="30">
        <v>0</v>
      </c>
    </row>
    <row r="748" spans="1:24" x14ac:dyDescent="0.25">
      <c r="A748" s="9" t="s">
        <v>10</v>
      </c>
      <c r="B748" s="30">
        <v>0</v>
      </c>
      <c r="C748" s="30">
        <v>0</v>
      </c>
      <c r="D748" s="30">
        <v>0</v>
      </c>
      <c r="E748" s="30">
        <v>0</v>
      </c>
      <c r="F748" s="30">
        <v>0</v>
      </c>
      <c r="H748" s="30">
        <v>0</v>
      </c>
      <c r="I748" s="30">
        <v>0</v>
      </c>
      <c r="J748" s="30">
        <v>0</v>
      </c>
      <c r="K748" s="30">
        <v>0</v>
      </c>
      <c r="L748" s="30">
        <v>0</v>
      </c>
      <c r="N748" s="30">
        <v>0</v>
      </c>
      <c r="O748" s="30">
        <v>0</v>
      </c>
      <c r="P748" s="30">
        <v>0</v>
      </c>
      <c r="Q748" s="30">
        <v>0</v>
      </c>
      <c r="R748" s="30">
        <v>0</v>
      </c>
      <c r="T748" s="30">
        <v>0</v>
      </c>
      <c r="U748" s="30">
        <v>0</v>
      </c>
      <c r="V748" s="30">
        <v>0</v>
      </c>
      <c r="W748" s="30">
        <v>0</v>
      </c>
      <c r="X748" s="30">
        <v>0</v>
      </c>
    </row>
    <row r="749" spans="1:24" x14ac:dyDescent="0.25">
      <c r="A749" s="9" t="s">
        <v>26</v>
      </c>
      <c r="B749" s="30">
        <v>83865.8</v>
      </c>
      <c r="C749" s="30">
        <v>66399.199999999997</v>
      </c>
      <c r="D749" s="30">
        <v>60205</v>
      </c>
      <c r="E749" s="30">
        <v>54637.7</v>
      </c>
      <c r="F749" s="30">
        <v>49184.6</v>
      </c>
      <c r="H749" s="30">
        <v>99914.3</v>
      </c>
      <c r="I749" s="30">
        <v>80473.3</v>
      </c>
      <c r="J749" s="30">
        <v>74723.5</v>
      </c>
      <c r="K749" s="30">
        <v>69043.3</v>
      </c>
      <c r="L749" s="30">
        <v>63386</v>
      </c>
      <c r="N749" s="30">
        <v>101906</v>
      </c>
      <c r="O749" s="30">
        <v>82990.899999999994</v>
      </c>
      <c r="P749" s="30">
        <v>76902.2</v>
      </c>
      <c r="Q749" s="30">
        <v>71198.2</v>
      </c>
      <c r="R749" s="30">
        <v>65556.600000000006</v>
      </c>
      <c r="T749" s="30">
        <v>112486</v>
      </c>
      <c r="U749" s="30">
        <v>93173.5</v>
      </c>
      <c r="V749" s="30">
        <v>85942.3</v>
      </c>
      <c r="W749" s="30">
        <v>79568.3</v>
      </c>
      <c r="X749" s="30">
        <v>73433.899999999994</v>
      </c>
    </row>
    <row r="751" spans="1:24" x14ac:dyDescent="0.25">
      <c r="A751" s="9" t="s">
        <v>331</v>
      </c>
      <c r="B751" s="9">
        <v>100</v>
      </c>
      <c r="C751" s="9">
        <v>95</v>
      </c>
      <c r="D751" s="9">
        <v>90</v>
      </c>
      <c r="E751" s="9">
        <v>85</v>
      </c>
      <c r="F751" s="9">
        <v>80</v>
      </c>
      <c r="G751" s="9" t="s">
        <v>332</v>
      </c>
      <c r="H751" s="9">
        <v>100</v>
      </c>
      <c r="I751" s="9">
        <v>95</v>
      </c>
      <c r="J751" s="9">
        <v>90</v>
      </c>
      <c r="K751" s="9">
        <v>85</v>
      </c>
      <c r="L751" s="9">
        <v>80</v>
      </c>
      <c r="M751" s="9" t="s">
        <v>333</v>
      </c>
      <c r="N751" s="9">
        <v>100</v>
      </c>
      <c r="O751" s="9">
        <v>95</v>
      </c>
      <c r="P751" s="9">
        <v>90</v>
      </c>
      <c r="Q751" s="9">
        <v>85</v>
      </c>
      <c r="R751" s="9">
        <v>80</v>
      </c>
      <c r="S751" s="9" t="s">
        <v>334</v>
      </c>
      <c r="T751" s="9">
        <v>100</v>
      </c>
      <c r="U751" s="9">
        <v>95</v>
      </c>
      <c r="V751" s="9">
        <v>90</v>
      </c>
      <c r="W751" s="9">
        <v>85</v>
      </c>
      <c r="X751" s="9">
        <v>80</v>
      </c>
    </row>
    <row r="752" spans="1:24" x14ac:dyDescent="0.25">
      <c r="A752" s="9" t="s">
        <v>22</v>
      </c>
      <c r="B752" s="30">
        <v>0</v>
      </c>
      <c r="C752" s="30">
        <v>0</v>
      </c>
      <c r="D752" s="30">
        <v>0</v>
      </c>
      <c r="E752" s="30">
        <v>0</v>
      </c>
      <c r="F752" s="30">
        <v>0</v>
      </c>
      <c r="H752" s="30">
        <v>0</v>
      </c>
      <c r="I752" s="30">
        <v>0</v>
      </c>
      <c r="J752" s="30">
        <v>0</v>
      </c>
      <c r="K752" s="30">
        <v>0</v>
      </c>
      <c r="L752" s="30">
        <v>0</v>
      </c>
      <c r="N752" s="30">
        <v>0</v>
      </c>
      <c r="O752" s="30">
        <v>0</v>
      </c>
      <c r="P752" s="30">
        <v>0</v>
      </c>
      <c r="Q752" s="30">
        <v>0</v>
      </c>
      <c r="R752" s="30">
        <v>0</v>
      </c>
      <c r="T752" s="30">
        <v>0</v>
      </c>
      <c r="U752" s="30">
        <v>0</v>
      </c>
      <c r="V752" s="30">
        <v>0</v>
      </c>
      <c r="W752" s="30">
        <v>0</v>
      </c>
      <c r="X752" s="30">
        <v>0</v>
      </c>
    </row>
    <row r="753" spans="1:24" x14ac:dyDescent="0.25">
      <c r="A753" s="9" t="s">
        <v>23</v>
      </c>
      <c r="B753" s="30">
        <v>0</v>
      </c>
      <c r="C753" s="30">
        <v>0</v>
      </c>
      <c r="D753" s="30">
        <v>0</v>
      </c>
      <c r="E753" s="30">
        <v>0</v>
      </c>
      <c r="F753" s="30">
        <v>0</v>
      </c>
      <c r="H753" s="30">
        <v>0</v>
      </c>
      <c r="I753" s="30">
        <v>0</v>
      </c>
      <c r="J753" s="30">
        <v>0</v>
      </c>
      <c r="K753" s="30">
        <v>0</v>
      </c>
      <c r="L753" s="30">
        <v>0</v>
      </c>
      <c r="N753" s="30">
        <v>0</v>
      </c>
      <c r="O753" s="30">
        <v>0</v>
      </c>
      <c r="P753" s="30">
        <v>0</v>
      </c>
      <c r="Q753" s="30">
        <v>0</v>
      </c>
      <c r="R753" s="30">
        <v>0</v>
      </c>
      <c r="T753" s="30">
        <v>0</v>
      </c>
      <c r="U753" s="30">
        <v>0</v>
      </c>
      <c r="V753" s="30">
        <v>0</v>
      </c>
      <c r="W753" s="30">
        <v>0</v>
      </c>
      <c r="X753" s="30">
        <v>0</v>
      </c>
    </row>
    <row r="754" spans="1:24" x14ac:dyDescent="0.25">
      <c r="A754" s="9" t="s">
        <v>24</v>
      </c>
      <c r="B754" s="30">
        <v>0</v>
      </c>
      <c r="C754" s="30">
        <v>0</v>
      </c>
      <c r="D754" s="30">
        <v>0</v>
      </c>
      <c r="E754" s="30">
        <v>0</v>
      </c>
      <c r="F754" s="30">
        <v>0</v>
      </c>
      <c r="H754" s="30">
        <v>0</v>
      </c>
      <c r="I754" s="30">
        <v>0</v>
      </c>
      <c r="J754" s="30">
        <v>0</v>
      </c>
      <c r="K754" s="30">
        <v>0</v>
      </c>
      <c r="L754" s="30">
        <v>0</v>
      </c>
      <c r="N754" s="30">
        <v>0</v>
      </c>
      <c r="O754" s="30">
        <v>0</v>
      </c>
      <c r="P754" s="30">
        <v>0</v>
      </c>
      <c r="Q754" s="30">
        <v>0</v>
      </c>
      <c r="R754" s="30">
        <v>0</v>
      </c>
      <c r="T754" s="30">
        <v>0</v>
      </c>
      <c r="U754" s="30">
        <v>0</v>
      </c>
      <c r="V754" s="30">
        <v>0</v>
      </c>
      <c r="W754" s="30">
        <v>0</v>
      </c>
      <c r="X754" s="30">
        <v>0</v>
      </c>
    </row>
    <row r="755" spans="1:24" x14ac:dyDescent="0.25">
      <c r="A755" s="9" t="s">
        <v>25</v>
      </c>
      <c r="B755" s="30">
        <v>6</v>
      </c>
      <c r="C755" s="30">
        <v>6</v>
      </c>
      <c r="D755" s="30">
        <v>6</v>
      </c>
      <c r="E755" s="30">
        <v>6</v>
      </c>
      <c r="F755" s="30">
        <v>6</v>
      </c>
      <c r="H755" s="30">
        <v>7</v>
      </c>
      <c r="I755" s="30">
        <v>7</v>
      </c>
      <c r="J755" s="30">
        <v>7</v>
      </c>
      <c r="K755" s="30">
        <v>7</v>
      </c>
      <c r="L755" s="30">
        <v>7</v>
      </c>
      <c r="N755" s="30">
        <v>8</v>
      </c>
      <c r="O755" s="30">
        <v>8</v>
      </c>
      <c r="P755" s="30">
        <v>8</v>
      </c>
      <c r="Q755" s="30">
        <v>8</v>
      </c>
      <c r="R755" s="30">
        <v>8</v>
      </c>
      <c r="T755" s="30">
        <v>12</v>
      </c>
      <c r="U755" s="30">
        <v>12</v>
      </c>
      <c r="V755" s="30">
        <v>12</v>
      </c>
      <c r="W755" s="30">
        <v>12</v>
      </c>
      <c r="X755" s="30">
        <v>12</v>
      </c>
    </row>
    <row r="756" spans="1:24" x14ac:dyDescent="0.25">
      <c r="A756" s="9" t="s">
        <v>64</v>
      </c>
      <c r="B756" s="30">
        <v>0</v>
      </c>
      <c r="C756" s="30">
        <v>0</v>
      </c>
      <c r="D756" s="30">
        <v>0</v>
      </c>
      <c r="E756" s="30">
        <v>0</v>
      </c>
      <c r="F756" s="30">
        <v>0</v>
      </c>
      <c r="H756" s="30">
        <v>0</v>
      </c>
      <c r="I756" s="30">
        <v>0</v>
      </c>
      <c r="J756" s="30">
        <v>0</v>
      </c>
      <c r="K756" s="30">
        <v>0</v>
      </c>
      <c r="L756" s="30">
        <v>0</v>
      </c>
      <c r="N756" s="30">
        <v>0</v>
      </c>
      <c r="O756" s="30">
        <v>0</v>
      </c>
      <c r="P756" s="30">
        <v>0</v>
      </c>
      <c r="Q756" s="30">
        <v>0</v>
      </c>
      <c r="R756" s="30">
        <v>0</v>
      </c>
      <c r="T756" s="30">
        <v>0</v>
      </c>
      <c r="U756" s="30">
        <v>0</v>
      </c>
      <c r="V756" s="30">
        <v>0</v>
      </c>
      <c r="W756" s="30">
        <v>0</v>
      </c>
      <c r="X756" s="30">
        <v>0</v>
      </c>
    </row>
    <row r="757" spans="1:24" x14ac:dyDescent="0.25">
      <c r="A757" s="9" t="s">
        <v>65</v>
      </c>
      <c r="B757" s="30">
        <v>0</v>
      </c>
      <c r="C757" s="30">
        <v>0</v>
      </c>
      <c r="D757" s="30">
        <v>0</v>
      </c>
      <c r="E757" s="30">
        <v>0</v>
      </c>
      <c r="F757" s="30">
        <v>0</v>
      </c>
      <c r="H757" s="30">
        <v>0</v>
      </c>
      <c r="I757" s="30">
        <v>0</v>
      </c>
      <c r="J757" s="30">
        <v>0</v>
      </c>
      <c r="K757" s="30">
        <v>0</v>
      </c>
      <c r="L757" s="30">
        <v>0</v>
      </c>
      <c r="N757" s="30">
        <v>0</v>
      </c>
      <c r="O757" s="30">
        <v>0</v>
      </c>
      <c r="P757" s="30">
        <v>0</v>
      </c>
      <c r="Q757" s="30">
        <v>0</v>
      </c>
      <c r="R757" s="30">
        <v>0</v>
      </c>
      <c r="T757" s="30">
        <v>0</v>
      </c>
      <c r="U757" s="30">
        <v>0</v>
      </c>
      <c r="V757" s="30">
        <v>0</v>
      </c>
      <c r="W757" s="30">
        <v>0</v>
      </c>
      <c r="X757" s="30">
        <v>0</v>
      </c>
    </row>
    <row r="758" spans="1:24" x14ac:dyDescent="0.25">
      <c r="A758" s="9" t="s">
        <v>66</v>
      </c>
      <c r="B758" s="30">
        <v>0</v>
      </c>
      <c r="C758" s="30">
        <v>0</v>
      </c>
      <c r="D758" s="30">
        <v>0</v>
      </c>
      <c r="E758" s="30">
        <v>0</v>
      </c>
      <c r="F758" s="30">
        <v>0</v>
      </c>
      <c r="H758" s="30">
        <v>0</v>
      </c>
      <c r="I758" s="30">
        <v>0</v>
      </c>
      <c r="J758" s="30">
        <v>0</v>
      </c>
      <c r="K758" s="30">
        <v>0</v>
      </c>
      <c r="L758" s="30">
        <v>0</v>
      </c>
      <c r="N758" s="30">
        <v>0</v>
      </c>
      <c r="O758" s="30">
        <v>0</v>
      </c>
      <c r="P758" s="30">
        <v>0</v>
      </c>
      <c r="Q758" s="30">
        <v>0</v>
      </c>
      <c r="R758" s="30">
        <v>0</v>
      </c>
      <c r="T758" s="30">
        <v>0</v>
      </c>
      <c r="U758" s="30">
        <v>0</v>
      </c>
      <c r="V758" s="30">
        <v>0</v>
      </c>
      <c r="W758" s="30">
        <v>0</v>
      </c>
      <c r="X758" s="30">
        <v>0</v>
      </c>
    </row>
    <row r="759" spans="1:24" x14ac:dyDescent="0.25">
      <c r="A759" s="9" t="s">
        <v>67</v>
      </c>
      <c r="B759" s="30">
        <v>0</v>
      </c>
      <c r="C759" s="30">
        <v>0</v>
      </c>
      <c r="D759" s="30">
        <v>0</v>
      </c>
      <c r="E759" s="30">
        <v>0</v>
      </c>
      <c r="F759" s="30">
        <v>0</v>
      </c>
      <c r="H759" s="30">
        <v>0</v>
      </c>
      <c r="I759" s="30">
        <v>0</v>
      </c>
      <c r="J759" s="30">
        <v>0</v>
      </c>
      <c r="K759" s="30">
        <v>0</v>
      </c>
      <c r="L759" s="30">
        <v>0</v>
      </c>
      <c r="N759" s="30">
        <v>0</v>
      </c>
      <c r="O759" s="30">
        <v>0</v>
      </c>
      <c r="P759" s="30">
        <v>0</v>
      </c>
      <c r="Q759" s="30">
        <v>0</v>
      </c>
      <c r="R759" s="30">
        <v>0</v>
      </c>
      <c r="T759" s="30">
        <v>0</v>
      </c>
      <c r="U759" s="30">
        <v>0</v>
      </c>
      <c r="V759" s="30">
        <v>0</v>
      </c>
      <c r="W759" s="30">
        <v>0</v>
      </c>
      <c r="X759" s="30">
        <v>0</v>
      </c>
    </row>
    <row r="760" spans="1:24" x14ac:dyDescent="0.25">
      <c r="A760" s="9" t="s">
        <v>68</v>
      </c>
      <c r="B760" s="30">
        <v>2244.96</v>
      </c>
      <c r="C760" s="30">
        <v>2244.96</v>
      </c>
      <c r="D760" s="30">
        <v>2244.96</v>
      </c>
      <c r="E760" s="30">
        <v>2244.96</v>
      </c>
      <c r="F760" s="30">
        <v>2244.96</v>
      </c>
      <c r="H760" s="30">
        <v>2619.12</v>
      </c>
      <c r="I760" s="30">
        <v>2619.12</v>
      </c>
      <c r="J760" s="30">
        <v>2619.12</v>
      </c>
      <c r="K760" s="30">
        <v>2619.12</v>
      </c>
      <c r="L760" s="30">
        <v>2619.12</v>
      </c>
      <c r="N760" s="30">
        <v>2993.28</v>
      </c>
      <c r="O760" s="30">
        <v>2993.28</v>
      </c>
      <c r="P760" s="30">
        <v>2993.28</v>
      </c>
      <c r="Q760" s="30">
        <v>2993.28</v>
      </c>
      <c r="R760" s="30">
        <v>2993.28</v>
      </c>
      <c r="T760" s="30">
        <v>4489.92</v>
      </c>
      <c r="U760" s="30">
        <v>4489.92</v>
      </c>
      <c r="V760" s="30">
        <v>4489.92</v>
      </c>
      <c r="W760" s="30">
        <v>4489.92</v>
      </c>
      <c r="X760" s="30">
        <v>4489.92</v>
      </c>
    </row>
    <row r="761" spans="1:24" x14ac:dyDescent="0.25">
      <c r="A761" s="9" t="s">
        <v>69</v>
      </c>
      <c r="B761" s="30">
        <v>938.89972109999997</v>
      </c>
      <c r="C761" s="30">
        <v>938.89972109999997</v>
      </c>
      <c r="D761" s="30">
        <v>938.89972109999997</v>
      </c>
      <c r="E761" s="30">
        <v>938.89972109999997</v>
      </c>
      <c r="F761" s="30">
        <v>938.89972109999997</v>
      </c>
      <c r="H761" s="30">
        <v>1095.3830079500001</v>
      </c>
      <c r="I761" s="30">
        <v>1095.3830079500001</v>
      </c>
      <c r="J761" s="30">
        <v>1095.3830079500001</v>
      </c>
      <c r="K761" s="30">
        <v>1095.3830079500001</v>
      </c>
      <c r="L761" s="30">
        <v>1095.3830079500001</v>
      </c>
      <c r="N761" s="30">
        <v>1251.8662948000001</v>
      </c>
      <c r="O761" s="30">
        <v>1251.8662948000001</v>
      </c>
      <c r="P761" s="30">
        <v>1251.8662948000001</v>
      </c>
      <c r="Q761" s="30">
        <v>1251.8662948000001</v>
      </c>
      <c r="R761" s="30">
        <v>1251.8662948000001</v>
      </c>
      <c r="T761" s="30">
        <v>1877.7994421999999</v>
      </c>
      <c r="U761" s="30">
        <v>1877.7994421999999</v>
      </c>
      <c r="V761" s="30">
        <v>1877.7994421999999</v>
      </c>
      <c r="W761" s="30">
        <v>1877.7994421999999</v>
      </c>
      <c r="X761" s="30">
        <v>1877.7994421999999</v>
      </c>
    </row>
    <row r="762" spans="1:24" x14ac:dyDescent="0.25">
      <c r="A762" s="9" t="s">
        <v>70</v>
      </c>
      <c r="B762" s="30">
        <v>2837.0172662311311</v>
      </c>
      <c r="C762" s="30">
        <v>2695.166402919599</v>
      </c>
      <c r="D762" s="30">
        <v>2553.3155396080329</v>
      </c>
      <c r="E762" s="30">
        <v>2411.464676296484</v>
      </c>
      <c r="F762" s="30">
        <v>2269.6138129849278</v>
      </c>
      <c r="H762" s="30">
        <v>2838.0682079856738</v>
      </c>
      <c r="I762" s="30">
        <v>2696.164797586418</v>
      </c>
      <c r="J762" s="30">
        <v>2554.2613871871408</v>
      </c>
      <c r="K762" s="30">
        <v>2412.3579767878659</v>
      </c>
      <c r="L762" s="30">
        <v>2270.4545663885879</v>
      </c>
      <c r="N762" s="30">
        <v>2838.0682079856829</v>
      </c>
      <c r="O762" s="30">
        <v>2696.1647975864062</v>
      </c>
      <c r="P762" s="30">
        <v>2554.2613871871208</v>
      </c>
      <c r="Q762" s="30">
        <v>2412.3579767878368</v>
      </c>
      <c r="R762" s="30">
        <v>2270.4545663885492</v>
      </c>
      <c r="T762" s="30">
        <v>2839.119149740191</v>
      </c>
      <c r="U762" s="30">
        <v>2697.163192253191</v>
      </c>
      <c r="V762" s="30">
        <v>2555.2072347661801</v>
      </c>
      <c r="W762" s="30">
        <v>2413.2512772791752</v>
      </c>
      <c r="X762" s="30">
        <v>2271.2953197921629</v>
      </c>
    </row>
    <row r="763" spans="1:24" x14ac:dyDescent="0.25">
      <c r="A763" s="9" t="s">
        <v>10</v>
      </c>
      <c r="B763" s="30">
        <v>43338.306577505289</v>
      </c>
      <c r="C763" s="30">
        <v>41171.391248630367</v>
      </c>
      <c r="D763" s="30">
        <v>39004.475919754987</v>
      </c>
      <c r="E763" s="30">
        <v>36837.560590879839</v>
      </c>
      <c r="F763" s="30">
        <v>34670.645262004567</v>
      </c>
      <c r="H763" s="30">
        <v>43354.360775164059</v>
      </c>
      <c r="I763" s="30">
        <v>41186.642736406291</v>
      </c>
      <c r="J763" s="30">
        <v>39018.924697648203</v>
      </c>
      <c r="K763" s="30">
        <v>36851.206658890122</v>
      </c>
      <c r="L763" s="30">
        <v>34683.488620131997</v>
      </c>
      <c r="N763" s="30">
        <v>43354.360775164198</v>
      </c>
      <c r="O763" s="30">
        <v>41186.642736406109</v>
      </c>
      <c r="P763" s="30">
        <v>39018.92469764789</v>
      </c>
      <c r="Q763" s="30">
        <v>36851.206658889692</v>
      </c>
      <c r="R763" s="30">
        <v>34683.488620131408</v>
      </c>
      <c r="T763" s="30">
        <v>43370.414972822473</v>
      </c>
      <c r="U763" s="30">
        <v>41201.894224181488</v>
      </c>
      <c r="V763" s="30">
        <v>39033.373475540349</v>
      </c>
      <c r="W763" s="30">
        <v>36864.852726899277</v>
      </c>
      <c r="X763" s="30">
        <v>34696.331978258131</v>
      </c>
    </row>
    <row r="764" spans="1:24" x14ac:dyDescent="0.25">
      <c r="A764" s="9" t="s">
        <v>26</v>
      </c>
      <c r="B764" s="30">
        <v>49360</v>
      </c>
      <c r="C764" s="30">
        <v>47051.199999999997</v>
      </c>
      <c r="D764" s="30">
        <v>44742.400000000001</v>
      </c>
      <c r="E764" s="30">
        <v>42433.599999999999</v>
      </c>
      <c r="F764" s="30">
        <v>40124.800000000003</v>
      </c>
      <c r="H764" s="30">
        <v>49907.7</v>
      </c>
      <c r="I764" s="30">
        <v>47598.1</v>
      </c>
      <c r="J764" s="30">
        <v>45288.4</v>
      </c>
      <c r="K764" s="30">
        <v>42978.8</v>
      </c>
      <c r="L764" s="30">
        <v>40669.1</v>
      </c>
      <c r="N764" s="30">
        <v>50438.400000000001</v>
      </c>
      <c r="O764" s="30">
        <v>48128.800000000003</v>
      </c>
      <c r="P764" s="30">
        <v>45819.1</v>
      </c>
      <c r="Q764" s="30">
        <v>43509.4</v>
      </c>
      <c r="R764" s="30">
        <v>41199.800000000003</v>
      </c>
      <c r="T764" s="30">
        <v>52578.2</v>
      </c>
      <c r="U764" s="30">
        <v>50267.6</v>
      </c>
      <c r="V764" s="30">
        <v>47957.1</v>
      </c>
      <c r="W764" s="30">
        <v>45646.6</v>
      </c>
      <c r="X764" s="30">
        <v>43336.1</v>
      </c>
    </row>
    <row r="766" spans="1:24" x14ac:dyDescent="0.25">
      <c r="A766" s="9" t="s">
        <v>335</v>
      </c>
      <c r="B766" s="9">
        <v>100</v>
      </c>
      <c r="C766" s="9">
        <v>95</v>
      </c>
      <c r="D766" s="9">
        <v>90</v>
      </c>
      <c r="E766" s="9">
        <v>85</v>
      </c>
      <c r="F766" s="9">
        <v>80</v>
      </c>
      <c r="G766" s="9" t="s">
        <v>336</v>
      </c>
      <c r="H766" s="9">
        <v>100</v>
      </c>
      <c r="I766" s="9">
        <v>95</v>
      </c>
      <c r="J766" s="9">
        <v>90</v>
      </c>
      <c r="K766" s="9">
        <v>85</v>
      </c>
      <c r="L766" s="9">
        <v>80</v>
      </c>
      <c r="M766" s="9" t="s">
        <v>337</v>
      </c>
      <c r="N766" s="9">
        <v>100</v>
      </c>
      <c r="O766" s="9">
        <v>95</v>
      </c>
      <c r="P766" s="9">
        <v>90</v>
      </c>
      <c r="Q766" s="9">
        <v>85</v>
      </c>
      <c r="R766" s="9">
        <v>80</v>
      </c>
      <c r="S766" s="9" t="s">
        <v>338</v>
      </c>
      <c r="T766" s="9">
        <v>100</v>
      </c>
      <c r="U766" s="9">
        <v>95</v>
      </c>
      <c r="V766" s="9">
        <v>90</v>
      </c>
      <c r="W766" s="9">
        <v>85</v>
      </c>
      <c r="X766" s="9">
        <v>80</v>
      </c>
    </row>
    <row r="767" spans="1:24" x14ac:dyDescent="0.25">
      <c r="A767" s="9" t="s">
        <v>22</v>
      </c>
      <c r="B767" s="30">
        <v>7.4169999999999998</v>
      </c>
      <c r="C767" s="30">
        <v>7.4169999999999998</v>
      </c>
      <c r="D767" s="30">
        <v>7.4169999999999998</v>
      </c>
      <c r="E767" s="30">
        <v>7.4169999999999998</v>
      </c>
      <c r="F767" s="30">
        <v>7.4169999999999998</v>
      </c>
      <c r="H767" s="30">
        <v>4.7350000000000003</v>
      </c>
      <c r="I767" s="30">
        <v>4.7350000000000003</v>
      </c>
      <c r="J767" s="30">
        <v>4.7350000000000003</v>
      </c>
      <c r="K767" s="30">
        <v>4.7350000000000003</v>
      </c>
      <c r="L767" s="30">
        <v>4.7350000000000003</v>
      </c>
      <c r="N767" s="30">
        <v>4.202</v>
      </c>
      <c r="O767" s="30">
        <v>4.202</v>
      </c>
      <c r="P767" s="30">
        <v>4.202</v>
      </c>
      <c r="Q767" s="30">
        <v>4.202</v>
      </c>
      <c r="R767" s="30">
        <v>4.202</v>
      </c>
      <c r="T767" s="30">
        <v>2.4039999999999999</v>
      </c>
      <c r="U767" s="30">
        <v>2.4039999999999999</v>
      </c>
      <c r="V767" s="30">
        <v>2.4039999999999999</v>
      </c>
      <c r="W767" s="30">
        <v>2.4039999999999999</v>
      </c>
      <c r="X767" s="30">
        <v>2.4039999999999999</v>
      </c>
    </row>
    <row r="768" spans="1:24" x14ac:dyDescent="0.25">
      <c r="A768" s="9" t="s">
        <v>23</v>
      </c>
      <c r="B768" s="30">
        <v>0</v>
      </c>
      <c r="C768" s="30">
        <v>0</v>
      </c>
      <c r="D768" s="30">
        <v>0</v>
      </c>
      <c r="E768" s="30">
        <v>0</v>
      </c>
      <c r="F768" s="30">
        <v>0</v>
      </c>
      <c r="H768" s="30">
        <v>0</v>
      </c>
      <c r="I768" s="30">
        <v>0</v>
      </c>
      <c r="J768" s="30">
        <v>0</v>
      </c>
      <c r="K768" s="30">
        <v>0</v>
      </c>
      <c r="L768" s="30">
        <v>0</v>
      </c>
      <c r="N768" s="30">
        <v>0</v>
      </c>
      <c r="O768" s="30">
        <v>0</v>
      </c>
      <c r="P768" s="30">
        <v>0</v>
      </c>
      <c r="Q768" s="30">
        <v>0</v>
      </c>
      <c r="R768" s="30">
        <v>0</v>
      </c>
      <c r="T768" s="30">
        <v>0</v>
      </c>
      <c r="U768" s="30">
        <v>0</v>
      </c>
      <c r="V768" s="30">
        <v>0</v>
      </c>
      <c r="W768" s="30">
        <v>0</v>
      </c>
      <c r="X768" s="30">
        <v>0</v>
      </c>
    </row>
    <row r="769" spans="1:24" x14ac:dyDescent="0.25">
      <c r="A769" s="9" t="s">
        <v>24</v>
      </c>
      <c r="B769" s="30">
        <v>0</v>
      </c>
      <c r="C769" s="30">
        <v>0</v>
      </c>
      <c r="D769" s="30">
        <v>0</v>
      </c>
      <c r="E769" s="30">
        <v>0</v>
      </c>
      <c r="F769" s="30">
        <v>0</v>
      </c>
      <c r="H769" s="30">
        <v>0</v>
      </c>
      <c r="I769" s="30">
        <v>0</v>
      </c>
      <c r="J769" s="30">
        <v>0</v>
      </c>
      <c r="K769" s="30">
        <v>0</v>
      </c>
      <c r="L769" s="30">
        <v>0</v>
      </c>
      <c r="N769" s="30">
        <v>0</v>
      </c>
      <c r="O769" s="30">
        <v>0</v>
      </c>
      <c r="P769" s="30">
        <v>0</v>
      </c>
      <c r="Q769" s="30">
        <v>0</v>
      </c>
      <c r="R769" s="30">
        <v>0</v>
      </c>
      <c r="T769" s="30">
        <v>0</v>
      </c>
      <c r="U769" s="30">
        <v>0</v>
      </c>
      <c r="V769" s="30">
        <v>0</v>
      </c>
      <c r="W769" s="30">
        <v>0</v>
      </c>
      <c r="X769" s="30">
        <v>0</v>
      </c>
    </row>
    <row r="770" spans="1:24" x14ac:dyDescent="0.25">
      <c r="A770" s="9" t="s">
        <v>25</v>
      </c>
      <c r="B770" s="30">
        <v>6</v>
      </c>
      <c r="C770" s="30">
        <v>6</v>
      </c>
      <c r="D770" s="30">
        <v>6</v>
      </c>
      <c r="E770" s="30">
        <v>6</v>
      </c>
      <c r="F770" s="30">
        <v>6</v>
      </c>
      <c r="H770" s="30">
        <v>7</v>
      </c>
      <c r="I770" s="30">
        <v>7</v>
      </c>
      <c r="J770" s="30">
        <v>7</v>
      </c>
      <c r="K770" s="30">
        <v>7</v>
      </c>
      <c r="L770" s="30">
        <v>7</v>
      </c>
      <c r="N770" s="30">
        <v>8</v>
      </c>
      <c r="O770" s="30">
        <v>8</v>
      </c>
      <c r="P770" s="30">
        <v>8</v>
      </c>
      <c r="Q770" s="30">
        <v>8</v>
      </c>
      <c r="R770" s="30">
        <v>8</v>
      </c>
      <c r="T770" s="30">
        <v>12</v>
      </c>
      <c r="U770" s="30">
        <v>12</v>
      </c>
      <c r="V770" s="30">
        <v>12</v>
      </c>
      <c r="W770" s="30">
        <v>12</v>
      </c>
      <c r="X770" s="30">
        <v>12</v>
      </c>
    </row>
    <row r="771" spans="1:24" x14ac:dyDescent="0.25">
      <c r="A771" s="9" t="s">
        <v>64</v>
      </c>
      <c r="B771" s="30">
        <v>13350.69</v>
      </c>
      <c r="C771" s="30">
        <v>13350.69</v>
      </c>
      <c r="D771" s="30">
        <v>13350.69</v>
      </c>
      <c r="E771" s="30">
        <v>13350.69</v>
      </c>
      <c r="F771" s="30">
        <v>13350.69</v>
      </c>
      <c r="H771" s="30">
        <v>8522.8019999999997</v>
      </c>
      <c r="I771" s="30">
        <v>8522.8019999999997</v>
      </c>
      <c r="J771" s="30">
        <v>8522.8019999999997</v>
      </c>
      <c r="K771" s="30">
        <v>8522.8019999999997</v>
      </c>
      <c r="L771" s="30">
        <v>8522.8019999999997</v>
      </c>
      <c r="N771" s="30">
        <v>7562.735999999999</v>
      </c>
      <c r="O771" s="30">
        <v>7562.735999999999</v>
      </c>
      <c r="P771" s="30">
        <v>7562.735999999999</v>
      </c>
      <c r="Q771" s="30">
        <v>7562.735999999999</v>
      </c>
      <c r="R771" s="30">
        <v>7562.735999999999</v>
      </c>
      <c r="T771" s="30">
        <v>4327.1099999999997</v>
      </c>
      <c r="U771" s="30">
        <v>4327.1099999999997</v>
      </c>
      <c r="V771" s="30">
        <v>4327.1099999999997</v>
      </c>
      <c r="W771" s="30">
        <v>4327.1099999999997</v>
      </c>
      <c r="X771" s="30">
        <v>4327.1099999999997</v>
      </c>
    </row>
    <row r="772" spans="1:24" x14ac:dyDescent="0.25">
      <c r="A772" s="9" t="s">
        <v>65</v>
      </c>
      <c r="B772" s="30">
        <v>1671.327882332341</v>
      </c>
      <c r="C772" s="30">
        <v>1671.327882332341</v>
      </c>
      <c r="D772" s="30">
        <v>1671.327882332341</v>
      </c>
      <c r="E772" s="30">
        <v>1671.327882332341</v>
      </c>
      <c r="F772" s="30">
        <v>1671.327882332341</v>
      </c>
      <c r="H772" s="30">
        <v>1066.9408561054031</v>
      </c>
      <c r="I772" s="30">
        <v>1066.9408561054031</v>
      </c>
      <c r="J772" s="30">
        <v>1066.9408561054031</v>
      </c>
      <c r="K772" s="30">
        <v>1066.9408561054031</v>
      </c>
      <c r="L772" s="30">
        <v>1066.9408561054031</v>
      </c>
      <c r="N772" s="30">
        <v>946.75342948705713</v>
      </c>
      <c r="O772" s="30">
        <v>946.75342948705713</v>
      </c>
      <c r="P772" s="30">
        <v>946.75342948705713</v>
      </c>
      <c r="Q772" s="30">
        <v>946.75342948705713</v>
      </c>
      <c r="R772" s="30">
        <v>946.75342948705713</v>
      </c>
      <c r="T772" s="30">
        <v>541.69631628920285</v>
      </c>
      <c r="U772" s="30">
        <v>541.69631628920285</v>
      </c>
      <c r="V772" s="30">
        <v>541.69631628920285</v>
      </c>
      <c r="W772" s="30">
        <v>541.69631628920285</v>
      </c>
      <c r="X772" s="30">
        <v>541.69631628920285</v>
      </c>
    </row>
    <row r="773" spans="1:24" x14ac:dyDescent="0.25">
      <c r="A773" s="9" t="s">
        <v>66</v>
      </c>
      <c r="B773" s="30">
        <v>0</v>
      </c>
      <c r="C773" s="30">
        <v>0</v>
      </c>
      <c r="D773" s="30">
        <v>0</v>
      </c>
      <c r="E773" s="30">
        <v>0</v>
      </c>
      <c r="F773" s="30">
        <v>0</v>
      </c>
      <c r="H773" s="30">
        <v>0</v>
      </c>
      <c r="I773" s="30">
        <v>0</v>
      </c>
      <c r="J773" s="30">
        <v>0</v>
      </c>
      <c r="K773" s="30">
        <v>0</v>
      </c>
      <c r="L773" s="30">
        <v>0</v>
      </c>
      <c r="N773" s="30">
        <v>0</v>
      </c>
      <c r="O773" s="30">
        <v>0</v>
      </c>
      <c r="P773" s="30">
        <v>0</v>
      </c>
      <c r="Q773" s="30">
        <v>0</v>
      </c>
      <c r="R773" s="30">
        <v>0</v>
      </c>
      <c r="T773" s="30">
        <v>0</v>
      </c>
      <c r="U773" s="30">
        <v>0</v>
      </c>
      <c r="V773" s="30">
        <v>0</v>
      </c>
      <c r="W773" s="30">
        <v>0</v>
      </c>
      <c r="X773" s="30">
        <v>0</v>
      </c>
    </row>
    <row r="774" spans="1:24" x14ac:dyDescent="0.25">
      <c r="A774" s="9" t="s">
        <v>67</v>
      </c>
      <c r="B774" s="30">
        <v>0</v>
      </c>
      <c r="C774" s="30">
        <v>0</v>
      </c>
      <c r="D774" s="30">
        <v>0</v>
      </c>
      <c r="E774" s="30">
        <v>0</v>
      </c>
      <c r="F774" s="30">
        <v>0</v>
      </c>
      <c r="H774" s="30">
        <v>0</v>
      </c>
      <c r="I774" s="30">
        <v>0</v>
      </c>
      <c r="J774" s="30">
        <v>0</v>
      </c>
      <c r="K774" s="30">
        <v>0</v>
      </c>
      <c r="L774" s="30">
        <v>0</v>
      </c>
      <c r="N774" s="30">
        <v>0</v>
      </c>
      <c r="O774" s="30">
        <v>0</v>
      </c>
      <c r="P774" s="30">
        <v>0</v>
      </c>
      <c r="Q774" s="30">
        <v>0</v>
      </c>
      <c r="R774" s="30">
        <v>0</v>
      </c>
      <c r="T774" s="30">
        <v>0</v>
      </c>
      <c r="U774" s="30">
        <v>0</v>
      </c>
      <c r="V774" s="30">
        <v>0</v>
      </c>
      <c r="W774" s="30">
        <v>0</v>
      </c>
      <c r="X774" s="30">
        <v>0</v>
      </c>
    </row>
    <row r="775" spans="1:24" x14ac:dyDescent="0.25">
      <c r="A775" s="9" t="s">
        <v>68</v>
      </c>
      <c r="B775" s="30">
        <v>2244.96</v>
      </c>
      <c r="C775" s="30">
        <v>2244.96</v>
      </c>
      <c r="D775" s="30">
        <v>2244.96</v>
      </c>
      <c r="E775" s="30">
        <v>2244.96</v>
      </c>
      <c r="F775" s="30">
        <v>2244.96</v>
      </c>
      <c r="H775" s="30">
        <v>2619.12</v>
      </c>
      <c r="I775" s="30">
        <v>2619.12</v>
      </c>
      <c r="J775" s="30">
        <v>2619.12</v>
      </c>
      <c r="K775" s="30">
        <v>2619.12</v>
      </c>
      <c r="L775" s="30">
        <v>2619.12</v>
      </c>
      <c r="N775" s="30">
        <v>2993.28</v>
      </c>
      <c r="O775" s="30">
        <v>2993.28</v>
      </c>
      <c r="P775" s="30">
        <v>2993.28</v>
      </c>
      <c r="Q775" s="30">
        <v>2993.28</v>
      </c>
      <c r="R775" s="30">
        <v>2993.28</v>
      </c>
      <c r="T775" s="30">
        <v>4489.92</v>
      </c>
      <c r="U775" s="30">
        <v>4489.92</v>
      </c>
      <c r="V775" s="30">
        <v>4489.92</v>
      </c>
      <c r="W775" s="30">
        <v>4489.92</v>
      </c>
      <c r="X775" s="30">
        <v>4489.92</v>
      </c>
    </row>
    <row r="776" spans="1:24" x14ac:dyDescent="0.25">
      <c r="A776" s="9" t="s">
        <v>69</v>
      </c>
      <c r="B776" s="30">
        <v>938.89972109999997</v>
      </c>
      <c r="C776" s="30">
        <v>938.89972109999997</v>
      </c>
      <c r="D776" s="30">
        <v>938.89972109999997</v>
      </c>
      <c r="E776" s="30">
        <v>938.89972109999997</v>
      </c>
      <c r="F776" s="30">
        <v>938.89972109999997</v>
      </c>
      <c r="H776" s="30">
        <v>1095.3830079500001</v>
      </c>
      <c r="I776" s="30">
        <v>1095.3830079500001</v>
      </c>
      <c r="J776" s="30">
        <v>1095.3830079500001</v>
      </c>
      <c r="K776" s="30">
        <v>1095.3830079500001</v>
      </c>
      <c r="L776" s="30">
        <v>1095.3830079500001</v>
      </c>
      <c r="N776" s="30">
        <v>1251.8662948000001</v>
      </c>
      <c r="O776" s="30">
        <v>1251.8662948000001</v>
      </c>
      <c r="P776" s="30">
        <v>1251.8662948000001</v>
      </c>
      <c r="Q776" s="30">
        <v>1251.8662948000001</v>
      </c>
      <c r="R776" s="30">
        <v>1251.8662948000001</v>
      </c>
      <c r="T776" s="30">
        <v>1877.7994421999999</v>
      </c>
      <c r="U776" s="30">
        <v>1877.7994421999999</v>
      </c>
      <c r="V776" s="30">
        <v>1877.7994421999999</v>
      </c>
      <c r="W776" s="30">
        <v>1877.7994421999999</v>
      </c>
      <c r="X776" s="30">
        <v>1877.7994421999999</v>
      </c>
    </row>
    <row r="777" spans="1:24" x14ac:dyDescent="0.25">
      <c r="A777" s="9" t="s">
        <v>70</v>
      </c>
      <c r="B777" s="30">
        <v>1620.244976299783</v>
      </c>
      <c r="C777" s="30">
        <v>1478.394112988231</v>
      </c>
      <c r="D777" s="30">
        <v>1336.543250353317</v>
      </c>
      <c r="E777" s="30">
        <v>1194.692386365133</v>
      </c>
      <c r="F777" s="30">
        <v>1052.841519281696</v>
      </c>
      <c r="H777" s="30">
        <v>2060.2563512045149</v>
      </c>
      <c r="I777" s="30">
        <v>1918.3529408052341</v>
      </c>
      <c r="J777" s="30">
        <v>1776.4495304059531</v>
      </c>
      <c r="K777" s="30">
        <v>1634.546120006665</v>
      </c>
      <c r="L777" s="30">
        <v>1492.6427096073739</v>
      </c>
      <c r="N777" s="30">
        <v>2147.8893079940822</v>
      </c>
      <c r="O777" s="30">
        <v>2005.9858975947909</v>
      </c>
      <c r="P777" s="30">
        <v>1864.082487195496</v>
      </c>
      <c r="Q777" s="30">
        <v>1722.179076796202</v>
      </c>
      <c r="R777" s="30">
        <v>1580.2756663969069</v>
      </c>
      <c r="T777" s="30">
        <v>2444.8519919630762</v>
      </c>
      <c r="U777" s="30">
        <v>2302.896034476064</v>
      </c>
      <c r="V777" s="30">
        <v>2160.9400769890522</v>
      </c>
      <c r="W777" s="30">
        <v>2018.984119502036</v>
      </c>
      <c r="X777" s="30">
        <v>1877.0281620150249</v>
      </c>
    </row>
    <row r="778" spans="1:24" x14ac:dyDescent="0.25">
      <c r="A778" s="9" t="s">
        <v>10</v>
      </c>
      <c r="B778" s="30">
        <v>22000.782096621759</v>
      </c>
      <c r="C778" s="30">
        <v>20074.63513762159</v>
      </c>
      <c r="D778" s="30">
        <v>18148.488187809271</v>
      </c>
      <c r="E778" s="30">
        <v>16222.341219621319</v>
      </c>
      <c r="F778" s="30">
        <v>14296.19420940394</v>
      </c>
      <c r="H778" s="30">
        <v>27975.55413475016</v>
      </c>
      <c r="I778" s="30">
        <v>26048.693655854011</v>
      </c>
      <c r="J778" s="30">
        <v>24121.83317695788</v>
      </c>
      <c r="K778" s="30">
        <v>22194.97269806164</v>
      </c>
      <c r="L778" s="30">
        <v>20268.112219165349</v>
      </c>
      <c r="N778" s="30">
        <v>29165.493690195039</v>
      </c>
      <c r="O778" s="30">
        <v>27238.63321129874</v>
      </c>
      <c r="P778" s="30">
        <v>25311.77273240242</v>
      </c>
      <c r="Q778" s="30">
        <v>23384.9122535061</v>
      </c>
      <c r="R778" s="30">
        <v>21458.05177460975</v>
      </c>
      <c r="T778" s="30">
        <v>33197.853855724068</v>
      </c>
      <c r="U778" s="30">
        <v>31270.27985693192</v>
      </c>
      <c r="V778" s="30">
        <v>29342.70585813978</v>
      </c>
      <c r="W778" s="30">
        <v>27415.131859347581</v>
      </c>
      <c r="X778" s="30">
        <v>25487.557860555451</v>
      </c>
    </row>
    <row r="779" spans="1:24" x14ac:dyDescent="0.25">
      <c r="A779" s="9" t="s">
        <v>26</v>
      </c>
      <c r="B779" s="30">
        <v>41827.1</v>
      </c>
      <c r="C779" s="30">
        <v>39759.1</v>
      </c>
      <c r="D779" s="30">
        <v>37691.1</v>
      </c>
      <c r="E779" s="30">
        <v>35623</v>
      </c>
      <c r="F779" s="30">
        <v>33555</v>
      </c>
      <c r="H779" s="30">
        <v>43340.5</v>
      </c>
      <c r="I779" s="30">
        <v>41271.699999999997</v>
      </c>
      <c r="J779" s="30">
        <v>39202.9</v>
      </c>
      <c r="K779" s="30">
        <v>37134.1</v>
      </c>
      <c r="L779" s="30">
        <v>35065.300000000003</v>
      </c>
      <c r="N779" s="30">
        <v>44068.5</v>
      </c>
      <c r="O779" s="30">
        <v>41999.7</v>
      </c>
      <c r="P779" s="30">
        <v>39930.9</v>
      </c>
      <c r="Q779" s="30">
        <v>37862.1</v>
      </c>
      <c r="R779" s="30">
        <v>35793.300000000003</v>
      </c>
      <c r="T779" s="30">
        <v>46879.9</v>
      </c>
      <c r="U779" s="30">
        <v>44810.400000000001</v>
      </c>
      <c r="V779" s="30">
        <v>42740.800000000003</v>
      </c>
      <c r="W779" s="30">
        <v>40671.300000000003</v>
      </c>
      <c r="X779" s="30">
        <v>38601.699999999997</v>
      </c>
    </row>
    <row r="781" spans="1:24" x14ac:dyDescent="0.25">
      <c r="A781" s="9" t="s">
        <v>339</v>
      </c>
      <c r="B781" s="9">
        <v>100</v>
      </c>
      <c r="C781" s="9">
        <v>95</v>
      </c>
      <c r="D781" s="9">
        <v>90</v>
      </c>
      <c r="E781" s="9">
        <v>85</v>
      </c>
      <c r="F781" s="9">
        <v>80</v>
      </c>
      <c r="G781" s="9" t="s">
        <v>340</v>
      </c>
      <c r="H781" s="9">
        <v>100</v>
      </c>
      <c r="I781" s="9">
        <v>95</v>
      </c>
      <c r="J781" s="9">
        <v>90</v>
      </c>
      <c r="K781" s="9">
        <v>85</v>
      </c>
      <c r="L781" s="9">
        <v>80</v>
      </c>
      <c r="M781" s="9" t="s">
        <v>341</v>
      </c>
      <c r="N781" s="9">
        <v>100</v>
      </c>
      <c r="O781" s="9">
        <v>95</v>
      </c>
      <c r="P781" s="9">
        <v>90</v>
      </c>
      <c r="Q781" s="9">
        <v>85</v>
      </c>
      <c r="R781" s="9">
        <v>80</v>
      </c>
      <c r="S781" s="9" t="s">
        <v>342</v>
      </c>
      <c r="T781" s="9">
        <v>100</v>
      </c>
      <c r="U781" s="9">
        <v>95</v>
      </c>
      <c r="V781" s="9">
        <v>90</v>
      </c>
      <c r="W781" s="9">
        <v>85</v>
      </c>
      <c r="X781" s="9">
        <v>80</v>
      </c>
    </row>
    <row r="782" spans="1:24" x14ac:dyDescent="0.25">
      <c r="A782" s="9" t="s">
        <v>22</v>
      </c>
      <c r="B782" s="30">
        <v>25.024999999999999</v>
      </c>
      <c r="C782" s="30">
        <v>19.242000000000001</v>
      </c>
      <c r="D782" s="30">
        <v>17.978000000000002</v>
      </c>
      <c r="E782" s="30">
        <v>16.856000000000002</v>
      </c>
      <c r="F782" s="30">
        <v>15.747999999999999</v>
      </c>
      <c r="H782" s="30">
        <v>25.52</v>
      </c>
      <c r="I782" s="30">
        <v>19.995999999999999</v>
      </c>
      <c r="J782" s="30">
        <v>18.776</v>
      </c>
      <c r="K782" s="30">
        <v>17.646000000000001</v>
      </c>
      <c r="L782" s="30">
        <v>16.523</v>
      </c>
      <c r="N782" s="30">
        <v>25.71</v>
      </c>
      <c r="O782" s="30">
        <v>20.234999999999999</v>
      </c>
      <c r="P782" s="30">
        <v>18.946999999999999</v>
      </c>
      <c r="Q782" s="30">
        <v>17.8</v>
      </c>
      <c r="R782" s="30">
        <v>16.673999999999999</v>
      </c>
      <c r="T782" s="30">
        <v>25.93</v>
      </c>
      <c r="U782" s="30">
        <v>21.158999999999999</v>
      </c>
      <c r="V782" s="30">
        <v>19.567</v>
      </c>
      <c r="W782" s="30">
        <v>18.253</v>
      </c>
      <c r="X782" s="30">
        <v>17.105</v>
      </c>
    </row>
    <row r="783" spans="1:24" x14ac:dyDescent="0.25">
      <c r="A783" s="9" t="s">
        <v>23</v>
      </c>
      <c r="B783" s="30">
        <v>5.2220000000000004</v>
      </c>
      <c r="C783" s="30">
        <v>4.4050000000000002</v>
      </c>
      <c r="D783" s="30">
        <v>3.34</v>
      </c>
      <c r="E783" s="30">
        <v>2.7669999999999999</v>
      </c>
      <c r="F783" s="30">
        <v>2.339</v>
      </c>
      <c r="H783" s="30">
        <v>6.915</v>
      </c>
      <c r="I783" s="30">
        <v>5.24</v>
      </c>
      <c r="J783" s="30">
        <v>4.6829999999999998</v>
      </c>
      <c r="K783" s="30">
        <v>4.28</v>
      </c>
      <c r="L783" s="30">
        <v>3.88</v>
      </c>
      <c r="N783" s="30">
        <v>6.9390000000000001</v>
      </c>
      <c r="O783" s="30">
        <v>5.93</v>
      </c>
      <c r="P783" s="30">
        <v>5.0540000000000003</v>
      </c>
      <c r="Q783" s="30">
        <v>4.4980000000000002</v>
      </c>
      <c r="R783" s="30">
        <v>4.0990000000000002</v>
      </c>
      <c r="T783" s="30">
        <v>10.62</v>
      </c>
      <c r="U783" s="30">
        <v>9.125</v>
      </c>
      <c r="V783" s="30">
        <v>7.5709999999999997</v>
      </c>
      <c r="W783" s="30">
        <v>6.5579999999999998</v>
      </c>
      <c r="X783" s="30">
        <v>5.6470000000000002</v>
      </c>
    </row>
    <row r="784" spans="1:24" x14ac:dyDescent="0.25">
      <c r="A784" s="9" t="s">
        <v>24</v>
      </c>
      <c r="B784" s="30">
        <v>36.819000000000003</v>
      </c>
      <c r="C784" s="30">
        <v>30.317</v>
      </c>
      <c r="D784" s="30">
        <v>26.931000000000001</v>
      </c>
      <c r="E784" s="30">
        <v>23.347000000000001</v>
      </c>
      <c r="F784" s="30">
        <v>19.684999999999999</v>
      </c>
      <c r="H784" s="30">
        <v>54.398000000000003</v>
      </c>
      <c r="I784" s="30">
        <v>45.734000000000002</v>
      </c>
      <c r="J784" s="30">
        <v>42.149000000000001</v>
      </c>
      <c r="K784" s="30">
        <v>38.215000000000003</v>
      </c>
      <c r="L784" s="30">
        <v>34.287999999999997</v>
      </c>
      <c r="N784" s="30">
        <v>56.481999999999999</v>
      </c>
      <c r="O784" s="30">
        <v>47.506</v>
      </c>
      <c r="P784" s="30">
        <v>44.073999999999998</v>
      </c>
      <c r="Q784" s="30">
        <v>40.353999999999999</v>
      </c>
      <c r="R784" s="30">
        <v>36.454999999999998</v>
      </c>
      <c r="T784" s="30">
        <v>64.989000000000004</v>
      </c>
      <c r="U784" s="30">
        <v>54.252000000000002</v>
      </c>
      <c r="V784" s="30">
        <v>51.015999999999998</v>
      </c>
      <c r="W784" s="30">
        <v>47.457000000000001</v>
      </c>
      <c r="X784" s="30">
        <v>43.642000000000003</v>
      </c>
    </row>
    <row r="785" spans="1:24" x14ac:dyDescent="0.25">
      <c r="A785" s="9" t="s">
        <v>25</v>
      </c>
      <c r="B785" s="30">
        <v>0</v>
      </c>
      <c r="C785" s="30">
        <v>0</v>
      </c>
      <c r="D785" s="30">
        <v>0</v>
      </c>
      <c r="E785" s="30">
        <v>0</v>
      </c>
      <c r="F785" s="30">
        <v>0</v>
      </c>
      <c r="H785" s="30">
        <v>0</v>
      </c>
      <c r="I785" s="30">
        <v>0</v>
      </c>
      <c r="J785" s="30">
        <v>0</v>
      </c>
      <c r="K785" s="30">
        <v>0</v>
      </c>
      <c r="L785" s="30">
        <v>0</v>
      </c>
      <c r="N785" s="30">
        <v>0</v>
      </c>
      <c r="O785" s="30">
        <v>0</v>
      </c>
      <c r="P785" s="30">
        <v>0</v>
      </c>
      <c r="Q785" s="30">
        <v>0</v>
      </c>
      <c r="R785" s="30">
        <v>0</v>
      </c>
      <c r="T785" s="30">
        <v>0</v>
      </c>
      <c r="U785" s="30">
        <v>0</v>
      </c>
      <c r="V785" s="30">
        <v>0</v>
      </c>
      <c r="W785" s="30">
        <v>0</v>
      </c>
      <c r="X785" s="30">
        <v>0</v>
      </c>
    </row>
    <row r="786" spans="1:24" x14ac:dyDescent="0.25">
      <c r="A786" s="9" t="s">
        <v>64</v>
      </c>
      <c r="B786" s="30">
        <v>45044.82</v>
      </c>
      <c r="C786" s="30">
        <v>34635.96</v>
      </c>
      <c r="D786" s="30">
        <v>32360.94</v>
      </c>
      <c r="E786" s="30">
        <v>30340.26</v>
      </c>
      <c r="F786" s="30">
        <v>28346.76</v>
      </c>
      <c r="H786" s="30">
        <v>45935.64</v>
      </c>
      <c r="I786" s="30">
        <v>35992.26</v>
      </c>
      <c r="J786" s="30">
        <v>33796.980000000003</v>
      </c>
      <c r="K786" s="30">
        <v>31762.62</v>
      </c>
      <c r="L786" s="30">
        <v>29741.22</v>
      </c>
      <c r="N786" s="30">
        <v>46277.64</v>
      </c>
      <c r="O786" s="30">
        <v>36422.1</v>
      </c>
      <c r="P786" s="30">
        <v>34104.42</v>
      </c>
      <c r="Q786" s="30">
        <v>32039.46</v>
      </c>
      <c r="R786" s="30">
        <v>30012.48</v>
      </c>
      <c r="T786" s="30">
        <v>46674.54</v>
      </c>
      <c r="U786" s="30">
        <v>38085.300000000003</v>
      </c>
      <c r="V786" s="30">
        <v>35220.6</v>
      </c>
      <c r="W786" s="30">
        <v>32856.300000000003</v>
      </c>
      <c r="X786" s="30">
        <v>30788.46</v>
      </c>
    </row>
    <row r="787" spans="1:24" x14ac:dyDescent="0.25">
      <c r="A787" s="9" t="s">
        <v>65</v>
      </c>
      <c r="B787" s="30">
        <v>5639.0091913332944</v>
      </c>
      <c r="C787" s="30">
        <v>4335.9590912041003</v>
      </c>
      <c r="D787" s="30">
        <v>4051.157005404511</v>
      </c>
      <c r="E787" s="30">
        <v>3798.1948869468652</v>
      </c>
      <c r="F787" s="30">
        <v>3548.635341078485</v>
      </c>
      <c r="H787" s="30">
        <v>5750.527944606667</v>
      </c>
      <c r="I787" s="30">
        <v>4505.7497167678248</v>
      </c>
      <c r="J787" s="30">
        <v>4230.9300128029699</v>
      </c>
      <c r="K787" s="30">
        <v>3976.2553412540378</v>
      </c>
      <c r="L787" s="30">
        <v>3723.2030884231649</v>
      </c>
      <c r="N787" s="30">
        <v>5793.3417718888268</v>
      </c>
      <c r="O787" s="30">
        <v>4559.5599375835081</v>
      </c>
      <c r="P787" s="30">
        <v>4269.4173901703016</v>
      </c>
      <c r="Q787" s="30">
        <v>4010.9120077592811</v>
      </c>
      <c r="R787" s="30">
        <v>3757.1612135359101</v>
      </c>
      <c r="T787" s="30">
        <v>5843.0283451294381</v>
      </c>
      <c r="U787" s="30">
        <v>4767.770339734644</v>
      </c>
      <c r="V787" s="30">
        <v>4409.1482022632881</v>
      </c>
      <c r="W787" s="30">
        <v>4113.1694541837232</v>
      </c>
      <c r="X787" s="30">
        <v>3854.3035342798012</v>
      </c>
    </row>
    <row r="788" spans="1:24" x14ac:dyDescent="0.25">
      <c r="A788" s="9" t="s">
        <v>66</v>
      </c>
      <c r="B788" s="30">
        <v>27421.267618631329</v>
      </c>
      <c r="C788" s="30">
        <v>22683.824329128409</v>
      </c>
      <c r="D788" s="30">
        <v>19579.313350667999</v>
      </c>
      <c r="E788" s="30">
        <v>16846.34004126097</v>
      </c>
      <c r="F788" s="30">
        <v>14209.53195959736</v>
      </c>
      <c r="H788" s="30">
        <v>39716.499932130413</v>
      </c>
      <c r="I788" s="30">
        <v>32819.430423047997</v>
      </c>
      <c r="J788" s="30">
        <v>30100.71891957508</v>
      </c>
      <c r="K788" s="30">
        <v>27325.103344144482</v>
      </c>
      <c r="L788" s="30">
        <v>24556.534519039898</v>
      </c>
      <c r="N788" s="30">
        <v>40997.723576248267</v>
      </c>
      <c r="O788" s="30">
        <v>34576.050767686</v>
      </c>
      <c r="P788" s="30">
        <v>31632.176505222829</v>
      </c>
      <c r="Q788" s="30">
        <v>28833.754294867649</v>
      </c>
      <c r="R788" s="30">
        <v>26082.867287012741</v>
      </c>
      <c r="T788" s="30">
        <v>49800.165810124003</v>
      </c>
      <c r="U788" s="30">
        <v>41831.640459742528</v>
      </c>
      <c r="V788" s="30">
        <v>38329.946395464198</v>
      </c>
      <c r="W788" s="30">
        <v>35173.146961680679</v>
      </c>
      <c r="X788" s="30">
        <v>31962.511685501911</v>
      </c>
    </row>
    <row r="789" spans="1:24" x14ac:dyDescent="0.25">
      <c r="A789" s="9" t="s">
        <v>67</v>
      </c>
      <c r="B789" s="30">
        <v>5761.4955452154109</v>
      </c>
      <c r="C789" s="30">
        <v>4744.1351040888194</v>
      </c>
      <c r="D789" s="30">
        <v>4214.2044531712954</v>
      </c>
      <c r="E789" s="30">
        <v>3653.4778914016902</v>
      </c>
      <c r="F789" s="30">
        <v>3080.3109083275099</v>
      </c>
      <c r="H789" s="30">
        <v>8512.4560797097238</v>
      </c>
      <c r="I789" s="30">
        <v>7156.66923411264</v>
      </c>
      <c r="J789" s="30">
        <v>6595.614057440649</v>
      </c>
      <c r="K789" s="30">
        <v>5979.9775103153788</v>
      </c>
      <c r="L789" s="30">
        <v>5365.4989395127996</v>
      </c>
      <c r="N789" s="30">
        <v>8838.4264145469588</v>
      </c>
      <c r="O789" s="30">
        <v>7433.8637284387296</v>
      </c>
      <c r="P789" s="30">
        <v>6896.81308796953</v>
      </c>
      <c r="Q789" s="30">
        <v>6314.7891508596394</v>
      </c>
      <c r="R789" s="30">
        <v>5704.6608154314899</v>
      </c>
      <c r="T789" s="30">
        <v>10169.676680765961</v>
      </c>
      <c r="U789" s="30">
        <v>8489.5782231722533</v>
      </c>
      <c r="V789" s="30">
        <v>7983.1983069256548</v>
      </c>
      <c r="W789" s="30">
        <v>7426.2742890265044</v>
      </c>
      <c r="X789" s="30">
        <v>6829.2279563790144</v>
      </c>
    </row>
    <row r="790" spans="1:24" x14ac:dyDescent="0.25">
      <c r="A790" s="9" t="s">
        <v>68</v>
      </c>
      <c r="B790" s="30">
        <v>0</v>
      </c>
      <c r="C790" s="30">
        <v>0</v>
      </c>
      <c r="D790" s="30">
        <v>0</v>
      </c>
      <c r="E790" s="30">
        <v>0</v>
      </c>
      <c r="F790" s="30">
        <v>0</v>
      </c>
      <c r="H790" s="30">
        <v>0</v>
      </c>
      <c r="I790" s="30">
        <v>0</v>
      </c>
      <c r="J790" s="30">
        <v>0</v>
      </c>
      <c r="K790" s="30">
        <v>0</v>
      </c>
      <c r="L790" s="30">
        <v>0</v>
      </c>
      <c r="N790" s="30">
        <v>0</v>
      </c>
      <c r="O790" s="30">
        <v>0</v>
      </c>
      <c r="P790" s="30">
        <v>0</v>
      </c>
      <c r="Q790" s="30">
        <v>0</v>
      </c>
      <c r="R790" s="30">
        <v>0</v>
      </c>
      <c r="T790" s="30">
        <v>0</v>
      </c>
      <c r="U790" s="30">
        <v>0</v>
      </c>
      <c r="V790" s="30">
        <v>0</v>
      </c>
      <c r="W790" s="30">
        <v>0</v>
      </c>
      <c r="X790" s="30">
        <v>0</v>
      </c>
    </row>
    <row r="791" spans="1:24" x14ac:dyDescent="0.25">
      <c r="A791" s="9" t="s">
        <v>69</v>
      </c>
      <c r="B791" s="30">
        <v>0</v>
      </c>
      <c r="C791" s="30">
        <v>0</v>
      </c>
      <c r="D791" s="30">
        <v>0</v>
      </c>
      <c r="E791" s="30">
        <v>0</v>
      </c>
      <c r="F791" s="30">
        <v>0</v>
      </c>
      <c r="H791" s="30">
        <v>0</v>
      </c>
      <c r="I791" s="30">
        <v>0</v>
      </c>
      <c r="J791" s="30">
        <v>0</v>
      </c>
      <c r="K791" s="30">
        <v>0</v>
      </c>
      <c r="L791" s="30">
        <v>0</v>
      </c>
      <c r="N791" s="30">
        <v>0</v>
      </c>
      <c r="O791" s="30">
        <v>0</v>
      </c>
      <c r="P791" s="30">
        <v>0</v>
      </c>
      <c r="Q791" s="30">
        <v>0</v>
      </c>
      <c r="R791" s="30">
        <v>0</v>
      </c>
      <c r="T791" s="30">
        <v>0</v>
      </c>
      <c r="U791" s="30">
        <v>0</v>
      </c>
      <c r="V791" s="30">
        <v>0</v>
      </c>
      <c r="W791" s="30">
        <v>0</v>
      </c>
      <c r="X791" s="30">
        <v>0</v>
      </c>
    </row>
    <row r="792" spans="1:24" x14ac:dyDescent="0.25">
      <c r="A792" s="9" t="s">
        <v>70</v>
      </c>
      <c r="B792" s="30">
        <v>0</v>
      </c>
      <c r="C792" s="30">
        <v>0</v>
      </c>
      <c r="D792" s="30">
        <v>0</v>
      </c>
      <c r="E792" s="30">
        <v>0</v>
      </c>
      <c r="F792" s="30">
        <v>0</v>
      </c>
      <c r="H792" s="30">
        <v>0</v>
      </c>
      <c r="I792" s="30">
        <v>0</v>
      </c>
      <c r="J792" s="30">
        <v>0</v>
      </c>
      <c r="K792" s="30">
        <v>0</v>
      </c>
      <c r="L792" s="30">
        <v>0</v>
      </c>
      <c r="N792" s="30">
        <v>0</v>
      </c>
      <c r="O792" s="30">
        <v>0</v>
      </c>
      <c r="P792" s="30">
        <v>0</v>
      </c>
      <c r="Q792" s="30">
        <v>0</v>
      </c>
      <c r="R792" s="30">
        <v>0</v>
      </c>
      <c r="T792" s="30">
        <v>0</v>
      </c>
      <c r="U792" s="30">
        <v>0</v>
      </c>
      <c r="V792" s="30">
        <v>0</v>
      </c>
      <c r="W792" s="30">
        <v>0</v>
      </c>
      <c r="X792" s="30">
        <v>0</v>
      </c>
    </row>
    <row r="793" spans="1:24" x14ac:dyDescent="0.25">
      <c r="A793" s="9" t="s">
        <v>10</v>
      </c>
      <c r="B793" s="30">
        <v>0</v>
      </c>
      <c r="C793" s="30">
        <v>0</v>
      </c>
      <c r="D793" s="30">
        <v>0</v>
      </c>
      <c r="E793" s="30">
        <v>0</v>
      </c>
      <c r="F793" s="30">
        <v>0</v>
      </c>
      <c r="H793" s="30">
        <v>0</v>
      </c>
      <c r="I793" s="30">
        <v>0</v>
      </c>
      <c r="J793" s="30">
        <v>0</v>
      </c>
      <c r="K793" s="30">
        <v>0</v>
      </c>
      <c r="L793" s="30">
        <v>0</v>
      </c>
      <c r="N793" s="30">
        <v>0</v>
      </c>
      <c r="O793" s="30">
        <v>0</v>
      </c>
      <c r="P793" s="30">
        <v>0</v>
      </c>
      <c r="Q793" s="30">
        <v>0</v>
      </c>
      <c r="R793" s="30">
        <v>0</v>
      </c>
      <c r="T793" s="30">
        <v>0</v>
      </c>
      <c r="U793" s="30">
        <v>0</v>
      </c>
      <c r="V793" s="30">
        <v>0</v>
      </c>
      <c r="W793" s="30">
        <v>0</v>
      </c>
      <c r="X793" s="30">
        <v>0</v>
      </c>
    </row>
    <row r="794" spans="1:24" x14ac:dyDescent="0.25">
      <c r="A794" s="9" t="s">
        <v>26</v>
      </c>
      <c r="B794" s="30">
        <v>83865.8</v>
      </c>
      <c r="C794" s="30">
        <v>66399.199999999997</v>
      </c>
      <c r="D794" s="30">
        <v>60205</v>
      </c>
      <c r="E794" s="30">
        <v>54637.7</v>
      </c>
      <c r="F794" s="30">
        <v>49184.6</v>
      </c>
      <c r="H794" s="30">
        <v>99914.3</v>
      </c>
      <c r="I794" s="30">
        <v>80473.3</v>
      </c>
      <c r="J794" s="30">
        <v>74723.5</v>
      </c>
      <c r="K794" s="30">
        <v>69043.3</v>
      </c>
      <c r="L794" s="30">
        <v>63386</v>
      </c>
      <c r="N794" s="30">
        <v>101906</v>
      </c>
      <c r="O794" s="30">
        <v>82990.899999999994</v>
      </c>
      <c r="P794" s="30">
        <v>76902.2</v>
      </c>
      <c r="Q794" s="30">
        <v>71198.2</v>
      </c>
      <c r="R794" s="30">
        <v>65556.600000000006</v>
      </c>
      <c r="T794" s="30">
        <v>112486</v>
      </c>
      <c r="U794" s="30">
        <v>93173.5</v>
      </c>
      <c r="V794" s="30">
        <v>85942.3</v>
      </c>
      <c r="W794" s="30">
        <v>79568.3</v>
      </c>
      <c r="X794" s="30">
        <v>73433.899999999994</v>
      </c>
    </row>
    <row r="796" spans="1:24" x14ac:dyDescent="0.25">
      <c r="A796" s="9" t="s">
        <v>343</v>
      </c>
      <c r="B796" s="9">
        <v>100</v>
      </c>
      <c r="C796" s="9">
        <v>95</v>
      </c>
      <c r="D796" s="9">
        <v>90</v>
      </c>
      <c r="E796" s="9">
        <v>85</v>
      </c>
      <c r="F796" s="9">
        <v>80</v>
      </c>
      <c r="G796" s="9" t="s">
        <v>344</v>
      </c>
      <c r="H796" s="9">
        <v>100</v>
      </c>
      <c r="I796" s="9">
        <v>95</v>
      </c>
      <c r="J796" s="9">
        <v>90</v>
      </c>
      <c r="K796" s="9">
        <v>85</v>
      </c>
      <c r="L796" s="9">
        <v>80</v>
      </c>
      <c r="M796" s="9" t="s">
        <v>345</v>
      </c>
      <c r="N796" s="9">
        <v>100</v>
      </c>
      <c r="O796" s="9">
        <v>95</v>
      </c>
      <c r="P796" s="9">
        <v>90</v>
      </c>
      <c r="Q796" s="9">
        <v>85</v>
      </c>
      <c r="R796" s="9">
        <v>80</v>
      </c>
      <c r="S796" s="9" t="s">
        <v>346</v>
      </c>
      <c r="T796" s="9">
        <v>100</v>
      </c>
      <c r="U796" s="9">
        <v>95</v>
      </c>
      <c r="V796" s="9">
        <v>90</v>
      </c>
      <c r="W796" s="9">
        <v>85</v>
      </c>
      <c r="X796" s="9">
        <v>80</v>
      </c>
    </row>
    <row r="797" spans="1:24" x14ac:dyDescent="0.25">
      <c r="A797" s="9" t="s">
        <v>22</v>
      </c>
      <c r="B797" s="30">
        <v>0</v>
      </c>
      <c r="C797" s="30">
        <v>0</v>
      </c>
      <c r="D797" s="30">
        <v>0</v>
      </c>
      <c r="E797" s="30">
        <v>0</v>
      </c>
      <c r="F797" s="30">
        <v>0</v>
      </c>
      <c r="H797" s="30">
        <v>0</v>
      </c>
      <c r="I797" s="30">
        <v>0</v>
      </c>
      <c r="J797" s="30">
        <v>0</v>
      </c>
      <c r="K797" s="30">
        <v>0</v>
      </c>
      <c r="L797" s="30">
        <v>0</v>
      </c>
      <c r="N797" s="30">
        <v>0</v>
      </c>
      <c r="O797" s="30">
        <v>0</v>
      </c>
      <c r="P797" s="30">
        <v>0</v>
      </c>
      <c r="Q797" s="30">
        <v>0</v>
      </c>
      <c r="R797" s="30">
        <v>0</v>
      </c>
      <c r="T797" s="30">
        <v>0</v>
      </c>
      <c r="U797" s="30">
        <v>0</v>
      </c>
      <c r="V797" s="30">
        <v>0</v>
      </c>
      <c r="W797" s="30">
        <v>0</v>
      </c>
      <c r="X797" s="30">
        <v>0</v>
      </c>
    </row>
    <row r="798" spans="1:24" x14ac:dyDescent="0.25">
      <c r="A798" s="9" t="s">
        <v>23</v>
      </c>
      <c r="B798" s="30">
        <v>0</v>
      </c>
      <c r="C798" s="30">
        <v>0</v>
      </c>
      <c r="D798" s="30">
        <v>0</v>
      </c>
      <c r="E798" s="30">
        <v>0</v>
      </c>
      <c r="F798" s="30">
        <v>0</v>
      </c>
      <c r="H798" s="30">
        <v>0</v>
      </c>
      <c r="I798" s="30">
        <v>0</v>
      </c>
      <c r="J798" s="30">
        <v>0</v>
      </c>
      <c r="K798" s="30">
        <v>0</v>
      </c>
      <c r="L798" s="30">
        <v>0</v>
      </c>
      <c r="N798" s="30">
        <v>0</v>
      </c>
      <c r="O798" s="30">
        <v>0</v>
      </c>
      <c r="P798" s="30">
        <v>0</v>
      </c>
      <c r="Q798" s="30">
        <v>0</v>
      </c>
      <c r="R798" s="30">
        <v>0</v>
      </c>
      <c r="T798" s="30">
        <v>0</v>
      </c>
      <c r="U798" s="30">
        <v>0</v>
      </c>
      <c r="V798" s="30">
        <v>0</v>
      </c>
      <c r="W798" s="30">
        <v>0</v>
      </c>
      <c r="X798" s="30">
        <v>0</v>
      </c>
    </row>
    <row r="799" spans="1:24" x14ac:dyDescent="0.25">
      <c r="A799" s="9" t="s">
        <v>24</v>
      </c>
      <c r="B799" s="30">
        <v>0</v>
      </c>
      <c r="C799" s="30">
        <v>0</v>
      </c>
      <c r="D799" s="30">
        <v>0</v>
      </c>
      <c r="E799" s="30">
        <v>0</v>
      </c>
      <c r="F799" s="30">
        <v>0</v>
      </c>
      <c r="H799" s="30">
        <v>0</v>
      </c>
      <c r="I799" s="30">
        <v>0</v>
      </c>
      <c r="J799" s="30">
        <v>0</v>
      </c>
      <c r="K799" s="30">
        <v>0</v>
      </c>
      <c r="L799" s="30">
        <v>0</v>
      </c>
      <c r="N799" s="30">
        <v>0</v>
      </c>
      <c r="O799" s="30">
        <v>0</v>
      </c>
      <c r="P799" s="30">
        <v>0</v>
      </c>
      <c r="Q799" s="30">
        <v>0</v>
      </c>
      <c r="R799" s="30">
        <v>0</v>
      </c>
      <c r="T799" s="30">
        <v>0</v>
      </c>
      <c r="U799" s="30">
        <v>0</v>
      </c>
      <c r="V799" s="30">
        <v>0</v>
      </c>
      <c r="W799" s="30">
        <v>0</v>
      </c>
      <c r="X799" s="30">
        <v>0</v>
      </c>
    </row>
    <row r="800" spans="1:24" x14ac:dyDescent="0.25">
      <c r="A800" s="9" t="s">
        <v>25</v>
      </c>
      <c r="B800" s="30">
        <v>6</v>
      </c>
      <c r="C800" s="30">
        <v>6</v>
      </c>
      <c r="D800" s="30">
        <v>6</v>
      </c>
      <c r="E800" s="30">
        <v>6</v>
      </c>
      <c r="F800" s="30">
        <v>6</v>
      </c>
      <c r="H800" s="30">
        <v>7</v>
      </c>
      <c r="I800" s="30">
        <v>7</v>
      </c>
      <c r="J800" s="30">
        <v>7</v>
      </c>
      <c r="K800" s="30">
        <v>7</v>
      </c>
      <c r="L800" s="30">
        <v>7</v>
      </c>
      <c r="N800" s="30">
        <v>8</v>
      </c>
      <c r="O800" s="30">
        <v>8</v>
      </c>
      <c r="P800" s="30">
        <v>8</v>
      </c>
      <c r="Q800" s="30">
        <v>8</v>
      </c>
      <c r="R800" s="30">
        <v>8</v>
      </c>
      <c r="T800" s="30">
        <v>12</v>
      </c>
      <c r="U800" s="30">
        <v>12</v>
      </c>
      <c r="V800" s="30">
        <v>12</v>
      </c>
      <c r="W800" s="30">
        <v>12</v>
      </c>
      <c r="X800" s="30">
        <v>12</v>
      </c>
    </row>
    <row r="801" spans="1:24" x14ac:dyDescent="0.25">
      <c r="A801" s="9" t="s">
        <v>64</v>
      </c>
      <c r="B801" s="30">
        <v>0</v>
      </c>
      <c r="C801" s="30">
        <v>0</v>
      </c>
      <c r="D801" s="30">
        <v>0</v>
      </c>
      <c r="E801" s="30">
        <v>0</v>
      </c>
      <c r="F801" s="30">
        <v>0</v>
      </c>
      <c r="H801" s="30">
        <v>0</v>
      </c>
      <c r="I801" s="30">
        <v>0</v>
      </c>
      <c r="J801" s="30">
        <v>0</v>
      </c>
      <c r="K801" s="30">
        <v>0</v>
      </c>
      <c r="L801" s="30">
        <v>0</v>
      </c>
      <c r="N801" s="30">
        <v>0</v>
      </c>
      <c r="O801" s="30">
        <v>0</v>
      </c>
      <c r="P801" s="30">
        <v>0</v>
      </c>
      <c r="Q801" s="30">
        <v>0</v>
      </c>
      <c r="R801" s="30">
        <v>0</v>
      </c>
      <c r="T801" s="30">
        <v>0</v>
      </c>
      <c r="U801" s="30">
        <v>0</v>
      </c>
      <c r="V801" s="30">
        <v>0</v>
      </c>
      <c r="W801" s="30">
        <v>0</v>
      </c>
      <c r="X801" s="30">
        <v>0</v>
      </c>
    </row>
    <row r="802" spans="1:24" x14ac:dyDescent="0.25">
      <c r="A802" s="9" t="s">
        <v>65</v>
      </c>
      <c r="B802" s="30">
        <v>0</v>
      </c>
      <c r="C802" s="30">
        <v>0</v>
      </c>
      <c r="D802" s="30">
        <v>0</v>
      </c>
      <c r="E802" s="30">
        <v>0</v>
      </c>
      <c r="F802" s="30">
        <v>0</v>
      </c>
      <c r="H802" s="30">
        <v>0</v>
      </c>
      <c r="I802" s="30">
        <v>0</v>
      </c>
      <c r="J802" s="30">
        <v>0</v>
      </c>
      <c r="K802" s="30">
        <v>0</v>
      </c>
      <c r="L802" s="30">
        <v>0</v>
      </c>
      <c r="N802" s="30">
        <v>0</v>
      </c>
      <c r="O802" s="30">
        <v>0</v>
      </c>
      <c r="P802" s="30">
        <v>0</v>
      </c>
      <c r="Q802" s="30">
        <v>0</v>
      </c>
      <c r="R802" s="30">
        <v>0</v>
      </c>
      <c r="T802" s="30">
        <v>0</v>
      </c>
      <c r="U802" s="30">
        <v>0</v>
      </c>
      <c r="V802" s="30">
        <v>0</v>
      </c>
      <c r="W802" s="30">
        <v>0</v>
      </c>
      <c r="X802" s="30">
        <v>0</v>
      </c>
    </row>
    <row r="803" spans="1:24" x14ac:dyDescent="0.25">
      <c r="A803" s="9" t="s">
        <v>66</v>
      </c>
      <c r="B803" s="30">
        <v>0</v>
      </c>
      <c r="C803" s="30">
        <v>0</v>
      </c>
      <c r="D803" s="30">
        <v>0</v>
      </c>
      <c r="E803" s="30">
        <v>0</v>
      </c>
      <c r="F803" s="30">
        <v>0</v>
      </c>
      <c r="H803" s="30">
        <v>0</v>
      </c>
      <c r="I803" s="30">
        <v>0</v>
      </c>
      <c r="J803" s="30">
        <v>0</v>
      </c>
      <c r="K803" s="30">
        <v>0</v>
      </c>
      <c r="L803" s="30">
        <v>0</v>
      </c>
      <c r="N803" s="30">
        <v>0</v>
      </c>
      <c r="O803" s="30">
        <v>0</v>
      </c>
      <c r="P803" s="30">
        <v>0</v>
      </c>
      <c r="Q803" s="30">
        <v>0</v>
      </c>
      <c r="R803" s="30">
        <v>0</v>
      </c>
      <c r="T803" s="30">
        <v>0</v>
      </c>
      <c r="U803" s="30">
        <v>0</v>
      </c>
      <c r="V803" s="30">
        <v>0</v>
      </c>
      <c r="W803" s="30">
        <v>0</v>
      </c>
      <c r="X803" s="30">
        <v>0</v>
      </c>
    </row>
    <row r="804" spans="1:24" x14ac:dyDescent="0.25">
      <c r="A804" s="9" t="s">
        <v>67</v>
      </c>
      <c r="B804" s="30">
        <v>0</v>
      </c>
      <c r="C804" s="30">
        <v>0</v>
      </c>
      <c r="D804" s="30">
        <v>0</v>
      </c>
      <c r="E804" s="30">
        <v>0</v>
      </c>
      <c r="F804" s="30">
        <v>0</v>
      </c>
      <c r="H804" s="30">
        <v>0</v>
      </c>
      <c r="I804" s="30">
        <v>0</v>
      </c>
      <c r="J804" s="30">
        <v>0</v>
      </c>
      <c r="K804" s="30">
        <v>0</v>
      </c>
      <c r="L804" s="30">
        <v>0</v>
      </c>
      <c r="N804" s="30">
        <v>0</v>
      </c>
      <c r="O804" s="30">
        <v>0</v>
      </c>
      <c r="P804" s="30">
        <v>0</v>
      </c>
      <c r="Q804" s="30">
        <v>0</v>
      </c>
      <c r="R804" s="30">
        <v>0</v>
      </c>
      <c r="T804" s="30">
        <v>0</v>
      </c>
      <c r="U804" s="30">
        <v>0</v>
      </c>
      <c r="V804" s="30">
        <v>0</v>
      </c>
      <c r="W804" s="30">
        <v>0</v>
      </c>
      <c r="X804" s="30">
        <v>0</v>
      </c>
    </row>
    <row r="805" spans="1:24" x14ac:dyDescent="0.25">
      <c r="A805" s="9" t="s">
        <v>68</v>
      </c>
      <c r="B805" s="30">
        <v>2244.96</v>
      </c>
      <c r="C805" s="30">
        <v>2244.96</v>
      </c>
      <c r="D805" s="30">
        <v>2244.96</v>
      </c>
      <c r="E805" s="30">
        <v>2244.96</v>
      </c>
      <c r="F805" s="30">
        <v>2244.96</v>
      </c>
      <c r="H805" s="30">
        <v>2619.12</v>
      </c>
      <c r="I805" s="30">
        <v>2619.12</v>
      </c>
      <c r="J805" s="30">
        <v>2619.12</v>
      </c>
      <c r="K805" s="30">
        <v>2619.12</v>
      </c>
      <c r="L805" s="30">
        <v>2619.12</v>
      </c>
      <c r="N805" s="30">
        <v>2993.28</v>
      </c>
      <c r="O805" s="30">
        <v>2993.28</v>
      </c>
      <c r="P805" s="30">
        <v>2993.28</v>
      </c>
      <c r="Q805" s="30">
        <v>2993.28</v>
      </c>
      <c r="R805" s="30">
        <v>2993.28</v>
      </c>
      <c r="T805" s="30">
        <v>4489.92</v>
      </c>
      <c r="U805" s="30">
        <v>4489.92</v>
      </c>
      <c r="V805" s="30">
        <v>4489.92</v>
      </c>
      <c r="W805" s="30">
        <v>4489.92</v>
      </c>
      <c r="X805" s="30">
        <v>4489.92</v>
      </c>
    </row>
    <row r="806" spans="1:24" x14ac:dyDescent="0.25">
      <c r="A806" s="9" t="s">
        <v>69</v>
      </c>
      <c r="B806" s="30">
        <v>938.89972109999997</v>
      </c>
      <c r="C806" s="30">
        <v>938.89972109999997</v>
      </c>
      <c r="D806" s="30">
        <v>938.89972109999997</v>
      </c>
      <c r="E806" s="30">
        <v>938.89972109999997</v>
      </c>
      <c r="F806" s="30">
        <v>938.89972109999997</v>
      </c>
      <c r="H806" s="30">
        <v>1095.3830079500001</v>
      </c>
      <c r="I806" s="30">
        <v>1095.3830079500001</v>
      </c>
      <c r="J806" s="30">
        <v>1095.3830079500001</v>
      </c>
      <c r="K806" s="30">
        <v>1095.3830079500001</v>
      </c>
      <c r="L806" s="30">
        <v>1095.3830079500001</v>
      </c>
      <c r="N806" s="30">
        <v>1251.8662948000001</v>
      </c>
      <c r="O806" s="30">
        <v>1251.8662948000001</v>
      </c>
      <c r="P806" s="30">
        <v>1251.8662948000001</v>
      </c>
      <c r="Q806" s="30">
        <v>1251.8662948000001</v>
      </c>
      <c r="R806" s="30">
        <v>1251.8662948000001</v>
      </c>
      <c r="T806" s="30">
        <v>1877.7994421999999</v>
      </c>
      <c r="U806" s="30">
        <v>1877.7994421999999</v>
      </c>
      <c r="V806" s="30">
        <v>1877.7994421999999</v>
      </c>
      <c r="W806" s="30">
        <v>1877.7994421999999</v>
      </c>
      <c r="X806" s="30">
        <v>1877.7994421999999</v>
      </c>
    </row>
    <row r="807" spans="1:24" x14ac:dyDescent="0.25">
      <c r="A807" s="9" t="s">
        <v>70</v>
      </c>
      <c r="B807" s="30">
        <v>2837.0172662311311</v>
      </c>
      <c r="C807" s="30">
        <v>2695.1664029195881</v>
      </c>
      <c r="D807" s="30">
        <v>2553.315539608036</v>
      </c>
      <c r="E807" s="30">
        <v>2411.4646762964849</v>
      </c>
      <c r="F807" s="30">
        <v>2269.613812984926</v>
      </c>
      <c r="H807" s="30">
        <v>2838.0682079856738</v>
      </c>
      <c r="I807" s="30">
        <v>2696.164797586418</v>
      </c>
      <c r="J807" s="30">
        <v>2554.2613871871399</v>
      </c>
      <c r="K807" s="30">
        <v>2412.3579767878709</v>
      </c>
      <c r="L807" s="30">
        <v>2270.4545663885879</v>
      </c>
      <c r="N807" s="30">
        <v>2838.0682079856829</v>
      </c>
      <c r="O807" s="30">
        <v>2696.1647975864062</v>
      </c>
      <c r="P807" s="30">
        <v>2554.2613871871222</v>
      </c>
      <c r="Q807" s="30">
        <v>2412.3579767878368</v>
      </c>
      <c r="R807" s="30">
        <v>2270.4545663885492</v>
      </c>
      <c r="T807" s="30">
        <v>2839.119149740191</v>
      </c>
      <c r="U807" s="30">
        <v>2697.1631922531901</v>
      </c>
      <c r="V807" s="30">
        <v>2555.2072347661801</v>
      </c>
      <c r="W807" s="30">
        <v>2413.2512772791752</v>
      </c>
      <c r="X807" s="30">
        <v>2271.2953197921629</v>
      </c>
    </row>
    <row r="808" spans="1:24" x14ac:dyDescent="0.25">
      <c r="A808" s="9" t="s">
        <v>10</v>
      </c>
      <c r="B808" s="30">
        <v>38522.939180004709</v>
      </c>
      <c r="C808" s="30">
        <v>36596.792221004638</v>
      </c>
      <c r="D808" s="30">
        <v>34670.64526200448</v>
      </c>
      <c r="E808" s="30">
        <v>32744.498303004319</v>
      </c>
      <c r="F808" s="30">
        <v>30818.351344004051</v>
      </c>
      <c r="H808" s="30">
        <v>38537.209577923619</v>
      </c>
      <c r="I808" s="30">
        <v>36610.349099027822</v>
      </c>
      <c r="J808" s="30">
        <v>34683.488620131713</v>
      </c>
      <c r="K808" s="30">
        <v>32756.628141235749</v>
      </c>
      <c r="L808" s="30">
        <v>30829.76766233956</v>
      </c>
      <c r="N808" s="30">
        <v>38537.209577923742</v>
      </c>
      <c r="O808" s="30">
        <v>36610.349099027648</v>
      </c>
      <c r="P808" s="30">
        <v>34683.488620131473</v>
      </c>
      <c r="Q808" s="30">
        <v>32756.62814123528</v>
      </c>
      <c r="R808" s="30">
        <v>30829.76766233904</v>
      </c>
      <c r="T808" s="30">
        <v>38551.479975842187</v>
      </c>
      <c r="U808" s="30">
        <v>36623.905977050214</v>
      </c>
      <c r="V808" s="30">
        <v>34696.331978258087</v>
      </c>
      <c r="W808" s="30">
        <v>32768.757979466041</v>
      </c>
      <c r="X808" s="30">
        <v>30841.183980673901</v>
      </c>
    </row>
    <row r="809" spans="1:24" x14ac:dyDescent="0.25">
      <c r="A809" s="9" t="s">
        <v>26</v>
      </c>
      <c r="B809" s="30">
        <v>44544.6</v>
      </c>
      <c r="C809" s="30">
        <v>42476.6</v>
      </c>
      <c r="D809" s="30">
        <v>40408.6</v>
      </c>
      <c r="E809" s="30">
        <v>38340.5</v>
      </c>
      <c r="F809" s="30">
        <v>36272.5</v>
      </c>
      <c r="H809" s="30">
        <v>45090.6</v>
      </c>
      <c r="I809" s="30">
        <v>43021.8</v>
      </c>
      <c r="J809" s="30">
        <v>40953</v>
      </c>
      <c r="K809" s="30">
        <v>38884.199999999997</v>
      </c>
      <c r="L809" s="30">
        <v>36815.4</v>
      </c>
      <c r="N809" s="30">
        <v>45621.3</v>
      </c>
      <c r="O809" s="30">
        <v>43552.5</v>
      </c>
      <c r="P809" s="30">
        <v>41483.699999999997</v>
      </c>
      <c r="Q809" s="30">
        <v>39414.9</v>
      </c>
      <c r="R809" s="30">
        <v>37346.1</v>
      </c>
      <c r="T809" s="30">
        <v>47759.199999999997</v>
      </c>
      <c r="U809" s="30">
        <v>45689.7</v>
      </c>
      <c r="V809" s="30">
        <v>43620.1</v>
      </c>
      <c r="W809" s="30">
        <v>41550.5</v>
      </c>
      <c r="X809" s="30">
        <v>39481</v>
      </c>
    </row>
    <row r="811" spans="1:24" x14ac:dyDescent="0.25">
      <c r="A811" s="9" t="s">
        <v>347</v>
      </c>
      <c r="B811" s="9">
        <v>100</v>
      </c>
      <c r="C811" s="9">
        <v>95</v>
      </c>
      <c r="D811" s="9">
        <v>90</v>
      </c>
      <c r="E811" s="9">
        <v>85</v>
      </c>
      <c r="F811" s="9">
        <v>80</v>
      </c>
      <c r="G811" s="9" t="s">
        <v>348</v>
      </c>
      <c r="H811" s="9">
        <v>100</v>
      </c>
      <c r="I811" s="9">
        <v>95</v>
      </c>
      <c r="J811" s="9">
        <v>90</v>
      </c>
      <c r="K811" s="9">
        <v>85</v>
      </c>
      <c r="L811" s="9">
        <v>80</v>
      </c>
      <c r="M811" s="9" t="s">
        <v>349</v>
      </c>
      <c r="N811" s="9">
        <v>100</v>
      </c>
      <c r="O811" s="9">
        <v>95</v>
      </c>
      <c r="P811" s="9">
        <v>90</v>
      </c>
      <c r="Q811" s="9">
        <v>85</v>
      </c>
      <c r="R811" s="9">
        <v>80</v>
      </c>
      <c r="S811" s="9" t="s">
        <v>350</v>
      </c>
      <c r="T811" s="9">
        <v>100</v>
      </c>
      <c r="U811" s="9">
        <v>95</v>
      </c>
      <c r="V811" s="9">
        <v>90</v>
      </c>
      <c r="W811" s="9">
        <v>85</v>
      </c>
      <c r="X811" s="9">
        <v>80</v>
      </c>
    </row>
    <row r="812" spans="1:24" x14ac:dyDescent="0.25">
      <c r="A812" s="9" t="s">
        <v>22</v>
      </c>
      <c r="B812" s="30">
        <v>15.324999999999999</v>
      </c>
      <c r="C812" s="30">
        <v>15.339</v>
      </c>
      <c r="D812" s="30">
        <v>15.407</v>
      </c>
      <c r="E812" s="30">
        <v>15.407</v>
      </c>
      <c r="F812" s="30">
        <v>15.345000000000001</v>
      </c>
      <c r="H812" s="30">
        <v>10.073</v>
      </c>
      <c r="I812" s="30">
        <v>10.073</v>
      </c>
      <c r="J812" s="30">
        <v>10.073</v>
      </c>
      <c r="K812" s="30">
        <v>10.073</v>
      </c>
      <c r="L812" s="30">
        <v>10.073</v>
      </c>
      <c r="N812" s="30">
        <v>10.138999999999999</v>
      </c>
      <c r="O812" s="30">
        <v>10.090999999999999</v>
      </c>
      <c r="P812" s="30">
        <v>10.138999999999999</v>
      </c>
      <c r="Q812" s="30">
        <v>10.138999999999999</v>
      </c>
      <c r="R812" s="30">
        <v>10.138999999999999</v>
      </c>
      <c r="T812" s="30">
        <v>10.451000000000001</v>
      </c>
      <c r="U812" s="30">
        <v>10.411</v>
      </c>
      <c r="V812" s="30">
        <v>10.329000000000001</v>
      </c>
      <c r="W812" s="30">
        <v>10.329000000000001</v>
      </c>
      <c r="X812" s="30">
        <v>10.451000000000001</v>
      </c>
    </row>
    <row r="813" spans="1:24" x14ac:dyDescent="0.25">
      <c r="A813" s="9" t="s">
        <v>23</v>
      </c>
      <c r="B813" s="30">
        <v>2.2829999999999999</v>
      </c>
      <c r="C813" s="30">
        <v>2.2839999999999998</v>
      </c>
      <c r="D813" s="30">
        <v>2.298</v>
      </c>
      <c r="E813" s="30">
        <v>2.298</v>
      </c>
      <c r="F813" s="30">
        <v>2.278</v>
      </c>
      <c r="H813" s="30">
        <v>1.64</v>
      </c>
      <c r="I813" s="30">
        <v>1.64</v>
      </c>
      <c r="J813" s="30">
        <v>1.64</v>
      </c>
      <c r="K813" s="30">
        <v>1.64</v>
      </c>
      <c r="L813" s="30">
        <v>1.64</v>
      </c>
      <c r="N813" s="30">
        <v>1.83</v>
      </c>
      <c r="O813" s="30">
        <v>1.8240000000000001</v>
      </c>
      <c r="P813" s="30">
        <v>1.83</v>
      </c>
      <c r="Q813" s="30">
        <v>1.83</v>
      </c>
      <c r="R813" s="30">
        <v>1.83</v>
      </c>
      <c r="T813" s="30">
        <v>2.673</v>
      </c>
      <c r="U813" s="30">
        <v>2.66</v>
      </c>
      <c r="V813" s="30">
        <v>2.6349999999999998</v>
      </c>
      <c r="W813" s="30">
        <v>2.6349999999999998</v>
      </c>
      <c r="X813" s="30">
        <v>2.673</v>
      </c>
    </row>
    <row r="814" spans="1:24" x14ac:dyDescent="0.25">
      <c r="A814" s="9" t="s">
        <v>24</v>
      </c>
      <c r="B814" s="30">
        <v>18.655999999999999</v>
      </c>
      <c r="C814" s="30">
        <v>18.675999999999998</v>
      </c>
      <c r="D814" s="30">
        <v>18.864000000000001</v>
      </c>
      <c r="E814" s="30">
        <v>18.864000000000001</v>
      </c>
      <c r="F814" s="30">
        <v>18.670000000000002</v>
      </c>
      <c r="H814" s="30">
        <v>12.411</v>
      </c>
      <c r="I814" s="30">
        <v>12.411</v>
      </c>
      <c r="J814" s="30">
        <v>12.411</v>
      </c>
      <c r="K814" s="30">
        <v>12.411</v>
      </c>
      <c r="L814" s="30">
        <v>12.411</v>
      </c>
      <c r="N814" s="30">
        <v>14.58</v>
      </c>
      <c r="O814" s="30">
        <v>14.433</v>
      </c>
      <c r="P814" s="30">
        <v>14.58</v>
      </c>
      <c r="Q814" s="30">
        <v>14.58</v>
      </c>
      <c r="R814" s="30">
        <v>14.58</v>
      </c>
      <c r="T814" s="30">
        <v>21.361000000000001</v>
      </c>
      <c r="U814" s="30">
        <v>21.234000000000002</v>
      </c>
      <c r="V814" s="30">
        <v>20.960999999999999</v>
      </c>
      <c r="W814" s="30">
        <v>20.960999999999999</v>
      </c>
      <c r="X814" s="30">
        <v>21.361000000000001</v>
      </c>
    </row>
    <row r="815" spans="1:24" x14ac:dyDescent="0.25">
      <c r="A815" s="9" t="s">
        <v>25</v>
      </c>
      <c r="B815" s="30">
        <v>6</v>
      </c>
      <c r="C815" s="30">
        <v>6</v>
      </c>
      <c r="D815" s="30">
        <v>6</v>
      </c>
      <c r="E815" s="30">
        <v>6</v>
      </c>
      <c r="F815" s="30">
        <v>6</v>
      </c>
      <c r="H815" s="30">
        <v>7</v>
      </c>
      <c r="I815" s="30">
        <v>7</v>
      </c>
      <c r="J815" s="30">
        <v>7</v>
      </c>
      <c r="K815" s="30">
        <v>7</v>
      </c>
      <c r="L815" s="30">
        <v>7</v>
      </c>
      <c r="N815" s="30">
        <v>8</v>
      </c>
      <c r="O815" s="30">
        <v>8</v>
      </c>
      <c r="P815" s="30">
        <v>8</v>
      </c>
      <c r="Q815" s="30">
        <v>8</v>
      </c>
      <c r="R815" s="30">
        <v>8</v>
      </c>
      <c r="T815" s="30">
        <v>12</v>
      </c>
      <c r="U815" s="30">
        <v>12</v>
      </c>
      <c r="V815" s="30">
        <v>12</v>
      </c>
      <c r="W815" s="30">
        <v>12</v>
      </c>
      <c r="X815" s="30">
        <v>12</v>
      </c>
    </row>
    <row r="816" spans="1:24" x14ac:dyDescent="0.25">
      <c r="A816" s="9" t="s">
        <v>64</v>
      </c>
      <c r="B816" s="30">
        <v>21455.42</v>
      </c>
      <c r="C816" s="30">
        <v>21474.880000000001</v>
      </c>
      <c r="D816" s="30">
        <v>21569.66</v>
      </c>
      <c r="E816" s="30">
        <v>21569.66</v>
      </c>
      <c r="F816" s="30">
        <v>21482.720000000001</v>
      </c>
      <c r="H816" s="30">
        <v>14102.2</v>
      </c>
      <c r="I816" s="30">
        <v>14102.2</v>
      </c>
      <c r="J816" s="30">
        <v>14102.2</v>
      </c>
      <c r="K816" s="30">
        <v>14102.2</v>
      </c>
      <c r="L816" s="30">
        <v>14102.2</v>
      </c>
      <c r="N816" s="30">
        <v>14195.16</v>
      </c>
      <c r="O816" s="30">
        <v>14127.26</v>
      </c>
      <c r="P816" s="30">
        <v>14195.16</v>
      </c>
      <c r="Q816" s="30">
        <v>14195.16</v>
      </c>
      <c r="R816" s="30">
        <v>14195.16</v>
      </c>
      <c r="T816" s="30">
        <v>14632.1</v>
      </c>
      <c r="U816" s="30">
        <v>14575.54</v>
      </c>
      <c r="V816" s="30">
        <v>14460.46</v>
      </c>
      <c r="W816" s="30">
        <v>14460.46</v>
      </c>
      <c r="X816" s="30">
        <v>14632.1</v>
      </c>
    </row>
    <row r="817" spans="1:24" x14ac:dyDescent="0.25">
      <c r="A817" s="9" t="s">
        <v>65</v>
      </c>
      <c r="B817" s="30">
        <v>2685.931713877781</v>
      </c>
      <c r="C817" s="30">
        <v>2688.3678456874618</v>
      </c>
      <c r="D817" s="30">
        <v>2700.233034429576</v>
      </c>
      <c r="E817" s="30">
        <v>2700.233034429576</v>
      </c>
      <c r="F817" s="30">
        <v>2689.349308862586</v>
      </c>
      <c r="H817" s="30">
        <v>1765.4068862528561</v>
      </c>
      <c r="I817" s="30">
        <v>1765.4068862528561</v>
      </c>
      <c r="J817" s="30">
        <v>1765.4068862528561</v>
      </c>
      <c r="K817" s="30">
        <v>1765.4068862528561</v>
      </c>
      <c r="L817" s="30">
        <v>1765.4068862528561</v>
      </c>
      <c r="N817" s="30">
        <v>1777.044235329317</v>
      </c>
      <c r="O817" s="30">
        <v>1768.544063187624</v>
      </c>
      <c r="P817" s="30">
        <v>1777.044235329317</v>
      </c>
      <c r="Q817" s="30">
        <v>1777.044235329317</v>
      </c>
      <c r="R817" s="30">
        <v>1777.044235329317</v>
      </c>
      <c r="T817" s="30">
        <v>1831.7432812143079</v>
      </c>
      <c r="U817" s="30">
        <v>1824.662725450919</v>
      </c>
      <c r="V817" s="30">
        <v>1810.256248130361</v>
      </c>
      <c r="W817" s="30">
        <v>1810.256248130361</v>
      </c>
      <c r="X817" s="30">
        <v>1831.7432812143079</v>
      </c>
    </row>
    <row r="818" spans="1:24" x14ac:dyDescent="0.25">
      <c r="A818" s="9" t="s">
        <v>66</v>
      </c>
      <c r="B818" s="30">
        <v>9960.1372225394607</v>
      </c>
      <c r="C818" s="30">
        <v>9970.0247690612414</v>
      </c>
      <c r="D818" s="30">
        <v>10064.14301740972</v>
      </c>
      <c r="E818" s="30">
        <v>10064.14301740972</v>
      </c>
      <c r="F818" s="30">
        <v>9962.651027672684</v>
      </c>
      <c r="H818" s="30">
        <v>6706.475839150964</v>
      </c>
      <c r="I818" s="30">
        <v>6706.475839150964</v>
      </c>
      <c r="J818" s="30">
        <v>6706.475839150964</v>
      </c>
      <c r="K818" s="30">
        <v>6706.475839150964</v>
      </c>
      <c r="L818" s="30">
        <v>6706.475839150964</v>
      </c>
      <c r="N818" s="30">
        <v>7814.2488912879844</v>
      </c>
      <c r="O818" s="30">
        <v>7743.7464475311681</v>
      </c>
      <c r="P818" s="30">
        <v>7814.2488912879844</v>
      </c>
      <c r="Q818" s="30">
        <v>7814.2488912879844</v>
      </c>
      <c r="R818" s="30">
        <v>7814.2488912879844</v>
      </c>
      <c r="T818" s="30">
        <v>11443.53221491013</v>
      </c>
      <c r="U818" s="30">
        <v>11376.80210499028</v>
      </c>
      <c r="V818" s="30">
        <v>11236.879106880649</v>
      </c>
      <c r="W818" s="30">
        <v>11236.879106880649</v>
      </c>
      <c r="X818" s="30">
        <v>11443.53221491013</v>
      </c>
    </row>
    <row r="819" spans="1:24" x14ac:dyDescent="0.25">
      <c r="A819" s="9" t="s">
        <v>67</v>
      </c>
      <c r="B819" s="30">
        <v>2335.4442035900361</v>
      </c>
      <c r="C819" s="30">
        <v>2338.023048157324</v>
      </c>
      <c r="D819" s="30">
        <v>2361.5581344995639</v>
      </c>
      <c r="E819" s="30">
        <v>2361.5581344995639</v>
      </c>
      <c r="F819" s="30">
        <v>2337.2093350657042</v>
      </c>
      <c r="H819" s="30">
        <v>1553.741333128072</v>
      </c>
      <c r="I819" s="30">
        <v>1553.741333128072</v>
      </c>
      <c r="J819" s="30">
        <v>1553.741333128072</v>
      </c>
      <c r="K819" s="30">
        <v>1553.741333128072</v>
      </c>
      <c r="L819" s="30">
        <v>1553.741333128072</v>
      </c>
      <c r="N819" s="30">
        <v>1825.2210578183999</v>
      </c>
      <c r="O819" s="30">
        <v>1806.8436606107359</v>
      </c>
      <c r="P819" s="30">
        <v>1825.2210578183999</v>
      </c>
      <c r="Q819" s="30">
        <v>1825.2210578183999</v>
      </c>
      <c r="R819" s="30">
        <v>1825.2210578183999</v>
      </c>
      <c r="T819" s="30">
        <v>2674.0865549963842</v>
      </c>
      <c r="U819" s="30">
        <v>2658.1753343894761</v>
      </c>
      <c r="V819" s="30">
        <v>2624.011903204384</v>
      </c>
      <c r="W819" s="30">
        <v>2624.011903204384</v>
      </c>
      <c r="X819" s="30">
        <v>2674.0865549963842</v>
      </c>
    </row>
    <row r="820" spans="1:24" x14ac:dyDescent="0.25">
      <c r="A820" s="9" t="s">
        <v>68</v>
      </c>
      <c r="B820" s="30">
        <v>3741.54</v>
      </c>
      <c r="C820" s="30">
        <v>3741.54</v>
      </c>
      <c r="D820" s="30">
        <v>3741.54</v>
      </c>
      <c r="E820" s="30">
        <v>3741.54</v>
      </c>
      <c r="F820" s="30">
        <v>3741.54</v>
      </c>
      <c r="H820" s="30">
        <v>4365.13</v>
      </c>
      <c r="I820" s="30">
        <v>4365.13</v>
      </c>
      <c r="J820" s="30">
        <v>4365.13</v>
      </c>
      <c r="K820" s="30">
        <v>4365.13</v>
      </c>
      <c r="L820" s="30">
        <v>4365.13</v>
      </c>
      <c r="N820" s="30">
        <v>4988.72</v>
      </c>
      <c r="O820" s="30">
        <v>4988.72</v>
      </c>
      <c r="P820" s="30">
        <v>4988.72</v>
      </c>
      <c r="Q820" s="30">
        <v>4988.72</v>
      </c>
      <c r="R820" s="30">
        <v>4988.72</v>
      </c>
      <c r="T820" s="30">
        <v>7483.08</v>
      </c>
      <c r="U820" s="30">
        <v>7483.08</v>
      </c>
      <c r="V820" s="30">
        <v>7483.08</v>
      </c>
      <c r="W820" s="30">
        <v>7483.08</v>
      </c>
      <c r="X820" s="30">
        <v>7483.08</v>
      </c>
    </row>
    <row r="821" spans="1:24" x14ac:dyDescent="0.25">
      <c r="A821" s="9" t="s">
        <v>69</v>
      </c>
      <c r="B821" s="30">
        <v>938.89972109999997</v>
      </c>
      <c r="C821" s="30">
        <v>938.89972109999997</v>
      </c>
      <c r="D821" s="30">
        <v>938.89972109999997</v>
      </c>
      <c r="E821" s="30">
        <v>938.89972109999997</v>
      </c>
      <c r="F821" s="30">
        <v>938.89972109999997</v>
      </c>
      <c r="H821" s="30">
        <v>1095.3830079500001</v>
      </c>
      <c r="I821" s="30">
        <v>1095.3830079500001</v>
      </c>
      <c r="J821" s="30">
        <v>1095.3830079500001</v>
      </c>
      <c r="K821" s="30">
        <v>1095.3830079500001</v>
      </c>
      <c r="L821" s="30">
        <v>1095.3830079500001</v>
      </c>
      <c r="N821" s="30">
        <v>1251.8662948000001</v>
      </c>
      <c r="O821" s="30">
        <v>1251.8662948000001</v>
      </c>
      <c r="P821" s="30">
        <v>1251.8662948000001</v>
      </c>
      <c r="Q821" s="30">
        <v>1251.8662948000001</v>
      </c>
      <c r="R821" s="30">
        <v>1251.8662948000001</v>
      </c>
      <c r="T821" s="30">
        <v>1877.7994421999999</v>
      </c>
      <c r="U821" s="30">
        <v>1877.7994421999999</v>
      </c>
      <c r="V821" s="30">
        <v>1877.7994421999999</v>
      </c>
      <c r="W821" s="30">
        <v>1877.7994421999999</v>
      </c>
      <c r="X821" s="30">
        <v>1877.7994421999999</v>
      </c>
    </row>
    <row r="822" spans="1:24" x14ac:dyDescent="0.25">
      <c r="A822" s="9" t="s">
        <v>70</v>
      </c>
      <c r="B822" s="30">
        <v>612.03322787125433</v>
      </c>
      <c r="C822" s="30">
        <v>469.00373513638198</v>
      </c>
      <c r="D822" s="30">
        <v>319.45342674067513</v>
      </c>
      <c r="E822" s="30">
        <v>177.53927032518709</v>
      </c>
      <c r="F822" s="30">
        <v>43.405815594122011</v>
      </c>
      <c r="H822" s="30">
        <v>1383.26792314403</v>
      </c>
      <c r="I822" s="30">
        <v>1241.364447097792</v>
      </c>
      <c r="J822" s="30">
        <v>1099.4610372589641</v>
      </c>
      <c r="K822" s="30">
        <v>957.55763737730967</v>
      </c>
      <c r="L822" s="30">
        <v>815.654244574833</v>
      </c>
      <c r="N822" s="30">
        <v>1391.9045262865229</v>
      </c>
      <c r="O822" s="30">
        <v>1255.7162448453421</v>
      </c>
      <c r="P822" s="30">
        <v>1108.097722718506</v>
      </c>
      <c r="Q822" s="30">
        <v>966.19434203568426</v>
      </c>
      <c r="R822" s="30">
        <v>824.29094608613002</v>
      </c>
      <c r="T822" s="30">
        <v>1410.2578019915529</v>
      </c>
      <c r="U822" s="30">
        <v>1273.3452030739661</v>
      </c>
      <c r="V822" s="30">
        <v>1141.8629725591561</v>
      </c>
      <c r="W822" s="30">
        <v>999.90702160957494</v>
      </c>
      <c r="X822" s="30">
        <v>842.43392303509393</v>
      </c>
    </row>
    <row r="823" spans="1:24" x14ac:dyDescent="0.25">
      <c r="A823" s="9" t="s">
        <v>10</v>
      </c>
      <c r="B823" s="30">
        <v>17140.6147687259</v>
      </c>
      <c r="C823" s="30">
        <v>13134.92794668551</v>
      </c>
      <c r="D823" s="30">
        <v>8946.6190313823172</v>
      </c>
      <c r="E823" s="30">
        <v>4972.1683405151116</v>
      </c>
      <c r="F823" s="30">
        <v>1215.624135978622</v>
      </c>
      <c r="H823" s="30">
        <v>38739.829004079751</v>
      </c>
      <c r="I823" s="30">
        <v>34765.67742784648</v>
      </c>
      <c r="J823" s="30">
        <v>30791.52770581923</v>
      </c>
      <c r="K823" s="30">
        <v>26817.37826265279</v>
      </c>
      <c r="L823" s="30">
        <v>22843.22901774594</v>
      </c>
      <c r="N823" s="30">
        <v>38981.705883690898</v>
      </c>
      <c r="O823" s="30">
        <v>35167.614161387937</v>
      </c>
      <c r="P823" s="30">
        <v>31033.406890803311</v>
      </c>
      <c r="Q823" s="30">
        <v>27059.257985319749</v>
      </c>
      <c r="R823" s="30">
        <v>23085.10865227578</v>
      </c>
      <c r="T823" s="30">
        <v>39495.708088601103</v>
      </c>
      <c r="U823" s="30">
        <v>35661.331116628753</v>
      </c>
      <c r="V823" s="30">
        <v>31979.037150293228</v>
      </c>
      <c r="W823" s="30">
        <v>28003.415960871869</v>
      </c>
      <c r="X823" s="30">
        <v>23593.221226035392</v>
      </c>
    </row>
    <row r="824" spans="1:24" x14ac:dyDescent="0.25">
      <c r="A824" s="9" t="s">
        <v>26</v>
      </c>
      <c r="B824" s="30">
        <v>58870.9</v>
      </c>
      <c r="C824" s="30">
        <v>54756.5</v>
      </c>
      <c r="D824" s="30">
        <v>50642.8</v>
      </c>
      <c r="E824" s="30">
        <v>46526.400000000001</v>
      </c>
      <c r="F824" s="30">
        <v>42412.1</v>
      </c>
      <c r="H824" s="30">
        <v>69712.3</v>
      </c>
      <c r="I824" s="30">
        <v>65596.2</v>
      </c>
      <c r="J824" s="30">
        <v>61480.1</v>
      </c>
      <c r="K824" s="30">
        <v>57364</v>
      </c>
      <c r="L824" s="30">
        <v>53247.9</v>
      </c>
      <c r="N824" s="30">
        <v>72226.7</v>
      </c>
      <c r="O824" s="30">
        <v>68111.100000000006</v>
      </c>
      <c r="P824" s="30">
        <v>63994.5</v>
      </c>
      <c r="Q824" s="30">
        <v>59878.400000000001</v>
      </c>
      <c r="R824" s="30">
        <v>55762.400000000001</v>
      </c>
      <c r="T824" s="30">
        <v>80849.3</v>
      </c>
      <c r="U824" s="30">
        <v>76731.7</v>
      </c>
      <c r="V824" s="30">
        <v>72614.2</v>
      </c>
      <c r="W824" s="30">
        <v>68496.600000000006</v>
      </c>
      <c r="X824" s="30">
        <v>64378.8</v>
      </c>
    </row>
    <row r="826" spans="1:24" x14ac:dyDescent="0.25">
      <c r="A826" s="9" t="s">
        <v>351</v>
      </c>
      <c r="B826" s="9">
        <v>100</v>
      </c>
      <c r="C826" s="9">
        <v>95</v>
      </c>
      <c r="D826" s="9">
        <v>90</v>
      </c>
      <c r="E826" s="9">
        <v>85</v>
      </c>
      <c r="F826" s="9">
        <v>80</v>
      </c>
      <c r="G826" s="9" t="s">
        <v>352</v>
      </c>
      <c r="H826" s="9">
        <v>100</v>
      </c>
      <c r="I826" s="9">
        <v>95</v>
      </c>
      <c r="J826" s="9">
        <v>90</v>
      </c>
      <c r="K826" s="9">
        <v>85</v>
      </c>
      <c r="L826" s="9">
        <v>80</v>
      </c>
      <c r="M826" s="9" t="s">
        <v>353</v>
      </c>
      <c r="N826" s="9">
        <v>100</v>
      </c>
      <c r="O826" s="9">
        <v>95</v>
      </c>
      <c r="P826" s="9">
        <v>90</v>
      </c>
      <c r="Q826" s="9">
        <v>85</v>
      </c>
      <c r="R826" s="9">
        <v>80</v>
      </c>
      <c r="S826" s="9" t="s">
        <v>354</v>
      </c>
      <c r="T826" s="9">
        <v>100</v>
      </c>
      <c r="U826" s="9">
        <v>95</v>
      </c>
      <c r="V826" s="9">
        <v>90</v>
      </c>
      <c r="W826" s="9">
        <v>85</v>
      </c>
      <c r="X826" s="9">
        <v>80</v>
      </c>
    </row>
    <row r="827" spans="1:24" x14ac:dyDescent="0.25">
      <c r="A827" s="9" t="s">
        <v>22</v>
      </c>
      <c r="B827" s="30">
        <v>25.024999999999999</v>
      </c>
      <c r="C827" s="30">
        <v>19.129000000000001</v>
      </c>
      <c r="D827" s="30">
        <v>17.914999999999999</v>
      </c>
      <c r="E827" s="30">
        <v>16.792999999999999</v>
      </c>
      <c r="F827" s="30">
        <v>15.680999999999999</v>
      </c>
      <c r="H827" s="30">
        <v>25.52</v>
      </c>
      <c r="I827" s="30">
        <v>19.98</v>
      </c>
      <c r="J827" s="30">
        <v>18.73</v>
      </c>
      <c r="K827" s="30">
        <v>17.597999999999999</v>
      </c>
      <c r="L827" s="30">
        <v>16.469000000000001</v>
      </c>
      <c r="N827" s="30">
        <v>25.71</v>
      </c>
      <c r="O827" s="30">
        <v>20.231999999999999</v>
      </c>
      <c r="P827" s="30">
        <v>18.879000000000001</v>
      </c>
      <c r="Q827" s="30">
        <v>17.765999999999998</v>
      </c>
      <c r="R827" s="30">
        <v>16.64</v>
      </c>
      <c r="T827" s="30">
        <v>25.93</v>
      </c>
      <c r="U827" s="30">
        <v>20.998000000000001</v>
      </c>
      <c r="V827" s="30">
        <v>19.443000000000001</v>
      </c>
      <c r="W827" s="30">
        <v>18.227</v>
      </c>
      <c r="X827" s="30">
        <v>17.081</v>
      </c>
    </row>
    <row r="828" spans="1:24" x14ac:dyDescent="0.25">
      <c r="A828" s="9" t="s">
        <v>23</v>
      </c>
      <c r="B828" s="30">
        <v>5.2220000000000004</v>
      </c>
      <c r="C828" s="30">
        <v>4.49</v>
      </c>
      <c r="D828" s="30">
        <v>3.375</v>
      </c>
      <c r="E828" s="30">
        <v>2.8220000000000001</v>
      </c>
      <c r="F828" s="30">
        <v>2.3959999999999999</v>
      </c>
      <c r="H828" s="30">
        <v>6.915</v>
      </c>
      <c r="I828" s="30">
        <v>5.2549999999999999</v>
      </c>
      <c r="J828" s="30">
        <v>4.7519999999999998</v>
      </c>
      <c r="K828" s="30">
        <v>4.3559999999999999</v>
      </c>
      <c r="L828" s="30">
        <v>3.96</v>
      </c>
      <c r="N828" s="30">
        <v>6.9390000000000001</v>
      </c>
      <c r="O828" s="30">
        <v>5.93</v>
      </c>
      <c r="P828" s="30">
        <v>5.1029999999999998</v>
      </c>
      <c r="Q828" s="30">
        <v>4.5579999999999998</v>
      </c>
      <c r="R828" s="30">
        <v>4.16</v>
      </c>
      <c r="T828" s="30">
        <v>10.62</v>
      </c>
      <c r="U828" s="30">
        <v>9.3010000000000002</v>
      </c>
      <c r="V828" s="30">
        <v>7.6580000000000004</v>
      </c>
      <c r="W828" s="30">
        <v>6.5750000000000002</v>
      </c>
      <c r="X828" s="30">
        <v>5.6619999999999999</v>
      </c>
    </row>
    <row r="829" spans="1:24" x14ac:dyDescent="0.25">
      <c r="A829" s="9" t="s">
        <v>24</v>
      </c>
      <c r="B829" s="30">
        <v>36.819000000000003</v>
      </c>
      <c r="C829" s="30">
        <v>30.513999999999999</v>
      </c>
      <c r="D829" s="30">
        <v>27.06</v>
      </c>
      <c r="E829" s="30">
        <v>23.45</v>
      </c>
      <c r="F829" s="30">
        <v>19.795999999999999</v>
      </c>
      <c r="H829" s="30">
        <v>54.398000000000003</v>
      </c>
      <c r="I829" s="30">
        <v>45.76</v>
      </c>
      <c r="J829" s="30">
        <v>42.189</v>
      </c>
      <c r="K829" s="30">
        <v>38.25</v>
      </c>
      <c r="L829" s="30">
        <v>34.335000000000001</v>
      </c>
      <c r="N829" s="30">
        <v>56.481999999999999</v>
      </c>
      <c r="O829" s="30">
        <v>47.512</v>
      </c>
      <c r="P829" s="30">
        <v>44.198</v>
      </c>
      <c r="Q829" s="30">
        <v>40.372</v>
      </c>
      <c r="R829" s="30">
        <v>36.472000000000001</v>
      </c>
      <c r="T829" s="30">
        <v>64.989000000000004</v>
      </c>
      <c r="U829" s="30">
        <v>54.47</v>
      </c>
      <c r="V829" s="30">
        <v>51.244999999999997</v>
      </c>
      <c r="W829" s="30">
        <v>47.506999999999998</v>
      </c>
      <c r="X829" s="30">
        <v>43.686999999999998</v>
      </c>
    </row>
    <row r="830" spans="1:24" x14ac:dyDescent="0.25">
      <c r="A830" s="9" t="s">
        <v>25</v>
      </c>
      <c r="B830" s="30">
        <v>0</v>
      </c>
      <c r="C830" s="30">
        <v>0</v>
      </c>
      <c r="D830" s="30">
        <v>0</v>
      </c>
      <c r="E830" s="30">
        <v>0</v>
      </c>
      <c r="F830" s="30">
        <v>0</v>
      </c>
      <c r="H830" s="30">
        <v>0</v>
      </c>
      <c r="I830" s="30">
        <v>0</v>
      </c>
      <c r="J830" s="30">
        <v>0</v>
      </c>
      <c r="K830" s="30">
        <v>0</v>
      </c>
      <c r="L830" s="30">
        <v>0</v>
      </c>
      <c r="N830" s="30">
        <v>0</v>
      </c>
      <c r="O830" s="30">
        <v>0</v>
      </c>
      <c r="P830" s="30">
        <v>0</v>
      </c>
      <c r="Q830" s="30">
        <v>0</v>
      </c>
      <c r="R830" s="30">
        <v>0</v>
      </c>
      <c r="T830" s="30">
        <v>0</v>
      </c>
      <c r="U830" s="30">
        <v>0</v>
      </c>
      <c r="V830" s="30">
        <v>0</v>
      </c>
      <c r="W830" s="30">
        <v>0</v>
      </c>
      <c r="X830" s="30">
        <v>0</v>
      </c>
    </row>
    <row r="831" spans="1:24" x14ac:dyDescent="0.25">
      <c r="A831" s="9" t="s">
        <v>64</v>
      </c>
      <c r="B831" s="30">
        <v>35034.86</v>
      </c>
      <c r="C831" s="30">
        <v>26781.02</v>
      </c>
      <c r="D831" s="30">
        <v>25081.279999999999</v>
      </c>
      <c r="E831" s="30">
        <v>23510.34</v>
      </c>
      <c r="F831" s="30">
        <v>21953.82</v>
      </c>
      <c r="H831" s="30">
        <v>35727.72</v>
      </c>
      <c r="I831" s="30">
        <v>27972.14</v>
      </c>
      <c r="J831" s="30">
        <v>26221.72</v>
      </c>
      <c r="K831" s="30">
        <v>24637.06</v>
      </c>
      <c r="L831" s="30">
        <v>23056.32</v>
      </c>
      <c r="N831" s="30">
        <v>35993.72</v>
      </c>
      <c r="O831" s="30">
        <v>28324.66</v>
      </c>
      <c r="P831" s="30">
        <v>26430.04</v>
      </c>
      <c r="Q831" s="30">
        <v>24871.98</v>
      </c>
      <c r="R831" s="30">
        <v>23295.72</v>
      </c>
      <c r="T831" s="30">
        <v>36302.42</v>
      </c>
      <c r="U831" s="30">
        <v>29397.48</v>
      </c>
      <c r="V831" s="30">
        <v>27220.34</v>
      </c>
      <c r="W831" s="30">
        <v>25517.66</v>
      </c>
      <c r="X831" s="30">
        <v>23914.1</v>
      </c>
    </row>
    <row r="832" spans="1:24" x14ac:dyDescent="0.25">
      <c r="A832" s="9" t="s">
        <v>65</v>
      </c>
      <c r="B832" s="30">
        <v>4385.8960377036719</v>
      </c>
      <c r="C832" s="30">
        <v>3352.625627836469</v>
      </c>
      <c r="D832" s="30">
        <v>3139.8409062441342</v>
      </c>
      <c r="E832" s="30">
        <v>2943.1802225288229</v>
      </c>
      <c r="F832" s="30">
        <v>2748.3247300106141</v>
      </c>
      <c r="H832" s="30">
        <v>4472.6328458051848</v>
      </c>
      <c r="I832" s="30">
        <v>3501.7379259426871</v>
      </c>
      <c r="J832" s="30">
        <v>3282.6087459683049</v>
      </c>
      <c r="K832" s="30">
        <v>3084.2305016965288</v>
      </c>
      <c r="L832" s="30">
        <v>2886.3429890123139</v>
      </c>
      <c r="N832" s="30">
        <v>4505.9324892468658</v>
      </c>
      <c r="O832" s="30">
        <v>3545.8687165669771</v>
      </c>
      <c r="P832" s="30">
        <v>3308.6876246215788</v>
      </c>
      <c r="Q832" s="30">
        <v>3113.6393446939701</v>
      </c>
      <c r="R832" s="30">
        <v>2916.3126681098261</v>
      </c>
      <c r="T832" s="30">
        <v>4544.5776017673415</v>
      </c>
      <c r="U832" s="30">
        <v>3680.1714364057102</v>
      </c>
      <c r="V832" s="30">
        <v>3407.622617899623</v>
      </c>
      <c r="W832" s="30">
        <v>3194.4698476166168</v>
      </c>
      <c r="X832" s="30">
        <v>2993.7255760476669</v>
      </c>
    </row>
    <row r="833" spans="1:24" x14ac:dyDescent="0.25">
      <c r="A833" s="9" t="s">
        <v>66</v>
      </c>
      <c r="B833" s="30">
        <v>20132.329744420891</v>
      </c>
      <c r="C833" s="30">
        <v>16793.324729822041</v>
      </c>
      <c r="D833" s="30">
        <v>14488.55269478527</v>
      </c>
      <c r="E833" s="30">
        <v>12487.443783952551</v>
      </c>
      <c r="F833" s="30">
        <v>10551.21313109014</v>
      </c>
      <c r="H833" s="30">
        <v>29213.185858086941</v>
      </c>
      <c r="I833" s="30">
        <v>24200.704217407649</v>
      </c>
      <c r="J833" s="30">
        <v>22250.340527535889</v>
      </c>
      <c r="K833" s="30">
        <v>20204.96347763349</v>
      </c>
      <c r="L833" s="30">
        <v>18169.851090868659</v>
      </c>
      <c r="N833" s="30">
        <v>30172.087109498851</v>
      </c>
      <c r="O833" s="30">
        <v>25442.324201124</v>
      </c>
      <c r="P833" s="30">
        <v>23393.44108808579</v>
      </c>
      <c r="Q833" s="30">
        <v>21299.718186201779</v>
      </c>
      <c r="R833" s="30">
        <v>19270.014590481362</v>
      </c>
      <c r="T833" s="30">
        <v>36468.185691416002</v>
      </c>
      <c r="U833" s="30">
        <v>30831.27646831116</v>
      </c>
      <c r="V833" s="30">
        <v>28280.164495281781</v>
      </c>
      <c r="W833" s="30">
        <v>25869.107634534059</v>
      </c>
      <c r="X833" s="30">
        <v>23533.122641664551</v>
      </c>
    </row>
    <row r="834" spans="1:24" x14ac:dyDescent="0.25">
      <c r="A834" s="9" t="s">
        <v>67</v>
      </c>
      <c r="B834" s="30">
        <v>4609.1964361723294</v>
      </c>
      <c r="C834" s="30">
        <v>3819.994886604512</v>
      </c>
      <c r="D834" s="30">
        <v>3387.537675065852</v>
      </c>
      <c r="E834" s="30">
        <v>2935.6264613059998</v>
      </c>
      <c r="F834" s="30">
        <v>2478.2445918378721</v>
      </c>
      <c r="H834" s="30">
        <v>6809.9648637677801</v>
      </c>
      <c r="I834" s="30">
        <v>5728.4775716900604</v>
      </c>
      <c r="J834" s="30">
        <v>5281.4736738058245</v>
      </c>
      <c r="K834" s="30">
        <v>4788.3635402841037</v>
      </c>
      <c r="L834" s="30">
        <v>4298.245367206956</v>
      </c>
      <c r="N834" s="30">
        <v>7070.7411316375683</v>
      </c>
      <c r="O834" s="30">
        <v>5947.842102527864</v>
      </c>
      <c r="P834" s="30">
        <v>5533.0111684199874</v>
      </c>
      <c r="Q834" s="30">
        <v>5054.0346053665598</v>
      </c>
      <c r="R834" s="30">
        <v>4565.769194405716</v>
      </c>
      <c r="T834" s="30">
        <v>8135.7413446127721</v>
      </c>
      <c r="U834" s="30">
        <v>6818.8781517867556</v>
      </c>
      <c r="V834" s="30">
        <v>6415.1512717137557</v>
      </c>
      <c r="W834" s="30">
        <v>5947.2537253693081</v>
      </c>
      <c r="X834" s="30">
        <v>5469.0533194186564</v>
      </c>
    </row>
    <row r="835" spans="1:24" x14ac:dyDescent="0.25">
      <c r="A835" s="9" t="s">
        <v>68</v>
      </c>
      <c r="B835" s="30">
        <v>0</v>
      </c>
      <c r="C835" s="30">
        <v>0</v>
      </c>
      <c r="D835" s="30">
        <v>0</v>
      </c>
      <c r="E835" s="30">
        <v>0</v>
      </c>
      <c r="F835" s="30">
        <v>0</v>
      </c>
      <c r="H835" s="30">
        <v>0</v>
      </c>
      <c r="I835" s="30">
        <v>0</v>
      </c>
      <c r="J835" s="30">
        <v>0</v>
      </c>
      <c r="K835" s="30">
        <v>0</v>
      </c>
      <c r="L835" s="30">
        <v>0</v>
      </c>
      <c r="N835" s="30">
        <v>0</v>
      </c>
      <c r="O835" s="30">
        <v>0</v>
      </c>
      <c r="P835" s="30">
        <v>0</v>
      </c>
      <c r="Q835" s="30">
        <v>0</v>
      </c>
      <c r="R835" s="30">
        <v>0</v>
      </c>
      <c r="T835" s="30">
        <v>0</v>
      </c>
      <c r="U835" s="30">
        <v>0</v>
      </c>
      <c r="V835" s="30">
        <v>0</v>
      </c>
      <c r="W835" s="30">
        <v>0</v>
      </c>
      <c r="X835" s="30">
        <v>0</v>
      </c>
    </row>
    <row r="836" spans="1:24" x14ac:dyDescent="0.25">
      <c r="A836" s="9" t="s">
        <v>69</v>
      </c>
      <c r="B836" s="30">
        <v>0</v>
      </c>
      <c r="C836" s="30">
        <v>0</v>
      </c>
      <c r="D836" s="30">
        <v>0</v>
      </c>
      <c r="E836" s="30">
        <v>0</v>
      </c>
      <c r="F836" s="30">
        <v>0</v>
      </c>
      <c r="H836" s="30">
        <v>0</v>
      </c>
      <c r="I836" s="30">
        <v>0</v>
      </c>
      <c r="J836" s="30">
        <v>0</v>
      </c>
      <c r="K836" s="30">
        <v>0</v>
      </c>
      <c r="L836" s="30">
        <v>0</v>
      </c>
      <c r="N836" s="30">
        <v>0</v>
      </c>
      <c r="O836" s="30">
        <v>0</v>
      </c>
      <c r="P836" s="30">
        <v>0</v>
      </c>
      <c r="Q836" s="30">
        <v>0</v>
      </c>
      <c r="R836" s="30">
        <v>0</v>
      </c>
      <c r="T836" s="30">
        <v>0</v>
      </c>
      <c r="U836" s="30">
        <v>0</v>
      </c>
      <c r="V836" s="30">
        <v>0</v>
      </c>
      <c r="W836" s="30">
        <v>0</v>
      </c>
      <c r="X836" s="30">
        <v>0</v>
      </c>
    </row>
    <row r="837" spans="1:24" x14ac:dyDescent="0.25">
      <c r="A837" s="9" t="s">
        <v>70</v>
      </c>
      <c r="B837" s="30">
        <v>0</v>
      </c>
      <c r="C837" s="30">
        <v>0</v>
      </c>
      <c r="D837" s="30">
        <v>0</v>
      </c>
      <c r="E837" s="30">
        <v>0</v>
      </c>
      <c r="F837" s="30">
        <v>0</v>
      </c>
      <c r="H837" s="30">
        <v>0</v>
      </c>
      <c r="I837" s="30">
        <v>0</v>
      </c>
      <c r="J837" s="30">
        <v>0</v>
      </c>
      <c r="K837" s="30">
        <v>0</v>
      </c>
      <c r="L837" s="30">
        <v>0</v>
      </c>
      <c r="N837" s="30">
        <v>0</v>
      </c>
      <c r="O837" s="30">
        <v>0</v>
      </c>
      <c r="P837" s="30">
        <v>0</v>
      </c>
      <c r="Q837" s="30">
        <v>0</v>
      </c>
      <c r="R837" s="30">
        <v>0</v>
      </c>
      <c r="T837" s="30">
        <v>0</v>
      </c>
      <c r="U837" s="30">
        <v>0</v>
      </c>
      <c r="V837" s="30">
        <v>0</v>
      </c>
      <c r="W837" s="30">
        <v>0</v>
      </c>
      <c r="X837" s="30">
        <v>0</v>
      </c>
    </row>
    <row r="838" spans="1:24" x14ac:dyDescent="0.25">
      <c r="A838" s="9" t="s">
        <v>10</v>
      </c>
      <c r="B838" s="30">
        <v>0</v>
      </c>
      <c r="C838" s="30">
        <v>0</v>
      </c>
      <c r="D838" s="30">
        <v>0</v>
      </c>
      <c r="E838" s="30">
        <v>0</v>
      </c>
      <c r="F838" s="30">
        <v>0</v>
      </c>
      <c r="H838" s="30">
        <v>0</v>
      </c>
      <c r="I838" s="30">
        <v>0</v>
      </c>
      <c r="J838" s="30">
        <v>0</v>
      </c>
      <c r="K838" s="30">
        <v>0</v>
      </c>
      <c r="L838" s="30">
        <v>0</v>
      </c>
      <c r="N838" s="30">
        <v>0</v>
      </c>
      <c r="O838" s="30">
        <v>0</v>
      </c>
      <c r="P838" s="30">
        <v>0</v>
      </c>
      <c r="Q838" s="30">
        <v>0</v>
      </c>
      <c r="R838" s="30">
        <v>0</v>
      </c>
      <c r="T838" s="30">
        <v>0</v>
      </c>
      <c r="U838" s="30">
        <v>0</v>
      </c>
      <c r="V838" s="30">
        <v>0</v>
      </c>
      <c r="W838" s="30">
        <v>0</v>
      </c>
      <c r="X838" s="30">
        <v>0</v>
      </c>
    </row>
    <row r="839" spans="1:24" x14ac:dyDescent="0.25">
      <c r="A839" s="9" t="s">
        <v>26</v>
      </c>
      <c r="B839" s="30">
        <v>64163.3</v>
      </c>
      <c r="C839" s="30">
        <v>50747.7</v>
      </c>
      <c r="D839" s="30">
        <v>46098</v>
      </c>
      <c r="E839" s="30">
        <v>41877.199999999997</v>
      </c>
      <c r="F839" s="30">
        <v>37732.300000000003</v>
      </c>
      <c r="H839" s="30">
        <v>76224.5</v>
      </c>
      <c r="I839" s="30">
        <v>61403.8</v>
      </c>
      <c r="J839" s="30">
        <v>57037</v>
      </c>
      <c r="K839" s="30">
        <v>52715.3</v>
      </c>
      <c r="L839" s="30">
        <v>48411.5</v>
      </c>
      <c r="N839" s="30">
        <v>77743.5</v>
      </c>
      <c r="O839" s="30">
        <v>63261.5</v>
      </c>
      <c r="P839" s="30">
        <v>58666</v>
      </c>
      <c r="Q839" s="30">
        <v>54340.1</v>
      </c>
      <c r="R839" s="30">
        <v>50048.5</v>
      </c>
      <c r="T839" s="30">
        <v>85451.9</v>
      </c>
      <c r="U839" s="30">
        <v>70728.600000000006</v>
      </c>
      <c r="V839" s="30">
        <v>65324</v>
      </c>
      <c r="W839" s="30">
        <v>60529.2</v>
      </c>
      <c r="X839" s="30">
        <v>55910.6</v>
      </c>
    </row>
    <row r="841" spans="1:24" x14ac:dyDescent="0.25">
      <c r="A841" s="9" t="s">
        <v>355</v>
      </c>
      <c r="B841" s="9">
        <v>100</v>
      </c>
      <c r="C841" s="9">
        <v>95</v>
      </c>
      <c r="D841" s="9">
        <v>90</v>
      </c>
      <c r="E841" s="9">
        <v>85</v>
      </c>
      <c r="F841" s="9">
        <v>80</v>
      </c>
      <c r="G841" s="9" t="s">
        <v>356</v>
      </c>
      <c r="H841" s="9">
        <v>100</v>
      </c>
      <c r="I841" s="9">
        <v>95</v>
      </c>
      <c r="J841" s="9">
        <v>90</v>
      </c>
      <c r="K841" s="9">
        <v>85</v>
      </c>
      <c r="L841" s="9">
        <v>80</v>
      </c>
      <c r="M841" s="9" t="s">
        <v>357</v>
      </c>
      <c r="N841" s="9">
        <v>100</v>
      </c>
      <c r="O841" s="9">
        <v>95</v>
      </c>
      <c r="P841" s="9">
        <v>90</v>
      </c>
      <c r="Q841" s="9">
        <v>85</v>
      </c>
      <c r="R841" s="9">
        <v>80</v>
      </c>
      <c r="S841" s="9" t="s">
        <v>358</v>
      </c>
      <c r="T841" s="9">
        <v>100</v>
      </c>
      <c r="U841" s="9">
        <v>95</v>
      </c>
      <c r="V841" s="9">
        <v>90</v>
      </c>
      <c r="W841" s="9">
        <v>85</v>
      </c>
      <c r="X841" s="9">
        <v>80</v>
      </c>
    </row>
    <row r="842" spans="1:24" x14ac:dyDescent="0.25">
      <c r="A842" s="9" t="s">
        <v>22</v>
      </c>
      <c r="B842" s="30">
        <v>0</v>
      </c>
      <c r="C842" s="30">
        <v>0</v>
      </c>
      <c r="D842" s="30">
        <v>0</v>
      </c>
      <c r="E842" s="30">
        <v>0</v>
      </c>
      <c r="F842" s="30">
        <v>0</v>
      </c>
      <c r="H842" s="30">
        <v>0</v>
      </c>
      <c r="I842" s="30">
        <v>0</v>
      </c>
      <c r="J842" s="30">
        <v>0</v>
      </c>
      <c r="K842" s="30">
        <v>0</v>
      </c>
      <c r="L842" s="30">
        <v>0</v>
      </c>
      <c r="N842" s="30">
        <v>0</v>
      </c>
      <c r="O842" s="30">
        <v>0</v>
      </c>
      <c r="P842" s="30">
        <v>0</v>
      </c>
      <c r="Q842" s="30">
        <v>0</v>
      </c>
      <c r="R842" s="30">
        <v>0</v>
      </c>
      <c r="T842" s="30">
        <v>0</v>
      </c>
      <c r="U842" s="30">
        <v>0</v>
      </c>
      <c r="V842" s="30">
        <v>0</v>
      </c>
      <c r="W842" s="30">
        <v>0</v>
      </c>
      <c r="X842" s="30">
        <v>0</v>
      </c>
    </row>
    <row r="843" spans="1:24" x14ac:dyDescent="0.25">
      <c r="A843" s="9" t="s">
        <v>23</v>
      </c>
      <c r="B843" s="30">
        <v>0</v>
      </c>
      <c r="C843" s="30">
        <v>0</v>
      </c>
      <c r="D843" s="30">
        <v>0</v>
      </c>
      <c r="E843" s="30">
        <v>0</v>
      </c>
      <c r="F843" s="30">
        <v>0</v>
      </c>
      <c r="H843" s="30">
        <v>0</v>
      </c>
      <c r="I843" s="30">
        <v>0</v>
      </c>
      <c r="J843" s="30">
        <v>0</v>
      </c>
      <c r="K843" s="30">
        <v>0</v>
      </c>
      <c r="L843" s="30">
        <v>0</v>
      </c>
      <c r="N843" s="30">
        <v>0</v>
      </c>
      <c r="O843" s="30">
        <v>0</v>
      </c>
      <c r="P843" s="30">
        <v>0</v>
      </c>
      <c r="Q843" s="30">
        <v>0</v>
      </c>
      <c r="R843" s="30">
        <v>0</v>
      </c>
      <c r="T843" s="30">
        <v>0</v>
      </c>
      <c r="U843" s="30">
        <v>0</v>
      </c>
      <c r="V843" s="30">
        <v>0</v>
      </c>
      <c r="W843" s="30">
        <v>0</v>
      </c>
      <c r="X843" s="30">
        <v>0</v>
      </c>
    </row>
    <row r="844" spans="1:24" x14ac:dyDescent="0.25">
      <c r="A844" s="9" t="s">
        <v>24</v>
      </c>
      <c r="B844" s="30">
        <v>0</v>
      </c>
      <c r="C844" s="30">
        <v>0</v>
      </c>
      <c r="D844" s="30">
        <v>0</v>
      </c>
      <c r="E844" s="30">
        <v>0</v>
      </c>
      <c r="F844" s="30">
        <v>0</v>
      </c>
      <c r="H844" s="30">
        <v>0</v>
      </c>
      <c r="I844" s="30">
        <v>0</v>
      </c>
      <c r="J844" s="30">
        <v>0</v>
      </c>
      <c r="K844" s="30">
        <v>0</v>
      </c>
      <c r="L844" s="30">
        <v>0</v>
      </c>
      <c r="N844" s="30">
        <v>0</v>
      </c>
      <c r="O844" s="30">
        <v>0</v>
      </c>
      <c r="P844" s="30">
        <v>0</v>
      </c>
      <c r="Q844" s="30">
        <v>0</v>
      </c>
      <c r="R844" s="30">
        <v>0</v>
      </c>
      <c r="T844" s="30">
        <v>0</v>
      </c>
      <c r="U844" s="30">
        <v>0</v>
      </c>
      <c r="V844" s="30">
        <v>0</v>
      </c>
      <c r="W844" s="30">
        <v>0</v>
      </c>
      <c r="X844" s="30">
        <v>0</v>
      </c>
    </row>
    <row r="845" spans="1:24" x14ac:dyDescent="0.25">
      <c r="A845" s="9" t="s">
        <v>25</v>
      </c>
      <c r="B845" s="30">
        <v>6</v>
      </c>
      <c r="C845" s="30">
        <v>6</v>
      </c>
      <c r="D845" s="30">
        <v>6</v>
      </c>
      <c r="E845" s="30">
        <v>6</v>
      </c>
      <c r="F845" s="30">
        <v>6</v>
      </c>
      <c r="H845" s="30">
        <v>7</v>
      </c>
      <c r="I845" s="30">
        <v>7</v>
      </c>
      <c r="J845" s="30">
        <v>7</v>
      </c>
      <c r="K845" s="30">
        <v>7</v>
      </c>
      <c r="L845" s="30">
        <v>7</v>
      </c>
      <c r="N845" s="30">
        <v>8</v>
      </c>
      <c r="O845" s="30">
        <v>8</v>
      </c>
      <c r="P845" s="30">
        <v>8</v>
      </c>
      <c r="Q845" s="30">
        <v>8</v>
      </c>
      <c r="R845" s="30">
        <v>8</v>
      </c>
      <c r="T845" s="30">
        <v>12</v>
      </c>
      <c r="U845" s="30">
        <v>12</v>
      </c>
      <c r="V845" s="30">
        <v>12</v>
      </c>
      <c r="W845" s="30">
        <v>12</v>
      </c>
      <c r="X845" s="30">
        <v>12</v>
      </c>
    </row>
    <row r="846" spans="1:24" x14ac:dyDescent="0.25">
      <c r="A846" s="9" t="s">
        <v>64</v>
      </c>
      <c r="B846" s="30">
        <v>0</v>
      </c>
      <c r="C846" s="30">
        <v>0</v>
      </c>
      <c r="D846" s="30">
        <v>0</v>
      </c>
      <c r="E846" s="30">
        <v>0</v>
      </c>
      <c r="F846" s="30">
        <v>0</v>
      </c>
      <c r="H846" s="30">
        <v>0</v>
      </c>
      <c r="I846" s="30">
        <v>0</v>
      </c>
      <c r="J846" s="30">
        <v>0</v>
      </c>
      <c r="K846" s="30">
        <v>0</v>
      </c>
      <c r="L846" s="30">
        <v>0</v>
      </c>
      <c r="N846" s="30">
        <v>0</v>
      </c>
      <c r="O846" s="30">
        <v>0</v>
      </c>
      <c r="P846" s="30">
        <v>0</v>
      </c>
      <c r="Q846" s="30">
        <v>0</v>
      </c>
      <c r="R846" s="30">
        <v>0</v>
      </c>
      <c r="T846" s="30">
        <v>0</v>
      </c>
      <c r="U846" s="30">
        <v>0</v>
      </c>
      <c r="V846" s="30">
        <v>0</v>
      </c>
      <c r="W846" s="30">
        <v>0</v>
      </c>
      <c r="X846" s="30">
        <v>0</v>
      </c>
    </row>
    <row r="847" spans="1:24" x14ac:dyDescent="0.25">
      <c r="A847" s="9" t="s">
        <v>65</v>
      </c>
      <c r="B847" s="30">
        <v>0</v>
      </c>
      <c r="C847" s="30">
        <v>0</v>
      </c>
      <c r="D847" s="30">
        <v>0</v>
      </c>
      <c r="E847" s="30">
        <v>0</v>
      </c>
      <c r="F847" s="30">
        <v>0</v>
      </c>
      <c r="H847" s="30">
        <v>0</v>
      </c>
      <c r="I847" s="30">
        <v>0</v>
      </c>
      <c r="J847" s="30">
        <v>0</v>
      </c>
      <c r="K847" s="30">
        <v>0</v>
      </c>
      <c r="L847" s="30">
        <v>0</v>
      </c>
      <c r="N847" s="30">
        <v>0</v>
      </c>
      <c r="O847" s="30">
        <v>0</v>
      </c>
      <c r="P847" s="30">
        <v>0</v>
      </c>
      <c r="Q847" s="30">
        <v>0</v>
      </c>
      <c r="R847" s="30">
        <v>0</v>
      </c>
      <c r="T847" s="30">
        <v>0</v>
      </c>
      <c r="U847" s="30">
        <v>0</v>
      </c>
      <c r="V847" s="30">
        <v>0</v>
      </c>
      <c r="W847" s="30">
        <v>0</v>
      </c>
      <c r="X847" s="30">
        <v>0</v>
      </c>
    </row>
    <row r="848" spans="1:24" x14ac:dyDescent="0.25">
      <c r="A848" s="9" t="s">
        <v>66</v>
      </c>
      <c r="B848" s="30">
        <v>0</v>
      </c>
      <c r="C848" s="30">
        <v>0</v>
      </c>
      <c r="D848" s="30">
        <v>0</v>
      </c>
      <c r="E848" s="30">
        <v>0</v>
      </c>
      <c r="F848" s="30">
        <v>0</v>
      </c>
      <c r="H848" s="30">
        <v>0</v>
      </c>
      <c r="I848" s="30">
        <v>0</v>
      </c>
      <c r="J848" s="30">
        <v>0</v>
      </c>
      <c r="K848" s="30">
        <v>0</v>
      </c>
      <c r="L848" s="30">
        <v>0</v>
      </c>
      <c r="N848" s="30">
        <v>0</v>
      </c>
      <c r="O848" s="30">
        <v>0</v>
      </c>
      <c r="P848" s="30">
        <v>0</v>
      </c>
      <c r="Q848" s="30">
        <v>0</v>
      </c>
      <c r="R848" s="30">
        <v>0</v>
      </c>
      <c r="T848" s="30">
        <v>0</v>
      </c>
      <c r="U848" s="30">
        <v>0</v>
      </c>
      <c r="V848" s="30">
        <v>0</v>
      </c>
      <c r="W848" s="30">
        <v>0</v>
      </c>
      <c r="X848" s="30">
        <v>0</v>
      </c>
    </row>
    <row r="849" spans="1:24" x14ac:dyDescent="0.25">
      <c r="A849" s="9" t="s">
        <v>67</v>
      </c>
      <c r="B849" s="30">
        <v>0</v>
      </c>
      <c r="C849" s="30">
        <v>0</v>
      </c>
      <c r="D849" s="30">
        <v>0</v>
      </c>
      <c r="E849" s="30">
        <v>0</v>
      </c>
      <c r="F849" s="30">
        <v>0</v>
      </c>
      <c r="H849" s="30">
        <v>0</v>
      </c>
      <c r="I849" s="30">
        <v>0</v>
      </c>
      <c r="J849" s="30">
        <v>0</v>
      </c>
      <c r="K849" s="30">
        <v>0</v>
      </c>
      <c r="L849" s="30">
        <v>0</v>
      </c>
      <c r="N849" s="30">
        <v>0</v>
      </c>
      <c r="O849" s="30">
        <v>0</v>
      </c>
      <c r="P849" s="30">
        <v>0</v>
      </c>
      <c r="Q849" s="30">
        <v>0</v>
      </c>
      <c r="R849" s="30">
        <v>0</v>
      </c>
      <c r="T849" s="30">
        <v>0</v>
      </c>
      <c r="U849" s="30">
        <v>0</v>
      </c>
      <c r="V849" s="30">
        <v>0</v>
      </c>
      <c r="W849" s="30">
        <v>0</v>
      </c>
      <c r="X849" s="30">
        <v>0</v>
      </c>
    </row>
    <row r="850" spans="1:24" x14ac:dyDescent="0.25">
      <c r="A850" s="9" t="s">
        <v>68</v>
      </c>
      <c r="B850" s="30">
        <v>3741.54</v>
      </c>
      <c r="C850" s="30">
        <v>3741.54</v>
      </c>
      <c r="D850" s="30">
        <v>3741.54</v>
      </c>
      <c r="E850" s="30">
        <v>3741.54</v>
      </c>
      <c r="F850" s="30">
        <v>3741.54</v>
      </c>
      <c r="H850" s="30">
        <v>4365.13</v>
      </c>
      <c r="I850" s="30">
        <v>4365.13</v>
      </c>
      <c r="J850" s="30">
        <v>4365.13</v>
      </c>
      <c r="K850" s="30">
        <v>4365.13</v>
      </c>
      <c r="L850" s="30">
        <v>4365.13</v>
      </c>
      <c r="N850" s="30">
        <v>4988.72</v>
      </c>
      <c r="O850" s="30">
        <v>4988.72</v>
      </c>
      <c r="P850" s="30">
        <v>4988.72</v>
      </c>
      <c r="Q850" s="30">
        <v>4988.72</v>
      </c>
      <c r="R850" s="30">
        <v>4988.72</v>
      </c>
      <c r="T850" s="30">
        <v>7483.08</v>
      </c>
      <c r="U850" s="30">
        <v>7483.08</v>
      </c>
      <c r="V850" s="30">
        <v>7483.08</v>
      </c>
      <c r="W850" s="30">
        <v>7483.08</v>
      </c>
      <c r="X850" s="30">
        <v>7483.08</v>
      </c>
    </row>
    <row r="851" spans="1:24" x14ac:dyDescent="0.25">
      <c r="A851" s="9" t="s">
        <v>69</v>
      </c>
      <c r="B851" s="30">
        <v>938.89972109999997</v>
      </c>
      <c r="C851" s="30">
        <v>938.89972109999997</v>
      </c>
      <c r="D851" s="30">
        <v>938.89972109999997</v>
      </c>
      <c r="E851" s="30">
        <v>938.89972109999997</v>
      </c>
      <c r="F851" s="30">
        <v>938.89972109999997</v>
      </c>
      <c r="H851" s="30">
        <v>1095.3830079500001</v>
      </c>
      <c r="I851" s="30">
        <v>1095.3830079500001</v>
      </c>
      <c r="J851" s="30">
        <v>1095.3830079500001</v>
      </c>
      <c r="K851" s="30">
        <v>1095.3830079500001</v>
      </c>
      <c r="L851" s="30">
        <v>1095.3830079500001</v>
      </c>
      <c r="N851" s="30">
        <v>1251.8662948000001</v>
      </c>
      <c r="O851" s="30">
        <v>1251.8662948000001</v>
      </c>
      <c r="P851" s="30">
        <v>1251.8662948000001</v>
      </c>
      <c r="Q851" s="30">
        <v>1251.8662948000001</v>
      </c>
      <c r="R851" s="30">
        <v>1251.8662948000001</v>
      </c>
      <c r="T851" s="30">
        <v>1877.7994421999999</v>
      </c>
      <c r="U851" s="30">
        <v>1877.7994421999999</v>
      </c>
      <c r="V851" s="30">
        <v>1877.7994421999999</v>
      </c>
      <c r="W851" s="30">
        <v>1877.7994421999999</v>
      </c>
      <c r="X851" s="30">
        <v>1877.7994421999999</v>
      </c>
    </row>
    <row r="852" spans="1:24" x14ac:dyDescent="0.25">
      <c r="A852" s="9" t="s">
        <v>70</v>
      </c>
      <c r="B852" s="30">
        <v>2837.0172662311311</v>
      </c>
      <c r="C852" s="30">
        <v>2695.166402919599</v>
      </c>
      <c r="D852" s="30">
        <v>2553.3155396080419</v>
      </c>
      <c r="E852" s="30">
        <v>2411.4646762964858</v>
      </c>
      <c r="F852" s="30">
        <v>2269.6138129849369</v>
      </c>
      <c r="H852" s="30">
        <v>2838.0682079856738</v>
      </c>
      <c r="I852" s="30">
        <v>2696.1647975864089</v>
      </c>
      <c r="J852" s="30">
        <v>2554.2613871871422</v>
      </c>
      <c r="K852" s="30">
        <v>2412.3579767878691</v>
      </c>
      <c r="L852" s="30">
        <v>2270.4545663885879</v>
      </c>
      <c r="N852" s="30">
        <v>2838.0682079856829</v>
      </c>
      <c r="O852" s="30">
        <v>2696.1647975864062</v>
      </c>
      <c r="P852" s="30">
        <v>2554.2613871871208</v>
      </c>
      <c r="Q852" s="30">
        <v>2412.3579767878368</v>
      </c>
      <c r="R852" s="30">
        <v>2270.4545663885478</v>
      </c>
      <c r="T852" s="30">
        <v>2839.119149740191</v>
      </c>
      <c r="U852" s="30">
        <v>2697.1631922531901</v>
      </c>
      <c r="V852" s="30">
        <v>2555.207234766181</v>
      </c>
      <c r="W852" s="30">
        <v>2413.2512772791752</v>
      </c>
      <c r="X852" s="30">
        <v>2271.2953197921629</v>
      </c>
    </row>
    <row r="853" spans="1:24" x14ac:dyDescent="0.25">
      <c r="A853" s="9" t="s">
        <v>10</v>
      </c>
      <c r="B853" s="30">
        <v>79453.562058759693</v>
      </c>
      <c r="C853" s="30">
        <v>75480.883955822384</v>
      </c>
      <c r="D853" s="30">
        <v>71508.205852884392</v>
      </c>
      <c r="E853" s="30">
        <v>67535.527749946414</v>
      </c>
      <c r="F853" s="30">
        <v>63562.849647008647</v>
      </c>
      <c r="H853" s="30">
        <v>79482.994754467451</v>
      </c>
      <c r="I853" s="30">
        <v>75508.845016744599</v>
      </c>
      <c r="J853" s="30">
        <v>71534.695279021733</v>
      </c>
      <c r="K853" s="30">
        <v>67560.545541298663</v>
      </c>
      <c r="L853" s="30">
        <v>63586.395803575353</v>
      </c>
      <c r="N853" s="30">
        <v>79482.994754467712</v>
      </c>
      <c r="O853" s="30">
        <v>75508.845016744526</v>
      </c>
      <c r="P853" s="30">
        <v>71534.695279021122</v>
      </c>
      <c r="Q853" s="30">
        <v>67560.545541297761</v>
      </c>
      <c r="R853" s="30">
        <v>63586.395803574247</v>
      </c>
      <c r="T853" s="30">
        <v>79512.427450174524</v>
      </c>
      <c r="U853" s="30">
        <v>75536.806077666057</v>
      </c>
      <c r="V853" s="30">
        <v>71561.184705157313</v>
      </c>
      <c r="W853" s="30">
        <v>67585.5633326487</v>
      </c>
      <c r="X853" s="30">
        <v>63609.941960139899</v>
      </c>
    </row>
    <row r="854" spans="1:24" x14ac:dyDescent="0.25">
      <c r="A854" s="9" t="s">
        <v>26</v>
      </c>
      <c r="B854" s="30">
        <v>86971.8</v>
      </c>
      <c r="C854" s="30">
        <v>82857.3</v>
      </c>
      <c r="D854" s="30">
        <v>78742.7</v>
      </c>
      <c r="E854" s="30">
        <v>74628.100000000006</v>
      </c>
      <c r="F854" s="30">
        <v>70513.600000000006</v>
      </c>
      <c r="H854" s="30">
        <v>87782.399999999994</v>
      </c>
      <c r="I854" s="30">
        <v>83666.3</v>
      </c>
      <c r="J854" s="30">
        <v>79550.2</v>
      </c>
      <c r="K854" s="30">
        <v>75434.100000000006</v>
      </c>
      <c r="L854" s="30">
        <v>71318</v>
      </c>
      <c r="N854" s="30">
        <v>88562.5</v>
      </c>
      <c r="O854" s="30">
        <v>84446.399999999994</v>
      </c>
      <c r="P854" s="30">
        <v>80330.3</v>
      </c>
      <c r="Q854" s="30">
        <v>76214.2</v>
      </c>
      <c r="R854" s="30">
        <v>72098.100000000006</v>
      </c>
      <c r="T854" s="30">
        <v>91713.3</v>
      </c>
      <c r="U854" s="30">
        <v>87595.7</v>
      </c>
      <c r="V854" s="30">
        <v>83478.100000000006</v>
      </c>
      <c r="W854" s="30">
        <v>79360.5</v>
      </c>
      <c r="X854" s="30">
        <v>75242.899999999994</v>
      </c>
    </row>
    <row r="856" spans="1:24" x14ac:dyDescent="0.25">
      <c r="A856" s="9" t="s">
        <v>359</v>
      </c>
      <c r="B856" s="9">
        <v>100</v>
      </c>
      <c r="C856" s="9">
        <v>95</v>
      </c>
      <c r="D856" s="9">
        <v>90</v>
      </c>
      <c r="E856" s="9">
        <v>85</v>
      </c>
      <c r="F856" s="9">
        <v>80</v>
      </c>
      <c r="G856" s="9" t="s">
        <v>360</v>
      </c>
      <c r="H856" s="9">
        <v>100</v>
      </c>
      <c r="I856" s="9">
        <v>95</v>
      </c>
      <c r="J856" s="9">
        <v>90</v>
      </c>
      <c r="K856" s="9">
        <v>85</v>
      </c>
      <c r="L856" s="9">
        <v>80</v>
      </c>
      <c r="M856" s="9" t="s">
        <v>361</v>
      </c>
      <c r="N856" s="9">
        <v>100</v>
      </c>
      <c r="O856" s="9">
        <v>95</v>
      </c>
      <c r="P856" s="9">
        <v>90</v>
      </c>
      <c r="Q856" s="9">
        <v>85</v>
      </c>
      <c r="R856" s="9">
        <v>80</v>
      </c>
      <c r="S856" s="9" t="s">
        <v>362</v>
      </c>
      <c r="T856" s="9">
        <v>100</v>
      </c>
      <c r="U856" s="9">
        <v>95</v>
      </c>
      <c r="V856" s="9">
        <v>90</v>
      </c>
      <c r="W856" s="9">
        <v>85</v>
      </c>
      <c r="X856" s="9">
        <v>80</v>
      </c>
    </row>
    <row r="857" spans="1:24" x14ac:dyDescent="0.25">
      <c r="A857" s="9" t="s">
        <v>22</v>
      </c>
      <c r="B857" s="30">
        <v>9.8409999999999993</v>
      </c>
      <c r="C857" s="30">
        <v>9.7829999999999995</v>
      </c>
      <c r="D857" s="30">
        <v>9.8350000000000009</v>
      </c>
      <c r="E857" s="30">
        <v>9.859</v>
      </c>
      <c r="F857" s="30">
        <v>9.8490000000000002</v>
      </c>
      <c r="H857" s="30">
        <v>6.3410000000000002</v>
      </c>
      <c r="I857" s="30">
        <v>6.4359999999999999</v>
      </c>
      <c r="J857" s="30">
        <v>6.42</v>
      </c>
      <c r="K857" s="30">
        <v>6.4290000000000003</v>
      </c>
      <c r="L857" s="30">
        <v>6.4189999999999996</v>
      </c>
      <c r="N857" s="30">
        <v>5.694</v>
      </c>
      <c r="O857" s="30">
        <v>5.7489999999999997</v>
      </c>
      <c r="P857" s="30">
        <v>5.7519999999999998</v>
      </c>
      <c r="Q857" s="30">
        <v>5.7519999999999998</v>
      </c>
      <c r="R857" s="30">
        <v>5.7530000000000001</v>
      </c>
      <c r="T857" s="30">
        <v>4.3209999999999997</v>
      </c>
      <c r="U857" s="30">
        <v>4.3280000000000003</v>
      </c>
      <c r="V857" s="30">
        <v>4.3230000000000004</v>
      </c>
      <c r="W857" s="30">
        <v>4.33</v>
      </c>
      <c r="X857" s="30">
        <v>4.3410000000000002</v>
      </c>
    </row>
    <row r="858" spans="1:24" x14ac:dyDescent="0.25">
      <c r="A858" s="9" t="s">
        <v>23</v>
      </c>
      <c r="B858" s="30">
        <v>0.35399999999999998</v>
      </c>
      <c r="C858" s="30">
        <v>0.34399999999999997</v>
      </c>
      <c r="D858" s="30">
        <v>0.35099999999999998</v>
      </c>
      <c r="E858" s="30">
        <v>0.36</v>
      </c>
      <c r="F858" s="30">
        <v>0.35399999999999998</v>
      </c>
      <c r="H858" s="30">
        <v>0.16600000000000001</v>
      </c>
      <c r="I858" s="30">
        <v>0.19700000000000001</v>
      </c>
      <c r="J858" s="30">
        <v>0.193</v>
      </c>
      <c r="K858" s="30">
        <v>0.19600000000000001</v>
      </c>
      <c r="L858" s="30">
        <v>0.193</v>
      </c>
      <c r="N858" s="30">
        <v>0.21299999999999999</v>
      </c>
      <c r="O858" s="30">
        <v>0.215</v>
      </c>
      <c r="P858" s="30">
        <v>0.216</v>
      </c>
      <c r="Q858" s="30">
        <v>0.216</v>
      </c>
      <c r="R858" s="30">
        <v>0.217</v>
      </c>
      <c r="T858" s="30">
        <v>0.40200000000000002</v>
      </c>
      <c r="U858" s="30">
        <v>0.40400000000000003</v>
      </c>
      <c r="V858" s="30">
        <v>0.40200000000000002</v>
      </c>
      <c r="W858" s="30">
        <v>0.41099999999999998</v>
      </c>
      <c r="X858" s="30">
        <v>0.40799999999999997</v>
      </c>
    </row>
    <row r="859" spans="1:24" x14ac:dyDescent="0.25">
      <c r="A859" s="9" t="s">
        <v>24</v>
      </c>
      <c r="B859" s="30">
        <v>1.67</v>
      </c>
      <c r="C859" s="30">
        <v>1.5409999999999999</v>
      </c>
      <c r="D859" s="30">
        <v>1.661</v>
      </c>
      <c r="E859" s="30">
        <v>1.714</v>
      </c>
      <c r="F859" s="30">
        <v>1.6859999999999999</v>
      </c>
      <c r="H859" s="30">
        <v>0.71</v>
      </c>
      <c r="I859" s="30">
        <v>0.89600000000000002</v>
      </c>
      <c r="J859" s="30">
        <v>0.871</v>
      </c>
      <c r="K859" s="30">
        <v>0.88600000000000001</v>
      </c>
      <c r="L859" s="30">
        <v>0.871</v>
      </c>
      <c r="N859" s="30">
        <v>1.0209999999999999</v>
      </c>
      <c r="O859" s="30">
        <v>1.0820000000000001</v>
      </c>
      <c r="P859" s="30">
        <v>1.0860000000000001</v>
      </c>
      <c r="Q859" s="30">
        <v>1.087</v>
      </c>
      <c r="R859" s="30">
        <v>1.0880000000000001</v>
      </c>
      <c r="T859" s="30">
        <v>2.1669999999999998</v>
      </c>
      <c r="U859" s="30">
        <v>2.1819999999999999</v>
      </c>
      <c r="V859" s="30">
        <v>2.169</v>
      </c>
      <c r="W859" s="30">
        <v>2.2050000000000001</v>
      </c>
      <c r="X859" s="30">
        <v>2.21</v>
      </c>
    </row>
    <row r="860" spans="1:24" x14ac:dyDescent="0.25">
      <c r="A860" s="9" t="s">
        <v>25</v>
      </c>
      <c r="B860" s="30">
        <v>6</v>
      </c>
      <c r="C860" s="30">
        <v>6</v>
      </c>
      <c r="D860" s="30">
        <v>6</v>
      </c>
      <c r="E860" s="30">
        <v>6</v>
      </c>
      <c r="F860" s="30">
        <v>6</v>
      </c>
      <c r="H860" s="30">
        <v>7</v>
      </c>
      <c r="I860" s="30">
        <v>7</v>
      </c>
      <c r="J860" s="30">
        <v>7</v>
      </c>
      <c r="K860" s="30">
        <v>7</v>
      </c>
      <c r="L860" s="30">
        <v>7</v>
      </c>
      <c r="N860" s="30">
        <v>8</v>
      </c>
      <c r="O860" s="30">
        <v>8</v>
      </c>
      <c r="P860" s="30">
        <v>8</v>
      </c>
      <c r="Q860" s="30">
        <v>8</v>
      </c>
      <c r="R860" s="30">
        <v>8</v>
      </c>
      <c r="T860" s="30">
        <v>12</v>
      </c>
      <c r="U860" s="30">
        <v>12</v>
      </c>
      <c r="V860" s="30">
        <v>12</v>
      </c>
      <c r="W860" s="30">
        <v>12</v>
      </c>
      <c r="X860" s="30">
        <v>12</v>
      </c>
    </row>
    <row r="861" spans="1:24" x14ac:dyDescent="0.25">
      <c r="A861" s="9" t="s">
        <v>64</v>
      </c>
      <c r="B861" s="30">
        <v>13777.26</v>
      </c>
      <c r="C861" s="30">
        <v>13696.788</v>
      </c>
      <c r="D861" s="30">
        <v>13769.644</v>
      </c>
      <c r="E861" s="30">
        <v>13802.81</v>
      </c>
      <c r="F861" s="30">
        <v>13787.956</v>
      </c>
      <c r="H861" s="30">
        <v>8877.6380000000008</v>
      </c>
      <c r="I861" s="30">
        <v>9010.7219999999998</v>
      </c>
      <c r="J861" s="30">
        <v>8988.4060000000009</v>
      </c>
      <c r="K861" s="30">
        <v>8999.9979999999996</v>
      </c>
      <c r="L861" s="30">
        <v>8986.7819999999992</v>
      </c>
      <c r="N861" s="30">
        <v>7971.0820000000012</v>
      </c>
      <c r="O861" s="30">
        <v>8048.9780000000001</v>
      </c>
      <c r="P861" s="30">
        <v>8052.8000000000011</v>
      </c>
      <c r="Q861" s="30">
        <v>8053.0940000000001</v>
      </c>
      <c r="R861" s="30">
        <v>8054.3960000000006</v>
      </c>
      <c r="T861" s="30">
        <v>6049.9599999999991</v>
      </c>
      <c r="U861" s="30">
        <v>6059.7879999999996</v>
      </c>
      <c r="V861" s="30">
        <v>6052.48</v>
      </c>
      <c r="W861" s="30">
        <v>6061.9160000000011</v>
      </c>
      <c r="X861" s="30">
        <v>6078.0999999999995</v>
      </c>
    </row>
    <row r="862" spans="1:24" x14ac:dyDescent="0.25">
      <c r="A862" s="9" t="s">
        <v>65</v>
      </c>
      <c r="B862" s="30">
        <v>1724.728742869625</v>
      </c>
      <c r="C862" s="30">
        <v>1714.6547244221099</v>
      </c>
      <c r="D862" s="30">
        <v>1723.775321499505</v>
      </c>
      <c r="E862" s="30">
        <v>1727.9272612528389</v>
      </c>
      <c r="F862" s="30">
        <v>1726.0677390585431</v>
      </c>
      <c r="H862" s="30">
        <v>1111.361578963568</v>
      </c>
      <c r="I862" s="30">
        <v>1128.021916361284</v>
      </c>
      <c r="J862" s="30">
        <v>1125.228251537809</v>
      </c>
      <c r="K862" s="30">
        <v>1126.679414946741</v>
      </c>
      <c r="L862" s="30">
        <v>1125.024948451533</v>
      </c>
      <c r="N862" s="30">
        <v>997.8728888886975</v>
      </c>
      <c r="O862" s="30">
        <v>1007.624426578671</v>
      </c>
      <c r="P862" s="30">
        <v>1008.1028898765441</v>
      </c>
      <c r="Q862" s="30">
        <v>1008.139694745611</v>
      </c>
      <c r="R862" s="30">
        <v>1008.302687737194</v>
      </c>
      <c r="T862" s="30">
        <v>757.37410088882064</v>
      </c>
      <c r="U862" s="30">
        <v>758.60443508335004</v>
      </c>
      <c r="V862" s="30">
        <v>757.68957119511037</v>
      </c>
      <c r="W862" s="30">
        <v>758.87083223088371</v>
      </c>
      <c r="X862" s="30">
        <v>760.8968526423879</v>
      </c>
    </row>
    <row r="863" spans="1:24" x14ac:dyDescent="0.25">
      <c r="A863" s="9" t="s">
        <v>66</v>
      </c>
      <c r="B863" s="30">
        <v>990.90594349014793</v>
      </c>
      <c r="C863" s="30">
        <v>925.69209451658639</v>
      </c>
      <c r="D863" s="30">
        <v>985.24349832032487</v>
      </c>
      <c r="E863" s="30">
        <v>1014.8859573958219</v>
      </c>
      <c r="F863" s="30">
        <v>998.45851042244828</v>
      </c>
      <c r="H863" s="30">
        <v>431.49502040766038</v>
      </c>
      <c r="I863" s="30">
        <v>536.41813108159204</v>
      </c>
      <c r="J863" s="30">
        <v>522.81470853717042</v>
      </c>
      <c r="K863" s="30">
        <v>530.89021299968965</v>
      </c>
      <c r="L863" s="30">
        <v>522.5742449803256</v>
      </c>
      <c r="N863" s="30">
        <v>603.93572173159282</v>
      </c>
      <c r="O863" s="30">
        <v>632.48983333556714</v>
      </c>
      <c r="P863" s="30">
        <v>635.18268210348799</v>
      </c>
      <c r="Q863" s="30">
        <v>635.39145302819725</v>
      </c>
      <c r="R863" s="30">
        <v>636.30144289900488</v>
      </c>
      <c r="T863" s="30">
        <v>1247.7290323651989</v>
      </c>
      <c r="U863" s="30">
        <v>1256.019863932263</v>
      </c>
      <c r="V863" s="30">
        <v>1249.0853172562749</v>
      </c>
      <c r="W863" s="30">
        <v>1270.9011653070199</v>
      </c>
      <c r="X863" s="30">
        <v>1271.446490312615</v>
      </c>
    </row>
    <row r="864" spans="1:24" x14ac:dyDescent="0.25">
      <c r="A864" s="9" t="s">
        <v>67</v>
      </c>
      <c r="B864" s="30">
        <v>209.10673841821281</v>
      </c>
      <c r="C864" s="30">
        <v>192.85250644652959</v>
      </c>
      <c r="D864" s="30">
        <v>207.93999903145919</v>
      </c>
      <c r="E864" s="30">
        <v>214.58114972537319</v>
      </c>
      <c r="F864" s="30">
        <v>211.10346515841869</v>
      </c>
      <c r="H864" s="30">
        <v>88.90203604499888</v>
      </c>
      <c r="I864" s="30">
        <v>112.1841202090598</v>
      </c>
      <c r="J864" s="30">
        <v>109.0942638202344</v>
      </c>
      <c r="K864" s="30">
        <v>110.8880630340534</v>
      </c>
      <c r="L864" s="30">
        <v>109.08950672831421</v>
      </c>
      <c r="N864" s="30">
        <v>127.8268154957332</v>
      </c>
      <c r="O864" s="30">
        <v>135.39309538150439</v>
      </c>
      <c r="P864" s="30">
        <v>135.97145760970199</v>
      </c>
      <c r="Q864" s="30">
        <v>136.0165247963148</v>
      </c>
      <c r="R864" s="30">
        <v>136.2118159383036</v>
      </c>
      <c r="T864" s="30">
        <v>271.30195967646642</v>
      </c>
      <c r="U864" s="30">
        <v>273.18601845014041</v>
      </c>
      <c r="V864" s="30">
        <v>271.57236279614318</v>
      </c>
      <c r="W864" s="30">
        <v>276.02775493933638</v>
      </c>
      <c r="X864" s="30">
        <v>276.69124407558041</v>
      </c>
    </row>
    <row r="865" spans="1:24" x14ac:dyDescent="0.25">
      <c r="A865" s="9" t="s">
        <v>68</v>
      </c>
      <c r="B865" s="30">
        <v>3741.54</v>
      </c>
      <c r="C865" s="30">
        <v>3741.54</v>
      </c>
      <c r="D865" s="30">
        <v>3741.54</v>
      </c>
      <c r="E865" s="30">
        <v>3741.54</v>
      </c>
      <c r="F865" s="30">
        <v>3741.54</v>
      </c>
      <c r="H865" s="30">
        <v>4365.13</v>
      </c>
      <c r="I865" s="30">
        <v>4365.13</v>
      </c>
      <c r="J865" s="30">
        <v>4365.13</v>
      </c>
      <c r="K865" s="30">
        <v>4365.13</v>
      </c>
      <c r="L865" s="30">
        <v>4365.13</v>
      </c>
      <c r="N865" s="30">
        <v>4988.72</v>
      </c>
      <c r="O865" s="30">
        <v>4988.72</v>
      </c>
      <c r="P865" s="30">
        <v>4988.72</v>
      </c>
      <c r="Q865" s="30">
        <v>4988.72</v>
      </c>
      <c r="R865" s="30">
        <v>4988.72</v>
      </c>
      <c r="T865" s="30">
        <v>7483.08</v>
      </c>
      <c r="U865" s="30">
        <v>7483.08</v>
      </c>
      <c r="V865" s="30">
        <v>7483.08</v>
      </c>
      <c r="W865" s="30">
        <v>7483.08</v>
      </c>
      <c r="X865" s="30">
        <v>7483.08</v>
      </c>
    </row>
    <row r="866" spans="1:24" x14ac:dyDescent="0.25">
      <c r="A866" s="9" t="s">
        <v>69</v>
      </c>
      <c r="B866" s="30">
        <v>938.89972109999997</v>
      </c>
      <c r="C866" s="30">
        <v>938.89972109999997</v>
      </c>
      <c r="D866" s="30">
        <v>938.89972109999997</v>
      </c>
      <c r="E866" s="30">
        <v>938.89972109999997</v>
      </c>
      <c r="F866" s="30">
        <v>938.89972109999997</v>
      </c>
      <c r="H866" s="30">
        <v>1095.3830079500001</v>
      </c>
      <c r="I866" s="30">
        <v>1095.3830079500001</v>
      </c>
      <c r="J866" s="30">
        <v>1095.3830079500001</v>
      </c>
      <c r="K866" s="30">
        <v>1095.3830079500001</v>
      </c>
      <c r="L866" s="30">
        <v>1095.3830079500001</v>
      </c>
      <c r="N866" s="30">
        <v>1251.8662948000001</v>
      </c>
      <c r="O866" s="30">
        <v>1251.8662948000001</v>
      </c>
      <c r="P866" s="30">
        <v>1251.8662948000001</v>
      </c>
      <c r="Q866" s="30">
        <v>1251.8662948000001</v>
      </c>
      <c r="R866" s="30">
        <v>1251.8662948000001</v>
      </c>
      <c r="T866" s="30">
        <v>1877.7994421999999</v>
      </c>
      <c r="U866" s="30">
        <v>1877.7994421999999</v>
      </c>
      <c r="V866" s="30">
        <v>1877.7994421999999</v>
      </c>
      <c r="W866" s="30">
        <v>1877.7994421999999</v>
      </c>
      <c r="X866" s="30">
        <v>1877.7994421999999</v>
      </c>
    </row>
    <row r="867" spans="1:24" x14ac:dyDescent="0.25">
      <c r="A867" s="9" t="s">
        <v>70</v>
      </c>
      <c r="B867" s="30">
        <v>1336.6299190274999</v>
      </c>
      <c r="C867" s="30">
        <v>1202.132854645268</v>
      </c>
      <c r="D867" s="30">
        <v>1053.5554311648091</v>
      </c>
      <c r="E867" s="30">
        <v>908.63507322417604</v>
      </c>
      <c r="F867" s="30">
        <v>768.30256031942019</v>
      </c>
      <c r="H867" s="30">
        <v>1881.976107155419</v>
      </c>
      <c r="I867" s="30">
        <v>1728.364752772017</v>
      </c>
      <c r="J867" s="30">
        <v>1588.100746043629</v>
      </c>
      <c r="K867" s="30">
        <v>1445.2427238035591</v>
      </c>
      <c r="L867" s="30">
        <v>1304.372444932053</v>
      </c>
      <c r="N867" s="30">
        <v>1974.8559887548961</v>
      </c>
      <c r="O867" s="30">
        <v>1827.6278436032489</v>
      </c>
      <c r="P867" s="30">
        <v>1685.4131298199261</v>
      </c>
      <c r="Q867" s="30">
        <v>1543.483306691902</v>
      </c>
      <c r="R867" s="30">
        <v>1401.48385158617</v>
      </c>
      <c r="T867" s="30">
        <v>2206.6094890285408</v>
      </c>
      <c r="U867" s="30">
        <v>2063.7902597779798</v>
      </c>
      <c r="V867" s="30">
        <v>1922.519860565026</v>
      </c>
      <c r="W867" s="30">
        <v>1779.070420292471</v>
      </c>
      <c r="X867" s="30">
        <v>1636.3032911763521</v>
      </c>
    </row>
    <row r="868" spans="1:24" x14ac:dyDescent="0.25">
      <c r="A868" s="9" t="s">
        <v>10</v>
      </c>
      <c r="B868" s="30">
        <v>30627.559744340579</v>
      </c>
      <c r="C868" s="30">
        <v>27545.691819520871</v>
      </c>
      <c r="D868" s="30">
        <v>24141.186316891672</v>
      </c>
      <c r="E868" s="30">
        <v>20820.478873632161</v>
      </c>
      <c r="F868" s="30">
        <v>17604.897386281489</v>
      </c>
      <c r="H868" s="30">
        <v>43123.631185258702</v>
      </c>
      <c r="I868" s="30">
        <v>39603.778107893981</v>
      </c>
      <c r="J868" s="30">
        <v>36389.766372184873</v>
      </c>
      <c r="K868" s="30">
        <v>33116.31532277284</v>
      </c>
      <c r="L868" s="30">
        <v>29888.411457297421</v>
      </c>
      <c r="N868" s="30">
        <v>45251.882305662322</v>
      </c>
      <c r="O868" s="30">
        <v>41878.294188645363</v>
      </c>
      <c r="P868" s="30">
        <v>38619.583919693643</v>
      </c>
      <c r="Q868" s="30">
        <v>35367.401639859592</v>
      </c>
      <c r="R868" s="30">
        <v>32113.623811753729</v>
      </c>
      <c r="T868" s="30">
        <v>50562.285787244902</v>
      </c>
      <c r="U868" s="30">
        <v>47289.723641026641</v>
      </c>
      <c r="V868" s="30">
        <v>44052.651411527477</v>
      </c>
      <c r="W868" s="30">
        <v>40765.648599682238</v>
      </c>
      <c r="X868" s="30">
        <v>37494.280276793463</v>
      </c>
    </row>
    <row r="869" spans="1:24" x14ac:dyDescent="0.25">
      <c r="A869" s="9" t="s">
        <v>26</v>
      </c>
      <c r="B869" s="30">
        <v>53347.4</v>
      </c>
      <c r="C869" s="30">
        <v>49959</v>
      </c>
      <c r="D869" s="30">
        <v>46562.5</v>
      </c>
      <c r="E869" s="30">
        <v>43170.5</v>
      </c>
      <c r="F869" s="30">
        <v>39777.9</v>
      </c>
      <c r="H869" s="30">
        <v>60976.3</v>
      </c>
      <c r="I869" s="30">
        <v>57580.800000000003</v>
      </c>
      <c r="J869" s="30">
        <v>54184.7</v>
      </c>
      <c r="K869" s="30">
        <v>50791.3</v>
      </c>
      <c r="L869" s="30">
        <v>47397.5</v>
      </c>
      <c r="N869" s="30">
        <v>63168.9</v>
      </c>
      <c r="O869" s="30">
        <v>59771.8</v>
      </c>
      <c r="P869" s="30">
        <v>56378.400000000001</v>
      </c>
      <c r="Q869" s="30">
        <v>52984.9</v>
      </c>
      <c r="R869" s="30">
        <v>49591.6</v>
      </c>
      <c r="T869" s="30">
        <v>70457</v>
      </c>
      <c r="U869" s="30">
        <v>67062.899999999994</v>
      </c>
      <c r="V869" s="30">
        <v>63667.7</v>
      </c>
      <c r="W869" s="30">
        <v>60274.1</v>
      </c>
      <c r="X869" s="30">
        <v>56879.4</v>
      </c>
    </row>
    <row r="871" spans="1:24" x14ac:dyDescent="0.25">
      <c r="A871" s="9" t="s">
        <v>363</v>
      </c>
      <c r="B871" s="9">
        <v>100</v>
      </c>
      <c r="C871" s="9">
        <v>95</v>
      </c>
      <c r="D871" s="9">
        <v>90</v>
      </c>
      <c r="E871" s="9">
        <v>85</v>
      </c>
      <c r="F871" s="9">
        <v>80</v>
      </c>
      <c r="G871" s="9" t="s">
        <v>364</v>
      </c>
      <c r="H871" s="9">
        <v>100</v>
      </c>
      <c r="I871" s="9">
        <v>95</v>
      </c>
      <c r="J871" s="9">
        <v>90</v>
      </c>
      <c r="K871" s="9">
        <v>85</v>
      </c>
      <c r="L871" s="9">
        <v>80</v>
      </c>
      <c r="M871" s="9" t="s">
        <v>365</v>
      </c>
      <c r="N871" s="9">
        <v>100</v>
      </c>
      <c r="O871" s="9">
        <v>95</v>
      </c>
      <c r="P871" s="9">
        <v>90</v>
      </c>
      <c r="Q871" s="9">
        <v>85</v>
      </c>
      <c r="R871" s="9">
        <v>80</v>
      </c>
      <c r="S871" s="9" t="s">
        <v>366</v>
      </c>
      <c r="T871" s="9">
        <v>100</v>
      </c>
      <c r="U871" s="9">
        <v>95</v>
      </c>
      <c r="V871" s="9">
        <v>90</v>
      </c>
      <c r="W871" s="9">
        <v>85</v>
      </c>
      <c r="X871" s="9">
        <v>80</v>
      </c>
    </row>
    <row r="872" spans="1:24" x14ac:dyDescent="0.25">
      <c r="A872" s="9" t="s">
        <v>22</v>
      </c>
      <c r="B872" s="30">
        <v>25.024999999999999</v>
      </c>
      <c r="C872" s="30">
        <v>19.129000000000001</v>
      </c>
      <c r="D872" s="30">
        <v>17.914999999999999</v>
      </c>
      <c r="E872" s="30">
        <v>16.792999999999999</v>
      </c>
      <c r="F872" s="30">
        <v>15.680999999999999</v>
      </c>
      <c r="H872" s="30">
        <v>25.52</v>
      </c>
      <c r="I872" s="30">
        <v>19.98</v>
      </c>
      <c r="J872" s="30">
        <v>18.73</v>
      </c>
      <c r="K872" s="30">
        <v>17.597999999999999</v>
      </c>
      <c r="L872" s="30">
        <v>16.469000000000001</v>
      </c>
      <c r="N872" s="30">
        <v>25.71</v>
      </c>
      <c r="O872" s="30">
        <v>20.231999999999999</v>
      </c>
      <c r="P872" s="30">
        <v>18.879000000000001</v>
      </c>
      <c r="Q872" s="30">
        <v>17.765999999999998</v>
      </c>
      <c r="R872" s="30">
        <v>16.64</v>
      </c>
      <c r="T872" s="30">
        <v>25.93</v>
      </c>
      <c r="U872" s="30">
        <v>20.998000000000001</v>
      </c>
      <c r="V872" s="30">
        <v>19.443000000000001</v>
      </c>
      <c r="W872" s="30">
        <v>18.227</v>
      </c>
      <c r="X872" s="30">
        <v>17.081</v>
      </c>
    </row>
    <row r="873" spans="1:24" x14ac:dyDescent="0.25">
      <c r="A873" s="9" t="s">
        <v>23</v>
      </c>
      <c r="B873" s="30">
        <v>5.2220000000000004</v>
      </c>
      <c r="C873" s="30">
        <v>4.49</v>
      </c>
      <c r="D873" s="30">
        <v>3.375</v>
      </c>
      <c r="E873" s="30">
        <v>2.8220000000000001</v>
      </c>
      <c r="F873" s="30">
        <v>2.3959999999999999</v>
      </c>
      <c r="H873" s="30">
        <v>6.915</v>
      </c>
      <c r="I873" s="30">
        <v>5.2549999999999999</v>
      </c>
      <c r="J873" s="30">
        <v>4.7519999999999998</v>
      </c>
      <c r="K873" s="30">
        <v>4.3559999999999999</v>
      </c>
      <c r="L873" s="30">
        <v>3.96</v>
      </c>
      <c r="N873" s="30">
        <v>6.9390000000000001</v>
      </c>
      <c r="O873" s="30">
        <v>5.93</v>
      </c>
      <c r="P873" s="30">
        <v>5.1029999999999998</v>
      </c>
      <c r="Q873" s="30">
        <v>4.5579999999999998</v>
      </c>
      <c r="R873" s="30">
        <v>4.16</v>
      </c>
      <c r="T873" s="30">
        <v>10.62</v>
      </c>
      <c r="U873" s="30">
        <v>9.3010000000000002</v>
      </c>
      <c r="V873" s="30">
        <v>7.6580000000000004</v>
      </c>
      <c r="W873" s="30">
        <v>6.5750000000000002</v>
      </c>
      <c r="X873" s="30">
        <v>5.6619999999999999</v>
      </c>
    </row>
    <row r="874" spans="1:24" x14ac:dyDescent="0.25">
      <c r="A874" s="9" t="s">
        <v>24</v>
      </c>
      <c r="B874" s="30">
        <v>36.819000000000003</v>
      </c>
      <c r="C874" s="30">
        <v>30.513999999999999</v>
      </c>
      <c r="D874" s="30">
        <v>27.06</v>
      </c>
      <c r="E874" s="30">
        <v>23.45</v>
      </c>
      <c r="F874" s="30">
        <v>19.795999999999999</v>
      </c>
      <c r="H874" s="30">
        <v>54.398000000000003</v>
      </c>
      <c r="I874" s="30">
        <v>45.76</v>
      </c>
      <c r="J874" s="30">
        <v>42.189</v>
      </c>
      <c r="K874" s="30">
        <v>38.25</v>
      </c>
      <c r="L874" s="30">
        <v>34.335000000000001</v>
      </c>
      <c r="N874" s="30">
        <v>56.481999999999999</v>
      </c>
      <c r="O874" s="30">
        <v>47.512</v>
      </c>
      <c r="P874" s="30">
        <v>44.198</v>
      </c>
      <c r="Q874" s="30">
        <v>40.372</v>
      </c>
      <c r="R874" s="30">
        <v>36.472000000000001</v>
      </c>
      <c r="T874" s="30">
        <v>64.989000000000004</v>
      </c>
      <c r="U874" s="30">
        <v>54.47</v>
      </c>
      <c r="V874" s="30">
        <v>51.244999999999997</v>
      </c>
      <c r="W874" s="30">
        <v>47.506999999999998</v>
      </c>
      <c r="X874" s="30">
        <v>43.686999999999998</v>
      </c>
    </row>
    <row r="875" spans="1:24" x14ac:dyDescent="0.25">
      <c r="A875" s="9" t="s">
        <v>25</v>
      </c>
      <c r="B875" s="30">
        <v>0</v>
      </c>
      <c r="C875" s="30">
        <v>0</v>
      </c>
      <c r="D875" s="30">
        <v>0</v>
      </c>
      <c r="E875" s="30">
        <v>0</v>
      </c>
      <c r="F875" s="30">
        <v>0</v>
      </c>
      <c r="H875" s="30">
        <v>0</v>
      </c>
      <c r="I875" s="30">
        <v>0</v>
      </c>
      <c r="J875" s="30">
        <v>0</v>
      </c>
      <c r="K875" s="30">
        <v>0</v>
      </c>
      <c r="L875" s="30">
        <v>0</v>
      </c>
      <c r="N875" s="30">
        <v>0</v>
      </c>
      <c r="O875" s="30">
        <v>0</v>
      </c>
      <c r="P875" s="30">
        <v>0</v>
      </c>
      <c r="Q875" s="30">
        <v>0</v>
      </c>
      <c r="R875" s="30">
        <v>0</v>
      </c>
      <c r="T875" s="30">
        <v>0</v>
      </c>
      <c r="U875" s="30">
        <v>0</v>
      </c>
      <c r="V875" s="30">
        <v>0</v>
      </c>
      <c r="W875" s="30">
        <v>0</v>
      </c>
      <c r="X875" s="30">
        <v>0</v>
      </c>
    </row>
    <row r="876" spans="1:24" x14ac:dyDescent="0.25">
      <c r="A876" s="9" t="s">
        <v>64</v>
      </c>
      <c r="B876" s="30">
        <v>35034.86</v>
      </c>
      <c r="C876" s="30">
        <v>26781.02</v>
      </c>
      <c r="D876" s="30">
        <v>25081.279999999999</v>
      </c>
      <c r="E876" s="30">
        <v>23510.34</v>
      </c>
      <c r="F876" s="30">
        <v>21953.82</v>
      </c>
      <c r="H876" s="30">
        <v>35727.72</v>
      </c>
      <c r="I876" s="30">
        <v>27972.14</v>
      </c>
      <c r="J876" s="30">
        <v>26221.72</v>
      </c>
      <c r="K876" s="30">
        <v>24637.06</v>
      </c>
      <c r="L876" s="30">
        <v>23056.32</v>
      </c>
      <c r="N876" s="30">
        <v>35993.72</v>
      </c>
      <c r="O876" s="30">
        <v>28324.66</v>
      </c>
      <c r="P876" s="30">
        <v>26430.04</v>
      </c>
      <c r="Q876" s="30">
        <v>24871.98</v>
      </c>
      <c r="R876" s="30">
        <v>23295.72</v>
      </c>
      <c r="T876" s="30">
        <v>36302.42</v>
      </c>
      <c r="U876" s="30">
        <v>29397.48</v>
      </c>
      <c r="V876" s="30">
        <v>27220.34</v>
      </c>
      <c r="W876" s="30">
        <v>25517.66</v>
      </c>
      <c r="X876" s="30">
        <v>23914.1</v>
      </c>
    </row>
    <row r="877" spans="1:24" x14ac:dyDescent="0.25">
      <c r="A877" s="9" t="s">
        <v>65</v>
      </c>
      <c r="B877" s="30">
        <v>4385.8960377036719</v>
      </c>
      <c r="C877" s="30">
        <v>3352.625627836469</v>
      </c>
      <c r="D877" s="30">
        <v>3139.8409062441342</v>
      </c>
      <c r="E877" s="30">
        <v>2943.1802225288229</v>
      </c>
      <c r="F877" s="30">
        <v>2748.3247300106141</v>
      </c>
      <c r="H877" s="30">
        <v>4472.6328458051848</v>
      </c>
      <c r="I877" s="30">
        <v>3501.7379259426871</v>
      </c>
      <c r="J877" s="30">
        <v>3282.6087459683049</v>
      </c>
      <c r="K877" s="30">
        <v>3084.2305016965288</v>
      </c>
      <c r="L877" s="30">
        <v>2886.3429890123139</v>
      </c>
      <c r="N877" s="30">
        <v>4505.9324892468658</v>
      </c>
      <c r="O877" s="30">
        <v>3545.8687165669771</v>
      </c>
      <c r="P877" s="30">
        <v>3308.6876246215788</v>
      </c>
      <c r="Q877" s="30">
        <v>3113.6393446939701</v>
      </c>
      <c r="R877" s="30">
        <v>2916.3126681098261</v>
      </c>
      <c r="T877" s="30">
        <v>4544.5776017673415</v>
      </c>
      <c r="U877" s="30">
        <v>3680.1714364057102</v>
      </c>
      <c r="V877" s="30">
        <v>3407.622617899623</v>
      </c>
      <c r="W877" s="30">
        <v>3194.4698476166168</v>
      </c>
      <c r="X877" s="30">
        <v>2993.7255760476669</v>
      </c>
    </row>
    <row r="878" spans="1:24" x14ac:dyDescent="0.25">
      <c r="A878" s="9" t="s">
        <v>66</v>
      </c>
      <c r="B878" s="30">
        <v>20132.329744420891</v>
      </c>
      <c r="C878" s="30">
        <v>16793.324729822041</v>
      </c>
      <c r="D878" s="30">
        <v>14488.55269478527</v>
      </c>
      <c r="E878" s="30">
        <v>12487.443783952551</v>
      </c>
      <c r="F878" s="30">
        <v>10551.21313109014</v>
      </c>
      <c r="H878" s="30">
        <v>29213.185858086941</v>
      </c>
      <c r="I878" s="30">
        <v>24200.704217407649</v>
      </c>
      <c r="J878" s="30">
        <v>22250.340527535889</v>
      </c>
      <c r="K878" s="30">
        <v>20204.96347763349</v>
      </c>
      <c r="L878" s="30">
        <v>18169.851090868659</v>
      </c>
      <c r="N878" s="30">
        <v>30172.087109498851</v>
      </c>
      <c r="O878" s="30">
        <v>25442.324201124</v>
      </c>
      <c r="P878" s="30">
        <v>23393.44108808579</v>
      </c>
      <c r="Q878" s="30">
        <v>21299.718186201779</v>
      </c>
      <c r="R878" s="30">
        <v>19270.014590481362</v>
      </c>
      <c r="T878" s="30">
        <v>36468.185691416002</v>
      </c>
      <c r="U878" s="30">
        <v>30831.27646831116</v>
      </c>
      <c r="V878" s="30">
        <v>28280.164495281781</v>
      </c>
      <c r="W878" s="30">
        <v>25869.107634534059</v>
      </c>
      <c r="X878" s="30">
        <v>23533.122641664551</v>
      </c>
    </row>
    <row r="879" spans="1:24" x14ac:dyDescent="0.25">
      <c r="A879" s="9" t="s">
        <v>67</v>
      </c>
      <c r="B879" s="30">
        <v>4609.1964361723294</v>
      </c>
      <c r="C879" s="30">
        <v>3819.994886604512</v>
      </c>
      <c r="D879" s="30">
        <v>3387.537675065852</v>
      </c>
      <c r="E879" s="30">
        <v>2935.6264613059998</v>
      </c>
      <c r="F879" s="30">
        <v>2478.2445918378721</v>
      </c>
      <c r="H879" s="30">
        <v>6809.9648637677801</v>
      </c>
      <c r="I879" s="30">
        <v>5728.4775716900604</v>
      </c>
      <c r="J879" s="30">
        <v>5281.4736738058245</v>
      </c>
      <c r="K879" s="30">
        <v>4788.3635402841037</v>
      </c>
      <c r="L879" s="30">
        <v>4298.245367206956</v>
      </c>
      <c r="N879" s="30">
        <v>7070.7411316375683</v>
      </c>
      <c r="O879" s="30">
        <v>5947.842102527864</v>
      </c>
      <c r="P879" s="30">
        <v>5533.0111684199874</v>
      </c>
      <c r="Q879" s="30">
        <v>5054.0346053665598</v>
      </c>
      <c r="R879" s="30">
        <v>4565.769194405716</v>
      </c>
      <c r="T879" s="30">
        <v>8135.7413446127721</v>
      </c>
      <c r="U879" s="30">
        <v>6818.8781517867556</v>
      </c>
      <c r="V879" s="30">
        <v>6415.1512717137557</v>
      </c>
      <c r="W879" s="30">
        <v>5947.2537253693081</v>
      </c>
      <c r="X879" s="30">
        <v>5469.0533194186564</v>
      </c>
    </row>
    <row r="880" spans="1:24" x14ac:dyDescent="0.25">
      <c r="A880" s="9" t="s">
        <v>68</v>
      </c>
      <c r="B880" s="30">
        <v>0</v>
      </c>
      <c r="C880" s="30">
        <v>0</v>
      </c>
      <c r="D880" s="30">
        <v>0</v>
      </c>
      <c r="E880" s="30">
        <v>0</v>
      </c>
      <c r="F880" s="30">
        <v>0</v>
      </c>
      <c r="H880" s="30">
        <v>0</v>
      </c>
      <c r="I880" s="30">
        <v>0</v>
      </c>
      <c r="J880" s="30">
        <v>0</v>
      </c>
      <c r="K880" s="30">
        <v>0</v>
      </c>
      <c r="L880" s="30">
        <v>0</v>
      </c>
      <c r="N880" s="30">
        <v>0</v>
      </c>
      <c r="O880" s="30">
        <v>0</v>
      </c>
      <c r="P880" s="30">
        <v>0</v>
      </c>
      <c r="Q880" s="30">
        <v>0</v>
      </c>
      <c r="R880" s="30">
        <v>0</v>
      </c>
      <c r="T880" s="30">
        <v>0</v>
      </c>
      <c r="U880" s="30">
        <v>0</v>
      </c>
      <c r="V880" s="30">
        <v>0</v>
      </c>
      <c r="W880" s="30">
        <v>0</v>
      </c>
      <c r="X880" s="30">
        <v>0</v>
      </c>
    </row>
    <row r="881" spans="1:24" x14ac:dyDescent="0.25">
      <c r="A881" s="9" t="s">
        <v>69</v>
      </c>
      <c r="B881" s="30">
        <v>0</v>
      </c>
      <c r="C881" s="30">
        <v>0</v>
      </c>
      <c r="D881" s="30">
        <v>0</v>
      </c>
      <c r="E881" s="30">
        <v>0</v>
      </c>
      <c r="F881" s="30">
        <v>0</v>
      </c>
      <c r="H881" s="30">
        <v>0</v>
      </c>
      <c r="I881" s="30">
        <v>0</v>
      </c>
      <c r="J881" s="30">
        <v>0</v>
      </c>
      <c r="K881" s="30">
        <v>0</v>
      </c>
      <c r="L881" s="30">
        <v>0</v>
      </c>
      <c r="N881" s="30">
        <v>0</v>
      </c>
      <c r="O881" s="30">
        <v>0</v>
      </c>
      <c r="P881" s="30">
        <v>0</v>
      </c>
      <c r="Q881" s="30">
        <v>0</v>
      </c>
      <c r="R881" s="30">
        <v>0</v>
      </c>
      <c r="T881" s="30">
        <v>0</v>
      </c>
      <c r="U881" s="30">
        <v>0</v>
      </c>
      <c r="V881" s="30">
        <v>0</v>
      </c>
      <c r="W881" s="30">
        <v>0</v>
      </c>
      <c r="X881" s="30">
        <v>0</v>
      </c>
    </row>
    <row r="882" spans="1:24" x14ac:dyDescent="0.25">
      <c r="A882" s="9" t="s">
        <v>70</v>
      </c>
      <c r="B882" s="30">
        <v>0</v>
      </c>
      <c r="C882" s="30">
        <v>0</v>
      </c>
      <c r="D882" s="30">
        <v>0</v>
      </c>
      <c r="E882" s="30">
        <v>0</v>
      </c>
      <c r="F882" s="30">
        <v>0</v>
      </c>
      <c r="H882" s="30">
        <v>0</v>
      </c>
      <c r="I882" s="30">
        <v>0</v>
      </c>
      <c r="J882" s="30">
        <v>0</v>
      </c>
      <c r="K882" s="30">
        <v>0</v>
      </c>
      <c r="L882" s="30">
        <v>0</v>
      </c>
      <c r="N882" s="30">
        <v>0</v>
      </c>
      <c r="O882" s="30">
        <v>0</v>
      </c>
      <c r="P882" s="30">
        <v>0</v>
      </c>
      <c r="Q882" s="30">
        <v>0</v>
      </c>
      <c r="R882" s="30">
        <v>0</v>
      </c>
      <c r="T882" s="30">
        <v>0</v>
      </c>
      <c r="U882" s="30">
        <v>0</v>
      </c>
      <c r="V882" s="30">
        <v>0</v>
      </c>
      <c r="W882" s="30">
        <v>0</v>
      </c>
      <c r="X882" s="30">
        <v>0</v>
      </c>
    </row>
    <row r="883" spans="1:24" x14ac:dyDescent="0.25">
      <c r="A883" s="9" t="s">
        <v>10</v>
      </c>
      <c r="B883" s="30">
        <v>0</v>
      </c>
      <c r="C883" s="30">
        <v>0</v>
      </c>
      <c r="D883" s="30">
        <v>0</v>
      </c>
      <c r="E883" s="30">
        <v>0</v>
      </c>
      <c r="F883" s="30">
        <v>0</v>
      </c>
      <c r="H883" s="30">
        <v>0</v>
      </c>
      <c r="I883" s="30">
        <v>0</v>
      </c>
      <c r="J883" s="30">
        <v>0</v>
      </c>
      <c r="K883" s="30">
        <v>0</v>
      </c>
      <c r="L883" s="30">
        <v>0</v>
      </c>
      <c r="N883" s="30">
        <v>0</v>
      </c>
      <c r="O883" s="30">
        <v>0</v>
      </c>
      <c r="P883" s="30">
        <v>0</v>
      </c>
      <c r="Q883" s="30">
        <v>0</v>
      </c>
      <c r="R883" s="30">
        <v>0</v>
      </c>
      <c r="T883" s="30">
        <v>0</v>
      </c>
      <c r="U883" s="30">
        <v>0</v>
      </c>
      <c r="V883" s="30">
        <v>0</v>
      </c>
      <c r="W883" s="30">
        <v>0</v>
      </c>
      <c r="X883" s="30">
        <v>0</v>
      </c>
    </row>
    <row r="884" spans="1:24" x14ac:dyDescent="0.25">
      <c r="A884" s="9" t="s">
        <v>26</v>
      </c>
      <c r="B884" s="30">
        <v>64163.3</v>
      </c>
      <c r="C884" s="30">
        <v>50747.7</v>
      </c>
      <c r="D884" s="30">
        <v>46098</v>
      </c>
      <c r="E884" s="30">
        <v>41877.199999999997</v>
      </c>
      <c r="F884" s="30">
        <v>37732.300000000003</v>
      </c>
      <c r="H884" s="30">
        <v>76224.5</v>
      </c>
      <c r="I884" s="30">
        <v>61403.8</v>
      </c>
      <c r="J884" s="30">
        <v>57037</v>
      </c>
      <c r="K884" s="30">
        <v>52715.3</v>
      </c>
      <c r="L884" s="30">
        <v>48411.5</v>
      </c>
      <c r="N884" s="30">
        <v>77743.5</v>
      </c>
      <c r="O884" s="30">
        <v>63261.5</v>
      </c>
      <c r="P884" s="30">
        <v>58666</v>
      </c>
      <c r="Q884" s="30">
        <v>54340.1</v>
      </c>
      <c r="R884" s="30">
        <v>50048.5</v>
      </c>
      <c r="T884" s="30">
        <v>85451.9</v>
      </c>
      <c r="U884" s="30">
        <v>70728.600000000006</v>
      </c>
      <c r="V884" s="30">
        <v>65324</v>
      </c>
      <c r="W884" s="30">
        <v>60529.2</v>
      </c>
      <c r="X884" s="30">
        <v>55910.6</v>
      </c>
    </row>
    <row r="886" spans="1:24" x14ac:dyDescent="0.25">
      <c r="A886" s="9" t="s">
        <v>367</v>
      </c>
      <c r="B886" s="9">
        <v>100</v>
      </c>
      <c r="C886" s="9">
        <v>95</v>
      </c>
      <c r="D886" s="9">
        <v>90</v>
      </c>
      <c r="E886" s="9">
        <v>85</v>
      </c>
      <c r="F886" s="9">
        <v>80</v>
      </c>
      <c r="G886" s="9" t="s">
        <v>368</v>
      </c>
      <c r="H886" s="9">
        <v>100</v>
      </c>
      <c r="I886" s="9">
        <v>95</v>
      </c>
      <c r="J886" s="9">
        <v>90</v>
      </c>
      <c r="K886" s="9">
        <v>85</v>
      </c>
      <c r="L886" s="9">
        <v>80</v>
      </c>
      <c r="M886" s="9" t="s">
        <v>369</v>
      </c>
      <c r="N886" s="9">
        <v>100</v>
      </c>
      <c r="O886" s="9">
        <v>95</v>
      </c>
      <c r="P886" s="9">
        <v>90</v>
      </c>
      <c r="Q886" s="9">
        <v>85</v>
      </c>
      <c r="R886" s="9">
        <v>80</v>
      </c>
      <c r="S886" s="9" t="s">
        <v>370</v>
      </c>
      <c r="T886" s="9">
        <v>100</v>
      </c>
      <c r="U886" s="9">
        <v>95</v>
      </c>
      <c r="V886" s="9">
        <v>90</v>
      </c>
      <c r="W886" s="9">
        <v>85</v>
      </c>
      <c r="X886" s="9">
        <v>80</v>
      </c>
    </row>
    <row r="887" spans="1:24" x14ac:dyDescent="0.25">
      <c r="A887" s="9" t="s">
        <v>22</v>
      </c>
      <c r="B887" s="30">
        <v>0</v>
      </c>
      <c r="C887" s="30">
        <v>0</v>
      </c>
      <c r="D887" s="30">
        <v>0</v>
      </c>
      <c r="E887" s="30">
        <v>0</v>
      </c>
      <c r="F887" s="30">
        <v>0</v>
      </c>
      <c r="H887" s="30">
        <v>0</v>
      </c>
      <c r="I887" s="30">
        <v>0</v>
      </c>
      <c r="J887" s="30">
        <v>0</v>
      </c>
      <c r="K887" s="30">
        <v>0</v>
      </c>
      <c r="L887" s="30">
        <v>0</v>
      </c>
      <c r="N887" s="30">
        <v>0</v>
      </c>
      <c r="O887" s="30">
        <v>0</v>
      </c>
      <c r="P887" s="30">
        <v>0</v>
      </c>
      <c r="Q887" s="30">
        <v>0</v>
      </c>
      <c r="R887" s="30">
        <v>0</v>
      </c>
      <c r="T887" s="30">
        <v>0</v>
      </c>
      <c r="U887" s="30">
        <v>0</v>
      </c>
      <c r="V887" s="30">
        <v>0</v>
      </c>
      <c r="W887" s="30">
        <v>0</v>
      </c>
      <c r="X887" s="30">
        <v>0</v>
      </c>
    </row>
    <row r="888" spans="1:24" x14ac:dyDescent="0.25">
      <c r="A888" s="9" t="s">
        <v>23</v>
      </c>
      <c r="B888" s="30">
        <v>0</v>
      </c>
      <c r="C888" s="30">
        <v>0</v>
      </c>
      <c r="D888" s="30">
        <v>0</v>
      </c>
      <c r="E888" s="30">
        <v>0</v>
      </c>
      <c r="F888" s="30">
        <v>0</v>
      </c>
      <c r="H888" s="30">
        <v>0</v>
      </c>
      <c r="I888" s="30">
        <v>0</v>
      </c>
      <c r="J888" s="30">
        <v>0</v>
      </c>
      <c r="K888" s="30">
        <v>0</v>
      </c>
      <c r="L888" s="30">
        <v>0</v>
      </c>
      <c r="N888" s="30">
        <v>0</v>
      </c>
      <c r="O888" s="30">
        <v>0</v>
      </c>
      <c r="P888" s="30">
        <v>0</v>
      </c>
      <c r="Q888" s="30">
        <v>0</v>
      </c>
      <c r="R888" s="30">
        <v>0</v>
      </c>
      <c r="T888" s="30">
        <v>0</v>
      </c>
      <c r="U888" s="30">
        <v>0</v>
      </c>
      <c r="V888" s="30">
        <v>0</v>
      </c>
      <c r="W888" s="30">
        <v>0</v>
      </c>
      <c r="X888" s="30">
        <v>0</v>
      </c>
    </row>
    <row r="889" spans="1:24" x14ac:dyDescent="0.25">
      <c r="A889" s="9" t="s">
        <v>24</v>
      </c>
      <c r="B889" s="30">
        <v>0</v>
      </c>
      <c r="C889" s="30">
        <v>0</v>
      </c>
      <c r="D889" s="30">
        <v>0</v>
      </c>
      <c r="E889" s="30">
        <v>0</v>
      </c>
      <c r="F889" s="30">
        <v>0</v>
      </c>
      <c r="H889" s="30">
        <v>0</v>
      </c>
      <c r="I889" s="30">
        <v>0</v>
      </c>
      <c r="J889" s="30">
        <v>0</v>
      </c>
      <c r="K889" s="30">
        <v>0</v>
      </c>
      <c r="L889" s="30">
        <v>0</v>
      </c>
      <c r="N889" s="30">
        <v>0</v>
      </c>
      <c r="O889" s="30">
        <v>0</v>
      </c>
      <c r="P889" s="30">
        <v>0</v>
      </c>
      <c r="Q889" s="30">
        <v>0</v>
      </c>
      <c r="R889" s="30">
        <v>0</v>
      </c>
      <c r="T889" s="30">
        <v>0</v>
      </c>
      <c r="U889" s="30">
        <v>0</v>
      </c>
      <c r="V889" s="30">
        <v>0</v>
      </c>
      <c r="W889" s="30">
        <v>0</v>
      </c>
      <c r="X889" s="30">
        <v>0</v>
      </c>
    </row>
    <row r="890" spans="1:24" x14ac:dyDescent="0.25">
      <c r="A890" s="9" t="s">
        <v>25</v>
      </c>
      <c r="B890" s="30">
        <v>6</v>
      </c>
      <c r="C890" s="30">
        <v>6</v>
      </c>
      <c r="D890" s="30">
        <v>6</v>
      </c>
      <c r="E890" s="30">
        <v>6</v>
      </c>
      <c r="F890" s="30">
        <v>6</v>
      </c>
      <c r="H890" s="30">
        <v>7</v>
      </c>
      <c r="I890" s="30">
        <v>7</v>
      </c>
      <c r="J890" s="30">
        <v>7</v>
      </c>
      <c r="K890" s="30">
        <v>7</v>
      </c>
      <c r="L890" s="30">
        <v>7</v>
      </c>
      <c r="N890" s="30">
        <v>8</v>
      </c>
      <c r="O890" s="30">
        <v>8</v>
      </c>
      <c r="P890" s="30">
        <v>8</v>
      </c>
      <c r="Q890" s="30">
        <v>8</v>
      </c>
      <c r="R890" s="30">
        <v>8</v>
      </c>
      <c r="T890" s="30">
        <v>12</v>
      </c>
      <c r="U890" s="30">
        <v>12</v>
      </c>
      <c r="V890" s="30">
        <v>12</v>
      </c>
      <c r="W890" s="30">
        <v>12</v>
      </c>
      <c r="X890" s="30">
        <v>12</v>
      </c>
    </row>
    <row r="891" spans="1:24" x14ac:dyDescent="0.25">
      <c r="A891" s="9" t="s">
        <v>64</v>
      </c>
      <c r="B891" s="30">
        <v>0</v>
      </c>
      <c r="C891" s="30">
        <v>0</v>
      </c>
      <c r="D891" s="30">
        <v>0</v>
      </c>
      <c r="E891" s="30">
        <v>0</v>
      </c>
      <c r="F891" s="30">
        <v>0</v>
      </c>
      <c r="H891" s="30">
        <v>0</v>
      </c>
      <c r="I891" s="30">
        <v>0</v>
      </c>
      <c r="J891" s="30">
        <v>0</v>
      </c>
      <c r="K891" s="30">
        <v>0</v>
      </c>
      <c r="L891" s="30">
        <v>0</v>
      </c>
      <c r="N891" s="30">
        <v>0</v>
      </c>
      <c r="O891" s="30">
        <v>0</v>
      </c>
      <c r="P891" s="30">
        <v>0</v>
      </c>
      <c r="Q891" s="30">
        <v>0</v>
      </c>
      <c r="R891" s="30">
        <v>0</v>
      </c>
      <c r="T891" s="30">
        <v>0</v>
      </c>
      <c r="U891" s="30">
        <v>0</v>
      </c>
      <c r="V891" s="30">
        <v>0</v>
      </c>
      <c r="W891" s="30">
        <v>0</v>
      </c>
      <c r="X891" s="30">
        <v>0</v>
      </c>
    </row>
    <row r="892" spans="1:24" x14ac:dyDescent="0.25">
      <c r="A892" s="9" t="s">
        <v>65</v>
      </c>
      <c r="B892" s="30">
        <v>0</v>
      </c>
      <c r="C892" s="30">
        <v>0</v>
      </c>
      <c r="D892" s="30">
        <v>0</v>
      </c>
      <c r="E892" s="30">
        <v>0</v>
      </c>
      <c r="F892" s="30">
        <v>0</v>
      </c>
      <c r="H892" s="30">
        <v>0</v>
      </c>
      <c r="I892" s="30">
        <v>0</v>
      </c>
      <c r="J892" s="30">
        <v>0</v>
      </c>
      <c r="K892" s="30">
        <v>0</v>
      </c>
      <c r="L892" s="30">
        <v>0</v>
      </c>
      <c r="N892" s="30">
        <v>0</v>
      </c>
      <c r="O892" s="30">
        <v>0</v>
      </c>
      <c r="P892" s="30">
        <v>0</v>
      </c>
      <c r="Q892" s="30">
        <v>0</v>
      </c>
      <c r="R892" s="30">
        <v>0</v>
      </c>
      <c r="T892" s="30">
        <v>0</v>
      </c>
      <c r="U892" s="30">
        <v>0</v>
      </c>
      <c r="V892" s="30">
        <v>0</v>
      </c>
      <c r="W892" s="30">
        <v>0</v>
      </c>
      <c r="X892" s="30">
        <v>0</v>
      </c>
    </row>
    <row r="893" spans="1:24" x14ac:dyDescent="0.25">
      <c r="A893" s="9" t="s">
        <v>66</v>
      </c>
      <c r="B893" s="30">
        <v>0</v>
      </c>
      <c r="C893" s="30">
        <v>0</v>
      </c>
      <c r="D893" s="30">
        <v>0</v>
      </c>
      <c r="E893" s="30">
        <v>0</v>
      </c>
      <c r="F893" s="30">
        <v>0</v>
      </c>
      <c r="H893" s="30">
        <v>0</v>
      </c>
      <c r="I893" s="30">
        <v>0</v>
      </c>
      <c r="J893" s="30">
        <v>0</v>
      </c>
      <c r="K893" s="30">
        <v>0</v>
      </c>
      <c r="L893" s="30">
        <v>0</v>
      </c>
      <c r="N893" s="30">
        <v>0</v>
      </c>
      <c r="O893" s="30">
        <v>0</v>
      </c>
      <c r="P893" s="30">
        <v>0</v>
      </c>
      <c r="Q893" s="30">
        <v>0</v>
      </c>
      <c r="R893" s="30">
        <v>0</v>
      </c>
      <c r="T893" s="30">
        <v>0</v>
      </c>
      <c r="U893" s="30">
        <v>0</v>
      </c>
      <c r="V893" s="30">
        <v>0</v>
      </c>
      <c r="W893" s="30">
        <v>0</v>
      </c>
      <c r="X893" s="30">
        <v>0</v>
      </c>
    </row>
    <row r="894" spans="1:24" x14ac:dyDescent="0.25">
      <c r="A894" s="9" t="s">
        <v>67</v>
      </c>
      <c r="B894" s="30">
        <v>0</v>
      </c>
      <c r="C894" s="30">
        <v>0</v>
      </c>
      <c r="D894" s="30">
        <v>0</v>
      </c>
      <c r="E894" s="30">
        <v>0</v>
      </c>
      <c r="F894" s="30">
        <v>0</v>
      </c>
      <c r="H894" s="30">
        <v>0</v>
      </c>
      <c r="I894" s="30">
        <v>0</v>
      </c>
      <c r="J894" s="30">
        <v>0</v>
      </c>
      <c r="K894" s="30">
        <v>0</v>
      </c>
      <c r="L894" s="30">
        <v>0</v>
      </c>
      <c r="N894" s="30">
        <v>0</v>
      </c>
      <c r="O894" s="30">
        <v>0</v>
      </c>
      <c r="P894" s="30">
        <v>0</v>
      </c>
      <c r="Q894" s="30">
        <v>0</v>
      </c>
      <c r="R894" s="30">
        <v>0</v>
      </c>
      <c r="T894" s="30">
        <v>0</v>
      </c>
      <c r="U894" s="30">
        <v>0</v>
      </c>
      <c r="V894" s="30">
        <v>0</v>
      </c>
      <c r="W894" s="30">
        <v>0</v>
      </c>
      <c r="X894" s="30">
        <v>0</v>
      </c>
    </row>
    <row r="895" spans="1:24" x14ac:dyDescent="0.25">
      <c r="A895" s="9" t="s">
        <v>68</v>
      </c>
      <c r="B895" s="30">
        <v>3741.54</v>
      </c>
      <c r="C895" s="30">
        <v>3741.54</v>
      </c>
      <c r="D895" s="30">
        <v>3741.54</v>
      </c>
      <c r="E895" s="30">
        <v>3741.54</v>
      </c>
      <c r="F895" s="30">
        <v>3741.54</v>
      </c>
      <c r="H895" s="30">
        <v>4365.13</v>
      </c>
      <c r="I895" s="30">
        <v>4365.13</v>
      </c>
      <c r="J895" s="30">
        <v>4365.13</v>
      </c>
      <c r="K895" s="30">
        <v>4365.13</v>
      </c>
      <c r="L895" s="30">
        <v>4365.13</v>
      </c>
      <c r="N895" s="30">
        <v>4988.72</v>
      </c>
      <c r="O895" s="30">
        <v>4988.72</v>
      </c>
      <c r="P895" s="30">
        <v>4988.72</v>
      </c>
      <c r="Q895" s="30">
        <v>4988.72</v>
      </c>
      <c r="R895" s="30">
        <v>4988.72</v>
      </c>
      <c r="T895" s="30">
        <v>7483.08</v>
      </c>
      <c r="U895" s="30">
        <v>7483.08</v>
      </c>
      <c r="V895" s="30">
        <v>7483.08</v>
      </c>
      <c r="W895" s="30">
        <v>7483.08</v>
      </c>
      <c r="X895" s="30">
        <v>7483.08</v>
      </c>
    </row>
    <row r="896" spans="1:24" x14ac:dyDescent="0.25">
      <c r="A896" s="9" t="s">
        <v>69</v>
      </c>
      <c r="B896" s="30">
        <v>938.89972109999997</v>
      </c>
      <c r="C896" s="30">
        <v>938.89972109999997</v>
      </c>
      <c r="D896" s="30">
        <v>938.89972109999997</v>
      </c>
      <c r="E896" s="30">
        <v>938.89972109999997</v>
      </c>
      <c r="F896" s="30">
        <v>938.89972109999997</v>
      </c>
      <c r="H896" s="30">
        <v>1095.3830079500001</v>
      </c>
      <c r="I896" s="30">
        <v>1095.3830079500001</v>
      </c>
      <c r="J896" s="30">
        <v>1095.3830079500001</v>
      </c>
      <c r="K896" s="30">
        <v>1095.3830079500001</v>
      </c>
      <c r="L896" s="30">
        <v>1095.3830079500001</v>
      </c>
      <c r="N896" s="30">
        <v>1251.8662948000001</v>
      </c>
      <c r="O896" s="30">
        <v>1251.8662948000001</v>
      </c>
      <c r="P896" s="30">
        <v>1251.8662948000001</v>
      </c>
      <c r="Q896" s="30">
        <v>1251.8662948000001</v>
      </c>
      <c r="R896" s="30">
        <v>1251.8662948000001</v>
      </c>
      <c r="T896" s="30">
        <v>1877.7994421999999</v>
      </c>
      <c r="U896" s="30">
        <v>1877.7994421999999</v>
      </c>
      <c r="V896" s="30">
        <v>1877.7994421999999</v>
      </c>
      <c r="W896" s="30">
        <v>1877.7994421999999</v>
      </c>
      <c r="X896" s="30">
        <v>1877.7994421999999</v>
      </c>
    </row>
    <row r="897" spans="1:24" x14ac:dyDescent="0.25">
      <c r="A897" s="9" t="s">
        <v>70</v>
      </c>
      <c r="B897" s="30">
        <v>2837.0172662311311</v>
      </c>
      <c r="C897" s="30">
        <v>2695.166402919599</v>
      </c>
      <c r="D897" s="30">
        <v>2553.3155396080429</v>
      </c>
      <c r="E897" s="30">
        <v>2411.4646762964858</v>
      </c>
      <c r="F897" s="30">
        <v>2269.6138129849369</v>
      </c>
      <c r="H897" s="30">
        <v>2838.0682079856738</v>
      </c>
      <c r="I897" s="30">
        <v>2696.1647975864089</v>
      </c>
      <c r="J897" s="30">
        <v>2554.2613871871422</v>
      </c>
      <c r="K897" s="30">
        <v>2412.3579767878682</v>
      </c>
      <c r="L897" s="30">
        <v>2270.4545663885879</v>
      </c>
      <c r="N897" s="30">
        <v>2838.0682079856829</v>
      </c>
      <c r="O897" s="30">
        <v>2696.1647975864062</v>
      </c>
      <c r="P897" s="30">
        <v>2554.2613871871208</v>
      </c>
      <c r="Q897" s="30">
        <v>2412.3579767878368</v>
      </c>
      <c r="R897" s="30">
        <v>2270.4545663885492</v>
      </c>
      <c r="T897" s="30">
        <v>2839.119149740191</v>
      </c>
      <c r="U897" s="30">
        <v>2697.1631922531901</v>
      </c>
      <c r="V897" s="30">
        <v>2555.2072347661801</v>
      </c>
      <c r="W897" s="30">
        <v>2413.2512772791761</v>
      </c>
      <c r="X897" s="30">
        <v>2271.2953197921629</v>
      </c>
    </row>
    <row r="898" spans="1:24" x14ac:dyDescent="0.25">
      <c r="A898" s="9" t="s">
        <v>10</v>
      </c>
      <c r="B898" s="30">
        <v>65007.45986625793</v>
      </c>
      <c r="C898" s="30">
        <v>61757.086872945598</v>
      </c>
      <c r="D898" s="30">
        <v>58506.713879632713</v>
      </c>
      <c r="E898" s="30">
        <v>55256.340886319798</v>
      </c>
      <c r="F898" s="30">
        <v>52005.96789300708</v>
      </c>
      <c r="H898" s="30">
        <v>65031.5411627461</v>
      </c>
      <c r="I898" s="30">
        <v>61779.964104609222</v>
      </c>
      <c r="J898" s="30">
        <v>58528.387046472308</v>
      </c>
      <c r="K898" s="30">
        <v>55276.809988335219</v>
      </c>
      <c r="L898" s="30">
        <v>52025.232930197999</v>
      </c>
      <c r="N898" s="30">
        <v>65031.541162746304</v>
      </c>
      <c r="O898" s="30">
        <v>61779.964104609149</v>
      </c>
      <c r="P898" s="30">
        <v>58528.38704647182</v>
      </c>
      <c r="Q898" s="30">
        <v>55276.809988334513</v>
      </c>
      <c r="R898" s="30">
        <v>52025.232930197111</v>
      </c>
      <c r="T898" s="30">
        <v>65055.622459233709</v>
      </c>
      <c r="U898" s="30">
        <v>61802.841336272213</v>
      </c>
      <c r="V898" s="30">
        <v>58550.06021331052</v>
      </c>
      <c r="W898" s="30">
        <v>55297.279090348973</v>
      </c>
      <c r="X898" s="30">
        <v>52044.4979673872</v>
      </c>
    </row>
    <row r="899" spans="1:24" x14ac:dyDescent="0.25">
      <c r="A899" s="9" t="s">
        <v>26</v>
      </c>
      <c r="B899" s="30">
        <v>72525.7</v>
      </c>
      <c r="C899" s="30">
        <v>69133.5</v>
      </c>
      <c r="D899" s="30">
        <v>65741.2</v>
      </c>
      <c r="E899" s="30">
        <v>62348.9</v>
      </c>
      <c r="F899" s="30">
        <v>58956.7</v>
      </c>
      <c r="H899" s="30">
        <v>73330.899999999994</v>
      </c>
      <c r="I899" s="30">
        <v>69937.399999999994</v>
      </c>
      <c r="J899" s="30">
        <v>66543.899999999994</v>
      </c>
      <c r="K899" s="30">
        <v>63150.400000000001</v>
      </c>
      <c r="L899" s="30">
        <v>59756.9</v>
      </c>
      <c r="N899" s="30">
        <v>74111</v>
      </c>
      <c r="O899" s="30">
        <v>70717.5</v>
      </c>
      <c r="P899" s="30">
        <v>67324</v>
      </c>
      <c r="Q899" s="30">
        <v>63930.5</v>
      </c>
      <c r="R899" s="30">
        <v>60537</v>
      </c>
      <c r="T899" s="30">
        <v>77256.5</v>
      </c>
      <c r="U899" s="30">
        <v>73861.7</v>
      </c>
      <c r="V899" s="30">
        <v>70467</v>
      </c>
      <c r="W899" s="30">
        <v>67072.2</v>
      </c>
      <c r="X899" s="30">
        <v>63677.4</v>
      </c>
    </row>
    <row r="901" spans="1:24" x14ac:dyDescent="0.25">
      <c r="A901" s="9" t="s">
        <v>371</v>
      </c>
      <c r="B901" s="9">
        <v>100</v>
      </c>
      <c r="C901" s="9">
        <v>95</v>
      </c>
      <c r="D901" s="9">
        <v>90</v>
      </c>
      <c r="E901" s="9">
        <v>85</v>
      </c>
      <c r="F901" s="9">
        <v>80</v>
      </c>
      <c r="G901" s="9" t="s">
        <v>372</v>
      </c>
      <c r="H901" s="9">
        <v>100</v>
      </c>
      <c r="I901" s="9">
        <v>95</v>
      </c>
      <c r="J901" s="9">
        <v>90</v>
      </c>
      <c r="K901" s="9">
        <v>85</v>
      </c>
      <c r="L901" s="9">
        <v>80</v>
      </c>
      <c r="M901" s="9" t="s">
        <v>373</v>
      </c>
      <c r="N901" s="9">
        <v>100</v>
      </c>
      <c r="O901" s="9">
        <v>95</v>
      </c>
      <c r="P901" s="9">
        <v>90</v>
      </c>
      <c r="Q901" s="9">
        <v>85</v>
      </c>
      <c r="R901" s="9">
        <v>80</v>
      </c>
      <c r="S901" s="9" t="s">
        <v>374</v>
      </c>
      <c r="T901" s="9">
        <v>100</v>
      </c>
      <c r="U901" s="9">
        <v>95</v>
      </c>
      <c r="V901" s="9">
        <v>90</v>
      </c>
      <c r="W901" s="9">
        <v>85</v>
      </c>
      <c r="X901" s="9">
        <v>80</v>
      </c>
    </row>
    <row r="902" spans="1:24" x14ac:dyDescent="0.25">
      <c r="A902" s="9" t="s">
        <v>22</v>
      </c>
      <c r="B902" s="30">
        <v>9.2240000000000002</v>
      </c>
      <c r="C902" s="30">
        <v>9.266</v>
      </c>
      <c r="D902" s="30">
        <v>9.2330000000000005</v>
      </c>
      <c r="E902" s="30">
        <v>9.2319999999999993</v>
      </c>
      <c r="F902" s="30">
        <v>9.2420000000000009</v>
      </c>
      <c r="H902" s="30">
        <v>6.0090000000000003</v>
      </c>
      <c r="I902" s="30">
        <v>6.0179999999999998</v>
      </c>
      <c r="J902" s="30">
        <v>6.0170000000000003</v>
      </c>
      <c r="K902" s="30">
        <v>6.0170000000000003</v>
      </c>
      <c r="L902" s="30">
        <v>6.0179999999999998</v>
      </c>
      <c r="N902" s="30">
        <v>5.266</v>
      </c>
      <c r="O902" s="30">
        <v>5.2910000000000004</v>
      </c>
      <c r="P902" s="30">
        <v>5.2919999999999998</v>
      </c>
      <c r="Q902" s="30">
        <v>5.2910000000000004</v>
      </c>
      <c r="R902" s="30">
        <v>5.2930000000000001</v>
      </c>
      <c r="T902" s="30">
        <v>3.7309999999999999</v>
      </c>
      <c r="U902" s="30">
        <v>3.7309999999999999</v>
      </c>
      <c r="V902" s="30">
        <v>3.7309999999999999</v>
      </c>
      <c r="W902" s="30">
        <v>3.74</v>
      </c>
      <c r="X902" s="30">
        <v>3.74</v>
      </c>
    </row>
    <row r="903" spans="1:24" x14ac:dyDescent="0.25">
      <c r="A903" s="9" t="s">
        <v>23</v>
      </c>
      <c r="B903" s="30">
        <v>0.13200000000000001</v>
      </c>
      <c r="C903" s="30">
        <v>0.14199999999999999</v>
      </c>
      <c r="D903" s="30">
        <v>0.13400000000000001</v>
      </c>
      <c r="E903" s="30">
        <v>0.13400000000000001</v>
      </c>
      <c r="F903" s="30">
        <v>0.13600000000000001</v>
      </c>
      <c r="H903" s="30">
        <v>0</v>
      </c>
      <c r="I903" s="30">
        <v>1.4E-2</v>
      </c>
      <c r="J903" s="30">
        <v>1.4E-2</v>
      </c>
      <c r="K903" s="30">
        <v>1.4E-2</v>
      </c>
      <c r="L903" s="30">
        <v>1.4E-2</v>
      </c>
      <c r="N903" s="30">
        <v>0</v>
      </c>
      <c r="O903" s="30">
        <v>3.3000000000000002E-2</v>
      </c>
      <c r="P903" s="30">
        <v>3.3000000000000002E-2</v>
      </c>
      <c r="Q903" s="30">
        <v>3.3000000000000002E-2</v>
      </c>
      <c r="R903" s="30">
        <v>3.3000000000000002E-2</v>
      </c>
      <c r="T903" s="30">
        <v>0.112</v>
      </c>
      <c r="U903" s="30">
        <v>0.112</v>
      </c>
      <c r="V903" s="30">
        <v>0.112</v>
      </c>
      <c r="W903" s="30">
        <v>0.115</v>
      </c>
      <c r="X903" s="30">
        <v>0.115</v>
      </c>
    </row>
    <row r="904" spans="1:24" x14ac:dyDescent="0.25">
      <c r="A904" s="9" t="s">
        <v>24</v>
      </c>
      <c r="B904" s="30">
        <v>0.39700000000000002</v>
      </c>
      <c r="C904" s="30">
        <v>0.44600000000000001</v>
      </c>
      <c r="D904" s="30">
        <v>0.40200000000000002</v>
      </c>
      <c r="E904" s="30">
        <v>0.40100000000000002</v>
      </c>
      <c r="F904" s="30">
        <v>0.41499999999999998</v>
      </c>
      <c r="H904" s="30">
        <v>0</v>
      </c>
      <c r="I904" s="30">
        <v>0.04</v>
      </c>
      <c r="J904" s="30">
        <v>3.9E-2</v>
      </c>
      <c r="K904" s="30">
        <v>3.9E-2</v>
      </c>
      <c r="L904" s="30">
        <v>0.04</v>
      </c>
      <c r="N904" s="30">
        <v>0</v>
      </c>
      <c r="O904" s="30">
        <v>9.4E-2</v>
      </c>
      <c r="P904" s="30">
        <v>9.2999999999999999E-2</v>
      </c>
      <c r="Q904" s="30">
        <v>9.4E-2</v>
      </c>
      <c r="R904" s="30">
        <v>9.4E-2</v>
      </c>
      <c r="T904" s="30">
        <v>0.54</v>
      </c>
      <c r="U904" s="30">
        <v>0.54</v>
      </c>
      <c r="V904" s="30">
        <v>0.54</v>
      </c>
      <c r="W904" s="30">
        <v>0.55300000000000005</v>
      </c>
      <c r="X904" s="30">
        <v>0.55300000000000005</v>
      </c>
    </row>
    <row r="905" spans="1:24" x14ac:dyDescent="0.25">
      <c r="A905" s="9" t="s">
        <v>25</v>
      </c>
      <c r="B905" s="30">
        <v>6</v>
      </c>
      <c r="C905" s="30">
        <v>6</v>
      </c>
      <c r="D905" s="30">
        <v>6</v>
      </c>
      <c r="E905" s="30">
        <v>6</v>
      </c>
      <c r="F905" s="30">
        <v>6</v>
      </c>
      <c r="H905" s="30">
        <v>7</v>
      </c>
      <c r="I905" s="30">
        <v>7</v>
      </c>
      <c r="J905" s="30">
        <v>7</v>
      </c>
      <c r="K905" s="30">
        <v>7</v>
      </c>
      <c r="L905" s="30">
        <v>7</v>
      </c>
      <c r="N905" s="30">
        <v>8</v>
      </c>
      <c r="O905" s="30">
        <v>8</v>
      </c>
      <c r="P905" s="30">
        <v>8</v>
      </c>
      <c r="Q905" s="30">
        <v>8</v>
      </c>
      <c r="R905" s="30">
        <v>8</v>
      </c>
      <c r="T905" s="30">
        <v>12</v>
      </c>
      <c r="U905" s="30">
        <v>12</v>
      </c>
      <c r="V905" s="30">
        <v>12</v>
      </c>
      <c r="W905" s="30">
        <v>12</v>
      </c>
      <c r="X905" s="30">
        <v>12</v>
      </c>
    </row>
    <row r="906" spans="1:24" x14ac:dyDescent="0.25">
      <c r="A906" s="9" t="s">
        <v>64</v>
      </c>
      <c r="B906" s="30">
        <v>12913.278</v>
      </c>
      <c r="C906" s="30">
        <v>12971.755999999999</v>
      </c>
      <c r="D906" s="30">
        <v>12925.822</v>
      </c>
      <c r="E906" s="30">
        <v>12924.183999999999</v>
      </c>
      <c r="F906" s="30">
        <v>12938.575999999999</v>
      </c>
      <c r="H906" s="30">
        <v>8412.4599999999991</v>
      </c>
      <c r="I906" s="30">
        <v>8425.4239999999991</v>
      </c>
      <c r="J906" s="30">
        <v>8423.7440000000006</v>
      </c>
      <c r="K906" s="30">
        <v>8423.7440000000006</v>
      </c>
      <c r="L906" s="30">
        <v>8425.76</v>
      </c>
      <c r="N906" s="30">
        <v>7371.9380000000001</v>
      </c>
      <c r="O906" s="30">
        <v>7407.2320000000009</v>
      </c>
      <c r="P906" s="30">
        <v>7409.08</v>
      </c>
      <c r="Q906" s="30">
        <v>7407.2320000000009</v>
      </c>
      <c r="R906" s="30">
        <v>7409.9479999999994</v>
      </c>
      <c r="T906" s="30">
        <v>5223.8760000000002</v>
      </c>
      <c r="U906" s="30">
        <v>5223.8760000000002</v>
      </c>
      <c r="V906" s="30">
        <v>5223.8760000000002</v>
      </c>
      <c r="W906" s="30">
        <v>5236.0140000000001</v>
      </c>
      <c r="X906" s="30">
        <v>5236.0140000000001</v>
      </c>
    </row>
    <row r="907" spans="1:24" x14ac:dyDescent="0.25">
      <c r="A907" s="9" t="s">
        <v>65</v>
      </c>
      <c r="B907" s="30">
        <v>1616.5697483582351</v>
      </c>
      <c r="C907" s="30">
        <v>1623.8904120769671</v>
      </c>
      <c r="D907" s="30">
        <v>1618.1400894384319</v>
      </c>
      <c r="E907" s="30">
        <v>1617.9350337393439</v>
      </c>
      <c r="F907" s="30">
        <v>1619.7367197108199</v>
      </c>
      <c r="H907" s="30">
        <v>1053.127513035321</v>
      </c>
      <c r="I907" s="30">
        <v>1054.750432499899</v>
      </c>
      <c r="J907" s="30">
        <v>1054.5401189623731</v>
      </c>
      <c r="K907" s="30">
        <v>1054.5401189623731</v>
      </c>
      <c r="L907" s="30">
        <v>1054.792495207405</v>
      </c>
      <c r="N907" s="30">
        <v>922.86807095553218</v>
      </c>
      <c r="O907" s="30">
        <v>927.28640785639936</v>
      </c>
      <c r="P907" s="30">
        <v>927.5177527476784</v>
      </c>
      <c r="Q907" s="30">
        <v>927.28640785639936</v>
      </c>
      <c r="R907" s="30">
        <v>927.62641474206703</v>
      </c>
      <c r="T907" s="30">
        <v>653.95942926146449</v>
      </c>
      <c r="U907" s="30">
        <v>653.95942926146449</v>
      </c>
      <c r="V907" s="30">
        <v>653.95942926146449</v>
      </c>
      <c r="W907" s="30">
        <v>655.47894457009272</v>
      </c>
      <c r="X907" s="30">
        <v>655.47894457009272</v>
      </c>
    </row>
    <row r="908" spans="1:24" x14ac:dyDescent="0.25">
      <c r="A908" s="9" t="s">
        <v>66</v>
      </c>
      <c r="B908" s="30">
        <v>267.88991106836522</v>
      </c>
      <c r="C908" s="30">
        <v>295.8865592632784</v>
      </c>
      <c r="D908" s="30">
        <v>270.77945927076678</v>
      </c>
      <c r="E908" s="30">
        <v>270.59106262076438</v>
      </c>
      <c r="F908" s="30">
        <v>278.286643590192</v>
      </c>
      <c r="H908" s="30">
        <v>0</v>
      </c>
      <c r="I908" s="30">
        <v>27.33309925002176</v>
      </c>
      <c r="J908" s="30">
        <v>26.602549478812001</v>
      </c>
      <c r="K908" s="30">
        <v>26.602549478812001</v>
      </c>
      <c r="L908" s="30">
        <v>27.482255164091921</v>
      </c>
      <c r="N908" s="30">
        <v>0</v>
      </c>
      <c r="O908" s="30">
        <v>64.213079249127119</v>
      </c>
      <c r="P908" s="30">
        <v>63.854992202499389</v>
      </c>
      <c r="Q908" s="30">
        <v>64.213079249127119</v>
      </c>
      <c r="R908" s="30">
        <v>64.157212588573316</v>
      </c>
      <c r="T908" s="30">
        <v>318.85157475935841</v>
      </c>
      <c r="U908" s="30">
        <v>318.85157475935841</v>
      </c>
      <c r="V908" s="30">
        <v>318.85157475935841</v>
      </c>
      <c r="W908" s="30">
        <v>326.55101965144212</v>
      </c>
      <c r="X908" s="30">
        <v>326.55101965144212</v>
      </c>
    </row>
    <row r="909" spans="1:24" x14ac:dyDescent="0.25">
      <c r="A909" s="9" t="s">
        <v>67</v>
      </c>
      <c r="B909" s="30">
        <v>49.750793981535239</v>
      </c>
      <c r="C909" s="30">
        <v>55.822721071203667</v>
      </c>
      <c r="D909" s="30">
        <v>50.364083279357757</v>
      </c>
      <c r="E909" s="30">
        <v>50.223373507822231</v>
      </c>
      <c r="F909" s="30">
        <v>51.900498782965798</v>
      </c>
      <c r="H909" s="30">
        <v>0</v>
      </c>
      <c r="I909" s="30">
        <v>4.9942955457787042</v>
      </c>
      <c r="J909" s="30">
        <v>4.8608090427641786</v>
      </c>
      <c r="K909" s="30">
        <v>4.8608090427641786</v>
      </c>
      <c r="L909" s="30">
        <v>5.0215486750164997</v>
      </c>
      <c r="N909" s="30">
        <v>0</v>
      </c>
      <c r="O909" s="30">
        <v>11.73300418004647</v>
      </c>
      <c r="P909" s="30">
        <v>11.66756912881727</v>
      </c>
      <c r="Q909" s="30">
        <v>11.73300418004647</v>
      </c>
      <c r="R909" s="30">
        <v>11.722788951080901</v>
      </c>
      <c r="T909" s="30">
        <v>67.579247818929431</v>
      </c>
      <c r="U909" s="30">
        <v>67.579247818929431</v>
      </c>
      <c r="V909" s="30">
        <v>67.579247818929431</v>
      </c>
      <c r="W909" s="30">
        <v>69.272146609387491</v>
      </c>
      <c r="X909" s="30">
        <v>69.272146609387491</v>
      </c>
    </row>
    <row r="910" spans="1:24" x14ac:dyDescent="0.25">
      <c r="A910" s="9" t="s">
        <v>68</v>
      </c>
      <c r="B910" s="30">
        <v>3741.54</v>
      </c>
      <c r="C910" s="30">
        <v>3741.54</v>
      </c>
      <c r="D910" s="30">
        <v>3741.54</v>
      </c>
      <c r="E910" s="30">
        <v>3741.54</v>
      </c>
      <c r="F910" s="30">
        <v>3741.54</v>
      </c>
      <c r="H910" s="30">
        <v>4365.13</v>
      </c>
      <c r="I910" s="30">
        <v>4365.13</v>
      </c>
      <c r="J910" s="30">
        <v>4365.13</v>
      </c>
      <c r="K910" s="30">
        <v>4365.13</v>
      </c>
      <c r="L910" s="30">
        <v>4365.13</v>
      </c>
      <c r="N910" s="30">
        <v>4988.72</v>
      </c>
      <c r="O910" s="30">
        <v>4988.72</v>
      </c>
      <c r="P910" s="30">
        <v>4988.72</v>
      </c>
      <c r="Q910" s="30">
        <v>4988.72</v>
      </c>
      <c r="R910" s="30">
        <v>4988.72</v>
      </c>
      <c r="T910" s="30">
        <v>7483.08</v>
      </c>
      <c r="U910" s="30">
        <v>7483.08</v>
      </c>
      <c r="V910" s="30">
        <v>7483.08</v>
      </c>
      <c r="W910" s="30">
        <v>7483.08</v>
      </c>
      <c r="X910" s="30">
        <v>7483.08</v>
      </c>
    </row>
    <row r="911" spans="1:24" x14ac:dyDescent="0.25">
      <c r="A911" s="9" t="s">
        <v>69</v>
      </c>
      <c r="B911" s="30">
        <v>938.89972109999997</v>
      </c>
      <c r="C911" s="30">
        <v>938.89972109999997</v>
      </c>
      <c r="D911" s="30">
        <v>938.89972109999997</v>
      </c>
      <c r="E911" s="30">
        <v>938.89972109999997</v>
      </c>
      <c r="F911" s="30">
        <v>938.89972109999997</v>
      </c>
      <c r="H911" s="30">
        <v>1095.3830079500001</v>
      </c>
      <c r="I911" s="30">
        <v>1095.3830079500001</v>
      </c>
      <c r="J911" s="30">
        <v>1095.3830079500001</v>
      </c>
      <c r="K911" s="30">
        <v>1095.3830079500001</v>
      </c>
      <c r="L911" s="30">
        <v>1095.3830079500001</v>
      </c>
      <c r="N911" s="30">
        <v>1251.8662948000001</v>
      </c>
      <c r="O911" s="30">
        <v>1251.8662948000001</v>
      </c>
      <c r="P911" s="30">
        <v>1251.8662948000001</v>
      </c>
      <c r="Q911" s="30">
        <v>1251.8662948000001</v>
      </c>
      <c r="R911" s="30">
        <v>1251.8662948000001</v>
      </c>
      <c r="T911" s="30">
        <v>1877.7994421999999</v>
      </c>
      <c r="U911" s="30">
        <v>1877.7994421999999</v>
      </c>
      <c r="V911" s="30">
        <v>1877.7994421999999</v>
      </c>
      <c r="W911" s="30">
        <v>1877.7994421999999</v>
      </c>
      <c r="X911" s="30">
        <v>1877.7994421999999</v>
      </c>
    </row>
    <row r="912" spans="1:24" x14ac:dyDescent="0.25">
      <c r="A912" s="9" t="s">
        <v>70</v>
      </c>
      <c r="B912" s="30">
        <v>1418.0148710037399</v>
      </c>
      <c r="C912" s="30">
        <v>1271.638634439229</v>
      </c>
      <c r="D912" s="30">
        <v>1133.523200764962</v>
      </c>
      <c r="E912" s="30">
        <v>991.76918907653362</v>
      </c>
      <c r="F912" s="30">
        <v>848.72867050654236</v>
      </c>
      <c r="H912" s="30">
        <v>1928.170894697234</v>
      </c>
      <c r="I912" s="30">
        <v>1784.058528509164</v>
      </c>
      <c r="J912" s="30">
        <v>1642.2836359851649</v>
      </c>
      <c r="K912" s="30">
        <v>1500.380224430987</v>
      </c>
      <c r="L912" s="30">
        <v>1358.321964214814</v>
      </c>
      <c r="N912" s="30">
        <v>2036.9162379915001</v>
      </c>
      <c r="O912" s="30">
        <v>1889.511490339672</v>
      </c>
      <c r="P912" s="30">
        <v>1747.534791442846</v>
      </c>
      <c r="Q912" s="30">
        <v>1605.7047642914049</v>
      </c>
      <c r="R912" s="30">
        <v>1463.66952968227</v>
      </c>
      <c r="T912" s="30">
        <v>2297.658087715196</v>
      </c>
      <c r="U912" s="30">
        <v>2155.7020737034968</v>
      </c>
      <c r="V912" s="30">
        <v>2013.746143270314</v>
      </c>
      <c r="W912" s="30">
        <v>1870.722708094364</v>
      </c>
      <c r="X912" s="30">
        <v>1728.7667771731469</v>
      </c>
    </row>
    <row r="913" spans="1:24" x14ac:dyDescent="0.25">
      <c r="A913" s="9" t="s">
        <v>10</v>
      </c>
      <c r="B913" s="30">
        <v>28882.147431158191</v>
      </c>
      <c r="C913" s="30">
        <v>25900.754124696061</v>
      </c>
      <c r="D913" s="30">
        <v>23087.616971152071</v>
      </c>
      <c r="E913" s="30">
        <v>20200.369207914391</v>
      </c>
      <c r="F913" s="30">
        <v>17286.917853879258</v>
      </c>
      <c r="H913" s="30">
        <v>39273.01271085671</v>
      </c>
      <c r="I913" s="30">
        <v>36337.729949011889</v>
      </c>
      <c r="J913" s="30">
        <v>33450.056884612859</v>
      </c>
      <c r="K913" s="30">
        <v>30559.766142745699</v>
      </c>
      <c r="L913" s="30">
        <v>27666.32144108817</v>
      </c>
      <c r="N913" s="30">
        <v>41487.93943814392</v>
      </c>
      <c r="O913" s="30">
        <v>38485.597402958352</v>
      </c>
      <c r="P913" s="30">
        <v>35593.813943434623</v>
      </c>
      <c r="Q913" s="30">
        <v>32705.017896145298</v>
      </c>
      <c r="R913" s="30">
        <v>29812.042180385419</v>
      </c>
      <c r="T913" s="30">
        <v>46798.733209906</v>
      </c>
      <c r="U913" s="30">
        <v>43907.371060422163</v>
      </c>
      <c r="V913" s="30">
        <v>41016.010613266713</v>
      </c>
      <c r="W913" s="30">
        <v>38102.907214048842</v>
      </c>
      <c r="X913" s="30">
        <v>35211.546756953132</v>
      </c>
    </row>
    <row r="914" spans="1:24" x14ac:dyDescent="0.25">
      <c r="A914" s="9" t="s">
        <v>26</v>
      </c>
      <c r="B914" s="30">
        <v>49828.9</v>
      </c>
      <c r="C914" s="30">
        <v>46801</v>
      </c>
      <c r="D914" s="30">
        <v>43767.4</v>
      </c>
      <c r="E914" s="30">
        <v>40736.199999999997</v>
      </c>
      <c r="F914" s="30">
        <v>37705.300000000003</v>
      </c>
      <c r="H914" s="30">
        <v>56128.1</v>
      </c>
      <c r="I914" s="30">
        <v>53095.6</v>
      </c>
      <c r="J914" s="30">
        <v>50063.4</v>
      </c>
      <c r="K914" s="30">
        <v>47031.1</v>
      </c>
      <c r="L914" s="30">
        <v>43998.9</v>
      </c>
      <c r="N914" s="30">
        <v>58061.1</v>
      </c>
      <c r="O914" s="30">
        <v>55027</v>
      </c>
      <c r="P914" s="30">
        <v>51994.8</v>
      </c>
      <c r="Q914" s="30">
        <v>48962.5</v>
      </c>
      <c r="R914" s="30">
        <v>45930.5</v>
      </c>
      <c r="T914" s="30">
        <v>64722.5</v>
      </c>
      <c r="U914" s="30">
        <v>61689.1</v>
      </c>
      <c r="V914" s="30">
        <v>58655.8</v>
      </c>
      <c r="W914" s="30">
        <v>55622.6</v>
      </c>
      <c r="X914" s="30">
        <v>52589.3</v>
      </c>
    </row>
    <row r="916" spans="1:24" x14ac:dyDescent="0.25">
      <c r="A916" s="9" t="s">
        <v>375</v>
      </c>
      <c r="B916" s="9">
        <v>100</v>
      </c>
      <c r="C916" s="9">
        <v>95</v>
      </c>
      <c r="D916" s="9">
        <v>90</v>
      </c>
      <c r="E916" s="9">
        <v>85</v>
      </c>
      <c r="F916" s="9">
        <v>80</v>
      </c>
      <c r="G916" s="9" t="s">
        <v>376</v>
      </c>
      <c r="H916" s="9">
        <v>100</v>
      </c>
      <c r="I916" s="9">
        <v>95</v>
      </c>
      <c r="J916" s="9">
        <v>90</v>
      </c>
      <c r="K916" s="9">
        <v>85</v>
      </c>
      <c r="L916" s="9">
        <v>80</v>
      </c>
      <c r="M916" s="9" t="s">
        <v>377</v>
      </c>
      <c r="N916" s="9">
        <v>100</v>
      </c>
      <c r="O916" s="9">
        <v>95</v>
      </c>
      <c r="P916" s="9">
        <v>90</v>
      </c>
      <c r="Q916" s="9">
        <v>85</v>
      </c>
      <c r="R916" s="9">
        <v>80</v>
      </c>
      <c r="S916" s="9" t="s">
        <v>378</v>
      </c>
      <c r="T916" s="9">
        <v>100</v>
      </c>
      <c r="U916" s="9">
        <v>95</v>
      </c>
      <c r="V916" s="9">
        <v>90</v>
      </c>
      <c r="W916" s="9">
        <v>85</v>
      </c>
      <c r="X916" s="9">
        <v>80</v>
      </c>
    </row>
    <row r="917" spans="1:24" x14ac:dyDescent="0.25">
      <c r="A917" s="9" t="s">
        <v>22</v>
      </c>
      <c r="B917" s="30">
        <v>25.024999999999999</v>
      </c>
      <c r="C917" s="30">
        <v>19.129000000000001</v>
      </c>
      <c r="D917" s="30">
        <v>17.914999999999999</v>
      </c>
      <c r="E917" s="30">
        <v>16.792999999999999</v>
      </c>
      <c r="F917" s="30">
        <v>15.680999999999999</v>
      </c>
      <c r="H917" s="30">
        <v>25.52</v>
      </c>
      <c r="I917" s="30">
        <v>19.98</v>
      </c>
      <c r="J917" s="30">
        <v>18.73</v>
      </c>
      <c r="K917" s="30">
        <v>17.597999999999999</v>
      </c>
      <c r="L917" s="30">
        <v>16.469000000000001</v>
      </c>
      <c r="N917" s="30">
        <v>25.71</v>
      </c>
      <c r="O917" s="30">
        <v>20.231999999999999</v>
      </c>
      <c r="P917" s="30">
        <v>18.879000000000001</v>
      </c>
      <c r="Q917" s="30">
        <v>17.765999999999998</v>
      </c>
      <c r="R917" s="30">
        <v>16.64</v>
      </c>
      <c r="T917" s="30">
        <v>25.93</v>
      </c>
      <c r="U917" s="30">
        <v>20.998000000000001</v>
      </c>
      <c r="V917" s="30">
        <v>19.443000000000001</v>
      </c>
      <c r="W917" s="30">
        <v>18.227</v>
      </c>
      <c r="X917" s="30">
        <v>17.081</v>
      </c>
    </row>
    <row r="918" spans="1:24" x14ac:dyDescent="0.25">
      <c r="A918" s="9" t="s">
        <v>23</v>
      </c>
      <c r="B918" s="30">
        <v>5.2220000000000004</v>
      </c>
      <c r="C918" s="30">
        <v>4.49</v>
      </c>
      <c r="D918" s="30">
        <v>3.375</v>
      </c>
      <c r="E918" s="30">
        <v>2.8220000000000001</v>
      </c>
      <c r="F918" s="30">
        <v>2.3959999999999999</v>
      </c>
      <c r="H918" s="30">
        <v>6.915</v>
      </c>
      <c r="I918" s="30">
        <v>5.2549999999999999</v>
      </c>
      <c r="J918" s="30">
        <v>4.7519999999999998</v>
      </c>
      <c r="K918" s="30">
        <v>4.3559999999999999</v>
      </c>
      <c r="L918" s="30">
        <v>3.96</v>
      </c>
      <c r="N918" s="30">
        <v>6.9390000000000001</v>
      </c>
      <c r="O918" s="30">
        <v>5.93</v>
      </c>
      <c r="P918" s="30">
        <v>5.1029999999999998</v>
      </c>
      <c r="Q918" s="30">
        <v>4.5579999999999998</v>
      </c>
      <c r="R918" s="30">
        <v>4.16</v>
      </c>
      <c r="T918" s="30">
        <v>10.62</v>
      </c>
      <c r="U918" s="30">
        <v>9.3010000000000002</v>
      </c>
      <c r="V918" s="30">
        <v>7.6580000000000004</v>
      </c>
      <c r="W918" s="30">
        <v>6.5750000000000002</v>
      </c>
      <c r="X918" s="30">
        <v>5.6619999999999999</v>
      </c>
    </row>
    <row r="919" spans="1:24" x14ac:dyDescent="0.25">
      <c r="A919" s="9" t="s">
        <v>24</v>
      </c>
      <c r="B919" s="30">
        <v>36.819000000000003</v>
      </c>
      <c r="C919" s="30">
        <v>30.513999999999999</v>
      </c>
      <c r="D919" s="30">
        <v>27.06</v>
      </c>
      <c r="E919" s="30">
        <v>23.45</v>
      </c>
      <c r="F919" s="30">
        <v>19.795999999999999</v>
      </c>
      <c r="H919" s="30">
        <v>54.398000000000003</v>
      </c>
      <c r="I919" s="30">
        <v>45.76</v>
      </c>
      <c r="J919" s="30">
        <v>42.189</v>
      </c>
      <c r="K919" s="30">
        <v>38.25</v>
      </c>
      <c r="L919" s="30">
        <v>34.335000000000001</v>
      </c>
      <c r="N919" s="30">
        <v>56.481999999999999</v>
      </c>
      <c r="O919" s="30">
        <v>47.512</v>
      </c>
      <c r="P919" s="30">
        <v>44.198</v>
      </c>
      <c r="Q919" s="30">
        <v>40.372</v>
      </c>
      <c r="R919" s="30">
        <v>36.472000000000001</v>
      </c>
      <c r="T919" s="30">
        <v>64.989000000000004</v>
      </c>
      <c r="U919" s="30">
        <v>54.47</v>
      </c>
      <c r="V919" s="30">
        <v>51.244999999999997</v>
      </c>
      <c r="W919" s="30">
        <v>47.506999999999998</v>
      </c>
      <c r="X919" s="30">
        <v>43.686999999999998</v>
      </c>
    </row>
    <row r="920" spans="1:24" x14ac:dyDescent="0.25">
      <c r="A920" s="9" t="s">
        <v>25</v>
      </c>
      <c r="B920" s="30">
        <v>0</v>
      </c>
      <c r="C920" s="30">
        <v>0</v>
      </c>
      <c r="D920" s="30">
        <v>0</v>
      </c>
      <c r="E920" s="30">
        <v>0</v>
      </c>
      <c r="F920" s="30">
        <v>0</v>
      </c>
      <c r="H920" s="30">
        <v>0</v>
      </c>
      <c r="I920" s="30">
        <v>0</v>
      </c>
      <c r="J920" s="30">
        <v>0</v>
      </c>
      <c r="K920" s="30">
        <v>0</v>
      </c>
      <c r="L920" s="30">
        <v>0</v>
      </c>
      <c r="N920" s="30">
        <v>0</v>
      </c>
      <c r="O920" s="30">
        <v>0</v>
      </c>
      <c r="P920" s="30">
        <v>0</v>
      </c>
      <c r="Q920" s="30">
        <v>0</v>
      </c>
      <c r="R920" s="30">
        <v>0</v>
      </c>
      <c r="T920" s="30">
        <v>0</v>
      </c>
      <c r="U920" s="30">
        <v>0</v>
      </c>
      <c r="V920" s="30">
        <v>0</v>
      </c>
      <c r="W920" s="30">
        <v>0</v>
      </c>
      <c r="X920" s="30">
        <v>0</v>
      </c>
    </row>
    <row r="921" spans="1:24" x14ac:dyDescent="0.25">
      <c r="A921" s="9" t="s">
        <v>64</v>
      </c>
      <c r="B921" s="30">
        <v>35034.86</v>
      </c>
      <c r="C921" s="30">
        <v>26781.02</v>
      </c>
      <c r="D921" s="30">
        <v>25081.279999999999</v>
      </c>
      <c r="E921" s="30">
        <v>23510.34</v>
      </c>
      <c r="F921" s="30">
        <v>21953.82</v>
      </c>
      <c r="H921" s="30">
        <v>35727.72</v>
      </c>
      <c r="I921" s="30">
        <v>27972.14</v>
      </c>
      <c r="J921" s="30">
        <v>26221.72</v>
      </c>
      <c r="K921" s="30">
        <v>24637.06</v>
      </c>
      <c r="L921" s="30">
        <v>23056.32</v>
      </c>
      <c r="N921" s="30">
        <v>35993.72</v>
      </c>
      <c r="O921" s="30">
        <v>28324.66</v>
      </c>
      <c r="P921" s="30">
        <v>26430.04</v>
      </c>
      <c r="Q921" s="30">
        <v>24871.98</v>
      </c>
      <c r="R921" s="30">
        <v>23295.72</v>
      </c>
      <c r="T921" s="30">
        <v>36302.42</v>
      </c>
      <c r="U921" s="30">
        <v>29397.48</v>
      </c>
      <c r="V921" s="30">
        <v>27220.34</v>
      </c>
      <c r="W921" s="30">
        <v>25517.66</v>
      </c>
      <c r="X921" s="30">
        <v>23914.1</v>
      </c>
    </row>
    <row r="922" spans="1:24" x14ac:dyDescent="0.25">
      <c r="A922" s="9" t="s">
        <v>65</v>
      </c>
      <c r="B922" s="30">
        <v>4385.8960377036719</v>
      </c>
      <c r="C922" s="30">
        <v>3352.625627836469</v>
      </c>
      <c r="D922" s="30">
        <v>3139.8409062441342</v>
      </c>
      <c r="E922" s="30">
        <v>2943.1802225288229</v>
      </c>
      <c r="F922" s="30">
        <v>2748.3247300106141</v>
      </c>
      <c r="H922" s="30">
        <v>4472.6328458051848</v>
      </c>
      <c r="I922" s="30">
        <v>3501.7379259426871</v>
      </c>
      <c r="J922" s="30">
        <v>3282.6087459683049</v>
      </c>
      <c r="K922" s="30">
        <v>3084.2305016965288</v>
      </c>
      <c r="L922" s="30">
        <v>2886.3429890123139</v>
      </c>
      <c r="N922" s="30">
        <v>4505.9324892468658</v>
      </c>
      <c r="O922" s="30">
        <v>3545.8687165669771</v>
      </c>
      <c r="P922" s="30">
        <v>3308.6876246215788</v>
      </c>
      <c r="Q922" s="30">
        <v>3113.6393446939701</v>
      </c>
      <c r="R922" s="30">
        <v>2916.3126681098261</v>
      </c>
      <c r="T922" s="30">
        <v>4544.5776017673415</v>
      </c>
      <c r="U922" s="30">
        <v>3680.1714364057102</v>
      </c>
      <c r="V922" s="30">
        <v>3407.622617899623</v>
      </c>
      <c r="W922" s="30">
        <v>3194.4698476166168</v>
      </c>
      <c r="X922" s="30">
        <v>2993.7255760476669</v>
      </c>
    </row>
    <row r="923" spans="1:24" x14ac:dyDescent="0.25">
      <c r="A923" s="9" t="s">
        <v>66</v>
      </c>
      <c r="B923" s="30">
        <v>20132.329744420891</v>
      </c>
      <c r="C923" s="30">
        <v>16793.324729822041</v>
      </c>
      <c r="D923" s="30">
        <v>14488.55269478527</v>
      </c>
      <c r="E923" s="30">
        <v>12487.443783952551</v>
      </c>
      <c r="F923" s="30">
        <v>10551.21313109014</v>
      </c>
      <c r="H923" s="30">
        <v>29213.185858086941</v>
      </c>
      <c r="I923" s="30">
        <v>24200.704217407649</v>
      </c>
      <c r="J923" s="30">
        <v>22250.340527535889</v>
      </c>
      <c r="K923" s="30">
        <v>20204.96347763349</v>
      </c>
      <c r="L923" s="30">
        <v>18169.851090868659</v>
      </c>
      <c r="N923" s="30">
        <v>30172.087109498851</v>
      </c>
      <c r="O923" s="30">
        <v>25442.324201124</v>
      </c>
      <c r="P923" s="30">
        <v>23393.44108808579</v>
      </c>
      <c r="Q923" s="30">
        <v>21299.718186201779</v>
      </c>
      <c r="R923" s="30">
        <v>19270.014590481362</v>
      </c>
      <c r="T923" s="30">
        <v>36468.185691416002</v>
      </c>
      <c r="U923" s="30">
        <v>30831.27646831116</v>
      </c>
      <c r="V923" s="30">
        <v>28280.164495281781</v>
      </c>
      <c r="W923" s="30">
        <v>25869.107634534059</v>
      </c>
      <c r="X923" s="30">
        <v>23533.122641664551</v>
      </c>
    </row>
    <row r="924" spans="1:24" x14ac:dyDescent="0.25">
      <c r="A924" s="9" t="s">
        <v>67</v>
      </c>
      <c r="B924" s="30">
        <v>4609.1964361723294</v>
      </c>
      <c r="C924" s="30">
        <v>3819.994886604512</v>
      </c>
      <c r="D924" s="30">
        <v>3387.537675065852</v>
      </c>
      <c r="E924" s="30">
        <v>2935.6264613059998</v>
      </c>
      <c r="F924" s="30">
        <v>2478.2445918378721</v>
      </c>
      <c r="H924" s="30">
        <v>6809.9648637677801</v>
      </c>
      <c r="I924" s="30">
        <v>5728.4775716900604</v>
      </c>
      <c r="J924" s="30">
        <v>5281.4736738058245</v>
      </c>
      <c r="K924" s="30">
        <v>4788.3635402841037</v>
      </c>
      <c r="L924" s="30">
        <v>4298.245367206956</v>
      </c>
      <c r="N924" s="30">
        <v>7070.7411316375683</v>
      </c>
      <c r="O924" s="30">
        <v>5947.842102527864</v>
      </c>
      <c r="P924" s="30">
        <v>5533.0111684199874</v>
      </c>
      <c r="Q924" s="30">
        <v>5054.0346053665598</v>
      </c>
      <c r="R924" s="30">
        <v>4565.769194405716</v>
      </c>
      <c r="T924" s="30">
        <v>8135.7413446127721</v>
      </c>
      <c r="U924" s="30">
        <v>6818.8781517867556</v>
      </c>
      <c r="V924" s="30">
        <v>6415.1512717137557</v>
      </c>
      <c r="W924" s="30">
        <v>5947.2537253693081</v>
      </c>
      <c r="X924" s="30">
        <v>5469.0533194186564</v>
      </c>
    </row>
    <row r="925" spans="1:24" x14ac:dyDescent="0.25">
      <c r="A925" s="9" t="s">
        <v>68</v>
      </c>
      <c r="B925" s="30">
        <v>0</v>
      </c>
      <c r="C925" s="30">
        <v>0</v>
      </c>
      <c r="D925" s="30">
        <v>0</v>
      </c>
      <c r="E925" s="30">
        <v>0</v>
      </c>
      <c r="F925" s="30">
        <v>0</v>
      </c>
      <c r="H925" s="30">
        <v>0</v>
      </c>
      <c r="I925" s="30">
        <v>0</v>
      </c>
      <c r="J925" s="30">
        <v>0</v>
      </c>
      <c r="K925" s="30">
        <v>0</v>
      </c>
      <c r="L925" s="30">
        <v>0</v>
      </c>
      <c r="N925" s="30">
        <v>0</v>
      </c>
      <c r="O925" s="30">
        <v>0</v>
      </c>
      <c r="P925" s="30">
        <v>0</v>
      </c>
      <c r="Q925" s="30">
        <v>0</v>
      </c>
      <c r="R925" s="30">
        <v>0</v>
      </c>
      <c r="T925" s="30">
        <v>0</v>
      </c>
      <c r="U925" s="30">
        <v>0</v>
      </c>
      <c r="V925" s="30">
        <v>0</v>
      </c>
      <c r="W925" s="30">
        <v>0</v>
      </c>
      <c r="X925" s="30">
        <v>0</v>
      </c>
    </row>
    <row r="926" spans="1:24" x14ac:dyDescent="0.25">
      <c r="A926" s="9" t="s">
        <v>69</v>
      </c>
      <c r="B926" s="30">
        <v>0</v>
      </c>
      <c r="C926" s="30">
        <v>0</v>
      </c>
      <c r="D926" s="30">
        <v>0</v>
      </c>
      <c r="E926" s="30">
        <v>0</v>
      </c>
      <c r="F926" s="30">
        <v>0</v>
      </c>
      <c r="H926" s="30">
        <v>0</v>
      </c>
      <c r="I926" s="30">
        <v>0</v>
      </c>
      <c r="J926" s="30">
        <v>0</v>
      </c>
      <c r="K926" s="30">
        <v>0</v>
      </c>
      <c r="L926" s="30">
        <v>0</v>
      </c>
      <c r="N926" s="30">
        <v>0</v>
      </c>
      <c r="O926" s="30">
        <v>0</v>
      </c>
      <c r="P926" s="30">
        <v>0</v>
      </c>
      <c r="Q926" s="30">
        <v>0</v>
      </c>
      <c r="R926" s="30">
        <v>0</v>
      </c>
      <c r="T926" s="30">
        <v>0</v>
      </c>
      <c r="U926" s="30">
        <v>0</v>
      </c>
      <c r="V926" s="30">
        <v>0</v>
      </c>
      <c r="W926" s="30">
        <v>0</v>
      </c>
      <c r="X926" s="30">
        <v>0</v>
      </c>
    </row>
    <row r="927" spans="1:24" x14ac:dyDescent="0.25">
      <c r="A927" s="9" t="s">
        <v>70</v>
      </c>
      <c r="B927" s="30">
        <v>0</v>
      </c>
      <c r="C927" s="30">
        <v>0</v>
      </c>
      <c r="D927" s="30">
        <v>0</v>
      </c>
      <c r="E927" s="30">
        <v>0</v>
      </c>
      <c r="F927" s="30">
        <v>0</v>
      </c>
      <c r="H927" s="30">
        <v>0</v>
      </c>
      <c r="I927" s="30">
        <v>0</v>
      </c>
      <c r="J927" s="30">
        <v>0</v>
      </c>
      <c r="K927" s="30">
        <v>0</v>
      </c>
      <c r="L927" s="30">
        <v>0</v>
      </c>
      <c r="N927" s="30">
        <v>0</v>
      </c>
      <c r="O927" s="30">
        <v>0</v>
      </c>
      <c r="P927" s="30">
        <v>0</v>
      </c>
      <c r="Q927" s="30">
        <v>0</v>
      </c>
      <c r="R927" s="30">
        <v>0</v>
      </c>
      <c r="T927" s="30">
        <v>0</v>
      </c>
      <c r="U927" s="30">
        <v>0</v>
      </c>
      <c r="V927" s="30">
        <v>0</v>
      </c>
      <c r="W927" s="30">
        <v>0</v>
      </c>
      <c r="X927" s="30">
        <v>0</v>
      </c>
    </row>
    <row r="928" spans="1:24" x14ac:dyDescent="0.25">
      <c r="A928" s="9" t="s">
        <v>10</v>
      </c>
      <c r="B928" s="30">
        <v>0</v>
      </c>
      <c r="C928" s="30">
        <v>0</v>
      </c>
      <c r="D928" s="30">
        <v>0</v>
      </c>
      <c r="E928" s="30">
        <v>0</v>
      </c>
      <c r="F928" s="30">
        <v>0</v>
      </c>
      <c r="H928" s="30">
        <v>0</v>
      </c>
      <c r="I928" s="30">
        <v>0</v>
      </c>
      <c r="J928" s="30">
        <v>0</v>
      </c>
      <c r="K928" s="30">
        <v>0</v>
      </c>
      <c r="L928" s="30">
        <v>0</v>
      </c>
      <c r="N928" s="30">
        <v>0</v>
      </c>
      <c r="O928" s="30">
        <v>0</v>
      </c>
      <c r="P928" s="30">
        <v>0</v>
      </c>
      <c r="Q928" s="30">
        <v>0</v>
      </c>
      <c r="R928" s="30">
        <v>0</v>
      </c>
      <c r="T928" s="30">
        <v>0</v>
      </c>
      <c r="U928" s="30">
        <v>0</v>
      </c>
      <c r="V928" s="30">
        <v>0</v>
      </c>
      <c r="W928" s="30">
        <v>0</v>
      </c>
      <c r="X928" s="30">
        <v>0</v>
      </c>
    </row>
    <row r="929" spans="1:24" x14ac:dyDescent="0.25">
      <c r="A929" s="9" t="s">
        <v>26</v>
      </c>
      <c r="B929" s="30">
        <v>64163.3</v>
      </c>
      <c r="C929" s="30">
        <v>50747.7</v>
      </c>
      <c r="D929" s="30">
        <v>46098</v>
      </c>
      <c r="E929" s="30">
        <v>41877.199999999997</v>
      </c>
      <c r="F929" s="30">
        <v>37732.300000000003</v>
      </c>
      <c r="H929" s="30">
        <v>76224.5</v>
      </c>
      <c r="I929" s="30">
        <v>61403.8</v>
      </c>
      <c r="J929" s="30">
        <v>57037</v>
      </c>
      <c r="K929" s="30">
        <v>52715.3</v>
      </c>
      <c r="L929" s="30">
        <v>48411.5</v>
      </c>
      <c r="N929" s="30">
        <v>77743.5</v>
      </c>
      <c r="O929" s="30">
        <v>63261.5</v>
      </c>
      <c r="P929" s="30">
        <v>58666</v>
      </c>
      <c r="Q929" s="30">
        <v>54340.1</v>
      </c>
      <c r="R929" s="30">
        <v>50048.5</v>
      </c>
      <c r="T929" s="30">
        <v>85451.9</v>
      </c>
      <c r="U929" s="30">
        <v>70728.600000000006</v>
      </c>
      <c r="V929" s="30">
        <v>65324</v>
      </c>
      <c r="W929" s="30">
        <v>60529.2</v>
      </c>
      <c r="X929" s="30">
        <v>55910.6</v>
      </c>
    </row>
    <row r="931" spans="1:24" x14ac:dyDescent="0.25">
      <c r="A931" s="9" t="s">
        <v>379</v>
      </c>
      <c r="B931" s="9">
        <v>100</v>
      </c>
      <c r="C931" s="9">
        <v>95</v>
      </c>
      <c r="D931" s="9">
        <v>90</v>
      </c>
      <c r="E931" s="9">
        <v>85</v>
      </c>
      <c r="F931" s="9">
        <v>80</v>
      </c>
      <c r="G931" s="9" t="s">
        <v>380</v>
      </c>
      <c r="H931" s="9">
        <v>100</v>
      </c>
      <c r="I931" s="9">
        <v>95</v>
      </c>
      <c r="J931" s="9">
        <v>90</v>
      </c>
      <c r="K931" s="9">
        <v>85</v>
      </c>
      <c r="L931" s="9">
        <v>80</v>
      </c>
      <c r="M931" s="9" t="s">
        <v>381</v>
      </c>
      <c r="N931" s="9">
        <v>100</v>
      </c>
      <c r="O931" s="9">
        <v>95</v>
      </c>
      <c r="P931" s="9">
        <v>90</v>
      </c>
      <c r="Q931" s="9">
        <v>85</v>
      </c>
      <c r="R931" s="9">
        <v>80</v>
      </c>
      <c r="S931" s="9" t="s">
        <v>382</v>
      </c>
      <c r="T931" s="9">
        <v>100</v>
      </c>
      <c r="U931" s="9">
        <v>95</v>
      </c>
      <c r="V931" s="9">
        <v>90</v>
      </c>
      <c r="W931" s="9">
        <v>85</v>
      </c>
      <c r="X931" s="9">
        <v>80</v>
      </c>
    </row>
    <row r="932" spans="1:24" x14ac:dyDescent="0.25">
      <c r="A932" s="9" t="s">
        <v>22</v>
      </c>
      <c r="B932" s="30">
        <v>0</v>
      </c>
      <c r="C932" s="30">
        <v>0</v>
      </c>
      <c r="D932" s="30">
        <v>0</v>
      </c>
      <c r="E932" s="30">
        <v>0</v>
      </c>
      <c r="F932" s="30">
        <v>0</v>
      </c>
      <c r="H932" s="30">
        <v>0</v>
      </c>
      <c r="I932" s="30">
        <v>0</v>
      </c>
      <c r="J932" s="30">
        <v>0</v>
      </c>
      <c r="K932" s="30">
        <v>0</v>
      </c>
      <c r="L932" s="30">
        <v>0</v>
      </c>
      <c r="N932" s="30">
        <v>0</v>
      </c>
      <c r="O932" s="30">
        <v>0</v>
      </c>
      <c r="P932" s="30">
        <v>0</v>
      </c>
      <c r="Q932" s="30">
        <v>0</v>
      </c>
      <c r="R932" s="30">
        <v>0</v>
      </c>
      <c r="T932" s="30">
        <v>0</v>
      </c>
      <c r="U932" s="30">
        <v>0</v>
      </c>
      <c r="V932" s="30">
        <v>0</v>
      </c>
      <c r="W932" s="30">
        <v>0</v>
      </c>
      <c r="X932" s="30">
        <v>0</v>
      </c>
    </row>
    <row r="933" spans="1:24" x14ac:dyDescent="0.25">
      <c r="A933" s="9" t="s">
        <v>23</v>
      </c>
      <c r="B933" s="30">
        <v>0</v>
      </c>
      <c r="C933" s="30">
        <v>0</v>
      </c>
      <c r="D933" s="30">
        <v>0</v>
      </c>
      <c r="E933" s="30">
        <v>0</v>
      </c>
      <c r="F933" s="30">
        <v>0</v>
      </c>
      <c r="H933" s="30">
        <v>0</v>
      </c>
      <c r="I933" s="30">
        <v>0</v>
      </c>
      <c r="J933" s="30">
        <v>0</v>
      </c>
      <c r="K933" s="30">
        <v>0</v>
      </c>
      <c r="L933" s="30">
        <v>0</v>
      </c>
      <c r="N933" s="30">
        <v>0</v>
      </c>
      <c r="O933" s="30">
        <v>0</v>
      </c>
      <c r="P933" s="30">
        <v>0</v>
      </c>
      <c r="Q933" s="30">
        <v>0</v>
      </c>
      <c r="R933" s="30">
        <v>0</v>
      </c>
      <c r="T933" s="30">
        <v>0</v>
      </c>
      <c r="U933" s="30">
        <v>0</v>
      </c>
      <c r="V933" s="30">
        <v>0</v>
      </c>
      <c r="W933" s="30">
        <v>0</v>
      </c>
      <c r="X933" s="30">
        <v>0</v>
      </c>
    </row>
    <row r="934" spans="1:24" x14ac:dyDescent="0.25">
      <c r="A934" s="9" t="s">
        <v>24</v>
      </c>
      <c r="B934" s="30">
        <v>0</v>
      </c>
      <c r="C934" s="30">
        <v>0</v>
      </c>
      <c r="D934" s="30">
        <v>0</v>
      </c>
      <c r="E934" s="30">
        <v>0</v>
      </c>
      <c r="F934" s="30">
        <v>0</v>
      </c>
      <c r="H934" s="30">
        <v>0</v>
      </c>
      <c r="I934" s="30">
        <v>0</v>
      </c>
      <c r="J934" s="30">
        <v>0</v>
      </c>
      <c r="K934" s="30">
        <v>0</v>
      </c>
      <c r="L934" s="30">
        <v>0</v>
      </c>
      <c r="N934" s="30">
        <v>0</v>
      </c>
      <c r="O934" s="30">
        <v>0</v>
      </c>
      <c r="P934" s="30">
        <v>0</v>
      </c>
      <c r="Q934" s="30">
        <v>0</v>
      </c>
      <c r="R934" s="30">
        <v>0</v>
      </c>
      <c r="T934" s="30">
        <v>0</v>
      </c>
      <c r="U934" s="30">
        <v>0</v>
      </c>
      <c r="V934" s="30">
        <v>0</v>
      </c>
      <c r="W934" s="30">
        <v>0</v>
      </c>
      <c r="X934" s="30">
        <v>0</v>
      </c>
    </row>
    <row r="935" spans="1:24" x14ac:dyDescent="0.25">
      <c r="A935" s="9" t="s">
        <v>25</v>
      </c>
      <c r="B935" s="30">
        <v>6</v>
      </c>
      <c r="C935" s="30">
        <v>6</v>
      </c>
      <c r="D935" s="30">
        <v>6</v>
      </c>
      <c r="E935" s="30">
        <v>6</v>
      </c>
      <c r="F935" s="30">
        <v>6</v>
      </c>
      <c r="H935" s="30">
        <v>7</v>
      </c>
      <c r="I935" s="30">
        <v>7</v>
      </c>
      <c r="J935" s="30">
        <v>7</v>
      </c>
      <c r="K935" s="30">
        <v>7</v>
      </c>
      <c r="L935" s="30">
        <v>7</v>
      </c>
      <c r="N935" s="30">
        <v>8</v>
      </c>
      <c r="O935" s="30">
        <v>8</v>
      </c>
      <c r="P935" s="30">
        <v>8</v>
      </c>
      <c r="Q935" s="30">
        <v>8</v>
      </c>
      <c r="R935" s="30">
        <v>8</v>
      </c>
      <c r="T935" s="30">
        <v>12</v>
      </c>
      <c r="U935" s="30">
        <v>12</v>
      </c>
      <c r="V935" s="30">
        <v>12</v>
      </c>
      <c r="W935" s="30">
        <v>12</v>
      </c>
      <c r="X935" s="30">
        <v>12</v>
      </c>
    </row>
    <row r="936" spans="1:24" x14ac:dyDescent="0.25">
      <c r="A936" s="9" t="s">
        <v>64</v>
      </c>
      <c r="B936" s="30">
        <v>0</v>
      </c>
      <c r="C936" s="30">
        <v>0</v>
      </c>
      <c r="D936" s="30">
        <v>0</v>
      </c>
      <c r="E936" s="30">
        <v>0</v>
      </c>
      <c r="F936" s="30">
        <v>0</v>
      </c>
      <c r="H936" s="30">
        <v>0</v>
      </c>
      <c r="I936" s="30">
        <v>0</v>
      </c>
      <c r="J936" s="30">
        <v>0</v>
      </c>
      <c r="K936" s="30">
        <v>0</v>
      </c>
      <c r="L936" s="30">
        <v>0</v>
      </c>
      <c r="N936" s="30">
        <v>0</v>
      </c>
      <c r="O936" s="30">
        <v>0</v>
      </c>
      <c r="P936" s="30">
        <v>0</v>
      </c>
      <c r="Q936" s="30">
        <v>0</v>
      </c>
      <c r="R936" s="30">
        <v>0</v>
      </c>
      <c r="T936" s="30">
        <v>0</v>
      </c>
      <c r="U936" s="30">
        <v>0</v>
      </c>
      <c r="V936" s="30">
        <v>0</v>
      </c>
      <c r="W936" s="30">
        <v>0</v>
      </c>
      <c r="X936" s="30">
        <v>0</v>
      </c>
    </row>
    <row r="937" spans="1:24" x14ac:dyDescent="0.25">
      <c r="A937" s="9" t="s">
        <v>65</v>
      </c>
      <c r="B937" s="30">
        <v>0</v>
      </c>
      <c r="C937" s="30">
        <v>0</v>
      </c>
      <c r="D937" s="30">
        <v>0</v>
      </c>
      <c r="E937" s="30">
        <v>0</v>
      </c>
      <c r="F937" s="30">
        <v>0</v>
      </c>
      <c r="H937" s="30">
        <v>0</v>
      </c>
      <c r="I937" s="30">
        <v>0</v>
      </c>
      <c r="J937" s="30">
        <v>0</v>
      </c>
      <c r="K937" s="30">
        <v>0</v>
      </c>
      <c r="L937" s="30">
        <v>0</v>
      </c>
      <c r="N937" s="30">
        <v>0</v>
      </c>
      <c r="O937" s="30">
        <v>0</v>
      </c>
      <c r="P937" s="30">
        <v>0</v>
      </c>
      <c r="Q937" s="30">
        <v>0</v>
      </c>
      <c r="R937" s="30">
        <v>0</v>
      </c>
      <c r="T937" s="30">
        <v>0</v>
      </c>
      <c r="U937" s="30">
        <v>0</v>
      </c>
      <c r="V937" s="30">
        <v>0</v>
      </c>
      <c r="W937" s="30">
        <v>0</v>
      </c>
      <c r="X937" s="30">
        <v>0</v>
      </c>
    </row>
    <row r="938" spans="1:24" x14ac:dyDescent="0.25">
      <c r="A938" s="9" t="s">
        <v>66</v>
      </c>
      <c r="B938" s="30">
        <v>0</v>
      </c>
      <c r="C938" s="30">
        <v>0</v>
      </c>
      <c r="D938" s="30">
        <v>0</v>
      </c>
      <c r="E938" s="30">
        <v>0</v>
      </c>
      <c r="F938" s="30">
        <v>0</v>
      </c>
      <c r="H938" s="30">
        <v>0</v>
      </c>
      <c r="I938" s="30">
        <v>0</v>
      </c>
      <c r="J938" s="30">
        <v>0</v>
      </c>
      <c r="K938" s="30">
        <v>0</v>
      </c>
      <c r="L938" s="30">
        <v>0</v>
      </c>
      <c r="N938" s="30">
        <v>0</v>
      </c>
      <c r="O938" s="30">
        <v>0</v>
      </c>
      <c r="P938" s="30">
        <v>0</v>
      </c>
      <c r="Q938" s="30">
        <v>0</v>
      </c>
      <c r="R938" s="30">
        <v>0</v>
      </c>
      <c r="T938" s="30">
        <v>0</v>
      </c>
      <c r="U938" s="30">
        <v>0</v>
      </c>
      <c r="V938" s="30">
        <v>0</v>
      </c>
      <c r="W938" s="30">
        <v>0</v>
      </c>
      <c r="X938" s="30">
        <v>0</v>
      </c>
    </row>
    <row r="939" spans="1:24" x14ac:dyDescent="0.25">
      <c r="A939" s="9" t="s">
        <v>67</v>
      </c>
      <c r="B939" s="30">
        <v>0</v>
      </c>
      <c r="C939" s="30">
        <v>0</v>
      </c>
      <c r="D939" s="30">
        <v>0</v>
      </c>
      <c r="E939" s="30">
        <v>0</v>
      </c>
      <c r="F939" s="30">
        <v>0</v>
      </c>
      <c r="H939" s="30">
        <v>0</v>
      </c>
      <c r="I939" s="30">
        <v>0</v>
      </c>
      <c r="J939" s="30">
        <v>0</v>
      </c>
      <c r="K939" s="30">
        <v>0</v>
      </c>
      <c r="L939" s="30">
        <v>0</v>
      </c>
      <c r="N939" s="30">
        <v>0</v>
      </c>
      <c r="O939" s="30">
        <v>0</v>
      </c>
      <c r="P939" s="30">
        <v>0</v>
      </c>
      <c r="Q939" s="30">
        <v>0</v>
      </c>
      <c r="R939" s="30">
        <v>0</v>
      </c>
      <c r="T939" s="30">
        <v>0</v>
      </c>
      <c r="U939" s="30">
        <v>0</v>
      </c>
      <c r="V939" s="30">
        <v>0</v>
      </c>
      <c r="W939" s="30">
        <v>0</v>
      </c>
      <c r="X939" s="30">
        <v>0</v>
      </c>
    </row>
    <row r="940" spans="1:24" x14ac:dyDescent="0.25">
      <c r="A940" s="9" t="s">
        <v>68</v>
      </c>
      <c r="B940" s="30">
        <v>3741.54</v>
      </c>
      <c r="C940" s="30">
        <v>3741.54</v>
      </c>
      <c r="D940" s="30">
        <v>3741.54</v>
      </c>
      <c r="E940" s="30">
        <v>3741.54</v>
      </c>
      <c r="F940" s="30">
        <v>3741.54</v>
      </c>
      <c r="H940" s="30">
        <v>4365.13</v>
      </c>
      <c r="I940" s="30">
        <v>4365.13</v>
      </c>
      <c r="J940" s="30">
        <v>4365.13</v>
      </c>
      <c r="K940" s="30">
        <v>4365.13</v>
      </c>
      <c r="L940" s="30">
        <v>4365.13</v>
      </c>
      <c r="N940" s="30">
        <v>4988.72</v>
      </c>
      <c r="O940" s="30">
        <v>4988.72</v>
      </c>
      <c r="P940" s="30">
        <v>4988.72</v>
      </c>
      <c r="Q940" s="30">
        <v>4988.72</v>
      </c>
      <c r="R940" s="30">
        <v>4988.72</v>
      </c>
      <c r="T940" s="30">
        <v>7483.08</v>
      </c>
      <c r="U940" s="30">
        <v>7483.08</v>
      </c>
      <c r="V940" s="30">
        <v>7483.08</v>
      </c>
      <c r="W940" s="30">
        <v>7483.08</v>
      </c>
      <c r="X940" s="30">
        <v>7483.08</v>
      </c>
    </row>
    <row r="941" spans="1:24" x14ac:dyDescent="0.25">
      <c r="A941" s="9" t="s">
        <v>69</v>
      </c>
      <c r="B941" s="30">
        <v>938.89972109999997</v>
      </c>
      <c r="C941" s="30">
        <v>938.89972109999997</v>
      </c>
      <c r="D941" s="30">
        <v>938.89972109999997</v>
      </c>
      <c r="E941" s="30">
        <v>938.89972109999997</v>
      </c>
      <c r="F941" s="30">
        <v>938.89972109999997</v>
      </c>
      <c r="H941" s="30">
        <v>1095.3830079500001</v>
      </c>
      <c r="I941" s="30">
        <v>1095.3830079500001</v>
      </c>
      <c r="J941" s="30">
        <v>1095.3830079500001</v>
      </c>
      <c r="K941" s="30">
        <v>1095.3830079500001</v>
      </c>
      <c r="L941" s="30">
        <v>1095.3830079500001</v>
      </c>
      <c r="N941" s="30">
        <v>1251.8662948000001</v>
      </c>
      <c r="O941" s="30">
        <v>1251.8662948000001</v>
      </c>
      <c r="P941" s="30">
        <v>1251.8662948000001</v>
      </c>
      <c r="Q941" s="30">
        <v>1251.8662948000001</v>
      </c>
      <c r="R941" s="30">
        <v>1251.8662948000001</v>
      </c>
      <c r="T941" s="30">
        <v>1877.7994421999999</v>
      </c>
      <c r="U941" s="30">
        <v>1877.7994421999999</v>
      </c>
      <c r="V941" s="30">
        <v>1877.7994421999999</v>
      </c>
      <c r="W941" s="30">
        <v>1877.7994421999999</v>
      </c>
      <c r="X941" s="30">
        <v>1877.7994421999999</v>
      </c>
    </row>
    <row r="942" spans="1:24" x14ac:dyDescent="0.25">
      <c r="A942" s="9" t="s">
        <v>70</v>
      </c>
      <c r="B942" s="30">
        <v>2837.0172662311311</v>
      </c>
      <c r="C942" s="30">
        <v>2695.166402919599</v>
      </c>
      <c r="D942" s="30">
        <v>2553.3155396080419</v>
      </c>
      <c r="E942" s="30">
        <v>2411.4646762964858</v>
      </c>
      <c r="F942" s="30">
        <v>2269.613812984936</v>
      </c>
      <c r="H942" s="30">
        <v>2838.0682079856738</v>
      </c>
      <c r="I942" s="30">
        <v>2696.1647975864089</v>
      </c>
      <c r="J942" s="30">
        <v>2554.2613871871422</v>
      </c>
      <c r="K942" s="30">
        <v>2412.3579767878682</v>
      </c>
      <c r="L942" s="30">
        <v>2270.4545663885879</v>
      </c>
      <c r="N942" s="30">
        <v>2838.0682079856829</v>
      </c>
      <c r="O942" s="30">
        <v>2696.1647975864062</v>
      </c>
      <c r="P942" s="30">
        <v>2554.2613871871208</v>
      </c>
      <c r="Q942" s="30">
        <v>2412.3579767878368</v>
      </c>
      <c r="R942" s="30">
        <v>2270.4545663885492</v>
      </c>
      <c r="T942" s="30">
        <v>2839.119149740191</v>
      </c>
      <c r="U942" s="30">
        <v>2697.1631922531901</v>
      </c>
      <c r="V942" s="30">
        <v>2555.2072347661801</v>
      </c>
      <c r="W942" s="30">
        <v>2413.2512772791752</v>
      </c>
      <c r="X942" s="30">
        <v>2271.2953197921629</v>
      </c>
    </row>
    <row r="943" spans="1:24" x14ac:dyDescent="0.25">
      <c r="A943" s="9" t="s">
        <v>10</v>
      </c>
      <c r="B943" s="30">
        <v>57784.408770007038</v>
      </c>
      <c r="C943" s="30">
        <v>54895.188331507183</v>
      </c>
      <c r="D943" s="30">
        <v>52005.967893006833</v>
      </c>
      <c r="E943" s="30">
        <v>49116.747454506462</v>
      </c>
      <c r="F943" s="30">
        <v>46227.527016006286</v>
      </c>
      <c r="H943" s="30">
        <v>57805.814366885417</v>
      </c>
      <c r="I943" s="30">
        <v>54915.523648541537</v>
      </c>
      <c r="J943" s="30">
        <v>52025.232930197613</v>
      </c>
      <c r="K943" s="30">
        <v>49134.942211853522</v>
      </c>
      <c r="L943" s="30">
        <v>46244.651493509336</v>
      </c>
      <c r="N943" s="30">
        <v>57805.814366885606</v>
      </c>
      <c r="O943" s="30">
        <v>54915.523648541479</v>
      </c>
      <c r="P943" s="30">
        <v>52025.232930197177</v>
      </c>
      <c r="Q943" s="30">
        <v>49134.942211852896</v>
      </c>
      <c r="R943" s="30">
        <v>46244.651493508543</v>
      </c>
      <c r="T943" s="30">
        <v>57827.219963763288</v>
      </c>
      <c r="U943" s="30">
        <v>54935.858965575302</v>
      </c>
      <c r="V943" s="30">
        <v>52044.497967387128</v>
      </c>
      <c r="W943" s="30">
        <v>49153.136969199048</v>
      </c>
      <c r="X943" s="30">
        <v>46261.775971010837</v>
      </c>
    </row>
    <row r="944" spans="1:24" x14ac:dyDescent="0.25">
      <c r="A944" s="9" t="s">
        <v>26</v>
      </c>
      <c r="B944" s="30">
        <v>65302.7</v>
      </c>
      <c r="C944" s="30">
        <v>62271.6</v>
      </c>
      <c r="D944" s="30">
        <v>59240.5</v>
      </c>
      <c r="E944" s="30">
        <v>56209.4</v>
      </c>
      <c r="F944" s="30">
        <v>53178.2</v>
      </c>
      <c r="H944" s="30">
        <v>66105.2</v>
      </c>
      <c r="I944" s="30">
        <v>63073</v>
      </c>
      <c r="J944" s="30">
        <v>60040.800000000003</v>
      </c>
      <c r="K944" s="30">
        <v>57008.5</v>
      </c>
      <c r="L944" s="30">
        <v>53976.3</v>
      </c>
      <c r="N944" s="30">
        <v>66885.3</v>
      </c>
      <c r="O944" s="30">
        <v>63853.1</v>
      </c>
      <c r="P944" s="30">
        <v>60820.800000000003</v>
      </c>
      <c r="Q944" s="30">
        <v>57788.6</v>
      </c>
      <c r="R944" s="30">
        <v>54756.4</v>
      </c>
      <c r="T944" s="30">
        <v>70028.100000000006</v>
      </c>
      <c r="U944" s="30">
        <v>66994.8</v>
      </c>
      <c r="V944" s="30">
        <v>63961.4</v>
      </c>
      <c r="W944" s="30">
        <v>60928.1</v>
      </c>
      <c r="X944" s="30">
        <v>57894.7</v>
      </c>
    </row>
    <row r="946" spans="1:24" x14ac:dyDescent="0.25">
      <c r="A946" s="9" t="s">
        <v>383</v>
      </c>
      <c r="B946" s="9">
        <v>100</v>
      </c>
      <c r="C946" s="9">
        <v>95</v>
      </c>
      <c r="D946" s="9">
        <v>90</v>
      </c>
      <c r="E946" s="9">
        <v>85</v>
      </c>
      <c r="F946" s="9">
        <v>80</v>
      </c>
      <c r="G946" s="9" t="s">
        <v>384</v>
      </c>
      <c r="H946" s="9">
        <v>100</v>
      </c>
      <c r="I946" s="9">
        <v>95</v>
      </c>
      <c r="J946" s="9">
        <v>90</v>
      </c>
      <c r="K946" s="9">
        <v>85</v>
      </c>
      <c r="L946" s="9">
        <v>80</v>
      </c>
      <c r="M946" s="9" t="s">
        <v>385</v>
      </c>
      <c r="N946" s="9">
        <v>100</v>
      </c>
      <c r="O946" s="9">
        <v>95</v>
      </c>
      <c r="P946" s="9">
        <v>90</v>
      </c>
      <c r="Q946" s="9">
        <v>85</v>
      </c>
      <c r="R946" s="9">
        <v>80</v>
      </c>
      <c r="S946" s="9" t="s">
        <v>386</v>
      </c>
      <c r="T946" s="9">
        <v>100</v>
      </c>
      <c r="U946" s="9">
        <v>95</v>
      </c>
      <c r="V946" s="9">
        <v>90</v>
      </c>
      <c r="W946" s="9">
        <v>85</v>
      </c>
      <c r="X946" s="9">
        <v>80</v>
      </c>
    </row>
    <row r="947" spans="1:24" x14ac:dyDescent="0.25">
      <c r="A947" s="9" t="s">
        <v>22</v>
      </c>
      <c r="B947" s="30">
        <v>9.9969999999999999</v>
      </c>
      <c r="C947" s="30">
        <v>10.015000000000001</v>
      </c>
      <c r="D947" s="30">
        <v>10.018000000000001</v>
      </c>
      <c r="E947" s="30">
        <v>10</v>
      </c>
      <c r="F947" s="30">
        <v>9.9550000000000001</v>
      </c>
      <c r="H947" s="30">
        <v>6.5220000000000002</v>
      </c>
      <c r="I947" s="30">
        <v>6.5359999999999996</v>
      </c>
      <c r="J947" s="30">
        <v>6.5330000000000004</v>
      </c>
      <c r="K947" s="30">
        <v>6.5359999999999996</v>
      </c>
      <c r="L947" s="30">
        <v>6.5289999999999999</v>
      </c>
      <c r="N947" s="30">
        <v>5.8579999999999997</v>
      </c>
      <c r="O947" s="30">
        <v>5.8739999999999997</v>
      </c>
      <c r="P947" s="30">
        <v>5.8540000000000001</v>
      </c>
      <c r="Q947" s="30">
        <v>5.8710000000000004</v>
      </c>
      <c r="R947" s="30">
        <v>5.8609999999999998</v>
      </c>
      <c r="T947" s="30">
        <v>4.4029999999999996</v>
      </c>
      <c r="U947" s="30">
        <v>4.4130000000000003</v>
      </c>
      <c r="V947" s="30">
        <v>4.4130000000000003</v>
      </c>
      <c r="W947" s="30">
        <v>4.4130000000000003</v>
      </c>
      <c r="X947" s="30">
        <v>4.4029999999999996</v>
      </c>
    </row>
    <row r="948" spans="1:24" x14ac:dyDescent="0.25">
      <c r="A948" s="9" t="s">
        <v>23</v>
      </c>
      <c r="B948" s="30">
        <v>0.41199999999999998</v>
      </c>
      <c r="C948" s="30">
        <v>0.42</v>
      </c>
      <c r="D948" s="30">
        <v>0.41799999999999998</v>
      </c>
      <c r="E948" s="30">
        <v>0.41299999999999998</v>
      </c>
      <c r="F948" s="30">
        <v>0.39800000000000002</v>
      </c>
      <c r="H948" s="30">
        <v>0.23699999999999999</v>
      </c>
      <c r="I948" s="30">
        <v>0.24199999999999999</v>
      </c>
      <c r="J948" s="30">
        <v>0.24099999999999999</v>
      </c>
      <c r="K948" s="30">
        <v>0.24199999999999999</v>
      </c>
      <c r="L948" s="30">
        <v>0.23899999999999999</v>
      </c>
      <c r="N948" s="30">
        <v>0.26900000000000002</v>
      </c>
      <c r="O948" s="30">
        <v>0.27</v>
      </c>
      <c r="P948" s="30">
        <v>0.26600000000000001</v>
      </c>
      <c r="Q948" s="30">
        <v>0.27100000000000002</v>
      </c>
      <c r="R948" s="30">
        <v>0.26800000000000002</v>
      </c>
      <c r="T948" s="30">
        <v>0.44400000000000001</v>
      </c>
      <c r="U948" s="30">
        <v>0.44900000000000001</v>
      </c>
      <c r="V948" s="30">
        <v>0.44900000000000001</v>
      </c>
      <c r="W948" s="30">
        <v>0.44900000000000001</v>
      </c>
      <c r="X948" s="30">
        <v>0.44400000000000001</v>
      </c>
    </row>
    <row r="949" spans="1:24" x14ac:dyDescent="0.25">
      <c r="A949" s="9" t="s">
        <v>24</v>
      </c>
      <c r="B949" s="30">
        <v>2.048</v>
      </c>
      <c r="C949" s="30">
        <v>2.09</v>
      </c>
      <c r="D949" s="30">
        <v>2.101</v>
      </c>
      <c r="E949" s="30">
        <v>2.056</v>
      </c>
      <c r="F949" s="30">
        <v>1.9239999999999999</v>
      </c>
      <c r="H949" s="30">
        <v>1.1319999999999999</v>
      </c>
      <c r="I949" s="30">
        <v>1.157</v>
      </c>
      <c r="J949" s="30">
        <v>1.151</v>
      </c>
      <c r="K949" s="30">
        <v>1.157</v>
      </c>
      <c r="L949" s="30">
        <v>1.1439999999999999</v>
      </c>
      <c r="N949" s="30">
        <v>1.423</v>
      </c>
      <c r="O949" s="30">
        <v>1.4330000000000001</v>
      </c>
      <c r="P949" s="30">
        <v>1.41</v>
      </c>
      <c r="Q949" s="30">
        <v>1.4379999999999999</v>
      </c>
      <c r="R949" s="30">
        <v>1.421</v>
      </c>
      <c r="T949" s="30">
        <v>2.3959999999999999</v>
      </c>
      <c r="U949" s="30">
        <v>2.4220000000000002</v>
      </c>
      <c r="V949" s="30">
        <v>2.423</v>
      </c>
      <c r="W949" s="30">
        <v>2.4220000000000002</v>
      </c>
      <c r="X949" s="30">
        <v>2.3959999999999999</v>
      </c>
    </row>
    <row r="950" spans="1:24" x14ac:dyDescent="0.25">
      <c r="A950" s="9" t="s">
        <v>25</v>
      </c>
      <c r="B950" s="30">
        <v>6</v>
      </c>
      <c r="C950" s="30">
        <v>6</v>
      </c>
      <c r="D950" s="30">
        <v>6</v>
      </c>
      <c r="E950" s="30">
        <v>6</v>
      </c>
      <c r="F950" s="30">
        <v>6</v>
      </c>
      <c r="H950" s="30">
        <v>7</v>
      </c>
      <c r="I950" s="30">
        <v>7</v>
      </c>
      <c r="J950" s="30">
        <v>7</v>
      </c>
      <c r="K950" s="30">
        <v>7</v>
      </c>
      <c r="L950" s="30">
        <v>7</v>
      </c>
      <c r="N950" s="30">
        <v>8</v>
      </c>
      <c r="O950" s="30">
        <v>8</v>
      </c>
      <c r="P950" s="30">
        <v>8</v>
      </c>
      <c r="Q950" s="30">
        <v>8</v>
      </c>
      <c r="R950" s="30">
        <v>8</v>
      </c>
      <c r="T950" s="30">
        <v>12</v>
      </c>
      <c r="U950" s="30">
        <v>12</v>
      </c>
      <c r="V950" s="30">
        <v>12</v>
      </c>
      <c r="W950" s="30">
        <v>12</v>
      </c>
      <c r="X950" s="30">
        <v>12</v>
      </c>
    </row>
    <row r="951" spans="1:24" x14ac:dyDescent="0.25">
      <c r="A951" s="9" t="s">
        <v>64</v>
      </c>
      <c r="B951" s="30">
        <v>13996.36</v>
      </c>
      <c r="C951" s="30">
        <v>14021.7</v>
      </c>
      <c r="D951" s="30">
        <v>14025.48</v>
      </c>
      <c r="E951" s="30">
        <v>14000.42</v>
      </c>
      <c r="F951" s="30">
        <v>13936.678</v>
      </c>
      <c r="H951" s="30">
        <v>9131.2620000000006</v>
      </c>
      <c r="I951" s="30">
        <v>9149.9940000000006</v>
      </c>
      <c r="J951" s="30">
        <v>9145.9480000000003</v>
      </c>
      <c r="K951" s="30">
        <v>9149.9940000000006</v>
      </c>
      <c r="L951" s="30">
        <v>9139.9840000000004</v>
      </c>
      <c r="N951" s="30">
        <v>8201.7880000000005</v>
      </c>
      <c r="O951" s="30">
        <v>8223.4879999999994</v>
      </c>
      <c r="P951" s="30">
        <v>8196.2720000000008</v>
      </c>
      <c r="Q951" s="30">
        <v>8220.0579999999991</v>
      </c>
      <c r="R951" s="30">
        <v>8205.5540000000001</v>
      </c>
      <c r="T951" s="30">
        <v>6163.6820000000007</v>
      </c>
      <c r="U951" s="30">
        <v>6178.5360000000001</v>
      </c>
      <c r="V951" s="30">
        <v>6178.732</v>
      </c>
      <c r="W951" s="30">
        <v>6178.5360000000001</v>
      </c>
      <c r="X951" s="30">
        <v>6164.1579999999994</v>
      </c>
    </row>
    <row r="952" spans="1:24" x14ac:dyDescent="0.25">
      <c r="A952" s="9" t="s">
        <v>65</v>
      </c>
      <c r="B952" s="30">
        <v>1752.157133388693</v>
      </c>
      <c r="C952" s="30">
        <v>1755.329362579716</v>
      </c>
      <c r="D952" s="30">
        <v>1755.8025680391499</v>
      </c>
      <c r="E952" s="30">
        <v>1752.665391104382</v>
      </c>
      <c r="F952" s="30">
        <v>1744.685744968067</v>
      </c>
      <c r="H952" s="30">
        <v>1143.1119126788039</v>
      </c>
      <c r="I952" s="30">
        <v>1145.456908622223</v>
      </c>
      <c r="J952" s="30">
        <v>1144.950403519347</v>
      </c>
      <c r="K952" s="30">
        <v>1145.456908622223</v>
      </c>
      <c r="L952" s="30">
        <v>1144.2037904611279</v>
      </c>
      <c r="N952" s="30">
        <v>1026.75419542951</v>
      </c>
      <c r="O952" s="30">
        <v>1029.470745289226</v>
      </c>
      <c r="P952" s="30">
        <v>1026.063665981299</v>
      </c>
      <c r="Q952" s="30">
        <v>1029.0413551501099</v>
      </c>
      <c r="R952" s="30">
        <v>1027.225648276132</v>
      </c>
      <c r="T952" s="30">
        <v>771.61057476654537</v>
      </c>
      <c r="U952" s="30">
        <v>773.47009696084126</v>
      </c>
      <c r="V952" s="30">
        <v>773.4946335402193</v>
      </c>
      <c r="W952" s="30">
        <v>773.47009696084126</v>
      </c>
      <c r="X952" s="30">
        <v>771.67016360217781</v>
      </c>
    </row>
    <row r="953" spans="1:24" x14ac:dyDescent="0.25">
      <c r="A953" s="9" t="s">
        <v>66</v>
      </c>
      <c r="B953" s="30">
        <v>1200.9144801534251</v>
      </c>
      <c r="C953" s="30">
        <v>1225.213871342763</v>
      </c>
      <c r="D953" s="30">
        <v>1229.0905155228329</v>
      </c>
      <c r="E953" s="30">
        <v>1205.0214924811571</v>
      </c>
      <c r="F953" s="30">
        <v>1135.088243946381</v>
      </c>
      <c r="H953" s="30">
        <v>670.10050005406765</v>
      </c>
      <c r="I953" s="30">
        <v>684.02443280302884</v>
      </c>
      <c r="J953" s="30">
        <v>681.02350147193397</v>
      </c>
      <c r="K953" s="30">
        <v>684.02443280302884</v>
      </c>
      <c r="L953" s="30">
        <v>676.59069805907802</v>
      </c>
      <c r="N953" s="30">
        <v>822.4075107170645</v>
      </c>
      <c r="O953" s="30">
        <v>828.06206727765766</v>
      </c>
      <c r="P953" s="30">
        <v>814.62896393585447</v>
      </c>
      <c r="Q953" s="30">
        <v>830.73909172750928</v>
      </c>
      <c r="R953" s="30">
        <v>820.91890351395648</v>
      </c>
      <c r="T953" s="30">
        <v>1379.063727685073</v>
      </c>
      <c r="U953" s="30">
        <v>1394.430831233864</v>
      </c>
      <c r="V953" s="30">
        <v>1395.149488096996</v>
      </c>
      <c r="W953" s="30">
        <v>1394.430831233864</v>
      </c>
      <c r="X953" s="30">
        <v>1379.4135468943871</v>
      </c>
    </row>
    <row r="954" spans="1:24" x14ac:dyDescent="0.25">
      <c r="A954" s="9" t="s">
        <v>67</v>
      </c>
      <c r="B954" s="30">
        <v>256.432291826832</v>
      </c>
      <c r="C954" s="30">
        <v>261.67761160204401</v>
      </c>
      <c r="D954" s="30">
        <v>263.06593132297718</v>
      </c>
      <c r="E954" s="30">
        <v>257.33989489056199</v>
      </c>
      <c r="F954" s="30">
        <v>240.90289043983799</v>
      </c>
      <c r="H954" s="30">
        <v>141.75257615908839</v>
      </c>
      <c r="I954" s="30">
        <v>144.78459632509399</v>
      </c>
      <c r="J954" s="30">
        <v>144.13112211920841</v>
      </c>
      <c r="K954" s="30">
        <v>144.78459632509399</v>
      </c>
      <c r="L954" s="30">
        <v>143.16593320591761</v>
      </c>
      <c r="N954" s="30">
        <v>178.09801029601681</v>
      </c>
      <c r="O954" s="30">
        <v>179.34987659081679</v>
      </c>
      <c r="P954" s="30">
        <v>176.4655766475976</v>
      </c>
      <c r="Q954" s="30">
        <v>179.97330600562719</v>
      </c>
      <c r="R954" s="30">
        <v>177.83511837410879</v>
      </c>
      <c r="T954" s="30">
        <v>299.90209704746718</v>
      </c>
      <c r="U954" s="30">
        <v>303.19951286797038</v>
      </c>
      <c r="V954" s="30">
        <v>303.35474428852558</v>
      </c>
      <c r="W954" s="30">
        <v>303.19951286797038</v>
      </c>
      <c r="X954" s="30">
        <v>299.97846089145003</v>
      </c>
    </row>
    <row r="955" spans="1:24" x14ac:dyDescent="0.25">
      <c r="A955" s="9" t="s">
        <v>68</v>
      </c>
      <c r="B955" s="30">
        <v>2993.22</v>
      </c>
      <c r="C955" s="30">
        <v>2993.22</v>
      </c>
      <c r="D955" s="30">
        <v>2993.22</v>
      </c>
      <c r="E955" s="30">
        <v>2993.22</v>
      </c>
      <c r="F955" s="30">
        <v>2993.22</v>
      </c>
      <c r="H955" s="30">
        <v>3492.09</v>
      </c>
      <c r="I955" s="30">
        <v>3492.09</v>
      </c>
      <c r="J955" s="30">
        <v>3492.09</v>
      </c>
      <c r="K955" s="30">
        <v>3492.09</v>
      </c>
      <c r="L955" s="30">
        <v>3492.09</v>
      </c>
      <c r="N955" s="30">
        <v>3990.96</v>
      </c>
      <c r="O955" s="30">
        <v>3990.96</v>
      </c>
      <c r="P955" s="30">
        <v>3990.96</v>
      </c>
      <c r="Q955" s="30">
        <v>3990.96</v>
      </c>
      <c r="R955" s="30">
        <v>3990.96</v>
      </c>
      <c r="T955" s="30">
        <v>5986.4400000000014</v>
      </c>
      <c r="U955" s="30">
        <v>5986.4400000000014</v>
      </c>
      <c r="V955" s="30">
        <v>5986.4400000000014</v>
      </c>
      <c r="W955" s="30">
        <v>5986.4400000000014</v>
      </c>
      <c r="X955" s="30">
        <v>5986.4400000000014</v>
      </c>
    </row>
    <row r="956" spans="1:24" x14ac:dyDescent="0.25">
      <c r="A956" s="9" t="s">
        <v>69</v>
      </c>
      <c r="B956" s="30">
        <v>938.89972109999997</v>
      </c>
      <c r="C956" s="30">
        <v>938.89972109999997</v>
      </c>
      <c r="D956" s="30">
        <v>938.89972109999997</v>
      </c>
      <c r="E956" s="30">
        <v>938.89972109999997</v>
      </c>
      <c r="F956" s="30">
        <v>938.89972109999997</v>
      </c>
      <c r="H956" s="30">
        <v>1095.3830079500001</v>
      </c>
      <c r="I956" s="30">
        <v>1095.3830079500001</v>
      </c>
      <c r="J956" s="30">
        <v>1095.3830079500001</v>
      </c>
      <c r="K956" s="30">
        <v>1095.3830079500001</v>
      </c>
      <c r="L956" s="30">
        <v>1095.3830079500001</v>
      </c>
      <c r="N956" s="30">
        <v>1251.8662948000001</v>
      </c>
      <c r="O956" s="30">
        <v>1251.8662948000001</v>
      </c>
      <c r="P956" s="30">
        <v>1251.8662948000001</v>
      </c>
      <c r="Q956" s="30">
        <v>1251.8662948000001</v>
      </c>
      <c r="R956" s="30">
        <v>1251.8662948000001</v>
      </c>
      <c r="T956" s="30">
        <v>1877.7994421999999</v>
      </c>
      <c r="U956" s="30">
        <v>1877.7994421999999</v>
      </c>
      <c r="V956" s="30">
        <v>1877.7994421999999</v>
      </c>
      <c r="W956" s="30">
        <v>1877.7994421999999</v>
      </c>
      <c r="X956" s="30">
        <v>1877.7994421999999</v>
      </c>
    </row>
    <row r="957" spans="1:24" x14ac:dyDescent="0.25">
      <c r="A957" s="9" t="s">
        <v>70</v>
      </c>
      <c r="B957" s="30">
        <v>1315.735276040032</v>
      </c>
      <c r="C957" s="30">
        <v>1171.6332908289421</v>
      </c>
      <c r="D957" s="30">
        <v>1029.4000429586119</v>
      </c>
      <c r="E957" s="30">
        <v>889.81812712796636</v>
      </c>
      <c r="F957" s="30">
        <v>754.54215217954402</v>
      </c>
      <c r="H957" s="30">
        <v>1857.778612781535</v>
      </c>
      <c r="I957" s="30">
        <v>1714.3383441209251</v>
      </c>
      <c r="J957" s="30">
        <v>1572.764511407315</v>
      </c>
      <c r="K957" s="30">
        <v>1430.5257990774221</v>
      </c>
      <c r="L957" s="30">
        <v>1289.4503121927009</v>
      </c>
      <c r="N957" s="30">
        <v>1952.8573043146259</v>
      </c>
      <c r="O957" s="30">
        <v>1809.732491813764</v>
      </c>
      <c r="P957" s="30">
        <v>1669.634637399965</v>
      </c>
      <c r="Q957" s="30">
        <v>1525.834333125119</v>
      </c>
      <c r="R957" s="30">
        <v>1385.091947226927</v>
      </c>
      <c r="T957" s="30">
        <v>2194.676768596109</v>
      </c>
      <c r="U957" s="30">
        <v>2051.3077815392098</v>
      </c>
      <c r="V957" s="30">
        <v>1909.305569028915</v>
      </c>
      <c r="W957" s="30">
        <v>1767.401084403182</v>
      </c>
      <c r="X957" s="30">
        <v>1626.8211443536759</v>
      </c>
    </row>
    <row r="958" spans="1:24" x14ac:dyDescent="0.25">
      <c r="A958" s="9" t="s">
        <v>10</v>
      </c>
      <c r="B958" s="30">
        <v>30707.09028694751</v>
      </c>
      <c r="C958" s="30">
        <v>27343.987730540339</v>
      </c>
      <c r="D958" s="30">
        <v>24024.498420118369</v>
      </c>
      <c r="E958" s="30">
        <v>20766.886824618101</v>
      </c>
      <c r="F958" s="30">
        <v>17609.768784203359</v>
      </c>
      <c r="H958" s="30">
        <v>43357.487356831327</v>
      </c>
      <c r="I958" s="30">
        <v>40009.828172833499</v>
      </c>
      <c r="J958" s="30">
        <v>36705.728524087906</v>
      </c>
      <c r="K958" s="30">
        <v>33386.11168219649</v>
      </c>
      <c r="L958" s="30">
        <v>30093.642602791479</v>
      </c>
      <c r="N958" s="30">
        <v>45576.467130679579</v>
      </c>
      <c r="O958" s="30">
        <v>42236.170172925376</v>
      </c>
      <c r="P958" s="30">
        <v>38966.517422229292</v>
      </c>
      <c r="Q958" s="30">
        <v>35610.455601079302</v>
      </c>
      <c r="R958" s="30">
        <v>32325.760549059811</v>
      </c>
      <c r="T958" s="30">
        <v>51220.134407870413</v>
      </c>
      <c r="U958" s="30">
        <v>47874.138818883519</v>
      </c>
      <c r="V958" s="30">
        <v>44560.041492540142</v>
      </c>
      <c r="W958" s="30">
        <v>41248.224973764532</v>
      </c>
      <c r="X958" s="30">
        <v>37967.321139806292</v>
      </c>
    </row>
    <row r="959" spans="1:24" x14ac:dyDescent="0.25">
      <c r="A959" s="9" t="s">
        <v>26</v>
      </c>
      <c r="B959" s="30">
        <v>53161.599999999999</v>
      </c>
      <c r="C959" s="30">
        <v>49712.4</v>
      </c>
      <c r="D959" s="30">
        <v>46260.2</v>
      </c>
      <c r="E959" s="30">
        <v>42804.9</v>
      </c>
      <c r="F959" s="30">
        <v>39354.5</v>
      </c>
      <c r="H959" s="30">
        <v>60889.8</v>
      </c>
      <c r="I959" s="30">
        <v>57436.7</v>
      </c>
      <c r="J959" s="30">
        <v>53982.8</v>
      </c>
      <c r="K959" s="30">
        <v>50529.1</v>
      </c>
      <c r="L959" s="30">
        <v>47075.199999999997</v>
      </c>
      <c r="N959" s="30">
        <v>63002</v>
      </c>
      <c r="O959" s="30">
        <v>59549.9</v>
      </c>
      <c r="P959" s="30">
        <v>56093.2</v>
      </c>
      <c r="Q959" s="30">
        <v>52639.7</v>
      </c>
      <c r="R959" s="30">
        <v>49185.9</v>
      </c>
      <c r="T959" s="30">
        <v>69894.2</v>
      </c>
      <c r="U959" s="30">
        <v>66440.2</v>
      </c>
      <c r="V959" s="30">
        <v>62985.2</v>
      </c>
      <c r="W959" s="30">
        <v>59530.3</v>
      </c>
      <c r="X959" s="30">
        <v>56074.400000000001</v>
      </c>
    </row>
    <row r="961" spans="1:24" x14ac:dyDescent="0.25">
      <c r="A961" s="9" t="s">
        <v>387</v>
      </c>
      <c r="B961" s="9">
        <v>100</v>
      </c>
      <c r="C961" s="9">
        <v>95</v>
      </c>
      <c r="D961" s="9">
        <v>90</v>
      </c>
      <c r="E961" s="9">
        <v>85</v>
      </c>
      <c r="F961" s="9">
        <v>80</v>
      </c>
      <c r="G961" s="9" t="s">
        <v>388</v>
      </c>
      <c r="H961" s="9">
        <v>100</v>
      </c>
      <c r="I961" s="9">
        <v>95</v>
      </c>
      <c r="J961" s="9">
        <v>90</v>
      </c>
      <c r="K961" s="9">
        <v>85</v>
      </c>
      <c r="L961" s="9">
        <v>80</v>
      </c>
      <c r="M961" s="9" t="s">
        <v>389</v>
      </c>
      <c r="N961" s="9">
        <v>100</v>
      </c>
      <c r="O961" s="9">
        <v>95</v>
      </c>
      <c r="P961" s="9">
        <v>90</v>
      </c>
      <c r="Q961" s="9">
        <v>85</v>
      </c>
      <c r="R961" s="9">
        <v>80</v>
      </c>
      <c r="S961" s="9" t="s">
        <v>390</v>
      </c>
      <c r="T961" s="9">
        <v>100</v>
      </c>
      <c r="U961" s="9">
        <v>95</v>
      </c>
      <c r="V961" s="9">
        <v>90</v>
      </c>
      <c r="W961" s="9">
        <v>85</v>
      </c>
      <c r="X961" s="9">
        <v>80</v>
      </c>
    </row>
    <row r="962" spans="1:24" x14ac:dyDescent="0.25">
      <c r="A962" s="9" t="s">
        <v>22</v>
      </c>
      <c r="B962" s="30">
        <v>25.024999999999999</v>
      </c>
      <c r="C962" s="30">
        <v>19.129000000000001</v>
      </c>
      <c r="D962" s="30">
        <v>17.914999999999999</v>
      </c>
      <c r="E962" s="30">
        <v>16.792999999999999</v>
      </c>
      <c r="F962" s="30">
        <v>15.680999999999999</v>
      </c>
      <c r="H962" s="30">
        <v>25.52</v>
      </c>
      <c r="I962" s="30">
        <v>19.98</v>
      </c>
      <c r="J962" s="30">
        <v>18.73</v>
      </c>
      <c r="K962" s="30">
        <v>17.597999999999999</v>
      </c>
      <c r="L962" s="30">
        <v>16.469000000000001</v>
      </c>
      <c r="N962" s="30">
        <v>25.71</v>
      </c>
      <c r="O962" s="30">
        <v>20.231999999999999</v>
      </c>
      <c r="P962" s="30">
        <v>18.879000000000001</v>
      </c>
      <c r="Q962" s="30">
        <v>17.765999999999998</v>
      </c>
      <c r="R962" s="30">
        <v>16.64</v>
      </c>
      <c r="T962" s="30">
        <v>25.93</v>
      </c>
      <c r="U962" s="30">
        <v>20.998000000000001</v>
      </c>
      <c r="V962" s="30">
        <v>19.443000000000001</v>
      </c>
      <c r="W962" s="30">
        <v>18.227</v>
      </c>
      <c r="X962" s="30">
        <v>17.081</v>
      </c>
    </row>
    <row r="963" spans="1:24" x14ac:dyDescent="0.25">
      <c r="A963" s="9" t="s">
        <v>23</v>
      </c>
      <c r="B963" s="30">
        <v>5.2220000000000004</v>
      </c>
      <c r="C963" s="30">
        <v>4.49</v>
      </c>
      <c r="D963" s="30">
        <v>3.375</v>
      </c>
      <c r="E963" s="30">
        <v>2.8220000000000001</v>
      </c>
      <c r="F963" s="30">
        <v>2.3959999999999999</v>
      </c>
      <c r="H963" s="30">
        <v>6.915</v>
      </c>
      <c r="I963" s="30">
        <v>5.2549999999999999</v>
      </c>
      <c r="J963" s="30">
        <v>4.7519999999999998</v>
      </c>
      <c r="K963" s="30">
        <v>4.3559999999999999</v>
      </c>
      <c r="L963" s="30">
        <v>3.96</v>
      </c>
      <c r="N963" s="30">
        <v>6.9390000000000001</v>
      </c>
      <c r="O963" s="30">
        <v>5.93</v>
      </c>
      <c r="P963" s="30">
        <v>5.1029999999999998</v>
      </c>
      <c r="Q963" s="30">
        <v>4.5579999999999998</v>
      </c>
      <c r="R963" s="30">
        <v>4.16</v>
      </c>
      <c r="T963" s="30">
        <v>10.62</v>
      </c>
      <c r="U963" s="30">
        <v>9.3010000000000002</v>
      </c>
      <c r="V963" s="30">
        <v>7.6580000000000004</v>
      </c>
      <c r="W963" s="30">
        <v>6.5750000000000002</v>
      </c>
      <c r="X963" s="30">
        <v>5.6619999999999999</v>
      </c>
    </row>
    <row r="964" spans="1:24" x14ac:dyDescent="0.25">
      <c r="A964" s="9" t="s">
        <v>24</v>
      </c>
      <c r="B964" s="30">
        <v>36.819000000000003</v>
      </c>
      <c r="C964" s="30">
        <v>30.513999999999999</v>
      </c>
      <c r="D964" s="30">
        <v>27.06</v>
      </c>
      <c r="E964" s="30">
        <v>23.45</v>
      </c>
      <c r="F964" s="30">
        <v>19.795999999999999</v>
      </c>
      <c r="H964" s="30">
        <v>54.398000000000003</v>
      </c>
      <c r="I964" s="30">
        <v>45.76</v>
      </c>
      <c r="J964" s="30">
        <v>42.189</v>
      </c>
      <c r="K964" s="30">
        <v>38.25</v>
      </c>
      <c r="L964" s="30">
        <v>34.335000000000001</v>
      </c>
      <c r="N964" s="30">
        <v>56.481999999999999</v>
      </c>
      <c r="O964" s="30">
        <v>47.512</v>
      </c>
      <c r="P964" s="30">
        <v>44.198</v>
      </c>
      <c r="Q964" s="30">
        <v>40.372</v>
      </c>
      <c r="R964" s="30">
        <v>36.472000000000001</v>
      </c>
      <c r="T964" s="30">
        <v>64.989000000000004</v>
      </c>
      <c r="U964" s="30">
        <v>54.47</v>
      </c>
      <c r="V964" s="30">
        <v>51.244999999999997</v>
      </c>
      <c r="W964" s="30">
        <v>47.506999999999998</v>
      </c>
      <c r="X964" s="30">
        <v>43.686999999999998</v>
      </c>
    </row>
    <row r="965" spans="1:24" x14ac:dyDescent="0.25">
      <c r="A965" s="9" t="s">
        <v>25</v>
      </c>
      <c r="B965" s="30">
        <v>0</v>
      </c>
      <c r="C965" s="30">
        <v>0</v>
      </c>
      <c r="D965" s="30">
        <v>0</v>
      </c>
      <c r="E965" s="30">
        <v>0</v>
      </c>
      <c r="F965" s="30">
        <v>0</v>
      </c>
      <c r="H965" s="30">
        <v>0</v>
      </c>
      <c r="I965" s="30">
        <v>0</v>
      </c>
      <c r="J965" s="30">
        <v>0</v>
      </c>
      <c r="K965" s="30">
        <v>0</v>
      </c>
      <c r="L965" s="30">
        <v>0</v>
      </c>
      <c r="N965" s="30">
        <v>0</v>
      </c>
      <c r="O965" s="30">
        <v>0</v>
      </c>
      <c r="P965" s="30">
        <v>0</v>
      </c>
      <c r="Q965" s="30">
        <v>0</v>
      </c>
      <c r="R965" s="30">
        <v>0</v>
      </c>
      <c r="T965" s="30">
        <v>0</v>
      </c>
      <c r="U965" s="30">
        <v>0</v>
      </c>
      <c r="V965" s="30">
        <v>0</v>
      </c>
      <c r="W965" s="30">
        <v>0</v>
      </c>
      <c r="X965" s="30">
        <v>0</v>
      </c>
    </row>
    <row r="966" spans="1:24" x14ac:dyDescent="0.25">
      <c r="A966" s="9" t="s">
        <v>64</v>
      </c>
      <c r="B966" s="30">
        <v>35034.86</v>
      </c>
      <c r="C966" s="30">
        <v>26781.02</v>
      </c>
      <c r="D966" s="30">
        <v>25081.279999999999</v>
      </c>
      <c r="E966" s="30">
        <v>23510.34</v>
      </c>
      <c r="F966" s="30">
        <v>21953.82</v>
      </c>
      <c r="H966" s="30">
        <v>35727.72</v>
      </c>
      <c r="I966" s="30">
        <v>27972.14</v>
      </c>
      <c r="J966" s="30">
        <v>26221.72</v>
      </c>
      <c r="K966" s="30">
        <v>24637.06</v>
      </c>
      <c r="L966" s="30">
        <v>23056.32</v>
      </c>
      <c r="N966" s="30">
        <v>35993.72</v>
      </c>
      <c r="O966" s="30">
        <v>28324.66</v>
      </c>
      <c r="P966" s="30">
        <v>26430.04</v>
      </c>
      <c r="Q966" s="30">
        <v>24871.98</v>
      </c>
      <c r="R966" s="30">
        <v>23295.72</v>
      </c>
      <c r="T966" s="30">
        <v>36302.42</v>
      </c>
      <c r="U966" s="30">
        <v>29397.48</v>
      </c>
      <c r="V966" s="30">
        <v>27220.34</v>
      </c>
      <c r="W966" s="30">
        <v>25517.66</v>
      </c>
      <c r="X966" s="30">
        <v>23914.1</v>
      </c>
    </row>
    <row r="967" spans="1:24" x14ac:dyDescent="0.25">
      <c r="A967" s="9" t="s">
        <v>65</v>
      </c>
      <c r="B967" s="30">
        <v>4385.8960377036719</v>
      </c>
      <c r="C967" s="30">
        <v>3352.625627836469</v>
      </c>
      <c r="D967" s="30">
        <v>3139.8409062441342</v>
      </c>
      <c r="E967" s="30">
        <v>2943.1802225288229</v>
      </c>
      <c r="F967" s="30">
        <v>2748.3247300106141</v>
      </c>
      <c r="H967" s="30">
        <v>4472.6328458051848</v>
      </c>
      <c r="I967" s="30">
        <v>3501.7379259426871</v>
      </c>
      <c r="J967" s="30">
        <v>3282.6087459683049</v>
      </c>
      <c r="K967" s="30">
        <v>3084.2305016965288</v>
      </c>
      <c r="L967" s="30">
        <v>2886.3429890123139</v>
      </c>
      <c r="N967" s="30">
        <v>4505.9324892468658</v>
      </c>
      <c r="O967" s="30">
        <v>3545.8687165669771</v>
      </c>
      <c r="P967" s="30">
        <v>3308.6876246215788</v>
      </c>
      <c r="Q967" s="30">
        <v>3113.6393446939701</v>
      </c>
      <c r="R967" s="30">
        <v>2916.3126681098261</v>
      </c>
      <c r="T967" s="30">
        <v>4544.5776017673415</v>
      </c>
      <c r="U967" s="30">
        <v>3680.1714364057102</v>
      </c>
      <c r="V967" s="30">
        <v>3407.622617899623</v>
      </c>
      <c r="W967" s="30">
        <v>3194.4698476166168</v>
      </c>
      <c r="X967" s="30">
        <v>2993.7255760476669</v>
      </c>
    </row>
    <row r="968" spans="1:24" x14ac:dyDescent="0.25">
      <c r="A968" s="9" t="s">
        <v>66</v>
      </c>
      <c r="B968" s="30">
        <v>20132.329744420891</v>
      </c>
      <c r="C968" s="30">
        <v>16793.324729822041</v>
      </c>
      <c r="D968" s="30">
        <v>14488.55269478527</v>
      </c>
      <c r="E968" s="30">
        <v>12487.443783952551</v>
      </c>
      <c r="F968" s="30">
        <v>10551.21313109014</v>
      </c>
      <c r="H968" s="30">
        <v>29213.185858086941</v>
      </c>
      <c r="I968" s="30">
        <v>24200.704217407649</v>
      </c>
      <c r="J968" s="30">
        <v>22250.340527535889</v>
      </c>
      <c r="K968" s="30">
        <v>20204.96347763349</v>
      </c>
      <c r="L968" s="30">
        <v>18169.851090868659</v>
      </c>
      <c r="N968" s="30">
        <v>30172.087109498851</v>
      </c>
      <c r="O968" s="30">
        <v>25442.324201124</v>
      </c>
      <c r="P968" s="30">
        <v>23393.44108808579</v>
      </c>
      <c r="Q968" s="30">
        <v>21299.718186201779</v>
      </c>
      <c r="R968" s="30">
        <v>19270.014590481362</v>
      </c>
      <c r="T968" s="30">
        <v>36468.185691416002</v>
      </c>
      <c r="U968" s="30">
        <v>30831.27646831116</v>
      </c>
      <c r="V968" s="30">
        <v>28280.164495281781</v>
      </c>
      <c r="W968" s="30">
        <v>25869.107634534059</v>
      </c>
      <c r="X968" s="30">
        <v>23533.122641664551</v>
      </c>
    </row>
    <row r="969" spans="1:24" x14ac:dyDescent="0.25">
      <c r="A969" s="9" t="s">
        <v>67</v>
      </c>
      <c r="B969" s="30">
        <v>4609.1964361723294</v>
      </c>
      <c r="C969" s="30">
        <v>3819.994886604512</v>
      </c>
      <c r="D969" s="30">
        <v>3387.537675065852</v>
      </c>
      <c r="E969" s="30">
        <v>2935.6264613059998</v>
      </c>
      <c r="F969" s="30">
        <v>2478.2445918378721</v>
      </c>
      <c r="H969" s="30">
        <v>6809.9648637677801</v>
      </c>
      <c r="I969" s="30">
        <v>5728.4775716900604</v>
      </c>
      <c r="J969" s="30">
        <v>5281.4736738058245</v>
      </c>
      <c r="K969" s="30">
        <v>4788.3635402841037</v>
      </c>
      <c r="L969" s="30">
        <v>4298.245367206956</v>
      </c>
      <c r="N969" s="30">
        <v>7070.7411316375683</v>
      </c>
      <c r="O969" s="30">
        <v>5947.842102527864</v>
      </c>
      <c r="P969" s="30">
        <v>5533.0111684199874</v>
      </c>
      <c r="Q969" s="30">
        <v>5054.0346053665598</v>
      </c>
      <c r="R969" s="30">
        <v>4565.769194405716</v>
      </c>
      <c r="T969" s="30">
        <v>8135.7413446127721</v>
      </c>
      <c r="U969" s="30">
        <v>6818.8781517867556</v>
      </c>
      <c r="V969" s="30">
        <v>6415.1512717137557</v>
      </c>
      <c r="W969" s="30">
        <v>5947.2537253693081</v>
      </c>
      <c r="X969" s="30">
        <v>5469.0533194186564</v>
      </c>
    </row>
    <row r="970" spans="1:24" x14ac:dyDescent="0.25">
      <c r="A970" s="9" t="s">
        <v>68</v>
      </c>
      <c r="B970" s="30">
        <v>0</v>
      </c>
      <c r="C970" s="30">
        <v>0</v>
      </c>
      <c r="D970" s="30">
        <v>0</v>
      </c>
      <c r="E970" s="30">
        <v>0</v>
      </c>
      <c r="F970" s="30">
        <v>0</v>
      </c>
      <c r="H970" s="30">
        <v>0</v>
      </c>
      <c r="I970" s="30">
        <v>0</v>
      </c>
      <c r="J970" s="30">
        <v>0</v>
      </c>
      <c r="K970" s="30">
        <v>0</v>
      </c>
      <c r="L970" s="30">
        <v>0</v>
      </c>
      <c r="N970" s="30">
        <v>0</v>
      </c>
      <c r="O970" s="30">
        <v>0</v>
      </c>
      <c r="P970" s="30">
        <v>0</v>
      </c>
      <c r="Q970" s="30">
        <v>0</v>
      </c>
      <c r="R970" s="30">
        <v>0</v>
      </c>
      <c r="T970" s="30">
        <v>0</v>
      </c>
      <c r="U970" s="30">
        <v>0</v>
      </c>
      <c r="V970" s="30">
        <v>0</v>
      </c>
      <c r="W970" s="30">
        <v>0</v>
      </c>
      <c r="X970" s="30">
        <v>0</v>
      </c>
    </row>
    <row r="971" spans="1:24" x14ac:dyDescent="0.25">
      <c r="A971" s="9" t="s">
        <v>69</v>
      </c>
      <c r="B971" s="30">
        <v>0</v>
      </c>
      <c r="C971" s="30">
        <v>0</v>
      </c>
      <c r="D971" s="30">
        <v>0</v>
      </c>
      <c r="E971" s="30">
        <v>0</v>
      </c>
      <c r="F971" s="30">
        <v>0</v>
      </c>
      <c r="H971" s="30">
        <v>0</v>
      </c>
      <c r="I971" s="30">
        <v>0</v>
      </c>
      <c r="J971" s="30">
        <v>0</v>
      </c>
      <c r="K971" s="30">
        <v>0</v>
      </c>
      <c r="L971" s="30">
        <v>0</v>
      </c>
      <c r="N971" s="30">
        <v>0</v>
      </c>
      <c r="O971" s="30">
        <v>0</v>
      </c>
      <c r="P971" s="30">
        <v>0</v>
      </c>
      <c r="Q971" s="30">
        <v>0</v>
      </c>
      <c r="R971" s="30">
        <v>0</v>
      </c>
      <c r="T971" s="30">
        <v>0</v>
      </c>
      <c r="U971" s="30">
        <v>0</v>
      </c>
      <c r="V971" s="30">
        <v>0</v>
      </c>
      <c r="W971" s="30">
        <v>0</v>
      </c>
      <c r="X971" s="30">
        <v>0</v>
      </c>
    </row>
    <row r="972" spans="1:24" x14ac:dyDescent="0.25">
      <c r="A972" s="9" t="s">
        <v>70</v>
      </c>
      <c r="B972" s="30">
        <v>0</v>
      </c>
      <c r="C972" s="30">
        <v>0</v>
      </c>
      <c r="D972" s="30">
        <v>0</v>
      </c>
      <c r="E972" s="30">
        <v>0</v>
      </c>
      <c r="F972" s="30">
        <v>0</v>
      </c>
      <c r="H972" s="30">
        <v>0</v>
      </c>
      <c r="I972" s="30">
        <v>0</v>
      </c>
      <c r="J972" s="30">
        <v>0</v>
      </c>
      <c r="K972" s="30">
        <v>0</v>
      </c>
      <c r="L972" s="30">
        <v>0</v>
      </c>
      <c r="N972" s="30">
        <v>0</v>
      </c>
      <c r="O972" s="30">
        <v>0</v>
      </c>
      <c r="P972" s="30">
        <v>0</v>
      </c>
      <c r="Q972" s="30">
        <v>0</v>
      </c>
      <c r="R972" s="30">
        <v>0</v>
      </c>
      <c r="T972" s="30">
        <v>0</v>
      </c>
      <c r="U972" s="30">
        <v>0</v>
      </c>
      <c r="V972" s="30">
        <v>0</v>
      </c>
      <c r="W972" s="30">
        <v>0</v>
      </c>
      <c r="X972" s="30">
        <v>0</v>
      </c>
    </row>
    <row r="973" spans="1:24" x14ac:dyDescent="0.25">
      <c r="A973" s="9" t="s">
        <v>10</v>
      </c>
      <c r="B973" s="30">
        <v>0</v>
      </c>
      <c r="C973" s="30">
        <v>0</v>
      </c>
      <c r="D973" s="30">
        <v>0</v>
      </c>
      <c r="E973" s="30">
        <v>0</v>
      </c>
      <c r="F973" s="30">
        <v>0</v>
      </c>
      <c r="H973" s="30">
        <v>0</v>
      </c>
      <c r="I973" s="30">
        <v>0</v>
      </c>
      <c r="J973" s="30">
        <v>0</v>
      </c>
      <c r="K973" s="30">
        <v>0</v>
      </c>
      <c r="L973" s="30">
        <v>0</v>
      </c>
      <c r="N973" s="30">
        <v>0</v>
      </c>
      <c r="O973" s="30">
        <v>0</v>
      </c>
      <c r="P973" s="30">
        <v>0</v>
      </c>
      <c r="Q973" s="30">
        <v>0</v>
      </c>
      <c r="R973" s="30">
        <v>0</v>
      </c>
      <c r="T973" s="30">
        <v>0</v>
      </c>
      <c r="U973" s="30">
        <v>0</v>
      </c>
      <c r="V973" s="30">
        <v>0</v>
      </c>
      <c r="W973" s="30">
        <v>0</v>
      </c>
      <c r="X973" s="30">
        <v>0</v>
      </c>
    </row>
    <row r="974" spans="1:24" x14ac:dyDescent="0.25">
      <c r="A974" s="9" t="s">
        <v>26</v>
      </c>
      <c r="B974" s="30">
        <v>64163.3</v>
      </c>
      <c r="C974" s="30">
        <v>50747.7</v>
      </c>
      <c r="D974" s="30">
        <v>46098</v>
      </c>
      <c r="E974" s="30">
        <v>41877.199999999997</v>
      </c>
      <c r="F974" s="30">
        <v>37732.300000000003</v>
      </c>
      <c r="H974" s="30">
        <v>76224.5</v>
      </c>
      <c r="I974" s="30">
        <v>61403.8</v>
      </c>
      <c r="J974" s="30">
        <v>57037</v>
      </c>
      <c r="K974" s="30">
        <v>52715.3</v>
      </c>
      <c r="L974" s="30">
        <v>48411.5</v>
      </c>
      <c r="N974" s="30">
        <v>77743.5</v>
      </c>
      <c r="O974" s="30">
        <v>63261.5</v>
      </c>
      <c r="P974" s="30">
        <v>58666</v>
      </c>
      <c r="Q974" s="30">
        <v>54340.1</v>
      </c>
      <c r="R974" s="30">
        <v>50048.5</v>
      </c>
      <c r="T974" s="30">
        <v>85451.9</v>
      </c>
      <c r="U974" s="30">
        <v>70728.600000000006</v>
      </c>
      <c r="V974" s="30">
        <v>65324</v>
      </c>
      <c r="W974" s="30">
        <v>60529.2</v>
      </c>
      <c r="X974" s="30">
        <v>55910.6</v>
      </c>
    </row>
    <row r="976" spans="1:24" x14ac:dyDescent="0.25">
      <c r="A976" s="9" t="s">
        <v>391</v>
      </c>
      <c r="B976" s="9">
        <v>100</v>
      </c>
      <c r="C976" s="9">
        <v>95</v>
      </c>
      <c r="D976" s="9">
        <v>90</v>
      </c>
      <c r="E976" s="9">
        <v>85</v>
      </c>
      <c r="F976" s="9">
        <v>80</v>
      </c>
      <c r="G976" s="9" t="s">
        <v>392</v>
      </c>
      <c r="H976" s="9">
        <v>100</v>
      </c>
      <c r="I976" s="9">
        <v>95</v>
      </c>
      <c r="J976" s="9">
        <v>90</v>
      </c>
      <c r="K976" s="9">
        <v>85</v>
      </c>
      <c r="L976" s="9">
        <v>80</v>
      </c>
      <c r="M976" s="9" t="s">
        <v>393</v>
      </c>
      <c r="N976" s="9">
        <v>100</v>
      </c>
      <c r="O976" s="9">
        <v>95</v>
      </c>
      <c r="P976" s="9">
        <v>90</v>
      </c>
      <c r="Q976" s="9">
        <v>85</v>
      </c>
      <c r="R976" s="9">
        <v>80</v>
      </c>
      <c r="S976" s="9" t="s">
        <v>394</v>
      </c>
      <c r="T976" s="9">
        <v>100</v>
      </c>
      <c r="U976" s="9">
        <v>95</v>
      </c>
      <c r="V976" s="9">
        <v>90</v>
      </c>
      <c r="W976" s="9">
        <v>85</v>
      </c>
      <c r="X976" s="9">
        <v>80</v>
      </c>
    </row>
    <row r="977" spans="1:24" x14ac:dyDescent="0.25">
      <c r="A977" s="9" t="s">
        <v>22</v>
      </c>
      <c r="B977" s="30">
        <v>0</v>
      </c>
      <c r="C977" s="30">
        <v>0</v>
      </c>
      <c r="D977" s="30">
        <v>0</v>
      </c>
      <c r="E977" s="30">
        <v>0</v>
      </c>
      <c r="F977" s="30">
        <v>0</v>
      </c>
      <c r="H977" s="30">
        <v>0</v>
      </c>
      <c r="I977" s="30">
        <v>0</v>
      </c>
      <c r="J977" s="30">
        <v>0</v>
      </c>
      <c r="K977" s="30">
        <v>0</v>
      </c>
      <c r="L977" s="30">
        <v>0</v>
      </c>
      <c r="N977" s="30">
        <v>0</v>
      </c>
      <c r="O977" s="30">
        <v>0</v>
      </c>
      <c r="P977" s="30">
        <v>0</v>
      </c>
      <c r="Q977" s="30">
        <v>0</v>
      </c>
      <c r="R977" s="30">
        <v>0</v>
      </c>
      <c r="T977" s="30">
        <v>0</v>
      </c>
      <c r="U977" s="30">
        <v>0</v>
      </c>
      <c r="V977" s="30">
        <v>0</v>
      </c>
      <c r="W977" s="30">
        <v>0</v>
      </c>
      <c r="X977" s="30">
        <v>0</v>
      </c>
    </row>
    <row r="978" spans="1:24" x14ac:dyDescent="0.25">
      <c r="A978" s="9" t="s">
        <v>23</v>
      </c>
      <c r="B978" s="30">
        <v>0</v>
      </c>
      <c r="C978" s="30">
        <v>0</v>
      </c>
      <c r="D978" s="30">
        <v>0</v>
      </c>
      <c r="E978" s="30">
        <v>0</v>
      </c>
      <c r="F978" s="30">
        <v>0</v>
      </c>
      <c r="H978" s="30">
        <v>0</v>
      </c>
      <c r="I978" s="30">
        <v>0</v>
      </c>
      <c r="J978" s="30">
        <v>0</v>
      </c>
      <c r="K978" s="30">
        <v>0</v>
      </c>
      <c r="L978" s="30">
        <v>0</v>
      </c>
      <c r="N978" s="30">
        <v>0</v>
      </c>
      <c r="O978" s="30">
        <v>0</v>
      </c>
      <c r="P978" s="30">
        <v>0</v>
      </c>
      <c r="Q978" s="30">
        <v>0</v>
      </c>
      <c r="R978" s="30">
        <v>0</v>
      </c>
      <c r="T978" s="30">
        <v>0</v>
      </c>
      <c r="U978" s="30">
        <v>0</v>
      </c>
      <c r="V978" s="30">
        <v>0</v>
      </c>
      <c r="W978" s="30">
        <v>0</v>
      </c>
      <c r="X978" s="30">
        <v>0</v>
      </c>
    </row>
    <row r="979" spans="1:24" x14ac:dyDescent="0.25">
      <c r="A979" s="9" t="s">
        <v>24</v>
      </c>
      <c r="B979" s="30">
        <v>0</v>
      </c>
      <c r="C979" s="30">
        <v>0</v>
      </c>
      <c r="D979" s="30">
        <v>0</v>
      </c>
      <c r="E979" s="30">
        <v>0</v>
      </c>
      <c r="F979" s="30">
        <v>0</v>
      </c>
      <c r="H979" s="30">
        <v>0</v>
      </c>
      <c r="I979" s="30">
        <v>0</v>
      </c>
      <c r="J979" s="30">
        <v>0</v>
      </c>
      <c r="K979" s="30">
        <v>0</v>
      </c>
      <c r="L979" s="30">
        <v>0</v>
      </c>
      <c r="N979" s="30">
        <v>0</v>
      </c>
      <c r="O979" s="30">
        <v>0</v>
      </c>
      <c r="P979" s="30">
        <v>0</v>
      </c>
      <c r="Q979" s="30">
        <v>0</v>
      </c>
      <c r="R979" s="30">
        <v>0</v>
      </c>
      <c r="T979" s="30">
        <v>0</v>
      </c>
      <c r="U979" s="30">
        <v>0</v>
      </c>
      <c r="V979" s="30">
        <v>0</v>
      </c>
      <c r="W979" s="30">
        <v>0</v>
      </c>
      <c r="X979" s="30">
        <v>0</v>
      </c>
    </row>
    <row r="980" spans="1:24" x14ac:dyDescent="0.25">
      <c r="A980" s="9" t="s">
        <v>25</v>
      </c>
      <c r="B980" s="30">
        <v>6</v>
      </c>
      <c r="C980" s="30">
        <v>6</v>
      </c>
      <c r="D980" s="30">
        <v>6</v>
      </c>
      <c r="E980" s="30">
        <v>6</v>
      </c>
      <c r="F980" s="30">
        <v>6</v>
      </c>
      <c r="H980" s="30">
        <v>7</v>
      </c>
      <c r="I980" s="30">
        <v>7</v>
      </c>
      <c r="J980" s="30">
        <v>7</v>
      </c>
      <c r="K980" s="30">
        <v>7</v>
      </c>
      <c r="L980" s="30">
        <v>7</v>
      </c>
      <c r="N980" s="30">
        <v>8</v>
      </c>
      <c r="O980" s="30">
        <v>8</v>
      </c>
      <c r="P980" s="30">
        <v>8</v>
      </c>
      <c r="Q980" s="30">
        <v>8</v>
      </c>
      <c r="R980" s="30">
        <v>8</v>
      </c>
      <c r="T980" s="30">
        <v>12</v>
      </c>
      <c r="U980" s="30">
        <v>12</v>
      </c>
      <c r="V980" s="30">
        <v>12</v>
      </c>
      <c r="W980" s="30">
        <v>12</v>
      </c>
      <c r="X980" s="30">
        <v>12</v>
      </c>
    </row>
    <row r="981" spans="1:24" x14ac:dyDescent="0.25">
      <c r="A981" s="9" t="s">
        <v>64</v>
      </c>
      <c r="B981" s="30">
        <v>0</v>
      </c>
      <c r="C981" s="30">
        <v>0</v>
      </c>
      <c r="D981" s="30">
        <v>0</v>
      </c>
      <c r="E981" s="30">
        <v>0</v>
      </c>
      <c r="F981" s="30">
        <v>0</v>
      </c>
      <c r="H981" s="30">
        <v>0</v>
      </c>
      <c r="I981" s="30">
        <v>0</v>
      </c>
      <c r="J981" s="30">
        <v>0</v>
      </c>
      <c r="K981" s="30">
        <v>0</v>
      </c>
      <c r="L981" s="30">
        <v>0</v>
      </c>
      <c r="N981" s="30">
        <v>0</v>
      </c>
      <c r="O981" s="30">
        <v>0</v>
      </c>
      <c r="P981" s="30">
        <v>0</v>
      </c>
      <c r="Q981" s="30">
        <v>0</v>
      </c>
      <c r="R981" s="30">
        <v>0</v>
      </c>
      <c r="T981" s="30">
        <v>0</v>
      </c>
      <c r="U981" s="30">
        <v>0</v>
      </c>
      <c r="V981" s="30">
        <v>0</v>
      </c>
      <c r="W981" s="30">
        <v>0</v>
      </c>
      <c r="X981" s="30">
        <v>0</v>
      </c>
    </row>
    <row r="982" spans="1:24" x14ac:dyDescent="0.25">
      <c r="A982" s="9" t="s">
        <v>65</v>
      </c>
      <c r="B982" s="30">
        <v>0</v>
      </c>
      <c r="C982" s="30">
        <v>0</v>
      </c>
      <c r="D982" s="30">
        <v>0</v>
      </c>
      <c r="E982" s="30">
        <v>0</v>
      </c>
      <c r="F982" s="30">
        <v>0</v>
      </c>
      <c r="H982" s="30">
        <v>0</v>
      </c>
      <c r="I982" s="30">
        <v>0</v>
      </c>
      <c r="J982" s="30">
        <v>0</v>
      </c>
      <c r="K982" s="30">
        <v>0</v>
      </c>
      <c r="L982" s="30">
        <v>0</v>
      </c>
      <c r="N982" s="30">
        <v>0</v>
      </c>
      <c r="O982" s="30">
        <v>0</v>
      </c>
      <c r="P982" s="30">
        <v>0</v>
      </c>
      <c r="Q982" s="30">
        <v>0</v>
      </c>
      <c r="R982" s="30">
        <v>0</v>
      </c>
      <c r="T982" s="30">
        <v>0</v>
      </c>
      <c r="U982" s="30">
        <v>0</v>
      </c>
      <c r="V982" s="30">
        <v>0</v>
      </c>
      <c r="W982" s="30">
        <v>0</v>
      </c>
      <c r="X982" s="30">
        <v>0</v>
      </c>
    </row>
    <row r="983" spans="1:24" x14ac:dyDescent="0.25">
      <c r="A983" s="9" t="s">
        <v>66</v>
      </c>
      <c r="B983" s="30">
        <v>0</v>
      </c>
      <c r="C983" s="30">
        <v>0</v>
      </c>
      <c r="D983" s="30">
        <v>0</v>
      </c>
      <c r="E983" s="30">
        <v>0</v>
      </c>
      <c r="F983" s="30">
        <v>0</v>
      </c>
      <c r="H983" s="30">
        <v>0</v>
      </c>
      <c r="I983" s="30">
        <v>0</v>
      </c>
      <c r="J983" s="30">
        <v>0</v>
      </c>
      <c r="K983" s="30">
        <v>0</v>
      </c>
      <c r="L983" s="30">
        <v>0</v>
      </c>
      <c r="N983" s="30">
        <v>0</v>
      </c>
      <c r="O983" s="30">
        <v>0</v>
      </c>
      <c r="P983" s="30">
        <v>0</v>
      </c>
      <c r="Q983" s="30">
        <v>0</v>
      </c>
      <c r="R983" s="30">
        <v>0</v>
      </c>
      <c r="T983" s="30">
        <v>0</v>
      </c>
      <c r="U983" s="30">
        <v>0</v>
      </c>
      <c r="V983" s="30">
        <v>0</v>
      </c>
      <c r="W983" s="30">
        <v>0</v>
      </c>
      <c r="X983" s="30">
        <v>0</v>
      </c>
    </row>
    <row r="984" spans="1:24" x14ac:dyDescent="0.25">
      <c r="A984" s="9" t="s">
        <v>67</v>
      </c>
      <c r="B984" s="30">
        <v>0</v>
      </c>
      <c r="C984" s="30">
        <v>0</v>
      </c>
      <c r="D984" s="30">
        <v>0</v>
      </c>
      <c r="E984" s="30">
        <v>0</v>
      </c>
      <c r="F984" s="30">
        <v>0</v>
      </c>
      <c r="H984" s="30">
        <v>0</v>
      </c>
      <c r="I984" s="30">
        <v>0</v>
      </c>
      <c r="J984" s="30">
        <v>0</v>
      </c>
      <c r="K984" s="30">
        <v>0</v>
      </c>
      <c r="L984" s="30">
        <v>0</v>
      </c>
      <c r="N984" s="30">
        <v>0</v>
      </c>
      <c r="O984" s="30">
        <v>0</v>
      </c>
      <c r="P984" s="30">
        <v>0</v>
      </c>
      <c r="Q984" s="30">
        <v>0</v>
      </c>
      <c r="R984" s="30">
        <v>0</v>
      </c>
      <c r="T984" s="30">
        <v>0</v>
      </c>
      <c r="U984" s="30">
        <v>0</v>
      </c>
      <c r="V984" s="30">
        <v>0</v>
      </c>
      <c r="W984" s="30">
        <v>0</v>
      </c>
      <c r="X984" s="30">
        <v>0</v>
      </c>
    </row>
    <row r="985" spans="1:24" x14ac:dyDescent="0.25">
      <c r="A985" s="9" t="s">
        <v>68</v>
      </c>
      <c r="B985" s="30">
        <v>2993.22</v>
      </c>
      <c r="C985" s="30">
        <v>2993.22</v>
      </c>
      <c r="D985" s="30">
        <v>2993.22</v>
      </c>
      <c r="E985" s="30">
        <v>2993.22</v>
      </c>
      <c r="F985" s="30">
        <v>2993.22</v>
      </c>
      <c r="H985" s="30">
        <v>3492.09</v>
      </c>
      <c r="I985" s="30">
        <v>3492.09</v>
      </c>
      <c r="J985" s="30">
        <v>3492.09</v>
      </c>
      <c r="K985" s="30">
        <v>3492.09</v>
      </c>
      <c r="L985" s="30">
        <v>3492.09</v>
      </c>
      <c r="N985" s="30">
        <v>3990.96</v>
      </c>
      <c r="O985" s="30">
        <v>3990.96</v>
      </c>
      <c r="P985" s="30">
        <v>3990.96</v>
      </c>
      <c r="Q985" s="30">
        <v>3990.96</v>
      </c>
      <c r="R985" s="30">
        <v>3990.96</v>
      </c>
      <c r="T985" s="30">
        <v>5986.4400000000014</v>
      </c>
      <c r="U985" s="30">
        <v>5986.4400000000014</v>
      </c>
      <c r="V985" s="30">
        <v>5986.4400000000014</v>
      </c>
      <c r="W985" s="30">
        <v>5986.4400000000014</v>
      </c>
      <c r="X985" s="30">
        <v>5986.4400000000014</v>
      </c>
    </row>
    <row r="986" spans="1:24" x14ac:dyDescent="0.25">
      <c r="A986" s="9" t="s">
        <v>69</v>
      </c>
      <c r="B986" s="30">
        <v>938.89972109999997</v>
      </c>
      <c r="C986" s="30">
        <v>938.89972109999997</v>
      </c>
      <c r="D986" s="30">
        <v>938.89972109999997</v>
      </c>
      <c r="E986" s="30">
        <v>938.89972109999997</v>
      </c>
      <c r="F986" s="30">
        <v>938.89972109999997</v>
      </c>
      <c r="H986" s="30">
        <v>1095.3830079500001</v>
      </c>
      <c r="I986" s="30">
        <v>1095.3830079500001</v>
      </c>
      <c r="J986" s="30">
        <v>1095.3830079500001</v>
      </c>
      <c r="K986" s="30">
        <v>1095.3830079500001</v>
      </c>
      <c r="L986" s="30">
        <v>1095.3830079500001</v>
      </c>
      <c r="N986" s="30">
        <v>1251.8662948000001</v>
      </c>
      <c r="O986" s="30">
        <v>1251.8662948000001</v>
      </c>
      <c r="P986" s="30">
        <v>1251.8662948000001</v>
      </c>
      <c r="Q986" s="30">
        <v>1251.8662948000001</v>
      </c>
      <c r="R986" s="30">
        <v>1251.8662948000001</v>
      </c>
      <c r="T986" s="30">
        <v>1877.7994421999999</v>
      </c>
      <c r="U986" s="30">
        <v>1877.7994421999999</v>
      </c>
      <c r="V986" s="30">
        <v>1877.7994421999999</v>
      </c>
      <c r="W986" s="30">
        <v>1877.7994421999999</v>
      </c>
      <c r="X986" s="30">
        <v>1877.7994421999999</v>
      </c>
    </row>
    <row r="987" spans="1:24" x14ac:dyDescent="0.25">
      <c r="A987" s="9" t="s">
        <v>70</v>
      </c>
      <c r="B987" s="30">
        <v>2837.0172662311311</v>
      </c>
      <c r="C987" s="30">
        <v>2695.166402919599</v>
      </c>
      <c r="D987" s="30">
        <v>2553.3155396080429</v>
      </c>
      <c r="E987" s="30">
        <v>2411.4646762964858</v>
      </c>
      <c r="F987" s="30">
        <v>2269.6138129849369</v>
      </c>
      <c r="H987" s="30">
        <v>2838.0682079856738</v>
      </c>
      <c r="I987" s="30">
        <v>2696.1647975864089</v>
      </c>
      <c r="J987" s="30">
        <v>2554.2613871871422</v>
      </c>
      <c r="K987" s="30">
        <v>2412.3579767878682</v>
      </c>
      <c r="L987" s="30">
        <v>2270.4545663885879</v>
      </c>
      <c r="N987" s="30">
        <v>2838.0682079856829</v>
      </c>
      <c r="O987" s="30">
        <v>2696.1647975864062</v>
      </c>
      <c r="P987" s="30">
        <v>2554.2613871871222</v>
      </c>
      <c r="Q987" s="30">
        <v>2412.3579767878368</v>
      </c>
      <c r="R987" s="30">
        <v>2270.4545663885492</v>
      </c>
      <c r="T987" s="30">
        <v>2839.119149740191</v>
      </c>
      <c r="U987" s="30">
        <v>2697.163192253191</v>
      </c>
      <c r="V987" s="30">
        <v>2555.207234766181</v>
      </c>
      <c r="W987" s="30">
        <v>2413.2512772791752</v>
      </c>
      <c r="X987" s="30">
        <v>2271.2953197921629</v>
      </c>
    </row>
    <row r="988" spans="1:24" x14ac:dyDescent="0.25">
      <c r="A988" s="9" t="s">
        <v>10</v>
      </c>
      <c r="B988" s="30">
        <v>66211.30171563309</v>
      </c>
      <c r="C988" s="30">
        <v>62900.736629851999</v>
      </c>
      <c r="D988" s="30">
        <v>59590.171544070348</v>
      </c>
      <c r="E988" s="30">
        <v>56279.606458288697</v>
      </c>
      <c r="F988" s="30">
        <v>52969.041372507207</v>
      </c>
      <c r="H988" s="30">
        <v>66235.828962056228</v>
      </c>
      <c r="I988" s="30">
        <v>62924.037513953837</v>
      </c>
      <c r="J988" s="30">
        <v>59612.246065851446</v>
      </c>
      <c r="K988" s="30">
        <v>56300.454617748859</v>
      </c>
      <c r="L988" s="30">
        <v>52988.663169646119</v>
      </c>
      <c r="N988" s="30">
        <v>66235.828962056432</v>
      </c>
      <c r="O988" s="30">
        <v>62924.037513953786</v>
      </c>
      <c r="P988" s="30">
        <v>59612.246065850974</v>
      </c>
      <c r="Q988" s="30">
        <v>56300.454617748117</v>
      </c>
      <c r="R988" s="30">
        <v>52988.663169645217</v>
      </c>
      <c r="T988" s="30">
        <v>66260.356208478785</v>
      </c>
      <c r="U988" s="30">
        <v>62947.338398055057</v>
      </c>
      <c r="V988" s="30">
        <v>59634.320587631097</v>
      </c>
      <c r="W988" s="30">
        <v>56321.302777207253</v>
      </c>
      <c r="X988" s="30">
        <v>53008.284966783263</v>
      </c>
    </row>
    <row r="989" spans="1:24" x14ac:dyDescent="0.25">
      <c r="A989" s="9" t="s">
        <v>26</v>
      </c>
      <c r="B989" s="30">
        <v>72981.2</v>
      </c>
      <c r="C989" s="30">
        <v>69528.800000000003</v>
      </c>
      <c r="D989" s="30">
        <v>66076.3</v>
      </c>
      <c r="E989" s="30">
        <v>62623.9</v>
      </c>
      <c r="F989" s="30">
        <v>59171.4</v>
      </c>
      <c r="H989" s="30">
        <v>73662.2</v>
      </c>
      <c r="I989" s="30">
        <v>70208.5</v>
      </c>
      <c r="J989" s="30">
        <v>66754.7</v>
      </c>
      <c r="K989" s="30">
        <v>63301</v>
      </c>
      <c r="L989" s="30">
        <v>59847.3</v>
      </c>
      <c r="N989" s="30">
        <v>74317.600000000006</v>
      </c>
      <c r="O989" s="30">
        <v>70863.8</v>
      </c>
      <c r="P989" s="30">
        <v>67410.100000000006</v>
      </c>
      <c r="Q989" s="30">
        <v>63956.4</v>
      </c>
      <c r="R989" s="30">
        <v>60502.6</v>
      </c>
      <c r="T989" s="30">
        <v>76964.600000000006</v>
      </c>
      <c r="U989" s="30">
        <v>73509.600000000006</v>
      </c>
      <c r="V989" s="30">
        <v>70054.600000000006</v>
      </c>
      <c r="W989" s="30">
        <v>66599.600000000006</v>
      </c>
      <c r="X989" s="30">
        <v>63144.6</v>
      </c>
    </row>
    <row r="991" spans="1:24" x14ac:dyDescent="0.25">
      <c r="A991" s="9" t="s">
        <v>395</v>
      </c>
      <c r="B991" s="9">
        <v>100</v>
      </c>
      <c r="C991" s="9">
        <v>95</v>
      </c>
      <c r="D991" s="9">
        <v>90</v>
      </c>
      <c r="E991" s="9">
        <v>85</v>
      </c>
      <c r="F991" s="9">
        <v>80</v>
      </c>
      <c r="G991" s="9" t="s">
        <v>396</v>
      </c>
      <c r="H991" s="9">
        <v>100</v>
      </c>
      <c r="I991" s="9">
        <v>95</v>
      </c>
      <c r="J991" s="9">
        <v>90</v>
      </c>
      <c r="K991" s="9">
        <v>85</v>
      </c>
      <c r="L991" s="9">
        <v>80</v>
      </c>
      <c r="M991" s="9" t="s">
        <v>397</v>
      </c>
      <c r="N991" s="9">
        <v>100</v>
      </c>
      <c r="O991" s="9">
        <v>95</v>
      </c>
      <c r="P991" s="9">
        <v>90</v>
      </c>
      <c r="Q991" s="9">
        <v>85</v>
      </c>
      <c r="R991" s="9">
        <v>80</v>
      </c>
      <c r="S991" s="9" t="s">
        <v>398</v>
      </c>
      <c r="T991" s="9">
        <v>100</v>
      </c>
      <c r="U991" s="9">
        <v>95</v>
      </c>
      <c r="V991" s="9">
        <v>90</v>
      </c>
      <c r="W991" s="9">
        <v>85</v>
      </c>
      <c r="X991" s="9">
        <v>80</v>
      </c>
    </row>
    <row r="992" spans="1:24" x14ac:dyDescent="0.25">
      <c r="A992" s="9" t="s">
        <v>22</v>
      </c>
      <c r="B992" s="30">
        <v>8.9610000000000003</v>
      </c>
      <c r="C992" s="30">
        <v>8.9960000000000004</v>
      </c>
      <c r="D992" s="30">
        <v>8.9949999999999992</v>
      </c>
      <c r="E992" s="30">
        <v>8.9969999999999999</v>
      </c>
      <c r="F992" s="30">
        <v>8.99</v>
      </c>
      <c r="H992" s="30">
        <v>5.8769999999999998</v>
      </c>
      <c r="I992" s="30">
        <v>5.8769999999999998</v>
      </c>
      <c r="J992" s="30">
        <v>5.8769999999999998</v>
      </c>
      <c r="K992" s="30">
        <v>5.8769999999999998</v>
      </c>
      <c r="L992" s="30">
        <v>5.8769999999999998</v>
      </c>
      <c r="N992" s="30">
        <v>5.165</v>
      </c>
      <c r="O992" s="30">
        <v>5.165</v>
      </c>
      <c r="P992" s="30">
        <v>5.165</v>
      </c>
      <c r="Q992" s="30">
        <v>5.165</v>
      </c>
      <c r="R992" s="30">
        <v>5.165</v>
      </c>
      <c r="T992" s="30">
        <v>3.4119999999999999</v>
      </c>
      <c r="U992" s="30">
        <v>3.4169999999999998</v>
      </c>
      <c r="V992" s="30">
        <v>3.4169999999999998</v>
      </c>
      <c r="W992" s="30">
        <v>3.4169999999999998</v>
      </c>
      <c r="X992" s="30">
        <v>3.4169999999999998</v>
      </c>
    </row>
    <row r="993" spans="1:24" x14ac:dyDescent="0.25">
      <c r="A993" s="9" t="s">
        <v>23</v>
      </c>
      <c r="B993" s="30">
        <v>0</v>
      </c>
      <c r="C993" s="30">
        <v>5.1999999999999998E-2</v>
      </c>
      <c r="D993" s="30">
        <v>5.1999999999999998E-2</v>
      </c>
      <c r="E993" s="30">
        <v>5.1999999999999998E-2</v>
      </c>
      <c r="F993" s="30">
        <v>5.1999999999999998E-2</v>
      </c>
      <c r="H993" s="30">
        <v>0</v>
      </c>
      <c r="I993" s="30">
        <v>0</v>
      </c>
      <c r="J993" s="30">
        <v>0</v>
      </c>
      <c r="K993" s="30">
        <v>0</v>
      </c>
      <c r="L993" s="30">
        <v>0</v>
      </c>
      <c r="N993" s="30">
        <v>0</v>
      </c>
      <c r="O993" s="30">
        <v>0</v>
      </c>
      <c r="P993" s="30">
        <v>0</v>
      </c>
      <c r="Q993" s="30">
        <v>0</v>
      </c>
      <c r="R993" s="30">
        <v>0</v>
      </c>
      <c r="T993" s="30">
        <v>0</v>
      </c>
      <c r="U993" s="30">
        <v>2E-3</v>
      </c>
      <c r="V993" s="30">
        <v>2E-3</v>
      </c>
      <c r="W993" s="30">
        <v>2E-3</v>
      </c>
      <c r="X993" s="30">
        <v>2E-3</v>
      </c>
    </row>
    <row r="994" spans="1:24" x14ac:dyDescent="0.25">
      <c r="A994" s="9" t="s">
        <v>24</v>
      </c>
      <c r="B994" s="30">
        <v>0</v>
      </c>
      <c r="C994" s="30">
        <v>0.14799999999999999</v>
      </c>
      <c r="D994" s="30">
        <v>0.14899999999999999</v>
      </c>
      <c r="E994" s="30">
        <v>0.14899999999999999</v>
      </c>
      <c r="F994" s="30">
        <v>0.14699999999999999</v>
      </c>
      <c r="H994" s="30">
        <v>0</v>
      </c>
      <c r="I994" s="30">
        <v>0</v>
      </c>
      <c r="J994" s="30">
        <v>0</v>
      </c>
      <c r="K994" s="30">
        <v>0</v>
      </c>
      <c r="L994" s="30">
        <v>0</v>
      </c>
      <c r="N994" s="30">
        <v>0</v>
      </c>
      <c r="O994" s="30">
        <v>0</v>
      </c>
      <c r="P994" s="30">
        <v>0</v>
      </c>
      <c r="Q994" s="30">
        <v>0</v>
      </c>
      <c r="R994" s="30">
        <v>0</v>
      </c>
      <c r="T994" s="30">
        <v>0</v>
      </c>
      <c r="U994" s="30">
        <v>8.9999999999999993E-3</v>
      </c>
      <c r="V994" s="30">
        <v>8.9999999999999993E-3</v>
      </c>
      <c r="W994" s="30">
        <v>8.9999999999999993E-3</v>
      </c>
      <c r="X994" s="30">
        <v>8.9999999999999993E-3</v>
      </c>
    </row>
    <row r="995" spans="1:24" x14ac:dyDescent="0.25">
      <c r="A995" s="9" t="s">
        <v>25</v>
      </c>
      <c r="B995" s="30">
        <v>6</v>
      </c>
      <c r="C995" s="30">
        <v>6</v>
      </c>
      <c r="D995" s="30">
        <v>6</v>
      </c>
      <c r="E995" s="30">
        <v>6</v>
      </c>
      <c r="F995" s="30">
        <v>6</v>
      </c>
      <c r="H995" s="30">
        <v>7</v>
      </c>
      <c r="I995" s="30">
        <v>7</v>
      </c>
      <c r="J995" s="30">
        <v>7</v>
      </c>
      <c r="K995" s="30">
        <v>7</v>
      </c>
      <c r="L995" s="30">
        <v>7</v>
      </c>
      <c r="N995" s="30">
        <v>8</v>
      </c>
      <c r="O995" s="30">
        <v>8</v>
      </c>
      <c r="P995" s="30">
        <v>8</v>
      </c>
      <c r="Q995" s="30">
        <v>8</v>
      </c>
      <c r="R995" s="30">
        <v>8</v>
      </c>
      <c r="T995" s="30">
        <v>12</v>
      </c>
      <c r="U995" s="30">
        <v>12</v>
      </c>
      <c r="V995" s="30">
        <v>12</v>
      </c>
      <c r="W995" s="30">
        <v>12</v>
      </c>
      <c r="X995" s="30">
        <v>12</v>
      </c>
    </row>
    <row r="996" spans="1:24" x14ac:dyDescent="0.25">
      <c r="A996" s="9" t="s">
        <v>64</v>
      </c>
      <c r="B996" s="30">
        <v>12545.245999999999</v>
      </c>
      <c r="C996" s="30">
        <v>12594.652</v>
      </c>
      <c r="D996" s="30">
        <v>12593.616</v>
      </c>
      <c r="E996" s="30">
        <v>12596.402</v>
      </c>
      <c r="F996" s="30">
        <v>12586.056</v>
      </c>
      <c r="H996" s="30">
        <v>8227.3240000000005</v>
      </c>
      <c r="I996" s="30">
        <v>8227.3240000000005</v>
      </c>
      <c r="J996" s="30">
        <v>8227.3240000000005</v>
      </c>
      <c r="K996" s="30">
        <v>8227.3240000000005</v>
      </c>
      <c r="L996" s="30">
        <v>8227.3240000000005</v>
      </c>
      <c r="N996" s="30">
        <v>7230.9860000000008</v>
      </c>
      <c r="O996" s="30">
        <v>7230.9860000000008</v>
      </c>
      <c r="P996" s="30">
        <v>7230.9860000000008</v>
      </c>
      <c r="Q996" s="30">
        <v>7230.9860000000008</v>
      </c>
      <c r="R996" s="30">
        <v>7230.9860000000008</v>
      </c>
      <c r="T996" s="30">
        <v>4776.1139999999996</v>
      </c>
      <c r="U996" s="30">
        <v>4783.9679999999998</v>
      </c>
      <c r="V996" s="30">
        <v>4783.9679999999998</v>
      </c>
      <c r="W996" s="30">
        <v>4783.9679999999998</v>
      </c>
      <c r="X996" s="30">
        <v>4783.9679999999998</v>
      </c>
    </row>
    <row r="997" spans="1:24" x14ac:dyDescent="0.25">
      <c r="A997" s="9" t="s">
        <v>65</v>
      </c>
      <c r="B997" s="30">
        <v>1570.4970627374521</v>
      </c>
      <c r="C997" s="30">
        <v>1576.6820333535411</v>
      </c>
      <c r="D997" s="30">
        <v>1576.5523400053989</v>
      </c>
      <c r="E997" s="30">
        <v>1576.901109955131</v>
      </c>
      <c r="F997" s="30">
        <v>1575.605929086531</v>
      </c>
      <c r="H997" s="30">
        <v>1029.950961199911</v>
      </c>
      <c r="I997" s="30">
        <v>1029.950961199911</v>
      </c>
      <c r="J997" s="30">
        <v>1029.950961199911</v>
      </c>
      <c r="K997" s="30">
        <v>1029.950961199911</v>
      </c>
      <c r="L997" s="30">
        <v>1029.950961199911</v>
      </c>
      <c r="N997" s="30">
        <v>905.22276515706722</v>
      </c>
      <c r="O997" s="30">
        <v>905.22276515706722</v>
      </c>
      <c r="P997" s="30">
        <v>905.22276515706722</v>
      </c>
      <c r="Q997" s="30">
        <v>905.22276515706722</v>
      </c>
      <c r="R997" s="30">
        <v>905.22276515706722</v>
      </c>
      <c r="T997" s="30">
        <v>597.90561367224063</v>
      </c>
      <c r="U997" s="30">
        <v>598.88882946017657</v>
      </c>
      <c r="V997" s="30">
        <v>598.88882946017657</v>
      </c>
      <c r="W997" s="30">
        <v>598.88882946017657</v>
      </c>
      <c r="X997" s="30">
        <v>598.88882946017657</v>
      </c>
    </row>
    <row r="998" spans="1:24" x14ac:dyDescent="0.25">
      <c r="A998" s="9" t="s">
        <v>66</v>
      </c>
      <c r="B998" s="30">
        <v>0</v>
      </c>
      <c r="C998" s="30">
        <v>101.44764216951999</v>
      </c>
      <c r="D998" s="30">
        <v>101.7999313918406</v>
      </c>
      <c r="E998" s="30">
        <v>101.8184631000252</v>
      </c>
      <c r="F998" s="30">
        <v>100.87285213046751</v>
      </c>
      <c r="H998" s="30">
        <v>0</v>
      </c>
      <c r="I998" s="30">
        <v>0</v>
      </c>
      <c r="J998" s="30">
        <v>0</v>
      </c>
      <c r="K998" s="30">
        <v>0</v>
      </c>
      <c r="L998" s="30">
        <v>0</v>
      </c>
      <c r="N998" s="30">
        <v>-1.8120140352E-10</v>
      </c>
      <c r="O998" s="30">
        <v>0</v>
      </c>
      <c r="P998" s="30">
        <v>0</v>
      </c>
      <c r="Q998" s="30">
        <v>0</v>
      </c>
      <c r="R998" s="30">
        <v>0</v>
      </c>
      <c r="T998" s="30">
        <v>0</v>
      </c>
      <c r="U998" s="30">
        <v>5.6953365351772831</v>
      </c>
      <c r="V998" s="30">
        <v>5.6953365351772831</v>
      </c>
      <c r="W998" s="30">
        <v>5.6953365351772831</v>
      </c>
      <c r="X998" s="30">
        <v>5.6953365351772831</v>
      </c>
    </row>
    <row r="999" spans="1:24" x14ac:dyDescent="0.25">
      <c r="A999" s="9" t="s">
        <v>67</v>
      </c>
      <c r="B999" s="30">
        <v>0</v>
      </c>
      <c r="C999" s="30">
        <v>18.536509413733079</v>
      </c>
      <c r="D999" s="30">
        <v>18.600855341285801</v>
      </c>
      <c r="E999" s="30">
        <v>18.604235380281761</v>
      </c>
      <c r="F999" s="30">
        <v>18.431477831599359</v>
      </c>
      <c r="H999" s="30">
        <v>0</v>
      </c>
      <c r="I999" s="30">
        <v>0</v>
      </c>
      <c r="J999" s="30">
        <v>0</v>
      </c>
      <c r="K999" s="30">
        <v>0</v>
      </c>
      <c r="L999" s="30">
        <v>0</v>
      </c>
      <c r="N999" s="30">
        <v>-5.0123724950756163E-11</v>
      </c>
      <c r="O999" s="30">
        <v>0</v>
      </c>
      <c r="P999" s="30">
        <v>0</v>
      </c>
      <c r="Q999" s="30">
        <v>0</v>
      </c>
      <c r="R999" s="30">
        <v>0</v>
      </c>
      <c r="T999" s="30">
        <v>0</v>
      </c>
      <c r="U999" s="30">
        <v>1.1734243527678321</v>
      </c>
      <c r="V999" s="30">
        <v>1.1734243527678321</v>
      </c>
      <c r="W999" s="30">
        <v>1.1734243527678321</v>
      </c>
      <c r="X999" s="30">
        <v>1.1734243527678321</v>
      </c>
    </row>
    <row r="1000" spans="1:24" x14ac:dyDescent="0.25">
      <c r="A1000" s="9" t="s">
        <v>68</v>
      </c>
      <c r="B1000" s="30">
        <v>2993.22</v>
      </c>
      <c r="C1000" s="30">
        <v>2993.22</v>
      </c>
      <c r="D1000" s="30">
        <v>2993.22</v>
      </c>
      <c r="E1000" s="30">
        <v>2993.22</v>
      </c>
      <c r="F1000" s="30">
        <v>2993.22</v>
      </c>
      <c r="H1000" s="30">
        <v>3492.09</v>
      </c>
      <c r="I1000" s="30">
        <v>3492.09</v>
      </c>
      <c r="J1000" s="30">
        <v>3492.09</v>
      </c>
      <c r="K1000" s="30">
        <v>3492.09</v>
      </c>
      <c r="L1000" s="30">
        <v>3492.09</v>
      </c>
      <c r="N1000" s="30">
        <v>3990.96</v>
      </c>
      <c r="O1000" s="30">
        <v>3990.96</v>
      </c>
      <c r="P1000" s="30">
        <v>3990.96</v>
      </c>
      <c r="Q1000" s="30">
        <v>3990.96</v>
      </c>
      <c r="R1000" s="30">
        <v>3990.96</v>
      </c>
      <c r="T1000" s="30">
        <v>5986.4400000000014</v>
      </c>
      <c r="U1000" s="30">
        <v>5986.4400000000014</v>
      </c>
      <c r="V1000" s="30">
        <v>5986.4400000000014</v>
      </c>
      <c r="W1000" s="30">
        <v>5986.4400000000014</v>
      </c>
      <c r="X1000" s="30">
        <v>5986.4400000000014</v>
      </c>
    </row>
    <row r="1001" spans="1:24" x14ac:dyDescent="0.25">
      <c r="A1001" s="9" t="s">
        <v>69</v>
      </c>
      <c r="B1001" s="30">
        <v>938.89972109999997</v>
      </c>
      <c r="C1001" s="30">
        <v>938.89972109999997</v>
      </c>
      <c r="D1001" s="30">
        <v>938.89972109999997</v>
      </c>
      <c r="E1001" s="30">
        <v>938.89972109999997</v>
      </c>
      <c r="F1001" s="30">
        <v>938.89972109999997</v>
      </c>
      <c r="H1001" s="30">
        <v>1095.3830079500001</v>
      </c>
      <c r="I1001" s="30">
        <v>1095.3830079500001</v>
      </c>
      <c r="J1001" s="30">
        <v>1095.3830079500001</v>
      </c>
      <c r="K1001" s="30">
        <v>1095.3830079500001</v>
      </c>
      <c r="L1001" s="30">
        <v>1095.3830079500001</v>
      </c>
      <c r="N1001" s="30">
        <v>1251.8662948000001</v>
      </c>
      <c r="O1001" s="30">
        <v>1251.8662948000001</v>
      </c>
      <c r="P1001" s="30">
        <v>1251.8662948000001</v>
      </c>
      <c r="Q1001" s="30">
        <v>1251.8662948000001</v>
      </c>
      <c r="R1001" s="30">
        <v>1251.8662948000001</v>
      </c>
      <c r="T1001" s="30">
        <v>1877.7994421999999</v>
      </c>
      <c r="U1001" s="30">
        <v>1877.7994421999999</v>
      </c>
      <c r="V1001" s="30">
        <v>1877.7994421999999</v>
      </c>
      <c r="W1001" s="30">
        <v>1877.7994421999999</v>
      </c>
      <c r="X1001" s="30">
        <v>1877.7994421999999</v>
      </c>
    </row>
    <row r="1002" spans="1:24" x14ac:dyDescent="0.25">
      <c r="A1002" s="9" t="s">
        <v>70</v>
      </c>
      <c r="B1002" s="30">
        <v>1453.8038704963949</v>
      </c>
      <c r="C1002" s="30">
        <v>1302.9900953492549</v>
      </c>
      <c r="D1002" s="30">
        <v>1161.17108709176</v>
      </c>
      <c r="E1002" s="30">
        <v>1019.172808110903</v>
      </c>
      <c r="F1002" s="30">
        <v>878.03308786768923</v>
      </c>
      <c r="H1002" s="30">
        <v>1938.217321980937</v>
      </c>
      <c r="I1002" s="30">
        <v>1796.3139115816521</v>
      </c>
      <c r="J1002" s="30">
        <v>1654.4105011823669</v>
      </c>
      <c r="K1002" s="30">
        <v>1512.5070907830809</v>
      </c>
      <c r="L1002" s="30">
        <v>1370.603680383796</v>
      </c>
      <c r="N1002" s="30">
        <v>2044.565427679868</v>
      </c>
      <c r="O1002" s="30">
        <v>1902.662017280571</v>
      </c>
      <c r="P1002" s="30">
        <v>1760.758606881275</v>
      </c>
      <c r="Q1002" s="30">
        <v>1618.855196481979</v>
      </c>
      <c r="R1002" s="30">
        <v>1476.9517860826891</v>
      </c>
      <c r="T1002" s="30">
        <v>2340.676841186475</v>
      </c>
      <c r="U1002" s="30">
        <v>2197.9385897172951</v>
      </c>
      <c r="V1002" s="30">
        <v>2055.9826917236478</v>
      </c>
      <c r="W1002" s="30">
        <v>1914.02672700529</v>
      </c>
      <c r="X1002" s="30">
        <v>1772.070779694403</v>
      </c>
    </row>
    <row r="1003" spans="1:24" x14ac:dyDescent="0.25">
      <c r="A1003" s="9" t="s">
        <v>10</v>
      </c>
      <c r="B1003" s="30">
        <v>27760.404647993561</v>
      </c>
      <c r="C1003" s="30">
        <v>24880.613563693729</v>
      </c>
      <c r="D1003" s="30">
        <v>22172.5776752895</v>
      </c>
      <c r="E1003" s="30">
        <v>19461.118609988411</v>
      </c>
      <c r="F1003" s="30">
        <v>16766.053735440779</v>
      </c>
      <c r="H1003" s="30">
        <v>37010.286081828563</v>
      </c>
      <c r="I1003" s="30">
        <v>34300.638533380807</v>
      </c>
      <c r="J1003" s="30">
        <v>31590.990984933011</v>
      </c>
      <c r="K1003" s="30">
        <v>28881.343436485229</v>
      </c>
      <c r="L1003" s="30">
        <v>26171.69588803744</v>
      </c>
      <c r="N1003" s="30">
        <v>39041.004604225891</v>
      </c>
      <c r="O1003" s="30">
        <v>36331.357055777873</v>
      </c>
      <c r="P1003" s="30">
        <v>33621.70950732987</v>
      </c>
      <c r="Q1003" s="30">
        <v>30912.061958881881</v>
      </c>
      <c r="R1003" s="30">
        <v>28202.414410434019</v>
      </c>
      <c r="T1003" s="30">
        <v>44695.256065962611</v>
      </c>
      <c r="U1003" s="30">
        <v>41969.66721594907</v>
      </c>
      <c r="V1003" s="30">
        <v>39259.017416174232</v>
      </c>
      <c r="W1003" s="30">
        <v>36548.366342290137</v>
      </c>
      <c r="X1003" s="30">
        <v>33837.71560080193</v>
      </c>
    </row>
    <row r="1004" spans="1:24" x14ac:dyDescent="0.25">
      <c r="A1004" s="9" t="s">
        <v>26</v>
      </c>
      <c r="B1004" s="30">
        <v>47262.9</v>
      </c>
      <c r="C1004" s="30">
        <v>44407.8</v>
      </c>
      <c r="D1004" s="30">
        <v>41557.199999999997</v>
      </c>
      <c r="E1004" s="30">
        <v>38706.800000000003</v>
      </c>
      <c r="F1004" s="30">
        <v>35857.800000000003</v>
      </c>
      <c r="H1004" s="30">
        <v>52794.1</v>
      </c>
      <c r="I1004" s="30">
        <v>49942.5</v>
      </c>
      <c r="J1004" s="30">
        <v>47090.9</v>
      </c>
      <c r="K1004" s="30">
        <v>44239.3</v>
      </c>
      <c r="L1004" s="30">
        <v>41387.699999999997</v>
      </c>
      <c r="N1004" s="30">
        <v>54465.4</v>
      </c>
      <c r="O1004" s="30">
        <v>51613.9</v>
      </c>
      <c r="P1004" s="30">
        <v>48762.3</v>
      </c>
      <c r="Q1004" s="30">
        <v>45910.7</v>
      </c>
      <c r="R1004" s="30">
        <v>43059.1</v>
      </c>
      <c r="T1004" s="30">
        <v>60275.1</v>
      </c>
      <c r="U1004" s="30">
        <v>57422.5</v>
      </c>
      <c r="V1004" s="30">
        <v>54569.8</v>
      </c>
      <c r="W1004" s="30">
        <v>51717.2</v>
      </c>
      <c r="X1004" s="30">
        <v>48864.5</v>
      </c>
    </row>
    <row r="1006" spans="1:24" x14ac:dyDescent="0.25">
      <c r="A1006" s="9" t="s">
        <v>399</v>
      </c>
      <c r="B1006" s="9">
        <v>100</v>
      </c>
      <c r="C1006" s="9">
        <v>95</v>
      </c>
      <c r="D1006" s="9">
        <v>90</v>
      </c>
      <c r="E1006" s="9">
        <v>85</v>
      </c>
      <c r="F1006" s="9">
        <v>80</v>
      </c>
      <c r="G1006" s="9" t="s">
        <v>400</v>
      </c>
      <c r="H1006" s="9">
        <v>100</v>
      </c>
      <c r="I1006" s="9">
        <v>95</v>
      </c>
      <c r="J1006" s="9">
        <v>90</v>
      </c>
      <c r="K1006" s="9">
        <v>85</v>
      </c>
      <c r="L1006" s="9">
        <v>80</v>
      </c>
      <c r="M1006" s="9" t="s">
        <v>401</v>
      </c>
      <c r="N1006" s="9">
        <v>100</v>
      </c>
      <c r="O1006" s="9">
        <v>95</v>
      </c>
      <c r="P1006" s="9">
        <v>90</v>
      </c>
      <c r="Q1006" s="9">
        <v>85</v>
      </c>
      <c r="R1006" s="9">
        <v>80</v>
      </c>
      <c r="S1006" s="9" t="s">
        <v>402</v>
      </c>
      <c r="T1006" s="9">
        <v>100</v>
      </c>
      <c r="U1006" s="9">
        <v>95</v>
      </c>
      <c r="V1006" s="9">
        <v>90</v>
      </c>
      <c r="W1006" s="9">
        <v>85</v>
      </c>
      <c r="X1006" s="9">
        <v>80</v>
      </c>
    </row>
    <row r="1007" spans="1:24" x14ac:dyDescent="0.25">
      <c r="A1007" s="9" t="s">
        <v>22</v>
      </c>
      <c r="B1007" s="30">
        <v>25.024999999999999</v>
      </c>
      <c r="C1007" s="30">
        <v>19.129000000000001</v>
      </c>
      <c r="D1007" s="30">
        <v>17.914999999999999</v>
      </c>
      <c r="E1007" s="30">
        <v>16.792999999999999</v>
      </c>
      <c r="F1007" s="30">
        <v>15.680999999999999</v>
      </c>
      <c r="H1007" s="30">
        <v>25.52</v>
      </c>
      <c r="I1007" s="30">
        <v>19.98</v>
      </c>
      <c r="J1007" s="30">
        <v>18.73</v>
      </c>
      <c r="K1007" s="30">
        <v>17.597999999999999</v>
      </c>
      <c r="L1007" s="30">
        <v>16.469000000000001</v>
      </c>
      <c r="N1007" s="30">
        <v>25.71</v>
      </c>
      <c r="O1007" s="30">
        <v>20.231999999999999</v>
      </c>
      <c r="P1007" s="30">
        <v>18.879000000000001</v>
      </c>
      <c r="Q1007" s="30">
        <v>17.765999999999998</v>
      </c>
      <c r="R1007" s="30">
        <v>16.64</v>
      </c>
      <c r="T1007" s="30">
        <v>25.93</v>
      </c>
      <c r="U1007" s="30">
        <v>20.998000000000001</v>
      </c>
      <c r="V1007" s="30">
        <v>19.443000000000001</v>
      </c>
      <c r="W1007" s="30">
        <v>18.227</v>
      </c>
      <c r="X1007" s="30">
        <v>17.081</v>
      </c>
    </row>
    <row r="1008" spans="1:24" x14ac:dyDescent="0.25">
      <c r="A1008" s="9" t="s">
        <v>23</v>
      </c>
      <c r="B1008" s="30">
        <v>5.2220000000000004</v>
      </c>
      <c r="C1008" s="30">
        <v>4.49</v>
      </c>
      <c r="D1008" s="30">
        <v>3.375</v>
      </c>
      <c r="E1008" s="30">
        <v>2.8220000000000001</v>
      </c>
      <c r="F1008" s="30">
        <v>2.3959999999999999</v>
      </c>
      <c r="H1008" s="30">
        <v>6.915</v>
      </c>
      <c r="I1008" s="30">
        <v>5.2549999999999999</v>
      </c>
      <c r="J1008" s="30">
        <v>4.7519999999999998</v>
      </c>
      <c r="K1008" s="30">
        <v>4.3559999999999999</v>
      </c>
      <c r="L1008" s="30">
        <v>3.96</v>
      </c>
      <c r="N1008" s="30">
        <v>6.9390000000000001</v>
      </c>
      <c r="O1008" s="30">
        <v>5.93</v>
      </c>
      <c r="P1008" s="30">
        <v>5.1029999999999998</v>
      </c>
      <c r="Q1008" s="30">
        <v>4.5579999999999998</v>
      </c>
      <c r="R1008" s="30">
        <v>4.16</v>
      </c>
      <c r="T1008" s="30">
        <v>10.62</v>
      </c>
      <c r="U1008" s="30">
        <v>9.3010000000000002</v>
      </c>
      <c r="V1008" s="30">
        <v>7.6580000000000004</v>
      </c>
      <c r="W1008" s="30">
        <v>6.5750000000000002</v>
      </c>
      <c r="X1008" s="30">
        <v>5.6619999999999999</v>
      </c>
    </row>
    <row r="1009" spans="1:24" x14ac:dyDescent="0.25">
      <c r="A1009" s="9" t="s">
        <v>24</v>
      </c>
      <c r="B1009" s="30">
        <v>36.819000000000003</v>
      </c>
      <c r="C1009" s="30">
        <v>30.513999999999999</v>
      </c>
      <c r="D1009" s="30">
        <v>27.06</v>
      </c>
      <c r="E1009" s="30">
        <v>23.45</v>
      </c>
      <c r="F1009" s="30">
        <v>19.795999999999999</v>
      </c>
      <c r="H1009" s="30">
        <v>54.398000000000003</v>
      </c>
      <c r="I1009" s="30">
        <v>45.76</v>
      </c>
      <c r="J1009" s="30">
        <v>42.189</v>
      </c>
      <c r="K1009" s="30">
        <v>38.25</v>
      </c>
      <c r="L1009" s="30">
        <v>34.335000000000001</v>
      </c>
      <c r="N1009" s="30">
        <v>56.481999999999999</v>
      </c>
      <c r="O1009" s="30">
        <v>47.512</v>
      </c>
      <c r="P1009" s="30">
        <v>44.198</v>
      </c>
      <c r="Q1009" s="30">
        <v>40.372</v>
      </c>
      <c r="R1009" s="30">
        <v>36.472000000000001</v>
      </c>
      <c r="T1009" s="30">
        <v>64.989000000000004</v>
      </c>
      <c r="U1009" s="30">
        <v>54.47</v>
      </c>
      <c r="V1009" s="30">
        <v>51.244999999999997</v>
      </c>
      <c r="W1009" s="30">
        <v>47.506999999999998</v>
      </c>
      <c r="X1009" s="30">
        <v>43.686999999999998</v>
      </c>
    </row>
    <row r="1010" spans="1:24" x14ac:dyDescent="0.25">
      <c r="A1010" s="9" t="s">
        <v>25</v>
      </c>
      <c r="B1010" s="30">
        <v>0</v>
      </c>
      <c r="C1010" s="30">
        <v>0</v>
      </c>
      <c r="D1010" s="30">
        <v>0</v>
      </c>
      <c r="E1010" s="30">
        <v>0</v>
      </c>
      <c r="F1010" s="30">
        <v>0</v>
      </c>
      <c r="H1010" s="30">
        <v>0</v>
      </c>
      <c r="I1010" s="30">
        <v>0</v>
      </c>
      <c r="J1010" s="30">
        <v>0</v>
      </c>
      <c r="K1010" s="30">
        <v>0</v>
      </c>
      <c r="L1010" s="30">
        <v>0</v>
      </c>
      <c r="N1010" s="30">
        <v>0</v>
      </c>
      <c r="O1010" s="30">
        <v>0</v>
      </c>
      <c r="P1010" s="30">
        <v>0</v>
      </c>
      <c r="Q1010" s="30">
        <v>0</v>
      </c>
      <c r="R1010" s="30">
        <v>0</v>
      </c>
      <c r="T1010" s="30">
        <v>0</v>
      </c>
      <c r="U1010" s="30">
        <v>0</v>
      </c>
      <c r="V1010" s="30">
        <v>0</v>
      </c>
      <c r="W1010" s="30">
        <v>0</v>
      </c>
      <c r="X1010" s="30">
        <v>0</v>
      </c>
    </row>
    <row r="1011" spans="1:24" x14ac:dyDescent="0.25">
      <c r="A1011" s="9" t="s">
        <v>64</v>
      </c>
      <c r="B1011" s="30">
        <v>35034.86</v>
      </c>
      <c r="C1011" s="30">
        <v>26781.02</v>
      </c>
      <c r="D1011" s="30">
        <v>25081.279999999999</v>
      </c>
      <c r="E1011" s="30">
        <v>23510.34</v>
      </c>
      <c r="F1011" s="30">
        <v>21953.82</v>
      </c>
      <c r="H1011" s="30">
        <v>35727.72</v>
      </c>
      <c r="I1011" s="30">
        <v>27972.14</v>
      </c>
      <c r="J1011" s="30">
        <v>26221.72</v>
      </c>
      <c r="K1011" s="30">
        <v>24637.06</v>
      </c>
      <c r="L1011" s="30">
        <v>23056.32</v>
      </c>
      <c r="N1011" s="30">
        <v>35993.72</v>
      </c>
      <c r="O1011" s="30">
        <v>28324.66</v>
      </c>
      <c r="P1011" s="30">
        <v>26430.04</v>
      </c>
      <c r="Q1011" s="30">
        <v>24871.98</v>
      </c>
      <c r="R1011" s="30">
        <v>23295.72</v>
      </c>
      <c r="T1011" s="30">
        <v>36302.42</v>
      </c>
      <c r="U1011" s="30">
        <v>29397.48</v>
      </c>
      <c r="V1011" s="30">
        <v>27220.34</v>
      </c>
      <c r="W1011" s="30">
        <v>25517.66</v>
      </c>
      <c r="X1011" s="30">
        <v>23914.1</v>
      </c>
    </row>
    <row r="1012" spans="1:24" x14ac:dyDescent="0.25">
      <c r="A1012" s="9" t="s">
        <v>65</v>
      </c>
      <c r="B1012" s="30">
        <v>4385.8960377036719</v>
      </c>
      <c r="C1012" s="30">
        <v>3352.625627836469</v>
      </c>
      <c r="D1012" s="30">
        <v>3139.8409062441342</v>
      </c>
      <c r="E1012" s="30">
        <v>2943.1802225288229</v>
      </c>
      <c r="F1012" s="30">
        <v>2748.3247300106141</v>
      </c>
      <c r="H1012" s="30">
        <v>4472.6328458051848</v>
      </c>
      <c r="I1012" s="30">
        <v>3501.7379259426871</v>
      </c>
      <c r="J1012" s="30">
        <v>3282.6087459683049</v>
      </c>
      <c r="K1012" s="30">
        <v>3084.2305016965288</v>
      </c>
      <c r="L1012" s="30">
        <v>2886.3429890123139</v>
      </c>
      <c r="N1012" s="30">
        <v>4505.9324892468658</v>
      </c>
      <c r="O1012" s="30">
        <v>3545.8687165669771</v>
      </c>
      <c r="P1012" s="30">
        <v>3308.6876246215788</v>
      </c>
      <c r="Q1012" s="30">
        <v>3113.6393446939701</v>
      </c>
      <c r="R1012" s="30">
        <v>2916.3126681098261</v>
      </c>
      <c r="T1012" s="30">
        <v>4544.5776017673415</v>
      </c>
      <c r="U1012" s="30">
        <v>3680.1714364057102</v>
      </c>
      <c r="V1012" s="30">
        <v>3407.622617899623</v>
      </c>
      <c r="W1012" s="30">
        <v>3194.4698476166168</v>
      </c>
      <c r="X1012" s="30">
        <v>2993.7255760476669</v>
      </c>
    </row>
    <row r="1013" spans="1:24" x14ac:dyDescent="0.25">
      <c r="A1013" s="9" t="s">
        <v>66</v>
      </c>
      <c r="B1013" s="30">
        <v>20132.329744420891</v>
      </c>
      <c r="C1013" s="30">
        <v>16793.324729822041</v>
      </c>
      <c r="D1013" s="30">
        <v>14488.55269478527</v>
      </c>
      <c r="E1013" s="30">
        <v>12487.443783952551</v>
      </c>
      <c r="F1013" s="30">
        <v>10551.21313109014</v>
      </c>
      <c r="H1013" s="30">
        <v>29213.185858086941</v>
      </c>
      <c r="I1013" s="30">
        <v>24200.704217407649</v>
      </c>
      <c r="J1013" s="30">
        <v>22250.340527535889</v>
      </c>
      <c r="K1013" s="30">
        <v>20204.96347763349</v>
      </c>
      <c r="L1013" s="30">
        <v>18169.851090868659</v>
      </c>
      <c r="N1013" s="30">
        <v>30172.087109498851</v>
      </c>
      <c r="O1013" s="30">
        <v>25442.324201124</v>
      </c>
      <c r="P1013" s="30">
        <v>23393.44108808579</v>
      </c>
      <c r="Q1013" s="30">
        <v>21299.718186201779</v>
      </c>
      <c r="R1013" s="30">
        <v>19270.014590481362</v>
      </c>
      <c r="T1013" s="30">
        <v>36468.185691416002</v>
      </c>
      <c r="U1013" s="30">
        <v>30831.27646831116</v>
      </c>
      <c r="V1013" s="30">
        <v>28280.164495281781</v>
      </c>
      <c r="W1013" s="30">
        <v>25869.107634534059</v>
      </c>
      <c r="X1013" s="30">
        <v>23533.122641664551</v>
      </c>
    </row>
    <row r="1014" spans="1:24" x14ac:dyDescent="0.25">
      <c r="A1014" s="9" t="s">
        <v>67</v>
      </c>
      <c r="B1014" s="30">
        <v>4609.1964361723294</v>
      </c>
      <c r="C1014" s="30">
        <v>3819.994886604512</v>
      </c>
      <c r="D1014" s="30">
        <v>3387.537675065852</v>
      </c>
      <c r="E1014" s="30">
        <v>2935.6264613059998</v>
      </c>
      <c r="F1014" s="30">
        <v>2478.2445918378721</v>
      </c>
      <c r="H1014" s="30">
        <v>6809.9648637677801</v>
      </c>
      <c r="I1014" s="30">
        <v>5728.4775716900604</v>
      </c>
      <c r="J1014" s="30">
        <v>5281.4736738058245</v>
      </c>
      <c r="K1014" s="30">
        <v>4788.3635402841037</v>
      </c>
      <c r="L1014" s="30">
        <v>4298.245367206956</v>
      </c>
      <c r="N1014" s="30">
        <v>7070.7411316375683</v>
      </c>
      <c r="O1014" s="30">
        <v>5947.842102527864</v>
      </c>
      <c r="P1014" s="30">
        <v>5533.0111684199874</v>
      </c>
      <c r="Q1014" s="30">
        <v>5054.0346053665598</v>
      </c>
      <c r="R1014" s="30">
        <v>4565.769194405716</v>
      </c>
      <c r="T1014" s="30">
        <v>8135.7413446127721</v>
      </c>
      <c r="U1014" s="30">
        <v>6818.8781517867556</v>
      </c>
      <c r="V1014" s="30">
        <v>6415.1512717137557</v>
      </c>
      <c r="W1014" s="30">
        <v>5947.2537253693081</v>
      </c>
      <c r="X1014" s="30">
        <v>5469.0533194186564</v>
      </c>
    </row>
    <row r="1015" spans="1:24" x14ac:dyDescent="0.25">
      <c r="A1015" s="9" t="s">
        <v>68</v>
      </c>
      <c r="B1015" s="30">
        <v>0</v>
      </c>
      <c r="C1015" s="30">
        <v>0</v>
      </c>
      <c r="D1015" s="30">
        <v>0</v>
      </c>
      <c r="E1015" s="30">
        <v>0</v>
      </c>
      <c r="F1015" s="30">
        <v>0</v>
      </c>
      <c r="H1015" s="30">
        <v>0</v>
      </c>
      <c r="I1015" s="30">
        <v>0</v>
      </c>
      <c r="J1015" s="30">
        <v>0</v>
      </c>
      <c r="K1015" s="30">
        <v>0</v>
      </c>
      <c r="L1015" s="30">
        <v>0</v>
      </c>
      <c r="N1015" s="30">
        <v>0</v>
      </c>
      <c r="O1015" s="30">
        <v>0</v>
      </c>
      <c r="P1015" s="30">
        <v>0</v>
      </c>
      <c r="Q1015" s="30">
        <v>0</v>
      </c>
      <c r="R1015" s="30">
        <v>0</v>
      </c>
      <c r="T1015" s="30">
        <v>0</v>
      </c>
      <c r="U1015" s="30">
        <v>0</v>
      </c>
      <c r="V1015" s="30">
        <v>0</v>
      </c>
      <c r="W1015" s="30">
        <v>0</v>
      </c>
      <c r="X1015" s="30">
        <v>0</v>
      </c>
    </row>
    <row r="1016" spans="1:24" x14ac:dyDescent="0.25">
      <c r="A1016" s="9" t="s">
        <v>69</v>
      </c>
      <c r="B1016" s="30">
        <v>0</v>
      </c>
      <c r="C1016" s="30">
        <v>0</v>
      </c>
      <c r="D1016" s="30">
        <v>0</v>
      </c>
      <c r="E1016" s="30">
        <v>0</v>
      </c>
      <c r="F1016" s="30">
        <v>0</v>
      </c>
      <c r="H1016" s="30">
        <v>0</v>
      </c>
      <c r="I1016" s="30">
        <v>0</v>
      </c>
      <c r="J1016" s="30">
        <v>0</v>
      </c>
      <c r="K1016" s="30">
        <v>0</v>
      </c>
      <c r="L1016" s="30">
        <v>0</v>
      </c>
      <c r="N1016" s="30">
        <v>0</v>
      </c>
      <c r="O1016" s="30">
        <v>0</v>
      </c>
      <c r="P1016" s="30">
        <v>0</v>
      </c>
      <c r="Q1016" s="30">
        <v>0</v>
      </c>
      <c r="R1016" s="30">
        <v>0</v>
      </c>
      <c r="T1016" s="30">
        <v>0</v>
      </c>
      <c r="U1016" s="30">
        <v>0</v>
      </c>
      <c r="V1016" s="30">
        <v>0</v>
      </c>
      <c r="W1016" s="30">
        <v>0</v>
      </c>
      <c r="X1016" s="30">
        <v>0</v>
      </c>
    </row>
    <row r="1017" spans="1:24" x14ac:dyDescent="0.25">
      <c r="A1017" s="9" t="s">
        <v>70</v>
      </c>
      <c r="B1017" s="30">
        <v>0</v>
      </c>
      <c r="C1017" s="30">
        <v>0</v>
      </c>
      <c r="D1017" s="30">
        <v>0</v>
      </c>
      <c r="E1017" s="30">
        <v>0</v>
      </c>
      <c r="F1017" s="30">
        <v>0</v>
      </c>
      <c r="H1017" s="30">
        <v>0</v>
      </c>
      <c r="I1017" s="30">
        <v>0</v>
      </c>
      <c r="J1017" s="30">
        <v>0</v>
      </c>
      <c r="K1017" s="30">
        <v>0</v>
      </c>
      <c r="L1017" s="30">
        <v>0</v>
      </c>
      <c r="N1017" s="30">
        <v>0</v>
      </c>
      <c r="O1017" s="30">
        <v>0</v>
      </c>
      <c r="P1017" s="30">
        <v>0</v>
      </c>
      <c r="Q1017" s="30">
        <v>0</v>
      </c>
      <c r="R1017" s="30">
        <v>0</v>
      </c>
      <c r="T1017" s="30">
        <v>0</v>
      </c>
      <c r="U1017" s="30">
        <v>0</v>
      </c>
      <c r="V1017" s="30">
        <v>0</v>
      </c>
      <c r="W1017" s="30">
        <v>0</v>
      </c>
      <c r="X1017" s="30">
        <v>0</v>
      </c>
    </row>
    <row r="1018" spans="1:24" x14ac:dyDescent="0.25">
      <c r="A1018" s="9" t="s">
        <v>10</v>
      </c>
      <c r="B1018" s="30">
        <v>0</v>
      </c>
      <c r="C1018" s="30">
        <v>0</v>
      </c>
      <c r="D1018" s="30">
        <v>0</v>
      </c>
      <c r="E1018" s="30">
        <v>0</v>
      </c>
      <c r="F1018" s="30">
        <v>0</v>
      </c>
      <c r="H1018" s="30">
        <v>0</v>
      </c>
      <c r="I1018" s="30">
        <v>0</v>
      </c>
      <c r="J1018" s="30">
        <v>0</v>
      </c>
      <c r="K1018" s="30">
        <v>0</v>
      </c>
      <c r="L1018" s="30">
        <v>0</v>
      </c>
      <c r="N1018" s="30">
        <v>0</v>
      </c>
      <c r="O1018" s="30">
        <v>0</v>
      </c>
      <c r="P1018" s="30">
        <v>0</v>
      </c>
      <c r="Q1018" s="30">
        <v>0</v>
      </c>
      <c r="R1018" s="30">
        <v>0</v>
      </c>
      <c r="T1018" s="30">
        <v>0</v>
      </c>
      <c r="U1018" s="30">
        <v>0</v>
      </c>
      <c r="V1018" s="30">
        <v>0</v>
      </c>
      <c r="W1018" s="30">
        <v>0</v>
      </c>
      <c r="X1018" s="30">
        <v>0</v>
      </c>
    </row>
    <row r="1019" spans="1:24" x14ac:dyDescent="0.25">
      <c r="A1019" s="9" t="s">
        <v>26</v>
      </c>
      <c r="B1019" s="30">
        <v>64163.3</v>
      </c>
      <c r="C1019" s="30">
        <v>50747.7</v>
      </c>
      <c r="D1019" s="30">
        <v>46098</v>
      </c>
      <c r="E1019" s="30">
        <v>41877.199999999997</v>
      </c>
      <c r="F1019" s="30">
        <v>37732.300000000003</v>
      </c>
      <c r="H1019" s="30">
        <v>76224.5</v>
      </c>
      <c r="I1019" s="30">
        <v>61403.8</v>
      </c>
      <c r="J1019" s="30">
        <v>57037</v>
      </c>
      <c r="K1019" s="30">
        <v>52715.3</v>
      </c>
      <c r="L1019" s="30">
        <v>48411.5</v>
      </c>
      <c r="N1019" s="30">
        <v>77743.5</v>
      </c>
      <c r="O1019" s="30">
        <v>63261.5</v>
      </c>
      <c r="P1019" s="30">
        <v>58666</v>
      </c>
      <c r="Q1019" s="30">
        <v>54340.1</v>
      </c>
      <c r="R1019" s="30">
        <v>50048.5</v>
      </c>
      <c r="T1019" s="30">
        <v>85451.9</v>
      </c>
      <c r="U1019" s="30">
        <v>70728.600000000006</v>
      </c>
      <c r="V1019" s="30">
        <v>65324</v>
      </c>
      <c r="W1019" s="30">
        <v>60529.2</v>
      </c>
      <c r="X1019" s="30">
        <v>55910.6</v>
      </c>
    </row>
    <row r="1021" spans="1:24" x14ac:dyDescent="0.25">
      <c r="A1021" s="9" t="s">
        <v>403</v>
      </c>
      <c r="B1021" s="9">
        <v>100</v>
      </c>
      <c r="C1021" s="9">
        <v>95</v>
      </c>
      <c r="D1021" s="9">
        <v>90</v>
      </c>
      <c r="E1021" s="9">
        <v>85</v>
      </c>
      <c r="F1021" s="9">
        <v>80</v>
      </c>
      <c r="G1021" s="9" t="s">
        <v>404</v>
      </c>
      <c r="H1021" s="9">
        <v>100</v>
      </c>
      <c r="I1021" s="9">
        <v>95</v>
      </c>
      <c r="J1021" s="9">
        <v>90</v>
      </c>
      <c r="K1021" s="9">
        <v>85</v>
      </c>
      <c r="L1021" s="9">
        <v>80</v>
      </c>
      <c r="M1021" s="9" t="s">
        <v>405</v>
      </c>
      <c r="N1021" s="9">
        <v>100</v>
      </c>
      <c r="O1021" s="9">
        <v>95</v>
      </c>
      <c r="P1021" s="9">
        <v>90</v>
      </c>
      <c r="Q1021" s="9">
        <v>85</v>
      </c>
      <c r="R1021" s="9">
        <v>80</v>
      </c>
      <c r="S1021" s="9" t="s">
        <v>406</v>
      </c>
      <c r="T1021" s="9">
        <v>100</v>
      </c>
      <c r="U1021" s="9">
        <v>95</v>
      </c>
      <c r="V1021" s="9">
        <v>90</v>
      </c>
      <c r="W1021" s="9">
        <v>85</v>
      </c>
      <c r="X1021" s="9">
        <v>80</v>
      </c>
    </row>
    <row r="1022" spans="1:24" x14ac:dyDescent="0.25">
      <c r="A1022" s="9" t="s">
        <v>22</v>
      </c>
      <c r="B1022" s="30">
        <v>0</v>
      </c>
      <c r="C1022" s="30">
        <v>0</v>
      </c>
      <c r="D1022" s="30">
        <v>0</v>
      </c>
      <c r="E1022" s="30">
        <v>0</v>
      </c>
      <c r="F1022" s="30">
        <v>0</v>
      </c>
      <c r="H1022" s="30">
        <v>0</v>
      </c>
      <c r="I1022" s="30">
        <v>0</v>
      </c>
      <c r="J1022" s="30">
        <v>0</v>
      </c>
      <c r="K1022" s="30">
        <v>0</v>
      </c>
      <c r="L1022" s="30">
        <v>0</v>
      </c>
      <c r="N1022" s="30">
        <v>0</v>
      </c>
      <c r="O1022" s="30">
        <v>0</v>
      </c>
      <c r="P1022" s="30">
        <v>0</v>
      </c>
      <c r="Q1022" s="30">
        <v>0</v>
      </c>
      <c r="R1022" s="30">
        <v>0</v>
      </c>
      <c r="T1022" s="30">
        <v>0</v>
      </c>
      <c r="U1022" s="30">
        <v>0</v>
      </c>
      <c r="V1022" s="30">
        <v>0</v>
      </c>
      <c r="W1022" s="30">
        <v>0</v>
      </c>
      <c r="X1022" s="30">
        <v>0</v>
      </c>
    </row>
    <row r="1023" spans="1:24" x14ac:dyDescent="0.25">
      <c r="A1023" s="9" t="s">
        <v>23</v>
      </c>
      <c r="B1023" s="30">
        <v>0</v>
      </c>
      <c r="C1023" s="30">
        <v>0</v>
      </c>
      <c r="D1023" s="30">
        <v>0</v>
      </c>
      <c r="E1023" s="30">
        <v>0</v>
      </c>
      <c r="F1023" s="30">
        <v>0</v>
      </c>
      <c r="H1023" s="30">
        <v>0</v>
      </c>
      <c r="I1023" s="30">
        <v>0</v>
      </c>
      <c r="J1023" s="30">
        <v>0</v>
      </c>
      <c r="K1023" s="30">
        <v>0</v>
      </c>
      <c r="L1023" s="30">
        <v>0</v>
      </c>
      <c r="N1023" s="30">
        <v>0</v>
      </c>
      <c r="O1023" s="30">
        <v>0</v>
      </c>
      <c r="P1023" s="30">
        <v>0</v>
      </c>
      <c r="Q1023" s="30">
        <v>0</v>
      </c>
      <c r="R1023" s="30">
        <v>0</v>
      </c>
      <c r="T1023" s="30">
        <v>0</v>
      </c>
      <c r="U1023" s="30">
        <v>0</v>
      </c>
      <c r="V1023" s="30">
        <v>0</v>
      </c>
      <c r="W1023" s="30">
        <v>0</v>
      </c>
      <c r="X1023" s="30">
        <v>0</v>
      </c>
    </row>
    <row r="1024" spans="1:24" x14ac:dyDescent="0.25">
      <c r="A1024" s="9" t="s">
        <v>24</v>
      </c>
      <c r="B1024" s="30">
        <v>0</v>
      </c>
      <c r="C1024" s="30">
        <v>0</v>
      </c>
      <c r="D1024" s="30">
        <v>0</v>
      </c>
      <c r="E1024" s="30">
        <v>0</v>
      </c>
      <c r="F1024" s="30">
        <v>0</v>
      </c>
      <c r="H1024" s="30">
        <v>0</v>
      </c>
      <c r="I1024" s="30">
        <v>0</v>
      </c>
      <c r="J1024" s="30">
        <v>0</v>
      </c>
      <c r="K1024" s="30">
        <v>0</v>
      </c>
      <c r="L1024" s="30">
        <v>0</v>
      </c>
      <c r="N1024" s="30">
        <v>0</v>
      </c>
      <c r="O1024" s="30">
        <v>0</v>
      </c>
      <c r="P1024" s="30">
        <v>0</v>
      </c>
      <c r="Q1024" s="30">
        <v>0</v>
      </c>
      <c r="R1024" s="30">
        <v>0</v>
      </c>
      <c r="T1024" s="30">
        <v>0</v>
      </c>
      <c r="U1024" s="30">
        <v>0</v>
      </c>
      <c r="V1024" s="30">
        <v>0</v>
      </c>
      <c r="W1024" s="30">
        <v>0</v>
      </c>
      <c r="X1024" s="30">
        <v>0</v>
      </c>
    </row>
    <row r="1025" spans="1:24" x14ac:dyDescent="0.25">
      <c r="A1025" s="9" t="s">
        <v>25</v>
      </c>
      <c r="B1025" s="30">
        <v>6</v>
      </c>
      <c r="C1025" s="30">
        <v>6</v>
      </c>
      <c r="D1025" s="30">
        <v>6</v>
      </c>
      <c r="E1025" s="30">
        <v>6</v>
      </c>
      <c r="F1025" s="30">
        <v>6</v>
      </c>
      <c r="H1025" s="30">
        <v>7</v>
      </c>
      <c r="I1025" s="30">
        <v>7</v>
      </c>
      <c r="J1025" s="30">
        <v>7</v>
      </c>
      <c r="K1025" s="30">
        <v>7</v>
      </c>
      <c r="L1025" s="30">
        <v>7</v>
      </c>
      <c r="N1025" s="30">
        <v>8</v>
      </c>
      <c r="O1025" s="30">
        <v>8</v>
      </c>
      <c r="P1025" s="30">
        <v>8</v>
      </c>
      <c r="Q1025" s="30">
        <v>8</v>
      </c>
      <c r="R1025" s="30">
        <v>8</v>
      </c>
      <c r="T1025" s="30">
        <v>12</v>
      </c>
      <c r="U1025" s="30">
        <v>12</v>
      </c>
      <c r="V1025" s="30">
        <v>12</v>
      </c>
      <c r="W1025" s="30">
        <v>12</v>
      </c>
      <c r="X1025" s="30">
        <v>12</v>
      </c>
    </row>
    <row r="1026" spans="1:24" x14ac:dyDescent="0.25">
      <c r="A1026" s="9" t="s">
        <v>64</v>
      </c>
      <c r="B1026" s="30">
        <v>0</v>
      </c>
      <c r="C1026" s="30">
        <v>0</v>
      </c>
      <c r="D1026" s="30">
        <v>0</v>
      </c>
      <c r="E1026" s="30">
        <v>0</v>
      </c>
      <c r="F1026" s="30">
        <v>0</v>
      </c>
      <c r="H1026" s="30">
        <v>0</v>
      </c>
      <c r="I1026" s="30">
        <v>0</v>
      </c>
      <c r="J1026" s="30">
        <v>0</v>
      </c>
      <c r="K1026" s="30">
        <v>0</v>
      </c>
      <c r="L1026" s="30">
        <v>0</v>
      </c>
      <c r="N1026" s="30">
        <v>0</v>
      </c>
      <c r="O1026" s="30">
        <v>0</v>
      </c>
      <c r="P1026" s="30">
        <v>0</v>
      </c>
      <c r="Q1026" s="30">
        <v>0</v>
      </c>
      <c r="R1026" s="30">
        <v>0</v>
      </c>
      <c r="T1026" s="30">
        <v>0</v>
      </c>
      <c r="U1026" s="30">
        <v>0</v>
      </c>
      <c r="V1026" s="30">
        <v>0</v>
      </c>
      <c r="W1026" s="30">
        <v>0</v>
      </c>
      <c r="X1026" s="30">
        <v>0</v>
      </c>
    </row>
    <row r="1027" spans="1:24" x14ac:dyDescent="0.25">
      <c r="A1027" s="9" t="s">
        <v>65</v>
      </c>
      <c r="B1027" s="30">
        <v>0</v>
      </c>
      <c r="C1027" s="30">
        <v>0</v>
      </c>
      <c r="D1027" s="30">
        <v>0</v>
      </c>
      <c r="E1027" s="30">
        <v>0</v>
      </c>
      <c r="F1027" s="30">
        <v>0</v>
      </c>
      <c r="H1027" s="30">
        <v>0</v>
      </c>
      <c r="I1027" s="30">
        <v>0</v>
      </c>
      <c r="J1027" s="30">
        <v>0</v>
      </c>
      <c r="K1027" s="30">
        <v>0</v>
      </c>
      <c r="L1027" s="30">
        <v>0</v>
      </c>
      <c r="N1027" s="30">
        <v>0</v>
      </c>
      <c r="O1027" s="30">
        <v>0</v>
      </c>
      <c r="P1027" s="30">
        <v>0</v>
      </c>
      <c r="Q1027" s="30">
        <v>0</v>
      </c>
      <c r="R1027" s="30">
        <v>0</v>
      </c>
      <c r="T1027" s="30">
        <v>0</v>
      </c>
      <c r="U1027" s="30">
        <v>0</v>
      </c>
      <c r="V1027" s="30">
        <v>0</v>
      </c>
      <c r="W1027" s="30">
        <v>0</v>
      </c>
      <c r="X1027" s="30">
        <v>0</v>
      </c>
    </row>
    <row r="1028" spans="1:24" x14ac:dyDescent="0.25">
      <c r="A1028" s="9" t="s">
        <v>66</v>
      </c>
      <c r="B1028" s="30">
        <v>0</v>
      </c>
      <c r="C1028" s="30">
        <v>0</v>
      </c>
      <c r="D1028" s="30">
        <v>0</v>
      </c>
      <c r="E1028" s="30">
        <v>0</v>
      </c>
      <c r="F1028" s="30">
        <v>0</v>
      </c>
      <c r="H1028" s="30">
        <v>0</v>
      </c>
      <c r="I1028" s="30">
        <v>0</v>
      </c>
      <c r="J1028" s="30">
        <v>0</v>
      </c>
      <c r="K1028" s="30">
        <v>0</v>
      </c>
      <c r="L1028" s="30">
        <v>0</v>
      </c>
      <c r="N1028" s="30">
        <v>0</v>
      </c>
      <c r="O1028" s="30">
        <v>0</v>
      </c>
      <c r="P1028" s="30">
        <v>0</v>
      </c>
      <c r="Q1028" s="30">
        <v>0</v>
      </c>
      <c r="R1028" s="30">
        <v>0</v>
      </c>
      <c r="T1028" s="30">
        <v>0</v>
      </c>
      <c r="U1028" s="30">
        <v>0</v>
      </c>
      <c r="V1028" s="30">
        <v>0</v>
      </c>
      <c r="W1028" s="30">
        <v>0</v>
      </c>
      <c r="X1028" s="30">
        <v>0</v>
      </c>
    </row>
    <row r="1029" spans="1:24" x14ac:dyDescent="0.25">
      <c r="A1029" s="9" t="s">
        <v>67</v>
      </c>
      <c r="B1029" s="30">
        <v>0</v>
      </c>
      <c r="C1029" s="30">
        <v>0</v>
      </c>
      <c r="D1029" s="30">
        <v>0</v>
      </c>
      <c r="E1029" s="30">
        <v>0</v>
      </c>
      <c r="F1029" s="30">
        <v>0</v>
      </c>
      <c r="H1029" s="30">
        <v>0</v>
      </c>
      <c r="I1029" s="30">
        <v>0</v>
      </c>
      <c r="J1029" s="30">
        <v>0</v>
      </c>
      <c r="K1029" s="30">
        <v>0</v>
      </c>
      <c r="L1029" s="30">
        <v>0</v>
      </c>
      <c r="N1029" s="30">
        <v>0</v>
      </c>
      <c r="O1029" s="30">
        <v>0</v>
      </c>
      <c r="P1029" s="30">
        <v>0</v>
      </c>
      <c r="Q1029" s="30">
        <v>0</v>
      </c>
      <c r="R1029" s="30">
        <v>0</v>
      </c>
      <c r="T1029" s="30">
        <v>0</v>
      </c>
      <c r="U1029" s="30">
        <v>0</v>
      </c>
      <c r="V1029" s="30">
        <v>0</v>
      </c>
      <c r="W1029" s="30">
        <v>0</v>
      </c>
      <c r="X1029" s="30">
        <v>0</v>
      </c>
    </row>
    <row r="1030" spans="1:24" x14ac:dyDescent="0.25">
      <c r="A1030" s="9" t="s">
        <v>68</v>
      </c>
      <c r="B1030" s="30">
        <v>2993.22</v>
      </c>
      <c r="C1030" s="30">
        <v>2993.22</v>
      </c>
      <c r="D1030" s="30">
        <v>2993.22</v>
      </c>
      <c r="E1030" s="30">
        <v>2993.22</v>
      </c>
      <c r="F1030" s="30">
        <v>2993.22</v>
      </c>
      <c r="H1030" s="30">
        <v>3492.09</v>
      </c>
      <c r="I1030" s="30">
        <v>3492.09</v>
      </c>
      <c r="J1030" s="30">
        <v>3492.09</v>
      </c>
      <c r="K1030" s="30">
        <v>3492.09</v>
      </c>
      <c r="L1030" s="30">
        <v>3492.09</v>
      </c>
      <c r="N1030" s="30">
        <v>3990.96</v>
      </c>
      <c r="O1030" s="30">
        <v>3990.96</v>
      </c>
      <c r="P1030" s="30">
        <v>3990.96</v>
      </c>
      <c r="Q1030" s="30">
        <v>3990.96</v>
      </c>
      <c r="R1030" s="30">
        <v>3990.96</v>
      </c>
      <c r="T1030" s="30">
        <v>5986.4400000000014</v>
      </c>
      <c r="U1030" s="30">
        <v>5986.4400000000014</v>
      </c>
      <c r="V1030" s="30">
        <v>5986.4400000000014</v>
      </c>
      <c r="W1030" s="30">
        <v>5986.4400000000014</v>
      </c>
      <c r="X1030" s="30">
        <v>5986.4400000000014</v>
      </c>
    </row>
    <row r="1031" spans="1:24" x14ac:dyDescent="0.25">
      <c r="A1031" s="9" t="s">
        <v>69</v>
      </c>
      <c r="B1031" s="30">
        <v>938.89972109999997</v>
      </c>
      <c r="C1031" s="30">
        <v>938.89972109999997</v>
      </c>
      <c r="D1031" s="30">
        <v>938.89972109999997</v>
      </c>
      <c r="E1031" s="30">
        <v>938.89972109999997</v>
      </c>
      <c r="F1031" s="30">
        <v>938.89972109999997</v>
      </c>
      <c r="H1031" s="30">
        <v>1095.3830079500001</v>
      </c>
      <c r="I1031" s="30">
        <v>1095.3830079500001</v>
      </c>
      <c r="J1031" s="30">
        <v>1095.3830079500001</v>
      </c>
      <c r="K1031" s="30">
        <v>1095.3830079500001</v>
      </c>
      <c r="L1031" s="30">
        <v>1095.3830079500001</v>
      </c>
      <c r="N1031" s="30">
        <v>1251.8662948000001</v>
      </c>
      <c r="O1031" s="30">
        <v>1251.8662948000001</v>
      </c>
      <c r="P1031" s="30">
        <v>1251.8662948000001</v>
      </c>
      <c r="Q1031" s="30">
        <v>1251.8662948000001</v>
      </c>
      <c r="R1031" s="30">
        <v>1251.8662948000001</v>
      </c>
      <c r="T1031" s="30">
        <v>1877.7994421999999</v>
      </c>
      <c r="U1031" s="30">
        <v>1877.7994421999999</v>
      </c>
      <c r="V1031" s="30">
        <v>1877.7994421999999</v>
      </c>
      <c r="W1031" s="30">
        <v>1877.7994421999999</v>
      </c>
      <c r="X1031" s="30">
        <v>1877.7994421999999</v>
      </c>
    </row>
    <row r="1032" spans="1:24" x14ac:dyDescent="0.25">
      <c r="A1032" s="9" t="s">
        <v>70</v>
      </c>
      <c r="B1032" s="30">
        <v>2837.0172662311311</v>
      </c>
      <c r="C1032" s="30">
        <v>2695.166402919599</v>
      </c>
      <c r="D1032" s="30">
        <v>2553.3155396080369</v>
      </c>
      <c r="E1032" s="30">
        <v>2411.464676296484</v>
      </c>
      <c r="F1032" s="30">
        <v>2269.6138129849369</v>
      </c>
      <c r="H1032" s="30">
        <v>2838.0682079856738</v>
      </c>
      <c r="I1032" s="30">
        <v>2696.1647975864098</v>
      </c>
      <c r="J1032" s="30">
        <v>2554.2613871871422</v>
      </c>
      <c r="K1032" s="30">
        <v>2412.3579767878668</v>
      </c>
      <c r="L1032" s="30">
        <v>2270.4545663885879</v>
      </c>
      <c r="N1032" s="30">
        <v>2838.0682079856829</v>
      </c>
      <c r="O1032" s="30">
        <v>2696.1647975864062</v>
      </c>
      <c r="P1032" s="30">
        <v>2554.2613871871208</v>
      </c>
      <c r="Q1032" s="30">
        <v>2412.3579767878368</v>
      </c>
      <c r="R1032" s="30">
        <v>2270.4545663885492</v>
      </c>
      <c r="T1032" s="30">
        <v>2839.119149740191</v>
      </c>
      <c r="U1032" s="30">
        <v>2697.1631922531901</v>
      </c>
      <c r="V1032" s="30">
        <v>2555.2072347661801</v>
      </c>
      <c r="W1032" s="30">
        <v>2413.2512772791752</v>
      </c>
      <c r="X1032" s="30">
        <v>2271.2953197921629</v>
      </c>
    </row>
    <row r="1033" spans="1:24" x14ac:dyDescent="0.25">
      <c r="A1033" s="9" t="s">
        <v>10</v>
      </c>
      <c r="B1033" s="30">
        <v>54172.883221881602</v>
      </c>
      <c r="C1033" s="30">
        <v>51464.239060787979</v>
      </c>
      <c r="D1033" s="30">
        <v>48755.594899693802</v>
      </c>
      <c r="E1033" s="30">
        <v>46046.950738599808</v>
      </c>
      <c r="F1033" s="30">
        <v>43338.3065775059</v>
      </c>
      <c r="H1033" s="30">
        <v>54192.950968955091</v>
      </c>
      <c r="I1033" s="30">
        <v>51483.303420507713</v>
      </c>
      <c r="J1033" s="30">
        <v>48773.655872060262</v>
      </c>
      <c r="K1033" s="30">
        <v>46064.008323612688</v>
      </c>
      <c r="L1033" s="30">
        <v>43354.360775165012</v>
      </c>
      <c r="N1033" s="30">
        <v>54192.950968955258</v>
      </c>
      <c r="O1033" s="30">
        <v>51483.303420507633</v>
      </c>
      <c r="P1033" s="30">
        <v>48773.655872059862</v>
      </c>
      <c r="Q1033" s="30">
        <v>46064.008323612099</v>
      </c>
      <c r="R1033" s="30">
        <v>43354.360775164263</v>
      </c>
      <c r="T1033" s="30">
        <v>54213.018716028098</v>
      </c>
      <c r="U1033" s="30">
        <v>51502.367780226843</v>
      </c>
      <c r="V1033" s="30">
        <v>48791.716844425428</v>
      </c>
      <c r="W1033" s="30">
        <v>46081.065908624128</v>
      </c>
      <c r="X1033" s="30">
        <v>43370.414972822691</v>
      </c>
    </row>
    <row r="1034" spans="1:24" x14ac:dyDescent="0.25">
      <c r="A1034" s="9" t="s">
        <v>26</v>
      </c>
      <c r="B1034" s="30">
        <v>60942.8</v>
      </c>
      <c r="C1034" s="30">
        <v>58092.3</v>
      </c>
      <c r="D1034" s="30">
        <v>55241.8</v>
      </c>
      <c r="E1034" s="30">
        <v>52391.199999999997</v>
      </c>
      <c r="F1034" s="30">
        <v>49540.7</v>
      </c>
      <c r="H1034" s="30">
        <v>61619.3</v>
      </c>
      <c r="I1034" s="30">
        <v>58767.7</v>
      </c>
      <c r="J1034" s="30">
        <v>55916.1</v>
      </c>
      <c r="K1034" s="30">
        <v>53064.6</v>
      </c>
      <c r="L1034" s="30">
        <v>50213</v>
      </c>
      <c r="N1034" s="30">
        <v>62274.7</v>
      </c>
      <c r="O1034" s="30">
        <v>59423.1</v>
      </c>
      <c r="P1034" s="30">
        <v>56571.5</v>
      </c>
      <c r="Q1034" s="30">
        <v>53719.9</v>
      </c>
      <c r="R1034" s="30">
        <v>50868.3</v>
      </c>
      <c r="T1034" s="30">
        <v>64917.3</v>
      </c>
      <c r="U1034" s="30">
        <v>62064.6</v>
      </c>
      <c r="V1034" s="30">
        <v>59212</v>
      </c>
      <c r="W1034" s="30">
        <v>56359.4</v>
      </c>
      <c r="X1034" s="30">
        <v>53506.7</v>
      </c>
    </row>
    <row r="1036" spans="1:24" x14ac:dyDescent="0.25">
      <c r="A1036" s="9" t="s">
        <v>407</v>
      </c>
      <c r="B1036" s="9">
        <v>100</v>
      </c>
      <c r="C1036" s="9">
        <v>95</v>
      </c>
      <c r="D1036" s="9">
        <v>90</v>
      </c>
      <c r="E1036" s="9">
        <v>85</v>
      </c>
      <c r="F1036" s="9">
        <v>80</v>
      </c>
      <c r="G1036" s="9" t="s">
        <v>408</v>
      </c>
      <c r="H1036" s="9">
        <v>100</v>
      </c>
      <c r="I1036" s="9">
        <v>95</v>
      </c>
      <c r="J1036" s="9">
        <v>90</v>
      </c>
      <c r="K1036" s="9">
        <v>85</v>
      </c>
      <c r="L1036" s="9">
        <v>80</v>
      </c>
      <c r="M1036" s="9" t="s">
        <v>409</v>
      </c>
      <c r="N1036" s="9">
        <v>100</v>
      </c>
      <c r="O1036" s="9">
        <v>95</v>
      </c>
      <c r="P1036" s="9">
        <v>90</v>
      </c>
      <c r="Q1036" s="9">
        <v>85</v>
      </c>
      <c r="R1036" s="9">
        <v>80</v>
      </c>
      <c r="S1036" s="9" t="s">
        <v>410</v>
      </c>
      <c r="T1036" s="9">
        <v>100</v>
      </c>
      <c r="U1036" s="9">
        <v>95</v>
      </c>
      <c r="V1036" s="9">
        <v>90</v>
      </c>
      <c r="W1036" s="9">
        <v>85</v>
      </c>
      <c r="X1036" s="9">
        <v>80</v>
      </c>
    </row>
    <row r="1037" spans="1:24" x14ac:dyDescent="0.25">
      <c r="A1037" s="9" t="s">
        <v>22</v>
      </c>
      <c r="B1037" s="30">
        <v>8.6609999999999996</v>
      </c>
      <c r="C1037" s="30">
        <v>8.6609999999999996</v>
      </c>
      <c r="D1037" s="30">
        <v>8.6609999999999996</v>
      </c>
      <c r="E1037" s="30">
        <v>8.6609999999999996</v>
      </c>
      <c r="F1037" s="30">
        <v>8.6609999999999996</v>
      </c>
      <c r="H1037" s="30">
        <v>5.6890000000000001</v>
      </c>
      <c r="I1037" s="30">
        <v>5.6890000000000001</v>
      </c>
      <c r="J1037" s="30">
        <v>5.6890000000000001</v>
      </c>
      <c r="K1037" s="30">
        <v>5.6890000000000001</v>
      </c>
      <c r="L1037" s="30">
        <v>5.6890000000000001</v>
      </c>
      <c r="N1037" s="30">
        <v>4.9850000000000003</v>
      </c>
      <c r="O1037" s="30">
        <v>4.9850000000000003</v>
      </c>
      <c r="P1037" s="30">
        <v>4.9850000000000003</v>
      </c>
      <c r="Q1037" s="30">
        <v>4.9850000000000003</v>
      </c>
      <c r="R1037" s="30">
        <v>4.9850000000000003</v>
      </c>
      <c r="T1037" s="30">
        <v>3.1920000000000002</v>
      </c>
      <c r="U1037" s="30">
        <v>3.1920000000000002</v>
      </c>
      <c r="V1037" s="30">
        <v>3.1920000000000002</v>
      </c>
      <c r="W1037" s="30">
        <v>3.1920000000000002</v>
      </c>
      <c r="X1037" s="30">
        <v>3.1920000000000002</v>
      </c>
    </row>
    <row r="1038" spans="1:24" x14ac:dyDescent="0.25">
      <c r="A1038" s="9" t="s">
        <v>23</v>
      </c>
      <c r="B1038" s="30">
        <v>0</v>
      </c>
      <c r="C1038" s="30">
        <v>0</v>
      </c>
      <c r="D1038" s="30">
        <v>0</v>
      </c>
      <c r="E1038" s="30">
        <v>0</v>
      </c>
      <c r="F1038" s="30">
        <v>0</v>
      </c>
      <c r="H1038" s="30">
        <v>0</v>
      </c>
      <c r="I1038" s="30">
        <v>0</v>
      </c>
      <c r="J1038" s="30">
        <v>0</v>
      </c>
      <c r="K1038" s="30">
        <v>0</v>
      </c>
      <c r="L1038" s="30">
        <v>0</v>
      </c>
      <c r="N1038" s="30">
        <v>0</v>
      </c>
      <c r="O1038" s="30">
        <v>0</v>
      </c>
      <c r="P1038" s="30">
        <v>0</v>
      </c>
      <c r="Q1038" s="30">
        <v>0</v>
      </c>
      <c r="R1038" s="30">
        <v>0</v>
      </c>
      <c r="T1038" s="30">
        <v>0</v>
      </c>
      <c r="U1038" s="30">
        <v>0</v>
      </c>
      <c r="V1038" s="30">
        <v>0</v>
      </c>
      <c r="W1038" s="30">
        <v>0</v>
      </c>
      <c r="X1038" s="30">
        <v>0</v>
      </c>
    </row>
    <row r="1039" spans="1:24" x14ac:dyDescent="0.25">
      <c r="A1039" s="9" t="s">
        <v>24</v>
      </c>
      <c r="B1039" s="30">
        <v>0</v>
      </c>
      <c r="C1039" s="30">
        <v>0</v>
      </c>
      <c r="D1039" s="30">
        <v>0</v>
      </c>
      <c r="E1039" s="30">
        <v>0</v>
      </c>
      <c r="F1039" s="30">
        <v>0</v>
      </c>
      <c r="H1039" s="30">
        <v>0</v>
      </c>
      <c r="I1039" s="30">
        <v>0</v>
      </c>
      <c r="J1039" s="30">
        <v>0</v>
      </c>
      <c r="K1039" s="30">
        <v>0</v>
      </c>
      <c r="L1039" s="30">
        <v>0</v>
      </c>
      <c r="N1039" s="30">
        <v>0</v>
      </c>
      <c r="O1039" s="30">
        <v>0</v>
      </c>
      <c r="P1039" s="30">
        <v>0</v>
      </c>
      <c r="Q1039" s="30">
        <v>0</v>
      </c>
      <c r="R1039" s="30">
        <v>0</v>
      </c>
      <c r="T1039" s="30">
        <v>0</v>
      </c>
      <c r="U1039" s="30">
        <v>0</v>
      </c>
      <c r="V1039" s="30">
        <v>0</v>
      </c>
      <c r="W1039" s="30">
        <v>0</v>
      </c>
      <c r="X1039" s="30">
        <v>0</v>
      </c>
    </row>
    <row r="1040" spans="1:24" x14ac:dyDescent="0.25">
      <c r="A1040" s="9" t="s">
        <v>25</v>
      </c>
      <c r="B1040" s="30">
        <v>6</v>
      </c>
      <c r="C1040" s="30">
        <v>6</v>
      </c>
      <c r="D1040" s="30">
        <v>6</v>
      </c>
      <c r="E1040" s="30">
        <v>6</v>
      </c>
      <c r="F1040" s="30">
        <v>6</v>
      </c>
      <c r="H1040" s="30">
        <v>7</v>
      </c>
      <c r="I1040" s="30">
        <v>7</v>
      </c>
      <c r="J1040" s="30">
        <v>7</v>
      </c>
      <c r="K1040" s="30">
        <v>7</v>
      </c>
      <c r="L1040" s="30">
        <v>7</v>
      </c>
      <c r="N1040" s="30">
        <v>8</v>
      </c>
      <c r="O1040" s="30">
        <v>8</v>
      </c>
      <c r="P1040" s="30">
        <v>8</v>
      </c>
      <c r="Q1040" s="30">
        <v>8</v>
      </c>
      <c r="R1040" s="30">
        <v>8</v>
      </c>
      <c r="T1040" s="30">
        <v>12</v>
      </c>
      <c r="U1040" s="30">
        <v>12</v>
      </c>
      <c r="V1040" s="30">
        <v>12</v>
      </c>
      <c r="W1040" s="30">
        <v>12</v>
      </c>
      <c r="X1040" s="30">
        <v>12</v>
      </c>
    </row>
    <row r="1041" spans="1:24" x14ac:dyDescent="0.25">
      <c r="A1041" s="9" t="s">
        <v>64</v>
      </c>
      <c r="B1041" s="30">
        <v>12125.987999999999</v>
      </c>
      <c r="C1041" s="30">
        <v>12125.987999999999</v>
      </c>
      <c r="D1041" s="30">
        <v>12125.987999999999</v>
      </c>
      <c r="E1041" s="30">
        <v>12125.987999999999</v>
      </c>
      <c r="F1041" s="30">
        <v>12125.987999999999</v>
      </c>
      <c r="H1041" s="30">
        <v>7964.1799999999994</v>
      </c>
      <c r="I1041" s="30">
        <v>7964.1799999999994</v>
      </c>
      <c r="J1041" s="30">
        <v>7964.1799999999994</v>
      </c>
      <c r="K1041" s="30">
        <v>7964.1799999999994</v>
      </c>
      <c r="L1041" s="30">
        <v>7964.1799999999994</v>
      </c>
      <c r="N1041" s="30">
        <v>6979</v>
      </c>
      <c r="O1041" s="30">
        <v>6979</v>
      </c>
      <c r="P1041" s="30">
        <v>6979</v>
      </c>
      <c r="Q1041" s="30">
        <v>6979</v>
      </c>
      <c r="R1041" s="30">
        <v>6979</v>
      </c>
      <c r="T1041" s="30">
        <v>4468.4080000000004</v>
      </c>
      <c r="U1041" s="30">
        <v>4468.4080000000004</v>
      </c>
      <c r="V1041" s="30">
        <v>4468.4080000000004</v>
      </c>
      <c r="W1041" s="30">
        <v>4468.4080000000004</v>
      </c>
      <c r="X1041" s="30">
        <v>4468.4080000000004</v>
      </c>
    </row>
    <row r="1042" spans="1:24" x14ac:dyDescent="0.25">
      <c r="A1042" s="9" t="s">
        <v>65</v>
      </c>
      <c r="B1042" s="30">
        <v>1518.011566834926</v>
      </c>
      <c r="C1042" s="30">
        <v>1518.011566834926</v>
      </c>
      <c r="D1042" s="30">
        <v>1518.011566834926</v>
      </c>
      <c r="E1042" s="30">
        <v>1518.011566834926</v>
      </c>
      <c r="F1042" s="30">
        <v>1518.011566834926</v>
      </c>
      <c r="H1042" s="30">
        <v>997.00885077202634</v>
      </c>
      <c r="I1042" s="30">
        <v>997.00885077202634</v>
      </c>
      <c r="J1042" s="30">
        <v>997.00885077202634</v>
      </c>
      <c r="K1042" s="30">
        <v>997.00885077202634</v>
      </c>
      <c r="L1042" s="30">
        <v>997.00885077202634</v>
      </c>
      <c r="N1042" s="30">
        <v>873.67748714091999</v>
      </c>
      <c r="O1042" s="30">
        <v>873.67748714091999</v>
      </c>
      <c r="P1042" s="30">
        <v>873.67748714091999</v>
      </c>
      <c r="Q1042" s="30">
        <v>873.67748714091999</v>
      </c>
      <c r="R1042" s="30">
        <v>873.67748714091999</v>
      </c>
      <c r="T1042" s="30">
        <v>559.3849366614678</v>
      </c>
      <c r="U1042" s="30">
        <v>559.3849366614678</v>
      </c>
      <c r="V1042" s="30">
        <v>559.3849366614678</v>
      </c>
      <c r="W1042" s="30">
        <v>559.3849366614678</v>
      </c>
      <c r="X1042" s="30">
        <v>559.3849366614678</v>
      </c>
    </row>
    <row r="1043" spans="1:24" x14ac:dyDescent="0.25">
      <c r="A1043" s="9" t="s">
        <v>66</v>
      </c>
      <c r="B1043" s="30">
        <v>8.7318736640000009E-10</v>
      </c>
      <c r="C1043" s="30">
        <v>0</v>
      </c>
      <c r="D1043" s="30">
        <v>0</v>
      </c>
      <c r="E1043" s="30">
        <v>0</v>
      </c>
      <c r="F1043" s="30">
        <v>0</v>
      </c>
      <c r="H1043" s="30">
        <v>6.5878706639999999E-10</v>
      </c>
      <c r="I1043" s="30">
        <v>0</v>
      </c>
      <c r="J1043" s="30">
        <v>0</v>
      </c>
      <c r="K1043" s="30">
        <v>0</v>
      </c>
      <c r="L1043" s="30">
        <v>0</v>
      </c>
      <c r="N1043" s="30">
        <v>0</v>
      </c>
      <c r="O1043" s="30">
        <v>0</v>
      </c>
      <c r="P1043" s="30">
        <v>0</v>
      </c>
      <c r="Q1043" s="30">
        <v>0</v>
      </c>
      <c r="R1043" s="30">
        <v>0</v>
      </c>
      <c r="T1043" s="30">
        <v>0</v>
      </c>
      <c r="U1043" s="30">
        <v>0</v>
      </c>
      <c r="V1043" s="30">
        <v>0</v>
      </c>
      <c r="W1043" s="30">
        <v>0</v>
      </c>
      <c r="X1043" s="30">
        <v>0</v>
      </c>
    </row>
    <row r="1044" spans="1:24" x14ac:dyDescent="0.25">
      <c r="A1044" s="9" t="s">
        <v>67</v>
      </c>
      <c r="B1044" s="30">
        <v>2.4154009038389118E-10</v>
      </c>
      <c r="C1044" s="30">
        <v>0</v>
      </c>
      <c r="D1044" s="30">
        <v>0</v>
      </c>
      <c r="E1044" s="30">
        <v>0</v>
      </c>
      <c r="F1044" s="30">
        <v>0</v>
      </c>
      <c r="H1044" s="30">
        <v>1.822329246677412E-10</v>
      </c>
      <c r="I1044" s="30">
        <v>0</v>
      </c>
      <c r="J1044" s="30">
        <v>0</v>
      </c>
      <c r="K1044" s="30">
        <v>0</v>
      </c>
      <c r="L1044" s="30">
        <v>0</v>
      </c>
      <c r="N1044" s="30">
        <v>0</v>
      </c>
      <c r="O1044" s="30">
        <v>0</v>
      </c>
      <c r="P1044" s="30">
        <v>0</v>
      </c>
      <c r="Q1044" s="30">
        <v>0</v>
      </c>
      <c r="R1044" s="30">
        <v>0</v>
      </c>
      <c r="T1044" s="30">
        <v>0</v>
      </c>
      <c r="U1044" s="30">
        <v>0</v>
      </c>
      <c r="V1044" s="30">
        <v>0</v>
      </c>
      <c r="W1044" s="30">
        <v>0</v>
      </c>
      <c r="X1044" s="30">
        <v>0</v>
      </c>
    </row>
    <row r="1045" spans="1:24" x14ac:dyDescent="0.25">
      <c r="A1045" s="9" t="s">
        <v>68</v>
      </c>
      <c r="B1045" s="30">
        <v>2993.22</v>
      </c>
      <c r="C1045" s="30">
        <v>2993.22</v>
      </c>
      <c r="D1045" s="30">
        <v>2993.22</v>
      </c>
      <c r="E1045" s="30">
        <v>2993.22</v>
      </c>
      <c r="F1045" s="30">
        <v>2993.22</v>
      </c>
      <c r="H1045" s="30">
        <v>3492.09</v>
      </c>
      <c r="I1045" s="30">
        <v>3492.09</v>
      </c>
      <c r="J1045" s="30">
        <v>3492.09</v>
      </c>
      <c r="K1045" s="30">
        <v>3492.09</v>
      </c>
      <c r="L1045" s="30">
        <v>3492.09</v>
      </c>
      <c r="N1045" s="30">
        <v>3990.96</v>
      </c>
      <c r="O1045" s="30">
        <v>3990.96</v>
      </c>
      <c r="P1045" s="30">
        <v>3990.96</v>
      </c>
      <c r="Q1045" s="30">
        <v>3990.96</v>
      </c>
      <c r="R1045" s="30">
        <v>3990.96</v>
      </c>
      <c r="T1045" s="30">
        <v>5986.4400000000014</v>
      </c>
      <c r="U1045" s="30">
        <v>5986.4400000000014</v>
      </c>
      <c r="V1045" s="30">
        <v>5986.4400000000014</v>
      </c>
      <c r="W1045" s="30">
        <v>5986.4400000000014</v>
      </c>
      <c r="X1045" s="30">
        <v>5986.4400000000014</v>
      </c>
    </row>
    <row r="1046" spans="1:24" x14ac:dyDescent="0.25">
      <c r="A1046" s="9" t="s">
        <v>69</v>
      </c>
      <c r="B1046" s="30">
        <v>938.89972109999997</v>
      </c>
      <c r="C1046" s="30">
        <v>938.89972109999997</v>
      </c>
      <c r="D1046" s="30">
        <v>938.89972109999997</v>
      </c>
      <c r="E1046" s="30">
        <v>938.89972109999997</v>
      </c>
      <c r="F1046" s="30">
        <v>938.89972109999997</v>
      </c>
      <c r="H1046" s="30">
        <v>1095.3830079500001</v>
      </c>
      <c r="I1046" s="30">
        <v>1095.3830079500001</v>
      </c>
      <c r="J1046" s="30">
        <v>1095.3830079500001</v>
      </c>
      <c r="K1046" s="30">
        <v>1095.3830079500001</v>
      </c>
      <c r="L1046" s="30">
        <v>1095.3830079500001</v>
      </c>
      <c r="N1046" s="30">
        <v>1251.8662948000001</v>
      </c>
      <c r="O1046" s="30">
        <v>1251.8662948000001</v>
      </c>
      <c r="P1046" s="30">
        <v>1251.8662948000001</v>
      </c>
      <c r="Q1046" s="30">
        <v>1251.8662948000001</v>
      </c>
      <c r="R1046" s="30">
        <v>1251.8662948000001</v>
      </c>
      <c r="T1046" s="30">
        <v>1877.7994421999999</v>
      </c>
      <c r="U1046" s="30">
        <v>1877.7994421999999</v>
      </c>
      <c r="V1046" s="30">
        <v>1877.7994421999999</v>
      </c>
      <c r="W1046" s="30">
        <v>1877.7994421999999</v>
      </c>
      <c r="X1046" s="30">
        <v>1877.7994421999999</v>
      </c>
    </row>
    <row r="1047" spans="1:24" x14ac:dyDescent="0.25">
      <c r="A1047" s="9" t="s">
        <v>70</v>
      </c>
      <c r="B1047" s="30">
        <v>1478.6965091288021</v>
      </c>
      <c r="C1047" s="30">
        <v>1336.8456458172541</v>
      </c>
      <c r="D1047" s="30">
        <v>1194.994782505705</v>
      </c>
      <c r="E1047" s="30">
        <v>1053.143919194137</v>
      </c>
      <c r="F1047" s="30">
        <v>911.29306162675789</v>
      </c>
      <c r="H1047" s="30">
        <v>1953.7319430806799</v>
      </c>
      <c r="I1047" s="30">
        <v>1811.8285326814059</v>
      </c>
      <c r="J1047" s="30">
        <v>1669.9251222821199</v>
      </c>
      <c r="K1047" s="30">
        <v>1528.0217118828341</v>
      </c>
      <c r="L1047" s="30">
        <v>1386.118301483541</v>
      </c>
      <c r="N1047" s="30">
        <v>2059.4223155837321</v>
      </c>
      <c r="O1047" s="30">
        <v>1917.5189051844379</v>
      </c>
      <c r="P1047" s="30">
        <v>1775.6154947851439</v>
      </c>
      <c r="Q1047" s="30">
        <v>1633.712084385847</v>
      </c>
      <c r="R1047" s="30">
        <v>1491.8086739865521</v>
      </c>
      <c r="T1047" s="30">
        <v>2358.956210481253</v>
      </c>
      <c r="U1047" s="30">
        <v>2217.0002529942358</v>
      </c>
      <c r="V1047" s="30">
        <v>2075.044295507219</v>
      </c>
      <c r="W1047" s="30">
        <v>1933.0883380202031</v>
      </c>
      <c r="X1047" s="30">
        <v>1791.1323805331899</v>
      </c>
    </row>
    <row r="1048" spans="1:24" x14ac:dyDescent="0.25">
      <c r="A1048" s="9" t="s">
        <v>10</v>
      </c>
      <c r="B1048" s="30">
        <v>25098.426596169549</v>
      </c>
      <c r="C1048" s="30">
        <v>22690.74289741939</v>
      </c>
      <c r="D1048" s="30">
        <v>20283.059198669231</v>
      </c>
      <c r="E1048" s="30">
        <v>17875.375499918729</v>
      </c>
      <c r="F1048" s="30">
        <v>15467.69189866635</v>
      </c>
      <c r="H1048" s="30">
        <v>33161.367095464542</v>
      </c>
      <c r="I1048" s="30">
        <v>30752.791496844478</v>
      </c>
      <c r="J1048" s="30">
        <v>28344.215898224211</v>
      </c>
      <c r="K1048" s="30">
        <v>25935.64029960394</v>
      </c>
      <c r="L1048" s="30">
        <v>23527.06470098357</v>
      </c>
      <c r="N1048" s="30">
        <v>34955.286293767458</v>
      </c>
      <c r="O1048" s="30">
        <v>32546.710695147049</v>
      </c>
      <c r="P1048" s="30">
        <v>30138.135096526661</v>
      </c>
      <c r="Q1048" s="30">
        <v>27729.559497906201</v>
      </c>
      <c r="R1048" s="30">
        <v>25320.983899285791</v>
      </c>
      <c r="T1048" s="30">
        <v>40039.378551873509</v>
      </c>
      <c r="U1048" s="30">
        <v>37629.911053383257</v>
      </c>
      <c r="V1048" s="30">
        <v>35220.443554892991</v>
      </c>
      <c r="W1048" s="30">
        <v>32810.976056402753</v>
      </c>
      <c r="X1048" s="30">
        <v>30401.508557912541</v>
      </c>
    </row>
    <row r="1049" spans="1:24" x14ac:dyDescent="0.25">
      <c r="A1049" s="9" t="s">
        <v>26</v>
      </c>
      <c r="B1049" s="30">
        <v>44154</v>
      </c>
      <c r="C1049" s="30">
        <v>41604.5</v>
      </c>
      <c r="D1049" s="30">
        <v>39054.9</v>
      </c>
      <c r="E1049" s="30">
        <v>36505.300000000003</v>
      </c>
      <c r="F1049" s="30">
        <v>33955.800000000003</v>
      </c>
      <c r="H1049" s="30">
        <v>48664.6</v>
      </c>
      <c r="I1049" s="30">
        <v>46114.1</v>
      </c>
      <c r="J1049" s="30">
        <v>43563.6</v>
      </c>
      <c r="K1049" s="30">
        <v>41013</v>
      </c>
      <c r="L1049" s="30">
        <v>38462.5</v>
      </c>
      <c r="N1049" s="30">
        <v>50111</v>
      </c>
      <c r="O1049" s="30">
        <v>47560.5</v>
      </c>
      <c r="P1049" s="30">
        <v>45010</v>
      </c>
      <c r="Q1049" s="30">
        <v>42459.5</v>
      </c>
      <c r="R1049" s="30">
        <v>39909</v>
      </c>
      <c r="T1049" s="30">
        <v>55291.3</v>
      </c>
      <c r="U1049" s="30">
        <v>52739.8</v>
      </c>
      <c r="V1049" s="30">
        <v>50188.4</v>
      </c>
      <c r="W1049" s="30">
        <v>47636.9</v>
      </c>
      <c r="X1049" s="30">
        <v>45085.4</v>
      </c>
    </row>
    <row r="1051" spans="1:24" x14ac:dyDescent="0.25">
      <c r="A1051" s="9" t="s">
        <v>411</v>
      </c>
      <c r="B1051" s="9">
        <v>100</v>
      </c>
      <c r="C1051" s="9">
        <v>95</v>
      </c>
      <c r="D1051" s="9">
        <v>90</v>
      </c>
      <c r="E1051" s="9">
        <v>85</v>
      </c>
      <c r="F1051" s="9">
        <v>80</v>
      </c>
      <c r="G1051" s="9" t="s">
        <v>412</v>
      </c>
      <c r="H1051" s="9">
        <v>100</v>
      </c>
      <c r="I1051" s="9">
        <v>95</v>
      </c>
      <c r="J1051" s="9">
        <v>90</v>
      </c>
      <c r="K1051" s="9">
        <v>85</v>
      </c>
      <c r="L1051" s="9">
        <v>80</v>
      </c>
      <c r="M1051" s="9" t="s">
        <v>413</v>
      </c>
      <c r="N1051" s="9">
        <v>100</v>
      </c>
      <c r="O1051" s="9">
        <v>95</v>
      </c>
      <c r="P1051" s="9">
        <v>90</v>
      </c>
      <c r="Q1051" s="9">
        <v>85</v>
      </c>
      <c r="R1051" s="9">
        <v>80</v>
      </c>
      <c r="S1051" s="9" t="s">
        <v>414</v>
      </c>
      <c r="T1051" s="9">
        <v>100</v>
      </c>
      <c r="U1051" s="9">
        <v>95</v>
      </c>
      <c r="V1051" s="9">
        <v>90</v>
      </c>
      <c r="W1051" s="9">
        <v>85</v>
      </c>
      <c r="X1051" s="9">
        <v>80</v>
      </c>
    </row>
    <row r="1052" spans="1:24" x14ac:dyDescent="0.25">
      <c r="A1052" s="9" t="s">
        <v>22</v>
      </c>
      <c r="B1052" s="30">
        <v>25.024999999999999</v>
      </c>
      <c r="C1052" s="30">
        <v>19.129000000000001</v>
      </c>
      <c r="D1052" s="30">
        <v>17.914999999999999</v>
      </c>
      <c r="E1052" s="30">
        <v>16.792999999999999</v>
      </c>
      <c r="F1052" s="30">
        <v>15.680999999999999</v>
      </c>
      <c r="H1052" s="30">
        <v>25.52</v>
      </c>
      <c r="I1052" s="30">
        <v>19.98</v>
      </c>
      <c r="J1052" s="30">
        <v>18.73</v>
      </c>
      <c r="K1052" s="30">
        <v>17.597999999999999</v>
      </c>
      <c r="L1052" s="30">
        <v>16.469000000000001</v>
      </c>
      <c r="N1052" s="30">
        <v>25.71</v>
      </c>
      <c r="O1052" s="30">
        <v>20.231999999999999</v>
      </c>
      <c r="P1052" s="30">
        <v>18.879000000000001</v>
      </c>
      <c r="Q1052" s="30">
        <v>17.765999999999998</v>
      </c>
      <c r="R1052" s="30">
        <v>16.64</v>
      </c>
      <c r="T1052" s="30">
        <v>25.93</v>
      </c>
      <c r="U1052" s="30">
        <v>20.998000000000001</v>
      </c>
      <c r="V1052" s="30">
        <v>19.443000000000001</v>
      </c>
      <c r="W1052" s="30">
        <v>18.227</v>
      </c>
      <c r="X1052" s="30">
        <v>17.081</v>
      </c>
    </row>
    <row r="1053" spans="1:24" x14ac:dyDescent="0.25">
      <c r="A1053" s="9" t="s">
        <v>23</v>
      </c>
      <c r="B1053" s="30">
        <v>5.2220000000000004</v>
      </c>
      <c r="C1053" s="30">
        <v>4.49</v>
      </c>
      <c r="D1053" s="30">
        <v>3.375</v>
      </c>
      <c r="E1053" s="30">
        <v>2.8220000000000001</v>
      </c>
      <c r="F1053" s="30">
        <v>2.3959999999999999</v>
      </c>
      <c r="H1053" s="30">
        <v>6.915</v>
      </c>
      <c r="I1053" s="30">
        <v>5.2549999999999999</v>
      </c>
      <c r="J1053" s="30">
        <v>4.7519999999999998</v>
      </c>
      <c r="K1053" s="30">
        <v>4.3559999999999999</v>
      </c>
      <c r="L1053" s="30">
        <v>3.96</v>
      </c>
      <c r="N1053" s="30">
        <v>6.9390000000000001</v>
      </c>
      <c r="O1053" s="30">
        <v>5.93</v>
      </c>
      <c r="P1053" s="30">
        <v>5.1029999999999998</v>
      </c>
      <c r="Q1053" s="30">
        <v>4.5579999999999998</v>
      </c>
      <c r="R1053" s="30">
        <v>4.16</v>
      </c>
      <c r="T1053" s="30">
        <v>10.62</v>
      </c>
      <c r="U1053" s="30">
        <v>9.3010000000000002</v>
      </c>
      <c r="V1053" s="30">
        <v>7.6580000000000004</v>
      </c>
      <c r="W1053" s="30">
        <v>6.5750000000000002</v>
      </c>
      <c r="X1053" s="30">
        <v>5.6619999999999999</v>
      </c>
    </row>
    <row r="1054" spans="1:24" x14ac:dyDescent="0.25">
      <c r="A1054" s="9" t="s">
        <v>24</v>
      </c>
      <c r="B1054" s="30">
        <v>36.819000000000003</v>
      </c>
      <c r="C1054" s="30">
        <v>30.513999999999999</v>
      </c>
      <c r="D1054" s="30">
        <v>27.06</v>
      </c>
      <c r="E1054" s="30">
        <v>23.45</v>
      </c>
      <c r="F1054" s="30">
        <v>19.795999999999999</v>
      </c>
      <c r="H1054" s="30">
        <v>54.398000000000003</v>
      </c>
      <c r="I1054" s="30">
        <v>45.76</v>
      </c>
      <c r="J1054" s="30">
        <v>42.189</v>
      </c>
      <c r="K1054" s="30">
        <v>38.25</v>
      </c>
      <c r="L1054" s="30">
        <v>34.335000000000001</v>
      </c>
      <c r="N1054" s="30">
        <v>56.481999999999999</v>
      </c>
      <c r="O1054" s="30">
        <v>47.512</v>
      </c>
      <c r="P1054" s="30">
        <v>44.198</v>
      </c>
      <c r="Q1054" s="30">
        <v>40.372</v>
      </c>
      <c r="R1054" s="30">
        <v>36.472000000000001</v>
      </c>
      <c r="T1054" s="30">
        <v>64.989000000000004</v>
      </c>
      <c r="U1054" s="30">
        <v>54.47</v>
      </c>
      <c r="V1054" s="30">
        <v>51.244999999999997</v>
      </c>
      <c r="W1054" s="30">
        <v>47.506999999999998</v>
      </c>
      <c r="X1054" s="30">
        <v>43.686999999999998</v>
      </c>
    </row>
    <row r="1055" spans="1:24" x14ac:dyDescent="0.25">
      <c r="A1055" s="9" t="s">
        <v>25</v>
      </c>
      <c r="B1055" s="30">
        <v>0</v>
      </c>
      <c r="C1055" s="30">
        <v>0</v>
      </c>
      <c r="D1055" s="30">
        <v>0</v>
      </c>
      <c r="E1055" s="30">
        <v>0</v>
      </c>
      <c r="F1055" s="30">
        <v>0</v>
      </c>
      <c r="H1055" s="30">
        <v>0</v>
      </c>
      <c r="I1055" s="30">
        <v>0</v>
      </c>
      <c r="J1055" s="30">
        <v>0</v>
      </c>
      <c r="K1055" s="30">
        <v>0</v>
      </c>
      <c r="L1055" s="30">
        <v>0</v>
      </c>
      <c r="N1055" s="30">
        <v>0</v>
      </c>
      <c r="O1055" s="30">
        <v>0</v>
      </c>
      <c r="P1055" s="30">
        <v>0</v>
      </c>
      <c r="Q1055" s="30">
        <v>0</v>
      </c>
      <c r="R1055" s="30">
        <v>0</v>
      </c>
      <c r="T1055" s="30">
        <v>0</v>
      </c>
      <c r="U1055" s="30">
        <v>0</v>
      </c>
      <c r="V1055" s="30">
        <v>0</v>
      </c>
      <c r="W1055" s="30">
        <v>0</v>
      </c>
      <c r="X1055" s="30">
        <v>0</v>
      </c>
    </row>
    <row r="1056" spans="1:24" x14ac:dyDescent="0.25">
      <c r="A1056" s="9" t="s">
        <v>64</v>
      </c>
      <c r="B1056" s="30">
        <v>35034.86</v>
      </c>
      <c r="C1056" s="30">
        <v>26781.02</v>
      </c>
      <c r="D1056" s="30">
        <v>25081.279999999999</v>
      </c>
      <c r="E1056" s="30">
        <v>23510.34</v>
      </c>
      <c r="F1056" s="30">
        <v>21953.82</v>
      </c>
      <c r="H1056" s="30">
        <v>35727.72</v>
      </c>
      <c r="I1056" s="30">
        <v>27972.14</v>
      </c>
      <c r="J1056" s="30">
        <v>26221.72</v>
      </c>
      <c r="K1056" s="30">
        <v>24637.06</v>
      </c>
      <c r="L1056" s="30">
        <v>23056.32</v>
      </c>
      <c r="N1056" s="30">
        <v>35993.72</v>
      </c>
      <c r="O1056" s="30">
        <v>28324.66</v>
      </c>
      <c r="P1056" s="30">
        <v>26430.04</v>
      </c>
      <c r="Q1056" s="30">
        <v>24871.98</v>
      </c>
      <c r="R1056" s="30">
        <v>23295.72</v>
      </c>
      <c r="T1056" s="30">
        <v>36302.42</v>
      </c>
      <c r="U1056" s="30">
        <v>29397.48</v>
      </c>
      <c r="V1056" s="30">
        <v>27220.34</v>
      </c>
      <c r="W1056" s="30">
        <v>25517.66</v>
      </c>
      <c r="X1056" s="30">
        <v>23914.1</v>
      </c>
    </row>
    <row r="1057" spans="1:24" x14ac:dyDescent="0.25">
      <c r="A1057" s="9" t="s">
        <v>65</v>
      </c>
      <c r="B1057" s="30">
        <v>4385.8960377036719</v>
      </c>
      <c r="C1057" s="30">
        <v>3352.625627836469</v>
      </c>
      <c r="D1057" s="30">
        <v>3139.8409062441342</v>
      </c>
      <c r="E1057" s="30">
        <v>2943.1802225288229</v>
      </c>
      <c r="F1057" s="30">
        <v>2748.3247300106141</v>
      </c>
      <c r="H1057" s="30">
        <v>4472.6328458051848</v>
      </c>
      <c r="I1057" s="30">
        <v>3501.7379259426871</v>
      </c>
      <c r="J1057" s="30">
        <v>3282.6087459683049</v>
      </c>
      <c r="K1057" s="30">
        <v>3084.2305016965288</v>
      </c>
      <c r="L1057" s="30">
        <v>2886.3429890123139</v>
      </c>
      <c r="N1057" s="30">
        <v>4505.9324892468658</v>
      </c>
      <c r="O1057" s="30">
        <v>3545.8687165669771</v>
      </c>
      <c r="P1057" s="30">
        <v>3308.6876246215788</v>
      </c>
      <c r="Q1057" s="30">
        <v>3113.6393446939701</v>
      </c>
      <c r="R1057" s="30">
        <v>2916.3126681098261</v>
      </c>
      <c r="T1057" s="30">
        <v>4544.5776017673415</v>
      </c>
      <c r="U1057" s="30">
        <v>3680.1714364057102</v>
      </c>
      <c r="V1057" s="30">
        <v>3407.622617899623</v>
      </c>
      <c r="W1057" s="30">
        <v>3194.4698476166168</v>
      </c>
      <c r="X1057" s="30">
        <v>2993.7255760476669</v>
      </c>
    </row>
    <row r="1058" spans="1:24" x14ac:dyDescent="0.25">
      <c r="A1058" s="9" t="s">
        <v>66</v>
      </c>
      <c r="B1058" s="30">
        <v>20132.329744420891</v>
      </c>
      <c r="C1058" s="30">
        <v>16793.324729822041</v>
      </c>
      <c r="D1058" s="30">
        <v>14488.55269478527</v>
      </c>
      <c r="E1058" s="30">
        <v>12487.443783952551</v>
      </c>
      <c r="F1058" s="30">
        <v>10551.21313109014</v>
      </c>
      <c r="H1058" s="30">
        <v>29213.185858086941</v>
      </c>
      <c r="I1058" s="30">
        <v>24200.704217407649</v>
      </c>
      <c r="J1058" s="30">
        <v>22250.340527535889</v>
      </c>
      <c r="K1058" s="30">
        <v>20204.96347763349</v>
      </c>
      <c r="L1058" s="30">
        <v>18169.851090868659</v>
      </c>
      <c r="N1058" s="30">
        <v>30172.087109498851</v>
      </c>
      <c r="O1058" s="30">
        <v>25442.324201124</v>
      </c>
      <c r="P1058" s="30">
        <v>23393.44108808579</v>
      </c>
      <c r="Q1058" s="30">
        <v>21299.718186201779</v>
      </c>
      <c r="R1058" s="30">
        <v>19270.014590481362</v>
      </c>
      <c r="T1058" s="30">
        <v>36468.185691416002</v>
      </c>
      <c r="U1058" s="30">
        <v>30831.27646831116</v>
      </c>
      <c r="V1058" s="30">
        <v>28280.164495281781</v>
      </c>
      <c r="W1058" s="30">
        <v>25869.107634534059</v>
      </c>
      <c r="X1058" s="30">
        <v>23533.122641664551</v>
      </c>
    </row>
    <row r="1059" spans="1:24" x14ac:dyDescent="0.25">
      <c r="A1059" s="9" t="s">
        <v>67</v>
      </c>
      <c r="B1059" s="30">
        <v>4609.1964361723294</v>
      </c>
      <c r="C1059" s="30">
        <v>3819.994886604512</v>
      </c>
      <c r="D1059" s="30">
        <v>3387.537675065852</v>
      </c>
      <c r="E1059" s="30">
        <v>2935.6264613059998</v>
      </c>
      <c r="F1059" s="30">
        <v>2478.2445918378721</v>
      </c>
      <c r="H1059" s="30">
        <v>6809.9648637677801</v>
      </c>
      <c r="I1059" s="30">
        <v>5728.4775716900604</v>
      </c>
      <c r="J1059" s="30">
        <v>5281.4736738058245</v>
      </c>
      <c r="K1059" s="30">
        <v>4788.3635402841037</v>
      </c>
      <c r="L1059" s="30">
        <v>4298.245367206956</v>
      </c>
      <c r="N1059" s="30">
        <v>7070.7411316375683</v>
      </c>
      <c r="O1059" s="30">
        <v>5947.842102527864</v>
      </c>
      <c r="P1059" s="30">
        <v>5533.0111684199874</v>
      </c>
      <c r="Q1059" s="30">
        <v>5054.0346053665598</v>
      </c>
      <c r="R1059" s="30">
        <v>4565.769194405716</v>
      </c>
      <c r="T1059" s="30">
        <v>8135.7413446127721</v>
      </c>
      <c r="U1059" s="30">
        <v>6818.8781517867556</v>
      </c>
      <c r="V1059" s="30">
        <v>6415.1512717137557</v>
      </c>
      <c r="W1059" s="30">
        <v>5947.2537253693081</v>
      </c>
      <c r="X1059" s="30">
        <v>5469.0533194186564</v>
      </c>
    </row>
    <row r="1060" spans="1:24" x14ac:dyDescent="0.25">
      <c r="A1060" s="9" t="s">
        <v>68</v>
      </c>
      <c r="B1060" s="30">
        <v>0</v>
      </c>
      <c r="C1060" s="30">
        <v>0</v>
      </c>
      <c r="D1060" s="30">
        <v>0</v>
      </c>
      <c r="E1060" s="30">
        <v>0</v>
      </c>
      <c r="F1060" s="30">
        <v>0</v>
      </c>
      <c r="H1060" s="30">
        <v>0</v>
      </c>
      <c r="I1060" s="30">
        <v>0</v>
      </c>
      <c r="J1060" s="30">
        <v>0</v>
      </c>
      <c r="K1060" s="30">
        <v>0</v>
      </c>
      <c r="L1060" s="30">
        <v>0</v>
      </c>
      <c r="N1060" s="30">
        <v>0</v>
      </c>
      <c r="O1060" s="30">
        <v>0</v>
      </c>
      <c r="P1060" s="30">
        <v>0</v>
      </c>
      <c r="Q1060" s="30">
        <v>0</v>
      </c>
      <c r="R1060" s="30">
        <v>0</v>
      </c>
      <c r="T1060" s="30">
        <v>0</v>
      </c>
      <c r="U1060" s="30">
        <v>0</v>
      </c>
      <c r="V1060" s="30">
        <v>0</v>
      </c>
      <c r="W1060" s="30">
        <v>0</v>
      </c>
      <c r="X1060" s="30">
        <v>0</v>
      </c>
    </row>
    <row r="1061" spans="1:24" x14ac:dyDescent="0.25">
      <c r="A1061" s="9" t="s">
        <v>69</v>
      </c>
      <c r="B1061" s="30">
        <v>0</v>
      </c>
      <c r="C1061" s="30">
        <v>0</v>
      </c>
      <c r="D1061" s="30">
        <v>0</v>
      </c>
      <c r="E1061" s="30">
        <v>0</v>
      </c>
      <c r="F1061" s="30">
        <v>0</v>
      </c>
      <c r="H1061" s="30">
        <v>0</v>
      </c>
      <c r="I1061" s="30">
        <v>0</v>
      </c>
      <c r="J1061" s="30">
        <v>0</v>
      </c>
      <c r="K1061" s="30">
        <v>0</v>
      </c>
      <c r="L1061" s="30">
        <v>0</v>
      </c>
      <c r="N1061" s="30">
        <v>0</v>
      </c>
      <c r="O1061" s="30">
        <v>0</v>
      </c>
      <c r="P1061" s="30">
        <v>0</v>
      </c>
      <c r="Q1061" s="30">
        <v>0</v>
      </c>
      <c r="R1061" s="30">
        <v>0</v>
      </c>
      <c r="T1061" s="30">
        <v>0</v>
      </c>
      <c r="U1061" s="30">
        <v>0</v>
      </c>
      <c r="V1061" s="30">
        <v>0</v>
      </c>
      <c r="W1061" s="30">
        <v>0</v>
      </c>
      <c r="X1061" s="30">
        <v>0</v>
      </c>
    </row>
    <row r="1062" spans="1:24" x14ac:dyDescent="0.25">
      <c r="A1062" s="9" t="s">
        <v>70</v>
      </c>
      <c r="B1062" s="30">
        <v>0</v>
      </c>
      <c r="C1062" s="30">
        <v>0</v>
      </c>
      <c r="D1062" s="30">
        <v>0</v>
      </c>
      <c r="E1062" s="30">
        <v>0</v>
      </c>
      <c r="F1062" s="30">
        <v>0</v>
      </c>
      <c r="H1062" s="30">
        <v>0</v>
      </c>
      <c r="I1062" s="30">
        <v>0</v>
      </c>
      <c r="J1062" s="30">
        <v>0</v>
      </c>
      <c r="K1062" s="30">
        <v>0</v>
      </c>
      <c r="L1062" s="30">
        <v>0</v>
      </c>
      <c r="N1062" s="30">
        <v>0</v>
      </c>
      <c r="O1062" s="30">
        <v>0</v>
      </c>
      <c r="P1062" s="30">
        <v>0</v>
      </c>
      <c r="Q1062" s="30">
        <v>0</v>
      </c>
      <c r="R1062" s="30">
        <v>0</v>
      </c>
      <c r="T1062" s="30">
        <v>0</v>
      </c>
      <c r="U1062" s="30">
        <v>0</v>
      </c>
      <c r="V1062" s="30">
        <v>0</v>
      </c>
      <c r="W1062" s="30">
        <v>0</v>
      </c>
      <c r="X1062" s="30">
        <v>0</v>
      </c>
    </row>
    <row r="1063" spans="1:24" x14ac:dyDescent="0.25">
      <c r="A1063" s="9" t="s">
        <v>10</v>
      </c>
      <c r="B1063" s="30">
        <v>0</v>
      </c>
      <c r="C1063" s="30">
        <v>0</v>
      </c>
      <c r="D1063" s="30">
        <v>0</v>
      </c>
      <c r="E1063" s="30">
        <v>0</v>
      </c>
      <c r="F1063" s="30">
        <v>0</v>
      </c>
      <c r="H1063" s="30">
        <v>0</v>
      </c>
      <c r="I1063" s="30">
        <v>0</v>
      </c>
      <c r="J1063" s="30">
        <v>0</v>
      </c>
      <c r="K1063" s="30">
        <v>0</v>
      </c>
      <c r="L1063" s="30">
        <v>0</v>
      </c>
      <c r="N1063" s="30">
        <v>0</v>
      </c>
      <c r="O1063" s="30">
        <v>0</v>
      </c>
      <c r="P1063" s="30">
        <v>0</v>
      </c>
      <c r="Q1063" s="30">
        <v>0</v>
      </c>
      <c r="R1063" s="30">
        <v>0</v>
      </c>
      <c r="T1063" s="30">
        <v>0</v>
      </c>
      <c r="U1063" s="30">
        <v>0</v>
      </c>
      <c r="V1063" s="30">
        <v>0</v>
      </c>
      <c r="W1063" s="30">
        <v>0</v>
      </c>
      <c r="X1063" s="30">
        <v>0</v>
      </c>
    </row>
    <row r="1064" spans="1:24" x14ac:dyDescent="0.25">
      <c r="A1064" s="9" t="s">
        <v>26</v>
      </c>
      <c r="B1064" s="30">
        <v>64163.3</v>
      </c>
      <c r="C1064" s="30">
        <v>50747.7</v>
      </c>
      <c r="D1064" s="30">
        <v>46098</v>
      </c>
      <c r="E1064" s="30">
        <v>41877.199999999997</v>
      </c>
      <c r="F1064" s="30">
        <v>37732.300000000003</v>
      </c>
      <c r="H1064" s="30">
        <v>76224.5</v>
      </c>
      <c r="I1064" s="30">
        <v>61403.8</v>
      </c>
      <c r="J1064" s="30">
        <v>57037</v>
      </c>
      <c r="K1064" s="30">
        <v>52715.3</v>
      </c>
      <c r="L1064" s="30">
        <v>48411.5</v>
      </c>
      <c r="N1064" s="30">
        <v>77743.5</v>
      </c>
      <c r="O1064" s="30">
        <v>63261.5</v>
      </c>
      <c r="P1064" s="30">
        <v>58666</v>
      </c>
      <c r="Q1064" s="30">
        <v>54340.1</v>
      </c>
      <c r="R1064" s="30">
        <v>50048.5</v>
      </c>
      <c r="T1064" s="30">
        <v>85451.9</v>
      </c>
      <c r="U1064" s="30">
        <v>70728.600000000006</v>
      </c>
      <c r="V1064" s="30">
        <v>65324</v>
      </c>
      <c r="W1064" s="30">
        <v>60529.2</v>
      </c>
      <c r="X1064" s="30">
        <v>55910.6</v>
      </c>
    </row>
    <row r="1066" spans="1:24" x14ac:dyDescent="0.25">
      <c r="A1066" s="9" t="s">
        <v>415</v>
      </c>
      <c r="B1066" s="9">
        <v>100</v>
      </c>
      <c r="C1066" s="9">
        <v>95</v>
      </c>
      <c r="D1066" s="9">
        <v>90</v>
      </c>
      <c r="E1066" s="9">
        <v>85</v>
      </c>
      <c r="F1066" s="9">
        <v>80</v>
      </c>
      <c r="G1066" s="9" t="s">
        <v>416</v>
      </c>
      <c r="H1066" s="9">
        <v>100</v>
      </c>
      <c r="I1066" s="9">
        <v>95</v>
      </c>
      <c r="J1066" s="9">
        <v>90</v>
      </c>
      <c r="K1066" s="9">
        <v>85</v>
      </c>
      <c r="L1066" s="9">
        <v>80</v>
      </c>
      <c r="M1066" s="9" t="s">
        <v>417</v>
      </c>
      <c r="N1066" s="9">
        <v>100</v>
      </c>
      <c r="O1066" s="9">
        <v>95</v>
      </c>
      <c r="P1066" s="9">
        <v>90</v>
      </c>
      <c r="Q1066" s="9">
        <v>85</v>
      </c>
      <c r="R1066" s="9">
        <v>80</v>
      </c>
      <c r="S1066" s="9" t="s">
        <v>418</v>
      </c>
      <c r="T1066" s="9">
        <v>100</v>
      </c>
      <c r="U1066" s="9">
        <v>95</v>
      </c>
      <c r="V1066" s="9">
        <v>90</v>
      </c>
      <c r="W1066" s="9">
        <v>85</v>
      </c>
      <c r="X1066" s="9">
        <v>80</v>
      </c>
    </row>
    <row r="1067" spans="1:24" x14ac:dyDescent="0.25">
      <c r="A1067" s="9" t="s">
        <v>22</v>
      </c>
      <c r="B1067" s="30">
        <v>0</v>
      </c>
      <c r="C1067" s="30">
        <v>0</v>
      </c>
      <c r="D1067" s="30">
        <v>0</v>
      </c>
      <c r="E1067" s="30">
        <v>0</v>
      </c>
      <c r="F1067" s="30">
        <v>0</v>
      </c>
      <c r="H1067" s="30">
        <v>0</v>
      </c>
      <c r="I1067" s="30">
        <v>0</v>
      </c>
      <c r="J1067" s="30">
        <v>0</v>
      </c>
      <c r="K1067" s="30">
        <v>0</v>
      </c>
      <c r="L1067" s="30">
        <v>0</v>
      </c>
      <c r="N1067" s="30">
        <v>0</v>
      </c>
      <c r="O1067" s="30">
        <v>0</v>
      </c>
      <c r="P1067" s="30">
        <v>0</v>
      </c>
      <c r="Q1067" s="30">
        <v>0</v>
      </c>
      <c r="R1067" s="30">
        <v>0</v>
      </c>
      <c r="T1067" s="30">
        <v>0</v>
      </c>
      <c r="U1067" s="30">
        <v>0</v>
      </c>
      <c r="V1067" s="30">
        <v>0</v>
      </c>
      <c r="W1067" s="30">
        <v>0</v>
      </c>
      <c r="X1067" s="30">
        <v>0</v>
      </c>
    </row>
    <row r="1068" spans="1:24" x14ac:dyDescent="0.25">
      <c r="A1068" s="9" t="s">
        <v>23</v>
      </c>
      <c r="B1068" s="30">
        <v>0</v>
      </c>
      <c r="C1068" s="30">
        <v>0</v>
      </c>
      <c r="D1068" s="30">
        <v>0</v>
      </c>
      <c r="E1068" s="30">
        <v>0</v>
      </c>
      <c r="F1068" s="30">
        <v>0</v>
      </c>
      <c r="H1068" s="30">
        <v>0</v>
      </c>
      <c r="I1068" s="30">
        <v>0</v>
      </c>
      <c r="J1068" s="30">
        <v>0</v>
      </c>
      <c r="K1068" s="30">
        <v>0</v>
      </c>
      <c r="L1068" s="30">
        <v>0</v>
      </c>
      <c r="N1068" s="30">
        <v>0</v>
      </c>
      <c r="O1068" s="30">
        <v>0</v>
      </c>
      <c r="P1068" s="30">
        <v>0</v>
      </c>
      <c r="Q1068" s="30">
        <v>0</v>
      </c>
      <c r="R1068" s="30">
        <v>0</v>
      </c>
      <c r="T1068" s="30">
        <v>0</v>
      </c>
      <c r="U1068" s="30">
        <v>0</v>
      </c>
      <c r="V1068" s="30">
        <v>0</v>
      </c>
      <c r="W1068" s="30">
        <v>0</v>
      </c>
      <c r="X1068" s="30">
        <v>0</v>
      </c>
    </row>
    <row r="1069" spans="1:24" x14ac:dyDescent="0.25">
      <c r="A1069" s="9" t="s">
        <v>24</v>
      </c>
      <c r="B1069" s="30">
        <v>0</v>
      </c>
      <c r="C1069" s="30">
        <v>0</v>
      </c>
      <c r="D1069" s="30">
        <v>0</v>
      </c>
      <c r="E1069" s="30">
        <v>0</v>
      </c>
      <c r="F1069" s="30">
        <v>0</v>
      </c>
      <c r="H1069" s="30">
        <v>0</v>
      </c>
      <c r="I1069" s="30">
        <v>0</v>
      </c>
      <c r="J1069" s="30">
        <v>0</v>
      </c>
      <c r="K1069" s="30">
        <v>0</v>
      </c>
      <c r="L1069" s="30">
        <v>0</v>
      </c>
      <c r="N1069" s="30">
        <v>0</v>
      </c>
      <c r="O1069" s="30">
        <v>0</v>
      </c>
      <c r="P1069" s="30">
        <v>0</v>
      </c>
      <c r="Q1069" s="30">
        <v>0</v>
      </c>
      <c r="R1069" s="30">
        <v>0</v>
      </c>
      <c r="T1069" s="30">
        <v>0</v>
      </c>
      <c r="U1069" s="30">
        <v>0</v>
      </c>
      <c r="V1069" s="30">
        <v>0</v>
      </c>
      <c r="W1069" s="30">
        <v>0</v>
      </c>
      <c r="X1069" s="30">
        <v>0</v>
      </c>
    </row>
    <row r="1070" spans="1:24" x14ac:dyDescent="0.25">
      <c r="A1070" s="9" t="s">
        <v>25</v>
      </c>
      <c r="B1070" s="30">
        <v>6</v>
      </c>
      <c r="C1070" s="30">
        <v>6</v>
      </c>
      <c r="D1070" s="30">
        <v>6</v>
      </c>
      <c r="E1070" s="30">
        <v>6</v>
      </c>
      <c r="F1070" s="30">
        <v>6</v>
      </c>
      <c r="H1070" s="30">
        <v>7</v>
      </c>
      <c r="I1070" s="30">
        <v>7</v>
      </c>
      <c r="J1070" s="30">
        <v>7</v>
      </c>
      <c r="K1070" s="30">
        <v>7</v>
      </c>
      <c r="L1070" s="30">
        <v>7</v>
      </c>
      <c r="N1070" s="30">
        <v>8</v>
      </c>
      <c r="O1070" s="30">
        <v>8</v>
      </c>
      <c r="P1070" s="30">
        <v>8</v>
      </c>
      <c r="Q1070" s="30">
        <v>8</v>
      </c>
      <c r="R1070" s="30">
        <v>8</v>
      </c>
      <c r="T1070" s="30">
        <v>12</v>
      </c>
      <c r="U1070" s="30">
        <v>12</v>
      </c>
      <c r="V1070" s="30">
        <v>12</v>
      </c>
      <c r="W1070" s="30">
        <v>12</v>
      </c>
      <c r="X1070" s="30">
        <v>12</v>
      </c>
    </row>
    <row r="1071" spans="1:24" x14ac:dyDescent="0.25">
      <c r="A1071" s="9" t="s">
        <v>64</v>
      </c>
      <c r="B1071" s="30">
        <v>0</v>
      </c>
      <c r="C1071" s="30">
        <v>0</v>
      </c>
      <c r="D1071" s="30">
        <v>0</v>
      </c>
      <c r="E1071" s="30">
        <v>0</v>
      </c>
      <c r="F1071" s="30">
        <v>0</v>
      </c>
      <c r="H1071" s="30">
        <v>0</v>
      </c>
      <c r="I1071" s="30">
        <v>0</v>
      </c>
      <c r="J1071" s="30">
        <v>0</v>
      </c>
      <c r="K1071" s="30">
        <v>0</v>
      </c>
      <c r="L1071" s="30">
        <v>0</v>
      </c>
      <c r="N1071" s="30">
        <v>0</v>
      </c>
      <c r="O1071" s="30">
        <v>0</v>
      </c>
      <c r="P1071" s="30">
        <v>0</v>
      </c>
      <c r="Q1071" s="30">
        <v>0</v>
      </c>
      <c r="R1071" s="30">
        <v>0</v>
      </c>
      <c r="T1071" s="30">
        <v>0</v>
      </c>
      <c r="U1071" s="30">
        <v>0</v>
      </c>
      <c r="V1071" s="30">
        <v>0</v>
      </c>
      <c r="W1071" s="30">
        <v>0</v>
      </c>
      <c r="X1071" s="30">
        <v>0</v>
      </c>
    </row>
    <row r="1072" spans="1:24" x14ac:dyDescent="0.25">
      <c r="A1072" s="9" t="s">
        <v>65</v>
      </c>
      <c r="B1072" s="30">
        <v>0</v>
      </c>
      <c r="C1072" s="30">
        <v>0</v>
      </c>
      <c r="D1072" s="30">
        <v>0</v>
      </c>
      <c r="E1072" s="30">
        <v>0</v>
      </c>
      <c r="F1072" s="30">
        <v>0</v>
      </c>
      <c r="H1072" s="30">
        <v>0</v>
      </c>
      <c r="I1072" s="30">
        <v>0</v>
      </c>
      <c r="J1072" s="30">
        <v>0</v>
      </c>
      <c r="K1072" s="30">
        <v>0</v>
      </c>
      <c r="L1072" s="30">
        <v>0</v>
      </c>
      <c r="N1072" s="30">
        <v>0</v>
      </c>
      <c r="O1072" s="30">
        <v>0</v>
      </c>
      <c r="P1072" s="30">
        <v>0</v>
      </c>
      <c r="Q1072" s="30">
        <v>0</v>
      </c>
      <c r="R1072" s="30">
        <v>0</v>
      </c>
      <c r="T1072" s="30">
        <v>0</v>
      </c>
      <c r="U1072" s="30">
        <v>0</v>
      </c>
      <c r="V1072" s="30">
        <v>0</v>
      </c>
      <c r="W1072" s="30">
        <v>0</v>
      </c>
      <c r="X1072" s="30">
        <v>0</v>
      </c>
    </row>
    <row r="1073" spans="1:24" x14ac:dyDescent="0.25">
      <c r="A1073" s="9" t="s">
        <v>66</v>
      </c>
      <c r="B1073" s="30">
        <v>0</v>
      </c>
      <c r="C1073" s="30">
        <v>0</v>
      </c>
      <c r="D1073" s="30">
        <v>0</v>
      </c>
      <c r="E1073" s="30">
        <v>0</v>
      </c>
      <c r="F1073" s="30">
        <v>0</v>
      </c>
      <c r="H1073" s="30">
        <v>0</v>
      </c>
      <c r="I1073" s="30">
        <v>0</v>
      </c>
      <c r="J1073" s="30">
        <v>0</v>
      </c>
      <c r="K1073" s="30">
        <v>0</v>
      </c>
      <c r="L1073" s="30">
        <v>0</v>
      </c>
      <c r="N1073" s="30">
        <v>0</v>
      </c>
      <c r="O1073" s="30">
        <v>0</v>
      </c>
      <c r="P1073" s="30">
        <v>0</v>
      </c>
      <c r="Q1073" s="30">
        <v>0</v>
      </c>
      <c r="R1073" s="30">
        <v>0</v>
      </c>
      <c r="T1073" s="30">
        <v>0</v>
      </c>
      <c r="U1073" s="30">
        <v>0</v>
      </c>
      <c r="V1073" s="30">
        <v>0</v>
      </c>
      <c r="W1073" s="30">
        <v>0</v>
      </c>
      <c r="X1073" s="30">
        <v>0</v>
      </c>
    </row>
    <row r="1074" spans="1:24" x14ac:dyDescent="0.25">
      <c r="A1074" s="9" t="s">
        <v>67</v>
      </c>
      <c r="B1074" s="30">
        <v>0</v>
      </c>
      <c r="C1074" s="30">
        <v>0</v>
      </c>
      <c r="D1074" s="30">
        <v>0</v>
      </c>
      <c r="E1074" s="30">
        <v>0</v>
      </c>
      <c r="F1074" s="30">
        <v>0</v>
      </c>
      <c r="H1074" s="30">
        <v>0</v>
      </c>
      <c r="I1074" s="30">
        <v>0</v>
      </c>
      <c r="J1074" s="30">
        <v>0</v>
      </c>
      <c r="K1074" s="30">
        <v>0</v>
      </c>
      <c r="L1074" s="30">
        <v>0</v>
      </c>
      <c r="N1074" s="30">
        <v>0</v>
      </c>
      <c r="O1074" s="30">
        <v>0</v>
      </c>
      <c r="P1074" s="30">
        <v>0</v>
      </c>
      <c r="Q1074" s="30">
        <v>0</v>
      </c>
      <c r="R1074" s="30">
        <v>0</v>
      </c>
      <c r="T1074" s="30">
        <v>0</v>
      </c>
      <c r="U1074" s="30">
        <v>0</v>
      </c>
      <c r="V1074" s="30">
        <v>0</v>
      </c>
      <c r="W1074" s="30">
        <v>0</v>
      </c>
      <c r="X1074" s="30">
        <v>0</v>
      </c>
    </row>
    <row r="1075" spans="1:24" x14ac:dyDescent="0.25">
      <c r="A1075" s="9" t="s">
        <v>68</v>
      </c>
      <c r="B1075" s="30">
        <v>2993.22</v>
      </c>
      <c r="C1075" s="30">
        <v>2993.22</v>
      </c>
      <c r="D1075" s="30">
        <v>2993.22</v>
      </c>
      <c r="E1075" s="30">
        <v>2993.22</v>
      </c>
      <c r="F1075" s="30">
        <v>2993.22</v>
      </c>
      <c r="H1075" s="30">
        <v>3492.09</v>
      </c>
      <c r="I1075" s="30">
        <v>3492.09</v>
      </c>
      <c r="J1075" s="30">
        <v>3492.09</v>
      </c>
      <c r="K1075" s="30">
        <v>3492.09</v>
      </c>
      <c r="L1075" s="30">
        <v>3492.09</v>
      </c>
      <c r="N1075" s="30">
        <v>3990.96</v>
      </c>
      <c r="O1075" s="30">
        <v>3990.96</v>
      </c>
      <c r="P1075" s="30">
        <v>3990.96</v>
      </c>
      <c r="Q1075" s="30">
        <v>3990.96</v>
      </c>
      <c r="R1075" s="30">
        <v>3990.96</v>
      </c>
      <c r="T1075" s="30">
        <v>5986.4400000000014</v>
      </c>
      <c r="U1075" s="30">
        <v>5986.4400000000014</v>
      </c>
      <c r="V1075" s="30">
        <v>5986.4400000000014</v>
      </c>
      <c r="W1075" s="30">
        <v>5986.4400000000014</v>
      </c>
      <c r="X1075" s="30">
        <v>5986.4400000000014</v>
      </c>
    </row>
    <row r="1076" spans="1:24" x14ac:dyDescent="0.25">
      <c r="A1076" s="9" t="s">
        <v>69</v>
      </c>
      <c r="B1076" s="30">
        <v>938.89972109999997</v>
      </c>
      <c r="C1076" s="30">
        <v>938.89972109999997</v>
      </c>
      <c r="D1076" s="30">
        <v>938.89972109999997</v>
      </c>
      <c r="E1076" s="30">
        <v>938.89972109999997</v>
      </c>
      <c r="F1076" s="30">
        <v>938.89972109999997</v>
      </c>
      <c r="H1076" s="30">
        <v>1095.3830079500001</v>
      </c>
      <c r="I1076" s="30">
        <v>1095.3830079500001</v>
      </c>
      <c r="J1076" s="30">
        <v>1095.3830079500001</v>
      </c>
      <c r="K1076" s="30">
        <v>1095.3830079500001</v>
      </c>
      <c r="L1076" s="30">
        <v>1095.3830079500001</v>
      </c>
      <c r="N1076" s="30">
        <v>1251.8662948000001</v>
      </c>
      <c r="O1076" s="30">
        <v>1251.8662948000001</v>
      </c>
      <c r="P1076" s="30">
        <v>1251.8662948000001</v>
      </c>
      <c r="Q1076" s="30">
        <v>1251.8662948000001</v>
      </c>
      <c r="R1076" s="30">
        <v>1251.8662948000001</v>
      </c>
      <c r="T1076" s="30">
        <v>1877.7994421999999</v>
      </c>
      <c r="U1076" s="30">
        <v>1877.7994421999999</v>
      </c>
      <c r="V1076" s="30">
        <v>1877.7994421999999</v>
      </c>
      <c r="W1076" s="30">
        <v>1877.7994421999999</v>
      </c>
      <c r="X1076" s="30">
        <v>1877.7994421999999</v>
      </c>
    </row>
    <row r="1077" spans="1:24" x14ac:dyDescent="0.25">
      <c r="A1077" s="9" t="s">
        <v>70</v>
      </c>
      <c r="B1077" s="30">
        <v>2837.0172662311311</v>
      </c>
      <c r="C1077" s="30">
        <v>2695.166402919599</v>
      </c>
      <c r="D1077" s="30">
        <v>2553.3155396080379</v>
      </c>
      <c r="E1077" s="30">
        <v>2411.4646762964858</v>
      </c>
      <c r="F1077" s="30">
        <v>2269.613812984936</v>
      </c>
      <c r="H1077" s="30">
        <v>2838.0682079856738</v>
      </c>
      <c r="I1077" s="30">
        <v>2696.164797586418</v>
      </c>
      <c r="J1077" s="30">
        <v>2554.2613871871408</v>
      </c>
      <c r="K1077" s="30">
        <v>2412.3579767878659</v>
      </c>
      <c r="L1077" s="30">
        <v>2270.4545663885879</v>
      </c>
      <c r="N1077" s="30">
        <v>2838.0682079856829</v>
      </c>
      <c r="O1077" s="30">
        <v>2696.1647975864062</v>
      </c>
      <c r="P1077" s="30">
        <v>2554.2613871871208</v>
      </c>
      <c r="Q1077" s="30">
        <v>2412.3579767878368</v>
      </c>
      <c r="R1077" s="30">
        <v>2270.4545663885492</v>
      </c>
      <c r="T1077" s="30">
        <v>2839.119149740191</v>
      </c>
      <c r="U1077" s="30">
        <v>2697.163192253191</v>
      </c>
      <c r="V1077" s="30">
        <v>2555.2072347661801</v>
      </c>
      <c r="W1077" s="30">
        <v>2413.2512772791752</v>
      </c>
      <c r="X1077" s="30">
        <v>2271.2953197921629</v>
      </c>
    </row>
    <row r="1078" spans="1:24" x14ac:dyDescent="0.25">
      <c r="A1078" s="9" t="s">
        <v>10</v>
      </c>
      <c r="B1078" s="30">
        <v>48153.673975005862</v>
      </c>
      <c r="C1078" s="30">
        <v>45745.99027625598</v>
      </c>
      <c r="D1078" s="30">
        <v>43338.306577505617</v>
      </c>
      <c r="E1078" s="30">
        <v>40930.622878755406</v>
      </c>
      <c r="F1078" s="30">
        <v>38522.939180005233</v>
      </c>
      <c r="H1078" s="30">
        <v>48171.511972404529</v>
      </c>
      <c r="I1078" s="30">
        <v>45762.93637378476</v>
      </c>
      <c r="J1078" s="30">
        <v>43354.360775164663</v>
      </c>
      <c r="K1078" s="30">
        <v>40945.785176544581</v>
      </c>
      <c r="L1078" s="30">
        <v>38537.209577924463</v>
      </c>
      <c r="N1078" s="30">
        <v>48171.511972404667</v>
      </c>
      <c r="O1078" s="30">
        <v>45762.936373784578</v>
      </c>
      <c r="P1078" s="30">
        <v>43354.360775164321</v>
      </c>
      <c r="Q1078" s="30">
        <v>40945.785176544101</v>
      </c>
      <c r="R1078" s="30">
        <v>38537.209577923793</v>
      </c>
      <c r="T1078" s="30">
        <v>48189.349969802759</v>
      </c>
      <c r="U1078" s="30">
        <v>45779.882471312769</v>
      </c>
      <c r="V1078" s="30">
        <v>43370.414972822597</v>
      </c>
      <c r="W1078" s="30">
        <v>40960.947474332548</v>
      </c>
      <c r="X1078" s="30">
        <v>38551.479975842383</v>
      </c>
    </row>
    <row r="1079" spans="1:24" x14ac:dyDescent="0.25">
      <c r="A1079" s="9" t="s">
        <v>26</v>
      </c>
      <c r="B1079" s="30">
        <v>54923.6</v>
      </c>
      <c r="C1079" s="30">
        <v>52374</v>
      </c>
      <c r="D1079" s="30">
        <v>49824.5</v>
      </c>
      <c r="E1079" s="30">
        <v>47274.9</v>
      </c>
      <c r="F1079" s="30">
        <v>44725.3</v>
      </c>
      <c r="H1079" s="30">
        <v>55597.9</v>
      </c>
      <c r="I1079" s="30">
        <v>53047.4</v>
      </c>
      <c r="J1079" s="30">
        <v>50496.800000000003</v>
      </c>
      <c r="K1079" s="30">
        <v>47946.3</v>
      </c>
      <c r="L1079" s="30">
        <v>45395.8</v>
      </c>
      <c r="N1079" s="30">
        <v>56253.2</v>
      </c>
      <c r="O1079" s="30">
        <v>53702.7</v>
      </c>
      <c r="P1079" s="30">
        <v>51152.2</v>
      </c>
      <c r="Q1079" s="30">
        <v>48601.7</v>
      </c>
      <c r="R1079" s="30">
        <v>46051.199999999997</v>
      </c>
      <c r="T1079" s="30">
        <v>58893.599999999999</v>
      </c>
      <c r="U1079" s="30">
        <v>56342.1</v>
      </c>
      <c r="V1079" s="30">
        <v>53790.7</v>
      </c>
      <c r="W1079" s="30">
        <v>51239.199999999997</v>
      </c>
      <c r="X1079" s="30">
        <v>48687.8</v>
      </c>
    </row>
    <row r="1081" spans="1:24" x14ac:dyDescent="0.25">
      <c r="A1081" s="9" t="s">
        <v>419</v>
      </c>
      <c r="B1081" s="9">
        <v>100</v>
      </c>
      <c r="C1081" s="9">
        <v>95</v>
      </c>
      <c r="D1081" s="9">
        <v>90</v>
      </c>
      <c r="E1081" s="9">
        <v>85</v>
      </c>
      <c r="F1081" s="9">
        <v>80</v>
      </c>
      <c r="G1081" s="9" t="s">
        <v>420</v>
      </c>
      <c r="H1081" s="9">
        <v>100</v>
      </c>
      <c r="I1081" s="9">
        <v>95</v>
      </c>
      <c r="J1081" s="9">
        <v>90</v>
      </c>
      <c r="K1081" s="9">
        <v>85</v>
      </c>
      <c r="L1081" s="9">
        <v>80</v>
      </c>
      <c r="M1081" s="9" t="s">
        <v>421</v>
      </c>
      <c r="N1081" s="9">
        <v>100</v>
      </c>
      <c r="O1081" s="9">
        <v>95</v>
      </c>
      <c r="P1081" s="9">
        <v>90</v>
      </c>
      <c r="Q1081" s="9">
        <v>85</v>
      </c>
      <c r="R1081" s="9">
        <v>80</v>
      </c>
      <c r="S1081" s="9" t="s">
        <v>422</v>
      </c>
      <c r="T1081" s="9">
        <v>100</v>
      </c>
      <c r="U1081" s="9">
        <v>95</v>
      </c>
      <c r="V1081" s="9">
        <v>90</v>
      </c>
      <c r="W1081" s="9">
        <v>85</v>
      </c>
      <c r="X1081" s="9">
        <v>80</v>
      </c>
    </row>
    <row r="1082" spans="1:24" x14ac:dyDescent="0.25">
      <c r="A1082" s="9" t="s">
        <v>22</v>
      </c>
      <c r="B1082" s="30">
        <v>8.9090000000000007</v>
      </c>
      <c r="C1082" s="30">
        <v>8.9380000000000006</v>
      </c>
      <c r="D1082" s="30">
        <v>8.9380000000000006</v>
      </c>
      <c r="E1082" s="30">
        <v>8.9380000000000006</v>
      </c>
      <c r="F1082" s="30">
        <v>8.9380000000000006</v>
      </c>
      <c r="H1082" s="30">
        <v>5.83</v>
      </c>
      <c r="I1082" s="30">
        <v>5.83</v>
      </c>
      <c r="J1082" s="30">
        <v>5.83</v>
      </c>
      <c r="K1082" s="30">
        <v>5.83</v>
      </c>
      <c r="L1082" s="30">
        <v>5.83</v>
      </c>
      <c r="N1082" s="30">
        <v>5.1280000000000001</v>
      </c>
      <c r="O1082" s="30">
        <v>5.1280000000000001</v>
      </c>
      <c r="P1082" s="30">
        <v>5.1280000000000001</v>
      </c>
      <c r="Q1082" s="30">
        <v>5.1280000000000001</v>
      </c>
      <c r="R1082" s="30">
        <v>5.1280000000000001</v>
      </c>
      <c r="T1082" s="30">
        <v>3.3780000000000001</v>
      </c>
      <c r="U1082" s="30">
        <v>3.3780000000000001</v>
      </c>
      <c r="V1082" s="30">
        <v>3.3780000000000001</v>
      </c>
      <c r="W1082" s="30">
        <v>3.3780000000000001</v>
      </c>
      <c r="X1082" s="30">
        <v>3.3780000000000001</v>
      </c>
    </row>
    <row r="1083" spans="1:24" x14ac:dyDescent="0.25">
      <c r="A1083" s="9" t="s">
        <v>23</v>
      </c>
      <c r="B1083" s="30">
        <v>0</v>
      </c>
      <c r="C1083" s="30">
        <v>3.3000000000000002E-2</v>
      </c>
      <c r="D1083" s="30">
        <v>3.3000000000000002E-2</v>
      </c>
      <c r="E1083" s="30">
        <v>3.3000000000000002E-2</v>
      </c>
      <c r="F1083" s="30">
        <v>3.3000000000000002E-2</v>
      </c>
      <c r="H1083" s="30">
        <v>0</v>
      </c>
      <c r="I1083" s="30">
        <v>0</v>
      </c>
      <c r="J1083" s="30">
        <v>0</v>
      </c>
      <c r="K1083" s="30">
        <v>0</v>
      </c>
      <c r="L1083" s="30">
        <v>0</v>
      </c>
      <c r="N1083" s="30">
        <v>0</v>
      </c>
      <c r="O1083" s="30">
        <v>0</v>
      </c>
      <c r="P1083" s="30">
        <v>0</v>
      </c>
      <c r="Q1083" s="30">
        <v>0</v>
      </c>
      <c r="R1083" s="30">
        <v>0</v>
      </c>
      <c r="T1083" s="30">
        <v>0</v>
      </c>
      <c r="U1083" s="30">
        <v>0</v>
      </c>
      <c r="V1083" s="30">
        <v>0</v>
      </c>
      <c r="W1083" s="30">
        <v>0</v>
      </c>
      <c r="X1083" s="30">
        <v>0</v>
      </c>
    </row>
    <row r="1084" spans="1:24" x14ac:dyDescent="0.25">
      <c r="A1084" s="9" t="s">
        <v>24</v>
      </c>
      <c r="B1084" s="30">
        <v>0</v>
      </c>
      <c r="C1084" s="30">
        <v>9.4E-2</v>
      </c>
      <c r="D1084" s="30">
        <v>9.4E-2</v>
      </c>
      <c r="E1084" s="30">
        <v>9.4E-2</v>
      </c>
      <c r="F1084" s="30">
        <v>9.4E-2</v>
      </c>
      <c r="H1084" s="30">
        <v>0</v>
      </c>
      <c r="I1084" s="30">
        <v>0</v>
      </c>
      <c r="J1084" s="30">
        <v>0</v>
      </c>
      <c r="K1084" s="30">
        <v>0</v>
      </c>
      <c r="L1084" s="30">
        <v>0</v>
      </c>
      <c r="N1084" s="30">
        <v>0</v>
      </c>
      <c r="O1084" s="30">
        <v>0</v>
      </c>
      <c r="P1084" s="30">
        <v>0</v>
      </c>
      <c r="Q1084" s="30">
        <v>0</v>
      </c>
      <c r="R1084" s="30">
        <v>0</v>
      </c>
      <c r="T1084" s="30">
        <v>0</v>
      </c>
      <c r="U1084" s="30">
        <v>0</v>
      </c>
      <c r="V1084" s="30">
        <v>0</v>
      </c>
      <c r="W1084" s="30">
        <v>0</v>
      </c>
      <c r="X1084" s="30">
        <v>0</v>
      </c>
    </row>
    <row r="1085" spans="1:24" x14ac:dyDescent="0.25">
      <c r="A1085" s="9" t="s">
        <v>25</v>
      </c>
      <c r="B1085" s="30">
        <v>6</v>
      </c>
      <c r="C1085" s="30">
        <v>6</v>
      </c>
      <c r="D1085" s="30">
        <v>6</v>
      </c>
      <c r="E1085" s="30">
        <v>6</v>
      </c>
      <c r="F1085" s="30">
        <v>6</v>
      </c>
      <c r="H1085" s="30">
        <v>7</v>
      </c>
      <c r="I1085" s="30">
        <v>7</v>
      </c>
      <c r="J1085" s="30">
        <v>7</v>
      </c>
      <c r="K1085" s="30">
        <v>7</v>
      </c>
      <c r="L1085" s="30">
        <v>7</v>
      </c>
      <c r="N1085" s="30">
        <v>8</v>
      </c>
      <c r="O1085" s="30">
        <v>8</v>
      </c>
      <c r="P1085" s="30">
        <v>8</v>
      </c>
      <c r="Q1085" s="30">
        <v>8</v>
      </c>
      <c r="R1085" s="30">
        <v>8</v>
      </c>
      <c r="T1085" s="30">
        <v>12</v>
      </c>
      <c r="U1085" s="30">
        <v>12</v>
      </c>
      <c r="V1085" s="30">
        <v>12</v>
      </c>
      <c r="W1085" s="30">
        <v>12</v>
      </c>
      <c r="X1085" s="30">
        <v>12</v>
      </c>
    </row>
    <row r="1086" spans="1:24" x14ac:dyDescent="0.25">
      <c r="A1086" s="9" t="s">
        <v>64</v>
      </c>
      <c r="B1086" s="30">
        <v>12473.075999999999</v>
      </c>
      <c r="C1086" s="30">
        <v>12513.802</v>
      </c>
      <c r="D1086" s="30">
        <v>12513.802</v>
      </c>
      <c r="E1086" s="30">
        <v>12513.802</v>
      </c>
      <c r="F1086" s="30">
        <v>12513.802</v>
      </c>
      <c r="H1086" s="30">
        <v>8161.9440000000004</v>
      </c>
      <c r="I1086" s="30">
        <v>8161.9440000000004</v>
      </c>
      <c r="J1086" s="30">
        <v>8161.9440000000004</v>
      </c>
      <c r="K1086" s="30">
        <v>8161.9440000000004</v>
      </c>
      <c r="L1086" s="30">
        <v>8161.9440000000004</v>
      </c>
      <c r="N1086" s="30">
        <v>7178.6540000000005</v>
      </c>
      <c r="O1086" s="30">
        <v>7178.6540000000005</v>
      </c>
      <c r="P1086" s="30">
        <v>7178.6540000000005</v>
      </c>
      <c r="Q1086" s="30">
        <v>7178.6540000000005</v>
      </c>
      <c r="R1086" s="30">
        <v>7178.6540000000005</v>
      </c>
      <c r="T1086" s="30">
        <v>4728.8920000000007</v>
      </c>
      <c r="U1086" s="30">
        <v>4728.8920000000007</v>
      </c>
      <c r="V1086" s="30">
        <v>4728.8920000000007</v>
      </c>
      <c r="W1086" s="30">
        <v>4728.8920000000007</v>
      </c>
      <c r="X1086" s="30">
        <v>4728.8920000000007</v>
      </c>
    </row>
    <row r="1087" spans="1:24" x14ac:dyDescent="0.25">
      <c r="A1087" s="9" t="s">
        <v>65</v>
      </c>
      <c r="B1087" s="30">
        <v>1561.462343687881</v>
      </c>
      <c r="C1087" s="30">
        <v>1566.5606943600831</v>
      </c>
      <c r="D1087" s="30">
        <v>1566.5606943600831</v>
      </c>
      <c r="E1087" s="30">
        <v>1566.5606943600831</v>
      </c>
      <c r="F1087" s="30">
        <v>1566.5606943600831</v>
      </c>
      <c r="H1087" s="30">
        <v>1021.766259364509</v>
      </c>
      <c r="I1087" s="30">
        <v>1021.766259364509</v>
      </c>
      <c r="J1087" s="30">
        <v>1021.766259364509</v>
      </c>
      <c r="K1087" s="30">
        <v>1021.766259364509</v>
      </c>
      <c r="L1087" s="30">
        <v>1021.766259364509</v>
      </c>
      <c r="N1087" s="30">
        <v>898.67149846311986</v>
      </c>
      <c r="O1087" s="30">
        <v>898.67149846311986</v>
      </c>
      <c r="P1087" s="30">
        <v>898.67149846311986</v>
      </c>
      <c r="Q1087" s="30">
        <v>898.67149846311986</v>
      </c>
      <c r="R1087" s="30">
        <v>898.67149846311986</v>
      </c>
      <c r="T1087" s="30">
        <v>591.99405065493613</v>
      </c>
      <c r="U1087" s="30">
        <v>591.99405065493613</v>
      </c>
      <c r="V1087" s="30">
        <v>591.99405065493613</v>
      </c>
      <c r="W1087" s="30">
        <v>591.99405065493613</v>
      </c>
      <c r="X1087" s="30">
        <v>591.99405065493613</v>
      </c>
    </row>
    <row r="1088" spans="1:24" x14ac:dyDescent="0.25">
      <c r="A1088" s="9" t="s">
        <v>66</v>
      </c>
      <c r="B1088" s="30">
        <v>0</v>
      </c>
      <c r="C1088" s="30">
        <v>64.342849333825953</v>
      </c>
      <c r="D1088" s="30">
        <v>64.342849333825953</v>
      </c>
      <c r="E1088" s="30">
        <v>64.342849333825953</v>
      </c>
      <c r="F1088" s="30">
        <v>64.342849333825953</v>
      </c>
      <c r="H1088" s="30">
        <v>7.8474356559999988E-10</v>
      </c>
      <c r="I1088" s="30">
        <v>0</v>
      </c>
      <c r="J1088" s="30">
        <v>0</v>
      </c>
      <c r="K1088" s="30">
        <v>0</v>
      </c>
      <c r="L1088" s="30">
        <v>0</v>
      </c>
      <c r="N1088" s="30">
        <v>0</v>
      </c>
      <c r="O1088" s="30">
        <v>0</v>
      </c>
      <c r="P1088" s="30">
        <v>0</v>
      </c>
      <c r="Q1088" s="30">
        <v>0</v>
      </c>
      <c r="R1088" s="30">
        <v>0</v>
      </c>
      <c r="T1088" s="30">
        <v>0</v>
      </c>
      <c r="U1088" s="30">
        <v>0</v>
      </c>
      <c r="V1088" s="30">
        <v>0</v>
      </c>
      <c r="W1088" s="30">
        <v>0</v>
      </c>
      <c r="X1088" s="30">
        <v>0</v>
      </c>
    </row>
    <row r="1089" spans="1:24" x14ac:dyDescent="0.25">
      <c r="A1089" s="9" t="s">
        <v>67</v>
      </c>
      <c r="B1089" s="30">
        <v>0</v>
      </c>
      <c r="C1089" s="30">
        <v>11.756714527669979</v>
      </c>
      <c r="D1089" s="30">
        <v>11.756714527669979</v>
      </c>
      <c r="E1089" s="30">
        <v>11.756714527669979</v>
      </c>
      <c r="F1089" s="30">
        <v>11.756714527669979</v>
      </c>
      <c r="H1089" s="30">
        <v>2.1707486738461479E-10</v>
      </c>
      <c r="I1089" s="30">
        <v>0</v>
      </c>
      <c r="J1089" s="30">
        <v>0</v>
      </c>
      <c r="K1089" s="30">
        <v>0</v>
      </c>
      <c r="L1089" s="30">
        <v>0</v>
      </c>
      <c r="N1089" s="30">
        <v>0</v>
      </c>
      <c r="O1089" s="30">
        <v>0</v>
      </c>
      <c r="P1089" s="30">
        <v>0</v>
      </c>
      <c r="Q1089" s="30">
        <v>0</v>
      </c>
      <c r="R1089" s="30">
        <v>0</v>
      </c>
      <c r="T1089" s="30">
        <v>0</v>
      </c>
      <c r="U1089" s="30">
        <v>0</v>
      </c>
      <c r="V1089" s="30">
        <v>0</v>
      </c>
      <c r="W1089" s="30">
        <v>0</v>
      </c>
      <c r="X1089" s="30">
        <v>0</v>
      </c>
    </row>
    <row r="1090" spans="1:24" x14ac:dyDescent="0.25">
      <c r="A1090" s="9" t="s">
        <v>68</v>
      </c>
      <c r="B1090" s="30">
        <v>2244.96</v>
      </c>
      <c r="C1090" s="30">
        <v>2244.96</v>
      </c>
      <c r="D1090" s="30">
        <v>2244.96</v>
      </c>
      <c r="E1090" s="30">
        <v>2244.96</v>
      </c>
      <c r="F1090" s="30">
        <v>2244.96</v>
      </c>
      <c r="H1090" s="30">
        <v>2619.12</v>
      </c>
      <c r="I1090" s="30">
        <v>2619.12</v>
      </c>
      <c r="J1090" s="30">
        <v>2619.12</v>
      </c>
      <c r="K1090" s="30">
        <v>2619.12</v>
      </c>
      <c r="L1090" s="30">
        <v>2619.12</v>
      </c>
      <c r="N1090" s="30">
        <v>2993.28</v>
      </c>
      <c r="O1090" s="30">
        <v>2993.28</v>
      </c>
      <c r="P1090" s="30">
        <v>2993.28</v>
      </c>
      <c r="Q1090" s="30">
        <v>2993.28</v>
      </c>
      <c r="R1090" s="30">
        <v>2993.28</v>
      </c>
      <c r="T1090" s="30">
        <v>4489.92</v>
      </c>
      <c r="U1090" s="30">
        <v>4489.92</v>
      </c>
      <c r="V1090" s="30">
        <v>4489.92</v>
      </c>
      <c r="W1090" s="30">
        <v>4489.92</v>
      </c>
      <c r="X1090" s="30">
        <v>4489.92</v>
      </c>
    </row>
    <row r="1091" spans="1:24" x14ac:dyDescent="0.25">
      <c r="A1091" s="9" t="s">
        <v>69</v>
      </c>
      <c r="B1091" s="30">
        <v>938.89972109999997</v>
      </c>
      <c r="C1091" s="30">
        <v>938.89972109999997</v>
      </c>
      <c r="D1091" s="30">
        <v>938.89972109999997</v>
      </c>
      <c r="E1091" s="30">
        <v>938.89972109999997</v>
      </c>
      <c r="F1091" s="30">
        <v>938.89972109999997</v>
      </c>
      <c r="H1091" s="30">
        <v>1095.3830079500001</v>
      </c>
      <c r="I1091" s="30">
        <v>1095.3830079500001</v>
      </c>
      <c r="J1091" s="30">
        <v>1095.3830079500001</v>
      </c>
      <c r="K1091" s="30">
        <v>1095.3830079500001</v>
      </c>
      <c r="L1091" s="30">
        <v>1095.3830079500001</v>
      </c>
      <c r="N1091" s="30">
        <v>1251.8662948000001</v>
      </c>
      <c r="O1091" s="30">
        <v>1251.8662948000001</v>
      </c>
      <c r="P1091" s="30">
        <v>1251.8662948000001</v>
      </c>
      <c r="Q1091" s="30">
        <v>1251.8662948000001</v>
      </c>
      <c r="R1091" s="30">
        <v>1251.8662948000001</v>
      </c>
      <c r="T1091" s="30">
        <v>1877.7994421999999</v>
      </c>
      <c r="U1091" s="30">
        <v>1877.7994421999999</v>
      </c>
      <c r="V1091" s="30">
        <v>1877.7994421999999</v>
      </c>
      <c r="W1091" s="30">
        <v>1877.7994421999999</v>
      </c>
      <c r="X1091" s="30">
        <v>1877.7994421999999</v>
      </c>
    </row>
    <row r="1092" spans="1:24" x14ac:dyDescent="0.25">
      <c r="A1092" s="9" t="s">
        <v>70</v>
      </c>
      <c r="B1092" s="30">
        <v>1457.891546541912</v>
      </c>
      <c r="C1092" s="30">
        <v>1309.7609932508051</v>
      </c>
      <c r="D1092" s="30">
        <v>1167.9101278042599</v>
      </c>
      <c r="E1092" s="30">
        <v>1026.0592756541239</v>
      </c>
      <c r="F1092" s="30">
        <v>884.20840561840339</v>
      </c>
      <c r="H1092" s="30">
        <v>1941.916630040952</v>
      </c>
      <c r="I1092" s="30">
        <v>1800.013219641676</v>
      </c>
      <c r="J1092" s="30">
        <v>1658.1098092423899</v>
      </c>
      <c r="K1092" s="30">
        <v>1516.206398843105</v>
      </c>
      <c r="L1092" s="30">
        <v>1374.302988443819</v>
      </c>
      <c r="N1092" s="30">
        <v>2047.5291997230099</v>
      </c>
      <c r="O1092" s="30">
        <v>1905.625789323713</v>
      </c>
      <c r="P1092" s="30">
        <v>1763.722378924419</v>
      </c>
      <c r="Q1092" s="30">
        <v>1621.818968525125</v>
      </c>
      <c r="R1092" s="30">
        <v>1479.915558125829</v>
      </c>
      <c r="T1092" s="30">
        <v>2343.3456254717189</v>
      </c>
      <c r="U1092" s="30">
        <v>2201.3896679847071</v>
      </c>
      <c r="V1092" s="30">
        <v>2059.4337104976962</v>
      </c>
      <c r="W1092" s="30">
        <v>1917.477753010683</v>
      </c>
      <c r="X1092" s="30">
        <v>1775.521795523671</v>
      </c>
    </row>
    <row r="1093" spans="1:24" x14ac:dyDescent="0.25">
      <c r="A1093" s="9" t="s">
        <v>10</v>
      </c>
      <c r="B1093" s="30">
        <v>27219.826458086362</v>
      </c>
      <c r="C1093" s="30">
        <v>24454.128307707291</v>
      </c>
      <c r="D1093" s="30">
        <v>21805.67619922027</v>
      </c>
      <c r="E1093" s="30">
        <v>19157.224338986271</v>
      </c>
      <c r="F1093" s="30">
        <v>16508.772144816219</v>
      </c>
      <c r="H1093" s="30">
        <v>36256.903876811797</v>
      </c>
      <c r="I1093" s="30">
        <v>33607.470718329692</v>
      </c>
      <c r="J1093" s="30">
        <v>30958.037559847398</v>
      </c>
      <c r="K1093" s="30">
        <v>28308.604401365119</v>
      </c>
      <c r="L1093" s="30">
        <v>25659.171242882829</v>
      </c>
      <c r="N1093" s="30">
        <v>38228.762363375521</v>
      </c>
      <c r="O1093" s="30">
        <v>35579.329204893002</v>
      </c>
      <c r="P1093" s="30">
        <v>32929.896046410562</v>
      </c>
      <c r="Q1093" s="30">
        <v>30280.462887928119</v>
      </c>
      <c r="R1093" s="30">
        <v>27631.02972944565</v>
      </c>
      <c r="T1093" s="30">
        <v>43751.856170614214</v>
      </c>
      <c r="U1093" s="30">
        <v>41101.441922274993</v>
      </c>
      <c r="V1093" s="30">
        <v>38451.027673935809</v>
      </c>
      <c r="W1093" s="30">
        <v>35800.613425596603</v>
      </c>
      <c r="X1093" s="30">
        <v>33150.199177257397</v>
      </c>
    </row>
    <row r="1094" spans="1:24" x14ac:dyDescent="0.25">
      <c r="A1094" s="9" t="s">
        <v>26</v>
      </c>
      <c r="B1094" s="30">
        <v>45896.9</v>
      </c>
      <c r="C1094" s="30">
        <v>43105</v>
      </c>
      <c r="D1094" s="30">
        <v>40314.699999999997</v>
      </c>
      <c r="E1094" s="30">
        <v>37524.300000000003</v>
      </c>
      <c r="F1094" s="30">
        <v>34734</v>
      </c>
      <c r="H1094" s="30">
        <v>51097.9</v>
      </c>
      <c r="I1094" s="30">
        <v>48306.5</v>
      </c>
      <c r="J1094" s="30">
        <v>45515.1</v>
      </c>
      <c r="K1094" s="30">
        <v>42723.7</v>
      </c>
      <c r="L1094" s="30">
        <v>39932.400000000001</v>
      </c>
      <c r="N1094" s="30">
        <v>52599.6</v>
      </c>
      <c r="O1094" s="30">
        <v>49808.2</v>
      </c>
      <c r="P1094" s="30">
        <v>47016.9</v>
      </c>
      <c r="Q1094" s="30">
        <v>44225.5</v>
      </c>
      <c r="R1094" s="30">
        <v>41434.1</v>
      </c>
      <c r="T1094" s="30">
        <v>57784.7</v>
      </c>
      <c r="U1094" s="30">
        <v>54992.3</v>
      </c>
      <c r="V1094" s="30">
        <v>52199.9</v>
      </c>
      <c r="W1094" s="30">
        <v>49407.5</v>
      </c>
      <c r="X1094" s="30">
        <v>46615.1</v>
      </c>
    </row>
    <row r="1096" spans="1:24" x14ac:dyDescent="0.25">
      <c r="A1096" s="9" t="s">
        <v>423</v>
      </c>
      <c r="B1096" s="9">
        <v>100</v>
      </c>
      <c r="C1096" s="9">
        <v>95</v>
      </c>
      <c r="D1096" s="9">
        <v>90</v>
      </c>
      <c r="E1096" s="9">
        <v>85</v>
      </c>
      <c r="F1096" s="9">
        <v>80</v>
      </c>
      <c r="G1096" s="9" t="s">
        <v>424</v>
      </c>
      <c r="H1096" s="9">
        <v>100</v>
      </c>
      <c r="I1096" s="9">
        <v>95</v>
      </c>
      <c r="J1096" s="9">
        <v>90</v>
      </c>
      <c r="K1096" s="9">
        <v>85</v>
      </c>
      <c r="L1096" s="9">
        <v>80</v>
      </c>
      <c r="M1096" s="9" t="s">
        <v>425</v>
      </c>
      <c r="N1096" s="9">
        <v>100</v>
      </c>
      <c r="O1096" s="9">
        <v>95</v>
      </c>
      <c r="P1096" s="9">
        <v>90</v>
      </c>
      <c r="Q1096" s="9">
        <v>85</v>
      </c>
      <c r="R1096" s="9">
        <v>80</v>
      </c>
      <c r="S1096" s="9" t="s">
        <v>426</v>
      </c>
      <c r="T1096" s="9">
        <v>100</v>
      </c>
      <c r="U1096" s="9">
        <v>95</v>
      </c>
      <c r="V1096" s="9">
        <v>90</v>
      </c>
      <c r="W1096" s="9">
        <v>85</v>
      </c>
      <c r="X1096" s="9">
        <v>80</v>
      </c>
    </row>
    <row r="1097" spans="1:24" x14ac:dyDescent="0.25">
      <c r="A1097" s="9" t="s">
        <v>22</v>
      </c>
      <c r="B1097" s="30">
        <v>25.024999999999999</v>
      </c>
      <c r="C1097" s="30">
        <v>19.129000000000001</v>
      </c>
      <c r="D1097" s="30">
        <v>17.914999999999999</v>
      </c>
      <c r="E1097" s="30">
        <v>16.792999999999999</v>
      </c>
      <c r="F1097" s="30">
        <v>15.680999999999999</v>
      </c>
      <c r="H1097" s="30">
        <v>25.52</v>
      </c>
      <c r="I1097" s="30">
        <v>19.98</v>
      </c>
      <c r="J1097" s="30">
        <v>18.73</v>
      </c>
      <c r="K1097" s="30">
        <v>17.597999999999999</v>
      </c>
      <c r="L1097" s="30">
        <v>16.469000000000001</v>
      </c>
      <c r="N1097" s="30">
        <v>25.71</v>
      </c>
      <c r="O1097" s="30">
        <v>20.231999999999999</v>
      </c>
      <c r="P1097" s="30">
        <v>18.879000000000001</v>
      </c>
      <c r="Q1097" s="30">
        <v>17.765999999999998</v>
      </c>
      <c r="R1097" s="30">
        <v>16.64</v>
      </c>
      <c r="T1097" s="30">
        <v>25.93</v>
      </c>
      <c r="U1097" s="30">
        <v>20.998000000000001</v>
      </c>
      <c r="V1097" s="30">
        <v>19.443000000000001</v>
      </c>
      <c r="W1097" s="30">
        <v>18.227</v>
      </c>
      <c r="X1097" s="30">
        <v>17.081</v>
      </c>
    </row>
    <row r="1098" spans="1:24" x14ac:dyDescent="0.25">
      <c r="A1098" s="9" t="s">
        <v>23</v>
      </c>
      <c r="B1098" s="30">
        <v>5.2220000000000004</v>
      </c>
      <c r="C1098" s="30">
        <v>4.49</v>
      </c>
      <c r="D1098" s="30">
        <v>3.375</v>
      </c>
      <c r="E1098" s="30">
        <v>2.8220000000000001</v>
      </c>
      <c r="F1098" s="30">
        <v>2.3959999999999999</v>
      </c>
      <c r="H1098" s="30">
        <v>6.915</v>
      </c>
      <c r="I1098" s="30">
        <v>5.2549999999999999</v>
      </c>
      <c r="J1098" s="30">
        <v>4.7519999999999998</v>
      </c>
      <c r="K1098" s="30">
        <v>4.3559999999999999</v>
      </c>
      <c r="L1098" s="30">
        <v>3.96</v>
      </c>
      <c r="N1098" s="30">
        <v>6.9390000000000001</v>
      </c>
      <c r="O1098" s="30">
        <v>5.93</v>
      </c>
      <c r="P1098" s="30">
        <v>5.1029999999999998</v>
      </c>
      <c r="Q1098" s="30">
        <v>4.5579999999999998</v>
      </c>
      <c r="R1098" s="30">
        <v>4.16</v>
      </c>
      <c r="T1098" s="30">
        <v>10.62</v>
      </c>
      <c r="U1098" s="30">
        <v>9.3010000000000002</v>
      </c>
      <c r="V1098" s="30">
        <v>7.6580000000000004</v>
      </c>
      <c r="W1098" s="30">
        <v>6.5750000000000002</v>
      </c>
      <c r="X1098" s="30">
        <v>5.6619999999999999</v>
      </c>
    </row>
    <row r="1099" spans="1:24" x14ac:dyDescent="0.25">
      <c r="A1099" s="9" t="s">
        <v>24</v>
      </c>
      <c r="B1099" s="30">
        <v>36.819000000000003</v>
      </c>
      <c r="C1099" s="30">
        <v>30.513999999999999</v>
      </c>
      <c r="D1099" s="30">
        <v>27.06</v>
      </c>
      <c r="E1099" s="30">
        <v>23.45</v>
      </c>
      <c r="F1099" s="30">
        <v>19.795999999999999</v>
      </c>
      <c r="H1099" s="30">
        <v>54.398000000000003</v>
      </c>
      <c r="I1099" s="30">
        <v>45.76</v>
      </c>
      <c r="J1099" s="30">
        <v>42.189</v>
      </c>
      <c r="K1099" s="30">
        <v>38.25</v>
      </c>
      <c r="L1099" s="30">
        <v>34.335000000000001</v>
      </c>
      <c r="N1099" s="30">
        <v>56.481999999999999</v>
      </c>
      <c r="O1099" s="30">
        <v>47.512</v>
      </c>
      <c r="P1099" s="30">
        <v>44.198</v>
      </c>
      <c r="Q1099" s="30">
        <v>40.372</v>
      </c>
      <c r="R1099" s="30">
        <v>36.472000000000001</v>
      </c>
      <c r="T1099" s="30">
        <v>64.989000000000004</v>
      </c>
      <c r="U1099" s="30">
        <v>54.47</v>
      </c>
      <c r="V1099" s="30">
        <v>51.244999999999997</v>
      </c>
      <c r="W1099" s="30">
        <v>47.506999999999998</v>
      </c>
      <c r="X1099" s="30">
        <v>43.686999999999998</v>
      </c>
    </row>
    <row r="1100" spans="1:24" x14ac:dyDescent="0.25">
      <c r="A1100" s="9" t="s">
        <v>25</v>
      </c>
      <c r="B1100" s="30">
        <v>0</v>
      </c>
      <c r="C1100" s="30">
        <v>0</v>
      </c>
      <c r="D1100" s="30">
        <v>0</v>
      </c>
      <c r="E1100" s="30">
        <v>0</v>
      </c>
      <c r="F1100" s="30">
        <v>0</v>
      </c>
      <c r="H1100" s="30">
        <v>0</v>
      </c>
      <c r="I1100" s="30">
        <v>0</v>
      </c>
      <c r="J1100" s="30">
        <v>0</v>
      </c>
      <c r="K1100" s="30">
        <v>0</v>
      </c>
      <c r="L1100" s="30">
        <v>0</v>
      </c>
      <c r="N1100" s="30">
        <v>0</v>
      </c>
      <c r="O1100" s="30">
        <v>0</v>
      </c>
      <c r="P1100" s="30">
        <v>0</v>
      </c>
      <c r="Q1100" s="30">
        <v>0</v>
      </c>
      <c r="R1100" s="30">
        <v>0</v>
      </c>
      <c r="T1100" s="30">
        <v>0</v>
      </c>
      <c r="U1100" s="30">
        <v>0</v>
      </c>
      <c r="V1100" s="30">
        <v>0</v>
      </c>
      <c r="W1100" s="30">
        <v>0</v>
      </c>
      <c r="X1100" s="30">
        <v>0</v>
      </c>
    </row>
    <row r="1101" spans="1:24" x14ac:dyDescent="0.25">
      <c r="A1101" s="9" t="s">
        <v>64</v>
      </c>
      <c r="B1101" s="30">
        <v>35034.86</v>
      </c>
      <c r="C1101" s="30">
        <v>26781.02</v>
      </c>
      <c r="D1101" s="30">
        <v>25081.279999999999</v>
      </c>
      <c r="E1101" s="30">
        <v>23510.34</v>
      </c>
      <c r="F1101" s="30">
        <v>21953.82</v>
      </c>
      <c r="H1101" s="30">
        <v>35727.72</v>
      </c>
      <c r="I1101" s="30">
        <v>27972.14</v>
      </c>
      <c r="J1101" s="30">
        <v>26221.72</v>
      </c>
      <c r="K1101" s="30">
        <v>24637.06</v>
      </c>
      <c r="L1101" s="30">
        <v>23056.32</v>
      </c>
      <c r="N1101" s="30">
        <v>35993.72</v>
      </c>
      <c r="O1101" s="30">
        <v>28324.66</v>
      </c>
      <c r="P1101" s="30">
        <v>26430.04</v>
      </c>
      <c r="Q1101" s="30">
        <v>24871.98</v>
      </c>
      <c r="R1101" s="30">
        <v>23295.72</v>
      </c>
      <c r="T1101" s="30">
        <v>36302.42</v>
      </c>
      <c r="U1101" s="30">
        <v>29397.48</v>
      </c>
      <c r="V1101" s="30">
        <v>27220.34</v>
      </c>
      <c r="W1101" s="30">
        <v>25517.66</v>
      </c>
      <c r="X1101" s="30">
        <v>23914.1</v>
      </c>
    </row>
    <row r="1102" spans="1:24" x14ac:dyDescent="0.25">
      <c r="A1102" s="9" t="s">
        <v>65</v>
      </c>
      <c r="B1102" s="30">
        <v>4385.8960377036719</v>
      </c>
      <c r="C1102" s="30">
        <v>3352.625627836469</v>
      </c>
      <c r="D1102" s="30">
        <v>3139.8409062441342</v>
      </c>
      <c r="E1102" s="30">
        <v>2943.1802225288229</v>
      </c>
      <c r="F1102" s="30">
        <v>2748.3247300106141</v>
      </c>
      <c r="H1102" s="30">
        <v>4472.6328458051848</v>
      </c>
      <c r="I1102" s="30">
        <v>3501.7379259426871</v>
      </c>
      <c r="J1102" s="30">
        <v>3282.6087459683049</v>
      </c>
      <c r="K1102" s="30">
        <v>3084.2305016965288</v>
      </c>
      <c r="L1102" s="30">
        <v>2886.3429890123139</v>
      </c>
      <c r="N1102" s="30">
        <v>4505.9324892468658</v>
      </c>
      <c r="O1102" s="30">
        <v>3545.8687165669771</v>
      </c>
      <c r="P1102" s="30">
        <v>3308.6876246215788</v>
      </c>
      <c r="Q1102" s="30">
        <v>3113.6393446939701</v>
      </c>
      <c r="R1102" s="30">
        <v>2916.3126681098261</v>
      </c>
      <c r="T1102" s="30">
        <v>4544.5776017673415</v>
      </c>
      <c r="U1102" s="30">
        <v>3680.1714364057102</v>
      </c>
      <c r="V1102" s="30">
        <v>3407.622617899623</v>
      </c>
      <c r="W1102" s="30">
        <v>3194.4698476166168</v>
      </c>
      <c r="X1102" s="30">
        <v>2993.7255760476669</v>
      </c>
    </row>
    <row r="1103" spans="1:24" x14ac:dyDescent="0.25">
      <c r="A1103" s="9" t="s">
        <v>66</v>
      </c>
      <c r="B1103" s="30">
        <v>20132.329744420891</v>
      </c>
      <c r="C1103" s="30">
        <v>16793.324729822041</v>
      </c>
      <c r="D1103" s="30">
        <v>14488.55269478527</v>
      </c>
      <c r="E1103" s="30">
        <v>12487.443783952551</v>
      </c>
      <c r="F1103" s="30">
        <v>10551.21313109014</v>
      </c>
      <c r="H1103" s="30">
        <v>29213.185858086941</v>
      </c>
      <c r="I1103" s="30">
        <v>24200.704217407649</v>
      </c>
      <c r="J1103" s="30">
        <v>22250.340527535889</v>
      </c>
      <c r="K1103" s="30">
        <v>20204.96347763349</v>
      </c>
      <c r="L1103" s="30">
        <v>18169.851090868659</v>
      </c>
      <c r="N1103" s="30">
        <v>30172.087109498851</v>
      </c>
      <c r="O1103" s="30">
        <v>25442.324201124</v>
      </c>
      <c r="P1103" s="30">
        <v>23393.44108808579</v>
      </c>
      <c r="Q1103" s="30">
        <v>21299.718186201779</v>
      </c>
      <c r="R1103" s="30">
        <v>19270.014590481362</v>
      </c>
      <c r="T1103" s="30">
        <v>36468.185691416002</v>
      </c>
      <c r="U1103" s="30">
        <v>30831.27646831116</v>
      </c>
      <c r="V1103" s="30">
        <v>28280.164495281781</v>
      </c>
      <c r="W1103" s="30">
        <v>25869.107634534059</v>
      </c>
      <c r="X1103" s="30">
        <v>23533.122641664551</v>
      </c>
    </row>
    <row r="1104" spans="1:24" x14ac:dyDescent="0.25">
      <c r="A1104" s="9" t="s">
        <v>67</v>
      </c>
      <c r="B1104" s="30">
        <v>4609.1964361723294</v>
      </c>
      <c r="C1104" s="30">
        <v>3819.994886604512</v>
      </c>
      <c r="D1104" s="30">
        <v>3387.537675065852</v>
      </c>
      <c r="E1104" s="30">
        <v>2935.6264613059998</v>
      </c>
      <c r="F1104" s="30">
        <v>2478.2445918378721</v>
      </c>
      <c r="H1104" s="30">
        <v>6809.9648637677801</v>
      </c>
      <c r="I1104" s="30">
        <v>5728.4775716900604</v>
      </c>
      <c r="J1104" s="30">
        <v>5281.4736738058245</v>
      </c>
      <c r="K1104" s="30">
        <v>4788.3635402841037</v>
      </c>
      <c r="L1104" s="30">
        <v>4298.245367206956</v>
      </c>
      <c r="N1104" s="30">
        <v>7070.7411316375683</v>
      </c>
      <c r="O1104" s="30">
        <v>5947.842102527864</v>
      </c>
      <c r="P1104" s="30">
        <v>5533.0111684199874</v>
      </c>
      <c r="Q1104" s="30">
        <v>5054.0346053665598</v>
      </c>
      <c r="R1104" s="30">
        <v>4565.769194405716</v>
      </c>
      <c r="T1104" s="30">
        <v>8135.7413446127721</v>
      </c>
      <c r="U1104" s="30">
        <v>6818.8781517867556</v>
      </c>
      <c r="V1104" s="30">
        <v>6415.1512717137557</v>
      </c>
      <c r="W1104" s="30">
        <v>5947.2537253693081</v>
      </c>
      <c r="X1104" s="30">
        <v>5469.0533194186564</v>
      </c>
    </row>
    <row r="1105" spans="1:24" x14ac:dyDescent="0.25">
      <c r="A1105" s="9" t="s">
        <v>68</v>
      </c>
      <c r="B1105" s="30">
        <v>0</v>
      </c>
      <c r="C1105" s="30">
        <v>0</v>
      </c>
      <c r="D1105" s="30">
        <v>0</v>
      </c>
      <c r="E1105" s="30">
        <v>0</v>
      </c>
      <c r="F1105" s="30">
        <v>0</v>
      </c>
      <c r="H1105" s="30">
        <v>0</v>
      </c>
      <c r="I1105" s="30">
        <v>0</v>
      </c>
      <c r="J1105" s="30">
        <v>0</v>
      </c>
      <c r="K1105" s="30">
        <v>0</v>
      </c>
      <c r="L1105" s="30">
        <v>0</v>
      </c>
      <c r="N1105" s="30">
        <v>0</v>
      </c>
      <c r="O1105" s="30">
        <v>0</v>
      </c>
      <c r="P1105" s="30">
        <v>0</v>
      </c>
      <c r="Q1105" s="30">
        <v>0</v>
      </c>
      <c r="R1105" s="30">
        <v>0</v>
      </c>
      <c r="T1105" s="30">
        <v>0</v>
      </c>
      <c r="U1105" s="30">
        <v>0</v>
      </c>
      <c r="V1105" s="30">
        <v>0</v>
      </c>
      <c r="W1105" s="30">
        <v>0</v>
      </c>
      <c r="X1105" s="30">
        <v>0</v>
      </c>
    </row>
    <row r="1106" spans="1:24" x14ac:dyDescent="0.25">
      <c r="A1106" s="9" t="s">
        <v>69</v>
      </c>
      <c r="B1106" s="30">
        <v>0</v>
      </c>
      <c r="C1106" s="30">
        <v>0</v>
      </c>
      <c r="D1106" s="30">
        <v>0</v>
      </c>
      <c r="E1106" s="30">
        <v>0</v>
      </c>
      <c r="F1106" s="30">
        <v>0</v>
      </c>
      <c r="H1106" s="30">
        <v>0</v>
      </c>
      <c r="I1106" s="30">
        <v>0</v>
      </c>
      <c r="J1106" s="30">
        <v>0</v>
      </c>
      <c r="K1106" s="30">
        <v>0</v>
      </c>
      <c r="L1106" s="30">
        <v>0</v>
      </c>
      <c r="N1106" s="30">
        <v>0</v>
      </c>
      <c r="O1106" s="30">
        <v>0</v>
      </c>
      <c r="P1106" s="30">
        <v>0</v>
      </c>
      <c r="Q1106" s="30">
        <v>0</v>
      </c>
      <c r="R1106" s="30">
        <v>0</v>
      </c>
      <c r="T1106" s="30">
        <v>0</v>
      </c>
      <c r="U1106" s="30">
        <v>0</v>
      </c>
      <c r="V1106" s="30">
        <v>0</v>
      </c>
      <c r="W1106" s="30">
        <v>0</v>
      </c>
      <c r="X1106" s="30">
        <v>0</v>
      </c>
    </row>
    <row r="1107" spans="1:24" x14ac:dyDescent="0.25">
      <c r="A1107" s="9" t="s">
        <v>70</v>
      </c>
      <c r="B1107" s="30">
        <v>0</v>
      </c>
      <c r="C1107" s="30">
        <v>0</v>
      </c>
      <c r="D1107" s="30">
        <v>0</v>
      </c>
      <c r="E1107" s="30">
        <v>0</v>
      </c>
      <c r="F1107" s="30">
        <v>0</v>
      </c>
      <c r="H1107" s="30">
        <v>0</v>
      </c>
      <c r="I1107" s="30">
        <v>0</v>
      </c>
      <c r="J1107" s="30">
        <v>0</v>
      </c>
      <c r="K1107" s="30">
        <v>0</v>
      </c>
      <c r="L1107" s="30">
        <v>0</v>
      </c>
      <c r="N1107" s="30">
        <v>0</v>
      </c>
      <c r="O1107" s="30">
        <v>0</v>
      </c>
      <c r="P1107" s="30">
        <v>0</v>
      </c>
      <c r="Q1107" s="30">
        <v>0</v>
      </c>
      <c r="R1107" s="30">
        <v>0</v>
      </c>
      <c r="T1107" s="30">
        <v>0</v>
      </c>
      <c r="U1107" s="30">
        <v>0</v>
      </c>
      <c r="V1107" s="30">
        <v>0</v>
      </c>
      <c r="W1107" s="30">
        <v>0</v>
      </c>
      <c r="X1107" s="30">
        <v>0</v>
      </c>
    </row>
    <row r="1108" spans="1:24" x14ac:dyDescent="0.25">
      <c r="A1108" s="9" t="s">
        <v>10</v>
      </c>
      <c r="B1108" s="30">
        <v>0</v>
      </c>
      <c r="C1108" s="30">
        <v>0</v>
      </c>
      <c r="D1108" s="30">
        <v>0</v>
      </c>
      <c r="E1108" s="30">
        <v>0</v>
      </c>
      <c r="F1108" s="30">
        <v>0</v>
      </c>
      <c r="H1108" s="30">
        <v>0</v>
      </c>
      <c r="I1108" s="30">
        <v>0</v>
      </c>
      <c r="J1108" s="30">
        <v>0</v>
      </c>
      <c r="K1108" s="30">
        <v>0</v>
      </c>
      <c r="L1108" s="30">
        <v>0</v>
      </c>
      <c r="N1108" s="30">
        <v>0</v>
      </c>
      <c r="O1108" s="30">
        <v>0</v>
      </c>
      <c r="P1108" s="30">
        <v>0</v>
      </c>
      <c r="Q1108" s="30">
        <v>0</v>
      </c>
      <c r="R1108" s="30">
        <v>0</v>
      </c>
      <c r="T1108" s="30">
        <v>0</v>
      </c>
      <c r="U1108" s="30">
        <v>0</v>
      </c>
      <c r="V1108" s="30">
        <v>0</v>
      </c>
      <c r="W1108" s="30">
        <v>0</v>
      </c>
      <c r="X1108" s="30">
        <v>0</v>
      </c>
    </row>
    <row r="1109" spans="1:24" x14ac:dyDescent="0.25">
      <c r="A1109" s="9" t="s">
        <v>26</v>
      </c>
      <c r="B1109" s="30">
        <v>64163.3</v>
      </c>
      <c r="C1109" s="30">
        <v>50747.7</v>
      </c>
      <c r="D1109" s="30">
        <v>46098</v>
      </c>
      <c r="E1109" s="30">
        <v>41877.199999999997</v>
      </c>
      <c r="F1109" s="30">
        <v>37732.300000000003</v>
      </c>
      <c r="H1109" s="30">
        <v>76224.5</v>
      </c>
      <c r="I1109" s="30">
        <v>61403.8</v>
      </c>
      <c r="J1109" s="30">
        <v>57037</v>
      </c>
      <c r="K1109" s="30">
        <v>52715.3</v>
      </c>
      <c r="L1109" s="30">
        <v>48411.5</v>
      </c>
      <c r="N1109" s="30">
        <v>77743.5</v>
      </c>
      <c r="O1109" s="30">
        <v>63261.5</v>
      </c>
      <c r="P1109" s="30">
        <v>58666</v>
      </c>
      <c r="Q1109" s="30">
        <v>54340.1</v>
      </c>
      <c r="R1109" s="30">
        <v>50048.5</v>
      </c>
      <c r="T1109" s="30">
        <v>85451.9</v>
      </c>
      <c r="U1109" s="30">
        <v>70728.600000000006</v>
      </c>
      <c r="V1109" s="30">
        <v>65324</v>
      </c>
      <c r="W1109" s="30">
        <v>60529.2</v>
      </c>
      <c r="X1109" s="30">
        <v>55910.6</v>
      </c>
    </row>
    <row r="1111" spans="1:24" x14ac:dyDescent="0.25">
      <c r="A1111" s="9" t="s">
        <v>427</v>
      </c>
      <c r="B1111" s="9">
        <v>100</v>
      </c>
      <c r="C1111" s="9">
        <v>95</v>
      </c>
      <c r="D1111" s="9">
        <v>90</v>
      </c>
      <c r="E1111" s="9">
        <v>85</v>
      </c>
      <c r="F1111" s="9">
        <v>80</v>
      </c>
      <c r="G1111" s="9" t="s">
        <v>428</v>
      </c>
      <c r="H1111" s="9">
        <v>100</v>
      </c>
      <c r="I1111" s="9">
        <v>95</v>
      </c>
      <c r="J1111" s="9">
        <v>90</v>
      </c>
      <c r="K1111" s="9">
        <v>85</v>
      </c>
      <c r="L1111" s="9">
        <v>80</v>
      </c>
      <c r="M1111" s="9" t="s">
        <v>429</v>
      </c>
      <c r="N1111" s="9">
        <v>100</v>
      </c>
      <c r="O1111" s="9">
        <v>95</v>
      </c>
      <c r="P1111" s="9">
        <v>90</v>
      </c>
      <c r="Q1111" s="9">
        <v>85</v>
      </c>
      <c r="R1111" s="9">
        <v>80</v>
      </c>
      <c r="S1111" s="9" t="s">
        <v>430</v>
      </c>
      <c r="T1111" s="9">
        <v>100</v>
      </c>
      <c r="U1111" s="9">
        <v>95</v>
      </c>
      <c r="V1111" s="9">
        <v>90</v>
      </c>
      <c r="W1111" s="9">
        <v>85</v>
      </c>
      <c r="X1111" s="9">
        <v>80</v>
      </c>
    </row>
    <row r="1112" spans="1:24" x14ac:dyDescent="0.25">
      <c r="A1112" s="9" t="s">
        <v>22</v>
      </c>
      <c r="B1112" s="30">
        <v>0</v>
      </c>
      <c r="C1112" s="30">
        <v>0</v>
      </c>
      <c r="D1112" s="30">
        <v>0</v>
      </c>
      <c r="E1112" s="30">
        <v>0</v>
      </c>
      <c r="F1112" s="30">
        <v>0</v>
      </c>
      <c r="H1112" s="30">
        <v>0</v>
      </c>
      <c r="I1112" s="30">
        <v>0</v>
      </c>
      <c r="J1112" s="30">
        <v>0</v>
      </c>
      <c r="K1112" s="30">
        <v>0</v>
      </c>
      <c r="L1112" s="30">
        <v>0</v>
      </c>
      <c r="N1112" s="30">
        <v>0</v>
      </c>
      <c r="O1112" s="30">
        <v>0</v>
      </c>
      <c r="P1112" s="30">
        <v>0</v>
      </c>
      <c r="Q1112" s="30">
        <v>0</v>
      </c>
      <c r="R1112" s="30">
        <v>0</v>
      </c>
      <c r="T1112" s="30">
        <v>0</v>
      </c>
      <c r="U1112" s="30">
        <v>0</v>
      </c>
      <c r="V1112" s="30">
        <v>0</v>
      </c>
      <c r="W1112" s="30">
        <v>0</v>
      </c>
      <c r="X1112" s="30">
        <v>0</v>
      </c>
    </row>
    <row r="1113" spans="1:24" x14ac:dyDescent="0.25">
      <c r="A1113" s="9" t="s">
        <v>23</v>
      </c>
      <c r="B1113" s="30">
        <v>0</v>
      </c>
      <c r="C1113" s="30">
        <v>0</v>
      </c>
      <c r="D1113" s="30">
        <v>0</v>
      </c>
      <c r="E1113" s="30">
        <v>0</v>
      </c>
      <c r="F1113" s="30">
        <v>0</v>
      </c>
      <c r="H1113" s="30">
        <v>0</v>
      </c>
      <c r="I1113" s="30">
        <v>0</v>
      </c>
      <c r="J1113" s="30">
        <v>0</v>
      </c>
      <c r="K1113" s="30">
        <v>0</v>
      </c>
      <c r="L1113" s="30">
        <v>0</v>
      </c>
      <c r="N1113" s="30">
        <v>0</v>
      </c>
      <c r="O1113" s="30">
        <v>0</v>
      </c>
      <c r="P1113" s="30">
        <v>0</v>
      </c>
      <c r="Q1113" s="30">
        <v>0</v>
      </c>
      <c r="R1113" s="30">
        <v>0</v>
      </c>
      <c r="T1113" s="30">
        <v>0</v>
      </c>
      <c r="U1113" s="30">
        <v>0</v>
      </c>
      <c r="V1113" s="30">
        <v>0</v>
      </c>
      <c r="W1113" s="30">
        <v>0</v>
      </c>
      <c r="X1113" s="30">
        <v>0</v>
      </c>
    </row>
    <row r="1114" spans="1:24" x14ac:dyDescent="0.25">
      <c r="A1114" s="9" t="s">
        <v>24</v>
      </c>
      <c r="B1114" s="30">
        <v>0</v>
      </c>
      <c r="C1114" s="30">
        <v>0</v>
      </c>
      <c r="D1114" s="30">
        <v>0</v>
      </c>
      <c r="E1114" s="30">
        <v>0</v>
      </c>
      <c r="F1114" s="30">
        <v>0</v>
      </c>
      <c r="H1114" s="30">
        <v>0</v>
      </c>
      <c r="I1114" s="30">
        <v>0</v>
      </c>
      <c r="J1114" s="30">
        <v>0</v>
      </c>
      <c r="K1114" s="30">
        <v>0</v>
      </c>
      <c r="L1114" s="30">
        <v>0</v>
      </c>
      <c r="N1114" s="30">
        <v>0</v>
      </c>
      <c r="O1114" s="30">
        <v>0</v>
      </c>
      <c r="P1114" s="30">
        <v>0</v>
      </c>
      <c r="Q1114" s="30">
        <v>0</v>
      </c>
      <c r="R1114" s="30">
        <v>0</v>
      </c>
      <c r="T1114" s="30">
        <v>0</v>
      </c>
      <c r="U1114" s="30">
        <v>0</v>
      </c>
      <c r="V1114" s="30">
        <v>0</v>
      </c>
      <c r="W1114" s="30">
        <v>0</v>
      </c>
      <c r="X1114" s="30">
        <v>0</v>
      </c>
    </row>
    <row r="1115" spans="1:24" x14ac:dyDescent="0.25">
      <c r="A1115" s="9" t="s">
        <v>25</v>
      </c>
      <c r="B1115" s="30">
        <v>6</v>
      </c>
      <c r="C1115" s="30">
        <v>6</v>
      </c>
      <c r="D1115" s="30">
        <v>6</v>
      </c>
      <c r="E1115" s="30">
        <v>6</v>
      </c>
      <c r="F1115" s="30">
        <v>6</v>
      </c>
      <c r="H1115" s="30">
        <v>7</v>
      </c>
      <c r="I1115" s="30">
        <v>7</v>
      </c>
      <c r="J1115" s="30">
        <v>7</v>
      </c>
      <c r="K1115" s="30">
        <v>7</v>
      </c>
      <c r="L1115" s="30">
        <v>7</v>
      </c>
      <c r="N1115" s="30">
        <v>8</v>
      </c>
      <c r="O1115" s="30">
        <v>8</v>
      </c>
      <c r="P1115" s="30">
        <v>8</v>
      </c>
      <c r="Q1115" s="30">
        <v>8</v>
      </c>
      <c r="R1115" s="30">
        <v>8</v>
      </c>
      <c r="T1115" s="30">
        <v>12</v>
      </c>
      <c r="U1115" s="30">
        <v>12</v>
      </c>
      <c r="V1115" s="30">
        <v>12</v>
      </c>
      <c r="W1115" s="30">
        <v>12</v>
      </c>
      <c r="X1115" s="30">
        <v>12</v>
      </c>
    </row>
    <row r="1116" spans="1:24" x14ac:dyDescent="0.25">
      <c r="A1116" s="9" t="s">
        <v>64</v>
      </c>
      <c r="B1116" s="30">
        <v>0</v>
      </c>
      <c r="C1116" s="30">
        <v>0</v>
      </c>
      <c r="D1116" s="30">
        <v>0</v>
      </c>
      <c r="E1116" s="30">
        <v>0</v>
      </c>
      <c r="F1116" s="30">
        <v>0</v>
      </c>
      <c r="H1116" s="30">
        <v>0</v>
      </c>
      <c r="I1116" s="30">
        <v>0</v>
      </c>
      <c r="J1116" s="30">
        <v>0</v>
      </c>
      <c r="K1116" s="30">
        <v>0</v>
      </c>
      <c r="L1116" s="30">
        <v>0</v>
      </c>
      <c r="N1116" s="30">
        <v>0</v>
      </c>
      <c r="O1116" s="30">
        <v>0</v>
      </c>
      <c r="P1116" s="30">
        <v>0</v>
      </c>
      <c r="Q1116" s="30">
        <v>0</v>
      </c>
      <c r="R1116" s="30">
        <v>0</v>
      </c>
      <c r="T1116" s="30">
        <v>0</v>
      </c>
      <c r="U1116" s="30">
        <v>0</v>
      </c>
      <c r="V1116" s="30">
        <v>0</v>
      </c>
      <c r="W1116" s="30">
        <v>0</v>
      </c>
      <c r="X1116" s="30">
        <v>0</v>
      </c>
    </row>
    <row r="1117" spans="1:24" x14ac:dyDescent="0.25">
      <c r="A1117" s="9" t="s">
        <v>65</v>
      </c>
      <c r="B1117" s="30">
        <v>0</v>
      </c>
      <c r="C1117" s="30">
        <v>0</v>
      </c>
      <c r="D1117" s="30">
        <v>0</v>
      </c>
      <c r="E1117" s="30">
        <v>0</v>
      </c>
      <c r="F1117" s="30">
        <v>0</v>
      </c>
      <c r="H1117" s="30">
        <v>0</v>
      </c>
      <c r="I1117" s="30">
        <v>0</v>
      </c>
      <c r="J1117" s="30">
        <v>0</v>
      </c>
      <c r="K1117" s="30">
        <v>0</v>
      </c>
      <c r="L1117" s="30">
        <v>0</v>
      </c>
      <c r="N1117" s="30">
        <v>0</v>
      </c>
      <c r="O1117" s="30">
        <v>0</v>
      </c>
      <c r="P1117" s="30">
        <v>0</v>
      </c>
      <c r="Q1117" s="30">
        <v>0</v>
      </c>
      <c r="R1117" s="30">
        <v>0</v>
      </c>
      <c r="T1117" s="30">
        <v>0</v>
      </c>
      <c r="U1117" s="30">
        <v>0</v>
      </c>
      <c r="V1117" s="30">
        <v>0</v>
      </c>
      <c r="W1117" s="30">
        <v>0</v>
      </c>
      <c r="X1117" s="30">
        <v>0</v>
      </c>
    </row>
    <row r="1118" spans="1:24" x14ac:dyDescent="0.25">
      <c r="A1118" s="9" t="s">
        <v>66</v>
      </c>
      <c r="B1118" s="30">
        <v>0</v>
      </c>
      <c r="C1118" s="30">
        <v>0</v>
      </c>
      <c r="D1118" s="30">
        <v>0</v>
      </c>
      <c r="E1118" s="30">
        <v>0</v>
      </c>
      <c r="F1118" s="30">
        <v>0</v>
      </c>
      <c r="H1118" s="30">
        <v>0</v>
      </c>
      <c r="I1118" s="30">
        <v>0</v>
      </c>
      <c r="J1118" s="30">
        <v>0</v>
      </c>
      <c r="K1118" s="30">
        <v>0</v>
      </c>
      <c r="L1118" s="30">
        <v>0</v>
      </c>
      <c r="N1118" s="30">
        <v>0</v>
      </c>
      <c r="O1118" s="30">
        <v>0</v>
      </c>
      <c r="P1118" s="30">
        <v>0</v>
      </c>
      <c r="Q1118" s="30">
        <v>0</v>
      </c>
      <c r="R1118" s="30">
        <v>0</v>
      </c>
      <c r="T1118" s="30">
        <v>0</v>
      </c>
      <c r="U1118" s="30">
        <v>0</v>
      </c>
      <c r="V1118" s="30">
        <v>0</v>
      </c>
      <c r="W1118" s="30">
        <v>0</v>
      </c>
      <c r="X1118" s="30">
        <v>0</v>
      </c>
    </row>
    <row r="1119" spans="1:24" x14ac:dyDescent="0.25">
      <c r="A1119" s="9" t="s">
        <v>67</v>
      </c>
      <c r="B1119" s="30">
        <v>0</v>
      </c>
      <c r="C1119" s="30">
        <v>0</v>
      </c>
      <c r="D1119" s="30">
        <v>0</v>
      </c>
      <c r="E1119" s="30">
        <v>0</v>
      </c>
      <c r="F1119" s="30">
        <v>0</v>
      </c>
      <c r="H1119" s="30">
        <v>0</v>
      </c>
      <c r="I1119" s="30">
        <v>0</v>
      </c>
      <c r="J1119" s="30">
        <v>0</v>
      </c>
      <c r="K1119" s="30">
        <v>0</v>
      </c>
      <c r="L1119" s="30">
        <v>0</v>
      </c>
      <c r="N1119" s="30">
        <v>0</v>
      </c>
      <c r="O1119" s="30">
        <v>0</v>
      </c>
      <c r="P1119" s="30">
        <v>0</v>
      </c>
      <c r="Q1119" s="30">
        <v>0</v>
      </c>
      <c r="R1119" s="30">
        <v>0</v>
      </c>
      <c r="T1119" s="30">
        <v>0</v>
      </c>
      <c r="U1119" s="30">
        <v>0</v>
      </c>
      <c r="V1119" s="30">
        <v>0</v>
      </c>
      <c r="W1119" s="30">
        <v>0</v>
      </c>
      <c r="X1119" s="30">
        <v>0</v>
      </c>
    </row>
    <row r="1120" spans="1:24" x14ac:dyDescent="0.25">
      <c r="A1120" s="9" t="s">
        <v>68</v>
      </c>
      <c r="B1120" s="30">
        <v>2244.96</v>
      </c>
      <c r="C1120" s="30">
        <v>2244.96</v>
      </c>
      <c r="D1120" s="30">
        <v>2244.96</v>
      </c>
      <c r="E1120" s="30">
        <v>2244.96</v>
      </c>
      <c r="F1120" s="30">
        <v>2244.96</v>
      </c>
      <c r="H1120" s="30">
        <v>2619.12</v>
      </c>
      <c r="I1120" s="30">
        <v>2619.12</v>
      </c>
      <c r="J1120" s="30">
        <v>2619.12</v>
      </c>
      <c r="K1120" s="30">
        <v>2619.12</v>
      </c>
      <c r="L1120" s="30">
        <v>2619.12</v>
      </c>
      <c r="N1120" s="30">
        <v>2993.28</v>
      </c>
      <c r="O1120" s="30">
        <v>2993.28</v>
      </c>
      <c r="P1120" s="30">
        <v>2993.28</v>
      </c>
      <c r="Q1120" s="30">
        <v>2993.28</v>
      </c>
      <c r="R1120" s="30">
        <v>2993.28</v>
      </c>
      <c r="T1120" s="30">
        <v>4489.92</v>
      </c>
      <c r="U1120" s="30">
        <v>4489.92</v>
      </c>
      <c r="V1120" s="30">
        <v>4489.92</v>
      </c>
      <c r="W1120" s="30">
        <v>4489.92</v>
      </c>
      <c r="X1120" s="30">
        <v>4489.92</v>
      </c>
    </row>
    <row r="1121" spans="1:24" x14ac:dyDescent="0.25">
      <c r="A1121" s="9" t="s">
        <v>69</v>
      </c>
      <c r="B1121" s="30">
        <v>938.89972109999997</v>
      </c>
      <c r="C1121" s="30">
        <v>938.89972109999997</v>
      </c>
      <c r="D1121" s="30">
        <v>938.89972109999997</v>
      </c>
      <c r="E1121" s="30">
        <v>938.89972109999997</v>
      </c>
      <c r="F1121" s="30">
        <v>938.89972109999997</v>
      </c>
      <c r="H1121" s="30">
        <v>1095.3830079500001</v>
      </c>
      <c r="I1121" s="30">
        <v>1095.3830079500001</v>
      </c>
      <c r="J1121" s="30">
        <v>1095.3830079500001</v>
      </c>
      <c r="K1121" s="30">
        <v>1095.3830079500001</v>
      </c>
      <c r="L1121" s="30">
        <v>1095.3830079500001</v>
      </c>
      <c r="N1121" s="30">
        <v>1251.8662948000001</v>
      </c>
      <c r="O1121" s="30">
        <v>1251.8662948000001</v>
      </c>
      <c r="P1121" s="30">
        <v>1251.8662948000001</v>
      </c>
      <c r="Q1121" s="30">
        <v>1251.8662948000001</v>
      </c>
      <c r="R1121" s="30">
        <v>1251.8662948000001</v>
      </c>
      <c r="T1121" s="30">
        <v>1877.7994421999999</v>
      </c>
      <c r="U1121" s="30">
        <v>1877.7994421999999</v>
      </c>
      <c r="V1121" s="30">
        <v>1877.7994421999999</v>
      </c>
      <c r="W1121" s="30">
        <v>1877.7994421999999</v>
      </c>
      <c r="X1121" s="30">
        <v>1877.7994421999999</v>
      </c>
    </row>
    <row r="1122" spans="1:24" x14ac:dyDescent="0.25">
      <c r="A1122" s="9" t="s">
        <v>70</v>
      </c>
      <c r="B1122" s="30">
        <v>2837.0172662311311</v>
      </c>
      <c r="C1122" s="30">
        <v>2695.166402919594</v>
      </c>
      <c r="D1122" s="30">
        <v>2553.3155396080292</v>
      </c>
      <c r="E1122" s="30">
        <v>2411.464676296484</v>
      </c>
      <c r="F1122" s="30">
        <v>2269.6138129849351</v>
      </c>
      <c r="H1122" s="30">
        <v>2838.0682079856738</v>
      </c>
      <c r="I1122" s="30">
        <v>2696.164797586418</v>
      </c>
      <c r="J1122" s="30">
        <v>2554.2613871871408</v>
      </c>
      <c r="K1122" s="30">
        <v>2412.3579767878659</v>
      </c>
      <c r="L1122" s="30">
        <v>2270.4545663885879</v>
      </c>
      <c r="N1122" s="30">
        <v>2838.0682079856829</v>
      </c>
      <c r="O1122" s="30">
        <v>2696.1647975864062</v>
      </c>
      <c r="P1122" s="30">
        <v>2554.2613871871208</v>
      </c>
      <c r="Q1122" s="30">
        <v>2412.3579767878368</v>
      </c>
      <c r="R1122" s="30">
        <v>2270.4545663885478</v>
      </c>
      <c r="T1122" s="30">
        <v>2839.119149740191</v>
      </c>
      <c r="U1122" s="30">
        <v>2697.1631922531901</v>
      </c>
      <c r="V1122" s="30">
        <v>2555.2072347661801</v>
      </c>
      <c r="W1122" s="30">
        <v>2413.2512772791752</v>
      </c>
      <c r="X1122" s="30">
        <v>2271.2953197921629</v>
      </c>
    </row>
    <row r="1123" spans="1:24" x14ac:dyDescent="0.25">
      <c r="A1123" s="9" t="s">
        <v>10</v>
      </c>
      <c r="B1123" s="30">
        <v>52969.041372506457</v>
      </c>
      <c r="C1123" s="30">
        <v>50320.58930388149</v>
      </c>
      <c r="D1123" s="30">
        <v>47672.137235256021</v>
      </c>
      <c r="E1123" s="30">
        <v>45023.685166630923</v>
      </c>
      <c r="F1123" s="30">
        <v>42375.23309800573</v>
      </c>
      <c r="H1123" s="30">
        <v>52988.663169644977</v>
      </c>
      <c r="I1123" s="30">
        <v>50339.230011163243</v>
      </c>
      <c r="J1123" s="30">
        <v>47689.796852681131</v>
      </c>
      <c r="K1123" s="30">
        <v>45040.363694199048</v>
      </c>
      <c r="L1123" s="30">
        <v>42390.930535716892</v>
      </c>
      <c r="N1123" s="30">
        <v>52988.663169645137</v>
      </c>
      <c r="O1123" s="30">
        <v>50339.230011163017</v>
      </c>
      <c r="P1123" s="30">
        <v>47689.796852680753</v>
      </c>
      <c r="Q1123" s="30">
        <v>45040.363694198502</v>
      </c>
      <c r="R1123" s="30">
        <v>42390.930535716157</v>
      </c>
      <c r="T1123" s="30">
        <v>53008.284966783038</v>
      </c>
      <c r="U1123" s="30">
        <v>50357.870718444028</v>
      </c>
      <c r="V1123" s="30">
        <v>47707.456470104888</v>
      </c>
      <c r="W1123" s="30">
        <v>45057.042221765798</v>
      </c>
      <c r="X1123" s="30">
        <v>42406.627973426621</v>
      </c>
    </row>
    <row r="1124" spans="1:24" x14ac:dyDescent="0.25">
      <c r="A1124" s="9" t="s">
        <v>26</v>
      </c>
      <c r="B1124" s="30">
        <v>58990.7</v>
      </c>
      <c r="C1124" s="30">
        <v>56200.4</v>
      </c>
      <c r="D1124" s="30">
        <v>53410</v>
      </c>
      <c r="E1124" s="30">
        <v>50619.7</v>
      </c>
      <c r="F1124" s="30">
        <v>47829.4</v>
      </c>
      <c r="H1124" s="30">
        <v>59542</v>
      </c>
      <c r="I1124" s="30">
        <v>56750.7</v>
      </c>
      <c r="J1124" s="30">
        <v>53959.3</v>
      </c>
      <c r="K1124" s="30">
        <v>51167.9</v>
      </c>
      <c r="L1124" s="30">
        <v>48376.6</v>
      </c>
      <c r="N1124" s="30">
        <v>60072.7</v>
      </c>
      <c r="O1124" s="30">
        <v>57281.3</v>
      </c>
      <c r="P1124" s="30">
        <v>54490</v>
      </c>
      <c r="Q1124" s="30">
        <v>51698.6</v>
      </c>
      <c r="R1124" s="30">
        <v>48907.199999999997</v>
      </c>
      <c r="T1124" s="30">
        <v>62216</v>
      </c>
      <c r="U1124" s="30">
        <v>59423.6</v>
      </c>
      <c r="V1124" s="30">
        <v>56631.199999999997</v>
      </c>
      <c r="W1124" s="30">
        <v>53838.8</v>
      </c>
      <c r="X1124" s="30">
        <v>51046.400000000001</v>
      </c>
    </row>
    <row r="1126" spans="1:24" x14ac:dyDescent="0.25">
      <c r="A1126" s="9" t="s">
        <v>431</v>
      </c>
      <c r="B1126" s="9">
        <v>100</v>
      </c>
      <c r="C1126" s="9">
        <v>95</v>
      </c>
      <c r="D1126" s="9">
        <v>90</v>
      </c>
      <c r="E1126" s="9">
        <v>85</v>
      </c>
      <c r="F1126" s="9">
        <v>80</v>
      </c>
      <c r="G1126" s="9" t="s">
        <v>432</v>
      </c>
      <c r="H1126" s="9">
        <v>100</v>
      </c>
      <c r="I1126" s="9">
        <v>95</v>
      </c>
      <c r="J1126" s="9">
        <v>90</v>
      </c>
      <c r="K1126" s="9">
        <v>85</v>
      </c>
      <c r="L1126" s="9">
        <v>80</v>
      </c>
      <c r="M1126" s="9" t="s">
        <v>433</v>
      </c>
      <c r="N1126" s="9">
        <v>100</v>
      </c>
      <c r="O1126" s="9">
        <v>95</v>
      </c>
      <c r="P1126" s="9">
        <v>90</v>
      </c>
      <c r="Q1126" s="9">
        <v>85</v>
      </c>
      <c r="R1126" s="9">
        <v>80</v>
      </c>
      <c r="S1126" s="9" t="s">
        <v>434</v>
      </c>
      <c r="T1126" s="9">
        <v>100</v>
      </c>
      <c r="U1126" s="9">
        <v>95</v>
      </c>
      <c r="V1126" s="9">
        <v>90</v>
      </c>
      <c r="W1126" s="9">
        <v>85</v>
      </c>
      <c r="X1126" s="9">
        <v>80</v>
      </c>
    </row>
    <row r="1127" spans="1:24" x14ac:dyDescent="0.25">
      <c r="A1127" s="9" t="s">
        <v>22</v>
      </c>
      <c r="B1127" s="30">
        <v>8.4410000000000007</v>
      </c>
      <c r="C1127" s="30">
        <v>8.4410000000000007</v>
      </c>
      <c r="D1127" s="30">
        <v>8.4410000000000007</v>
      </c>
      <c r="E1127" s="30">
        <v>8.4410000000000007</v>
      </c>
      <c r="F1127" s="30">
        <v>8.4410000000000007</v>
      </c>
      <c r="H1127" s="30">
        <v>5.5010000000000003</v>
      </c>
      <c r="I1127" s="30">
        <v>5.5010000000000003</v>
      </c>
      <c r="J1127" s="30">
        <v>5.5010000000000003</v>
      </c>
      <c r="K1127" s="30">
        <v>5.5010000000000003</v>
      </c>
      <c r="L1127" s="30">
        <v>5.5010000000000003</v>
      </c>
      <c r="N1127" s="30">
        <v>4.8440000000000003</v>
      </c>
      <c r="O1127" s="30">
        <v>4.8440000000000003</v>
      </c>
      <c r="P1127" s="30">
        <v>4.8440000000000003</v>
      </c>
      <c r="Q1127" s="30">
        <v>4.8440000000000003</v>
      </c>
      <c r="R1127" s="30">
        <v>4.8440000000000003</v>
      </c>
      <c r="T1127" s="30">
        <v>2.9710000000000001</v>
      </c>
      <c r="U1127" s="30">
        <v>2.9710000000000001</v>
      </c>
      <c r="V1127" s="30">
        <v>2.9710000000000001</v>
      </c>
      <c r="W1127" s="30">
        <v>2.9710000000000001</v>
      </c>
      <c r="X1127" s="30">
        <v>2.9710000000000001</v>
      </c>
    </row>
    <row r="1128" spans="1:24" x14ac:dyDescent="0.25">
      <c r="A1128" s="9" t="s">
        <v>23</v>
      </c>
      <c r="B1128" s="30">
        <v>0</v>
      </c>
      <c r="C1128" s="30">
        <v>0</v>
      </c>
      <c r="D1128" s="30">
        <v>0</v>
      </c>
      <c r="E1128" s="30">
        <v>0</v>
      </c>
      <c r="F1128" s="30">
        <v>0</v>
      </c>
      <c r="H1128" s="30">
        <v>0</v>
      </c>
      <c r="I1128" s="30">
        <v>0</v>
      </c>
      <c r="J1128" s="30">
        <v>0</v>
      </c>
      <c r="K1128" s="30">
        <v>0</v>
      </c>
      <c r="L1128" s="30">
        <v>0</v>
      </c>
      <c r="N1128" s="30">
        <v>0</v>
      </c>
      <c r="O1128" s="30">
        <v>0</v>
      </c>
      <c r="P1128" s="30">
        <v>0</v>
      </c>
      <c r="Q1128" s="30">
        <v>0</v>
      </c>
      <c r="R1128" s="30">
        <v>0</v>
      </c>
      <c r="T1128" s="30">
        <v>0</v>
      </c>
      <c r="U1128" s="30">
        <v>0</v>
      </c>
      <c r="V1128" s="30">
        <v>0</v>
      </c>
      <c r="W1128" s="30">
        <v>0</v>
      </c>
      <c r="X1128" s="30">
        <v>0</v>
      </c>
    </row>
    <row r="1129" spans="1:24" x14ac:dyDescent="0.25">
      <c r="A1129" s="9" t="s">
        <v>24</v>
      </c>
      <c r="B1129" s="30">
        <v>0</v>
      </c>
      <c r="C1129" s="30">
        <v>0</v>
      </c>
      <c r="D1129" s="30">
        <v>0</v>
      </c>
      <c r="E1129" s="30">
        <v>0</v>
      </c>
      <c r="F1129" s="30">
        <v>0</v>
      </c>
      <c r="H1129" s="30">
        <v>0</v>
      </c>
      <c r="I1129" s="30">
        <v>0</v>
      </c>
      <c r="J1129" s="30">
        <v>0</v>
      </c>
      <c r="K1129" s="30">
        <v>0</v>
      </c>
      <c r="L1129" s="30">
        <v>0</v>
      </c>
      <c r="N1129" s="30">
        <v>0</v>
      </c>
      <c r="O1129" s="30">
        <v>0</v>
      </c>
      <c r="P1129" s="30">
        <v>0</v>
      </c>
      <c r="Q1129" s="30">
        <v>0</v>
      </c>
      <c r="R1129" s="30">
        <v>0</v>
      </c>
      <c r="T1129" s="30">
        <v>0</v>
      </c>
      <c r="U1129" s="30">
        <v>0</v>
      </c>
      <c r="V1129" s="30">
        <v>0</v>
      </c>
      <c r="W1129" s="30">
        <v>0</v>
      </c>
      <c r="X1129" s="30">
        <v>0</v>
      </c>
    </row>
    <row r="1130" spans="1:24" x14ac:dyDescent="0.25">
      <c r="A1130" s="9" t="s">
        <v>25</v>
      </c>
      <c r="B1130" s="30">
        <v>6</v>
      </c>
      <c r="C1130" s="30">
        <v>6</v>
      </c>
      <c r="D1130" s="30">
        <v>6</v>
      </c>
      <c r="E1130" s="30">
        <v>6</v>
      </c>
      <c r="F1130" s="30">
        <v>6</v>
      </c>
      <c r="H1130" s="30">
        <v>7</v>
      </c>
      <c r="I1130" s="30">
        <v>7</v>
      </c>
      <c r="J1130" s="30">
        <v>7</v>
      </c>
      <c r="K1130" s="30">
        <v>7</v>
      </c>
      <c r="L1130" s="30">
        <v>7</v>
      </c>
      <c r="N1130" s="30">
        <v>8</v>
      </c>
      <c r="O1130" s="30">
        <v>8</v>
      </c>
      <c r="P1130" s="30">
        <v>8</v>
      </c>
      <c r="Q1130" s="30">
        <v>8</v>
      </c>
      <c r="R1130" s="30">
        <v>8</v>
      </c>
      <c r="T1130" s="30">
        <v>12</v>
      </c>
      <c r="U1130" s="30">
        <v>12</v>
      </c>
      <c r="V1130" s="30">
        <v>12</v>
      </c>
      <c r="W1130" s="30">
        <v>12</v>
      </c>
      <c r="X1130" s="30">
        <v>12</v>
      </c>
    </row>
    <row r="1131" spans="1:24" x14ac:dyDescent="0.25">
      <c r="A1131" s="9" t="s">
        <v>64</v>
      </c>
      <c r="B1131" s="30">
        <v>11816.784</v>
      </c>
      <c r="C1131" s="30">
        <v>11816.784</v>
      </c>
      <c r="D1131" s="30">
        <v>11816.784</v>
      </c>
      <c r="E1131" s="30">
        <v>11816.784</v>
      </c>
      <c r="F1131" s="30">
        <v>11816.784</v>
      </c>
      <c r="H1131" s="30">
        <v>7701.6660000000002</v>
      </c>
      <c r="I1131" s="30">
        <v>7701.6660000000002</v>
      </c>
      <c r="J1131" s="30">
        <v>7701.6660000000002</v>
      </c>
      <c r="K1131" s="30">
        <v>7701.6660000000002</v>
      </c>
      <c r="L1131" s="30">
        <v>7701.6660000000002</v>
      </c>
      <c r="N1131" s="30">
        <v>6782.1179999999986</v>
      </c>
      <c r="O1131" s="30">
        <v>6782.1179999999986</v>
      </c>
      <c r="P1131" s="30">
        <v>6782.1179999999986</v>
      </c>
      <c r="Q1131" s="30">
        <v>6782.1179999999986</v>
      </c>
      <c r="R1131" s="30">
        <v>6782.1179999999986</v>
      </c>
      <c r="T1131" s="30">
        <v>4159.4980000000014</v>
      </c>
      <c r="U1131" s="30">
        <v>4159.4980000000014</v>
      </c>
      <c r="V1131" s="30">
        <v>4159.4980000000014</v>
      </c>
      <c r="W1131" s="30">
        <v>4159.4980000000014</v>
      </c>
      <c r="X1131" s="30">
        <v>4159.4980000000014</v>
      </c>
    </row>
    <row r="1132" spans="1:24" x14ac:dyDescent="0.25">
      <c r="A1132" s="9" t="s">
        <v>65</v>
      </c>
      <c r="B1132" s="30">
        <v>1479.3033602531921</v>
      </c>
      <c r="C1132" s="30">
        <v>1479.3033602531921</v>
      </c>
      <c r="D1132" s="30">
        <v>1479.3033602531921</v>
      </c>
      <c r="E1132" s="30">
        <v>1479.3033602531921</v>
      </c>
      <c r="F1132" s="30">
        <v>1479.3033602531921</v>
      </c>
      <c r="H1132" s="30">
        <v>964.1456079207137</v>
      </c>
      <c r="I1132" s="30">
        <v>964.1456079207137</v>
      </c>
      <c r="J1132" s="30">
        <v>964.1456079207137</v>
      </c>
      <c r="K1132" s="30">
        <v>964.1456079207137</v>
      </c>
      <c r="L1132" s="30">
        <v>964.1456079207137</v>
      </c>
      <c r="N1132" s="30">
        <v>849.03049315563862</v>
      </c>
      <c r="O1132" s="30">
        <v>849.03049315563862</v>
      </c>
      <c r="P1132" s="30">
        <v>849.03049315563862</v>
      </c>
      <c r="Q1132" s="30">
        <v>849.03049315563862</v>
      </c>
      <c r="R1132" s="30">
        <v>849.03049315563862</v>
      </c>
      <c r="T1132" s="30">
        <v>520.713534948801</v>
      </c>
      <c r="U1132" s="30">
        <v>520.713534948801</v>
      </c>
      <c r="V1132" s="30">
        <v>520.713534948801</v>
      </c>
      <c r="W1132" s="30">
        <v>520.713534948801</v>
      </c>
      <c r="X1132" s="30">
        <v>520.713534948801</v>
      </c>
    </row>
    <row r="1133" spans="1:24" x14ac:dyDescent="0.25">
      <c r="A1133" s="9" t="s">
        <v>66</v>
      </c>
      <c r="B1133" s="30">
        <v>0</v>
      </c>
      <c r="C1133" s="30">
        <v>0</v>
      </c>
      <c r="D1133" s="30">
        <v>0</v>
      </c>
      <c r="E1133" s="30">
        <v>0</v>
      </c>
      <c r="F1133" s="30">
        <v>0</v>
      </c>
      <c r="H1133" s="30">
        <v>0</v>
      </c>
      <c r="I1133" s="30">
        <v>0</v>
      </c>
      <c r="J1133" s="30">
        <v>0</v>
      </c>
      <c r="K1133" s="30">
        <v>0</v>
      </c>
      <c r="L1133" s="30">
        <v>0</v>
      </c>
      <c r="N1133" s="30">
        <v>0</v>
      </c>
      <c r="O1133" s="30">
        <v>0</v>
      </c>
      <c r="P1133" s="30">
        <v>0</v>
      </c>
      <c r="Q1133" s="30">
        <v>0</v>
      </c>
      <c r="R1133" s="30">
        <v>0</v>
      </c>
      <c r="T1133" s="30">
        <v>0</v>
      </c>
      <c r="U1133" s="30">
        <v>0</v>
      </c>
      <c r="V1133" s="30">
        <v>0</v>
      </c>
      <c r="W1133" s="30">
        <v>0</v>
      </c>
      <c r="X1133" s="30">
        <v>0</v>
      </c>
    </row>
    <row r="1134" spans="1:24" x14ac:dyDescent="0.25">
      <c r="A1134" s="9" t="s">
        <v>67</v>
      </c>
      <c r="B1134" s="30">
        <v>0</v>
      </c>
      <c r="C1134" s="30">
        <v>0</v>
      </c>
      <c r="D1134" s="30">
        <v>0</v>
      </c>
      <c r="E1134" s="30">
        <v>0</v>
      </c>
      <c r="F1134" s="30">
        <v>0</v>
      </c>
      <c r="H1134" s="30">
        <v>0</v>
      </c>
      <c r="I1134" s="30">
        <v>0</v>
      </c>
      <c r="J1134" s="30">
        <v>0</v>
      </c>
      <c r="K1134" s="30">
        <v>0</v>
      </c>
      <c r="L1134" s="30">
        <v>0</v>
      </c>
      <c r="N1134" s="30">
        <v>0</v>
      </c>
      <c r="O1134" s="30">
        <v>0</v>
      </c>
      <c r="P1134" s="30">
        <v>0</v>
      </c>
      <c r="Q1134" s="30">
        <v>0</v>
      </c>
      <c r="R1134" s="30">
        <v>0</v>
      </c>
      <c r="T1134" s="30">
        <v>0</v>
      </c>
      <c r="U1134" s="30">
        <v>0</v>
      </c>
      <c r="V1134" s="30">
        <v>0</v>
      </c>
      <c r="W1134" s="30">
        <v>0</v>
      </c>
      <c r="X1134" s="30">
        <v>0</v>
      </c>
    </row>
    <row r="1135" spans="1:24" x14ac:dyDescent="0.25">
      <c r="A1135" s="9" t="s">
        <v>68</v>
      </c>
      <c r="B1135" s="30">
        <v>2244.96</v>
      </c>
      <c r="C1135" s="30">
        <v>2244.96</v>
      </c>
      <c r="D1135" s="30">
        <v>2244.96</v>
      </c>
      <c r="E1135" s="30">
        <v>2244.96</v>
      </c>
      <c r="F1135" s="30">
        <v>2244.96</v>
      </c>
      <c r="H1135" s="30">
        <v>2619.12</v>
      </c>
      <c r="I1135" s="30">
        <v>2619.12</v>
      </c>
      <c r="J1135" s="30">
        <v>2619.12</v>
      </c>
      <c r="K1135" s="30">
        <v>2619.12</v>
      </c>
      <c r="L1135" s="30">
        <v>2619.12</v>
      </c>
      <c r="N1135" s="30">
        <v>2993.28</v>
      </c>
      <c r="O1135" s="30">
        <v>2993.28</v>
      </c>
      <c r="P1135" s="30">
        <v>2993.28</v>
      </c>
      <c r="Q1135" s="30">
        <v>2993.28</v>
      </c>
      <c r="R1135" s="30">
        <v>2993.28</v>
      </c>
      <c r="T1135" s="30">
        <v>4489.92</v>
      </c>
      <c r="U1135" s="30">
        <v>4489.92</v>
      </c>
      <c r="V1135" s="30">
        <v>4489.92</v>
      </c>
      <c r="W1135" s="30">
        <v>4489.92</v>
      </c>
      <c r="X1135" s="30">
        <v>4489.92</v>
      </c>
    </row>
    <row r="1136" spans="1:24" x14ac:dyDescent="0.25">
      <c r="A1136" s="9" t="s">
        <v>69</v>
      </c>
      <c r="B1136" s="30">
        <v>938.89972109999997</v>
      </c>
      <c r="C1136" s="30">
        <v>938.89972109999997</v>
      </c>
      <c r="D1136" s="30">
        <v>938.89972109999997</v>
      </c>
      <c r="E1136" s="30">
        <v>938.89972109999997</v>
      </c>
      <c r="F1136" s="30">
        <v>938.89972109999997</v>
      </c>
      <c r="H1136" s="30">
        <v>1095.3830079500001</v>
      </c>
      <c r="I1136" s="30">
        <v>1095.3830079500001</v>
      </c>
      <c r="J1136" s="30">
        <v>1095.3830079500001</v>
      </c>
      <c r="K1136" s="30">
        <v>1095.3830079500001</v>
      </c>
      <c r="L1136" s="30">
        <v>1095.3830079500001</v>
      </c>
      <c r="N1136" s="30">
        <v>1251.8662948000001</v>
      </c>
      <c r="O1136" s="30">
        <v>1251.8662948000001</v>
      </c>
      <c r="P1136" s="30">
        <v>1251.8662948000001</v>
      </c>
      <c r="Q1136" s="30">
        <v>1251.8662948000001</v>
      </c>
      <c r="R1136" s="30">
        <v>1251.8662948000001</v>
      </c>
      <c r="T1136" s="30">
        <v>1877.7994421999999</v>
      </c>
      <c r="U1136" s="30">
        <v>1877.7994421999999</v>
      </c>
      <c r="V1136" s="30">
        <v>1877.7994421999999</v>
      </c>
      <c r="W1136" s="30">
        <v>1877.7994421999999</v>
      </c>
      <c r="X1136" s="30">
        <v>1877.7994421999999</v>
      </c>
    </row>
    <row r="1137" spans="1:24" x14ac:dyDescent="0.25">
      <c r="A1137" s="9" t="s">
        <v>70</v>
      </c>
      <c r="B1137" s="30">
        <v>1499.116476280878</v>
      </c>
      <c r="C1137" s="30">
        <v>1357.2656129693239</v>
      </c>
      <c r="D1137" s="30">
        <v>1215.4147500896729</v>
      </c>
      <c r="E1137" s="30">
        <v>1073.5638863462141</v>
      </c>
      <c r="F1137" s="30">
        <v>931.71302266033967</v>
      </c>
      <c r="H1137" s="30">
        <v>1970.9609566347499</v>
      </c>
      <c r="I1137" s="30">
        <v>1829.057546235468</v>
      </c>
      <c r="J1137" s="30">
        <v>1687.1541358361831</v>
      </c>
      <c r="K1137" s="30">
        <v>1545.2507254368959</v>
      </c>
      <c r="L1137" s="30">
        <v>1403.347315037601</v>
      </c>
      <c r="N1137" s="30">
        <v>2072.4084638812119</v>
      </c>
      <c r="O1137" s="30">
        <v>1930.5050534819179</v>
      </c>
      <c r="P1137" s="30">
        <v>1788.6016430826251</v>
      </c>
      <c r="Q1137" s="30">
        <v>1646.6982326833279</v>
      </c>
      <c r="R1137" s="30">
        <v>1504.79482228403</v>
      </c>
      <c r="T1137" s="30">
        <v>2379.2906415010698</v>
      </c>
      <c r="U1137" s="30">
        <v>2237.3346840140548</v>
      </c>
      <c r="V1137" s="30">
        <v>2095.3787265270421</v>
      </c>
      <c r="W1137" s="30">
        <v>1953.422769040026</v>
      </c>
      <c r="X1137" s="30">
        <v>1811.4668115530119</v>
      </c>
    </row>
    <row r="1138" spans="1:24" x14ac:dyDescent="0.25">
      <c r="A1138" s="9" t="s">
        <v>10</v>
      </c>
      <c r="B1138" s="30">
        <v>22900.51957659009</v>
      </c>
      <c r="C1138" s="30">
        <v>20733.604247714869</v>
      </c>
      <c r="D1138" s="30">
        <v>18566.6889254374</v>
      </c>
      <c r="E1138" s="30">
        <v>16399.773589964389</v>
      </c>
      <c r="F1138" s="30">
        <v>14232.85825537104</v>
      </c>
      <c r="H1138" s="30">
        <v>30108.420984129069</v>
      </c>
      <c r="I1138" s="30">
        <v>27940.702945370889</v>
      </c>
      <c r="J1138" s="30">
        <v>25772.98490661267</v>
      </c>
      <c r="K1138" s="30">
        <v>23605.266867854421</v>
      </c>
      <c r="L1138" s="30">
        <v>21437.548829096031</v>
      </c>
      <c r="N1138" s="30">
        <v>31658.13420685173</v>
      </c>
      <c r="O1138" s="30">
        <v>29490.416168093361</v>
      </c>
      <c r="P1138" s="30">
        <v>27322.698129335022</v>
      </c>
      <c r="Q1138" s="30">
        <v>25154.980090576621</v>
      </c>
      <c r="R1138" s="30">
        <v>22987.26205181819</v>
      </c>
      <c r="T1138" s="30">
        <v>36346.069685838112</v>
      </c>
      <c r="U1138" s="30">
        <v>34177.548937196887</v>
      </c>
      <c r="V1138" s="30">
        <v>32009.028188555709</v>
      </c>
      <c r="W1138" s="30">
        <v>29840.507439914491</v>
      </c>
      <c r="X1138" s="30">
        <v>27671.986691273301</v>
      </c>
    </row>
    <row r="1139" spans="1:24" x14ac:dyDescent="0.25">
      <c r="A1139" s="9" t="s">
        <v>26</v>
      </c>
      <c r="B1139" s="30">
        <v>40880.400000000001</v>
      </c>
      <c r="C1139" s="30">
        <v>38571.599999999999</v>
      </c>
      <c r="D1139" s="30">
        <v>36262.800000000003</v>
      </c>
      <c r="E1139" s="30">
        <v>33954</v>
      </c>
      <c r="F1139" s="30">
        <v>31645.200000000001</v>
      </c>
      <c r="H1139" s="30">
        <v>44460.5</v>
      </c>
      <c r="I1139" s="30">
        <v>42150.9</v>
      </c>
      <c r="J1139" s="30">
        <v>39841.199999999997</v>
      </c>
      <c r="K1139" s="30">
        <v>37531.5</v>
      </c>
      <c r="L1139" s="30">
        <v>35221.9</v>
      </c>
      <c r="N1139" s="30">
        <v>45607.7</v>
      </c>
      <c r="O1139" s="30">
        <v>43298</v>
      </c>
      <c r="P1139" s="30">
        <v>40988.400000000001</v>
      </c>
      <c r="Q1139" s="30">
        <v>38678.699999999997</v>
      </c>
      <c r="R1139" s="30">
        <v>36369</v>
      </c>
      <c r="T1139" s="30">
        <v>49774.2</v>
      </c>
      <c r="U1139" s="30">
        <v>47463.7</v>
      </c>
      <c r="V1139" s="30">
        <v>45153.2</v>
      </c>
      <c r="W1139" s="30">
        <v>42842.7</v>
      </c>
      <c r="X1139" s="30">
        <v>40532.199999999997</v>
      </c>
    </row>
    <row r="1141" spans="1:24" x14ac:dyDescent="0.25">
      <c r="A1141" s="9" t="s">
        <v>435</v>
      </c>
      <c r="B1141" s="9">
        <v>100</v>
      </c>
      <c r="C1141" s="9">
        <v>95</v>
      </c>
      <c r="D1141" s="9">
        <v>90</v>
      </c>
      <c r="E1141" s="9">
        <v>85</v>
      </c>
      <c r="F1141" s="9">
        <v>80</v>
      </c>
      <c r="G1141" s="9" t="s">
        <v>436</v>
      </c>
      <c r="H1141" s="9">
        <v>100</v>
      </c>
      <c r="I1141" s="9">
        <v>95</v>
      </c>
      <c r="J1141" s="9">
        <v>90</v>
      </c>
      <c r="K1141" s="9">
        <v>85</v>
      </c>
      <c r="L1141" s="9">
        <v>80</v>
      </c>
      <c r="M1141" s="9" t="s">
        <v>437</v>
      </c>
      <c r="N1141" s="9">
        <v>100</v>
      </c>
      <c r="O1141" s="9">
        <v>95</v>
      </c>
      <c r="P1141" s="9">
        <v>90</v>
      </c>
      <c r="Q1141" s="9">
        <v>85</v>
      </c>
      <c r="R1141" s="9">
        <v>80</v>
      </c>
      <c r="S1141" s="9" t="s">
        <v>438</v>
      </c>
      <c r="T1141" s="9">
        <v>100</v>
      </c>
      <c r="U1141" s="9">
        <v>95</v>
      </c>
      <c r="V1141" s="9">
        <v>90</v>
      </c>
      <c r="W1141" s="9">
        <v>85</v>
      </c>
      <c r="X1141" s="9">
        <v>80</v>
      </c>
    </row>
    <row r="1142" spans="1:24" x14ac:dyDescent="0.25">
      <c r="A1142" s="9" t="s">
        <v>22</v>
      </c>
      <c r="B1142" s="30">
        <v>25.024999999999999</v>
      </c>
      <c r="C1142" s="30">
        <v>19.129000000000001</v>
      </c>
      <c r="D1142" s="30">
        <v>17.914999999999999</v>
      </c>
      <c r="E1142" s="30">
        <v>16.792999999999999</v>
      </c>
      <c r="F1142" s="30">
        <v>15.680999999999999</v>
      </c>
      <c r="H1142" s="30">
        <v>25.52</v>
      </c>
      <c r="I1142" s="30">
        <v>19.98</v>
      </c>
      <c r="J1142" s="30">
        <v>18.73</v>
      </c>
      <c r="K1142" s="30">
        <v>17.597999999999999</v>
      </c>
      <c r="L1142" s="30">
        <v>16.469000000000001</v>
      </c>
      <c r="N1142" s="30">
        <v>25.71</v>
      </c>
      <c r="O1142" s="30">
        <v>20.231999999999999</v>
      </c>
      <c r="P1142" s="30">
        <v>18.879000000000001</v>
      </c>
      <c r="Q1142" s="30">
        <v>17.765999999999998</v>
      </c>
      <c r="R1142" s="30">
        <v>16.64</v>
      </c>
      <c r="T1142" s="30">
        <v>25.93</v>
      </c>
      <c r="U1142" s="30">
        <v>20.998000000000001</v>
      </c>
      <c r="V1142" s="30">
        <v>19.443000000000001</v>
      </c>
      <c r="W1142" s="30">
        <v>18.227</v>
      </c>
      <c r="X1142" s="30">
        <v>17.081</v>
      </c>
    </row>
    <row r="1143" spans="1:24" x14ac:dyDescent="0.25">
      <c r="A1143" s="9" t="s">
        <v>23</v>
      </c>
      <c r="B1143" s="30">
        <v>5.2220000000000004</v>
      </c>
      <c r="C1143" s="30">
        <v>4.49</v>
      </c>
      <c r="D1143" s="30">
        <v>3.375</v>
      </c>
      <c r="E1143" s="30">
        <v>2.8220000000000001</v>
      </c>
      <c r="F1143" s="30">
        <v>2.3959999999999999</v>
      </c>
      <c r="H1143" s="30">
        <v>6.915</v>
      </c>
      <c r="I1143" s="30">
        <v>5.2549999999999999</v>
      </c>
      <c r="J1143" s="30">
        <v>4.7519999999999998</v>
      </c>
      <c r="K1143" s="30">
        <v>4.3559999999999999</v>
      </c>
      <c r="L1143" s="30">
        <v>3.96</v>
      </c>
      <c r="N1143" s="30">
        <v>6.9390000000000001</v>
      </c>
      <c r="O1143" s="30">
        <v>5.93</v>
      </c>
      <c r="P1143" s="30">
        <v>5.1029999999999998</v>
      </c>
      <c r="Q1143" s="30">
        <v>4.5579999999999998</v>
      </c>
      <c r="R1143" s="30">
        <v>4.16</v>
      </c>
      <c r="T1143" s="30">
        <v>10.62</v>
      </c>
      <c r="U1143" s="30">
        <v>9.3010000000000002</v>
      </c>
      <c r="V1143" s="30">
        <v>7.6580000000000004</v>
      </c>
      <c r="W1143" s="30">
        <v>6.5750000000000002</v>
      </c>
      <c r="X1143" s="30">
        <v>5.6619999999999999</v>
      </c>
    </row>
    <row r="1144" spans="1:24" x14ac:dyDescent="0.25">
      <c r="A1144" s="9" t="s">
        <v>24</v>
      </c>
      <c r="B1144" s="30">
        <v>36.819000000000003</v>
      </c>
      <c r="C1144" s="30">
        <v>30.513999999999999</v>
      </c>
      <c r="D1144" s="30">
        <v>27.06</v>
      </c>
      <c r="E1144" s="30">
        <v>23.45</v>
      </c>
      <c r="F1144" s="30">
        <v>19.795999999999999</v>
      </c>
      <c r="H1144" s="30">
        <v>54.398000000000003</v>
      </c>
      <c r="I1144" s="30">
        <v>45.76</v>
      </c>
      <c r="J1144" s="30">
        <v>42.189</v>
      </c>
      <c r="K1144" s="30">
        <v>38.25</v>
      </c>
      <c r="L1144" s="30">
        <v>34.335000000000001</v>
      </c>
      <c r="N1144" s="30">
        <v>56.481999999999999</v>
      </c>
      <c r="O1144" s="30">
        <v>47.512</v>
      </c>
      <c r="P1144" s="30">
        <v>44.198</v>
      </c>
      <c r="Q1144" s="30">
        <v>40.372</v>
      </c>
      <c r="R1144" s="30">
        <v>36.472000000000001</v>
      </c>
      <c r="T1144" s="30">
        <v>64.989000000000004</v>
      </c>
      <c r="U1144" s="30">
        <v>54.47</v>
      </c>
      <c r="V1144" s="30">
        <v>51.244999999999997</v>
      </c>
      <c r="W1144" s="30">
        <v>47.506999999999998</v>
      </c>
      <c r="X1144" s="30">
        <v>43.686999999999998</v>
      </c>
    </row>
    <row r="1145" spans="1:24" x14ac:dyDescent="0.25">
      <c r="A1145" s="9" t="s">
        <v>25</v>
      </c>
      <c r="B1145" s="30">
        <v>0</v>
      </c>
      <c r="C1145" s="30">
        <v>0</v>
      </c>
      <c r="D1145" s="30">
        <v>0</v>
      </c>
      <c r="E1145" s="30">
        <v>0</v>
      </c>
      <c r="F1145" s="30">
        <v>0</v>
      </c>
      <c r="H1145" s="30">
        <v>0</v>
      </c>
      <c r="I1145" s="30">
        <v>0</v>
      </c>
      <c r="J1145" s="30">
        <v>0</v>
      </c>
      <c r="K1145" s="30">
        <v>0</v>
      </c>
      <c r="L1145" s="30">
        <v>0</v>
      </c>
      <c r="N1145" s="30">
        <v>0</v>
      </c>
      <c r="O1145" s="30">
        <v>0</v>
      </c>
      <c r="P1145" s="30">
        <v>0</v>
      </c>
      <c r="Q1145" s="30">
        <v>0</v>
      </c>
      <c r="R1145" s="30">
        <v>0</v>
      </c>
      <c r="T1145" s="30">
        <v>0</v>
      </c>
      <c r="U1145" s="30">
        <v>0</v>
      </c>
      <c r="V1145" s="30">
        <v>0</v>
      </c>
      <c r="W1145" s="30">
        <v>0</v>
      </c>
      <c r="X1145" s="30">
        <v>0</v>
      </c>
    </row>
    <row r="1146" spans="1:24" x14ac:dyDescent="0.25">
      <c r="A1146" s="9" t="s">
        <v>64</v>
      </c>
      <c r="B1146" s="30">
        <v>35034.86</v>
      </c>
      <c r="C1146" s="30">
        <v>26781.02</v>
      </c>
      <c r="D1146" s="30">
        <v>25081.279999999999</v>
      </c>
      <c r="E1146" s="30">
        <v>23510.34</v>
      </c>
      <c r="F1146" s="30">
        <v>21953.82</v>
      </c>
      <c r="H1146" s="30">
        <v>35727.72</v>
      </c>
      <c r="I1146" s="30">
        <v>27972.14</v>
      </c>
      <c r="J1146" s="30">
        <v>26221.72</v>
      </c>
      <c r="K1146" s="30">
        <v>24637.06</v>
      </c>
      <c r="L1146" s="30">
        <v>23056.32</v>
      </c>
      <c r="N1146" s="30">
        <v>35993.72</v>
      </c>
      <c r="O1146" s="30">
        <v>28324.66</v>
      </c>
      <c r="P1146" s="30">
        <v>26430.04</v>
      </c>
      <c r="Q1146" s="30">
        <v>24871.98</v>
      </c>
      <c r="R1146" s="30">
        <v>23295.72</v>
      </c>
      <c r="T1146" s="30">
        <v>36302.42</v>
      </c>
      <c r="U1146" s="30">
        <v>29397.48</v>
      </c>
      <c r="V1146" s="30">
        <v>27220.34</v>
      </c>
      <c r="W1146" s="30">
        <v>25517.66</v>
      </c>
      <c r="X1146" s="30">
        <v>23914.1</v>
      </c>
    </row>
    <row r="1147" spans="1:24" x14ac:dyDescent="0.25">
      <c r="A1147" s="9" t="s">
        <v>65</v>
      </c>
      <c r="B1147" s="30">
        <v>4385.8960377036719</v>
      </c>
      <c r="C1147" s="30">
        <v>3352.625627836469</v>
      </c>
      <c r="D1147" s="30">
        <v>3139.8409062441342</v>
      </c>
      <c r="E1147" s="30">
        <v>2943.1802225288229</v>
      </c>
      <c r="F1147" s="30">
        <v>2748.3247300106141</v>
      </c>
      <c r="H1147" s="30">
        <v>4472.6328458051848</v>
      </c>
      <c r="I1147" s="30">
        <v>3501.7379259426871</v>
      </c>
      <c r="J1147" s="30">
        <v>3282.6087459683049</v>
      </c>
      <c r="K1147" s="30">
        <v>3084.2305016965288</v>
      </c>
      <c r="L1147" s="30">
        <v>2886.3429890123139</v>
      </c>
      <c r="N1147" s="30">
        <v>4505.9324892468658</v>
      </c>
      <c r="O1147" s="30">
        <v>3545.8687165669771</v>
      </c>
      <c r="P1147" s="30">
        <v>3308.6876246215788</v>
      </c>
      <c r="Q1147" s="30">
        <v>3113.6393446939701</v>
      </c>
      <c r="R1147" s="30">
        <v>2916.3126681098261</v>
      </c>
      <c r="T1147" s="30">
        <v>4544.5776017673415</v>
      </c>
      <c r="U1147" s="30">
        <v>3680.1714364057102</v>
      </c>
      <c r="V1147" s="30">
        <v>3407.622617899623</v>
      </c>
      <c r="W1147" s="30">
        <v>3194.4698476166168</v>
      </c>
      <c r="X1147" s="30">
        <v>2993.7255760476669</v>
      </c>
    </row>
    <row r="1148" spans="1:24" x14ac:dyDescent="0.25">
      <c r="A1148" s="9" t="s">
        <v>66</v>
      </c>
      <c r="B1148" s="30">
        <v>20132.329744420891</v>
      </c>
      <c r="C1148" s="30">
        <v>16793.324729822041</v>
      </c>
      <c r="D1148" s="30">
        <v>14488.55269478527</v>
      </c>
      <c r="E1148" s="30">
        <v>12487.443783952551</v>
      </c>
      <c r="F1148" s="30">
        <v>10551.21313109014</v>
      </c>
      <c r="H1148" s="30">
        <v>29213.185858086941</v>
      </c>
      <c r="I1148" s="30">
        <v>24200.704217407649</v>
      </c>
      <c r="J1148" s="30">
        <v>22250.340527535889</v>
      </c>
      <c r="K1148" s="30">
        <v>20204.96347763349</v>
      </c>
      <c r="L1148" s="30">
        <v>18169.851090868659</v>
      </c>
      <c r="N1148" s="30">
        <v>30172.087109498851</v>
      </c>
      <c r="O1148" s="30">
        <v>25442.324201124</v>
      </c>
      <c r="P1148" s="30">
        <v>23393.44108808579</v>
      </c>
      <c r="Q1148" s="30">
        <v>21299.718186201779</v>
      </c>
      <c r="R1148" s="30">
        <v>19270.014590481362</v>
      </c>
      <c r="T1148" s="30">
        <v>36468.185691416002</v>
      </c>
      <c r="U1148" s="30">
        <v>30831.27646831116</v>
      </c>
      <c r="V1148" s="30">
        <v>28280.164495281781</v>
      </c>
      <c r="W1148" s="30">
        <v>25869.107634534059</v>
      </c>
      <c r="X1148" s="30">
        <v>23533.122641664551</v>
      </c>
    </row>
    <row r="1149" spans="1:24" x14ac:dyDescent="0.25">
      <c r="A1149" s="9" t="s">
        <v>67</v>
      </c>
      <c r="B1149" s="30">
        <v>4609.1964361723294</v>
      </c>
      <c r="C1149" s="30">
        <v>3819.994886604512</v>
      </c>
      <c r="D1149" s="30">
        <v>3387.537675065852</v>
      </c>
      <c r="E1149" s="30">
        <v>2935.6264613059998</v>
      </c>
      <c r="F1149" s="30">
        <v>2478.2445918378721</v>
      </c>
      <c r="H1149" s="30">
        <v>6809.9648637677801</v>
      </c>
      <c r="I1149" s="30">
        <v>5728.4775716900604</v>
      </c>
      <c r="J1149" s="30">
        <v>5281.4736738058245</v>
      </c>
      <c r="K1149" s="30">
        <v>4788.3635402841037</v>
      </c>
      <c r="L1149" s="30">
        <v>4298.245367206956</v>
      </c>
      <c r="N1149" s="30">
        <v>7070.7411316375683</v>
      </c>
      <c r="O1149" s="30">
        <v>5947.842102527864</v>
      </c>
      <c r="P1149" s="30">
        <v>5533.0111684199874</v>
      </c>
      <c r="Q1149" s="30">
        <v>5054.0346053665598</v>
      </c>
      <c r="R1149" s="30">
        <v>4565.769194405716</v>
      </c>
      <c r="T1149" s="30">
        <v>8135.7413446127721</v>
      </c>
      <c r="U1149" s="30">
        <v>6818.8781517867556</v>
      </c>
      <c r="V1149" s="30">
        <v>6415.1512717137557</v>
      </c>
      <c r="W1149" s="30">
        <v>5947.2537253693081</v>
      </c>
      <c r="X1149" s="30">
        <v>5469.0533194186564</v>
      </c>
    </row>
    <row r="1150" spans="1:24" x14ac:dyDescent="0.25">
      <c r="A1150" s="9" t="s">
        <v>68</v>
      </c>
      <c r="B1150" s="30">
        <v>0</v>
      </c>
      <c r="C1150" s="30">
        <v>0</v>
      </c>
      <c r="D1150" s="30">
        <v>0</v>
      </c>
      <c r="E1150" s="30">
        <v>0</v>
      </c>
      <c r="F1150" s="30">
        <v>0</v>
      </c>
      <c r="H1150" s="30">
        <v>0</v>
      </c>
      <c r="I1150" s="30">
        <v>0</v>
      </c>
      <c r="J1150" s="30">
        <v>0</v>
      </c>
      <c r="K1150" s="30">
        <v>0</v>
      </c>
      <c r="L1150" s="30">
        <v>0</v>
      </c>
      <c r="N1150" s="30">
        <v>0</v>
      </c>
      <c r="O1150" s="30">
        <v>0</v>
      </c>
      <c r="P1150" s="30">
        <v>0</v>
      </c>
      <c r="Q1150" s="30">
        <v>0</v>
      </c>
      <c r="R1150" s="30">
        <v>0</v>
      </c>
      <c r="T1150" s="30">
        <v>0</v>
      </c>
      <c r="U1150" s="30">
        <v>0</v>
      </c>
      <c r="V1150" s="30">
        <v>0</v>
      </c>
      <c r="W1150" s="30">
        <v>0</v>
      </c>
      <c r="X1150" s="30">
        <v>0</v>
      </c>
    </row>
    <row r="1151" spans="1:24" x14ac:dyDescent="0.25">
      <c r="A1151" s="9" t="s">
        <v>69</v>
      </c>
      <c r="B1151" s="30">
        <v>0</v>
      </c>
      <c r="C1151" s="30">
        <v>0</v>
      </c>
      <c r="D1151" s="30">
        <v>0</v>
      </c>
      <c r="E1151" s="30">
        <v>0</v>
      </c>
      <c r="F1151" s="30">
        <v>0</v>
      </c>
      <c r="H1151" s="30">
        <v>0</v>
      </c>
      <c r="I1151" s="30">
        <v>0</v>
      </c>
      <c r="J1151" s="30">
        <v>0</v>
      </c>
      <c r="K1151" s="30">
        <v>0</v>
      </c>
      <c r="L1151" s="30">
        <v>0</v>
      </c>
      <c r="N1151" s="30">
        <v>0</v>
      </c>
      <c r="O1151" s="30">
        <v>0</v>
      </c>
      <c r="P1151" s="30">
        <v>0</v>
      </c>
      <c r="Q1151" s="30">
        <v>0</v>
      </c>
      <c r="R1151" s="30">
        <v>0</v>
      </c>
      <c r="T1151" s="30">
        <v>0</v>
      </c>
      <c r="U1151" s="30">
        <v>0</v>
      </c>
      <c r="V1151" s="30">
        <v>0</v>
      </c>
      <c r="W1151" s="30">
        <v>0</v>
      </c>
      <c r="X1151" s="30">
        <v>0</v>
      </c>
    </row>
    <row r="1152" spans="1:24" x14ac:dyDescent="0.25">
      <c r="A1152" s="9" t="s">
        <v>70</v>
      </c>
      <c r="B1152" s="30">
        <v>0</v>
      </c>
      <c r="C1152" s="30">
        <v>0</v>
      </c>
      <c r="D1152" s="30">
        <v>0</v>
      </c>
      <c r="E1152" s="30">
        <v>0</v>
      </c>
      <c r="F1152" s="30">
        <v>0</v>
      </c>
      <c r="H1152" s="30">
        <v>0</v>
      </c>
      <c r="I1152" s="30">
        <v>0</v>
      </c>
      <c r="J1152" s="30">
        <v>0</v>
      </c>
      <c r="K1152" s="30">
        <v>0</v>
      </c>
      <c r="L1152" s="30">
        <v>0</v>
      </c>
      <c r="N1152" s="30">
        <v>0</v>
      </c>
      <c r="O1152" s="30">
        <v>0</v>
      </c>
      <c r="P1152" s="30">
        <v>0</v>
      </c>
      <c r="Q1152" s="30">
        <v>0</v>
      </c>
      <c r="R1152" s="30">
        <v>0</v>
      </c>
      <c r="T1152" s="30">
        <v>0</v>
      </c>
      <c r="U1152" s="30">
        <v>0</v>
      </c>
      <c r="V1152" s="30">
        <v>0</v>
      </c>
      <c r="W1152" s="30">
        <v>0</v>
      </c>
      <c r="X1152" s="30">
        <v>0</v>
      </c>
    </row>
    <row r="1153" spans="1:24" x14ac:dyDescent="0.25">
      <c r="A1153" s="9" t="s">
        <v>10</v>
      </c>
      <c r="B1153" s="30">
        <v>0</v>
      </c>
      <c r="C1153" s="30">
        <v>0</v>
      </c>
      <c r="D1153" s="30">
        <v>0</v>
      </c>
      <c r="E1153" s="30">
        <v>0</v>
      </c>
      <c r="F1153" s="30">
        <v>0</v>
      </c>
      <c r="H1153" s="30">
        <v>0</v>
      </c>
      <c r="I1153" s="30">
        <v>0</v>
      </c>
      <c r="J1153" s="30">
        <v>0</v>
      </c>
      <c r="K1153" s="30">
        <v>0</v>
      </c>
      <c r="L1153" s="30">
        <v>0</v>
      </c>
      <c r="N1153" s="30">
        <v>0</v>
      </c>
      <c r="O1153" s="30">
        <v>0</v>
      </c>
      <c r="P1153" s="30">
        <v>0</v>
      </c>
      <c r="Q1153" s="30">
        <v>0</v>
      </c>
      <c r="R1153" s="30">
        <v>0</v>
      </c>
      <c r="T1153" s="30">
        <v>0</v>
      </c>
      <c r="U1153" s="30">
        <v>0</v>
      </c>
      <c r="V1153" s="30">
        <v>0</v>
      </c>
      <c r="W1153" s="30">
        <v>0</v>
      </c>
      <c r="X1153" s="30">
        <v>0</v>
      </c>
    </row>
    <row r="1154" spans="1:24" x14ac:dyDescent="0.25">
      <c r="A1154" s="9" t="s">
        <v>26</v>
      </c>
      <c r="B1154" s="30">
        <v>64163.3</v>
      </c>
      <c r="C1154" s="30">
        <v>50747.7</v>
      </c>
      <c r="D1154" s="30">
        <v>46098</v>
      </c>
      <c r="E1154" s="30">
        <v>41877.199999999997</v>
      </c>
      <c r="F1154" s="30">
        <v>37732.300000000003</v>
      </c>
      <c r="H1154" s="30">
        <v>76224.5</v>
      </c>
      <c r="I1154" s="30">
        <v>61403.8</v>
      </c>
      <c r="J1154" s="30">
        <v>57037</v>
      </c>
      <c r="K1154" s="30">
        <v>52715.3</v>
      </c>
      <c r="L1154" s="30">
        <v>48411.5</v>
      </c>
      <c r="N1154" s="30">
        <v>77743.5</v>
      </c>
      <c r="O1154" s="30">
        <v>63261.5</v>
      </c>
      <c r="P1154" s="30">
        <v>58666</v>
      </c>
      <c r="Q1154" s="30">
        <v>54340.1</v>
      </c>
      <c r="R1154" s="30">
        <v>50048.5</v>
      </c>
      <c r="T1154" s="30">
        <v>85451.9</v>
      </c>
      <c r="U1154" s="30">
        <v>70728.600000000006</v>
      </c>
      <c r="V1154" s="30">
        <v>65324</v>
      </c>
      <c r="W1154" s="30">
        <v>60529.2</v>
      </c>
      <c r="X1154" s="30">
        <v>55910.6</v>
      </c>
    </row>
    <row r="1156" spans="1:24" x14ac:dyDescent="0.25">
      <c r="A1156" s="9" t="s">
        <v>439</v>
      </c>
      <c r="B1156" s="9">
        <v>100</v>
      </c>
      <c r="C1156" s="9">
        <v>95</v>
      </c>
      <c r="D1156" s="9">
        <v>90</v>
      </c>
      <c r="E1156" s="9">
        <v>85</v>
      </c>
      <c r="F1156" s="9">
        <v>80</v>
      </c>
      <c r="G1156" s="9" t="s">
        <v>440</v>
      </c>
      <c r="H1156" s="9">
        <v>100</v>
      </c>
      <c r="I1156" s="9">
        <v>95</v>
      </c>
      <c r="J1156" s="9">
        <v>90</v>
      </c>
      <c r="K1156" s="9">
        <v>85</v>
      </c>
      <c r="L1156" s="9">
        <v>80</v>
      </c>
      <c r="M1156" s="9" t="s">
        <v>441</v>
      </c>
      <c r="N1156" s="9">
        <v>100</v>
      </c>
      <c r="O1156" s="9">
        <v>95</v>
      </c>
      <c r="P1156" s="9">
        <v>90</v>
      </c>
      <c r="Q1156" s="9">
        <v>85</v>
      </c>
      <c r="R1156" s="9">
        <v>80</v>
      </c>
      <c r="S1156" s="9" t="s">
        <v>442</v>
      </c>
      <c r="T1156" s="9">
        <v>100</v>
      </c>
      <c r="U1156" s="9">
        <v>95</v>
      </c>
      <c r="V1156" s="9">
        <v>90</v>
      </c>
      <c r="W1156" s="9">
        <v>85</v>
      </c>
      <c r="X1156" s="9">
        <v>80</v>
      </c>
    </row>
    <row r="1157" spans="1:24" x14ac:dyDescent="0.25">
      <c r="A1157" s="9" t="s">
        <v>22</v>
      </c>
      <c r="B1157" s="30">
        <v>0</v>
      </c>
      <c r="C1157" s="30">
        <v>0</v>
      </c>
      <c r="D1157" s="30">
        <v>0</v>
      </c>
      <c r="E1157" s="30">
        <v>0</v>
      </c>
      <c r="F1157" s="30">
        <v>0</v>
      </c>
      <c r="H1157" s="30">
        <v>0</v>
      </c>
      <c r="I1157" s="30">
        <v>0</v>
      </c>
      <c r="J1157" s="30">
        <v>0</v>
      </c>
      <c r="K1157" s="30">
        <v>0</v>
      </c>
      <c r="L1157" s="30">
        <v>0</v>
      </c>
      <c r="N1157" s="30">
        <v>0</v>
      </c>
      <c r="O1157" s="30">
        <v>0</v>
      </c>
      <c r="P1157" s="30">
        <v>0</v>
      </c>
      <c r="Q1157" s="30">
        <v>0</v>
      </c>
      <c r="R1157" s="30">
        <v>0</v>
      </c>
      <c r="T1157" s="30">
        <v>0</v>
      </c>
      <c r="U1157" s="30">
        <v>0</v>
      </c>
      <c r="V1157" s="30">
        <v>0</v>
      </c>
      <c r="W1157" s="30">
        <v>0</v>
      </c>
      <c r="X1157" s="30">
        <v>0</v>
      </c>
    </row>
    <row r="1158" spans="1:24" x14ac:dyDescent="0.25">
      <c r="A1158" s="9" t="s">
        <v>23</v>
      </c>
      <c r="B1158" s="30">
        <v>0</v>
      </c>
      <c r="C1158" s="30">
        <v>0</v>
      </c>
      <c r="D1158" s="30">
        <v>0</v>
      </c>
      <c r="E1158" s="30">
        <v>0</v>
      </c>
      <c r="F1158" s="30">
        <v>0</v>
      </c>
      <c r="H1158" s="30">
        <v>0</v>
      </c>
      <c r="I1158" s="30">
        <v>0</v>
      </c>
      <c r="J1158" s="30">
        <v>0</v>
      </c>
      <c r="K1158" s="30">
        <v>0</v>
      </c>
      <c r="L1158" s="30">
        <v>0</v>
      </c>
      <c r="N1158" s="30">
        <v>0</v>
      </c>
      <c r="O1158" s="30">
        <v>0</v>
      </c>
      <c r="P1158" s="30">
        <v>0</v>
      </c>
      <c r="Q1158" s="30">
        <v>0</v>
      </c>
      <c r="R1158" s="30">
        <v>0</v>
      </c>
      <c r="T1158" s="30">
        <v>0</v>
      </c>
      <c r="U1158" s="30">
        <v>0</v>
      </c>
      <c r="V1158" s="30">
        <v>0</v>
      </c>
      <c r="W1158" s="30">
        <v>0</v>
      </c>
      <c r="X1158" s="30">
        <v>0</v>
      </c>
    </row>
    <row r="1159" spans="1:24" x14ac:dyDescent="0.25">
      <c r="A1159" s="9" t="s">
        <v>24</v>
      </c>
      <c r="B1159" s="30">
        <v>0</v>
      </c>
      <c r="C1159" s="30">
        <v>0</v>
      </c>
      <c r="D1159" s="30">
        <v>0</v>
      </c>
      <c r="E1159" s="30">
        <v>0</v>
      </c>
      <c r="F1159" s="30">
        <v>0</v>
      </c>
      <c r="H1159" s="30">
        <v>0</v>
      </c>
      <c r="I1159" s="30">
        <v>0</v>
      </c>
      <c r="J1159" s="30">
        <v>0</v>
      </c>
      <c r="K1159" s="30">
        <v>0</v>
      </c>
      <c r="L1159" s="30">
        <v>0</v>
      </c>
      <c r="N1159" s="30">
        <v>0</v>
      </c>
      <c r="O1159" s="30">
        <v>0</v>
      </c>
      <c r="P1159" s="30">
        <v>0</v>
      </c>
      <c r="Q1159" s="30">
        <v>0</v>
      </c>
      <c r="R1159" s="30">
        <v>0</v>
      </c>
      <c r="T1159" s="30">
        <v>0</v>
      </c>
      <c r="U1159" s="30">
        <v>0</v>
      </c>
      <c r="V1159" s="30">
        <v>0</v>
      </c>
      <c r="W1159" s="30">
        <v>0</v>
      </c>
      <c r="X1159" s="30">
        <v>0</v>
      </c>
    </row>
    <row r="1160" spans="1:24" x14ac:dyDescent="0.25">
      <c r="A1160" s="9" t="s">
        <v>25</v>
      </c>
      <c r="B1160" s="30">
        <v>6</v>
      </c>
      <c r="C1160" s="30">
        <v>6</v>
      </c>
      <c r="D1160" s="30">
        <v>6</v>
      </c>
      <c r="E1160" s="30">
        <v>6</v>
      </c>
      <c r="F1160" s="30">
        <v>6</v>
      </c>
      <c r="H1160" s="30">
        <v>7</v>
      </c>
      <c r="I1160" s="30">
        <v>7</v>
      </c>
      <c r="J1160" s="30">
        <v>7</v>
      </c>
      <c r="K1160" s="30">
        <v>7</v>
      </c>
      <c r="L1160" s="30">
        <v>7</v>
      </c>
      <c r="N1160" s="30">
        <v>8</v>
      </c>
      <c r="O1160" s="30">
        <v>8</v>
      </c>
      <c r="P1160" s="30">
        <v>8</v>
      </c>
      <c r="Q1160" s="30">
        <v>8</v>
      </c>
      <c r="R1160" s="30">
        <v>8</v>
      </c>
      <c r="T1160" s="30">
        <v>12</v>
      </c>
      <c r="U1160" s="30">
        <v>12</v>
      </c>
      <c r="V1160" s="30">
        <v>12</v>
      </c>
      <c r="W1160" s="30">
        <v>12</v>
      </c>
      <c r="X1160" s="30">
        <v>12</v>
      </c>
    </row>
    <row r="1161" spans="1:24" x14ac:dyDescent="0.25">
      <c r="A1161" s="9" t="s">
        <v>64</v>
      </c>
      <c r="B1161" s="30">
        <v>0</v>
      </c>
      <c r="C1161" s="30">
        <v>0</v>
      </c>
      <c r="D1161" s="30">
        <v>0</v>
      </c>
      <c r="E1161" s="30">
        <v>0</v>
      </c>
      <c r="F1161" s="30">
        <v>0</v>
      </c>
      <c r="H1161" s="30">
        <v>0</v>
      </c>
      <c r="I1161" s="30">
        <v>0</v>
      </c>
      <c r="J1161" s="30">
        <v>0</v>
      </c>
      <c r="K1161" s="30">
        <v>0</v>
      </c>
      <c r="L1161" s="30">
        <v>0</v>
      </c>
      <c r="N1161" s="30">
        <v>0</v>
      </c>
      <c r="O1161" s="30">
        <v>0</v>
      </c>
      <c r="P1161" s="30">
        <v>0</v>
      </c>
      <c r="Q1161" s="30">
        <v>0</v>
      </c>
      <c r="R1161" s="30">
        <v>0</v>
      </c>
      <c r="T1161" s="30">
        <v>0</v>
      </c>
      <c r="U1161" s="30">
        <v>0</v>
      </c>
      <c r="V1161" s="30">
        <v>0</v>
      </c>
      <c r="W1161" s="30">
        <v>0</v>
      </c>
      <c r="X1161" s="30">
        <v>0</v>
      </c>
    </row>
    <row r="1162" spans="1:24" x14ac:dyDescent="0.25">
      <c r="A1162" s="9" t="s">
        <v>65</v>
      </c>
      <c r="B1162" s="30">
        <v>0</v>
      </c>
      <c r="C1162" s="30">
        <v>0</v>
      </c>
      <c r="D1162" s="30">
        <v>0</v>
      </c>
      <c r="E1162" s="30">
        <v>0</v>
      </c>
      <c r="F1162" s="30">
        <v>0</v>
      </c>
      <c r="H1162" s="30">
        <v>0</v>
      </c>
      <c r="I1162" s="30">
        <v>0</v>
      </c>
      <c r="J1162" s="30">
        <v>0</v>
      </c>
      <c r="K1162" s="30">
        <v>0</v>
      </c>
      <c r="L1162" s="30">
        <v>0</v>
      </c>
      <c r="N1162" s="30">
        <v>0</v>
      </c>
      <c r="O1162" s="30">
        <v>0</v>
      </c>
      <c r="P1162" s="30">
        <v>0</v>
      </c>
      <c r="Q1162" s="30">
        <v>0</v>
      </c>
      <c r="R1162" s="30">
        <v>0</v>
      </c>
      <c r="T1162" s="30">
        <v>0</v>
      </c>
      <c r="U1162" s="30">
        <v>0</v>
      </c>
      <c r="V1162" s="30">
        <v>0</v>
      </c>
      <c r="W1162" s="30">
        <v>0</v>
      </c>
      <c r="X1162" s="30">
        <v>0</v>
      </c>
    </row>
    <row r="1163" spans="1:24" x14ac:dyDescent="0.25">
      <c r="A1163" s="9" t="s">
        <v>66</v>
      </c>
      <c r="B1163" s="30">
        <v>0</v>
      </c>
      <c r="C1163" s="30">
        <v>0</v>
      </c>
      <c r="D1163" s="30">
        <v>0</v>
      </c>
      <c r="E1163" s="30">
        <v>0</v>
      </c>
      <c r="F1163" s="30">
        <v>0</v>
      </c>
      <c r="H1163" s="30">
        <v>0</v>
      </c>
      <c r="I1163" s="30">
        <v>0</v>
      </c>
      <c r="J1163" s="30">
        <v>0</v>
      </c>
      <c r="K1163" s="30">
        <v>0</v>
      </c>
      <c r="L1163" s="30">
        <v>0</v>
      </c>
      <c r="N1163" s="30">
        <v>0</v>
      </c>
      <c r="O1163" s="30">
        <v>0</v>
      </c>
      <c r="P1163" s="30">
        <v>0</v>
      </c>
      <c r="Q1163" s="30">
        <v>0</v>
      </c>
      <c r="R1163" s="30">
        <v>0</v>
      </c>
      <c r="T1163" s="30">
        <v>0</v>
      </c>
      <c r="U1163" s="30">
        <v>0</v>
      </c>
      <c r="V1163" s="30">
        <v>0</v>
      </c>
      <c r="W1163" s="30">
        <v>0</v>
      </c>
      <c r="X1163" s="30">
        <v>0</v>
      </c>
    </row>
    <row r="1164" spans="1:24" x14ac:dyDescent="0.25">
      <c r="A1164" s="9" t="s">
        <v>67</v>
      </c>
      <c r="B1164" s="30">
        <v>0</v>
      </c>
      <c r="C1164" s="30">
        <v>0</v>
      </c>
      <c r="D1164" s="30">
        <v>0</v>
      </c>
      <c r="E1164" s="30">
        <v>0</v>
      </c>
      <c r="F1164" s="30">
        <v>0</v>
      </c>
      <c r="H1164" s="30">
        <v>0</v>
      </c>
      <c r="I1164" s="30">
        <v>0</v>
      </c>
      <c r="J1164" s="30">
        <v>0</v>
      </c>
      <c r="K1164" s="30">
        <v>0</v>
      </c>
      <c r="L1164" s="30">
        <v>0</v>
      </c>
      <c r="N1164" s="30">
        <v>0</v>
      </c>
      <c r="O1164" s="30">
        <v>0</v>
      </c>
      <c r="P1164" s="30">
        <v>0</v>
      </c>
      <c r="Q1164" s="30">
        <v>0</v>
      </c>
      <c r="R1164" s="30">
        <v>0</v>
      </c>
      <c r="T1164" s="30">
        <v>0</v>
      </c>
      <c r="U1164" s="30">
        <v>0</v>
      </c>
      <c r="V1164" s="30">
        <v>0</v>
      </c>
      <c r="W1164" s="30">
        <v>0</v>
      </c>
      <c r="X1164" s="30">
        <v>0</v>
      </c>
    </row>
    <row r="1165" spans="1:24" x14ac:dyDescent="0.25">
      <c r="A1165" s="9" t="s">
        <v>68</v>
      </c>
      <c r="B1165" s="30">
        <v>2244.96</v>
      </c>
      <c r="C1165" s="30">
        <v>2244.96</v>
      </c>
      <c r="D1165" s="30">
        <v>2244.96</v>
      </c>
      <c r="E1165" s="30">
        <v>2244.96</v>
      </c>
      <c r="F1165" s="30">
        <v>2244.96</v>
      </c>
      <c r="H1165" s="30">
        <v>2619.12</v>
      </c>
      <c r="I1165" s="30">
        <v>2619.12</v>
      </c>
      <c r="J1165" s="30">
        <v>2619.12</v>
      </c>
      <c r="K1165" s="30">
        <v>2619.12</v>
      </c>
      <c r="L1165" s="30">
        <v>2619.12</v>
      </c>
      <c r="N1165" s="30">
        <v>2993.28</v>
      </c>
      <c r="O1165" s="30">
        <v>2993.28</v>
      </c>
      <c r="P1165" s="30">
        <v>2993.28</v>
      </c>
      <c r="Q1165" s="30">
        <v>2993.28</v>
      </c>
      <c r="R1165" s="30">
        <v>2993.28</v>
      </c>
      <c r="T1165" s="30">
        <v>4489.92</v>
      </c>
      <c r="U1165" s="30">
        <v>4489.92</v>
      </c>
      <c r="V1165" s="30">
        <v>4489.92</v>
      </c>
      <c r="W1165" s="30">
        <v>4489.92</v>
      </c>
      <c r="X1165" s="30">
        <v>4489.92</v>
      </c>
    </row>
    <row r="1166" spans="1:24" x14ac:dyDescent="0.25">
      <c r="A1166" s="9" t="s">
        <v>69</v>
      </c>
      <c r="B1166" s="30">
        <v>938.89972109999997</v>
      </c>
      <c r="C1166" s="30">
        <v>938.89972109999997</v>
      </c>
      <c r="D1166" s="30">
        <v>938.89972109999997</v>
      </c>
      <c r="E1166" s="30">
        <v>938.89972109999997</v>
      </c>
      <c r="F1166" s="30">
        <v>938.89972109999997</v>
      </c>
      <c r="H1166" s="30">
        <v>1095.3830079500001</v>
      </c>
      <c r="I1166" s="30">
        <v>1095.3830079500001</v>
      </c>
      <c r="J1166" s="30">
        <v>1095.3830079500001</v>
      </c>
      <c r="K1166" s="30">
        <v>1095.3830079500001</v>
      </c>
      <c r="L1166" s="30">
        <v>1095.3830079500001</v>
      </c>
      <c r="N1166" s="30">
        <v>1251.8662948000001</v>
      </c>
      <c r="O1166" s="30">
        <v>1251.8662948000001</v>
      </c>
      <c r="P1166" s="30">
        <v>1251.8662948000001</v>
      </c>
      <c r="Q1166" s="30">
        <v>1251.8662948000001</v>
      </c>
      <c r="R1166" s="30">
        <v>1251.8662948000001</v>
      </c>
      <c r="T1166" s="30">
        <v>1877.7994421999999</v>
      </c>
      <c r="U1166" s="30">
        <v>1877.7994421999999</v>
      </c>
      <c r="V1166" s="30">
        <v>1877.7994421999999</v>
      </c>
      <c r="W1166" s="30">
        <v>1877.7994421999999</v>
      </c>
      <c r="X1166" s="30">
        <v>1877.7994421999999</v>
      </c>
    </row>
    <row r="1167" spans="1:24" x14ac:dyDescent="0.25">
      <c r="A1167" s="9" t="s">
        <v>70</v>
      </c>
      <c r="B1167" s="30">
        <v>2837.0172662311311</v>
      </c>
      <c r="C1167" s="30">
        <v>2695.166402919599</v>
      </c>
      <c r="D1167" s="30">
        <v>2553.3155396080329</v>
      </c>
      <c r="E1167" s="30">
        <v>2411.464676296484</v>
      </c>
      <c r="F1167" s="30">
        <v>2269.6138129849278</v>
      </c>
      <c r="H1167" s="30">
        <v>2838.0682079856738</v>
      </c>
      <c r="I1167" s="30">
        <v>2696.164797586418</v>
      </c>
      <c r="J1167" s="30">
        <v>2554.2613871871408</v>
      </c>
      <c r="K1167" s="30">
        <v>2412.3579767878659</v>
      </c>
      <c r="L1167" s="30">
        <v>2270.4545663885879</v>
      </c>
      <c r="N1167" s="30">
        <v>2838.0682079856829</v>
      </c>
      <c r="O1167" s="30">
        <v>2696.1647975864062</v>
      </c>
      <c r="P1167" s="30">
        <v>2554.2613871871208</v>
      </c>
      <c r="Q1167" s="30">
        <v>2412.3579767878368</v>
      </c>
      <c r="R1167" s="30">
        <v>2270.4545663885492</v>
      </c>
      <c r="T1167" s="30">
        <v>2839.119149740191</v>
      </c>
      <c r="U1167" s="30">
        <v>2697.163192253191</v>
      </c>
      <c r="V1167" s="30">
        <v>2555.2072347661801</v>
      </c>
      <c r="W1167" s="30">
        <v>2413.2512772791752</v>
      </c>
      <c r="X1167" s="30">
        <v>2271.2953197921629</v>
      </c>
    </row>
    <row r="1168" spans="1:24" x14ac:dyDescent="0.25">
      <c r="A1168" s="9" t="s">
        <v>10</v>
      </c>
      <c r="B1168" s="30">
        <v>43338.306577505289</v>
      </c>
      <c r="C1168" s="30">
        <v>41171.391248630367</v>
      </c>
      <c r="D1168" s="30">
        <v>39004.475919754987</v>
      </c>
      <c r="E1168" s="30">
        <v>36837.560590879839</v>
      </c>
      <c r="F1168" s="30">
        <v>34670.645262004567</v>
      </c>
      <c r="H1168" s="30">
        <v>43354.360775164059</v>
      </c>
      <c r="I1168" s="30">
        <v>41186.642736406291</v>
      </c>
      <c r="J1168" s="30">
        <v>39018.924697648203</v>
      </c>
      <c r="K1168" s="30">
        <v>36851.206658890122</v>
      </c>
      <c r="L1168" s="30">
        <v>34683.488620131997</v>
      </c>
      <c r="N1168" s="30">
        <v>43354.360775164198</v>
      </c>
      <c r="O1168" s="30">
        <v>41186.642736406109</v>
      </c>
      <c r="P1168" s="30">
        <v>39018.92469764789</v>
      </c>
      <c r="Q1168" s="30">
        <v>36851.206658889692</v>
      </c>
      <c r="R1168" s="30">
        <v>34683.488620131408</v>
      </c>
      <c r="T1168" s="30">
        <v>43370.414972822473</v>
      </c>
      <c r="U1168" s="30">
        <v>41201.894224181488</v>
      </c>
      <c r="V1168" s="30">
        <v>39033.373475540349</v>
      </c>
      <c r="W1168" s="30">
        <v>36864.852726899277</v>
      </c>
      <c r="X1168" s="30">
        <v>34696.331978258131</v>
      </c>
    </row>
    <row r="1169" spans="1:24" x14ac:dyDescent="0.25">
      <c r="A1169" s="9" t="s">
        <v>26</v>
      </c>
      <c r="B1169" s="30">
        <v>49360</v>
      </c>
      <c r="C1169" s="30">
        <v>47051.199999999997</v>
      </c>
      <c r="D1169" s="30">
        <v>44742.400000000001</v>
      </c>
      <c r="E1169" s="30">
        <v>42433.599999999999</v>
      </c>
      <c r="F1169" s="30">
        <v>40124.800000000003</v>
      </c>
      <c r="H1169" s="30">
        <v>49907.7</v>
      </c>
      <c r="I1169" s="30">
        <v>47598.1</v>
      </c>
      <c r="J1169" s="30">
        <v>45288.4</v>
      </c>
      <c r="K1169" s="30">
        <v>42978.8</v>
      </c>
      <c r="L1169" s="30">
        <v>40669.1</v>
      </c>
      <c r="N1169" s="30">
        <v>50438.400000000001</v>
      </c>
      <c r="O1169" s="30">
        <v>48128.800000000003</v>
      </c>
      <c r="P1169" s="30">
        <v>45819.1</v>
      </c>
      <c r="Q1169" s="30">
        <v>43509.4</v>
      </c>
      <c r="R1169" s="30">
        <v>41199.800000000003</v>
      </c>
      <c r="T1169" s="30">
        <v>52578.2</v>
      </c>
      <c r="U1169" s="30">
        <v>50267.6</v>
      </c>
      <c r="V1169" s="30">
        <v>47957.1</v>
      </c>
      <c r="W1169" s="30">
        <v>45646.6</v>
      </c>
      <c r="X1169" s="30">
        <v>43336.1</v>
      </c>
    </row>
    <row r="1171" spans="1:24" x14ac:dyDescent="0.25">
      <c r="A1171" s="9" t="s">
        <v>443</v>
      </c>
      <c r="B1171" s="9">
        <v>100</v>
      </c>
      <c r="C1171" s="9">
        <v>95</v>
      </c>
      <c r="D1171" s="9">
        <v>90</v>
      </c>
      <c r="E1171" s="9">
        <v>85</v>
      </c>
      <c r="F1171" s="9">
        <v>80</v>
      </c>
      <c r="G1171" s="9" t="s">
        <v>444</v>
      </c>
      <c r="H1171" s="9">
        <v>100</v>
      </c>
      <c r="I1171" s="9">
        <v>95</v>
      </c>
      <c r="J1171" s="9">
        <v>90</v>
      </c>
      <c r="K1171" s="9">
        <v>85</v>
      </c>
      <c r="L1171" s="9">
        <v>80</v>
      </c>
      <c r="M1171" s="9" t="s">
        <v>445</v>
      </c>
      <c r="N1171" s="9">
        <v>100</v>
      </c>
      <c r="O1171" s="9">
        <v>95</v>
      </c>
      <c r="P1171" s="9">
        <v>90</v>
      </c>
      <c r="Q1171" s="9">
        <v>85</v>
      </c>
      <c r="R1171" s="9">
        <v>80</v>
      </c>
      <c r="S1171" s="9" t="s">
        <v>446</v>
      </c>
      <c r="T1171" s="9">
        <v>100</v>
      </c>
      <c r="U1171" s="9">
        <v>95</v>
      </c>
      <c r="V1171" s="9">
        <v>90</v>
      </c>
      <c r="W1171" s="9">
        <v>85</v>
      </c>
      <c r="X1171" s="9">
        <v>80</v>
      </c>
    </row>
    <row r="1172" spans="1:24" x14ac:dyDescent="0.25">
      <c r="A1172" s="9" t="s">
        <v>22</v>
      </c>
      <c r="B1172" s="30">
        <v>8.17</v>
      </c>
      <c r="C1172" s="30">
        <v>8.17</v>
      </c>
      <c r="D1172" s="30">
        <v>8.17</v>
      </c>
      <c r="E1172" s="30">
        <v>8.17</v>
      </c>
      <c r="F1172" s="30">
        <v>8.17</v>
      </c>
      <c r="H1172" s="30">
        <v>5.2729999999999997</v>
      </c>
      <c r="I1172" s="30">
        <v>5.2729999999999997</v>
      </c>
      <c r="J1172" s="30">
        <v>5.2729999999999997</v>
      </c>
      <c r="K1172" s="30">
        <v>5.2729999999999997</v>
      </c>
      <c r="L1172" s="30">
        <v>5.2729999999999997</v>
      </c>
      <c r="N1172" s="30">
        <v>4.6559999999999997</v>
      </c>
      <c r="O1172" s="30">
        <v>4.6559999999999997</v>
      </c>
      <c r="P1172" s="30">
        <v>4.6559999999999997</v>
      </c>
      <c r="Q1172" s="30">
        <v>4.6559999999999997</v>
      </c>
      <c r="R1172" s="30">
        <v>4.6559999999999997</v>
      </c>
      <c r="T1172" s="30">
        <v>2.766</v>
      </c>
      <c r="U1172" s="30">
        <v>2.766</v>
      </c>
      <c r="V1172" s="30">
        <v>2.766</v>
      </c>
      <c r="W1172" s="30">
        <v>2.766</v>
      </c>
      <c r="X1172" s="30">
        <v>2.766</v>
      </c>
    </row>
    <row r="1173" spans="1:24" x14ac:dyDescent="0.25">
      <c r="A1173" s="9" t="s">
        <v>23</v>
      </c>
      <c r="B1173" s="30">
        <v>0</v>
      </c>
      <c r="C1173" s="30">
        <v>0</v>
      </c>
      <c r="D1173" s="30">
        <v>0</v>
      </c>
      <c r="E1173" s="30">
        <v>0</v>
      </c>
      <c r="F1173" s="30">
        <v>0</v>
      </c>
      <c r="H1173" s="30">
        <v>0</v>
      </c>
      <c r="I1173" s="30">
        <v>0</v>
      </c>
      <c r="J1173" s="30">
        <v>0</v>
      </c>
      <c r="K1173" s="30">
        <v>0</v>
      </c>
      <c r="L1173" s="30">
        <v>0</v>
      </c>
      <c r="N1173" s="30">
        <v>0</v>
      </c>
      <c r="O1173" s="30">
        <v>0</v>
      </c>
      <c r="P1173" s="30">
        <v>0</v>
      </c>
      <c r="Q1173" s="30">
        <v>0</v>
      </c>
      <c r="R1173" s="30">
        <v>0</v>
      </c>
      <c r="T1173" s="30">
        <v>0</v>
      </c>
      <c r="U1173" s="30">
        <v>0</v>
      </c>
      <c r="V1173" s="30">
        <v>0</v>
      </c>
      <c r="W1173" s="30">
        <v>0</v>
      </c>
      <c r="X1173" s="30">
        <v>0</v>
      </c>
    </row>
    <row r="1174" spans="1:24" x14ac:dyDescent="0.25">
      <c r="A1174" s="9" t="s">
        <v>24</v>
      </c>
      <c r="B1174" s="30">
        <v>0</v>
      </c>
      <c r="C1174" s="30">
        <v>0</v>
      </c>
      <c r="D1174" s="30">
        <v>0</v>
      </c>
      <c r="E1174" s="30">
        <v>0</v>
      </c>
      <c r="F1174" s="30">
        <v>0</v>
      </c>
      <c r="H1174" s="30">
        <v>0</v>
      </c>
      <c r="I1174" s="30">
        <v>0</v>
      </c>
      <c r="J1174" s="30">
        <v>0</v>
      </c>
      <c r="K1174" s="30">
        <v>0</v>
      </c>
      <c r="L1174" s="30">
        <v>0</v>
      </c>
      <c r="N1174" s="30">
        <v>0</v>
      </c>
      <c r="O1174" s="30">
        <v>0</v>
      </c>
      <c r="P1174" s="30">
        <v>0</v>
      </c>
      <c r="Q1174" s="30">
        <v>0</v>
      </c>
      <c r="R1174" s="30">
        <v>0</v>
      </c>
      <c r="T1174" s="30">
        <v>0</v>
      </c>
      <c r="U1174" s="30">
        <v>0</v>
      </c>
      <c r="V1174" s="30">
        <v>0</v>
      </c>
      <c r="W1174" s="30">
        <v>0</v>
      </c>
      <c r="X1174" s="30">
        <v>0</v>
      </c>
    </row>
    <row r="1175" spans="1:24" x14ac:dyDescent="0.25">
      <c r="A1175" s="9" t="s">
        <v>25</v>
      </c>
      <c r="B1175" s="30">
        <v>6</v>
      </c>
      <c r="C1175" s="30">
        <v>6</v>
      </c>
      <c r="D1175" s="30">
        <v>6</v>
      </c>
      <c r="E1175" s="30">
        <v>6</v>
      </c>
      <c r="F1175" s="30">
        <v>6</v>
      </c>
      <c r="H1175" s="30">
        <v>7</v>
      </c>
      <c r="I1175" s="30">
        <v>7</v>
      </c>
      <c r="J1175" s="30">
        <v>7</v>
      </c>
      <c r="K1175" s="30">
        <v>7</v>
      </c>
      <c r="L1175" s="30">
        <v>7</v>
      </c>
      <c r="N1175" s="30">
        <v>8</v>
      </c>
      <c r="O1175" s="30">
        <v>8</v>
      </c>
      <c r="P1175" s="30">
        <v>8</v>
      </c>
      <c r="Q1175" s="30">
        <v>8</v>
      </c>
      <c r="R1175" s="30">
        <v>8</v>
      </c>
      <c r="T1175" s="30">
        <v>12</v>
      </c>
      <c r="U1175" s="30">
        <v>12</v>
      </c>
      <c r="V1175" s="30">
        <v>12</v>
      </c>
      <c r="W1175" s="30">
        <v>12</v>
      </c>
      <c r="X1175" s="30">
        <v>12</v>
      </c>
    </row>
    <row r="1176" spans="1:24" x14ac:dyDescent="0.25">
      <c r="A1176" s="9" t="s">
        <v>64</v>
      </c>
      <c r="B1176" s="30">
        <v>11438.672</v>
      </c>
      <c r="C1176" s="30">
        <v>11438.672</v>
      </c>
      <c r="D1176" s="30">
        <v>11438.672</v>
      </c>
      <c r="E1176" s="30">
        <v>11438.672</v>
      </c>
      <c r="F1176" s="30">
        <v>11438.672</v>
      </c>
      <c r="H1176" s="30">
        <v>7382.8720000000003</v>
      </c>
      <c r="I1176" s="30">
        <v>7382.8720000000003</v>
      </c>
      <c r="J1176" s="30">
        <v>7382.8720000000003</v>
      </c>
      <c r="K1176" s="30">
        <v>7382.8720000000003</v>
      </c>
      <c r="L1176" s="30">
        <v>7382.8720000000003</v>
      </c>
      <c r="N1176" s="30">
        <v>6517.7979999999998</v>
      </c>
      <c r="O1176" s="30">
        <v>6517.7979999999998</v>
      </c>
      <c r="P1176" s="30">
        <v>6517.7979999999998</v>
      </c>
      <c r="Q1176" s="30">
        <v>6517.7979999999998</v>
      </c>
      <c r="R1176" s="30">
        <v>6517.7979999999998</v>
      </c>
      <c r="T1176" s="30">
        <v>3872.5680000000002</v>
      </c>
      <c r="U1176" s="30">
        <v>3872.5680000000002</v>
      </c>
      <c r="V1176" s="30">
        <v>3872.5680000000002</v>
      </c>
      <c r="W1176" s="30">
        <v>3872.5680000000002</v>
      </c>
      <c r="X1176" s="30">
        <v>3872.5680000000002</v>
      </c>
    </row>
    <row r="1177" spans="1:24" x14ac:dyDescent="0.25">
      <c r="A1177" s="9" t="s">
        <v>65</v>
      </c>
      <c r="B1177" s="30">
        <v>1431.9687934072499</v>
      </c>
      <c r="C1177" s="30">
        <v>1431.9687934072499</v>
      </c>
      <c r="D1177" s="30">
        <v>1431.9687934072499</v>
      </c>
      <c r="E1177" s="30">
        <v>1431.9687934072499</v>
      </c>
      <c r="F1177" s="30">
        <v>1431.9687934072499</v>
      </c>
      <c r="H1177" s="30">
        <v>924.23686156226654</v>
      </c>
      <c r="I1177" s="30">
        <v>924.23686156226654</v>
      </c>
      <c r="J1177" s="30">
        <v>924.23686156226654</v>
      </c>
      <c r="K1177" s="30">
        <v>924.23686156226654</v>
      </c>
      <c r="L1177" s="30">
        <v>924.23686156226654</v>
      </c>
      <c r="N1177" s="30">
        <v>815.94116325148502</v>
      </c>
      <c r="O1177" s="30">
        <v>815.94116325148502</v>
      </c>
      <c r="P1177" s="30">
        <v>815.94116325148502</v>
      </c>
      <c r="Q1177" s="30">
        <v>815.94116325148502</v>
      </c>
      <c r="R1177" s="30">
        <v>815.94116325148502</v>
      </c>
      <c r="T1177" s="30">
        <v>484.79373535210459</v>
      </c>
      <c r="U1177" s="30">
        <v>484.79373535210459</v>
      </c>
      <c r="V1177" s="30">
        <v>484.79373535210459</v>
      </c>
      <c r="W1177" s="30">
        <v>484.79373535210459</v>
      </c>
      <c r="X1177" s="30">
        <v>484.79373535210459</v>
      </c>
    </row>
    <row r="1178" spans="1:24" x14ac:dyDescent="0.25">
      <c r="A1178" s="9" t="s">
        <v>66</v>
      </c>
      <c r="B1178" s="30">
        <v>0</v>
      </c>
      <c r="C1178" s="30">
        <v>0</v>
      </c>
      <c r="D1178" s="30">
        <v>0</v>
      </c>
      <c r="E1178" s="30">
        <v>0</v>
      </c>
      <c r="F1178" s="30">
        <v>0</v>
      </c>
      <c r="H1178" s="30">
        <v>0</v>
      </c>
      <c r="I1178" s="30">
        <v>0</v>
      </c>
      <c r="J1178" s="30">
        <v>0</v>
      </c>
      <c r="K1178" s="30">
        <v>0</v>
      </c>
      <c r="L1178" s="30">
        <v>0</v>
      </c>
      <c r="N1178" s="30">
        <v>0</v>
      </c>
      <c r="O1178" s="30">
        <v>0</v>
      </c>
      <c r="P1178" s="30">
        <v>0</v>
      </c>
      <c r="Q1178" s="30">
        <v>0</v>
      </c>
      <c r="R1178" s="30">
        <v>0</v>
      </c>
      <c r="T1178" s="30">
        <v>0</v>
      </c>
      <c r="U1178" s="30">
        <v>0</v>
      </c>
      <c r="V1178" s="30">
        <v>0</v>
      </c>
      <c r="W1178" s="30">
        <v>0</v>
      </c>
      <c r="X1178" s="30">
        <v>0</v>
      </c>
    </row>
    <row r="1179" spans="1:24" x14ac:dyDescent="0.25">
      <c r="A1179" s="9" t="s">
        <v>67</v>
      </c>
      <c r="B1179" s="30">
        <v>0</v>
      </c>
      <c r="C1179" s="30">
        <v>0</v>
      </c>
      <c r="D1179" s="30">
        <v>0</v>
      </c>
      <c r="E1179" s="30">
        <v>0</v>
      </c>
      <c r="F1179" s="30">
        <v>0</v>
      </c>
      <c r="H1179" s="30">
        <v>0</v>
      </c>
      <c r="I1179" s="30">
        <v>0</v>
      </c>
      <c r="J1179" s="30">
        <v>0</v>
      </c>
      <c r="K1179" s="30">
        <v>0</v>
      </c>
      <c r="L1179" s="30">
        <v>0</v>
      </c>
      <c r="N1179" s="30">
        <v>0</v>
      </c>
      <c r="O1179" s="30">
        <v>0</v>
      </c>
      <c r="P1179" s="30">
        <v>0</v>
      </c>
      <c r="Q1179" s="30">
        <v>0</v>
      </c>
      <c r="R1179" s="30">
        <v>0</v>
      </c>
      <c r="T1179" s="30">
        <v>0</v>
      </c>
      <c r="U1179" s="30">
        <v>0</v>
      </c>
      <c r="V1179" s="30">
        <v>0</v>
      </c>
      <c r="W1179" s="30">
        <v>0</v>
      </c>
      <c r="X1179" s="30">
        <v>0</v>
      </c>
    </row>
    <row r="1180" spans="1:24" x14ac:dyDescent="0.25">
      <c r="A1180" s="9" t="s">
        <v>68</v>
      </c>
      <c r="B1180" s="30">
        <v>2244.96</v>
      </c>
      <c r="C1180" s="30">
        <v>2244.96</v>
      </c>
      <c r="D1180" s="30">
        <v>2244.96</v>
      </c>
      <c r="E1180" s="30">
        <v>2244.96</v>
      </c>
      <c r="F1180" s="30">
        <v>2244.96</v>
      </c>
      <c r="H1180" s="30">
        <v>2619.12</v>
      </c>
      <c r="I1180" s="30">
        <v>2619.12</v>
      </c>
      <c r="J1180" s="30">
        <v>2619.12</v>
      </c>
      <c r="K1180" s="30">
        <v>2619.12</v>
      </c>
      <c r="L1180" s="30">
        <v>2619.12</v>
      </c>
      <c r="N1180" s="30">
        <v>2993.28</v>
      </c>
      <c r="O1180" s="30">
        <v>2993.28</v>
      </c>
      <c r="P1180" s="30">
        <v>2993.28</v>
      </c>
      <c r="Q1180" s="30">
        <v>2993.28</v>
      </c>
      <c r="R1180" s="30">
        <v>2993.28</v>
      </c>
      <c r="T1180" s="30">
        <v>4489.92</v>
      </c>
      <c r="U1180" s="30">
        <v>4489.92</v>
      </c>
      <c r="V1180" s="30">
        <v>4489.92</v>
      </c>
      <c r="W1180" s="30">
        <v>4489.92</v>
      </c>
      <c r="X1180" s="30">
        <v>4489.92</v>
      </c>
    </row>
    <row r="1181" spans="1:24" x14ac:dyDescent="0.25">
      <c r="A1181" s="9" t="s">
        <v>69</v>
      </c>
      <c r="B1181" s="30">
        <v>938.89972109999997</v>
      </c>
      <c r="C1181" s="30">
        <v>938.89972109999997</v>
      </c>
      <c r="D1181" s="30">
        <v>938.89972109999997</v>
      </c>
      <c r="E1181" s="30">
        <v>938.89972109999997</v>
      </c>
      <c r="F1181" s="30">
        <v>938.89972109999997</v>
      </c>
      <c r="H1181" s="30">
        <v>1095.3830079500001</v>
      </c>
      <c r="I1181" s="30">
        <v>1095.3830079500001</v>
      </c>
      <c r="J1181" s="30">
        <v>1095.3830079500001</v>
      </c>
      <c r="K1181" s="30">
        <v>1095.3830079500001</v>
      </c>
      <c r="L1181" s="30">
        <v>1095.3830079500001</v>
      </c>
      <c r="N1181" s="30">
        <v>1251.8662948000001</v>
      </c>
      <c r="O1181" s="30">
        <v>1251.8662948000001</v>
      </c>
      <c r="P1181" s="30">
        <v>1251.8662948000001</v>
      </c>
      <c r="Q1181" s="30">
        <v>1251.8662948000001</v>
      </c>
      <c r="R1181" s="30">
        <v>1251.8662948000001</v>
      </c>
      <c r="T1181" s="30">
        <v>1877.7994421999999</v>
      </c>
      <c r="U1181" s="30">
        <v>1877.7994421999999</v>
      </c>
      <c r="V1181" s="30">
        <v>1877.7994421999999</v>
      </c>
      <c r="W1181" s="30">
        <v>1877.7994421999999</v>
      </c>
      <c r="X1181" s="30">
        <v>1877.7994421999999</v>
      </c>
    </row>
    <row r="1182" spans="1:24" x14ac:dyDescent="0.25">
      <c r="A1182" s="9" t="s">
        <v>70</v>
      </c>
      <c r="B1182" s="30">
        <v>1526.7881542883781</v>
      </c>
      <c r="C1182" s="30">
        <v>1384.937290544935</v>
      </c>
      <c r="D1182" s="30">
        <v>1243.086427665284</v>
      </c>
      <c r="E1182" s="30">
        <v>1101.2355643537239</v>
      </c>
      <c r="F1182" s="30">
        <v>959.3847075637517</v>
      </c>
      <c r="H1182" s="30">
        <v>1994.2673433939431</v>
      </c>
      <c r="I1182" s="30">
        <v>1852.36393299466</v>
      </c>
      <c r="J1182" s="30">
        <v>1710.460522595379</v>
      </c>
      <c r="K1182" s="30">
        <v>1568.5571121960891</v>
      </c>
      <c r="L1182" s="30">
        <v>1426.6537017967989</v>
      </c>
      <c r="N1182" s="30">
        <v>2091.6825626934569</v>
      </c>
      <c r="O1182" s="30">
        <v>1949.779152294162</v>
      </c>
      <c r="P1182" s="30">
        <v>1807.875741894868</v>
      </c>
      <c r="Q1182" s="30">
        <v>1665.9723314955691</v>
      </c>
      <c r="R1182" s="30">
        <v>1524.0689210962751</v>
      </c>
      <c r="T1182" s="30">
        <v>2400.2465510918569</v>
      </c>
      <c r="U1182" s="30">
        <v>2258.2905936048442</v>
      </c>
      <c r="V1182" s="30">
        <v>2116.3346361178342</v>
      </c>
      <c r="W1182" s="30">
        <v>1974.378678630821</v>
      </c>
      <c r="X1182" s="30">
        <v>1832.4227211438099</v>
      </c>
    </row>
    <row r="1183" spans="1:24" x14ac:dyDescent="0.25">
      <c r="A1183" s="9" t="s">
        <v>10</v>
      </c>
      <c r="B1183" s="30">
        <v>20731.762160382659</v>
      </c>
      <c r="C1183" s="30">
        <v>18805.615195517981</v>
      </c>
      <c r="D1183" s="30">
        <v>16879.468242382449</v>
      </c>
      <c r="E1183" s="30">
        <v>14953.321283382171</v>
      </c>
      <c r="F1183" s="30">
        <v>13027.174412936411</v>
      </c>
      <c r="H1183" s="30">
        <v>27079.510756835651</v>
      </c>
      <c r="I1183" s="30">
        <v>25152.65027793948</v>
      </c>
      <c r="J1183" s="30">
        <v>23225.789799043341</v>
      </c>
      <c r="K1183" s="30">
        <v>21298.929320147068</v>
      </c>
      <c r="L1183" s="30">
        <v>19372.06884125081</v>
      </c>
      <c r="N1183" s="30">
        <v>28402.280488606579</v>
      </c>
      <c r="O1183" s="30">
        <v>26475.42000971024</v>
      </c>
      <c r="P1183" s="30">
        <v>24548.559530813909</v>
      </c>
      <c r="Q1183" s="30">
        <v>22621.699051917509</v>
      </c>
      <c r="R1183" s="30">
        <v>20694.83857302121</v>
      </c>
      <c r="T1183" s="30">
        <v>32592.171011903371</v>
      </c>
      <c r="U1183" s="30">
        <v>30664.59701311123</v>
      </c>
      <c r="V1183" s="30">
        <v>28737.0230143191</v>
      </c>
      <c r="W1183" s="30">
        <v>26809.449015526949</v>
      </c>
      <c r="X1183" s="30">
        <v>24881.875016734819</v>
      </c>
    </row>
    <row r="1184" spans="1:24" x14ac:dyDescent="0.25">
      <c r="A1184" s="9" t="s">
        <v>26</v>
      </c>
      <c r="B1184" s="30">
        <v>38313.800000000003</v>
      </c>
      <c r="C1184" s="30">
        <v>36245.800000000003</v>
      </c>
      <c r="D1184" s="30">
        <v>34177.800000000003</v>
      </c>
      <c r="E1184" s="30">
        <v>32109.7</v>
      </c>
      <c r="F1184" s="30">
        <v>30041.7</v>
      </c>
      <c r="H1184" s="30">
        <v>41096.199999999997</v>
      </c>
      <c r="I1184" s="30">
        <v>39027.4</v>
      </c>
      <c r="J1184" s="30">
        <v>36958.6</v>
      </c>
      <c r="K1184" s="30">
        <v>34889.800000000003</v>
      </c>
      <c r="L1184" s="30">
        <v>32821</v>
      </c>
      <c r="N1184" s="30">
        <v>42073.7</v>
      </c>
      <c r="O1184" s="30">
        <v>40004.9</v>
      </c>
      <c r="P1184" s="30">
        <v>37936.1</v>
      </c>
      <c r="Q1184" s="30">
        <v>35867.300000000003</v>
      </c>
      <c r="R1184" s="30">
        <v>33798.5</v>
      </c>
      <c r="T1184" s="30">
        <v>45718.400000000001</v>
      </c>
      <c r="U1184" s="30">
        <v>43648.800000000003</v>
      </c>
      <c r="V1184" s="30">
        <v>41579.300000000003</v>
      </c>
      <c r="W1184" s="30">
        <v>39509.699999999997</v>
      </c>
      <c r="X1184" s="30">
        <v>37440.1</v>
      </c>
    </row>
    <row r="1186" spans="1:24" x14ac:dyDescent="0.25">
      <c r="A1186" s="9" t="s">
        <v>447</v>
      </c>
      <c r="B1186" s="9">
        <v>100</v>
      </c>
      <c r="C1186" s="9">
        <v>95</v>
      </c>
      <c r="D1186" s="9">
        <v>90</v>
      </c>
      <c r="E1186" s="9">
        <v>85</v>
      </c>
      <c r="F1186" s="9">
        <v>80</v>
      </c>
      <c r="G1186" s="9" t="s">
        <v>448</v>
      </c>
      <c r="H1186" s="9">
        <v>100</v>
      </c>
      <c r="I1186" s="9">
        <v>95</v>
      </c>
      <c r="J1186" s="9">
        <v>90</v>
      </c>
      <c r="K1186" s="9">
        <v>85</v>
      </c>
      <c r="L1186" s="9">
        <v>80</v>
      </c>
      <c r="M1186" s="9" t="s">
        <v>449</v>
      </c>
      <c r="N1186" s="9">
        <v>100</v>
      </c>
      <c r="O1186" s="9">
        <v>95</v>
      </c>
      <c r="P1186" s="9">
        <v>90</v>
      </c>
      <c r="Q1186" s="9">
        <v>85</v>
      </c>
      <c r="R1186" s="9">
        <v>80</v>
      </c>
      <c r="S1186" s="9" t="s">
        <v>450</v>
      </c>
      <c r="T1186" s="9">
        <v>100</v>
      </c>
      <c r="U1186" s="9">
        <v>95</v>
      </c>
      <c r="V1186" s="9">
        <v>90</v>
      </c>
      <c r="W1186" s="9">
        <v>85</v>
      </c>
      <c r="X1186" s="9">
        <v>80</v>
      </c>
    </row>
    <row r="1187" spans="1:24" x14ac:dyDescent="0.25">
      <c r="A1187" s="9" t="s">
        <v>22</v>
      </c>
      <c r="B1187" s="30">
        <v>25.024999999999999</v>
      </c>
      <c r="C1187" s="30">
        <v>19.129000000000001</v>
      </c>
      <c r="D1187" s="30">
        <v>17.914999999999999</v>
      </c>
      <c r="E1187" s="30">
        <v>16.792999999999999</v>
      </c>
      <c r="F1187" s="30">
        <v>15.680999999999999</v>
      </c>
      <c r="H1187" s="30">
        <v>25.52</v>
      </c>
      <c r="I1187" s="30">
        <v>19.98</v>
      </c>
      <c r="J1187" s="30">
        <v>18.73</v>
      </c>
      <c r="K1187" s="30">
        <v>17.597999999999999</v>
      </c>
      <c r="L1187" s="30">
        <v>16.469000000000001</v>
      </c>
      <c r="N1187" s="30">
        <v>25.71</v>
      </c>
      <c r="O1187" s="30">
        <v>20.231999999999999</v>
      </c>
      <c r="P1187" s="30">
        <v>18.879000000000001</v>
      </c>
      <c r="Q1187" s="30">
        <v>17.765999999999998</v>
      </c>
      <c r="R1187" s="30">
        <v>16.64</v>
      </c>
      <c r="T1187" s="30">
        <v>25.93</v>
      </c>
      <c r="U1187" s="30">
        <v>20.998000000000001</v>
      </c>
      <c r="V1187" s="30">
        <v>19.443000000000001</v>
      </c>
      <c r="W1187" s="30">
        <v>18.227</v>
      </c>
      <c r="X1187" s="30">
        <v>17.081</v>
      </c>
    </row>
    <row r="1188" spans="1:24" x14ac:dyDescent="0.25">
      <c r="A1188" s="9" t="s">
        <v>23</v>
      </c>
      <c r="B1188" s="30">
        <v>5.2220000000000004</v>
      </c>
      <c r="C1188" s="30">
        <v>4.49</v>
      </c>
      <c r="D1188" s="30">
        <v>3.375</v>
      </c>
      <c r="E1188" s="30">
        <v>2.8220000000000001</v>
      </c>
      <c r="F1188" s="30">
        <v>2.3959999999999999</v>
      </c>
      <c r="H1188" s="30">
        <v>6.915</v>
      </c>
      <c r="I1188" s="30">
        <v>5.2549999999999999</v>
      </c>
      <c r="J1188" s="30">
        <v>4.7519999999999998</v>
      </c>
      <c r="K1188" s="30">
        <v>4.3559999999999999</v>
      </c>
      <c r="L1188" s="30">
        <v>3.96</v>
      </c>
      <c r="N1188" s="30">
        <v>6.9390000000000001</v>
      </c>
      <c r="O1188" s="30">
        <v>5.93</v>
      </c>
      <c r="P1188" s="30">
        <v>5.1029999999999998</v>
      </c>
      <c r="Q1188" s="30">
        <v>4.5579999999999998</v>
      </c>
      <c r="R1188" s="30">
        <v>4.16</v>
      </c>
      <c r="T1188" s="30">
        <v>10.62</v>
      </c>
      <c r="U1188" s="30">
        <v>9.3010000000000002</v>
      </c>
      <c r="V1188" s="30">
        <v>7.6580000000000004</v>
      </c>
      <c r="W1188" s="30">
        <v>6.5750000000000002</v>
      </c>
      <c r="X1188" s="30">
        <v>5.6619999999999999</v>
      </c>
    </row>
    <row r="1189" spans="1:24" x14ac:dyDescent="0.25">
      <c r="A1189" s="9" t="s">
        <v>24</v>
      </c>
      <c r="B1189" s="30">
        <v>36.819000000000003</v>
      </c>
      <c r="C1189" s="30">
        <v>30.513999999999999</v>
      </c>
      <c r="D1189" s="30">
        <v>27.06</v>
      </c>
      <c r="E1189" s="30">
        <v>23.45</v>
      </c>
      <c r="F1189" s="30">
        <v>19.795999999999999</v>
      </c>
      <c r="H1189" s="30">
        <v>54.398000000000003</v>
      </c>
      <c r="I1189" s="30">
        <v>45.76</v>
      </c>
      <c r="J1189" s="30">
        <v>42.189</v>
      </c>
      <c r="K1189" s="30">
        <v>38.25</v>
      </c>
      <c r="L1189" s="30">
        <v>34.335000000000001</v>
      </c>
      <c r="N1189" s="30">
        <v>56.481999999999999</v>
      </c>
      <c r="O1189" s="30">
        <v>47.512</v>
      </c>
      <c r="P1189" s="30">
        <v>44.198</v>
      </c>
      <c r="Q1189" s="30">
        <v>40.372</v>
      </c>
      <c r="R1189" s="30">
        <v>36.472000000000001</v>
      </c>
      <c r="T1189" s="30">
        <v>64.989000000000004</v>
      </c>
      <c r="U1189" s="30">
        <v>54.47</v>
      </c>
      <c r="V1189" s="30">
        <v>51.244999999999997</v>
      </c>
      <c r="W1189" s="30">
        <v>47.506999999999998</v>
      </c>
      <c r="X1189" s="30">
        <v>43.686999999999998</v>
      </c>
    </row>
    <row r="1190" spans="1:24" x14ac:dyDescent="0.25">
      <c r="A1190" s="9" t="s">
        <v>25</v>
      </c>
      <c r="B1190" s="30">
        <v>0</v>
      </c>
      <c r="C1190" s="30">
        <v>0</v>
      </c>
      <c r="D1190" s="30">
        <v>0</v>
      </c>
      <c r="E1190" s="30">
        <v>0</v>
      </c>
      <c r="F1190" s="30">
        <v>0</v>
      </c>
      <c r="H1190" s="30">
        <v>0</v>
      </c>
      <c r="I1190" s="30">
        <v>0</v>
      </c>
      <c r="J1190" s="30">
        <v>0</v>
      </c>
      <c r="K1190" s="30">
        <v>0</v>
      </c>
      <c r="L1190" s="30">
        <v>0</v>
      </c>
      <c r="N1190" s="30">
        <v>0</v>
      </c>
      <c r="O1190" s="30">
        <v>0</v>
      </c>
      <c r="P1190" s="30">
        <v>0</v>
      </c>
      <c r="Q1190" s="30">
        <v>0</v>
      </c>
      <c r="R1190" s="30">
        <v>0</v>
      </c>
      <c r="T1190" s="30">
        <v>0</v>
      </c>
      <c r="U1190" s="30">
        <v>0</v>
      </c>
      <c r="V1190" s="30">
        <v>0</v>
      </c>
      <c r="W1190" s="30">
        <v>0</v>
      </c>
      <c r="X1190" s="30">
        <v>0</v>
      </c>
    </row>
    <row r="1191" spans="1:24" x14ac:dyDescent="0.25">
      <c r="A1191" s="9" t="s">
        <v>64</v>
      </c>
      <c r="B1191" s="30">
        <v>35034.86</v>
      </c>
      <c r="C1191" s="30">
        <v>26781.02</v>
      </c>
      <c r="D1191" s="30">
        <v>25081.279999999999</v>
      </c>
      <c r="E1191" s="30">
        <v>23510.34</v>
      </c>
      <c r="F1191" s="30">
        <v>21953.82</v>
      </c>
      <c r="H1191" s="30">
        <v>35727.72</v>
      </c>
      <c r="I1191" s="30">
        <v>27972.14</v>
      </c>
      <c r="J1191" s="30">
        <v>26221.72</v>
      </c>
      <c r="K1191" s="30">
        <v>24637.06</v>
      </c>
      <c r="L1191" s="30">
        <v>23056.32</v>
      </c>
      <c r="N1191" s="30">
        <v>35993.72</v>
      </c>
      <c r="O1191" s="30">
        <v>28324.66</v>
      </c>
      <c r="P1191" s="30">
        <v>26430.04</v>
      </c>
      <c r="Q1191" s="30">
        <v>24871.98</v>
      </c>
      <c r="R1191" s="30">
        <v>23295.72</v>
      </c>
      <c r="T1191" s="30">
        <v>36302.42</v>
      </c>
      <c r="U1191" s="30">
        <v>29397.48</v>
      </c>
      <c r="V1191" s="30">
        <v>27220.34</v>
      </c>
      <c r="W1191" s="30">
        <v>25517.66</v>
      </c>
      <c r="X1191" s="30">
        <v>23914.1</v>
      </c>
    </row>
    <row r="1192" spans="1:24" x14ac:dyDescent="0.25">
      <c r="A1192" s="9" t="s">
        <v>65</v>
      </c>
      <c r="B1192" s="30">
        <v>4385.8960377036719</v>
      </c>
      <c r="C1192" s="30">
        <v>3352.625627836469</v>
      </c>
      <c r="D1192" s="30">
        <v>3139.8409062441342</v>
      </c>
      <c r="E1192" s="30">
        <v>2943.1802225288229</v>
      </c>
      <c r="F1192" s="30">
        <v>2748.3247300106141</v>
      </c>
      <c r="H1192" s="30">
        <v>4472.6328458051848</v>
      </c>
      <c r="I1192" s="30">
        <v>3501.7379259426871</v>
      </c>
      <c r="J1192" s="30">
        <v>3282.6087459683049</v>
      </c>
      <c r="K1192" s="30">
        <v>3084.2305016965288</v>
      </c>
      <c r="L1192" s="30">
        <v>2886.3429890123139</v>
      </c>
      <c r="N1192" s="30">
        <v>4505.9324892468658</v>
      </c>
      <c r="O1192" s="30">
        <v>3545.8687165669771</v>
      </c>
      <c r="P1192" s="30">
        <v>3308.6876246215788</v>
      </c>
      <c r="Q1192" s="30">
        <v>3113.6393446939701</v>
      </c>
      <c r="R1192" s="30">
        <v>2916.3126681098261</v>
      </c>
      <c r="T1192" s="30">
        <v>4544.5776017673415</v>
      </c>
      <c r="U1192" s="30">
        <v>3680.1714364057102</v>
      </c>
      <c r="V1192" s="30">
        <v>3407.622617899623</v>
      </c>
      <c r="W1192" s="30">
        <v>3194.4698476166168</v>
      </c>
      <c r="X1192" s="30">
        <v>2993.7255760476669</v>
      </c>
    </row>
    <row r="1193" spans="1:24" x14ac:dyDescent="0.25">
      <c r="A1193" s="9" t="s">
        <v>66</v>
      </c>
      <c r="B1193" s="30">
        <v>20132.329744420891</v>
      </c>
      <c r="C1193" s="30">
        <v>16793.324729822041</v>
      </c>
      <c r="D1193" s="30">
        <v>14488.55269478527</v>
      </c>
      <c r="E1193" s="30">
        <v>12487.443783952551</v>
      </c>
      <c r="F1193" s="30">
        <v>10551.21313109014</v>
      </c>
      <c r="H1193" s="30">
        <v>29213.185858086941</v>
      </c>
      <c r="I1193" s="30">
        <v>24200.704217407649</v>
      </c>
      <c r="J1193" s="30">
        <v>22250.340527535889</v>
      </c>
      <c r="K1193" s="30">
        <v>20204.96347763349</v>
      </c>
      <c r="L1193" s="30">
        <v>18169.851090868659</v>
      </c>
      <c r="N1193" s="30">
        <v>30172.087109498851</v>
      </c>
      <c r="O1193" s="30">
        <v>25442.324201124</v>
      </c>
      <c r="P1193" s="30">
        <v>23393.44108808579</v>
      </c>
      <c r="Q1193" s="30">
        <v>21299.718186201779</v>
      </c>
      <c r="R1193" s="30">
        <v>19270.014590481362</v>
      </c>
      <c r="T1193" s="30">
        <v>36468.185691416002</v>
      </c>
      <c r="U1193" s="30">
        <v>30831.27646831116</v>
      </c>
      <c r="V1193" s="30">
        <v>28280.164495281781</v>
      </c>
      <c r="W1193" s="30">
        <v>25869.107634534059</v>
      </c>
      <c r="X1193" s="30">
        <v>23533.122641664551</v>
      </c>
    </row>
    <row r="1194" spans="1:24" x14ac:dyDescent="0.25">
      <c r="A1194" s="9" t="s">
        <v>67</v>
      </c>
      <c r="B1194" s="30">
        <v>4609.1964361723294</v>
      </c>
      <c r="C1194" s="30">
        <v>3819.994886604512</v>
      </c>
      <c r="D1194" s="30">
        <v>3387.537675065852</v>
      </c>
      <c r="E1194" s="30">
        <v>2935.6264613059998</v>
      </c>
      <c r="F1194" s="30">
        <v>2478.2445918378721</v>
      </c>
      <c r="H1194" s="30">
        <v>6809.9648637677801</v>
      </c>
      <c r="I1194" s="30">
        <v>5728.4775716900604</v>
      </c>
      <c r="J1194" s="30">
        <v>5281.4736738058245</v>
      </c>
      <c r="K1194" s="30">
        <v>4788.3635402841037</v>
      </c>
      <c r="L1194" s="30">
        <v>4298.245367206956</v>
      </c>
      <c r="N1194" s="30">
        <v>7070.7411316375683</v>
      </c>
      <c r="O1194" s="30">
        <v>5947.842102527864</v>
      </c>
      <c r="P1194" s="30">
        <v>5533.0111684199874</v>
      </c>
      <c r="Q1194" s="30">
        <v>5054.0346053665598</v>
      </c>
      <c r="R1194" s="30">
        <v>4565.769194405716</v>
      </c>
      <c r="T1194" s="30">
        <v>8135.7413446127721</v>
      </c>
      <c r="U1194" s="30">
        <v>6818.8781517867556</v>
      </c>
      <c r="V1194" s="30">
        <v>6415.1512717137557</v>
      </c>
      <c r="W1194" s="30">
        <v>5947.2537253693081</v>
      </c>
      <c r="X1194" s="30">
        <v>5469.0533194186564</v>
      </c>
    </row>
    <row r="1195" spans="1:24" x14ac:dyDescent="0.25">
      <c r="A1195" s="9" t="s">
        <v>68</v>
      </c>
      <c r="B1195" s="30">
        <v>0</v>
      </c>
      <c r="C1195" s="30">
        <v>0</v>
      </c>
      <c r="D1195" s="30">
        <v>0</v>
      </c>
      <c r="E1195" s="30">
        <v>0</v>
      </c>
      <c r="F1195" s="30">
        <v>0</v>
      </c>
      <c r="H1195" s="30">
        <v>0</v>
      </c>
      <c r="I1195" s="30">
        <v>0</v>
      </c>
      <c r="J1195" s="30">
        <v>0</v>
      </c>
      <c r="K1195" s="30">
        <v>0</v>
      </c>
      <c r="L1195" s="30">
        <v>0</v>
      </c>
      <c r="N1195" s="30">
        <v>0</v>
      </c>
      <c r="O1195" s="30">
        <v>0</v>
      </c>
      <c r="P1195" s="30">
        <v>0</v>
      </c>
      <c r="Q1195" s="30">
        <v>0</v>
      </c>
      <c r="R1195" s="30">
        <v>0</v>
      </c>
      <c r="T1195" s="30">
        <v>0</v>
      </c>
      <c r="U1195" s="30">
        <v>0</v>
      </c>
      <c r="V1195" s="30">
        <v>0</v>
      </c>
      <c r="W1195" s="30">
        <v>0</v>
      </c>
      <c r="X1195" s="30">
        <v>0</v>
      </c>
    </row>
    <row r="1196" spans="1:24" x14ac:dyDescent="0.25">
      <c r="A1196" s="9" t="s">
        <v>69</v>
      </c>
      <c r="B1196" s="30">
        <v>0</v>
      </c>
      <c r="C1196" s="30">
        <v>0</v>
      </c>
      <c r="D1196" s="30">
        <v>0</v>
      </c>
      <c r="E1196" s="30">
        <v>0</v>
      </c>
      <c r="F1196" s="30">
        <v>0</v>
      </c>
      <c r="H1196" s="30">
        <v>0</v>
      </c>
      <c r="I1196" s="30">
        <v>0</v>
      </c>
      <c r="J1196" s="30">
        <v>0</v>
      </c>
      <c r="K1196" s="30">
        <v>0</v>
      </c>
      <c r="L1196" s="30">
        <v>0</v>
      </c>
      <c r="N1196" s="30">
        <v>0</v>
      </c>
      <c r="O1196" s="30">
        <v>0</v>
      </c>
      <c r="P1196" s="30">
        <v>0</v>
      </c>
      <c r="Q1196" s="30">
        <v>0</v>
      </c>
      <c r="R1196" s="30">
        <v>0</v>
      </c>
      <c r="T1196" s="30">
        <v>0</v>
      </c>
      <c r="U1196" s="30">
        <v>0</v>
      </c>
      <c r="V1196" s="30">
        <v>0</v>
      </c>
      <c r="W1196" s="30">
        <v>0</v>
      </c>
      <c r="X1196" s="30">
        <v>0</v>
      </c>
    </row>
    <row r="1197" spans="1:24" x14ac:dyDescent="0.25">
      <c r="A1197" s="9" t="s">
        <v>70</v>
      </c>
      <c r="B1197" s="30">
        <v>0</v>
      </c>
      <c r="C1197" s="30">
        <v>0</v>
      </c>
      <c r="D1197" s="30">
        <v>0</v>
      </c>
      <c r="E1197" s="30">
        <v>0</v>
      </c>
      <c r="F1197" s="30">
        <v>0</v>
      </c>
      <c r="H1197" s="30">
        <v>0</v>
      </c>
      <c r="I1197" s="30">
        <v>0</v>
      </c>
      <c r="J1197" s="30">
        <v>0</v>
      </c>
      <c r="K1197" s="30">
        <v>0</v>
      </c>
      <c r="L1197" s="30">
        <v>0</v>
      </c>
      <c r="N1197" s="30">
        <v>0</v>
      </c>
      <c r="O1197" s="30">
        <v>0</v>
      </c>
      <c r="P1197" s="30">
        <v>0</v>
      </c>
      <c r="Q1197" s="30">
        <v>0</v>
      </c>
      <c r="R1197" s="30">
        <v>0</v>
      </c>
      <c r="T1197" s="30">
        <v>0</v>
      </c>
      <c r="U1197" s="30">
        <v>0</v>
      </c>
      <c r="V1197" s="30">
        <v>0</v>
      </c>
      <c r="W1197" s="30">
        <v>0</v>
      </c>
      <c r="X1197" s="30">
        <v>0</v>
      </c>
    </row>
    <row r="1198" spans="1:24" x14ac:dyDescent="0.25">
      <c r="A1198" s="9" t="s">
        <v>10</v>
      </c>
      <c r="B1198" s="30">
        <v>0</v>
      </c>
      <c r="C1198" s="30">
        <v>0</v>
      </c>
      <c r="D1198" s="30">
        <v>0</v>
      </c>
      <c r="E1198" s="30">
        <v>0</v>
      </c>
      <c r="F1198" s="30">
        <v>0</v>
      </c>
      <c r="H1198" s="30">
        <v>0</v>
      </c>
      <c r="I1198" s="30">
        <v>0</v>
      </c>
      <c r="J1198" s="30">
        <v>0</v>
      </c>
      <c r="K1198" s="30">
        <v>0</v>
      </c>
      <c r="L1198" s="30">
        <v>0</v>
      </c>
      <c r="N1198" s="30">
        <v>0</v>
      </c>
      <c r="O1198" s="30">
        <v>0</v>
      </c>
      <c r="P1198" s="30">
        <v>0</v>
      </c>
      <c r="Q1198" s="30">
        <v>0</v>
      </c>
      <c r="R1198" s="30">
        <v>0</v>
      </c>
      <c r="T1198" s="30">
        <v>0</v>
      </c>
      <c r="U1198" s="30">
        <v>0</v>
      </c>
      <c r="V1198" s="30">
        <v>0</v>
      </c>
      <c r="W1198" s="30">
        <v>0</v>
      </c>
      <c r="X1198" s="30">
        <v>0</v>
      </c>
    </row>
    <row r="1199" spans="1:24" x14ac:dyDescent="0.25">
      <c r="A1199" s="9" t="s">
        <v>26</v>
      </c>
      <c r="B1199" s="30">
        <v>64163.3</v>
      </c>
      <c r="C1199" s="30">
        <v>50747.7</v>
      </c>
      <c r="D1199" s="30">
        <v>46098</v>
      </c>
      <c r="E1199" s="30">
        <v>41877.199999999997</v>
      </c>
      <c r="F1199" s="30">
        <v>37732.300000000003</v>
      </c>
      <c r="H1199" s="30">
        <v>76224.5</v>
      </c>
      <c r="I1199" s="30">
        <v>61403.8</v>
      </c>
      <c r="J1199" s="30">
        <v>57037</v>
      </c>
      <c r="K1199" s="30">
        <v>52715.3</v>
      </c>
      <c r="L1199" s="30">
        <v>48411.5</v>
      </c>
      <c r="N1199" s="30">
        <v>77743.5</v>
      </c>
      <c r="O1199" s="30">
        <v>63261.5</v>
      </c>
      <c r="P1199" s="30">
        <v>58666</v>
      </c>
      <c r="Q1199" s="30">
        <v>54340.1</v>
      </c>
      <c r="R1199" s="30">
        <v>50048.5</v>
      </c>
      <c r="T1199" s="30">
        <v>85451.9</v>
      </c>
      <c r="U1199" s="30">
        <v>70728.600000000006</v>
      </c>
      <c r="V1199" s="30">
        <v>65324</v>
      </c>
      <c r="W1199" s="30">
        <v>60529.2</v>
      </c>
      <c r="X1199" s="30">
        <v>55910.6</v>
      </c>
    </row>
    <row r="1201" spans="1:24" x14ac:dyDescent="0.25">
      <c r="A1201" s="9" t="s">
        <v>451</v>
      </c>
      <c r="B1201" s="9">
        <v>100</v>
      </c>
      <c r="C1201" s="9">
        <v>95</v>
      </c>
      <c r="D1201" s="9">
        <v>90</v>
      </c>
      <c r="E1201" s="9">
        <v>85</v>
      </c>
      <c r="F1201" s="9">
        <v>80</v>
      </c>
      <c r="G1201" s="9" t="s">
        <v>452</v>
      </c>
      <c r="H1201" s="9">
        <v>100</v>
      </c>
      <c r="I1201" s="9">
        <v>95</v>
      </c>
      <c r="J1201" s="9">
        <v>90</v>
      </c>
      <c r="K1201" s="9">
        <v>85</v>
      </c>
      <c r="L1201" s="9">
        <v>80</v>
      </c>
      <c r="M1201" s="9" t="s">
        <v>453</v>
      </c>
      <c r="N1201" s="9">
        <v>100</v>
      </c>
      <c r="O1201" s="9">
        <v>95</v>
      </c>
      <c r="P1201" s="9">
        <v>90</v>
      </c>
      <c r="Q1201" s="9">
        <v>85</v>
      </c>
      <c r="R1201" s="9">
        <v>80</v>
      </c>
      <c r="S1201" s="9" t="s">
        <v>454</v>
      </c>
      <c r="T1201" s="9">
        <v>100</v>
      </c>
      <c r="U1201" s="9">
        <v>95</v>
      </c>
      <c r="V1201" s="9">
        <v>90</v>
      </c>
      <c r="W1201" s="9">
        <v>85</v>
      </c>
      <c r="X1201" s="9">
        <v>80</v>
      </c>
    </row>
    <row r="1202" spans="1:24" x14ac:dyDescent="0.25">
      <c r="A1202" s="9" t="s">
        <v>22</v>
      </c>
      <c r="B1202" s="30">
        <v>0</v>
      </c>
      <c r="C1202" s="30">
        <v>0</v>
      </c>
      <c r="D1202" s="30">
        <v>0</v>
      </c>
      <c r="E1202" s="30">
        <v>0</v>
      </c>
      <c r="F1202" s="30">
        <v>0</v>
      </c>
      <c r="H1202" s="30">
        <v>0</v>
      </c>
      <c r="I1202" s="30">
        <v>0</v>
      </c>
      <c r="J1202" s="30">
        <v>0</v>
      </c>
      <c r="K1202" s="30">
        <v>0</v>
      </c>
      <c r="L1202" s="30">
        <v>0</v>
      </c>
      <c r="N1202" s="30">
        <v>0</v>
      </c>
      <c r="O1202" s="30">
        <v>0</v>
      </c>
      <c r="P1202" s="30">
        <v>0</v>
      </c>
      <c r="Q1202" s="30">
        <v>0</v>
      </c>
      <c r="R1202" s="30">
        <v>0</v>
      </c>
      <c r="T1202" s="30">
        <v>0</v>
      </c>
      <c r="U1202" s="30">
        <v>0</v>
      </c>
      <c r="V1202" s="30">
        <v>0</v>
      </c>
      <c r="W1202" s="30">
        <v>0</v>
      </c>
      <c r="X1202" s="30">
        <v>0</v>
      </c>
    </row>
    <row r="1203" spans="1:24" x14ac:dyDescent="0.25">
      <c r="A1203" s="9" t="s">
        <v>23</v>
      </c>
      <c r="B1203" s="30">
        <v>0</v>
      </c>
      <c r="C1203" s="30">
        <v>0</v>
      </c>
      <c r="D1203" s="30">
        <v>0</v>
      </c>
      <c r="E1203" s="30">
        <v>0</v>
      </c>
      <c r="F1203" s="30">
        <v>0</v>
      </c>
      <c r="H1203" s="30">
        <v>0</v>
      </c>
      <c r="I1203" s="30">
        <v>0</v>
      </c>
      <c r="J1203" s="30">
        <v>0</v>
      </c>
      <c r="K1203" s="30">
        <v>0</v>
      </c>
      <c r="L1203" s="30">
        <v>0</v>
      </c>
      <c r="N1203" s="30">
        <v>0</v>
      </c>
      <c r="O1203" s="30">
        <v>0</v>
      </c>
      <c r="P1203" s="30">
        <v>0</v>
      </c>
      <c r="Q1203" s="30">
        <v>0</v>
      </c>
      <c r="R1203" s="30">
        <v>0</v>
      </c>
      <c r="T1203" s="30">
        <v>0</v>
      </c>
      <c r="U1203" s="30">
        <v>0</v>
      </c>
      <c r="V1203" s="30">
        <v>0</v>
      </c>
      <c r="W1203" s="30">
        <v>0</v>
      </c>
      <c r="X1203" s="30">
        <v>0</v>
      </c>
    </row>
    <row r="1204" spans="1:24" x14ac:dyDescent="0.25">
      <c r="A1204" s="9" t="s">
        <v>24</v>
      </c>
      <c r="B1204" s="30">
        <v>0</v>
      </c>
      <c r="C1204" s="30">
        <v>0</v>
      </c>
      <c r="D1204" s="30">
        <v>0</v>
      </c>
      <c r="E1204" s="30">
        <v>0</v>
      </c>
      <c r="F1204" s="30">
        <v>0</v>
      </c>
      <c r="H1204" s="30">
        <v>0</v>
      </c>
      <c r="I1204" s="30">
        <v>0</v>
      </c>
      <c r="J1204" s="30">
        <v>0</v>
      </c>
      <c r="K1204" s="30">
        <v>0</v>
      </c>
      <c r="L1204" s="30">
        <v>0</v>
      </c>
      <c r="N1204" s="30">
        <v>0</v>
      </c>
      <c r="O1204" s="30">
        <v>0</v>
      </c>
      <c r="P1204" s="30">
        <v>0</v>
      </c>
      <c r="Q1204" s="30">
        <v>0</v>
      </c>
      <c r="R1204" s="30">
        <v>0</v>
      </c>
      <c r="T1204" s="30">
        <v>0</v>
      </c>
      <c r="U1204" s="30">
        <v>0</v>
      </c>
      <c r="V1204" s="30">
        <v>0</v>
      </c>
      <c r="W1204" s="30">
        <v>0</v>
      </c>
      <c r="X1204" s="30">
        <v>0</v>
      </c>
    </row>
    <row r="1205" spans="1:24" x14ac:dyDescent="0.25">
      <c r="A1205" s="9" t="s">
        <v>25</v>
      </c>
      <c r="B1205" s="30">
        <v>6</v>
      </c>
      <c r="C1205" s="30">
        <v>6</v>
      </c>
      <c r="D1205" s="30">
        <v>6</v>
      </c>
      <c r="E1205" s="30">
        <v>6</v>
      </c>
      <c r="F1205" s="30">
        <v>6</v>
      </c>
      <c r="H1205" s="30">
        <v>7</v>
      </c>
      <c r="I1205" s="30">
        <v>7</v>
      </c>
      <c r="J1205" s="30">
        <v>7</v>
      </c>
      <c r="K1205" s="30">
        <v>7</v>
      </c>
      <c r="L1205" s="30">
        <v>7</v>
      </c>
      <c r="N1205" s="30">
        <v>8</v>
      </c>
      <c r="O1205" s="30">
        <v>8</v>
      </c>
      <c r="P1205" s="30">
        <v>8</v>
      </c>
      <c r="Q1205" s="30">
        <v>8</v>
      </c>
      <c r="R1205" s="30">
        <v>8</v>
      </c>
      <c r="T1205" s="30">
        <v>12</v>
      </c>
      <c r="U1205" s="30">
        <v>12</v>
      </c>
      <c r="V1205" s="30">
        <v>12</v>
      </c>
      <c r="W1205" s="30">
        <v>12</v>
      </c>
      <c r="X1205" s="30">
        <v>12</v>
      </c>
    </row>
    <row r="1206" spans="1:24" x14ac:dyDescent="0.25">
      <c r="A1206" s="9" t="s">
        <v>64</v>
      </c>
      <c r="B1206" s="30">
        <v>0</v>
      </c>
      <c r="C1206" s="30">
        <v>0</v>
      </c>
      <c r="D1206" s="30">
        <v>0</v>
      </c>
      <c r="E1206" s="30">
        <v>0</v>
      </c>
      <c r="F1206" s="30">
        <v>0</v>
      </c>
      <c r="H1206" s="30">
        <v>0</v>
      </c>
      <c r="I1206" s="30">
        <v>0</v>
      </c>
      <c r="J1206" s="30">
        <v>0</v>
      </c>
      <c r="K1206" s="30">
        <v>0</v>
      </c>
      <c r="L1206" s="30">
        <v>0</v>
      </c>
      <c r="N1206" s="30">
        <v>0</v>
      </c>
      <c r="O1206" s="30">
        <v>0</v>
      </c>
      <c r="P1206" s="30">
        <v>0</v>
      </c>
      <c r="Q1206" s="30">
        <v>0</v>
      </c>
      <c r="R1206" s="30">
        <v>0</v>
      </c>
      <c r="T1206" s="30">
        <v>0</v>
      </c>
      <c r="U1206" s="30">
        <v>0</v>
      </c>
      <c r="V1206" s="30">
        <v>0</v>
      </c>
      <c r="W1206" s="30">
        <v>0</v>
      </c>
      <c r="X1206" s="30">
        <v>0</v>
      </c>
    </row>
    <row r="1207" spans="1:24" x14ac:dyDescent="0.25">
      <c r="A1207" s="9" t="s">
        <v>65</v>
      </c>
      <c r="B1207" s="30">
        <v>0</v>
      </c>
      <c r="C1207" s="30">
        <v>0</v>
      </c>
      <c r="D1207" s="30">
        <v>0</v>
      </c>
      <c r="E1207" s="30">
        <v>0</v>
      </c>
      <c r="F1207" s="30">
        <v>0</v>
      </c>
      <c r="H1207" s="30">
        <v>0</v>
      </c>
      <c r="I1207" s="30">
        <v>0</v>
      </c>
      <c r="J1207" s="30">
        <v>0</v>
      </c>
      <c r="K1207" s="30">
        <v>0</v>
      </c>
      <c r="L1207" s="30">
        <v>0</v>
      </c>
      <c r="N1207" s="30">
        <v>0</v>
      </c>
      <c r="O1207" s="30">
        <v>0</v>
      </c>
      <c r="P1207" s="30">
        <v>0</v>
      </c>
      <c r="Q1207" s="30">
        <v>0</v>
      </c>
      <c r="R1207" s="30">
        <v>0</v>
      </c>
      <c r="T1207" s="30">
        <v>0</v>
      </c>
      <c r="U1207" s="30">
        <v>0</v>
      </c>
      <c r="V1207" s="30">
        <v>0</v>
      </c>
      <c r="W1207" s="30">
        <v>0</v>
      </c>
      <c r="X1207" s="30">
        <v>0</v>
      </c>
    </row>
    <row r="1208" spans="1:24" x14ac:dyDescent="0.25">
      <c r="A1208" s="9" t="s">
        <v>66</v>
      </c>
      <c r="B1208" s="30">
        <v>0</v>
      </c>
      <c r="C1208" s="30">
        <v>0</v>
      </c>
      <c r="D1208" s="30">
        <v>0</v>
      </c>
      <c r="E1208" s="30">
        <v>0</v>
      </c>
      <c r="F1208" s="30">
        <v>0</v>
      </c>
      <c r="H1208" s="30">
        <v>0</v>
      </c>
      <c r="I1208" s="30">
        <v>0</v>
      </c>
      <c r="J1208" s="30">
        <v>0</v>
      </c>
      <c r="K1208" s="30">
        <v>0</v>
      </c>
      <c r="L1208" s="30">
        <v>0</v>
      </c>
      <c r="N1208" s="30">
        <v>0</v>
      </c>
      <c r="O1208" s="30">
        <v>0</v>
      </c>
      <c r="P1208" s="30">
        <v>0</v>
      </c>
      <c r="Q1208" s="30">
        <v>0</v>
      </c>
      <c r="R1208" s="30">
        <v>0</v>
      </c>
      <c r="T1208" s="30">
        <v>0</v>
      </c>
      <c r="U1208" s="30">
        <v>0</v>
      </c>
      <c r="V1208" s="30">
        <v>0</v>
      </c>
      <c r="W1208" s="30">
        <v>0</v>
      </c>
      <c r="X1208" s="30">
        <v>0</v>
      </c>
    </row>
    <row r="1209" spans="1:24" x14ac:dyDescent="0.25">
      <c r="A1209" s="9" t="s">
        <v>67</v>
      </c>
      <c r="B1209" s="30">
        <v>0</v>
      </c>
      <c r="C1209" s="30">
        <v>0</v>
      </c>
      <c r="D1209" s="30">
        <v>0</v>
      </c>
      <c r="E1209" s="30">
        <v>0</v>
      </c>
      <c r="F1209" s="30">
        <v>0</v>
      </c>
      <c r="H1209" s="30">
        <v>0</v>
      </c>
      <c r="I1209" s="30">
        <v>0</v>
      </c>
      <c r="J1209" s="30">
        <v>0</v>
      </c>
      <c r="K1209" s="30">
        <v>0</v>
      </c>
      <c r="L1209" s="30">
        <v>0</v>
      </c>
      <c r="N1209" s="30">
        <v>0</v>
      </c>
      <c r="O1209" s="30">
        <v>0</v>
      </c>
      <c r="P1209" s="30">
        <v>0</v>
      </c>
      <c r="Q1209" s="30">
        <v>0</v>
      </c>
      <c r="R1209" s="30">
        <v>0</v>
      </c>
      <c r="T1209" s="30">
        <v>0</v>
      </c>
      <c r="U1209" s="30">
        <v>0</v>
      </c>
      <c r="V1209" s="30">
        <v>0</v>
      </c>
      <c r="W1209" s="30">
        <v>0</v>
      </c>
      <c r="X1209" s="30">
        <v>0</v>
      </c>
    </row>
    <row r="1210" spans="1:24" x14ac:dyDescent="0.25">
      <c r="A1210" s="9" t="s">
        <v>68</v>
      </c>
      <c r="B1210" s="30">
        <v>2244.96</v>
      </c>
      <c r="C1210" s="30">
        <v>2244.96</v>
      </c>
      <c r="D1210" s="30">
        <v>2244.96</v>
      </c>
      <c r="E1210" s="30">
        <v>2244.96</v>
      </c>
      <c r="F1210" s="30">
        <v>2244.96</v>
      </c>
      <c r="H1210" s="30">
        <v>2619.12</v>
      </c>
      <c r="I1210" s="30">
        <v>2619.12</v>
      </c>
      <c r="J1210" s="30">
        <v>2619.12</v>
      </c>
      <c r="K1210" s="30">
        <v>2619.12</v>
      </c>
      <c r="L1210" s="30">
        <v>2619.12</v>
      </c>
      <c r="N1210" s="30">
        <v>2993.28</v>
      </c>
      <c r="O1210" s="30">
        <v>2993.28</v>
      </c>
      <c r="P1210" s="30">
        <v>2993.28</v>
      </c>
      <c r="Q1210" s="30">
        <v>2993.28</v>
      </c>
      <c r="R1210" s="30">
        <v>2993.28</v>
      </c>
      <c r="T1210" s="30">
        <v>4489.92</v>
      </c>
      <c r="U1210" s="30">
        <v>4489.92</v>
      </c>
      <c r="V1210" s="30">
        <v>4489.92</v>
      </c>
      <c r="W1210" s="30">
        <v>4489.92</v>
      </c>
      <c r="X1210" s="30">
        <v>4489.92</v>
      </c>
    </row>
    <row r="1211" spans="1:24" x14ac:dyDescent="0.25">
      <c r="A1211" s="9" t="s">
        <v>69</v>
      </c>
      <c r="B1211" s="30">
        <v>938.89972109999997</v>
      </c>
      <c r="C1211" s="30">
        <v>938.89972109999997</v>
      </c>
      <c r="D1211" s="30">
        <v>938.89972109999997</v>
      </c>
      <c r="E1211" s="30">
        <v>938.89972109999997</v>
      </c>
      <c r="F1211" s="30">
        <v>938.89972109999997</v>
      </c>
      <c r="H1211" s="30">
        <v>1095.3830079500001</v>
      </c>
      <c r="I1211" s="30">
        <v>1095.3830079500001</v>
      </c>
      <c r="J1211" s="30">
        <v>1095.3830079500001</v>
      </c>
      <c r="K1211" s="30">
        <v>1095.3830079500001</v>
      </c>
      <c r="L1211" s="30">
        <v>1095.3830079500001</v>
      </c>
      <c r="N1211" s="30">
        <v>1251.8662948000001</v>
      </c>
      <c r="O1211" s="30">
        <v>1251.8662948000001</v>
      </c>
      <c r="P1211" s="30">
        <v>1251.8662948000001</v>
      </c>
      <c r="Q1211" s="30">
        <v>1251.8662948000001</v>
      </c>
      <c r="R1211" s="30">
        <v>1251.8662948000001</v>
      </c>
      <c r="T1211" s="30">
        <v>1877.7994421999999</v>
      </c>
      <c r="U1211" s="30">
        <v>1877.7994421999999</v>
      </c>
      <c r="V1211" s="30">
        <v>1877.7994421999999</v>
      </c>
      <c r="W1211" s="30">
        <v>1877.7994421999999</v>
      </c>
      <c r="X1211" s="30">
        <v>1877.7994421999999</v>
      </c>
    </row>
    <row r="1212" spans="1:24" x14ac:dyDescent="0.25">
      <c r="A1212" s="9" t="s">
        <v>70</v>
      </c>
      <c r="B1212" s="30">
        <v>2837.0172662311311</v>
      </c>
      <c r="C1212" s="30">
        <v>2695.1664029195881</v>
      </c>
      <c r="D1212" s="30">
        <v>2553.315539608036</v>
      </c>
      <c r="E1212" s="30">
        <v>2411.4646762964849</v>
      </c>
      <c r="F1212" s="30">
        <v>2269.613812984926</v>
      </c>
      <c r="H1212" s="30">
        <v>2838.0682079856738</v>
      </c>
      <c r="I1212" s="30">
        <v>2696.164797586418</v>
      </c>
      <c r="J1212" s="30">
        <v>2554.2613871871399</v>
      </c>
      <c r="K1212" s="30">
        <v>2412.3579767878709</v>
      </c>
      <c r="L1212" s="30">
        <v>2270.4545663885879</v>
      </c>
      <c r="N1212" s="30">
        <v>2838.0682079856829</v>
      </c>
      <c r="O1212" s="30">
        <v>2696.1647975864062</v>
      </c>
      <c r="P1212" s="30">
        <v>2554.2613871871222</v>
      </c>
      <c r="Q1212" s="30">
        <v>2412.3579767878368</v>
      </c>
      <c r="R1212" s="30">
        <v>2270.4545663885492</v>
      </c>
      <c r="T1212" s="30">
        <v>2839.119149740191</v>
      </c>
      <c r="U1212" s="30">
        <v>2697.1631922531901</v>
      </c>
      <c r="V1212" s="30">
        <v>2555.2072347661801</v>
      </c>
      <c r="W1212" s="30">
        <v>2413.2512772791752</v>
      </c>
      <c r="X1212" s="30">
        <v>2271.2953197921629</v>
      </c>
    </row>
    <row r="1213" spans="1:24" x14ac:dyDescent="0.25">
      <c r="A1213" s="9" t="s">
        <v>10</v>
      </c>
      <c r="B1213" s="30">
        <v>38522.939180004709</v>
      </c>
      <c r="C1213" s="30">
        <v>36596.792221004638</v>
      </c>
      <c r="D1213" s="30">
        <v>34670.64526200448</v>
      </c>
      <c r="E1213" s="30">
        <v>32744.498303004319</v>
      </c>
      <c r="F1213" s="30">
        <v>30818.351344004051</v>
      </c>
      <c r="H1213" s="30">
        <v>38537.209577923619</v>
      </c>
      <c r="I1213" s="30">
        <v>36610.349099027822</v>
      </c>
      <c r="J1213" s="30">
        <v>34683.488620131713</v>
      </c>
      <c r="K1213" s="30">
        <v>32756.628141235749</v>
      </c>
      <c r="L1213" s="30">
        <v>30829.76766233956</v>
      </c>
      <c r="N1213" s="30">
        <v>38537.209577923742</v>
      </c>
      <c r="O1213" s="30">
        <v>36610.349099027648</v>
      </c>
      <c r="P1213" s="30">
        <v>34683.488620131473</v>
      </c>
      <c r="Q1213" s="30">
        <v>32756.62814123528</v>
      </c>
      <c r="R1213" s="30">
        <v>30829.76766233904</v>
      </c>
      <c r="T1213" s="30">
        <v>38551.479975842187</v>
      </c>
      <c r="U1213" s="30">
        <v>36623.905977050214</v>
      </c>
      <c r="V1213" s="30">
        <v>34696.331978258087</v>
      </c>
      <c r="W1213" s="30">
        <v>32768.757979466041</v>
      </c>
      <c r="X1213" s="30">
        <v>30841.183980673901</v>
      </c>
    </row>
    <row r="1214" spans="1:24" x14ac:dyDescent="0.25">
      <c r="A1214" s="9" t="s">
        <v>26</v>
      </c>
      <c r="B1214" s="30">
        <v>44544.6</v>
      </c>
      <c r="C1214" s="30">
        <v>42476.6</v>
      </c>
      <c r="D1214" s="30">
        <v>40408.6</v>
      </c>
      <c r="E1214" s="30">
        <v>38340.5</v>
      </c>
      <c r="F1214" s="30">
        <v>36272.5</v>
      </c>
      <c r="H1214" s="30">
        <v>45090.6</v>
      </c>
      <c r="I1214" s="30">
        <v>43021.8</v>
      </c>
      <c r="J1214" s="30">
        <v>40953</v>
      </c>
      <c r="K1214" s="30">
        <v>38884.199999999997</v>
      </c>
      <c r="L1214" s="30">
        <v>36815.4</v>
      </c>
      <c r="N1214" s="30">
        <v>45621.3</v>
      </c>
      <c r="O1214" s="30">
        <v>43552.5</v>
      </c>
      <c r="P1214" s="30">
        <v>41483.699999999997</v>
      </c>
      <c r="Q1214" s="30">
        <v>39414.9</v>
      </c>
      <c r="R1214" s="30">
        <v>37346.1</v>
      </c>
      <c r="T1214" s="30">
        <v>47759.199999999997</v>
      </c>
      <c r="U1214" s="30">
        <v>45689.7</v>
      </c>
      <c r="V1214" s="30">
        <v>43620.1</v>
      </c>
      <c r="W1214" s="30">
        <v>41550.5</v>
      </c>
      <c r="X1214" s="30">
        <v>39481</v>
      </c>
    </row>
  </sheetData>
  <sheetProtection password="ECBF" sheet="1" objects="1" scenarios="1" formatCells="0" formatColumns="0" formatRows="0"/>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X1214"/>
  <sheetViews>
    <sheetView workbookViewId="0"/>
  </sheetViews>
  <sheetFormatPr defaultColWidth="11.5703125" defaultRowHeight="15" x14ac:dyDescent="0.25"/>
  <cols>
    <col min="1" max="1" width="41.42578125" style="30" bestFit="1" customWidth="1"/>
    <col min="2" max="6" width="11.5703125" style="30"/>
    <col min="7" max="7" width="37.42578125" style="30" bestFit="1" customWidth="1"/>
    <col min="8" max="12" width="11.5703125" style="30"/>
    <col min="13" max="13" width="41" style="30" bestFit="1" customWidth="1"/>
    <col min="14" max="18" width="11.5703125" style="30"/>
    <col min="19" max="19" width="43.140625" style="30" bestFit="1" customWidth="1"/>
    <col min="20" max="16384" width="11.5703125" style="30"/>
  </cols>
  <sheetData>
    <row r="1" spans="1:24" ht="14.45" x14ac:dyDescent="0.3">
      <c r="A1" s="10" t="s">
        <v>131</v>
      </c>
      <c r="B1" s="10">
        <v>100</v>
      </c>
      <c r="C1" s="10">
        <v>95</v>
      </c>
      <c r="D1" s="10">
        <v>90</v>
      </c>
      <c r="E1" s="10">
        <v>85</v>
      </c>
      <c r="F1" s="10">
        <v>80</v>
      </c>
      <c r="G1" s="10" t="s">
        <v>132</v>
      </c>
      <c r="H1" s="10">
        <v>100</v>
      </c>
      <c r="I1" s="10">
        <v>95</v>
      </c>
      <c r="J1" s="10">
        <v>90</v>
      </c>
      <c r="K1" s="10">
        <v>85</v>
      </c>
      <c r="L1" s="10">
        <v>80</v>
      </c>
      <c r="M1" s="10" t="s">
        <v>133</v>
      </c>
      <c r="N1" s="10">
        <v>100</v>
      </c>
      <c r="O1" s="10">
        <v>95</v>
      </c>
      <c r="P1" s="10">
        <v>90</v>
      </c>
      <c r="Q1" s="10">
        <v>85</v>
      </c>
      <c r="R1" s="10">
        <v>80</v>
      </c>
      <c r="S1" s="10" t="s">
        <v>134</v>
      </c>
      <c r="T1" s="10">
        <v>100</v>
      </c>
      <c r="U1" s="10">
        <v>95</v>
      </c>
      <c r="V1" s="10">
        <v>90</v>
      </c>
      <c r="W1" s="10">
        <v>85</v>
      </c>
      <c r="X1" s="10">
        <v>80</v>
      </c>
    </row>
    <row r="2" spans="1:24" ht="14.45" x14ac:dyDescent="0.3">
      <c r="A2" s="10" t="s">
        <v>22</v>
      </c>
      <c r="B2" s="30">
        <v>8.282</v>
      </c>
      <c r="C2" s="30">
        <v>8.282</v>
      </c>
      <c r="D2" s="30">
        <v>8.282</v>
      </c>
      <c r="E2" s="30">
        <v>8.282</v>
      </c>
      <c r="F2" s="30">
        <v>8.282</v>
      </c>
      <c r="H2" s="30">
        <v>5.274</v>
      </c>
      <c r="I2" s="30">
        <v>5.274</v>
      </c>
      <c r="J2" s="30">
        <v>5.274</v>
      </c>
      <c r="K2" s="30">
        <v>5.274</v>
      </c>
      <c r="L2" s="30">
        <v>5.274</v>
      </c>
      <c r="N2" s="30">
        <v>4.7140000000000004</v>
      </c>
      <c r="O2" s="30">
        <v>4.7140000000000004</v>
      </c>
      <c r="P2" s="30">
        <v>4.7140000000000004</v>
      </c>
      <c r="Q2" s="30">
        <v>4.7140000000000004</v>
      </c>
      <c r="R2" s="30">
        <v>4.7140000000000004</v>
      </c>
      <c r="T2" s="30">
        <v>3.2149999999999999</v>
      </c>
      <c r="U2" s="30">
        <v>3.2149999999999999</v>
      </c>
      <c r="V2" s="30">
        <v>3.2149999999999999</v>
      </c>
      <c r="W2" s="30">
        <v>3.2149999999999999</v>
      </c>
      <c r="X2" s="30">
        <v>3.2149999999999999</v>
      </c>
    </row>
    <row r="3" spans="1:24" ht="14.45" x14ac:dyDescent="0.3">
      <c r="A3" s="10" t="s">
        <v>23</v>
      </c>
      <c r="B3" s="30">
        <v>0</v>
      </c>
      <c r="C3" s="30">
        <v>0</v>
      </c>
      <c r="D3" s="30">
        <v>0</v>
      </c>
      <c r="E3" s="30">
        <v>0</v>
      </c>
      <c r="F3" s="30">
        <v>0</v>
      </c>
      <c r="H3" s="30">
        <v>0</v>
      </c>
      <c r="I3" s="30">
        <v>0</v>
      </c>
      <c r="J3" s="30">
        <v>0</v>
      </c>
      <c r="K3" s="30">
        <v>0</v>
      </c>
      <c r="L3" s="30">
        <v>0</v>
      </c>
      <c r="N3" s="30">
        <v>0</v>
      </c>
      <c r="O3" s="30">
        <v>0</v>
      </c>
      <c r="P3" s="30">
        <v>0</v>
      </c>
      <c r="Q3" s="30">
        <v>0</v>
      </c>
      <c r="R3" s="30">
        <v>0</v>
      </c>
      <c r="T3" s="30">
        <v>0</v>
      </c>
      <c r="U3" s="30">
        <v>0</v>
      </c>
      <c r="V3" s="30">
        <v>0</v>
      </c>
      <c r="W3" s="30">
        <v>0</v>
      </c>
      <c r="X3" s="30">
        <v>0</v>
      </c>
    </row>
    <row r="4" spans="1:24" ht="14.45" x14ac:dyDescent="0.3">
      <c r="A4" s="10" t="s">
        <v>24</v>
      </c>
      <c r="B4" s="30">
        <v>0</v>
      </c>
      <c r="C4" s="30">
        <v>0</v>
      </c>
      <c r="D4" s="30">
        <v>0</v>
      </c>
      <c r="E4" s="30">
        <v>0</v>
      </c>
      <c r="F4" s="30">
        <v>0</v>
      </c>
      <c r="H4" s="30">
        <v>0</v>
      </c>
      <c r="I4" s="30">
        <v>0</v>
      </c>
      <c r="J4" s="30">
        <v>0</v>
      </c>
      <c r="K4" s="30">
        <v>0</v>
      </c>
      <c r="L4" s="30">
        <v>0</v>
      </c>
      <c r="N4" s="30">
        <v>0</v>
      </c>
      <c r="O4" s="30">
        <v>0</v>
      </c>
      <c r="P4" s="30">
        <v>0</v>
      </c>
      <c r="Q4" s="30">
        <v>0</v>
      </c>
      <c r="R4" s="30">
        <v>0</v>
      </c>
      <c r="T4" s="30">
        <v>0</v>
      </c>
      <c r="U4" s="30">
        <v>0</v>
      </c>
      <c r="V4" s="30">
        <v>0</v>
      </c>
      <c r="W4" s="30">
        <v>0</v>
      </c>
      <c r="X4" s="30">
        <v>0</v>
      </c>
    </row>
    <row r="5" spans="1:24" ht="14.45" x14ac:dyDescent="0.3">
      <c r="A5" s="10" t="s">
        <v>25</v>
      </c>
      <c r="B5" s="30">
        <v>6</v>
      </c>
      <c r="C5" s="30">
        <v>6</v>
      </c>
      <c r="D5" s="30">
        <v>6</v>
      </c>
      <c r="E5" s="30">
        <v>6</v>
      </c>
      <c r="F5" s="30">
        <v>6</v>
      </c>
      <c r="H5" s="30">
        <v>7</v>
      </c>
      <c r="I5" s="30">
        <v>7</v>
      </c>
      <c r="J5" s="30">
        <v>7</v>
      </c>
      <c r="K5" s="30">
        <v>7</v>
      </c>
      <c r="L5" s="30">
        <v>7</v>
      </c>
      <c r="N5" s="30">
        <v>8</v>
      </c>
      <c r="O5" s="30">
        <v>8</v>
      </c>
      <c r="P5" s="30">
        <v>8</v>
      </c>
      <c r="Q5" s="30">
        <v>8</v>
      </c>
      <c r="R5" s="30">
        <v>8</v>
      </c>
      <c r="T5" s="30">
        <v>12</v>
      </c>
      <c r="U5" s="30">
        <v>12</v>
      </c>
      <c r="V5" s="30">
        <v>12</v>
      </c>
      <c r="W5" s="30">
        <v>12</v>
      </c>
      <c r="X5" s="30">
        <v>12</v>
      </c>
    </row>
    <row r="6" spans="1:24" ht="14.45" x14ac:dyDescent="0.3">
      <c r="A6" s="10" t="s">
        <v>64</v>
      </c>
      <c r="B6" s="30">
        <v>18219.740000000002</v>
      </c>
      <c r="C6" s="30">
        <v>18219.740000000002</v>
      </c>
      <c r="D6" s="30">
        <v>18219.740000000002</v>
      </c>
      <c r="E6" s="30">
        <v>18219.740000000002</v>
      </c>
      <c r="F6" s="30">
        <v>18219.740000000002</v>
      </c>
      <c r="H6" s="30">
        <v>11602.778</v>
      </c>
      <c r="I6" s="30">
        <v>11602.778</v>
      </c>
      <c r="J6" s="30">
        <v>11602.778</v>
      </c>
      <c r="K6" s="30">
        <v>11602.778</v>
      </c>
      <c r="L6" s="30">
        <v>11602.778</v>
      </c>
      <c r="N6" s="30">
        <v>10371.02</v>
      </c>
      <c r="O6" s="30">
        <v>10371.02</v>
      </c>
      <c r="P6" s="30">
        <v>10371.02</v>
      </c>
      <c r="Q6" s="30">
        <v>10371.02</v>
      </c>
      <c r="R6" s="30">
        <v>10371.02</v>
      </c>
      <c r="T6" s="30">
        <v>7073.1759999999986</v>
      </c>
      <c r="U6" s="30">
        <v>7073.1759999999986</v>
      </c>
      <c r="V6" s="30">
        <v>7073.1759999999986</v>
      </c>
      <c r="W6" s="30">
        <v>7073.1759999999986</v>
      </c>
      <c r="X6" s="30">
        <v>7073.1759999999986</v>
      </c>
    </row>
    <row r="7" spans="1:24" ht="14.45" x14ac:dyDescent="0.3">
      <c r="A7" s="10" t="s">
        <v>65</v>
      </c>
      <c r="B7" s="30">
        <v>2280.8678406019349</v>
      </c>
      <c r="C7" s="30">
        <v>2280.8678406019349</v>
      </c>
      <c r="D7" s="30">
        <v>2280.8678406019349</v>
      </c>
      <c r="E7" s="30">
        <v>2280.8678406019349</v>
      </c>
      <c r="F7" s="30">
        <v>2280.8678406019349</v>
      </c>
      <c r="H7" s="30">
        <v>1452.512670424695</v>
      </c>
      <c r="I7" s="30">
        <v>1452.512670424695</v>
      </c>
      <c r="J7" s="30">
        <v>1452.512670424695</v>
      </c>
      <c r="K7" s="30">
        <v>1452.512670424695</v>
      </c>
      <c r="L7" s="30">
        <v>1452.512670424695</v>
      </c>
      <c r="N7" s="30">
        <v>1298.31303806967</v>
      </c>
      <c r="O7" s="30">
        <v>1298.31303806967</v>
      </c>
      <c r="P7" s="30">
        <v>1298.31303806967</v>
      </c>
      <c r="Q7" s="30">
        <v>1298.31303806967</v>
      </c>
      <c r="R7" s="30">
        <v>1298.31303806967</v>
      </c>
      <c r="T7" s="30">
        <v>885.46706315882841</v>
      </c>
      <c r="U7" s="30">
        <v>885.46706315882841</v>
      </c>
      <c r="V7" s="30">
        <v>885.46706315882841</v>
      </c>
      <c r="W7" s="30">
        <v>885.46706315882841</v>
      </c>
      <c r="X7" s="30">
        <v>885.46706315882841</v>
      </c>
    </row>
    <row r="8" spans="1:24" ht="14.45" x14ac:dyDescent="0.3">
      <c r="A8" s="10" t="s">
        <v>66</v>
      </c>
      <c r="B8" s="30">
        <v>0</v>
      </c>
      <c r="C8" s="30">
        <v>0</v>
      </c>
      <c r="D8" s="30">
        <v>0</v>
      </c>
      <c r="E8" s="30">
        <v>0</v>
      </c>
      <c r="F8" s="30">
        <v>0</v>
      </c>
      <c r="H8" s="30">
        <v>0</v>
      </c>
      <c r="I8" s="30">
        <v>0</v>
      </c>
      <c r="J8" s="30">
        <v>0</v>
      </c>
      <c r="K8" s="30">
        <v>0</v>
      </c>
      <c r="L8" s="30">
        <v>0</v>
      </c>
      <c r="N8" s="30">
        <v>0</v>
      </c>
      <c r="O8" s="30">
        <v>0</v>
      </c>
      <c r="P8" s="30">
        <v>0</v>
      </c>
      <c r="Q8" s="30">
        <v>0</v>
      </c>
      <c r="R8" s="30">
        <v>0</v>
      </c>
      <c r="T8" s="30">
        <v>0</v>
      </c>
      <c r="U8" s="30">
        <v>0</v>
      </c>
      <c r="V8" s="30">
        <v>0</v>
      </c>
      <c r="W8" s="30">
        <v>0</v>
      </c>
      <c r="X8" s="30">
        <v>0</v>
      </c>
    </row>
    <row r="9" spans="1:24" ht="14.45" x14ac:dyDescent="0.3">
      <c r="A9" s="10" t="s">
        <v>67</v>
      </c>
      <c r="B9" s="30">
        <v>0</v>
      </c>
      <c r="C9" s="30">
        <v>0</v>
      </c>
      <c r="D9" s="30">
        <v>0</v>
      </c>
      <c r="E9" s="30">
        <v>0</v>
      </c>
      <c r="F9" s="30">
        <v>0</v>
      </c>
      <c r="H9" s="30">
        <v>0</v>
      </c>
      <c r="I9" s="30">
        <v>0</v>
      </c>
      <c r="J9" s="30">
        <v>0</v>
      </c>
      <c r="K9" s="30">
        <v>0</v>
      </c>
      <c r="L9" s="30">
        <v>0</v>
      </c>
      <c r="N9" s="30">
        <v>0</v>
      </c>
      <c r="O9" s="30">
        <v>0</v>
      </c>
      <c r="P9" s="30">
        <v>0</v>
      </c>
      <c r="Q9" s="30">
        <v>0</v>
      </c>
      <c r="R9" s="30">
        <v>0</v>
      </c>
      <c r="T9" s="30">
        <v>0</v>
      </c>
      <c r="U9" s="30">
        <v>0</v>
      </c>
      <c r="V9" s="30">
        <v>0</v>
      </c>
      <c r="W9" s="30">
        <v>0</v>
      </c>
      <c r="X9" s="30">
        <v>0</v>
      </c>
    </row>
    <row r="10" spans="1:24" ht="14.45" x14ac:dyDescent="0.3">
      <c r="A10" s="10" t="s">
        <v>68</v>
      </c>
      <c r="B10" s="30">
        <v>3741.54</v>
      </c>
      <c r="C10" s="30">
        <v>3741.54</v>
      </c>
      <c r="D10" s="30">
        <v>3741.54</v>
      </c>
      <c r="E10" s="30">
        <v>3741.54</v>
      </c>
      <c r="F10" s="30">
        <v>3741.54</v>
      </c>
      <c r="H10" s="30">
        <v>4365.13</v>
      </c>
      <c r="I10" s="30">
        <v>4365.13</v>
      </c>
      <c r="J10" s="30">
        <v>4365.13</v>
      </c>
      <c r="K10" s="30">
        <v>4365.13</v>
      </c>
      <c r="L10" s="30">
        <v>4365.13</v>
      </c>
      <c r="N10" s="30">
        <v>4988.72</v>
      </c>
      <c r="O10" s="30">
        <v>4988.72</v>
      </c>
      <c r="P10" s="30">
        <v>4988.72</v>
      </c>
      <c r="Q10" s="30">
        <v>4988.72</v>
      </c>
      <c r="R10" s="30">
        <v>4988.72</v>
      </c>
      <c r="T10" s="30">
        <v>7483.08</v>
      </c>
      <c r="U10" s="30">
        <v>7483.08</v>
      </c>
      <c r="V10" s="30">
        <v>7483.08</v>
      </c>
      <c r="W10" s="30">
        <v>7483.08</v>
      </c>
      <c r="X10" s="30">
        <v>7483.08</v>
      </c>
    </row>
    <row r="11" spans="1:24" ht="14.45" x14ac:dyDescent="0.3">
      <c r="A11" s="10" t="s">
        <v>69</v>
      </c>
      <c r="B11" s="30">
        <v>938.89972109999997</v>
      </c>
      <c r="C11" s="30">
        <v>938.89972109999997</v>
      </c>
      <c r="D11" s="30">
        <v>938.89972109999997</v>
      </c>
      <c r="E11" s="30">
        <v>938.89972109999997</v>
      </c>
      <c r="F11" s="30">
        <v>938.89972109999997</v>
      </c>
      <c r="H11" s="30">
        <v>1095.3830079500001</v>
      </c>
      <c r="I11" s="30">
        <v>1095.3830079500001</v>
      </c>
      <c r="J11" s="30">
        <v>1095.3830079500001</v>
      </c>
      <c r="K11" s="30">
        <v>1095.3830079500001</v>
      </c>
      <c r="L11" s="30">
        <v>1095.3830079500001</v>
      </c>
      <c r="N11" s="30">
        <v>1251.8662948000001</v>
      </c>
      <c r="O11" s="30">
        <v>1251.8662948000001</v>
      </c>
      <c r="P11" s="30">
        <v>1251.8662948000001</v>
      </c>
      <c r="Q11" s="30">
        <v>1251.8662948000001</v>
      </c>
      <c r="R11" s="30">
        <v>1251.8662948000001</v>
      </c>
      <c r="T11" s="30">
        <v>1877.7994421999999</v>
      </c>
      <c r="U11" s="30">
        <v>1877.7994421999999</v>
      </c>
      <c r="V11" s="30">
        <v>1877.7994421999999</v>
      </c>
      <c r="W11" s="30">
        <v>1877.7994421999999</v>
      </c>
      <c r="X11" s="30">
        <v>1877.7994421999999</v>
      </c>
    </row>
    <row r="12" spans="1:24" ht="14.45" x14ac:dyDescent="0.3">
      <c r="A12" s="10" t="s">
        <v>70</v>
      </c>
      <c r="B12" s="30">
        <v>1342.6872852675981</v>
      </c>
      <c r="C12" s="30">
        <v>1200.836421956049</v>
      </c>
      <c r="D12" s="30">
        <v>1058.9855586444851</v>
      </c>
      <c r="E12" s="30">
        <v>917.13469533291516</v>
      </c>
      <c r="F12" s="30">
        <v>775.2838391331951</v>
      </c>
      <c r="H12" s="30">
        <v>1898.5642019355259</v>
      </c>
      <c r="I12" s="30">
        <v>1756.6607915362431</v>
      </c>
      <c r="J12" s="30">
        <v>1614.7573811369559</v>
      </c>
      <c r="K12" s="30">
        <v>1472.853970737666</v>
      </c>
      <c r="L12" s="30">
        <v>1330.950560338367</v>
      </c>
      <c r="N12" s="30">
        <v>1994.092258745851</v>
      </c>
      <c r="O12" s="30">
        <v>1852.1888483465559</v>
      </c>
      <c r="P12" s="30">
        <v>1710.2854379472619</v>
      </c>
      <c r="Q12" s="30">
        <v>1568.3820275479659</v>
      </c>
      <c r="R12" s="30">
        <v>1426.4786171486689</v>
      </c>
      <c r="T12" s="30">
        <v>2302.6019042128919</v>
      </c>
      <c r="U12" s="30">
        <v>2160.6459467258778</v>
      </c>
      <c r="V12" s="30">
        <v>2018.689989238864</v>
      </c>
      <c r="W12" s="30">
        <v>1876.734031751854</v>
      </c>
      <c r="X12" s="30">
        <v>1734.7780742648431</v>
      </c>
    </row>
    <row r="13" spans="1:24" ht="14.45" x14ac:dyDescent="0.3">
      <c r="A13" s="10" t="s">
        <v>10</v>
      </c>
      <c r="B13" s="30">
        <v>37603.326851527643</v>
      </c>
      <c r="C13" s="30">
        <v>33630.648748589883</v>
      </c>
      <c r="D13" s="30">
        <v>29657.970645651691</v>
      </c>
      <c r="E13" s="30">
        <v>25685.29254271333</v>
      </c>
      <c r="F13" s="30">
        <v>21712.614638949581</v>
      </c>
      <c r="H13" s="30">
        <v>53171.226850310733</v>
      </c>
      <c r="I13" s="30">
        <v>49197.077112587373</v>
      </c>
      <c r="J13" s="30">
        <v>45222.92737486391</v>
      </c>
      <c r="K13" s="30">
        <v>41248.77763714036</v>
      </c>
      <c r="L13" s="30">
        <v>37274.62789941657</v>
      </c>
      <c r="N13" s="30">
        <v>55846.587511832193</v>
      </c>
      <c r="O13" s="30">
        <v>51872.43777410849</v>
      </c>
      <c r="P13" s="30">
        <v>47898.288036384838</v>
      </c>
      <c r="Q13" s="30">
        <v>43924.138298661113</v>
      </c>
      <c r="R13" s="30">
        <v>39949.988560937367</v>
      </c>
      <c r="T13" s="30">
        <v>64486.714786913952</v>
      </c>
      <c r="U13" s="30">
        <v>60511.093414405092</v>
      </c>
      <c r="V13" s="30">
        <v>56535.472041896253</v>
      </c>
      <c r="W13" s="30">
        <v>52559.850669387481</v>
      </c>
      <c r="X13" s="30">
        <v>48584.229296878737</v>
      </c>
    </row>
    <row r="14" spans="1:24" ht="14.45" x14ac:dyDescent="0.3">
      <c r="A14" s="10" t="s">
        <v>26</v>
      </c>
      <c r="B14" s="30">
        <v>64127.4</v>
      </c>
      <c r="C14" s="30">
        <v>60012.800000000003</v>
      </c>
      <c r="D14" s="30">
        <v>55898.3</v>
      </c>
      <c r="E14" s="30">
        <v>51783.7</v>
      </c>
      <c r="F14" s="30">
        <v>47669.2</v>
      </c>
      <c r="H14" s="30">
        <v>73586.100000000006</v>
      </c>
      <c r="I14" s="30">
        <v>69470</v>
      </c>
      <c r="J14" s="30">
        <v>65354</v>
      </c>
      <c r="K14" s="30">
        <v>61237.9</v>
      </c>
      <c r="L14" s="30">
        <v>57121.8</v>
      </c>
      <c r="N14" s="30">
        <v>75751.199999999997</v>
      </c>
      <c r="O14" s="30">
        <v>71635.100000000006</v>
      </c>
      <c r="P14" s="30">
        <v>67519</v>
      </c>
      <c r="Q14" s="30">
        <v>63402.9</v>
      </c>
      <c r="R14" s="30">
        <v>59286.8</v>
      </c>
      <c r="T14" s="30">
        <v>84109.6</v>
      </c>
      <c r="U14" s="30">
        <v>79992</v>
      </c>
      <c r="V14" s="30">
        <v>75874.3</v>
      </c>
      <c r="W14" s="30">
        <v>71756.7</v>
      </c>
      <c r="X14" s="30">
        <v>67639.100000000006</v>
      </c>
    </row>
    <row r="16" spans="1:24" ht="14.45" x14ac:dyDescent="0.3">
      <c r="A16" s="10" t="s">
        <v>135</v>
      </c>
      <c r="B16" s="10">
        <v>100</v>
      </c>
      <c r="C16" s="10">
        <v>95</v>
      </c>
      <c r="D16" s="10">
        <v>90</v>
      </c>
      <c r="E16" s="10">
        <v>85</v>
      </c>
      <c r="F16" s="10">
        <v>80</v>
      </c>
      <c r="G16" s="10" t="s">
        <v>136</v>
      </c>
      <c r="H16" s="10">
        <v>100</v>
      </c>
      <c r="I16" s="10">
        <v>95</v>
      </c>
      <c r="J16" s="10">
        <v>90</v>
      </c>
      <c r="K16" s="10">
        <v>85</v>
      </c>
      <c r="L16" s="10">
        <v>80</v>
      </c>
      <c r="M16" s="10" t="s">
        <v>137</v>
      </c>
      <c r="N16" s="10">
        <v>100</v>
      </c>
      <c r="O16" s="10">
        <v>95</v>
      </c>
      <c r="P16" s="10">
        <v>90</v>
      </c>
      <c r="Q16" s="10">
        <v>85</v>
      </c>
      <c r="R16" s="10">
        <v>80</v>
      </c>
      <c r="S16" s="10" t="s">
        <v>138</v>
      </c>
      <c r="T16" s="10">
        <v>100</v>
      </c>
      <c r="U16" s="10">
        <v>95</v>
      </c>
      <c r="V16" s="10">
        <v>90</v>
      </c>
      <c r="W16" s="10">
        <v>85</v>
      </c>
      <c r="X16" s="10">
        <v>80</v>
      </c>
    </row>
    <row r="17" spans="1:24" ht="14.45" x14ac:dyDescent="0.3">
      <c r="A17" s="10" t="s">
        <v>22</v>
      </c>
      <c r="B17" s="30">
        <v>20.713000000000001</v>
      </c>
      <c r="C17" s="30">
        <v>16.327999999999999</v>
      </c>
      <c r="D17" s="30">
        <v>15.241</v>
      </c>
      <c r="E17" s="30">
        <v>14.244</v>
      </c>
      <c r="F17" s="30">
        <v>13.321999999999999</v>
      </c>
      <c r="H17" s="30">
        <v>21.872</v>
      </c>
      <c r="I17" s="30">
        <v>17.079999999999998</v>
      </c>
      <c r="J17" s="30">
        <v>15.993</v>
      </c>
      <c r="K17" s="30">
        <v>15.032999999999999</v>
      </c>
      <c r="L17" s="30">
        <v>14.071999999999999</v>
      </c>
      <c r="N17" s="30">
        <v>21.846</v>
      </c>
      <c r="O17" s="30">
        <v>17.245000000000001</v>
      </c>
      <c r="P17" s="30">
        <v>16.16</v>
      </c>
      <c r="Q17" s="30">
        <v>15.147</v>
      </c>
      <c r="R17" s="30">
        <v>14.183</v>
      </c>
      <c r="T17" s="30">
        <v>22.34</v>
      </c>
      <c r="U17" s="30">
        <v>17.911999999999999</v>
      </c>
      <c r="V17" s="30">
        <v>16.7</v>
      </c>
      <c r="W17" s="30">
        <v>15.585000000000001</v>
      </c>
      <c r="X17" s="30">
        <v>14.637</v>
      </c>
    </row>
    <row r="18" spans="1:24" ht="14.45" x14ac:dyDescent="0.3">
      <c r="A18" s="10" t="s">
        <v>23</v>
      </c>
      <c r="B18" s="30">
        <v>4.76</v>
      </c>
      <c r="C18" s="30">
        <v>4.2370000000000001</v>
      </c>
      <c r="D18" s="30">
        <v>3.16</v>
      </c>
      <c r="E18" s="30">
        <v>2.5409999999999999</v>
      </c>
      <c r="F18" s="30">
        <v>2.044</v>
      </c>
      <c r="H18" s="30">
        <v>5.71</v>
      </c>
      <c r="I18" s="30">
        <v>5.0970000000000004</v>
      </c>
      <c r="J18" s="30">
        <v>4.43</v>
      </c>
      <c r="K18" s="30">
        <v>4.0430000000000001</v>
      </c>
      <c r="L18" s="30">
        <v>3.66</v>
      </c>
      <c r="N18" s="30">
        <v>6.78</v>
      </c>
      <c r="O18" s="30">
        <v>5.85</v>
      </c>
      <c r="P18" s="30">
        <v>4.9580000000000002</v>
      </c>
      <c r="Q18" s="30">
        <v>4.2329999999999997</v>
      </c>
      <c r="R18" s="30">
        <v>3.8540000000000001</v>
      </c>
      <c r="T18" s="30">
        <v>10.62</v>
      </c>
      <c r="U18" s="30">
        <v>9.1489999999999991</v>
      </c>
      <c r="V18" s="30">
        <v>7.4820000000000002</v>
      </c>
      <c r="W18" s="30">
        <v>6.4939999999999998</v>
      </c>
      <c r="X18" s="30">
        <v>5.5720000000000001</v>
      </c>
    </row>
    <row r="19" spans="1:24" ht="14.45" x14ac:dyDescent="0.3">
      <c r="A19" s="10" t="s">
        <v>24</v>
      </c>
      <c r="B19" s="30">
        <v>47.188000000000002</v>
      </c>
      <c r="C19" s="30">
        <v>27.56</v>
      </c>
      <c r="D19" s="30">
        <v>24.155999999999999</v>
      </c>
      <c r="E19" s="30">
        <v>20.704000000000001</v>
      </c>
      <c r="F19" s="30">
        <v>17.14</v>
      </c>
      <c r="H19" s="30">
        <v>63.972999999999999</v>
      </c>
      <c r="I19" s="30">
        <v>44.143999999999998</v>
      </c>
      <c r="J19" s="30">
        <v>40.801000000000002</v>
      </c>
      <c r="K19" s="30">
        <v>36.942999999999998</v>
      </c>
      <c r="L19" s="30">
        <v>33.097999999999999</v>
      </c>
      <c r="N19" s="30">
        <v>66.611000000000004</v>
      </c>
      <c r="O19" s="30">
        <v>46.018000000000001</v>
      </c>
      <c r="P19" s="30">
        <v>42.51</v>
      </c>
      <c r="Q19" s="30">
        <v>39.061</v>
      </c>
      <c r="R19" s="30">
        <v>35.215000000000003</v>
      </c>
      <c r="T19" s="30">
        <v>74.42</v>
      </c>
      <c r="U19" s="30">
        <v>53.423000000000002</v>
      </c>
      <c r="V19" s="30">
        <v>49.831000000000003</v>
      </c>
      <c r="W19" s="30">
        <v>46.244</v>
      </c>
      <c r="X19" s="30">
        <v>42.414999999999999</v>
      </c>
    </row>
    <row r="20" spans="1:24" ht="14.45" x14ac:dyDescent="0.3">
      <c r="A20" s="10" t="s">
        <v>25</v>
      </c>
      <c r="B20" s="30">
        <v>0</v>
      </c>
      <c r="C20" s="30">
        <v>0</v>
      </c>
      <c r="D20" s="30">
        <v>0</v>
      </c>
      <c r="E20" s="30">
        <v>0</v>
      </c>
      <c r="F20" s="30">
        <v>0</v>
      </c>
      <c r="H20" s="30">
        <v>0</v>
      </c>
      <c r="I20" s="30">
        <v>0</v>
      </c>
      <c r="J20" s="30">
        <v>0</v>
      </c>
      <c r="K20" s="30">
        <v>0</v>
      </c>
      <c r="L20" s="30">
        <v>0</v>
      </c>
      <c r="N20" s="30">
        <v>0</v>
      </c>
      <c r="O20" s="30">
        <v>0</v>
      </c>
      <c r="P20" s="30">
        <v>0</v>
      </c>
      <c r="Q20" s="30">
        <v>0</v>
      </c>
      <c r="R20" s="30">
        <v>0</v>
      </c>
      <c r="T20" s="30">
        <v>0</v>
      </c>
      <c r="U20" s="30">
        <v>0</v>
      </c>
      <c r="V20" s="30">
        <v>0</v>
      </c>
      <c r="W20" s="30">
        <v>0</v>
      </c>
      <c r="X20" s="30">
        <v>0</v>
      </c>
    </row>
    <row r="21" spans="1:24" ht="14.45" x14ac:dyDescent="0.3">
      <c r="A21" s="10" t="s">
        <v>64</v>
      </c>
      <c r="B21" s="30">
        <v>45567.94</v>
      </c>
      <c r="C21" s="30">
        <v>35922.699999999997</v>
      </c>
      <c r="D21" s="30">
        <v>33531.08</v>
      </c>
      <c r="E21" s="30">
        <v>31337.46</v>
      </c>
      <c r="F21" s="30">
        <v>29308.18</v>
      </c>
      <c r="H21" s="30">
        <v>48118.400000000001</v>
      </c>
      <c r="I21" s="30">
        <v>37576.22</v>
      </c>
      <c r="J21" s="30">
        <v>35184.82</v>
      </c>
      <c r="K21" s="30">
        <v>33072.160000000003</v>
      </c>
      <c r="L21" s="30">
        <v>30957.52</v>
      </c>
      <c r="N21" s="30">
        <v>48061.64</v>
      </c>
      <c r="O21" s="30">
        <v>37939.660000000003</v>
      </c>
      <c r="P21" s="30">
        <v>35552.879999999997</v>
      </c>
      <c r="Q21" s="30">
        <v>33322.959999999999</v>
      </c>
      <c r="R21" s="30">
        <v>31203.48</v>
      </c>
      <c r="T21" s="30">
        <v>49148.44</v>
      </c>
      <c r="U21" s="30">
        <v>39406.18</v>
      </c>
      <c r="V21" s="30">
        <v>36740.44</v>
      </c>
      <c r="W21" s="30">
        <v>34285.9</v>
      </c>
      <c r="X21" s="30">
        <v>32201.4</v>
      </c>
    </row>
    <row r="22" spans="1:24" ht="14.45" x14ac:dyDescent="0.3">
      <c r="A22" s="10" t="s">
        <v>65</v>
      </c>
      <c r="B22" s="30">
        <v>5704.4968209468716</v>
      </c>
      <c r="C22" s="30">
        <v>4497.0417348211959</v>
      </c>
      <c r="D22" s="30">
        <v>4197.6428880242383</v>
      </c>
      <c r="E22" s="30">
        <v>3923.0309938643209</v>
      </c>
      <c r="F22" s="30">
        <v>3668.9922703931461</v>
      </c>
      <c r="H22" s="30">
        <v>6023.7803119704313</v>
      </c>
      <c r="I22" s="30">
        <v>4704.0403303989651</v>
      </c>
      <c r="J22" s="30">
        <v>4404.669024660494</v>
      </c>
      <c r="K22" s="30">
        <v>4140.192240023277</v>
      </c>
      <c r="L22" s="30">
        <v>3875.4675858596888</v>
      </c>
      <c r="N22" s="30">
        <v>6016.6747188811469</v>
      </c>
      <c r="O22" s="30">
        <v>4749.5381590171773</v>
      </c>
      <c r="P22" s="30">
        <v>4450.7452155069022</v>
      </c>
      <c r="Q22" s="30">
        <v>4171.5890466968604</v>
      </c>
      <c r="R22" s="30">
        <v>3906.2584892465902</v>
      </c>
      <c r="T22" s="30">
        <v>6152.7275478000111</v>
      </c>
      <c r="U22" s="30">
        <v>4933.1268548821863</v>
      </c>
      <c r="V22" s="30">
        <v>4599.4118492121706</v>
      </c>
      <c r="W22" s="30">
        <v>4292.1362596883318</v>
      </c>
      <c r="X22" s="30">
        <v>4031.1847305372721</v>
      </c>
    </row>
    <row r="23" spans="1:24" ht="14.45" x14ac:dyDescent="0.3">
      <c r="A23" s="10" t="s">
        <v>66</v>
      </c>
      <c r="B23" s="30">
        <v>41918.747740839986</v>
      </c>
      <c r="C23" s="30">
        <v>26418.27495944592</v>
      </c>
      <c r="D23" s="30">
        <v>22419.624956011419</v>
      </c>
      <c r="E23" s="30">
        <v>18992.962987151161</v>
      </c>
      <c r="F23" s="30">
        <v>15644.948678942141</v>
      </c>
      <c r="H23" s="30">
        <v>55841.611901140001</v>
      </c>
      <c r="I23" s="30">
        <v>40070.437544652923</v>
      </c>
      <c r="J23" s="30">
        <v>36662.439498037573</v>
      </c>
      <c r="K23" s="30">
        <v>33237.394556832362</v>
      </c>
      <c r="L23" s="30">
        <v>29828.418152549901</v>
      </c>
      <c r="N23" s="30">
        <v>59252.766294519999</v>
      </c>
      <c r="O23" s="30">
        <v>42483.82295991102</v>
      </c>
      <c r="P23" s="30">
        <v>38652.650068398398</v>
      </c>
      <c r="Q23" s="30">
        <v>35087.592084709919</v>
      </c>
      <c r="R23" s="30">
        <v>31682.930151965698</v>
      </c>
      <c r="T23" s="30">
        <v>70246.089911079995</v>
      </c>
      <c r="U23" s="30">
        <v>52454.385513286863</v>
      </c>
      <c r="V23" s="30">
        <v>47529.170457495718</v>
      </c>
      <c r="W23" s="30">
        <v>43510.961332538827</v>
      </c>
      <c r="X23" s="30">
        <v>39397.204712500738</v>
      </c>
    </row>
    <row r="24" spans="1:24" ht="14.45" x14ac:dyDescent="0.3">
      <c r="A24" s="10" t="s">
        <v>67</v>
      </c>
      <c r="B24" s="30">
        <v>8861.0538978254699</v>
      </c>
      <c r="C24" s="30">
        <v>5175.1964847087766</v>
      </c>
      <c r="D24" s="30">
        <v>4535.9559985950536</v>
      </c>
      <c r="E24" s="30">
        <v>3887.7959651308802</v>
      </c>
      <c r="F24" s="30">
        <v>3218.567021925222</v>
      </c>
      <c r="H24" s="30">
        <v>12012.92148356375</v>
      </c>
      <c r="I24" s="30">
        <v>8289.2827456699906</v>
      </c>
      <c r="J24" s="30">
        <v>7661.5343921425319</v>
      </c>
      <c r="K24" s="30">
        <v>6937.1544793194607</v>
      </c>
      <c r="L24" s="30">
        <v>6215.0842598102936</v>
      </c>
      <c r="N24" s="30">
        <v>12508.13475246073</v>
      </c>
      <c r="O24" s="30">
        <v>8641.2574731159584</v>
      </c>
      <c r="P24" s="30">
        <v>7982.5629847810442</v>
      </c>
      <c r="Q24" s="30">
        <v>7334.7972891997306</v>
      </c>
      <c r="R24" s="30">
        <v>6612.6895137017218</v>
      </c>
      <c r="T24" s="30">
        <v>13974.508336874709</v>
      </c>
      <c r="U24" s="30">
        <v>10031.74918207064</v>
      </c>
      <c r="V24" s="30">
        <v>9357.3562903989296</v>
      </c>
      <c r="W24" s="30">
        <v>8683.6581845208366</v>
      </c>
      <c r="X24" s="30">
        <v>7964.6112221136118</v>
      </c>
    </row>
    <row r="25" spans="1:24" x14ac:dyDescent="0.25">
      <c r="A25" s="10" t="s">
        <v>68</v>
      </c>
      <c r="B25" s="30">
        <v>0</v>
      </c>
      <c r="C25" s="30">
        <v>0</v>
      </c>
      <c r="D25" s="30">
        <v>0</v>
      </c>
      <c r="E25" s="30">
        <v>0</v>
      </c>
      <c r="F25" s="30">
        <v>0</v>
      </c>
      <c r="H25" s="30">
        <v>0</v>
      </c>
      <c r="I25" s="30">
        <v>0</v>
      </c>
      <c r="J25" s="30">
        <v>0</v>
      </c>
      <c r="K25" s="30">
        <v>0</v>
      </c>
      <c r="L25" s="30">
        <v>0</v>
      </c>
      <c r="N25" s="30">
        <v>0</v>
      </c>
      <c r="O25" s="30">
        <v>0</v>
      </c>
      <c r="P25" s="30">
        <v>0</v>
      </c>
      <c r="Q25" s="30">
        <v>0</v>
      </c>
      <c r="R25" s="30">
        <v>0</v>
      </c>
      <c r="T25" s="30">
        <v>0</v>
      </c>
      <c r="U25" s="30">
        <v>0</v>
      </c>
      <c r="V25" s="30">
        <v>0</v>
      </c>
      <c r="W25" s="30">
        <v>0</v>
      </c>
      <c r="X25" s="30">
        <v>0</v>
      </c>
    </row>
    <row r="26" spans="1:24" x14ac:dyDescent="0.25">
      <c r="A26" s="10" t="s">
        <v>69</v>
      </c>
      <c r="B26" s="30">
        <v>0</v>
      </c>
      <c r="C26" s="30">
        <v>0</v>
      </c>
      <c r="D26" s="30">
        <v>0</v>
      </c>
      <c r="E26" s="30">
        <v>0</v>
      </c>
      <c r="F26" s="30">
        <v>0</v>
      </c>
      <c r="H26" s="30">
        <v>0</v>
      </c>
      <c r="I26" s="30">
        <v>0</v>
      </c>
      <c r="J26" s="30">
        <v>0</v>
      </c>
      <c r="K26" s="30">
        <v>0</v>
      </c>
      <c r="L26" s="30">
        <v>0</v>
      </c>
      <c r="N26" s="30">
        <v>0</v>
      </c>
      <c r="O26" s="30">
        <v>0</v>
      </c>
      <c r="P26" s="30">
        <v>0</v>
      </c>
      <c r="Q26" s="30">
        <v>0</v>
      </c>
      <c r="R26" s="30">
        <v>0</v>
      </c>
      <c r="T26" s="30">
        <v>0</v>
      </c>
      <c r="U26" s="30">
        <v>0</v>
      </c>
      <c r="V26" s="30">
        <v>0</v>
      </c>
      <c r="W26" s="30">
        <v>0</v>
      </c>
      <c r="X26" s="30">
        <v>0</v>
      </c>
    </row>
    <row r="27" spans="1:24" x14ac:dyDescent="0.25">
      <c r="A27" s="10" t="s">
        <v>70</v>
      </c>
      <c r="B27" s="30">
        <v>0</v>
      </c>
      <c r="C27" s="30">
        <v>0</v>
      </c>
      <c r="D27" s="30">
        <v>0</v>
      </c>
      <c r="E27" s="30">
        <v>0</v>
      </c>
      <c r="F27" s="30">
        <v>0</v>
      </c>
      <c r="H27" s="30">
        <v>0</v>
      </c>
      <c r="I27" s="30">
        <v>0</v>
      </c>
      <c r="J27" s="30">
        <v>0</v>
      </c>
      <c r="K27" s="30">
        <v>0</v>
      </c>
      <c r="L27" s="30">
        <v>0</v>
      </c>
      <c r="N27" s="30">
        <v>0</v>
      </c>
      <c r="O27" s="30">
        <v>0</v>
      </c>
      <c r="P27" s="30">
        <v>0</v>
      </c>
      <c r="Q27" s="30">
        <v>0</v>
      </c>
      <c r="R27" s="30">
        <v>0</v>
      </c>
      <c r="T27" s="30">
        <v>0</v>
      </c>
      <c r="U27" s="30">
        <v>0</v>
      </c>
      <c r="V27" s="30">
        <v>0</v>
      </c>
      <c r="W27" s="30">
        <v>0</v>
      </c>
      <c r="X27" s="30">
        <v>0</v>
      </c>
    </row>
    <row r="28" spans="1:24" x14ac:dyDescent="0.25">
      <c r="A28" s="10" t="s">
        <v>10</v>
      </c>
      <c r="B28" s="30">
        <v>0</v>
      </c>
      <c r="C28" s="30">
        <v>0</v>
      </c>
      <c r="D28" s="30">
        <v>0</v>
      </c>
      <c r="E28" s="30">
        <v>0</v>
      </c>
      <c r="F28" s="30">
        <v>0</v>
      </c>
      <c r="H28" s="30">
        <v>0</v>
      </c>
      <c r="I28" s="30">
        <v>0</v>
      </c>
      <c r="J28" s="30">
        <v>0</v>
      </c>
      <c r="K28" s="30">
        <v>0</v>
      </c>
      <c r="L28" s="30">
        <v>0</v>
      </c>
      <c r="N28" s="30">
        <v>0</v>
      </c>
      <c r="O28" s="30">
        <v>0</v>
      </c>
      <c r="P28" s="30">
        <v>0</v>
      </c>
      <c r="Q28" s="30">
        <v>0</v>
      </c>
      <c r="R28" s="30">
        <v>0</v>
      </c>
      <c r="T28" s="30">
        <v>0</v>
      </c>
      <c r="U28" s="30">
        <v>0</v>
      </c>
      <c r="V28" s="30">
        <v>0</v>
      </c>
      <c r="W28" s="30">
        <v>0</v>
      </c>
      <c r="X28" s="30">
        <v>0</v>
      </c>
    </row>
    <row r="29" spans="1:24" x14ac:dyDescent="0.25">
      <c r="A29" s="10" t="s">
        <v>26</v>
      </c>
      <c r="B29" s="30">
        <v>102052</v>
      </c>
      <c r="C29" s="30">
        <v>72013.100000000006</v>
      </c>
      <c r="D29" s="30">
        <v>64684</v>
      </c>
      <c r="E29" s="30">
        <v>58141</v>
      </c>
      <c r="F29" s="30">
        <v>51840.6</v>
      </c>
      <c r="H29" s="30">
        <v>121996</v>
      </c>
      <c r="I29" s="30">
        <v>90639.8</v>
      </c>
      <c r="J29" s="30">
        <v>83913.4</v>
      </c>
      <c r="K29" s="30">
        <v>77386.7</v>
      </c>
      <c r="L29" s="30">
        <v>70876.3</v>
      </c>
      <c r="N29" s="30">
        <v>125839</v>
      </c>
      <c r="O29" s="30">
        <v>93814.1</v>
      </c>
      <c r="P29" s="30">
        <v>86638.6</v>
      </c>
      <c r="Q29" s="30">
        <v>79916.7</v>
      </c>
      <c r="R29" s="30">
        <v>73405.3</v>
      </c>
      <c r="T29" s="30">
        <v>139522</v>
      </c>
      <c r="U29" s="30">
        <v>106825</v>
      </c>
      <c r="V29" s="30">
        <v>98226.3</v>
      </c>
      <c r="W29" s="30">
        <v>90772.6</v>
      </c>
      <c r="X29" s="30">
        <v>83594.3</v>
      </c>
    </row>
    <row r="31" spans="1:24" x14ac:dyDescent="0.25">
      <c r="A31" s="10" t="s">
        <v>139</v>
      </c>
      <c r="B31" s="10">
        <v>100</v>
      </c>
      <c r="C31" s="10">
        <v>95</v>
      </c>
      <c r="D31" s="10">
        <v>90</v>
      </c>
      <c r="E31" s="10">
        <v>85</v>
      </c>
      <c r="F31" s="10">
        <v>80</v>
      </c>
      <c r="G31" s="10" t="s">
        <v>140</v>
      </c>
      <c r="H31" s="10">
        <v>100</v>
      </c>
      <c r="I31" s="10">
        <v>95</v>
      </c>
      <c r="J31" s="10">
        <v>90</v>
      </c>
      <c r="K31" s="10">
        <v>85</v>
      </c>
      <c r="L31" s="10">
        <v>80</v>
      </c>
      <c r="M31" s="10" t="s">
        <v>141</v>
      </c>
      <c r="N31" s="10">
        <v>100</v>
      </c>
      <c r="O31" s="10">
        <v>95</v>
      </c>
      <c r="P31" s="10">
        <v>90</v>
      </c>
      <c r="Q31" s="10">
        <v>85</v>
      </c>
      <c r="R31" s="10">
        <v>80</v>
      </c>
      <c r="S31" s="10" t="s">
        <v>142</v>
      </c>
      <c r="T31" s="10">
        <v>100</v>
      </c>
      <c r="U31" s="10">
        <v>95</v>
      </c>
      <c r="V31" s="10">
        <v>90</v>
      </c>
      <c r="W31" s="10">
        <v>85</v>
      </c>
      <c r="X31" s="10">
        <v>80</v>
      </c>
    </row>
    <row r="32" spans="1:24" x14ac:dyDescent="0.25">
      <c r="A32" s="10" t="s">
        <v>22</v>
      </c>
      <c r="B32" s="30">
        <v>0</v>
      </c>
      <c r="C32" s="30">
        <v>0</v>
      </c>
      <c r="D32" s="30">
        <v>0</v>
      </c>
      <c r="E32" s="30">
        <v>0</v>
      </c>
      <c r="F32" s="30">
        <v>0</v>
      </c>
      <c r="H32" s="30">
        <v>0</v>
      </c>
      <c r="I32" s="30">
        <v>0</v>
      </c>
      <c r="J32" s="30">
        <v>0</v>
      </c>
      <c r="K32" s="30">
        <v>0</v>
      </c>
      <c r="L32" s="30">
        <v>0</v>
      </c>
      <c r="N32" s="30">
        <v>0</v>
      </c>
      <c r="O32" s="30">
        <v>0</v>
      </c>
      <c r="P32" s="30">
        <v>0</v>
      </c>
      <c r="Q32" s="30">
        <v>0</v>
      </c>
      <c r="R32" s="30">
        <v>0</v>
      </c>
      <c r="T32" s="30">
        <v>0</v>
      </c>
      <c r="U32" s="30">
        <v>0</v>
      </c>
      <c r="V32" s="30">
        <v>0</v>
      </c>
      <c r="W32" s="30">
        <v>0</v>
      </c>
      <c r="X32" s="30">
        <v>0</v>
      </c>
    </row>
    <row r="33" spans="1:24" x14ac:dyDescent="0.25">
      <c r="A33" s="10" t="s">
        <v>23</v>
      </c>
      <c r="B33" s="30">
        <v>0</v>
      </c>
      <c r="C33" s="30">
        <v>0</v>
      </c>
      <c r="D33" s="30">
        <v>0</v>
      </c>
      <c r="E33" s="30">
        <v>0</v>
      </c>
      <c r="F33" s="30">
        <v>0</v>
      </c>
      <c r="H33" s="30">
        <v>0</v>
      </c>
      <c r="I33" s="30">
        <v>0</v>
      </c>
      <c r="J33" s="30">
        <v>0</v>
      </c>
      <c r="K33" s="30">
        <v>0</v>
      </c>
      <c r="L33" s="30">
        <v>0</v>
      </c>
      <c r="N33" s="30">
        <v>0</v>
      </c>
      <c r="O33" s="30">
        <v>0</v>
      </c>
      <c r="P33" s="30">
        <v>0</v>
      </c>
      <c r="Q33" s="30">
        <v>0</v>
      </c>
      <c r="R33" s="30">
        <v>0</v>
      </c>
      <c r="T33" s="30">
        <v>0</v>
      </c>
      <c r="U33" s="30">
        <v>0</v>
      </c>
      <c r="V33" s="30">
        <v>0</v>
      </c>
      <c r="W33" s="30">
        <v>0</v>
      </c>
      <c r="X33" s="30">
        <v>0</v>
      </c>
    </row>
    <row r="34" spans="1:24" x14ac:dyDescent="0.25">
      <c r="A34" s="10" t="s">
        <v>24</v>
      </c>
      <c r="B34" s="30">
        <v>0</v>
      </c>
      <c r="C34" s="30">
        <v>0</v>
      </c>
      <c r="D34" s="30">
        <v>0</v>
      </c>
      <c r="E34" s="30">
        <v>0</v>
      </c>
      <c r="F34" s="30">
        <v>0</v>
      </c>
      <c r="H34" s="30">
        <v>0</v>
      </c>
      <c r="I34" s="30">
        <v>0</v>
      </c>
      <c r="J34" s="30">
        <v>0</v>
      </c>
      <c r="K34" s="30">
        <v>0</v>
      </c>
      <c r="L34" s="30">
        <v>0</v>
      </c>
      <c r="N34" s="30">
        <v>0</v>
      </c>
      <c r="O34" s="30">
        <v>0</v>
      </c>
      <c r="P34" s="30">
        <v>0</v>
      </c>
      <c r="Q34" s="30">
        <v>0</v>
      </c>
      <c r="R34" s="30">
        <v>0</v>
      </c>
      <c r="T34" s="30">
        <v>0</v>
      </c>
      <c r="U34" s="30">
        <v>0</v>
      </c>
      <c r="V34" s="30">
        <v>0</v>
      </c>
      <c r="W34" s="30">
        <v>0</v>
      </c>
      <c r="X34" s="30">
        <v>0</v>
      </c>
    </row>
    <row r="35" spans="1:24" x14ac:dyDescent="0.25">
      <c r="A35" s="10" t="s">
        <v>25</v>
      </c>
      <c r="B35" s="30">
        <v>6</v>
      </c>
      <c r="C35" s="30">
        <v>6</v>
      </c>
      <c r="D35" s="30">
        <v>6</v>
      </c>
      <c r="E35" s="30">
        <v>6</v>
      </c>
      <c r="F35" s="30">
        <v>6</v>
      </c>
      <c r="H35" s="30">
        <v>7</v>
      </c>
      <c r="I35" s="30">
        <v>7</v>
      </c>
      <c r="J35" s="30">
        <v>7</v>
      </c>
      <c r="K35" s="30">
        <v>7</v>
      </c>
      <c r="L35" s="30">
        <v>7</v>
      </c>
      <c r="N35" s="30">
        <v>8</v>
      </c>
      <c r="O35" s="30">
        <v>8</v>
      </c>
      <c r="P35" s="30">
        <v>8</v>
      </c>
      <c r="Q35" s="30">
        <v>8</v>
      </c>
      <c r="R35" s="30">
        <v>8</v>
      </c>
      <c r="T35" s="30">
        <v>12</v>
      </c>
      <c r="U35" s="30">
        <v>12</v>
      </c>
      <c r="V35" s="30">
        <v>12</v>
      </c>
      <c r="W35" s="30">
        <v>12</v>
      </c>
      <c r="X35" s="30">
        <v>12</v>
      </c>
    </row>
    <row r="36" spans="1:24" x14ac:dyDescent="0.25">
      <c r="A36" s="10" t="s">
        <v>64</v>
      </c>
      <c r="B36" s="30">
        <v>0</v>
      </c>
      <c r="C36" s="30">
        <v>0</v>
      </c>
      <c r="D36" s="30">
        <v>0</v>
      </c>
      <c r="E36" s="30">
        <v>0</v>
      </c>
      <c r="F36" s="30">
        <v>0</v>
      </c>
      <c r="H36" s="30">
        <v>0</v>
      </c>
      <c r="I36" s="30">
        <v>0</v>
      </c>
      <c r="J36" s="30">
        <v>0</v>
      </c>
      <c r="K36" s="30">
        <v>0</v>
      </c>
      <c r="L36" s="30">
        <v>0</v>
      </c>
      <c r="N36" s="30">
        <v>0</v>
      </c>
      <c r="O36" s="30">
        <v>0</v>
      </c>
      <c r="P36" s="30">
        <v>0</v>
      </c>
      <c r="Q36" s="30">
        <v>0</v>
      </c>
      <c r="R36" s="30">
        <v>0</v>
      </c>
      <c r="T36" s="30">
        <v>0</v>
      </c>
      <c r="U36" s="30">
        <v>0</v>
      </c>
      <c r="V36" s="30">
        <v>0</v>
      </c>
      <c r="W36" s="30">
        <v>0</v>
      </c>
      <c r="X36" s="30">
        <v>0</v>
      </c>
    </row>
    <row r="37" spans="1:24" x14ac:dyDescent="0.25">
      <c r="A37" s="10" t="s">
        <v>65</v>
      </c>
      <c r="B37" s="30">
        <v>0</v>
      </c>
      <c r="C37" s="30">
        <v>0</v>
      </c>
      <c r="D37" s="30">
        <v>0</v>
      </c>
      <c r="E37" s="30">
        <v>0</v>
      </c>
      <c r="F37" s="30">
        <v>0</v>
      </c>
      <c r="H37" s="30">
        <v>0</v>
      </c>
      <c r="I37" s="30">
        <v>0</v>
      </c>
      <c r="J37" s="30">
        <v>0</v>
      </c>
      <c r="K37" s="30">
        <v>0</v>
      </c>
      <c r="L37" s="30">
        <v>0</v>
      </c>
      <c r="N37" s="30">
        <v>0</v>
      </c>
      <c r="O37" s="30">
        <v>0</v>
      </c>
      <c r="P37" s="30">
        <v>0</v>
      </c>
      <c r="Q37" s="30">
        <v>0</v>
      </c>
      <c r="R37" s="30">
        <v>0</v>
      </c>
      <c r="T37" s="30">
        <v>0</v>
      </c>
      <c r="U37" s="30">
        <v>0</v>
      </c>
      <c r="V37" s="30">
        <v>0</v>
      </c>
      <c r="W37" s="30">
        <v>0</v>
      </c>
      <c r="X37" s="30">
        <v>0</v>
      </c>
    </row>
    <row r="38" spans="1:24" x14ac:dyDescent="0.25">
      <c r="A38" s="10" t="s">
        <v>66</v>
      </c>
      <c r="B38" s="30">
        <v>0</v>
      </c>
      <c r="C38" s="30">
        <v>0</v>
      </c>
      <c r="D38" s="30">
        <v>0</v>
      </c>
      <c r="E38" s="30">
        <v>0</v>
      </c>
      <c r="F38" s="30">
        <v>0</v>
      </c>
      <c r="H38" s="30">
        <v>0</v>
      </c>
      <c r="I38" s="30">
        <v>0</v>
      </c>
      <c r="J38" s="30">
        <v>0</v>
      </c>
      <c r="K38" s="30">
        <v>0</v>
      </c>
      <c r="L38" s="30">
        <v>0</v>
      </c>
      <c r="N38" s="30">
        <v>0</v>
      </c>
      <c r="O38" s="30">
        <v>0</v>
      </c>
      <c r="P38" s="30">
        <v>0</v>
      </c>
      <c r="Q38" s="30">
        <v>0</v>
      </c>
      <c r="R38" s="30">
        <v>0</v>
      </c>
      <c r="T38" s="30">
        <v>0</v>
      </c>
      <c r="U38" s="30">
        <v>0</v>
      </c>
      <c r="V38" s="30">
        <v>0</v>
      </c>
      <c r="W38" s="30">
        <v>0</v>
      </c>
      <c r="X38" s="30">
        <v>0</v>
      </c>
    </row>
    <row r="39" spans="1:24" x14ac:dyDescent="0.25">
      <c r="A39" s="10" t="s">
        <v>67</v>
      </c>
      <c r="B39" s="30">
        <v>0</v>
      </c>
      <c r="C39" s="30">
        <v>0</v>
      </c>
      <c r="D39" s="30">
        <v>0</v>
      </c>
      <c r="E39" s="30">
        <v>0</v>
      </c>
      <c r="F39" s="30">
        <v>0</v>
      </c>
      <c r="H39" s="30">
        <v>0</v>
      </c>
      <c r="I39" s="30">
        <v>0</v>
      </c>
      <c r="J39" s="30">
        <v>0</v>
      </c>
      <c r="K39" s="30">
        <v>0</v>
      </c>
      <c r="L39" s="30">
        <v>0</v>
      </c>
      <c r="N39" s="30">
        <v>0</v>
      </c>
      <c r="O39" s="30">
        <v>0</v>
      </c>
      <c r="P39" s="30">
        <v>0</v>
      </c>
      <c r="Q39" s="30">
        <v>0</v>
      </c>
      <c r="R39" s="30">
        <v>0</v>
      </c>
      <c r="T39" s="30">
        <v>0</v>
      </c>
      <c r="U39" s="30">
        <v>0</v>
      </c>
      <c r="V39" s="30">
        <v>0</v>
      </c>
      <c r="W39" s="30">
        <v>0</v>
      </c>
      <c r="X39" s="30">
        <v>0</v>
      </c>
    </row>
    <row r="40" spans="1:24" x14ac:dyDescent="0.25">
      <c r="A40" s="10" t="s">
        <v>68</v>
      </c>
      <c r="B40" s="30">
        <v>3741.54</v>
      </c>
      <c r="C40" s="30">
        <v>3741.54</v>
      </c>
      <c r="D40" s="30">
        <v>3741.54</v>
      </c>
      <c r="E40" s="30">
        <v>3741.54</v>
      </c>
      <c r="F40" s="30">
        <v>3741.54</v>
      </c>
      <c r="H40" s="30">
        <v>4365.13</v>
      </c>
      <c r="I40" s="30">
        <v>4365.13</v>
      </c>
      <c r="J40" s="30">
        <v>4365.13</v>
      </c>
      <c r="K40" s="30">
        <v>4365.13</v>
      </c>
      <c r="L40" s="30">
        <v>4365.13</v>
      </c>
      <c r="N40" s="30">
        <v>4988.72</v>
      </c>
      <c r="O40" s="30">
        <v>4988.72</v>
      </c>
      <c r="P40" s="30">
        <v>4988.72</v>
      </c>
      <c r="Q40" s="30">
        <v>4988.72</v>
      </c>
      <c r="R40" s="30">
        <v>4988.72</v>
      </c>
      <c r="T40" s="30">
        <v>7483.08</v>
      </c>
      <c r="U40" s="30">
        <v>7483.08</v>
      </c>
      <c r="V40" s="30">
        <v>7483.08</v>
      </c>
      <c r="W40" s="30">
        <v>7483.08</v>
      </c>
      <c r="X40" s="30">
        <v>7483.08</v>
      </c>
    </row>
    <row r="41" spans="1:24" x14ac:dyDescent="0.25">
      <c r="A41" s="10" t="s">
        <v>69</v>
      </c>
      <c r="B41" s="30">
        <v>938.89972109999997</v>
      </c>
      <c r="C41" s="30">
        <v>938.89972109999997</v>
      </c>
      <c r="D41" s="30">
        <v>938.89972109999997</v>
      </c>
      <c r="E41" s="30">
        <v>938.89972109999997</v>
      </c>
      <c r="F41" s="30">
        <v>938.89972109999997</v>
      </c>
      <c r="H41" s="30">
        <v>1095.3830079500001</v>
      </c>
      <c r="I41" s="30">
        <v>1095.3830079500001</v>
      </c>
      <c r="J41" s="30">
        <v>1095.3830079500001</v>
      </c>
      <c r="K41" s="30">
        <v>1095.3830079500001</v>
      </c>
      <c r="L41" s="30">
        <v>1095.3830079500001</v>
      </c>
      <c r="N41" s="30">
        <v>1251.8662948000001</v>
      </c>
      <c r="O41" s="30">
        <v>1251.8662948000001</v>
      </c>
      <c r="P41" s="30">
        <v>1251.8662948000001</v>
      </c>
      <c r="Q41" s="30">
        <v>1251.8662948000001</v>
      </c>
      <c r="R41" s="30">
        <v>1251.8662948000001</v>
      </c>
      <c r="T41" s="30">
        <v>1877.7994421999999</v>
      </c>
      <c r="U41" s="30">
        <v>1877.7994421999999</v>
      </c>
      <c r="V41" s="30">
        <v>1877.7994421999999</v>
      </c>
      <c r="W41" s="30">
        <v>1877.7994421999999</v>
      </c>
      <c r="X41" s="30">
        <v>1877.7994421999999</v>
      </c>
    </row>
    <row r="42" spans="1:24" x14ac:dyDescent="0.25">
      <c r="A42" s="10" t="s">
        <v>70</v>
      </c>
      <c r="B42" s="30">
        <v>2837.0172662311311</v>
      </c>
      <c r="C42" s="30">
        <v>2695.166402919599</v>
      </c>
      <c r="D42" s="30">
        <v>2553.3155396080419</v>
      </c>
      <c r="E42" s="30">
        <v>2411.4646762964858</v>
      </c>
      <c r="F42" s="30">
        <v>2269.6138129849369</v>
      </c>
      <c r="H42" s="30">
        <v>2838.0682079856738</v>
      </c>
      <c r="I42" s="30">
        <v>2696.1647975864089</v>
      </c>
      <c r="J42" s="30">
        <v>2554.2613871871422</v>
      </c>
      <c r="K42" s="30">
        <v>2412.3579767878691</v>
      </c>
      <c r="L42" s="30">
        <v>2270.4545663885879</v>
      </c>
      <c r="N42" s="30">
        <v>2838.0682079856829</v>
      </c>
      <c r="O42" s="30">
        <v>2696.1647975864062</v>
      </c>
      <c r="P42" s="30">
        <v>2554.2613871871208</v>
      </c>
      <c r="Q42" s="30">
        <v>2412.3579767878368</v>
      </c>
      <c r="R42" s="30">
        <v>2270.4545663885478</v>
      </c>
      <c r="T42" s="30">
        <v>2839.119149740191</v>
      </c>
      <c r="U42" s="30">
        <v>2697.1631922531901</v>
      </c>
      <c r="V42" s="30">
        <v>2555.207234766181</v>
      </c>
      <c r="W42" s="30">
        <v>2413.2512772791752</v>
      </c>
      <c r="X42" s="30">
        <v>2271.2953197921629</v>
      </c>
    </row>
    <row r="43" spans="1:24" x14ac:dyDescent="0.25">
      <c r="A43" s="10" t="s">
        <v>10</v>
      </c>
      <c r="B43" s="30">
        <v>79453.562058759693</v>
      </c>
      <c r="C43" s="30">
        <v>75480.883955822384</v>
      </c>
      <c r="D43" s="30">
        <v>71508.205852884392</v>
      </c>
      <c r="E43" s="30">
        <v>67535.527749946414</v>
      </c>
      <c r="F43" s="30">
        <v>63562.849647008647</v>
      </c>
      <c r="H43" s="30">
        <v>79482.994754467451</v>
      </c>
      <c r="I43" s="30">
        <v>75508.845016744599</v>
      </c>
      <c r="J43" s="30">
        <v>71534.695279021733</v>
      </c>
      <c r="K43" s="30">
        <v>67560.545541298663</v>
      </c>
      <c r="L43" s="30">
        <v>63586.395803575353</v>
      </c>
      <c r="N43" s="30">
        <v>79482.994754467712</v>
      </c>
      <c r="O43" s="30">
        <v>75508.845016744526</v>
      </c>
      <c r="P43" s="30">
        <v>71534.695279021122</v>
      </c>
      <c r="Q43" s="30">
        <v>67560.545541297761</v>
      </c>
      <c r="R43" s="30">
        <v>63586.395803574247</v>
      </c>
      <c r="T43" s="30">
        <v>79512.427450174524</v>
      </c>
      <c r="U43" s="30">
        <v>75536.806077666057</v>
      </c>
      <c r="V43" s="30">
        <v>71561.184705157313</v>
      </c>
      <c r="W43" s="30">
        <v>67585.5633326487</v>
      </c>
      <c r="X43" s="30">
        <v>63609.941960139899</v>
      </c>
    </row>
    <row r="44" spans="1:24" x14ac:dyDescent="0.25">
      <c r="A44" s="10" t="s">
        <v>26</v>
      </c>
      <c r="B44" s="30">
        <v>86971.8</v>
      </c>
      <c r="C44" s="30">
        <v>82857.3</v>
      </c>
      <c r="D44" s="30">
        <v>78742.7</v>
      </c>
      <c r="E44" s="30">
        <v>74628.100000000006</v>
      </c>
      <c r="F44" s="30">
        <v>70513.600000000006</v>
      </c>
      <c r="H44" s="30">
        <v>87782.399999999994</v>
      </c>
      <c r="I44" s="30">
        <v>83666.3</v>
      </c>
      <c r="J44" s="30">
        <v>79550.2</v>
      </c>
      <c r="K44" s="30">
        <v>75434.100000000006</v>
      </c>
      <c r="L44" s="30">
        <v>71318</v>
      </c>
      <c r="N44" s="30">
        <v>88562.5</v>
      </c>
      <c r="O44" s="30">
        <v>84446.399999999994</v>
      </c>
      <c r="P44" s="30">
        <v>80330.3</v>
      </c>
      <c r="Q44" s="30">
        <v>76214.2</v>
      </c>
      <c r="R44" s="30">
        <v>72098.100000000006</v>
      </c>
      <c r="T44" s="30">
        <v>91713.3</v>
      </c>
      <c r="U44" s="30">
        <v>87595.7</v>
      </c>
      <c r="V44" s="30">
        <v>83478.100000000006</v>
      </c>
      <c r="W44" s="30">
        <v>79360.5</v>
      </c>
      <c r="X44" s="30">
        <v>75242.899999999994</v>
      </c>
    </row>
    <row r="46" spans="1:24" x14ac:dyDescent="0.25">
      <c r="A46" s="10" t="s">
        <v>143</v>
      </c>
      <c r="B46" s="10">
        <v>100</v>
      </c>
      <c r="C46" s="10">
        <v>95</v>
      </c>
      <c r="D46" s="10">
        <v>90</v>
      </c>
      <c r="E46" s="10">
        <v>85</v>
      </c>
      <c r="F46" s="10">
        <v>80</v>
      </c>
      <c r="G46" s="10" t="s">
        <v>144</v>
      </c>
      <c r="H46" s="10">
        <v>100</v>
      </c>
      <c r="I46" s="10">
        <v>95</v>
      </c>
      <c r="J46" s="10">
        <v>90</v>
      </c>
      <c r="K46" s="10">
        <v>85</v>
      </c>
      <c r="L46" s="10">
        <v>80</v>
      </c>
      <c r="M46" s="10" t="s">
        <v>145</v>
      </c>
      <c r="N46" s="10">
        <v>100</v>
      </c>
      <c r="O46" s="10">
        <v>95</v>
      </c>
      <c r="P46" s="10">
        <v>90</v>
      </c>
      <c r="Q46" s="10">
        <v>85</v>
      </c>
      <c r="R46" s="10">
        <v>80</v>
      </c>
      <c r="S46" s="10" t="s">
        <v>146</v>
      </c>
      <c r="T46" s="10">
        <v>100</v>
      </c>
      <c r="U46" s="10">
        <v>95</v>
      </c>
      <c r="V46" s="10">
        <v>90</v>
      </c>
      <c r="W46" s="10">
        <v>85</v>
      </c>
      <c r="X46" s="10">
        <v>80</v>
      </c>
    </row>
    <row r="47" spans="1:24" x14ac:dyDescent="0.25">
      <c r="A47" s="10" t="s">
        <v>22</v>
      </c>
      <c r="B47" s="30">
        <v>7.8460000000000001</v>
      </c>
      <c r="C47" s="30">
        <v>7.8460000000000001</v>
      </c>
      <c r="D47" s="30">
        <v>7.8460000000000001</v>
      </c>
      <c r="E47" s="30">
        <v>7.8460000000000001</v>
      </c>
      <c r="F47" s="30">
        <v>7.8460000000000001</v>
      </c>
      <c r="H47" s="30">
        <v>4.9820000000000002</v>
      </c>
      <c r="I47" s="30">
        <v>4.9820000000000002</v>
      </c>
      <c r="J47" s="30">
        <v>4.9820000000000002</v>
      </c>
      <c r="K47" s="30">
        <v>4.9820000000000002</v>
      </c>
      <c r="L47" s="30">
        <v>4.9820000000000002</v>
      </c>
      <c r="N47" s="30">
        <v>4.4589999999999996</v>
      </c>
      <c r="O47" s="30">
        <v>4.4589999999999996</v>
      </c>
      <c r="P47" s="30">
        <v>4.4589999999999996</v>
      </c>
      <c r="Q47" s="30">
        <v>4.4589999999999996</v>
      </c>
      <c r="R47" s="30">
        <v>4.4589999999999996</v>
      </c>
      <c r="T47" s="30">
        <v>2.8250000000000002</v>
      </c>
      <c r="U47" s="30">
        <v>2.8250000000000002</v>
      </c>
      <c r="V47" s="30">
        <v>2.8250000000000002</v>
      </c>
      <c r="W47" s="30">
        <v>2.8250000000000002</v>
      </c>
      <c r="X47" s="30">
        <v>2.8250000000000002</v>
      </c>
    </row>
    <row r="48" spans="1:24" x14ac:dyDescent="0.25">
      <c r="A48" s="10" t="s">
        <v>23</v>
      </c>
      <c r="B48" s="30">
        <v>0</v>
      </c>
      <c r="C48" s="30">
        <v>0</v>
      </c>
      <c r="D48" s="30">
        <v>0</v>
      </c>
      <c r="E48" s="30">
        <v>0</v>
      </c>
      <c r="F48" s="30">
        <v>0</v>
      </c>
      <c r="H48" s="30">
        <v>0</v>
      </c>
      <c r="I48" s="30">
        <v>0</v>
      </c>
      <c r="J48" s="30">
        <v>0</v>
      </c>
      <c r="K48" s="30">
        <v>0</v>
      </c>
      <c r="L48" s="30">
        <v>0</v>
      </c>
      <c r="N48" s="30">
        <v>0</v>
      </c>
      <c r="O48" s="30">
        <v>0</v>
      </c>
      <c r="P48" s="30">
        <v>0</v>
      </c>
      <c r="Q48" s="30">
        <v>0</v>
      </c>
      <c r="R48" s="30">
        <v>0</v>
      </c>
      <c r="T48" s="30">
        <v>0</v>
      </c>
      <c r="U48" s="30">
        <v>0</v>
      </c>
      <c r="V48" s="30">
        <v>0</v>
      </c>
      <c r="W48" s="30">
        <v>0</v>
      </c>
      <c r="X48" s="30">
        <v>0</v>
      </c>
    </row>
    <row r="49" spans="1:24" x14ac:dyDescent="0.25">
      <c r="A49" s="10" t="s">
        <v>24</v>
      </c>
      <c r="B49" s="30">
        <v>0</v>
      </c>
      <c r="C49" s="30">
        <v>0</v>
      </c>
      <c r="D49" s="30">
        <v>0</v>
      </c>
      <c r="E49" s="30">
        <v>0</v>
      </c>
      <c r="F49" s="30">
        <v>0</v>
      </c>
      <c r="H49" s="30">
        <v>0</v>
      </c>
      <c r="I49" s="30">
        <v>0</v>
      </c>
      <c r="J49" s="30">
        <v>0</v>
      </c>
      <c r="K49" s="30">
        <v>0</v>
      </c>
      <c r="L49" s="30">
        <v>0</v>
      </c>
      <c r="N49" s="30">
        <v>0</v>
      </c>
      <c r="O49" s="30">
        <v>0</v>
      </c>
      <c r="P49" s="30">
        <v>0</v>
      </c>
      <c r="Q49" s="30">
        <v>0</v>
      </c>
      <c r="R49" s="30">
        <v>0</v>
      </c>
      <c r="T49" s="30">
        <v>0</v>
      </c>
      <c r="U49" s="30">
        <v>0</v>
      </c>
      <c r="V49" s="30">
        <v>0</v>
      </c>
      <c r="W49" s="30">
        <v>0</v>
      </c>
      <c r="X49" s="30">
        <v>0</v>
      </c>
    </row>
    <row r="50" spans="1:24" x14ac:dyDescent="0.25">
      <c r="A50" s="10" t="s">
        <v>25</v>
      </c>
      <c r="B50" s="30">
        <v>6</v>
      </c>
      <c r="C50" s="30">
        <v>6</v>
      </c>
      <c r="D50" s="30">
        <v>6</v>
      </c>
      <c r="E50" s="30">
        <v>6</v>
      </c>
      <c r="F50" s="30">
        <v>6</v>
      </c>
      <c r="H50" s="30">
        <v>7</v>
      </c>
      <c r="I50" s="30">
        <v>7</v>
      </c>
      <c r="J50" s="30">
        <v>7</v>
      </c>
      <c r="K50" s="30">
        <v>7</v>
      </c>
      <c r="L50" s="30">
        <v>7</v>
      </c>
      <c r="N50" s="30">
        <v>8</v>
      </c>
      <c r="O50" s="30">
        <v>8</v>
      </c>
      <c r="P50" s="30">
        <v>8</v>
      </c>
      <c r="Q50" s="30">
        <v>8</v>
      </c>
      <c r="R50" s="30">
        <v>8</v>
      </c>
      <c r="T50" s="30">
        <v>12</v>
      </c>
      <c r="U50" s="30">
        <v>12</v>
      </c>
      <c r="V50" s="30">
        <v>12</v>
      </c>
      <c r="W50" s="30">
        <v>12</v>
      </c>
      <c r="X50" s="30">
        <v>12</v>
      </c>
    </row>
    <row r="51" spans="1:24" x14ac:dyDescent="0.25">
      <c r="A51" s="10" t="s">
        <v>64</v>
      </c>
      <c r="B51" s="30">
        <v>17261.441999999999</v>
      </c>
      <c r="C51" s="30">
        <v>17261.441999999999</v>
      </c>
      <c r="D51" s="30">
        <v>17261.441999999999</v>
      </c>
      <c r="E51" s="30">
        <v>17261.441999999999</v>
      </c>
      <c r="F51" s="30">
        <v>17261.441999999999</v>
      </c>
      <c r="H51" s="30">
        <v>10959.894</v>
      </c>
      <c r="I51" s="30">
        <v>10959.894</v>
      </c>
      <c r="J51" s="30">
        <v>10959.894</v>
      </c>
      <c r="K51" s="30">
        <v>10959.894</v>
      </c>
      <c r="L51" s="30">
        <v>10959.894</v>
      </c>
      <c r="N51" s="30">
        <v>9808.92</v>
      </c>
      <c r="O51" s="30">
        <v>9808.92</v>
      </c>
      <c r="P51" s="30">
        <v>9808.92</v>
      </c>
      <c r="Q51" s="30">
        <v>9808.92</v>
      </c>
      <c r="R51" s="30">
        <v>9808.92</v>
      </c>
      <c r="T51" s="30">
        <v>6214.6919999999991</v>
      </c>
      <c r="U51" s="30">
        <v>6214.6919999999991</v>
      </c>
      <c r="V51" s="30">
        <v>6214.6919999999991</v>
      </c>
      <c r="W51" s="30">
        <v>6214.6919999999991</v>
      </c>
      <c r="X51" s="30">
        <v>6214.6919999999991</v>
      </c>
    </row>
    <row r="52" spans="1:24" x14ac:dyDescent="0.25">
      <c r="A52" s="10" t="s">
        <v>65</v>
      </c>
      <c r="B52" s="30">
        <v>2160.9017439445101</v>
      </c>
      <c r="C52" s="30">
        <v>2160.9017439445101</v>
      </c>
      <c r="D52" s="30">
        <v>2160.9017439445101</v>
      </c>
      <c r="E52" s="30">
        <v>2160.9017439445101</v>
      </c>
      <c r="F52" s="30">
        <v>2160.9017439445101</v>
      </c>
      <c r="H52" s="30">
        <v>1372.0321893180751</v>
      </c>
      <c r="I52" s="30">
        <v>1372.0321893180751</v>
      </c>
      <c r="J52" s="30">
        <v>1372.0321893180751</v>
      </c>
      <c r="K52" s="30">
        <v>1372.0321893180751</v>
      </c>
      <c r="L52" s="30">
        <v>1372.0321893180751</v>
      </c>
      <c r="N52" s="30">
        <v>1227.945633638961</v>
      </c>
      <c r="O52" s="30">
        <v>1227.945633638961</v>
      </c>
      <c r="P52" s="30">
        <v>1227.945633638961</v>
      </c>
      <c r="Q52" s="30">
        <v>1227.945633638961</v>
      </c>
      <c r="R52" s="30">
        <v>1227.945633638961</v>
      </c>
      <c r="T52" s="30">
        <v>777.99634473632</v>
      </c>
      <c r="U52" s="30">
        <v>777.99634473632</v>
      </c>
      <c r="V52" s="30">
        <v>777.99634473632</v>
      </c>
      <c r="W52" s="30">
        <v>777.99634473632</v>
      </c>
      <c r="X52" s="30">
        <v>777.99634473632</v>
      </c>
    </row>
    <row r="53" spans="1:24" x14ac:dyDescent="0.25">
      <c r="A53" s="10" t="s">
        <v>66</v>
      </c>
      <c r="B53" s="30">
        <v>0</v>
      </c>
      <c r="C53" s="30">
        <v>0</v>
      </c>
      <c r="D53" s="30">
        <v>0</v>
      </c>
      <c r="E53" s="30">
        <v>0</v>
      </c>
      <c r="F53" s="30">
        <v>0</v>
      </c>
      <c r="H53" s="30">
        <v>0</v>
      </c>
      <c r="I53" s="30">
        <v>0</v>
      </c>
      <c r="J53" s="30">
        <v>0</v>
      </c>
      <c r="K53" s="30">
        <v>0</v>
      </c>
      <c r="L53" s="30">
        <v>0</v>
      </c>
      <c r="N53" s="30">
        <v>0</v>
      </c>
      <c r="O53" s="30">
        <v>0</v>
      </c>
      <c r="P53" s="30">
        <v>0</v>
      </c>
      <c r="Q53" s="30">
        <v>0</v>
      </c>
      <c r="R53" s="30">
        <v>0</v>
      </c>
      <c r="T53" s="30">
        <v>0</v>
      </c>
      <c r="U53" s="30">
        <v>0</v>
      </c>
      <c r="V53" s="30">
        <v>0</v>
      </c>
      <c r="W53" s="30">
        <v>0</v>
      </c>
      <c r="X53" s="30">
        <v>0</v>
      </c>
    </row>
    <row r="54" spans="1:24" x14ac:dyDescent="0.25">
      <c r="A54" s="10" t="s">
        <v>67</v>
      </c>
      <c r="B54" s="30">
        <v>0</v>
      </c>
      <c r="C54" s="30">
        <v>0</v>
      </c>
      <c r="D54" s="30">
        <v>0</v>
      </c>
      <c r="E54" s="30">
        <v>0</v>
      </c>
      <c r="F54" s="30">
        <v>0</v>
      </c>
      <c r="H54" s="30">
        <v>0</v>
      </c>
      <c r="I54" s="30">
        <v>0</v>
      </c>
      <c r="J54" s="30">
        <v>0</v>
      </c>
      <c r="K54" s="30">
        <v>0</v>
      </c>
      <c r="L54" s="30">
        <v>0</v>
      </c>
      <c r="N54" s="30">
        <v>0</v>
      </c>
      <c r="O54" s="30">
        <v>0</v>
      </c>
      <c r="P54" s="30">
        <v>0</v>
      </c>
      <c r="Q54" s="30">
        <v>0</v>
      </c>
      <c r="R54" s="30">
        <v>0</v>
      </c>
      <c r="T54" s="30">
        <v>0</v>
      </c>
      <c r="U54" s="30">
        <v>0</v>
      </c>
      <c r="V54" s="30">
        <v>0</v>
      </c>
      <c r="W54" s="30">
        <v>0</v>
      </c>
      <c r="X54" s="30">
        <v>0</v>
      </c>
    </row>
    <row r="55" spans="1:24" x14ac:dyDescent="0.25">
      <c r="A55" s="10" t="s">
        <v>68</v>
      </c>
      <c r="B55" s="30">
        <v>3741.54</v>
      </c>
      <c r="C55" s="30">
        <v>3741.54</v>
      </c>
      <c r="D55" s="30">
        <v>3741.54</v>
      </c>
      <c r="E55" s="30">
        <v>3741.54</v>
      </c>
      <c r="F55" s="30">
        <v>3741.54</v>
      </c>
      <c r="H55" s="30">
        <v>4365.13</v>
      </c>
      <c r="I55" s="30">
        <v>4365.13</v>
      </c>
      <c r="J55" s="30">
        <v>4365.13</v>
      </c>
      <c r="K55" s="30">
        <v>4365.13</v>
      </c>
      <c r="L55" s="30">
        <v>4365.13</v>
      </c>
      <c r="N55" s="30">
        <v>4988.72</v>
      </c>
      <c r="O55" s="30">
        <v>4988.72</v>
      </c>
      <c r="P55" s="30">
        <v>4988.72</v>
      </c>
      <c r="Q55" s="30">
        <v>4988.72</v>
      </c>
      <c r="R55" s="30">
        <v>4988.72</v>
      </c>
      <c r="T55" s="30">
        <v>7483.08</v>
      </c>
      <c r="U55" s="30">
        <v>7483.08</v>
      </c>
      <c r="V55" s="30">
        <v>7483.08</v>
      </c>
      <c r="W55" s="30">
        <v>7483.08</v>
      </c>
      <c r="X55" s="30">
        <v>7483.08</v>
      </c>
    </row>
    <row r="56" spans="1:24" x14ac:dyDescent="0.25">
      <c r="A56" s="10" t="s">
        <v>69</v>
      </c>
      <c r="B56" s="30">
        <v>938.89972109999997</v>
      </c>
      <c r="C56" s="30">
        <v>938.89972109999997</v>
      </c>
      <c r="D56" s="30">
        <v>938.89972109999997</v>
      </c>
      <c r="E56" s="30">
        <v>938.89972109999997</v>
      </c>
      <c r="F56" s="30">
        <v>938.89972109999997</v>
      </c>
      <c r="H56" s="30">
        <v>1095.3830079500001</v>
      </c>
      <c r="I56" s="30">
        <v>1095.3830079500001</v>
      </c>
      <c r="J56" s="30">
        <v>1095.3830079500001</v>
      </c>
      <c r="K56" s="30">
        <v>1095.3830079500001</v>
      </c>
      <c r="L56" s="30">
        <v>1095.3830079500001</v>
      </c>
      <c r="N56" s="30">
        <v>1251.8662948000001</v>
      </c>
      <c r="O56" s="30">
        <v>1251.8662948000001</v>
      </c>
      <c r="P56" s="30">
        <v>1251.8662948000001</v>
      </c>
      <c r="Q56" s="30">
        <v>1251.8662948000001</v>
      </c>
      <c r="R56" s="30">
        <v>1251.8662948000001</v>
      </c>
      <c r="T56" s="30">
        <v>1877.7994421999999</v>
      </c>
      <c r="U56" s="30">
        <v>1877.7994421999999</v>
      </c>
      <c r="V56" s="30">
        <v>1877.7994421999999</v>
      </c>
      <c r="W56" s="30">
        <v>1877.7994421999999</v>
      </c>
      <c r="X56" s="30">
        <v>1877.7994421999999</v>
      </c>
    </row>
    <row r="57" spans="1:24" x14ac:dyDescent="0.25">
      <c r="A57" s="10" t="s">
        <v>70</v>
      </c>
      <c r="B57" s="30">
        <v>1383.474620980247</v>
      </c>
      <c r="C57" s="30">
        <v>1241.623757668699</v>
      </c>
      <c r="D57" s="30">
        <v>1099.7728943571401</v>
      </c>
      <c r="E57" s="30">
        <v>957.92203104556916</v>
      </c>
      <c r="F57" s="30">
        <v>816.07116749300076</v>
      </c>
      <c r="H57" s="30">
        <v>1926.040243716843</v>
      </c>
      <c r="I57" s="30">
        <v>1784.1368333175651</v>
      </c>
      <c r="J57" s="30">
        <v>1642.23342291828</v>
      </c>
      <c r="K57" s="30">
        <v>1500.3300125189919</v>
      </c>
      <c r="L57" s="30">
        <v>1358.4266021197011</v>
      </c>
      <c r="N57" s="30">
        <v>2018.133488968889</v>
      </c>
      <c r="O57" s="30">
        <v>1876.230078569595</v>
      </c>
      <c r="P57" s="30">
        <v>1734.326668170298</v>
      </c>
      <c r="Q57" s="30">
        <v>1592.423257771005</v>
      </c>
      <c r="R57" s="30">
        <v>1450.519847371706</v>
      </c>
      <c r="T57" s="30">
        <v>2339.5944537561818</v>
      </c>
      <c r="U57" s="30">
        <v>2197.6384962691691</v>
      </c>
      <c r="V57" s="30">
        <v>2055.6825387821559</v>
      </c>
      <c r="W57" s="30">
        <v>1913.7265812951409</v>
      </c>
      <c r="X57" s="30">
        <v>1771.7706238081309</v>
      </c>
    </row>
    <row r="58" spans="1:24" x14ac:dyDescent="0.25">
      <c r="A58" s="10" t="s">
        <v>10</v>
      </c>
      <c r="B58" s="30">
        <v>31700.960008197831</v>
      </c>
      <c r="C58" s="30">
        <v>28450.587014885121</v>
      </c>
      <c r="D58" s="30">
        <v>25200.214021572159</v>
      </c>
      <c r="E58" s="30">
        <v>21949.841028258939</v>
      </c>
      <c r="F58" s="30">
        <v>18699.4680294235</v>
      </c>
      <c r="H58" s="30">
        <v>44133.317528431187</v>
      </c>
      <c r="I58" s="30">
        <v>40881.740470293997</v>
      </c>
      <c r="J58" s="30">
        <v>37630.163412156668</v>
      </c>
      <c r="K58" s="30">
        <v>34378.586354019273</v>
      </c>
      <c r="L58" s="30">
        <v>31127.00929588178</v>
      </c>
      <c r="N58" s="30">
        <v>46243.54365075189</v>
      </c>
      <c r="O58" s="30">
        <v>42991.96659261435</v>
      </c>
      <c r="P58" s="30">
        <v>39740.389534476773</v>
      </c>
      <c r="Q58" s="30">
        <v>36488.812476339219</v>
      </c>
      <c r="R58" s="30">
        <v>33237.23541820157</v>
      </c>
      <c r="T58" s="30">
        <v>53609.505435940388</v>
      </c>
      <c r="U58" s="30">
        <v>50356.724312978637</v>
      </c>
      <c r="V58" s="30">
        <v>47103.943190016878</v>
      </c>
      <c r="W58" s="30">
        <v>43851.162067055062</v>
      </c>
      <c r="X58" s="30">
        <v>40598.380944093369</v>
      </c>
    </row>
    <row r="59" spans="1:24" x14ac:dyDescent="0.25">
      <c r="A59" s="10" t="s">
        <v>26</v>
      </c>
      <c r="B59" s="30">
        <v>57187.6</v>
      </c>
      <c r="C59" s="30">
        <v>53795.3</v>
      </c>
      <c r="D59" s="30">
        <v>50403.1</v>
      </c>
      <c r="E59" s="30">
        <v>47010.8</v>
      </c>
      <c r="F59" s="30">
        <v>43618.5</v>
      </c>
      <c r="H59" s="30">
        <v>63852.3</v>
      </c>
      <c r="I59" s="30">
        <v>60458.8</v>
      </c>
      <c r="J59" s="30">
        <v>57065.3</v>
      </c>
      <c r="K59" s="30">
        <v>53671.8</v>
      </c>
      <c r="L59" s="30">
        <v>50278.3</v>
      </c>
      <c r="N59" s="30">
        <v>65539.7</v>
      </c>
      <c r="O59" s="30">
        <v>62146.2</v>
      </c>
      <c r="P59" s="30">
        <v>58752.7</v>
      </c>
      <c r="Q59" s="30">
        <v>55359.199999999997</v>
      </c>
      <c r="R59" s="30">
        <v>51965.7</v>
      </c>
      <c r="T59" s="30">
        <v>72303.399999999994</v>
      </c>
      <c r="U59" s="30">
        <v>68908.600000000006</v>
      </c>
      <c r="V59" s="30">
        <v>65513.9</v>
      </c>
      <c r="W59" s="30">
        <v>62119.1</v>
      </c>
      <c r="X59" s="30">
        <v>58724.3</v>
      </c>
    </row>
    <row r="61" spans="1:24" x14ac:dyDescent="0.25">
      <c r="A61" s="10" t="s">
        <v>147</v>
      </c>
      <c r="B61" s="10">
        <v>100</v>
      </c>
      <c r="C61" s="10">
        <v>95</v>
      </c>
      <c r="D61" s="10">
        <v>90</v>
      </c>
      <c r="E61" s="10">
        <v>85</v>
      </c>
      <c r="F61" s="10">
        <v>80</v>
      </c>
      <c r="G61" s="10" t="s">
        <v>148</v>
      </c>
      <c r="H61" s="10">
        <v>100</v>
      </c>
      <c r="I61" s="10">
        <v>95</v>
      </c>
      <c r="J61" s="10">
        <v>90</v>
      </c>
      <c r="K61" s="10">
        <v>85</v>
      </c>
      <c r="L61" s="10">
        <v>80</v>
      </c>
      <c r="M61" s="10" t="s">
        <v>149</v>
      </c>
      <c r="N61" s="10">
        <v>100</v>
      </c>
      <c r="O61" s="10">
        <v>95</v>
      </c>
      <c r="P61" s="10">
        <v>90</v>
      </c>
      <c r="Q61" s="10">
        <v>85</v>
      </c>
      <c r="R61" s="10">
        <v>80</v>
      </c>
      <c r="S61" s="10" t="s">
        <v>150</v>
      </c>
      <c r="T61" s="10">
        <v>100</v>
      </c>
      <c r="U61" s="10">
        <v>95</v>
      </c>
      <c r="V61" s="10">
        <v>90</v>
      </c>
      <c r="W61" s="10">
        <v>85</v>
      </c>
      <c r="X61" s="10">
        <v>80</v>
      </c>
    </row>
    <row r="62" spans="1:24" x14ac:dyDescent="0.25">
      <c r="A62" s="10" t="s">
        <v>22</v>
      </c>
      <c r="B62" s="30">
        <v>20.713000000000001</v>
      </c>
      <c r="C62" s="30">
        <v>16.327999999999999</v>
      </c>
      <c r="D62" s="30">
        <v>15.241</v>
      </c>
      <c r="E62" s="30">
        <v>14.244</v>
      </c>
      <c r="F62" s="30">
        <v>13.321999999999999</v>
      </c>
      <c r="H62" s="30">
        <v>21.872</v>
      </c>
      <c r="I62" s="30">
        <v>17.079999999999998</v>
      </c>
      <c r="J62" s="30">
        <v>15.993</v>
      </c>
      <c r="K62" s="30">
        <v>15.032999999999999</v>
      </c>
      <c r="L62" s="30">
        <v>14.071999999999999</v>
      </c>
      <c r="N62" s="30">
        <v>21.846</v>
      </c>
      <c r="O62" s="30">
        <v>17.245000000000001</v>
      </c>
      <c r="P62" s="30">
        <v>16.16</v>
      </c>
      <c r="Q62" s="30">
        <v>15.147</v>
      </c>
      <c r="R62" s="30">
        <v>14.183</v>
      </c>
      <c r="T62" s="30">
        <v>22.34</v>
      </c>
      <c r="U62" s="30">
        <v>17.911999999999999</v>
      </c>
      <c r="V62" s="30">
        <v>16.7</v>
      </c>
      <c r="W62" s="30">
        <v>15.585000000000001</v>
      </c>
      <c r="X62" s="30">
        <v>14.637</v>
      </c>
    </row>
    <row r="63" spans="1:24" x14ac:dyDescent="0.25">
      <c r="A63" s="10" t="s">
        <v>23</v>
      </c>
      <c r="B63" s="30">
        <v>4.76</v>
      </c>
      <c r="C63" s="30">
        <v>4.2370000000000001</v>
      </c>
      <c r="D63" s="30">
        <v>3.16</v>
      </c>
      <c r="E63" s="30">
        <v>2.5409999999999999</v>
      </c>
      <c r="F63" s="30">
        <v>2.044</v>
      </c>
      <c r="H63" s="30">
        <v>5.71</v>
      </c>
      <c r="I63" s="30">
        <v>5.0970000000000004</v>
      </c>
      <c r="J63" s="30">
        <v>4.43</v>
      </c>
      <c r="K63" s="30">
        <v>4.0430000000000001</v>
      </c>
      <c r="L63" s="30">
        <v>3.66</v>
      </c>
      <c r="N63" s="30">
        <v>6.78</v>
      </c>
      <c r="O63" s="30">
        <v>5.85</v>
      </c>
      <c r="P63" s="30">
        <v>4.9580000000000002</v>
      </c>
      <c r="Q63" s="30">
        <v>4.2329999999999997</v>
      </c>
      <c r="R63" s="30">
        <v>3.8540000000000001</v>
      </c>
      <c r="T63" s="30">
        <v>10.62</v>
      </c>
      <c r="U63" s="30">
        <v>9.1489999999999991</v>
      </c>
      <c r="V63" s="30">
        <v>7.4820000000000002</v>
      </c>
      <c r="W63" s="30">
        <v>6.4939999999999998</v>
      </c>
      <c r="X63" s="30">
        <v>5.5720000000000001</v>
      </c>
    </row>
    <row r="64" spans="1:24" x14ac:dyDescent="0.25">
      <c r="A64" s="10" t="s">
        <v>24</v>
      </c>
      <c r="B64" s="30">
        <v>47.188000000000002</v>
      </c>
      <c r="C64" s="30">
        <v>27.56</v>
      </c>
      <c r="D64" s="30">
        <v>24.155999999999999</v>
      </c>
      <c r="E64" s="30">
        <v>20.704000000000001</v>
      </c>
      <c r="F64" s="30">
        <v>17.14</v>
      </c>
      <c r="H64" s="30">
        <v>63.972999999999999</v>
      </c>
      <c r="I64" s="30">
        <v>44.143999999999998</v>
      </c>
      <c r="J64" s="30">
        <v>40.801000000000002</v>
      </c>
      <c r="K64" s="30">
        <v>36.942999999999998</v>
      </c>
      <c r="L64" s="30">
        <v>33.097999999999999</v>
      </c>
      <c r="N64" s="30">
        <v>66.611000000000004</v>
      </c>
      <c r="O64" s="30">
        <v>46.018000000000001</v>
      </c>
      <c r="P64" s="30">
        <v>42.51</v>
      </c>
      <c r="Q64" s="30">
        <v>39.061</v>
      </c>
      <c r="R64" s="30">
        <v>35.215000000000003</v>
      </c>
      <c r="T64" s="30">
        <v>74.42</v>
      </c>
      <c r="U64" s="30">
        <v>53.423000000000002</v>
      </c>
      <c r="V64" s="30">
        <v>49.831000000000003</v>
      </c>
      <c r="W64" s="30">
        <v>46.244</v>
      </c>
      <c r="X64" s="30">
        <v>42.414999999999999</v>
      </c>
    </row>
    <row r="65" spans="1:24" x14ac:dyDescent="0.25">
      <c r="A65" s="10" t="s">
        <v>25</v>
      </c>
      <c r="B65" s="30">
        <v>0</v>
      </c>
      <c r="C65" s="30">
        <v>0</v>
      </c>
      <c r="D65" s="30">
        <v>0</v>
      </c>
      <c r="E65" s="30">
        <v>0</v>
      </c>
      <c r="F65" s="30">
        <v>0</v>
      </c>
      <c r="H65" s="30">
        <v>0</v>
      </c>
      <c r="I65" s="30">
        <v>0</v>
      </c>
      <c r="J65" s="30">
        <v>0</v>
      </c>
      <c r="K65" s="30">
        <v>0</v>
      </c>
      <c r="L65" s="30">
        <v>0</v>
      </c>
      <c r="N65" s="30">
        <v>0</v>
      </c>
      <c r="O65" s="30">
        <v>0</v>
      </c>
      <c r="P65" s="30">
        <v>0</v>
      </c>
      <c r="Q65" s="30">
        <v>0</v>
      </c>
      <c r="R65" s="30">
        <v>0</v>
      </c>
      <c r="T65" s="30">
        <v>0</v>
      </c>
      <c r="U65" s="30">
        <v>0</v>
      </c>
      <c r="V65" s="30">
        <v>0</v>
      </c>
      <c r="W65" s="30">
        <v>0</v>
      </c>
      <c r="X65" s="30">
        <v>0</v>
      </c>
    </row>
    <row r="66" spans="1:24" x14ac:dyDescent="0.25">
      <c r="A66" s="10" t="s">
        <v>64</v>
      </c>
      <c r="B66" s="30">
        <v>45567.94</v>
      </c>
      <c r="C66" s="30">
        <v>35922.699999999997</v>
      </c>
      <c r="D66" s="30">
        <v>33531.08</v>
      </c>
      <c r="E66" s="30">
        <v>31337.46</v>
      </c>
      <c r="F66" s="30">
        <v>29308.18</v>
      </c>
      <c r="H66" s="30">
        <v>48118.400000000001</v>
      </c>
      <c r="I66" s="30">
        <v>37576.22</v>
      </c>
      <c r="J66" s="30">
        <v>35184.82</v>
      </c>
      <c r="K66" s="30">
        <v>33072.160000000003</v>
      </c>
      <c r="L66" s="30">
        <v>30957.52</v>
      </c>
      <c r="N66" s="30">
        <v>48061.64</v>
      </c>
      <c r="O66" s="30">
        <v>37939.660000000003</v>
      </c>
      <c r="P66" s="30">
        <v>35552.879999999997</v>
      </c>
      <c r="Q66" s="30">
        <v>33322.959999999999</v>
      </c>
      <c r="R66" s="30">
        <v>31203.48</v>
      </c>
      <c r="T66" s="30">
        <v>49148.44</v>
      </c>
      <c r="U66" s="30">
        <v>39406.18</v>
      </c>
      <c r="V66" s="30">
        <v>36740.44</v>
      </c>
      <c r="W66" s="30">
        <v>34285.9</v>
      </c>
      <c r="X66" s="30">
        <v>32201.4</v>
      </c>
    </row>
    <row r="67" spans="1:24" x14ac:dyDescent="0.25">
      <c r="A67" s="10" t="s">
        <v>65</v>
      </c>
      <c r="B67" s="30">
        <v>5704.4968209468716</v>
      </c>
      <c r="C67" s="30">
        <v>4497.0417348211959</v>
      </c>
      <c r="D67" s="30">
        <v>4197.6428880242383</v>
      </c>
      <c r="E67" s="30">
        <v>3923.0309938643209</v>
      </c>
      <c r="F67" s="30">
        <v>3668.9922703931461</v>
      </c>
      <c r="H67" s="30">
        <v>6023.7803119704313</v>
      </c>
      <c r="I67" s="30">
        <v>4704.0403303989651</v>
      </c>
      <c r="J67" s="30">
        <v>4404.669024660494</v>
      </c>
      <c r="K67" s="30">
        <v>4140.192240023277</v>
      </c>
      <c r="L67" s="30">
        <v>3875.4675858596888</v>
      </c>
      <c r="N67" s="30">
        <v>6016.6747188811469</v>
      </c>
      <c r="O67" s="30">
        <v>4749.5381590171773</v>
      </c>
      <c r="P67" s="30">
        <v>4450.7452155069022</v>
      </c>
      <c r="Q67" s="30">
        <v>4171.5890466968604</v>
      </c>
      <c r="R67" s="30">
        <v>3906.2584892465902</v>
      </c>
      <c r="T67" s="30">
        <v>6152.7275478000111</v>
      </c>
      <c r="U67" s="30">
        <v>4933.1268548821863</v>
      </c>
      <c r="V67" s="30">
        <v>4599.4118492121706</v>
      </c>
      <c r="W67" s="30">
        <v>4292.1362596883318</v>
      </c>
      <c r="X67" s="30">
        <v>4031.1847305372721</v>
      </c>
    </row>
    <row r="68" spans="1:24" x14ac:dyDescent="0.25">
      <c r="A68" s="10" t="s">
        <v>66</v>
      </c>
      <c r="B68" s="30">
        <v>41918.747740839986</v>
      </c>
      <c r="C68" s="30">
        <v>26418.27495944592</v>
      </c>
      <c r="D68" s="30">
        <v>22419.624956011419</v>
      </c>
      <c r="E68" s="30">
        <v>18992.962987151161</v>
      </c>
      <c r="F68" s="30">
        <v>15644.948678942141</v>
      </c>
      <c r="H68" s="30">
        <v>55841.611901140001</v>
      </c>
      <c r="I68" s="30">
        <v>40070.437544652923</v>
      </c>
      <c r="J68" s="30">
        <v>36662.439498037573</v>
      </c>
      <c r="K68" s="30">
        <v>33237.394556832362</v>
      </c>
      <c r="L68" s="30">
        <v>29828.418152549901</v>
      </c>
      <c r="N68" s="30">
        <v>59252.766294519999</v>
      </c>
      <c r="O68" s="30">
        <v>42483.82295991102</v>
      </c>
      <c r="P68" s="30">
        <v>38652.650068398398</v>
      </c>
      <c r="Q68" s="30">
        <v>35087.592084709919</v>
      </c>
      <c r="R68" s="30">
        <v>31682.930151965698</v>
      </c>
      <c r="T68" s="30">
        <v>70246.089911079995</v>
      </c>
      <c r="U68" s="30">
        <v>52454.385513286863</v>
      </c>
      <c r="V68" s="30">
        <v>47529.170457495718</v>
      </c>
      <c r="W68" s="30">
        <v>43510.961332538827</v>
      </c>
      <c r="X68" s="30">
        <v>39397.204712500738</v>
      </c>
    </row>
    <row r="69" spans="1:24" x14ac:dyDescent="0.25">
      <c r="A69" s="10" t="s">
        <v>67</v>
      </c>
      <c r="B69" s="30">
        <v>8861.0538978254699</v>
      </c>
      <c r="C69" s="30">
        <v>5175.1964847087766</v>
      </c>
      <c r="D69" s="30">
        <v>4535.9559985950536</v>
      </c>
      <c r="E69" s="30">
        <v>3887.7959651308802</v>
      </c>
      <c r="F69" s="30">
        <v>3218.567021925222</v>
      </c>
      <c r="H69" s="30">
        <v>12012.92148356375</v>
      </c>
      <c r="I69" s="30">
        <v>8289.2827456699906</v>
      </c>
      <c r="J69" s="30">
        <v>7661.5343921425319</v>
      </c>
      <c r="K69" s="30">
        <v>6937.1544793194607</v>
      </c>
      <c r="L69" s="30">
        <v>6215.0842598102936</v>
      </c>
      <c r="N69" s="30">
        <v>12508.13475246073</v>
      </c>
      <c r="O69" s="30">
        <v>8641.2574731159584</v>
      </c>
      <c r="P69" s="30">
        <v>7982.5629847810442</v>
      </c>
      <c r="Q69" s="30">
        <v>7334.7972891997306</v>
      </c>
      <c r="R69" s="30">
        <v>6612.6895137017218</v>
      </c>
      <c r="T69" s="30">
        <v>13974.508336874709</v>
      </c>
      <c r="U69" s="30">
        <v>10031.74918207064</v>
      </c>
      <c r="V69" s="30">
        <v>9357.3562903989296</v>
      </c>
      <c r="W69" s="30">
        <v>8683.6581845208366</v>
      </c>
      <c r="X69" s="30">
        <v>7964.6112221136118</v>
      </c>
    </row>
    <row r="70" spans="1:24" x14ac:dyDescent="0.25">
      <c r="A70" s="10" t="s">
        <v>68</v>
      </c>
      <c r="B70" s="30">
        <v>0</v>
      </c>
      <c r="C70" s="30">
        <v>0</v>
      </c>
      <c r="D70" s="30">
        <v>0</v>
      </c>
      <c r="E70" s="30">
        <v>0</v>
      </c>
      <c r="F70" s="30">
        <v>0</v>
      </c>
      <c r="H70" s="30">
        <v>0</v>
      </c>
      <c r="I70" s="30">
        <v>0</v>
      </c>
      <c r="J70" s="30">
        <v>0</v>
      </c>
      <c r="K70" s="30">
        <v>0</v>
      </c>
      <c r="L70" s="30">
        <v>0</v>
      </c>
      <c r="N70" s="30">
        <v>0</v>
      </c>
      <c r="O70" s="30">
        <v>0</v>
      </c>
      <c r="P70" s="30">
        <v>0</v>
      </c>
      <c r="Q70" s="30">
        <v>0</v>
      </c>
      <c r="R70" s="30">
        <v>0</v>
      </c>
      <c r="T70" s="30">
        <v>0</v>
      </c>
      <c r="U70" s="30">
        <v>0</v>
      </c>
      <c r="V70" s="30">
        <v>0</v>
      </c>
      <c r="W70" s="30">
        <v>0</v>
      </c>
      <c r="X70" s="30">
        <v>0</v>
      </c>
    </row>
    <row r="71" spans="1:24" x14ac:dyDescent="0.25">
      <c r="A71" s="10" t="s">
        <v>69</v>
      </c>
      <c r="B71" s="30">
        <v>0</v>
      </c>
      <c r="C71" s="30">
        <v>0</v>
      </c>
      <c r="D71" s="30">
        <v>0</v>
      </c>
      <c r="E71" s="30">
        <v>0</v>
      </c>
      <c r="F71" s="30">
        <v>0</v>
      </c>
      <c r="H71" s="30">
        <v>0</v>
      </c>
      <c r="I71" s="30">
        <v>0</v>
      </c>
      <c r="J71" s="30">
        <v>0</v>
      </c>
      <c r="K71" s="30">
        <v>0</v>
      </c>
      <c r="L71" s="30">
        <v>0</v>
      </c>
      <c r="N71" s="30">
        <v>0</v>
      </c>
      <c r="O71" s="30">
        <v>0</v>
      </c>
      <c r="P71" s="30">
        <v>0</v>
      </c>
      <c r="Q71" s="30">
        <v>0</v>
      </c>
      <c r="R71" s="30">
        <v>0</v>
      </c>
      <c r="T71" s="30">
        <v>0</v>
      </c>
      <c r="U71" s="30">
        <v>0</v>
      </c>
      <c r="V71" s="30">
        <v>0</v>
      </c>
      <c r="W71" s="30">
        <v>0</v>
      </c>
      <c r="X71" s="30">
        <v>0</v>
      </c>
    </row>
    <row r="72" spans="1:24" x14ac:dyDescent="0.25">
      <c r="A72" s="10" t="s">
        <v>70</v>
      </c>
      <c r="B72" s="30">
        <v>0</v>
      </c>
      <c r="C72" s="30">
        <v>0</v>
      </c>
      <c r="D72" s="30">
        <v>0</v>
      </c>
      <c r="E72" s="30">
        <v>0</v>
      </c>
      <c r="F72" s="30">
        <v>0</v>
      </c>
      <c r="H72" s="30">
        <v>0</v>
      </c>
      <c r="I72" s="30">
        <v>0</v>
      </c>
      <c r="J72" s="30">
        <v>0</v>
      </c>
      <c r="K72" s="30">
        <v>0</v>
      </c>
      <c r="L72" s="30">
        <v>0</v>
      </c>
      <c r="N72" s="30">
        <v>0</v>
      </c>
      <c r="O72" s="30">
        <v>0</v>
      </c>
      <c r="P72" s="30">
        <v>0</v>
      </c>
      <c r="Q72" s="30">
        <v>0</v>
      </c>
      <c r="R72" s="30">
        <v>0</v>
      </c>
      <c r="T72" s="30">
        <v>0</v>
      </c>
      <c r="U72" s="30">
        <v>0</v>
      </c>
      <c r="V72" s="30">
        <v>0</v>
      </c>
      <c r="W72" s="30">
        <v>0</v>
      </c>
      <c r="X72" s="30">
        <v>0</v>
      </c>
    </row>
    <row r="73" spans="1:24" x14ac:dyDescent="0.25">
      <c r="A73" s="10" t="s">
        <v>10</v>
      </c>
      <c r="B73" s="30">
        <v>0</v>
      </c>
      <c r="C73" s="30">
        <v>0</v>
      </c>
      <c r="D73" s="30">
        <v>0</v>
      </c>
      <c r="E73" s="30">
        <v>0</v>
      </c>
      <c r="F73" s="30">
        <v>0</v>
      </c>
      <c r="H73" s="30">
        <v>0</v>
      </c>
      <c r="I73" s="30">
        <v>0</v>
      </c>
      <c r="J73" s="30">
        <v>0</v>
      </c>
      <c r="K73" s="30">
        <v>0</v>
      </c>
      <c r="L73" s="30">
        <v>0</v>
      </c>
      <c r="N73" s="30">
        <v>0</v>
      </c>
      <c r="O73" s="30">
        <v>0</v>
      </c>
      <c r="P73" s="30">
        <v>0</v>
      </c>
      <c r="Q73" s="30">
        <v>0</v>
      </c>
      <c r="R73" s="30">
        <v>0</v>
      </c>
      <c r="T73" s="30">
        <v>0</v>
      </c>
      <c r="U73" s="30">
        <v>0</v>
      </c>
      <c r="V73" s="30">
        <v>0</v>
      </c>
      <c r="W73" s="30">
        <v>0</v>
      </c>
      <c r="X73" s="30">
        <v>0</v>
      </c>
    </row>
    <row r="74" spans="1:24" x14ac:dyDescent="0.25">
      <c r="A74" s="10" t="s">
        <v>26</v>
      </c>
      <c r="B74" s="30">
        <v>102052</v>
      </c>
      <c r="C74" s="30">
        <v>72013.100000000006</v>
      </c>
      <c r="D74" s="30">
        <v>64684</v>
      </c>
      <c r="E74" s="30">
        <v>58141</v>
      </c>
      <c r="F74" s="30">
        <v>51840.6</v>
      </c>
      <c r="H74" s="30">
        <v>121996</v>
      </c>
      <c r="I74" s="30">
        <v>90639.8</v>
      </c>
      <c r="J74" s="30">
        <v>83913.4</v>
      </c>
      <c r="K74" s="30">
        <v>77386.7</v>
      </c>
      <c r="L74" s="30">
        <v>70876.3</v>
      </c>
      <c r="N74" s="30">
        <v>125839</v>
      </c>
      <c r="O74" s="30">
        <v>93814.1</v>
      </c>
      <c r="P74" s="30">
        <v>86638.6</v>
      </c>
      <c r="Q74" s="30">
        <v>79916.7</v>
      </c>
      <c r="R74" s="30">
        <v>73405.3</v>
      </c>
      <c r="T74" s="30">
        <v>139522</v>
      </c>
      <c r="U74" s="30">
        <v>106825</v>
      </c>
      <c r="V74" s="30">
        <v>98226.3</v>
      </c>
      <c r="W74" s="30">
        <v>90772.6</v>
      </c>
      <c r="X74" s="30">
        <v>83594.3</v>
      </c>
    </row>
    <row r="76" spans="1:24" x14ac:dyDescent="0.25">
      <c r="A76" s="10" t="s">
        <v>151</v>
      </c>
      <c r="B76" s="10">
        <v>100</v>
      </c>
      <c r="C76" s="10">
        <v>95</v>
      </c>
      <c r="D76" s="10">
        <v>90</v>
      </c>
      <c r="E76" s="10">
        <v>85</v>
      </c>
      <c r="F76" s="10">
        <v>80</v>
      </c>
      <c r="G76" s="10" t="s">
        <v>152</v>
      </c>
      <c r="H76" s="10">
        <v>100</v>
      </c>
      <c r="I76" s="10">
        <v>95</v>
      </c>
      <c r="J76" s="10">
        <v>90</v>
      </c>
      <c r="K76" s="10">
        <v>85</v>
      </c>
      <c r="L76" s="10">
        <v>80</v>
      </c>
      <c r="M76" s="10" t="s">
        <v>153</v>
      </c>
      <c r="N76" s="10">
        <v>100</v>
      </c>
      <c r="O76" s="10">
        <v>95</v>
      </c>
      <c r="P76" s="10">
        <v>90</v>
      </c>
      <c r="Q76" s="10">
        <v>85</v>
      </c>
      <c r="R76" s="10">
        <v>80</v>
      </c>
      <c r="S76" s="10" t="s">
        <v>154</v>
      </c>
      <c r="T76" s="10">
        <v>100</v>
      </c>
      <c r="U76" s="10">
        <v>95</v>
      </c>
      <c r="V76" s="10">
        <v>90</v>
      </c>
      <c r="W76" s="10">
        <v>85</v>
      </c>
      <c r="X76" s="10">
        <v>80</v>
      </c>
    </row>
    <row r="77" spans="1:24" x14ac:dyDescent="0.25">
      <c r="A77" s="10" t="s">
        <v>22</v>
      </c>
      <c r="B77" s="30">
        <v>0</v>
      </c>
      <c r="C77" s="30">
        <v>0</v>
      </c>
      <c r="D77" s="30">
        <v>0</v>
      </c>
      <c r="E77" s="30">
        <v>0</v>
      </c>
      <c r="F77" s="30">
        <v>0</v>
      </c>
      <c r="H77" s="30">
        <v>0</v>
      </c>
      <c r="I77" s="30">
        <v>0</v>
      </c>
      <c r="J77" s="30">
        <v>0</v>
      </c>
      <c r="K77" s="30">
        <v>0</v>
      </c>
      <c r="L77" s="30">
        <v>0</v>
      </c>
      <c r="N77" s="30">
        <v>0</v>
      </c>
      <c r="O77" s="30">
        <v>0</v>
      </c>
      <c r="P77" s="30">
        <v>0</v>
      </c>
      <c r="Q77" s="30">
        <v>0</v>
      </c>
      <c r="R77" s="30">
        <v>0</v>
      </c>
      <c r="T77" s="30">
        <v>0</v>
      </c>
      <c r="U77" s="30">
        <v>0</v>
      </c>
      <c r="V77" s="30">
        <v>0</v>
      </c>
      <c r="W77" s="30">
        <v>0</v>
      </c>
      <c r="X77" s="30">
        <v>0</v>
      </c>
    </row>
    <row r="78" spans="1:24" x14ac:dyDescent="0.25">
      <c r="A78" s="10" t="s">
        <v>23</v>
      </c>
      <c r="B78" s="30">
        <v>0</v>
      </c>
      <c r="C78" s="30">
        <v>0</v>
      </c>
      <c r="D78" s="30">
        <v>0</v>
      </c>
      <c r="E78" s="30">
        <v>0</v>
      </c>
      <c r="F78" s="30">
        <v>0</v>
      </c>
      <c r="H78" s="30">
        <v>0</v>
      </c>
      <c r="I78" s="30">
        <v>0</v>
      </c>
      <c r="J78" s="30">
        <v>0</v>
      </c>
      <c r="K78" s="30">
        <v>0</v>
      </c>
      <c r="L78" s="30">
        <v>0</v>
      </c>
      <c r="N78" s="30">
        <v>0</v>
      </c>
      <c r="O78" s="30">
        <v>0</v>
      </c>
      <c r="P78" s="30">
        <v>0</v>
      </c>
      <c r="Q78" s="30">
        <v>0</v>
      </c>
      <c r="R78" s="30">
        <v>0</v>
      </c>
      <c r="T78" s="30">
        <v>0</v>
      </c>
      <c r="U78" s="30">
        <v>0</v>
      </c>
      <c r="V78" s="30">
        <v>0</v>
      </c>
      <c r="W78" s="30">
        <v>0</v>
      </c>
      <c r="X78" s="30">
        <v>0</v>
      </c>
    </row>
    <row r="79" spans="1:24" x14ac:dyDescent="0.25">
      <c r="A79" s="10" t="s">
        <v>24</v>
      </c>
      <c r="B79" s="30">
        <v>0</v>
      </c>
      <c r="C79" s="30">
        <v>0</v>
      </c>
      <c r="D79" s="30">
        <v>0</v>
      </c>
      <c r="E79" s="30">
        <v>0</v>
      </c>
      <c r="F79" s="30">
        <v>0</v>
      </c>
      <c r="H79" s="30">
        <v>0</v>
      </c>
      <c r="I79" s="30">
        <v>0</v>
      </c>
      <c r="J79" s="30">
        <v>0</v>
      </c>
      <c r="K79" s="30">
        <v>0</v>
      </c>
      <c r="L79" s="30">
        <v>0</v>
      </c>
      <c r="N79" s="30">
        <v>0</v>
      </c>
      <c r="O79" s="30">
        <v>0</v>
      </c>
      <c r="P79" s="30">
        <v>0</v>
      </c>
      <c r="Q79" s="30">
        <v>0</v>
      </c>
      <c r="R79" s="30">
        <v>0</v>
      </c>
      <c r="T79" s="30">
        <v>0</v>
      </c>
      <c r="U79" s="30">
        <v>0</v>
      </c>
      <c r="V79" s="30">
        <v>0</v>
      </c>
      <c r="W79" s="30">
        <v>0</v>
      </c>
      <c r="X79" s="30">
        <v>0</v>
      </c>
    </row>
    <row r="80" spans="1:24" x14ac:dyDescent="0.25">
      <c r="A80" s="10" t="s">
        <v>25</v>
      </c>
      <c r="B80" s="30">
        <v>6</v>
      </c>
      <c r="C80" s="30">
        <v>6</v>
      </c>
      <c r="D80" s="30">
        <v>6</v>
      </c>
      <c r="E80" s="30">
        <v>6</v>
      </c>
      <c r="F80" s="30">
        <v>6</v>
      </c>
      <c r="H80" s="30">
        <v>7</v>
      </c>
      <c r="I80" s="30">
        <v>7</v>
      </c>
      <c r="J80" s="30">
        <v>7</v>
      </c>
      <c r="K80" s="30">
        <v>7</v>
      </c>
      <c r="L80" s="30">
        <v>7</v>
      </c>
      <c r="N80" s="30">
        <v>8</v>
      </c>
      <c r="O80" s="30">
        <v>8</v>
      </c>
      <c r="P80" s="30">
        <v>8</v>
      </c>
      <c r="Q80" s="30">
        <v>8</v>
      </c>
      <c r="R80" s="30">
        <v>8</v>
      </c>
      <c r="T80" s="30">
        <v>12</v>
      </c>
      <c r="U80" s="30">
        <v>12</v>
      </c>
      <c r="V80" s="30">
        <v>12</v>
      </c>
      <c r="W80" s="30">
        <v>12</v>
      </c>
      <c r="X80" s="30">
        <v>12</v>
      </c>
    </row>
    <row r="81" spans="1:24" x14ac:dyDescent="0.25">
      <c r="A81" s="10" t="s">
        <v>64</v>
      </c>
      <c r="B81" s="30">
        <v>0</v>
      </c>
      <c r="C81" s="30">
        <v>0</v>
      </c>
      <c r="D81" s="30">
        <v>0</v>
      </c>
      <c r="E81" s="30">
        <v>0</v>
      </c>
      <c r="F81" s="30">
        <v>0</v>
      </c>
      <c r="H81" s="30">
        <v>0</v>
      </c>
      <c r="I81" s="30">
        <v>0</v>
      </c>
      <c r="J81" s="30">
        <v>0</v>
      </c>
      <c r="K81" s="30">
        <v>0</v>
      </c>
      <c r="L81" s="30">
        <v>0</v>
      </c>
      <c r="N81" s="30">
        <v>0</v>
      </c>
      <c r="O81" s="30">
        <v>0</v>
      </c>
      <c r="P81" s="30">
        <v>0</v>
      </c>
      <c r="Q81" s="30">
        <v>0</v>
      </c>
      <c r="R81" s="30">
        <v>0</v>
      </c>
      <c r="T81" s="30">
        <v>0</v>
      </c>
      <c r="U81" s="30">
        <v>0</v>
      </c>
      <c r="V81" s="30">
        <v>0</v>
      </c>
      <c r="W81" s="30">
        <v>0</v>
      </c>
      <c r="X81" s="30">
        <v>0</v>
      </c>
    </row>
    <row r="82" spans="1:24" x14ac:dyDescent="0.25">
      <c r="A82" s="10" t="s">
        <v>65</v>
      </c>
      <c r="B82" s="30">
        <v>0</v>
      </c>
      <c r="C82" s="30">
        <v>0</v>
      </c>
      <c r="D82" s="30">
        <v>0</v>
      </c>
      <c r="E82" s="30">
        <v>0</v>
      </c>
      <c r="F82" s="30">
        <v>0</v>
      </c>
      <c r="H82" s="30">
        <v>0</v>
      </c>
      <c r="I82" s="30">
        <v>0</v>
      </c>
      <c r="J82" s="30">
        <v>0</v>
      </c>
      <c r="K82" s="30">
        <v>0</v>
      </c>
      <c r="L82" s="30">
        <v>0</v>
      </c>
      <c r="N82" s="30">
        <v>0</v>
      </c>
      <c r="O82" s="30">
        <v>0</v>
      </c>
      <c r="P82" s="30">
        <v>0</v>
      </c>
      <c r="Q82" s="30">
        <v>0</v>
      </c>
      <c r="R82" s="30">
        <v>0</v>
      </c>
      <c r="T82" s="30">
        <v>0</v>
      </c>
      <c r="U82" s="30">
        <v>0</v>
      </c>
      <c r="V82" s="30">
        <v>0</v>
      </c>
      <c r="W82" s="30">
        <v>0</v>
      </c>
      <c r="X82" s="30">
        <v>0</v>
      </c>
    </row>
    <row r="83" spans="1:24" x14ac:dyDescent="0.25">
      <c r="A83" s="10" t="s">
        <v>66</v>
      </c>
      <c r="B83" s="30">
        <v>0</v>
      </c>
      <c r="C83" s="30">
        <v>0</v>
      </c>
      <c r="D83" s="30">
        <v>0</v>
      </c>
      <c r="E83" s="30">
        <v>0</v>
      </c>
      <c r="F83" s="30">
        <v>0</v>
      </c>
      <c r="H83" s="30">
        <v>0</v>
      </c>
      <c r="I83" s="30">
        <v>0</v>
      </c>
      <c r="J83" s="30">
        <v>0</v>
      </c>
      <c r="K83" s="30">
        <v>0</v>
      </c>
      <c r="L83" s="30">
        <v>0</v>
      </c>
      <c r="N83" s="30">
        <v>0</v>
      </c>
      <c r="O83" s="30">
        <v>0</v>
      </c>
      <c r="P83" s="30">
        <v>0</v>
      </c>
      <c r="Q83" s="30">
        <v>0</v>
      </c>
      <c r="R83" s="30">
        <v>0</v>
      </c>
      <c r="T83" s="30">
        <v>0</v>
      </c>
      <c r="U83" s="30">
        <v>0</v>
      </c>
      <c r="V83" s="30">
        <v>0</v>
      </c>
      <c r="W83" s="30">
        <v>0</v>
      </c>
      <c r="X83" s="30">
        <v>0</v>
      </c>
    </row>
    <row r="84" spans="1:24" x14ac:dyDescent="0.25">
      <c r="A84" s="10" t="s">
        <v>67</v>
      </c>
      <c r="B84" s="30">
        <v>0</v>
      </c>
      <c r="C84" s="30">
        <v>0</v>
      </c>
      <c r="D84" s="30">
        <v>0</v>
      </c>
      <c r="E84" s="30">
        <v>0</v>
      </c>
      <c r="F84" s="30">
        <v>0</v>
      </c>
      <c r="H84" s="30">
        <v>0</v>
      </c>
      <c r="I84" s="30">
        <v>0</v>
      </c>
      <c r="J84" s="30">
        <v>0</v>
      </c>
      <c r="K84" s="30">
        <v>0</v>
      </c>
      <c r="L84" s="30">
        <v>0</v>
      </c>
      <c r="N84" s="30">
        <v>0</v>
      </c>
      <c r="O84" s="30">
        <v>0</v>
      </c>
      <c r="P84" s="30">
        <v>0</v>
      </c>
      <c r="Q84" s="30">
        <v>0</v>
      </c>
      <c r="R84" s="30">
        <v>0</v>
      </c>
      <c r="T84" s="30">
        <v>0</v>
      </c>
      <c r="U84" s="30">
        <v>0</v>
      </c>
      <c r="V84" s="30">
        <v>0</v>
      </c>
      <c r="W84" s="30">
        <v>0</v>
      </c>
      <c r="X84" s="30">
        <v>0</v>
      </c>
    </row>
    <row r="85" spans="1:24" x14ac:dyDescent="0.25">
      <c r="A85" s="10" t="s">
        <v>68</v>
      </c>
      <c r="B85" s="30">
        <v>3741.54</v>
      </c>
      <c r="C85" s="30">
        <v>3741.54</v>
      </c>
      <c r="D85" s="30">
        <v>3741.54</v>
      </c>
      <c r="E85" s="30">
        <v>3741.54</v>
      </c>
      <c r="F85" s="30">
        <v>3741.54</v>
      </c>
      <c r="H85" s="30">
        <v>4365.13</v>
      </c>
      <c r="I85" s="30">
        <v>4365.13</v>
      </c>
      <c r="J85" s="30">
        <v>4365.13</v>
      </c>
      <c r="K85" s="30">
        <v>4365.13</v>
      </c>
      <c r="L85" s="30">
        <v>4365.13</v>
      </c>
      <c r="N85" s="30">
        <v>4988.72</v>
      </c>
      <c r="O85" s="30">
        <v>4988.72</v>
      </c>
      <c r="P85" s="30">
        <v>4988.72</v>
      </c>
      <c r="Q85" s="30">
        <v>4988.72</v>
      </c>
      <c r="R85" s="30">
        <v>4988.72</v>
      </c>
      <c r="T85" s="30">
        <v>7483.08</v>
      </c>
      <c r="U85" s="30">
        <v>7483.08</v>
      </c>
      <c r="V85" s="30">
        <v>7483.08</v>
      </c>
      <c r="W85" s="30">
        <v>7483.08</v>
      </c>
      <c r="X85" s="30">
        <v>7483.08</v>
      </c>
    </row>
    <row r="86" spans="1:24" x14ac:dyDescent="0.25">
      <c r="A86" s="10" t="s">
        <v>69</v>
      </c>
      <c r="B86" s="30">
        <v>938.89972109999997</v>
      </c>
      <c r="C86" s="30">
        <v>938.89972109999997</v>
      </c>
      <c r="D86" s="30">
        <v>938.89972109999997</v>
      </c>
      <c r="E86" s="30">
        <v>938.89972109999997</v>
      </c>
      <c r="F86" s="30">
        <v>938.89972109999997</v>
      </c>
      <c r="H86" s="30">
        <v>1095.3830079500001</v>
      </c>
      <c r="I86" s="30">
        <v>1095.3830079500001</v>
      </c>
      <c r="J86" s="30">
        <v>1095.3830079500001</v>
      </c>
      <c r="K86" s="30">
        <v>1095.3830079500001</v>
      </c>
      <c r="L86" s="30">
        <v>1095.3830079500001</v>
      </c>
      <c r="N86" s="30">
        <v>1251.8662948000001</v>
      </c>
      <c r="O86" s="30">
        <v>1251.8662948000001</v>
      </c>
      <c r="P86" s="30">
        <v>1251.8662948000001</v>
      </c>
      <c r="Q86" s="30">
        <v>1251.8662948000001</v>
      </c>
      <c r="R86" s="30">
        <v>1251.8662948000001</v>
      </c>
      <c r="T86" s="30">
        <v>1877.7994421999999</v>
      </c>
      <c r="U86" s="30">
        <v>1877.7994421999999</v>
      </c>
      <c r="V86" s="30">
        <v>1877.7994421999999</v>
      </c>
      <c r="W86" s="30">
        <v>1877.7994421999999</v>
      </c>
      <c r="X86" s="30">
        <v>1877.7994421999999</v>
      </c>
    </row>
    <row r="87" spans="1:24" x14ac:dyDescent="0.25">
      <c r="A87" s="10" t="s">
        <v>70</v>
      </c>
      <c r="B87" s="30">
        <v>2837.0172662311311</v>
      </c>
      <c r="C87" s="30">
        <v>2695.166402919599</v>
      </c>
      <c r="D87" s="30">
        <v>2553.3155396080429</v>
      </c>
      <c r="E87" s="30">
        <v>2411.4646762964858</v>
      </c>
      <c r="F87" s="30">
        <v>2269.6138129849369</v>
      </c>
      <c r="H87" s="30">
        <v>2838.0682079856738</v>
      </c>
      <c r="I87" s="30">
        <v>2696.1647975864089</v>
      </c>
      <c r="J87" s="30">
        <v>2554.2613871871422</v>
      </c>
      <c r="K87" s="30">
        <v>2412.3579767878682</v>
      </c>
      <c r="L87" s="30">
        <v>2270.4545663885879</v>
      </c>
      <c r="N87" s="30">
        <v>2838.0682079856829</v>
      </c>
      <c r="O87" s="30">
        <v>2696.1647975864062</v>
      </c>
      <c r="P87" s="30">
        <v>2554.2613871871208</v>
      </c>
      <c r="Q87" s="30">
        <v>2412.3579767878368</v>
      </c>
      <c r="R87" s="30">
        <v>2270.4545663885492</v>
      </c>
      <c r="T87" s="30">
        <v>2839.119149740191</v>
      </c>
      <c r="U87" s="30">
        <v>2697.1631922531901</v>
      </c>
      <c r="V87" s="30">
        <v>2555.2072347661801</v>
      </c>
      <c r="W87" s="30">
        <v>2413.2512772791761</v>
      </c>
      <c r="X87" s="30">
        <v>2271.2953197921629</v>
      </c>
    </row>
    <row r="88" spans="1:24" x14ac:dyDescent="0.25">
      <c r="A88" s="10" t="s">
        <v>10</v>
      </c>
      <c r="B88" s="30">
        <v>65007.45986625793</v>
      </c>
      <c r="C88" s="30">
        <v>61757.086872945598</v>
      </c>
      <c r="D88" s="30">
        <v>58506.713879632713</v>
      </c>
      <c r="E88" s="30">
        <v>55256.340886319798</v>
      </c>
      <c r="F88" s="30">
        <v>52005.96789300708</v>
      </c>
      <c r="H88" s="30">
        <v>65031.5411627461</v>
      </c>
      <c r="I88" s="30">
        <v>61779.964104609222</v>
      </c>
      <c r="J88" s="30">
        <v>58528.387046472308</v>
      </c>
      <c r="K88" s="30">
        <v>55276.809988335219</v>
      </c>
      <c r="L88" s="30">
        <v>52025.232930197999</v>
      </c>
      <c r="N88" s="30">
        <v>65031.541162746304</v>
      </c>
      <c r="O88" s="30">
        <v>61779.964104609149</v>
      </c>
      <c r="P88" s="30">
        <v>58528.38704647182</v>
      </c>
      <c r="Q88" s="30">
        <v>55276.809988334513</v>
      </c>
      <c r="R88" s="30">
        <v>52025.232930197111</v>
      </c>
      <c r="T88" s="30">
        <v>65055.622459233709</v>
      </c>
      <c r="U88" s="30">
        <v>61802.841336272213</v>
      </c>
      <c r="V88" s="30">
        <v>58550.06021331052</v>
      </c>
      <c r="W88" s="30">
        <v>55297.279090348973</v>
      </c>
      <c r="X88" s="30">
        <v>52044.4979673872</v>
      </c>
    </row>
    <row r="89" spans="1:24" x14ac:dyDescent="0.25">
      <c r="A89" s="10" t="s">
        <v>26</v>
      </c>
      <c r="B89" s="30">
        <v>72525.7</v>
      </c>
      <c r="C89" s="30">
        <v>69133.5</v>
      </c>
      <c r="D89" s="30">
        <v>65741.2</v>
      </c>
      <c r="E89" s="30">
        <v>62348.9</v>
      </c>
      <c r="F89" s="30">
        <v>58956.7</v>
      </c>
      <c r="H89" s="30">
        <v>73330.899999999994</v>
      </c>
      <c r="I89" s="30">
        <v>69937.399999999994</v>
      </c>
      <c r="J89" s="30">
        <v>66543.899999999994</v>
      </c>
      <c r="K89" s="30">
        <v>63150.400000000001</v>
      </c>
      <c r="L89" s="30">
        <v>59756.9</v>
      </c>
      <c r="N89" s="30">
        <v>74111</v>
      </c>
      <c r="O89" s="30">
        <v>70717.5</v>
      </c>
      <c r="P89" s="30">
        <v>67324</v>
      </c>
      <c r="Q89" s="30">
        <v>63930.5</v>
      </c>
      <c r="R89" s="30">
        <v>60537</v>
      </c>
      <c r="T89" s="30">
        <v>77256.5</v>
      </c>
      <c r="U89" s="30">
        <v>73861.7</v>
      </c>
      <c r="V89" s="30">
        <v>70467</v>
      </c>
      <c r="W89" s="30">
        <v>67072.2</v>
      </c>
      <c r="X89" s="30">
        <v>63677.4</v>
      </c>
    </row>
    <row r="91" spans="1:24" x14ac:dyDescent="0.25">
      <c r="A91" s="10" t="s">
        <v>155</v>
      </c>
      <c r="B91" s="10">
        <v>100</v>
      </c>
      <c r="C91" s="10">
        <v>95</v>
      </c>
      <c r="D91" s="10">
        <v>90</v>
      </c>
      <c r="E91" s="10">
        <v>85</v>
      </c>
      <c r="F91" s="10">
        <v>80</v>
      </c>
      <c r="G91" s="10" t="s">
        <v>156</v>
      </c>
      <c r="H91" s="10">
        <v>100</v>
      </c>
      <c r="I91" s="10">
        <v>95</v>
      </c>
      <c r="J91" s="10">
        <v>90</v>
      </c>
      <c r="K91" s="10">
        <v>85</v>
      </c>
      <c r="L91" s="10">
        <v>80</v>
      </c>
      <c r="M91" s="10" t="s">
        <v>157</v>
      </c>
      <c r="N91" s="10">
        <v>100</v>
      </c>
      <c r="O91" s="10">
        <v>95</v>
      </c>
      <c r="P91" s="10">
        <v>90</v>
      </c>
      <c r="Q91" s="10">
        <v>85</v>
      </c>
      <c r="R91" s="10">
        <v>80</v>
      </c>
      <c r="S91" s="10" t="s">
        <v>158</v>
      </c>
      <c r="T91" s="10">
        <v>100</v>
      </c>
      <c r="U91" s="10">
        <v>95</v>
      </c>
      <c r="V91" s="10">
        <v>90</v>
      </c>
      <c r="W91" s="10">
        <v>85</v>
      </c>
      <c r="X91" s="10">
        <v>80</v>
      </c>
    </row>
    <row r="92" spans="1:24" x14ac:dyDescent="0.25">
      <c r="A92" s="10" t="s">
        <v>22</v>
      </c>
      <c r="B92" s="30">
        <v>7.6369999999999996</v>
      </c>
      <c r="C92" s="30">
        <v>7.6369999999999996</v>
      </c>
      <c r="D92" s="30">
        <v>7.6369999999999996</v>
      </c>
      <c r="E92" s="30">
        <v>7.6369999999999996</v>
      </c>
      <c r="F92" s="30">
        <v>7.6369999999999996</v>
      </c>
      <c r="H92" s="30">
        <v>4.8259999999999996</v>
      </c>
      <c r="I92" s="30">
        <v>4.8259999999999996</v>
      </c>
      <c r="J92" s="30">
        <v>4.8259999999999996</v>
      </c>
      <c r="K92" s="30">
        <v>4.8259999999999996</v>
      </c>
      <c r="L92" s="30">
        <v>4.8259999999999996</v>
      </c>
      <c r="N92" s="30">
        <v>4.3159999999999998</v>
      </c>
      <c r="O92" s="30">
        <v>4.3159999999999998</v>
      </c>
      <c r="P92" s="30">
        <v>4.3159999999999998</v>
      </c>
      <c r="Q92" s="30">
        <v>4.3159999999999998</v>
      </c>
      <c r="R92" s="30">
        <v>4.3159999999999998</v>
      </c>
      <c r="T92" s="30">
        <v>2.5830000000000002</v>
      </c>
      <c r="U92" s="30">
        <v>2.5830000000000002</v>
      </c>
      <c r="V92" s="30">
        <v>2.5830000000000002</v>
      </c>
      <c r="W92" s="30">
        <v>2.5830000000000002</v>
      </c>
      <c r="X92" s="30">
        <v>2.5830000000000002</v>
      </c>
    </row>
    <row r="93" spans="1:24" x14ac:dyDescent="0.25">
      <c r="A93" s="10" t="s">
        <v>23</v>
      </c>
      <c r="B93" s="30">
        <v>0</v>
      </c>
      <c r="C93" s="30">
        <v>0</v>
      </c>
      <c r="D93" s="30">
        <v>0</v>
      </c>
      <c r="E93" s="30">
        <v>0</v>
      </c>
      <c r="F93" s="30">
        <v>0</v>
      </c>
      <c r="H93" s="30">
        <v>0</v>
      </c>
      <c r="I93" s="30">
        <v>0</v>
      </c>
      <c r="J93" s="30">
        <v>0</v>
      </c>
      <c r="K93" s="30">
        <v>0</v>
      </c>
      <c r="L93" s="30">
        <v>0</v>
      </c>
      <c r="N93" s="30">
        <v>0</v>
      </c>
      <c r="O93" s="30">
        <v>0</v>
      </c>
      <c r="P93" s="30">
        <v>0</v>
      </c>
      <c r="Q93" s="30">
        <v>0</v>
      </c>
      <c r="R93" s="30">
        <v>0</v>
      </c>
      <c r="T93" s="30">
        <v>0</v>
      </c>
      <c r="U93" s="30">
        <v>0</v>
      </c>
      <c r="V93" s="30">
        <v>0</v>
      </c>
      <c r="W93" s="30">
        <v>0</v>
      </c>
      <c r="X93" s="30">
        <v>0</v>
      </c>
    </row>
    <row r="94" spans="1:24" x14ac:dyDescent="0.25">
      <c r="A94" s="10" t="s">
        <v>24</v>
      </c>
      <c r="B94" s="30">
        <v>0</v>
      </c>
      <c r="C94" s="30">
        <v>0</v>
      </c>
      <c r="D94" s="30">
        <v>0</v>
      </c>
      <c r="E94" s="30">
        <v>0</v>
      </c>
      <c r="F94" s="30">
        <v>0</v>
      </c>
      <c r="H94" s="30">
        <v>0</v>
      </c>
      <c r="I94" s="30">
        <v>0</v>
      </c>
      <c r="J94" s="30">
        <v>0</v>
      </c>
      <c r="K94" s="30">
        <v>0</v>
      </c>
      <c r="L94" s="30">
        <v>0</v>
      </c>
      <c r="N94" s="30">
        <v>0</v>
      </c>
      <c r="O94" s="30">
        <v>0</v>
      </c>
      <c r="P94" s="30">
        <v>0</v>
      </c>
      <c r="Q94" s="30">
        <v>0</v>
      </c>
      <c r="R94" s="30">
        <v>0</v>
      </c>
      <c r="T94" s="30">
        <v>0</v>
      </c>
      <c r="U94" s="30">
        <v>0</v>
      </c>
      <c r="V94" s="30">
        <v>0</v>
      </c>
      <c r="W94" s="30">
        <v>0</v>
      </c>
      <c r="X94" s="30">
        <v>0</v>
      </c>
    </row>
    <row r="95" spans="1:24" x14ac:dyDescent="0.25">
      <c r="A95" s="10" t="s">
        <v>25</v>
      </c>
      <c r="B95" s="30">
        <v>6</v>
      </c>
      <c r="C95" s="30">
        <v>6</v>
      </c>
      <c r="D95" s="30">
        <v>6</v>
      </c>
      <c r="E95" s="30">
        <v>6</v>
      </c>
      <c r="F95" s="30">
        <v>6</v>
      </c>
      <c r="H95" s="30">
        <v>7</v>
      </c>
      <c r="I95" s="30">
        <v>7</v>
      </c>
      <c r="J95" s="30">
        <v>7</v>
      </c>
      <c r="K95" s="30">
        <v>7</v>
      </c>
      <c r="L95" s="30">
        <v>7</v>
      </c>
      <c r="N95" s="30">
        <v>8</v>
      </c>
      <c r="O95" s="30">
        <v>8</v>
      </c>
      <c r="P95" s="30">
        <v>8</v>
      </c>
      <c r="Q95" s="30">
        <v>8</v>
      </c>
      <c r="R95" s="30">
        <v>8</v>
      </c>
      <c r="T95" s="30">
        <v>12</v>
      </c>
      <c r="U95" s="30">
        <v>12</v>
      </c>
      <c r="V95" s="30">
        <v>12</v>
      </c>
      <c r="W95" s="30">
        <v>12</v>
      </c>
      <c r="X95" s="30">
        <v>12</v>
      </c>
    </row>
    <row r="96" spans="1:24" x14ac:dyDescent="0.25">
      <c r="A96" s="10" t="s">
        <v>64</v>
      </c>
      <c r="B96" s="30">
        <v>16800.608</v>
      </c>
      <c r="C96" s="30">
        <v>16800.608</v>
      </c>
      <c r="D96" s="30">
        <v>16800.608</v>
      </c>
      <c r="E96" s="30">
        <v>16800.608</v>
      </c>
      <c r="F96" s="30">
        <v>16800.608</v>
      </c>
      <c r="H96" s="30">
        <v>10617.683999999999</v>
      </c>
      <c r="I96" s="30">
        <v>10617.683999999999</v>
      </c>
      <c r="J96" s="30">
        <v>10617.683999999999</v>
      </c>
      <c r="K96" s="30">
        <v>10617.683999999999</v>
      </c>
      <c r="L96" s="30">
        <v>10617.683999999999</v>
      </c>
      <c r="N96" s="30">
        <v>9495.5079999999998</v>
      </c>
      <c r="O96" s="30">
        <v>9495.5079999999998</v>
      </c>
      <c r="P96" s="30">
        <v>9495.5079999999998</v>
      </c>
      <c r="Q96" s="30">
        <v>9495.5079999999998</v>
      </c>
      <c r="R96" s="30">
        <v>9495.5079999999998</v>
      </c>
      <c r="T96" s="30">
        <v>5683.2159999999994</v>
      </c>
      <c r="U96" s="30">
        <v>5683.2159999999994</v>
      </c>
      <c r="V96" s="30">
        <v>5683.2159999999994</v>
      </c>
      <c r="W96" s="30">
        <v>5683.2159999999994</v>
      </c>
      <c r="X96" s="30">
        <v>5683.2159999999994</v>
      </c>
    </row>
    <row r="97" spans="1:24" x14ac:dyDescent="0.25">
      <c r="A97" s="10" t="s">
        <v>65</v>
      </c>
      <c r="B97" s="30">
        <v>2103.2114887347229</v>
      </c>
      <c r="C97" s="30">
        <v>2103.2114887347229</v>
      </c>
      <c r="D97" s="30">
        <v>2103.2114887347229</v>
      </c>
      <c r="E97" s="30">
        <v>2103.2114887347229</v>
      </c>
      <c r="F97" s="30">
        <v>2103.2114887347229</v>
      </c>
      <c r="H97" s="30">
        <v>1329.192072843724</v>
      </c>
      <c r="I97" s="30">
        <v>1329.192072843724</v>
      </c>
      <c r="J97" s="30">
        <v>1329.192072843724</v>
      </c>
      <c r="K97" s="30">
        <v>1329.192072843724</v>
      </c>
      <c r="L97" s="30">
        <v>1329.192072843724</v>
      </c>
      <c r="N97" s="30">
        <v>1188.7106417203761</v>
      </c>
      <c r="O97" s="30">
        <v>1188.7106417203761</v>
      </c>
      <c r="P97" s="30">
        <v>1188.7106417203761</v>
      </c>
      <c r="Q97" s="30">
        <v>1188.7106417203761</v>
      </c>
      <c r="R97" s="30">
        <v>1188.7106417203761</v>
      </c>
      <c r="T97" s="30">
        <v>711.46265564680755</v>
      </c>
      <c r="U97" s="30">
        <v>711.46265564680755</v>
      </c>
      <c r="V97" s="30">
        <v>711.46265564680755</v>
      </c>
      <c r="W97" s="30">
        <v>711.46265564680755</v>
      </c>
      <c r="X97" s="30">
        <v>711.46265564680755</v>
      </c>
    </row>
    <row r="98" spans="1:24" x14ac:dyDescent="0.25">
      <c r="A98" s="10" t="s">
        <v>66</v>
      </c>
      <c r="B98" s="30">
        <v>0</v>
      </c>
      <c r="C98" s="30">
        <v>0</v>
      </c>
      <c r="D98" s="30">
        <v>0</v>
      </c>
      <c r="E98" s="30">
        <v>0</v>
      </c>
      <c r="F98" s="30">
        <v>0</v>
      </c>
      <c r="H98" s="30">
        <v>0</v>
      </c>
      <c r="I98" s="30">
        <v>0</v>
      </c>
      <c r="J98" s="30">
        <v>0</v>
      </c>
      <c r="K98" s="30">
        <v>0</v>
      </c>
      <c r="L98" s="30">
        <v>0</v>
      </c>
      <c r="N98" s="30">
        <v>0</v>
      </c>
      <c r="O98" s="30">
        <v>0</v>
      </c>
      <c r="P98" s="30">
        <v>0</v>
      </c>
      <c r="Q98" s="30">
        <v>0</v>
      </c>
      <c r="R98" s="30">
        <v>0</v>
      </c>
      <c r="T98" s="30">
        <v>0</v>
      </c>
      <c r="U98" s="30">
        <v>0</v>
      </c>
      <c r="V98" s="30">
        <v>0</v>
      </c>
      <c r="W98" s="30">
        <v>0</v>
      </c>
      <c r="X98" s="30">
        <v>0</v>
      </c>
    </row>
    <row r="99" spans="1:24" x14ac:dyDescent="0.25">
      <c r="A99" s="10" t="s">
        <v>67</v>
      </c>
      <c r="B99" s="30">
        <v>0</v>
      </c>
      <c r="C99" s="30">
        <v>0</v>
      </c>
      <c r="D99" s="30">
        <v>0</v>
      </c>
      <c r="E99" s="30">
        <v>0</v>
      </c>
      <c r="F99" s="30">
        <v>0</v>
      </c>
      <c r="H99" s="30">
        <v>0</v>
      </c>
      <c r="I99" s="30">
        <v>0</v>
      </c>
      <c r="J99" s="30">
        <v>0</v>
      </c>
      <c r="K99" s="30">
        <v>0</v>
      </c>
      <c r="L99" s="30">
        <v>0</v>
      </c>
      <c r="N99" s="30">
        <v>0</v>
      </c>
      <c r="O99" s="30">
        <v>0</v>
      </c>
      <c r="P99" s="30">
        <v>0</v>
      </c>
      <c r="Q99" s="30">
        <v>0</v>
      </c>
      <c r="R99" s="30">
        <v>0</v>
      </c>
      <c r="T99" s="30">
        <v>0</v>
      </c>
      <c r="U99" s="30">
        <v>0</v>
      </c>
      <c r="V99" s="30">
        <v>0</v>
      </c>
      <c r="W99" s="30">
        <v>0</v>
      </c>
      <c r="X99" s="30">
        <v>0</v>
      </c>
    </row>
    <row r="100" spans="1:24" x14ac:dyDescent="0.25">
      <c r="A100" s="10" t="s">
        <v>68</v>
      </c>
      <c r="B100" s="30">
        <v>3741.54</v>
      </c>
      <c r="C100" s="30">
        <v>3741.54</v>
      </c>
      <c r="D100" s="30">
        <v>3741.54</v>
      </c>
      <c r="E100" s="30">
        <v>3741.54</v>
      </c>
      <c r="F100" s="30">
        <v>3741.54</v>
      </c>
      <c r="H100" s="30">
        <v>4365.13</v>
      </c>
      <c r="I100" s="30">
        <v>4365.13</v>
      </c>
      <c r="J100" s="30">
        <v>4365.13</v>
      </c>
      <c r="K100" s="30">
        <v>4365.13</v>
      </c>
      <c r="L100" s="30">
        <v>4365.13</v>
      </c>
      <c r="N100" s="30">
        <v>4988.72</v>
      </c>
      <c r="O100" s="30">
        <v>4988.72</v>
      </c>
      <c r="P100" s="30">
        <v>4988.72</v>
      </c>
      <c r="Q100" s="30">
        <v>4988.72</v>
      </c>
      <c r="R100" s="30">
        <v>4988.72</v>
      </c>
      <c r="T100" s="30">
        <v>7483.08</v>
      </c>
      <c r="U100" s="30">
        <v>7483.08</v>
      </c>
      <c r="V100" s="30">
        <v>7483.08</v>
      </c>
      <c r="W100" s="30">
        <v>7483.08</v>
      </c>
      <c r="X100" s="30">
        <v>7483.08</v>
      </c>
    </row>
    <row r="101" spans="1:24" x14ac:dyDescent="0.25">
      <c r="A101" s="10" t="s">
        <v>69</v>
      </c>
      <c r="B101" s="30">
        <v>938.89972109999997</v>
      </c>
      <c r="C101" s="30">
        <v>938.89972109999997</v>
      </c>
      <c r="D101" s="30">
        <v>938.89972109999997</v>
      </c>
      <c r="E101" s="30">
        <v>938.89972109999997</v>
      </c>
      <c r="F101" s="30">
        <v>938.89972109999997</v>
      </c>
      <c r="H101" s="30">
        <v>1095.3830079500001</v>
      </c>
      <c r="I101" s="30">
        <v>1095.3830079500001</v>
      </c>
      <c r="J101" s="30">
        <v>1095.3830079500001</v>
      </c>
      <c r="K101" s="30">
        <v>1095.3830079500001</v>
      </c>
      <c r="L101" s="30">
        <v>1095.3830079500001</v>
      </c>
      <c r="N101" s="30">
        <v>1251.8662948000001</v>
      </c>
      <c r="O101" s="30">
        <v>1251.8662948000001</v>
      </c>
      <c r="P101" s="30">
        <v>1251.8662948000001</v>
      </c>
      <c r="Q101" s="30">
        <v>1251.8662948000001</v>
      </c>
      <c r="R101" s="30">
        <v>1251.8662948000001</v>
      </c>
      <c r="T101" s="30">
        <v>1877.7994421999999</v>
      </c>
      <c r="U101" s="30">
        <v>1877.7994421999999</v>
      </c>
      <c r="V101" s="30">
        <v>1877.7994421999999</v>
      </c>
      <c r="W101" s="30">
        <v>1877.7994421999999</v>
      </c>
      <c r="X101" s="30">
        <v>1877.7994421999999</v>
      </c>
    </row>
    <row r="102" spans="1:24" x14ac:dyDescent="0.25">
      <c r="A102" s="10" t="s">
        <v>70</v>
      </c>
      <c r="B102" s="30">
        <v>1406.4160614793921</v>
      </c>
      <c r="C102" s="30">
        <v>1264.565198023877</v>
      </c>
      <c r="D102" s="30">
        <v>1122.714334856284</v>
      </c>
      <c r="E102" s="30">
        <v>980.86347154471252</v>
      </c>
      <c r="F102" s="30">
        <v>839.01260565172493</v>
      </c>
      <c r="H102" s="30">
        <v>1943.093803965487</v>
      </c>
      <c r="I102" s="30">
        <v>1801.1903935662051</v>
      </c>
      <c r="J102" s="30">
        <v>1659.28698316692</v>
      </c>
      <c r="K102" s="30">
        <v>1517.3835727676351</v>
      </c>
      <c r="L102" s="30">
        <v>1375.480162368342</v>
      </c>
      <c r="N102" s="30">
        <v>2033.688044511819</v>
      </c>
      <c r="O102" s="30">
        <v>1891.784634112521</v>
      </c>
      <c r="P102" s="30">
        <v>1749.8812237132261</v>
      </c>
      <c r="Q102" s="30">
        <v>1607.9778133139321</v>
      </c>
      <c r="R102" s="30">
        <v>1466.074402914634</v>
      </c>
      <c r="T102" s="30">
        <v>2366.0662417896938</v>
      </c>
      <c r="U102" s="30">
        <v>2224.1102843026829</v>
      </c>
      <c r="V102" s="30">
        <v>2082.1543268156702</v>
      </c>
      <c r="W102" s="30">
        <v>1940.1983693286579</v>
      </c>
      <c r="X102" s="30">
        <v>1798.242411841647</v>
      </c>
    </row>
    <row r="103" spans="1:24" x14ac:dyDescent="0.25">
      <c r="A103" s="10" t="s">
        <v>10</v>
      </c>
      <c r="B103" s="30">
        <v>28645.9027107689</v>
      </c>
      <c r="C103" s="30">
        <v>25756.68226933639</v>
      </c>
      <c r="D103" s="30">
        <v>22867.461833768299</v>
      </c>
      <c r="E103" s="30">
        <v>19978.241395267651</v>
      </c>
      <c r="F103" s="30">
        <v>17089.02090418867</v>
      </c>
      <c r="H103" s="30">
        <v>39576.962742976182</v>
      </c>
      <c r="I103" s="30">
        <v>36686.672024631953</v>
      </c>
      <c r="J103" s="30">
        <v>33796.381306287658</v>
      </c>
      <c r="K103" s="30">
        <v>30906.090587943349</v>
      </c>
      <c r="L103" s="30">
        <v>28015.79986959889</v>
      </c>
      <c r="N103" s="30">
        <v>41422.187546592562</v>
      </c>
      <c r="O103" s="30">
        <v>38531.896828247998</v>
      </c>
      <c r="P103" s="30">
        <v>35641.606109903492</v>
      </c>
      <c r="Q103" s="30">
        <v>32751.315391559001</v>
      </c>
      <c r="R103" s="30">
        <v>29861.024673214451</v>
      </c>
      <c r="T103" s="30">
        <v>48192.071482920372</v>
      </c>
      <c r="U103" s="30">
        <v>45300.710484732183</v>
      </c>
      <c r="V103" s="30">
        <v>42409.349486543942</v>
      </c>
      <c r="W103" s="30">
        <v>39517.988488355717</v>
      </c>
      <c r="X103" s="30">
        <v>36626.627490167542</v>
      </c>
    </row>
    <row r="104" spans="1:24" x14ac:dyDescent="0.25">
      <c r="A104" s="10" t="s">
        <v>26</v>
      </c>
      <c r="B104" s="30">
        <v>53636.9</v>
      </c>
      <c r="C104" s="30">
        <v>50605.8</v>
      </c>
      <c r="D104" s="30">
        <v>47574.7</v>
      </c>
      <c r="E104" s="30">
        <v>44543.6</v>
      </c>
      <c r="F104" s="30">
        <v>41512.5</v>
      </c>
      <c r="H104" s="30">
        <v>58928</v>
      </c>
      <c r="I104" s="30">
        <v>55895.8</v>
      </c>
      <c r="J104" s="30">
        <v>52863.5</v>
      </c>
      <c r="K104" s="30">
        <v>49831.3</v>
      </c>
      <c r="L104" s="30">
        <v>46799.1</v>
      </c>
      <c r="N104" s="30">
        <v>60381.3</v>
      </c>
      <c r="O104" s="30">
        <v>57349</v>
      </c>
      <c r="P104" s="30">
        <v>54316.800000000003</v>
      </c>
      <c r="Q104" s="30">
        <v>51284.6</v>
      </c>
      <c r="R104" s="30">
        <v>48252.4</v>
      </c>
      <c r="T104" s="30">
        <v>66314.399999999994</v>
      </c>
      <c r="U104" s="30">
        <v>63281.1</v>
      </c>
      <c r="V104" s="30">
        <v>60247.7</v>
      </c>
      <c r="W104" s="30">
        <v>57214.400000000001</v>
      </c>
      <c r="X104" s="30">
        <v>54181</v>
      </c>
    </row>
    <row r="106" spans="1:24" x14ac:dyDescent="0.25">
      <c r="A106" s="10" t="s">
        <v>159</v>
      </c>
      <c r="B106" s="10">
        <v>100</v>
      </c>
      <c r="C106" s="10">
        <v>95</v>
      </c>
      <c r="D106" s="10">
        <v>90</v>
      </c>
      <c r="E106" s="10">
        <v>85</v>
      </c>
      <c r="F106" s="10">
        <v>80</v>
      </c>
      <c r="G106" s="10" t="s">
        <v>160</v>
      </c>
      <c r="H106" s="10">
        <v>100</v>
      </c>
      <c r="I106" s="10">
        <v>95</v>
      </c>
      <c r="J106" s="10">
        <v>90</v>
      </c>
      <c r="K106" s="10">
        <v>85</v>
      </c>
      <c r="L106" s="10">
        <v>80</v>
      </c>
      <c r="M106" s="10" t="s">
        <v>161</v>
      </c>
      <c r="N106" s="10">
        <v>100</v>
      </c>
      <c r="O106" s="10">
        <v>95</v>
      </c>
      <c r="P106" s="10">
        <v>90</v>
      </c>
      <c r="Q106" s="10">
        <v>85</v>
      </c>
      <c r="R106" s="10">
        <v>80</v>
      </c>
      <c r="S106" s="10" t="s">
        <v>162</v>
      </c>
      <c r="T106" s="10">
        <v>100</v>
      </c>
      <c r="U106" s="10">
        <v>95</v>
      </c>
      <c r="V106" s="10">
        <v>90</v>
      </c>
      <c r="W106" s="10">
        <v>85</v>
      </c>
      <c r="X106" s="10">
        <v>80</v>
      </c>
    </row>
    <row r="107" spans="1:24" x14ac:dyDescent="0.25">
      <c r="A107" s="10" t="s">
        <v>22</v>
      </c>
      <c r="B107" s="30">
        <v>20.713000000000001</v>
      </c>
      <c r="C107" s="30">
        <v>16.327999999999999</v>
      </c>
      <c r="D107" s="30">
        <v>15.241</v>
      </c>
      <c r="E107" s="30">
        <v>14.244</v>
      </c>
      <c r="F107" s="30">
        <v>13.321999999999999</v>
      </c>
      <c r="H107" s="30">
        <v>21.872</v>
      </c>
      <c r="I107" s="30">
        <v>17.079999999999998</v>
      </c>
      <c r="J107" s="30">
        <v>15.993</v>
      </c>
      <c r="K107" s="30">
        <v>15.032999999999999</v>
      </c>
      <c r="L107" s="30">
        <v>14.071999999999999</v>
      </c>
      <c r="N107" s="30">
        <v>21.846</v>
      </c>
      <c r="O107" s="30">
        <v>17.245000000000001</v>
      </c>
      <c r="P107" s="30">
        <v>16.16</v>
      </c>
      <c r="Q107" s="30">
        <v>15.147</v>
      </c>
      <c r="R107" s="30">
        <v>14.183</v>
      </c>
      <c r="T107" s="30">
        <v>22.34</v>
      </c>
      <c r="U107" s="30">
        <v>17.911999999999999</v>
      </c>
      <c r="V107" s="30">
        <v>16.7</v>
      </c>
      <c r="W107" s="30">
        <v>15.585000000000001</v>
      </c>
      <c r="X107" s="30">
        <v>14.637</v>
      </c>
    </row>
    <row r="108" spans="1:24" x14ac:dyDescent="0.25">
      <c r="A108" s="10" t="s">
        <v>23</v>
      </c>
      <c r="B108" s="30">
        <v>4.76</v>
      </c>
      <c r="C108" s="30">
        <v>4.2370000000000001</v>
      </c>
      <c r="D108" s="30">
        <v>3.16</v>
      </c>
      <c r="E108" s="30">
        <v>2.5409999999999999</v>
      </c>
      <c r="F108" s="30">
        <v>2.044</v>
      </c>
      <c r="H108" s="30">
        <v>5.71</v>
      </c>
      <c r="I108" s="30">
        <v>5.0970000000000004</v>
      </c>
      <c r="J108" s="30">
        <v>4.43</v>
      </c>
      <c r="K108" s="30">
        <v>4.0430000000000001</v>
      </c>
      <c r="L108" s="30">
        <v>3.66</v>
      </c>
      <c r="N108" s="30">
        <v>6.78</v>
      </c>
      <c r="O108" s="30">
        <v>5.85</v>
      </c>
      <c r="P108" s="30">
        <v>4.9580000000000002</v>
      </c>
      <c r="Q108" s="30">
        <v>4.2329999999999997</v>
      </c>
      <c r="R108" s="30">
        <v>3.8540000000000001</v>
      </c>
      <c r="T108" s="30">
        <v>10.62</v>
      </c>
      <c r="U108" s="30">
        <v>9.1489999999999991</v>
      </c>
      <c r="V108" s="30">
        <v>7.4820000000000002</v>
      </c>
      <c r="W108" s="30">
        <v>6.4939999999999998</v>
      </c>
      <c r="X108" s="30">
        <v>5.5720000000000001</v>
      </c>
    </row>
    <row r="109" spans="1:24" x14ac:dyDescent="0.25">
      <c r="A109" s="10" t="s">
        <v>24</v>
      </c>
      <c r="B109" s="30">
        <v>47.188000000000002</v>
      </c>
      <c r="C109" s="30">
        <v>27.56</v>
      </c>
      <c r="D109" s="30">
        <v>24.155999999999999</v>
      </c>
      <c r="E109" s="30">
        <v>20.704000000000001</v>
      </c>
      <c r="F109" s="30">
        <v>17.14</v>
      </c>
      <c r="H109" s="30">
        <v>63.972999999999999</v>
      </c>
      <c r="I109" s="30">
        <v>44.143999999999998</v>
      </c>
      <c r="J109" s="30">
        <v>40.801000000000002</v>
      </c>
      <c r="K109" s="30">
        <v>36.942999999999998</v>
      </c>
      <c r="L109" s="30">
        <v>33.097999999999999</v>
      </c>
      <c r="N109" s="30">
        <v>66.611000000000004</v>
      </c>
      <c r="O109" s="30">
        <v>46.018000000000001</v>
      </c>
      <c r="P109" s="30">
        <v>42.51</v>
      </c>
      <c r="Q109" s="30">
        <v>39.061</v>
      </c>
      <c r="R109" s="30">
        <v>35.215000000000003</v>
      </c>
      <c r="T109" s="30">
        <v>74.42</v>
      </c>
      <c r="U109" s="30">
        <v>53.423000000000002</v>
      </c>
      <c r="V109" s="30">
        <v>49.831000000000003</v>
      </c>
      <c r="W109" s="30">
        <v>46.244</v>
      </c>
      <c r="X109" s="30">
        <v>42.414999999999999</v>
      </c>
    </row>
    <row r="110" spans="1:24" x14ac:dyDescent="0.25">
      <c r="A110" s="10" t="s">
        <v>25</v>
      </c>
      <c r="B110" s="30">
        <v>0</v>
      </c>
      <c r="C110" s="30">
        <v>0</v>
      </c>
      <c r="D110" s="30">
        <v>0</v>
      </c>
      <c r="E110" s="30">
        <v>0</v>
      </c>
      <c r="F110" s="30">
        <v>0</v>
      </c>
      <c r="H110" s="30">
        <v>0</v>
      </c>
      <c r="I110" s="30">
        <v>0</v>
      </c>
      <c r="J110" s="30">
        <v>0</v>
      </c>
      <c r="K110" s="30">
        <v>0</v>
      </c>
      <c r="L110" s="30">
        <v>0</v>
      </c>
      <c r="N110" s="30">
        <v>0</v>
      </c>
      <c r="O110" s="30">
        <v>0</v>
      </c>
      <c r="P110" s="30">
        <v>0</v>
      </c>
      <c r="Q110" s="30">
        <v>0</v>
      </c>
      <c r="R110" s="30">
        <v>0</v>
      </c>
      <c r="T110" s="30">
        <v>0</v>
      </c>
      <c r="U110" s="30">
        <v>0</v>
      </c>
      <c r="V110" s="30">
        <v>0</v>
      </c>
      <c r="W110" s="30">
        <v>0</v>
      </c>
      <c r="X110" s="30">
        <v>0</v>
      </c>
    </row>
    <row r="111" spans="1:24" x14ac:dyDescent="0.25">
      <c r="A111" s="10" t="s">
        <v>64</v>
      </c>
      <c r="B111" s="30">
        <v>45567.94</v>
      </c>
      <c r="C111" s="30">
        <v>35922.699999999997</v>
      </c>
      <c r="D111" s="30">
        <v>33531.08</v>
      </c>
      <c r="E111" s="30">
        <v>31337.46</v>
      </c>
      <c r="F111" s="30">
        <v>29308.18</v>
      </c>
      <c r="H111" s="30">
        <v>48118.400000000001</v>
      </c>
      <c r="I111" s="30">
        <v>37576.22</v>
      </c>
      <c r="J111" s="30">
        <v>35184.82</v>
      </c>
      <c r="K111" s="30">
        <v>33072.160000000003</v>
      </c>
      <c r="L111" s="30">
        <v>30957.52</v>
      </c>
      <c r="N111" s="30">
        <v>48061.64</v>
      </c>
      <c r="O111" s="30">
        <v>37939.660000000003</v>
      </c>
      <c r="P111" s="30">
        <v>35552.879999999997</v>
      </c>
      <c r="Q111" s="30">
        <v>33322.959999999999</v>
      </c>
      <c r="R111" s="30">
        <v>31203.48</v>
      </c>
      <c r="T111" s="30">
        <v>49148.44</v>
      </c>
      <c r="U111" s="30">
        <v>39406.18</v>
      </c>
      <c r="V111" s="30">
        <v>36740.44</v>
      </c>
      <c r="W111" s="30">
        <v>34285.9</v>
      </c>
      <c r="X111" s="30">
        <v>32201.4</v>
      </c>
    </row>
    <row r="112" spans="1:24" x14ac:dyDescent="0.25">
      <c r="A112" s="10" t="s">
        <v>65</v>
      </c>
      <c r="B112" s="30">
        <v>5704.4968209468716</v>
      </c>
      <c r="C112" s="30">
        <v>4497.0417348211959</v>
      </c>
      <c r="D112" s="30">
        <v>4197.6428880242383</v>
      </c>
      <c r="E112" s="30">
        <v>3923.0309938643209</v>
      </c>
      <c r="F112" s="30">
        <v>3668.9922703931461</v>
      </c>
      <c r="H112" s="30">
        <v>6023.7803119704313</v>
      </c>
      <c r="I112" s="30">
        <v>4704.0403303989651</v>
      </c>
      <c r="J112" s="30">
        <v>4404.669024660494</v>
      </c>
      <c r="K112" s="30">
        <v>4140.192240023277</v>
      </c>
      <c r="L112" s="30">
        <v>3875.4675858596888</v>
      </c>
      <c r="N112" s="30">
        <v>6016.6747188811469</v>
      </c>
      <c r="O112" s="30">
        <v>4749.5381590171773</v>
      </c>
      <c r="P112" s="30">
        <v>4450.7452155069022</v>
      </c>
      <c r="Q112" s="30">
        <v>4171.5890466968604</v>
      </c>
      <c r="R112" s="30">
        <v>3906.2584892465902</v>
      </c>
      <c r="T112" s="30">
        <v>6152.7275478000111</v>
      </c>
      <c r="U112" s="30">
        <v>4933.1268548821863</v>
      </c>
      <c r="V112" s="30">
        <v>4599.4118492121706</v>
      </c>
      <c r="W112" s="30">
        <v>4292.1362596883318</v>
      </c>
      <c r="X112" s="30">
        <v>4031.1847305372721</v>
      </c>
    </row>
    <row r="113" spans="1:24" x14ac:dyDescent="0.25">
      <c r="A113" s="10" t="s">
        <v>66</v>
      </c>
      <c r="B113" s="30">
        <v>41918.747740839986</v>
      </c>
      <c r="C113" s="30">
        <v>26418.27495944592</v>
      </c>
      <c r="D113" s="30">
        <v>22419.624956011419</v>
      </c>
      <c r="E113" s="30">
        <v>18992.962987151161</v>
      </c>
      <c r="F113" s="30">
        <v>15644.948678942141</v>
      </c>
      <c r="H113" s="30">
        <v>55841.611901140001</v>
      </c>
      <c r="I113" s="30">
        <v>40070.437544652923</v>
      </c>
      <c r="J113" s="30">
        <v>36662.439498037573</v>
      </c>
      <c r="K113" s="30">
        <v>33237.394556832362</v>
      </c>
      <c r="L113" s="30">
        <v>29828.418152549901</v>
      </c>
      <c r="N113" s="30">
        <v>59252.766294519999</v>
      </c>
      <c r="O113" s="30">
        <v>42483.82295991102</v>
      </c>
      <c r="P113" s="30">
        <v>38652.650068398398</v>
      </c>
      <c r="Q113" s="30">
        <v>35087.592084709919</v>
      </c>
      <c r="R113" s="30">
        <v>31682.930151965698</v>
      </c>
      <c r="T113" s="30">
        <v>70246.089911079995</v>
      </c>
      <c r="U113" s="30">
        <v>52454.385513286863</v>
      </c>
      <c r="V113" s="30">
        <v>47529.170457495718</v>
      </c>
      <c r="W113" s="30">
        <v>43510.961332538827</v>
      </c>
      <c r="X113" s="30">
        <v>39397.204712500738</v>
      </c>
    </row>
    <row r="114" spans="1:24" x14ac:dyDescent="0.25">
      <c r="A114" s="10" t="s">
        <v>67</v>
      </c>
      <c r="B114" s="30">
        <v>8861.0538978254699</v>
      </c>
      <c r="C114" s="30">
        <v>5175.1964847087766</v>
      </c>
      <c r="D114" s="30">
        <v>4535.9559985950536</v>
      </c>
      <c r="E114" s="30">
        <v>3887.7959651308802</v>
      </c>
      <c r="F114" s="30">
        <v>3218.567021925222</v>
      </c>
      <c r="H114" s="30">
        <v>12012.92148356375</v>
      </c>
      <c r="I114" s="30">
        <v>8289.2827456699906</v>
      </c>
      <c r="J114" s="30">
        <v>7661.5343921425319</v>
      </c>
      <c r="K114" s="30">
        <v>6937.1544793194607</v>
      </c>
      <c r="L114" s="30">
        <v>6215.0842598102936</v>
      </c>
      <c r="N114" s="30">
        <v>12508.13475246073</v>
      </c>
      <c r="O114" s="30">
        <v>8641.2574731159584</v>
      </c>
      <c r="P114" s="30">
        <v>7982.5629847810442</v>
      </c>
      <c r="Q114" s="30">
        <v>7334.7972891997306</v>
      </c>
      <c r="R114" s="30">
        <v>6612.6895137017218</v>
      </c>
      <c r="T114" s="30">
        <v>13974.508336874709</v>
      </c>
      <c r="U114" s="30">
        <v>10031.74918207064</v>
      </c>
      <c r="V114" s="30">
        <v>9357.3562903989296</v>
      </c>
      <c r="W114" s="30">
        <v>8683.6581845208366</v>
      </c>
      <c r="X114" s="30">
        <v>7964.6112221136118</v>
      </c>
    </row>
    <row r="115" spans="1:24" x14ac:dyDescent="0.25">
      <c r="A115" s="10" t="s">
        <v>68</v>
      </c>
      <c r="B115" s="30">
        <v>0</v>
      </c>
      <c r="C115" s="30">
        <v>0</v>
      </c>
      <c r="D115" s="30">
        <v>0</v>
      </c>
      <c r="E115" s="30">
        <v>0</v>
      </c>
      <c r="F115" s="30">
        <v>0</v>
      </c>
      <c r="H115" s="30">
        <v>0</v>
      </c>
      <c r="I115" s="30">
        <v>0</v>
      </c>
      <c r="J115" s="30">
        <v>0</v>
      </c>
      <c r="K115" s="30">
        <v>0</v>
      </c>
      <c r="L115" s="30">
        <v>0</v>
      </c>
      <c r="N115" s="30">
        <v>0</v>
      </c>
      <c r="O115" s="30">
        <v>0</v>
      </c>
      <c r="P115" s="30">
        <v>0</v>
      </c>
      <c r="Q115" s="30">
        <v>0</v>
      </c>
      <c r="R115" s="30">
        <v>0</v>
      </c>
      <c r="T115" s="30">
        <v>0</v>
      </c>
      <c r="U115" s="30">
        <v>0</v>
      </c>
      <c r="V115" s="30">
        <v>0</v>
      </c>
      <c r="W115" s="30">
        <v>0</v>
      </c>
      <c r="X115" s="30">
        <v>0</v>
      </c>
    </row>
    <row r="116" spans="1:24" x14ac:dyDescent="0.25">
      <c r="A116" s="10" t="s">
        <v>69</v>
      </c>
      <c r="B116" s="30">
        <v>0</v>
      </c>
      <c r="C116" s="30">
        <v>0</v>
      </c>
      <c r="D116" s="30">
        <v>0</v>
      </c>
      <c r="E116" s="30">
        <v>0</v>
      </c>
      <c r="F116" s="30">
        <v>0</v>
      </c>
      <c r="H116" s="30">
        <v>0</v>
      </c>
      <c r="I116" s="30">
        <v>0</v>
      </c>
      <c r="J116" s="30">
        <v>0</v>
      </c>
      <c r="K116" s="30">
        <v>0</v>
      </c>
      <c r="L116" s="30">
        <v>0</v>
      </c>
      <c r="N116" s="30">
        <v>0</v>
      </c>
      <c r="O116" s="30">
        <v>0</v>
      </c>
      <c r="P116" s="30">
        <v>0</v>
      </c>
      <c r="Q116" s="30">
        <v>0</v>
      </c>
      <c r="R116" s="30">
        <v>0</v>
      </c>
      <c r="T116" s="30">
        <v>0</v>
      </c>
      <c r="U116" s="30">
        <v>0</v>
      </c>
      <c r="V116" s="30">
        <v>0</v>
      </c>
      <c r="W116" s="30">
        <v>0</v>
      </c>
      <c r="X116" s="30">
        <v>0</v>
      </c>
    </row>
    <row r="117" spans="1:24" x14ac:dyDescent="0.25">
      <c r="A117" s="10" t="s">
        <v>70</v>
      </c>
      <c r="B117" s="30">
        <v>0</v>
      </c>
      <c r="C117" s="30">
        <v>0</v>
      </c>
      <c r="D117" s="30">
        <v>0</v>
      </c>
      <c r="E117" s="30">
        <v>0</v>
      </c>
      <c r="F117" s="30">
        <v>0</v>
      </c>
      <c r="H117" s="30">
        <v>0</v>
      </c>
      <c r="I117" s="30">
        <v>0</v>
      </c>
      <c r="J117" s="30">
        <v>0</v>
      </c>
      <c r="K117" s="30">
        <v>0</v>
      </c>
      <c r="L117" s="30">
        <v>0</v>
      </c>
      <c r="N117" s="30">
        <v>0</v>
      </c>
      <c r="O117" s="30">
        <v>0</v>
      </c>
      <c r="P117" s="30">
        <v>0</v>
      </c>
      <c r="Q117" s="30">
        <v>0</v>
      </c>
      <c r="R117" s="30">
        <v>0</v>
      </c>
      <c r="T117" s="30">
        <v>0</v>
      </c>
      <c r="U117" s="30">
        <v>0</v>
      </c>
      <c r="V117" s="30">
        <v>0</v>
      </c>
      <c r="W117" s="30">
        <v>0</v>
      </c>
      <c r="X117" s="30">
        <v>0</v>
      </c>
    </row>
    <row r="118" spans="1:24" x14ac:dyDescent="0.25">
      <c r="A118" s="10" t="s">
        <v>10</v>
      </c>
      <c r="B118" s="30">
        <v>0</v>
      </c>
      <c r="C118" s="30">
        <v>0</v>
      </c>
      <c r="D118" s="30">
        <v>0</v>
      </c>
      <c r="E118" s="30">
        <v>0</v>
      </c>
      <c r="F118" s="30">
        <v>0</v>
      </c>
      <c r="H118" s="30">
        <v>0</v>
      </c>
      <c r="I118" s="30">
        <v>0</v>
      </c>
      <c r="J118" s="30">
        <v>0</v>
      </c>
      <c r="K118" s="30">
        <v>0</v>
      </c>
      <c r="L118" s="30">
        <v>0</v>
      </c>
      <c r="N118" s="30">
        <v>0</v>
      </c>
      <c r="O118" s="30">
        <v>0</v>
      </c>
      <c r="P118" s="30">
        <v>0</v>
      </c>
      <c r="Q118" s="30">
        <v>0</v>
      </c>
      <c r="R118" s="30">
        <v>0</v>
      </c>
      <c r="T118" s="30">
        <v>0</v>
      </c>
      <c r="U118" s="30">
        <v>0</v>
      </c>
      <c r="V118" s="30">
        <v>0</v>
      </c>
      <c r="W118" s="30">
        <v>0</v>
      </c>
      <c r="X118" s="30">
        <v>0</v>
      </c>
    </row>
    <row r="119" spans="1:24" x14ac:dyDescent="0.25">
      <c r="A119" s="10" t="s">
        <v>26</v>
      </c>
      <c r="B119" s="30">
        <v>102052</v>
      </c>
      <c r="C119" s="30">
        <v>72013.100000000006</v>
      </c>
      <c r="D119" s="30">
        <v>64684</v>
      </c>
      <c r="E119" s="30">
        <v>58141</v>
      </c>
      <c r="F119" s="30">
        <v>51840.6</v>
      </c>
      <c r="H119" s="30">
        <v>121996</v>
      </c>
      <c r="I119" s="30">
        <v>90639.8</v>
      </c>
      <c r="J119" s="30">
        <v>83913.4</v>
      </c>
      <c r="K119" s="30">
        <v>77386.7</v>
      </c>
      <c r="L119" s="30">
        <v>70876.3</v>
      </c>
      <c r="N119" s="30">
        <v>125839</v>
      </c>
      <c r="O119" s="30">
        <v>93814.1</v>
      </c>
      <c r="P119" s="30">
        <v>86638.6</v>
      </c>
      <c r="Q119" s="30">
        <v>79916.7</v>
      </c>
      <c r="R119" s="30">
        <v>73405.3</v>
      </c>
      <c r="T119" s="30">
        <v>139522</v>
      </c>
      <c r="U119" s="30">
        <v>106825</v>
      </c>
      <c r="V119" s="30">
        <v>98226.3</v>
      </c>
      <c r="W119" s="30">
        <v>90772.6</v>
      </c>
      <c r="X119" s="30">
        <v>83594.3</v>
      </c>
    </row>
    <row r="121" spans="1:24" x14ac:dyDescent="0.25">
      <c r="A121" s="10" t="s">
        <v>163</v>
      </c>
      <c r="B121" s="10">
        <v>100</v>
      </c>
      <c r="C121" s="10">
        <v>95</v>
      </c>
      <c r="D121" s="10">
        <v>90</v>
      </c>
      <c r="E121" s="10">
        <v>85</v>
      </c>
      <c r="F121" s="10">
        <v>80</v>
      </c>
      <c r="G121" s="10" t="s">
        <v>164</v>
      </c>
      <c r="H121" s="10">
        <v>100</v>
      </c>
      <c r="I121" s="10">
        <v>95</v>
      </c>
      <c r="J121" s="10">
        <v>90</v>
      </c>
      <c r="K121" s="10">
        <v>85</v>
      </c>
      <c r="L121" s="10">
        <v>80</v>
      </c>
      <c r="M121" s="10" t="s">
        <v>165</v>
      </c>
      <c r="N121" s="10">
        <v>100</v>
      </c>
      <c r="O121" s="10">
        <v>95</v>
      </c>
      <c r="P121" s="10">
        <v>90</v>
      </c>
      <c r="Q121" s="10">
        <v>85</v>
      </c>
      <c r="R121" s="10">
        <v>80</v>
      </c>
      <c r="S121" s="10" t="s">
        <v>166</v>
      </c>
      <c r="T121" s="10">
        <v>100</v>
      </c>
      <c r="U121" s="10">
        <v>95</v>
      </c>
      <c r="V121" s="10">
        <v>90</v>
      </c>
      <c r="W121" s="10">
        <v>85</v>
      </c>
      <c r="X121" s="10">
        <v>80</v>
      </c>
    </row>
    <row r="122" spans="1:24" x14ac:dyDescent="0.25">
      <c r="A122" s="10" t="s">
        <v>22</v>
      </c>
      <c r="B122" s="30">
        <v>0</v>
      </c>
      <c r="C122" s="30">
        <v>0</v>
      </c>
      <c r="D122" s="30">
        <v>0</v>
      </c>
      <c r="E122" s="30">
        <v>0</v>
      </c>
      <c r="F122" s="30">
        <v>0</v>
      </c>
      <c r="H122" s="30">
        <v>0</v>
      </c>
      <c r="I122" s="30">
        <v>0</v>
      </c>
      <c r="J122" s="30">
        <v>0</v>
      </c>
      <c r="K122" s="30">
        <v>0</v>
      </c>
      <c r="L122" s="30">
        <v>0</v>
      </c>
      <c r="N122" s="30">
        <v>0</v>
      </c>
      <c r="O122" s="30">
        <v>0</v>
      </c>
      <c r="P122" s="30">
        <v>0</v>
      </c>
      <c r="Q122" s="30">
        <v>0</v>
      </c>
      <c r="R122" s="30">
        <v>0</v>
      </c>
      <c r="T122" s="30">
        <v>0</v>
      </c>
      <c r="U122" s="30">
        <v>0</v>
      </c>
      <c r="V122" s="30">
        <v>0</v>
      </c>
      <c r="W122" s="30">
        <v>0</v>
      </c>
      <c r="X122" s="30">
        <v>0</v>
      </c>
    </row>
    <row r="123" spans="1:24" x14ac:dyDescent="0.25">
      <c r="A123" s="10" t="s">
        <v>23</v>
      </c>
      <c r="B123" s="30">
        <v>0</v>
      </c>
      <c r="C123" s="30">
        <v>0</v>
      </c>
      <c r="D123" s="30">
        <v>0</v>
      </c>
      <c r="E123" s="30">
        <v>0</v>
      </c>
      <c r="F123" s="30">
        <v>0</v>
      </c>
      <c r="H123" s="30">
        <v>0</v>
      </c>
      <c r="I123" s="30">
        <v>0</v>
      </c>
      <c r="J123" s="30">
        <v>0</v>
      </c>
      <c r="K123" s="30">
        <v>0</v>
      </c>
      <c r="L123" s="30">
        <v>0</v>
      </c>
      <c r="N123" s="30">
        <v>0</v>
      </c>
      <c r="O123" s="30">
        <v>0</v>
      </c>
      <c r="P123" s="30">
        <v>0</v>
      </c>
      <c r="Q123" s="30">
        <v>0</v>
      </c>
      <c r="R123" s="30">
        <v>0</v>
      </c>
      <c r="T123" s="30">
        <v>0</v>
      </c>
      <c r="U123" s="30">
        <v>0</v>
      </c>
      <c r="V123" s="30">
        <v>0</v>
      </c>
      <c r="W123" s="30">
        <v>0</v>
      </c>
      <c r="X123" s="30">
        <v>0</v>
      </c>
    </row>
    <row r="124" spans="1:24" x14ac:dyDescent="0.25">
      <c r="A124" s="10" t="s">
        <v>24</v>
      </c>
      <c r="B124" s="30">
        <v>0</v>
      </c>
      <c r="C124" s="30">
        <v>0</v>
      </c>
      <c r="D124" s="30">
        <v>0</v>
      </c>
      <c r="E124" s="30">
        <v>0</v>
      </c>
      <c r="F124" s="30">
        <v>0</v>
      </c>
      <c r="H124" s="30">
        <v>0</v>
      </c>
      <c r="I124" s="30">
        <v>0</v>
      </c>
      <c r="J124" s="30">
        <v>0</v>
      </c>
      <c r="K124" s="30">
        <v>0</v>
      </c>
      <c r="L124" s="30">
        <v>0</v>
      </c>
      <c r="N124" s="30">
        <v>0</v>
      </c>
      <c r="O124" s="30">
        <v>0</v>
      </c>
      <c r="P124" s="30">
        <v>0</v>
      </c>
      <c r="Q124" s="30">
        <v>0</v>
      </c>
      <c r="R124" s="30">
        <v>0</v>
      </c>
      <c r="T124" s="30">
        <v>0</v>
      </c>
      <c r="U124" s="30">
        <v>0</v>
      </c>
      <c r="V124" s="30">
        <v>0</v>
      </c>
      <c r="W124" s="30">
        <v>0</v>
      </c>
      <c r="X124" s="30">
        <v>0</v>
      </c>
    </row>
    <row r="125" spans="1:24" x14ac:dyDescent="0.25">
      <c r="A125" s="10" t="s">
        <v>25</v>
      </c>
      <c r="B125" s="30">
        <v>6</v>
      </c>
      <c r="C125" s="30">
        <v>6</v>
      </c>
      <c r="D125" s="30">
        <v>6</v>
      </c>
      <c r="E125" s="30">
        <v>6</v>
      </c>
      <c r="F125" s="30">
        <v>6</v>
      </c>
      <c r="H125" s="30">
        <v>7</v>
      </c>
      <c r="I125" s="30">
        <v>7</v>
      </c>
      <c r="J125" s="30">
        <v>7</v>
      </c>
      <c r="K125" s="30">
        <v>7</v>
      </c>
      <c r="L125" s="30">
        <v>7</v>
      </c>
      <c r="N125" s="30">
        <v>8</v>
      </c>
      <c r="O125" s="30">
        <v>8</v>
      </c>
      <c r="P125" s="30">
        <v>8</v>
      </c>
      <c r="Q125" s="30">
        <v>8</v>
      </c>
      <c r="R125" s="30">
        <v>8</v>
      </c>
      <c r="T125" s="30">
        <v>12</v>
      </c>
      <c r="U125" s="30">
        <v>12</v>
      </c>
      <c r="V125" s="30">
        <v>12</v>
      </c>
      <c r="W125" s="30">
        <v>12</v>
      </c>
      <c r="X125" s="30">
        <v>12</v>
      </c>
    </row>
    <row r="126" spans="1:24" x14ac:dyDescent="0.25">
      <c r="A126" s="10" t="s">
        <v>64</v>
      </c>
      <c r="B126" s="30">
        <v>0</v>
      </c>
      <c r="C126" s="30">
        <v>0</v>
      </c>
      <c r="D126" s="30">
        <v>0</v>
      </c>
      <c r="E126" s="30">
        <v>0</v>
      </c>
      <c r="F126" s="30">
        <v>0</v>
      </c>
      <c r="H126" s="30">
        <v>0</v>
      </c>
      <c r="I126" s="30">
        <v>0</v>
      </c>
      <c r="J126" s="30">
        <v>0</v>
      </c>
      <c r="K126" s="30">
        <v>0</v>
      </c>
      <c r="L126" s="30">
        <v>0</v>
      </c>
      <c r="N126" s="30">
        <v>0</v>
      </c>
      <c r="O126" s="30">
        <v>0</v>
      </c>
      <c r="P126" s="30">
        <v>0</v>
      </c>
      <c r="Q126" s="30">
        <v>0</v>
      </c>
      <c r="R126" s="30">
        <v>0</v>
      </c>
      <c r="T126" s="30">
        <v>0</v>
      </c>
      <c r="U126" s="30">
        <v>0</v>
      </c>
      <c r="V126" s="30">
        <v>0</v>
      </c>
      <c r="W126" s="30">
        <v>0</v>
      </c>
      <c r="X126" s="30">
        <v>0</v>
      </c>
    </row>
    <row r="127" spans="1:24" x14ac:dyDescent="0.25">
      <c r="A127" s="10" t="s">
        <v>65</v>
      </c>
      <c r="B127" s="30">
        <v>0</v>
      </c>
      <c r="C127" s="30">
        <v>0</v>
      </c>
      <c r="D127" s="30">
        <v>0</v>
      </c>
      <c r="E127" s="30">
        <v>0</v>
      </c>
      <c r="F127" s="30">
        <v>0</v>
      </c>
      <c r="H127" s="30">
        <v>0</v>
      </c>
      <c r="I127" s="30">
        <v>0</v>
      </c>
      <c r="J127" s="30">
        <v>0</v>
      </c>
      <c r="K127" s="30">
        <v>0</v>
      </c>
      <c r="L127" s="30">
        <v>0</v>
      </c>
      <c r="N127" s="30">
        <v>0</v>
      </c>
      <c r="O127" s="30">
        <v>0</v>
      </c>
      <c r="P127" s="30">
        <v>0</v>
      </c>
      <c r="Q127" s="30">
        <v>0</v>
      </c>
      <c r="R127" s="30">
        <v>0</v>
      </c>
      <c r="T127" s="30">
        <v>0</v>
      </c>
      <c r="U127" s="30">
        <v>0</v>
      </c>
      <c r="V127" s="30">
        <v>0</v>
      </c>
      <c r="W127" s="30">
        <v>0</v>
      </c>
      <c r="X127" s="30">
        <v>0</v>
      </c>
    </row>
    <row r="128" spans="1:24" x14ac:dyDescent="0.25">
      <c r="A128" s="10" t="s">
        <v>66</v>
      </c>
      <c r="B128" s="30">
        <v>0</v>
      </c>
      <c r="C128" s="30">
        <v>0</v>
      </c>
      <c r="D128" s="30">
        <v>0</v>
      </c>
      <c r="E128" s="30">
        <v>0</v>
      </c>
      <c r="F128" s="30">
        <v>0</v>
      </c>
      <c r="H128" s="30">
        <v>0</v>
      </c>
      <c r="I128" s="30">
        <v>0</v>
      </c>
      <c r="J128" s="30">
        <v>0</v>
      </c>
      <c r="K128" s="30">
        <v>0</v>
      </c>
      <c r="L128" s="30">
        <v>0</v>
      </c>
      <c r="N128" s="30">
        <v>0</v>
      </c>
      <c r="O128" s="30">
        <v>0</v>
      </c>
      <c r="P128" s="30">
        <v>0</v>
      </c>
      <c r="Q128" s="30">
        <v>0</v>
      </c>
      <c r="R128" s="30">
        <v>0</v>
      </c>
      <c r="T128" s="30">
        <v>0</v>
      </c>
      <c r="U128" s="30">
        <v>0</v>
      </c>
      <c r="V128" s="30">
        <v>0</v>
      </c>
      <c r="W128" s="30">
        <v>0</v>
      </c>
      <c r="X128" s="30">
        <v>0</v>
      </c>
    </row>
    <row r="129" spans="1:24" x14ac:dyDescent="0.25">
      <c r="A129" s="10" t="s">
        <v>67</v>
      </c>
      <c r="B129" s="30">
        <v>0</v>
      </c>
      <c r="C129" s="30">
        <v>0</v>
      </c>
      <c r="D129" s="30">
        <v>0</v>
      </c>
      <c r="E129" s="30">
        <v>0</v>
      </c>
      <c r="F129" s="30">
        <v>0</v>
      </c>
      <c r="H129" s="30">
        <v>0</v>
      </c>
      <c r="I129" s="30">
        <v>0</v>
      </c>
      <c r="J129" s="30">
        <v>0</v>
      </c>
      <c r="K129" s="30">
        <v>0</v>
      </c>
      <c r="L129" s="30">
        <v>0</v>
      </c>
      <c r="N129" s="30">
        <v>0</v>
      </c>
      <c r="O129" s="30">
        <v>0</v>
      </c>
      <c r="P129" s="30">
        <v>0</v>
      </c>
      <c r="Q129" s="30">
        <v>0</v>
      </c>
      <c r="R129" s="30">
        <v>0</v>
      </c>
      <c r="T129" s="30">
        <v>0</v>
      </c>
      <c r="U129" s="30">
        <v>0</v>
      </c>
      <c r="V129" s="30">
        <v>0</v>
      </c>
      <c r="W129" s="30">
        <v>0</v>
      </c>
      <c r="X129" s="30">
        <v>0</v>
      </c>
    </row>
    <row r="130" spans="1:24" x14ac:dyDescent="0.25">
      <c r="A130" s="10" t="s">
        <v>68</v>
      </c>
      <c r="B130" s="30">
        <v>3741.54</v>
      </c>
      <c r="C130" s="30">
        <v>3741.54</v>
      </c>
      <c r="D130" s="30">
        <v>3741.54</v>
      </c>
      <c r="E130" s="30">
        <v>3741.54</v>
      </c>
      <c r="F130" s="30">
        <v>3741.54</v>
      </c>
      <c r="H130" s="30">
        <v>4365.13</v>
      </c>
      <c r="I130" s="30">
        <v>4365.13</v>
      </c>
      <c r="J130" s="30">
        <v>4365.13</v>
      </c>
      <c r="K130" s="30">
        <v>4365.13</v>
      </c>
      <c r="L130" s="30">
        <v>4365.13</v>
      </c>
      <c r="N130" s="30">
        <v>4988.72</v>
      </c>
      <c r="O130" s="30">
        <v>4988.72</v>
      </c>
      <c r="P130" s="30">
        <v>4988.72</v>
      </c>
      <c r="Q130" s="30">
        <v>4988.72</v>
      </c>
      <c r="R130" s="30">
        <v>4988.72</v>
      </c>
      <c r="T130" s="30">
        <v>7483.08</v>
      </c>
      <c r="U130" s="30">
        <v>7483.08</v>
      </c>
      <c r="V130" s="30">
        <v>7483.08</v>
      </c>
      <c r="W130" s="30">
        <v>7483.08</v>
      </c>
      <c r="X130" s="30">
        <v>7483.08</v>
      </c>
    </row>
    <row r="131" spans="1:24" x14ac:dyDescent="0.25">
      <c r="A131" s="10" t="s">
        <v>69</v>
      </c>
      <c r="B131" s="30">
        <v>938.89972109999997</v>
      </c>
      <c r="C131" s="30">
        <v>938.89972109999997</v>
      </c>
      <c r="D131" s="30">
        <v>938.89972109999997</v>
      </c>
      <c r="E131" s="30">
        <v>938.89972109999997</v>
      </c>
      <c r="F131" s="30">
        <v>938.89972109999997</v>
      </c>
      <c r="H131" s="30">
        <v>1095.3830079500001</v>
      </c>
      <c r="I131" s="30">
        <v>1095.3830079500001</v>
      </c>
      <c r="J131" s="30">
        <v>1095.3830079500001</v>
      </c>
      <c r="K131" s="30">
        <v>1095.3830079500001</v>
      </c>
      <c r="L131" s="30">
        <v>1095.3830079500001</v>
      </c>
      <c r="N131" s="30">
        <v>1251.8662948000001</v>
      </c>
      <c r="O131" s="30">
        <v>1251.8662948000001</v>
      </c>
      <c r="P131" s="30">
        <v>1251.8662948000001</v>
      </c>
      <c r="Q131" s="30">
        <v>1251.8662948000001</v>
      </c>
      <c r="R131" s="30">
        <v>1251.8662948000001</v>
      </c>
      <c r="T131" s="30">
        <v>1877.7994421999999</v>
      </c>
      <c r="U131" s="30">
        <v>1877.7994421999999</v>
      </c>
      <c r="V131" s="30">
        <v>1877.7994421999999</v>
      </c>
      <c r="W131" s="30">
        <v>1877.7994421999999</v>
      </c>
      <c r="X131" s="30">
        <v>1877.7994421999999</v>
      </c>
    </row>
    <row r="132" spans="1:24" x14ac:dyDescent="0.25">
      <c r="A132" s="10" t="s">
        <v>70</v>
      </c>
      <c r="B132" s="30">
        <v>2837.0172662311311</v>
      </c>
      <c r="C132" s="30">
        <v>2695.166402919599</v>
      </c>
      <c r="D132" s="30">
        <v>2553.3155396080419</v>
      </c>
      <c r="E132" s="30">
        <v>2411.4646762964858</v>
      </c>
      <c r="F132" s="30">
        <v>2269.613812984936</v>
      </c>
      <c r="H132" s="30">
        <v>2838.0682079856738</v>
      </c>
      <c r="I132" s="30">
        <v>2696.1647975864089</v>
      </c>
      <c r="J132" s="30">
        <v>2554.2613871871422</v>
      </c>
      <c r="K132" s="30">
        <v>2412.3579767878682</v>
      </c>
      <c r="L132" s="30">
        <v>2270.4545663885879</v>
      </c>
      <c r="N132" s="30">
        <v>2838.0682079856829</v>
      </c>
      <c r="O132" s="30">
        <v>2696.1647975864062</v>
      </c>
      <c r="P132" s="30">
        <v>2554.2613871871208</v>
      </c>
      <c r="Q132" s="30">
        <v>2412.3579767878368</v>
      </c>
      <c r="R132" s="30">
        <v>2270.4545663885492</v>
      </c>
      <c r="T132" s="30">
        <v>2839.119149740191</v>
      </c>
      <c r="U132" s="30">
        <v>2697.1631922531901</v>
      </c>
      <c r="V132" s="30">
        <v>2555.2072347661801</v>
      </c>
      <c r="W132" s="30">
        <v>2413.2512772791752</v>
      </c>
      <c r="X132" s="30">
        <v>2271.2953197921629</v>
      </c>
    </row>
    <row r="133" spans="1:24" x14ac:dyDescent="0.25">
      <c r="A133" s="10" t="s">
        <v>10</v>
      </c>
      <c r="B133" s="30">
        <v>57784.408770007038</v>
      </c>
      <c r="C133" s="30">
        <v>54895.188331507183</v>
      </c>
      <c r="D133" s="30">
        <v>52005.967893006833</v>
      </c>
      <c r="E133" s="30">
        <v>49116.747454506462</v>
      </c>
      <c r="F133" s="30">
        <v>46227.527016006286</v>
      </c>
      <c r="H133" s="30">
        <v>57805.814366885417</v>
      </c>
      <c r="I133" s="30">
        <v>54915.523648541537</v>
      </c>
      <c r="J133" s="30">
        <v>52025.232930197613</v>
      </c>
      <c r="K133" s="30">
        <v>49134.942211853522</v>
      </c>
      <c r="L133" s="30">
        <v>46244.651493509336</v>
      </c>
      <c r="N133" s="30">
        <v>57805.814366885606</v>
      </c>
      <c r="O133" s="30">
        <v>54915.523648541479</v>
      </c>
      <c r="P133" s="30">
        <v>52025.232930197177</v>
      </c>
      <c r="Q133" s="30">
        <v>49134.942211852896</v>
      </c>
      <c r="R133" s="30">
        <v>46244.651493508543</v>
      </c>
      <c r="T133" s="30">
        <v>57827.219963763288</v>
      </c>
      <c r="U133" s="30">
        <v>54935.858965575302</v>
      </c>
      <c r="V133" s="30">
        <v>52044.497967387128</v>
      </c>
      <c r="W133" s="30">
        <v>49153.136969199048</v>
      </c>
      <c r="X133" s="30">
        <v>46261.775971010837</v>
      </c>
    </row>
    <row r="134" spans="1:24" x14ac:dyDescent="0.25">
      <c r="A134" s="10" t="s">
        <v>26</v>
      </c>
      <c r="B134" s="30">
        <v>65302.7</v>
      </c>
      <c r="C134" s="30">
        <v>62271.6</v>
      </c>
      <c r="D134" s="30">
        <v>59240.5</v>
      </c>
      <c r="E134" s="30">
        <v>56209.4</v>
      </c>
      <c r="F134" s="30">
        <v>53178.2</v>
      </c>
      <c r="H134" s="30">
        <v>66105.2</v>
      </c>
      <c r="I134" s="30">
        <v>63073</v>
      </c>
      <c r="J134" s="30">
        <v>60040.800000000003</v>
      </c>
      <c r="K134" s="30">
        <v>57008.5</v>
      </c>
      <c r="L134" s="30">
        <v>53976.3</v>
      </c>
      <c r="N134" s="30">
        <v>66885.3</v>
      </c>
      <c r="O134" s="30">
        <v>63853.1</v>
      </c>
      <c r="P134" s="30">
        <v>60820.800000000003</v>
      </c>
      <c r="Q134" s="30">
        <v>57788.6</v>
      </c>
      <c r="R134" s="30">
        <v>54756.4</v>
      </c>
      <c r="T134" s="30">
        <v>70028.100000000006</v>
      </c>
      <c r="U134" s="30">
        <v>66994.8</v>
      </c>
      <c r="V134" s="30">
        <v>63961.4</v>
      </c>
      <c r="W134" s="30">
        <v>60928.1</v>
      </c>
      <c r="X134" s="30">
        <v>57894.7</v>
      </c>
    </row>
    <row r="136" spans="1:24" x14ac:dyDescent="0.25">
      <c r="A136" s="10" t="s">
        <v>167</v>
      </c>
      <c r="B136" s="10">
        <v>100</v>
      </c>
      <c r="C136" s="10">
        <v>95</v>
      </c>
      <c r="D136" s="10">
        <v>90</v>
      </c>
      <c r="E136" s="10">
        <v>85</v>
      </c>
      <c r="F136" s="10">
        <v>80</v>
      </c>
      <c r="G136" s="10" t="s">
        <v>168</v>
      </c>
      <c r="H136" s="10">
        <v>100</v>
      </c>
      <c r="I136" s="10">
        <v>95</v>
      </c>
      <c r="J136" s="10">
        <v>90</v>
      </c>
      <c r="K136" s="10">
        <v>85</v>
      </c>
      <c r="L136" s="10">
        <v>80</v>
      </c>
      <c r="M136" s="10" t="s">
        <v>169</v>
      </c>
      <c r="N136" s="10">
        <v>100</v>
      </c>
      <c r="O136" s="10">
        <v>95</v>
      </c>
      <c r="P136" s="10">
        <v>90</v>
      </c>
      <c r="Q136" s="10">
        <v>85</v>
      </c>
      <c r="R136" s="10">
        <v>80</v>
      </c>
      <c r="S136" s="10" t="s">
        <v>170</v>
      </c>
      <c r="T136" s="10">
        <v>100</v>
      </c>
      <c r="U136" s="10">
        <v>95</v>
      </c>
      <c r="V136" s="10">
        <v>90</v>
      </c>
      <c r="W136" s="10">
        <v>85</v>
      </c>
      <c r="X136" s="10">
        <v>80</v>
      </c>
    </row>
    <row r="137" spans="1:24" x14ac:dyDescent="0.25">
      <c r="A137" s="10" t="s">
        <v>22</v>
      </c>
      <c r="B137" s="30">
        <v>7.8719999999999999</v>
      </c>
      <c r="C137" s="30">
        <v>7.8719999999999999</v>
      </c>
      <c r="D137" s="30">
        <v>7.8719999999999999</v>
      </c>
      <c r="E137" s="30">
        <v>7.8719999999999999</v>
      </c>
      <c r="F137" s="30">
        <v>7.8719999999999999</v>
      </c>
      <c r="H137" s="30">
        <v>5.0019999999999998</v>
      </c>
      <c r="I137" s="30">
        <v>5.0019999999999998</v>
      </c>
      <c r="J137" s="30">
        <v>5.0019999999999998</v>
      </c>
      <c r="K137" s="30">
        <v>5.0019999999999998</v>
      </c>
      <c r="L137" s="30">
        <v>5.0019999999999998</v>
      </c>
      <c r="N137" s="30">
        <v>4.4749999999999996</v>
      </c>
      <c r="O137" s="30">
        <v>4.4749999999999996</v>
      </c>
      <c r="P137" s="30">
        <v>4.4749999999999996</v>
      </c>
      <c r="Q137" s="30">
        <v>4.4749999999999996</v>
      </c>
      <c r="R137" s="30">
        <v>4.4749999999999996</v>
      </c>
      <c r="T137" s="30">
        <v>2.879</v>
      </c>
      <c r="U137" s="30">
        <v>2.879</v>
      </c>
      <c r="V137" s="30">
        <v>2.879</v>
      </c>
      <c r="W137" s="30">
        <v>2.879</v>
      </c>
      <c r="X137" s="30">
        <v>2.879</v>
      </c>
    </row>
    <row r="138" spans="1:24" x14ac:dyDescent="0.25">
      <c r="A138" s="10" t="s">
        <v>23</v>
      </c>
      <c r="B138" s="30">
        <v>0</v>
      </c>
      <c r="C138" s="30">
        <v>0</v>
      </c>
      <c r="D138" s="30">
        <v>0</v>
      </c>
      <c r="E138" s="30">
        <v>0</v>
      </c>
      <c r="F138" s="30">
        <v>0</v>
      </c>
      <c r="H138" s="30">
        <v>0</v>
      </c>
      <c r="I138" s="30">
        <v>0</v>
      </c>
      <c r="J138" s="30">
        <v>0</v>
      </c>
      <c r="K138" s="30">
        <v>0</v>
      </c>
      <c r="L138" s="30">
        <v>0</v>
      </c>
      <c r="N138" s="30">
        <v>0</v>
      </c>
      <c r="O138" s="30">
        <v>0</v>
      </c>
      <c r="P138" s="30">
        <v>0</v>
      </c>
      <c r="Q138" s="30">
        <v>0</v>
      </c>
      <c r="R138" s="30">
        <v>0</v>
      </c>
      <c r="T138" s="30">
        <v>0</v>
      </c>
      <c r="U138" s="30">
        <v>0</v>
      </c>
      <c r="V138" s="30">
        <v>0</v>
      </c>
      <c r="W138" s="30">
        <v>0</v>
      </c>
      <c r="X138" s="30">
        <v>0</v>
      </c>
    </row>
    <row r="139" spans="1:24" x14ac:dyDescent="0.25">
      <c r="A139" s="10" t="s">
        <v>24</v>
      </c>
      <c r="B139" s="30">
        <v>0</v>
      </c>
      <c r="C139" s="30">
        <v>0</v>
      </c>
      <c r="D139" s="30">
        <v>0</v>
      </c>
      <c r="E139" s="30">
        <v>0</v>
      </c>
      <c r="F139" s="30">
        <v>0</v>
      </c>
      <c r="H139" s="30">
        <v>0</v>
      </c>
      <c r="I139" s="30">
        <v>0</v>
      </c>
      <c r="J139" s="30">
        <v>0</v>
      </c>
      <c r="K139" s="30">
        <v>0</v>
      </c>
      <c r="L139" s="30">
        <v>0</v>
      </c>
      <c r="N139" s="30">
        <v>0</v>
      </c>
      <c r="O139" s="30">
        <v>0</v>
      </c>
      <c r="P139" s="30">
        <v>0</v>
      </c>
      <c r="Q139" s="30">
        <v>0</v>
      </c>
      <c r="R139" s="30">
        <v>0</v>
      </c>
      <c r="T139" s="30">
        <v>0</v>
      </c>
      <c r="U139" s="30">
        <v>0</v>
      </c>
      <c r="V139" s="30">
        <v>0</v>
      </c>
      <c r="W139" s="30">
        <v>0</v>
      </c>
      <c r="X139" s="30">
        <v>0</v>
      </c>
    </row>
    <row r="140" spans="1:24" x14ac:dyDescent="0.25">
      <c r="A140" s="10" t="s">
        <v>25</v>
      </c>
      <c r="B140" s="30">
        <v>6</v>
      </c>
      <c r="C140" s="30">
        <v>6</v>
      </c>
      <c r="D140" s="30">
        <v>6</v>
      </c>
      <c r="E140" s="30">
        <v>6</v>
      </c>
      <c r="F140" s="30">
        <v>6</v>
      </c>
      <c r="H140" s="30">
        <v>7</v>
      </c>
      <c r="I140" s="30">
        <v>7</v>
      </c>
      <c r="J140" s="30">
        <v>7</v>
      </c>
      <c r="K140" s="30">
        <v>7</v>
      </c>
      <c r="L140" s="30">
        <v>7</v>
      </c>
      <c r="N140" s="30">
        <v>8</v>
      </c>
      <c r="O140" s="30">
        <v>8</v>
      </c>
      <c r="P140" s="30">
        <v>8</v>
      </c>
      <c r="Q140" s="30">
        <v>8</v>
      </c>
      <c r="R140" s="30">
        <v>8</v>
      </c>
      <c r="T140" s="30">
        <v>12</v>
      </c>
      <c r="U140" s="30">
        <v>12</v>
      </c>
      <c r="V140" s="30">
        <v>12</v>
      </c>
      <c r="W140" s="30">
        <v>12</v>
      </c>
      <c r="X140" s="30">
        <v>12</v>
      </c>
    </row>
    <row r="141" spans="1:24" x14ac:dyDescent="0.25">
      <c r="A141" s="10" t="s">
        <v>64</v>
      </c>
      <c r="B141" s="30">
        <v>17317.52</v>
      </c>
      <c r="C141" s="30">
        <v>17317.52</v>
      </c>
      <c r="D141" s="30">
        <v>17317.52</v>
      </c>
      <c r="E141" s="30">
        <v>17317.52</v>
      </c>
      <c r="F141" s="30">
        <v>17317.52</v>
      </c>
      <c r="H141" s="30">
        <v>11005.103999999999</v>
      </c>
      <c r="I141" s="30">
        <v>11005.103999999999</v>
      </c>
      <c r="J141" s="30">
        <v>11005.103999999999</v>
      </c>
      <c r="K141" s="30">
        <v>11005.103999999999</v>
      </c>
      <c r="L141" s="30">
        <v>11005.103999999999</v>
      </c>
      <c r="N141" s="30">
        <v>9844.6260000000002</v>
      </c>
      <c r="O141" s="30">
        <v>9844.6260000000002</v>
      </c>
      <c r="P141" s="30">
        <v>9844.6260000000002</v>
      </c>
      <c r="Q141" s="30">
        <v>9844.6260000000002</v>
      </c>
      <c r="R141" s="30">
        <v>9844.6260000000002</v>
      </c>
      <c r="T141" s="30">
        <v>6333.1399999999994</v>
      </c>
      <c r="U141" s="30">
        <v>6333.1399999999994</v>
      </c>
      <c r="V141" s="30">
        <v>6333.1399999999994</v>
      </c>
      <c r="W141" s="30">
        <v>6333.1399999999994</v>
      </c>
      <c r="X141" s="30">
        <v>6333.1399999999994</v>
      </c>
    </row>
    <row r="142" spans="1:24" x14ac:dyDescent="0.25">
      <c r="A142" s="10" t="s">
        <v>65</v>
      </c>
      <c r="B142" s="30">
        <v>2167.9219597524889</v>
      </c>
      <c r="C142" s="30">
        <v>2167.9219597524889</v>
      </c>
      <c r="D142" s="30">
        <v>2167.9219597524889</v>
      </c>
      <c r="E142" s="30">
        <v>2167.9219597524889</v>
      </c>
      <c r="F142" s="30">
        <v>2167.9219597524889</v>
      </c>
      <c r="H142" s="30">
        <v>1377.691876836866</v>
      </c>
      <c r="I142" s="30">
        <v>1377.691876836866</v>
      </c>
      <c r="J142" s="30">
        <v>1377.691876836866</v>
      </c>
      <c r="K142" s="30">
        <v>1377.691876836866</v>
      </c>
      <c r="L142" s="30">
        <v>1377.691876836866</v>
      </c>
      <c r="N142" s="30">
        <v>1232.415547431174</v>
      </c>
      <c r="O142" s="30">
        <v>1232.415547431174</v>
      </c>
      <c r="P142" s="30">
        <v>1232.415547431174</v>
      </c>
      <c r="Q142" s="30">
        <v>1232.415547431174</v>
      </c>
      <c r="R142" s="30">
        <v>1232.415547431174</v>
      </c>
      <c r="T142" s="30">
        <v>792.82445062496708</v>
      </c>
      <c r="U142" s="30">
        <v>792.82445062496708</v>
      </c>
      <c r="V142" s="30">
        <v>792.82445062496708</v>
      </c>
      <c r="W142" s="30">
        <v>792.82445062496708</v>
      </c>
      <c r="X142" s="30">
        <v>792.82445062496708</v>
      </c>
    </row>
    <row r="143" spans="1:24" x14ac:dyDescent="0.25">
      <c r="A143" s="10" t="s">
        <v>66</v>
      </c>
      <c r="B143" s="30">
        <v>0</v>
      </c>
      <c r="C143" s="30">
        <v>0</v>
      </c>
      <c r="D143" s="30">
        <v>0</v>
      </c>
      <c r="E143" s="30">
        <v>0</v>
      </c>
      <c r="F143" s="30">
        <v>0</v>
      </c>
      <c r="H143" s="30">
        <v>5.3255610484999997E-9</v>
      </c>
      <c r="I143" s="30">
        <v>0</v>
      </c>
      <c r="J143" s="30">
        <v>0</v>
      </c>
      <c r="K143" s="30">
        <v>0</v>
      </c>
      <c r="L143" s="30">
        <v>0</v>
      </c>
      <c r="N143" s="30">
        <v>0</v>
      </c>
      <c r="O143" s="30">
        <v>0</v>
      </c>
      <c r="P143" s="30">
        <v>0</v>
      </c>
      <c r="Q143" s="30">
        <v>0</v>
      </c>
      <c r="R143" s="30">
        <v>0</v>
      </c>
      <c r="T143" s="30">
        <v>0</v>
      </c>
      <c r="U143" s="30">
        <v>0</v>
      </c>
      <c r="V143" s="30">
        <v>0</v>
      </c>
      <c r="W143" s="30">
        <v>0</v>
      </c>
      <c r="X143" s="30">
        <v>0</v>
      </c>
    </row>
    <row r="144" spans="1:24" x14ac:dyDescent="0.25">
      <c r="A144" s="10" t="s">
        <v>67</v>
      </c>
      <c r="B144" s="30">
        <v>0</v>
      </c>
      <c r="C144" s="30">
        <v>0</v>
      </c>
      <c r="D144" s="30">
        <v>0</v>
      </c>
      <c r="E144" s="30">
        <v>0</v>
      </c>
      <c r="F144" s="30">
        <v>0</v>
      </c>
      <c r="H144" s="30">
        <v>1.325829685162521E-9</v>
      </c>
      <c r="I144" s="30">
        <v>0</v>
      </c>
      <c r="J144" s="30">
        <v>0</v>
      </c>
      <c r="K144" s="30">
        <v>0</v>
      </c>
      <c r="L144" s="30">
        <v>0</v>
      </c>
      <c r="N144" s="30">
        <v>0</v>
      </c>
      <c r="O144" s="30">
        <v>0</v>
      </c>
      <c r="P144" s="30">
        <v>0</v>
      </c>
      <c r="Q144" s="30">
        <v>0</v>
      </c>
      <c r="R144" s="30">
        <v>0</v>
      </c>
      <c r="T144" s="30">
        <v>0</v>
      </c>
      <c r="U144" s="30">
        <v>0</v>
      </c>
      <c r="V144" s="30">
        <v>0</v>
      </c>
      <c r="W144" s="30">
        <v>0</v>
      </c>
      <c r="X144" s="30">
        <v>0</v>
      </c>
    </row>
    <row r="145" spans="1:24" x14ac:dyDescent="0.25">
      <c r="A145" s="10" t="s">
        <v>68</v>
      </c>
      <c r="B145" s="30">
        <v>2993.22</v>
      </c>
      <c r="C145" s="30">
        <v>2993.22</v>
      </c>
      <c r="D145" s="30">
        <v>2993.22</v>
      </c>
      <c r="E145" s="30">
        <v>2993.22</v>
      </c>
      <c r="F145" s="30">
        <v>2993.22</v>
      </c>
      <c r="H145" s="30">
        <v>3492.09</v>
      </c>
      <c r="I145" s="30">
        <v>3492.09</v>
      </c>
      <c r="J145" s="30">
        <v>3492.09</v>
      </c>
      <c r="K145" s="30">
        <v>3492.09</v>
      </c>
      <c r="L145" s="30">
        <v>3492.09</v>
      </c>
      <c r="N145" s="30">
        <v>3990.96</v>
      </c>
      <c r="O145" s="30">
        <v>3990.96</v>
      </c>
      <c r="P145" s="30">
        <v>3990.96</v>
      </c>
      <c r="Q145" s="30">
        <v>3990.96</v>
      </c>
      <c r="R145" s="30">
        <v>3990.96</v>
      </c>
      <c r="T145" s="30">
        <v>5986.4400000000014</v>
      </c>
      <c r="U145" s="30">
        <v>5986.4400000000014</v>
      </c>
      <c r="V145" s="30">
        <v>5986.4400000000014</v>
      </c>
      <c r="W145" s="30">
        <v>5986.4400000000014</v>
      </c>
      <c r="X145" s="30">
        <v>5986.4400000000014</v>
      </c>
    </row>
    <row r="146" spans="1:24" x14ac:dyDescent="0.25">
      <c r="A146" s="10" t="s">
        <v>69</v>
      </c>
      <c r="B146" s="30">
        <v>938.89972109999997</v>
      </c>
      <c r="C146" s="30">
        <v>938.89972109999997</v>
      </c>
      <c r="D146" s="30">
        <v>938.89972109999997</v>
      </c>
      <c r="E146" s="30">
        <v>938.89972109999997</v>
      </c>
      <c r="F146" s="30">
        <v>938.89972109999997</v>
      </c>
      <c r="H146" s="30">
        <v>1095.3830079500001</v>
      </c>
      <c r="I146" s="30">
        <v>1095.3830079500001</v>
      </c>
      <c r="J146" s="30">
        <v>1095.3830079500001</v>
      </c>
      <c r="K146" s="30">
        <v>1095.3830079500001</v>
      </c>
      <c r="L146" s="30">
        <v>1095.3830079500001</v>
      </c>
      <c r="N146" s="30">
        <v>1251.8662948000001</v>
      </c>
      <c r="O146" s="30">
        <v>1251.8662948000001</v>
      </c>
      <c r="P146" s="30">
        <v>1251.8662948000001</v>
      </c>
      <c r="Q146" s="30">
        <v>1251.8662948000001</v>
      </c>
      <c r="R146" s="30">
        <v>1251.8662948000001</v>
      </c>
      <c r="T146" s="30">
        <v>1877.7994421999999</v>
      </c>
      <c r="U146" s="30">
        <v>1877.7994421999999</v>
      </c>
      <c r="V146" s="30">
        <v>1877.7994421999999</v>
      </c>
      <c r="W146" s="30">
        <v>1877.7994421999999</v>
      </c>
      <c r="X146" s="30">
        <v>1877.7994421999999</v>
      </c>
    </row>
    <row r="147" spans="1:24" x14ac:dyDescent="0.25">
      <c r="A147" s="10" t="s">
        <v>70</v>
      </c>
      <c r="B147" s="30">
        <v>1380.856370219627</v>
      </c>
      <c r="C147" s="30">
        <v>1239.0055060442869</v>
      </c>
      <c r="D147" s="30">
        <v>1097.1546435965161</v>
      </c>
      <c r="E147" s="30">
        <v>955.30378028494567</v>
      </c>
      <c r="F147" s="30">
        <v>813.45291999231733</v>
      </c>
      <c r="H147" s="30">
        <v>1923.9316143744991</v>
      </c>
      <c r="I147" s="30">
        <v>1782.0282039752849</v>
      </c>
      <c r="J147" s="30">
        <v>1640.124793576</v>
      </c>
      <c r="K147" s="30">
        <v>1498.2213831767119</v>
      </c>
      <c r="L147" s="30">
        <v>1356.3179727774229</v>
      </c>
      <c r="N147" s="30">
        <v>2016.4681424290079</v>
      </c>
      <c r="O147" s="30">
        <v>1874.5647320297139</v>
      </c>
      <c r="P147" s="30">
        <v>1732.6613216304179</v>
      </c>
      <c r="Q147" s="30">
        <v>1590.75791123112</v>
      </c>
      <c r="R147" s="30">
        <v>1448.854500831821</v>
      </c>
      <c r="T147" s="30">
        <v>2334.070450796477</v>
      </c>
      <c r="U147" s="30">
        <v>2192.1144933094611</v>
      </c>
      <c r="V147" s="30">
        <v>2050.1585358224452</v>
      </c>
      <c r="W147" s="30">
        <v>1908.202578335432</v>
      </c>
      <c r="X147" s="30">
        <v>1766.246620848417</v>
      </c>
    </row>
    <row r="148" spans="1:24" x14ac:dyDescent="0.25">
      <c r="A148" s="10" t="s">
        <v>10</v>
      </c>
      <c r="B148" s="30">
        <v>32226.90917070963</v>
      </c>
      <c r="C148" s="30">
        <v>28916.344064768698</v>
      </c>
      <c r="D148" s="30">
        <v>25605.778999146391</v>
      </c>
      <c r="E148" s="30">
        <v>22295.21391336442</v>
      </c>
      <c r="F148" s="30">
        <v>18984.648898039559</v>
      </c>
      <c r="H148" s="30">
        <v>44901.389256901653</v>
      </c>
      <c r="I148" s="30">
        <v>41589.59780880047</v>
      </c>
      <c r="J148" s="30">
        <v>38277.806360697599</v>
      </c>
      <c r="K148" s="30">
        <v>34966.014912594699</v>
      </c>
      <c r="L148" s="30">
        <v>31654.223464491759</v>
      </c>
      <c r="N148" s="30">
        <v>47061.039129908473</v>
      </c>
      <c r="O148" s="30">
        <v>43749.247681805413</v>
      </c>
      <c r="P148" s="30">
        <v>40437.456233702309</v>
      </c>
      <c r="Q148" s="30">
        <v>37125.664785599169</v>
      </c>
      <c r="R148" s="30">
        <v>33813.873337495999</v>
      </c>
      <c r="T148" s="30">
        <v>54473.352941038742</v>
      </c>
      <c r="U148" s="30">
        <v>51160.335130614629</v>
      </c>
      <c r="V148" s="30">
        <v>47847.317320190537</v>
      </c>
      <c r="W148" s="30">
        <v>44534.299509766533</v>
      </c>
      <c r="X148" s="30">
        <v>41221.281699342457</v>
      </c>
    </row>
    <row r="149" spans="1:24" x14ac:dyDescent="0.25">
      <c r="A149" s="10" t="s">
        <v>26</v>
      </c>
      <c r="B149" s="30">
        <v>57025.7</v>
      </c>
      <c r="C149" s="30">
        <v>53573.2</v>
      </c>
      <c r="D149" s="30">
        <v>50120.800000000003</v>
      </c>
      <c r="E149" s="30">
        <v>46668.3</v>
      </c>
      <c r="F149" s="30">
        <v>43215.9</v>
      </c>
      <c r="H149" s="30">
        <v>63796.1</v>
      </c>
      <c r="I149" s="30">
        <v>60342.400000000001</v>
      </c>
      <c r="J149" s="30">
        <v>56888.7</v>
      </c>
      <c r="K149" s="30">
        <v>53434.9</v>
      </c>
      <c r="L149" s="30">
        <v>49981.2</v>
      </c>
      <c r="N149" s="30">
        <v>65398</v>
      </c>
      <c r="O149" s="30">
        <v>61944.2</v>
      </c>
      <c r="P149" s="30">
        <v>58490.5</v>
      </c>
      <c r="Q149" s="30">
        <v>55036.800000000003</v>
      </c>
      <c r="R149" s="30">
        <v>51583</v>
      </c>
      <c r="T149" s="30">
        <v>71798.399999999994</v>
      </c>
      <c r="U149" s="30">
        <v>68343.399999999994</v>
      </c>
      <c r="V149" s="30">
        <v>64888.4</v>
      </c>
      <c r="W149" s="30">
        <v>61433.3</v>
      </c>
      <c r="X149" s="30">
        <v>57978.3</v>
      </c>
    </row>
    <row r="151" spans="1:24" x14ac:dyDescent="0.25">
      <c r="A151" s="10" t="s">
        <v>171</v>
      </c>
      <c r="B151" s="10">
        <v>100</v>
      </c>
      <c r="C151" s="10">
        <v>95</v>
      </c>
      <c r="D151" s="10">
        <v>90</v>
      </c>
      <c r="E151" s="10">
        <v>85</v>
      </c>
      <c r="F151" s="10">
        <v>80</v>
      </c>
      <c r="G151" s="10" t="s">
        <v>172</v>
      </c>
      <c r="H151" s="10">
        <v>100</v>
      </c>
      <c r="I151" s="10">
        <v>95</v>
      </c>
      <c r="J151" s="10">
        <v>90</v>
      </c>
      <c r="K151" s="10">
        <v>85</v>
      </c>
      <c r="L151" s="10">
        <v>80</v>
      </c>
      <c r="M151" s="10" t="s">
        <v>173</v>
      </c>
      <c r="N151" s="10">
        <v>100</v>
      </c>
      <c r="O151" s="10">
        <v>95</v>
      </c>
      <c r="P151" s="10">
        <v>90</v>
      </c>
      <c r="Q151" s="10">
        <v>85</v>
      </c>
      <c r="R151" s="10">
        <v>80</v>
      </c>
      <c r="S151" s="10" t="s">
        <v>174</v>
      </c>
      <c r="T151" s="10">
        <v>100</v>
      </c>
      <c r="U151" s="10">
        <v>95</v>
      </c>
      <c r="V151" s="10">
        <v>90</v>
      </c>
      <c r="W151" s="10">
        <v>85</v>
      </c>
      <c r="X151" s="10">
        <v>80</v>
      </c>
    </row>
    <row r="152" spans="1:24" x14ac:dyDescent="0.25">
      <c r="A152" s="10" t="s">
        <v>22</v>
      </c>
      <c r="B152" s="30">
        <v>20.713000000000001</v>
      </c>
      <c r="C152" s="30">
        <v>16.327999999999999</v>
      </c>
      <c r="D152" s="30">
        <v>15.241</v>
      </c>
      <c r="E152" s="30">
        <v>14.244</v>
      </c>
      <c r="F152" s="30">
        <v>13.321999999999999</v>
      </c>
      <c r="H152" s="30">
        <v>21.872</v>
      </c>
      <c r="I152" s="30">
        <v>17.079999999999998</v>
      </c>
      <c r="J152" s="30">
        <v>15.993</v>
      </c>
      <c r="K152" s="30">
        <v>15.032999999999999</v>
      </c>
      <c r="L152" s="30">
        <v>14.071999999999999</v>
      </c>
      <c r="N152" s="30">
        <v>21.846</v>
      </c>
      <c r="O152" s="30">
        <v>17.245000000000001</v>
      </c>
      <c r="P152" s="30">
        <v>16.16</v>
      </c>
      <c r="Q152" s="30">
        <v>15.147</v>
      </c>
      <c r="R152" s="30">
        <v>14.183</v>
      </c>
      <c r="T152" s="30">
        <v>22.34</v>
      </c>
      <c r="U152" s="30">
        <v>17.911999999999999</v>
      </c>
      <c r="V152" s="30">
        <v>16.7</v>
      </c>
      <c r="W152" s="30">
        <v>15.585000000000001</v>
      </c>
      <c r="X152" s="30">
        <v>14.637</v>
      </c>
    </row>
    <row r="153" spans="1:24" x14ac:dyDescent="0.25">
      <c r="A153" s="10" t="s">
        <v>23</v>
      </c>
      <c r="B153" s="30">
        <v>4.76</v>
      </c>
      <c r="C153" s="30">
        <v>4.2370000000000001</v>
      </c>
      <c r="D153" s="30">
        <v>3.16</v>
      </c>
      <c r="E153" s="30">
        <v>2.5409999999999999</v>
      </c>
      <c r="F153" s="30">
        <v>2.044</v>
      </c>
      <c r="H153" s="30">
        <v>5.71</v>
      </c>
      <c r="I153" s="30">
        <v>5.0970000000000004</v>
      </c>
      <c r="J153" s="30">
        <v>4.43</v>
      </c>
      <c r="K153" s="30">
        <v>4.0430000000000001</v>
      </c>
      <c r="L153" s="30">
        <v>3.66</v>
      </c>
      <c r="N153" s="30">
        <v>6.78</v>
      </c>
      <c r="O153" s="30">
        <v>5.85</v>
      </c>
      <c r="P153" s="30">
        <v>4.9580000000000002</v>
      </c>
      <c r="Q153" s="30">
        <v>4.2329999999999997</v>
      </c>
      <c r="R153" s="30">
        <v>3.8540000000000001</v>
      </c>
      <c r="T153" s="30">
        <v>10.62</v>
      </c>
      <c r="U153" s="30">
        <v>9.1489999999999991</v>
      </c>
      <c r="V153" s="30">
        <v>7.4820000000000002</v>
      </c>
      <c r="W153" s="30">
        <v>6.4939999999999998</v>
      </c>
      <c r="X153" s="30">
        <v>5.5720000000000001</v>
      </c>
    </row>
    <row r="154" spans="1:24" x14ac:dyDescent="0.25">
      <c r="A154" s="10" t="s">
        <v>24</v>
      </c>
      <c r="B154" s="30">
        <v>47.188000000000002</v>
      </c>
      <c r="C154" s="30">
        <v>27.56</v>
      </c>
      <c r="D154" s="30">
        <v>24.155999999999999</v>
      </c>
      <c r="E154" s="30">
        <v>20.704000000000001</v>
      </c>
      <c r="F154" s="30">
        <v>17.14</v>
      </c>
      <c r="H154" s="30">
        <v>63.972999999999999</v>
      </c>
      <c r="I154" s="30">
        <v>44.143999999999998</v>
      </c>
      <c r="J154" s="30">
        <v>40.801000000000002</v>
      </c>
      <c r="K154" s="30">
        <v>36.942999999999998</v>
      </c>
      <c r="L154" s="30">
        <v>33.097999999999999</v>
      </c>
      <c r="N154" s="30">
        <v>66.611000000000004</v>
      </c>
      <c r="O154" s="30">
        <v>46.018000000000001</v>
      </c>
      <c r="P154" s="30">
        <v>42.51</v>
      </c>
      <c r="Q154" s="30">
        <v>39.061</v>
      </c>
      <c r="R154" s="30">
        <v>35.215000000000003</v>
      </c>
      <c r="T154" s="30">
        <v>74.42</v>
      </c>
      <c r="U154" s="30">
        <v>53.423000000000002</v>
      </c>
      <c r="V154" s="30">
        <v>49.831000000000003</v>
      </c>
      <c r="W154" s="30">
        <v>46.244</v>
      </c>
      <c r="X154" s="30">
        <v>42.414999999999999</v>
      </c>
    </row>
    <row r="155" spans="1:24" x14ac:dyDescent="0.25">
      <c r="A155" s="10" t="s">
        <v>25</v>
      </c>
      <c r="B155" s="30">
        <v>0</v>
      </c>
      <c r="C155" s="30">
        <v>0</v>
      </c>
      <c r="D155" s="30">
        <v>0</v>
      </c>
      <c r="E155" s="30">
        <v>0</v>
      </c>
      <c r="F155" s="30">
        <v>0</v>
      </c>
      <c r="H155" s="30">
        <v>0</v>
      </c>
      <c r="I155" s="30">
        <v>0</v>
      </c>
      <c r="J155" s="30">
        <v>0</v>
      </c>
      <c r="K155" s="30">
        <v>0</v>
      </c>
      <c r="L155" s="30">
        <v>0</v>
      </c>
      <c r="N155" s="30">
        <v>0</v>
      </c>
      <c r="O155" s="30">
        <v>0</v>
      </c>
      <c r="P155" s="30">
        <v>0</v>
      </c>
      <c r="Q155" s="30">
        <v>0</v>
      </c>
      <c r="R155" s="30">
        <v>0</v>
      </c>
      <c r="T155" s="30">
        <v>0</v>
      </c>
      <c r="U155" s="30">
        <v>0</v>
      </c>
      <c r="V155" s="30">
        <v>0</v>
      </c>
      <c r="W155" s="30">
        <v>0</v>
      </c>
      <c r="X155" s="30">
        <v>0</v>
      </c>
    </row>
    <row r="156" spans="1:24" x14ac:dyDescent="0.25">
      <c r="A156" s="10" t="s">
        <v>64</v>
      </c>
      <c r="B156" s="30">
        <v>45567.94</v>
      </c>
      <c r="C156" s="30">
        <v>35922.699999999997</v>
      </c>
      <c r="D156" s="30">
        <v>33531.08</v>
      </c>
      <c r="E156" s="30">
        <v>31337.46</v>
      </c>
      <c r="F156" s="30">
        <v>29308.18</v>
      </c>
      <c r="H156" s="30">
        <v>48118.400000000001</v>
      </c>
      <c r="I156" s="30">
        <v>37576.22</v>
      </c>
      <c r="J156" s="30">
        <v>35184.82</v>
      </c>
      <c r="K156" s="30">
        <v>33072.160000000003</v>
      </c>
      <c r="L156" s="30">
        <v>30957.52</v>
      </c>
      <c r="N156" s="30">
        <v>48061.64</v>
      </c>
      <c r="O156" s="30">
        <v>37939.660000000003</v>
      </c>
      <c r="P156" s="30">
        <v>35552.879999999997</v>
      </c>
      <c r="Q156" s="30">
        <v>33322.959999999999</v>
      </c>
      <c r="R156" s="30">
        <v>31203.48</v>
      </c>
      <c r="T156" s="30">
        <v>49148.44</v>
      </c>
      <c r="U156" s="30">
        <v>39406.18</v>
      </c>
      <c r="V156" s="30">
        <v>36740.44</v>
      </c>
      <c r="W156" s="30">
        <v>34285.9</v>
      </c>
      <c r="X156" s="30">
        <v>32201.4</v>
      </c>
    </row>
    <row r="157" spans="1:24" x14ac:dyDescent="0.25">
      <c r="A157" s="10" t="s">
        <v>65</v>
      </c>
      <c r="B157" s="30">
        <v>5704.4968209468716</v>
      </c>
      <c r="C157" s="30">
        <v>4497.0417348211959</v>
      </c>
      <c r="D157" s="30">
        <v>4197.6428880242383</v>
      </c>
      <c r="E157" s="30">
        <v>3923.0309938643209</v>
      </c>
      <c r="F157" s="30">
        <v>3668.9922703931461</v>
      </c>
      <c r="H157" s="30">
        <v>6023.7803119704313</v>
      </c>
      <c r="I157" s="30">
        <v>4704.0403303989651</v>
      </c>
      <c r="J157" s="30">
        <v>4404.669024660494</v>
      </c>
      <c r="K157" s="30">
        <v>4140.192240023277</v>
      </c>
      <c r="L157" s="30">
        <v>3875.4675858596888</v>
      </c>
      <c r="N157" s="30">
        <v>6016.6747188811469</v>
      </c>
      <c r="O157" s="30">
        <v>4749.5381590171773</v>
      </c>
      <c r="P157" s="30">
        <v>4450.7452155069022</v>
      </c>
      <c r="Q157" s="30">
        <v>4171.5890466968604</v>
      </c>
      <c r="R157" s="30">
        <v>3906.2584892465902</v>
      </c>
      <c r="T157" s="30">
        <v>6152.7275478000111</v>
      </c>
      <c r="U157" s="30">
        <v>4933.1268548821863</v>
      </c>
      <c r="V157" s="30">
        <v>4599.4118492121706</v>
      </c>
      <c r="W157" s="30">
        <v>4292.1362596883318</v>
      </c>
      <c r="X157" s="30">
        <v>4031.1847305372721</v>
      </c>
    </row>
    <row r="158" spans="1:24" x14ac:dyDescent="0.25">
      <c r="A158" s="10" t="s">
        <v>66</v>
      </c>
      <c r="B158" s="30">
        <v>41918.747740839986</v>
      </c>
      <c r="C158" s="30">
        <v>26418.27495944592</v>
      </c>
      <c r="D158" s="30">
        <v>22419.624956011419</v>
      </c>
      <c r="E158" s="30">
        <v>18992.962987151161</v>
      </c>
      <c r="F158" s="30">
        <v>15644.948678942141</v>
      </c>
      <c r="H158" s="30">
        <v>55841.611901140001</v>
      </c>
      <c r="I158" s="30">
        <v>40070.437544652923</v>
      </c>
      <c r="J158" s="30">
        <v>36662.439498037573</v>
      </c>
      <c r="K158" s="30">
        <v>33237.394556832362</v>
      </c>
      <c r="L158" s="30">
        <v>29828.418152549901</v>
      </c>
      <c r="N158" s="30">
        <v>59252.766294519999</v>
      </c>
      <c r="O158" s="30">
        <v>42483.82295991102</v>
      </c>
      <c r="P158" s="30">
        <v>38652.650068398398</v>
      </c>
      <c r="Q158" s="30">
        <v>35087.592084709919</v>
      </c>
      <c r="R158" s="30">
        <v>31682.930151965698</v>
      </c>
      <c r="T158" s="30">
        <v>70246.089911079995</v>
      </c>
      <c r="U158" s="30">
        <v>52454.385513286863</v>
      </c>
      <c r="V158" s="30">
        <v>47529.170457495718</v>
      </c>
      <c r="W158" s="30">
        <v>43510.961332538827</v>
      </c>
      <c r="X158" s="30">
        <v>39397.204712500738</v>
      </c>
    </row>
    <row r="159" spans="1:24" x14ac:dyDescent="0.25">
      <c r="A159" s="10" t="s">
        <v>67</v>
      </c>
      <c r="B159" s="30">
        <v>8861.0538978254699</v>
      </c>
      <c r="C159" s="30">
        <v>5175.1964847087766</v>
      </c>
      <c r="D159" s="30">
        <v>4535.9559985950536</v>
      </c>
      <c r="E159" s="30">
        <v>3887.7959651308802</v>
      </c>
      <c r="F159" s="30">
        <v>3218.567021925222</v>
      </c>
      <c r="H159" s="30">
        <v>12012.92148356375</v>
      </c>
      <c r="I159" s="30">
        <v>8289.2827456699906</v>
      </c>
      <c r="J159" s="30">
        <v>7661.5343921425319</v>
      </c>
      <c r="K159" s="30">
        <v>6937.1544793194607</v>
      </c>
      <c r="L159" s="30">
        <v>6215.0842598102936</v>
      </c>
      <c r="N159" s="30">
        <v>12508.13475246073</v>
      </c>
      <c r="O159" s="30">
        <v>8641.2574731159584</v>
      </c>
      <c r="P159" s="30">
        <v>7982.5629847810442</v>
      </c>
      <c r="Q159" s="30">
        <v>7334.7972891997306</v>
      </c>
      <c r="R159" s="30">
        <v>6612.6895137017218</v>
      </c>
      <c r="T159" s="30">
        <v>13974.508336874709</v>
      </c>
      <c r="U159" s="30">
        <v>10031.74918207064</v>
      </c>
      <c r="V159" s="30">
        <v>9357.3562903989296</v>
      </c>
      <c r="W159" s="30">
        <v>8683.6581845208366</v>
      </c>
      <c r="X159" s="30">
        <v>7964.6112221136118</v>
      </c>
    </row>
    <row r="160" spans="1:24" x14ac:dyDescent="0.25">
      <c r="A160" s="10" t="s">
        <v>68</v>
      </c>
      <c r="B160" s="30">
        <v>0</v>
      </c>
      <c r="C160" s="30">
        <v>0</v>
      </c>
      <c r="D160" s="30">
        <v>0</v>
      </c>
      <c r="E160" s="30">
        <v>0</v>
      </c>
      <c r="F160" s="30">
        <v>0</v>
      </c>
      <c r="H160" s="30">
        <v>0</v>
      </c>
      <c r="I160" s="30">
        <v>0</v>
      </c>
      <c r="J160" s="30">
        <v>0</v>
      </c>
      <c r="K160" s="30">
        <v>0</v>
      </c>
      <c r="L160" s="30">
        <v>0</v>
      </c>
      <c r="N160" s="30">
        <v>0</v>
      </c>
      <c r="O160" s="30">
        <v>0</v>
      </c>
      <c r="P160" s="30">
        <v>0</v>
      </c>
      <c r="Q160" s="30">
        <v>0</v>
      </c>
      <c r="R160" s="30">
        <v>0</v>
      </c>
      <c r="T160" s="30">
        <v>0</v>
      </c>
      <c r="U160" s="30">
        <v>0</v>
      </c>
      <c r="V160" s="30">
        <v>0</v>
      </c>
      <c r="W160" s="30">
        <v>0</v>
      </c>
      <c r="X160" s="30">
        <v>0</v>
      </c>
    </row>
    <row r="161" spans="1:24" x14ac:dyDescent="0.25">
      <c r="A161" s="10" t="s">
        <v>69</v>
      </c>
      <c r="B161" s="30">
        <v>0</v>
      </c>
      <c r="C161" s="30">
        <v>0</v>
      </c>
      <c r="D161" s="30">
        <v>0</v>
      </c>
      <c r="E161" s="30">
        <v>0</v>
      </c>
      <c r="F161" s="30">
        <v>0</v>
      </c>
      <c r="H161" s="30">
        <v>0</v>
      </c>
      <c r="I161" s="30">
        <v>0</v>
      </c>
      <c r="J161" s="30">
        <v>0</v>
      </c>
      <c r="K161" s="30">
        <v>0</v>
      </c>
      <c r="L161" s="30">
        <v>0</v>
      </c>
      <c r="N161" s="30">
        <v>0</v>
      </c>
      <c r="O161" s="30">
        <v>0</v>
      </c>
      <c r="P161" s="30">
        <v>0</v>
      </c>
      <c r="Q161" s="30">
        <v>0</v>
      </c>
      <c r="R161" s="30">
        <v>0</v>
      </c>
      <c r="T161" s="30">
        <v>0</v>
      </c>
      <c r="U161" s="30">
        <v>0</v>
      </c>
      <c r="V161" s="30">
        <v>0</v>
      </c>
      <c r="W161" s="30">
        <v>0</v>
      </c>
      <c r="X161" s="30">
        <v>0</v>
      </c>
    </row>
    <row r="162" spans="1:24" x14ac:dyDescent="0.25">
      <c r="A162" s="10" t="s">
        <v>70</v>
      </c>
      <c r="B162" s="30">
        <v>0</v>
      </c>
      <c r="C162" s="30">
        <v>0</v>
      </c>
      <c r="D162" s="30">
        <v>0</v>
      </c>
      <c r="E162" s="30">
        <v>0</v>
      </c>
      <c r="F162" s="30">
        <v>0</v>
      </c>
      <c r="H162" s="30">
        <v>0</v>
      </c>
      <c r="I162" s="30">
        <v>0</v>
      </c>
      <c r="J162" s="30">
        <v>0</v>
      </c>
      <c r="K162" s="30">
        <v>0</v>
      </c>
      <c r="L162" s="30">
        <v>0</v>
      </c>
      <c r="N162" s="30">
        <v>0</v>
      </c>
      <c r="O162" s="30">
        <v>0</v>
      </c>
      <c r="P162" s="30">
        <v>0</v>
      </c>
      <c r="Q162" s="30">
        <v>0</v>
      </c>
      <c r="R162" s="30">
        <v>0</v>
      </c>
      <c r="T162" s="30">
        <v>0</v>
      </c>
      <c r="U162" s="30">
        <v>0</v>
      </c>
      <c r="V162" s="30">
        <v>0</v>
      </c>
      <c r="W162" s="30">
        <v>0</v>
      </c>
      <c r="X162" s="30">
        <v>0</v>
      </c>
    </row>
    <row r="163" spans="1:24" x14ac:dyDescent="0.25">
      <c r="A163" s="10" t="s">
        <v>10</v>
      </c>
      <c r="B163" s="30">
        <v>0</v>
      </c>
      <c r="C163" s="30">
        <v>0</v>
      </c>
      <c r="D163" s="30">
        <v>0</v>
      </c>
      <c r="E163" s="30">
        <v>0</v>
      </c>
      <c r="F163" s="30">
        <v>0</v>
      </c>
      <c r="H163" s="30">
        <v>0</v>
      </c>
      <c r="I163" s="30">
        <v>0</v>
      </c>
      <c r="J163" s="30">
        <v>0</v>
      </c>
      <c r="K163" s="30">
        <v>0</v>
      </c>
      <c r="L163" s="30">
        <v>0</v>
      </c>
      <c r="N163" s="30">
        <v>0</v>
      </c>
      <c r="O163" s="30">
        <v>0</v>
      </c>
      <c r="P163" s="30">
        <v>0</v>
      </c>
      <c r="Q163" s="30">
        <v>0</v>
      </c>
      <c r="R163" s="30">
        <v>0</v>
      </c>
      <c r="T163" s="30">
        <v>0</v>
      </c>
      <c r="U163" s="30">
        <v>0</v>
      </c>
      <c r="V163" s="30">
        <v>0</v>
      </c>
      <c r="W163" s="30">
        <v>0</v>
      </c>
      <c r="X163" s="30">
        <v>0</v>
      </c>
    </row>
    <row r="164" spans="1:24" x14ac:dyDescent="0.25">
      <c r="A164" s="10" t="s">
        <v>26</v>
      </c>
      <c r="B164" s="30">
        <v>102052</v>
      </c>
      <c r="C164" s="30">
        <v>72013.100000000006</v>
      </c>
      <c r="D164" s="30">
        <v>64684</v>
      </c>
      <c r="E164" s="30">
        <v>58141</v>
      </c>
      <c r="F164" s="30">
        <v>51840.6</v>
      </c>
      <c r="H164" s="30">
        <v>121996</v>
      </c>
      <c r="I164" s="30">
        <v>90639.8</v>
      </c>
      <c r="J164" s="30">
        <v>83913.4</v>
      </c>
      <c r="K164" s="30">
        <v>77386.7</v>
      </c>
      <c r="L164" s="30">
        <v>70876.3</v>
      </c>
      <c r="N164" s="30">
        <v>125839</v>
      </c>
      <c r="O164" s="30">
        <v>93814.1</v>
      </c>
      <c r="P164" s="30">
        <v>86638.6</v>
      </c>
      <c r="Q164" s="30">
        <v>79916.7</v>
      </c>
      <c r="R164" s="30">
        <v>73405.3</v>
      </c>
      <c r="T164" s="30">
        <v>139522</v>
      </c>
      <c r="U164" s="30">
        <v>106825</v>
      </c>
      <c r="V164" s="30">
        <v>98226.3</v>
      </c>
      <c r="W164" s="30">
        <v>90772.6</v>
      </c>
      <c r="X164" s="30">
        <v>83594.3</v>
      </c>
    </row>
    <row r="166" spans="1:24" x14ac:dyDescent="0.25">
      <c r="A166" s="10" t="s">
        <v>175</v>
      </c>
      <c r="B166" s="10">
        <v>100</v>
      </c>
      <c r="C166" s="10">
        <v>95</v>
      </c>
      <c r="D166" s="10">
        <v>90</v>
      </c>
      <c r="E166" s="10">
        <v>85</v>
      </c>
      <c r="F166" s="10">
        <v>80</v>
      </c>
      <c r="G166" s="10" t="s">
        <v>176</v>
      </c>
      <c r="H166" s="10">
        <v>100</v>
      </c>
      <c r="I166" s="10">
        <v>95</v>
      </c>
      <c r="J166" s="10">
        <v>90</v>
      </c>
      <c r="K166" s="10">
        <v>85</v>
      </c>
      <c r="L166" s="10">
        <v>80</v>
      </c>
      <c r="M166" s="10" t="s">
        <v>177</v>
      </c>
      <c r="N166" s="10">
        <v>100</v>
      </c>
      <c r="O166" s="10">
        <v>95</v>
      </c>
      <c r="P166" s="10">
        <v>90</v>
      </c>
      <c r="Q166" s="10">
        <v>85</v>
      </c>
      <c r="R166" s="10">
        <v>80</v>
      </c>
      <c r="S166" s="10" t="s">
        <v>178</v>
      </c>
      <c r="T166" s="10">
        <v>100</v>
      </c>
      <c r="U166" s="10">
        <v>95</v>
      </c>
      <c r="V166" s="10">
        <v>90</v>
      </c>
      <c r="W166" s="10">
        <v>85</v>
      </c>
      <c r="X166" s="10">
        <v>80</v>
      </c>
    </row>
    <row r="167" spans="1:24" x14ac:dyDescent="0.25">
      <c r="A167" s="10" t="s">
        <v>22</v>
      </c>
      <c r="B167" s="30">
        <v>0</v>
      </c>
      <c r="C167" s="30">
        <v>0</v>
      </c>
      <c r="D167" s="30">
        <v>0</v>
      </c>
      <c r="E167" s="30">
        <v>0</v>
      </c>
      <c r="F167" s="30">
        <v>0</v>
      </c>
      <c r="H167" s="30">
        <v>0</v>
      </c>
      <c r="I167" s="30">
        <v>0</v>
      </c>
      <c r="J167" s="30">
        <v>0</v>
      </c>
      <c r="K167" s="30">
        <v>0</v>
      </c>
      <c r="L167" s="30">
        <v>0</v>
      </c>
      <c r="N167" s="30">
        <v>0</v>
      </c>
      <c r="O167" s="30">
        <v>0</v>
      </c>
      <c r="P167" s="30">
        <v>0</v>
      </c>
      <c r="Q167" s="30">
        <v>0</v>
      </c>
      <c r="R167" s="30">
        <v>0</v>
      </c>
      <c r="T167" s="30">
        <v>0</v>
      </c>
      <c r="U167" s="30">
        <v>0</v>
      </c>
      <c r="V167" s="30">
        <v>0</v>
      </c>
      <c r="W167" s="30">
        <v>0</v>
      </c>
      <c r="X167" s="30">
        <v>0</v>
      </c>
    </row>
    <row r="168" spans="1:24" x14ac:dyDescent="0.25">
      <c r="A168" s="10" t="s">
        <v>23</v>
      </c>
      <c r="B168" s="30">
        <v>0</v>
      </c>
      <c r="C168" s="30">
        <v>0</v>
      </c>
      <c r="D168" s="30">
        <v>0</v>
      </c>
      <c r="E168" s="30">
        <v>0</v>
      </c>
      <c r="F168" s="30">
        <v>0</v>
      </c>
      <c r="H168" s="30">
        <v>0</v>
      </c>
      <c r="I168" s="30">
        <v>0</v>
      </c>
      <c r="J168" s="30">
        <v>0</v>
      </c>
      <c r="K168" s="30">
        <v>0</v>
      </c>
      <c r="L168" s="30">
        <v>0</v>
      </c>
      <c r="N168" s="30">
        <v>0</v>
      </c>
      <c r="O168" s="30">
        <v>0</v>
      </c>
      <c r="P168" s="30">
        <v>0</v>
      </c>
      <c r="Q168" s="30">
        <v>0</v>
      </c>
      <c r="R168" s="30">
        <v>0</v>
      </c>
      <c r="T168" s="30">
        <v>0</v>
      </c>
      <c r="U168" s="30">
        <v>0</v>
      </c>
      <c r="V168" s="30">
        <v>0</v>
      </c>
      <c r="W168" s="30">
        <v>0</v>
      </c>
      <c r="X168" s="30">
        <v>0</v>
      </c>
    </row>
    <row r="169" spans="1:24" x14ac:dyDescent="0.25">
      <c r="A169" s="10" t="s">
        <v>24</v>
      </c>
      <c r="B169" s="30">
        <v>0</v>
      </c>
      <c r="C169" s="30">
        <v>0</v>
      </c>
      <c r="D169" s="30">
        <v>0</v>
      </c>
      <c r="E169" s="30">
        <v>0</v>
      </c>
      <c r="F169" s="30">
        <v>0</v>
      </c>
      <c r="H169" s="30">
        <v>0</v>
      </c>
      <c r="I169" s="30">
        <v>0</v>
      </c>
      <c r="J169" s="30">
        <v>0</v>
      </c>
      <c r="K169" s="30">
        <v>0</v>
      </c>
      <c r="L169" s="30">
        <v>0</v>
      </c>
      <c r="N169" s="30">
        <v>0</v>
      </c>
      <c r="O169" s="30">
        <v>0</v>
      </c>
      <c r="P169" s="30">
        <v>0</v>
      </c>
      <c r="Q169" s="30">
        <v>0</v>
      </c>
      <c r="R169" s="30">
        <v>0</v>
      </c>
      <c r="T169" s="30">
        <v>0</v>
      </c>
      <c r="U169" s="30">
        <v>0</v>
      </c>
      <c r="V169" s="30">
        <v>0</v>
      </c>
      <c r="W169" s="30">
        <v>0</v>
      </c>
      <c r="X169" s="30">
        <v>0</v>
      </c>
    </row>
    <row r="170" spans="1:24" x14ac:dyDescent="0.25">
      <c r="A170" s="10" t="s">
        <v>25</v>
      </c>
      <c r="B170" s="30">
        <v>6</v>
      </c>
      <c r="C170" s="30">
        <v>6</v>
      </c>
      <c r="D170" s="30">
        <v>6</v>
      </c>
      <c r="E170" s="30">
        <v>6</v>
      </c>
      <c r="F170" s="30">
        <v>6</v>
      </c>
      <c r="H170" s="30">
        <v>7</v>
      </c>
      <c r="I170" s="30">
        <v>7</v>
      </c>
      <c r="J170" s="30">
        <v>7</v>
      </c>
      <c r="K170" s="30">
        <v>7</v>
      </c>
      <c r="L170" s="30">
        <v>7</v>
      </c>
      <c r="N170" s="30">
        <v>8</v>
      </c>
      <c r="O170" s="30">
        <v>8</v>
      </c>
      <c r="P170" s="30">
        <v>8</v>
      </c>
      <c r="Q170" s="30">
        <v>8</v>
      </c>
      <c r="R170" s="30">
        <v>8</v>
      </c>
      <c r="T170" s="30">
        <v>12</v>
      </c>
      <c r="U170" s="30">
        <v>12</v>
      </c>
      <c r="V170" s="30">
        <v>12</v>
      </c>
      <c r="W170" s="30">
        <v>12</v>
      </c>
      <c r="X170" s="30">
        <v>12</v>
      </c>
    </row>
    <row r="171" spans="1:24" x14ac:dyDescent="0.25">
      <c r="A171" s="10" t="s">
        <v>64</v>
      </c>
      <c r="B171" s="30">
        <v>0</v>
      </c>
      <c r="C171" s="30">
        <v>0</v>
      </c>
      <c r="D171" s="30">
        <v>0</v>
      </c>
      <c r="E171" s="30">
        <v>0</v>
      </c>
      <c r="F171" s="30">
        <v>0</v>
      </c>
      <c r="H171" s="30">
        <v>0</v>
      </c>
      <c r="I171" s="30">
        <v>0</v>
      </c>
      <c r="J171" s="30">
        <v>0</v>
      </c>
      <c r="K171" s="30">
        <v>0</v>
      </c>
      <c r="L171" s="30">
        <v>0</v>
      </c>
      <c r="N171" s="30">
        <v>0</v>
      </c>
      <c r="O171" s="30">
        <v>0</v>
      </c>
      <c r="P171" s="30">
        <v>0</v>
      </c>
      <c r="Q171" s="30">
        <v>0</v>
      </c>
      <c r="R171" s="30">
        <v>0</v>
      </c>
      <c r="T171" s="30">
        <v>0</v>
      </c>
      <c r="U171" s="30">
        <v>0</v>
      </c>
      <c r="V171" s="30">
        <v>0</v>
      </c>
      <c r="W171" s="30">
        <v>0</v>
      </c>
      <c r="X171" s="30">
        <v>0</v>
      </c>
    </row>
    <row r="172" spans="1:24" x14ac:dyDescent="0.25">
      <c r="A172" s="10" t="s">
        <v>65</v>
      </c>
      <c r="B172" s="30">
        <v>0</v>
      </c>
      <c r="C172" s="30">
        <v>0</v>
      </c>
      <c r="D172" s="30">
        <v>0</v>
      </c>
      <c r="E172" s="30">
        <v>0</v>
      </c>
      <c r="F172" s="30">
        <v>0</v>
      </c>
      <c r="H172" s="30">
        <v>0</v>
      </c>
      <c r="I172" s="30">
        <v>0</v>
      </c>
      <c r="J172" s="30">
        <v>0</v>
      </c>
      <c r="K172" s="30">
        <v>0</v>
      </c>
      <c r="L172" s="30">
        <v>0</v>
      </c>
      <c r="N172" s="30">
        <v>0</v>
      </c>
      <c r="O172" s="30">
        <v>0</v>
      </c>
      <c r="P172" s="30">
        <v>0</v>
      </c>
      <c r="Q172" s="30">
        <v>0</v>
      </c>
      <c r="R172" s="30">
        <v>0</v>
      </c>
      <c r="T172" s="30">
        <v>0</v>
      </c>
      <c r="U172" s="30">
        <v>0</v>
      </c>
      <c r="V172" s="30">
        <v>0</v>
      </c>
      <c r="W172" s="30">
        <v>0</v>
      </c>
      <c r="X172" s="30">
        <v>0</v>
      </c>
    </row>
    <row r="173" spans="1:24" x14ac:dyDescent="0.25">
      <c r="A173" s="10" t="s">
        <v>66</v>
      </c>
      <c r="B173" s="30">
        <v>0</v>
      </c>
      <c r="C173" s="30">
        <v>0</v>
      </c>
      <c r="D173" s="30">
        <v>0</v>
      </c>
      <c r="E173" s="30">
        <v>0</v>
      </c>
      <c r="F173" s="30">
        <v>0</v>
      </c>
      <c r="H173" s="30">
        <v>0</v>
      </c>
      <c r="I173" s="30">
        <v>0</v>
      </c>
      <c r="J173" s="30">
        <v>0</v>
      </c>
      <c r="K173" s="30">
        <v>0</v>
      </c>
      <c r="L173" s="30">
        <v>0</v>
      </c>
      <c r="N173" s="30">
        <v>0</v>
      </c>
      <c r="O173" s="30">
        <v>0</v>
      </c>
      <c r="P173" s="30">
        <v>0</v>
      </c>
      <c r="Q173" s="30">
        <v>0</v>
      </c>
      <c r="R173" s="30">
        <v>0</v>
      </c>
      <c r="T173" s="30">
        <v>0</v>
      </c>
      <c r="U173" s="30">
        <v>0</v>
      </c>
      <c r="V173" s="30">
        <v>0</v>
      </c>
      <c r="W173" s="30">
        <v>0</v>
      </c>
      <c r="X173" s="30">
        <v>0</v>
      </c>
    </row>
    <row r="174" spans="1:24" x14ac:dyDescent="0.25">
      <c r="A174" s="10" t="s">
        <v>67</v>
      </c>
      <c r="B174" s="30">
        <v>0</v>
      </c>
      <c r="C174" s="30">
        <v>0</v>
      </c>
      <c r="D174" s="30">
        <v>0</v>
      </c>
      <c r="E174" s="30">
        <v>0</v>
      </c>
      <c r="F174" s="30">
        <v>0</v>
      </c>
      <c r="H174" s="30">
        <v>0</v>
      </c>
      <c r="I174" s="30">
        <v>0</v>
      </c>
      <c r="J174" s="30">
        <v>0</v>
      </c>
      <c r="K174" s="30">
        <v>0</v>
      </c>
      <c r="L174" s="30">
        <v>0</v>
      </c>
      <c r="N174" s="30">
        <v>0</v>
      </c>
      <c r="O174" s="30">
        <v>0</v>
      </c>
      <c r="P174" s="30">
        <v>0</v>
      </c>
      <c r="Q174" s="30">
        <v>0</v>
      </c>
      <c r="R174" s="30">
        <v>0</v>
      </c>
      <c r="T174" s="30">
        <v>0</v>
      </c>
      <c r="U174" s="30">
        <v>0</v>
      </c>
      <c r="V174" s="30">
        <v>0</v>
      </c>
      <c r="W174" s="30">
        <v>0</v>
      </c>
      <c r="X174" s="30">
        <v>0</v>
      </c>
    </row>
    <row r="175" spans="1:24" x14ac:dyDescent="0.25">
      <c r="A175" s="10" t="s">
        <v>68</v>
      </c>
      <c r="B175" s="30">
        <v>2993.22</v>
      </c>
      <c r="C175" s="30">
        <v>2993.22</v>
      </c>
      <c r="D175" s="30">
        <v>2993.22</v>
      </c>
      <c r="E175" s="30">
        <v>2993.22</v>
      </c>
      <c r="F175" s="30">
        <v>2993.22</v>
      </c>
      <c r="H175" s="30">
        <v>3492.09</v>
      </c>
      <c r="I175" s="30">
        <v>3492.09</v>
      </c>
      <c r="J175" s="30">
        <v>3492.09</v>
      </c>
      <c r="K175" s="30">
        <v>3492.09</v>
      </c>
      <c r="L175" s="30">
        <v>3492.09</v>
      </c>
      <c r="N175" s="30">
        <v>3990.96</v>
      </c>
      <c r="O175" s="30">
        <v>3990.96</v>
      </c>
      <c r="P175" s="30">
        <v>3990.96</v>
      </c>
      <c r="Q175" s="30">
        <v>3990.96</v>
      </c>
      <c r="R175" s="30">
        <v>3990.96</v>
      </c>
      <c r="T175" s="30">
        <v>5986.4400000000014</v>
      </c>
      <c r="U175" s="30">
        <v>5986.4400000000014</v>
      </c>
      <c r="V175" s="30">
        <v>5986.4400000000014</v>
      </c>
      <c r="W175" s="30">
        <v>5986.4400000000014</v>
      </c>
      <c r="X175" s="30">
        <v>5986.4400000000014</v>
      </c>
    </row>
    <row r="176" spans="1:24" x14ac:dyDescent="0.25">
      <c r="A176" s="10" t="s">
        <v>69</v>
      </c>
      <c r="B176" s="30">
        <v>938.89972109999997</v>
      </c>
      <c r="C176" s="30">
        <v>938.89972109999997</v>
      </c>
      <c r="D176" s="30">
        <v>938.89972109999997</v>
      </c>
      <c r="E176" s="30">
        <v>938.89972109999997</v>
      </c>
      <c r="F176" s="30">
        <v>938.89972109999997</v>
      </c>
      <c r="H176" s="30">
        <v>1095.3830079500001</v>
      </c>
      <c r="I176" s="30">
        <v>1095.3830079500001</v>
      </c>
      <c r="J176" s="30">
        <v>1095.3830079500001</v>
      </c>
      <c r="K176" s="30">
        <v>1095.3830079500001</v>
      </c>
      <c r="L176" s="30">
        <v>1095.3830079500001</v>
      </c>
      <c r="N176" s="30">
        <v>1251.8662948000001</v>
      </c>
      <c r="O176" s="30">
        <v>1251.8662948000001</v>
      </c>
      <c r="P176" s="30">
        <v>1251.8662948000001</v>
      </c>
      <c r="Q176" s="30">
        <v>1251.8662948000001</v>
      </c>
      <c r="R176" s="30">
        <v>1251.8662948000001</v>
      </c>
      <c r="T176" s="30">
        <v>1877.7994421999999</v>
      </c>
      <c r="U176" s="30">
        <v>1877.7994421999999</v>
      </c>
      <c r="V176" s="30">
        <v>1877.7994421999999</v>
      </c>
      <c r="W176" s="30">
        <v>1877.7994421999999</v>
      </c>
      <c r="X176" s="30">
        <v>1877.7994421999999</v>
      </c>
    </row>
    <row r="177" spans="1:24" x14ac:dyDescent="0.25">
      <c r="A177" s="10" t="s">
        <v>70</v>
      </c>
      <c r="B177" s="30">
        <v>2837.0172662311311</v>
      </c>
      <c r="C177" s="30">
        <v>2695.166402919599</v>
      </c>
      <c r="D177" s="30">
        <v>2553.3155396080429</v>
      </c>
      <c r="E177" s="30">
        <v>2411.4646762964858</v>
      </c>
      <c r="F177" s="30">
        <v>2269.6138129849369</v>
      </c>
      <c r="H177" s="30">
        <v>2838.0682079856738</v>
      </c>
      <c r="I177" s="30">
        <v>2696.1647975864089</v>
      </c>
      <c r="J177" s="30">
        <v>2554.2613871871422</v>
      </c>
      <c r="K177" s="30">
        <v>2412.3579767878682</v>
      </c>
      <c r="L177" s="30">
        <v>2270.4545663885879</v>
      </c>
      <c r="N177" s="30">
        <v>2838.0682079856829</v>
      </c>
      <c r="O177" s="30">
        <v>2696.1647975864062</v>
      </c>
      <c r="P177" s="30">
        <v>2554.2613871871222</v>
      </c>
      <c r="Q177" s="30">
        <v>2412.3579767878368</v>
      </c>
      <c r="R177" s="30">
        <v>2270.4545663885492</v>
      </c>
      <c r="T177" s="30">
        <v>2839.119149740191</v>
      </c>
      <c r="U177" s="30">
        <v>2697.163192253191</v>
      </c>
      <c r="V177" s="30">
        <v>2555.207234766181</v>
      </c>
      <c r="W177" s="30">
        <v>2413.2512772791752</v>
      </c>
      <c r="X177" s="30">
        <v>2271.2953197921629</v>
      </c>
    </row>
    <row r="178" spans="1:24" x14ac:dyDescent="0.25">
      <c r="A178" s="10" t="s">
        <v>10</v>
      </c>
      <c r="B178" s="30">
        <v>66211.30171563309</v>
      </c>
      <c r="C178" s="30">
        <v>62900.736629851999</v>
      </c>
      <c r="D178" s="30">
        <v>59590.171544070348</v>
      </c>
      <c r="E178" s="30">
        <v>56279.606458288697</v>
      </c>
      <c r="F178" s="30">
        <v>52969.041372507207</v>
      </c>
      <c r="H178" s="30">
        <v>66235.828962056228</v>
      </c>
      <c r="I178" s="30">
        <v>62924.037513953837</v>
      </c>
      <c r="J178" s="30">
        <v>59612.246065851446</v>
      </c>
      <c r="K178" s="30">
        <v>56300.454617748859</v>
      </c>
      <c r="L178" s="30">
        <v>52988.663169646119</v>
      </c>
      <c r="N178" s="30">
        <v>66235.828962056432</v>
      </c>
      <c r="O178" s="30">
        <v>62924.037513953786</v>
      </c>
      <c r="P178" s="30">
        <v>59612.246065850974</v>
      </c>
      <c r="Q178" s="30">
        <v>56300.454617748117</v>
      </c>
      <c r="R178" s="30">
        <v>52988.663169645217</v>
      </c>
      <c r="T178" s="30">
        <v>66260.356208478785</v>
      </c>
      <c r="U178" s="30">
        <v>62947.338398055057</v>
      </c>
      <c r="V178" s="30">
        <v>59634.320587631097</v>
      </c>
      <c r="W178" s="30">
        <v>56321.302777207253</v>
      </c>
      <c r="X178" s="30">
        <v>53008.284966783263</v>
      </c>
    </row>
    <row r="179" spans="1:24" x14ac:dyDescent="0.25">
      <c r="A179" s="10" t="s">
        <v>26</v>
      </c>
      <c r="B179" s="30">
        <v>72981.2</v>
      </c>
      <c r="C179" s="30">
        <v>69528.800000000003</v>
      </c>
      <c r="D179" s="30">
        <v>66076.3</v>
      </c>
      <c r="E179" s="30">
        <v>62623.9</v>
      </c>
      <c r="F179" s="30">
        <v>59171.4</v>
      </c>
      <c r="H179" s="30">
        <v>73662.2</v>
      </c>
      <c r="I179" s="30">
        <v>70208.5</v>
      </c>
      <c r="J179" s="30">
        <v>66754.7</v>
      </c>
      <c r="K179" s="30">
        <v>63301</v>
      </c>
      <c r="L179" s="30">
        <v>59847.3</v>
      </c>
      <c r="N179" s="30">
        <v>74317.600000000006</v>
      </c>
      <c r="O179" s="30">
        <v>70863.8</v>
      </c>
      <c r="P179" s="30">
        <v>67410.100000000006</v>
      </c>
      <c r="Q179" s="30">
        <v>63956.4</v>
      </c>
      <c r="R179" s="30">
        <v>60502.6</v>
      </c>
      <c r="T179" s="30">
        <v>76964.600000000006</v>
      </c>
      <c r="U179" s="30">
        <v>73509.600000000006</v>
      </c>
      <c r="V179" s="30">
        <v>70054.600000000006</v>
      </c>
      <c r="W179" s="30">
        <v>66599.600000000006</v>
      </c>
      <c r="X179" s="30">
        <v>63144.6</v>
      </c>
    </row>
    <row r="181" spans="1:24" x14ac:dyDescent="0.25">
      <c r="A181" s="10" t="s">
        <v>179</v>
      </c>
      <c r="B181" s="10">
        <v>100</v>
      </c>
      <c r="C181" s="10">
        <v>95</v>
      </c>
      <c r="D181" s="10">
        <v>90</v>
      </c>
      <c r="E181" s="10">
        <v>85</v>
      </c>
      <c r="F181" s="10">
        <v>80</v>
      </c>
      <c r="G181" s="10" t="s">
        <v>180</v>
      </c>
      <c r="H181" s="10">
        <v>100</v>
      </c>
      <c r="I181" s="10">
        <v>95</v>
      </c>
      <c r="J181" s="10">
        <v>90</v>
      </c>
      <c r="K181" s="10">
        <v>85</v>
      </c>
      <c r="L181" s="10">
        <v>80</v>
      </c>
      <c r="M181" s="10" t="s">
        <v>181</v>
      </c>
      <c r="N181" s="10">
        <v>100</v>
      </c>
      <c r="O181" s="10">
        <v>95</v>
      </c>
      <c r="P181" s="10">
        <v>90</v>
      </c>
      <c r="Q181" s="10">
        <v>85</v>
      </c>
      <c r="R181" s="10">
        <v>80</v>
      </c>
      <c r="S181" s="10" t="s">
        <v>182</v>
      </c>
      <c r="T181" s="10">
        <v>100</v>
      </c>
      <c r="U181" s="10">
        <v>95</v>
      </c>
      <c r="V181" s="10">
        <v>90</v>
      </c>
      <c r="W181" s="10">
        <v>85</v>
      </c>
      <c r="X181" s="10">
        <v>80</v>
      </c>
    </row>
    <row r="182" spans="1:24" x14ac:dyDescent="0.25">
      <c r="A182" s="10" t="s">
        <v>22</v>
      </c>
      <c r="B182" s="30">
        <v>7.5140000000000002</v>
      </c>
      <c r="C182" s="30">
        <v>7.5140000000000002</v>
      </c>
      <c r="D182" s="30">
        <v>7.5140000000000002</v>
      </c>
      <c r="E182" s="30">
        <v>7.5140000000000002</v>
      </c>
      <c r="F182" s="30">
        <v>7.5140000000000002</v>
      </c>
      <c r="H182" s="30">
        <v>4.7290000000000001</v>
      </c>
      <c r="I182" s="30">
        <v>4.7290000000000001</v>
      </c>
      <c r="J182" s="30">
        <v>4.7290000000000001</v>
      </c>
      <c r="K182" s="30">
        <v>4.7290000000000001</v>
      </c>
      <c r="L182" s="30">
        <v>4.7290000000000001</v>
      </c>
      <c r="N182" s="30">
        <v>4.2270000000000003</v>
      </c>
      <c r="O182" s="30">
        <v>4.2270000000000003</v>
      </c>
      <c r="P182" s="30">
        <v>4.2270000000000003</v>
      </c>
      <c r="Q182" s="30">
        <v>4.2270000000000003</v>
      </c>
      <c r="R182" s="30">
        <v>4.2270000000000003</v>
      </c>
      <c r="T182" s="30">
        <v>2.4830000000000001</v>
      </c>
      <c r="U182" s="30">
        <v>2.4830000000000001</v>
      </c>
      <c r="V182" s="30">
        <v>2.4830000000000001</v>
      </c>
      <c r="W182" s="30">
        <v>2.4830000000000001</v>
      </c>
      <c r="X182" s="30">
        <v>2.4830000000000001</v>
      </c>
    </row>
    <row r="183" spans="1:24" x14ac:dyDescent="0.25">
      <c r="A183" s="10" t="s">
        <v>23</v>
      </c>
      <c r="B183" s="30">
        <v>0</v>
      </c>
      <c r="C183" s="30">
        <v>0</v>
      </c>
      <c r="D183" s="30">
        <v>0</v>
      </c>
      <c r="E183" s="30">
        <v>0</v>
      </c>
      <c r="F183" s="30">
        <v>0</v>
      </c>
      <c r="H183" s="30">
        <v>0</v>
      </c>
      <c r="I183" s="30">
        <v>0</v>
      </c>
      <c r="J183" s="30">
        <v>0</v>
      </c>
      <c r="K183" s="30">
        <v>0</v>
      </c>
      <c r="L183" s="30">
        <v>0</v>
      </c>
      <c r="N183" s="30">
        <v>0</v>
      </c>
      <c r="O183" s="30">
        <v>0</v>
      </c>
      <c r="P183" s="30">
        <v>0</v>
      </c>
      <c r="Q183" s="30">
        <v>0</v>
      </c>
      <c r="R183" s="30">
        <v>0</v>
      </c>
      <c r="T183" s="30">
        <v>0</v>
      </c>
      <c r="U183" s="30">
        <v>0</v>
      </c>
      <c r="V183" s="30">
        <v>0</v>
      </c>
      <c r="W183" s="30">
        <v>0</v>
      </c>
      <c r="X183" s="30">
        <v>0</v>
      </c>
    </row>
    <row r="184" spans="1:24" x14ac:dyDescent="0.25">
      <c r="A184" s="10" t="s">
        <v>24</v>
      </c>
      <c r="B184" s="30">
        <v>0</v>
      </c>
      <c r="C184" s="30">
        <v>0</v>
      </c>
      <c r="D184" s="30">
        <v>0</v>
      </c>
      <c r="E184" s="30">
        <v>0</v>
      </c>
      <c r="F184" s="30">
        <v>0</v>
      </c>
      <c r="H184" s="30">
        <v>0</v>
      </c>
      <c r="I184" s="30">
        <v>0</v>
      </c>
      <c r="J184" s="30">
        <v>0</v>
      </c>
      <c r="K184" s="30">
        <v>0</v>
      </c>
      <c r="L184" s="30">
        <v>0</v>
      </c>
      <c r="N184" s="30">
        <v>0</v>
      </c>
      <c r="O184" s="30">
        <v>0</v>
      </c>
      <c r="P184" s="30">
        <v>0</v>
      </c>
      <c r="Q184" s="30">
        <v>0</v>
      </c>
      <c r="R184" s="30">
        <v>0</v>
      </c>
      <c r="T184" s="30">
        <v>0</v>
      </c>
      <c r="U184" s="30">
        <v>0</v>
      </c>
      <c r="V184" s="30">
        <v>0</v>
      </c>
      <c r="W184" s="30">
        <v>0</v>
      </c>
      <c r="X184" s="30">
        <v>0</v>
      </c>
    </row>
    <row r="185" spans="1:24" x14ac:dyDescent="0.25">
      <c r="A185" s="10" t="s">
        <v>25</v>
      </c>
      <c r="B185" s="30">
        <v>6</v>
      </c>
      <c r="C185" s="30">
        <v>6</v>
      </c>
      <c r="D185" s="30">
        <v>6</v>
      </c>
      <c r="E185" s="30">
        <v>6</v>
      </c>
      <c r="F185" s="30">
        <v>6</v>
      </c>
      <c r="H185" s="30">
        <v>7</v>
      </c>
      <c r="I185" s="30">
        <v>7</v>
      </c>
      <c r="J185" s="30">
        <v>7</v>
      </c>
      <c r="K185" s="30">
        <v>7</v>
      </c>
      <c r="L185" s="30">
        <v>7</v>
      </c>
      <c r="N185" s="30">
        <v>8</v>
      </c>
      <c r="O185" s="30">
        <v>8</v>
      </c>
      <c r="P185" s="30">
        <v>8</v>
      </c>
      <c r="Q185" s="30">
        <v>8</v>
      </c>
      <c r="R185" s="30">
        <v>8</v>
      </c>
      <c r="T185" s="30">
        <v>12</v>
      </c>
      <c r="U185" s="30">
        <v>12</v>
      </c>
      <c r="V185" s="30">
        <v>12</v>
      </c>
      <c r="W185" s="30">
        <v>12</v>
      </c>
      <c r="X185" s="30">
        <v>12</v>
      </c>
    </row>
    <row r="186" spans="1:24" x14ac:dyDescent="0.25">
      <c r="A186" s="10" t="s">
        <v>64</v>
      </c>
      <c r="B186" s="30">
        <v>16530.052</v>
      </c>
      <c r="C186" s="30">
        <v>16530.052</v>
      </c>
      <c r="D186" s="30">
        <v>16530.052</v>
      </c>
      <c r="E186" s="30">
        <v>16530.052</v>
      </c>
      <c r="F186" s="30">
        <v>16530.052</v>
      </c>
      <c r="H186" s="30">
        <v>10404.526</v>
      </c>
      <c r="I186" s="30">
        <v>10404.526</v>
      </c>
      <c r="J186" s="30">
        <v>10404.526</v>
      </c>
      <c r="K186" s="30">
        <v>10404.526</v>
      </c>
      <c r="L186" s="30">
        <v>10404.526</v>
      </c>
      <c r="N186" s="30">
        <v>9298.8719999999994</v>
      </c>
      <c r="O186" s="30">
        <v>9298.8719999999994</v>
      </c>
      <c r="P186" s="30">
        <v>9298.8719999999994</v>
      </c>
      <c r="Q186" s="30">
        <v>9298.8719999999994</v>
      </c>
      <c r="R186" s="30">
        <v>9298.8719999999994</v>
      </c>
      <c r="T186" s="30">
        <v>5463.061999999999</v>
      </c>
      <c r="U186" s="30">
        <v>5463.061999999999</v>
      </c>
      <c r="V186" s="30">
        <v>5463.061999999999</v>
      </c>
      <c r="W186" s="30">
        <v>5463.061999999999</v>
      </c>
      <c r="X186" s="30">
        <v>5463.061999999999</v>
      </c>
    </row>
    <row r="187" spans="1:24" x14ac:dyDescent="0.25">
      <c r="A187" s="10" t="s">
        <v>65</v>
      </c>
      <c r="B187" s="30">
        <v>2069.3414950091328</v>
      </c>
      <c r="C187" s="30">
        <v>2069.3414950091328</v>
      </c>
      <c r="D187" s="30">
        <v>2069.3414950091328</v>
      </c>
      <c r="E187" s="30">
        <v>2069.3414950091328</v>
      </c>
      <c r="F187" s="30">
        <v>2069.3414950091328</v>
      </c>
      <c r="H187" s="30">
        <v>1302.5075412770259</v>
      </c>
      <c r="I187" s="30">
        <v>1302.5075412770259</v>
      </c>
      <c r="J187" s="30">
        <v>1302.5075412770259</v>
      </c>
      <c r="K187" s="30">
        <v>1302.5075412770259</v>
      </c>
      <c r="L187" s="30">
        <v>1302.5075412770259</v>
      </c>
      <c r="N187" s="30">
        <v>1164.0944436459461</v>
      </c>
      <c r="O187" s="30">
        <v>1164.0944436459461</v>
      </c>
      <c r="P187" s="30">
        <v>1164.0944436459461</v>
      </c>
      <c r="Q187" s="30">
        <v>1164.0944436459461</v>
      </c>
      <c r="R187" s="30">
        <v>1164.0944436459461</v>
      </c>
      <c r="T187" s="30">
        <v>683.90231842026765</v>
      </c>
      <c r="U187" s="30">
        <v>683.90231842026765</v>
      </c>
      <c r="V187" s="30">
        <v>683.90231842026765</v>
      </c>
      <c r="W187" s="30">
        <v>683.90231842026765</v>
      </c>
      <c r="X187" s="30">
        <v>683.90231842026765</v>
      </c>
    </row>
    <row r="188" spans="1:24" x14ac:dyDescent="0.25">
      <c r="A188" s="10" t="s">
        <v>66</v>
      </c>
      <c r="B188" s="30">
        <v>0</v>
      </c>
      <c r="C188" s="30">
        <v>0</v>
      </c>
      <c r="D188" s="30">
        <v>0</v>
      </c>
      <c r="E188" s="30">
        <v>0</v>
      </c>
      <c r="F188" s="30">
        <v>0</v>
      </c>
      <c r="H188" s="30">
        <v>0</v>
      </c>
      <c r="I188" s="30">
        <v>0</v>
      </c>
      <c r="J188" s="30">
        <v>0</v>
      </c>
      <c r="K188" s="30">
        <v>0</v>
      </c>
      <c r="L188" s="30">
        <v>0</v>
      </c>
      <c r="N188" s="30">
        <v>0</v>
      </c>
      <c r="O188" s="30">
        <v>0</v>
      </c>
      <c r="P188" s="30">
        <v>0</v>
      </c>
      <c r="Q188" s="30">
        <v>0</v>
      </c>
      <c r="R188" s="30">
        <v>0</v>
      </c>
      <c r="T188" s="30">
        <v>0</v>
      </c>
      <c r="U188" s="30">
        <v>0</v>
      </c>
      <c r="V188" s="30">
        <v>0</v>
      </c>
      <c r="W188" s="30">
        <v>0</v>
      </c>
      <c r="X188" s="30">
        <v>0</v>
      </c>
    </row>
    <row r="189" spans="1:24" x14ac:dyDescent="0.25">
      <c r="A189" s="10" t="s">
        <v>67</v>
      </c>
      <c r="B189" s="30">
        <v>0</v>
      </c>
      <c r="C189" s="30">
        <v>0</v>
      </c>
      <c r="D189" s="30">
        <v>0</v>
      </c>
      <c r="E189" s="30">
        <v>0</v>
      </c>
      <c r="F189" s="30">
        <v>0</v>
      </c>
      <c r="H189" s="30">
        <v>0</v>
      </c>
      <c r="I189" s="30">
        <v>0</v>
      </c>
      <c r="J189" s="30">
        <v>0</v>
      </c>
      <c r="K189" s="30">
        <v>0</v>
      </c>
      <c r="L189" s="30">
        <v>0</v>
      </c>
      <c r="N189" s="30">
        <v>0</v>
      </c>
      <c r="O189" s="30">
        <v>0</v>
      </c>
      <c r="P189" s="30">
        <v>0</v>
      </c>
      <c r="Q189" s="30">
        <v>0</v>
      </c>
      <c r="R189" s="30">
        <v>0</v>
      </c>
      <c r="T189" s="30">
        <v>0</v>
      </c>
      <c r="U189" s="30">
        <v>0</v>
      </c>
      <c r="V189" s="30">
        <v>0</v>
      </c>
      <c r="W189" s="30">
        <v>0</v>
      </c>
      <c r="X189" s="30">
        <v>0</v>
      </c>
    </row>
    <row r="190" spans="1:24" x14ac:dyDescent="0.25">
      <c r="A190" s="10" t="s">
        <v>68</v>
      </c>
      <c r="B190" s="30">
        <v>2993.22</v>
      </c>
      <c r="C190" s="30">
        <v>2993.22</v>
      </c>
      <c r="D190" s="30">
        <v>2993.22</v>
      </c>
      <c r="E190" s="30">
        <v>2993.22</v>
      </c>
      <c r="F190" s="30">
        <v>2993.22</v>
      </c>
      <c r="H190" s="30">
        <v>3492.09</v>
      </c>
      <c r="I190" s="30">
        <v>3492.09</v>
      </c>
      <c r="J190" s="30">
        <v>3492.09</v>
      </c>
      <c r="K190" s="30">
        <v>3492.09</v>
      </c>
      <c r="L190" s="30">
        <v>3492.09</v>
      </c>
      <c r="N190" s="30">
        <v>3990.96</v>
      </c>
      <c r="O190" s="30">
        <v>3990.96</v>
      </c>
      <c r="P190" s="30">
        <v>3990.96</v>
      </c>
      <c r="Q190" s="30">
        <v>3990.96</v>
      </c>
      <c r="R190" s="30">
        <v>3990.96</v>
      </c>
      <c r="T190" s="30">
        <v>5986.4400000000014</v>
      </c>
      <c r="U190" s="30">
        <v>5986.4400000000014</v>
      </c>
      <c r="V190" s="30">
        <v>5986.4400000000014</v>
      </c>
      <c r="W190" s="30">
        <v>5986.4400000000014</v>
      </c>
      <c r="X190" s="30">
        <v>5986.4400000000014</v>
      </c>
    </row>
    <row r="191" spans="1:24" x14ac:dyDescent="0.25">
      <c r="A191" s="10" t="s">
        <v>69</v>
      </c>
      <c r="B191" s="30">
        <v>938.89972109999997</v>
      </c>
      <c r="C191" s="30">
        <v>938.89972109999997</v>
      </c>
      <c r="D191" s="30">
        <v>938.89972109999997</v>
      </c>
      <c r="E191" s="30">
        <v>938.89972109999997</v>
      </c>
      <c r="F191" s="30">
        <v>938.89972109999997</v>
      </c>
      <c r="H191" s="30">
        <v>1095.3830079500001</v>
      </c>
      <c r="I191" s="30">
        <v>1095.3830079500001</v>
      </c>
      <c r="J191" s="30">
        <v>1095.3830079500001</v>
      </c>
      <c r="K191" s="30">
        <v>1095.3830079500001</v>
      </c>
      <c r="L191" s="30">
        <v>1095.3830079500001</v>
      </c>
      <c r="N191" s="30">
        <v>1251.8662948000001</v>
      </c>
      <c r="O191" s="30">
        <v>1251.8662948000001</v>
      </c>
      <c r="P191" s="30">
        <v>1251.8662948000001</v>
      </c>
      <c r="Q191" s="30">
        <v>1251.8662948000001</v>
      </c>
      <c r="R191" s="30">
        <v>1251.8662948000001</v>
      </c>
      <c r="T191" s="30">
        <v>1877.7994421999999</v>
      </c>
      <c r="U191" s="30">
        <v>1877.7994421999999</v>
      </c>
      <c r="V191" s="30">
        <v>1877.7994421999999</v>
      </c>
      <c r="W191" s="30">
        <v>1877.7994421999999</v>
      </c>
      <c r="X191" s="30">
        <v>1877.7994421999999</v>
      </c>
    </row>
    <row r="192" spans="1:24" x14ac:dyDescent="0.25">
      <c r="A192" s="10" t="s">
        <v>70</v>
      </c>
      <c r="B192" s="30">
        <v>1421.1400147662021</v>
      </c>
      <c r="C192" s="30">
        <v>1279.2891514546541</v>
      </c>
      <c r="D192" s="30">
        <v>1137.438288143097</v>
      </c>
      <c r="E192" s="30">
        <v>995.58742483152901</v>
      </c>
      <c r="F192" s="30">
        <v>853.73656416891004</v>
      </c>
      <c r="H192" s="30">
        <v>1954.652302457554</v>
      </c>
      <c r="I192" s="30">
        <v>1812.748892058275</v>
      </c>
      <c r="J192" s="30">
        <v>1670.8454816589899</v>
      </c>
      <c r="K192" s="30">
        <v>1528.9420712597021</v>
      </c>
      <c r="L192" s="30">
        <v>1387.038660860411</v>
      </c>
      <c r="N192" s="30">
        <v>2044.381047854441</v>
      </c>
      <c r="O192" s="30">
        <v>1902.4776374551459</v>
      </c>
      <c r="P192" s="30">
        <v>1760.574227055851</v>
      </c>
      <c r="Q192" s="30">
        <v>1618.6708166565579</v>
      </c>
      <c r="R192" s="30">
        <v>1476.7674062572589</v>
      </c>
      <c r="T192" s="30">
        <v>2377.9822520485582</v>
      </c>
      <c r="U192" s="30">
        <v>2236.026294561545</v>
      </c>
      <c r="V192" s="30">
        <v>2094.0703370745318</v>
      </c>
      <c r="W192" s="30">
        <v>1952.1143795875189</v>
      </c>
      <c r="X192" s="30">
        <v>1810.1584221005089</v>
      </c>
    </row>
    <row r="193" spans="1:24" x14ac:dyDescent="0.25">
      <c r="A193" s="10" t="s">
        <v>10</v>
      </c>
      <c r="B193" s="30">
        <v>27136.68787929061</v>
      </c>
      <c r="C193" s="30">
        <v>24428.043718196699</v>
      </c>
      <c r="D193" s="30">
        <v>21719.39955710261</v>
      </c>
      <c r="E193" s="30">
        <v>19010.755396008321</v>
      </c>
      <c r="F193" s="30">
        <v>16302.111285495739</v>
      </c>
      <c r="H193" s="30">
        <v>37324.112257196357</v>
      </c>
      <c r="I193" s="30">
        <v>34614.46470874871</v>
      </c>
      <c r="J193" s="30">
        <v>31904.817160300921</v>
      </c>
      <c r="K193" s="30">
        <v>29195.169611853089</v>
      </c>
      <c r="L193" s="30">
        <v>26485.522063405169</v>
      </c>
      <c r="N193" s="30">
        <v>39037.483868955707</v>
      </c>
      <c r="O193" s="30">
        <v>36327.836320507733</v>
      </c>
      <c r="P193" s="30">
        <v>33618.188772059773</v>
      </c>
      <c r="Q193" s="30">
        <v>30908.541223611821</v>
      </c>
      <c r="R193" s="30">
        <v>28198.893675163781</v>
      </c>
      <c r="T193" s="30">
        <v>45407.603392935584</v>
      </c>
      <c r="U193" s="30">
        <v>42696.95245713411</v>
      </c>
      <c r="V193" s="30">
        <v>39986.301521332658</v>
      </c>
      <c r="W193" s="30">
        <v>37275.650585531177</v>
      </c>
      <c r="X193" s="30">
        <v>34564.999649729747</v>
      </c>
    </row>
    <row r="194" spans="1:24" x14ac:dyDescent="0.25">
      <c r="A194" s="10" t="s">
        <v>26</v>
      </c>
      <c r="B194" s="30">
        <v>51089.7</v>
      </c>
      <c r="C194" s="30">
        <v>48239.199999999997</v>
      </c>
      <c r="D194" s="30">
        <v>45388.7</v>
      </c>
      <c r="E194" s="30">
        <v>42538.1</v>
      </c>
      <c r="F194" s="30">
        <v>39687.599999999999</v>
      </c>
      <c r="H194" s="30">
        <v>55573.8</v>
      </c>
      <c r="I194" s="30">
        <v>52722.2</v>
      </c>
      <c r="J194" s="30">
        <v>49870.7</v>
      </c>
      <c r="K194" s="30">
        <v>47019.1</v>
      </c>
      <c r="L194" s="30">
        <v>44167.5</v>
      </c>
      <c r="N194" s="30">
        <v>56788.3</v>
      </c>
      <c r="O194" s="30">
        <v>53936.7</v>
      </c>
      <c r="P194" s="30">
        <v>51085.1</v>
      </c>
      <c r="Q194" s="30">
        <v>48233.5</v>
      </c>
      <c r="R194" s="30">
        <v>45381.9</v>
      </c>
      <c r="T194" s="30">
        <v>61797.5</v>
      </c>
      <c r="U194" s="30">
        <v>58944.9</v>
      </c>
      <c r="V194" s="30">
        <v>56092.3</v>
      </c>
      <c r="W194" s="30">
        <v>53239.6</v>
      </c>
      <c r="X194" s="30">
        <v>50387</v>
      </c>
    </row>
    <row r="196" spans="1:24" x14ac:dyDescent="0.25">
      <c r="A196" s="10" t="s">
        <v>183</v>
      </c>
      <c r="B196" s="10">
        <v>100</v>
      </c>
      <c r="C196" s="10">
        <v>95</v>
      </c>
      <c r="D196" s="10">
        <v>90</v>
      </c>
      <c r="E196" s="10">
        <v>85</v>
      </c>
      <c r="F196" s="10">
        <v>80</v>
      </c>
      <c r="G196" s="10" t="s">
        <v>184</v>
      </c>
      <c r="H196" s="10">
        <v>100</v>
      </c>
      <c r="I196" s="10">
        <v>95</v>
      </c>
      <c r="J196" s="10">
        <v>90</v>
      </c>
      <c r="K196" s="10">
        <v>85</v>
      </c>
      <c r="L196" s="10">
        <v>80</v>
      </c>
      <c r="M196" s="10" t="s">
        <v>185</v>
      </c>
      <c r="N196" s="10">
        <v>100</v>
      </c>
      <c r="O196" s="10">
        <v>95</v>
      </c>
      <c r="P196" s="10">
        <v>90</v>
      </c>
      <c r="Q196" s="10">
        <v>85</v>
      </c>
      <c r="R196" s="10">
        <v>80</v>
      </c>
      <c r="S196" s="10" t="s">
        <v>186</v>
      </c>
      <c r="T196" s="10">
        <v>100</v>
      </c>
      <c r="U196" s="10">
        <v>95</v>
      </c>
      <c r="V196" s="10">
        <v>90</v>
      </c>
      <c r="W196" s="10">
        <v>85</v>
      </c>
      <c r="X196" s="10">
        <v>80</v>
      </c>
    </row>
    <row r="197" spans="1:24" x14ac:dyDescent="0.25">
      <c r="A197" s="10" t="s">
        <v>22</v>
      </c>
      <c r="B197" s="30">
        <v>20.713000000000001</v>
      </c>
      <c r="C197" s="30">
        <v>16.327999999999999</v>
      </c>
      <c r="D197" s="30">
        <v>15.241</v>
      </c>
      <c r="E197" s="30">
        <v>14.244</v>
      </c>
      <c r="F197" s="30">
        <v>13.321999999999999</v>
      </c>
      <c r="H197" s="30">
        <v>21.872</v>
      </c>
      <c r="I197" s="30">
        <v>17.079999999999998</v>
      </c>
      <c r="J197" s="30">
        <v>15.993</v>
      </c>
      <c r="K197" s="30">
        <v>15.032999999999999</v>
      </c>
      <c r="L197" s="30">
        <v>14.071999999999999</v>
      </c>
      <c r="N197" s="30">
        <v>21.846</v>
      </c>
      <c r="O197" s="30">
        <v>17.245000000000001</v>
      </c>
      <c r="P197" s="30">
        <v>16.16</v>
      </c>
      <c r="Q197" s="30">
        <v>15.147</v>
      </c>
      <c r="R197" s="30">
        <v>14.183</v>
      </c>
      <c r="T197" s="30">
        <v>22.34</v>
      </c>
      <c r="U197" s="30">
        <v>17.911999999999999</v>
      </c>
      <c r="V197" s="30">
        <v>16.7</v>
      </c>
      <c r="W197" s="30">
        <v>15.585000000000001</v>
      </c>
      <c r="X197" s="30">
        <v>14.637</v>
      </c>
    </row>
    <row r="198" spans="1:24" x14ac:dyDescent="0.25">
      <c r="A198" s="10" t="s">
        <v>23</v>
      </c>
      <c r="B198" s="30">
        <v>4.76</v>
      </c>
      <c r="C198" s="30">
        <v>4.2370000000000001</v>
      </c>
      <c r="D198" s="30">
        <v>3.16</v>
      </c>
      <c r="E198" s="30">
        <v>2.5409999999999999</v>
      </c>
      <c r="F198" s="30">
        <v>2.044</v>
      </c>
      <c r="H198" s="30">
        <v>5.71</v>
      </c>
      <c r="I198" s="30">
        <v>5.0970000000000004</v>
      </c>
      <c r="J198" s="30">
        <v>4.43</v>
      </c>
      <c r="K198" s="30">
        <v>4.0430000000000001</v>
      </c>
      <c r="L198" s="30">
        <v>3.66</v>
      </c>
      <c r="N198" s="30">
        <v>6.78</v>
      </c>
      <c r="O198" s="30">
        <v>5.85</v>
      </c>
      <c r="P198" s="30">
        <v>4.9580000000000002</v>
      </c>
      <c r="Q198" s="30">
        <v>4.2329999999999997</v>
      </c>
      <c r="R198" s="30">
        <v>3.8540000000000001</v>
      </c>
      <c r="T198" s="30">
        <v>10.62</v>
      </c>
      <c r="U198" s="30">
        <v>9.1489999999999991</v>
      </c>
      <c r="V198" s="30">
        <v>7.4820000000000002</v>
      </c>
      <c r="W198" s="30">
        <v>6.4939999999999998</v>
      </c>
      <c r="X198" s="30">
        <v>5.5720000000000001</v>
      </c>
    </row>
    <row r="199" spans="1:24" x14ac:dyDescent="0.25">
      <c r="A199" s="10" t="s">
        <v>24</v>
      </c>
      <c r="B199" s="30">
        <v>47.188000000000002</v>
      </c>
      <c r="C199" s="30">
        <v>27.56</v>
      </c>
      <c r="D199" s="30">
        <v>24.155999999999999</v>
      </c>
      <c r="E199" s="30">
        <v>20.704000000000001</v>
      </c>
      <c r="F199" s="30">
        <v>17.14</v>
      </c>
      <c r="H199" s="30">
        <v>63.972999999999999</v>
      </c>
      <c r="I199" s="30">
        <v>44.143999999999998</v>
      </c>
      <c r="J199" s="30">
        <v>40.801000000000002</v>
      </c>
      <c r="K199" s="30">
        <v>36.942999999999998</v>
      </c>
      <c r="L199" s="30">
        <v>33.097999999999999</v>
      </c>
      <c r="N199" s="30">
        <v>66.611000000000004</v>
      </c>
      <c r="O199" s="30">
        <v>46.018000000000001</v>
      </c>
      <c r="P199" s="30">
        <v>42.51</v>
      </c>
      <c r="Q199" s="30">
        <v>39.061</v>
      </c>
      <c r="R199" s="30">
        <v>35.215000000000003</v>
      </c>
      <c r="T199" s="30">
        <v>74.42</v>
      </c>
      <c r="U199" s="30">
        <v>53.423000000000002</v>
      </c>
      <c r="V199" s="30">
        <v>49.831000000000003</v>
      </c>
      <c r="W199" s="30">
        <v>46.244</v>
      </c>
      <c r="X199" s="30">
        <v>42.414999999999999</v>
      </c>
    </row>
    <row r="200" spans="1:24" x14ac:dyDescent="0.25">
      <c r="A200" s="10" t="s">
        <v>25</v>
      </c>
      <c r="B200" s="30">
        <v>0</v>
      </c>
      <c r="C200" s="30">
        <v>0</v>
      </c>
      <c r="D200" s="30">
        <v>0</v>
      </c>
      <c r="E200" s="30">
        <v>0</v>
      </c>
      <c r="F200" s="30">
        <v>0</v>
      </c>
      <c r="H200" s="30">
        <v>0</v>
      </c>
      <c r="I200" s="30">
        <v>0</v>
      </c>
      <c r="J200" s="30">
        <v>0</v>
      </c>
      <c r="K200" s="30">
        <v>0</v>
      </c>
      <c r="L200" s="30">
        <v>0</v>
      </c>
      <c r="N200" s="30">
        <v>0</v>
      </c>
      <c r="O200" s="30">
        <v>0</v>
      </c>
      <c r="P200" s="30">
        <v>0</v>
      </c>
      <c r="Q200" s="30">
        <v>0</v>
      </c>
      <c r="R200" s="30">
        <v>0</v>
      </c>
      <c r="T200" s="30">
        <v>0</v>
      </c>
      <c r="U200" s="30">
        <v>0</v>
      </c>
      <c r="V200" s="30">
        <v>0</v>
      </c>
      <c r="W200" s="30">
        <v>0</v>
      </c>
      <c r="X200" s="30">
        <v>0</v>
      </c>
    </row>
    <row r="201" spans="1:24" x14ac:dyDescent="0.25">
      <c r="A201" s="10" t="s">
        <v>64</v>
      </c>
      <c r="B201" s="30">
        <v>45567.94</v>
      </c>
      <c r="C201" s="30">
        <v>35922.699999999997</v>
      </c>
      <c r="D201" s="30">
        <v>33531.08</v>
      </c>
      <c r="E201" s="30">
        <v>31337.46</v>
      </c>
      <c r="F201" s="30">
        <v>29308.18</v>
      </c>
      <c r="H201" s="30">
        <v>48118.400000000001</v>
      </c>
      <c r="I201" s="30">
        <v>37576.22</v>
      </c>
      <c r="J201" s="30">
        <v>35184.82</v>
      </c>
      <c r="K201" s="30">
        <v>33072.160000000003</v>
      </c>
      <c r="L201" s="30">
        <v>30957.52</v>
      </c>
      <c r="N201" s="30">
        <v>48061.64</v>
      </c>
      <c r="O201" s="30">
        <v>37939.660000000003</v>
      </c>
      <c r="P201" s="30">
        <v>35552.879999999997</v>
      </c>
      <c r="Q201" s="30">
        <v>33322.959999999999</v>
      </c>
      <c r="R201" s="30">
        <v>31203.48</v>
      </c>
      <c r="T201" s="30">
        <v>49148.44</v>
      </c>
      <c r="U201" s="30">
        <v>39406.18</v>
      </c>
      <c r="V201" s="30">
        <v>36740.44</v>
      </c>
      <c r="W201" s="30">
        <v>34285.9</v>
      </c>
      <c r="X201" s="30">
        <v>32201.4</v>
      </c>
    </row>
    <row r="202" spans="1:24" x14ac:dyDescent="0.25">
      <c r="A202" s="10" t="s">
        <v>65</v>
      </c>
      <c r="B202" s="30">
        <v>5704.4968209468716</v>
      </c>
      <c r="C202" s="30">
        <v>4497.0417348211959</v>
      </c>
      <c r="D202" s="30">
        <v>4197.6428880242383</v>
      </c>
      <c r="E202" s="30">
        <v>3923.0309938643209</v>
      </c>
      <c r="F202" s="30">
        <v>3668.9922703931461</v>
      </c>
      <c r="H202" s="30">
        <v>6023.7803119704313</v>
      </c>
      <c r="I202" s="30">
        <v>4704.0403303989651</v>
      </c>
      <c r="J202" s="30">
        <v>4404.669024660494</v>
      </c>
      <c r="K202" s="30">
        <v>4140.192240023277</v>
      </c>
      <c r="L202" s="30">
        <v>3875.4675858596888</v>
      </c>
      <c r="N202" s="30">
        <v>6016.6747188811469</v>
      </c>
      <c r="O202" s="30">
        <v>4749.5381590171773</v>
      </c>
      <c r="P202" s="30">
        <v>4450.7452155069022</v>
      </c>
      <c r="Q202" s="30">
        <v>4171.5890466968604</v>
      </c>
      <c r="R202" s="30">
        <v>3906.2584892465902</v>
      </c>
      <c r="T202" s="30">
        <v>6152.7275478000111</v>
      </c>
      <c r="U202" s="30">
        <v>4933.1268548821863</v>
      </c>
      <c r="V202" s="30">
        <v>4599.4118492121706</v>
      </c>
      <c r="W202" s="30">
        <v>4292.1362596883318</v>
      </c>
      <c r="X202" s="30">
        <v>4031.1847305372721</v>
      </c>
    </row>
    <row r="203" spans="1:24" x14ac:dyDescent="0.25">
      <c r="A203" s="10" t="s">
        <v>66</v>
      </c>
      <c r="B203" s="30">
        <v>41918.747740839986</v>
      </c>
      <c r="C203" s="30">
        <v>26418.27495944592</v>
      </c>
      <c r="D203" s="30">
        <v>22419.624956011419</v>
      </c>
      <c r="E203" s="30">
        <v>18992.962987151161</v>
      </c>
      <c r="F203" s="30">
        <v>15644.948678942141</v>
      </c>
      <c r="H203" s="30">
        <v>55841.611901140001</v>
      </c>
      <c r="I203" s="30">
        <v>40070.437544652923</v>
      </c>
      <c r="J203" s="30">
        <v>36662.439498037573</v>
      </c>
      <c r="K203" s="30">
        <v>33237.394556832362</v>
      </c>
      <c r="L203" s="30">
        <v>29828.418152549901</v>
      </c>
      <c r="N203" s="30">
        <v>59252.766294519999</v>
      </c>
      <c r="O203" s="30">
        <v>42483.82295991102</v>
      </c>
      <c r="P203" s="30">
        <v>38652.650068398398</v>
      </c>
      <c r="Q203" s="30">
        <v>35087.592084709919</v>
      </c>
      <c r="R203" s="30">
        <v>31682.930151965698</v>
      </c>
      <c r="T203" s="30">
        <v>70246.089911079995</v>
      </c>
      <c r="U203" s="30">
        <v>52454.385513286863</v>
      </c>
      <c r="V203" s="30">
        <v>47529.170457495718</v>
      </c>
      <c r="W203" s="30">
        <v>43510.961332538827</v>
      </c>
      <c r="X203" s="30">
        <v>39397.204712500738</v>
      </c>
    </row>
    <row r="204" spans="1:24" x14ac:dyDescent="0.25">
      <c r="A204" s="10" t="s">
        <v>67</v>
      </c>
      <c r="B204" s="30">
        <v>8861.0538978254699</v>
      </c>
      <c r="C204" s="30">
        <v>5175.1964847087766</v>
      </c>
      <c r="D204" s="30">
        <v>4535.9559985950536</v>
      </c>
      <c r="E204" s="30">
        <v>3887.7959651308802</v>
      </c>
      <c r="F204" s="30">
        <v>3218.567021925222</v>
      </c>
      <c r="H204" s="30">
        <v>12012.92148356375</v>
      </c>
      <c r="I204" s="30">
        <v>8289.2827456699906</v>
      </c>
      <c r="J204" s="30">
        <v>7661.5343921425319</v>
      </c>
      <c r="K204" s="30">
        <v>6937.1544793194607</v>
      </c>
      <c r="L204" s="30">
        <v>6215.0842598102936</v>
      </c>
      <c r="N204" s="30">
        <v>12508.13475246073</v>
      </c>
      <c r="O204" s="30">
        <v>8641.2574731159584</v>
      </c>
      <c r="P204" s="30">
        <v>7982.5629847810442</v>
      </c>
      <c r="Q204" s="30">
        <v>7334.7972891997306</v>
      </c>
      <c r="R204" s="30">
        <v>6612.6895137017218</v>
      </c>
      <c r="T204" s="30">
        <v>13974.508336874709</v>
      </c>
      <c r="U204" s="30">
        <v>10031.74918207064</v>
      </c>
      <c r="V204" s="30">
        <v>9357.3562903989296</v>
      </c>
      <c r="W204" s="30">
        <v>8683.6581845208366</v>
      </c>
      <c r="X204" s="30">
        <v>7964.6112221136118</v>
      </c>
    </row>
    <row r="205" spans="1:24" x14ac:dyDescent="0.25">
      <c r="A205" s="10" t="s">
        <v>68</v>
      </c>
      <c r="B205" s="30">
        <v>0</v>
      </c>
      <c r="C205" s="30">
        <v>0</v>
      </c>
      <c r="D205" s="30">
        <v>0</v>
      </c>
      <c r="E205" s="30">
        <v>0</v>
      </c>
      <c r="F205" s="30">
        <v>0</v>
      </c>
      <c r="H205" s="30">
        <v>0</v>
      </c>
      <c r="I205" s="30">
        <v>0</v>
      </c>
      <c r="J205" s="30">
        <v>0</v>
      </c>
      <c r="K205" s="30">
        <v>0</v>
      </c>
      <c r="L205" s="30">
        <v>0</v>
      </c>
      <c r="N205" s="30">
        <v>0</v>
      </c>
      <c r="O205" s="30">
        <v>0</v>
      </c>
      <c r="P205" s="30">
        <v>0</v>
      </c>
      <c r="Q205" s="30">
        <v>0</v>
      </c>
      <c r="R205" s="30">
        <v>0</v>
      </c>
      <c r="T205" s="30">
        <v>0</v>
      </c>
      <c r="U205" s="30">
        <v>0</v>
      </c>
      <c r="V205" s="30">
        <v>0</v>
      </c>
      <c r="W205" s="30">
        <v>0</v>
      </c>
      <c r="X205" s="30">
        <v>0</v>
      </c>
    </row>
    <row r="206" spans="1:24" x14ac:dyDescent="0.25">
      <c r="A206" s="10" t="s">
        <v>69</v>
      </c>
      <c r="B206" s="30">
        <v>0</v>
      </c>
      <c r="C206" s="30">
        <v>0</v>
      </c>
      <c r="D206" s="30">
        <v>0</v>
      </c>
      <c r="E206" s="30">
        <v>0</v>
      </c>
      <c r="F206" s="30">
        <v>0</v>
      </c>
      <c r="H206" s="30">
        <v>0</v>
      </c>
      <c r="I206" s="30">
        <v>0</v>
      </c>
      <c r="J206" s="30">
        <v>0</v>
      </c>
      <c r="K206" s="30">
        <v>0</v>
      </c>
      <c r="L206" s="30">
        <v>0</v>
      </c>
      <c r="N206" s="30">
        <v>0</v>
      </c>
      <c r="O206" s="30">
        <v>0</v>
      </c>
      <c r="P206" s="30">
        <v>0</v>
      </c>
      <c r="Q206" s="30">
        <v>0</v>
      </c>
      <c r="R206" s="30">
        <v>0</v>
      </c>
      <c r="T206" s="30">
        <v>0</v>
      </c>
      <c r="U206" s="30">
        <v>0</v>
      </c>
      <c r="V206" s="30">
        <v>0</v>
      </c>
      <c r="W206" s="30">
        <v>0</v>
      </c>
      <c r="X206" s="30">
        <v>0</v>
      </c>
    </row>
    <row r="207" spans="1:24" x14ac:dyDescent="0.25">
      <c r="A207" s="10" t="s">
        <v>70</v>
      </c>
      <c r="B207" s="30">
        <v>0</v>
      </c>
      <c r="C207" s="30">
        <v>0</v>
      </c>
      <c r="D207" s="30">
        <v>0</v>
      </c>
      <c r="E207" s="30">
        <v>0</v>
      </c>
      <c r="F207" s="30">
        <v>0</v>
      </c>
      <c r="H207" s="30">
        <v>0</v>
      </c>
      <c r="I207" s="30">
        <v>0</v>
      </c>
      <c r="J207" s="30">
        <v>0</v>
      </c>
      <c r="K207" s="30">
        <v>0</v>
      </c>
      <c r="L207" s="30">
        <v>0</v>
      </c>
      <c r="N207" s="30">
        <v>0</v>
      </c>
      <c r="O207" s="30">
        <v>0</v>
      </c>
      <c r="P207" s="30">
        <v>0</v>
      </c>
      <c r="Q207" s="30">
        <v>0</v>
      </c>
      <c r="R207" s="30">
        <v>0</v>
      </c>
      <c r="T207" s="30">
        <v>0</v>
      </c>
      <c r="U207" s="30">
        <v>0</v>
      </c>
      <c r="V207" s="30">
        <v>0</v>
      </c>
      <c r="W207" s="30">
        <v>0</v>
      </c>
      <c r="X207" s="30">
        <v>0</v>
      </c>
    </row>
    <row r="208" spans="1:24" x14ac:dyDescent="0.25">
      <c r="A208" s="10" t="s">
        <v>10</v>
      </c>
      <c r="B208" s="30">
        <v>0</v>
      </c>
      <c r="C208" s="30">
        <v>0</v>
      </c>
      <c r="D208" s="30">
        <v>0</v>
      </c>
      <c r="E208" s="30">
        <v>0</v>
      </c>
      <c r="F208" s="30">
        <v>0</v>
      </c>
      <c r="H208" s="30">
        <v>0</v>
      </c>
      <c r="I208" s="30">
        <v>0</v>
      </c>
      <c r="J208" s="30">
        <v>0</v>
      </c>
      <c r="K208" s="30">
        <v>0</v>
      </c>
      <c r="L208" s="30">
        <v>0</v>
      </c>
      <c r="N208" s="30">
        <v>0</v>
      </c>
      <c r="O208" s="30">
        <v>0</v>
      </c>
      <c r="P208" s="30">
        <v>0</v>
      </c>
      <c r="Q208" s="30">
        <v>0</v>
      </c>
      <c r="R208" s="30">
        <v>0</v>
      </c>
      <c r="T208" s="30">
        <v>0</v>
      </c>
      <c r="U208" s="30">
        <v>0</v>
      </c>
      <c r="V208" s="30">
        <v>0</v>
      </c>
      <c r="W208" s="30">
        <v>0</v>
      </c>
      <c r="X208" s="30">
        <v>0</v>
      </c>
    </row>
    <row r="209" spans="1:24" x14ac:dyDescent="0.25">
      <c r="A209" s="10" t="s">
        <v>26</v>
      </c>
      <c r="B209" s="30">
        <v>102052</v>
      </c>
      <c r="C209" s="30">
        <v>72013.100000000006</v>
      </c>
      <c r="D209" s="30">
        <v>64684</v>
      </c>
      <c r="E209" s="30">
        <v>58141</v>
      </c>
      <c r="F209" s="30">
        <v>51840.6</v>
      </c>
      <c r="H209" s="30">
        <v>121996</v>
      </c>
      <c r="I209" s="30">
        <v>90639.8</v>
      </c>
      <c r="J209" s="30">
        <v>83913.4</v>
      </c>
      <c r="K209" s="30">
        <v>77386.7</v>
      </c>
      <c r="L209" s="30">
        <v>70876.3</v>
      </c>
      <c r="N209" s="30">
        <v>125839</v>
      </c>
      <c r="O209" s="30">
        <v>93814.1</v>
      </c>
      <c r="P209" s="30">
        <v>86638.6</v>
      </c>
      <c r="Q209" s="30">
        <v>79916.7</v>
      </c>
      <c r="R209" s="30">
        <v>73405.3</v>
      </c>
      <c r="T209" s="30">
        <v>139522</v>
      </c>
      <c r="U209" s="30">
        <v>106825</v>
      </c>
      <c r="V209" s="30">
        <v>98226.3</v>
      </c>
      <c r="W209" s="30">
        <v>90772.6</v>
      </c>
      <c r="X209" s="30">
        <v>83594.3</v>
      </c>
    </row>
    <row r="211" spans="1:24" x14ac:dyDescent="0.25">
      <c r="A211" s="10" t="s">
        <v>187</v>
      </c>
      <c r="B211" s="10">
        <v>100</v>
      </c>
      <c r="C211" s="10">
        <v>95</v>
      </c>
      <c r="D211" s="10">
        <v>90</v>
      </c>
      <c r="E211" s="10">
        <v>85</v>
      </c>
      <c r="F211" s="10">
        <v>80</v>
      </c>
      <c r="G211" s="10" t="s">
        <v>188</v>
      </c>
      <c r="H211" s="10">
        <v>100</v>
      </c>
      <c r="I211" s="10">
        <v>95</v>
      </c>
      <c r="J211" s="10">
        <v>90</v>
      </c>
      <c r="K211" s="10">
        <v>85</v>
      </c>
      <c r="L211" s="10">
        <v>80</v>
      </c>
      <c r="M211" s="10" t="s">
        <v>189</v>
      </c>
      <c r="N211" s="10">
        <v>100</v>
      </c>
      <c r="O211" s="10">
        <v>95</v>
      </c>
      <c r="P211" s="10">
        <v>90</v>
      </c>
      <c r="Q211" s="10">
        <v>85</v>
      </c>
      <c r="R211" s="10">
        <v>80</v>
      </c>
      <c r="S211" s="10" t="s">
        <v>190</v>
      </c>
      <c r="T211" s="10">
        <v>100</v>
      </c>
      <c r="U211" s="10">
        <v>95</v>
      </c>
      <c r="V211" s="10">
        <v>90</v>
      </c>
      <c r="W211" s="10">
        <v>85</v>
      </c>
      <c r="X211" s="10">
        <v>80</v>
      </c>
    </row>
    <row r="212" spans="1:24" x14ac:dyDescent="0.25">
      <c r="A212" s="10" t="s">
        <v>22</v>
      </c>
      <c r="B212" s="30">
        <v>0</v>
      </c>
      <c r="C212" s="30">
        <v>0</v>
      </c>
      <c r="D212" s="30">
        <v>0</v>
      </c>
      <c r="E212" s="30">
        <v>0</v>
      </c>
      <c r="F212" s="30">
        <v>0</v>
      </c>
      <c r="H212" s="30">
        <v>0</v>
      </c>
      <c r="I212" s="30">
        <v>0</v>
      </c>
      <c r="J212" s="30">
        <v>0</v>
      </c>
      <c r="K212" s="30">
        <v>0</v>
      </c>
      <c r="L212" s="30">
        <v>0</v>
      </c>
      <c r="N212" s="30">
        <v>0</v>
      </c>
      <c r="O212" s="30">
        <v>0</v>
      </c>
      <c r="P212" s="30">
        <v>0</v>
      </c>
      <c r="Q212" s="30">
        <v>0</v>
      </c>
      <c r="R212" s="30">
        <v>0</v>
      </c>
      <c r="T212" s="30">
        <v>0</v>
      </c>
      <c r="U212" s="30">
        <v>0</v>
      </c>
      <c r="V212" s="30">
        <v>0</v>
      </c>
      <c r="W212" s="30">
        <v>0</v>
      </c>
      <c r="X212" s="30">
        <v>0</v>
      </c>
    </row>
    <row r="213" spans="1:24" x14ac:dyDescent="0.25">
      <c r="A213" s="10" t="s">
        <v>23</v>
      </c>
      <c r="B213" s="30">
        <v>0</v>
      </c>
      <c r="C213" s="30">
        <v>0</v>
      </c>
      <c r="D213" s="30">
        <v>0</v>
      </c>
      <c r="E213" s="30">
        <v>0</v>
      </c>
      <c r="F213" s="30">
        <v>0</v>
      </c>
      <c r="H213" s="30">
        <v>0</v>
      </c>
      <c r="I213" s="30">
        <v>0</v>
      </c>
      <c r="J213" s="30">
        <v>0</v>
      </c>
      <c r="K213" s="30">
        <v>0</v>
      </c>
      <c r="L213" s="30">
        <v>0</v>
      </c>
      <c r="N213" s="30">
        <v>0</v>
      </c>
      <c r="O213" s="30">
        <v>0</v>
      </c>
      <c r="P213" s="30">
        <v>0</v>
      </c>
      <c r="Q213" s="30">
        <v>0</v>
      </c>
      <c r="R213" s="30">
        <v>0</v>
      </c>
      <c r="T213" s="30">
        <v>0</v>
      </c>
      <c r="U213" s="30">
        <v>0</v>
      </c>
      <c r="V213" s="30">
        <v>0</v>
      </c>
      <c r="W213" s="30">
        <v>0</v>
      </c>
      <c r="X213" s="30">
        <v>0</v>
      </c>
    </row>
    <row r="214" spans="1:24" x14ac:dyDescent="0.25">
      <c r="A214" s="10" t="s">
        <v>24</v>
      </c>
      <c r="B214" s="30">
        <v>0</v>
      </c>
      <c r="C214" s="30">
        <v>0</v>
      </c>
      <c r="D214" s="30">
        <v>0</v>
      </c>
      <c r="E214" s="30">
        <v>0</v>
      </c>
      <c r="F214" s="30">
        <v>0</v>
      </c>
      <c r="H214" s="30">
        <v>0</v>
      </c>
      <c r="I214" s="30">
        <v>0</v>
      </c>
      <c r="J214" s="30">
        <v>0</v>
      </c>
      <c r="K214" s="30">
        <v>0</v>
      </c>
      <c r="L214" s="30">
        <v>0</v>
      </c>
      <c r="N214" s="30">
        <v>0</v>
      </c>
      <c r="O214" s="30">
        <v>0</v>
      </c>
      <c r="P214" s="30">
        <v>0</v>
      </c>
      <c r="Q214" s="30">
        <v>0</v>
      </c>
      <c r="R214" s="30">
        <v>0</v>
      </c>
      <c r="T214" s="30">
        <v>0</v>
      </c>
      <c r="U214" s="30">
        <v>0</v>
      </c>
      <c r="V214" s="30">
        <v>0</v>
      </c>
      <c r="W214" s="30">
        <v>0</v>
      </c>
      <c r="X214" s="30">
        <v>0</v>
      </c>
    </row>
    <row r="215" spans="1:24" x14ac:dyDescent="0.25">
      <c r="A215" s="10" t="s">
        <v>25</v>
      </c>
      <c r="B215" s="30">
        <v>6</v>
      </c>
      <c r="C215" s="30">
        <v>6</v>
      </c>
      <c r="D215" s="30">
        <v>6</v>
      </c>
      <c r="E215" s="30">
        <v>6</v>
      </c>
      <c r="F215" s="30">
        <v>6</v>
      </c>
      <c r="H215" s="30">
        <v>7</v>
      </c>
      <c r="I215" s="30">
        <v>7</v>
      </c>
      <c r="J215" s="30">
        <v>7</v>
      </c>
      <c r="K215" s="30">
        <v>7</v>
      </c>
      <c r="L215" s="30">
        <v>7</v>
      </c>
      <c r="N215" s="30">
        <v>8</v>
      </c>
      <c r="O215" s="30">
        <v>8</v>
      </c>
      <c r="P215" s="30">
        <v>8</v>
      </c>
      <c r="Q215" s="30">
        <v>8</v>
      </c>
      <c r="R215" s="30">
        <v>8</v>
      </c>
      <c r="T215" s="30">
        <v>12</v>
      </c>
      <c r="U215" s="30">
        <v>12</v>
      </c>
      <c r="V215" s="30">
        <v>12</v>
      </c>
      <c r="W215" s="30">
        <v>12</v>
      </c>
      <c r="X215" s="30">
        <v>12</v>
      </c>
    </row>
    <row r="216" spans="1:24" x14ac:dyDescent="0.25">
      <c r="A216" s="10" t="s">
        <v>64</v>
      </c>
      <c r="B216" s="30">
        <v>0</v>
      </c>
      <c r="C216" s="30">
        <v>0</v>
      </c>
      <c r="D216" s="30">
        <v>0</v>
      </c>
      <c r="E216" s="30">
        <v>0</v>
      </c>
      <c r="F216" s="30">
        <v>0</v>
      </c>
      <c r="H216" s="30">
        <v>0</v>
      </c>
      <c r="I216" s="30">
        <v>0</v>
      </c>
      <c r="J216" s="30">
        <v>0</v>
      </c>
      <c r="K216" s="30">
        <v>0</v>
      </c>
      <c r="L216" s="30">
        <v>0</v>
      </c>
      <c r="N216" s="30">
        <v>0</v>
      </c>
      <c r="O216" s="30">
        <v>0</v>
      </c>
      <c r="P216" s="30">
        <v>0</v>
      </c>
      <c r="Q216" s="30">
        <v>0</v>
      </c>
      <c r="R216" s="30">
        <v>0</v>
      </c>
      <c r="T216" s="30">
        <v>0</v>
      </c>
      <c r="U216" s="30">
        <v>0</v>
      </c>
      <c r="V216" s="30">
        <v>0</v>
      </c>
      <c r="W216" s="30">
        <v>0</v>
      </c>
      <c r="X216" s="30">
        <v>0</v>
      </c>
    </row>
    <row r="217" spans="1:24" x14ac:dyDescent="0.25">
      <c r="A217" s="10" t="s">
        <v>65</v>
      </c>
      <c r="B217" s="30">
        <v>0</v>
      </c>
      <c r="C217" s="30">
        <v>0</v>
      </c>
      <c r="D217" s="30">
        <v>0</v>
      </c>
      <c r="E217" s="30">
        <v>0</v>
      </c>
      <c r="F217" s="30">
        <v>0</v>
      </c>
      <c r="H217" s="30">
        <v>0</v>
      </c>
      <c r="I217" s="30">
        <v>0</v>
      </c>
      <c r="J217" s="30">
        <v>0</v>
      </c>
      <c r="K217" s="30">
        <v>0</v>
      </c>
      <c r="L217" s="30">
        <v>0</v>
      </c>
      <c r="N217" s="30">
        <v>0</v>
      </c>
      <c r="O217" s="30">
        <v>0</v>
      </c>
      <c r="P217" s="30">
        <v>0</v>
      </c>
      <c r="Q217" s="30">
        <v>0</v>
      </c>
      <c r="R217" s="30">
        <v>0</v>
      </c>
      <c r="T217" s="30">
        <v>0</v>
      </c>
      <c r="U217" s="30">
        <v>0</v>
      </c>
      <c r="V217" s="30">
        <v>0</v>
      </c>
      <c r="W217" s="30">
        <v>0</v>
      </c>
      <c r="X217" s="30">
        <v>0</v>
      </c>
    </row>
    <row r="218" spans="1:24" x14ac:dyDescent="0.25">
      <c r="A218" s="10" t="s">
        <v>66</v>
      </c>
      <c r="B218" s="30">
        <v>0</v>
      </c>
      <c r="C218" s="30">
        <v>0</v>
      </c>
      <c r="D218" s="30">
        <v>0</v>
      </c>
      <c r="E218" s="30">
        <v>0</v>
      </c>
      <c r="F218" s="30">
        <v>0</v>
      </c>
      <c r="H218" s="30">
        <v>0</v>
      </c>
      <c r="I218" s="30">
        <v>0</v>
      </c>
      <c r="J218" s="30">
        <v>0</v>
      </c>
      <c r="K218" s="30">
        <v>0</v>
      </c>
      <c r="L218" s="30">
        <v>0</v>
      </c>
      <c r="N218" s="30">
        <v>0</v>
      </c>
      <c r="O218" s="30">
        <v>0</v>
      </c>
      <c r="P218" s="30">
        <v>0</v>
      </c>
      <c r="Q218" s="30">
        <v>0</v>
      </c>
      <c r="R218" s="30">
        <v>0</v>
      </c>
      <c r="T218" s="30">
        <v>0</v>
      </c>
      <c r="U218" s="30">
        <v>0</v>
      </c>
      <c r="V218" s="30">
        <v>0</v>
      </c>
      <c r="W218" s="30">
        <v>0</v>
      </c>
      <c r="X218" s="30">
        <v>0</v>
      </c>
    </row>
    <row r="219" spans="1:24" x14ac:dyDescent="0.25">
      <c r="A219" s="10" t="s">
        <v>67</v>
      </c>
      <c r="B219" s="30">
        <v>0</v>
      </c>
      <c r="C219" s="30">
        <v>0</v>
      </c>
      <c r="D219" s="30">
        <v>0</v>
      </c>
      <c r="E219" s="30">
        <v>0</v>
      </c>
      <c r="F219" s="30">
        <v>0</v>
      </c>
      <c r="H219" s="30">
        <v>0</v>
      </c>
      <c r="I219" s="30">
        <v>0</v>
      </c>
      <c r="J219" s="30">
        <v>0</v>
      </c>
      <c r="K219" s="30">
        <v>0</v>
      </c>
      <c r="L219" s="30">
        <v>0</v>
      </c>
      <c r="N219" s="30">
        <v>0</v>
      </c>
      <c r="O219" s="30">
        <v>0</v>
      </c>
      <c r="P219" s="30">
        <v>0</v>
      </c>
      <c r="Q219" s="30">
        <v>0</v>
      </c>
      <c r="R219" s="30">
        <v>0</v>
      </c>
      <c r="T219" s="30">
        <v>0</v>
      </c>
      <c r="U219" s="30">
        <v>0</v>
      </c>
      <c r="V219" s="30">
        <v>0</v>
      </c>
      <c r="W219" s="30">
        <v>0</v>
      </c>
      <c r="X219" s="30">
        <v>0</v>
      </c>
    </row>
    <row r="220" spans="1:24" x14ac:dyDescent="0.25">
      <c r="A220" s="10" t="s">
        <v>68</v>
      </c>
      <c r="B220" s="30">
        <v>2993.22</v>
      </c>
      <c r="C220" s="30">
        <v>2993.22</v>
      </c>
      <c r="D220" s="30">
        <v>2993.22</v>
      </c>
      <c r="E220" s="30">
        <v>2993.22</v>
      </c>
      <c r="F220" s="30">
        <v>2993.22</v>
      </c>
      <c r="H220" s="30">
        <v>3492.09</v>
      </c>
      <c r="I220" s="30">
        <v>3492.09</v>
      </c>
      <c r="J220" s="30">
        <v>3492.09</v>
      </c>
      <c r="K220" s="30">
        <v>3492.09</v>
      </c>
      <c r="L220" s="30">
        <v>3492.09</v>
      </c>
      <c r="N220" s="30">
        <v>3990.96</v>
      </c>
      <c r="O220" s="30">
        <v>3990.96</v>
      </c>
      <c r="P220" s="30">
        <v>3990.96</v>
      </c>
      <c r="Q220" s="30">
        <v>3990.96</v>
      </c>
      <c r="R220" s="30">
        <v>3990.96</v>
      </c>
      <c r="T220" s="30">
        <v>5986.4400000000014</v>
      </c>
      <c r="U220" s="30">
        <v>5986.4400000000014</v>
      </c>
      <c r="V220" s="30">
        <v>5986.4400000000014</v>
      </c>
      <c r="W220" s="30">
        <v>5986.4400000000014</v>
      </c>
      <c r="X220" s="30">
        <v>5986.4400000000014</v>
      </c>
    </row>
    <row r="221" spans="1:24" x14ac:dyDescent="0.25">
      <c r="A221" s="10" t="s">
        <v>69</v>
      </c>
      <c r="B221" s="30">
        <v>938.89972109999997</v>
      </c>
      <c r="C221" s="30">
        <v>938.89972109999997</v>
      </c>
      <c r="D221" s="30">
        <v>938.89972109999997</v>
      </c>
      <c r="E221" s="30">
        <v>938.89972109999997</v>
      </c>
      <c r="F221" s="30">
        <v>938.89972109999997</v>
      </c>
      <c r="H221" s="30">
        <v>1095.3830079500001</v>
      </c>
      <c r="I221" s="30">
        <v>1095.3830079500001</v>
      </c>
      <c r="J221" s="30">
        <v>1095.3830079500001</v>
      </c>
      <c r="K221" s="30">
        <v>1095.3830079500001</v>
      </c>
      <c r="L221" s="30">
        <v>1095.3830079500001</v>
      </c>
      <c r="N221" s="30">
        <v>1251.8662948000001</v>
      </c>
      <c r="O221" s="30">
        <v>1251.8662948000001</v>
      </c>
      <c r="P221" s="30">
        <v>1251.8662948000001</v>
      </c>
      <c r="Q221" s="30">
        <v>1251.8662948000001</v>
      </c>
      <c r="R221" s="30">
        <v>1251.8662948000001</v>
      </c>
      <c r="T221" s="30">
        <v>1877.7994421999999</v>
      </c>
      <c r="U221" s="30">
        <v>1877.7994421999999</v>
      </c>
      <c r="V221" s="30">
        <v>1877.7994421999999</v>
      </c>
      <c r="W221" s="30">
        <v>1877.7994421999999</v>
      </c>
      <c r="X221" s="30">
        <v>1877.7994421999999</v>
      </c>
    </row>
    <row r="222" spans="1:24" x14ac:dyDescent="0.25">
      <c r="A222" s="10" t="s">
        <v>70</v>
      </c>
      <c r="B222" s="30">
        <v>2837.0172662311311</v>
      </c>
      <c r="C222" s="30">
        <v>2695.166402919599</v>
      </c>
      <c r="D222" s="30">
        <v>2553.3155396080369</v>
      </c>
      <c r="E222" s="30">
        <v>2411.464676296484</v>
      </c>
      <c r="F222" s="30">
        <v>2269.6138129849369</v>
      </c>
      <c r="H222" s="30">
        <v>2838.0682079856738</v>
      </c>
      <c r="I222" s="30">
        <v>2696.1647975864098</v>
      </c>
      <c r="J222" s="30">
        <v>2554.2613871871422</v>
      </c>
      <c r="K222" s="30">
        <v>2412.3579767878668</v>
      </c>
      <c r="L222" s="30">
        <v>2270.4545663885879</v>
      </c>
      <c r="N222" s="30">
        <v>2838.0682079856829</v>
      </c>
      <c r="O222" s="30">
        <v>2696.1647975864062</v>
      </c>
      <c r="P222" s="30">
        <v>2554.2613871871208</v>
      </c>
      <c r="Q222" s="30">
        <v>2412.3579767878368</v>
      </c>
      <c r="R222" s="30">
        <v>2270.4545663885492</v>
      </c>
      <c r="T222" s="30">
        <v>2839.119149740191</v>
      </c>
      <c r="U222" s="30">
        <v>2697.1631922531901</v>
      </c>
      <c r="V222" s="30">
        <v>2555.2072347661801</v>
      </c>
      <c r="W222" s="30">
        <v>2413.2512772791752</v>
      </c>
      <c r="X222" s="30">
        <v>2271.2953197921629</v>
      </c>
    </row>
    <row r="223" spans="1:24" x14ac:dyDescent="0.25">
      <c r="A223" s="10" t="s">
        <v>10</v>
      </c>
      <c r="B223" s="30">
        <v>54172.883221881602</v>
      </c>
      <c r="C223" s="30">
        <v>51464.239060787979</v>
      </c>
      <c r="D223" s="30">
        <v>48755.594899693802</v>
      </c>
      <c r="E223" s="30">
        <v>46046.950738599808</v>
      </c>
      <c r="F223" s="30">
        <v>43338.3065775059</v>
      </c>
      <c r="H223" s="30">
        <v>54192.950968955091</v>
      </c>
      <c r="I223" s="30">
        <v>51483.303420507713</v>
      </c>
      <c r="J223" s="30">
        <v>48773.655872060262</v>
      </c>
      <c r="K223" s="30">
        <v>46064.008323612688</v>
      </c>
      <c r="L223" s="30">
        <v>43354.360775165012</v>
      </c>
      <c r="N223" s="30">
        <v>54192.950968955258</v>
      </c>
      <c r="O223" s="30">
        <v>51483.303420507633</v>
      </c>
      <c r="P223" s="30">
        <v>48773.655872059862</v>
      </c>
      <c r="Q223" s="30">
        <v>46064.008323612099</v>
      </c>
      <c r="R223" s="30">
        <v>43354.360775164263</v>
      </c>
      <c r="T223" s="30">
        <v>54213.018716028098</v>
      </c>
      <c r="U223" s="30">
        <v>51502.367780226843</v>
      </c>
      <c r="V223" s="30">
        <v>48791.716844425428</v>
      </c>
      <c r="W223" s="30">
        <v>46081.065908624128</v>
      </c>
      <c r="X223" s="30">
        <v>43370.414972822691</v>
      </c>
    </row>
    <row r="224" spans="1:24" x14ac:dyDescent="0.25">
      <c r="A224" s="10" t="s">
        <v>26</v>
      </c>
      <c r="B224" s="30">
        <v>60942.8</v>
      </c>
      <c r="C224" s="30">
        <v>58092.3</v>
      </c>
      <c r="D224" s="30">
        <v>55241.8</v>
      </c>
      <c r="E224" s="30">
        <v>52391.199999999997</v>
      </c>
      <c r="F224" s="30">
        <v>49540.7</v>
      </c>
      <c r="H224" s="30">
        <v>61619.3</v>
      </c>
      <c r="I224" s="30">
        <v>58767.7</v>
      </c>
      <c r="J224" s="30">
        <v>55916.1</v>
      </c>
      <c r="K224" s="30">
        <v>53064.6</v>
      </c>
      <c r="L224" s="30">
        <v>50213</v>
      </c>
      <c r="N224" s="30">
        <v>62274.7</v>
      </c>
      <c r="O224" s="30">
        <v>59423.1</v>
      </c>
      <c r="P224" s="30">
        <v>56571.5</v>
      </c>
      <c r="Q224" s="30">
        <v>53719.9</v>
      </c>
      <c r="R224" s="30">
        <v>50868.3</v>
      </c>
      <c r="T224" s="30">
        <v>64917.3</v>
      </c>
      <c r="U224" s="30">
        <v>62064.6</v>
      </c>
      <c r="V224" s="30">
        <v>59212</v>
      </c>
      <c r="W224" s="30">
        <v>56359.4</v>
      </c>
      <c r="X224" s="30">
        <v>53506.7</v>
      </c>
    </row>
    <row r="226" spans="1:24" x14ac:dyDescent="0.25">
      <c r="A226" s="10" t="s">
        <v>191</v>
      </c>
      <c r="B226" s="10">
        <v>100</v>
      </c>
      <c r="C226" s="10">
        <v>95</v>
      </c>
      <c r="D226" s="10">
        <v>90</v>
      </c>
      <c r="E226" s="10">
        <v>85</v>
      </c>
      <c r="F226" s="10">
        <v>80</v>
      </c>
      <c r="G226" s="10" t="s">
        <v>192</v>
      </c>
      <c r="H226" s="10">
        <v>100</v>
      </c>
      <c r="I226" s="10">
        <v>95</v>
      </c>
      <c r="J226" s="10">
        <v>90</v>
      </c>
      <c r="K226" s="10">
        <v>85</v>
      </c>
      <c r="L226" s="10">
        <v>80</v>
      </c>
      <c r="M226" s="10" t="s">
        <v>193</v>
      </c>
      <c r="N226" s="10">
        <v>100</v>
      </c>
      <c r="O226" s="10">
        <v>95</v>
      </c>
      <c r="P226" s="10">
        <v>90</v>
      </c>
      <c r="Q226" s="10">
        <v>85</v>
      </c>
      <c r="R226" s="10">
        <v>80</v>
      </c>
      <c r="S226" s="10" t="s">
        <v>194</v>
      </c>
      <c r="T226" s="10">
        <v>100</v>
      </c>
      <c r="U226" s="10">
        <v>95</v>
      </c>
      <c r="V226" s="10">
        <v>90</v>
      </c>
      <c r="W226" s="10">
        <v>85</v>
      </c>
      <c r="X226" s="10">
        <v>80</v>
      </c>
    </row>
    <row r="227" spans="1:24" x14ac:dyDescent="0.25">
      <c r="A227" s="10" t="s">
        <v>22</v>
      </c>
      <c r="B227" s="30">
        <v>7.3449999999999998</v>
      </c>
      <c r="C227" s="30">
        <v>7.3449999999999998</v>
      </c>
      <c r="D227" s="30">
        <v>7.3449999999999998</v>
      </c>
      <c r="E227" s="30">
        <v>7.3449999999999998</v>
      </c>
      <c r="F227" s="30">
        <v>7.3449999999999998</v>
      </c>
      <c r="H227" s="30">
        <v>4.548</v>
      </c>
      <c r="I227" s="30">
        <v>4.548</v>
      </c>
      <c r="J227" s="30">
        <v>4.548</v>
      </c>
      <c r="K227" s="30">
        <v>4.548</v>
      </c>
      <c r="L227" s="30">
        <v>4.548</v>
      </c>
      <c r="N227" s="30">
        <v>4.0910000000000002</v>
      </c>
      <c r="O227" s="30">
        <v>4.0910000000000002</v>
      </c>
      <c r="P227" s="30">
        <v>4.0910000000000002</v>
      </c>
      <c r="Q227" s="30">
        <v>4.0910000000000002</v>
      </c>
      <c r="R227" s="30">
        <v>4.0910000000000002</v>
      </c>
      <c r="T227" s="30">
        <v>2.3610000000000002</v>
      </c>
      <c r="U227" s="30">
        <v>2.3610000000000002</v>
      </c>
      <c r="V227" s="30">
        <v>2.3610000000000002</v>
      </c>
      <c r="W227" s="30">
        <v>2.3610000000000002</v>
      </c>
      <c r="X227" s="30">
        <v>2.3610000000000002</v>
      </c>
    </row>
    <row r="228" spans="1:24" x14ac:dyDescent="0.25">
      <c r="A228" s="10" t="s">
        <v>23</v>
      </c>
      <c r="B228" s="30">
        <v>0</v>
      </c>
      <c r="C228" s="30">
        <v>0</v>
      </c>
      <c r="D228" s="30">
        <v>0</v>
      </c>
      <c r="E228" s="30">
        <v>0</v>
      </c>
      <c r="F228" s="30">
        <v>0</v>
      </c>
      <c r="H228" s="30">
        <v>0</v>
      </c>
      <c r="I228" s="30">
        <v>0</v>
      </c>
      <c r="J228" s="30">
        <v>0</v>
      </c>
      <c r="K228" s="30">
        <v>0</v>
      </c>
      <c r="L228" s="30">
        <v>0</v>
      </c>
      <c r="N228" s="30">
        <v>0</v>
      </c>
      <c r="O228" s="30">
        <v>0</v>
      </c>
      <c r="P228" s="30">
        <v>0</v>
      </c>
      <c r="Q228" s="30">
        <v>0</v>
      </c>
      <c r="R228" s="30">
        <v>0</v>
      </c>
      <c r="T228" s="30">
        <v>0</v>
      </c>
      <c r="U228" s="30">
        <v>0</v>
      </c>
      <c r="V228" s="30">
        <v>0</v>
      </c>
      <c r="W228" s="30">
        <v>0</v>
      </c>
      <c r="X228" s="30">
        <v>0</v>
      </c>
    </row>
    <row r="229" spans="1:24" x14ac:dyDescent="0.25">
      <c r="A229" s="10" t="s">
        <v>24</v>
      </c>
      <c r="B229" s="30">
        <v>0</v>
      </c>
      <c r="C229" s="30">
        <v>0</v>
      </c>
      <c r="D229" s="30">
        <v>0</v>
      </c>
      <c r="E229" s="30">
        <v>0</v>
      </c>
      <c r="F229" s="30">
        <v>0</v>
      </c>
      <c r="H229" s="30">
        <v>0</v>
      </c>
      <c r="I229" s="30">
        <v>0</v>
      </c>
      <c r="J229" s="30">
        <v>0</v>
      </c>
      <c r="K229" s="30">
        <v>0</v>
      </c>
      <c r="L229" s="30">
        <v>0</v>
      </c>
      <c r="N229" s="30">
        <v>0</v>
      </c>
      <c r="O229" s="30">
        <v>0</v>
      </c>
      <c r="P229" s="30">
        <v>0</v>
      </c>
      <c r="Q229" s="30">
        <v>0</v>
      </c>
      <c r="R229" s="30">
        <v>0</v>
      </c>
      <c r="T229" s="30">
        <v>0</v>
      </c>
      <c r="U229" s="30">
        <v>0</v>
      </c>
      <c r="V229" s="30">
        <v>0</v>
      </c>
      <c r="W229" s="30">
        <v>0</v>
      </c>
      <c r="X229" s="30">
        <v>0</v>
      </c>
    </row>
    <row r="230" spans="1:24" x14ac:dyDescent="0.25">
      <c r="A230" s="10" t="s">
        <v>25</v>
      </c>
      <c r="B230" s="30">
        <v>6</v>
      </c>
      <c r="C230" s="30">
        <v>6</v>
      </c>
      <c r="D230" s="30">
        <v>6</v>
      </c>
      <c r="E230" s="30">
        <v>6</v>
      </c>
      <c r="F230" s="30">
        <v>6</v>
      </c>
      <c r="H230" s="30">
        <v>7</v>
      </c>
      <c r="I230" s="30">
        <v>7</v>
      </c>
      <c r="J230" s="30">
        <v>7</v>
      </c>
      <c r="K230" s="30">
        <v>7</v>
      </c>
      <c r="L230" s="30">
        <v>7</v>
      </c>
      <c r="N230" s="30">
        <v>8</v>
      </c>
      <c r="O230" s="30">
        <v>8</v>
      </c>
      <c r="P230" s="30">
        <v>8</v>
      </c>
      <c r="Q230" s="30">
        <v>8</v>
      </c>
      <c r="R230" s="30">
        <v>8</v>
      </c>
      <c r="T230" s="30">
        <v>12</v>
      </c>
      <c r="U230" s="30">
        <v>12</v>
      </c>
      <c r="V230" s="30">
        <v>12</v>
      </c>
      <c r="W230" s="30">
        <v>12</v>
      </c>
      <c r="X230" s="30">
        <v>12</v>
      </c>
    </row>
    <row r="231" spans="1:24" x14ac:dyDescent="0.25">
      <c r="A231" s="10" t="s">
        <v>64</v>
      </c>
      <c r="B231" s="30">
        <v>16159.11</v>
      </c>
      <c r="C231" s="30">
        <v>16159.11</v>
      </c>
      <c r="D231" s="30">
        <v>16159.11</v>
      </c>
      <c r="E231" s="30">
        <v>16159.11</v>
      </c>
      <c r="F231" s="30">
        <v>16159.11</v>
      </c>
      <c r="H231" s="30">
        <v>10005.886</v>
      </c>
      <c r="I231" s="30">
        <v>10005.886</v>
      </c>
      <c r="J231" s="30">
        <v>10005.886</v>
      </c>
      <c r="K231" s="30">
        <v>10005.886</v>
      </c>
      <c r="L231" s="30">
        <v>10005.886</v>
      </c>
      <c r="N231" s="30">
        <v>9000.376000000002</v>
      </c>
      <c r="O231" s="30">
        <v>9000.376000000002</v>
      </c>
      <c r="P231" s="30">
        <v>9000.376000000002</v>
      </c>
      <c r="Q231" s="30">
        <v>9000.376000000002</v>
      </c>
      <c r="R231" s="30">
        <v>9000.376000000002</v>
      </c>
      <c r="T231" s="30">
        <v>5195.0140000000001</v>
      </c>
      <c r="U231" s="30">
        <v>5195.0140000000001</v>
      </c>
      <c r="V231" s="30">
        <v>5195.0140000000001</v>
      </c>
      <c r="W231" s="30">
        <v>5195.0140000000001</v>
      </c>
      <c r="X231" s="30">
        <v>5195.0140000000001</v>
      </c>
    </row>
    <row r="232" spans="1:24" x14ac:dyDescent="0.25">
      <c r="A232" s="10" t="s">
        <v>65</v>
      </c>
      <c r="B232" s="30">
        <v>2022.904516296562</v>
      </c>
      <c r="C232" s="30">
        <v>2022.904516296562</v>
      </c>
      <c r="D232" s="30">
        <v>2022.904516296562</v>
      </c>
      <c r="E232" s="30">
        <v>2022.904516296562</v>
      </c>
      <c r="F232" s="30">
        <v>2022.904516296562</v>
      </c>
      <c r="H232" s="30">
        <v>1252.603143301119</v>
      </c>
      <c r="I232" s="30">
        <v>1252.603143301119</v>
      </c>
      <c r="J232" s="30">
        <v>1252.603143301119</v>
      </c>
      <c r="K232" s="30">
        <v>1252.603143301119</v>
      </c>
      <c r="L232" s="30">
        <v>1252.603143301119</v>
      </c>
      <c r="N232" s="30">
        <v>1126.7267354926851</v>
      </c>
      <c r="O232" s="30">
        <v>1126.7267354926851</v>
      </c>
      <c r="P232" s="30">
        <v>1126.7267354926851</v>
      </c>
      <c r="Q232" s="30">
        <v>1126.7267354926851</v>
      </c>
      <c r="R232" s="30">
        <v>1126.7267354926851</v>
      </c>
      <c r="T232" s="30">
        <v>650.34629276141266</v>
      </c>
      <c r="U232" s="30">
        <v>650.34629276141266</v>
      </c>
      <c r="V232" s="30">
        <v>650.34629276141266</v>
      </c>
      <c r="W232" s="30">
        <v>650.34629276141266</v>
      </c>
      <c r="X232" s="30">
        <v>650.34629276141266</v>
      </c>
    </row>
    <row r="233" spans="1:24" x14ac:dyDescent="0.25">
      <c r="A233" s="10" t="s">
        <v>66</v>
      </c>
      <c r="B233" s="30">
        <v>0</v>
      </c>
      <c r="C233" s="30">
        <v>0</v>
      </c>
      <c r="D233" s="30">
        <v>0</v>
      </c>
      <c r="E233" s="30">
        <v>0</v>
      </c>
      <c r="F233" s="30">
        <v>0</v>
      </c>
      <c r="H233" s="30">
        <v>0</v>
      </c>
      <c r="I233" s="30">
        <v>0</v>
      </c>
      <c r="J233" s="30">
        <v>0</v>
      </c>
      <c r="K233" s="30">
        <v>0</v>
      </c>
      <c r="L233" s="30">
        <v>0</v>
      </c>
      <c r="N233" s="30">
        <v>0</v>
      </c>
      <c r="O233" s="30">
        <v>0</v>
      </c>
      <c r="P233" s="30">
        <v>0</v>
      </c>
      <c r="Q233" s="30">
        <v>0</v>
      </c>
      <c r="R233" s="30">
        <v>0</v>
      </c>
      <c r="T233" s="30">
        <v>0</v>
      </c>
      <c r="U233" s="30">
        <v>0</v>
      </c>
      <c r="V233" s="30">
        <v>0</v>
      </c>
      <c r="W233" s="30">
        <v>0</v>
      </c>
      <c r="X233" s="30">
        <v>0</v>
      </c>
    </row>
    <row r="234" spans="1:24" x14ac:dyDescent="0.25">
      <c r="A234" s="10" t="s">
        <v>67</v>
      </c>
      <c r="B234" s="30">
        <v>0</v>
      </c>
      <c r="C234" s="30">
        <v>0</v>
      </c>
      <c r="D234" s="30">
        <v>0</v>
      </c>
      <c r="E234" s="30">
        <v>0</v>
      </c>
      <c r="F234" s="30">
        <v>0</v>
      </c>
      <c r="H234" s="30">
        <v>0</v>
      </c>
      <c r="I234" s="30">
        <v>0</v>
      </c>
      <c r="J234" s="30">
        <v>0</v>
      </c>
      <c r="K234" s="30">
        <v>0</v>
      </c>
      <c r="L234" s="30">
        <v>0</v>
      </c>
      <c r="N234" s="30">
        <v>0</v>
      </c>
      <c r="O234" s="30">
        <v>0</v>
      </c>
      <c r="P234" s="30">
        <v>0</v>
      </c>
      <c r="Q234" s="30">
        <v>0</v>
      </c>
      <c r="R234" s="30">
        <v>0</v>
      </c>
      <c r="T234" s="30">
        <v>0</v>
      </c>
      <c r="U234" s="30">
        <v>0</v>
      </c>
      <c r="V234" s="30">
        <v>0</v>
      </c>
      <c r="W234" s="30">
        <v>0</v>
      </c>
      <c r="X234" s="30">
        <v>0</v>
      </c>
    </row>
    <row r="235" spans="1:24" x14ac:dyDescent="0.25">
      <c r="A235" s="10" t="s">
        <v>68</v>
      </c>
      <c r="B235" s="30">
        <v>2993.22</v>
      </c>
      <c r="C235" s="30">
        <v>2993.22</v>
      </c>
      <c r="D235" s="30">
        <v>2993.22</v>
      </c>
      <c r="E235" s="30">
        <v>2993.22</v>
      </c>
      <c r="F235" s="30">
        <v>2993.22</v>
      </c>
      <c r="H235" s="30">
        <v>3492.09</v>
      </c>
      <c r="I235" s="30">
        <v>3492.09</v>
      </c>
      <c r="J235" s="30">
        <v>3492.09</v>
      </c>
      <c r="K235" s="30">
        <v>3492.09</v>
      </c>
      <c r="L235" s="30">
        <v>3492.09</v>
      </c>
      <c r="N235" s="30">
        <v>3990.96</v>
      </c>
      <c r="O235" s="30">
        <v>3990.96</v>
      </c>
      <c r="P235" s="30">
        <v>3990.96</v>
      </c>
      <c r="Q235" s="30">
        <v>3990.96</v>
      </c>
      <c r="R235" s="30">
        <v>3990.96</v>
      </c>
      <c r="T235" s="30">
        <v>5986.4400000000014</v>
      </c>
      <c r="U235" s="30">
        <v>5986.4400000000014</v>
      </c>
      <c r="V235" s="30">
        <v>5986.4400000000014</v>
      </c>
      <c r="W235" s="30">
        <v>5986.4400000000014</v>
      </c>
      <c r="X235" s="30">
        <v>5986.4400000000014</v>
      </c>
    </row>
    <row r="236" spans="1:24" x14ac:dyDescent="0.25">
      <c r="A236" s="10" t="s">
        <v>69</v>
      </c>
      <c r="B236" s="30">
        <v>938.89972109999997</v>
      </c>
      <c r="C236" s="30">
        <v>938.89972109999997</v>
      </c>
      <c r="D236" s="30">
        <v>938.89972109999997</v>
      </c>
      <c r="E236" s="30">
        <v>938.89972109999997</v>
      </c>
      <c r="F236" s="30">
        <v>938.89972109999997</v>
      </c>
      <c r="H236" s="30">
        <v>1095.3830079500001</v>
      </c>
      <c r="I236" s="30">
        <v>1095.3830079500001</v>
      </c>
      <c r="J236" s="30">
        <v>1095.3830079500001</v>
      </c>
      <c r="K236" s="30">
        <v>1095.3830079500001</v>
      </c>
      <c r="L236" s="30">
        <v>1095.3830079500001</v>
      </c>
      <c r="N236" s="30">
        <v>1251.8662948000001</v>
      </c>
      <c r="O236" s="30">
        <v>1251.8662948000001</v>
      </c>
      <c r="P236" s="30">
        <v>1251.8662948000001</v>
      </c>
      <c r="Q236" s="30">
        <v>1251.8662948000001</v>
      </c>
      <c r="R236" s="30">
        <v>1251.8662948000001</v>
      </c>
      <c r="T236" s="30">
        <v>1877.7994421999999</v>
      </c>
      <c r="U236" s="30">
        <v>1877.7994421999999</v>
      </c>
      <c r="V236" s="30">
        <v>1877.7994421999999</v>
      </c>
      <c r="W236" s="30">
        <v>1877.7994421999999</v>
      </c>
      <c r="X236" s="30">
        <v>1877.7994421999999</v>
      </c>
    </row>
    <row r="237" spans="1:24" x14ac:dyDescent="0.25">
      <c r="A237" s="10" t="s">
        <v>70</v>
      </c>
      <c r="B237" s="30">
        <v>1443.1251066685229</v>
      </c>
      <c r="C237" s="30">
        <v>1301.2742433569711</v>
      </c>
      <c r="D237" s="30">
        <v>1159.423380045421</v>
      </c>
      <c r="E237" s="30">
        <v>1017.572516733852</v>
      </c>
      <c r="F237" s="30">
        <v>875.72165315018606</v>
      </c>
      <c r="H237" s="30">
        <v>1978.2045870184079</v>
      </c>
      <c r="I237" s="30">
        <v>1836.3011766191271</v>
      </c>
      <c r="J237" s="30">
        <v>1694.3977662198411</v>
      </c>
      <c r="K237" s="30">
        <v>1552.494355820555</v>
      </c>
      <c r="L237" s="30">
        <v>1410.590945421264</v>
      </c>
      <c r="N237" s="30">
        <v>2062.0595635087002</v>
      </c>
      <c r="O237" s="30">
        <v>1920.1561531094039</v>
      </c>
      <c r="P237" s="30">
        <v>1778.2527427101111</v>
      </c>
      <c r="Q237" s="30">
        <v>1636.349332310818</v>
      </c>
      <c r="R237" s="30">
        <v>1494.4459219115199</v>
      </c>
      <c r="T237" s="30">
        <v>2393.784445879664</v>
      </c>
      <c r="U237" s="30">
        <v>2251.8284883926508</v>
      </c>
      <c r="V237" s="30">
        <v>2109.8725309056358</v>
      </c>
      <c r="W237" s="30">
        <v>1967.9165734186231</v>
      </c>
      <c r="X237" s="30">
        <v>1825.960615931612</v>
      </c>
    </row>
    <row r="238" spans="1:24" x14ac:dyDescent="0.25">
      <c r="A238" s="10" t="s">
        <v>10</v>
      </c>
      <c r="B238" s="30">
        <v>24494.660895729681</v>
      </c>
      <c r="C238" s="30">
        <v>22086.977196979478</v>
      </c>
      <c r="D238" s="30">
        <v>19679.293498229301</v>
      </c>
      <c r="E238" s="30">
        <v>17271.609799478789</v>
      </c>
      <c r="F238" s="30">
        <v>14863.92609610989</v>
      </c>
      <c r="H238" s="30">
        <v>33576.749733952769</v>
      </c>
      <c r="I238" s="30">
        <v>31168.174135332589</v>
      </c>
      <c r="J238" s="30">
        <v>28759.598536712328</v>
      </c>
      <c r="K238" s="30">
        <v>26351.022938092061</v>
      </c>
      <c r="L238" s="30">
        <v>23942.447339471699</v>
      </c>
      <c r="N238" s="30">
        <v>35000.049213712213</v>
      </c>
      <c r="O238" s="30">
        <v>32591.473615091782</v>
      </c>
      <c r="P238" s="30">
        <v>30182.898016471379</v>
      </c>
      <c r="Q238" s="30">
        <v>27774.322417850999</v>
      </c>
      <c r="R238" s="30">
        <v>25365.746819230531</v>
      </c>
      <c r="T238" s="30">
        <v>40630.530221079884</v>
      </c>
      <c r="U238" s="30">
        <v>38221.06272258969</v>
      </c>
      <c r="V238" s="30">
        <v>35811.595224099467</v>
      </c>
      <c r="W238" s="30">
        <v>33402.12772560928</v>
      </c>
      <c r="X238" s="30">
        <v>30992.6602271191</v>
      </c>
    </row>
    <row r="239" spans="1:24" x14ac:dyDescent="0.25">
      <c r="A239" s="10" t="s">
        <v>26</v>
      </c>
      <c r="B239" s="30">
        <v>48052.3</v>
      </c>
      <c r="C239" s="30">
        <v>45502.7</v>
      </c>
      <c r="D239" s="30">
        <v>42953.2</v>
      </c>
      <c r="E239" s="30">
        <v>40403.599999999999</v>
      </c>
      <c r="F239" s="30">
        <v>37854</v>
      </c>
      <c r="H239" s="30">
        <v>51401.5</v>
      </c>
      <c r="I239" s="30">
        <v>48851</v>
      </c>
      <c r="J239" s="30">
        <v>46300.4</v>
      </c>
      <c r="K239" s="30">
        <v>43749.9</v>
      </c>
      <c r="L239" s="30">
        <v>41199.4</v>
      </c>
      <c r="N239" s="30">
        <v>52432.6</v>
      </c>
      <c r="O239" s="30">
        <v>49882.1</v>
      </c>
      <c r="P239" s="30">
        <v>47331.6</v>
      </c>
      <c r="Q239" s="30">
        <v>44781.1</v>
      </c>
      <c r="R239" s="30">
        <v>42230.6</v>
      </c>
      <c r="T239" s="30">
        <v>56734.7</v>
      </c>
      <c r="U239" s="30">
        <v>54183.199999999997</v>
      </c>
      <c r="V239" s="30">
        <v>51631.8</v>
      </c>
      <c r="W239" s="30">
        <v>49080.3</v>
      </c>
      <c r="X239" s="30">
        <v>46528.9</v>
      </c>
    </row>
    <row r="241" spans="1:24" x14ac:dyDescent="0.25">
      <c r="A241" s="10" t="s">
        <v>195</v>
      </c>
      <c r="B241" s="10">
        <v>100</v>
      </c>
      <c r="C241" s="10">
        <v>95</v>
      </c>
      <c r="D241" s="10">
        <v>90</v>
      </c>
      <c r="E241" s="10">
        <v>85</v>
      </c>
      <c r="F241" s="10">
        <v>80</v>
      </c>
      <c r="G241" s="10" t="s">
        <v>196</v>
      </c>
      <c r="H241" s="10">
        <v>100</v>
      </c>
      <c r="I241" s="10">
        <v>95</v>
      </c>
      <c r="J241" s="10">
        <v>90</v>
      </c>
      <c r="K241" s="10">
        <v>85</v>
      </c>
      <c r="L241" s="10">
        <v>80</v>
      </c>
      <c r="M241" s="10" t="s">
        <v>197</v>
      </c>
      <c r="N241" s="10">
        <v>100</v>
      </c>
      <c r="O241" s="10">
        <v>95</v>
      </c>
      <c r="P241" s="10">
        <v>90</v>
      </c>
      <c r="Q241" s="10">
        <v>85</v>
      </c>
      <c r="R241" s="10">
        <v>80</v>
      </c>
      <c r="S241" s="10" t="s">
        <v>198</v>
      </c>
      <c r="T241" s="10">
        <v>100</v>
      </c>
      <c r="U241" s="10">
        <v>95</v>
      </c>
      <c r="V241" s="10">
        <v>90</v>
      </c>
      <c r="W241" s="10">
        <v>85</v>
      </c>
      <c r="X241" s="10">
        <v>80</v>
      </c>
    </row>
    <row r="242" spans="1:24" x14ac:dyDescent="0.25">
      <c r="A242" s="10" t="s">
        <v>22</v>
      </c>
      <c r="B242" s="30">
        <v>20.713000000000001</v>
      </c>
      <c r="C242" s="30">
        <v>16.327999999999999</v>
      </c>
      <c r="D242" s="30">
        <v>15.241</v>
      </c>
      <c r="E242" s="30">
        <v>14.244</v>
      </c>
      <c r="F242" s="30">
        <v>13.321999999999999</v>
      </c>
      <c r="H242" s="30">
        <v>21.872</v>
      </c>
      <c r="I242" s="30">
        <v>17.079999999999998</v>
      </c>
      <c r="J242" s="30">
        <v>15.993</v>
      </c>
      <c r="K242" s="30">
        <v>15.032999999999999</v>
      </c>
      <c r="L242" s="30">
        <v>14.071999999999999</v>
      </c>
      <c r="N242" s="30">
        <v>21.846</v>
      </c>
      <c r="O242" s="30">
        <v>17.245000000000001</v>
      </c>
      <c r="P242" s="30">
        <v>16.16</v>
      </c>
      <c r="Q242" s="30">
        <v>15.147</v>
      </c>
      <c r="R242" s="30">
        <v>14.183</v>
      </c>
      <c r="T242" s="30">
        <v>22.34</v>
      </c>
      <c r="U242" s="30">
        <v>17.911999999999999</v>
      </c>
      <c r="V242" s="30">
        <v>16.7</v>
      </c>
      <c r="W242" s="30">
        <v>15.585000000000001</v>
      </c>
      <c r="X242" s="30">
        <v>14.637</v>
      </c>
    </row>
    <row r="243" spans="1:24" x14ac:dyDescent="0.25">
      <c r="A243" s="10" t="s">
        <v>23</v>
      </c>
      <c r="B243" s="30">
        <v>4.76</v>
      </c>
      <c r="C243" s="30">
        <v>4.2370000000000001</v>
      </c>
      <c r="D243" s="30">
        <v>3.16</v>
      </c>
      <c r="E243" s="30">
        <v>2.5409999999999999</v>
      </c>
      <c r="F243" s="30">
        <v>2.044</v>
      </c>
      <c r="H243" s="30">
        <v>5.71</v>
      </c>
      <c r="I243" s="30">
        <v>5.0970000000000004</v>
      </c>
      <c r="J243" s="30">
        <v>4.43</v>
      </c>
      <c r="K243" s="30">
        <v>4.0430000000000001</v>
      </c>
      <c r="L243" s="30">
        <v>3.66</v>
      </c>
      <c r="N243" s="30">
        <v>6.78</v>
      </c>
      <c r="O243" s="30">
        <v>5.85</v>
      </c>
      <c r="P243" s="30">
        <v>4.9580000000000002</v>
      </c>
      <c r="Q243" s="30">
        <v>4.2329999999999997</v>
      </c>
      <c r="R243" s="30">
        <v>3.8540000000000001</v>
      </c>
      <c r="T243" s="30">
        <v>10.62</v>
      </c>
      <c r="U243" s="30">
        <v>9.1489999999999991</v>
      </c>
      <c r="V243" s="30">
        <v>7.4820000000000002</v>
      </c>
      <c r="W243" s="30">
        <v>6.4939999999999998</v>
      </c>
      <c r="X243" s="30">
        <v>5.5720000000000001</v>
      </c>
    </row>
    <row r="244" spans="1:24" x14ac:dyDescent="0.25">
      <c r="A244" s="10" t="s">
        <v>24</v>
      </c>
      <c r="B244" s="30">
        <v>47.188000000000002</v>
      </c>
      <c r="C244" s="30">
        <v>27.56</v>
      </c>
      <c r="D244" s="30">
        <v>24.155999999999999</v>
      </c>
      <c r="E244" s="30">
        <v>20.704000000000001</v>
      </c>
      <c r="F244" s="30">
        <v>17.14</v>
      </c>
      <c r="H244" s="30">
        <v>63.972999999999999</v>
      </c>
      <c r="I244" s="30">
        <v>44.143999999999998</v>
      </c>
      <c r="J244" s="30">
        <v>40.801000000000002</v>
      </c>
      <c r="K244" s="30">
        <v>36.942999999999998</v>
      </c>
      <c r="L244" s="30">
        <v>33.097999999999999</v>
      </c>
      <c r="N244" s="30">
        <v>66.611000000000004</v>
      </c>
      <c r="O244" s="30">
        <v>46.018000000000001</v>
      </c>
      <c r="P244" s="30">
        <v>42.51</v>
      </c>
      <c r="Q244" s="30">
        <v>39.061</v>
      </c>
      <c r="R244" s="30">
        <v>35.215000000000003</v>
      </c>
      <c r="T244" s="30">
        <v>74.42</v>
      </c>
      <c r="U244" s="30">
        <v>53.423000000000002</v>
      </c>
      <c r="V244" s="30">
        <v>49.831000000000003</v>
      </c>
      <c r="W244" s="30">
        <v>46.244</v>
      </c>
      <c r="X244" s="30">
        <v>42.414999999999999</v>
      </c>
    </row>
    <row r="245" spans="1:24" x14ac:dyDescent="0.25">
      <c r="A245" s="10" t="s">
        <v>25</v>
      </c>
      <c r="B245" s="30">
        <v>0</v>
      </c>
      <c r="C245" s="30">
        <v>0</v>
      </c>
      <c r="D245" s="30">
        <v>0</v>
      </c>
      <c r="E245" s="30">
        <v>0</v>
      </c>
      <c r="F245" s="30">
        <v>0</v>
      </c>
      <c r="H245" s="30">
        <v>0</v>
      </c>
      <c r="I245" s="30">
        <v>0</v>
      </c>
      <c r="J245" s="30">
        <v>0</v>
      </c>
      <c r="K245" s="30">
        <v>0</v>
      </c>
      <c r="L245" s="30">
        <v>0</v>
      </c>
      <c r="N245" s="30">
        <v>0</v>
      </c>
      <c r="O245" s="30">
        <v>0</v>
      </c>
      <c r="P245" s="30">
        <v>0</v>
      </c>
      <c r="Q245" s="30">
        <v>0</v>
      </c>
      <c r="R245" s="30">
        <v>0</v>
      </c>
      <c r="T245" s="30">
        <v>0</v>
      </c>
      <c r="U245" s="30">
        <v>0</v>
      </c>
      <c r="V245" s="30">
        <v>0</v>
      </c>
      <c r="W245" s="30">
        <v>0</v>
      </c>
      <c r="X245" s="30">
        <v>0</v>
      </c>
    </row>
    <row r="246" spans="1:24" x14ac:dyDescent="0.25">
      <c r="A246" s="10" t="s">
        <v>64</v>
      </c>
      <c r="B246" s="30">
        <v>45567.94</v>
      </c>
      <c r="C246" s="30">
        <v>35922.699999999997</v>
      </c>
      <c r="D246" s="30">
        <v>33531.08</v>
      </c>
      <c r="E246" s="30">
        <v>31337.46</v>
      </c>
      <c r="F246" s="30">
        <v>29308.18</v>
      </c>
      <c r="H246" s="30">
        <v>48118.400000000001</v>
      </c>
      <c r="I246" s="30">
        <v>37576.22</v>
      </c>
      <c r="J246" s="30">
        <v>35184.82</v>
      </c>
      <c r="K246" s="30">
        <v>33072.160000000003</v>
      </c>
      <c r="L246" s="30">
        <v>30957.52</v>
      </c>
      <c r="N246" s="30">
        <v>48061.64</v>
      </c>
      <c r="O246" s="30">
        <v>37939.660000000003</v>
      </c>
      <c r="P246" s="30">
        <v>35552.879999999997</v>
      </c>
      <c r="Q246" s="30">
        <v>33322.959999999999</v>
      </c>
      <c r="R246" s="30">
        <v>31203.48</v>
      </c>
      <c r="T246" s="30">
        <v>49148.44</v>
      </c>
      <c r="U246" s="30">
        <v>39406.18</v>
      </c>
      <c r="V246" s="30">
        <v>36740.44</v>
      </c>
      <c r="W246" s="30">
        <v>34285.9</v>
      </c>
      <c r="X246" s="30">
        <v>32201.4</v>
      </c>
    </row>
    <row r="247" spans="1:24" x14ac:dyDescent="0.25">
      <c r="A247" s="10" t="s">
        <v>65</v>
      </c>
      <c r="B247" s="30">
        <v>5704.4968209468716</v>
      </c>
      <c r="C247" s="30">
        <v>4497.0417348211959</v>
      </c>
      <c r="D247" s="30">
        <v>4197.6428880242383</v>
      </c>
      <c r="E247" s="30">
        <v>3923.0309938643209</v>
      </c>
      <c r="F247" s="30">
        <v>3668.9922703931461</v>
      </c>
      <c r="H247" s="30">
        <v>6023.7803119704313</v>
      </c>
      <c r="I247" s="30">
        <v>4704.0403303989651</v>
      </c>
      <c r="J247" s="30">
        <v>4404.669024660494</v>
      </c>
      <c r="K247" s="30">
        <v>4140.192240023277</v>
      </c>
      <c r="L247" s="30">
        <v>3875.4675858596888</v>
      </c>
      <c r="N247" s="30">
        <v>6016.6747188811469</v>
      </c>
      <c r="O247" s="30">
        <v>4749.5381590171773</v>
      </c>
      <c r="P247" s="30">
        <v>4450.7452155069022</v>
      </c>
      <c r="Q247" s="30">
        <v>4171.5890466968604</v>
      </c>
      <c r="R247" s="30">
        <v>3906.2584892465902</v>
      </c>
      <c r="T247" s="30">
        <v>6152.7275478000111</v>
      </c>
      <c r="U247" s="30">
        <v>4933.1268548821863</v>
      </c>
      <c r="V247" s="30">
        <v>4599.4118492121706</v>
      </c>
      <c r="W247" s="30">
        <v>4292.1362596883318</v>
      </c>
      <c r="X247" s="30">
        <v>4031.1847305372721</v>
      </c>
    </row>
    <row r="248" spans="1:24" x14ac:dyDescent="0.25">
      <c r="A248" s="10" t="s">
        <v>66</v>
      </c>
      <c r="B248" s="30">
        <v>41918.747740839986</v>
      </c>
      <c r="C248" s="30">
        <v>26418.27495944592</v>
      </c>
      <c r="D248" s="30">
        <v>22419.624956011419</v>
      </c>
      <c r="E248" s="30">
        <v>18992.962987151161</v>
      </c>
      <c r="F248" s="30">
        <v>15644.948678942141</v>
      </c>
      <c r="H248" s="30">
        <v>55841.611901140001</v>
      </c>
      <c r="I248" s="30">
        <v>40070.437544652923</v>
      </c>
      <c r="J248" s="30">
        <v>36662.439498037573</v>
      </c>
      <c r="K248" s="30">
        <v>33237.394556832362</v>
      </c>
      <c r="L248" s="30">
        <v>29828.418152549901</v>
      </c>
      <c r="N248" s="30">
        <v>59252.766294519999</v>
      </c>
      <c r="O248" s="30">
        <v>42483.82295991102</v>
      </c>
      <c r="P248" s="30">
        <v>38652.650068398398</v>
      </c>
      <c r="Q248" s="30">
        <v>35087.592084709919</v>
      </c>
      <c r="R248" s="30">
        <v>31682.930151965698</v>
      </c>
      <c r="T248" s="30">
        <v>70246.089911079995</v>
      </c>
      <c r="U248" s="30">
        <v>52454.385513286863</v>
      </c>
      <c r="V248" s="30">
        <v>47529.170457495718</v>
      </c>
      <c r="W248" s="30">
        <v>43510.961332538827</v>
      </c>
      <c r="X248" s="30">
        <v>39397.204712500738</v>
      </c>
    </row>
    <row r="249" spans="1:24" x14ac:dyDescent="0.25">
      <c r="A249" s="10" t="s">
        <v>67</v>
      </c>
      <c r="B249" s="30">
        <v>8861.0538978254699</v>
      </c>
      <c r="C249" s="30">
        <v>5175.1964847087766</v>
      </c>
      <c r="D249" s="30">
        <v>4535.9559985950536</v>
      </c>
      <c r="E249" s="30">
        <v>3887.7959651308802</v>
      </c>
      <c r="F249" s="30">
        <v>3218.567021925222</v>
      </c>
      <c r="H249" s="30">
        <v>12012.92148356375</v>
      </c>
      <c r="I249" s="30">
        <v>8289.2827456699906</v>
      </c>
      <c r="J249" s="30">
        <v>7661.5343921425319</v>
      </c>
      <c r="K249" s="30">
        <v>6937.1544793194607</v>
      </c>
      <c r="L249" s="30">
        <v>6215.0842598102936</v>
      </c>
      <c r="N249" s="30">
        <v>12508.13475246073</v>
      </c>
      <c r="O249" s="30">
        <v>8641.2574731159584</v>
      </c>
      <c r="P249" s="30">
        <v>7982.5629847810442</v>
      </c>
      <c r="Q249" s="30">
        <v>7334.7972891997306</v>
      </c>
      <c r="R249" s="30">
        <v>6612.6895137017218</v>
      </c>
      <c r="T249" s="30">
        <v>13974.508336874709</v>
      </c>
      <c r="U249" s="30">
        <v>10031.74918207064</v>
      </c>
      <c r="V249" s="30">
        <v>9357.3562903989296</v>
      </c>
      <c r="W249" s="30">
        <v>8683.6581845208366</v>
      </c>
      <c r="X249" s="30">
        <v>7964.6112221136118</v>
      </c>
    </row>
    <row r="250" spans="1:24" x14ac:dyDescent="0.25">
      <c r="A250" s="10" t="s">
        <v>68</v>
      </c>
      <c r="B250" s="30">
        <v>0</v>
      </c>
      <c r="C250" s="30">
        <v>0</v>
      </c>
      <c r="D250" s="30">
        <v>0</v>
      </c>
      <c r="E250" s="30">
        <v>0</v>
      </c>
      <c r="F250" s="30">
        <v>0</v>
      </c>
      <c r="H250" s="30">
        <v>0</v>
      </c>
      <c r="I250" s="30">
        <v>0</v>
      </c>
      <c r="J250" s="30">
        <v>0</v>
      </c>
      <c r="K250" s="30">
        <v>0</v>
      </c>
      <c r="L250" s="30">
        <v>0</v>
      </c>
      <c r="N250" s="30">
        <v>0</v>
      </c>
      <c r="O250" s="30">
        <v>0</v>
      </c>
      <c r="P250" s="30">
        <v>0</v>
      </c>
      <c r="Q250" s="30">
        <v>0</v>
      </c>
      <c r="R250" s="30">
        <v>0</v>
      </c>
      <c r="T250" s="30">
        <v>0</v>
      </c>
      <c r="U250" s="30">
        <v>0</v>
      </c>
      <c r="V250" s="30">
        <v>0</v>
      </c>
      <c r="W250" s="30">
        <v>0</v>
      </c>
      <c r="X250" s="30">
        <v>0</v>
      </c>
    </row>
    <row r="251" spans="1:24" x14ac:dyDescent="0.25">
      <c r="A251" s="10" t="s">
        <v>69</v>
      </c>
      <c r="B251" s="30">
        <v>0</v>
      </c>
      <c r="C251" s="30">
        <v>0</v>
      </c>
      <c r="D251" s="30">
        <v>0</v>
      </c>
      <c r="E251" s="30">
        <v>0</v>
      </c>
      <c r="F251" s="30">
        <v>0</v>
      </c>
      <c r="H251" s="30">
        <v>0</v>
      </c>
      <c r="I251" s="30">
        <v>0</v>
      </c>
      <c r="J251" s="30">
        <v>0</v>
      </c>
      <c r="K251" s="30">
        <v>0</v>
      </c>
      <c r="L251" s="30">
        <v>0</v>
      </c>
      <c r="N251" s="30">
        <v>0</v>
      </c>
      <c r="O251" s="30">
        <v>0</v>
      </c>
      <c r="P251" s="30">
        <v>0</v>
      </c>
      <c r="Q251" s="30">
        <v>0</v>
      </c>
      <c r="R251" s="30">
        <v>0</v>
      </c>
      <c r="T251" s="30">
        <v>0</v>
      </c>
      <c r="U251" s="30">
        <v>0</v>
      </c>
      <c r="V251" s="30">
        <v>0</v>
      </c>
      <c r="W251" s="30">
        <v>0</v>
      </c>
      <c r="X251" s="30">
        <v>0</v>
      </c>
    </row>
    <row r="252" spans="1:24" x14ac:dyDescent="0.25">
      <c r="A252" s="10" t="s">
        <v>70</v>
      </c>
      <c r="B252" s="30">
        <v>0</v>
      </c>
      <c r="C252" s="30">
        <v>0</v>
      </c>
      <c r="D252" s="30">
        <v>0</v>
      </c>
      <c r="E252" s="30">
        <v>0</v>
      </c>
      <c r="F252" s="30">
        <v>0</v>
      </c>
      <c r="H252" s="30">
        <v>0</v>
      </c>
      <c r="I252" s="30">
        <v>0</v>
      </c>
      <c r="J252" s="30">
        <v>0</v>
      </c>
      <c r="K252" s="30">
        <v>0</v>
      </c>
      <c r="L252" s="30">
        <v>0</v>
      </c>
      <c r="N252" s="30">
        <v>0</v>
      </c>
      <c r="O252" s="30">
        <v>0</v>
      </c>
      <c r="P252" s="30">
        <v>0</v>
      </c>
      <c r="Q252" s="30">
        <v>0</v>
      </c>
      <c r="R252" s="30">
        <v>0</v>
      </c>
      <c r="T252" s="30">
        <v>0</v>
      </c>
      <c r="U252" s="30">
        <v>0</v>
      </c>
      <c r="V252" s="30">
        <v>0</v>
      </c>
      <c r="W252" s="30">
        <v>0</v>
      </c>
      <c r="X252" s="30">
        <v>0</v>
      </c>
    </row>
    <row r="253" spans="1:24" x14ac:dyDescent="0.25">
      <c r="A253" s="10" t="s">
        <v>10</v>
      </c>
      <c r="B253" s="30">
        <v>0</v>
      </c>
      <c r="C253" s="30">
        <v>0</v>
      </c>
      <c r="D253" s="30">
        <v>0</v>
      </c>
      <c r="E253" s="30">
        <v>0</v>
      </c>
      <c r="F253" s="30">
        <v>0</v>
      </c>
      <c r="H253" s="30">
        <v>0</v>
      </c>
      <c r="I253" s="30">
        <v>0</v>
      </c>
      <c r="J253" s="30">
        <v>0</v>
      </c>
      <c r="K253" s="30">
        <v>0</v>
      </c>
      <c r="L253" s="30">
        <v>0</v>
      </c>
      <c r="N253" s="30">
        <v>0</v>
      </c>
      <c r="O253" s="30">
        <v>0</v>
      </c>
      <c r="P253" s="30">
        <v>0</v>
      </c>
      <c r="Q253" s="30">
        <v>0</v>
      </c>
      <c r="R253" s="30">
        <v>0</v>
      </c>
      <c r="T253" s="30">
        <v>0</v>
      </c>
      <c r="U253" s="30">
        <v>0</v>
      </c>
      <c r="V253" s="30">
        <v>0</v>
      </c>
      <c r="W253" s="30">
        <v>0</v>
      </c>
      <c r="X253" s="30">
        <v>0</v>
      </c>
    </row>
    <row r="254" spans="1:24" x14ac:dyDescent="0.25">
      <c r="A254" s="10" t="s">
        <v>26</v>
      </c>
      <c r="B254" s="30">
        <v>102052</v>
      </c>
      <c r="C254" s="30">
        <v>72013.100000000006</v>
      </c>
      <c r="D254" s="30">
        <v>64684</v>
      </c>
      <c r="E254" s="30">
        <v>58141</v>
      </c>
      <c r="F254" s="30">
        <v>51840.6</v>
      </c>
      <c r="H254" s="30">
        <v>121996</v>
      </c>
      <c r="I254" s="30">
        <v>90639.8</v>
      </c>
      <c r="J254" s="30">
        <v>83913.4</v>
      </c>
      <c r="K254" s="30">
        <v>77386.7</v>
      </c>
      <c r="L254" s="30">
        <v>70876.3</v>
      </c>
      <c r="N254" s="30">
        <v>125839</v>
      </c>
      <c r="O254" s="30">
        <v>93814.1</v>
      </c>
      <c r="P254" s="30">
        <v>86638.6</v>
      </c>
      <c r="Q254" s="30">
        <v>79916.7</v>
      </c>
      <c r="R254" s="30">
        <v>73405.3</v>
      </c>
      <c r="T254" s="30">
        <v>139522</v>
      </c>
      <c r="U254" s="30">
        <v>106825</v>
      </c>
      <c r="V254" s="30">
        <v>98226.3</v>
      </c>
      <c r="W254" s="30">
        <v>90772.6</v>
      </c>
      <c r="X254" s="30">
        <v>83594.3</v>
      </c>
    </row>
    <row r="256" spans="1:24" x14ac:dyDescent="0.25">
      <c r="A256" s="10" t="s">
        <v>199</v>
      </c>
      <c r="B256" s="10">
        <v>100</v>
      </c>
      <c r="C256" s="10">
        <v>95</v>
      </c>
      <c r="D256" s="10">
        <v>90</v>
      </c>
      <c r="E256" s="10">
        <v>85</v>
      </c>
      <c r="F256" s="10">
        <v>80</v>
      </c>
      <c r="G256" s="10" t="s">
        <v>200</v>
      </c>
      <c r="H256" s="10">
        <v>100</v>
      </c>
      <c r="I256" s="10">
        <v>95</v>
      </c>
      <c r="J256" s="10">
        <v>90</v>
      </c>
      <c r="K256" s="10">
        <v>85</v>
      </c>
      <c r="L256" s="10">
        <v>80</v>
      </c>
      <c r="M256" s="10" t="s">
        <v>201</v>
      </c>
      <c r="N256" s="10">
        <v>100</v>
      </c>
      <c r="O256" s="10">
        <v>95</v>
      </c>
      <c r="P256" s="10">
        <v>90</v>
      </c>
      <c r="Q256" s="10">
        <v>85</v>
      </c>
      <c r="R256" s="10">
        <v>80</v>
      </c>
      <c r="S256" s="10" t="s">
        <v>202</v>
      </c>
      <c r="T256" s="10">
        <v>100</v>
      </c>
      <c r="U256" s="10">
        <v>95</v>
      </c>
      <c r="V256" s="10">
        <v>90</v>
      </c>
      <c r="W256" s="10">
        <v>85</v>
      </c>
      <c r="X256" s="10">
        <v>80</v>
      </c>
    </row>
    <row r="257" spans="1:24" x14ac:dyDescent="0.25">
      <c r="A257" s="10" t="s">
        <v>22</v>
      </c>
      <c r="B257" s="30">
        <v>0</v>
      </c>
      <c r="C257" s="30">
        <v>0</v>
      </c>
      <c r="D257" s="30">
        <v>0</v>
      </c>
      <c r="E257" s="30">
        <v>0</v>
      </c>
      <c r="F257" s="30">
        <v>0</v>
      </c>
      <c r="H257" s="30">
        <v>0</v>
      </c>
      <c r="I257" s="30">
        <v>0</v>
      </c>
      <c r="J257" s="30">
        <v>0</v>
      </c>
      <c r="K257" s="30">
        <v>0</v>
      </c>
      <c r="L257" s="30">
        <v>0</v>
      </c>
      <c r="N257" s="30">
        <v>0</v>
      </c>
      <c r="O257" s="30">
        <v>0</v>
      </c>
      <c r="P257" s="30">
        <v>0</v>
      </c>
      <c r="Q257" s="30">
        <v>0</v>
      </c>
      <c r="R257" s="30">
        <v>0</v>
      </c>
      <c r="T257" s="30">
        <v>0</v>
      </c>
      <c r="U257" s="30">
        <v>0</v>
      </c>
      <c r="V257" s="30">
        <v>0</v>
      </c>
      <c r="W257" s="30">
        <v>0</v>
      </c>
      <c r="X257" s="30">
        <v>0</v>
      </c>
    </row>
    <row r="258" spans="1:24" x14ac:dyDescent="0.25">
      <c r="A258" s="10" t="s">
        <v>23</v>
      </c>
      <c r="B258" s="30">
        <v>0</v>
      </c>
      <c r="C258" s="30">
        <v>0</v>
      </c>
      <c r="D258" s="30">
        <v>0</v>
      </c>
      <c r="E258" s="30">
        <v>0</v>
      </c>
      <c r="F258" s="30">
        <v>0</v>
      </c>
      <c r="H258" s="30">
        <v>0</v>
      </c>
      <c r="I258" s="30">
        <v>0</v>
      </c>
      <c r="J258" s="30">
        <v>0</v>
      </c>
      <c r="K258" s="30">
        <v>0</v>
      </c>
      <c r="L258" s="30">
        <v>0</v>
      </c>
      <c r="N258" s="30">
        <v>0</v>
      </c>
      <c r="O258" s="30">
        <v>0</v>
      </c>
      <c r="P258" s="30">
        <v>0</v>
      </c>
      <c r="Q258" s="30">
        <v>0</v>
      </c>
      <c r="R258" s="30">
        <v>0</v>
      </c>
      <c r="T258" s="30">
        <v>0</v>
      </c>
      <c r="U258" s="30">
        <v>0</v>
      </c>
      <c r="V258" s="30">
        <v>0</v>
      </c>
      <c r="W258" s="30">
        <v>0</v>
      </c>
      <c r="X258" s="30">
        <v>0</v>
      </c>
    </row>
    <row r="259" spans="1:24" x14ac:dyDescent="0.25">
      <c r="A259" s="10" t="s">
        <v>24</v>
      </c>
      <c r="B259" s="30">
        <v>0</v>
      </c>
      <c r="C259" s="30">
        <v>0</v>
      </c>
      <c r="D259" s="30">
        <v>0</v>
      </c>
      <c r="E259" s="30">
        <v>0</v>
      </c>
      <c r="F259" s="30">
        <v>0</v>
      </c>
      <c r="H259" s="30">
        <v>0</v>
      </c>
      <c r="I259" s="30">
        <v>0</v>
      </c>
      <c r="J259" s="30">
        <v>0</v>
      </c>
      <c r="K259" s="30">
        <v>0</v>
      </c>
      <c r="L259" s="30">
        <v>0</v>
      </c>
      <c r="N259" s="30">
        <v>0</v>
      </c>
      <c r="O259" s="30">
        <v>0</v>
      </c>
      <c r="P259" s="30">
        <v>0</v>
      </c>
      <c r="Q259" s="30">
        <v>0</v>
      </c>
      <c r="R259" s="30">
        <v>0</v>
      </c>
      <c r="T259" s="30">
        <v>0</v>
      </c>
      <c r="U259" s="30">
        <v>0</v>
      </c>
      <c r="V259" s="30">
        <v>0</v>
      </c>
      <c r="W259" s="30">
        <v>0</v>
      </c>
      <c r="X259" s="30">
        <v>0</v>
      </c>
    </row>
    <row r="260" spans="1:24" x14ac:dyDescent="0.25">
      <c r="A260" s="10" t="s">
        <v>25</v>
      </c>
      <c r="B260" s="30">
        <v>6</v>
      </c>
      <c r="C260" s="30">
        <v>6</v>
      </c>
      <c r="D260" s="30">
        <v>6</v>
      </c>
      <c r="E260" s="30">
        <v>6</v>
      </c>
      <c r="F260" s="30">
        <v>6</v>
      </c>
      <c r="H260" s="30">
        <v>7</v>
      </c>
      <c r="I260" s="30">
        <v>7</v>
      </c>
      <c r="J260" s="30">
        <v>7</v>
      </c>
      <c r="K260" s="30">
        <v>7</v>
      </c>
      <c r="L260" s="30">
        <v>7</v>
      </c>
      <c r="N260" s="30">
        <v>8</v>
      </c>
      <c r="O260" s="30">
        <v>8</v>
      </c>
      <c r="P260" s="30">
        <v>8</v>
      </c>
      <c r="Q260" s="30">
        <v>8</v>
      </c>
      <c r="R260" s="30">
        <v>8</v>
      </c>
      <c r="T260" s="30">
        <v>12</v>
      </c>
      <c r="U260" s="30">
        <v>12</v>
      </c>
      <c r="V260" s="30">
        <v>12</v>
      </c>
      <c r="W260" s="30">
        <v>12</v>
      </c>
      <c r="X260" s="30">
        <v>12</v>
      </c>
    </row>
    <row r="261" spans="1:24" x14ac:dyDescent="0.25">
      <c r="A261" s="10" t="s">
        <v>64</v>
      </c>
      <c r="B261" s="30">
        <v>0</v>
      </c>
      <c r="C261" s="30">
        <v>0</v>
      </c>
      <c r="D261" s="30">
        <v>0</v>
      </c>
      <c r="E261" s="30">
        <v>0</v>
      </c>
      <c r="F261" s="30">
        <v>0</v>
      </c>
      <c r="H261" s="30">
        <v>0</v>
      </c>
      <c r="I261" s="30">
        <v>0</v>
      </c>
      <c r="J261" s="30">
        <v>0</v>
      </c>
      <c r="K261" s="30">
        <v>0</v>
      </c>
      <c r="L261" s="30">
        <v>0</v>
      </c>
      <c r="N261" s="30">
        <v>0</v>
      </c>
      <c r="O261" s="30">
        <v>0</v>
      </c>
      <c r="P261" s="30">
        <v>0</v>
      </c>
      <c r="Q261" s="30">
        <v>0</v>
      </c>
      <c r="R261" s="30">
        <v>0</v>
      </c>
      <c r="T261" s="30">
        <v>0</v>
      </c>
      <c r="U261" s="30">
        <v>0</v>
      </c>
      <c r="V261" s="30">
        <v>0</v>
      </c>
      <c r="W261" s="30">
        <v>0</v>
      </c>
      <c r="X261" s="30">
        <v>0</v>
      </c>
    </row>
    <row r="262" spans="1:24" x14ac:dyDescent="0.25">
      <c r="A262" s="10" t="s">
        <v>65</v>
      </c>
      <c r="B262" s="30">
        <v>0</v>
      </c>
      <c r="C262" s="30">
        <v>0</v>
      </c>
      <c r="D262" s="30">
        <v>0</v>
      </c>
      <c r="E262" s="30">
        <v>0</v>
      </c>
      <c r="F262" s="30">
        <v>0</v>
      </c>
      <c r="H262" s="30">
        <v>0</v>
      </c>
      <c r="I262" s="30">
        <v>0</v>
      </c>
      <c r="J262" s="30">
        <v>0</v>
      </c>
      <c r="K262" s="30">
        <v>0</v>
      </c>
      <c r="L262" s="30">
        <v>0</v>
      </c>
      <c r="N262" s="30">
        <v>0</v>
      </c>
      <c r="O262" s="30">
        <v>0</v>
      </c>
      <c r="P262" s="30">
        <v>0</v>
      </c>
      <c r="Q262" s="30">
        <v>0</v>
      </c>
      <c r="R262" s="30">
        <v>0</v>
      </c>
      <c r="T262" s="30">
        <v>0</v>
      </c>
      <c r="U262" s="30">
        <v>0</v>
      </c>
      <c r="V262" s="30">
        <v>0</v>
      </c>
      <c r="W262" s="30">
        <v>0</v>
      </c>
      <c r="X262" s="30">
        <v>0</v>
      </c>
    </row>
    <row r="263" spans="1:24" x14ac:dyDescent="0.25">
      <c r="A263" s="10" t="s">
        <v>66</v>
      </c>
      <c r="B263" s="30">
        <v>0</v>
      </c>
      <c r="C263" s="30">
        <v>0</v>
      </c>
      <c r="D263" s="30">
        <v>0</v>
      </c>
      <c r="E263" s="30">
        <v>0</v>
      </c>
      <c r="F263" s="30">
        <v>0</v>
      </c>
      <c r="H263" s="30">
        <v>0</v>
      </c>
      <c r="I263" s="30">
        <v>0</v>
      </c>
      <c r="J263" s="30">
        <v>0</v>
      </c>
      <c r="K263" s="30">
        <v>0</v>
      </c>
      <c r="L263" s="30">
        <v>0</v>
      </c>
      <c r="N263" s="30">
        <v>0</v>
      </c>
      <c r="O263" s="30">
        <v>0</v>
      </c>
      <c r="P263" s="30">
        <v>0</v>
      </c>
      <c r="Q263" s="30">
        <v>0</v>
      </c>
      <c r="R263" s="30">
        <v>0</v>
      </c>
      <c r="T263" s="30">
        <v>0</v>
      </c>
      <c r="U263" s="30">
        <v>0</v>
      </c>
      <c r="V263" s="30">
        <v>0</v>
      </c>
      <c r="W263" s="30">
        <v>0</v>
      </c>
      <c r="X263" s="30">
        <v>0</v>
      </c>
    </row>
    <row r="264" spans="1:24" x14ac:dyDescent="0.25">
      <c r="A264" s="10" t="s">
        <v>67</v>
      </c>
      <c r="B264" s="30">
        <v>0</v>
      </c>
      <c r="C264" s="30">
        <v>0</v>
      </c>
      <c r="D264" s="30">
        <v>0</v>
      </c>
      <c r="E264" s="30">
        <v>0</v>
      </c>
      <c r="F264" s="30">
        <v>0</v>
      </c>
      <c r="H264" s="30">
        <v>0</v>
      </c>
      <c r="I264" s="30">
        <v>0</v>
      </c>
      <c r="J264" s="30">
        <v>0</v>
      </c>
      <c r="K264" s="30">
        <v>0</v>
      </c>
      <c r="L264" s="30">
        <v>0</v>
      </c>
      <c r="N264" s="30">
        <v>0</v>
      </c>
      <c r="O264" s="30">
        <v>0</v>
      </c>
      <c r="P264" s="30">
        <v>0</v>
      </c>
      <c r="Q264" s="30">
        <v>0</v>
      </c>
      <c r="R264" s="30">
        <v>0</v>
      </c>
      <c r="T264" s="30">
        <v>0</v>
      </c>
      <c r="U264" s="30">
        <v>0</v>
      </c>
      <c r="V264" s="30">
        <v>0</v>
      </c>
      <c r="W264" s="30">
        <v>0</v>
      </c>
      <c r="X264" s="30">
        <v>0</v>
      </c>
    </row>
    <row r="265" spans="1:24" x14ac:dyDescent="0.25">
      <c r="A265" s="10" t="s">
        <v>68</v>
      </c>
      <c r="B265" s="30">
        <v>2993.22</v>
      </c>
      <c r="C265" s="30">
        <v>2993.22</v>
      </c>
      <c r="D265" s="30">
        <v>2993.22</v>
      </c>
      <c r="E265" s="30">
        <v>2993.22</v>
      </c>
      <c r="F265" s="30">
        <v>2993.22</v>
      </c>
      <c r="H265" s="30">
        <v>3492.09</v>
      </c>
      <c r="I265" s="30">
        <v>3492.09</v>
      </c>
      <c r="J265" s="30">
        <v>3492.09</v>
      </c>
      <c r="K265" s="30">
        <v>3492.09</v>
      </c>
      <c r="L265" s="30">
        <v>3492.09</v>
      </c>
      <c r="N265" s="30">
        <v>3990.96</v>
      </c>
      <c r="O265" s="30">
        <v>3990.96</v>
      </c>
      <c r="P265" s="30">
        <v>3990.96</v>
      </c>
      <c r="Q265" s="30">
        <v>3990.96</v>
      </c>
      <c r="R265" s="30">
        <v>3990.96</v>
      </c>
      <c r="T265" s="30">
        <v>5986.4400000000014</v>
      </c>
      <c r="U265" s="30">
        <v>5986.4400000000014</v>
      </c>
      <c r="V265" s="30">
        <v>5986.4400000000014</v>
      </c>
      <c r="W265" s="30">
        <v>5986.4400000000014</v>
      </c>
      <c r="X265" s="30">
        <v>5986.4400000000014</v>
      </c>
    </row>
    <row r="266" spans="1:24" x14ac:dyDescent="0.25">
      <c r="A266" s="10" t="s">
        <v>69</v>
      </c>
      <c r="B266" s="30">
        <v>938.89972109999997</v>
      </c>
      <c r="C266" s="30">
        <v>938.89972109999997</v>
      </c>
      <c r="D266" s="30">
        <v>938.89972109999997</v>
      </c>
      <c r="E266" s="30">
        <v>938.89972109999997</v>
      </c>
      <c r="F266" s="30">
        <v>938.89972109999997</v>
      </c>
      <c r="H266" s="30">
        <v>1095.3830079500001</v>
      </c>
      <c r="I266" s="30">
        <v>1095.3830079500001</v>
      </c>
      <c r="J266" s="30">
        <v>1095.3830079500001</v>
      </c>
      <c r="K266" s="30">
        <v>1095.3830079500001</v>
      </c>
      <c r="L266" s="30">
        <v>1095.3830079500001</v>
      </c>
      <c r="N266" s="30">
        <v>1251.8662948000001</v>
      </c>
      <c r="O266" s="30">
        <v>1251.8662948000001</v>
      </c>
      <c r="P266" s="30">
        <v>1251.8662948000001</v>
      </c>
      <c r="Q266" s="30">
        <v>1251.8662948000001</v>
      </c>
      <c r="R266" s="30">
        <v>1251.8662948000001</v>
      </c>
      <c r="T266" s="30">
        <v>1877.7994421999999</v>
      </c>
      <c r="U266" s="30">
        <v>1877.7994421999999</v>
      </c>
      <c r="V266" s="30">
        <v>1877.7994421999999</v>
      </c>
      <c r="W266" s="30">
        <v>1877.7994421999999</v>
      </c>
      <c r="X266" s="30">
        <v>1877.7994421999999</v>
      </c>
    </row>
    <row r="267" spans="1:24" x14ac:dyDescent="0.25">
      <c r="A267" s="10" t="s">
        <v>70</v>
      </c>
      <c r="B267" s="30">
        <v>2837.0172662311311</v>
      </c>
      <c r="C267" s="30">
        <v>2695.166402919599</v>
      </c>
      <c r="D267" s="30">
        <v>2553.3155396080379</v>
      </c>
      <c r="E267" s="30">
        <v>2411.4646762964858</v>
      </c>
      <c r="F267" s="30">
        <v>2269.613812984936</v>
      </c>
      <c r="H267" s="30">
        <v>2838.0682079856738</v>
      </c>
      <c r="I267" s="30">
        <v>2696.164797586418</v>
      </c>
      <c r="J267" s="30">
        <v>2554.2613871871408</v>
      </c>
      <c r="K267" s="30">
        <v>2412.3579767878659</v>
      </c>
      <c r="L267" s="30">
        <v>2270.4545663885879</v>
      </c>
      <c r="N267" s="30">
        <v>2838.0682079856829</v>
      </c>
      <c r="O267" s="30">
        <v>2696.1647975864062</v>
      </c>
      <c r="P267" s="30">
        <v>2554.2613871871208</v>
      </c>
      <c r="Q267" s="30">
        <v>2412.3579767878368</v>
      </c>
      <c r="R267" s="30">
        <v>2270.4545663885492</v>
      </c>
      <c r="T267" s="30">
        <v>2839.119149740191</v>
      </c>
      <c r="U267" s="30">
        <v>2697.163192253191</v>
      </c>
      <c r="V267" s="30">
        <v>2555.2072347661801</v>
      </c>
      <c r="W267" s="30">
        <v>2413.2512772791752</v>
      </c>
      <c r="X267" s="30">
        <v>2271.2953197921629</v>
      </c>
    </row>
    <row r="268" spans="1:24" x14ac:dyDescent="0.25">
      <c r="A268" s="10" t="s">
        <v>10</v>
      </c>
      <c r="B268" s="30">
        <v>48153.673975005862</v>
      </c>
      <c r="C268" s="30">
        <v>45745.99027625598</v>
      </c>
      <c r="D268" s="30">
        <v>43338.306577505617</v>
      </c>
      <c r="E268" s="30">
        <v>40930.622878755406</v>
      </c>
      <c r="F268" s="30">
        <v>38522.939180005233</v>
      </c>
      <c r="H268" s="30">
        <v>48171.511972404529</v>
      </c>
      <c r="I268" s="30">
        <v>45762.93637378476</v>
      </c>
      <c r="J268" s="30">
        <v>43354.360775164663</v>
      </c>
      <c r="K268" s="30">
        <v>40945.785176544581</v>
      </c>
      <c r="L268" s="30">
        <v>38537.209577924463</v>
      </c>
      <c r="N268" s="30">
        <v>48171.511972404667</v>
      </c>
      <c r="O268" s="30">
        <v>45762.936373784578</v>
      </c>
      <c r="P268" s="30">
        <v>43354.360775164321</v>
      </c>
      <c r="Q268" s="30">
        <v>40945.785176544101</v>
      </c>
      <c r="R268" s="30">
        <v>38537.209577923793</v>
      </c>
      <c r="T268" s="30">
        <v>48189.349969802759</v>
      </c>
      <c r="U268" s="30">
        <v>45779.882471312769</v>
      </c>
      <c r="V268" s="30">
        <v>43370.414972822597</v>
      </c>
      <c r="W268" s="30">
        <v>40960.947474332548</v>
      </c>
      <c r="X268" s="30">
        <v>38551.479975842383</v>
      </c>
    </row>
    <row r="269" spans="1:24" x14ac:dyDescent="0.25">
      <c r="A269" s="10" t="s">
        <v>26</v>
      </c>
      <c r="B269" s="30">
        <v>54923.6</v>
      </c>
      <c r="C269" s="30">
        <v>52374</v>
      </c>
      <c r="D269" s="30">
        <v>49824.5</v>
      </c>
      <c r="E269" s="30">
        <v>47274.9</v>
      </c>
      <c r="F269" s="30">
        <v>44725.3</v>
      </c>
      <c r="H269" s="30">
        <v>55597.9</v>
      </c>
      <c r="I269" s="30">
        <v>53047.4</v>
      </c>
      <c r="J269" s="30">
        <v>50496.800000000003</v>
      </c>
      <c r="K269" s="30">
        <v>47946.3</v>
      </c>
      <c r="L269" s="30">
        <v>45395.8</v>
      </c>
      <c r="N269" s="30">
        <v>56253.2</v>
      </c>
      <c r="O269" s="30">
        <v>53702.7</v>
      </c>
      <c r="P269" s="30">
        <v>51152.2</v>
      </c>
      <c r="Q269" s="30">
        <v>48601.7</v>
      </c>
      <c r="R269" s="30">
        <v>46051.199999999997</v>
      </c>
      <c r="T269" s="30">
        <v>58893.599999999999</v>
      </c>
      <c r="U269" s="30">
        <v>56342.1</v>
      </c>
      <c r="V269" s="30">
        <v>53790.7</v>
      </c>
      <c r="W269" s="30">
        <v>51239.199999999997</v>
      </c>
      <c r="X269" s="30">
        <v>48687.8</v>
      </c>
    </row>
    <row r="271" spans="1:24" x14ac:dyDescent="0.25">
      <c r="A271" s="10" t="s">
        <v>203</v>
      </c>
      <c r="B271" s="10">
        <v>100</v>
      </c>
      <c r="C271" s="10">
        <v>95</v>
      </c>
      <c r="D271" s="10">
        <v>90</v>
      </c>
      <c r="E271" s="10">
        <v>85</v>
      </c>
      <c r="F271" s="10">
        <v>80</v>
      </c>
      <c r="G271" s="10" t="s">
        <v>204</v>
      </c>
      <c r="H271" s="10">
        <v>100</v>
      </c>
      <c r="I271" s="10">
        <v>95</v>
      </c>
      <c r="J271" s="10">
        <v>90</v>
      </c>
      <c r="K271" s="10">
        <v>85</v>
      </c>
      <c r="L271" s="10">
        <v>80</v>
      </c>
      <c r="M271" s="10" t="s">
        <v>205</v>
      </c>
      <c r="N271" s="10">
        <v>100</v>
      </c>
      <c r="O271" s="10">
        <v>95</v>
      </c>
      <c r="P271" s="10">
        <v>90</v>
      </c>
      <c r="Q271" s="10">
        <v>85</v>
      </c>
      <c r="R271" s="10">
        <v>80</v>
      </c>
      <c r="S271" s="10" t="s">
        <v>206</v>
      </c>
      <c r="T271" s="10">
        <v>100</v>
      </c>
      <c r="U271" s="10">
        <v>95</v>
      </c>
      <c r="V271" s="10">
        <v>90</v>
      </c>
      <c r="W271" s="10">
        <v>85</v>
      </c>
      <c r="X271" s="10">
        <v>80</v>
      </c>
    </row>
    <row r="272" spans="1:24" x14ac:dyDescent="0.25">
      <c r="A272" s="10" t="s">
        <v>22</v>
      </c>
      <c r="B272" s="30">
        <v>7.4809999999999999</v>
      </c>
      <c r="C272" s="30">
        <v>7.4809999999999999</v>
      </c>
      <c r="D272" s="30">
        <v>7.4809999999999999</v>
      </c>
      <c r="E272" s="30">
        <v>7.4809999999999999</v>
      </c>
      <c r="F272" s="30">
        <v>7.4809999999999999</v>
      </c>
      <c r="H272" s="30">
        <v>4.6920000000000002</v>
      </c>
      <c r="I272" s="30">
        <v>4.6920000000000002</v>
      </c>
      <c r="J272" s="30">
        <v>4.6920000000000002</v>
      </c>
      <c r="K272" s="30">
        <v>4.6920000000000002</v>
      </c>
      <c r="L272" s="30">
        <v>4.6920000000000002</v>
      </c>
      <c r="N272" s="30">
        <v>4.2</v>
      </c>
      <c r="O272" s="30">
        <v>4.2</v>
      </c>
      <c r="P272" s="30">
        <v>4.2</v>
      </c>
      <c r="Q272" s="30">
        <v>4.2</v>
      </c>
      <c r="R272" s="30">
        <v>4.2</v>
      </c>
      <c r="T272" s="30">
        <v>2.452</v>
      </c>
      <c r="U272" s="30">
        <v>2.452</v>
      </c>
      <c r="V272" s="30">
        <v>2.452</v>
      </c>
      <c r="W272" s="30">
        <v>2.452</v>
      </c>
      <c r="X272" s="30">
        <v>2.452</v>
      </c>
    </row>
    <row r="273" spans="1:24" x14ac:dyDescent="0.25">
      <c r="A273" s="10" t="s">
        <v>23</v>
      </c>
      <c r="B273" s="30">
        <v>0</v>
      </c>
      <c r="C273" s="30">
        <v>0</v>
      </c>
      <c r="D273" s="30">
        <v>0</v>
      </c>
      <c r="E273" s="30">
        <v>0</v>
      </c>
      <c r="F273" s="30">
        <v>0</v>
      </c>
      <c r="H273" s="30">
        <v>0</v>
      </c>
      <c r="I273" s="30">
        <v>0</v>
      </c>
      <c r="J273" s="30">
        <v>0</v>
      </c>
      <c r="K273" s="30">
        <v>0</v>
      </c>
      <c r="L273" s="30">
        <v>0</v>
      </c>
      <c r="N273" s="30">
        <v>0</v>
      </c>
      <c r="O273" s="30">
        <v>0</v>
      </c>
      <c r="P273" s="30">
        <v>0</v>
      </c>
      <c r="Q273" s="30">
        <v>0</v>
      </c>
      <c r="R273" s="30">
        <v>0</v>
      </c>
      <c r="T273" s="30">
        <v>0</v>
      </c>
      <c r="U273" s="30">
        <v>0</v>
      </c>
      <c r="V273" s="30">
        <v>0</v>
      </c>
      <c r="W273" s="30">
        <v>0</v>
      </c>
      <c r="X273" s="30">
        <v>0</v>
      </c>
    </row>
    <row r="274" spans="1:24" x14ac:dyDescent="0.25">
      <c r="A274" s="10" t="s">
        <v>24</v>
      </c>
      <c r="B274" s="30">
        <v>0</v>
      </c>
      <c r="C274" s="30">
        <v>0</v>
      </c>
      <c r="D274" s="30">
        <v>0</v>
      </c>
      <c r="E274" s="30">
        <v>0</v>
      </c>
      <c r="F274" s="30">
        <v>0</v>
      </c>
      <c r="H274" s="30">
        <v>0</v>
      </c>
      <c r="I274" s="30">
        <v>0</v>
      </c>
      <c r="J274" s="30">
        <v>0</v>
      </c>
      <c r="K274" s="30">
        <v>0</v>
      </c>
      <c r="L274" s="30">
        <v>0</v>
      </c>
      <c r="N274" s="30">
        <v>0</v>
      </c>
      <c r="O274" s="30">
        <v>0</v>
      </c>
      <c r="P274" s="30">
        <v>0</v>
      </c>
      <c r="Q274" s="30">
        <v>0</v>
      </c>
      <c r="R274" s="30">
        <v>0</v>
      </c>
      <c r="T274" s="30">
        <v>0</v>
      </c>
      <c r="U274" s="30">
        <v>0</v>
      </c>
      <c r="V274" s="30">
        <v>0</v>
      </c>
      <c r="W274" s="30">
        <v>0</v>
      </c>
      <c r="X274" s="30">
        <v>0</v>
      </c>
    </row>
    <row r="275" spans="1:24" x14ac:dyDescent="0.25">
      <c r="A275" s="10" t="s">
        <v>25</v>
      </c>
      <c r="B275" s="30">
        <v>6</v>
      </c>
      <c r="C275" s="30">
        <v>6</v>
      </c>
      <c r="D275" s="30">
        <v>6</v>
      </c>
      <c r="E275" s="30">
        <v>6</v>
      </c>
      <c r="F275" s="30">
        <v>6</v>
      </c>
      <c r="H275" s="30">
        <v>7</v>
      </c>
      <c r="I275" s="30">
        <v>7</v>
      </c>
      <c r="J275" s="30">
        <v>7</v>
      </c>
      <c r="K275" s="30">
        <v>7</v>
      </c>
      <c r="L275" s="30">
        <v>7</v>
      </c>
      <c r="N275" s="30">
        <v>8</v>
      </c>
      <c r="O275" s="30">
        <v>8</v>
      </c>
      <c r="P275" s="30">
        <v>8</v>
      </c>
      <c r="Q275" s="30">
        <v>8</v>
      </c>
      <c r="R275" s="30">
        <v>8</v>
      </c>
      <c r="T275" s="30">
        <v>12</v>
      </c>
      <c r="U275" s="30">
        <v>12</v>
      </c>
      <c r="V275" s="30">
        <v>12</v>
      </c>
      <c r="W275" s="30">
        <v>12</v>
      </c>
      <c r="X275" s="30">
        <v>12</v>
      </c>
    </row>
    <row r="276" spans="1:24" x14ac:dyDescent="0.25">
      <c r="A276" s="10" t="s">
        <v>64</v>
      </c>
      <c r="B276" s="30">
        <v>16458.684000000001</v>
      </c>
      <c r="C276" s="30">
        <v>16458.684000000001</v>
      </c>
      <c r="D276" s="30">
        <v>16458.684000000001</v>
      </c>
      <c r="E276" s="30">
        <v>16458.684000000001</v>
      </c>
      <c r="F276" s="30">
        <v>16458.684000000001</v>
      </c>
      <c r="H276" s="30">
        <v>10322.466</v>
      </c>
      <c r="I276" s="30">
        <v>10322.466</v>
      </c>
      <c r="J276" s="30">
        <v>10322.466</v>
      </c>
      <c r="K276" s="30">
        <v>10322.466</v>
      </c>
      <c r="L276" s="30">
        <v>10322.466</v>
      </c>
      <c r="N276" s="30">
        <v>9239.384</v>
      </c>
      <c r="O276" s="30">
        <v>9239.384</v>
      </c>
      <c r="P276" s="30">
        <v>9239.384</v>
      </c>
      <c r="Q276" s="30">
        <v>9239.384</v>
      </c>
      <c r="R276" s="30">
        <v>9239.384</v>
      </c>
      <c r="T276" s="30">
        <v>5394.0480000000007</v>
      </c>
      <c r="U276" s="30">
        <v>5394.0480000000007</v>
      </c>
      <c r="V276" s="30">
        <v>5394.0480000000007</v>
      </c>
      <c r="W276" s="30">
        <v>5394.0480000000007</v>
      </c>
      <c r="X276" s="30">
        <v>5394.0480000000007</v>
      </c>
    </row>
    <row r="277" spans="1:24" x14ac:dyDescent="0.25">
      <c r="A277" s="10" t="s">
        <v>65</v>
      </c>
      <c r="B277" s="30">
        <v>2060.4071756364042</v>
      </c>
      <c r="C277" s="30">
        <v>2060.4071756364042</v>
      </c>
      <c r="D277" s="30">
        <v>2060.4071756364042</v>
      </c>
      <c r="E277" s="30">
        <v>2060.4071756364042</v>
      </c>
      <c r="F277" s="30">
        <v>2060.4071756364042</v>
      </c>
      <c r="H277" s="30">
        <v>1292.2347264618979</v>
      </c>
      <c r="I277" s="30">
        <v>1292.2347264618979</v>
      </c>
      <c r="J277" s="30">
        <v>1292.2347264618979</v>
      </c>
      <c r="K277" s="30">
        <v>1292.2347264618979</v>
      </c>
      <c r="L277" s="30">
        <v>1292.2347264618979</v>
      </c>
      <c r="N277" s="30">
        <v>1156.6473414314401</v>
      </c>
      <c r="O277" s="30">
        <v>1156.6473414314401</v>
      </c>
      <c r="P277" s="30">
        <v>1156.6473414314401</v>
      </c>
      <c r="Q277" s="30">
        <v>1156.6473414314401</v>
      </c>
      <c r="R277" s="30">
        <v>1156.6473414314401</v>
      </c>
      <c r="T277" s="30">
        <v>675.2626883733351</v>
      </c>
      <c r="U277" s="30">
        <v>675.2626883733351</v>
      </c>
      <c r="V277" s="30">
        <v>675.2626883733351</v>
      </c>
      <c r="W277" s="30">
        <v>675.2626883733351</v>
      </c>
      <c r="X277" s="30">
        <v>675.2626883733351</v>
      </c>
    </row>
    <row r="278" spans="1:24" x14ac:dyDescent="0.25">
      <c r="A278" s="10" t="s">
        <v>66</v>
      </c>
      <c r="B278" s="30">
        <v>0</v>
      </c>
      <c r="C278" s="30">
        <v>0</v>
      </c>
      <c r="D278" s="30">
        <v>0</v>
      </c>
      <c r="E278" s="30">
        <v>0</v>
      </c>
      <c r="F278" s="30">
        <v>0</v>
      </c>
      <c r="H278" s="30">
        <v>0</v>
      </c>
      <c r="I278" s="30">
        <v>0</v>
      </c>
      <c r="J278" s="30">
        <v>0</v>
      </c>
      <c r="K278" s="30">
        <v>0</v>
      </c>
      <c r="L278" s="30">
        <v>0</v>
      </c>
      <c r="N278" s="30">
        <v>0</v>
      </c>
      <c r="O278" s="30">
        <v>0</v>
      </c>
      <c r="P278" s="30">
        <v>0</v>
      </c>
      <c r="Q278" s="30">
        <v>0</v>
      </c>
      <c r="R278" s="30">
        <v>0</v>
      </c>
      <c r="T278" s="30">
        <v>0</v>
      </c>
      <c r="U278" s="30">
        <v>0</v>
      </c>
      <c r="V278" s="30">
        <v>0</v>
      </c>
      <c r="W278" s="30">
        <v>0</v>
      </c>
      <c r="X278" s="30">
        <v>0</v>
      </c>
    </row>
    <row r="279" spans="1:24" x14ac:dyDescent="0.25">
      <c r="A279" s="10" t="s">
        <v>67</v>
      </c>
      <c r="B279" s="30">
        <v>0</v>
      </c>
      <c r="C279" s="30">
        <v>0</v>
      </c>
      <c r="D279" s="30">
        <v>0</v>
      </c>
      <c r="E279" s="30">
        <v>0</v>
      </c>
      <c r="F279" s="30">
        <v>0</v>
      </c>
      <c r="H279" s="30">
        <v>0</v>
      </c>
      <c r="I279" s="30">
        <v>0</v>
      </c>
      <c r="J279" s="30">
        <v>0</v>
      </c>
      <c r="K279" s="30">
        <v>0</v>
      </c>
      <c r="L279" s="30">
        <v>0</v>
      </c>
      <c r="N279" s="30">
        <v>0</v>
      </c>
      <c r="O279" s="30">
        <v>0</v>
      </c>
      <c r="P279" s="30">
        <v>0</v>
      </c>
      <c r="Q279" s="30">
        <v>0</v>
      </c>
      <c r="R279" s="30">
        <v>0</v>
      </c>
      <c r="T279" s="30">
        <v>0</v>
      </c>
      <c r="U279" s="30">
        <v>0</v>
      </c>
      <c r="V279" s="30">
        <v>0</v>
      </c>
      <c r="W279" s="30">
        <v>0</v>
      </c>
      <c r="X279" s="30">
        <v>0</v>
      </c>
    </row>
    <row r="280" spans="1:24" x14ac:dyDescent="0.25">
      <c r="A280" s="10" t="s">
        <v>68</v>
      </c>
      <c r="B280" s="30">
        <v>2244.96</v>
      </c>
      <c r="C280" s="30">
        <v>2244.96</v>
      </c>
      <c r="D280" s="30">
        <v>2244.96</v>
      </c>
      <c r="E280" s="30">
        <v>2244.96</v>
      </c>
      <c r="F280" s="30">
        <v>2244.96</v>
      </c>
      <c r="H280" s="30">
        <v>2619.12</v>
      </c>
      <c r="I280" s="30">
        <v>2619.12</v>
      </c>
      <c r="J280" s="30">
        <v>2619.12</v>
      </c>
      <c r="K280" s="30">
        <v>2619.12</v>
      </c>
      <c r="L280" s="30">
        <v>2619.12</v>
      </c>
      <c r="N280" s="30">
        <v>2993.28</v>
      </c>
      <c r="O280" s="30">
        <v>2993.28</v>
      </c>
      <c r="P280" s="30">
        <v>2993.28</v>
      </c>
      <c r="Q280" s="30">
        <v>2993.28</v>
      </c>
      <c r="R280" s="30">
        <v>2993.28</v>
      </c>
      <c r="T280" s="30">
        <v>4489.92</v>
      </c>
      <c r="U280" s="30">
        <v>4489.92</v>
      </c>
      <c r="V280" s="30">
        <v>4489.92</v>
      </c>
      <c r="W280" s="30">
        <v>4489.92</v>
      </c>
      <c r="X280" s="30">
        <v>4489.92</v>
      </c>
    </row>
    <row r="281" spans="1:24" x14ac:dyDescent="0.25">
      <c r="A281" s="10" t="s">
        <v>69</v>
      </c>
      <c r="B281" s="30">
        <v>938.89972109999997</v>
      </c>
      <c r="C281" s="30">
        <v>938.89972109999997</v>
      </c>
      <c r="D281" s="30">
        <v>938.89972109999997</v>
      </c>
      <c r="E281" s="30">
        <v>938.89972109999997</v>
      </c>
      <c r="F281" s="30">
        <v>938.89972109999997</v>
      </c>
      <c r="H281" s="30">
        <v>1095.3830079500001</v>
      </c>
      <c r="I281" s="30">
        <v>1095.3830079500001</v>
      </c>
      <c r="J281" s="30">
        <v>1095.3830079500001</v>
      </c>
      <c r="K281" s="30">
        <v>1095.3830079500001</v>
      </c>
      <c r="L281" s="30">
        <v>1095.3830079500001</v>
      </c>
      <c r="N281" s="30">
        <v>1251.8662948000001</v>
      </c>
      <c r="O281" s="30">
        <v>1251.8662948000001</v>
      </c>
      <c r="P281" s="30">
        <v>1251.8662948000001</v>
      </c>
      <c r="Q281" s="30">
        <v>1251.8662948000001</v>
      </c>
      <c r="R281" s="30">
        <v>1251.8662948000001</v>
      </c>
      <c r="T281" s="30">
        <v>1877.7994421999999</v>
      </c>
      <c r="U281" s="30">
        <v>1877.7994421999999</v>
      </c>
      <c r="V281" s="30">
        <v>1877.7994421999999</v>
      </c>
      <c r="W281" s="30">
        <v>1877.7994421999999</v>
      </c>
      <c r="X281" s="30">
        <v>1877.7994421999999</v>
      </c>
    </row>
    <row r="282" spans="1:24" x14ac:dyDescent="0.25">
      <c r="A282" s="10" t="s">
        <v>70</v>
      </c>
      <c r="B282" s="30">
        <v>1425.1739620685539</v>
      </c>
      <c r="C282" s="30">
        <v>1283.3230987570071</v>
      </c>
      <c r="D282" s="30">
        <v>1141.472235445457</v>
      </c>
      <c r="E282" s="30">
        <v>999.62137213388576</v>
      </c>
      <c r="F282" s="30">
        <v>857.77050421544868</v>
      </c>
      <c r="H282" s="30">
        <v>1959.300799323772</v>
      </c>
      <c r="I282" s="30">
        <v>1817.397388924493</v>
      </c>
      <c r="J282" s="30">
        <v>1675.4939785252079</v>
      </c>
      <c r="K282" s="30">
        <v>1533.5905681259189</v>
      </c>
      <c r="L282" s="30">
        <v>1391.6871577266261</v>
      </c>
      <c r="N282" s="30">
        <v>2047.7495787439921</v>
      </c>
      <c r="O282" s="30">
        <v>1905.846168344696</v>
      </c>
      <c r="P282" s="30">
        <v>1763.9427579454</v>
      </c>
      <c r="Q282" s="30">
        <v>1622.039347546104</v>
      </c>
      <c r="R282" s="30">
        <v>1480.1359371468041</v>
      </c>
      <c r="T282" s="30">
        <v>2381.8844878668242</v>
      </c>
      <c r="U282" s="30">
        <v>2239.9285303798129</v>
      </c>
      <c r="V282" s="30">
        <v>2097.9725728927988</v>
      </c>
      <c r="W282" s="30">
        <v>1956.0166154057861</v>
      </c>
      <c r="X282" s="30">
        <v>1814.0606579187729</v>
      </c>
    </row>
    <row r="283" spans="1:24" x14ac:dyDescent="0.25">
      <c r="A283" s="10" t="s">
        <v>10</v>
      </c>
      <c r="B283" s="30">
        <v>26608.96690985384</v>
      </c>
      <c r="C283" s="30">
        <v>23960.514841228709</v>
      </c>
      <c r="D283" s="30">
        <v>21312.062772603502</v>
      </c>
      <c r="E283" s="30">
        <v>18663.610703977909</v>
      </c>
      <c r="F283" s="30">
        <v>16015.15854933899</v>
      </c>
      <c r="H283" s="30">
        <v>36581.478137578153</v>
      </c>
      <c r="I283" s="30">
        <v>33932.044979095983</v>
      </c>
      <c r="J283" s="30">
        <v>31282.611820613722</v>
      </c>
      <c r="K283" s="30">
        <v>28633.17866213138</v>
      </c>
      <c r="L283" s="30">
        <v>25983.745503648941</v>
      </c>
      <c r="N283" s="30">
        <v>38232.87698954255</v>
      </c>
      <c r="O283" s="30">
        <v>35583.443831060089</v>
      </c>
      <c r="P283" s="30">
        <v>32934.010672577599</v>
      </c>
      <c r="Q283" s="30">
        <v>30284.57751409513</v>
      </c>
      <c r="R283" s="30">
        <v>27635.144355612589</v>
      </c>
      <c r="T283" s="30">
        <v>44471.402935786871</v>
      </c>
      <c r="U283" s="30">
        <v>41820.988687447687</v>
      </c>
      <c r="V283" s="30">
        <v>39170.574439108437</v>
      </c>
      <c r="W283" s="30">
        <v>36520.160190769238</v>
      </c>
      <c r="X283" s="30">
        <v>33869.745942430032</v>
      </c>
    </row>
    <row r="284" spans="1:24" x14ac:dyDescent="0.25">
      <c r="A284" s="10" t="s">
        <v>26</v>
      </c>
      <c r="B284" s="30">
        <v>49737.5</v>
      </c>
      <c r="C284" s="30">
        <v>46947.1</v>
      </c>
      <c r="D284" s="30">
        <v>44156.800000000003</v>
      </c>
      <c r="E284" s="30">
        <v>41366.5</v>
      </c>
      <c r="F284" s="30">
        <v>38576.1</v>
      </c>
      <c r="H284" s="30">
        <v>53870.5</v>
      </c>
      <c r="I284" s="30">
        <v>51079.199999999997</v>
      </c>
      <c r="J284" s="30">
        <v>48287.8</v>
      </c>
      <c r="K284" s="30">
        <v>45496.4</v>
      </c>
      <c r="L284" s="30">
        <v>42705</v>
      </c>
      <c r="N284" s="30">
        <v>54922.400000000001</v>
      </c>
      <c r="O284" s="30">
        <v>52131</v>
      </c>
      <c r="P284" s="30">
        <v>49339.7</v>
      </c>
      <c r="Q284" s="30">
        <v>46548.3</v>
      </c>
      <c r="R284" s="30">
        <v>43756.9</v>
      </c>
      <c r="T284" s="30">
        <v>59291.1</v>
      </c>
      <c r="U284" s="30">
        <v>56498.7</v>
      </c>
      <c r="V284" s="30">
        <v>53706.3</v>
      </c>
      <c r="W284" s="30">
        <v>50913.9</v>
      </c>
      <c r="X284" s="30">
        <v>48121.5</v>
      </c>
    </row>
    <row r="286" spans="1:24" x14ac:dyDescent="0.25">
      <c r="A286" s="10" t="s">
        <v>207</v>
      </c>
      <c r="B286" s="10">
        <v>100</v>
      </c>
      <c r="C286" s="10">
        <v>95</v>
      </c>
      <c r="D286" s="10">
        <v>90</v>
      </c>
      <c r="E286" s="10">
        <v>85</v>
      </c>
      <c r="F286" s="10">
        <v>80</v>
      </c>
      <c r="G286" s="10" t="s">
        <v>208</v>
      </c>
      <c r="H286" s="10">
        <v>100</v>
      </c>
      <c r="I286" s="10">
        <v>95</v>
      </c>
      <c r="J286" s="10">
        <v>90</v>
      </c>
      <c r="K286" s="10">
        <v>85</v>
      </c>
      <c r="L286" s="10">
        <v>80</v>
      </c>
      <c r="M286" s="10" t="s">
        <v>209</v>
      </c>
      <c r="N286" s="10">
        <v>100</v>
      </c>
      <c r="O286" s="10">
        <v>95</v>
      </c>
      <c r="P286" s="10">
        <v>90</v>
      </c>
      <c r="Q286" s="10">
        <v>85</v>
      </c>
      <c r="R286" s="10">
        <v>80</v>
      </c>
      <c r="S286" s="10" t="s">
        <v>210</v>
      </c>
      <c r="T286" s="10">
        <v>100</v>
      </c>
      <c r="U286" s="10">
        <v>95</v>
      </c>
      <c r="V286" s="10">
        <v>90</v>
      </c>
      <c r="W286" s="10">
        <v>85</v>
      </c>
      <c r="X286" s="10">
        <v>80</v>
      </c>
    </row>
    <row r="287" spans="1:24" x14ac:dyDescent="0.25">
      <c r="A287" s="10" t="s">
        <v>22</v>
      </c>
      <c r="B287" s="30">
        <v>20.713000000000001</v>
      </c>
      <c r="C287" s="30">
        <v>16.327999999999999</v>
      </c>
      <c r="D287" s="30">
        <v>15.241</v>
      </c>
      <c r="E287" s="30">
        <v>14.244</v>
      </c>
      <c r="F287" s="30">
        <v>13.321999999999999</v>
      </c>
      <c r="H287" s="30">
        <v>21.872</v>
      </c>
      <c r="I287" s="30">
        <v>17.079999999999998</v>
      </c>
      <c r="J287" s="30">
        <v>15.993</v>
      </c>
      <c r="K287" s="30">
        <v>15.032999999999999</v>
      </c>
      <c r="L287" s="30">
        <v>14.071999999999999</v>
      </c>
      <c r="N287" s="30">
        <v>21.846</v>
      </c>
      <c r="O287" s="30">
        <v>17.245000000000001</v>
      </c>
      <c r="P287" s="30">
        <v>16.16</v>
      </c>
      <c r="Q287" s="30">
        <v>15.147</v>
      </c>
      <c r="R287" s="30">
        <v>14.183</v>
      </c>
      <c r="T287" s="30">
        <v>22.34</v>
      </c>
      <c r="U287" s="30">
        <v>17.911999999999999</v>
      </c>
      <c r="V287" s="30">
        <v>16.7</v>
      </c>
      <c r="W287" s="30">
        <v>15.585000000000001</v>
      </c>
      <c r="X287" s="30">
        <v>14.637</v>
      </c>
    </row>
    <row r="288" spans="1:24" x14ac:dyDescent="0.25">
      <c r="A288" s="10" t="s">
        <v>23</v>
      </c>
      <c r="B288" s="30">
        <v>4.76</v>
      </c>
      <c r="C288" s="30">
        <v>4.2370000000000001</v>
      </c>
      <c r="D288" s="30">
        <v>3.16</v>
      </c>
      <c r="E288" s="30">
        <v>2.5409999999999999</v>
      </c>
      <c r="F288" s="30">
        <v>2.044</v>
      </c>
      <c r="H288" s="30">
        <v>5.71</v>
      </c>
      <c r="I288" s="30">
        <v>5.0970000000000004</v>
      </c>
      <c r="J288" s="30">
        <v>4.43</v>
      </c>
      <c r="K288" s="30">
        <v>4.0430000000000001</v>
      </c>
      <c r="L288" s="30">
        <v>3.66</v>
      </c>
      <c r="N288" s="30">
        <v>6.78</v>
      </c>
      <c r="O288" s="30">
        <v>5.85</v>
      </c>
      <c r="P288" s="30">
        <v>4.9580000000000002</v>
      </c>
      <c r="Q288" s="30">
        <v>4.2329999999999997</v>
      </c>
      <c r="R288" s="30">
        <v>3.8540000000000001</v>
      </c>
      <c r="T288" s="30">
        <v>10.62</v>
      </c>
      <c r="U288" s="30">
        <v>9.1489999999999991</v>
      </c>
      <c r="V288" s="30">
        <v>7.4820000000000002</v>
      </c>
      <c r="W288" s="30">
        <v>6.4939999999999998</v>
      </c>
      <c r="X288" s="30">
        <v>5.5720000000000001</v>
      </c>
    </row>
    <row r="289" spans="1:24" x14ac:dyDescent="0.25">
      <c r="A289" s="10" t="s">
        <v>24</v>
      </c>
      <c r="B289" s="30">
        <v>47.188000000000002</v>
      </c>
      <c r="C289" s="30">
        <v>27.56</v>
      </c>
      <c r="D289" s="30">
        <v>24.155999999999999</v>
      </c>
      <c r="E289" s="30">
        <v>20.704000000000001</v>
      </c>
      <c r="F289" s="30">
        <v>17.14</v>
      </c>
      <c r="H289" s="30">
        <v>63.972999999999999</v>
      </c>
      <c r="I289" s="30">
        <v>44.143999999999998</v>
      </c>
      <c r="J289" s="30">
        <v>40.801000000000002</v>
      </c>
      <c r="K289" s="30">
        <v>36.942999999999998</v>
      </c>
      <c r="L289" s="30">
        <v>33.097999999999999</v>
      </c>
      <c r="N289" s="30">
        <v>66.611000000000004</v>
      </c>
      <c r="O289" s="30">
        <v>46.018000000000001</v>
      </c>
      <c r="P289" s="30">
        <v>42.51</v>
      </c>
      <c r="Q289" s="30">
        <v>39.061</v>
      </c>
      <c r="R289" s="30">
        <v>35.215000000000003</v>
      </c>
      <c r="T289" s="30">
        <v>74.42</v>
      </c>
      <c r="U289" s="30">
        <v>53.423000000000002</v>
      </c>
      <c r="V289" s="30">
        <v>49.831000000000003</v>
      </c>
      <c r="W289" s="30">
        <v>46.244</v>
      </c>
      <c r="X289" s="30">
        <v>42.414999999999999</v>
      </c>
    </row>
    <row r="290" spans="1:24" x14ac:dyDescent="0.25">
      <c r="A290" s="10" t="s">
        <v>25</v>
      </c>
      <c r="B290" s="30">
        <v>0</v>
      </c>
      <c r="C290" s="30">
        <v>0</v>
      </c>
      <c r="D290" s="30">
        <v>0</v>
      </c>
      <c r="E290" s="30">
        <v>0</v>
      </c>
      <c r="F290" s="30">
        <v>0</v>
      </c>
      <c r="H290" s="30">
        <v>0</v>
      </c>
      <c r="I290" s="30">
        <v>0</v>
      </c>
      <c r="J290" s="30">
        <v>0</v>
      </c>
      <c r="K290" s="30">
        <v>0</v>
      </c>
      <c r="L290" s="30">
        <v>0</v>
      </c>
      <c r="N290" s="30">
        <v>0</v>
      </c>
      <c r="O290" s="30">
        <v>0</v>
      </c>
      <c r="P290" s="30">
        <v>0</v>
      </c>
      <c r="Q290" s="30">
        <v>0</v>
      </c>
      <c r="R290" s="30">
        <v>0</v>
      </c>
      <c r="T290" s="30">
        <v>0</v>
      </c>
      <c r="U290" s="30">
        <v>0</v>
      </c>
      <c r="V290" s="30">
        <v>0</v>
      </c>
      <c r="W290" s="30">
        <v>0</v>
      </c>
      <c r="X290" s="30">
        <v>0</v>
      </c>
    </row>
    <row r="291" spans="1:24" x14ac:dyDescent="0.25">
      <c r="A291" s="10" t="s">
        <v>64</v>
      </c>
      <c r="B291" s="30">
        <v>45567.94</v>
      </c>
      <c r="C291" s="30">
        <v>35922.699999999997</v>
      </c>
      <c r="D291" s="30">
        <v>33531.08</v>
      </c>
      <c r="E291" s="30">
        <v>31337.46</v>
      </c>
      <c r="F291" s="30">
        <v>29308.18</v>
      </c>
      <c r="H291" s="30">
        <v>48118.400000000001</v>
      </c>
      <c r="I291" s="30">
        <v>37576.22</v>
      </c>
      <c r="J291" s="30">
        <v>35184.82</v>
      </c>
      <c r="K291" s="30">
        <v>33072.160000000003</v>
      </c>
      <c r="L291" s="30">
        <v>30957.52</v>
      </c>
      <c r="N291" s="30">
        <v>48061.64</v>
      </c>
      <c r="O291" s="30">
        <v>37939.660000000003</v>
      </c>
      <c r="P291" s="30">
        <v>35552.879999999997</v>
      </c>
      <c r="Q291" s="30">
        <v>33322.959999999999</v>
      </c>
      <c r="R291" s="30">
        <v>31203.48</v>
      </c>
      <c r="T291" s="30">
        <v>49148.44</v>
      </c>
      <c r="U291" s="30">
        <v>39406.18</v>
      </c>
      <c r="V291" s="30">
        <v>36740.44</v>
      </c>
      <c r="W291" s="30">
        <v>34285.9</v>
      </c>
      <c r="X291" s="30">
        <v>32201.4</v>
      </c>
    </row>
    <row r="292" spans="1:24" x14ac:dyDescent="0.25">
      <c r="A292" s="10" t="s">
        <v>65</v>
      </c>
      <c r="B292" s="30">
        <v>5704.4968209468716</v>
      </c>
      <c r="C292" s="30">
        <v>4497.0417348211959</v>
      </c>
      <c r="D292" s="30">
        <v>4197.6428880242383</v>
      </c>
      <c r="E292" s="30">
        <v>3923.0309938643209</v>
      </c>
      <c r="F292" s="30">
        <v>3668.9922703931461</v>
      </c>
      <c r="H292" s="30">
        <v>6023.7803119704313</v>
      </c>
      <c r="I292" s="30">
        <v>4704.0403303989651</v>
      </c>
      <c r="J292" s="30">
        <v>4404.669024660494</v>
      </c>
      <c r="K292" s="30">
        <v>4140.192240023277</v>
      </c>
      <c r="L292" s="30">
        <v>3875.4675858596888</v>
      </c>
      <c r="N292" s="30">
        <v>6016.6747188811469</v>
      </c>
      <c r="O292" s="30">
        <v>4749.5381590171773</v>
      </c>
      <c r="P292" s="30">
        <v>4450.7452155069022</v>
      </c>
      <c r="Q292" s="30">
        <v>4171.5890466968604</v>
      </c>
      <c r="R292" s="30">
        <v>3906.2584892465902</v>
      </c>
      <c r="T292" s="30">
        <v>6152.7275478000111</v>
      </c>
      <c r="U292" s="30">
        <v>4933.1268548821863</v>
      </c>
      <c r="V292" s="30">
        <v>4599.4118492121706</v>
      </c>
      <c r="W292" s="30">
        <v>4292.1362596883318</v>
      </c>
      <c r="X292" s="30">
        <v>4031.1847305372721</v>
      </c>
    </row>
    <row r="293" spans="1:24" x14ac:dyDescent="0.25">
      <c r="A293" s="10" t="s">
        <v>66</v>
      </c>
      <c r="B293" s="30">
        <v>41918.747740839986</v>
      </c>
      <c r="C293" s="30">
        <v>26418.27495944592</v>
      </c>
      <c r="D293" s="30">
        <v>22419.624956011419</v>
      </c>
      <c r="E293" s="30">
        <v>18992.962987151161</v>
      </c>
      <c r="F293" s="30">
        <v>15644.948678942141</v>
      </c>
      <c r="H293" s="30">
        <v>55841.611901140001</v>
      </c>
      <c r="I293" s="30">
        <v>40070.437544652923</v>
      </c>
      <c r="J293" s="30">
        <v>36662.439498037573</v>
      </c>
      <c r="K293" s="30">
        <v>33237.394556832362</v>
      </c>
      <c r="L293" s="30">
        <v>29828.418152549901</v>
      </c>
      <c r="N293" s="30">
        <v>59252.766294519999</v>
      </c>
      <c r="O293" s="30">
        <v>42483.82295991102</v>
      </c>
      <c r="P293" s="30">
        <v>38652.650068398398</v>
      </c>
      <c r="Q293" s="30">
        <v>35087.592084709919</v>
      </c>
      <c r="R293" s="30">
        <v>31682.930151965698</v>
      </c>
      <c r="T293" s="30">
        <v>70246.089911079995</v>
      </c>
      <c r="U293" s="30">
        <v>52454.385513286863</v>
      </c>
      <c r="V293" s="30">
        <v>47529.170457495718</v>
      </c>
      <c r="W293" s="30">
        <v>43510.961332538827</v>
      </c>
      <c r="X293" s="30">
        <v>39397.204712500738</v>
      </c>
    </row>
    <row r="294" spans="1:24" x14ac:dyDescent="0.25">
      <c r="A294" s="10" t="s">
        <v>67</v>
      </c>
      <c r="B294" s="30">
        <v>8861.0538978254699</v>
      </c>
      <c r="C294" s="30">
        <v>5175.1964847087766</v>
      </c>
      <c r="D294" s="30">
        <v>4535.9559985950536</v>
      </c>
      <c r="E294" s="30">
        <v>3887.7959651308802</v>
      </c>
      <c r="F294" s="30">
        <v>3218.567021925222</v>
      </c>
      <c r="H294" s="30">
        <v>12012.92148356375</v>
      </c>
      <c r="I294" s="30">
        <v>8289.2827456699906</v>
      </c>
      <c r="J294" s="30">
        <v>7661.5343921425319</v>
      </c>
      <c r="K294" s="30">
        <v>6937.1544793194607</v>
      </c>
      <c r="L294" s="30">
        <v>6215.0842598102936</v>
      </c>
      <c r="N294" s="30">
        <v>12508.13475246073</v>
      </c>
      <c r="O294" s="30">
        <v>8641.2574731159584</v>
      </c>
      <c r="P294" s="30">
        <v>7982.5629847810442</v>
      </c>
      <c r="Q294" s="30">
        <v>7334.7972891997306</v>
      </c>
      <c r="R294" s="30">
        <v>6612.6895137017218</v>
      </c>
      <c r="T294" s="30">
        <v>13974.508336874709</v>
      </c>
      <c r="U294" s="30">
        <v>10031.74918207064</v>
      </c>
      <c r="V294" s="30">
        <v>9357.3562903989296</v>
      </c>
      <c r="W294" s="30">
        <v>8683.6581845208366</v>
      </c>
      <c r="X294" s="30">
        <v>7964.6112221136118</v>
      </c>
    </row>
    <row r="295" spans="1:24" x14ac:dyDescent="0.25">
      <c r="A295" s="10" t="s">
        <v>68</v>
      </c>
      <c r="B295" s="30">
        <v>0</v>
      </c>
      <c r="C295" s="30">
        <v>0</v>
      </c>
      <c r="D295" s="30">
        <v>0</v>
      </c>
      <c r="E295" s="30">
        <v>0</v>
      </c>
      <c r="F295" s="30">
        <v>0</v>
      </c>
      <c r="H295" s="30">
        <v>0</v>
      </c>
      <c r="I295" s="30">
        <v>0</v>
      </c>
      <c r="J295" s="30">
        <v>0</v>
      </c>
      <c r="K295" s="30">
        <v>0</v>
      </c>
      <c r="L295" s="30">
        <v>0</v>
      </c>
      <c r="N295" s="30">
        <v>0</v>
      </c>
      <c r="O295" s="30">
        <v>0</v>
      </c>
      <c r="P295" s="30">
        <v>0</v>
      </c>
      <c r="Q295" s="30">
        <v>0</v>
      </c>
      <c r="R295" s="30">
        <v>0</v>
      </c>
      <c r="T295" s="30">
        <v>0</v>
      </c>
      <c r="U295" s="30">
        <v>0</v>
      </c>
      <c r="V295" s="30">
        <v>0</v>
      </c>
      <c r="W295" s="30">
        <v>0</v>
      </c>
      <c r="X295" s="30">
        <v>0</v>
      </c>
    </row>
    <row r="296" spans="1:24" x14ac:dyDescent="0.25">
      <c r="A296" s="10" t="s">
        <v>69</v>
      </c>
      <c r="B296" s="30">
        <v>0</v>
      </c>
      <c r="C296" s="30">
        <v>0</v>
      </c>
      <c r="D296" s="30">
        <v>0</v>
      </c>
      <c r="E296" s="30">
        <v>0</v>
      </c>
      <c r="F296" s="30">
        <v>0</v>
      </c>
      <c r="H296" s="30">
        <v>0</v>
      </c>
      <c r="I296" s="30">
        <v>0</v>
      </c>
      <c r="J296" s="30">
        <v>0</v>
      </c>
      <c r="K296" s="30">
        <v>0</v>
      </c>
      <c r="L296" s="30">
        <v>0</v>
      </c>
      <c r="N296" s="30">
        <v>0</v>
      </c>
      <c r="O296" s="30">
        <v>0</v>
      </c>
      <c r="P296" s="30">
        <v>0</v>
      </c>
      <c r="Q296" s="30">
        <v>0</v>
      </c>
      <c r="R296" s="30">
        <v>0</v>
      </c>
      <c r="T296" s="30">
        <v>0</v>
      </c>
      <c r="U296" s="30">
        <v>0</v>
      </c>
      <c r="V296" s="30">
        <v>0</v>
      </c>
      <c r="W296" s="30">
        <v>0</v>
      </c>
      <c r="X296" s="30">
        <v>0</v>
      </c>
    </row>
    <row r="297" spans="1:24" x14ac:dyDescent="0.25">
      <c r="A297" s="10" t="s">
        <v>70</v>
      </c>
      <c r="B297" s="30">
        <v>0</v>
      </c>
      <c r="C297" s="30">
        <v>0</v>
      </c>
      <c r="D297" s="30">
        <v>0</v>
      </c>
      <c r="E297" s="30">
        <v>0</v>
      </c>
      <c r="F297" s="30">
        <v>0</v>
      </c>
      <c r="H297" s="30">
        <v>0</v>
      </c>
      <c r="I297" s="30">
        <v>0</v>
      </c>
      <c r="J297" s="30">
        <v>0</v>
      </c>
      <c r="K297" s="30">
        <v>0</v>
      </c>
      <c r="L297" s="30">
        <v>0</v>
      </c>
      <c r="N297" s="30">
        <v>0</v>
      </c>
      <c r="O297" s="30">
        <v>0</v>
      </c>
      <c r="P297" s="30">
        <v>0</v>
      </c>
      <c r="Q297" s="30">
        <v>0</v>
      </c>
      <c r="R297" s="30">
        <v>0</v>
      </c>
      <c r="T297" s="30">
        <v>0</v>
      </c>
      <c r="U297" s="30">
        <v>0</v>
      </c>
      <c r="V297" s="30">
        <v>0</v>
      </c>
      <c r="W297" s="30">
        <v>0</v>
      </c>
      <c r="X297" s="30">
        <v>0</v>
      </c>
    </row>
    <row r="298" spans="1:24" x14ac:dyDescent="0.25">
      <c r="A298" s="10" t="s">
        <v>10</v>
      </c>
      <c r="B298" s="30">
        <v>0</v>
      </c>
      <c r="C298" s="30">
        <v>0</v>
      </c>
      <c r="D298" s="30">
        <v>0</v>
      </c>
      <c r="E298" s="30">
        <v>0</v>
      </c>
      <c r="F298" s="30">
        <v>0</v>
      </c>
      <c r="H298" s="30">
        <v>0</v>
      </c>
      <c r="I298" s="30">
        <v>0</v>
      </c>
      <c r="J298" s="30">
        <v>0</v>
      </c>
      <c r="K298" s="30">
        <v>0</v>
      </c>
      <c r="L298" s="30">
        <v>0</v>
      </c>
      <c r="N298" s="30">
        <v>0</v>
      </c>
      <c r="O298" s="30">
        <v>0</v>
      </c>
      <c r="P298" s="30">
        <v>0</v>
      </c>
      <c r="Q298" s="30">
        <v>0</v>
      </c>
      <c r="R298" s="30">
        <v>0</v>
      </c>
      <c r="T298" s="30">
        <v>0</v>
      </c>
      <c r="U298" s="30">
        <v>0</v>
      </c>
      <c r="V298" s="30">
        <v>0</v>
      </c>
      <c r="W298" s="30">
        <v>0</v>
      </c>
      <c r="X298" s="30">
        <v>0</v>
      </c>
    </row>
    <row r="299" spans="1:24" x14ac:dyDescent="0.25">
      <c r="A299" s="10" t="s">
        <v>26</v>
      </c>
      <c r="B299" s="30">
        <v>102052</v>
      </c>
      <c r="C299" s="30">
        <v>72013.100000000006</v>
      </c>
      <c r="D299" s="30">
        <v>64684</v>
      </c>
      <c r="E299" s="30">
        <v>58141</v>
      </c>
      <c r="F299" s="30">
        <v>51840.6</v>
      </c>
      <c r="H299" s="30">
        <v>121996</v>
      </c>
      <c r="I299" s="30">
        <v>90639.8</v>
      </c>
      <c r="J299" s="30">
        <v>83913.4</v>
      </c>
      <c r="K299" s="30">
        <v>77386.7</v>
      </c>
      <c r="L299" s="30">
        <v>70876.3</v>
      </c>
      <c r="N299" s="30">
        <v>125839</v>
      </c>
      <c r="O299" s="30">
        <v>93814.1</v>
      </c>
      <c r="P299" s="30">
        <v>86638.6</v>
      </c>
      <c r="Q299" s="30">
        <v>79916.7</v>
      </c>
      <c r="R299" s="30">
        <v>73405.3</v>
      </c>
      <c r="T299" s="30">
        <v>139522</v>
      </c>
      <c r="U299" s="30">
        <v>106825</v>
      </c>
      <c r="V299" s="30">
        <v>98226.3</v>
      </c>
      <c r="W299" s="30">
        <v>90772.6</v>
      </c>
      <c r="X299" s="30">
        <v>83594.3</v>
      </c>
    </row>
    <row r="301" spans="1:24" x14ac:dyDescent="0.25">
      <c r="A301" s="10" t="s">
        <v>211</v>
      </c>
      <c r="B301" s="10">
        <v>100</v>
      </c>
      <c r="C301" s="10">
        <v>95</v>
      </c>
      <c r="D301" s="10">
        <v>90</v>
      </c>
      <c r="E301" s="10">
        <v>85</v>
      </c>
      <c r="F301" s="10">
        <v>80</v>
      </c>
      <c r="G301" s="10" t="s">
        <v>212</v>
      </c>
      <c r="H301" s="10">
        <v>100</v>
      </c>
      <c r="I301" s="10">
        <v>95</v>
      </c>
      <c r="J301" s="10">
        <v>90</v>
      </c>
      <c r="K301" s="10">
        <v>85</v>
      </c>
      <c r="L301" s="10">
        <v>80</v>
      </c>
      <c r="M301" s="10" t="s">
        <v>213</v>
      </c>
      <c r="N301" s="10">
        <v>100</v>
      </c>
      <c r="O301" s="10">
        <v>95</v>
      </c>
      <c r="P301" s="10">
        <v>90</v>
      </c>
      <c r="Q301" s="10">
        <v>85</v>
      </c>
      <c r="R301" s="10">
        <v>80</v>
      </c>
      <c r="S301" s="10" t="s">
        <v>214</v>
      </c>
      <c r="T301" s="10">
        <v>100</v>
      </c>
      <c r="U301" s="10">
        <v>95</v>
      </c>
      <c r="V301" s="10">
        <v>90</v>
      </c>
      <c r="W301" s="10">
        <v>85</v>
      </c>
      <c r="X301" s="10">
        <v>80</v>
      </c>
    </row>
    <row r="302" spans="1:24" x14ac:dyDescent="0.25">
      <c r="A302" s="10" t="s">
        <v>22</v>
      </c>
      <c r="B302" s="30">
        <v>0</v>
      </c>
      <c r="C302" s="30">
        <v>0</v>
      </c>
      <c r="D302" s="30">
        <v>0</v>
      </c>
      <c r="E302" s="30">
        <v>0</v>
      </c>
      <c r="F302" s="30">
        <v>0</v>
      </c>
      <c r="H302" s="30">
        <v>0</v>
      </c>
      <c r="I302" s="30">
        <v>0</v>
      </c>
      <c r="J302" s="30">
        <v>0</v>
      </c>
      <c r="K302" s="30">
        <v>0</v>
      </c>
      <c r="L302" s="30">
        <v>0</v>
      </c>
      <c r="N302" s="30">
        <v>0</v>
      </c>
      <c r="O302" s="30">
        <v>0</v>
      </c>
      <c r="P302" s="30">
        <v>0</v>
      </c>
      <c r="Q302" s="30">
        <v>0</v>
      </c>
      <c r="R302" s="30">
        <v>0</v>
      </c>
      <c r="T302" s="30">
        <v>0</v>
      </c>
      <c r="U302" s="30">
        <v>0</v>
      </c>
      <c r="V302" s="30">
        <v>0</v>
      </c>
      <c r="W302" s="30">
        <v>0</v>
      </c>
      <c r="X302" s="30">
        <v>0</v>
      </c>
    </row>
    <row r="303" spans="1:24" x14ac:dyDescent="0.25">
      <c r="A303" s="10" t="s">
        <v>23</v>
      </c>
      <c r="B303" s="30">
        <v>0</v>
      </c>
      <c r="C303" s="30">
        <v>0</v>
      </c>
      <c r="D303" s="30">
        <v>0</v>
      </c>
      <c r="E303" s="30">
        <v>0</v>
      </c>
      <c r="F303" s="30">
        <v>0</v>
      </c>
      <c r="H303" s="30">
        <v>0</v>
      </c>
      <c r="I303" s="30">
        <v>0</v>
      </c>
      <c r="J303" s="30">
        <v>0</v>
      </c>
      <c r="K303" s="30">
        <v>0</v>
      </c>
      <c r="L303" s="30">
        <v>0</v>
      </c>
      <c r="N303" s="30">
        <v>0</v>
      </c>
      <c r="O303" s="30">
        <v>0</v>
      </c>
      <c r="P303" s="30">
        <v>0</v>
      </c>
      <c r="Q303" s="30">
        <v>0</v>
      </c>
      <c r="R303" s="30">
        <v>0</v>
      </c>
      <c r="T303" s="30">
        <v>0</v>
      </c>
      <c r="U303" s="30">
        <v>0</v>
      </c>
      <c r="V303" s="30">
        <v>0</v>
      </c>
      <c r="W303" s="30">
        <v>0</v>
      </c>
      <c r="X303" s="30">
        <v>0</v>
      </c>
    </row>
    <row r="304" spans="1:24" x14ac:dyDescent="0.25">
      <c r="A304" s="10" t="s">
        <v>24</v>
      </c>
      <c r="B304" s="30">
        <v>0</v>
      </c>
      <c r="C304" s="30">
        <v>0</v>
      </c>
      <c r="D304" s="30">
        <v>0</v>
      </c>
      <c r="E304" s="30">
        <v>0</v>
      </c>
      <c r="F304" s="30">
        <v>0</v>
      </c>
      <c r="H304" s="30">
        <v>0</v>
      </c>
      <c r="I304" s="30">
        <v>0</v>
      </c>
      <c r="J304" s="30">
        <v>0</v>
      </c>
      <c r="K304" s="30">
        <v>0</v>
      </c>
      <c r="L304" s="30">
        <v>0</v>
      </c>
      <c r="N304" s="30">
        <v>0</v>
      </c>
      <c r="O304" s="30">
        <v>0</v>
      </c>
      <c r="P304" s="30">
        <v>0</v>
      </c>
      <c r="Q304" s="30">
        <v>0</v>
      </c>
      <c r="R304" s="30">
        <v>0</v>
      </c>
      <c r="T304" s="30">
        <v>0</v>
      </c>
      <c r="U304" s="30">
        <v>0</v>
      </c>
      <c r="V304" s="30">
        <v>0</v>
      </c>
      <c r="W304" s="30">
        <v>0</v>
      </c>
      <c r="X304" s="30">
        <v>0</v>
      </c>
    </row>
    <row r="305" spans="1:24" x14ac:dyDescent="0.25">
      <c r="A305" s="10" t="s">
        <v>25</v>
      </c>
      <c r="B305" s="30">
        <v>6</v>
      </c>
      <c r="C305" s="30">
        <v>6</v>
      </c>
      <c r="D305" s="30">
        <v>6</v>
      </c>
      <c r="E305" s="30">
        <v>6</v>
      </c>
      <c r="F305" s="30">
        <v>6</v>
      </c>
      <c r="H305" s="30">
        <v>7</v>
      </c>
      <c r="I305" s="30">
        <v>7</v>
      </c>
      <c r="J305" s="30">
        <v>7</v>
      </c>
      <c r="K305" s="30">
        <v>7</v>
      </c>
      <c r="L305" s="30">
        <v>7</v>
      </c>
      <c r="N305" s="30">
        <v>8</v>
      </c>
      <c r="O305" s="30">
        <v>8</v>
      </c>
      <c r="P305" s="30">
        <v>8</v>
      </c>
      <c r="Q305" s="30">
        <v>8</v>
      </c>
      <c r="R305" s="30">
        <v>8</v>
      </c>
      <c r="T305" s="30">
        <v>12</v>
      </c>
      <c r="U305" s="30">
        <v>12</v>
      </c>
      <c r="V305" s="30">
        <v>12</v>
      </c>
      <c r="W305" s="30">
        <v>12</v>
      </c>
      <c r="X305" s="30">
        <v>12</v>
      </c>
    </row>
    <row r="306" spans="1:24" x14ac:dyDescent="0.25">
      <c r="A306" s="10" t="s">
        <v>64</v>
      </c>
      <c r="B306" s="30">
        <v>0</v>
      </c>
      <c r="C306" s="30">
        <v>0</v>
      </c>
      <c r="D306" s="30">
        <v>0</v>
      </c>
      <c r="E306" s="30">
        <v>0</v>
      </c>
      <c r="F306" s="30">
        <v>0</v>
      </c>
      <c r="H306" s="30">
        <v>0</v>
      </c>
      <c r="I306" s="30">
        <v>0</v>
      </c>
      <c r="J306" s="30">
        <v>0</v>
      </c>
      <c r="K306" s="30">
        <v>0</v>
      </c>
      <c r="L306" s="30">
        <v>0</v>
      </c>
      <c r="N306" s="30">
        <v>0</v>
      </c>
      <c r="O306" s="30">
        <v>0</v>
      </c>
      <c r="P306" s="30">
        <v>0</v>
      </c>
      <c r="Q306" s="30">
        <v>0</v>
      </c>
      <c r="R306" s="30">
        <v>0</v>
      </c>
      <c r="T306" s="30">
        <v>0</v>
      </c>
      <c r="U306" s="30">
        <v>0</v>
      </c>
      <c r="V306" s="30">
        <v>0</v>
      </c>
      <c r="W306" s="30">
        <v>0</v>
      </c>
      <c r="X306" s="30">
        <v>0</v>
      </c>
    </row>
    <row r="307" spans="1:24" x14ac:dyDescent="0.25">
      <c r="A307" s="10" t="s">
        <v>65</v>
      </c>
      <c r="B307" s="30">
        <v>0</v>
      </c>
      <c r="C307" s="30">
        <v>0</v>
      </c>
      <c r="D307" s="30">
        <v>0</v>
      </c>
      <c r="E307" s="30">
        <v>0</v>
      </c>
      <c r="F307" s="30">
        <v>0</v>
      </c>
      <c r="H307" s="30">
        <v>0</v>
      </c>
      <c r="I307" s="30">
        <v>0</v>
      </c>
      <c r="J307" s="30">
        <v>0</v>
      </c>
      <c r="K307" s="30">
        <v>0</v>
      </c>
      <c r="L307" s="30">
        <v>0</v>
      </c>
      <c r="N307" s="30">
        <v>0</v>
      </c>
      <c r="O307" s="30">
        <v>0</v>
      </c>
      <c r="P307" s="30">
        <v>0</v>
      </c>
      <c r="Q307" s="30">
        <v>0</v>
      </c>
      <c r="R307" s="30">
        <v>0</v>
      </c>
      <c r="T307" s="30">
        <v>0</v>
      </c>
      <c r="U307" s="30">
        <v>0</v>
      </c>
      <c r="V307" s="30">
        <v>0</v>
      </c>
      <c r="W307" s="30">
        <v>0</v>
      </c>
      <c r="X307" s="30">
        <v>0</v>
      </c>
    </row>
    <row r="308" spans="1:24" x14ac:dyDescent="0.25">
      <c r="A308" s="10" t="s">
        <v>66</v>
      </c>
      <c r="B308" s="30">
        <v>0</v>
      </c>
      <c r="C308" s="30">
        <v>0</v>
      </c>
      <c r="D308" s="30">
        <v>0</v>
      </c>
      <c r="E308" s="30">
        <v>0</v>
      </c>
      <c r="F308" s="30">
        <v>0</v>
      </c>
      <c r="H308" s="30">
        <v>0</v>
      </c>
      <c r="I308" s="30">
        <v>0</v>
      </c>
      <c r="J308" s="30">
        <v>0</v>
      </c>
      <c r="K308" s="30">
        <v>0</v>
      </c>
      <c r="L308" s="30">
        <v>0</v>
      </c>
      <c r="N308" s="30">
        <v>0</v>
      </c>
      <c r="O308" s="30">
        <v>0</v>
      </c>
      <c r="P308" s="30">
        <v>0</v>
      </c>
      <c r="Q308" s="30">
        <v>0</v>
      </c>
      <c r="R308" s="30">
        <v>0</v>
      </c>
      <c r="T308" s="30">
        <v>0</v>
      </c>
      <c r="U308" s="30">
        <v>0</v>
      </c>
      <c r="V308" s="30">
        <v>0</v>
      </c>
      <c r="W308" s="30">
        <v>0</v>
      </c>
      <c r="X308" s="30">
        <v>0</v>
      </c>
    </row>
    <row r="309" spans="1:24" x14ac:dyDescent="0.25">
      <c r="A309" s="10" t="s">
        <v>67</v>
      </c>
      <c r="B309" s="30">
        <v>0</v>
      </c>
      <c r="C309" s="30">
        <v>0</v>
      </c>
      <c r="D309" s="30">
        <v>0</v>
      </c>
      <c r="E309" s="30">
        <v>0</v>
      </c>
      <c r="F309" s="30">
        <v>0</v>
      </c>
      <c r="H309" s="30">
        <v>0</v>
      </c>
      <c r="I309" s="30">
        <v>0</v>
      </c>
      <c r="J309" s="30">
        <v>0</v>
      </c>
      <c r="K309" s="30">
        <v>0</v>
      </c>
      <c r="L309" s="30">
        <v>0</v>
      </c>
      <c r="N309" s="30">
        <v>0</v>
      </c>
      <c r="O309" s="30">
        <v>0</v>
      </c>
      <c r="P309" s="30">
        <v>0</v>
      </c>
      <c r="Q309" s="30">
        <v>0</v>
      </c>
      <c r="R309" s="30">
        <v>0</v>
      </c>
      <c r="T309" s="30">
        <v>0</v>
      </c>
      <c r="U309" s="30">
        <v>0</v>
      </c>
      <c r="V309" s="30">
        <v>0</v>
      </c>
      <c r="W309" s="30">
        <v>0</v>
      </c>
      <c r="X309" s="30">
        <v>0</v>
      </c>
    </row>
    <row r="310" spans="1:24" x14ac:dyDescent="0.25">
      <c r="A310" s="10" t="s">
        <v>68</v>
      </c>
      <c r="B310" s="30">
        <v>2244.96</v>
      </c>
      <c r="C310" s="30">
        <v>2244.96</v>
      </c>
      <c r="D310" s="30">
        <v>2244.96</v>
      </c>
      <c r="E310" s="30">
        <v>2244.96</v>
      </c>
      <c r="F310" s="30">
        <v>2244.96</v>
      </c>
      <c r="H310" s="30">
        <v>2619.12</v>
      </c>
      <c r="I310" s="30">
        <v>2619.12</v>
      </c>
      <c r="J310" s="30">
        <v>2619.12</v>
      </c>
      <c r="K310" s="30">
        <v>2619.12</v>
      </c>
      <c r="L310" s="30">
        <v>2619.12</v>
      </c>
      <c r="N310" s="30">
        <v>2993.28</v>
      </c>
      <c r="O310" s="30">
        <v>2993.28</v>
      </c>
      <c r="P310" s="30">
        <v>2993.28</v>
      </c>
      <c r="Q310" s="30">
        <v>2993.28</v>
      </c>
      <c r="R310" s="30">
        <v>2993.28</v>
      </c>
      <c r="T310" s="30">
        <v>4489.92</v>
      </c>
      <c r="U310" s="30">
        <v>4489.92</v>
      </c>
      <c r="V310" s="30">
        <v>4489.92</v>
      </c>
      <c r="W310" s="30">
        <v>4489.92</v>
      </c>
      <c r="X310" s="30">
        <v>4489.92</v>
      </c>
    </row>
    <row r="311" spans="1:24" x14ac:dyDescent="0.25">
      <c r="A311" s="10" t="s">
        <v>69</v>
      </c>
      <c r="B311" s="30">
        <v>938.89972109999997</v>
      </c>
      <c r="C311" s="30">
        <v>938.89972109999997</v>
      </c>
      <c r="D311" s="30">
        <v>938.89972109999997</v>
      </c>
      <c r="E311" s="30">
        <v>938.89972109999997</v>
      </c>
      <c r="F311" s="30">
        <v>938.89972109999997</v>
      </c>
      <c r="H311" s="30">
        <v>1095.3830079500001</v>
      </c>
      <c r="I311" s="30">
        <v>1095.3830079500001</v>
      </c>
      <c r="J311" s="30">
        <v>1095.3830079500001</v>
      </c>
      <c r="K311" s="30">
        <v>1095.3830079500001</v>
      </c>
      <c r="L311" s="30">
        <v>1095.3830079500001</v>
      </c>
      <c r="N311" s="30">
        <v>1251.8662948000001</v>
      </c>
      <c r="O311" s="30">
        <v>1251.8662948000001</v>
      </c>
      <c r="P311" s="30">
        <v>1251.8662948000001</v>
      </c>
      <c r="Q311" s="30">
        <v>1251.8662948000001</v>
      </c>
      <c r="R311" s="30">
        <v>1251.8662948000001</v>
      </c>
      <c r="T311" s="30">
        <v>1877.7994421999999</v>
      </c>
      <c r="U311" s="30">
        <v>1877.7994421999999</v>
      </c>
      <c r="V311" s="30">
        <v>1877.7994421999999</v>
      </c>
      <c r="W311" s="30">
        <v>1877.7994421999999</v>
      </c>
      <c r="X311" s="30">
        <v>1877.7994421999999</v>
      </c>
    </row>
    <row r="312" spans="1:24" x14ac:dyDescent="0.25">
      <c r="A312" s="10" t="s">
        <v>70</v>
      </c>
      <c r="B312" s="30">
        <v>2837.0172662311311</v>
      </c>
      <c r="C312" s="30">
        <v>2695.166402919594</v>
      </c>
      <c r="D312" s="30">
        <v>2553.3155396080292</v>
      </c>
      <c r="E312" s="30">
        <v>2411.464676296484</v>
      </c>
      <c r="F312" s="30">
        <v>2269.6138129849351</v>
      </c>
      <c r="H312" s="30">
        <v>2838.0682079856738</v>
      </c>
      <c r="I312" s="30">
        <v>2696.164797586418</v>
      </c>
      <c r="J312" s="30">
        <v>2554.2613871871408</v>
      </c>
      <c r="K312" s="30">
        <v>2412.3579767878659</v>
      </c>
      <c r="L312" s="30">
        <v>2270.4545663885879</v>
      </c>
      <c r="N312" s="30">
        <v>2838.0682079856829</v>
      </c>
      <c r="O312" s="30">
        <v>2696.1647975864062</v>
      </c>
      <c r="P312" s="30">
        <v>2554.2613871871208</v>
      </c>
      <c r="Q312" s="30">
        <v>2412.3579767878368</v>
      </c>
      <c r="R312" s="30">
        <v>2270.4545663885478</v>
      </c>
      <c r="T312" s="30">
        <v>2839.119149740191</v>
      </c>
      <c r="U312" s="30">
        <v>2697.1631922531901</v>
      </c>
      <c r="V312" s="30">
        <v>2555.2072347661801</v>
      </c>
      <c r="W312" s="30">
        <v>2413.2512772791752</v>
      </c>
      <c r="X312" s="30">
        <v>2271.2953197921629</v>
      </c>
    </row>
    <row r="313" spans="1:24" x14ac:dyDescent="0.25">
      <c r="A313" s="10" t="s">
        <v>10</v>
      </c>
      <c r="B313" s="30">
        <v>52969.041372506457</v>
      </c>
      <c r="C313" s="30">
        <v>50320.58930388149</v>
      </c>
      <c r="D313" s="30">
        <v>47672.137235256021</v>
      </c>
      <c r="E313" s="30">
        <v>45023.685166630923</v>
      </c>
      <c r="F313" s="30">
        <v>42375.23309800573</v>
      </c>
      <c r="H313" s="30">
        <v>52988.663169644977</v>
      </c>
      <c r="I313" s="30">
        <v>50339.230011163243</v>
      </c>
      <c r="J313" s="30">
        <v>47689.796852681131</v>
      </c>
      <c r="K313" s="30">
        <v>45040.363694199048</v>
      </c>
      <c r="L313" s="30">
        <v>42390.930535716892</v>
      </c>
      <c r="N313" s="30">
        <v>52988.663169645137</v>
      </c>
      <c r="O313" s="30">
        <v>50339.230011163017</v>
      </c>
      <c r="P313" s="30">
        <v>47689.796852680753</v>
      </c>
      <c r="Q313" s="30">
        <v>45040.363694198502</v>
      </c>
      <c r="R313" s="30">
        <v>42390.930535716157</v>
      </c>
      <c r="T313" s="30">
        <v>53008.284966783038</v>
      </c>
      <c r="U313" s="30">
        <v>50357.870718444028</v>
      </c>
      <c r="V313" s="30">
        <v>47707.456470104888</v>
      </c>
      <c r="W313" s="30">
        <v>45057.042221765798</v>
      </c>
      <c r="X313" s="30">
        <v>42406.627973426621</v>
      </c>
    </row>
    <row r="314" spans="1:24" x14ac:dyDescent="0.25">
      <c r="A314" s="10" t="s">
        <v>26</v>
      </c>
      <c r="B314" s="30">
        <v>58990.7</v>
      </c>
      <c r="C314" s="30">
        <v>56200.4</v>
      </c>
      <c r="D314" s="30">
        <v>53410</v>
      </c>
      <c r="E314" s="30">
        <v>50619.7</v>
      </c>
      <c r="F314" s="30">
        <v>47829.4</v>
      </c>
      <c r="H314" s="30">
        <v>59542</v>
      </c>
      <c r="I314" s="30">
        <v>56750.7</v>
      </c>
      <c r="J314" s="30">
        <v>53959.3</v>
      </c>
      <c r="K314" s="30">
        <v>51167.9</v>
      </c>
      <c r="L314" s="30">
        <v>48376.6</v>
      </c>
      <c r="N314" s="30">
        <v>60072.7</v>
      </c>
      <c r="O314" s="30">
        <v>57281.3</v>
      </c>
      <c r="P314" s="30">
        <v>54490</v>
      </c>
      <c r="Q314" s="30">
        <v>51698.6</v>
      </c>
      <c r="R314" s="30">
        <v>48907.199999999997</v>
      </c>
      <c r="T314" s="30">
        <v>62216</v>
      </c>
      <c r="U314" s="30">
        <v>59423.6</v>
      </c>
      <c r="V314" s="30">
        <v>56631.199999999997</v>
      </c>
      <c r="W314" s="30">
        <v>53838.8</v>
      </c>
      <c r="X314" s="30">
        <v>51046.400000000001</v>
      </c>
    </row>
    <row r="316" spans="1:24" x14ac:dyDescent="0.25">
      <c r="A316" s="10" t="s">
        <v>215</v>
      </c>
      <c r="B316" s="10">
        <v>100</v>
      </c>
      <c r="C316" s="10">
        <v>95</v>
      </c>
      <c r="D316" s="10">
        <v>90</v>
      </c>
      <c r="E316" s="10">
        <v>85</v>
      </c>
      <c r="F316" s="10">
        <v>80</v>
      </c>
      <c r="G316" s="10" t="s">
        <v>216</v>
      </c>
      <c r="H316" s="10">
        <v>100</v>
      </c>
      <c r="I316" s="10">
        <v>95</v>
      </c>
      <c r="J316" s="10">
        <v>90</v>
      </c>
      <c r="K316" s="10">
        <v>85</v>
      </c>
      <c r="L316" s="10">
        <v>80</v>
      </c>
      <c r="M316" s="10" t="s">
        <v>217</v>
      </c>
      <c r="N316" s="10">
        <v>100</v>
      </c>
      <c r="O316" s="10">
        <v>95</v>
      </c>
      <c r="P316" s="10">
        <v>90</v>
      </c>
      <c r="Q316" s="10">
        <v>85</v>
      </c>
      <c r="R316" s="10">
        <v>80</v>
      </c>
      <c r="S316" s="10" t="s">
        <v>218</v>
      </c>
      <c r="T316" s="10">
        <v>100</v>
      </c>
      <c r="U316" s="10">
        <v>95</v>
      </c>
      <c r="V316" s="10">
        <v>90</v>
      </c>
      <c r="W316" s="10">
        <v>85</v>
      </c>
      <c r="X316" s="10">
        <v>80</v>
      </c>
    </row>
    <row r="317" spans="1:24" x14ac:dyDescent="0.25">
      <c r="A317" s="10" t="s">
        <v>22</v>
      </c>
      <c r="B317" s="30">
        <v>7.1440000000000001</v>
      </c>
      <c r="C317" s="30">
        <v>7.1440000000000001</v>
      </c>
      <c r="D317" s="30">
        <v>7.1440000000000001</v>
      </c>
      <c r="E317" s="30">
        <v>7.1440000000000001</v>
      </c>
      <c r="F317" s="30">
        <v>7.1440000000000001</v>
      </c>
      <c r="H317" s="30">
        <v>4.3860000000000001</v>
      </c>
      <c r="I317" s="30">
        <v>4.3860000000000001</v>
      </c>
      <c r="J317" s="30">
        <v>4.3860000000000001</v>
      </c>
      <c r="K317" s="30">
        <v>4.3860000000000001</v>
      </c>
      <c r="L317" s="30">
        <v>4.3860000000000001</v>
      </c>
      <c r="N317" s="30">
        <v>3.9630000000000001</v>
      </c>
      <c r="O317" s="30">
        <v>3.9630000000000001</v>
      </c>
      <c r="P317" s="30">
        <v>3.9630000000000001</v>
      </c>
      <c r="Q317" s="30">
        <v>3.9630000000000001</v>
      </c>
      <c r="R317" s="30">
        <v>3.9630000000000001</v>
      </c>
      <c r="T317" s="30">
        <v>2.2679999999999998</v>
      </c>
      <c r="U317" s="30">
        <v>2.2679999999999998</v>
      </c>
      <c r="V317" s="30">
        <v>2.2679999999999998</v>
      </c>
      <c r="W317" s="30">
        <v>2.2679999999999998</v>
      </c>
      <c r="X317" s="30">
        <v>2.2679999999999998</v>
      </c>
    </row>
    <row r="318" spans="1:24" x14ac:dyDescent="0.25">
      <c r="A318" s="10" t="s">
        <v>23</v>
      </c>
      <c r="B318" s="30">
        <v>0</v>
      </c>
      <c r="C318" s="30">
        <v>0</v>
      </c>
      <c r="D318" s="30">
        <v>0</v>
      </c>
      <c r="E318" s="30">
        <v>0</v>
      </c>
      <c r="F318" s="30">
        <v>0</v>
      </c>
      <c r="H318" s="30">
        <v>0</v>
      </c>
      <c r="I318" s="30">
        <v>0</v>
      </c>
      <c r="J318" s="30">
        <v>0</v>
      </c>
      <c r="K318" s="30">
        <v>0</v>
      </c>
      <c r="L318" s="30">
        <v>0</v>
      </c>
      <c r="N318" s="30">
        <v>0</v>
      </c>
      <c r="O318" s="30">
        <v>0</v>
      </c>
      <c r="P318" s="30">
        <v>0</v>
      </c>
      <c r="Q318" s="30">
        <v>0</v>
      </c>
      <c r="R318" s="30">
        <v>0</v>
      </c>
      <c r="T318" s="30">
        <v>0</v>
      </c>
      <c r="U318" s="30">
        <v>0</v>
      </c>
      <c r="V318" s="30">
        <v>0</v>
      </c>
      <c r="W318" s="30">
        <v>0</v>
      </c>
      <c r="X318" s="30">
        <v>0</v>
      </c>
    </row>
    <row r="319" spans="1:24" x14ac:dyDescent="0.25">
      <c r="A319" s="10" t="s">
        <v>24</v>
      </c>
      <c r="B319" s="30">
        <v>0</v>
      </c>
      <c r="C319" s="30">
        <v>0</v>
      </c>
      <c r="D319" s="30">
        <v>0</v>
      </c>
      <c r="E319" s="30">
        <v>0</v>
      </c>
      <c r="F319" s="30">
        <v>0</v>
      </c>
      <c r="H319" s="30">
        <v>0</v>
      </c>
      <c r="I319" s="30">
        <v>0</v>
      </c>
      <c r="J319" s="30">
        <v>0</v>
      </c>
      <c r="K319" s="30">
        <v>0</v>
      </c>
      <c r="L319" s="30">
        <v>0</v>
      </c>
      <c r="N319" s="30">
        <v>0</v>
      </c>
      <c r="O319" s="30">
        <v>0</v>
      </c>
      <c r="P319" s="30">
        <v>0</v>
      </c>
      <c r="Q319" s="30">
        <v>0</v>
      </c>
      <c r="R319" s="30">
        <v>0</v>
      </c>
      <c r="T319" s="30">
        <v>0</v>
      </c>
      <c r="U319" s="30">
        <v>0</v>
      </c>
      <c r="V319" s="30">
        <v>0</v>
      </c>
      <c r="W319" s="30">
        <v>0</v>
      </c>
      <c r="X319" s="30">
        <v>0</v>
      </c>
    </row>
    <row r="320" spans="1:24" x14ac:dyDescent="0.25">
      <c r="A320" s="10" t="s">
        <v>25</v>
      </c>
      <c r="B320" s="30">
        <v>6</v>
      </c>
      <c r="C320" s="30">
        <v>6</v>
      </c>
      <c r="D320" s="30">
        <v>6</v>
      </c>
      <c r="E320" s="30">
        <v>6</v>
      </c>
      <c r="F320" s="30">
        <v>6</v>
      </c>
      <c r="H320" s="30">
        <v>7</v>
      </c>
      <c r="I320" s="30">
        <v>7</v>
      </c>
      <c r="J320" s="30">
        <v>7</v>
      </c>
      <c r="K320" s="30">
        <v>7</v>
      </c>
      <c r="L320" s="30">
        <v>7</v>
      </c>
      <c r="N320" s="30">
        <v>8</v>
      </c>
      <c r="O320" s="30">
        <v>8</v>
      </c>
      <c r="P320" s="30">
        <v>8</v>
      </c>
      <c r="Q320" s="30">
        <v>8</v>
      </c>
      <c r="R320" s="30">
        <v>8</v>
      </c>
      <c r="T320" s="30">
        <v>12</v>
      </c>
      <c r="U320" s="30">
        <v>12</v>
      </c>
      <c r="V320" s="30">
        <v>12</v>
      </c>
      <c r="W320" s="30">
        <v>12</v>
      </c>
      <c r="X320" s="30">
        <v>12</v>
      </c>
    </row>
    <row r="321" spans="1:24" x14ac:dyDescent="0.25">
      <c r="A321" s="10" t="s">
        <v>64</v>
      </c>
      <c r="B321" s="30">
        <v>15717.085999999999</v>
      </c>
      <c r="C321" s="30">
        <v>15717.085999999999</v>
      </c>
      <c r="D321" s="30">
        <v>15717.085999999999</v>
      </c>
      <c r="E321" s="30">
        <v>15717.085999999999</v>
      </c>
      <c r="F321" s="30">
        <v>15717.085999999999</v>
      </c>
      <c r="H321" s="30">
        <v>9648.7379999999994</v>
      </c>
      <c r="I321" s="30">
        <v>9648.7379999999994</v>
      </c>
      <c r="J321" s="30">
        <v>9648.7379999999994</v>
      </c>
      <c r="K321" s="30">
        <v>9648.7379999999994</v>
      </c>
      <c r="L321" s="30">
        <v>9648.7379999999994</v>
      </c>
      <c r="N321" s="30">
        <v>8719.018</v>
      </c>
      <c r="O321" s="30">
        <v>8719.018</v>
      </c>
      <c r="P321" s="30">
        <v>8719.018</v>
      </c>
      <c r="Q321" s="30">
        <v>8719.018</v>
      </c>
      <c r="R321" s="30">
        <v>8719.018</v>
      </c>
      <c r="T321" s="30">
        <v>4988.8519999999999</v>
      </c>
      <c r="U321" s="30">
        <v>4988.8519999999999</v>
      </c>
      <c r="V321" s="30">
        <v>4988.8519999999999</v>
      </c>
      <c r="W321" s="30">
        <v>4988.8519999999999</v>
      </c>
      <c r="X321" s="30">
        <v>4988.8519999999999</v>
      </c>
    </row>
    <row r="322" spans="1:24" x14ac:dyDescent="0.25">
      <c r="A322" s="10" t="s">
        <v>65</v>
      </c>
      <c r="B322" s="30">
        <v>1967.5690215872951</v>
      </c>
      <c r="C322" s="30">
        <v>1967.5690215872951</v>
      </c>
      <c r="D322" s="30">
        <v>1967.5690215872951</v>
      </c>
      <c r="E322" s="30">
        <v>1967.5690215872951</v>
      </c>
      <c r="F322" s="30">
        <v>1967.5690215872951</v>
      </c>
      <c r="H322" s="30">
        <v>1207.8929889555959</v>
      </c>
      <c r="I322" s="30">
        <v>1207.8929889555959</v>
      </c>
      <c r="J322" s="30">
        <v>1207.8929889555959</v>
      </c>
      <c r="K322" s="30">
        <v>1207.8929889555959</v>
      </c>
      <c r="L322" s="30">
        <v>1207.8929889555959</v>
      </c>
      <c r="N322" s="30">
        <v>1091.5044757954511</v>
      </c>
      <c r="O322" s="30">
        <v>1091.5044757954511</v>
      </c>
      <c r="P322" s="30">
        <v>1091.5044757954511</v>
      </c>
      <c r="Q322" s="30">
        <v>1091.5044757954511</v>
      </c>
      <c r="R322" s="30">
        <v>1091.5044757954511</v>
      </c>
      <c r="T322" s="30">
        <v>624.53756685455687</v>
      </c>
      <c r="U322" s="30">
        <v>624.53756685455687</v>
      </c>
      <c r="V322" s="30">
        <v>624.53756685455687</v>
      </c>
      <c r="W322" s="30">
        <v>624.53756685455687</v>
      </c>
      <c r="X322" s="30">
        <v>624.53756685455687</v>
      </c>
    </row>
    <row r="323" spans="1:24" x14ac:dyDescent="0.25">
      <c r="A323" s="10" t="s">
        <v>66</v>
      </c>
      <c r="B323" s="30">
        <v>0</v>
      </c>
      <c r="C323" s="30">
        <v>0</v>
      </c>
      <c r="D323" s="30">
        <v>0</v>
      </c>
      <c r="E323" s="30">
        <v>0</v>
      </c>
      <c r="F323" s="30">
        <v>0</v>
      </c>
      <c r="H323" s="30">
        <v>0</v>
      </c>
      <c r="I323" s="30">
        <v>0</v>
      </c>
      <c r="J323" s="30">
        <v>0</v>
      </c>
      <c r="K323" s="30">
        <v>0</v>
      </c>
      <c r="L323" s="30">
        <v>0</v>
      </c>
      <c r="N323" s="30">
        <v>0</v>
      </c>
      <c r="O323" s="30">
        <v>0</v>
      </c>
      <c r="P323" s="30">
        <v>0</v>
      </c>
      <c r="Q323" s="30">
        <v>0</v>
      </c>
      <c r="R323" s="30">
        <v>0</v>
      </c>
      <c r="T323" s="30">
        <v>0</v>
      </c>
      <c r="U323" s="30">
        <v>0</v>
      </c>
      <c r="V323" s="30">
        <v>0</v>
      </c>
      <c r="W323" s="30">
        <v>0</v>
      </c>
      <c r="X323" s="30">
        <v>0</v>
      </c>
    </row>
    <row r="324" spans="1:24" x14ac:dyDescent="0.25">
      <c r="A324" s="10" t="s">
        <v>67</v>
      </c>
      <c r="B324" s="30">
        <v>0</v>
      </c>
      <c r="C324" s="30">
        <v>0</v>
      </c>
      <c r="D324" s="30">
        <v>0</v>
      </c>
      <c r="E324" s="30">
        <v>0</v>
      </c>
      <c r="F324" s="30">
        <v>0</v>
      </c>
      <c r="H324" s="30">
        <v>0</v>
      </c>
      <c r="I324" s="30">
        <v>0</v>
      </c>
      <c r="J324" s="30">
        <v>0</v>
      </c>
      <c r="K324" s="30">
        <v>0</v>
      </c>
      <c r="L324" s="30">
        <v>0</v>
      </c>
      <c r="N324" s="30">
        <v>0</v>
      </c>
      <c r="O324" s="30">
        <v>0</v>
      </c>
      <c r="P324" s="30">
        <v>0</v>
      </c>
      <c r="Q324" s="30">
        <v>0</v>
      </c>
      <c r="R324" s="30">
        <v>0</v>
      </c>
      <c r="T324" s="30">
        <v>0</v>
      </c>
      <c r="U324" s="30">
        <v>0</v>
      </c>
      <c r="V324" s="30">
        <v>0</v>
      </c>
      <c r="W324" s="30">
        <v>0</v>
      </c>
      <c r="X324" s="30">
        <v>0</v>
      </c>
    </row>
    <row r="325" spans="1:24" x14ac:dyDescent="0.25">
      <c r="A325" s="10" t="s">
        <v>68</v>
      </c>
      <c r="B325" s="30">
        <v>2244.96</v>
      </c>
      <c r="C325" s="30">
        <v>2244.96</v>
      </c>
      <c r="D325" s="30">
        <v>2244.96</v>
      </c>
      <c r="E325" s="30">
        <v>2244.96</v>
      </c>
      <c r="F325" s="30">
        <v>2244.96</v>
      </c>
      <c r="H325" s="30">
        <v>2619.12</v>
      </c>
      <c r="I325" s="30">
        <v>2619.12</v>
      </c>
      <c r="J325" s="30">
        <v>2619.12</v>
      </c>
      <c r="K325" s="30">
        <v>2619.12</v>
      </c>
      <c r="L325" s="30">
        <v>2619.12</v>
      </c>
      <c r="N325" s="30">
        <v>2993.28</v>
      </c>
      <c r="O325" s="30">
        <v>2993.28</v>
      </c>
      <c r="P325" s="30">
        <v>2993.28</v>
      </c>
      <c r="Q325" s="30">
        <v>2993.28</v>
      </c>
      <c r="R325" s="30">
        <v>2993.28</v>
      </c>
      <c r="T325" s="30">
        <v>4489.92</v>
      </c>
      <c r="U325" s="30">
        <v>4489.92</v>
      </c>
      <c r="V325" s="30">
        <v>4489.92</v>
      </c>
      <c r="W325" s="30">
        <v>4489.92</v>
      </c>
      <c r="X325" s="30">
        <v>4489.92</v>
      </c>
    </row>
    <row r="326" spans="1:24" x14ac:dyDescent="0.25">
      <c r="A326" s="10" t="s">
        <v>69</v>
      </c>
      <c r="B326" s="30">
        <v>938.89972109999997</v>
      </c>
      <c r="C326" s="30">
        <v>938.89972109999997</v>
      </c>
      <c r="D326" s="30">
        <v>938.89972109999997</v>
      </c>
      <c r="E326" s="30">
        <v>938.89972109999997</v>
      </c>
      <c r="F326" s="30">
        <v>938.89972109999997</v>
      </c>
      <c r="H326" s="30">
        <v>1095.3830079500001</v>
      </c>
      <c r="I326" s="30">
        <v>1095.3830079500001</v>
      </c>
      <c r="J326" s="30">
        <v>1095.3830079500001</v>
      </c>
      <c r="K326" s="30">
        <v>1095.3830079500001</v>
      </c>
      <c r="L326" s="30">
        <v>1095.3830079500001</v>
      </c>
      <c r="N326" s="30">
        <v>1251.8662948000001</v>
      </c>
      <c r="O326" s="30">
        <v>1251.8662948000001</v>
      </c>
      <c r="P326" s="30">
        <v>1251.8662948000001</v>
      </c>
      <c r="Q326" s="30">
        <v>1251.8662948000001</v>
      </c>
      <c r="R326" s="30">
        <v>1251.8662948000001</v>
      </c>
      <c r="T326" s="30">
        <v>1877.7994421999999</v>
      </c>
      <c r="U326" s="30">
        <v>1877.7994421999999</v>
      </c>
      <c r="V326" s="30">
        <v>1877.7994421999999</v>
      </c>
      <c r="W326" s="30">
        <v>1877.7994421999999</v>
      </c>
      <c r="X326" s="30">
        <v>1877.7994421999999</v>
      </c>
    </row>
    <row r="327" spans="1:24" x14ac:dyDescent="0.25">
      <c r="A327" s="10" t="s">
        <v>70</v>
      </c>
      <c r="B327" s="30">
        <v>1472.2322916036189</v>
      </c>
      <c r="C327" s="30">
        <v>1330.3814282738861</v>
      </c>
      <c r="D327" s="30">
        <v>1188.530565665895</v>
      </c>
      <c r="E327" s="30">
        <v>1046.679701233274</v>
      </c>
      <c r="F327" s="30">
        <v>904.82884089116271</v>
      </c>
      <c r="H327" s="30">
        <v>2001.8197724931749</v>
      </c>
      <c r="I327" s="30">
        <v>1859.9163620938971</v>
      </c>
      <c r="J327" s="30">
        <v>1718.012951694612</v>
      </c>
      <c r="K327" s="30">
        <v>1576.109541295323</v>
      </c>
      <c r="L327" s="30">
        <v>1434.206130896034</v>
      </c>
      <c r="N327" s="30">
        <v>2080.5677875994438</v>
      </c>
      <c r="O327" s="30">
        <v>1938.6643772001501</v>
      </c>
      <c r="P327" s="30">
        <v>1796.760966800854</v>
      </c>
      <c r="Q327" s="30">
        <v>1654.85755640156</v>
      </c>
      <c r="R327" s="30">
        <v>1512.954146002259</v>
      </c>
      <c r="T327" s="30">
        <v>2407.365042961258</v>
      </c>
      <c r="U327" s="30">
        <v>2265.4090854742449</v>
      </c>
      <c r="V327" s="30">
        <v>2123.4531279872308</v>
      </c>
      <c r="W327" s="30">
        <v>1981.4971705002199</v>
      </c>
      <c r="X327" s="30">
        <v>1839.5412130132061</v>
      </c>
    </row>
    <row r="328" spans="1:24" x14ac:dyDescent="0.25">
      <c r="A328" s="10" t="s">
        <v>10</v>
      </c>
      <c r="B328" s="30">
        <v>22489.836479417001</v>
      </c>
      <c r="C328" s="30">
        <v>20322.921150264079</v>
      </c>
      <c r="D328" s="30">
        <v>18156.005832136481</v>
      </c>
      <c r="E328" s="30">
        <v>15989.090486135819</v>
      </c>
      <c r="F328" s="30">
        <v>13822.175202621849</v>
      </c>
      <c r="H328" s="30">
        <v>30579.82059040212</v>
      </c>
      <c r="I328" s="30">
        <v>28412.10255164401</v>
      </c>
      <c r="J328" s="30">
        <v>26244.38451288579</v>
      </c>
      <c r="K328" s="30">
        <v>24076.666474127502</v>
      </c>
      <c r="L328" s="30">
        <v>21908.948435369221</v>
      </c>
      <c r="N328" s="30">
        <v>31782.776124606298</v>
      </c>
      <c r="O328" s="30">
        <v>29615.058085847919</v>
      </c>
      <c r="P328" s="30">
        <v>27447.340047089539</v>
      </c>
      <c r="Q328" s="30">
        <v>25279.622008331178</v>
      </c>
      <c r="R328" s="30">
        <v>23111.903969572712</v>
      </c>
      <c r="T328" s="30">
        <v>36774.934547516539</v>
      </c>
      <c r="U328" s="30">
        <v>34606.413798875372</v>
      </c>
      <c r="V328" s="30">
        <v>32437.893050234179</v>
      </c>
      <c r="W328" s="30">
        <v>30269.37230159303</v>
      </c>
      <c r="X328" s="30">
        <v>28100.851552951852</v>
      </c>
    </row>
    <row r="329" spans="1:24" x14ac:dyDescent="0.25">
      <c r="A329" s="10" t="s">
        <v>26</v>
      </c>
      <c r="B329" s="30">
        <v>44831</v>
      </c>
      <c r="C329" s="30">
        <v>42522.2</v>
      </c>
      <c r="D329" s="30">
        <v>40213.4</v>
      </c>
      <c r="E329" s="30">
        <v>37904.6</v>
      </c>
      <c r="F329" s="30">
        <v>35595.800000000003</v>
      </c>
      <c r="H329" s="30">
        <v>47153.3</v>
      </c>
      <c r="I329" s="30">
        <v>44843.7</v>
      </c>
      <c r="J329" s="30">
        <v>42534</v>
      </c>
      <c r="K329" s="30">
        <v>40224.400000000001</v>
      </c>
      <c r="L329" s="30">
        <v>37914.699999999997</v>
      </c>
      <c r="N329" s="30">
        <v>47919.6</v>
      </c>
      <c r="O329" s="30">
        <v>45610</v>
      </c>
      <c r="P329" s="30">
        <v>43300.3</v>
      </c>
      <c r="Q329" s="30">
        <v>40990.6</v>
      </c>
      <c r="R329" s="30">
        <v>38681</v>
      </c>
      <c r="T329" s="30">
        <v>51164.2</v>
      </c>
      <c r="U329" s="30">
        <v>48853.7</v>
      </c>
      <c r="V329" s="30">
        <v>46543.199999999997</v>
      </c>
      <c r="W329" s="30">
        <v>44232.6</v>
      </c>
      <c r="X329" s="30">
        <v>41922.1</v>
      </c>
    </row>
    <row r="331" spans="1:24" x14ac:dyDescent="0.25">
      <c r="A331" s="10" t="s">
        <v>219</v>
      </c>
      <c r="B331" s="10">
        <v>100</v>
      </c>
      <c r="C331" s="10">
        <v>95</v>
      </c>
      <c r="D331" s="10">
        <v>90</v>
      </c>
      <c r="E331" s="10">
        <v>85</v>
      </c>
      <c r="F331" s="10">
        <v>80</v>
      </c>
      <c r="G331" s="10" t="s">
        <v>220</v>
      </c>
      <c r="H331" s="10">
        <v>100</v>
      </c>
      <c r="I331" s="10">
        <v>95</v>
      </c>
      <c r="J331" s="10">
        <v>90</v>
      </c>
      <c r="K331" s="10">
        <v>85</v>
      </c>
      <c r="L331" s="10">
        <v>80</v>
      </c>
      <c r="M331" s="10" t="s">
        <v>221</v>
      </c>
      <c r="N331" s="10">
        <v>100</v>
      </c>
      <c r="O331" s="10">
        <v>95</v>
      </c>
      <c r="P331" s="10">
        <v>90</v>
      </c>
      <c r="Q331" s="10">
        <v>85</v>
      </c>
      <c r="R331" s="10">
        <v>80</v>
      </c>
      <c r="S331" s="10" t="s">
        <v>222</v>
      </c>
      <c r="T331" s="10">
        <v>100</v>
      </c>
      <c r="U331" s="10">
        <v>95</v>
      </c>
      <c r="V331" s="10">
        <v>90</v>
      </c>
      <c r="W331" s="10">
        <v>85</v>
      </c>
      <c r="X331" s="10">
        <v>80</v>
      </c>
    </row>
    <row r="332" spans="1:24" x14ac:dyDescent="0.25">
      <c r="A332" s="10" t="s">
        <v>22</v>
      </c>
      <c r="B332" s="30">
        <v>20.713000000000001</v>
      </c>
      <c r="C332" s="30">
        <v>16.327999999999999</v>
      </c>
      <c r="D332" s="30">
        <v>15.241</v>
      </c>
      <c r="E332" s="30">
        <v>14.244</v>
      </c>
      <c r="F332" s="30">
        <v>13.321999999999999</v>
      </c>
      <c r="H332" s="30">
        <v>21.872</v>
      </c>
      <c r="I332" s="30">
        <v>17.079999999999998</v>
      </c>
      <c r="J332" s="30">
        <v>15.993</v>
      </c>
      <c r="K332" s="30">
        <v>15.032999999999999</v>
      </c>
      <c r="L332" s="30">
        <v>14.071999999999999</v>
      </c>
      <c r="N332" s="30">
        <v>21.846</v>
      </c>
      <c r="O332" s="30">
        <v>17.245000000000001</v>
      </c>
      <c r="P332" s="30">
        <v>16.16</v>
      </c>
      <c r="Q332" s="30">
        <v>15.147</v>
      </c>
      <c r="R332" s="30">
        <v>14.183</v>
      </c>
      <c r="T332" s="30">
        <v>22.34</v>
      </c>
      <c r="U332" s="30">
        <v>17.911999999999999</v>
      </c>
      <c r="V332" s="30">
        <v>16.7</v>
      </c>
      <c r="W332" s="30">
        <v>15.585000000000001</v>
      </c>
      <c r="X332" s="30">
        <v>14.637</v>
      </c>
    </row>
    <row r="333" spans="1:24" x14ac:dyDescent="0.25">
      <c r="A333" s="10" t="s">
        <v>23</v>
      </c>
      <c r="B333" s="30">
        <v>4.76</v>
      </c>
      <c r="C333" s="30">
        <v>4.2370000000000001</v>
      </c>
      <c r="D333" s="30">
        <v>3.16</v>
      </c>
      <c r="E333" s="30">
        <v>2.5409999999999999</v>
      </c>
      <c r="F333" s="30">
        <v>2.044</v>
      </c>
      <c r="H333" s="30">
        <v>5.71</v>
      </c>
      <c r="I333" s="30">
        <v>5.0970000000000004</v>
      </c>
      <c r="J333" s="30">
        <v>4.43</v>
      </c>
      <c r="K333" s="30">
        <v>4.0430000000000001</v>
      </c>
      <c r="L333" s="30">
        <v>3.66</v>
      </c>
      <c r="N333" s="30">
        <v>6.78</v>
      </c>
      <c r="O333" s="30">
        <v>5.85</v>
      </c>
      <c r="P333" s="30">
        <v>4.9580000000000002</v>
      </c>
      <c r="Q333" s="30">
        <v>4.2329999999999997</v>
      </c>
      <c r="R333" s="30">
        <v>3.8540000000000001</v>
      </c>
      <c r="T333" s="30">
        <v>10.62</v>
      </c>
      <c r="U333" s="30">
        <v>9.1489999999999991</v>
      </c>
      <c r="V333" s="30">
        <v>7.4820000000000002</v>
      </c>
      <c r="W333" s="30">
        <v>6.4939999999999998</v>
      </c>
      <c r="X333" s="30">
        <v>5.5720000000000001</v>
      </c>
    </row>
    <row r="334" spans="1:24" x14ac:dyDescent="0.25">
      <c r="A334" s="10" t="s">
        <v>24</v>
      </c>
      <c r="B334" s="30">
        <v>47.188000000000002</v>
      </c>
      <c r="C334" s="30">
        <v>27.56</v>
      </c>
      <c r="D334" s="30">
        <v>24.155999999999999</v>
      </c>
      <c r="E334" s="30">
        <v>20.704000000000001</v>
      </c>
      <c r="F334" s="30">
        <v>17.14</v>
      </c>
      <c r="H334" s="30">
        <v>63.972999999999999</v>
      </c>
      <c r="I334" s="30">
        <v>44.143999999999998</v>
      </c>
      <c r="J334" s="30">
        <v>40.801000000000002</v>
      </c>
      <c r="K334" s="30">
        <v>36.942999999999998</v>
      </c>
      <c r="L334" s="30">
        <v>33.097999999999999</v>
      </c>
      <c r="N334" s="30">
        <v>66.611000000000004</v>
      </c>
      <c r="O334" s="30">
        <v>46.018000000000001</v>
      </c>
      <c r="P334" s="30">
        <v>42.51</v>
      </c>
      <c r="Q334" s="30">
        <v>39.061</v>
      </c>
      <c r="R334" s="30">
        <v>35.215000000000003</v>
      </c>
      <c r="T334" s="30">
        <v>74.42</v>
      </c>
      <c r="U334" s="30">
        <v>53.423000000000002</v>
      </c>
      <c r="V334" s="30">
        <v>49.831000000000003</v>
      </c>
      <c r="W334" s="30">
        <v>46.244</v>
      </c>
      <c r="X334" s="30">
        <v>42.414999999999999</v>
      </c>
    </row>
    <row r="335" spans="1:24" x14ac:dyDescent="0.25">
      <c r="A335" s="10" t="s">
        <v>25</v>
      </c>
      <c r="B335" s="30">
        <v>0</v>
      </c>
      <c r="C335" s="30">
        <v>0</v>
      </c>
      <c r="D335" s="30">
        <v>0</v>
      </c>
      <c r="E335" s="30">
        <v>0</v>
      </c>
      <c r="F335" s="30">
        <v>0</v>
      </c>
      <c r="H335" s="30">
        <v>0</v>
      </c>
      <c r="I335" s="30">
        <v>0</v>
      </c>
      <c r="J335" s="30">
        <v>0</v>
      </c>
      <c r="K335" s="30">
        <v>0</v>
      </c>
      <c r="L335" s="30">
        <v>0</v>
      </c>
      <c r="N335" s="30">
        <v>0</v>
      </c>
      <c r="O335" s="30">
        <v>0</v>
      </c>
      <c r="P335" s="30">
        <v>0</v>
      </c>
      <c r="Q335" s="30">
        <v>0</v>
      </c>
      <c r="R335" s="30">
        <v>0</v>
      </c>
      <c r="T335" s="30">
        <v>0</v>
      </c>
      <c r="U335" s="30">
        <v>0</v>
      </c>
      <c r="V335" s="30">
        <v>0</v>
      </c>
      <c r="W335" s="30">
        <v>0</v>
      </c>
      <c r="X335" s="30">
        <v>0</v>
      </c>
    </row>
    <row r="336" spans="1:24" x14ac:dyDescent="0.25">
      <c r="A336" s="10" t="s">
        <v>64</v>
      </c>
      <c r="B336" s="30">
        <v>45567.94</v>
      </c>
      <c r="C336" s="30">
        <v>35922.699999999997</v>
      </c>
      <c r="D336" s="30">
        <v>33531.08</v>
      </c>
      <c r="E336" s="30">
        <v>31337.46</v>
      </c>
      <c r="F336" s="30">
        <v>29308.18</v>
      </c>
      <c r="H336" s="30">
        <v>48118.400000000001</v>
      </c>
      <c r="I336" s="30">
        <v>37576.22</v>
      </c>
      <c r="J336" s="30">
        <v>35184.82</v>
      </c>
      <c r="K336" s="30">
        <v>33072.160000000003</v>
      </c>
      <c r="L336" s="30">
        <v>30957.52</v>
      </c>
      <c r="N336" s="30">
        <v>48061.64</v>
      </c>
      <c r="O336" s="30">
        <v>37939.660000000003</v>
      </c>
      <c r="P336" s="30">
        <v>35552.879999999997</v>
      </c>
      <c r="Q336" s="30">
        <v>33322.959999999999</v>
      </c>
      <c r="R336" s="30">
        <v>31203.48</v>
      </c>
      <c r="T336" s="30">
        <v>49148.44</v>
      </c>
      <c r="U336" s="30">
        <v>39406.18</v>
      </c>
      <c r="V336" s="30">
        <v>36740.44</v>
      </c>
      <c r="W336" s="30">
        <v>34285.9</v>
      </c>
      <c r="X336" s="30">
        <v>32201.4</v>
      </c>
    </row>
    <row r="337" spans="1:24" x14ac:dyDescent="0.25">
      <c r="A337" s="10" t="s">
        <v>65</v>
      </c>
      <c r="B337" s="30">
        <v>5704.4968209468716</v>
      </c>
      <c r="C337" s="30">
        <v>4497.0417348211959</v>
      </c>
      <c r="D337" s="30">
        <v>4197.6428880242383</v>
      </c>
      <c r="E337" s="30">
        <v>3923.0309938643209</v>
      </c>
      <c r="F337" s="30">
        <v>3668.9922703931461</v>
      </c>
      <c r="H337" s="30">
        <v>6023.7803119704313</v>
      </c>
      <c r="I337" s="30">
        <v>4704.0403303989651</v>
      </c>
      <c r="J337" s="30">
        <v>4404.669024660494</v>
      </c>
      <c r="K337" s="30">
        <v>4140.192240023277</v>
      </c>
      <c r="L337" s="30">
        <v>3875.4675858596888</v>
      </c>
      <c r="N337" s="30">
        <v>6016.6747188811469</v>
      </c>
      <c r="O337" s="30">
        <v>4749.5381590171773</v>
      </c>
      <c r="P337" s="30">
        <v>4450.7452155069022</v>
      </c>
      <c r="Q337" s="30">
        <v>4171.5890466968604</v>
      </c>
      <c r="R337" s="30">
        <v>3906.2584892465902</v>
      </c>
      <c r="T337" s="30">
        <v>6152.7275478000111</v>
      </c>
      <c r="U337" s="30">
        <v>4933.1268548821863</v>
      </c>
      <c r="V337" s="30">
        <v>4599.4118492121706</v>
      </c>
      <c r="W337" s="30">
        <v>4292.1362596883318</v>
      </c>
      <c r="X337" s="30">
        <v>4031.1847305372721</v>
      </c>
    </row>
    <row r="338" spans="1:24" x14ac:dyDescent="0.25">
      <c r="A338" s="10" t="s">
        <v>66</v>
      </c>
      <c r="B338" s="30">
        <v>41918.747740839986</v>
      </c>
      <c r="C338" s="30">
        <v>26418.27495944592</v>
      </c>
      <c r="D338" s="30">
        <v>22419.624956011419</v>
      </c>
      <c r="E338" s="30">
        <v>18992.962987151161</v>
      </c>
      <c r="F338" s="30">
        <v>15644.948678942141</v>
      </c>
      <c r="H338" s="30">
        <v>55841.611901140001</v>
      </c>
      <c r="I338" s="30">
        <v>40070.437544652923</v>
      </c>
      <c r="J338" s="30">
        <v>36662.439498037573</v>
      </c>
      <c r="K338" s="30">
        <v>33237.394556832362</v>
      </c>
      <c r="L338" s="30">
        <v>29828.418152549901</v>
      </c>
      <c r="N338" s="30">
        <v>59252.766294519999</v>
      </c>
      <c r="O338" s="30">
        <v>42483.82295991102</v>
      </c>
      <c r="P338" s="30">
        <v>38652.650068398398</v>
      </c>
      <c r="Q338" s="30">
        <v>35087.592084709919</v>
      </c>
      <c r="R338" s="30">
        <v>31682.930151965698</v>
      </c>
      <c r="T338" s="30">
        <v>70246.089911079995</v>
      </c>
      <c r="U338" s="30">
        <v>52454.385513286863</v>
      </c>
      <c r="V338" s="30">
        <v>47529.170457495718</v>
      </c>
      <c r="W338" s="30">
        <v>43510.961332538827</v>
      </c>
      <c r="X338" s="30">
        <v>39397.204712500738</v>
      </c>
    </row>
    <row r="339" spans="1:24" x14ac:dyDescent="0.25">
      <c r="A339" s="10" t="s">
        <v>67</v>
      </c>
      <c r="B339" s="30">
        <v>8861.0538978254699</v>
      </c>
      <c r="C339" s="30">
        <v>5175.1964847087766</v>
      </c>
      <c r="D339" s="30">
        <v>4535.9559985950536</v>
      </c>
      <c r="E339" s="30">
        <v>3887.7959651308802</v>
      </c>
      <c r="F339" s="30">
        <v>3218.567021925222</v>
      </c>
      <c r="H339" s="30">
        <v>12012.92148356375</v>
      </c>
      <c r="I339" s="30">
        <v>8289.2827456699906</v>
      </c>
      <c r="J339" s="30">
        <v>7661.5343921425319</v>
      </c>
      <c r="K339" s="30">
        <v>6937.1544793194607</v>
      </c>
      <c r="L339" s="30">
        <v>6215.0842598102936</v>
      </c>
      <c r="N339" s="30">
        <v>12508.13475246073</v>
      </c>
      <c r="O339" s="30">
        <v>8641.2574731159584</v>
      </c>
      <c r="P339" s="30">
        <v>7982.5629847810442</v>
      </c>
      <c r="Q339" s="30">
        <v>7334.7972891997306</v>
      </c>
      <c r="R339" s="30">
        <v>6612.6895137017218</v>
      </c>
      <c r="T339" s="30">
        <v>13974.508336874709</v>
      </c>
      <c r="U339" s="30">
        <v>10031.74918207064</v>
      </c>
      <c r="V339" s="30">
        <v>9357.3562903989296</v>
      </c>
      <c r="W339" s="30">
        <v>8683.6581845208366</v>
      </c>
      <c r="X339" s="30">
        <v>7964.6112221136118</v>
      </c>
    </row>
    <row r="340" spans="1:24" x14ac:dyDescent="0.25">
      <c r="A340" s="10" t="s">
        <v>68</v>
      </c>
      <c r="B340" s="30">
        <v>0</v>
      </c>
      <c r="C340" s="30">
        <v>0</v>
      </c>
      <c r="D340" s="30">
        <v>0</v>
      </c>
      <c r="E340" s="30">
        <v>0</v>
      </c>
      <c r="F340" s="30">
        <v>0</v>
      </c>
      <c r="H340" s="30">
        <v>0</v>
      </c>
      <c r="I340" s="30">
        <v>0</v>
      </c>
      <c r="J340" s="30">
        <v>0</v>
      </c>
      <c r="K340" s="30">
        <v>0</v>
      </c>
      <c r="L340" s="30">
        <v>0</v>
      </c>
      <c r="N340" s="30">
        <v>0</v>
      </c>
      <c r="O340" s="30">
        <v>0</v>
      </c>
      <c r="P340" s="30">
        <v>0</v>
      </c>
      <c r="Q340" s="30">
        <v>0</v>
      </c>
      <c r="R340" s="30">
        <v>0</v>
      </c>
      <c r="T340" s="30">
        <v>0</v>
      </c>
      <c r="U340" s="30">
        <v>0</v>
      </c>
      <c r="V340" s="30">
        <v>0</v>
      </c>
      <c r="W340" s="30">
        <v>0</v>
      </c>
      <c r="X340" s="30">
        <v>0</v>
      </c>
    </row>
    <row r="341" spans="1:24" x14ac:dyDescent="0.25">
      <c r="A341" s="10" t="s">
        <v>69</v>
      </c>
      <c r="B341" s="30">
        <v>0</v>
      </c>
      <c r="C341" s="30">
        <v>0</v>
      </c>
      <c r="D341" s="30">
        <v>0</v>
      </c>
      <c r="E341" s="30">
        <v>0</v>
      </c>
      <c r="F341" s="30">
        <v>0</v>
      </c>
      <c r="H341" s="30">
        <v>0</v>
      </c>
      <c r="I341" s="30">
        <v>0</v>
      </c>
      <c r="J341" s="30">
        <v>0</v>
      </c>
      <c r="K341" s="30">
        <v>0</v>
      </c>
      <c r="L341" s="30">
        <v>0</v>
      </c>
      <c r="N341" s="30">
        <v>0</v>
      </c>
      <c r="O341" s="30">
        <v>0</v>
      </c>
      <c r="P341" s="30">
        <v>0</v>
      </c>
      <c r="Q341" s="30">
        <v>0</v>
      </c>
      <c r="R341" s="30">
        <v>0</v>
      </c>
      <c r="T341" s="30">
        <v>0</v>
      </c>
      <c r="U341" s="30">
        <v>0</v>
      </c>
      <c r="V341" s="30">
        <v>0</v>
      </c>
      <c r="W341" s="30">
        <v>0</v>
      </c>
      <c r="X341" s="30">
        <v>0</v>
      </c>
    </row>
    <row r="342" spans="1:24" x14ac:dyDescent="0.25">
      <c r="A342" s="10" t="s">
        <v>70</v>
      </c>
      <c r="B342" s="30">
        <v>0</v>
      </c>
      <c r="C342" s="30">
        <v>0</v>
      </c>
      <c r="D342" s="30">
        <v>0</v>
      </c>
      <c r="E342" s="30">
        <v>0</v>
      </c>
      <c r="F342" s="30">
        <v>0</v>
      </c>
      <c r="H342" s="30">
        <v>0</v>
      </c>
      <c r="I342" s="30">
        <v>0</v>
      </c>
      <c r="J342" s="30">
        <v>0</v>
      </c>
      <c r="K342" s="30">
        <v>0</v>
      </c>
      <c r="L342" s="30">
        <v>0</v>
      </c>
      <c r="N342" s="30">
        <v>0</v>
      </c>
      <c r="O342" s="30">
        <v>0</v>
      </c>
      <c r="P342" s="30">
        <v>0</v>
      </c>
      <c r="Q342" s="30">
        <v>0</v>
      </c>
      <c r="R342" s="30">
        <v>0</v>
      </c>
      <c r="T342" s="30">
        <v>0</v>
      </c>
      <c r="U342" s="30">
        <v>0</v>
      </c>
      <c r="V342" s="30">
        <v>0</v>
      </c>
      <c r="W342" s="30">
        <v>0</v>
      </c>
      <c r="X342" s="30">
        <v>0</v>
      </c>
    </row>
    <row r="343" spans="1:24" x14ac:dyDescent="0.25">
      <c r="A343" s="10" t="s">
        <v>10</v>
      </c>
      <c r="B343" s="30">
        <v>0</v>
      </c>
      <c r="C343" s="30">
        <v>0</v>
      </c>
      <c r="D343" s="30">
        <v>0</v>
      </c>
      <c r="E343" s="30">
        <v>0</v>
      </c>
      <c r="F343" s="30">
        <v>0</v>
      </c>
      <c r="H343" s="30">
        <v>0</v>
      </c>
      <c r="I343" s="30">
        <v>0</v>
      </c>
      <c r="J343" s="30">
        <v>0</v>
      </c>
      <c r="K343" s="30">
        <v>0</v>
      </c>
      <c r="L343" s="30">
        <v>0</v>
      </c>
      <c r="N343" s="30">
        <v>0</v>
      </c>
      <c r="O343" s="30">
        <v>0</v>
      </c>
      <c r="P343" s="30">
        <v>0</v>
      </c>
      <c r="Q343" s="30">
        <v>0</v>
      </c>
      <c r="R343" s="30">
        <v>0</v>
      </c>
      <c r="T343" s="30">
        <v>0</v>
      </c>
      <c r="U343" s="30">
        <v>0</v>
      </c>
      <c r="V343" s="30">
        <v>0</v>
      </c>
      <c r="W343" s="30">
        <v>0</v>
      </c>
      <c r="X343" s="30">
        <v>0</v>
      </c>
    </row>
    <row r="344" spans="1:24" x14ac:dyDescent="0.25">
      <c r="A344" s="10" t="s">
        <v>26</v>
      </c>
      <c r="B344" s="30">
        <v>102052</v>
      </c>
      <c r="C344" s="30">
        <v>72013.100000000006</v>
      </c>
      <c r="D344" s="30">
        <v>64684</v>
      </c>
      <c r="E344" s="30">
        <v>58141</v>
      </c>
      <c r="F344" s="30">
        <v>51840.6</v>
      </c>
      <c r="H344" s="30">
        <v>121996</v>
      </c>
      <c r="I344" s="30">
        <v>90639.8</v>
      </c>
      <c r="J344" s="30">
        <v>83913.4</v>
      </c>
      <c r="K344" s="30">
        <v>77386.7</v>
      </c>
      <c r="L344" s="30">
        <v>70876.3</v>
      </c>
      <c r="N344" s="30">
        <v>125839</v>
      </c>
      <c r="O344" s="30">
        <v>93814.1</v>
      </c>
      <c r="P344" s="30">
        <v>86638.6</v>
      </c>
      <c r="Q344" s="30">
        <v>79916.7</v>
      </c>
      <c r="R344" s="30">
        <v>73405.3</v>
      </c>
      <c r="T344" s="30">
        <v>139522</v>
      </c>
      <c r="U344" s="30">
        <v>106825</v>
      </c>
      <c r="V344" s="30">
        <v>98226.3</v>
      </c>
      <c r="W344" s="30">
        <v>90772.6</v>
      </c>
      <c r="X344" s="30">
        <v>83594.3</v>
      </c>
    </row>
    <row r="346" spans="1:24" x14ac:dyDescent="0.25">
      <c r="A346" s="10" t="s">
        <v>223</v>
      </c>
      <c r="B346" s="10">
        <v>100</v>
      </c>
      <c r="C346" s="10">
        <v>95</v>
      </c>
      <c r="D346" s="10">
        <v>90</v>
      </c>
      <c r="E346" s="10">
        <v>85</v>
      </c>
      <c r="F346" s="10">
        <v>80</v>
      </c>
      <c r="G346" s="10" t="s">
        <v>224</v>
      </c>
      <c r="H346" s="10">
        <v>100</v>
      </c>
      <c r="I346" s="10">
        <v>95</v>
      </c>
      <c r="J346" s="10">
        <v>90</v>
      </c>
      <c r="K346" s="10">
        <v>85</v>
      </c>
      <c r="L346" s="10">
        <v>80</v>
      </c>
      <c r="M346" s="10" t="s">
        <v>225</v>
      </c>
      <c r="N346" s="10">
        <v>100</v>
      </c>
      <c r="O346" s="10">
        <v>95</v>
      </c>
      <c r="P346" s="10">
        <v>90</v>
      </c>
      <c r="Q346" s="10">
        <v>85</v>
      </c>
      <c r="R346" s="10">
        <v>80</v>
      </c>
      <c r="S346" s="10" t="s">
        <v>226</v>
      </c>
      <c r="T346" s="10">
        <v>100</v>
      </c>
      <c r="U346" s="10">
        <v>95</v>
      </c>
      <c r="V346" s="10">
        <v>90</v>
      </c>
      <c r="W346" s="10">
        <v>85</v>
      </c>
      <c r="X346" s="10">
        <v>80</v>
      </c>
    </row>
    <row r="347" spans="1:24" x14ac:dyDescent="0.25">
      <c r="A347" s="10" t="s">
        <v>22</v>
      </c>
      <c r="B347" s="30">
        <v>0</v>
      </c>
      <c r="C347" s="30">
        <v>0</v>
      </c>
      <c r="D347" s="30">
        <v>0</v>
      </c>
      <c r="E347" s="30">
        <v>0</v>
      </c>
      <c r="F347" s="30">
        <v>0</v>
      </c>
      <c r="H347" s="30">
        <v>0</v>
      </c>
      <c r="I347" s="30">
        <v>0</v>
      </c>
      <c r="J347" s="30">
        <v>0</v>
      </c>
      <c r="K347" s="30">
        <v>0</v>
      </c>
      <c r="L347" s="30">
        <v>0</v>
      </c>
      <c r="N347" s="30">
        <v>0</v>
      </c>
      <c r="O347" s="30">
        <v>0</v>
      </c>
      <c r="P347" s="30">
        <v>0</v>
      </c>
      <c r="Q347" s="30">
        <v>0</v>
      </c>
      <c r="R347" s="30">
        <v>0</v>
      </c>
      <c r="T347" s="30">
        <v>0</v>
      </c>
      <c r="U347" s="30">
        <v>0</v>
      </c>
      <c r="V347" s="30">
        <v>0</v>
      </c>
      <c r="W347" s="30">
        <v>0</v>
      </c>
      <c r="X347" s="30">
        <v>0</v>
      </c>
    </row>
    <row r="348" spans="1:24" x14ac:dyDescent="0.25">
      <c r="A348" s="10" t="s">
        <v>23</v>
      </c>
      <c r="B348" s="30">
        <v>0</v>
      </c>
      <c r="C348" s="30">
        <v>0</v>
      </c>
      <c r="D348" s="30">
        <v>0</v>
      </c>
      <c r="E348" s="30">
        <v>0</v>
      </c>
      <c r="F348" s="30">
        <v>0</v>
      </c>
      <c r="H348" s="30">
        <v>0</v>
      </c>
      <c r="I348" s="30">
        <v>0</v>
      </c>
      <c r="J348" s="30">
        <v>0</v>
      </c>
      <c r="K348" s="30">
        <v>0</v>
      </c>
      <c r="L348" s="30">
        <v>0</v>
      </c>
      <c r="N348" s="30">
        <v>0</v>
      </c>
      <c r="O348" s="30">
        <v>0</v>
      </c>
      <c r="P348" s="30">
        <v>0</v>
      </c>
      <c r="Q348" s="30">
        <v>0</v>
      </c>
      <c r="R348" s="30">
        <v>0</v>
      </c>
      <c r="T348" s="30">
        <v>0</v>
      </c>
      <c r="U348" s="30">
        <v>0</v>
      </c>
      <c r="V348" s="30">
        <v>0</v>
      </c>
      <c r="W348" s="30">
        <v>0</v>
      </c>
      <c r="X348" s="30">
        <v>0</v>
      </c>
    </row>
    <row r="349" spans="1:24" x14ac:dyDescent="0.25">
      <c r="A349" s="10" t="s">
        <v>24</v>
      </c>
      <c r="B349" s="30">
        <v>0</v>
      </c>
      <c r="C349" s="30">
        <v>0</v>
      </c>
      <c r="D349" s="30">
        <v>0</v>
      </c>
      <c r="E349" s="30">
        <v>0</v>
      </c>
      <c r="F349" s="30">
        <v>0</v>
      </c>
      <c r="H349" s="30">
        <v>0</v>
      </c>
      <c r="I349" s="30">
        <v>0</v>
      </c>
      <c r="J349" s="30">
        <v>0</v>
      </c>
      <c r="K349" s="30">
        <v>0</v>
      </c>
      <c r="L349" s="30">
        <v>0</v>
      </c>
      <c r="N349" s="30">
        <v>0</v>
      </c>
      <c r="O349" s="30">
        <v>0</v>
      </c>
      <c r="P349" s="30">
        <v>0</v>
      </c>
      <c r="Q349" s="30">
        <v>0</v>
      </c>
      <c r="R349" s="30">
        <v>0</v>
      </c>
      <c r="T349" s="30">
        <v>0</v>
      </c>
      <c r="U349" s="30">
        <v>0</v>
      </c>
      <c r="V349" s="30">
        <v>0</v>
      </c>
      <c r="W349" s="30">
        <v>0</v>
      </c>
      <c r="X349" s="30">
        <v>0</v>
      </c>
    </row>
    <row r="350" spans="1:24" x14ac:dyDescent="0.25">
      <c r="A350" s="10" t="s">
        <v>25</v>
      </c>
      <c r="B350" s="30">
        <v>6</v>
      </c>
      <c r="C350" s="30">
        <v>6</v>
      </c>
      <c r="D350" s="30">
        <v>6</v>
      </c>
      <c r="E350" s="30">
        <v>6</v>
      </c>
      <c r="F350" s="30">
        <v>6</v>
      </c>
      <c r="H350" s="30">
        <v>7</v>
      </c>
      <c r="I350" s="30">
        <v>7</v>
      </c>
      <c r="J350" s="30">
        <v>7</v>
      </c>
      <c r="K350" s="30">
        <v>7</v>
      </c>
      <c r="L350" s="30">
        <v>7</v>
      </c>
      <c r="N350" s="30">
        <v>8</v>
      </c>
      <c r="O350" s="30">
        <v>8</v>
      </c>
      <c r="P350" s="30">
        <v>8</v>
      </c>
      <c r="Q350" s="30">
        <v>8</v>
      </c>
      <c r="R350" s="30">
        <v>8</v>
      </c>
      <c r="T350" s="30">
        <v>12</v>
      </c>
      <c r="U350" s="30">
        <v>12</v>
      </c>
      <c r="V350" s="30">
        <v>12</v>
      </c>
      <c r="W350" s="30">
        <v>12</v>
      </c>
      <c r="X350" s="30">
        <v>12</v>
      </c>
    </row>
    <row r="351" spans="1:24" x14ac:dyDescent="0.25">
      <c r="A351" s="10" t="s">
        <v>64</v>
      </c>
      <c r="B351" s="30">
        <v>0</v>
      </c>
      <c r="C351" s="30">
        <v>0</v>
      </c>
      <c r="D351" s="30">
        <v>0</v>
      </c>
      <c r="E351" s="30">
        <v>0</v>
      </c>
      <c r="F351" s="30">
        <v>0</v>
      </c>
      <c r="H351" s="30">
        <v>0</v>
      </c>
      <c r="I351" s="30">
        <v>0</v>
      </c>
      <c r="J351" s="30">
        <v>0</v>
      </c>
      <c r="K351" s="30">
        <v>0</v>
      </c>
      <c r="L351" s="30">
        <v>0</v>
      </c>
      <c r="N351" s="30">
        <v>0</v>
      </c>
      <c r="O351" s="30">
        <v>0</v>
      </c>
      <c r="P351" s="30">
        <v>0</v>
      </c>
      <c r="Q351" s="30">
        <v>0</v>
      </c>
      <c r="R351" s="30">
        <v>0</v>
      </c>
      <c r="T351" s="30">
        <v>0</v>
      </c>
      <c r="U351" s="30">
        <v>0</v>
      </c>
      <c r="V351" s="30">
        <v>0</v>
      </c>
      <c r="W351" s="30">
        <v>0</v>
      </c>
      <c r="X351" s="30">
        <v>0</v>
      </c>
    </row>
    <row r="352" spans="1:24" x14ac:dyDescent="0.25">
      <c r="A352" s="10" t="s">
        <v>65</v>
      </c>
      <c r="B352" s="30">
        <v>0</v>
      </c>
      <c r="C352" s="30">
        <v>0</v>
      </c>
      <c r="D352" s="30">
        <v>0</v>
      </c>
      <c r="E352" s="30">
        <v>0</v>
      </c>
      <c r="F352" s="30">
        <v>0</v>
      </c>
      <c r="H352" s="30">
        <v>0</v>
      </c>
      <c r="I352" s="30">
        <v>0</v>
      </c>
      <c r="J352" s="30">
        <v>0</v>
      </c>
      <c r="K352" s="30">
        <v>0</v>
      </c>
      <c r="L352" s="30">
        <v>0</v>
      </c>
      <c r="N352" s="30">
        <v>0</v>
      </c>
      <c r="O352" s="30">
        <v>0</v>
      </c>
      <c r="P352" s="30">
        <v>0</v>
      </c>
      <c r="Q352" s="30">
        <v>0</v>
      </c>
      <c r="R352" s="30">
        <v>0</v>
      </c>
      <c r="T352" s="30">
        <v>0</v>
      </c>
      <c r="U352" s="30">
        <v>0</v>
      </c>
      <c r="V352" s="30">
        <v>0</v>
      </c>
      <c r="W352" s="30">
        <v>0</v>
      </c>
      <c r="X352" s="30">
        <v>0</v>
      </c>
    </row>
    <row r="353" spans="1:24" x14ac:dyDescent="0.25">
      <c r="A353" s="10" t="s">
        <v>66</v>
      </c>
      <c r="B353" s="30">
        <v>0</v>
      </c>
      <c r="C353" s="30">
        <v>0</v>
      </c>
      <c r="D353" s="30">
        <v>0</v>
      </c>
      <c r="E353" s="30">
        <v>0</v>
      </c>
      <c r="F353" s="30">
        <v>0</v>
      </c>
      <c r="H353" s="30">
        <v>0</v>
      </c>
      <c r="I353" s="30">
        <v>0</v>
      </c>
      <c r="J353" s="30">
        <v>0</v>
      </c>
      <c r="K353" s="30">
        <v>0</v>
      </c>
      <c r="L353" s="30">
        <v>0</v>
      </c>
      <c r="N353" s="30">
        <v>0</v>
      </c>
      <c r="O353" s="30">
        <v>0</v>
      </c>
      <c r="P353" s="30">
        <v>0</v>
      </c>
      <c r="Q353" s="30">
        <v>0</v>
      </c>
      <c r="R353" s="30">
        <v>0</v>
      </c>
      <c r="T353" s="30">
        <v>0</v>
      </c>
      <c r="U353" s="30">
        <v>0</v>
      </c>
      <c r="V353" s="30">
        <v>0</v>
      </c>
      <c r="W353" s="30">
        <v>0</v>
      </c>
      <c r="X353" s="30">
        <v>0</v>
      </c>
    </row>
    <row r="354" spans="1:24" x14ac:dyDescent="0.25">
      <c r="A354" s="10" t="s">
        <v>67</v>
      </c>
      <c r="B354" s="30">
        <v>0</v>
      </c>
      <c r="C354" s="30">
        <v>0</v>
      </c>
      <c r="D354" s="30">
        <v>0</v>
      </c>
      <c r="E354" s="30">
        <v>0</v>
      </c>
      <c r="F354" s="30">
        <v>0</v>
      </c>
      <c r="H354" s="30">
        <v>0</v>
      </c>
      <c r="I354" s="30">
        <v>0</v>
      </c>
      <c r="J354" s="30">
        <v>0</v>
      </c>
      <c r="K354" s="30">
        <v>0</v>
      </c>
      <c r="L354" s="30">
        <v>0</v>
      </c>
      <c r="N354" s="30">
        <v>0</v>
      </c>
      <c r="O354" s="30">
        <v>0</v>
      </c>
      <c r="P354" s="30">
        <v>0</v>
      </c>
      <c r="Q354" s="30">
        <v>0</v>
      </c>
      <c r="R354" s="30">
        <v>0</v>
      </c>
      <c r="T354" s="30">
        <v>0</v>
      </c>
      <c r="U354" s="30">
        <v>0</v>
      </c>
      <c r="V354" s="30">
        <v>0</v>
      </c>
      <c r="W354" s="30">
        <v>0</v>
      </c>
      <c r="X354" s="30">
        <v>0</v>
      </c>
    </row>
    <row r="355" spans="1:24" x14ac:dyDescent="0.25">
      <c r="A355" s="10" t="s">
        <v>68</v>
      </c>
      <c r="B355" s="30">
        <v>2244.96</v>
      </c>
      <c r="C355" s="30">
        <v>2244.96</v>
      </c>
      <c r="D355" s="30">
        <v>2244.96</v>
      </c>
      <c r="E355" s="30">
        <v>2244.96</v>
      </c>
      <c r="F355" s="30">
        <v>2244.96</v>
      </c>
      <c r="H355" s="30">
        <v>2619.12</v>
      </c>
      <c r="I355" s="30">
        <v>2619.12</v>
      </c>
      <c r="J355" s="30">
        <v>2619.12</v>
      </c>
      <c r="K355" s="30">
        <v>2619.12</v>
      </c>
      <c r="L355" s="30">
        <v>2619.12</v>
      </c>
      <c r="N355" s="30">
        <v>2993.28</v>
      </c>
      <c r="O355" s="30">
        <v>2993.28</v>
      </c>
      <c r="P355" s="30">
        <v>2993.28</v>
      </c>
      <c r="Q355" s="30">
        <v>2993.28</v>
      </c>
      <c r="R355" s="30">
        <v>2993.28</v>
      </c>
      <c r="T355" s="30">
        <v>4489.92</v>
      </c>
      <c r="U355" s="30">
        <v>4489.92</v>
      </c>
      <c r="V355" s="30">
        <v>4489.92</v>
      </c>
      <c r="W355" s="30">
        <v>4489.92</v>
      </c>
      <c r="X355" s="30">
        <v>4489.92</v>
      </c>
    </row>
    <row r="356" spans="1:24" x14ac:dyDescent="0.25">
      <c r="A356" s="10" t="s">
        <v>69</v>
      </c>
      <c r="B356" s="30">
        <v>938.89972109999997</v>
      </c>
      <c r="C356" s="30">
        <v>938.89972109999997</v>
      </c>
      <c r="D356" s="30">
        <v>938.89972109999997</v>
      </c>
      <c r="E356" s="30">
        <v>938.89972109999997</v>
      </c>
      <c r="F356" s="30">
        <v>938.89972109999997</v>
      </c>
      <c r="H356" s="30">
        <v>1095.3830079500001</v>
      </c>
      <c r="I356" s="30">
        <v>1095.3830079500001</v>
      </c>
      <c r="J356" s="30">
        <v>1095.3830079500001</v>
      </c>
      <c r="K356" s="30">
        <v>1095.3830079500001</v>
      </c>
      <c r="L356" s="30">
        <v>1095.3830079500001</v>
      </c>
      <c r="N356" s="30">
        <v>1251.8662948000001</v>
      </c>
      <c r="O356" s="30">
        <v>1251.8662948000001</v>
      </c>
      <c r="P356" s="30">
        <v>1251.8662948000001</v>
      </c>
      <c r="Q356" s="30">
        <v>1251.8662948000001</v>
      </c>
      <c r="R356" s="30">
        <v>1251.8662948000001</v>
      </c>
      <c r="T356" s="30">
        <v>1877.7994421999999</v>
      </c>
      <c r="U356" s="30">
        <v>1877.7994421999999</v>
      </c>
      <c r="V356" s="30">
        <v>1877.7994421999999</v>
      </c>
      <c r="W356" s="30">
        <v>1877.7994421999999</v>
      </c>
      <c r="X356" s="30">
        <v>1877.7994421999999</v>
      </c>
    </row>
    <row r="357" spans="1:24" x14ac:dyDescent="0.25">
      <c r="A357" s="10" t="s">
        <v>70</v>
      </c>
      <c r="B357" s="30">
        <v>2837.0172662311311</v>
      </c>
      <c r="C357" s="30">
        <v>2695.166402919599</v>
      </c>
      <c r="D357" s="30">
        <v>2553.3155396080329</v>
      </c>
      <c r="E357" s="30">
        <v>2411.464676296484</v>
      </c>
      <c r="F357" s="30">
        <v>2269.6138129849278</v>
      </c>
      <c r="H357" s="30">
        <v>2838.0682079856738</v>
      </c>
      <c r="I357" s="30">
        <v>2696.164797586418</v>
      </c>
      <c r="J357" s="30">
        <v>2554.2613871871408</v>
      </c>
      <c r="K357" s="30">
        <v>2412.3579767878659</v>
      </c>
      <c r="L357" s="30">
        <v>2270.4545663885879</v>
      </c>
      <c r="N357" s="30">
        <v>2838.0682079856829</v>
      </c>
      <c r="O357" s="30">
        <v>2696.1647975864062</v>
      </c>
      <c r="P357" s="30">
        <v>2554.2613871871208</v>
      </c>
      <c r="Q357" s="30">
        <v>2412.3579767878368</v>
      </c>
      <c r="R357" s="30">
        <v>2270.4545663885492</v>
      </c>
      <c r="T357" s="30">
        <v>2839.119149740191</v>
      </c>
      <c r="U357" s="30">
        <v>2697.163192253191</v>
      </c>
      <c r="V357" s="30">
        <v>2555.2072347661801</v>
      </c>
      <c r="W357" s="30">
        <v>2413.2512772791752</v>
      </c>
      <c r="X357" s="30">
        <v>2271.2953197921629</v>
      </c>
    </row>
    <row r="358" spans="1:24" x14ac:dyDescent="0.25">
      <c r="A358" s="10" t="s">
        <v>10</v>
      </c>
      <c r="B358" s="30">
        <v>43338.306577505289</v>
      </c>
      <c r="C358" s="30">
        <v>41171.391248630367</v>
      </c>
      <c r="D358" s="30">
        <v>39004.475919754987</v>
      </c>
      <c r="E358" s="30">
        <v>36837.560590879839</v>
      </c>
      <c r="F358" s="30">
        <v>34670.645262004567</v>
      </c>
      <c r="H358" s="30">
        <v>43354.360775164059</v>
      </c>
      <c r="I358" s="30">
        <v>41186.642736406291</v>
      </c>
      <c r="J358" s="30">
        <v>39018.924697648203</v>
      </c>
      <c r="K358" s="30">
        <v>36851.206658890122</v>
      </c>
      <c r="L358" s="30">
        <v>34683.488620131997</v>
      </c>
      <c r="N358" s="30">
        <v>43354.360775164198</v>
      </c>
      <c r="O358" s="30">
        <v>41186.642736406109</v>
      </c>
      <c r="P358" s="30">
        <v>39018.92469764789</v>
      </c>
      <c r="Q358" s="30">
        <v>36851.206658889692</v>
      </c>
      <c r="R358" s="30">
        <v>34683.488620131408</v>
      </c>
      <c r="T358" s="30">
        <v>43370.414972822473</v>
      </c>
      <c r="U358" s="30">
        <v>41201.894224181488</v>
      </c>
      <c r="V358" s="30">
        <v>39033.373475540349</v>
      </c>
      <c r="W358" s="30">
        <v>36864.852726899277</v>
      </c>
      <c r="X358" s="30">
        <v>34696.331978258131</v>
      </c>
    </row>
    <row r="359" spans="1:24" x14ac:dyDescent="0.25">
      <c r="A359" s="10" t="s">
        <v>26</v>
      </c>
      <c r="B359" s="30">
        <v>49360</v>
      </c>
      <c r="C359" s="30">
        <v>47051.199999999997</v>
      </c>
      <c r="D359" s="30">
        <v>44742.400000000001</v>
      </c>
      <c r="E359" s="30">
        <v>42433.599999999999</v>
      </c>
      <c r="F359" s="30">
        <v>40124.800000000003</v>
      </c>
      <c r="H359" s="30">
        <v>49907.7</v>
      </c>
      <c r="I359" s="30">
        <v>47598.1</v>
      </c>
      <c r="J359" s="30">
        <v>45288.4</v>
      </c>
      <c r="K359" s="30">
        <v>42978.8</v>
      </c>
      <c r="L359" s="30">
        <v>40669.1</v>
      </c>
      <c r="N359" s="30">
        <v>50438.400000000001</v>
      </c>
      <c r="O359" s="30">
        <v>48128.800000000003</v>
      </c>
      <c r="P359" s="30">
        <v>45819.1</v>
      </c>
      <c r="Q359" s="30">
        <v>43509.4</v>
      </c>
      <c r="R359" s="30">
        <v>41199.800000000003</v>
      </c>
      <c r="T359" s="30">
        <v>52578.2</v>
      </c>
      <c r="U359" s="30">
        <v>50267.6</v>
      </c>
      <c r="V359" s="30">
        <v>47957.1</v>
      </c>
      <c r="W359" s="30">
        <v>45646.6</v>
      </c>
      <c r="X359" s="30">
        <v>43336.1</v>
      </c>
    </row>
    <row r="361" spans="1:24" x14ac:dyDescent="0.25">
      <c r="A361" s="10" t="s">
        <v>227</v>
      </c>
      <c r="B361" s="10">
        <v>100</v>
      </c>
      <c r="C361" s="10">
        <v>95</v>
      </c>
      <c r="D361" s="10">
        <v>90</v>
      </c>
      <c r="E361" s="10">
        <v>85</v>
      </c>
      <c r="F361" s="10">
        <v>80</v>
      </c>
      <c r="G361" s="10" t="s">
        <v>228</v>
      </c>
      <c r="H361" s="10">
        <v>100</v>
      </c>
      <c r="I361" s="10">
        <v>95</v>
      </c>
      <c r="J361" s="10">
        <v>90</v>
      </c>
      <c r="K361" s="10">
        <v>85</v>
      </c>
      <c r="L361" s="10">
        <v>80</v>
      </c>
      <c r="M361" s="10" t="s">
        <v>229</v>
      </c>
      <c r="N361" s="10">
        <v>100</v>
      </c>
      <c r="O361" s="10">
        <v>95</v>
      </c>
      <c r="P361" s="10">
        <v>90</v>
      </c>
      <c r="Q361" s="10">
        <v>85</v>
      </c>
      <c r="R361" s="10">
        <v>80</v>
      </c>
      <c r="S361" s="10" t="s">
        <v>230</v>
      </c>
      <c r="T361" s="10">
        <v>100</v>
      </c>
      <c r="U361" s="10">
        <v>95</v>
      </c>
      <c r="V361" s="10">
        <v>90</v>
      </c>
      <c r="W361" s="10">
        <v>85</v>
      </c>
      <c r="X361" s="10">
        <v>80</v>
      </c>
    </row>
    <row r="362" spans="1:24" x14ac:dyDescent="0.25">
      <c r="A362" s="10" t="s">
        <v>22</v>
      </c>
      <c r="B362" s="30">
        <v>6.8579999999999997</v>
      </c>
      <c r="C362" s="30">
        <v>6.8579999999999997</v>
      </c>
      <c r="D362" s="30">
        <v>6.8579999999999997</v>
      </c>
      <c r="E362" s="30">
        <v>6.8579999999999997</v>
      </c>
      <c r="F362" s="30">
        <v>6.8579999999999997</v>
      </c>
      <c r="H362" s="30">
        <v>4.1790000000000003</v>
      </c>
      <c r="I362" s="30">
        <v>4.1790000000000003</v>
      </c>
      <c r="J362" s="30">
        <v>4.1790000000000003</v>
      </c>
      <c r="K362" s="30">
        <v>4.1790000000000003</v>
      </c>
      <c r="L362" s="30">
        <v>4.1790000000000003</v>
      </c>
      <c r="N362" s="30">
        <v>3.8069999999999999</v>
      </c>
      <c r="O362" s="30">
        <v>3.8069999999999999</v>
      </c>
      <c r="P362" s="30">
        <v>3.8069999999999999</v>
      </c>
      <c r="Q362" s="30">
        <v>3.8069999999999999</v>
      </c>
      <c r="R362" s="30">
        <v>3.8069999999999999</v>
      </c>
      <c r="T362" s="30">
        <v>2.1469999999999998</v>
      </c>
      <c r="U362" s="30">
        <v>2.1469999999999998</v>
      </c>
      <c r="V362" s="30">
        <v>2.1469999999999998</v>
      </c>
      <c r="W362" s="30">
        <v>2.1469999999999998</v>
      </c>
      <c r="X362" s="30">
        <v>2.1469999999999998</v>
      </c>
    </row>
    <row r="363" spans="1:24" x14ac:dyDescent="0.25">
      <c r="A363" s="10" t="s">
        <v>23</v>
      </c>
      <c r="B363" s="30">
        <v>0</v>
      </c>
      <c r="C363" s="30">
        <v>0</v>
      </c>
      <c r="D363" s="30">
        <v>0</v>
      </c>
      <c r="E363" s="30">
        <v>0</v>
      </c>
      <c r="F363" s="30">
        <v>0</v>
      </c>
      <c r="H363" s="30">
        <v>0</v>
      </c>
      <c r="I363" s="30">
        <v>0</v>
      </c>
      <c r="J363" s="30">
        <v>0</v>
      </c>
      <c r="K363" s="30">
        <v>0</v>
      </c>
      <c r="L363" s="30">
        <v>0</v>
      </c>
      <c r="N363" s="30">
        <v>0</v>
      </c>
      <c r="O363" s="30">
        <v>0</v>
      </c>
      <c r="P363" s="30">
        <v>0</v>
      </c>
      <c r="Q363" s="30">
        <v>0</v>
      </c>
      <c r="R363" s="30">
        <v>0</v>
      </c>
      <c r="T363" s="30">
        <v>0</v>
      </c>
      <c r="U363" s="30">
        <v>0</v>
      </c>
      <c r="V363" s="30">
        <v>0</v>
      </c>
      <c r="W363" s="30">
        <v>0</v>
      </c>
      <c r="X363" s="30">
        <v>0</v>
      </c>
    </row>
    <row r="364" spans="1:24" x14ac:dyDescent="0.25">
      <c r="A364" s="10" t="s">
        <v>24</v>
      </c>
      <c r="B364" s="30">
        <v>0</v>
      </c>
      <c r="C364" s="30">
        <v>0</v>
      </c>
      <c r="D364" s="30">
        <v>0</v>
      </c>
      <c r="E364" s="30">
        <v>0</v>
      </c>
      <c r="F364" s="30">
        <v>0</v>
      </c>
      <c r="H364" s="30">
        <v>0</v>
      </c>
      <c r="I364" s="30">
        <v>0</v>
      </c>
      <c r="J364" s="30">
        <v>0</v>
      </c>
      <c r="K364" s="30">
        <v>0</v>
      </c>
      <c r="L364" s="30">
        <v>0</v>
      </c>
      <c r="N364" s="30">
        <v>0</v>
      </c>
      <c r="O364" s="30">
        <v>0</v>
      </c>
      <c r="P364" s="30">
        <v>0</v>
      </c>
      <c r="Q364" s="30">
        <v>0</v>
      </c>
      <c r="R364" s="30">
        <v>0</v>
      </c>
      <c r="T364" s="30">
        <v>0</v>
      </c>
      <c r="U364" s="30">
        <v>0</v>
      </c>
      <c r="V364" s="30">
        <v>0</v>
      </c>
      <c r="W364" s="30">
        <v>0</v>
      </c>
      <c r="X364" s="30">
        <v>0</v>
      </c>
    </row>
    <row r="365" spans="1:24" x14ac:dyDescent="0.25">
      <c r="A365" s="10" t="s">
        <v>25</v>
      </c>
      <c r="B365" s="30">
        <v>6</v>
      </c>
      <c r="C365" s="30">
        <v>6</v>
      </c>
      <c r="D365" s="30">
        <v>6</v>
      </c>
      <c r="E365" s="30">
        <v>6</v>
      </c>
      <c r="F365" s="30">
        <v>6</v>
      </c>
      <c r="H365" s="30">
        <v>7</v>
      </c>
      <c r="I365" s="30">
        <v>7</v>
      </c>
      <c r="J365" s="30">
        <v>7</v>
      </c>
      <c r="K365" s="30">
        <v>7</v>
      </c>
      <c r="L365" s="30">
        <v>7</v>
      </c>
      <c r="N365" s="30">
        <v>8</v>
      </c>
      <c r="O365" s="30">
        <v>8</v>
      </c>
      <c r="P365" s="30">
        <v>8</v>
      </c>
      <c r="Q365" s="30">
        <v>8</v>
      </c>
      <c r="R365" s="30">
        <v>8</v>
      </c>
      <c r="T365" s="30">
        <v>12</v>
      </c>
      <c r="U365" s="30">
        <v>12</v>
      </c>
      <c r="V365" s="30">
        <v>12</v>
      </c>
      <c r="W365" s="30">
        <v>12</v>
      </c>
      <c r="X365" s="30">
        <v>12</v>
      </c>
    </row>
    <row r="366" spans="1:24" x14ac:dyDescent="0.25">
      <c r="A366" s="10" t="s">
        <v>64</v>
      </c>
      <c r="B366" s="30">
        <v>15087.226000000001</v>
      </c>
      <c r="C366" s="30">
        <v>15087.226000000001</v>
      </c>
      <c r="D366" s="30">
        <v>15087.226000000001</v>
      </c>
      <c r="E366" s="30">
        <v>15087.226000000001</v>
      </c>
      <c r="F366" s="30">
        <v>15087.226000000001</v>
      </c>
      <c r="H366" s="30">
        <v>9193.58</v>
      </c>
      <c r="I366" s="30">
        <v>9193.58</v>
      </c>
      <c r="J366" s="30">
        <v>9193.58</v>
      </c>
      <c r="K366" s="30">
        <v>9193.58</v>
      </c>
      <c r="L366" s="30">
        <v>9193.58</v>
      </c>
      <c r="N366" s="30">
        <v>8375.6419999999998</v>
      </c>
      <c r="O366" s="30">
        <v>8375.6419999999998</v>
      </c>
      <c r="P366" s="30">
        <v>8375.6419999999998</v>
      </c>
      <c r="Q366" s="30">
        <v>8375.6419999999998</v>
      </c>
      <c r="R366" s="30">
        <v>8375.6419999999998</v>
      </c>
      <c r="T366" s="30">
        <v>4724.0379999999996</v>
      </c>
      <c r="U366" s="30">
        <v>4724.0379999999996</v>
      </c>
      <c r="V366" s="30">
        <v>4724.0379999999996</v>
      </c>
      <c r="W366" s="30">
        <v>4724.0379999999996</v>
      </c>
      <c r="X366" s="30">
        <v>4724.0379999999996</v>
      </c>
    </row>
    <row r="367" spans="1:24" x14ac:dyDescent="0.25">
      <c r="A367" s="10" t="s">
        <v>65</v>
      </c>
      <c r="B367" s="30">
        <v>1888.7189711430219</v>
      </c>
      <c r="C367" s="30">
        <v>1888.7189711430219</v>
      </c>
      <c r="D367" s="30">
        <v>1888.7189711430219</v>
      </c>
      <c r="E367" s="30">
        <v>1888.7189711430219</v>
      </c>
      <c r="F367" s="30">
        <v>1888.7189711430219</v>
      </c>
      <c r="H367" s="30">
        <v>1150.913293054738</v>
      </c>
      <c r="I367" s="30">
        <v>1150.913293054738</v>
      </c>
      <c r="J367" s="30">
        <v>1150.913293054738</v>
      </c>
      <c r="K367" s="30">
        <v>1150.913293054738</v>
      </c>
      <c r="L367" s="30">
        <v>1150.913293054738</v>
      </c>
      <c r="N367" s="30">
        <v>1048.518391711126</v>
      </c>
      <c r="O367" s="30">
        <v>1048.518391711126</v>
      </c>
      <c r="P367" s="30">
        <v>1048.518391711126</v>
      </c>
      <c r="Q367" s="30">
        <v>1048.518391711126</v>
      </c>
      <c r="R367" s="30">
        <v>1048.518391711126</v>
      </c>
      <c r="T367" s="30">
        <v>591.38639475544028</v>
      </c>
      <c r="U367" s="30">
        <v>591.38639475544028</v>
      </c>
      <c r="V367" s="30">
        <v>591.38639475544028</v>
      </c>
      <c r="W367" s="30">
        <v>591.38639475544028</v>
      </c>
      <c r="X367" s="30">
        <v>591.38639475544028</v>
      </c>
    </row>
    <row r="368" spans="1:24" x14ac:dyDescent="0.25">
      <c r="A368" s="10" t="s">
        <v>66</v>
      </c>
      <c r="B368" s="30">
        <v>0</v>
      </c>
      <c r="C368" s="30">
        <v>0</v>
      </c>
      <c r="D368" s="30">
        <v>0</v>
      </c>
      <c r="E368" s="30">
        <v>0</v>
      </c>
      <c r="F368" s="30">
        <v>0</v>
      </c>
      <c r="H368" s="30">
        <v>0</v>
      </c>
      <c r="I368" s="30">
        <v>0</v>
      </c>
      <c r="J368" s="30">
        <v>0</v>
      </c>
      <c r="K368" s="30">
        <v>0</v>
      </c>
      <c r="L368" s="30">
        <v>0</v>
      </c>
      <c r="N368" s="30">
        <v>0</v>
      </c>
      <c r="O368" s="30">
        <v>0</v>
      </c>
      <c r="P368" s="30">
        <v>0</v>
      </c>
      <c r="Q368" s="30">
        <v>0</v>
      </c>
      <c r="R368" s="30">
        <v>0</v>
      </c>
      <c r="T368" s="30">
        <v>0</v>
      </c>
      <c r="U368" s="30">
        <v>0</v>
      </c>
      <c r="V368" s="30">
        <v>0</v>
      </c>
      <c r="W368" s="30">
        <v>0</v>
      </c>
      <c r="X368" s="30">
        <v>0</v>
      </c>
    </row>
    <row r="369" spans="1:24" x14ac:dyDescent="0.25">
      <c r="A369" s="10" t="s">
        <v>67</v>
      </c>
      <c r="B369" s="30">
        <v>0</v>
      </c>
      <c r="C369" s="30">
        <v>0</v>
      </c>
      <c r="D369" s="30">
        <v>0</v>
      </c>
      <c r="E369" s="30">
        <v>0</v>
      </c>
      <c r="F369" s="30">
        <v>0</v>
      </c>
      <c r="H369" s="30">
        <v>0</v>
      </c>
      <c r="I369" s="30">
        <v>0</v>
      </c>
      <c r="J369" s="30">
        <v>0</v>
      </c>
      <c r="K369" s="30">
        <v>0</v>
      </c>
      <c r="L369" s="30">
        <v>0</v>
      </c>
      <c r="N369" s="30">
        <v>0</v>
      </c>
      <c r="O369" s="30">
        <v>0</v>
      </c>
      <c r="P369" s="30">
        <v>0</v>
      </c>
      <c r="Q369" s="30">
        <v>0</v>
      </c>
      <c r="R369" s="30">
        <v>0</v>
      </c>
      <c r="T369" s="30">
        <v>0</v>
      </c>
      <c r="U369" s="30">
        <v>0</v>
      </c>
      <c r="V369" s="30">
        <v>0</v>
      </c>
      <c r="W369" s="30">
        <v>0</v>
      </c>
      <c r="X369" s="30">
        <v>0</v>
      </c>
    </row>
    <row r="370" spans="1:24" x14ac:dyDescent="0.25">
      <c r="A370" s="10" t="s">
        <v>68</v>
      </c>
      <c r="B370" s="30">
        <v>2244.96</v>
      </c>
      <c r="C370" s="30">
        <v>2244.96</v>
      </c>
      <c r="D370" s="30">
        <v>2244.96</v>
      </c>
      <c r="E370" s="30">
        <v>2244.96</v>
      </c>
      <c r="F370" s="30">
        <v>2244.96</v>
      </c>
      <c r="H370" s="30">
        <v>2619.12</v>
      </c>
      <c r="I370" s="30">
        <v>2619.12</v>
      </c>
      <c r="J370" s="30">
        <v>2619.12</v>
      </c>
      <c r="K370" s="30">
        <v>2619.12</v>
      </c>
      <c r="L370" s="30">
        <v>2619.12</v>
      </c>
      <c r="N370" s="30">
        <v>2993.28</v>
      </c>
      <c r="O370" s="30">
        <v>2993.28</v>
      </c>
      <c r="P370" s="30">
        <v>2993.28</v>
      </c>
      <c r="Q370" s="30">
        <v>2993.28</v>
      </c>
      <c r="R370" s="30">
        <v>2993.28</v>
      </c>
      <c r="T370" s="30">
        <v>4489.92</v>
      </c>
      <c r="U370" s="30">
        <v>4489.92</v>
      </c>
      <c r="V370" s="30">
        <v>4489.92</v>
      </c>
      <c r="W370" s="30">
        <v>4489.92</v>
      </c>
      <c r="X370" s="30">
        <v>4489.92</v>
      </c>
    </row>
    <row r="371" spans="1:24" x14ac:dyDescent="0.25">
      <c r="A371" s="10" t="s">
        <v>69</v>
      </c>
      <c r="B371" s="30">
        <v>938.89972109999997</v>
      </c>
      <c r="C371" s="30">
        <v>938.89972109999997</v>
      </c>
      <c r="D371" s="30">
        <v>938.89972109999997</v>
      </c>
      <c r="E371" s="30">
        <v>938.89972109999997</v>
      </c>
      <c r="F371" s="30">
        <v>938.89972109999997</v>
      </c>
      <c r="H371" s="30">
        <v>1095.3830079500001</v>
      </c>
      <c r="I371" s="30">
        <v>1095.3830079500001</v>
      </c>
      <c r="J371" s="30">
        <v>1095.3830079500001</v>
      </c>
      <c r="K371" s="30">
        <v>1095.3830079500001</v>
      </c>
      <c r="L371" s="30">
        <v>1095.3830079500001</v>
      </c>
      <c r="N371" s="30">
        <v>1251.8662948000001</v>
      </c>
      <c r="O371" s="30">
        <v>1251.8662948000001</v>
      </c>
      <c r="P371" s="30">
        <v>1251.8662948000001</v>
      </c>
      <c r="Q371" s="30">
        <v>1251.8662948000001</v>
      </c>
      <c r="R371" s="30">
        <v>1251.8662948000001</v>
      </c>
      <c r="T371" s="30">
        <v>1877.7994421999999</v>
      </c>
      <c r="U371" s="30">
        <v>1877.7994421999999</v>
      </c>
      <c r="V371" s="30">
        <v>1877.7994421999999</v>
      </c>
      <c r="W371" s="30">
        <v>1877.7994421999999</v>
      </c>
      <c r="X371" s="30">
        <v>1877.7994421999999</v>
      </c>
    </row>
    <row r="372" spans="1:24" x14ac:dyDescent="0.25">
      <c r="A372" s="10" t="s">
        <v>70</v>
      </c>
      <c r="B372" s="30">
        <v>1518.3681377386119</v>
      </c>
      <c r="C372" s="30">
        <v>1376.5172744270551</v>
      </c>
      <c r="D372" s="30">
        <v>1234.6664111154989</v>
      </c>
      <c r="E372" s="30">
        <v>1092.8155478039371</v>
      </c>
      <c r="F372" s="30">
        <v>950.96469413800014</v>
      </c>
      <c r="H372" s="30">
        <v>2035.103824252951</v>
      </c>
      <c r="I372" s="30">
        <v>1893.200413853672</v>
      </c>
      <c r="J372" s="30">
        <v>1751.2970034543871</v>
      </c>
      <c r="K372" s="30">
        <v>1609.393593055102</v>
      </c>
      <c r="L372" s="30">
        <v>1467.490182655815</v>
      </c>
      <c r="N372" s="30">
        <v>2105.7144760709361</v>
      </c>
      <c r="O372" s="30">
        <v>1963.811065671641</v>
      </c>
      <c r="P372" s="30">
        <v>1821.9076552723459</v>
      </c>
      <c r="Q372" s="30">
        <v>1680.0042448730551</v>
      </c>
      <c r="R372" s="30">
        <v>1538.1008344737561</v>
      </c>
      <c r="T372" s="30">
        <v>2426.74197457437</v>
      </c>
      <c r="U372" s="30">
        <v>2284.7860170873578</v>
      </c>
      <c r="V372" s="30">
        <v>2142.8300596003451</v>
      </c>
      <c r="W372" s="30">
        <v>2000.874102113333</v>
      </c>
      <c r="X372" s="30">
        <v>1858.9181446263231</v>
      </c>
    </row>
    <row r="373" spans="1:24" x14ac:dyDescent="0.25">
      <c r="A373" s="10" t="s">
        <v>10</v>
      </c>
      <c r="B373" s="30">
        <v>20617.42948102178</v>
      </c>
      <c r="C373" s="30">
        <v>18691.282522021542</v>
      </c>
      <c r="D373" s="30">
        <v>16765.135563021318</v>
      </c>
      <c r="E373" s="30">
        <v>14838.988604021009</v>
      </c>
      <c r="F373" s="30">
        <v>12912.841775995519</v>
      </c>
      <c r="H373" s="30">
        <v>27634.01611257741</v>
      </c>
      <c r="I373" s="30">
        <v>25707.15563368129</v>
      </c>
      <c r="J373" s="30">
        <v>23780.295154785101</v>
      </c>
      <c r="K373" s="30">
        <v>21853.434675888901</v>
      </c>
      <c r="L373" s="30">
        <v>19926.57419699266</v>
      </c>
      <c r="N373" s="30">
        <v>28592.81529854723</v>
      </c>
      <c r="O373" s="30">
        <v>26665.954819650891</v>
      </c>
      <c r="P373" s="30">
        <v>24739.09434075456</v>
      </c>
      <c r="Q373" s="30">
        <v>22812.233861858269</v>
      </c>
      <c r="R373" s="30">
        <v>20885.37338296188</v>
      </c>
      <c r="T373" s="30">
        <v>32951.943791404738</v>
      </c>
      <c r="U373" s="30">
        <v>31024.369792612601</v>
      </c>
      <c r="V373" s="30">
        <v>29096.795793820431</v>
      </c>
      <c r="W373" s="30">
        <v>27169.22179502829</v>
      </c>
      <c r="X373" s="30">
        <v>25241.647796236171</v>
      </c>
    </row>
    <row r="374" spans="1:24" x14ac:dyDescent="0.25">
      <c r="A374" s="10" t="s">
        <v>26</v>
      </c>
      <c r="B374" s="30">
        <v>42296</v>
      </c>
      <c r="C374" s="30">
        <v>40228</v>
      </c>
      <c r="D374" s="30">
        <v>38160</v>
      </c>
      <c r="E374" s="30">
        <v>36091.9</v>
      </c>
      <c r="F374" s="30">
        <v>34023.9</v>
      </c>
      <c r="H374" s="30">
        <v>43728.7</v>
      </c>
      <c r="I374" s="30">
        <v>41659.9</v>
      </c>
      <c r="J374" s="30">
        <v>39591.1</v>
      </c>
      <c r="K374" s="30">
        <v>37522.300000000003</v>
      </c>
      <c r="L374" s="30">
        <v>35453.5</v>
      </c>
      <c r="N374" s="30">
        <v>44368.4</v>
      </c>
      <c r="O374" s="30">
        <v>42299.6</v>
      </c>
      <c r="P374" s="30">
        <v>40230.800000000003</v>
      </c>
      <c r="Q374" s="30">
        <v>38162</v>
      </c>
      <c r="R374" s="30">
        <v>36093.300000000003</v>
      </c>
      <c r="T374" s="30">
        <v>47062.6</v>
      </c>
      <c r="U374" s="30">
        <v>44993</v>
      </c>
      <c r="V374" s="30">
        <v>42923.5</v>
      </c>
      <c r="W374" s="30">
        <v>40853.9</v>
      </c>
      <c r="X374" s="30">
        <v>38784.400000000001</v>
      </c>
    </row>
    <row r="376" spans="1:24" x14ac:dyDescent="0.25">
      <c r="A376" s="10" t="s">
        <v>231</v>
      </c>
      <c r="B376" s="10">
        <v>100</v>
      </c>
      <c r="C376" s="10">
        <v>95</v>
      </c>
      <c r="D376" s="10">
        <v>90</v>
      </c>
      <c r="E376" s="10">
        <v>85</v>
      </c>
      <c r="F376" s="10">
        <v>80</v>
      </c>
      <c r="G376" s="10" t="s">
        <v>232</v>
      </c>
      <c r="H376" s="10">
        <v>100</v>
      </c>
      <c r="I376" s="10">
        <v>95</v>
      </c>
      <c r="J376" s="10">
        <v>90</v>
      </c>
      <c r="K376" s="10">
        <v>85</v>
      </c>
      <c r="L376" s="10">
        <v>80</v>
      </c>
      <c r="M376" s="10" t="s">
        <v>233</v>
      </c>
      <c r="N376" s="10">
        <v>100</v>
      </c>
      <c r="O376" s="10">
        <v>95</v>
      </c>
      <c r="P376" s="10">
        <v>90</v>
      </c>
      <c r="Q376" s="10">
        <v>85</v>
      </c>
      <c r="R376" s="10">
        <v>80</v>
      </c>
      <c r="S376" s="10" t="s">
        <v>234</v>
      </c>
      <c r="T376" s="10">
        <v>100</v>
      </c>
      <c r="U376" s="10">
        <v>95</v>
      </c>
      <c r="V376" s="10">
        <v>90</v>
      </c>
      <c r="W376" s="10">
        <v>85</v>
      </c>
      <c r="X376" s="10">
        <v>80</v>
      </c>
    </row>
    <row r="377" spans="1:24" x14ac:dyDescent="0.25">
      <c r="A377" s="10" t="s">
        <v>22</v>
      </c>
      <c r="B377" s="30">
        <v>20.713000000000001</v>
      </c>
      <c r="C377" s="30">
        <v>16.327999999999999</v>
      </c>
      <c r="D377" s="30">
        <v>15.241</v>
      </c>
      <c r="E377" s="30">
        <v>14.244</v>
      </c>
      <c r="F377" s="30">
        <v>13.321999999999999</v>
      </c>
      <c r="H377" s="30">
        <v>21.872</v>
      </c>
      <c r="I377" s="30">
        <v>17.079999999999998</v>
      </c>
      <c r="J377" s="30">
        <v>15.993</v>
      </c>
      <c r="K377" s="30">
        <v>15.032999999999999</v>
      </c>
      <c r="L377" s="30">
        <v>14.071999999999999</v>
      </c>
      <c r="N377" s="30">
        <v>21.846</v>
      </c>
      <c r="O377" s="30">
        <v>17.245000000000001</v>
      </c>
      <c r="P377" s="30">
        <v>16.16</v>
      </c>
      <c r="Q377" s="30">
        <v>15.147</v>
      </c>
      <c r="R377" s="30">
        <v>14.183</v>
      </c>
      <c r="T377" s="30">
        <v>22.34</v>
      </c>
      <c r="U377" s="30">
        <v>17.911999999999999</v>
      </c>
      <c r="V377" s="30">
        <v>16.7</v>
      </c>
      <c r="W377" s="30">
        <v>15.585000000000001</v>
      </c>
      <c r="X377" s="30">
        <v>14.637</v>
      </c>
    </row>
    <row r="378" spans="1:24" x14ac:dyDescent="0.25">
      <c r="A378" s="10" t="s">
        <v>23</v>
      </c>
      <c r="B378" s="30">
        <v>4.76</v>
      </c>
      <c r="C378" s="30">
        <v>4.2370000000000001</v>
      </c>
      <c r="D378" s="30">
        <v>3.16</v>
      </c>
      <c r="E378" s="30">
        <v>2.5409999999999999</v>
      </c>
      <c r="F378" s="30">
        <v>2.044</v>
      </c>
      <c r="H378" s="30">
        <v>5.71</v>
      </c>
      <c r="I378" s="30">
        <v>5.0970000000000004</v>
      </c>
      <c r="J378" s="30">
        <v>4.43</v>
      </c>
      <c r="K378" s="30">
        <v>4.0430000000000001</v>
      </c>
      <c r="L378" s="30">
        <v>3.66</v>
      </c>
      <c r="N378" s="30">
        <v>6.78</v>
      </c>
      <c r="O378" s="30">
        <v>5.85</v>
      </c>
      <c r="P378" s="30">
        <v>4.9580000000000002</v>
      </c>
      <c r="Q378" s="30">
        <v>4.2329999999999997</v>
      </c>
      <c r="R378" s="30">
        <v>3.8540000000000001</v>
      </c>
      <c r="T378" s="30">
        <v>10.62</v>
      </c>
      <c r="U378" s="30">
        <v>9.1489999999999991</v>
      </c>
      <c r="V378" s="30">
        <v>7.4820000000000002</v>
      </c>
      <c r="W378" s="30">
        <v>6.4939999999999998</v>
      </c>
      <c r="X378" s="30">
        <v>5.5720000000000001</v>
      </c>
    </row>
    <row r="379" spans="1:24" x14ac:dyDescent="0.25">
      <c r="A379" s="10" t="s">
        <v>24</v>
      </c>
      <c r="B379" s="30">
        <v>47.188000000000002</v>
      </c>
      <c r="C379" s="30">
        <v>27.56</v>
      </c>
      <c r="D379" s="30">
        <v>24.155999999999999</v>
      </c>
      <c r="E379" s="30">
        <v>20.704000000000001</v>
      </c>
      <c r="F379" s="30">
        <v>17.14</v>
      </c>
      <c r="H379" s="30">
        <v>63.972999999999999</v>
      </c>
      <c r="I379" s="30">
        <v>44.143999999999998</v>
      </c>
      <c r="J379" s="30">
        <v>40.801000000000002</v>
      </c>
      <c r="K379" s="30">
        <v>36.942999999999998</v>
      </c>
      <c r="L379" s="30">
        <v>33.097999999999999</v>
      </c>
      <c r="N379" s="30">
        <v>66.611000000000004</v>
      </c>
      <c r="O379" s="30">
        <v>46.018000000000001</v>
      </c>
      <c r="P379" s="30">
        <v>42.51</v>
      </c>
      <c r="Q379" s="30">
        <v>39.061</v>
      </c>
      <c r="R379" s="30">
        <v>35.215000000000003</v>
      </c>
      <c r="T379" s="30">
        <v>74.42</v>
      </c>
      <c r="U379" s="30">
        <v>53.423000000000002</v>
      </c>
      <c r="V379" s="30">
        <v>49.831000000000003</v>
      </c>
      <c r="W379" s="30">
        <v>46.244</v>
      </c>
      <c r="X379" s="30">
        <v>42.414999999999999</v>
      </c>
    </row>
    <row r="380" spans="1:24" x14ac:dyDescent="0.25">
      <c r="A380" s="10" t="s">
        <v>25</v>
      </c>
      <c r="B380" s="30">
        <v>0</v>
      </c>
      <c r="C380" s="30">
        <v>0</v>
      </c>
      <c r="D380" s="30">
        <v>0</v>
      </c>
      <c r="E380" s="30">
        <v>0</v>
      </c>
      <c r="F380" s="30">
        <v>0</v>
      </c>
      <c r="H380" s="30">
        <v>0</v>
      </c>
      <c r="I380" s="30">
        <v>0</v>
      </c>
      <c r="J380" s="30">
        <v>0</v>
      </c>
      <c r="K380" s="30">
        <v>0</v>
      </c>
      <c r="L380" s="30">
        <v>0</v>
      </c>
      <c r="N380" s="30">
        <v>0</v>
      </c>
      <c r="O380" s="30">
        <v>0</v>
      </c>
      <c r="P380" s="30">
        <v>0</v>
      </c>
      <c r="Q380" s="30">
        <v>0</v>
      </c>
      <c r="R380" s="30">
        <v>0</v>
      </c>
      <c r="T380" s="30">
        <v>0</v>
      </c>
      <c r="U380" s="30">
        <v>0</v>
      </c>
      <c r="V380" s="30">
        <v>0</v>
      </c>
      <c r="W380" s="30">
        <v>0</v>
      </c>
      <c r="X380" s="30">
        <v>0</v>
      </c>
    </row>
    <row r="381" spans="1:24" x14ac:dyDescent="0.25">
      <c r="A381" s="10" t="s">
        <v>64</v>
      </c>
      <c r="B381" s="30">
        <v>45567.94</v>
      </c>
      <c r="C381" s="30">
        <v>35922.699999999997</v>
      </c>
      <c r="D381" s="30">
        <v>33531.08</v>
      </c>
      <c r="E381" s="30">
        <v>31337.46</v>
      </c>
      <c r="F381" s="30">
        <v>29308.18</v>
      </c>
      <c r="H381" s="30">
        <v>48118.400000000001</v>
      </c>
      <c r="I381" s="30">
        <v>37576.22</v>
      </c>
      <c r="J381" s="30">
        <v>35184.82</v>
      </c>
      <c r="K381" s="30">
        <v>33072.160000000003</v>
      </c>
      <c r="L381" s="30">
        <v>30957.52</v>
      </c>
      <c r="N381" s="30">
        <v>48061.64</v>
      </c>
      <c r="O381" s="30">
        <v>37939.660000000003</v>
      </c>
      <c r="P381" s="30">
        <v>35552.879999999997</v>
      </c>
      <c r="Q381" s="30">
        <v>33322.959999999999</v>
      </c>
      <c r="R381" s="30">
        <v>31203.48</v>
      </c>
      <c r="T381" s="30">
        <v>49148.44</v>
      </c>
      <c r="U381" s="30">
        <v>39406.18</v>
      </c>
      <c r="V381" s="30">
        <v>36740.44</v>
      </c>
      <c r="W381" s="30">
        <v>34285.9</v>
      </c>
      <c r="X381" s="30">
        <v>32201.4</v>
      </c>
    </row>
    <row r="382" spans="1:24" x14ac:dyDescent="0.25">
      <c r="A382" s="10" t="s">
        <v>65</v>
      </c>
      <c r="B382" s="30">
        <v>5704.4968209468716</v>
      </c>
      <c r="C382" s="30">
        <v>4497.0417348211959</v>
      </c>
      <c r="D382" s="30">
        <v>4197.6428880242383</v>
      </c>
      <c r="E382" s="30">
        <v>3923.0309938643209</v>
      </c>
      <c r="F382" s="30">
        <v>3668.9922703931461</v>
      </c>
      <c r="H382" s="30">
        <v>6023.7803119704313</v>
      </c>
      <c r="I382" s="30">
        <v>4704.0403303989651</v>
      </c>
      <c r="J382" s="30">
        <v>4404.669024660494</v>
      </c>
      <c r="K382" s="30">
        <v>4140.192240023277</v>
      </c>
      <c r="L382" s="30">
        <v>3875.4675858596888</v>
      </c>
      <c r="N382" s="30">
        <v>6016.6747188811469</v>
      </c>
      <c r="O382" s="30">
        <v>4749.5381590171773</v>
      </c>
      <c r="P382" s="30">
        <v>4450.7452155069022</v>
      </c>
      <c r="Q382" s="30">
        <v>4171.5890466968604</v>
      </c>
      <c r="R382" s="30">
        <v>3906.2584892465902</v>
      </c>
      <c r="T382" s="30">
        <v>6152.7275478000111</v>
      </c>
      <c r="U382" s="30">
        <v>4933.1268548821863</v>
      </c>
      <c r="V382" s="30">
        <v>4599.4118492121706</v>
      </c>
      <c r="W382" s="30">
        <v>4292.1362596883318</v>
      </c>
      <c r="X382" s="30">
        <v>4031.1847305372721</v>
      </c>
    </row>
    <row r="383" spans="1:24" x14ac:dyDescent="0.25">
      <c r="A383" s="10" t="s">
        <v>66</v>
      </c>
      <c r="B383" s="30">
        <v>41918.747740839986</v>
      </c>
      <c r="C383" s="30">
        <v>26418.27495944592</v>
      </c>
      <c r="D383" s="30">
        <v>22419.624956011419</v>
      </c>
      <c r="E383" s="30">
        <v>18992.962987151161</v>
      </c>
      <c r="F383" s="30">
        <v>15644.948678942141</v>
      </c>
      <c r="H383" s="30">
        <v>55841.611901140001</v>
      </c>
      <c r="I383" s="30">
        <v>40070.437544652923</v>
      </c>
      <c r="J383" s="30">
        <v>36662.439498037573</v>
      </c>
      <c r="K383" s="30">
        <v>33237.394556832362</v>
      </c>
      <c r="L383" s="30">
        <v>29828.418152549901</v>
      </c>
      <c r="N383" s="30">
        <v>59252.766294519999</v>
      </c>
      <c r="O383" s="30">
        <v>42483.82295991102</v>
      </c>
      <c r="P383" s="30">
        <v>38652.650068398398</v>
      </c>
      <c r="Q383" s="30">
        <v>35087.592084709919</v>
      </c>
      <c r="R383" s="30">
        <v>31682.930151965698</v>
      </c>
      <c r="T383" s="30">
        <v>70246.089911079995</v>
      </c>
      <c r="U383" s="30">
        <v>52454.385513286863</v>
      </c>
      <c r="V383" s="30">
        <v>47529.170457495718</v>
      </c>
      <c r="W383" s="30">
        <v>43510.961332538827</v>
      </c>
      <c r="X383" s="30">
        <v>39397.204712500738</v>
      </c>
    </row>
    <row r="384" spans="1:24" x14ac:dyDescent="0.25">
      <c r="A384" s="10" t="s">
        <v>67</v>
      </c>
      <c r="B384" s="30">
        <v>8861.0538978254699</v>
      </c>
      <c r="C384" s="30">
        <v>5175.1964847087766</v>
      </c>
      <c r="D384" s="30">
        <v>4535.9559985950536</v>
      </c>
      <c r="E384" s="30">
        <v>3887.7959651308802</v>
      </c>
      <c r="F384" s="30">
        <v>3218.567021925222</v>
      </c>
      <c r="H384" s="30">
        <v>12012.92148356375</v>
      </c>
      <c r="I384" s="30">
        <v>8289.2827456699906</v>
      </c>
      <c r="J384" s="30">
        <v>7661.5343921425319</v>
      </c>
      <c r="K384" s="30">
        <v>6937.1544793194607</v>
      </c>
      <c r="L384" s="30">
        <v>6215.0842598102936</v>
      </c>
      <c r="N384" s="30">
        <v>12508.13475246073</v>
      </c>
      <c r="O384" s="30">
        <v>8641.2574731159584</v>
      </c>
      <c r="P384" s="30">
        <v>7982.5629847810442</v>
      </c>
      <c r="Q384" s="30">
        <v>7334.7972891997306</v>
      </c>
      <c r="R384" s="30">
        <v>6612.6895137017218</v>
      </c>
      <c r="T384" s="30">
        <v>13974.508336874709</v>
      </c>
      <c r="U384" s="30">
        <v>10031.74918207064</v>
      </c>
      <c r="V384" s="30">
        <v>9357.3562903989296</v>
      </c>
      <c r="W384" s="30">
        <v>8683.6581845208366</v>
      </c>
      <c r="X384" s="30">
        <v>7964.6112221136118</v>
      </c>
    </row>
    <row r="385" spans="1:24" x14ac:dyDescent="0.25">
      <c r="A385" s="10" t="s">
        <v>68</v>
      </c>
      <c r="B385" s="30">
        <v>0</v>
      </c>
      <c r="C385" s="30">
        <v>0</v>
      </c>
      <c r="D385" s="30">
        <v>0</v>
      </c>
      <c r="E385" s="30">
        <v>0</v>
      </c>
      <c r="F385" s="30">
        <v>0</v>
      </c>
      <c r="H385" s="30">
        <v>0</v>
      </c>
      <c r="I385" s="30">
        <v>0</v>
      </c>
      <c r="J385" s="30">
        <v>0</v>
      </c>
      <c r="K385" s="30">
        <v>0</v>
      </c>
      <c r="L385" s="30">
        <v>0</v>
      </c>
      <c r="N385" s="30">
        <v>0</v>
      </c>
      <c r="O385" s="30">
        <v>0</v>
      </c>
      <c r="P385" s="30">
        <v>0</v>
      </c>
      <c r="Q385" s="30">
        <v>0</v>
      </c>
      <c r="R385" s="30">
        <v>0</v>
      </c>
      <c r="T385" s="30">
        <v>0</v>
      </c>
      <c r="U385" s="30">
        <v>0</v>
      </c>
      <c r="V385" s="30">
        <v>0</v>
      </c>
      <c r="W385" s="30">
        <v>0</v>
      </c>
      <c r="X385" s="30">
        <v>0</v>
      </c>
    </row>
    <row r="386" spans="1:24" x14ac:dyDescent="0.25">
      <c r="A386" s="10" t="s">
        <v>69</v>
      </c>
      <c r="B386" s="30">
        <v>0</v>
      </c>
      <c r="C386" s="30">
        <v>0</v>
      </c>
      <c r="D386" s="30">
        <v>0</v>
      </c>
      <c r="E386" s="30">
        <v>0</v>
      </c>
      <c r="F386" s="30">
        <v>0</v>
      </c>
      <c r="H386" s="30">
        <v>0</v>
      </c>
      <c r="I386" s="30">
        <v>0</v>
      </c>
      <c r="J386" s="30">
        <v>0</v>
      </c>
      <c r="K386" s="30">
        <v>0</v>
      </c>
      <c r="L386" s="30">
        <v>0</v>
      </c>
      <c r="N386" s="30">
        <v>0</v>
      </c>
      <c r="O386" s="30">
        <v>0</v>
      </c>
      <c r="P386" s="30">
        <v>0</v>
      </c>
      <c r="Q386" s="30">
        <v>0</v>
      </c>
      <c r="R386" s="30">
        <v>0</v>
      </c>
      <c r="T386" s="30">
        <v>0</v>
      </c>
      <c r="U386" s="30">
        <v>0</v>
      </c>
      <c r="V386" s="30">
        <v>0</v>
      </c>
      <c r="W386" s="30">
        <v>0</v>
      </c>
      <c r="X386" s="30">
        <v>0</v>
      </c>
    </row>
    <row r="387" spans="1:24" x14ac:dyDescent="0.25">
      <c r="A387" s="10" t="s">
        <v>70</v>
      </c>
      <c r="B387" s="30">
        <v>0</v>
      </c>
      <c r="C387" s="30">
        <v>0</v>
      </c>
      <c r="D387" s="30">
        <v>0</v>
      </c>
      <c r="E387" s="30">
        <v>0</v>
      </c>
      <c r="F387" s="30">
        <v>0</v>
      </c>
      <c r="H387" s="30">
        <v>0</v>
      </c>
      <c r="I387" s="30">
        <v>0</v>
      </c>
      <c r="J387" s="30">
        <v>0</v>
      </c>
      <c r="K387" s="30">
        <v>0</v>
      </c>
      <c r="L387" s="30">
        <v>0</v>
      </c>
      <c r="N387" s="30">
        <v>0</v>
      </c>
      <c r="O387" s="30">
        <v>0</v>
      </c>
      <c r="P387" s="30">
        <v>0</v>
      </c>
      <c r="Q387" s="30">
        <v>0</v>
      </c>
      <c r="R387" s="30">
        <v>0</v>
      </c>
      <c r="T387" s="30">
        <v>0</v>
      </c>
      <c r="U387" s="30">
        <v>0</v>
      </c>
      <c r="V387" s="30">
        <v>0</v>
      </c>
      <c r="W387" s="30">
        <v>0</v>
      </c>
      <c r="X387" s="30">
        <v>0</v>
      </c>
    </row>
    <row r="388" spans="1:24" x14ac:dyDescent="0.25">
      <c r="A388" s="10" t="s">
        <v>10</v>
      </c>
      <c r="B388" s="30">
        <v>0</v>
      </c>
      <c r="C388" s="30">
        <v>0</v>
      </c>
      <c r="D388" s="30">
        <v>0</v>
      </c>
      <c r="E388" s="30">
        <v>0</v>
      </c>
      <c r="F388" s="30">
        <v>0</v>
      </c>
      <c r="H388" s="30">
        <v>0</v>
      </c>
      <c r="I388" s="30">
        <v>0</v>
      </c>
      <c r="J388" s="30">
        <v>0</v>
      </c>
      <c r="K388" s="30">
        <v>0</v>
      </c>
      <c r="L388" s="30">
        <v>0</v>
      </c>
      <c r="N388" s="30">
        <v>0</v>
      </c>
      <c r="O388" s="30">
        <v>0</v>
      </c>
      <c r="P388" s="30">
        <v>0</v>
      </c>
      <c r="Q388" s="30">
        <v>0</v>
      </c>
      <c r="R388" s="30">
        <v>0</v>
      </c>
      <c r="T388" s="30">
        <v>0</v>
      </c>
      <c r="U388" s="30">
        <v>0</v>
      </c>
      <c r="V388" s="30">
        <v>0</v>
      </c>
      <c r="W388" s="30">
        <v>0</v>
      </c>
      <c r="X388" s="30">
        <v>0</v>
      </c>
    </row>
    <row r="389" spans="1:24" x14ac:dyDescent="0.25">
      <c r="A389" s="10" t="s">
        <v>26</v>
      </c>
      <c r="B389" s="30">
        <v>102052</v>
      </c>
      <c r="C389" s="30">
        <v>72013.100000000006</v>
      </c>
      <c r="D389" s="30">
        <v>64684</v>
      </c>
      <c r="E389" s="30">
        <v>58141</v>
      </c>
      <c r="F389" s="30">
        <v>51840.6</v>
      </c>
      <c r="H389" s="30">
        <v>121996</v>
      </c>
      <c r="I389" s="30">
        <v>90639.8</v>
      </c>
      <c r="J389" s="30">
        <v>83913.4</v>
      </c>
      <c r="K389" s="30">
        <v>77386.7</v>
      </c>
      <c r="L389" s="30">
        <v>70876.3</v>
      </c>
      <c r="N389" s="30">
        <v>125839</v>
      </c>
      <c r="O389" s="30">
        <v>93814.1</v>
      </c>
      <c r="P389" s="30">
        <v>86638.6</v>
      </c>
      <c r="Q389" s="30">
        <v>79916.7</v>
      </c>
      <c r="R389" s="30">
        <v>73405.3</v>
      </c>
      <c r="T389" s="30">
        <v>139522</v>
      </c>
      <c r="U389" s="30">
        <v>106825</v>
      </c>
      <c r="V389" s="30">
        <v>98226.3</v>
      </c>
      <c r="W389" s="30">
        <v>90772.6</v>
      </c>
      <c r="X389" s="30">
        <v>83594.3</v>
      </c>
    </row>
    <row r="391" spans="1:24" x14ac:dyDescent="0.25">
      <c r="A391" s="10" t="s">
        <v>235</v>
      </c>
      <c r="B391" s="10">
        <v>100</v>
      </c>
      <c r="C391" s="10">
        <v>95</v>
      </c>
      <c r="D391" s="10">
        <v>90</v>
      </c>
      <c r="E391" s="10">
        <v>85</v>
      </c>
      <c r="F391" s="10">
        <v>80</v>
      </c>
      <c r="G391" s="10" t="s">
        <v>236</v>
      </c>
      <c r="H391" s="10">
        <v>100</v>
      </c>
      <c r="I391" s="10">
        <v>95</v>
      </c>
      <c r="J391" s="10">
        <v>90</v>
      </c>
      <c r="K391" s="10">
        <v>85</v>
      </c>
      <c r="L391" s="10">
        <v>80</v>
      </c>
      <c r="M391" s="10" t="s">
        <v>237</v>
      </c>
      <c r="N391" s="10">
        <v>100</v>
      </c>
      <c r="O391" s="10">
        <v>95</v>
      </c>
      <c r="P391" s="10">
        <v>90</v>
      </c>
      <c r="Q391" s="10">
        <v>85</v>
      </c>
      <c r="R391" s="10">
        <v>80</v>
      </c>
      <c r="S391" s="10" t="s">
        <v>238</v>
      </c>
      <c r="T391" s="10">
        <v>100</v>
      </c>
      <c r="U391" s="10">
        <v>95</v>
      </c>
      <c r="V391" s="10">
        <v>90</v>
      </c>
      <c r="W391" s="10">
        <v>85</v>
      </c>
      <c r="X391" s="10">
        <v>80</v>
      </c>
    </row>
    <row r="392" spans="1:24" x14ac:dyDescent="0.25">
      <c r="A392" s="10" t="s">
        <v>22</v>
      </c>
      <c r="B392" s="30">
        <v>0</v>
      </c>
      <c r="C392" s="30">
        <v>0</v>
      </c>
      <c r="D392" s="30">
        <v>0</v>
      </c>
      <c r="E392" s="30">
        <v>0</v>
      </c>
      <c r="F392" s="30">
        <v>0</v>
      </c>
      <c r="H392" s="30">
        <v>0</v>
      </c>
      <c r="I392" s="30">
        <v>0</v>
      </c>
      <c r="J392" s="30">
        <v>0</v>
      </c>
      <c r="K392" s="30">
        <v>0</v>
      </c>
      <c r="L392" s="30">
        <v>0</v>
      </c>
      <c r="N392" s="30">
        <v>0</v>
      </c>
      <c r="O392" s="30">
        <v>0</v>
      </c>
      <c r="P392" s="30">
        <v>0</v>
      </c>
      <c r="Q392" s="30">
        <v>0</v>
      </c>
      <c r="R392" s="30">
        <v>0</v>
      </c>
      <c r="T392" s="30">
        <v>0</v>
      </c>
      <c r="U392" s="30">
        <v>0</v>
      </c>
      <c r="V392" s="30">
        <v>0</v>
      </c>
      <c r="W392" s="30">
        <v>0</v>
      </c>
      <c r="X392" s="30">
        <v>0</v>
      </c>
    </row>
    <row r="393" spans="1:24" x14ac:dyDescent="0.25">
      <c r="A393" s="10" t="s">
        <v>23</v>
      </c>
      <c r="B393" s="30">
        <v>0</v>
      </c>
      <c r="C393" s="30">
        <v>0</v>
      </c>
      <c r="D393" s="30">
        <v>0</v>
      </c>
      <c r="E393" s="30">
        <v>0</v>
      </c>
      <c r="F393" s="30">
        <v>0</v>
      </c>
      <c r="H393" s="30">
        <v>0</v>
      </c>
      <c r="I393" s="30">
        <v>0</v>
      </c>
      <c r="J393" s="30">
        <v>0</v>
      </c>
      <c r="K393" s="30">
        <v>0</v>
      </c>
      <c r="L393" s="30">
        <v>0</v>
      </c>
      <c r="N393" s="30">
        <v>0</v>
      </c>
      <c r="O393" s="30">
        <v>0</v>
      </c>
      <c r="P393" s="30">
        <v>0</v>
      </c>
      <c r="Q393" s="30">
        <v>0</v>
      </c>
      <c r="R393" s="30">
        <v>0</v>
      </c>
      <c r="T393" s="30">
        <v>0</v>
      </c>
      <c r="U393" s="30">
        <v>0</v>
      </c>
      <c r="V393" s="30">
        <v>0</v>
      </c>
      <c r="W393" s="30">
        <v>0</v>
      </c>
      <c r="X393" s="30">
        <v>0</v>
      </c>
    </row>
    <row r="394" spans="1:24" x14ac:dyDescent="0.25">
      <c r="A394" s="10" t="s">
        <v>24</v>
      </c>
      <c r="B394" s="30">
        <v>0</v>
      </c>
      <c r="C394" s="30">
        <v>0</v>
      </c>
      <c r="D394" s="30">
        <v>0</v>
      </c>
      <c r="E394" s="30">
        <v>0</v>
      </c>
      <c r="F394" s="30">
        <v>0</v>
      </c>
      <c r="H394" s="30">
        <v>0</v>
      </c>
      <c r="I394" s="30">
        <v>0</v>
      </c>
      <c r="J394" s="30">
        <v>0</v>
      </c>
      <c r="K394" s="30">
        <v>0</v>
      </c>
      <c r="L394" s="30">
        <v>0</v>
      </c>
      <c r="N394" s="30">
        <v>0</v>
      </c>
      <c r="O394" s="30">
        <v>0</v>
      </c>
      <c r="P394" s="30">
        <v>0</v>
      </c>
      <c r="Q394" s="30">
        <v>0</v>
      </c>
      <c r="R394" s="30">
        <v>0</v>
      </c>
      <c r="T394" s="30">
        <v>0</v>
      </c>
      <c r="U394" s="30">
        <v>0</v>
      </c>
      <c r="V394" s="30">
        <v>0</v>
      </c>
      <c r="W394" s="30">
        <v>0</v>
      </c>
      <c r="X394" s="30">
        <v>0</v>
      </c>
    </row>
    <row r="395" spans="1:24" x14ac:dyDescent="0.25">
      <c r="A395" s="10" t="s">
        <v>25</v>
      </c>
      <c r="B395" s="30">
        <v>6</v>
      </c>
      <c r="C395" s="30">
        <v>6</v>
      </c>
      <c r="D395" s="30">
        <v>6</v>
      </c>
      <c r="E395" s="30">
        <v>6</v>
      </c>
      <c r="F395" s="30">
        <v>6</v>
      </c>
      <c r="H395" s="30">
        <v>7</v>
      </c>
      <c r="I395" s="30">
        <v>7</v>
      </c>
      <c r="J395" s="30">
        <v>7</v>
      </c>
      <c r="K395" s="30">
        <v>7</v>
      </c>
      <c r="L395" s="30">
        <v>7</v>
      </c>
      <c r="N395" s="30">
        <v>8</v>
      </c>
      <c r="O395" s="30">
        <v>8</v>
      </c>
      <c r="P395" s="30">
        <v>8</v>
      </c>
      <c r="Q395" s="30">
        <v>8</v>
      </c>
      <c r="R395" s="30">
        <v>8</v>
      </c>
      <c r="T395" s="30">
        <v>12</v>
      </c>
      <c r="U395" s="30">
        <v>12</v>
      </c>
      <c r="V395" s="30">
        <v>12</v>
      </c>
      <c r="W395" s="30">
        <v>12</v>
      </c>
      <c r="X395" s="30">
        <v>12</v>
      </c>
    </row>
    <row r="396" spans="1:24" x14ac:dyDescent="0.25">
      <c r="A396" s="10" t="s">
        <v>64</v>
      </c>
      <c r="B396" s="30">
        <v>0</v>
      </c>
      <c r="C396" s="30">
        <v>0</v>
      </c>
      <c r="D396" s="30">
        <v>0</v>
      </c>
      <c r="E396" s="30">
        <v>0</v>
      </c>
      <c r="F396" s="30">
        <v>0</v>
      </c>
      <c r="H396" s="30">
        <v>0</v>
      </c>
      <c r="I396" s="30">
        <v>0</v>
      </c>
      <c r="J396" s="30">
        <v>0</v>
      </c>
      <c r="K396" s="30">
        <v>0</v>
      </c>
      <c r="L396" s="30">
        <v>0</v>
      </c>
      <c r="N396" s="30">
        <v>0</v>
      </c>
      <c r="O396" s="30">
        <v>0</v>
      </c>
      <c r="P396" s="30">
        <v>0</v>
      </c>
      <c r="Q396" s="30">
        <v>0</v>
      </c>
      <c r="R396" s="30">
        <v>0</v>
      </c>
      <c r="T396" s="30">
        <v>0</v>
      </c>
      <c r="U396" s="30">
        <v>0</v>
      </c>
      <c r="V396" s="30">
        <v>0</v>
      </c>
      <c r="W396" s="30">
        <v>0</v>
      </c>
      <c r="X396" s="30">
        <v>0</v>
      </c>
    </row>
    <row r="397" spans="1:24" x14ac:dyDescent="0.25">
      <c r="A397" s="10" t="s">
        <v>65</v>
      </c>
      <c r="B397" s="30">
        <v>0</v>
      </c>
      <c r="C397" s="30">
        <v>0</v>
      </c>
      <c r="D397" s="30">
        <v>0</v>
      </c>
      <c r="E397" s="30">
        <v>0</v>
      </c>
      <c r="F397" s="30">
        <v>0</v>
      </c>
      <c r="H397" s="30">
        <v>0</v>
      </c>
      <c r="I397" s="30">
        <v>0</v>
      </c>
      <c r="J397" s="30">
        <v>0</v>
      </c>
      <c r="K397" s="30">
        <v>0</v>
      </c>
      <c r="L397" s="30">
        <v>0</v>
      </c>
      <c r="N397" s="30">
        <v>0</v>
      </c>
      <c r="O397" s="30">
        <v>0</v>
      </c>
      <c r="P397" s="30">
        <v>0</v>
      </c>
      <c r="Q397" s="30">
        <v>0</v>
      </c>
      <c r="R397" s="30">
        <v>0</v>
      </c>
      <c r="T397" s="30">
        <v>0</v>
      </c>
      <c r="U397" s="30">
        <v>0</v>
      </c>
      <c r="V397" s="30">
        <v>0</v>
      </c>
      <c r="W397" s="30">
        <v>0</v>
      </c>
      <c r="X397" s="30">
        <v>0</v>
      </c>
    </row>
    <row r="398" spans="1:24" x14ac:dyDescent="0.25">
      <c r="A398" s="10" t="s">
        <v>66</v>
      </c>
      <c r="B398" s="30">
        <v>0</v>
      </c>
      <c r="C398" s="30">
        <v>0</v>
      </c>
      <c r="D398" s="30">
        <v>0</v>
      </c>
      <c r="E398" s="30">
        <v>0</v>
      </c>
      <c r="F398" s="30">
        <v>0</v>
      </c>
      <c r="H398" s="30">
        <v>0</v>
      </c>
      <c r="I398" s="30">
        <v>0</v>
      </c>
      <c r="J398" s="30">
        <v>0</v>
      </c>
      <c r="K398" s="30">
        <v>0</v>
      </c>
      <c r="L398" s="30">
        <v>0</v>
      </c>
      <c r="N398" s="30">
        <v>0</v>
      </c>
      <c r="O398" s="30">
        <v>0</v>
      </c>
      <c r="P398" s="30">
        <v>0</v>
      </c>
      <c r="Q398" s="30">
        <v>0</v>
      </c>
      <c r="R398" s="30">
        <v>0</v>
      </c>
      <c r="T398" s="30">
        <v>0</v>
      </c>
      <c r="U398" s="30">
        <v>0</v>
      </c>
      <c r="V398" s="30">
        <v>0</v>
      </c>
      <c r="W398" s="30">
        <v>0</v>
      </c>
      <c r="X398" s="30">
        <v>0</v>
      </c>
    </row>
    <row r="399" spans="1:24" x14ac:dyDescent="0.25">
      <c r="A399" s="10" t="s">
        <v>67</v>
      </c>
      <c r="B399" s="30">
        <v>0</v>
      </c>
      <c r="C399" s="30">
        <v>0</v>
      </c>
      <c r="D399" s="30">
        <v>0</v>
      </c>
      <c r="E399" s="30">
        <v>0</v>
      </c>
      <c r="F399" s="30">
        <v>0</v>
      </c>
      <c r="H399" s="30">
        <v>0</v>
      </c>
      <c r="I399" s="30">
        <v>0</v>
      </c>
      <c r="J399" s="30">
        <v>0</v>
      </c>
      <c r="K399" s="30">
        <v>0</v>
      </c>
      <c r="L399" s="30">
        <v>0</v>
      </c>
      <c r="N399" s="30">
        <v>0</v>
      </c>
      <c r="O399" s="30">
        <v>0</v>
      </c>
      <c r="P399" s="30">
        <v>0</v>
      </c>
      <c r="Q399" s="30">
        <v>0</v>
      </c>
      <c r="R399" s="30">
        <v>0</v>
      </c>
      <c r="T399" s="30">
        <v>0</v>
      </c>
      <c r="U399" s="30">
        <v>0</v>
      </c>
      <c r="V399" s="30">
        <v>0</v>
      </c>
      <c r="W399" s="30">
        <v>0</v>
      </c>
      <c r="X399" s="30">
        <v>0</v>
      </c>
    </row>
    <row r="400" spans="1:24" x14ac:dyDescent="0.25">
      <c r="A400" s="10" t="s">
        <v>68</v>
      </c>
      <c r="B400" s="30">
        <v>2244.96</v>
      </c>
      <c r="C400" s="30">
        <v>2244.96</v>
      </c>
      <c r="D400" s="30">
        <v>2244.96</v>
      </c>
      <c r="E400" s="30">
        <v>2244.96</v>
      </c>
      <c r="F400" s="30">
        <v>2244.96</v>
      </c>
      <c r="H400" s="30">
        <v>2619.12</v>
      </c>
      <c r="I400" s="30">
        <v>2619.12</v>
      </c>
      <c r="J400" s="30">
        <v>2619.12</v>
      </c>
      <c r="K400" s="30">
        <v>2619.12</v>
      </c>
      <c r="L400" s="30">
        <v>2619.12</v>
      </c>
      <c r="N400" s="30">
        <v>2993.28</v>
      </c>
      <c r="O400" s="30">
        <v>2993.28</v>
      </c>
      <c r="P400" s="30">
        <v>2993.28</v>
      </c>
      <c r="Q400" s="30">
        <v>2993.28</v>
      </c>
      <c r="R400" s="30">
        <v>2993.28</v>
      </c>
      <c r="T400" s="30">
        <v>4489.92</v>
      </c>
      <c r="U400" s="30">
        <v>4489.92</v>
      </c>
      <c r="V400" s="30">
        <v>4489.92</v>
      </c>
      <c r="W400" s="30">
        <v>4489.92</v>
      </c>
      <c r="X400" s="30">
        <v>4489.92</v>
      </c>
    </row>
    <row r="401" spans="1:24" x14ac:dyDescent="0.25">
      <c r="A401" s="10" t="s">
        <v>69</v>
      </c>
      <c r="B401" s="30">
        <v>938.89972109999997</v>
      </c>
      <c r="C401" s="30">
        <v>938.89972109999997</v>
      </c>
      <c r="D401" s="30">
        <v>938.89972109999997</v>
      </c>
      <c r="E401" s="30">
        <v>938.89972109999997</v>
      </c>
      <c r="F401" s="30">
        <v>938.89972109999997</v>
      </c>
      <c r="H401" s="30">
        <v>1095.3830079500001</v>
      </c>
      <c r="I401" s="30">
        <v>1095.3830079500001</v>
      </c>
      <c r="J401" s="30">
        <v>1095.3830079500001</v>
      </c>
      <c r="K401" s="30">
        <v>1095.3830079500001</v>
      </c>
      <c r="L401" s="30">
        <v>1095.3830079500001</v>
      </c>
      <c r="N401" s="30">
        <v>1251.8662948000001</v>
      </c>
      <c r="O401" s="30">
        <v>1251.8662948000001</v>
      </c>
      <c r="P401" s="30">
        <v>1251.8662948000001</v>
      </c>
      <c r="Q401" s="30">
        <v>1251.8662948000001</v>
      </c>
      <c r="R401" s="30">
        <v>1251.8662948000001</v>
      </c>
      <c r="T401" s="30">
        <v>1877.7994421999999</v>
      </c>
      <c r="U401" s="30">
        <v>1877.7994421999999</v>
      </c>
      <c r="V401" s="30">
        <v>1877.7994421999999</v>
      </c>
      <c r="W401" s="30">
        <v>1877.7994421999999</v>
      </c>
      <c r="X401" s="30">
        <v>1877.7994421999999</v>
      </c>
    </row>
    <row r="402" spans="1:24" x14ac:dyDescent="0.25">
      <c r="A402" s="10" t="s">
        <v>70</v>
      </c>
      <c r="B402" s="30">
        <v>2837.0172662311311</v>
      </c>
      <c r="C402" s="30">
        <v>2695.1664029195881</v>
      </c>
      <c r="D402" s="30">
        <v>2553.315539608036</v>
      </c>
      <c r="E402" s="30">
        <v>2411.4646762964849</v>
      </c>
      <c r="F402" s="30">
        <v>2269.613812984926</v>
      </c>
      <c r="H402" s="30">
        <v>2838.0682079856738</v>
      </c>
      <c r="I402" s="30">
        <v>2696.164797586418</v>
      </c>
      <c r="J402" s="30">
        <v>2554.2613871871399</v>
      </c>
      <c r="K402" s="30">
        <v>2412.3579767878709</v>
      </c>
      <c r="L402" s="30">
        <v>2270.4545663885879</v>
      </c>
      <c r="N402" s="30">
        <v>2838.0682079856829</v>
      </c>
      <c r="O402" s="30">
        <v>2696.1647975864062</v>
      </c>
      <c r="P402" s="30">
        <v>2554.2613871871222</v>
      </c>
      <c r="Q402" s="30">
        <v>2412.3579767878368</v>
      </c>
      <c r="R402" s="30">
        <v>2270.4545663885492</v>
      </c>
      <c r="T402" s="30">
        <v>2839.119149740191</v>
      </c>
      <c r="U402" s="30">
        <v>2697.1631922531901</v>
      </c>
      <c r="V402" s="30">
        <v>2555.2072347661801</v>
      </c>
      <c r="W402" s="30">
        <v>2413.2512772791752</v>
      </c>
      <c r="X402" s="30">
        <v>2271.2953197921629</v>
      </c>
    </row>
    <row r="403" spans="1:24" x14ac:dyDescent="0.25">
      <c r="A403" s="10" t="s">
        <v>10</v>
      </c>
      <c r="B403" s="30">
        <v>38522.939180004709</v>
      </c>
      <c r="C403" s="30">
        <v>36596.792221004638</v>
      </c>
      <c r="D403" s="30">
        <v>34670.64526200448</v>
      </c>
      <c r="E403" s="30">
        <v>32744.498303004319</v>
      </c>
      <c r="F403" s="30">
        <v>30818.351344004051</v>
      </c>
      <c r="H403" s="30">
        <v>38537.209577923619</v>
      </c>
      <c r="I403" s="30">
        <v>36610.349099027822</v>
      </c>
      <c r="J403" s="30">
        <v>34683.488620131713</v>
      </c>
      <c r="K403" s="30">
        <v>32756.628141235749</v>
      </c>
      <c r="L403" s="30">
        <v>30829.76766233956</v>
      </c>
      <c r="N403" s="30">
        <v>38537.209577923742</v>
      </c>
      <c r="O403" s="30">
        <v>36610.349099027648</v>
      </c>
      <c r="P403" s="30">
        <v>34683.488620131473</v>
      </c>
      <c r="Q403" s="30">
        <v>32756.62814123528</v>
      </c>
      <c r="R403" s="30">
        <v>30829.76766233904</v>
      </c>
      <c r="T403" s="30">
        <v>38551.479975842187</v>
      </c>
      <c r="U403" s="30">
        <v>36623.905977050214</v>
      </c>
      <c r="V403" s="30">
        <v>34696.331978258087</v>
      </c>
      <c r="W403" s="30">
        <v>32768.757979466041</v>
      </c>
      <c r="X403" s="30">
        <v>30841.183980673901</v>
      </c>
    </row>
    <row r="404" spans="1:24" x14ac:dyDescent="0.25">
      <c r="A404" s="10" t="s">
        <v>26</v>
      </c>
      <c r="B404" s="30">
        <v>44544.6</v>
      </c>
      <c r="C404" s="30">
        <v>42476.6</v>
      </c>
      <c r="D404" s="30">
        <v>40408.6</v>
      </c>
      <c r="E404" s="30">
        <v>38340.5</v>
      </c>
      <c r="F404" s="30">
        <v>36272.5</v>
      </c>
      <c r="H404" s="30">
        <v>45090.6</v>
      </c>
      <c r="I404" s="30">
        <v>43021.8</v>
      </c>
      <c r="J404" s="30">
        <v>40953</v>
      </c>
      <c r="K404" s="30">
        <v>38884.199999999997</v>
      </c>
      <c r="L404" s="30">
        <v>36815.4</v>
      </c>
      <c r="N404" s="30">
        <v>45621.3</v>
      </c>
      <c r="O404" s="30">
        <v>43552.5</v>
      </c>
      <c r="P404" s="30">
        <v>41483.699999999997</v>
      </c>
      <c r="Q404" s="30">
        <v>39414.9</v>
      </c>
      <c r="R404" s="30">
        <v>37346.1</v>
      </c>
      <c r="T404" s="30">
        <v>47759.199999999997</v>
      </c>
      <c r="U404" s="30">
        <v>45689.7</v>
      </c>
      <c r="V404" s="30">
        <v>43620.1</v>
      </c>
      <c r="W404" s="30">
        <v>41550.5</v>
      </c>
      <c r="X404" s="30">
        <v>39481</v>
      </c>
    </row>
    <row r="406" spans="1:24" x14ac:dyDescent="0.25">
      <c r="A406" s="10" t="s">
        <v>239</v>
      </c>
      <c r="B406" s="10">
        <v>100</v>
      </c>
      <c r="C406" s="10">
        <v>95</v>
      </c>
      <c r="D406" s="10">
        <v>90</v>
      </c>
      <c r="E406" s="10">
        <v>85</v>
      </c>
      <c r="F406" s="10">
        <v>80</v>
      </c>
      <c r="G406" s="10" t="s">
        <v>240</v>
      </c>
      <c r="H406" s="10">
        <v>100</v>
      </c>
      <c r="I406" s="10">
        <v>95</v>
      </c>
      <c r="J406" s="10">
        <v>90</v>
      </c>
      <c r="K406" s="10">
        <v>85</v>
      </c>
      <c r="L406" s="10">
        <v>80</v>
      </c>
      <c r="M406" s="10" t="s">
        <v>241</v>
      </c>
      <c r="N406" s="10">
        <v>100</v>
      </c>
      <c r="O406" s="10">
        <v>95</v>
      </c>
      <c r="P406" s="10">
        <v>90</v>
      </c>
      <c r="Q406" s="10">
        <v>85</v>
      </c>
      <c r="R406" s="10">
        <v>80</v>
      </c>
      <c r="S406" s="10" t="s">
        <v>242</v>
      </c>
      <c r="T406" s="10">
        <v>100</v>
      </c>
      <c r="U406" s="10">
        <v>95</v>
      </c>
      <c r="V406" s="10">
        <v>90</v>
      </c>
      <c r="W406" s="10">
        <v>85</v>
      </c>
      <c r="X406" s="10">
        <v>80</v>
      </c>
    </row>
    <row r="407" spans="1:24" x14ac:dyDescent="0.25">
      <c r="A407" s="10" t="s">
        <v>22</v>
      </c>
      <c r="B407" s="30">
        <v>8.891</v>
      </c>
      <c r="C407" s="30">
        <v>8.8859999999999992</v>
      </c>
      <c r="D407" s="30">
        <v>8.875</v>
      </c>
      <c r="E407" s="30">
        <v>8.8889999999999993</v>
      </c>
      <c r="F407" s="30">
        <v>8.9149999999999991</v>
      </c>
      <c r="H407" s="30">
        <v>5.6360000000000001</v>
      </c>
      <c r="I407" s="30">
        <v>5.6909999999999998</v>
      </c>
      <c r="J407" s="30">
        <v>5.7</v>
      </c>
      <c r="K407" s="30">
        <v>5.6909999999999998</v>
      </c>
      <c r="L407" s="30">
        <v>5.6989999999999998</v>
      </c>
      <c r="N407" s="30">
        <v>5.1479999999999997</v>
      </c>
      <c r="O407" s="30">
        <v>5.1529999999999996</v>
      </c>
      <c r="P407" s="30">
        <v>5.1509999999999998</v>
      </c>
      <c r="Q407" s="30">
        <v>5.1539999999999999</v>
      </c>
      <c r="R407" s="30">
        <v>5.1529999999999996</v>
      </c>
      <c r="T407" s="30">
        <v>3.9</v>
      </c>
      <c r="U407" s="30">
        <v>3.9079999999999999</v>
      </c>
      <c r="V407" s="30">
        <v>3.915</v>
      </c>
      <c r="W407" s="30">
        <v>3.907</v>
      </c>
      <c r="X407" s="30">
        <v>3.9220000000000002</v>
      </c>
    </row>
    <row r="408" spans="1:24" x14ac:dyDescent="0.25">
      <c r="A408" s="10" t="s">
        <v>23</v>
      </c>
      <c r="B408" s="30">
        <v>0.16</v>
      </c>
      <c r="C408" s="30">
        <v>0.18</v>
      </c>
      <c r="D408" s="30">
        <v>0.16500000000000001</v>
      </c>
      <c r="E408" s="30">
        <v>0.18</v>
      </c>
      <c r="F408" s="30">
        <v>0.192</v>
      </c>
      <c r="H408" s="30">
        <v>9.1999999999999998E-2</v>
      </c>
      <c r="I408" s="30">
        <v>0.108</v>
      </c>
      <c r="J408" s="30">
        <v>0.111</v>
      </c>
      <c r="K408" s="30">
        <v>0.108</v>
      </c>
      <c r="L408" s="30">
        <v>0.11</v>
      </c>
      <c r="N408" s="30">
        <v>0.11899999999999999</v>
      </c>
      <c r="O408" s="30">
        <v>0.12</v>
      </c>
      <c r="P408" s="30">
        <v>0.12</v>
      </c>
      <c r="Q408" s="30">
        <v>0.12</v>
      </c>
      <c r="R408" s="30">
        <v>0.121</v>
      </c>
      <c r="T408" s="30">
        <v>0.33400000000000002</v>
      </c>
      <c r="U408" s="30">
        <v>0.33300000000000002</v>
      </c>
      <c r="V408" s="30">
        <v>0.34</v>
      </c>
      <c r="W408" s="30">
        <v>0.33300000000000002</v>
      </c>
      <c r="X408" s="30">
        <v>0.34200000000000003</v>
      </c>
    </row>
    <row r="409" spans="1:24" x14ac:dyDescent="0.25">
      <c r="A409" s="10" t="s">
        <v>24</v>
      </c>
      <c r="B409" s="30">
        <v>0.76300000000000001</v>
      </c>
      <c r="C409" s="30">
        <v>0.77100000000000002</v>
      </c>
      <c r="D409" s="30">
        <v>0.70599999999999996</v>
      </c>
      <c r="E409" s="30">
        <v>0.77100000000000002</v>
      </c>
      <c r="F409" s="30">
        <v>0.82099999999999995</v>
      </c>
      <c r="H409" s="30">
        <v>0.39600000000000002</v>
      </c>
      <c r="I409" s="30">
        <v>0.52100000000000002</v>
      </c>
      <c r="J409" s="30">
        <v>0.53900000000000003</v>
      </c>
      <c r="K409" s="30">
        <v>0.52100000000000002</v>
      </c>
      <c r="L409" s="30">
        <v>0.53700000000000003</v>
      </c>
      <c r="N409" s="30">
        <v>0.60899999999999999</v>
      </c>
      <c r="O409" s="30">
        <v>0.61499999999999999</v>
      </c>
      <c r="P409" s="30">
        <v>0.61299999999999999</v>
      </c>
      <c r="Q409" s="30">
        <v>0.61699999999999999</v>
      </c>
      <c r="R409" s="30">
        <v>0.61899999999999999</v>
      </c>
      <c r="T409" s="30">
        <v>1.91</v>
      </c>
      <c r="U409" s="30">
        <v>1.9</v>
      </c>
      <c r="V409" s="30">
        <v>1.9419999999999999</v>
      </c>
      <c r="W409" s="30">
        <v>1.905</v>
      </c>
      <c r="X409" s="30">
        <v>1.956</v>
      </c>
    </row>
    <row r="410" spans="1:24" x14ac:dyDescent="0.25">
      <c r="A410" s="10" t="s">
        <v>25</v>
      </c>
      <c r="B410" s="30">
        <v>6</v>
      </c>
      <c r="C410" s="30">
        <v>6</v>
      </c>
      <c r="D410" s="30">
        <v>6</v>
      </c>
      <c r="E410" s="30">
        <v>6</v>
      </c>
      <c r="F410" s="30">
        <v>6</v>
      </c>
      <c r="H410" s="30">
        <v>7</v>
      </c>
      <c r="I410" s="30">
        <v>7</v>
      </c>
      <c r="J410" s="30">
        <v>7</v>
      </c>
      <c r="K410" s="30">
        <v>7</v>
      </c>
      <c r="L410" s="30">
        <v>7</v>
      </c>
      <c r="N410" s="30">
        <v>8</v>
      </c>
      <c r="O410" s="30">
        <v>8</v>
      </c>
      <c r="P410" s="30">
        <v>8</v>
      </c>
      <c r="Q410" s="30">
        <v>8</v>
      </c>
      <c r="R410" s="30">
        <v>8</v>
      </c>
      <c r="T410" s="30">
        <v>12</v>
      </c>
      <c r="U410" s="30">
        <v>12</v>
      </c>
      <c r="V410" s="30">
        <v>12</v>
      </c>
      <c r="W410" s="30">
        <v>12</v>
      </c>
      <c r="X410" s="30">
        <v>12</v>
      </c>
    </row>
    <row r="411" spans="1:24" x14ac:dyDescent="0.25">
      <c r="A411" s="10" t="s">
        <v>64</v>
      </c>
      <c r="B411" s="30">
        <v>16003.17</v>
      </c>
      <c r="C411" s="30">
        <v>15995.61</v>
      </c>
      <c r="D411" s="30">
        <v>15974.352000000001</v>
      </c>
      <c r="E411" s="30">
        <v>16000.956</v>
      </c>
      <c r="F411" s="30">
        <v>16046.118</v>
      </c>
      <c r="H411" s="30">
        <v>10145.574000000001</v>
      </c>
      <c r="I411" s="30">
        <v>10244.304</v>
      </c>
      <c r="J411" s="30">
        <v>10260.342000000001</v>
      </c>
      <c r="K411" s="30">
        <v>10244.304</v>
      </c>
      <c r="L411" s="30">
        <v>10258.541999999999</v>
      </c>
      <c r="N411" s="30">
        <v>9267.0120000000006</v>
      </c>
      <c r="O411" s="30">
        <v>9274.8059999999987</v>
      </c>
      <c r="P411" s="30">
        <v>9272.1779999999999</v>
      </c>
      <c r="Q411" s="30">
        <v>9276.9840000000004</v>
      </c>
      <c r="R411" s="30">
        <v>9274.8059999999987</v>
      </c>
      <c r="T411" s="30">
        <v>7019.7659999999987</v>
      </c>
      <c r="U411" s="30">
        <v>7035.0479999999998</v>
      </c>
      <c r="V411" s="30">
        <v>7046.3159999999998</v>
      </c>
      <c r="W411" s="30">
        <v>7032.6360000000004</v>
      </c>
      <c r="X411" s="30">
        <v>7059.78</v>
      </c>
    </row>
    <row r="412" spans="1:24" x14ac:dyDescent="0.25">
      <c r="A412" s="10" t="s">
        <v>65</v>
      </c>
      <c r="B412" s="30">
        <v>2003.382913295452</v>
      </c>
      <c r="C412" s="30">
        <v>2002.4365023765829</v>
      </c>
      <c r="D412" s="30">
        <v>1999.775285007097</v>
      </c>
      <c r="E412" s="30">
        <v>2003.1057500977829</v>
      </c>
      <c r="F412" s="30">
        <v>2008.759428658359</v>
      </c>
      <c r="H412" s="30">
        <v>1270.0902131999219</v>
      </c>
      <c r="I412" s="30">
        <v>1282.449889128482</v>
      </c>
      <c r="J412" s="30">
        <v>1284.4576322920821</v>
      </c>
      <c r="K412" s="30">
        <v>1282.449889128482</v>
      </c>
      <c r="L412" s="30">
        <v>1284.2322963590179</v>
      </c>
      <c r="N412" s="30">
        <v>1160.105997630714</v>
      </c>
      <c r="O412" s="30">
        <v>1161.081702220881</v>
      </c>
      <c r="P412" s="30">
        <v>1160.7527117586069</v>
      </c>
      <c r="Q412" s="30">
        <v>1161.3543586998881</v>
      </c>
      <c r="R412" s="30">
        <v>1161.081702220881</v>
      </c>
      <c r="T412" s="30">
        <v>878.7808452783014</v>
      </c>
      <c r="U412" s="30">
        <v>880.69394735001504</v>
      </c>
      <c r="V412" s="30">
        <v>882.10455029099569</v>
      </c>
      <c r="W412" s="30">
        <v>880.39199719970918</v>
      </c>
      <c r="X412" s="30">
        <v>883.7900630703142</v>
      </c>
    </row>
    <row r="413" spans="1:24" x14ac:dyDescent="0.25">
      <c r="A413" s="10" t="s">
        <v>66</v>
      </c>
      <c r="B413" s="30">
        <v>620.04066273199999</v>
      </c>
      <c r="C413" s="30">
        <v>644.89837392599998</v>
      </c>
      <c r="D413" s="30">
        <v>590.32505889055358</v>
      </c>
      <c r="E413" s="30">
        <v>644.89837392599998</v>
      </c>
      <c r="F413" s="30">
        <v>686.314043380312</v>
      </c>
      <c r="H413" s="30">
        <v>331.18222537536252</v>
      </c>
      <c r="I413" s="30">
        <v>421.62313724042042</v>
      </c>
      <c r="J413" s="30">
        <v>435.39997983446278</v>
      </c>
      <c r="K413" s="30">
        <v>421.62313724042042</v>
      </c>
      <c r="L413" s="30">
        <v>433.84021679013978</v>
      </c>
      <c r="N413" s="30">
        <v>486.34885488530222</v>
      </c>
      <c r="O413" s="30">
        <v>490.74608804022313</v>
      </c>
      <c r="P413" s="30">
        <v>489.26367618856563</v>
      </c>
      <c r="Q413" s="30">
        <v>491.97510440382092</v>
      </c>
      <c r="R413" s="30">
        <v>494.44307418804499</v>
      </c>
      <c r="T413" s="30">
        <v>1485.3500819433859</v>
      </c>
      <c r="U413" s="30">
        <v>1477.8898796915</v>
      </c>
      <c r="V413" s="30">
        <v>1510.442598064765</v>
      </c>
      <c r="W413" s="30">
        <v>1482.090198296939</v>
      </c>
      <c r="X413" s="30">
        <v>1521.542079716914</v>
      </c>
    </row>
    <row r="414" spans="1:24" x14ac:dyDescent="0.25">
      <c r="A414" s="10" t="s">
        <v>67</v>
      </c>
      <c r="B414" s="30">
        <v>119.43899835399949</v>
      </c>
      <c r="C414" s="30">
        <v>120.7157454914086</v>
      </c>
      <c r="D414" s="30">
        <v>110.50036004255379</v>
      </c>
      <c r="E414" s="30">
        <v>120.7157454914086</v>
      </c>
      <c r="F414" s="30">
        <v>128.46808400524449</v>
      </c>
      <c r="H414" s="30">
        <v>61.992575401782837</v>
      </c>
      <c r="I414" s="30">
        <v>81.527010032415745</v>
      </c>
      <c r="J414" s="30">
        <v>84.269536117748842</v>
      </c>
      <c r="K414" s="30">
        <v>81.527010032415745</v>
      </c>
      <c r="L414" s="30">
        <v>83.959386243212151</v>
      </c>
      <c r="N414" s="30">
        <v>95.298791141510534</v>
      </c>
      <c r="O414" s="30">
        <v>96.218130451754277</v>
      </c>
      <c r="P414" s="30">
        <v>95.908137060504444</v>
      </c>
      <c r="Q414" s="30">
        <v>96.475076008761988</v>
      </c>
      <c r="R414" s="30">
        <v>96.825598571306017</v>
      </c>
      <c r="T414" s="30">
        <v>298.81891973589148</v>
      </c>
      <c r="U414" s="30">
        <v>297.318245015</v>
      </c>
      <c r="V414" s="30">
        <v>303.86707056967248</v>
      </c>
      <c r="W414" s="30">
        <v>298.16325476398998</v>
      </c>
      <c r="X414" s="30">
        <v>306.100087073022</v>
      </c>
    </row>
    <row r="415" spans="1:24" x14ac:dyDescent="0.25">
      <c r="A415" s="10" t="s">
        <v>68</v>
      </c>
      <c r="B415" s="30">
        <v>3741.54</v>
      </c>
      <c r="C415" s="30">
        <v>3741.54</v>
      </c>
      <c r="D415" s="30">
        <v>3741.54</v>
      </c>
      <c r="E415" s="30">
        <v>3741.54</v>
      </c>
      <c r="F415" s="30">
        <v>3741.54</v>
      </c>
      <c r="H415" s="30">
        <v>4365.13</v>
      </c>
      <c r="I415" s="30">
        <v>4365.13</v>
      </c>
      <c r="J415" s="30">
        <v>4365.13</v>
      </c>
      <c r="K415" s="30">
        <v>4365.13</v>
      </c>
      <c r="L415" s="30">
        <v>4365.13</v>
      </c>
      <c r="N415" s="30">
        <v>4988.72</v>
      </c>
      <c r="O415" s="30">
        <v>4988.72</v>
      </c>
      <c r="P415" s="30">
        <v>4988.72</v>
      </c>
      <c r="Q415" s="30">
        <v>4988.72</v>
      </c>
      <c r="R415" s="30">
        <v>4988.72</v>
      </c>
      <c r="T415" s="30">
        <v>7483.08</v>
      </c>
      <c r="U415" s="30">
        <v>7483.08</v>
      </c>
      <c r="V415" s="30">
        <v>7483.08</v>
      </c>
      <c r="W415" s="30">
        <v>7483.08</v>
      </c>
      <c r="X415" s="30">
        <v>7483.08</v>
      </c>
    </row>
    <row r="416" spans="1:24" x14ac:dyDescent="0.25">
      <c r="A416" s="10" t="s">
        <v>69</v>
      </c>
      <c r="B416" s="30">
        <v>938.89972109999997</v>
      </c>
      <c r="C416" s="30">
        <v>938.89972109999997</v>
      </c>
      <c r="D416" s="30">
        <v>938.89972109999997</v>
      </c>
      <c r="E416" s="30">
        <v>938.89972109999997</v>
      </c>
      <c r="F416" s="30">
        <v>938.89972109999997</v>
      </c>
      <c r="H416" s="30">
        <v>1095.3830079500001</v>
      </c>
      <c r="I416" s="30">
        <v>1095.3830079500001</v>
      </c>
      <c r="J416" s="30">
        <v>1095.3830079500001</v>
      </c>
      <c r="K416" s="30">
        <v>1095.3830079500001</v>
      </c>
      <c r="L416" s="30">
        <v>1095.3830079500001</v>
      </c>
      <c r="N416" s="30">
        <v>1251.8662948000001</v>
      </c>
      <c r="O416" s="30">
        <v>1251.8662948000001</v>
      </c>
      <c r="P416" s="30">
        <v>1251.8662948000001</v>
      </c>
      <c r="Q416" s="30">
        <v>1251.8662948000001</v>
      </c>
      <c r="R416" s="30">
        <v>1251.8662948000001</v>
      </c>
      <c r="T416" s="30">
        <v>1877.7994421999999</v>
      </c>
      <c r="U416" s="30">
        <v>1877.7994421999999</v>
      </c>
      <c r="V416" s="30">
        <v>1877.7994421999999</v>
      </c>
      <c r="W416" s="30">
        <v>1877.7994421999999</v>
      </c>
      <c r="X416" s="30">
        <v>1877.7994421999999</v>
      </c>
    </row>
    <row r="417" spans="1:24" x14ac:dyDescent="0.25">
      <c r="A417" s="10" t="s">
        <v>70</v>
      </c>
      <c r="B417" s="30">
        <v>1269.6606830955691</v>
      </c>
      <c r="C417" s="30">
        <v>1127.1088528496241</v>
      </c>
      <c r="D417" s="30">
        <v>988.35445488442895</v>
      </c>
      <c r="E417" s="30">
        <v>843.22225401856736</v>
      </c>
      <c r="F417" s="30">
        <v>697.85553803684502</v>
      </c>
      <c r="H417" s="30">
        <v>1856.7608015096109</v>
      </c>
      <c r="I417" s="30">
        <v>1707.0152994608909</v>
      </c>
      <c r="J417" s="30">
        <v>1563.930610455335</v>
      </c>
      <c r="K417" s="30">
        <v>1423.208357697212</v>
      </c>
      <c r="L417" s="30">
        <v>1280.253120230243</v>
      </c>
      <c r="N417" s="30">
        <v>1940.3726294098799</v>
      </c>
      <c r="O417" s="30">
        <v>1797.9922609517091</v>
      </c>
      <c r="P417" s="30">
        <v>1656.2481658035599</v>
      </c>
      <c r="Q417" s="30">
        <v>1514.050690675283</v>
      </c>
      <c r="R417" s="30">
        <v>1372.129964277098</v>
      </c>
      <c r="T417" s="30">
        <v>2185.210089415702</v>
      </c>
      <c r="U417" s="30">
        <v>2042.9960592256621</v>
      </c>
      <c r="V417" s="30">
        <v>1899.254898207068</v>
      </c>
      <c r="W417" s="30">
        <v>1759.0007603679021</v>
      </c>
      <c r="X417" s="30">
        <v>1614.4046652647301</v>
      </c>
    </row>
    <row r="418" spans="1:24" x14ac:dyDescent="0.25">
      <c r="A418" s="10" t="s">
        <v>10</v>
      </c>
      <c r="B418" s="30">
        <v>35558.142376734613</v>
      </c>
      <c r="C418" s="30">
        <v>31565.83297987203</v>
      </c>
      <c r="D418" s="30">
        <v>27679.874547091989</v>
      </c>
      <c r="E418" s="30">
        <v>23615.29923925858</v>
      </c>
      <c r="F418" s="30">
        <v>19544.156096419869</v>
      </c>
      <c r="H418" s="30">
        <v>52000.47998544584</v>
      </c>
      <c r="I418" s="30">
        <v>47806.704472808982</v>
      </c>
      <c r="J418" s="30">
        <v>43799.471822912587</v>
      </c>
      <c r="K418" s="30">
        <v>39858.401609610919</v>
      </c>
      <c r="L418" s="30">
        <v>35854.79438208224</v>
      </c>
      <c r="N418" s="30">
        <v>54342.114502794298</v>
      </c>
      <c r="O418" s="30">
        <v>50354.607068174853</v>
      </c>
      <c r="P418" s="30">
        <v>46384.919116547622</v>
      </c>
      <c r="Q418" s="30">
        <v>42402.533796167612</v>
      </c>
      <c r="R418" s="30">
        <v>38427.899106234137</v>
      </c>
      <c r="T418" s="30">
        <v>61199.037283784099</v>
      </c>
      <c r="U418" s="30">
        <v>57216.188322014663</v>
      </c>
      <c r="V418" s="30">
        <v>53190.570503847121</v>
      </c>
      <c r="W418" s="30">
        <v>49262.610326288523</v>
      </c>
      <c r="X418" s="30">
        <v>45213.049207121832</v>
      </c>
    </row>
    <row r="419" spans="1:24" x14ac:dyDescent="0.25">
      <c r="A419" s="10" t="s">
        <v>26</v>
      </c>
      <c r="B419" s="30">
        <v>60254.400000000001</v>
      </c>
      <c r="C419" s="30">
        <v>56137.1</v>
      </c>
      <c r="D419" s="30">
        <v>52023.7</v>
      </c>
      <c r="E419" s="30">
        <v>47908.6</v>
      </c>
      <c r="F419" s="30">
        <v>43792.1</v>
      </c>
      <c r="H419" s="30">
        <v>71127</v>
      </c>
      <c r="I419" s="30">
        <v>67004.5</v>
      </c>
      <c r="J419" s="30">
        <v>62888.7</v>
      </c>
      <c r="K419" s="30">
        <v>58772.3</v>
      </c>
      <c r="L419" s="30">
        <v>54656.4</v>
      </c>
      <c r="N419" s="30">
        <v>73532.3</v>
      </c>
      <c r="O419" s="30">
        <v>69416.399999999994</v>
      </c>
      <c r="P419" s="30">
        <v>65300.2</v>
      </c>
      <c r="Q419" s="30">
        <v>61184.3</v>
      </c>
      <c r="R419" s="30">
        <v>57068.1</v>
      </c>
      <c r="T419" s="30">
        <v>82428.399999999994</v>
      </c>
      <c r="U419" s="30">
        <v>78311.600000000006</v>
      </c>
      <c r="V419" s="30">
        <v>74194</v>
      </c>
      <c r="W419" s="30">
        <v>70076.3</v>
      </c>
      <c r="X419" s="30">
        <v>65960</v>
      </c>
    </row>
    <row r="421" spans="1:24" x14ac:dyDescent="0.25">
      <c r="A421" s="10" t="s">
        <v>243</v>
      </c>
      <c r="B421" s="10">
        <v>100</v>
      </c>
      <c r="C421" s="10">
        <v>95</v>
      </c>
      <c r="D421" s="10">
        <v>90</v>
      </c>
      <c r="E421" s="10">
        <v>85</v>
      </c>
      <c r="F421" s="10">
        <v>80</v>
      </c>
      <c r="G421" s="10" t="s">
        <v>244</v>
      </c>
      <c r="H421" s="10">
        <v>100</v>
      </c>
      <c r="I421" s="10">
        <v>95</v>
      </c>
      <c r="J421" s="10">
        <v>90</v>
      </c>
      <c r="K421" s="10">
        <v>85</v>
      </c>
      <c r="L421" s="10">
        <v>80</v>
      </c>
      <c r="M421" s="10" t="s">
        <v>245</v>
      </c>
      <c r="N421" s="10">
        <v>100</v>
      </c>
      <c r="O421" s="10">
        <v>95</v>
      </c>
      <c r="P421" s="10">
        <v>90</v>
      </c>
      <c r="Q421" s="10">
        <v>85</v>
      </c>
      <c r="R421" s="10">
        <v>80</v>
      </c>
      <c r="S421" s="10" t="s">
        <v>246</v>
      </c>
      <c r="T421" s="10">
        <v>100</v>
      </c>
      <c r="U421" s="10">
        <v>95</v>
      </c>
      <c r="V421" s="10">
        <v>90</v>
      </c>
      <c r="W421" s="10">
        <v>85</v>
      </c>
      <c r="X421" s="10">
        <v>80</v>
      </c>
    </row>
    <row r="422" spans="1:24" x14ac:dyDescent="0.25">
      <c r="A422" s="10" t="s">
        <v>22</v>
      </c>
      <c r="B422" s="30">
        <v>20.713000000000001</v>
      </c>
      <c r="C422" s="30">
        <v>16.298999999999999</v>
      </c>
      <c r="D422" s="30">
        <v>15.228</v>
      </c>
      <c r="E422" s="30">
        <v>14.234999999999999</v>
      </c>
      <c r="F422" s="30">
        <v>13.292999999999999</v>
      </c>
      <c r="H422" s="30">
        <v>21.917999999999999</v>
      </c>
      <c r="I422" s="30">
        <v>17.018000000000001</v>
      </c>
      <c r="J422" s="30">
        <v>15.968</v>
      </c>
      <c r="K422" s="30">
        <v>15.003</v>
      </c>
      <c r="L422" s="30">
        <v>14.039</v>
      </c>
      <c r="N422" s="30">
        <v>21.846</v>
      </c>
      <c r="O422" s="30">
        <v>17.186</v>
      </c>
      <c r="P422" s="30">
        <v>16.141999999999999</v>
      </c>
      <c r="Q422" s="30">
        <v>15.109</v>
      </c>
      <c r="R422" s="30">
        <v>14.144</v>
      </c>
      <c r="T422" s="30">
        <v>22.34</v>
      </c>
      <c r="U422" s="30">
        <v>17.88</v>
      </c>
      <c r="V422" s="30">
        <v>16.658999999999999</v>
      </c>
      <c r="W422" s="30">
        <v>15.555</v>
      </c>
      <c r="X422" s="30">
        <v>14.581</v>
      </c>
    </row>
    <row r="423" spans="1:24" x14ac:dyDescent="0.25">
      <c r="A423" s="10" t="s">
        <v>23</v>
      </c>
      <c r="B423" s="30">
        <v>4.76</v>
      </c>
      <c r="C423" s="30">
        <v>4.2569999999999997</v>
      </c>
      <c r="D423" s="30">
        <v>3.169</v>
      </c>
      <c r="E423" s="30">
        <v>2.5489999999999999</v>
      </c>
      <c r="F423" s="30">
        <v>2.0720000000000001</v>
      </c>
      <c r="H423" s="30">
        <v>5.71</v>
      </c>
      <c r="I423" s="30">
        <v>5.1379999999999999</v>
      </c>
      <c r="J423" s="30">
        <v>4.4560000000000004</v>
      </c>
      <c r="K423" s="30">
        <v>4.0739999999999998</v>
      </c>
      <c r="L423" s="30">
        <v>3.6930000000000001</v>
      </c>
      <c r="N423" s="30">
        <v>6.78</v>
      </c>
      <c r="O423" s="30">
        <v>5.8890000000000002</v>
      </c>
      <c r="P423" s="30">
        <v>4.9690000000000003</v>
      </c>
      <c r="Q423" s="30">
        <v>4.2690000000000001</v>
      </c>
      <c r="R423" s="30">
        <v>3.8879999999999999</v>
      </c>
      <c r="T423" s="30">
        <v>10.62</v>
      </c>
      <c r="U423" s="30">
        <v>9.1969999999999992</v>
      </c>
      <c r="V423" s="30">
        <v>7.5250000000000004</v>
      </c>
      <c r="W423" s="30">
        <v>6.5129999999999999</v>
      </c>
      <c r="X423" s="30">
        <v>5.601</v>
      </c>
    </row>
    <row r="424" spans="1:24" x14ac:dyDescent="0.25">
      <c r="A424" s="10" t="s">
        <v>24</v>
      </c>
      <c r="B424" s="30">
        <v>47.188000000000002</v>
      </c>
      <c r="C424" s="30">
        <v>27.611000000000001</v>
      </c>
      <c r="D424" s="30">
        <v>24.178999999999998</v>
      </c>
      <c r="E424" s="30">
        <v>20.718</v>
      </c>
      <c r="F424" s="30">
        <v>17.18</v>
      </c>
      <c r="H424" s="30">
        <v>63.856000000000002</v>
      </c>
      <c r="I424" s="30">
        <v>44.25</v>
      </c>
      <c r="J424" s="30">
        <v>40.832000000000001</v>
      </c>
      <c r="K424" s="30">
        <v>36.978999999999999</v>
      </c>
      <c r="L424" s="30">
        <v>33.137999999999998</v>
      </c>
      <c r="N424" s="30">
        <v>66.611000000000004</v>
      </c>
      <c r="O424" s="30">
        <v>46.127000000000002</v>
      </c>
      <c r="P424" s="30">
        <v>42.542000000000002</v>
      </c>
      <c r="Q424" s="30">
        <v>39.110999999999997</v>
      </c>
      <c r="R424" s="30">
        <v>35.273000000000003</v>
      </c>
      <c r="T424" s="30">
        <v>74.42</v>
      </c>
      <c r="U424" s="30">
        <v>53.442</v>
      </c>
      <c r="V424" s="30">
        <v>49.878999999999998</v>
      </c>
      <c r="W424" s="30">
        <v>46.296999999999997</v>
      </c>
      <c r="X424" s="30">
        <v>42.524999999999999</v>
      </c>
    </row>
    <row r="425" spans="1:24" x14ac:dyDescent="0.25">
      <c r="A425" s="10" t="s">
        <v>25</v>
      </c>
      <c r="B425" s="30">
        <v>0</v>
      </c>
      <c r="C425" s="30">
        <v>0</v>
      </c>
      <c r="D425" s="30">
        <v>0</v>
      </c>
      <c r="E425" s="30">
        <v>0</v>
      </c>
      <c r="F425" s="30">
        <v>0</v>
      </c>
      <c r="H425" s="30">
        <v>0</v>
      </c>
      <c r="I425" s="30">
        <v>0</v>
      </c>
      <c r="J425" s="30">
        <v>0</v>
      </c>
      <c r="K425" s="30">
        <v>0</v>
      </c>
      <c r="L425" s="30">
        <v>0</v>
      </c>
      <c r="N425" s="30">
        <v>0</v>
      </c>
      <c r="O425" s="30">
        <v>0</v>
      </c>
      <c r="P425" s="30">
        <v>0</v>
      </c>
      <c r="Q425" s="30">
        <v>0</v>
      </c>
      <c r="R425" s="30">
        <v>0</v>
      </c>
      <c r="T425" s="30">
        <v>0</v>
      </c>
      <c r="U425" s="30">
        <v>0</v>
      </c>
      <c r="V425" s="30">
        <v>0</v>
      </c>
      <c r="W425" s="30">
        <v>0</v>
      </c>
      <c r="X425" s="30">
        <v>0</v>
      </c>
    </row>
    <row r="426" spans="1:24" x14ac:dyDescent="0.25">
      <c r="A426" s="10" t="s">
        <v>64</v>
      </c>
      <c r="B426" s="30">
        <v>37282.86</v>
      </c>
      <c r="C426" s="30">
        <v>29338.02</v>
      </c>
      <c r="D426" s="30">
        <v>27410.76</v>
      </c>
      <c r="E426" s="30">
        <v>25622.28</v>
      </c>
      <c r="F426" s="30">
        <v>23926.86</v>
      </c>
      <c r="H426" s="30">
        <v>39452.04</v>
      </c>
      <c r="I426" s="30">
        <v>30632.94</v>
      </c>
      <c r="J426" s="30">
        <v>28741.86</v>
      </c>
      <c r="K426" s="30">
        <v>27005.4</v>
      </c>
      <c r="L426" s="30">
        <v>25269.66</v>
      </c>
      <c r="N426" s="30">
        <v>39323.160000000003</v>
      </c>
      <c r="O426" s="30">
        <v>30935.7</v>
      </c>
      <c r="P426" s="30">
        <v>29055.96</v>
      </c>
      <c r="Q426" s="30">
        <v>27196.38</v>
      </c>
      <c r="R426" s="30">
        <v>25458.48</v>
      </c>
      <c r="T426" s="30">
        <v>40212.36</v>
      </c>
      <c r="U426" s="30">
        <v>32184.36</v>
      </c>
      <c r="V426" s="30">
        <v>29986.74</v>
      </c>
      <c r="W426" s="30">
        <v>27998.639999999999</v>
      </c>
      <c r="X426" s="30">
        <v>26245.08</v>
      </c>
    </row>
    <row r="427" spans="1:24" x14ac:dyDescent="0.25">
      <c r="A427" s="10" t="s">
        <v>65</v>
      </c>
      <c r="B427" s="30">
        <v>4667.3155807747135</v>
      </c>
      <c r="C427" s="30">
        <v>3672.7278394168288</v>
      </c>
      <c r="D427" s="30">
        <v>3431.4606558852051</v>
      </c>
      <c r="E427" s="30">
        <v>3207.5668727928141</v>
      </c>
      <c r="F427" s="30">
        <v>2995.322957439832</v>
      </c>
      <c r="H427" s="30">
        <v>4938.867913710139</v>
      </c>
      <c r="I427" s="30">
        <v>3834.834509663071</v>
      </c>
      <c r="J427" s="30">
        <v>3598.0965783860329</v>
      </c>
      <c r="K427" s="30">
        <v>3380.7150037591909</v>
      </c>
      <c r="L427" s="30">
        <v>3163.423563505577</v>
      </c>
      <c r="N427" s="30">
        <v>4922.7338609027574</v>
      </c>
      <c r="O427" s="30">
        <v>3872.7360136044349</v>
      </c>
      <c r="P427" s="30">
        <v>3637.4176987056999</v>
      </c>
      <c r="Q427" s="30">
        <v>3404.6231462572819</v>
      </c>
      <c r="R427" s="30">
        <v>3187.0613028839898</v>
      </c>
      <c r="T427" s="30">
        <v>5034.049811836373</v>
      </c>
      <c r="U427" s="30">
        <v>4029.051550370933</v>
      </c>
      <c r="V427" s="30">
        <v>3753.938909693095</v>
      </c>
      <c r="W427" s="30">
        <v>3505.0553716239069</v>
      </c>
      <c r="X427" s="30">
        <v>3285.5331056329578</v>
      </c>
    </row>
    <row r="428" spans="1:24" x14ac:dyDescent="0.25">
      <c r="A428" s="10" t="s">
        <v>66</v>
      </c>
      <c r="B428" s="30">
        <v>33218.421167951987</v>
      </c>
      <c r="C428" s="30">
        <v>20903.95846563594</v>
      </c>
      <c r="D428" s="30">
        <v>17748.22260417022</v>
      </c>
      <c r="E428" s="30">
        <v>15042.4106758043</v>
      </c>
      <c r="F428" s="30">
        <v>12431.58701114687</v>
      </c>
      <c r="H428" s="30">
        <v>44222.705911641999</v>
      </c>
      <c r="I428" s="30">
        <v>31822.031210795129</v>
      </c>
      <c r="J428" s="30">
        <v>29080.289796093792</v>
      </c>
      <c r="K428" s="30">
        <v>26373.873104669779</v>
      </c>
      <c r="L428" s="30">
        <v>23677.41379908019</v>
      </c>
      <c r="N428" s="30">
        <v>46951.293918356001</v>
      </c>
      <c r="O428" s="30">
        <v>33702.624181980696</v>
      </c>
      <c r="P428" s="30">
        <v>30623.192432999811</v>
      </c>
      <c r="Q428" s="30">
        <v>27855.005659925791</v>
      </c>
      <c r="R428" s="30">
        <v>25159.484058734652</v>
      </c>
      <c r="T428" s="30">
        <v>55490.744497123997</v>
      </c>
      <c r="U428" s="30">
        <v>41414.841865046968</v>
      </c>
      <c r="V428" s="30">
        <v>37597.667821999501</v>
      </c>
      <c r="W428" s="30">
        <v>34427.068621106017</v>
      </c>
      <c r="X428" s="30">
        <v>31243.062585350279</v>
      </c>
    </row>
    <row r="429" spans="1:24" x14ac:dyDescent="0.25">
      <c r="A429" s="10" t="s">
        <v>67</v>
      </c>
      <c r="B429" s="30">
        <v>7384.2115815212237</v>
      </c>
      <c r="C429" s="30">
        <v>4320.6443848866647</v>
      </c>
      <c r="D429" s="30">
        <v>3783.656337732205</v>
      </c>
      <c r="E429" s="30">
        <v>3242.0989786017249</v>
      </c>
      <c r="F429" s="30">
        <v>2688.3672197543151</v>
      </c>
      <c r="H429" s="30">
        <v>9992.4124134222839</v>
      </c>
      <c r="I429" s="30">
        <v>6924.3384981264426</v>
      </c>
      <c r="J429" s="30">
        <v>6389.5255686592</v>
      </c>
      <c r="K429" s="30">
        <v>5786.5485194400953</v>
      </c>
      <c r="L429" s="30">
        <v>5185.6057529500385</v>
      </c>
      <c r="N429" s="30">
        <v>10423.445627050611</v>
      </c>
      <c r="O429" s="30">
        <v>7218.0732758725799</v>
      </c>
      <c r="P429" s="30">
        <v>6657.1432858300705</v>
      </c>
      <c r="Q429" s="30">
        <v>6120.2334803190352</v>
      </c>
      <c r="R429" s="30">
        <v>5519.6036804026789</v>
      </c>
      <c r="T429" s="30">
        <v>11645.42361406226</v>
      </c>
      <c r="U429" s="30">
        <v>8362.8267608237547</v>
      </c>
      <c r="V429" s="30">
        <v>7805.1829198050946</v>
      </c>
      <c r="W429" s="30">
        <v>7244.6284896510251</v>
      </c>
      <c r="X429" s="30">
        <v>6654.4517732962486</v>
      </c>
    </row>
    <row r="430" spans="1:24" x14ac:dyDescent="0.25">
      <c r="A430" s="10" t="s">
        <v>68</v>
      </c>
      <c r="B430" s="30">
        <v>0</v>
      </c>
      <c r="C430" s="30">
        <v>0</v>
      </c>
      <c r="D430" s="30">
        <v>0</v>
      </c>
      <c r="E430" s="30">
        <v>0</v>
      </c>
      <c r="F430" s="30">
        <v>0</v>
      </c>
      <c r="H430" s="30">
        <v>0</v>
      </c>
      <c r="I430" s="30">
        <v>0</v>
      </c>
      <c r="J430" s="30">
        <v>0</v>
      </c>
      <c r="K430" s="30">
        <v>0</v>
      </c>
      <c r="L430" s="30">
        <v>0</v>
      </c>
      <c r="N430" s="30">
        <v>0</v>
      </c>
      <c r="O430" s="30">
        <v>0</v>
      </c>
      <c r="P430" s="30">
        <v>0</v>
      </c>
      <c r="Q430" s="30">
        <v>0</v>
      </c>
      <c r="R430" s="30">
        <v>0</v>
      </c>
      <c r="T430" s="30">
        <v>0</v>
      </c>
      <c r="U430" s="30">
        <v>0</v>
      </c>
      <c r="V430" s="30">
        <v>0</v>
      </c>
      <c r="W430" s="30">
        <v>0</v>
      </c>
      <c r="X430" s="30">
        <v>0</v>
      </c>
    </row>
    <row r="431" spans="1:24" x14ac:dyDescent="0.25">
      <c r="A431" s="10" t="s">
        <v>69</v>
      </c>
      <c r="B431" s="30">
        <v>0</v>
      </c>
      <c r="C431" s="30">
        <v>0</v>
      </c>
      <c r="D431" s="30">
        <v>0</v>
      </c>
      <c r="E431" s="30">
        <v>0</v>
      </c>
      <c r="F431" s="30">
        <v>0</v>
      </c>
      <c r="H431" s="30">
        <v>0</v>
      </c>
      <c r="I431" s="30">
        <v>0</v>
      </c>
      <c r="J431" s="30">
        <v>0</v>
      </c>
      <c r="K431" s="30">
        <v>0</v>
      </c>
      <c r="L431" s="30">
        <v>0</v>
      </c>
      <c r="N431" s="30">
        <v>0</v>
      </c>
      <c r="O431" s="30">
        <v>0</v>
      </c>
      <c r="P431" s="30">
        <v>0</v>
      </c>
      <c r="Q431" s="30">
        <v>0</v>
      </c>
      <c r="R431" s="30">
        <v>0</v>
      </c>
      <c r="T431" s="30">
        <v>0</v>
      </c>
      <c r="U431" s="30">
        <v>0</v>
      </c>
      <c r="V431" s="30">
        <v>0</v>
      </c>
      <c r="W431" s="30">
        <v>0</v>
      </c>
      <c r="X431" s="30">
        <v>0</v>
      </c>
    </row>
    <row r="432" spans="1:24" x14ac:dyDescent="0.25">
      <c r="A432" s="10" t="s">
        <v>70</v>
      </c>
      <c r="B432" s="30">
        <v>0</v>
      </c>
      <c r="C432" s="30">
        <v>0</v>
      </c>
      <c r="D432" s="30">
        <v>0</v>
      </c>
      <c r="E432" s="30">
        <v>0</v>
      </c>
      <c r="F432" s="30">
        <v>0</v>
      </c>
      <c r="H432" s="30">
        <v>0</v>
      </c>
      <c r="I432" s="30">
        <v>0</v>
      </c>
      <c r="J432" s="30">
        <v>0</v>
      </c>
      <c r="K432" s="30">
        <v>0</v>
      </c>
      <c r="L432" s="30">
        <v>0</v>
      </c>
      <c r="N432" s="30">
        <v>0</v>
      </c>
      <c r="O432" s="30">
        <v>0</v>
      </c>
      <c r="P432" s="30">
        <v>0</v>
      </c>
      <c r="Q432" s="30">
        <v>0</v>
      </c>
      <c r="R432" s="30">
        <v>0</v>
      </c>
      <c r="T432" s="30">
        <v>0</v>
      </c>
      <c r="U432" s="30">
        <v>0</v>
      </c>
      <c r="V432" s="30">
        <v>0</v>
      </c>
      <c r="W432" s="30">
        <v>0</v>
      </c>
      <c r="X432" s="30">
        <v>0</v>
      </c>
    </row>
    <row r="433" spans="1:24" x14ac:dyDescent="0.25">
      <c r="A433" s="10" t="s">
        <v>10</v>
      </c>
      <c r="B433" s="30">
        <v>0</v>
      </c>
      <c r="C433" s="30">
        <v>0</v>
      </c>
      <c r="D433" s="30">
        <v>0</v>
      </c>
      <c r="E433" s="30">
        <v>0</v>
      </c>
      <c r="F433" s="30">
        <v>0</v>
      </c>
      <c r="H433" s="30">
        <v>0</v>
      </c>
      <c r="I433" s="30">
        <v>0</v>
      </c>
      <c r="J433" s="30">
        <v>0</v>
      </c>
      <c r="K433" s="30">
        <v>0</v>
      </c>
      <c r="L433" s="30">
        <v>0</v>
      </c>
      <c r="N433" s="30">
        <v>0</v>
      </c>
      <c r="O433" s="30">
        <v>0</v>
      </c>
      <c r="P433" s="30">
        <v>0</v>
      </c>
      <c r="Q433" s="30">
        <v>0</v>
      </c>
      <c r="R433" s="30">
        <v>0</v>
      </c>
      <c r="T433" s="30">
        <v>0</v>
      </c>
      <c r="U433" s="30">
        <v>0</v>
      </c>
      <c r="V433" s="30">
        <v>0</v>
      </c>
      <c r="W433" s="30">
        <v>0</v>
      </c>
      <c r="X433" s="30">
        <v>0</v>
      </c>
    </row>
    <row r="434" spans="1:24" x14ac:dyDescent="0.25">
      <c r="A434" s="10" t="s">
        <v>26</v>
      </c>
      <c r="B434" s="30">
        <v>82552.100000000006</v>
      </c>
      <c r="C434" s="30">
        <v>58234.7</v>
      </c>
      <c r="D434" s="30">
        <v>52373.599999999999</v>
      </c>
      <c r="E434" s="30">
        <v>47113.8</v>
      </c>
      <c r="F434" s="30">
        <v>42041.599999999999</v>
      </c>
      <c r="H434" s="30">
        <v>98605.2</v>
      </c>
      <c r="I434" s="30">
        <v>73213.600000000006</v>
      </c>
      <c r="J434" s="30">
        <v>67809.3</v>
      </c>
      <c r="K434" s="30">
        <v>62546</v>
      </c>
      <c r="L434" s="30">
        <v>57295.7</v>
      </c>
      <c r="N434" s="30">
        <v>101620</v>
      </c>
      <c r="O434" s="30">
        <v>75728.600000000006</v>
      </c>
      <c r="P434" s="30">
        <v>69973.3</v>
      </c>
      <c r="Q434" s="30">
        <v>64575.8</v>
      </c>
      <c r="R434" s="30">
        <v>59324.1</v>
      </c>
      <c r="T434" s="30">
        <v>112382</v>
      </c>
      <c r="U434" s="30">
        <v>85990.399999999994</v>
      </c>
      <c r="V434" s="30">
        <v>79142.899999999994</v>
      </c>
      <c r="W434" s="30">
        <v>73174.899999999994</v>
      </c>
      <c r="X434" s="30">
        <v>67427.7</v>
      </c>
    </row>
    <row r="436" spans="1:24" x14ac:dyDescent="0.25">
      <c r="A436" s="10" t="s">
        <v>247</v>
      </c>
      <c r="B436" s="10">
        <v>100</v>
      </c>
      <c r="C436" s="10">
        <v>95</v>
      </c>
      <c r="D436" s="10">
        <v>90</v>
      </c>
      <c r="E436" s="10">
        <v>85</v>
      </c>
      <c r="F436" s="10">
        <v>80</v>
      </c>
      <c r="G436" s="10" t="s">
        <v>248</v>
      </c>
      <c r="H436" s="10">
        <v>100</v>
      </c>
      <c r="I436" s="10">
        <v>95</v>
      </c>
      <c r="J436" s="10">
        <v>90</v>
      </c>
      <c r="K436" s="10">
        <v>85</v>
      </c>
      <c r="L436" s="10">
        <v>80</v>
      </c>
      <c r="M436" s="10" t="s">
        <v>249</v>
      </c>
      <c r="N436" s="10">
        <v>100</v>
      </c>
      <c r="O436" s="10">
        <v>95</v>
      </c>
      <c r="P436" s="10">
        <v>90</v>
      </c>
      <c r="Q436" s="10">
        <v>85</v>
      </c>
      <c r="R436" s="10">
        <v>80</v>
      </c>
      <c r="S436" s="10" t="s">
        <v>250</v>
      </c>
      <c r="T436" s="10">
        <v>100</v>
      </c>
      <c r="U436" s="10">
        <v>95</v>
      </c>
      <c r="V436" s="10">
        <v>90</v>
      </c>
      <c r="W436" s="10">
        <v>85</v>
      </c>
      <c r="X436" s="10">
        <v>80</v>
      </c>
    </row>
    <row r="437" spans="1:24" x14ac:dyDescent="0.25">
      <c r="A437" s="10" t="s">
        <v>22</v>
      </c>
      <c r="B437" s="30">
        <v>0</v>
      </c>
      <c r="C437" s="30">
        <v>0</v>
      </c>
      <c r="D437" s="30">
        <v>0</v>
      </c>
      <c r="E437" s="30">
        <v>0</v>
      </c>
      <c r="F437" s="30">
        <v>0</v>
      </c>
      <c r="H437" s="30">
        <v>0</v>
      </c>
      <c r="I437" s="30">
        <v>0</v>
      </c>
      <c r="J437" s="30">
        <v>0</v>
      </c>
      <c r="K437" s="30">
        <v>0</v>
      </c>
      <c r="L437" s="30">
        <v>0</v>
      </c>
      <c r="N437" s="30">
        <v>0</v>
      </c>
      <c r="O437" s="30">
        <v>0</v>
      </c>
      <c r="P437" s="30">
        <v>0</v>
      </c>
      <c r="Q437" s="30">
        <v>0</v>
      </c>
      <c r="R437" s="30">
        <v>0</v>
      </c>
      <c r="T437" s="30">
        <v>0</v>
      </c>
      <c r="U437" s="30">
        <v>0</v>
      </c>
      <c r="V437" s="30">
        <v>0</v>
      </c>
      <c r="W437" s="30">
        <v>0</v>
      </c>
      <c r="X437" s="30">
        <v>0</v>
      </c>
    </row>
    <row r="438" spans="1:24" x14ac:dyDescent="0.25">
      <c r="A438" s="10" t="s">
        <v>23</v>
      </c>
      <c r="B438" s="30">
        <v>0</v>
      </c>
      <c r="C438" s="30">
        <v>0</v>
      </c>
      <c r="D438" s="30">
        <v>0</v>
      </c>
      <c r="E438" s="30">
        <v>0</v>
      </c>
      <c r="F438" s="30">
        <v>0</v>
      </c>
      <c r="H438" s="30">
        <v>0</v>
      </c>
      <c r="I438" s="30">
        <v>0</v>
      </c>
      <c r="J438" s="30">
        <v>0</v>
      </c>
      <c r="K438" s="30">
        <v>0</v>
      </c>
      <c r="L438" s="30">
        <v>0</v>
      </c>
      <c r="N438" s="30">
        <v>0</v>
      </c>
      <c r="O438" s="30">
        <v>0</v>
      </c>
      <c r="P438" s="30">
        <v>0</v>
      </c>
      <c r="Q438" s="30">
        <v>0</v>
      </c>
      <c r="R438" s="30">
        <v>0</v>
      </c>
      <c r="T438" s="30">
        <v>0</v>
      </c>
      <c r="U438" s="30">
        <v>0</v>
      </c>
      <c r="V438" s="30">
        <v>0</v>
      </c>
      <c r="W438" s="30">
        <v>0</v>
      </c>
      <c r="X438" s="30">
        <v>0</v>
      </c>
    </row>
    <row r="439" spans="1:24" x14ac:dyDescent="0.25">
      <c r="A439" s="10" t="s">
        <v>24</v>
      </c>
      <c r="B439" s="30">
        <v>0</v>
      </c>
      <c r="C439" s="30">
        <v>0</v>
      </c>
      <c r="D439" s="30">
        <v>0</v>
      </c>
      <c r="E439" s="30">
        <v>0</v>
      </c>
      <c r="F439" s="30">
        <v>0</v>
      </c>
      <c r="H439" s="30">
        <v>0</v>
      </c>
      <c r="I439" s="30">
        <v>0</v>
      </c>
      <c r="J439" s="30">
        <v>0</v>
      </c>
      <c r="K439" s="30">
        <v>0</v>
      </c>
      <c r="L439" s="30">
        <v>0</v>
      </c>
      <c r="N439" s="30">
        <v>0</v>
      </c>
      <c r="O439" s="30">
        <v>0</v>
      </c>
      <c r="P439" s="30">
        <v>0</v>
      </c>
      <c r="Q439" s="30">
        <v>0</v>
      </c>
      <c r="R439" s="30">
        <v>0</v>
      </c>
      <c r="T439" s="30">
        <v>0</v>
      </c>
      <c r="U439" s="30">
        <v>0</v>
      </c>
      <c r="V439" s="30">
        <v>0</v>
      </c>
      <c r="W439" s="30">
        <v>0</v>
      </c>
      <c r="X439" s="30">
        <v>0</v>
      </c>
    </row>
    <row r="440" spans="1:24" x14ac:dyDescent="0.25">
      <c r="A440" s="10" t="s">
        <v>25</v>
      </c>
      <c r="B440" s="30">
        <v>6</v>
      </c>
      <c r="C440" s="30">
        <v>6</v>
      </c>
      <c r="D440" s="30">
        <v>6</v>
      </c>
      <c r="E440" s="30">
        <v>6</v>
      </c>
      <c r="F440" s="30">
        <v>6</v>
      </c>
      <c r="H440" s="30">
        <v>7</v>
      </c>
      <c r="I440" s="30">
        <v>7</v>
      </c>
      <c r="J440" s="30">
        <v>7</v>
      </c>
      <c r="K440" s="30">
        <v>7</v>
      </c>
      <c r="L440" s="30">
        <v>7</v>
      </c>
      <c r="N440" s="30">
        <v>8</v>
      </c>
      <c r="O440" s="30">
        <v>8</v>
      </c>
      <c r="P440" s="30">
        <v>8</v>
      </c>
      <c r="Q440" s="30">
        <v>8</v>
      </c>
      <c r="R440" s="30">
        <v>8</v>
      </c>
      <c r="T440" s="30">
        <v>12</v>
      </c>
      <c r="U440" s="30">
        <v>12</v>
      </c>
      <c r="V440" s="30">
        <v>12</v>
      </c>
      <c r="W440" s="30">
        <v>12</v>
      </c>
      <c r="X440" s="30">
        <v>12</v>
      </c>
    </row>
    <row r="441" spans="1:24" x14ac:dyDescent="0.25">
      <c r="A441" s="10" t="s">
        <v>64</v>
      </c>
      <c r="B441" s="30">
        <v>0</v>
      </c>
      <c r="C441" s="30">
        <v>0</v>
      </c>
      <c r="D441" s="30">
        <v>0</v>
      </c>
      <c r="E441" s="30">
        <v>0</v>
      </c>
      <c r="F441" s="30">
        <v>0</v>
      </c>
      <c r="H441" s="30">
        <v>0</v>
      </c>
      <c r="I441" s="30">
        <v>0</v>
      </c>
      <c r="J441" s="30">
        <v>0</v>
      </c>
      <c r="K441" s="30">
        <v>0</v>
      </c>
      <c r="L441" s="30">
        <v>0</v>
      </c>
      <c r="N441" s="30">
        <v>0</v>
      </c>
      <c r="O441" s="30">
        <v>0</v>
      </c>
      <c r="P441" s="30">
        <v>0</v>
      </c>
      <c r="Q441" s="30">
        <v>0</v>
      </c>
      <c r="R441" s="30">
        <v>0</v>
      </c>
      <c r="T441" s="30">
        <v>0</v>
      </c>
      <c r="U441" s="30">
        <v>0</v>
      </c>
      <c r="V441" s="30">
        <v>0</v>
      </c>
      <c r="W441" s="30">
        <v>0</v>
      </c>
      <c r="X441" s="30">
        <v>0</v>
      </c>
    </row>
    <row r="442" spans="1:24" x14ac:dyDescent="0.25">
      <c r="A442" s="10" t="s">
        <v>65</v>
      </c>
      <c r="B442" s="30">
        <v>0</v>
      </c>
      <c r="C442" s="30">
        <v>0</v>
      </c>
      <c r="D442" s="30">
        <v>0</v>
      </c>
      <c r="E442" s="30">
        <v>0</v>
      </c>
      <c r="F442" s="30">
        <v>0</v>
      </c>
      <c r="H442" s="30">
        <v>0</v>
      </c>
      <c r="I442" s="30">
        <v>0</v>
      </c>
      <c r="J442" s="30">
        <v>0</v>
      </c>
      <c r="K442" s="30">
        <v>0</v>
      </c>
      <c r="L442" s="30">
        <v>0</v>
      </c>
      <c r="N442" s="30">
        <v>0</v>
      </c>
      <c r="O442" s="30">
        <v>0</v>
      </c>
      <c r="P442" s="30">
        <v>0</v>
      </c>
      <c r="Q442" s="30">
        <v>0</v>
      </c>
      <c r="R442" s="30">
        <v>0</v>
      </c>
      <c r="T442" s="30">
        <v>0</v>
      </c>
      <c r="U442" s="30">
        <v>0</v>
      </c>
      <c r="V442" s="30">
        <v>0</v>
      </c>
      <c r="W442" s="30">
        <v>0</v>
      </c>
      <c r="X442" s="30">
        <v>0</v>
      </c>
    </row>
    <row r="443" spans="1:24" x14ac:dyDescent="0.25">
      <c r="A443" s="10" t="s">
        <v>66</v>
      </c>
      <c r="B443" s="30">
        <v>0</v>
      </c>
      <c r="C443" s="30">
        <v>0</v>
      </c>
      <c r="D443" s="30">
        <v>0</v>
      </c>
      <c r="E443" s="30">
        <v>0</v>
      </c>
      <c r="F443" s="30">
        <v>0</v>
      </c>
      <c r="H443" s="30">
        <v>0</v>
      </c>
      <c r="I443" s="30">
        <v>0</v>
      </c>
      <c r="J443" s="30">
        <v>0</v>
      </c>
      <c r="K443" s="30">
        <v>0</v>
      </c>
      <c r="L443" s="30">
        <v>0</v>
      </c>
      <c r="N443" s="30">
        <v>0</v>
      </c>
      <c r="O443" s="30">
        <v>0</v>
      </c>
      <c r="P443" s="30">
        <v>0</v>
      </c>
      <c r="Q443" s="30">
        <v>0</v>
      </c>
      <c r="R443" s="30">
        <v>0</v>
      </c>
      <c r="T443" s="30">
        <v>0</v>
      </c>
      <c r="U443" s="30">
        <v>0</v>
      </c>
      <c r="V443" s="30">
        <v>0</v>
      </c>
      <c r="W443" s="30">
        <v>0</v>
      </c>
      <c r="X443" s="30">
        <v>0</v>
      </c>
    </row>
    <row r="444" spans="1:24" x14ac:dyDescent="0.25">
      <c r="A444" s="10" t="s">
        <v>67</v>
      </c>
      <c r="B444" s="30">
        <v>0</v>
      </c>
      <c r="C444" s="30">
        <v>0</v>
      </c>
      <c r="D444" s="30">
        <v>0</v>
      </c>
      <c r="E444" s="30">
        <v>0</v>
      </c>
      <c r="F444" s="30">
        <v>0</v>
      </c>
      <c r="H444" s="30">
        <v>0</v>
      </c>
      <c r="I444" s="30">
        <v>0</v>
      </c>
      <c r="J444" s="30">
        <v>0</v>
      </c>
      <c r="K444" s="30">
        <v>0</v>
      </c>
      <c r="L444" s="30">
        <v>0</v>
      </c>
      <c r="N444" s="30">
        <v>0</v>
      </c>
      <c r="O444" s="30">
        <v>0</v>
      </c>
      <c r="P444" s="30">
        <v>0</v>
      </c>
      <c r="Q444" s="30">
        <v>0</v>
      </c>
      <c r="R444" s="30">
        <v>0</v>
      </c>
      <c r="T444" s="30">
        <v>0</v>
      </c>
      <c r="U444" s="30">
        <v>0</v>
      </c>
      <c r="V444" s="30">
        <v>0</v>
      </c>
      <c r="W444" s="30">
        <v>0</v>
      </c>
      <c r="X444" s="30">
        <v>0</v>
      </c>
    </row>
    <row r="445" spans="1:24" x14ac:dyDescent="0.25">
      <c r="A445" s="10" t="s">
        <v>68</v>
      </c>
      <c r="B445" s="30">
        <v>3741.54</v>
      </c>
      <c r="C445" s="30">
        <v>3741.54</v>
      </c>
      <c r="D445" s="30">
        <v>3741.54</v>
      </c>
      <c r="E445" s="30">
        <v>3741.54</v>
      </c>
      <c r="F445" s="30">
        <v>3741.54</v>
      </c>
      <c r="H445" s="30">
        <v>4365.13</v>
      </c>
      <c r="I445" s="30">
        <v>4365.13</v>
      </c>
      <c r="J445" s="30">
        <v>4365.13</v>
      </c>
      <c r="K445" s="30">
        <v>4365.13</v>
      </c>
      <c r="L445" s="30">
        <v>4365.13</v>
      </c>
      <c r="N445" s="30">
        <v>4988.72</v>
      </c>
      <c r="O445" s="30">
        <v>4988.72</v>
      </c>
      <c r="P445" s="30">
        <v>4988.72</v>
      </c>
      <c r="Q445" s="30">
        <v>4988.72</v>
      </c>
      <c r="R445" s="30">
        <v>4988.72</v>
      </c>
      <c r="T445" s="30">
        <v>7483.08</v>
      </c>
      <c r="U445" s="30">
        <v>7483.08</v>
      </c>
      <c r="V445" s="30">
        <v>7483.08</v>
      </c>
      <c r="W445" s="30">
        <v>7483.08</v>
      </c>
      <c r="X445" s="30">
        <v>7483.08</v>
      </c>
    </row>
    <row r="446" spans="1:24" x14ac:dyDescent="0.25">
      <c r="A446" s="10" t="s">
        <v>69</v>
      </c>
      <c r="B446" s="30">
        <v>938.89972109999997</v>
      </c>
      <c r="C446" s="30">
        <v>938.89972109999997</v>
      </c>
      <c r="D446" s="30">
        <v>938.89972109999997</v>
      </c>
      <c r="E446" s="30">
        <v>938.89972109999997</v>
      </c>
      <c r="F446" s="30">
        <v>938.89972109999997</v>
      </c>
      <c r="H446" s="30">
        <v>1095.3830079500001</v>
      </c>
      <c r="I446" s="30">
        <v>1095.3830079500001</v>
      </c>
      <c r="J446" s="30">
        <v>1095.3830079500001</v>
      </c>
      <c r="K446" s="30">
        <v>1095.3830079500001</v>
      </c>
      <c r="L446" s="30">
        <v>1095.3830079500001</v>
      </c>
      <c r="N446" s="30">
        <v>1251.8662948000001</v>
      </c>
      <c r="O446" s="30">
        <v>1251.8662948000001</v>
      </c>
      <c r="P446" s="30">
        <v>1251.8662948000001</v>
      </c>
      <c r="Q446" s="30">
        <v>1251.8662948000001</v>
      </c>
      <c r="R446" s="30">
        <v>1251.8662948000001</v>
      </c>
      <c r="T446" s="30">
        <v>1877.7994421999999</v>
      </c>
      <c r="U446" s="30">
        <v>1877.7994421999999</v>
      </c>
      <c r="V446" s="30">
        <v>1877.7994421999999</v>
      </c>
      <c r="W446" s="30">
        <v>1877.7994421999999</v>
      </c>
      <c r="X446" s="30">
        <v>1877.7994421999999</v>
      </c>
    </row>
    <row r="447" spans="1:24" x14ac:dyDescent="0.25">
      <c r="A447" s="10" t="s">
        <v>70</v>
      </c>
      <c r="B447" s="30">
        <v>2837.0172662311311</v>
      </c>
      <c r="C447" s="30">
        <v>2695.166402919599</v>
      </c>
      <c r="D447" s="30">
        <v>2553.3155396080419</v>
      </c>
      <c r="E447" s="30">
        <v>2411.4646762964858</v>
      </c>
      <c r="F447" s="30">
        <v>2269.6138129849369</v>
      </c>
      <c r="H447" s="30">
        <v>2838.0682079856738</v>
      </c>
      <c r="I447" s="30">
        <v>2696.1647975864089</v>
      </c>
      <c r="J447" s="30">
        <v>2554.2613871871422</v>
      </c>
      <c r="K447" s="30">
        <v>2412.3579767878691</v>
      </c>
      <c r="L447" s="30">
        <v>2270.4545663885879</v>
      </c>
      <c r="N447" s="30">
        <v>2838.0682079856829</v>
      </c>
      <c r="O447" s="30">
        <v>2696.1647975864062</v>
      </c>
      <c r="P447" s="30">
        <v>2554.2613871871208</v>
      </c>
      <c r="Q447" s="30">
        <v>2412.3579767878368</v>
      </c>
      <c r="R447" s="30">
        <v>2270.4545663885478</v>
      </c>
      <c r="T447" s="30">
        <v>2839.119149740191</v>
      </c>
      <c r="U447" s="30">
        <v>2697.1631922531901</v>
      </c>
      <c r="V447" s="30">
        <v>2555.207234766181</v>
      </c>
      <c r="W447" s="30">
        <v>2413.2512772791752</v>
      </c>
      <c r="X447" s="30">
        <v>2271.2953197921629</v>
      </c>
    </row>
    <row r="448" spans="1:24" x14ac:dyDescent="0.25">
      <c r="A448" s="10" t="s">
        <v>10</v>
      </c>
      <c r="B448" s="30">
        <v>79453.562058759693</v>
      </c>
      <c r="C448" s="30">
        <v>75480.883955822384</v>
      </c>
      <c r="D448" s="30">
        <v>71508.205852884392</v>
      </c>
      <c r="E448" s="30">
        <v>67535.527749946414</v>
      </c>
      <c r="F448" s="30">
        <v>63562.849647008647</v>
      </c>
      <c r="H448" s="30">
        <v>79482.994754467451</v>
      </c>
      <c r="I448" s="30">
        <v>75508.845016744599</v>
      </c>
      <c r="J448" s="30">
        <v>71534.695279021733</v>
      </c>
      <c r="K448" s="30">
        <v>67560.545541298663</v>
      </c>
      <c r="L448" s="30">
        <v>63586.395803575353</v>
      </c>
      <c r="N448" s="30">
        <v>79482.994754467712</v>
      </c>
      <c r="O448" s="30">
        <v>75508.845016744526</v>
      </c>
      <c r="P448" s="30">
        <v>71534.695279021122</v>
      </c>
      <c r="Q448" s="30">
        <v>67560.545541297761</v>
      </c>
      <c r="R448" s="30">
        <v>63586.395803574247</v>
      </c>
      <c r="T448" s="30">
        <v>79512.427450174524</v>
      </c>
      <c r="U448" s="30">
        <v>75536.806077666057</v>
      </c>
      <c r="V448" s="30">
        <v>71561.184705157313</v>
      </c>
      <c r="W448" s="30">
        <v>67585.5633326487</v>
      </c>
      <c r="X448" s="30">
        <v>63609.941960139899</v>
      </c>
    </row>
    <row r="449" spans="1:24" x14ac:dyDescent="0.25">
      <c r="A449" s="10" t="s">
        <v>26</v>
      </c>
      <c r="B449" s="30">
        <v>86971.8</v>
      </c>
      <c r="C449" s="30">
        <v>82857.3</v>
      </c>
      <c r="D449" s="30">
        <v>78742.7</v>
      </c>
      <c r="E449" s="30">
        <v>74628.100000000006</v>
      </c>
      <c r="F449" s="30">
        <v>70513.600000000006</v>
      </c>
      <c r="H449" s="30">
        <v>87782.399999999994</v>
      </c>
      <c r="I449" s="30">
        <v>83666.3</v>
      </c>
      <c r="J449" s="30">
        <v>79550.2</v>
      </c>
      <c r="K449" s="30">
        <v>75434.100000000006</v>
      </c>
      <c r="L449" s="30">
        <v>71318</v>
      </c>
      <c r="N449" s="30">
        <v>88562.5</v>
      </c>
      <c r="O449" s="30">
        <v>84446.399999999994</v>
      </c>
      <c r="P449" s="30">
        <v>80330.3</v>
      </c>
      <c r="Q449" s="30">
        <v>76214.2</v>
      </c>
      <c r="R449" s="30">
        <v>72098.100000000006</v>
      </c>
      <c r="T449" s="30">
        <v>91713.3</v>
      </c>
      <c r="U449" s="30">
        <v>87595.7</v>
      </c>
      <c r="V449" s="30">
        <v>83478.100000000006</v>
      </c>
      <c r="W449" s="30">
        <v>79360.5</v>
      </c>
      <c r="X449" s="30">
        <v>75242.899999999994</v>
      </c>
    </row>
    <row r="451" spans="1:24" x14ac:dyDescent="0.25">
      <c r="A451" s="10" t="s">
        <v>251</v>
      </c>
      <c r="B451" s="10">
        <v>100</v>
      </c>
      <c r="C451" s="10">
        <v>95</v>
      </c>
      <c r="D451" s="10">
        <v>90</v>
      </c>
      <c r="E451" s="10">
        <v>85</v>
      </c>
      <c r="F451" s="10">
        <v>80</v>
      </c>
      <c r="G451" s="10" t="s">
        <v>252</v>
      </c>
      <c r="H451" s="10">
        <v>100</v>
      </c>
      <c r="I451" s="10">
        <v>95</v>
      </c>
      <c r="J451" s="10">
        <v>90</v>
      </c>
      <c r="K451" s="10">
        <v>85</v>
      </c>
      <c r="L451" s="10">
        <v>80</v>
      </c>
      <c r="M451" s="10" t="s">
        <v>253</v>
      </c>
      <c r="N451" s="10">
        <v>100</v>
      </c>
      <c r="O451" s="10">
        <v>95</v>
      </c>
      <c r="P451" s="10">
        <v>90</v>
      </c>
      <c r="Q451" s="10">
        <v>85</v>
      </c>
      <c r="R451" s="10">
        <v>80</v>
      </c>
      <c r="S451" s="10" t="s">
        <v>254</v>
      </c>
      <c r="T451" s="10">
        <v>100</v>
      </c>
      <c r="U451" s="10">
        <v>95</v>
      </c>
      <c r="V451" s="10">
        <v>90</v>
      </c>
      <c r="W451" s="10">
        <v>85</v>
      </c>
      <c r="X451" s="10">
        <v>80</v>
      </c>
    </row>
    <row r="452" spans="1:24" x14ac:dyDescent="0.25">
      <c r="A452" s="10" t="s">
        <v>22</v>
      </c>
      <c r="B452" s="30">
        <v>8.2959999999999994</v>
      </c>
      <c r="C452" s="30">
        <v>8.2959999999999994</v>
      </c>
      <c r="D452" s="30">
        <v>8.2959999999999994</v>
      </c>
      <c r="E452" s="30">
        <v>8.2959999999999994</v>
      </c>
      <c r="F452" s="30">
        <v>8.2959999999999994</v>
      </c>
      <c r="H452" s="30">
        <v>5.29</v>
      </c>
      <c r="I452" s="30">
        <v>5.29</v>
      </c>
      <c r="J452" s="30">
        <v>5.29</v>
      </c>
      <c r="K452" s="30">
        <v>5.29</v>
      </c>
      <c r="L452" s="30">
        <v>5.29</v>
      </c>
      <c r="N452" s="30">
        <v>4.734</v>
      </c>
      <c r="O452" s="30">
        <v>4.734</v>
      </c>
      <c r="P452" s="30">
        <v>4.734</v>
      </c>
      <c r="Q452" s="30">
        <v>4.734</v>
      </c>
      <c r="R452" s="30">
        <v>4.734</v>
      </c>
      <c r="T452" s="30">
        <v>3.2309999999999999</v>
      </c>
      <c r="U452" s="30">
        <v>3.2309999999999999</v>
      </c>
      <c r="V452" s="30">
        <v>3.2309999999999999</v>
      </c>
      <c r="W452" s="30">
        <v>3.2309999999999999</v>
      </c>
      <c r="X452" s="30">
        <v>3.2309999999999999</v>
      </c>
    </row>
    <row r="453" spans="1:24" x14ac:dyDescent="0.25">
      <c r="A453" s="10" t="s">
        <v>23</v>
      </c>
      <c r="B453" s="30">
        <v>0</v>
      </c>
      <c r="C453" s="30">
        <v>0</v>
      </c>
      <c r="D453" s="30">
        <v>0</v>
      </c>
      <c r="E453" s="30">
        <v>0</v>
      </c>
      <c r="F453" s="30">
        <v>0</v>
      </c>
      <c r="H453" s="30">
        <v>0</v>
      </c>
      <c r="I453" s="30">
        <v>0</v>
      </c>
      <c r="J453" s="30">
        <v>0</v>
      </c>
      <c r="K453" s="30">
        <v>0</v>
      </c>
      <c r="L453" s="30">
        <v>0</v>
      </c>
      <c r="N453" s="30">
        <v>0</v>
      </c>
      <c r="O453" s="30">
        <v>0</v>
      </c>
      <c r="P453" s="30">
        <v>0</v>
      </c>
      <c r="Q453" s="30">
        <v>0</v>
      </c>
      <c r="R453" s="30">
        <v>0</v>
      </c>
      <c r="T453" s="30">
        <v>0</v>
      </c>
      <c r="U453" s="30">
        <v>0</v>
      </c>
      <c r="V453" s="30">
        <v>0</v>
      </c>
      <c r="W453" s="30">
        <v>0</v>
      </c>
      <c r="X453" s="30">
        <v>0</v>
      </c>
    </row>
    <row r="454" spans="1:24" x14ac:dyDescent="0.25">
      <c r="A454" s="10" t="s">
        <v>24</v>
      </c>
      <c r="B454" s="30">
        <v>0</v>
      </c>
      <c r="C454" s="30">
        <v>0</v>
      </c>
      <c r="D454" s="30">
        <v>0</v>
      </c>
      <c r="E454" s="30">
        <v>0</v>
      </c>
      <c r="F454" s="30">
        <v>0</v>
      </c>
      <c r="H454" s="30">
        <v>0</v>
      </c>
      <c r="I454" s="30">
        <v>0</v>
      </c>
      <c r="J454" s="30">
        <v>0</v>
      </c>
      <c r="K454" s="30">
        <v>0</v>
      </c>
      <c r="L454" s="30">
        <v>0</v>
      </c>
      <c r="N454" s="30">
        <v>0</v>
      </c>
      <c r="O454" s="30">
        <v>0</v>
      </c>
      <c r="P454" s="30">
        <v>0</v>
      </c>
      <c r="Q454" s="30">
        <v>0</v>
      </c>
      <c r="R454" s="30">
        <v>0</v>
      </c>
      <c r="T454" s="30">
        <v>0</v>
      </c>
      <c r="U454" s="30">
        <v>0</v>
      </c>
      <c r="V454" s="30">
        <v>0</v>
      </c>
      <c r="W454" s="30">
        <v>0</v>
      </c>
      <c r="X454" s="30">
        <v>0</v>
      </c>
    </row>
    <row r="455" spans="1:24" x14ac:dyDescent="0.25">
      <c r="A455" s="10" t="s">
        <v>25</v>
      </c>
      <c r="B455" s="30">
        <v>6</v>
      </c>
      <c r="C455" s="30">
        <v>6</v>
      </c>
      <c r="D455" s="30">
        <v>6</v>
      </c>
      <c r="E455" s="30">
        <v>6</v>
      </c>
      <c r="F455" s="30">
        <v>6</v>
      </c>
      <c r="H455" s="30">
        <v>7</v>
      </c>
      <c r="I455" s="30">
        <v>7</v>
      </c>
      <c r="J455" s="30">
        <v>7</v>
      </c>
      <c r="K455" s="30">
        <v>7</v>
      </c>
      <c r="L455" s="30">
        <v>7</v>
      </c>
      <c r="N455" s="30">
        <v>8</v>
      </c>
      <c r="O455" s="30">
        <v>8</v>
      </c>
      <c r="P455" s="30">
        <v>8</v>
      </c>
      <c r="Q455" s="30">
        <v>8</v>
      </c>
      <c r="R455" s="30">
        <v>8</v>
      </c>
      <c r="T455" s="30">
        <v>12</v>
      </c>
      <c r="U455" s="30">
        <v>12</v>
      </c>
      <c r="V455" s="30">
        <v>12</v>
      </c>
      <c r="W455" s="30">
        <v>12</v>
      </c>
      <c r="X455" s="30">
        <v>12</v>
      </c>
    </row>
    <row r="456" spans="1:24" x14ac:dyDescent="0.25">
      <c r="A456" s="10" t="s">
        <v>64</v>
      </c>
      <c r="B456" s="30">
        <v>14932.134</v>
      </c>
      <c r="C456" s="30">
        <v>14932.134</v>
      </c>
      <c r="D456" s="30">
        <v>14932.134</v>
      </c>
      <c r="E456" s="30">
        <v>14932.134</v>
      </c>
      <c r="F456" s="30">
        <v>14932.134</v>
      </c>
      <c r="H456" s="30">
        <v>9521.3159999999989</v>
      </c>
      <c r="I456" s="30">
        <v>9521.3159999999989</v>
      </c>
      <c r="J456" s="30">
        <v>9521.3159999999989</v>
      </c>
      <c r="K456" s="30">
        <v>9521.3159999999989</v>
      </c>
      <c r="L456" s="30">
        <v>9521.3159999999989</v>
      </c>
      <c r="N456" s="30">
        <v>8521.83</v>
      </c>
      <c r="O456" s="30">
        <v>8521.83</v>
      </c>
      <c r="P456" s="30">
        <v>8521.83</v>
      </c>
      <c r="Q456" s="30">
        <v>8521.83</v>
      </c>
      <c r="R456" s="30">
        <v>8521.83</v>
      </c>
      <c r="T456" s="30">
        <v>5815.5120000000006</v>
      </c>
      <c r="U456" s="30">
        <v>5815.5120000000006</v>
      </c>
      <c r="V456" s="30">
        <v>5815.5120000000006</v>
      </c>
      <c r="W456" s="30">
        <v>5815.5120000000006</v>
      </c>
      <c r="X456" s="30">
        <v>5815.5120000000006</v>
      </c>
    </row>
    <row r="457" spans="1:24" x14ac:dyDescent="0.25">
      <c r="A457" s="10" t="s">
        <v>65</v>
      </c>
      <c r="B457" s="30">
        <v>1869.303526403711</v>
      </c>
      <c r="C457" s="30">
        <v>1869.303526403711</v>
      </c>
      <c r="D457" s="30">
        <v>1869.303526403711</v>
      </c>
      <c r="E457" s="30">
        <v>1869.303526403711</v>
      </c>
      <c r="F457" s="30">
        <v>1869.303526403711</v>
      </c>
      <c r="H457" s="30">
        <v>1191.941458253996</v>
      </c>
      <c r="I457" s="30">
        <v>1191.941458253996</v>
      </c>
      <c r="J457" s="30">
        <v>1191.941458253996</v>
      </c>
      <c r="K457" s="30">
        <v>1191.941458253996</v>
      </c>
      <c r="L457" s="30">
        <v>1191.941458253996</v>
      </c>
      <c r="N457" s="30">
        <v>1066.819174701548</v>
      </c>
      <c r="O457" s="30">
        <v>1066.819174701548</v>
      </c>
      <c r="P457" s="30">
        <v>1066.819174701548</v>
      </c>
      <c r="Q457" s="30">
        <v>1066.819174701548</v>
      </c>
      <c r="R457" s="30">
        <v>1066.819174701548</v>
      </c>
      <c r="T457" s="30">
        <v>728.02434598049376</v>
      </c>
      <c r="U457" s="30">
        <v>728.02434598049376</v>
      </c>
      <c r="V457" s="30">
        <v>728.02434598049376</v>
      </c>
      <c r="W457" s="30">
        <v>728.02434598049376</v>
      </c>
      <c r="X457" s="30">
        <v>728.02434598049376</v>
      </c>
    </row>
    <row r="458" spans="1:24" x14ac:dyDescent="0.25">
      <c r="A458" s="10" t="s">
        <v>66</v>
      </c>
      <c r="B458" s="30">
        <v>0</v>
      </c>
      <c r="C458" s="30">
        <v>0</v>
      </c>
      <c r="D458" s="30">
        <v>0</v>
      </c>
      <c r="E458" s="30">
        <v>0</v>
      </c>
      <c r="F458" s="30">
        <v>0</v>
      </c>
      <c r="H458" s="30">
        <v>0</v>
      </c>
      <c r="I458" s="30">
        <v>0</v>
      </c>
      <c r="J458" s="30">
        <v>0</v>
      </c>
      <c r="K458" s="30">
        <v>0</v>
      </c>
      <c r="L458" s="30">
        <v>0</v>
      </c>
      <c r="N458" s="30">
        <v>0</v>
      </c>
      <c r="O458" s="30">
        <v>0</v>
      </c>
      <c r="P458" s="30">
        <v>0</v>
      </c>
      <c r="Q458" s="30">
        <v>0</v>
      </c>
      <c r="R458" s="30">
        <v>0</v>
      </c>
      <c r="T458" s="30">
        <v>-1.2687419342000001E-9</v>
      </c>
      <c r="U458" s="30">
        <v>0</v>
      </c>
      <c r="V458" s="30">
        <v>0</v>
      </c>
      <c r="W458" s="30">
        <v>0</v>
      </c>
      <c r="X458" s="30">
        <v>0</v>
      </c>
    </row>
    <row r="459" spans="1:24" x14ac:dyDescent="0.25">
      <c r="A459" s="10" t="s">
        <v>67</v>
      </c>
      <c r="B459" s="30">
        <v>0</v>
      </c>
      <c r="C459" s="30">
        <v>0</v>
      </c>
      <c r="D459" s="30">
        <v>0</v>
      </c>
      <c r="E459" s="30">
        <v>0</v>
      </c>
      <c r="F459" s="30">
        <v>0</v>
      </c>
      <c r="H459" s="30">
        <v>0</v>
      </c>
      <c r="I459" s="30">
        <v>0</v>
      </c>
      <c r="J459" s="30">
        <v>0</v>
      </c>
      <c r="K459" s="30">
        <v>0</v>
      </c>
      <c r="L459" s="30">
        <v>0</v>
      </c>
      <c r="N459" s="30">
        <v>0</v>
      </c>
      <c r="O459" s="30">
        <v>0</v>
      </c>
      <c r="P459" s="30">
        <v>0</v>
      </c>
      <c r="Q459" s="30">
        <v>0</v>
      </c>
      <c r="R459" s="30">
        <v>0</v>
      </c>
      <c r="T459" s="30">
        <v>-3.2902488859654699E-10</v>
      </c>
      <c r="U459" s="30">
        <v>0</v>
      </c>
      <c r="V459" s="30">
        <v>0</v>
      </c>
      <c r="W459" s="30">
        <v>0</v>
      </c>
      <c r="X459" s="30">
        <v>0</v>
      </c>
    </row>
    <row r="460" spans="1:24" x14ac:dyDescent="0.25">
      <c r="A460" s="10" t="s">
        <v>68</v>
      </c>
      <c r="B460" s="30">
        <v>3741.54</v>
      </c>
      <c r="C460" s="30">
        <v>3741.54</v>
      </c>
      <c r="D460" s="30">
        <v>3741.54</v>
      </c>
      <c r="E460" s="30">
        <v>3741.54</v>
      </c>
      <c r="F460" s="30">
        <v>3741.54</v>
      </c>
      <c r="H460" s="30">
        <v>4365.13</v>
      </c>
      <c r="I460" s="30">
        <v>4365.13</v>
      </c>
      <c r="J460" s="30">
        <v>4365.13</v>
      </c>
      <c r="K460" s="30">
        <v>4365.13</v>
      </c>
      <c r="L460" s="30">
        <v>4365.13</v>
      </c>
      <c r="N460" s="30">
        <v>4988.72</v>
      </c>
      <c r="O460" s="30">
        <v>4988.72</v>
      </c>
      <c r="P460" s="30">
        <v>4988.72</v>
      </c>
      <c r="Q460" s="30">
        <v>4988.72</v>
      </c>
      <c r="R460" s="30">
        <v>4988.72</v>
      </c>
      <c r="T460" s="30">
        <v>7483.08</v>
      </c>
      <c r="U460" s="30">
        <v>7483.08</v>
      </c>
      <c r="V460" s="30">
        <v>7483.08</v>
      </c>
      <c r="W460" s="30">
        <v>7483.08</v>
      </c>
      <c r="X460" s="30">
        <v>7483.08</v>
      </c>
    </row>
    <row r="461" spans="1:24" x14ac:dyDescent="0.25">
      <c r="A461" s="10" t="s">
        <v>69</v>
      </c>
      <c r="B461" s="30">
        <v>938.89972109999997</v>
      </c>
      <c r="C461" s="30">
        <v>938.89972109999997</v>
      </c>
      <c r="D461" s="30">
        <v>938.89972109999997</v>
      </c>
      <c r="E461" s="30">
        <v>938.89972109999997</v>
      </c>
      <c r="F461" s="30">
        <v>938.89972109999997</v>
      </c>
      <c r="H461" s="30">
        <v>1095.3830079500001</v>
      </c>
      <c r="I461" s="30">
        <v>1095.3830079500001</v>
      </c>
      <c r="J461" s="30">
        <v>1095.3830079500001</v>
      </c>
      <c r="K461" s="30">
        <v>1095.3830079500001</v>
      </c>
      <c r="L461" s="30">
        <v>1095.3830079500001</v>
      </c>
      <c r="N461" s="30">
        <v>1251.8662948000001</v>
      </c>
      <c r="O461" s="30">
        <v>1251.8662948000001</v>
      </c>
      <c r="P461" s="30">
        <v>1251.8662948000001</v>
      </c>
      <c r="Q461" s="30">
        <v>1251.8662948000001</v>
      </c>
      <c r="R461" s="30">
        <v>1251.8662948000001</v>
      </c>
      <c r="T461" s="30">
        <v>1877.7994421999999</v>
      </c>
      <c r="U461" s="30">
        <v>1877.7994421999999</v>
      </c>
      <c r="V461" s="30">
        <v>1877.7994421999999</v>
      </c>
      <c r="W461" s="30">
        <v>1877.7994421999999</v>
      </c>
      <c r="X461" s="30">
        <v>1877.7994421999999</v>
      </c>
    </row>
    <row r="462" spans="1:24" x14ac:dyDescent="0.25">
      <c r="A462" s="10" t="s">
        <v>70</v>
      </c>
      <c r="B462" s="30">
        <v>1341.5043858033109</v>
      </c>
      <c r="C462" s="30">
        <v>1199.65352249176</v>
      </c>
      <c r="D462" s="30">
        <v>1057.8026591801929</v>
      </c>
      <c r="E462" s="30">
        <v>915.95179586862093</v>
      </c>
      <c r="F462" s="30">
        <v>774.10091988816293</v>
      </c>
      <c r="H462" s="30">
        <v>1897.235228591677</v>
      </c>
      <c r="I462" s="30">
        <v>1755.3318181923951</v>
      </c>
      <c r="J462" s="30">
        <v>1613.4284077931079</v>
      </c>
      <c r="K462" s="30">
        <v>1471.524997393821</v>
      </c>
      <c r="L462" s="30">
        <v>1329.621586994527</v>
      </c>
      <c r="N462" s="30">
        <v>1992.370517960245</v>
      </c>
      <c r="O462" s="30">
        <v>1850.4671075609481</v>
      </c>
      <c r="P462" s="30">
        <v>1708.563697161653</v>
      </c>
      <c r="Q462" s="30">
        <v>1566.660286762359</v>
      </c>
      <c r="R462" s="30">
        <v>1424.756876363065</v>
      </c>
      <c r="T462" s="30">
        <v>2301.261177169868</v>
      </c>
      <c r="U462" s="30">
        <v>2159.3052196828521</v>
      </c>
      <c r="V462" s="30">
        <v>2017.349262195838</v>
      </c>
      <c r="W462" s="30">
        <v>1875.393304708826</v>
      </c>
      <c r="X462" s="30">
        <v>1733.437347221816</v>
      </c>
    </row>
    <row r="463" spans="1:24" x14ac:dyDescent="0.25">
      <c r="A463" s="10" t="s">
        <v>10</v>
      </c>
      <c r="B463" s="30">
        <v>30739.253355468649</v>
      </c>
      <c r="C463" s="30">
        <v>27488.88036215584</v>
      </c>
      <c r="D463" s="30">
        <v>24238.507368842729</v>
      </c>
      <c r="E463" s="30">
        <v>20988.134375529469</v>
      </c>
      <c r="F463" s="30">
        <v>17737.761091921158</v>
      </c>
      <c r="H463" s="30">
        <v>43473.278942489203</v>
      </c>
      <c r="I463" s="30">
        <v>40221.701884351918</v>
      </c>
      <c r="J463" s="30">
        <v>36970.124826214553</v>
      </c>
      <c r="K463" s="30">
        <v>33718.547768077187</v>
      </c>
      <c r="L463" s="30">
        <v>30466.970709939629</v>
      </c>
      <c r="N463" s="30">
        <v>45653.210513264537</v>
      </c>
      <c r="O463" s="30">
        <v>42401.633455126947</v>
      </c>
      <c r="P463" s="30">
        <v>39150.056396989377</v>
      </c>
      <c r="Q463" s="30">
        <v>35898.47933885183</v>
      </c>
      <c r="R463" s="30">
        <v>32646.902280714279</v>
      </c>
      <c r="T463" s="30">
        <v>52731.136111619213</v>
      </c>
      <c r="U463" s="30">
        <v>49478.354988657367</v>
      </c>
      <c r="V463" s="30">
        <v>46225.573865695587</v>
      </c>
      <c r="W463" s="30">
        <v>42972.79274273388</v>
      </c>
      <c r="X463" s="30">
        <v>39720.011619772173</v>
      </c>
    </row>
    <row r="464" spans="1:24" x14ac:dyDescent="0.25">
      <c r="A464" s="10" t="s">
        <v>26</v>
      </c>
      <c r="B464" s="30">
        <v>53562.8</v>
      </c>
      <c r="C464" s="30">
        <v>50170.5</v>
      </c>
      <c r="D464" s="30">
        <v>46778.2</v>
      </c>
      <c r="E464" s="30">
        <v>43386</v>
      </c>
      <c r="F464" s="30">
        <v>39993.699999999997</v>
      </c>
      <c r="H464" s="30">
        <v>61544.7</v>
      </c>
      <c r="I464" s="30">
        <v>58151.199999999997</v>
      </c>
      <c r="J464" s="30">
        <v>54757.599999999999</v>
      </c>
      <c r="K464" s="30">
        <v>51364.1</v>
      </c>
      <c r="L464" s="30">
        <v>47970.6</v>
      </c>
      <c r="N464" s="30">
        <v>63475.3</v>
      </c>
      <c r="O464" s="30">
        <v>60081.8</v>
      </c>
      <c r="P464" s="30">
        <v>56688.2</v>
      </c>
      <c r="Q464" s="30">
        <v>53294.7</v>
      </c>
      <c r="R464" s="30">
        <v>49901.2</v>
      </c>
      <c r="T464" s="30">
        <v>70937.5</v>
      </c>
      <c r="U464" s="30">
        <v>67542.7</v>
      </c>
      <c r="V464" s="30">
        <v>64147.9</v>
      </c>
      <c r="W464" s="30">
        <v>60753.1</v>
      </c>
      <c r="X464" s="30">
        <v>57358.400000000001</v>
      </c>
    </row>
    <row r="466" spans="1:24" x14ac:dyDescent="0.25">
      <c r="A466" s="10" t="s">
        <v>255</v>
      </c>
      <c r="B466" s="10">
        <v>100</v>
      </c>
      <c r="C466" s="10">
        <v>95</v>
      </c>
      <c r="D466" s="10">
        <v>90</v>
      </c>
      <c r="E466" s="10">
        <v>85</v>
      </c>
      <c r="F466" s="10">
        <v>80</v>
      </c>
      <c r="G466" s="10" t="s">
        <v>256</v>
      </c>
      <c r="H466" s="10">
        <v>100</v>
      </c>
      <c r="I466" s="10">
        <v>95</v>
      </c>
      <c r="J466" s="10">
        <v>90</v>
      </c>
      <c r="K466" s="10">
        <v>85</v>
      </c>
      <c r="L466" s="10">
        <v>80</v>
      </c>
      <c r="M466" s="10" t="s">
        <v>257</v>
      </c>
      <c r="N466" s="10">
        <v>100</v>
      </c>
      <c r="O466" s="10">
        <v>95</v>
      </c>
      <c r="P466" s="10">
        <v>90</v>
      </c>
      <c r="Q466" s="10">
        <v>85</v>
      </c>
      <c r="R466" s="10">
        <v>80</v>
      </c>
      <c r="S466" s="10" t="s">
        <v>258</v>
      </c>
      <c r="T466" s="10">
        <v>100</v>
      </c>
      <c r="U466" s="10">
        <v>95</v>
      </c>
      <c r="V466" s="10">
        <v>90</v>
      </c>
      <c r="W466" s="10">
        <v>85</v>
      </c>
      <c r="X466" s="10">
        <v>80</v>
      </c>
    </row>
    <row r="467" spans="1:24" x14ac:dyDescent="0.25">
      <c r="A467" s="10" t="s">
        <v>22</v>
      </c>
      <c r="B467" s="30">
        <v>20.713000000000001</v>
      </c>
      <c r="C467" s="30">
        <v>16.298999999999999</v>
      </c>
      <c r="D467" s="30">
        <v>15.228</v>
      </c>
      <c r="E467" s="30">
        <v>14.234999999999999</v>
      </c>
      <c r="F467" s="30">
        <v>13.292999999999999</v>
      </c>
      <c r="H467" s="30">
        <v>21.917999999999999</v>
      </c>
      <c r="I467" s="30">
        <v>17.018000000000001</v>
      </c>
      <c r="J467" s="30">
        <v>15.968</v>
      </c>
      <c r="K467" s="30">
        <v>15.003</v>
      </c>
      <c r="L467" s="30">
        <v>14.039</v>
      </c>
      <c r="N467" s="30">
        <v>21.846</v>
      </c>
      <c r="O467" s="30">
        <v>17.186</v>
      </c>
      <c r="P467" s="30">
        <v>16.141999999999999</v>
      </c>
      <c r="Q467" s="30">
        <v>15.109</v>
      </c>
      <c r="R467" s="30">
        <v>14.144</v>
      </c>
      <c r="T467" s="30">
        <v>22.34</v>
      </c>
      <c r="U467" s="30">
        <v>17.88</v>
      </c>
      <c r="V467" s="30">
        <v>16.658999999999999</v>
      </c>
      <c r="W467" s="30">
        <v>15.555</v>
      </c>
      <c r="X467" s="30">
        <v>14.581</v>
      </c>
    </row>
    <row r="468" spans="1:24" x14ac:dyDescent="0.25">
      <c r="A468" s="10" t="s">
        <v>23</v>
      </c>
      <c r="B468" s="30">
        <v>4.76</v>
      </c>
      <c r="C468" s="30">
        <v>4.2569999999999997</v>
      </c>
      <c r="D468" s="30">
        <v>3.169</v>
      </c>
      <c r="E468" s="30">
        <v>2.5489999999999999</v>
      </c>
      <c r="F468" s="30">
        <v>2.0720000000000001</v>
      </c>
      <c r="H468" s="30">
        <v>5.71</v>
      </c>
      <c r="I468" s="30">
        <v>5.1379999999999999</v>
      </c>
      <c r="J468" s="30">
        <v>4.4560000000000004</v>
      </c>
      <c r="K468" s="30">
        <v>4.0739999999999998</v>
      </c>
      <c r="L468" s="30">
        <v>3.6930000000000001</v>
      </c>
      <c r="N468" s="30">
        <v>6.78</v>
      </c>
      <c r="O468" s="30">
        <v>5.8890000000000002</v>
      </c>
      <c r="P468" s="30">
        <v>4.9690000000000003</v>
      </c>
      <c r="Q468" s="30">
        <v>4.2690000000000001</v>
      </c>
      <c r="R468" s="30">
        <v>3.8879999999999999</v>
      </c>
      <c r="T468" s="30">
        <v>10.62</v>
      </c>
      <c r="U468" s="30">
        <v>9.1969999999999992</v>
      </c>
      <c r="V468" s="30">
        <v>7.5250000000000004</v>
      </c>
      <c r="W468" s="30">
        <v>6.5129999999999999</v>
      </c>
      <c r="X468" s="30">
        <v>5.601</v>
      </c>
    </row>
    <row r="469" spans="1:24" x14ac:dyDescent="0.25">
      <c r="A469" s="10" t="s">
        <v>24</v>
      </c>
      <c r="B469" s="30">
        <v>47.188000000000002</v>
      </c>
      <c r="C469" s="30">
        <v>27.611000000000001</v>
      </c>
      <c r="D469" s="30">
        <v>24.178999999999998</v>
      </c>
      <c r="E469" s="30">
        <v>20.718</v>
      </c>
      <c r="F469" s="30">
        <v>17.18</v>
      </c>
      <c r="H469" s="30">
        <v>63.856000000000002</v>
      </c>
      <c r="I469" s="30">
        <v>44.25</v>
      </c>
      <c r="J469" s="30">
        <v>40.832000000000001</v>
      </c>
      <c r="K469" s="30">
        <v>36.978999999999999</v>
      </c>
      <c r="L469" s="30">
        <v>33.137999999999998</v>
      </c>
      <c r="N469" s="30">
        <v>66.611000000000004</v>
      </c>
      <c r="O469" s="30">
        <v>46.127000000000002</v>
      </c>
      <c r="P469" s="30">
        <v>42.542000000000002</v>
      </c>
      <c r="Q469" s="30">
        <v>39.110999999999997</v>
      </c>
      <c r="R469" s="30">
        <v>35.273000000000003</v>
      </c>
      <c r="T469" s="30">
        <v>74.42</v>
      </c>
      <c r="U469" s="30">
        <v>53.442</v>
      </c>
      <c r="V469" s="30">
        <v>49.878999999999998</v>
      </c>
      <c r="W469" s="30">
        <v>46.296999999999997</v>
      </c>
      <c r="X469" s="30">
        <v>42.524999999999999</v>
      </c>
    </row>
    <row r="470" spans="1:24" x14ac:dyDescent="0.25">
      <c r="A470" s="10" t="s">
        <v>25</v>
      </c>
      <c r="B470" s="30">
        <v>0</v>
      </c>
      <c r="C470" s="30">
        <v>0</v>
      </c>
      <c r="D470" s="30">
        <v>0</v>
      </c>
      <c r="E470" s="30">
        <v>0</v>
      </c>
      <c r="F470" s="30">
        <v>0</v>
      </c>
      <c r="H470" s="30">
        <v>0</v>
      </c>
      <c r="I470" s="30">
        <v>0</v>
      </c>
      <c r="J470" s="30">
        <v>0</v>
      </c>
      <c r="K470" s="30">
        <v>0</v>
      </c>
      <c r="L470" s="30">
        <v>0</v>
      </c>
      <c r="N470" s="30">
        <v>0</v>
      </c>
      <c r="O470" s="30">
        <v>0</v>
      </c>
      <c r="P470" s="30">
        <v>0</v>
      </c>
      <c r="Q470" s="30">
        <v>0</v>
      </c>
      <c r="R470" s="30">
        <v>0</v>
      </c>
      <c r="T470" s="30">
        <v>0</v>
      </c>
      <c r="U470" s="30">
        <v>0</v>
      </c>
      <c r="V470" s="30">
        <v>0</v>
      </c>
      <c r="W470" s="30">
        <v>0</v>
      </c>
      <c r="X470" s="30">
        <v>0</v>
      </c>
    </row>
    <row r="471" spans="1:24" x14ac:dyDescent="0.25">
      <c r="A471" s="10" t="s">
        <v>64</v>
      </c>
      <c r="B471" s="30">
        <v>37282.86</v>
      </c>
      <c r="C471" s="30">
        <v>29338.02</v>
      </c>
      <c r="D471" s="30">
        <v>27410.76</v>
      </c>
      <c r="E471" s="30">
        <v>25622.28</v>
      </c>
      <c r="F471" s="30">
        <v>23926.86</v>
      </c>
      <c r="H471" s="30">
        <v>39452.04</v>
      </c>
      <c r="I471" s="30">
        <v>30632.94</v>
      </c>
      <c r="J471" s="30">
        <v>28741.86</v>
      </c>
      <c r="K471" s="30">
        <v>27005.4</v>
      </c>
      <c r="L471" s="30">
        <v>25269.66</v>
      </c>
      <c r="N471" s="30">
        <v>39323.160000000003</v>
      </c>
      <c r="O471" s="30">
        <v>30935.7</v>
      </c>
      <c r="P471" s="30">
        <v>29055.96</v>
      </c>
      <c r="Q471" s="30">
        <v>27196.38</v>
      </c>
      <c r="R471" s="30">
        <v>25458.48</v>
      </c>
      <c r="T471" s="30">
        <v>40212.36</v>
      </c>
      <c r="U471" s="30">
        <v>32184.36</v>
      </c>
      <c r="V471" s="30">
        <v>29986.74</v>
      </c>
      <c r="W471" s="30">
        <v>27998.639999999999</v>
      </c>
      <c r="X471" s="30">
        <v>26245.08</v>
      </c>
    </row>
    <row r="472" spans="1:24" x14ac:dyDescent="0.25">
      <c r="A472" s="10" t="s">
        <v>65</v>
      </c>
      <c r="B472" s="30">
        <v>4667.3155807747135</v>
      </c>
      <c r="C472" s="30">
        <v>3672.7278394168288</v>
      </c>
      <c r="D472" s="30">
        <v>3431.4606558852051</v>
      </c>
      <c r="E472" s="30">
        <v>3207.5668727928141</v>
      </c>
      <c r="F472" s="30">
        <v>2995.322957439832</v>
      </c>
      <c r="H472" s="30">
        <v>4938.867913710139</v>
      </c>
      <c r="I472" s="30">
        <v>3834.834509663071</v>
      </c>
      <c r="J472" s="30">
        <v>3598.0965783860329</v>
      </c>
      <c r="K472" s="30">
        <v>3380.7150037591909</v>
      </c>
      <c r="L472" s="30">
        <v>3163.423563505577</v>
      </c>
      <c r="N472" s="30">
        <v>4922.7338609027574</v>
      </c>
      <c r="O472" s="30">
        <v>3872.7360136044349</v>
      </c>
      <c r="P472" s="30">
        <v>3637.4176987056999</v>
      </c>
      <c r="Q472" s="30">
        <v>3404.6231462572819</v>
      </c>
      <c r="R472" s="30">
        <v>3187.0613028839898</v>
      </c>
      <c r="T472" s="30">
        <v>5034.049811836373</v>
      </c>
      <c r="U472" s="30">
        <v>4029.051550370933</v>
      </c>
      <c r="V472" s="30">
        <v>3753.938909693095</v>
      </c>
      <c r="W472" s="30">
        <v>3505.0553716239069</v>
      </c>
      <c r="X472" s="30">
        <v>3285.5331056329578</v>
      </c>
    </row>
    <row r="473" spans="1:24" x14ac:dyDescent="0.25">
      <c r="A473" s="10" t="s">
        <v>66</v>
      </c>
      <c r="B473" s="30">
        <v>33218.421167951987</v>
      </c>
      <c r="C473" s="30">
        <v>20903.95846563594</v>
      </c>
      <c r="D473" s="30">
        <v>17748.22260417022</v>
      </c>
      <c r="E473" s="30">
        <v>15042.4106758043</v>
      </c>
      <c r="F473" s="30">
        <v>12431.58701114687</v>
      </c>
      <c r="H473" s="30">
        <v>44222.705911641999</v>
      </c>
      <c r="I473" s="30">
        <v>31822.031210795129</v>
      </c>
      <c r="J473" s="30">
        <v>29080.289796093792</v>
      </c>
      <c r="K473" s="30">
        <v>26373.873104669779</v>
      </c>
      <c r="L473" s="30">
        <v>23677.41379908019</v>
      </c>
      <c r="N473" s="30">
        <v>46951.293918356001</v>
      </c>
      <c r="O473" s="30">
        <v>33702.624181980696</v>
      </c>
      <c r="P473" s="30">
        <v>30623.192432999811</v>
      </c>
      <c r="Q473" s="30">
        <v>27855.005659925791</v>
      </c>
      <c r="R473" s="30">
        <v>25159.484058734652</v>
      </c>
      <c r="T473" s="30">
        <v>55490.744497123997</v>
      </c>
      <c r="U473" s="30">
        <v>41414.841865046968</v>
      </c>
      <c r="V473" s="30">
        <v>37597.667821999501</v>
      </c>
      <c r="W473" s="30">
        <v>34427.068621106017</v>
      </c>
      <c r="X473" s="30">
        <v>31243.062585350279</v>
      </c>
    </row>
    <row r="474" spans="1:24" x14ac:dyDescent="0.25">
      <c r="A474" s="10" t="s">
        <v>67</v>
      </c>
      <c r="B474" s="30">
        <v>7384.2115815212237</v>
      </c>
      <c r="C474" s="30">
        <v>4320.6443848866647</v>
      </c>
      <c r="D474" s="30">
        <v>3783.656337732205</v>
      </c>
      <c r="E474" s="30">
        <v>3242.0989786017249</v>
      </c>
      <c r="F474" s="30">
        <v>2688.3672197543151</v>
      </c>
      <c r="H474" s="30">
        <v>9992.4124134222839</v>
      </c>
      <c r="I474" s="30">
        <v>6924.3384981264426</v>
      </c>
      <c r="J474" s="30">
        <v>6389.5255686592</v>
      </c>
      <c r="K474" s="30">
        <v>5786.5485194400953</v>
      </c>
      <c r="L474" s="30">
        <v>5185.6057529500385</v>
      </c>
      <c r="N474" s="30">
        <v>10423.445627050611</v>
      </c>
      <c r="O474" s="30">
        <v>7218.0732758725799</v>
      </c>
      <c r="P474" s="30">
        <v>6657.1432858300705</v>
      </c>
      <c r="Q474" s="30">
        <v>6120.2334803190352</v>
      </c>
      <c r="R474" s="30">
        <v>5519.6036804026789</v>
      </c>
      <c r="T474" s="30">
        <v>11645.42361406226</v>
      </c>
      <c r="U474" s="30">
        <v>8362.8267608237547</v>
      </c>
      <c r="V474" s="30">
        <v>7805.1829198050946</v>
      </c>
      <c r="W474" s="30">
        <v>7244.6284896510251</v>
      </c>
      <c r="X474" s="30">
        <v>6654.4517732962486</v>
      </c>
    </row>
    <row r="475" spans="1:24" x14ac:dyDescent="0.25">
      <c r="A475" s="10" t="s">
        <v>68</v>
      </c>
      <c r="B475" s="30">
        <v>0</v>
      </c>
      <c r="C475" s="30">
        <v>0</v>
      </c>
      <c r="D475" s="30">
        <v>0</v>
      </c>
      <c r="E475" s="30">
        <v>0</v>
      </c>
      <c r="F475" s="30">
        <v>0</v>
      </c>
      <c r="H475" s="30">
        <v>0</v>
      </c>
      <c r="I475" s="30">
        <v>0</v>
      </c>
      <c r="J475" s="30">
        <v>0</v>
      </c>
      <c r="K475" s="30">
        <v>0</v>
      </c>
      <c r="L475" s="30">
        <v>0</v>
      </c>
      <c r="N475" s="30">
        <v>0</v>
      </c>
      <c r="O475" s="30">
        <v>0</v>
      </c>
      <c r="P475" s="30">
        <v>0</v>
      </c>
      <c r="Q475" s="30">
        <v>0</v>
      </c>
      <c r="R475" s="30">
        <v>0</v>
      </c>
      <c r="T475" s="30">
        <v>0</v>
      </c>
      <c r="U475" s="30">
        <v>0</v>
      </c>
      <c r="V475" s="30">
        <v>0</v>
      </c>
      <c r="W475" s="30">
        <v>0</v>
      </c>
      <c r="X475" s="30">
        <v>0</v>
      </c>
    </row>
    <row r="476" spans="1:24" x14ac:dyDescent="0.25">
      <c r="A476" s="10" t="s">
        <v>69</v>
      </c>
      <c r="B476" s="30">
        <v>0</v>
      </c>
      <c r="C476" s="30">
        <v>0</v>
      </c>
      <c r="D476" s="30">
        <v>0</v>
      </c>
      <c r="E476" s="30">
        <v>0</v>
      </c>
      <c r="F476" s="30">
        <v>0</v>
      </c>
      <c r="H476" s="30">
        <v>0</v>
      </c>
      <c r="I476" s="30">
        <v>0</v>
      </c>
      <c r="J476" s="30">
        <v>0</v>
      </c>
      <c r="K476" s="30">
        <v>0</v>
      </c>
      <c r="L476" s="30">
        <v>0</v>
      </c>
      <c r="N476" s="30">
        <v>0</v>
      </c>
      <c r="O476" s="30">
        <v>0</v>
      </c>
      <c r="P476" s="30">
        <v>0</v>
      </c>
      <c r="Q476" s="30">
        <v>0</v>
      </c>
      <c r="R476" s="30">
        <v>0</v>
      </c>
      <c r="T476" s="30">
        <v>0</v>
      </c>
      <c r="U476" s="30">
        <v>0</v>
      </c>
      <c r="V476" s="30">
        <v>0</v>
      </c>
      <c r="W476" s="30">
        <v>0</v>
      </c>
      <c r="X476" s="30">
        <v>0</v>
      </c>
    </row>
    <row r="477" spans="1:24" x14ac:dyDescent="0.25">
      <c r="A477" s="10" t="s">
        <v>70</v>
      </c>
      <c r="B477" s="30">
        <v>0</v>
      </c>
      <c r="C477" s="30">
        <v>0</v>
      </c>
      <c r="D477" s="30">
        <v>0</v>
      </c>
      <c r="E477" s="30">
        <v>0</v>
      </c>
      <c r="F477" s="30">
        <v>0</v>
      </c>
      <c r="H477" s="30">
        <v>0</v>
      </c>
      <c r="I477" s="30">
        <v>0</v>
      </c>
      <c r="J477" s="30">
        <v>0</v>
      </c>
      <c r="K477" s="30">
        <v>0</v>
      </c>
      <c r="L477" s="30">
        <v>0</v>
      </c>
      <c r="N477" s="30">
        <v>0</v>
      </c>
      <c r="O477" s="30">
        <v>0</v>
      </c>
      <c r="P477" s="30">
        <v>0</v>
      </c>
      <c r="Q477" s="30">
        <v>0</v>
      </c>
      <c r="R477" s="30">
        <v>0</v>
      </c>
      <c r="T477" s="30">
        <v>0</v>
      </c>
      <c r="U477" s="30">
        <v>0</v>
      </c>
      <c r="V477" s="30">
        <v>0</v>
      </c>
      <c r="W477" s="30">
        <v>0</v>
      </c>
      <c r="X477" s="30">
        <v>0</v>
      </c>
    </row>
    <row r="478" spans="1:24" x14ac:dyDescent="0.25">
      <c r="A478" s="10" t="s">
        <v>10</v>
      </c>
      <c r="B478" s="30">
        <v>0</v>
      </c>
      <c r="C478" s="30">
        <v>0</v>
      </c>
      <c r="D478" s="30">
        <v>0</v>
      </c>
      <c r="E478" s="30">
        <v>0</v>
      </c>
      <c r="F478" s="30">
        <v>0</v>
      </c>
      <c r="H478" s="30">
        <v>0</v>
      </c>
      <c r="I478" s="30">
        <v>0</v>
      </c>
      <c r="J478" s="30">
        <v>0</v>
      </c>
      <c r="K478" s="30">
        <v>0</v>
      </c>
      <c r="L478" s="30">
        <v>0</v>
      </c>
      <c r="N478" s="30">
        <v>0</v>
      </c>
      <c r="O478" s="30">
        <v>0</v>
      </c>
      <c r="P478" s="30">
        <v>0</v>
      </c>
      <c r="Q478" s="30">
        <v>0</v>
      </c>
      <c r="R478" s="30">
        <v>0</v>
      </c>
      <c r="T478" s="30">
        <v>0</v>
      </c>
      <c r="U478" s="30">
        <v>0</v>
      </c>
      <c r="V478" s="30">
        <v>0</v>
      </c>
      <c r="W478" s="30">
        <v>0</v>
      </c>
      <c r="X478" s="30">
        <v>0</v>
      </c>
    </row>
    <row r="479" spans="1:24" x14ac:dyDescent="0.25">
      <c r="A479" s="10" t="s">
        <v>26</v>
      </c>
      <c r="B479" s="30">
        <v>82552.100000000006</v>
      </c>
      <c r="C479" s="30">
        <v>58234.7</v>
      </c>
      <c r="D479" s="30">
        <v>52373.599999999999</v>
      </c>
      <c r="E479" s="30">
        <v>47113.8</v>
      </c>
      <c r="F479" s="30">
        <v>42041.599999999999</v>
      </c>
      <c r="H479" s="30">
        <v>98605.2</v>
      </c>
      <c r="I479" s="30">
        <v>73213.600000000006</v>
      </c>
      <c r="J479" s="30">
        <v>67809.3</v>
      </c>
      <c r="K479" s="30">
        <v>62546</v>
      </c>
      <c r="L479" s="30">
        <v>57295.7</v>
      </c>
      <c r="N479" s="30">
        <v>101620</v>
      </c>
      <c r="O479" s="30">
        <v>75728.600000000006</v>
      </c>
      <c r="P479" s="30">
        <v>69973.3</v>
      </c>
      <c r="Q479" s="30">
        <v>64575.8</v>
      </c>
      <c r="R479" s="30">
        <v>59324.1</v>
      </c>
      <c r="T479" s="30">
        <v>112382</v>
      </c>
      <c r="U479" s="30">
        <v>85990.399999999994</v>
      </c>
      <c r="V479" s="30">
        <v>79142.899999999994</v>
      </c>
      <c r="W479" s="30">
        <v>73174.899999999994</v>
      </c>
      <c r="X479" s="30">
        <v>67427.7</v>
      </c>
    </row>
    <row r="481" spans="1:24" x14ac:dyDescent="0.25">
      <c r="A481" s="10" t="s">
        <v>259</v>
      </c>
      <c r="B481" s="10">
        <v>100</v>
      </c>
      <c r="C481" s="10">
        <v>95</v>
      </c>
      <c r="D481" s="10">
        <v>90</v>
      </c>
      <c r="E481" s="10">
        <v>85</v>
      </c>
      <c r="F481" s="10">
        <v>80</v>
      </c>
      <c r="G481" s="10" t="s">
        <v>260</v>
      </c>
      <c r="H481" s="10">
        <v>100</v>
      </c>
      <c r="I481" s="10">
        <v>95</v>
      </c>
      <c r="J481" s="10">
        <v>90</v>
      </c>
      <c r="K481" s="10">
        <v>85</v>
      </c>
      <c r="L481" s="10">
        <v>80</v>
      </c>
      <c r="M481" s="10" t="s">
        <v>261</v>
      </c>
      <c r="N481" s="10">
        <v>100</v>
      </c>
      <c r="O481" s="10">
        <v>95</v>
      </c>
      <c r="P481" s="10">
        <v>90</v>
      </c>
      <c r="Q481" s="10">
        <v>85</v>
      </c>
      <c r="R481" s="10">
        <v>80</v>
      </c>
      <c r="S481" s="10" t="s">
        <v>262</v>
      </c>
      <c r="T481" s="10">
        <v>100</v>
      </c>
      <c r="U481" s="10">
        <v>95</v>
      </c>
      <c r="V481" s="10">
        <v>90</v>
      </c>
      <c r="W481" s="10">
        <v>85</v>
      </c>
      <c r="X481" s="10">
        <v>80</v>
      </c>
    </row>
    <row r="482" spans="1:24" x14ac:dyDescent="0.25">
      <c r="A482" s="10" t="s">
        <v>22</v>
      </c>
      <c r="B482" s="30">
        <v>0</v>
      </c>
      <c r="C482" s="30">
        <v>0</v>
      </c>
      <c r="D482" s="30">
        <v>0</v>
      </c>
      <c r="E482" s="30">
        <v>0</v>
      </c>
      <c r="F482" s="30">
        <v>0</v>
      </c>
      <c r="H482" s="30">
        <v>0</v>
      </c>
      <c r="I482" s="30">
        <v>0</v>
      </c>
      <c r="J482" s="30">
        <v>0</v>
      </c>
      <c r="K482" s="30">
        <v>0</v>
      </c>
      <c r="L482" s="30">
        <v>0</v>
      </c>
      <c r="N482" s="30">
        <v>0</v>
      </c>
      <c r="O482" s="30">
        <v>0</v>
      </c>
      <c r="P482" s="30">
        <v>0</v>
      </c>
      <c r="Q482" s="30">
        <v>0</v>
      </c>
      <c r="R482" s="30">
        <v>0</v>
      </c>
      <c r="T482" s="30">
        <v>0</v>
      </c>
      <c r="U482" s="30">
        <v>0</v>
      </c>
      <c r="V482" s="30">
        <v>0</v>
      </c>
      <c r="W482" s="30">
        <v>0</v>
      </c>
      <c r="X482" s="30">
        <v>0</v>
      </c>
    </row>
    <row r="483" spans="1:24" x14ac:dyDescent="0.25">
      <c r="A483" s="10" t="s">
        <v>23</v>
      </c>
      <c r="B483" s="30">
        <v>0</v>
      </c>
      <c r="C483" s="30">
        <v>0</v>
      </c>
      <c r="D483" s="30">
        <v>0</v>
      </c>
      <c r="E483" s="30">
        <v>0</v>
      </c>
      <c r="F483" s="30">
        <v>0</v>
      </c>
      <c r="H483" s="30">
        <v>0</v>
      </c>
      <c r="I483" s="30">
        <v>0</v>
      </c>
      <c r="J483" s="30">
        <v>0</v>
      </c>
      <c r="K483" s="30">
        <v>0</v>
      </c>
      <c r="L483" s="30">
        <v>0</v>
      </c>
      <c r="N483" s="30">
        <v>0</v>
      </c>
      <c r="O483" s="30">
        <v>0</v>
      </c>
      <c r="P483" s="30">
        <v>0</v>
      </c>
      <c r="Q483" s="30">
        <v>0</v>
      </c>
      <c r="R483" s="30">
        <v>0</v>
      </c>
      <c r="T483" s="30">
        <v>0</v>
      </c>
      <c r="U483" s="30">
        <v>0</v>
      </c>
      <c r="V483" s="30">
        <v>0</v>
      </c>
      <c r="W483" s="30">
        <v>0</v>
      </c>
      <c r="X483" s="30">
        <v>0</v>
      </c>
    </row>
    <row r="484" spans="1:24" x14ac:dyDescent="0.25">
      <c r="A484" s="10" t="s">
        <v>24</v>
      </c>
      <c r="B484" s="30">
        <v>0</v>
      </c>
      <c r="C484" s="30">
        <v>0</v>
      </c>
      <c r="D484" s="30">
        <v>0</v>
      </c>
      <c r="E484" s="30">
        <v>0</v>
      </c>
      <c r="F484" s="30">
        <v>0</v>
      </c>
      <c r="H484" s="30">
        <v>0</v>
      </c>
      <c r="I484" s="30">
        <v>0</v>
      </c>
      <c r="J484" s="30">
        <v>0</v>
      </c>
      <c r="K484" s="30">
        <v>0</v>
      </c>
      <c r="L484" s="30">
        <v>0</v>
      </c>
      <c r="N484" s="30">
        <v>0</v>
      </c>
      <c r="O484" s="30">
        <v>0</v>
      </c>
      <c r="P484" s="30">
        <v>0</v>
      </c>
      <c r="Q484" s="30">
        <v>0</v>
      </c>
      <c r="R484" s="30">
        <v>0</v>
      </c>
      <c r="T484" s="30">
        <v>0</v>
      </c>
      <c r="U484" s="30">
        <v>0</v>
      </c>
      <c r="V484" s="30">
        <v>0</v>
      </c>
      <c r="W484" s="30">
        <v>0</v>
      </c>
      <c r="X484" s="30">
        <v>0</v>
      </c>
    </row>
    <row r="485" spans="1:24" x14ac:dyDescent="0.25">
      <c r="A485" s="10" t="s">
        <v>25</v>
      </c>
      <c r="B485" s="30">
        <v>6</v>
      </c>
      <c r="C485" s="30">
        <v>6</v>
      </c>
      <c r="D485" s="30">
        <v>6</v>
      </c>
      <c r="E485" s="30">
        <v>6</v>
      </c>
      <c r="F485" s="30">
        <v>6</v>
      </c>
      <c r="H485" s="30">
        <v>7</v>
      </c>
      <c r="I485" s="30">
        <v>7</v>
      </c>
      <c r="J485" s="30">
        <v>7</v>
      </c>
      <c r="K485" s="30">
        <v>7</v>
      </c>
      <c r="L485" s="30">
        <v>7</v>
      </c>
      <c r="N485" s="30">
        <v>8</v>
      </c>
      <c r="O485" s="30">
        <v>8</v>
      </c>
      <c r="P485" s="30">
        <v>8</v>
      </c>
      <c r="Q485" s="30">
        <v>8</v>
      </c>
      <c r="R485" s="30">
        <v>8</v>
      </c>
      <c r="T485" s="30">
        <v>12</v>
      </c>
      <c r="U485" s="30">
        <v>12</v>
      </c>
      <c r="V485" s="30">
        <v>12</v>
      </c>
      <c r="W485" s="30">
        <v>12</v>
      </c>
      <c r="X485" s="30">
        <v>12</v>
      </c>
    </row>
    <row r="486" spans="1:24" x14ac:dyDescent="0.25">
      <c r="A486" s="10" t="s">
        <v>64</v>
      </c>
      <c r="B486" s="30">
        <v>0</v>
      </c>
      <c r="C486" s="30">
        <v>0</v>
      </c>
      <c r="D486" s="30">
        <v>0</v>
      </c>
      <c r="E486" s="30">
        <v>0</v>
      </c>
      <c r="F486" s="30">
        <v>0</v>
      </c>
      <c r="H486" s="30">
        <v>0</v>
      </c>
      <c r="I486" s="30">
        <v>0</v>
      </c>
      <c r="J486" s="30">
        <v>0</v>
      </c>
      <c r="K486" s="30">
        <v>0</v>
      </c>
      <c r="L486" s="30">
        <v>0</v>
      </c>
      <c r="N486" s="30">
        <v>0</v>
      </c>
      <c r="O486" s="30">
        <v>0</v>
      </c>
      <c r="P486" s="30">
        <v>0</v>
      </c>
      <c r="Q486" s="30">
        <v>0</v>
      </c>
      <c r="R486" s="30">
        <v>0</v>
      </c>
      <c r="T486" s="30">
        <v>0</v>
      </c>
      <c r="U486" s="30">
        <v>0</v>
      </c>
      <c r="V486" s="30">
        <v>0</v>
      </c>
      <c r="W486" s="30">
        <v>0</v>
      </c>
      <c r="X486" s="30">
        <v>0</v>
      </c>
    </row>
    <row r="487" spans="1:24" x14ac:dyDescent="0.25">
      <c r="A487" s="10" t="s">
        <v>65</v>
      </c>
      <c r="B487" s="30">
        <v>0</v>
      </c>
      <c r="C487" s="30">
        <v>0</v>
      </c>
      <c r="D487" s="30">
        <v>0</v>
      </c>
      <c r="E487" s="30">
        <v>0</v>
      </c>
      <c r="F487" s="30">
        <v>0</v>
      </c>
      <c r="H487" s="30">
        <v>0</v>
      </c>
      <c r="I487" s="30">
        <v>0</v>
      </c>
      <c r="J487" s="30">
        <v>0</v>
      </c>
      <c r="K487" s="30">
        <v>0</v>
      </c>
      <c r="L487" s="30">
        <v>0</v>
      </c>
      <c r="N487" s="30">
        <v>0</v>
      </c>
      <c r="O487" s="30">
        <v>0</v>
      </c>
      <c r="P487" s="30">
        <v>0</v>
      </c>
      <c r="Q487" s="30">
        <v>0</v>
      </c>
      <c r="R487" s="30">
        <v>0</v>
      </c>
      <c r="T487" s="30">
        <v>0</v>
      </c>
      <c r="U487" s="30">
        <v>0</v>
      </c>
      <c r="V487" s="30">
        <v>0</v>
      </c>
      <c r="W487" s="30">
        <v>0</v>
      </c>
      <c r="X487" s="30">
        <v>0</v>
      </c>
    </row>
    <row r="488" spans="1:24" x14ac:dyDescent="0.25">
      <c r="A488" s="10" t="s">
        <v>66</v>
      </c>
      <c r="B488" s="30">
        <v>0</v>
      </c>
      <c r="C488" s="30">
        <v>0</v>
      </c>
      <c r="D488" s="30">
        <v>0</v>
      </c>
      <c r="E488" s="30">
        <v>0</v>
      </c>
      <c r="F488" s="30">
        <v>0</v>
      </c>
      <c r="H488" s="30">
        <v>0</v>
      </c>
      <c r="I488" s="30">
        <v>0</v>
      </c>
      <c r="J488" s="30">
        <v>0</v>
      </c>
      <c r="K488" s="30">
        <v>0</v>
      </c>
      <c r="L488" s="30">
        <v>0</v>
      </c>
      <c r="N488" s="30">
        <v>0</v>
      </c>
      <c r="O488" s="30">
        <v>0</v>
      </c>
      <c r="P488" s="30">
        <v>0</v>
      </c>
      <c r="Q488" s="30">
        <v>0</v>
      </c>
      <c r="R488" s="30">
        <v>0</v>
      </c>
      <c r="T488" s="30">
        <v>0</v>
      </c>
      <c r="U488" s="30">
        <v>0</v>
      </c>
      <c r="V488" s="30">
        <v>0</v>
      </c>
      <c r="W488" s="30">
        <v>0</v>
      </c>
      <c r="X488" s="30">
        <v>0</v>
      </c>
    </row>
    <row r="489" spans="1:24" x14ac:dyDescent="0.25">
      <c r="A489" s="10" t="s">
        <v>67</v>
      </c>
      <c r="B489" s="30">
        <v>0</v>
      </c>
      <c r="C489" s="30">
        <v>0</v>
      </c>
      <c r="D489" s="30">
        <v>0</v>
      </c>
      <c r="E489" s="30">
        <v>0</v>
      </c>
      <c r="F489" s="30">
        <v>0</v>
      </c>
      <c r="H489" s="30">
        <v>0</v>
      </c>
      <c r="I489" s="30">
        <v>0</v>
      </c>
      <c r="J489" s="30">
        <v>0</v>
      </c>
      <c r="K489" s="30">
        <v>0</v>
      </c>
      <c r="L489" s="30">
        <v>0</v>
      </c>
      <c r="N489" s="30">
        <v>0</v>
      </c>
      <c r="O489" s="30">
        <v>0</v>
      </c>
      <c r="P489" s="30">
        <v>0</v>
      </c>
      <c r="Q489" s="30">
        <v>0</v>
      </c>
      <c r="R489" s="30">
        <v>0</v>
      </c>
      <c r="T489" s="30">
        <v>0</v>
      </c>
      <c r="U489" s="30">
        <v>0</v>
      </c>
      <c r="V489" s="30">
        <v>0</v>
      </c>
      <c r="W489" s="30">
        <v>0</v>
      </c>
      <c r="X489" s="30">
        <v>0</v>
      </c>
    </row>
    <row r="490" spans="1:24" x14ac:dyDescent="0.25">
      <c r="A490" s="10" t="s">
        <v>68</v>
      </c>
      <c r="B490" s="30">
        <v>3741.54</v>
      </c>
      <c r="C490" s="30">
        <v>3741.54</v>
      </c>
      <c r="D490" s="30">
        <v>3741.54</v>
      </c>
      <c r="E490" s="30">
        <v>3741.54</v>
      </c>
      <c r="F490" s="30">
        <v>3741.54</v>
      </c>
      <c r="H490" s="30">
        <v>4365.13</v>
      </c>
      <c r="I490" s="30">
        <v>4365.13</v>
      </c>
      <c r="J490" s="30">
        <v>4365.13</v>
      </c>
      <c r="K490" s="30">
        <v>4365.13</v>
      </c>
      <c r="L490" s="30">
        <v>4365.13</v>
      </c>
      <c r="N490" s="30">
        <v>4988.72</v>
      </c>
      <c r="O490" s="30">
        <v>4988.72</v>
      </c>
      <c r="P490" s="30">
        <v>4988.72</v>
      </c>
      <c r="Q490" s="30">
        <v>4988.72</v>
      </c>
      <c r="R490" s="30">
        <v>4988.72</v>
      </c>
      <c r="T490" s="30">
        <v>7483.08</v>
      </c>
      <c r="U490" s="30">
        <v>7483.08</v>
      </c>
      <c r="V490" s="30">
        <v>7483.08</v>
      </c>
      <c r="W490" s="30">
        <v>7483.08</v>
      </c>
      <c r="X490" s="30">
        <v>7483.08</v>
      </c>
    </row>
    <row r="491" spans="1:24" x14ac:dyDescent="0.25">
      <c r="A491" s="10" t="s">
        <v>69</v>
      </c>
      <c r="B491" s="30">
        <v>938.89972109999997</v>
      </c>
      <c r="C491" s="30">
        <v>938.89972109999997</v>
      </c>
      <c r="D491" s="30">
        <v>938.89972109999997</v>
      </c>
      <c r="E491" s="30">
        <v>938.89972109999997</v>
      </c>
      <c r="F491" s="30">
        <v>938.89972109999997</v>
      </c>
      <c r="H491" s="30">
        <v>1095.3830079500001</v>
      </c>
      <c r="I491" s="30">
        <v>1095.3830079500001</v>
      </c>
      <c r="J491" s="30">
        <v>1095.3830079500001</v>
      </c>
      <c r="K491" s="30">
        <v>1095.3830079500001</v>
      </c>
      <c r="L491" s="30">
        <v>1095.3830079500001</v>
      </c>
      <c r="N491" s="30">
        <v>1251.8662948000001</v>
      </c>
      <c r="O491" s="30">
        <v>1251.8662948000001</v>
      </c>
      <c r="P491" s="30">
        <v>1251.8662948000001</v>
      </c>
      <c r="Q491" s="30">
        <v>1251.8662948000001</v>
      </c>
      <c r="R491" s="30">
        <v>1251.8662948000001</v>
      </c>
      <c r="T491" s="30">
        <v>1877.7994421999999</v>
      </c>
      <c r="U491" s="30">
        <v>1877.7994421999999</v>
      </c>
      <c r="V491" s="30">
        <v>1877.7994421999999</v>
      </c>
      <c r="W491" s="30">
        <v>1877.7994421999999</v>
      </c>
      <c r="X491" s="30">
        <v>1877.7994421999999</v>
      </c>
    </row>
    <row r="492" spans="1:24" x14ac:dyDescent="0.25">
      <c r="A492" s="10" t="s">
        <v>70</v>
      </c>
      <c r="B492" s="30">
        <v>2837.0172662311311</v>
      </c>
      <c r="C492" s="30">
        <v>2695.166402919599</v>
      </c>
      <c r="D492" s="30">
        <v>2553.3155396080429</v>
      </c>
      <c r="E492" s="30">
        <v>2411.4646762964858</v>
      </c>
      <c r="F492" s="30">
        <v>2269.6138129849369</v>
      </c>
      <c r="H492" s="30">
        <v>2838.0682079856738</v>
      </c>
      <c r="I492" s="30">
        <v>2696.1647975864089</v>
      </c>
      <c r="J492" s="30">
        <v>2554.2613871871422</v>
      </c>
      <c r="K492" s="30">
        <v>2412.3579767878682</v>
      </c>
      <c r="L492" s="30">
        <v>2270.4545663885879</v>
      </c>
      <c r="N492" s="30">
        <v>2838.0682079856829</v>
      </c>
      <c r="O492" s="30">
        <v>2696.1647975864062</v>
      </c>
      <c r="P492" s="30">
        <v>2554.2613871871208</v>
      </c>
      <c r="Q492" s="30">
        <v>2412.3579767878368</v>
      </c>
      <c r="R492" s="30">
        <v>2270.4545663885492</v>
      </c>
      <c r="T492" s="30">
        <v>2839.119149740191</v>
      </c>
      <c r="U492" s="30">
        <v>2697.1631922531901</v>
      </c>
      <c r="V492" s="30">
        <v>2555.2072347661801</v>
      </c>
      <c r="W492" s="30">
        <v>2413.2512772791761</v>
      </c>
      <c r="X492" s="30">
        <v>2271.2953197921629</v>
      </c>
    </row>
    <row r="493" spans="1:24" x14ac:dyDescent="0.25">
      <c r="A493" s="10" t="s">
        <v>10</v>
      </c>
      <c r="B493" s="30">
        <v>65007.45986625793</v>
      </c>
      <c r="C493" s="30">
        <v>61757.086872945598</v>
      </c>
      <c r="D493" s="30">
        <v>58506.713879632713</v>
      </c>
      <c r="E493" s="30">
        <v>55256.340886319798</v>
      </c>
      <c r="F493" s="30">
        <v>52005.96789300708</v>
      </c>
      <c r="H493" s="30">
        <v>65031.5411627461</v>
      </c>
      <c r="I493" s="30">
        <v>61779.964104609222</v>
      </c>
      <c r="J493" s="30">
        <v>58528.387046472308</v>
      </c>
      <c r="K493" s="30">
        <v>55276.809988335219</v>
      </c>
      <c r="L493" s="30">
        <v>52025.232930197999</v>
      </c>
      <c r="N493" s="30">
        <v>65031.541162746304</v>
      </c>
      <c r="O493" s="30">
        <v>61779.964104609149</v>
      </c>
      <c r="P493" s="30">
        <v>58528.38704647182</v>
      </c>
      <c r="Q493" s="30">
        <v>55276.809988334513</v>
      </c>
      <c r="R493" s="30">
        <v>52025.232930197111</v>
      </c>
      <c r="T493" s="30">
        <v>65055.622459233709</v>
      </c>
      <c r="U493" s="30">
        <v>61802.841336272213</v>
      </c>
      <c r="V493" s="30">
        <v>58550.06021331052</v>
      </c>
      <c r="W493" s="30">
        <v>55297.279090348973</v>
      </c>
      <c r="X493" s="30">
        <v>52044.4979673872</v>
      </c>
    </row>
    <row r="494" spans="1:24" x14ac:dyDescent="0.25">
      <c r="A494" s="10" t="s">
        <v>26</v>
      </c>
      <c r="B494" s="30">
        <v>72525.7</v>
      </c>
      <c r="C494" s="30">
        <v>69133.5</v>
      </c>
      <c r="D494" s="30">
        <v>65741.2</v>
      </c>
      <c r="E494" s="30">
        <v>62348.9</v>
      </c>
      <c r="F494" s="30">
        <v>58956.7</v>
      </c>
      <c r="H494" s="30">
        <v>73330.899999999994</v>
      </c>
      <c r="I494" s="30">
        <v>69937.399999999994</v>
      </c>
      <c r="J494" s="30">
        <v>66543.899999999994</v>
      </c>
      <c r="K494" s="30">
        <v>63150.400000000001</v>
      </c>
      <c r="L494" s="30">
        <v>59756.9</v>
      </c>
      <c r="N494" s="30">
        <v>74111</v>
      </c>
      <c r="O494" s="30">
        <v>70717.5</v>
      </c>
      <c r="P494" s="30">
        <v>67324</v>
      </c>
      <c r="Q494" s="30">
        <v>63930.5</v>
      </c>
      <c r="R494" s="30">
        <v>60537</v>
      </c>
      <c r="T494" s="30">
        <v>77256.5</v>
      </c>
      <c r="U494" s="30">
        <v>73861.7</v>
      </c>
      <c r="V494" s="30">
        <v>70467</v>
      </c>
      <c r="W494" s="30">
        <v>67072.2</v>
      </c>
      <c r="X494" s="30">
        <v>63677.4</v>
      </c>
    </row>
    <row r="496" spans="1:24" x14ac:dyDescent="0.25">
      <c r="A496" s="10" t="s">
        <v>263</v>
      </c>
      <c r="B496" s="10">
        <v>100</v>
      </c>
      <c r="C496" s="10">
        <v>95</v>
      </c>
      <c r="D496" s="10">
        <v>90</v>
      </c>
      <c r="E496" s="10">
        <v>85</v>
      </c>
      <c r="F496" s="10">
        <v>80</v>
      </c>
      <c r="G496" s="10" t="s">
        <v>264</v>
      </c>
      <c r="H496" s="10">
        <v>100</v>
      </c>
      <c r="I496" s="10">
        <v>95</v>
      </c>
      <c r="J496" s="10">
        <v>90</v>
      </c>
      <c r="K496" s="10">
        <v>85</v>
      </c>
      <c r="L496" s="10">
        <v>80</v>
      </c>
      <c r="M496" s="10" t="s">
        <v>265</v>
      </c>
      <c r="N496" s="10">
        <v>100</v>
      </c>
      <c r="O496" s="10">
        <v>95</v>
      </c>
      <c r="P496" s="10">
        <v>90</v>
      </c>
      <c r="Q496" s="10">
        <v>85</v>
      </c>
      <c r="R496" s="10">
        <v>80</v>
      </c>
      <c r="S496" s="10" t="s">
        <v>266</v>
      </c>
      <c r="T496" s="10">
        <v>100</v>
      </c>
      <c r="U496" s="10">
        <v>95</v>
      </c>
      <c r="V496" s="10">
        <v>90</v>
      </c>
      <c r="W496" s="10">
        <v>85</v>
      </c>
      <c r="X496" s="10">
        <v>80</v>
      </c>
    </row>
    <row r="497" spans="1:24" x14ac:dyDescent="0.25">
      <c r="A497" s="10" t="s">
        <v>22</v>
      </c>
      <c r="B497" s="30">
        <v>8.0289999999999999</v>
      </c>
      <c r="C497" s="30">
        <v>8.0289999999999999</v>
      </c>
      <c r="D497" s="30">
        <v>8.0289999999999999</v>
      </c>
      <c r="E497" s="30">
        <v>8.0289999999999999</v>
      </c>
      <c r="F497" s="30">
        <v>8.0289999999999999</v>
      </c>
      <c r="H497" s="30">
        <v>5.117</v>
      </c>
      <c r="I497" s="30">
        <v>5.117</v>
      </c>
      <c r="J497" s="30">
        <v>5.117</v>
      </c>
      <c r="K497" s="30">
        <v>5.117</v>
      </c>
      <c r="L497" s="30">
        <v>5.117</v>
      </c>
      <c r="N497" s="30">
        <v>4.569</v>
      </c>
      <c r="O497" s="30">
        <v>4.569</v>
      </c>
      <c r="P497" s="30">
        <v>4.569</v>
      </c>
      <c r="Q497" s="30">
        <v>4.569</v>
      </c>
      <c r="R497" s="30">
        <v>4.569</v>
      </c>
      <c r="T497" s="30">
        <v>3.03</v>
      </c>
      <c r="U497" s="30">
        <v>3.03</v>
      </c>
      <c r="V497" s="30">
        <v>3.03</v>
      </c>
      <c r="W497" s="30">
        <v>3.03</v>
      </c>
      <c r="X497" s="30">
        <v>3.03</v>
      </c>
    </row>
    <row r="498" spans="1:24" x14ac:dyDescent="0.25">
      <c r="A498" s="10" t="s">
        <v>23</v>
      </c>
      <c r="B498" s="30">
        <v>0</v>
      </c>
      <c r="C498" s="30">
        <v>0</v>
      </c>
      <c r="D498" s="30">
        <v>0</v>
      </c>
      <c r="E498" s="30">
        <v>0</v>
      </c>
      <c r="F498" s="30">
        <v>0</v>
      </c>
      <c r="H498" s="30">
        <v>0</v>
      </c>
      <c r="I498" s="30">
        <v>0</v>
      </c>
      <c r="J498" s="30">
        <v>0</v>
      </c>
      <c r="K498" s="30">
        <v>0</v>
      </c>
      <c r="L498" s="30">
        <v>0</v>
      </c>
      <c r="N498" s="30">
        <v>0</v>
      </c>
      <c r="O498" s="30">
        <v>0</v>
      </c>
      <c r="P498" s="30">
        <v>0</v>
      </c>
      <c r="Q498" s="30">
        <v>0</v>
      </c>
      <c r="R498" s="30">
        <v>0</v>
      </c>
      <c r="T498" s="30">
        <v>0</v>
      </c>
      <c r="U498" s="30">
        <v>0</v>
      </c>
      <c r="V498" s="30">
        <v>0</v>
      </c>
      <c r="W498" s="30">
        <v>0</v>
      </c>
      <c r="X498" s="30">
        <v>0</v>
      </c>
    </row>
    <row r="499" spans="1:24" x14ac:dyDescent="0.25">
      <c r="A499" s="10" t="s">
        <v>24</v>
      </c>
      <c r="B499" s="30">
        <v>0</v>
      </c>
      <c r="C499" s="30">
        <v>0</v>
      </c>
      <c r="D499" s="30">
        <v>0</v>
      </c>
      <c r="E499" s="30">
        <v>0</v>
      </c>
      <c r="F499" s="30">
        <v>0</v>
      </c>
      <c r="H499" s="30">
        <v>0</v>
      </c>
      <c r="I499" s="30">
        <v>0</v>
      </c>
      <c r="J499" s="30">
        <v>0</v>
      </c>
      <c r="K499" s="30">
        <v>0</v>
      </c>
      <c r="L499" s="30">
        <v>0</v>
      </c>
      <c r="N499" s="30">
        <v>0</v>
      </c>
      <c r="O499" s="30">
        <v>0</v>
      </c>
      <c r="P499" s="30">
        <v>0</v>
      </c>
      <c r="Q499" s="30">
        <v>0</v>
      </c>
      <c r="R499" s="30">
        <v>0</v>
      </c>
      <c r="T499" s="30">
        <v>0</v>
      </c>
      <c r="U499" s="30">
        <v>0</v>
      </c>
      <c r="V499" s="30">
        <v>0</v>
      </c>
      <c r="W499" s="30">
        <v>0</v>
      </c>
      <c r="X499" s="30">
        <v>0</v>
      </c>
    </row>
    <row r="500" spans="1:24" x14ac:dyDescent="0.25">
      <c r="A500" s="10" t="s">
        <v>25</v>
      </c>
      <c r="B500" s="30">
        <v>6</v>
      </c>
      <c r="C500" s="30">
        <v>6</v>
      </c>
      <c r="D500" s="30">
        <v>6</v>
      </c>
      <c r="E500" s="30">
        <v>6</v>
      </c>
      <c r="F500" s="30">
        <v>6</v>
      </c>
      <c r="H500" s="30">
        <v>7</v>
      </c>
      <c r="I500" s="30">
        <v>7</v>
      </c>
      <c r="J500" s="30">
        <v>7</v>
      </c>
      <c r="K500" s="30">
        <v>7</v>
      </c>
      <c r="L500" s="30">
        <v>7</v>
      </c>
      <c r="N500" s="30">
        <v>8</v>
      </c>
      <c r="O500" s="30">
        <v>8</v>
      </c>
      <c r="P500" s="30">
        <v>8</v>
      </c>
      <c r="Q500" s="30">
        <v>8</v>
      </c>
      <c r="R500" s="30">
        <v>8</v>
      </c>
      <c r="T500" s="30">
        <v>12</v>
      </c>
      <c r="U500" s="30">
        <v>12</v>
      </c>
      <c r="V500" s="30">
        <v>12</v>
      </c>
      <c r="W500" s="30">
        <v>12</v>
      </c>
      <c r="X500" s="30">
        <v>12</v>
      </c>
    </row>
    <row r="501" spans="1:24" x14ac:dyDescent="0.25">
      <c r="A501" s="10" t="s">
        <v>64</v>
      </c>
      <c r="B501" s="30">
        <v>14451.48</v>
      </c>
      <c r="C501" s="30">
        <v>14451.48</v>
      </c>
      <c r="D501" s="30">
        <v>14451.48</v>
      </c>
      <c r="E501" s="30">
        <v>14451.48</v>
      </c>
      <c r="F501" s="30">
        <v>14451.48</v>
      </c>
      <c r="H501" s="30">
        <v>9210.366</v>
      </c>
      <c r="I501" s="30">
        <v>9210.366</v>
      </c>
      <c r="J501" s="30">
        <v>9210.366</v>
      </c>
      <c r="K501" s="30">
        <v>9210.366</v>
      </c>
      <c r="L501" s="30">
        <v>9210.366</v>
      </c>
      <c r="N501" s="30">
        <v>8225.0820000000003</v>
      </c>
      <c r="O501" s="30">
        <v>8225.0820000000003</v>
      </c>
      <c r="P501" s="30">
        <v>8225.0820000000003</v>
      </c>
      <c r="Q501" s="30">
        <v>8225.0820000000003</v>
      </c>
      <c r="R501" s="30">
        <v>8225.0820000000003</v>
      </c>
      <c r="T501" s="30">
        <v>5453.4059999999999</v>
      </c>
      <c r="U501" s="30">
        <v>5453.4059999999999</v>
      </c>
      <c r="V501" s="30">
        <v>5453.4059999999999</v>
      </c>
      <c r="W501" s="30">
        <v>5453.4059999999999</v>
      </c>
      <c r="X501" s="30">
        <v>5453.4059999999999</v>
      </c>
    </row>
    <row r="502" spans="1:24" x14ac:dyDescent="0.25">
      <c r="A502" s="10" t="s">
        <v>65</v>
      </c>
      <c r="B502" s="30">
        <v>1809.1320721976299</v>
      </c>
      <c r="C502" s="30">
        <v>1809.1320721976299</v>
      </c>
      <c r="D502" s="30">
        <v>1809.1320721976299</v>
      </c>
      <c r="E502" s="30">
        <v>1809.1320721976299</v>
      </c>
      <c r="F502" s="30">
        <v>1809.1320721976299</v>
      </c>
      <c r="H502" s="30">
        <v>1153.01467581719</v>
      </c>
      <c r="I502" s="30">
        <v>1153.01467581719</v>
      </c>
      <c r="J502" s="30">
        <v>1153.01467581719</v>
      </c>
      <c r="K502" s="30">
        <v>1153.01467581719</v>
      </c>
      <c r="L502" s="30">
        <v>1153.01467581719</v>
      </c>
      <c r="N502" s="30">
        <v>1029.6702927766171</v>
      </c>
      <c r="O502" s="30">
        <v>1029.6702927766171</v>
      </c>
      <c r="P502" s="30">
        <v>1029.6702927766171</v>
      </c>
      <c r="Q502" s="30">
        <v>1029.6702927766171</v>
      </c>
      <c r="R502" s="30">
        <v>1029.6702927766171</v>
      </c>
      <c r="T502" s="30">
        <v>682.69351632600876</v>
      </c>
      <c r="U502" s="30">
        <v>682.69351632600876</v>
      </c>
      <c r="V502" s="30">
        <v>682.69351632600876</v>
      </c>
      <c r="W502" s="30">
        <v>682.69351632600876</v>
      </c>
      <c r="X502" s="30">
        <v>682.69351632600876</v>
      </c>
    </row>
    <row r="503" spans="1:24" x14ac:dyDescent="0.25">
      <c r="A503" s="10" t="s">
        <v>66</v>
      </c>
      <c r="B503" s="30">
        <v>3.7733580599000004E-9</v>
      </c>
      <c r="C503" s="30">
        <v>0</v>
      </c>
      <c r="D503" s="30">
        <v>0</v>
      </c>
      <c r="E503" s="30">
        <v>0</v>
      </c>
      <c r="F503" s="30">
        <v>0</v>
      </c>
      <c r="H503" s="30">
        <v>0</v>
      </c>
      <c r="I503" s="30">
        <v>0</v>
      </c>
      <c r="J503" s="30">
        <v>0</v>
      </c>
      <c r="K503" s="30">
        <v>0</v>
      </c>
      <c r="L503" s="30">
        <v>0</v>
      </c>
      <c r="N503" s="30">
        <v>5.4802118586999997E-10</v>
      </c>
      <c r="O503" s="30">
        <v>0</v>
      </c>
      <c r="P503" s="30">
        <v>0</v>
      </c>
      <c r="Q503" s="30">
        <v>0</v>
      </c>
      <c r="R503" s="30">
        <v>0</v>
      </c>
      <c r="T503" s="30">
        <v>0</v>
      </c>
      <c r="U503" s="30">
        <v>0</v>
      </c>
      <c r="V503" s="30">
        <v>0</v>
      </c>
      <c r="W503" s="30">
        <v>0</v>
      </c>
      <c r="X503" s="30">
        <v>0</v>
      </c>
    </row>
    <row r="504" spans="1:24" x14ac:dyDescent="0.25">
      <c r="A504" s="10" t="s">
        <v>67</v>
      </c>
      <c r="B504" s="30">
        <v>9.7855102115492145E-10</v>
      </c>
      <c r="C504" s="30">
        <v>0</v>
      </c>
      <c r="D504" s="30">
        <v>0</v>
      </c>
      <c r="E504" s="30">
        <v>0</v>
      </c>
      <c r="F504" s="30">
        <v>0</v>
      </c>
      <c r="H504" s="30">
        <v>0</v>
      </c>
      <c r="I504" s="30">
        <v>0</v>
      </c>
      <c r="J504" s="30">
        <v>0</v>
      </c>
      <c r="K504" s="30">
        <v>0</v>
      </c>
      <c r="L504" s="30">
        <v>0</v>
      </c>
      <c r="N504" s="30">
        <v>1.42119216500178E-10</v>
      </c>
      <c r="O504" s="30">
        <v>0</v>
      </c>
      <c r="P504" s="30">
        <v>0</v>
      </c>
      <c r="Q504" s="30">
        <v>0</v>
      </c>
      <c r="R504" s="30">
        <v>0</v>
      </c>
      <c r="T504" s="30">
        <v>0</v>
      </c>
      <c r="U504" s="30">
        <v>0</v>
      </c>
      <c r="V504" s="30">
        <v>0</v>
      </c>
      <c r="W504" s="30">
        <v>0</v>
      </c>
      <c r="X504" s="30">
        <v>0</v>
      </c>
    </row>
    <row r="505" spans="1:24" x14ac:dyDescent="0.25">
      <c r="A505" s="10" t="s">
        <v>68</v>
      </c>
      <c r="B505" s="30">
        <v>3741.54</v>
      </c>
      <c r="C505" s="30">
        <v>3741.54</v>
      </c>
      <c r="D505" s="30">
        <v>3741.54</v>
      </c>
      <c r="E505" s="30">
        <v>3741.54</v>
      </c>
      <c r="F505" s="30">
        <v>3741.54</v>
      </c>
      <c r="H505" s="30">
        <v>4365.13</v>
      </c>
      <c r="I505" s="30">
        <v>4365.13</v>
      </c>
      <c r="J505" s="30">
        <v>4365.13</v>
      </c>
      <c r="K505" s="30">
        <v>4365.13</v>
      </c>
      <c r="L505" s="30">
        <v>4365.13</v>
      </c>
      <c r="N505" s="30">
        <v>4988.72</v>
      </c>
      <c r="O505" s="30">
        <v>4988.72</v>
      </c>
      <c r="P505" s="30">
        <v>4988.72</v>
      </c>
      <c r="Q505" s="30">
        <v>4988.72</v>
      </c>
      <c r="R505" s="30">
        <v>4988.72</v>
      </c>
      <c r="T505" s="30">
        <v>7483.08</v>
      </c>
      <c r="U505" s="30">
        <v>7483.08</v>
      </c>
      <c r="V505" s="30">
        <v>7483.08</v>
      </c>
      <c r="W505" s="30">
        <v>7483.08</v>
      </c>
      <c r="X505" s="30">
        <v>7483.08</v>
      </c>
    </row>
    <row r="506" spans="1:24" x14ac:dyDescent="0.25">
      <c r="A506" s="10" t="s">
        <v>69</v>
      </c>
      <c r="B506" s="30">
        <v>938.89972109999997</v>
      </c>
      <c r="C506" s="30">
        <v>938.89972109999997</v>
      </c>
      <c r="D506" s="30">
        <v>938.89972109999997</v>
      </c>
      <c r="E506" s="30">
        <v>938.89972109999997</v>
      </c>
      <c r="F506" s="30">
        <v>938.89972109999997</v>
      </c>
      <c r="H506" s="30">
        <v>1095.3830079500001</v>
      </c>
      <c r="I506" s="30">
        <v>1095.3830079500001</v>
      </c>
      <c r="J506" s="30">
        <v>1095.3830079500001</v>
      </c>
      <c r="K506" s="30">
        <v>1095.3830079500001</v>
      </c>
      <c r="L506" s="30">
        <v>1095.3830079500001</v>
      </c>
      <c r="N506" s="30">
        <v>1251.8662948000001</v>
      </c>
      <c r="O506" s="30">
        <v>1251.8662948000001</v>
      </c>
      <c r="P506" s="30">
        <v>1251.8662948000001</v>
      </c>
      <c r="Q506" s="30">
        <v>1251.8662948000001</v>
      </c>
      <c r="R506" s="30">
        <v>1251.8662948000001</v>
      </c>
      <c r="T506" s="30">
        <v>1877.7994421999999</v>
      </c>
      <c r="U506" s="30">
        <v>1877.7994421999999</v>
      </c>
      <c r="V506" s="30">
        <v>1877.7994421999999</v>
      </c>
      <c r="W506" s="30">
        <v>1877.7994421999999</v>
      </c>
      <c r="X506" s="30">
        <v>1877.7994421999999</v>
      </c>
    </row>
    <row r="507" spans="1:24" x14ac:dyDescent="0.25">
      <c r="A507" s="10" t="s">
        <v>70</v>
      </c>
      <c r="B507" s="30">
        <v>1365.420417177178</v>
      </c>
      <c r="C507" s="30">
        <v>1223.5695538656501</v>
      </c>
      <c r="D507" s="30">
        <v>1081.7186905540859</v>
      </c>
      <c r="E507" s="30">
        <v>939.86782724251304</v>
      </c>
      <c r="F507" s="30">
        <v>798.01696008276224</v>
      </c>
      <c r="H507" s="30">
        <v>1912.690276211421</v>
      </c>
      <c r="I507" s="30">
        <v>1770.786865812139</v>
      </c>
      <c r="J507" s="30">
        <v>1628.883455412853</v>
      </c>
      <c r="K507" s="30">
        <v>1486.980045013564</v>
      </c>
      <c r="L507" s="30">
        <v>1345.076634614273</v>
      </c>
      <c r="N507" s="30">
        <v>2007.157130985968</v>
      </c>
      <c r="O507" s="30">
        <v>1865.2537205866729</v>
      </c>
      <c r="P507" s="30">
        <v>1723.3503101873789</v>
      </c>
      <c r="Q507" s="30">
        <v>1581.4468997880831</v>
      </c>
      <c r="R507" s="30">
        <v>1439.5434893887859</v>
      </c>
      <c r="T507" s="30">
        <v>2319.2771078982009</v>
      </c>
      <c r="U507" s="30">
        <v>2177.3211504111869</v>
      </c>
      <c r="V507" s="30">
        <v>2035.3651929241739</v>
      </c>
      <c r="W507" s="30">
        <v>1893.409235437161</v>
      </c>
      <c r="X507" s="30">
        <v>1751.453277950148</v>
      </c>
    </row>
    <row r="508" spans="1:24" x14ac:dyDescent="0.25">
      <c r="A508" s="10" t="s">
        <v>10</v>
      </c>
      <c r="B508" s="30">
        <v>27810.902833839729</v>
      </c>
      <c r="C508" s="30">
        <v>24921.682395339951</v>
      </c>
      <c r="D508" s="30">
        <v>22032.461956839459</v>
      </c>
      <c r="E508" s="30">
        <v>19143.24151833876</v>
      </c>
      <c r="F508" s="30">
        <v>16254.021001458341</v>
      </c>
      <c r="H508" s="30">
        <v>38957.703249316102</v>
      </c>
      <c r="I508" s="30">
        <v>36067.412530971873</v>
      </c>
      <c r="J508" s="30">
        <v>33177.121812627542</v>
      </c>
      <c r="K508" s="30">
        <v>30286.83109428317</v>
      </c>
      <c r="L508" s="30">
        <v>27396.540375938748</v>
      </c>
      <c r="N508" s="30">
        <v>40881.805515623782</v>
      </c>
      <c r="O508" s="30">
        <v>37991.514797279277</v>
      </c>
      <c r="P508" s="30">
        <v>35101.224078934792</v>
      </c>
      <c r="Q508" s="30">
        <v>32210.933360590268</v>
      </c>
      <c r="R508" s="30">
        <v>29320.642642245719</v>
      </c>
      <c r="T508" s="30">
        <v>47239.069726123758</v>
      </c>
      <c r="U508" s="30">
        <v>44347.708727935496</v>
      </c>
      <c r="V508" s="30">
        <v>41456.347729747242</v>
      </c>
      <c r="W508" s="30">
        <v>38564.986731559009</v>
      </c>
      <c r="X508" s="30">
        <v>35673.625733370784</v>
      </c>
    </row>
    <row r="509" spans="1:24" x14ac:dyDescent="0.25">
      <c r="A509" s="10" t="s">
        <v>26</v>
      </c>
      <c r="B509" s="30">
        <v>50117.5</v>
      </c>
      <c r="C509" s="30">
        <v>47086.400000000001</v>
      </c>
      <c r="D509" s="30">
        <v>44055.3</v>
      </c>
      <c r="E509" s="30">
        <v>41024.199999999997</v>
      </c>
      <c r="F509" s="30">
        <v>37993.1</v>
      </c>
      <c r="H509" s="30">
        <v>56694.7</v>
      </c>
      <c r="I509" s="30">
        <v>53662.5</v>
      </c>
      <c r="J509" s="30">
        <v>50630.2</v>
      </c>
      <c r="K509" s="30">
        <v>47598</v>
      </c>
      <c r="L509" s="30">
        <v>44565.8</v>
      </c>
      <c r="N509" s="30">
        <v>58384.800000000003</v>
      </c>
      <c r="O509" s="30">
        <v>55352.5</v>
      </c>
      <c r="P509" s="30">
        <v>52320.3</v>
      </c>
      <c r="Q509" s="30">
        <v>49288.1</v>
      </c>
      <c r="R509" s="30">
        <v>46255.9</v>
      </c>
      <c r="T509" s="30">
        <v>65056</v>
      </c>
      <c r="U509" s="30">
        <v>62022.6</v>
      </c>
      <c r="V509" s="30">
        <v>58989.3</v>
      </c>
      <c r="W509" s="30">
        <v>55955.9</v>
      </c>
      <c r="X509" s="30">
        <v>52922.6</v>
      </c>
    </row>
    <row r="511" spans="1:24" x14ac:dyDescent="0.25">
      <c r="A511" s="10" t="s">
        <v>267</v>
      </c>
      <c r="B511" s="10">
        <v>100</v>
      </c>
      <c r="C511" s="10">
        <v>95</v>
      </c>
      <c r="D511" s="10">
        <v>90</v>
      </c>
      <c r="E511" s="10">
        <v>85</v>
      </c>
      <c r="F511" s="10">
        <v>80</v>
      </c>
      <c r="G511" s="10" t="s">
        <v>268</v>
      </c>
      <c r="H511" s="10">
        <v>100</v>
      </c>
      <c r="I511" s="10">
        <v>95</v>
      </c>
      <c r="J511" s="10">
        <v>90</v>
      </c>
      <c r="K511" s="10">
        <v>85</v>
      </c>
      <c r="L511" s="10">
        <v>80</v>
      </c>
      <c r="M511" s="10" t="s">
        <v>269</v>
      </c>
      <c r="N511" s="10">
        <v>100</v>
      </c>
      <c r="O511" s="10">
        <v>95</v>
      </c>
      <c r="P511" s="10">
        <v>90</v>
      </c>
      <c r="Q511" s="10">
        <v>85</v>
      </c>
      <c r="R511" s="10">
        <v>80</v>
      </c>
      <c r="S511" s="10" t="s">
        <v>270</v>
      </c>
      <c r="T511" s="10">
        <v>100</v>
      </c>
      <c r="U511" s="10">
        <v>95</v>
      </c>
      <c r="V511" s="10">
        <v>90</v>
      </c>
      <c r="W511" s="10">
        <v>85</v>
      </c>
      <c r="X511" s="10">
        <v>80</v>
      </c>
    </row>
    <row r="512" spans="1:24" x14ac:dyDescent="0.25">
      <c r="A512" s="10" t="s">
        <v>22</v>
      </c>
      <c r="B512" s="30">
        <v>20.713000000000001</v>
      </c>
      <c r="C512" s="30">
        <v>16.298999999999999</v>
      </c>
      <c r="D512" s="30">
        <v>15.228</v>
      </c>
      <c r="E512" s="30">
        <v>14.234999999999999</v>
      </c>
      <c r="F512" s="30">
        <v>13.292999999999999</v>
      </c>
      <c r="H512" s="30">
        <v>21.917999999999999</v>
      </c>
      <c r="I512" s="30">
        <v>17.018000000000001</v>
      </c>
      <c r="J512" s="30">
        <v>15.968</v>
      </c>
      <c r="K512" s="30">
        <v>15.003</v>
      </c>
      <c r="L512" s="30">
        <v>14.039</v>
      </c>
      <c r="N512" s="30">
        <v>21.846</v>
      </c>
      <c r="O512" s="30">
        <v>17.186</v>
      </c>
      <c r="P512" s="30">
        <v>16.141999999999999</v>
      </c>
      <c r="Q512" s="30">
        <v>15.109</v>
      </c>
      <c r="R512" s="30">
        <v>14.144</v>
      </c>
      <c r="T512" s="30">
        <v>22.34</v>
      </c>
      <c r="U512" s="30">
        <v>17.88</v>
      </c>
      <c r="V512" s="30">
        <v>16.658999999999999</v>
      </c>
      <c r="W512" s="30">
        <v>15.555</v>
      </c>
      <c r="X512" s="30">
        <v>14.581</v>
      </c>
    </row>
    <row r="513" spans="1:24" x14ac:dyDescent="0.25">
      <c r="A513" s="10" t="s">
        <v>23</v>
      </c>
      <c r="B513" s="30">
        <v>4.76</v>
      </c>
      <c r="C513" s="30">
        <v>4.2569999999999997</v>
      </c>
      <c r="D513" s="30">
        <v>3.169</v>
      </c>
      <c r="E513" s="30">
        <v>2.5489999999999999</v>
      </c>
      <c r="F513" s="30">
        <v>2.0720000000000001</v>
      </c>
      <c r="H513" s="30">
        <v>5.71</v>
      </c>
      <c r="I513" s="30">
        <v>5.1379999999999999</v>
      </c>
      <c r="J513" s="30">
        <v>4.4560000000000004</v>
      </c>
      <c r="K513" s="30">
        <v>4.0739999999999998</v>
      </c>
      <c r="L513" s="30">
        <v>3.6930000000000001</v>
      </c>
      <c r="N513" s="30">
        <v>6.78</v>
      </c>
      <c r="O513" s="30">
        <v>5.8890000000000002</v>
      </c>
      <c r="P513" s="30">
        <v>4.9690000000000003</v>
      </c>
      <c r="Q513" s="30">
        <v>4.2690000000000001</v>
      </c>
      <c r="R513" s="30">
        <v>3.8879999999999999</v>
      </c>
      <c r="T513" s="30">
        <v>10.62</v>
      </c>
      <c r="U513" s="30">
        <v>9.1969999999999992</v>
      </c>
      <c r="V513" s="30">
        <v>7.5250000000000004</v>
      </c>
      <c r="W513" s="30">
        <v>6.5129999999999999</v>
      </c>
      <c r="X513" s="30">
        <v>5.601</v>
      </c>
    </row>
    <row r="514" spans="1:24" x14ac:dyDescent="0.25">
      <c r="A514" s="10" t="s">
        <v>24</v>
      </c>
      <c r="B514" s="30">
        <v>47.188000000000002</v>
      </c>
      <c r="C514" s="30">
        <v>27.611000000000001</v>
      </c>
      <c r="D514" s="30">
        <v>24.178999999999998</v>
      </c>
      <c r="E514" s="30">
        <v>20.718</v>
      </c>
      <c r="F514" s="30">
        <v>17.18</v>
      </c>
      <c r="H514" s="30">
        <v>63.856000000000002</v>
      </c>
      <c r="I514" s="30">
        <v>44.25</v>
      </c>
      <c r="J514" s="30">
        <v>40.832000000000001</v>
      </c>
      <c r="K514" s="30">
        <v>36.978999999999999</v>
      </c>
      <c r="L514" s="30">
        <v>33.137999999999998</v>
      </c>
      <c r="N514" s="30">
        <v>66.611000000000004</v>
      </c>
      <c r="O514" s="30">
        <v>46.127000000000002</v>
      </c>
      <c r="P514" s="30">
        <v>42.542000000000002</v>
      </c>
      <c r="Q514" s="30">
        <v>39.110999999999997</v>
      </c>
      <c r="R514" s="30">
        <v>35.273000000000003</v>
      </c>
      <c r="T514" s="30">
        <v>74.42</v>
      </c>
      <c r="U514" s="30">
        <v>53.442</v>
      </c>
      <c r="V514" s="30">
        <v>49.878999999999998</v>
      </c>
      <c r="W514" s="30">
        <v>46.296999999999997</v>
      </c>
      <c r="X514" s="30">
        <v>42.524999999999999</v>
      </c>
    </row>
    <row r="515" spans="1:24" x14ac:dyDescent="0.25">
      <c r="A515" s="10" t="s">
        <v>25</v>
      </c>
      <c r="B515" s="30">
        <v>0</v>
      </c>
      <c r="C515" s="30">
        <v>0</v>
      </c>
      <c r="D515" s="30">
        <v>0</v>
      </c>
      <c r="E515" s="30">
        <v>0</v>
      </c>
      <c r="F515" s="30">
        <v>0</v>
      </c>
      <c r="H515" s="30">
        <v>0</v>
      </c>
      <c r="I515" s="30">
        <v>0</v>
      </c>
      <c r="J515" s="30">
        <v>0</v>
      </c>
      <c r="K515" s="30">
        <v>0</v>
      </c>
      <c r="L515" s="30">
        <v>0</v>
      </c>
      <c r="N515" s="30">
        <v>0</v>
      </c>
      <c r="O515" s="30">
        <v>0</v>
      </c>
      <c r="P515" s="30">
        <v>0</v>
      </c>
      <c r="Q515" s="30">
        <v>0</v>
      </c>
      <c r="R515" s="30">
        <v>0</v>
      </c>
      <c r="T515" s="30">
        <v>0</v>
      </c>
      <c r="U515" s="30">
        <v>0</v>
      </c>
      <c r="V515" s="30">
        <v>0</v>
      </c>
      <c r="W515" s="30">
        <v>0</v>
      </c>
      <c r="X515" s="30">
        <v>0</v>
      </c>
    </row>
    <row r="516" spans="1:24" x14ac:dyDescent="0.25">
      <c r="A516" s="10" t="s">
        <v>64</v>
      </c>
      <c r="B516" s="30">
        <v>37282.86</v>
      </c>
      <c r="C516" s="30">
        <v>29338.02</v>
      </c>
      <c r="D516" s="30">
        <v>27410.76</v>
      </c>
      <c r="E516" s="30">
        <v>25622.28</v>
      </c>
      <c r="F516" s="30">
        <v>23926.86</v>
      </c>
      <c r="H516" s="30">
        <v>39452.04</v>
      </c>
      <c r="I516" s="30">
        <v>30632.94</v>
      </c>
      <c r="J516" s="30">
        <v>28741.86</v>
      </c>
      <c r="K516" s="30">
        <v>27005.4</v>
      </c>
      <c r="L516" s="30">
        <v>25269.66</v>
      </c>
      <c r="N516" s="30">
        <v>39323.160000000003</v>
      </c>
      <c r="O516" s="30">
        <v>30935.7</v>
      </c>
      <c r="P516" s="30">
        <v>29055.96</v>
      </c>
      <c r="Q516" s="30">
        <v>27196.38</v>
      </c>
      <c r="R516" s="30">
        <v>25458.48</v>
      </c>
      <c r="T516" s="30">
        <v>40212.36</v>
      </c>
      <c r="U516" s="30">
        <v>32184.36</v>
      </c>
      <c r="V516" s="30">
        <v>29986.74</v>
      </c>
      <c r="W516" s="30">
        <v>27998.639999999999</v>
      </c>
      <c r="X516" s="30">
        <v>26245.08</v>
      </c>
    </row>
    <row r="517" spans="1:24" x14ac:dyDescent="0.25">
      <c r="A517" s="10" t="s">
        <v>65</v>
      </c>
      <c r="B517" s="30">
        <v>4667.3155807747135</v>
      </c>
      <c r="C517" s="30">
        <v>3672.7278394168288</v>
      </c>
      <c r="D517" s="30">
        <v>3431.4606558852051</v>
      </c>
      <c r="E517" s="30">
        <v>3207.5668727928141</v>
      </c>
      <c r="F517" s="30">
        <v>2995.322957439832</v>
      </c>
      <c r="H517" s="30">
        <v>4938.867913710139</v>
      </c>
      <c r="I517" s="30">
        <v>3834.834509663071</v>
      </c>
      <c r="J517" s="30">
        <v>3598.0965783860329</v>
      </c>
      <c r="K517" s="30">
        <v>3380.7150037591909</v>
      </c>
      <c r="L517" s="30">
        <v>3163.423563505577</v>
      </c>
      <c r="N517" s="30">
        <v>4922.7338609027574</v>
      </c>
      <c r="O517" s="30">
        <v>3872.7360136044349</v>
      </c>
      <c r="P517" s="30">
        <v>3637.4176987056999</v>
      </c>
      <c r="Q517" s="30">
        <v>3404.6231462572819</v>
      </c>
      <c r="R517" s="30">
        <v>3187.0613028839898</v>
      </c>
      <c r="T517" s="30">
        <v>5034.049811836373</v>
      </c>
      <c r="U517" s="30">
        <v>4029.051550370933</v>
      </c>
      <c r="V517" s="30">
        <v>3753.938909693095</v>
      </c>
      <c r="W517" s="30">
        <v>3505.0553716239069</v>
      </c>
      <c r="X517" s="30">
        <v>3285.5331056329578</v>
      </c>
    </row>
    <row r="518" spans="1:24" x14ac:dyDescent="0.25">
      <c r="A518" s="10" t="s">
        <v>66</v>
      </c>
      <c r="B518" s="30">
        <v>33218.421167951987</v>
      </c>
      <c r="C518" s="30">
        <v>20903.95846563594</v>
      </c>
      <c r="D518" s="30">
        <v>17748.22260417022</v>
      </c>
      <c r="E518" s="30">
        <v>15042.4106758043</v>
      </c>
      <c r="F518" s="30">
        <v>12431.58701114687</v>
      </c>
      <c r="H518" s="30">
        <v>44222.705911641999</v>
      </c>
      <c r="I518" s="30">
        <v>31822.031210795129</v>
      </c>
      <c r="J518" s="30">
        <v>29080.289796093792</v>
      </c>
      <c r="K518" s="30">
        <v>26373.873104669779</v>
      </c>
      <c r="L518" s="30">
        <v>23677.41379908019</v>
      </c>
      <c r="N518" s="30">
        <v>46951.293918356001</v>
      </c>
      <c r="O518" s="30">
        <v>33702.624181980696</v>
      </c>
      <c r="P518" s="30">
        <v>30623.192432999811</v>
      </c>
      <c r="Q518" s="30">
        <v>27855.005659925791</v>
      </c>
      <c r="R518" s="30">
        <v>25159.484058734652</v>
      </c>
      <c r="T518" s="30">
        <v>55490.744497123997</v>
      </c>
      <c r="U518" s="30">
        <v>41414.841865046968</v>
      </c>
      <c r="V518" s="30">
        <v>37597.667821999501</v>
      </c>
      <c r="W518" s="30">
        <v>34427.068621106017</v>
      </c>
      <c r="X518" s="30">
        <v>31243.062585350279</v>
      </c>
    </row>
    <row r="519" spans="1:24" x14ac:dyDescent="0.25">
      <c r="A519" s="10" t="s">
        <v>67</v>
      </c>
      <c r="B519" s="30">
        <v>7384.2115815212237</v>
      </c>
      <c r="C519" s="30">
        <v>4320.6443848866647</v>
      </c>
      <c r="D519" s="30">
        <v>3783.656337732205</v>
      </c>
      <c r="E519" s="30">
        <v>3242.0989786017249</v>
      </c>
      <c r="F519" s="30">
        <v>2688.3672197543151</v>
      </c>
      <c r="H519" s="30">
        <v>9992.4124134222839</v>
      </c>
      <c r="I519" s="30">
        <v>6924.3384981264426</v>
      </c>
      <c r="J519" s="30">
        <v>6389.5255686592</v>
      </c>
      <c r="K519" s="30">
        <v>5786.5485194400953</v>
      </c>
      <c r="L519" s="30">
        <v>5185.6057529500385</v>
      </c>
      <c r="N519" s="30">
        <v>10423.445627050611</v>
      </c>
      <c r="O519" s="30">
        <v>7218.0732758725799</v>
      </c>
      <c r="P519" s="30">
        <v>6657.1432858300705</v>
      </c>
      <c r="Q519" s="30">
        <v>6120.2334803190352</v>
      </c>
      <c r="R519" s="30">
        <v>5519.6036804026789</v>
      </c>
      <c r="T519" s="30">
        <v>11645.42361406226</v>
      </c>
      <c r="U519" s="30">
        <v>8362.8267608237547</v>
      </c>
      <c r="V519" s="30">
        <v>7805.1829198050946</v>
      </c>
      <c r="W519" s="30">
        <v>7244.6284896510251</v>
      </c>
      <c r="X519" s="30">
        <v>6654.4517732962486</v>
      </c>
    </row>
    <row r="520" spans="1:24" x14ac:dyDescent="0.25">
      <c r="A520" s="10" t="s">
        <v>68</v>
      </c>
      <c r="B520" s="30">
        <v>0</v>
      </c>
      <c r="C520" s="30">
        <v>0</v>
      </c>
      <c r="D520" s="30">
        <v>0</v>
      </c>
      <c r="E520" s="30">
        <v>0</v>
      </c>
      <c r="F520" s="30">
        <v>0</v>
      </c>
      <c r="H520" s="30">
        <v>0</v>
      </c>
      <c r="I520" s="30">
        <v>0</v>
      </c>
      <c r="J520" s="30">
        <v>0</v>
      </c>
      <c r="K520" s="30">
        <v>0</v>
      </c>
      <c r="L520" s="30">
        <v>0</v>
      </c>
      <c r="N520" s="30">
        <v>0</v>
      </c>
      <c r="O520" s="30">
        <v>0</v>
      </c>
      <c r="P520" s="30">
        <v>0</v>
      </c>
      <c r="Q520" s="30">
        <v>0</v>
      </c>
      <c r="R520" s="30">
        <v>0</v>
      </c>
      <c r="T520" s="30">
        <v>0</v>
      </c>
      <c r="U520" s="30">
        <v>0</v>
      </c>
      <c r="V520" s="30">
        <v>0</v>
      </c>
      <c r="W520" s="30">
        <v>0</v>
      </c>
      <c r="X520" s="30">
        <v>0</v>
      </c>
    </row>
    <row r="521" spans="1:24" x14ac:dyDescent="0.25">
      <c r="A521" s="10" t="s">
        <v>69</v>
      </c>
      <c r="B521" s="30">
        <v>0</v>
      </c>
      <c r="C521" s="30">
        <v>0</v>
      </c>
      <c r="D521" s="30">
        <v>0</v>
      </c>
      <c r="E521" s="30">
        <v>0</v>
      </c>
      <c r="F521" s="30">
        <v>0</v>
      </c>
      <c r="H521" s="30">
        <v>0</v>
      </c>
      <c r="I521" s="30">
        <v>0</v>
      </c>
      <c r="J521" s="30">
        <v>0</v>
      </c>
      <c r="K521" s="30">
        <v>0</v>
      </c>
      <c r="L521" s="30">
        <v>0</v>
      </c>
      <c r="N521" s="30">
        <v>0</v>
      </c>
      <c r="O521" s="30">
        <v>0</v>
      </c>
      <c r="P521" s="30">
        <v>0</v>
      </c>
      <c r="Q521" s="30">
        <v>0</v>
      </c>
      <c r="R521" s="30">
        <v>0</v>
      </c>
      <c r="T521" s="30">
        <v>0</v>
      </c>
      <c r="U521" s="30">
        <v>0</v>
      </c>
      <c r="V521" s="30">
        <v>0</v>
      </c>
      <c r="W521" s="30">
        <v>0</v>
      </c>
      <c r="X521" s="30">
        <v>0</v>
      </c>
    </row>
    <row r="522" spans="1:24" x14ac:dyDescent="0.25">
      <c r="A522" s="10" t="s">
        <v>70</v>
      </c>
      <c r="B522" s="30">
        <v>0</v>
      </c>
      <c r="C522" s="30">
        <v>0</v>
      </c>
      <c r="D522" s="30">
        <v>0</v>
      </c>
      <c r="E522" s="30">
        <v>0</v>
      </c>
      <c r="F522" s="30">
        <v>0</v>
      </c>
      <c r="H522" s="30">
        <v>0</v>
      </c>
      <c r="I522" s="30">
        <v>0</v>
      </c>
      <c r="J522" s="30">
        <v>0</v>
      </c>
      <c r="K522" s="30">
        <v>0</v>
      </c>
      <c r="L522" s="30">
        <v>0</v>
      </c>
      <c r="N522" s="30">
        <v>0</v>
      </c>
      <c r="O522" s="30">
        <v>0</v>
      </c>
      <c r="P522" s="30">
        <v>0</v>
      </c>
      <c r="Q522" s="30">
        <v>0</v>
      </c>
      <c r="R522" s="30">
        <v>0</v>
      </c>
      <c r="T522" s="30">
        <v>0</v>
      </c>
      <c r="U522" s="30">
        <v>0</v>
      </c>
      <c r="V522" s="30">
        <v>0</v>
      </c>
      <c r="W522" s="30">
        <v>0</v>
      </c>
      <c r="X522" s="30">
        <v>0</v>
      </c>
    </row>
    <row r="523" spans="1:24" x14ac:dyDescent="0.25">
      <c r="A523" s="10" t="s">
        <v>10</v>
      </c>
      <c r="B523" s="30">
        <v>0</v>
      </c>
      <c r="C523" s="30">
        <v>0</v>
      </c>
      <c r="D523" s="30">
        <v>0</v>
      </c>
      <c r="E523" s="30">
        <v>0</v>
      </c>
      <c r="F523" s="30">
        <v>0</v>
      </c>
      <c r="H523" s="30">
        <v>0</v>
      </c>
      <c r="I523" s="30">
        <v>0</v>
      </c>
      <c r="J523" s="30">
        <v>0</v>
      </c>
      <c r="K523" s="30">
        <v>0</v>
      </c>
      <c r="L523" s="30">
        <v>0</v>
      </c>
      <c r="N523" s="30">
        <v>0</v>
      </c>
      <c r="O523" s="30">
        <v>0</v>
      </c>
      <c r="P523" s="30">
        <v>0</v>
      </c>
      <c r="Q523" s="30">
        <v>0</v>
      </c>
      <c r="R523" s="30">
        <v>0</v>
      </c>
      <c r="T523" s="30">
        <v>0</v>
      </c>
      <c r="U523" s="30">
        <v>0</v>
      </c>
      <c r="V523" s="30">
        <v>0</v>
      </c>
      <c r="W523" s="30">
        <v>0</v>
      </c>
      <c r="X523" s="30">
        <v>0</v>
      </c>
    </row>
    <row r="524" spans="1:24" x14ac:dyDescent="0.25">
      <c r="A524" s="10" t="s">
        <v>26</v>
      </c>
      <c r="B524" s="30">
        <v>82552.100000000006</v>
      </c>
      <c r="C524" s="30">
        <v>58234.7</v>
      </c>
      <c r="D524" s="30">
        <v>52373.599999999999</v>
      </c>
      <c r="E524" s="30">
        <v>47113.8</v>
      </c>
      <c r="F524" s="30">
        <v>42041.599999999999</v>
      </c>
      <c r="H524" s="30">
        <v>98605.2</v>
      </c>
      <c r="I524" s="30">
        <v>73213.600000000006</v>
      </c>
      <c r="J524" s="30">
        <v>67809.3</v>
      </c>
      <c r="K524" s="30">
        <v>62546</v>
      </c>
      <c r="L524" s="30">
        <v>57295.7</v>
      </c>
      <c r="N524" s="30">
        <v>101620</v>
      </c>
      <c r="O524" s="30">
        <v>75728.600000000006</v>
      </c>
      <c r="P524" s="30">
        <v>69973.3</v>
      </c>
      <c r="Q524" s="30">
        <v>64575.8</v>
      </c>
      <c r="R524" s="30">
        <v>59324.1</v>
      </c>
      <c r="T524" s="30">
        <v>112382</v>
      </c>
      <c r="U524" s="30">
        <v>85990.399999999994</v>
      </c>
      <c r="V524" s="30">
        <v>79142.899999999994</v>
      </c>
      <c r="W524" s="30">
        <v>73174.899999999994</v>
      </c>
      <c r="X524" s="30">
        <v>67427.7</v>
      </c>
    </row>
    <row r="526" spans="1:24" x14ac:dyDescent="0.25">
      <c r="A526" s="10" t="s">
        <v>271</v>
      </c>
      <c r="B526" s="10">
        <v>100</v>
      </c>
      <c r="C526" s="10">
        <v>95</v>
      </c>
      <c r="D526" s="10">
        <v>90</v>
      </c>
      <c r="E526" s="10">
        <v>85</v>
      </c>
      <c r="F526" s="10">
        <v>80</v>
      </c>
      <c r="G526" s="10" t="s">
        <v>272</v>
      </c>
      <c r="H526" s="10">
        <v>100</v>
      </c>
      <c r="I526" s="10">
        <v>95</v>
      </c>
      <c r="J526" s="10">
        <v>90</v>
      </c>
      <c r="K526" s="10">
        <v>85</v>
      </c>
      <c r="L526" s="10">
        <v>80</v>
      </c>
      <c r="M526" s="10" t="s">
        <v>273</v>
      </c>
      <c r="N526" s="10">
        <v>100</v>
      </c>
      <c r="O526" s="10">
        <v>95</v>
      </c>
      <c r="P526" s="10">
        <v>90</v>
      </c>
      <c r="Q526" s="10">
        <v>85</v>
      </c>
      <c r="R526" s="10">
        <v>80</v>
      </c>
      <c r="S526" s="10" t="s">
        <v>274</v>
      </c>
      <c r="T526" s="10">
        <v>100</v>
      </c>
      <c r="U526" s="10">
        <v>95</v>
      </c>
      <c r="V526" s="10">
        <v>90</v>
      </c>
      <c r="W526" s="10">
        <v>85</v>
      </c>
      <c r="X526" s="10">
        <v>80</v>
      </c>
    </row>
    <row r="527" spans="1:24" x14ac:dyDescent="0.25">
      <c r="A527" s="10" t="s">
        <v>22</v>
      </c>
      <c r="B527" s="30">
        <v>0</v>
      </c>
      <c r="C527" s="30">
        <v>0</v>
      </c>
      <c r="D527" s="30">
        <v>0</v>
      </c>
      <c r="E527" s="30">
        <v>0</v>
      </c>
      <c r="F527" s="30">
        <v>0</v>
      </c>
      <c r="H527" s="30">
        <v>0</v>
      </c>
      <c r="I527" s="30">
        <v>0</v>
      </c>
      <c r="J527" s="30">
        <v>0</v>
      </c>
      <c r="K527" s="30">
        <v>0</v>
      </c>
      <c r="L527" s="30">
        <v>0</v>
      </c>
      <c r="N527" s="30">
        <v>0</v>
      </c>
      <c r="O527" s="30">
        <v>0</v>
      </c>
      <c r="P527" s="30">
        <v>0</v>
      </c>
      <c r="Q527" s="30">
        <v>0</v>
      </c>
      <c r="R527" s="30">
        <v>0</v>
      </c>
      <c r="T527" s="30">
        <v>0</v>
      </c>
      <c r="U527" s="30">
        <v>0</v>
      </c>
      <c r="V527" s="30">
        <v>0</v>
      </c>
      <c r="W527" s="30">
        <v>0</v>
      </c>
      <c r="X527" s="30">
        <v>0</v>
      </c>
    </row>
    <row r="528" spans="1:24" x14ac:dyDescent="0.25">
      <c r="A528" s="10" t="s">
        <v>23</v>
      </c>
      <c r="B528" s="30">
        <v>0</v>
      </c>
      <c r="C528" s="30">
        <v>0</v>
      </c>
      <c r="D528" s="30">
        <v>0</v>
      </c>
      <c r="E528" s="30">
        <v>0</v>
      </c>
      <c r="F528" s="30">
        <v>0</v>
      </c>
      <c r="H528" s="30">
        <v>0</v>
      </c>
      <c r="I528" s="30">
        <v>0</v>
      </c>
      <c r="J528" s="30">
        <v>0</v>
      </c>
      <c r="K528" s="30">
        <v>0</v>
      </c>
      <c r="L528" s="30">
        <v>0</v>
      </c>
      <c r="N528" s="30">
        <v>0</v>
      </c>
      <c r="O528" s="30">
        <v>0</v>
      </c>
      <c r="P528" s="30">
        <v>0</v>
      </c>
      <c r="Q528" s="30">
        <v>0</v>
      </c>
      <c r="R528" s="30">
        <v>0</v>
      </c>
      <c r="T528" s="30">
        <v>0</v>
      </c>
      <c r="U528" s="30">
        <v>0</v>
      </c>
      <c r="V528" s="30">
        <v>0</v>
      </c>
      <c r="W528" s="30">
        <v>0</v>
      </c>
      <c r="X528" s="30">
        <v>0</v>
      </c>
    </row>
    <row r="529" spans="1:24" x14ac:dyDescent="0.25">
      <c r="A529" s="10" t="s">
        <v>24</v>
      </c>
      <c r="B529" s="30">
        <v>0</v>
      </c>
      <c r="C529" s="30">
        <v>0</v>
      </c>
      <c r="D529" s="30">
        <v>0</v>
      </c>
      <c r="E529" s="30">
        <v>0</v>
      </c>
      <c r="F529" s="30">
        <v>0</v>
      </c>
      <c r="H529" s="30">
        <v>0</v>
      </c>
      <c r="I529" s="30">
        <v>0</v>
      </c>
      <c r="J529" s="30">
        <v>0</v>
      </c>
      <c r="K529" s="30">
        <v>0</v>
      </c>
      <c r="L529" s="30">
        <v>0</v>
      </c>
      <c r="N529" s="30">
        <v>0</v>
      </c>
      <c r="O529" s="30">
        <v>0</v>
      </c>
      <c r="P529" s="30">
        <v>0</v>
      </c>
      <c r="Q529" s="30">
        <v>0</v>
      </c>
      <c r="R529" s="30">
        <v>0</v>
      </c>
      <c r="T529" s="30">
        <v>0</v>
      </c>
      <c r="U529" s="30">
        <v>0</v>
      </c>
      <c r="V529" s="30">
        <v>0</v>
      </c>
      <c r="W529" s="30">
        <v>0</v>
      </c>
      <c r="X529" s="30">
        <v>0</v>
      </c>
    </row>
    <row r="530" spans="1:24" x14ac:dyDescent="0.25">
      <c r="A530" s="10" t="s">
        <v>25</v>
      </c>
      <c r="B530" s="30">
        <v>6</v>
      </c>
      <c r="C530" s="30">
        <v>6</v>
      </c>
      <c r="D530" s="30">
        <v>6</v>
      </c>
      <c r="E530" s="30">
        <v>6</v>
      </c>
      <c r="F530" s="30">
        <v>6</v>
      </c>
      <c r="H530" s="30">
        <v>7</v>
      </c>
      <c r="I530" s="30">
        <v>7</v>
      </c>
      <c r="J530" s="30">
        <v>7</v>
      </c>
      <c r="K530" s="30">
        <v>7</v>
      </c>
      <c r="L530" s="30">
        <v>7</v>
      </c>
      <c r="N530" s="30">
        <v>8</v>
      </c>
      <c r="O530" s="30">
        <v>8</v>
      </c>
      <c r="P530" s="30">
        <v>8</v>
      </c>
      <c r="Q530" s="30">
        <v>8</v>
      </c>
      <c r="R530" s="30">
        <v>8</v>
      </c>
      <c r="T530" s="30">
        <v>12</v>
      </c>
      <c r="U530" s="30">
        <v>12</v>
      </c>
      <c r="V530" s="30">
        <v>12</v>
      </c>
      <c r="W530" s="30">
        <v>12</v>
      </c>
      <c r="X530" s="30">
        <v>12</v>
      </c>
    </row>
    <row r="531" spans="1:24" x14ac:dyDescent="0.25">
      <c r="A531" s="10" t="s">
        <v>64</v>
      </c>
      <c r="B531" s="30">
        <v>0</v>
      </c>
      <c r="C531" s="30">
        <v>0</v>
      </c>
      <c r="D531" s="30">
        <v>0</v>
      </c>
      <c r="E531" s="30">
        <v>0</v>
      </c>
      <c r="F531" s="30">
        <v>0</v>
      </c>
      <c r="H531" s="30">
        <v>0</v>
      </c>
      <c r="I531" s="30">
        <v>0</v>
      </c>
      <c r="J531" s="30">
        <v>0</v>
      </c>
      <c r="K531" s="30">
        <v>0</v>
      </c>
      <c r="L531" s="30">
        <v>0</v>
      </c>
      <c r="N531" s="30">
        <v>0</v>
      </c>
      <c r="O531" s="30">
        <v>0</v>
      </c>
      <c r="P531" s="30">
        <v>0</v>
      </c>
      <c r="Q531" s="30">
        <v>0</v>
      </c>
      <c r="R531" s="30">
        <v>0</v>
      </c>
      <c r="T531" s="30">
        <v>0</v>
      </c>
      <c r="U531" s="30">
        <v>0</v>
      </c>
      <c r="V531" s="30">
        <v>0</v>
      </c>
      <c r="W531" s="30">
        <v>0</v>
      </c>
      <c r="X531" s="30">
        <v>0</v>
      </c>
    </row>
    <row r="532" spans="1:24" x14ac:dyDescent="0.25">
      <c r="A532" s="10" t="s">
        <v>65</v>
      </c>
      <c r="B532" s="30">
        <v>0</v>
      </c>
      <c r="C532" s="30">
        <v>0</v>
      </c>
      <c r="D532" s="30">
        <v>0</v>
      </c>
      <c r="E532" s="30">
        <v>0</v>
      </c>
      <c r="F532" s="30">
        <v>0</v>
      </c>
      <c r="H532" s="30">
        <v>0</v>
      </c>
      <c r="I532" s="30">
        <v>0</v>
      </c>
      <c r="J532" s="30">
        <v>0</v>
      </c>
      <c r="K532" s="30">
        <v>0</v>
      </c>
      <c r="L532" s="30">
        <v>0</v>
      </c>
      <c r="N532" s="30">
        <v>0</v>
      </c>
      <c r="O532" s="30">
        <v>0</v>
      </c>
      <c r="P532" s="30">
        <v>0</v>
      </c>
      <c r="Q532" s="30">
        <v>0</v>
      </c>
      <c r="R532" s="30">
        <v>0</v>
      </c>
      <c r="T532" s="30">
        <v>0</v>
      </c>
      <c r="U532" s="30">
        <v>0</v>
      </c>
      <c r="V532" s="30">
        <v>0</v>
      </c>
      <c r="W532" s="30">
        <v>0</v>
      </c>
      <c r="X532" s="30">
        <v>0</v>
      </c>
    </row>
    <row r="533" spans="1:24" x14ac:dyDescent="0.25">
      <c r="A533" s="10" t="s">
        <v>66</v>
      </c>
      <c r="B533" s="30">
        <v>0</v>
      </c>
      <c r="C533" s="30">
        <v>0</v>
      </c>
      <c r="D533" s="30">
        <v>0</v>
      </c>
      <c r="E533" s="30">
        <v>0</v>
      </c>
      <c r="F533" s="30">
        <v>0</v>
      </c>
      <c r="H533" s="30">
        <v>0</v>
      </c>
      <c r="I533" s="30">
        <v>0</v>
      </c>
      <c r="J533" s="30">
        <v>0</v>
      </c>
      <c r="K533" s="30">
        <v>0</v>
      </c>
      <c r="L533" s="30">
        <v>0</v>
      </c>
      <c r="N533" s="30">
        <v>0</v>
      </c>
      <c r="O533" s="30">
        <v>0</v>
      </c>
      <c r="P533" s="30">
        <v>0</v>
      </c>
      <c r="Q533" s="30">
        <v>0</v>
      </c>
      <c r="R533" s="30">
        <v>0</v>
      </c>
      <c r="T533" s="30">
        <v>0</v>
      </c>
      <c r="U533" s="30">
        <v>0</v>
      </c>
      <c r="V533" s="30">
        <v>0</v>
      </c>
      <c r="W533" s="30">
        <v>0</v>
      </c>
      <c r="X533" s="30">
        <v>0</v>
      </c>
    </row>
    <row r="534" spans="1:24" x14ac:dyDescent="0.25">
      <c r="A534" s="10" t="s">
        <v>67</v>
      </c>
      <c r="B534" s="30">
        <v>0</v>
      </c>
      <c r="C534" s="30">
        <v>0</v>
      </c>
      <c r="D534" s="30">
        <v>0</v>
      </c>
      <c r="E534" s="30">
        <v>0</v>
      </c>
      <c r="F534" s="30">
        <v>0</v>
      </c>
      <c r="H534" s="30">
        <v>0</v>
      </c>
      <c r="I534" s="30">
        <v>0</v>
      </c>
      <c r="J534" s="30">
        <v>0</v>
      </c>
      <c r="K534" s="30">
        <v>0</v>
      </c>
      <c r="L534" s="30">
        <v>0</v>
      </c>
      <c r="N534" s="30">
        <v>0</v>
      </c>
      <c r="O534" s="30">
        <v>0</v>
      </c>
      <c r="P534" s="30">
        <v>0</v>
      </c>
      <c r="Q534" s="30">
        <v>0</v>
      </c>
      <c r="R534" s="30">
        <v>0</v>
      </c>
      <c r="T534" s="30">
        <v>0</v>
      </c>
      <c r="U534" s="30">
        <v>0</v>
      </c>
      <c r="V534" s="30">
        <v>0</v>
      </c>
      <c r="W534" s="30">
        <v>0</v>
      </c>
      <c r="X534" s="30">
        <v>0</v>
      </c>
    </row>
    <row r="535" spans="1:24" x14ac:dyDescent="0.25">
      <c r="A535" s="10" t="s">
        <v>68</v>
      </c>
      <c r="B535" s="30">
        <v>3741.54</v>
      </c>
      <c r="C535" s="30">
        <v>3741.54</v>
      </c>
      <c r="D535" s="30">
        <v>3741.54</v>
      </c>
      <c r="E535" s="30">
        <v>3741.54</v>
      </c>
      <c r="F535" s="30">
        <v>3741.54</v>
      </c>
      <c r="H535" s="30">
        <v>4365.13</v>
      </c>
      <c r="I535" s="30">
        <v>4365.13</v>
      </c>
      <c r="J535" s="30">
        <v>4365.13</v>
      </c>
      <c r="K535" s="30">
        <v>4365.13</v>
      </c>
      <c r="L535" s="30">
        <v>4365.13</v>
      </c>
      <c r="N535" s="30">
        <v>4988.72</v>
      </c>
      <c r="O535" s="30">
        <v>4988.72</v>
      </c>
      <c r="P535" s="30">
        <v>4988.72</v>
      </c>
      <c r="Q535" s="30">
        <v>4988.72</v>
      </c>
      <c r="R535" s="30">
        <v>4988.72</v>
      </c>
      <c r="T535" s="30">
        <v>7483.08</v>
      </c>
      <c r="U535" s="30">
        <v>7483.08</v>
      </c>
      <c r="V535" s="30">
        <v>7483.08</v>
      </c>
      <c r="W535" s="30">
        <v>7483.08</v>
      </c>
      <c r="X535" s="30">
        <v>7483.08</v>
      </c>
    </row>
    <row r="536" spans="1:24" x14ac:dyDescent="0.25">
      <c r="A536" s="10" t="s">
        <v>69</v>
      </c>
      <c r="B536" s="30">
        <v>938.89972109999997</v>
      </c>
      <c r="C536" s="30">
        <v>938.89972109999997</v>
      </c>
      <c r="D536" s="30">
        <v>938.89972109999997</v>
      </c>
      <c r="E536" s="30">
        <v>938.89972109999997</v>
      </c>
      <c r="F536" s="30">
        <v>938.89972109999997</v>
      </c>
      <c r="H536" s="30">
        <v>1095.3830079500001</v>
      </c>
      <c r="I536" s="30">
        <v>1095.3830079500001</v>
      </c>
      <c r="J536" s="30">
        <v>1095.3830079500001</v>
      </c>
      <c r="K536" s="30">
        <v>1095.3830079500001</v>
      </c>
      <c r="L536" s="30">
        <v>1095.3830079500001</v>
      </c>
      <c r="N536" s="30">
        <v>1251.8662948000001</v>
      </c>
      <c r="O536" s="30">
        <v>1251.8662948000001</v>
      </c>
      <c r="P536" s="30">
        <v>1251.8662948000001</v>
      </c>
      <c r="Q536" s="30">
        <v>1251.8662948000001</v>
      </c>
      <c r="R536" s="30">
        <v>1251.8662948000001</v>
      </c>
      <c r="T536" s="30">
        <v>1877.7994421999999</v>
      </c>
      <c r="U536" s="30">
        <v>1877.7994421999999</v>
      </c>
      <c r="V536" s="30">
        <v>1877.7994421999999</v>
      </c>
      <c r="W536" s="30">
        <v>1877.7994421999999</v>
      </c>
      <c r="X536" s="30">
        <v>1877.7994421999999</v>
      </c>
    </row>
    <row r="537" spans="1:24" x14ac:dyDescent="0.25">
      <c r="A537" s="10" t="s">
        <v>70</v>
      </c>
      <c r="B537" s="30">
        <v>2837.0172662311311</v>
      </c>
      <c r="C537" s="30">
        <v>2695.166402919599</v>
      </c>
      <c r="D537" s="30">
        <v>2553.3155396080419</v>
      </c>
      <c r="E537" s="30">
        <v>2411.4646762964858</v>
      </c>
      <c r="F537" s="30">
        <v>2269.613812984936</v>
      </c>
      <c r="H537" s="30">
        <v>2838.0682079856738</v>
      </c>
      <c r="I537" s="30">
        <v>2696.1647975864089</v>
      </c>
      <c r="J537" s="30">
        <v>2554.2613871871422</v>
      </c>
      <c r="K537" s="30">
        <v>2412.3579767878682</v>
      </c>
      <c r="L537" s="30">
        <v>2270.4545663885879</v>
      </c>
      <c r="N537" s="30">
        <v>2838.0682079856829</v>
      </c>
      <c r="O537" s="30">
        <v>2696.1647975864062</v>
      </c>
      <c r="P537" s="30">
        <v>2554.2613871871208</v>
      </c>
      <c r="Q537" s="30">
        <v>2412.3579767878368</v>
      </c>
      <c r="R537" s="30">
        <v>2270.4545663885492</v>
      </c>
      <c r="T537" s="30">
        <v>2839.119149740191</v>
      </c>
      <c r="U537" s="30">
        <v>2697.1631922531901</v>
      </c>
      <c r="V537" s="30">
        <v>2555.2072347661801</v>
      </c>
      <c r="W537" s="30">
        <v>2413.2512772791752</v>
      </c>
      <c r="X537" s="30">
        <v>2271.2953197921629</v>
      </c>
    </row>
    <row r="538" spans="1:24" x14ac:dyDescent="0.25">
      <c r="A538" s="10" t="s">
        <v>10</v>
      </c>
      <c r="B538" s="30">
        <v>57784.408770007038</v>
      </c>
      <c r="C538" s="30">
        <v>54895.188331507183</v>
      </c>
      <c r="D538" s="30">
        <v>52005.967893006833</v>
      </c>
      <c r="E538" s="30">
        <v>49116.747454506462</v>
      </c>
      <c r="F538" s="30">
        <v>46227.527016006286</v>
      </c>
      <c r="H538" s="30">
        <v>57805.814366885417</v>
      </c>
      <c r="I538" s="30">
        <v>54915.523648541537</v>
      </c>
      <c r="J538" s="30">
        <v>52025.232930197613</v>
      </c>
      <c r="K538" s="30">
        <v>49134.942211853522</v>
      </c>
      <c r="L538" s="30">
        <v>46244.651493509336</v>
      </c>
      <c r="N538" s="30">
        <v>57805.814366885606</v>
      </c>
      <c r="O538" s="30">
        <v>54915.523648541479</v>
      </c>
      <c r="P538" s="30">
        <v>52025.232930197177</v>
      </c>
      <c r="Q538" s="30">
        <v>49134.942211852896</v>
      </c>
      <c r="R538" s="30">
        <v>46244.651493508543</v>
      </c>
      <c r="T538" s="30">
        <v>57827.219963763288</v>
      </c>
      <c r="U538" s="30">
        <v>54935.858965575302</v>
      </c>
      <c r="V538" s="30">
        <v>52044.497967387128</v>
      </c>
      <c r="W538" s="30">
        <v>49153.136969199048</v>
      </c>
      <c r="X538" s="30">
        <v>46261.775971010837</v>
      </c>
    </row>
    <row r="539" spans="1:24" x14ac:dyDescent="0.25">
      <c r="A539" s="10" t="s">
        <v>26</v>
      </c>
      <c r="B539" s="30">
        <v>65302.7</v>
      </c>
      <c r="C539" s="30">
        <v>62271.6</v>
      </c>
      <c r="D539" s="30">
        <v>59240.5</v>
      </c>
      <c r="E539" s="30">
        <v>56209.4</v>
      </c>
      <c r="F539" s="30">
        <v>53178.2</v>
      </c>
      <c r="H539" s="30">
        <v>66105.2</v>
      </c>
      <c r="I539" s="30">
        <v>63073</v>
      </c>
      <c r="J539" s="30">
        <v>60040.800000000003</v>
      </c>
      <c r="K539" s="30">
        <v>57008.5</v>
      </c>
      <c r="L539" s="30">
        <v>53976.3</v>
      </c>
      <c r="N539" s="30">
        <v>66885.3</v>
      </c>
      <c r="O539" s="30">
        <v>63853.1</v>
      </c>
      <c r="P539" s="30">
        <v>60820.800000000003</v>
      </c>
      <c r="Q539" s="30">
        <v>57788.6</v>
      </c>
      <c r="R539" s="30">
        <v>54756.4</v>
      </c>
      <c r="T539" s="30">
        <v>70028.100000000006</v>
      </c>
      <c r="U539" s="30">
        <v>66994.8</v>
      </c>
      <c r="V539" s="30">
        <v>63961.4</v>
      </c>
      <c r="W539" s="30">
        <v>60928.1</v>
      </c>
      <c r="X539" s="30">
        <v>57894.7</v>
      </c>
    </row>
    <row r="541" spans="1:24" x14ac:dyDescent="0.25">
      <c r="A541" s="10" t="s">
        <v>275</v>
      </c>
      <c r="B541" s="10">
        <v>100</v>
      </c>
      <c r="C541" s="10">
        <v>95</v>
      </c>
      <c r="D541" s="10">
        <v>90</v>
      </c>
      <c r="E541" s="10">
        <v>85</v>
      </c>
      <c r="F541" s="10">
        <v>80</v>
      </c>
      <c r="G541" s="10" t="s">
        <v>276</v>
      </c>
      <c r="H541" s="10">
        <v>100</v>
      </c>
      <c r="I541" s="10">
        <v>95</v>
      </c>
      <c r="J541" s="10">
        <v>90</v>
      </c>
      <c r="K541" s="10">
        <v>85</v>
      </c>
      <c r="L541" s="10">
        <v>80</v>
      </c>
      <c r="M541" s="10" t="s">
        <v>277</v>
      </c>
      <c r="N541" s="10">
        <v>100</v>
      </c>
      <c r="O541" s="10">
        <v>95</v>
      </c>
      <c r="P541" s="10">
        <v>90</v>
      </c>
      <c r="Q541" s="10">
        <v>85</v>
      </c>
      <c r="R541" s="10">
        <v>80</v>
      </c>
      <c r="S541" s="10" t="s">
        <v>278</v>
      </c>
      <c r="T541" s="10">
        <v>100</v>
      </c>
      <c r="U541" s="10">
        <v>95</v>
      </c>
      <c r="V541" s="10">
        <v>90</v>
      </c>
      <c r="W541" s="10">
        <v>85</v>
      </c>
      <c r="X541" s="10">
        <v>80</v>
      </c>
    </row>
    <row r="542" spans="1:24" x14ac:dyDescent="0.25">
      <c r="A542" s="10" t="s">
        <v>22</v>
      </c>
      <c r="B542" s="30">
        <v>8.3439999999999994</v>
      </c>
      <c r="C542" s="30">
        <v>8.3439999999999994</v>
      </c>
      <c r="D542" s="30">
        <v>8.3439999999999994</v>
      </c>
      <c r="E542" s="30">
        <v>8.3439999999999994</v>
      </c>
      <c r="F542" s="30">
        <v>8.3439999999999994</v>
      </c>
      <c r="H542" s="30">
        <v>5.3120000000000003</v>
      </c>
      <c r="I542" s="30">
        <v>5.3120000000000003</v>
      </c>
      <c r="J542" s="30">
        <v>5.3120000000000003</v>
      </c>
      <c r="K542" s="30">
        <v>5.3120000000000003</v>
      </c>
      <c r="L542" s="30">
        <v>5.3120000000000003</v>
      </c>
      <c r="N542" s="30">
        <v>4.758</v>
      </c>
      <c r="O542" s="30">
        <v>4.758</v>
      </c>
      <c r="P542" s="30">
        <v>4.758</v>
      </c>
      <c r="Q542" s="30">
        <v>4.758</v>
      </c>
      <c r="R542" s="30">
        <v>4.758</v>
      </c>
      <c r="T542" s="30">
        <v>3.274</v>
      </c>
      <c r="U542" s="30">
        <v>3.274</v>
      </c>
      <c r="V542" s="30">
        <v>3.274</v>
      </c>
      <c r="W542" s="30">
        <v>3.274</v>
      </c>
      <c r="X542" s="30">
        <v>3.274</v>
      </c>
    </row>
    <row r="543" spans="1:24" x14ac:dyDescent="0.25">
      <c r="A543" s="10" t="s">
        <v>23</v>
      </c>
      <c r="B543" s="30">
        <v>0</v>
      </c>
      <c r="C543" s="30">
        <v>0</v>
      </c>
      <c r="D543" s="30">
        <v>0</v>
      </c>
      <c r="E543" s="30">
        <v>0</v>
      </c>
      <c r="F543" s="30">
        <v>0</v>
      </c>
      <c r="H543" s="30">
        <v>0</v>
      </c>
      <c r="I543" s="30">
        <v>0</v>
      </c>
      <c r="J543" s="30">
        <v>0</v>
      </c>
      <c r="K543" s="30">
        <v>0</v>
      </c>
      <c r="L543" s="30">
        <v>0</v>
      </c>
      <c r="N543" s="30">
        <v>0</v>
      </c>
      <c r="O543" s="30">
        <v>0</v>
      </c>
      <c r="P543" s="30">
        <v>0</v>
      </c>
      <c r="Q543" s="30">
        <v>0</v>
      </c>
      <c r="R543" s="30">
        <v>0</v>
      </c>
      <c r="T543" s="30">
        <v>0</v>
      </c>
      <c r="U543" s="30">
        <v>0</v>
      </c>
      <c r="V543" s="30">
        <v>0</v>
      </c>
      <c r="W543" s="30">
        <v>0</v>
      </c>
      <c r="X543" s="30">
        <v>0</v>
      </c>
    </row>
    <row r="544" spans="1:24" x14ac:dyDescent="0.25">
      <c r="A544" s="10" t="s">
        <v>24</v>
      </c>
      <c r="B544" s="30">
        <v>0</v>
      </c>
      <c r="C544" s="30">
        <v>0</v>
      </c>
      <c r="D544" s="30">
        <v>0</v>
      </c>
      <c r="E544" s="30">
        <v>0</v>
      </c>
      <c r="F544" s="30">
        <v>0</v>
      </c>
      <c r="H544" s="30">
        <v>0</v>
      </c>
      <c r="I544" s="30">
        <v>0</v>
      </c>
      <c r="J544" s="30">
        <v>0</v>
      </c>
      <c r="K544" s="30">
        <v>0</v>
      </c>
      <c r="L544" s="30">
        <v>0</v>
      </c>
      <c r="N544" s="30">
        <v>0</v>
      </c>
      <c r="O544" s="30">
        <v>0</v>
      </c>
      <c r="P544" s="30">
        <v>0</v>
      </c>
      <c r="Q544" s="30">
        <v>0</v>
      </c>
      <c r="R544" s="30">
        <v>0</v>
      </c>
      <c r="T544" s="30">
        <v>0</v>
      </c>
      <c r="U544" s="30">
        <v>0</v>
      </c>
      <c r="V544" s="30">
        <v>0</v>
      </c>
      <c r="W544" s="30">
        <v>0</v>
      </c>
      <c r="X544" s="30">
        <v>0</v>
      </c>
    </row>
    <row r="545" spans="1:24" x14ac:dyDescent="0.25">
      <c r="A545" s="10" t="s">
        <v>25</v>
      </c>
      <c r="B545" s="30">
        <v>6</v>
      </c>
      <c r="C545" s="30">
        <v>6</v>
      </c>
      <c r="D545" s="30">
        <v>6</v>
      </c>
      <c r="E545" s="30">
        <v>6</v>
      </c>
      <c r="F545" s="30">
        <v>6</v>
      </c>
      <c r="H545" s="30">
        <v>7</v>
      </c>
      <c r="I545" s="30">
        <v>7</v>
      </c>
      <c r="J545" s="30">
        <v>7</v>
      </c>
      <c r="K545" s="30">
        <v>7</v>
      </c>
      <c r="L545" s="30">
        <v>7</v>
      </c>
      <c r="N545" s="30">
        <v>8</v>
      </c>
      <c r="O545" s="30">
        <v>8</v>
      </c>
      <c r="P545" s="30">
        <v>8</v>
      </c>
      <c r="Q545" s="30">
        <v>8</v>
      </c>
      <c r="R545" s="30">
        <v>8</v>
      </c>
      <c r="T545" s="30">
        <v>12</v>
      </c>
      <c r="U545" s="30">
        <v>12</v>
      </c>
      <c r="V545" s="30">
        <v>12</v>
      </c>
      <c r="W545" s="30">
        <v>12</v>
      </c>
      <c r="X545" s="30">
        <v>12</v>
      </c>
    </row>
    <row r="546" spans="1:24" x14ac:dyDescent="0.25">
      <c r="A546" s="10" t="s">
        <v>64</v>
      </c>
      <c r="B546" s="30">
        <v>15018.912</v>
      </c>
      <c r="C546" s="30">
        <v>15018.912</v>
      </c>
      <c r="D546" s="30">
        <v>15018.912</v>
      </c>
      <c r="E546" s="30">
        <v>15018.912</v>
      </c>
      <c r="F546" s="30">
        <v>15018.912</v>
      </c>
      <c r="H546" s="30">
        <v>9562.0680000000011</v>
      </c>
      <c r="I546" s="30">
        <v>9562.0680000000011</v>
      </c>
      <c r="J546" s="30">
        <v>9562.0680000000011</v>
      </c>
      <c r="K546" s="30">
        <v>9562.0680000000011</v>
      </c>
      <c r="L546" s="30">
        <v>9562.0680000000011</v>
      </c>
      <c r="N546" s="30">
        <v>8563.8779999999988</v>
      </c>
      <c r="O546" s="30">
        <v>8563.8779999999988</v>
      </c>
      <c r="P546" s="30">
        <v>8563.8779999999988</v>
      </c>
      <c r="Q546" s="30">
        <v>8563.8779999999988</v>
      </c>
      <c r="R546" s="30">
        <v>8563.8779999999988</v>
      </c>
      <c r="T546" s="30">
        <v>5893.02</v>
      </c>
      <c r="U546" s="30">
        <v>5893.02</v>
      </c>
      <c r="V546" s="30">
        <v>5893.02</v>
      </c>
      <c r="W546" s="30">
        <v>5893.02</v>
      </c>
      <c r="X546" s="30">
        <v>5893.02</v>
      </c>
    </row>
    <row r="547" spans="1:24" x14ac:dyDescent="0.25">
      <c r="A547" s="10" t="s">
        <v>65</v>
      </c>
      <c r="B547" s="30">
        <v>1880.1669717367261</v>
      </c>
      <c r="C547" s="30">
        <v>1880.1669717367261</v>
      </c>
      <c r="D547" s="30">
        <v>1880.1669717367261</v>
      </c>
      <c r="E547" s="30">
        <v>1880.1669717367261</v>
      </c>
      <c r="F547" s="30">
        <v>1880.1669717367261</v>
      </c>
      <c r="H547" s="30">
        <v>1197.0430637785651</v>
      </c>
      <c r="I547" s="30">
        <v>1197.0430637785651</v>
      </c>
      <c r="J547" s="30">
        <v>1197.0430637785651</v>
      </c>
      <c r="K547" s="30">
        <v>1197.0430637785651</v>
      </c>
      <c r="L547" s="30">
        <v>1197.0430637785651</v>
      </c>
      <c r="N547" s="30">
        <v>1072.083022097923</v>
      </c>
      <c r="O547" s="30">
        <v>1072.083022097923</v>
      </c>
      <c r="P547" s="30">
        <v>1072.083022097923</v>
      </c>
      <c r="Q547" s="30">
        <v>1072.083022097923</v>
      </c>
      <c r="R547" s="30">
        <v>1072.083022097923</v>
      </c>
      <c r="T547" s="30">
        <v>737.72731125822952</v>
      </c>
      <c r="U547" s="30">
        <v>737.72731125822952</v>
      </c>
      <c r="V547" s="30">
        <v>737.72731125822952</v>
      </c>
      <c r="W547" s="30">
        <v>737.72731125822952</v>
      </c>
      <c r="X547" s="30">
        <v>737.72731125822952</v>
      </c>
    </row>
    <row r="548" spans="1:24" x14ac:dyDescent="0.25">
      <c r="A548" s="10" t="s">
        <v>66</v>
      </c>
      <c r="B548" s="30">
        <v>0</v>
      </c>
      <c r="C548" s="30">
        <v>0</v>
      </c>
      <c r="D548" s="30">
        <v>0</v>
      </c>
      <c r="E548" s="30">
        <v>0</v>
      </c>
      <c r="F548" s="30">
        <v>0</v>
      </c>
      <c r="H548" s="30">
        <v>1.6014139353999999E-9</v>
      </c>
      <c r="I548" s="30">
        <v>0</v>
      </c>
      <c r="J548" s="30">
        <v>0</v>
      </c>
      <c r="K548" s="30">
        <v>0</v>
      </c>
      <c r="L548" s="30">
        <v>0</v>
      </c>
      <c r="N548" s="30">
        <v>0</v>
      </c>
      <c r="O548" s="30">
        <v>0</v>
      </c>
      <c r="P548" s="30">
        <v>0</v>
      </c>
      <c r="Q548" s="30">
        <v>0</v>
      </c>
      <c r="R548" s="30">
        <v>0</v>
      </c>
      <c r="T548" s="30">
        <v>0</v>
      </c>
      <c r="U548" s="30">
        <v>0</v>
      </c>
      <c r="V548" s="30">
        <v>0</v>
      </c>
      <c r="W548" s="30">
        <v>0</v>
      </c>
      <c r="X548" s="30">
        <v>0</v>
      </c>
    </row>
    <row r="549" spans="1:24" x14ac:dyDescent="0.25">
      <c r="A549" s="10" t="s">
        <v>67</v>
      </c>
      <c r="B549" s="30">
        <v>0</v>
      </c>
      <c r="C549" s="30">
        <v>0</v>
      </c>
      <c r="D549" s="30">
        <v>0</v>
      </c>
      <c r="E549" s="30">
        <v>0</v>
      </c>
      <c r="F549" s="30">
        <v>0</v>
      </c>
      <c r="H549" s="30">
        <v>4.1529725430268899E-10</v>
      </c>
      <c r="I549" s="30">
        <v>0</v>
      </c>
      <c r="J549" s="30">
        <v>0</v>
      </c>
      <c r="K549" s="30">
        <v>0</v>
      </c>
      <c r="L549" s="30">
        <v>0</v>
      </c>
      <c r="N549" s="30">
        <v>0</v>
      </c>
      <c r="O549" s="30">
        <v>0</v>
      </c>
      <c r="P549" s="30">
        <v>0</v>
      </c>
      <c r="Q549" s="30">
        <v>0</v>
      </c>
      <c r="R549" s="30">
        <v>0</v>
      </c>
      <c r="T549" s="30">
        <v>0</v>
      </c>
      <c r="U549" s="30">
        <v>0</v>
      </c>
      <c r="V549" s="30">
        <v>0</v>
      </c>
      <c r="W549" s="30">
        <v>0</v>
      </c>
      <c r="X549" s="30">
        <v>0</v>
      </c>
    </row>
    <row r="550" spans="1:24" x14ac:dyDescent="0.25">
      <c r="A550" s="10" t="s">
        <v>68</v>
      </c>
      <c r="B550" s="30">
        <v>2993.22</v>
      </c>
      <c r="C550" s="30">
        <v>2993.22</v>
      </c>
      <c r="D550" s="30">
        <v>2993.22</v>
      </c>
      <c r="E550" s="30">
        <v>2993.22</v>
      </c>
      <c r="F550" s="30">
        <v>2993.22</v>
      </c>
      <c r="H550" s="30">
        <v>3492.09</v>
      </c>
      <c r="I550" s="30">
        <v>3492.09</v>
      </c>
      <c r="J550" s="30">
        <v>3492.09</v>
      </c>
      <c r="K550" s="30">
        <v>3492.09</v>
      </c>
      <c r="L550" s="30">
        <v>3492.09</v>
      </c>
      <c r="N550" s="30">
        <v>3990.96</v>
      </c>
      <c r="O550" s="30">
        <v>3990.96</v>
      </c>
      <c r="P550" s="30">
        <v>3990.96</v>
      </c>
      <c r="Q550" s="30">
        <v>3990.96</v>
      </c>
      <c r="R550" s="30">
        <v>3990.96</v>
      </c>
      <c r="T550" s="30">
        <v>5986.4400000000014</v>
      </c>
      <c r="U550" s="30">
        <v>5986.4400000000014</v>
      </c>
      <c r="V550" s="30">
        <v>5986.4400000000014</v>
      </c>
      <c r="W550" s="30">
        <v>5986.4400000000014</v>
      </c>
      <c r="X550" s="30">
        <v>5986.4400000000014</v>
      </c>
    </row>
    <row r="551" spans="1:24" x14ac:dyDescent="0.25">
      <c r="A551" s="10" t="s">
        <v>69</v>
      </c>
      <c r="B551" s="30">
        <v>938.89972109999997</v>
      </c>
      <c r="C551" s="30">
        <v>938.89972109999997</v>
      </c>
      <c r="D551" s="30">
        <v>938.89972109999997</v>
      </c>
      <c r="E551" s="30">
        <v>938.89972109999997</v>
      </c>
      <c r="F551" s="30">
        <v>938.89972109999997</v>
      </c>
      <c r="H551" s="30">
        <v>1095.3830079500001</v>
      </c>
      <c r="I551" s="30">
        <v>1095.3830079500001</v>
      </c>
      <c r="J551" s="30">
        <v>1095.3830079500001</v>
      </c>
      <c r="K551" s="30">
        <v>1095.3830079500001</v>
      </c>
      <c r="L551" s="30">
        <v>1095.3830079500001</v>
      </c>
      <c r="N551" s="30">
        <v>1251.8662948000001</v>
      </c>
      <c r="O551" s="30">
        <v>1251.8662948000001</v>
      </c>
      <c r="P551" s="30">
        <v>1251.8662948000001</v>
      </c>
      <c r="Q551" s="30">
        <v>1251.8662948000001</v>
      </c>
      <c r="R551" s="30">
        <v>1251.8662948000001</v>
      </c>
      <c r="T551" s="30">
        <v>1877.7994421999999</v>
      </c>
      <c r="U551" s="30">
        <v>1877.7994421999999</v>
      </c>
      <c r="V551" s="30">
        <v>1877.7994421999999</v>
      </c>
      <c r="W551" s="30">
        <v>1877.7994421999999</v>
      </c>
      <c r="X551" s="30">
        <v>1877.7994421999999</v>
      </c>
    </row>
    <row r="552" spans="1:24" x14ac:dyDescent="0.25">
      <c r="A552" s="10" t="s">
        <v>70</v>
      </c>
      <c r="B552" s="30">
        <v>1337.4480699108501</v>
      </c>
      <c r="C552" s="30">
        <v>1195.597206599296</v>
      </c>
      <c r="D552" s="30">
        <v>1053.746343287728</v>
      </c>
      <c r="E552" s="30">
        <v>911.89547997615705</v>
      </c>
      <c r="F552" s="30">
        <v>770.04461027255672</v>
      </c>
      <c r="H552" s="30">
        <v>1895.3369554755741</v>
      </c>
      <c r="I552" s="30">
        <v>1753.4335450762981</v>
      </c>
      <c r="J552" s="30">
        <v>1611.530134677012</v>
      </c>
      <c r="K552" s="30">
        <v>1469.6267242777219</v>
      </c>
      <c r="L552" s="30">
        <v>1327.723313878432</v>
      </c>
      <c r="N552" s="30">
        <v>1990.411604342107</v>
      </c>
      <c r="O552" s="30">
        <v>1848.5081939428139</v>
      </c>
      <c r="P552" s="30">
        <v>1706.604783543517</v>
      </c>
      <c r="Q552" s="30">
        <v>1564.701373144221</v>
      </c>
      <c r="R552" s="30">
        <v>1422.7979627449231</v>
      </c>
      <c r="T552" s="30">
        <v>2297.649757752632</v>
      </c>
      <c r="U552" s="30">
        <v>2155.6938002656188</v>
      </c>
      <c r="V552" s="30">
        <v>2013.737842778607</v>
      </c>
      <c r="W552" s="30">
        <v>1871.7818852915941</v>
      </c>
      <c r="X552" s="30">
        <v>1729.8259278045839</v>
      </c>
    </row>
    <row r="553" spans="1:24" x14ac:dyDescent="0.25">
      <c r="A553" s="10" t="s">
        <v>10</v>
      </c>
      <c r="B553" s="30">
        <v>31213.83106825404</v>
      </c>
      <c r="C553" s="30">
        <v>27903.26598247244</v>
      </c>
      <c r="D553" s="30">
        <v>24592.70089669053</v>
      </c>
      <c r="E553" s="30">
        <v>21282.13581090853</v>
      </c>
      <c r="F553" s="30">
        <v>17971.57057594712</v>
      </c>
      <c r="H553" s="30">
        <v>44234.037101400827</v>
      </c>
      <c r="I553" s="30">
        <v>40922.245653298211</v>
      </c>
      <c r="J553" s="30">
        <v>37610.454205195347</v>
      </c>
      <c r="K553" s="30">
        <v>34298.662757092367</v>
      </c>
      <c r="L553" s="30">
        <v>30986.871308989441</v>
      </c>
      <c r="N553" s="30">
        <v>46452.922526082293</v>
      </c>
      <c r="O553" s="30">
        <v>43141.131077979269</v>
      </c>
      <c r="P553" s="30">
        <v>39829.339629876144</v>
      </c>
      <c r="Q553" s="30">
        <v>36517.548181773047</v>
      </c>
      <c r="R553" s="30">
        <v>33205.756733669907</v>
      </c>
      <c r="T553" s="30">
        <v>53623.354062102757</v>
      </c>
      <c r="U553" s="30">
        <v>50310.336251678753</v>
      </c>
      <c r="V553" s="30">
        <v>46997.318441254742</v>
      </c>
      <c r="W553" s="30">
        <v>43684.300630830723</v>
      </c>
      <c r="X553" s="30">
        <v>40371.282820406777</v>
      </c>
    </row>
    <row r="554" spans="1:24" x14ac:dyDescent="0.25">
      <c r="A554" s="10" t="s">
        <v>26</v>
      </c>
      <c r="B554" s="30">
        <v>53382.6</v>
      </c>
      <c r="C554" s="30">
        <v>49930.2</v>
      </c>
      <c r="D554" s="30">
        <v>46477.7</v>
      </c>
      <c r="E554" s="30">
        <v>43025.3</v>
      </c>
      <c r="F554" s="30">
        <v>39572.800000000003</v>
      </c>
      <c r="H554" s="30">
        <v>61476.3</v>
      </c>
      <c r="I554" s="30">
        <v>58022.6</v>
      </c>
      <c r="J554" s="30">
        <v>54568.9</v>
      </c>
      <c r="K554" s="30">
        <v>51115.199999999997</v>
      </c>
      <c r="L554" s="30">
        <v>47661.4</v>
      </c>
      <c r="N554" s="30">
        <v>63322.6</v>
      </c>
      <c r="O554" s="30">
        <v>59868.800000000003</v>
      </c>
      <c r="P554" s="30">
        <v>56415.1</v>
      </c>
      <c r="Q554" s="30">
        <v>52961.4</v>
      </c>
      <c r="R554" s="30">
        <v>49507.7</v>
      </c>
      <c r="T554" s="30">
        <v>70416.600000000006</v>
      </c>
      <c r="U554" s="30">
        <v>66961.600000000006</v>
      </c>
      <c r="V554" s="30">
        <v>63506.6</v>
      </c>
      <c r="W554" s="30">
        <v>60051.6</v>
      </c>
      <c r="X554" s="30">
        <v>56596.6</v>
      </c>
    </row>
    <row r="556" spans="1:24" x14ac:dyDescent="0.25">
      <c r="A556" s="10" t="s">
        <v>279</v>
      </c>
      <c r="B556" s="10">
        <v>100</v>
      </c>
      <c r="C556" s="10">
        <v>95</v>
      </c>
      <c r="D556" s="10">
        <v>90</v>
      </c>
      <c r="E556" s="10">
        <v>85</v>
      </c>
      <c r="F556" s="10">
        <v>80</v>
      </c>
      <c r="G556" s="10" t="s">
        <v>280</v>
      </c>
      <c r="H556" s="10">
        <v>100</v>
      </c>
      <c r="I556" s="10">
        <v>95</v>
      </c>
      <c r="J556" s="10">
        <v>90</v>
      </c>
      <c r="K556" s="10">
        <v>85</v>
      </c>
      <c r="L556" s="10">
        <v>80</v>
      </c>
      <c r="M556" s="10" t="s">
        <v>281</v>
      </c>
      <c r="N556" s="10">
        <v>100</v>
      </c>
      <c r="O556" s="10">
        <v>95</v>
      </c>
      <c r="P556" s="10">
        <v>90</v>
      </c>
      <c r="Q556" s="10">
        <v>85</v>
      </c>
      <c r="R556" s="10">
        <v>80</v>
      </c>
      <c r="S556" s="10" t="s">
        <v>282</v>
      </c>
      <c r="T556" s="10">
        <v>100</v>
      </c>
      <c r="U556" s="10">
        <v>95</v>
      </c>
      <c r="V556" s="10">
        <v>90</v>
      </c>
      <c r="W556" s="10">
        <v>85</v>
      </c>
      <c r="X556" s="10">
        <v>80</v>
      </c>
    </row>
    <row r="557" spans="1:24" x14ac:dyDescent="0.25">
      <c r="A557" s="10" t="s">
        <v>22</v>
      </c>
      <c r="B557" s="30">
        <v>20.713000000000001</v>
      </c>
      <c r="C557" s="30">
        <v>16.298999999999999</v>
      </c>
      <c r="D557" s="30">
        <v>15.228</v>
      </c>
      <c r="E557" s="30">
        <v>14.234999999999999</v>
      </c>
      <c r="F557" s="30">
        <v>13.292999999999999</v>
      </c>
      <c r="H557" s="30">
        <v>21.917999999999999</v>
      </c>
      <c r="I557" s="30">
        <v>17.018000000000001</v>
      </c>
      <c r="J557" s="30">
        <v>15.968</v>
      </c>
      <c r="K557" s="30">
        <v>15.003</v>
      </c>
      <c r="L557" s="30">
        <v>14.039</v>
      </c>
      <c r="N557" s="30">
        <v>21.846</v>
      </c>
      <c r="O557" s="30">
        <v>17.186</v>
      </c>
      <c r="P557" s="30">
        <v>16.141999999999999</v>
      </c>
      <c r="Q557" s="30">
        <v>15.109</v>
      </c>
      <c r="R557" s="30">
        <v>14.144</v>
      </c>
      <c r="T557" s="30">
        <v>22.34</v>
      </c>
      <c r="U557" s="30">
        <v>17.88</v>
      </c>
      <c r="V557" s="30">
        <v>16.658999999999999</v>
      </c>
      <c r="W557" s="30">
        <v>15.555</v>
      </c>
      <c r="X557" s="30">
        <v>14.581</v>
      </c>
    </row>
    <row r="558" spans="1:24" x14ac:dyDescent="0.25">
      <c r="A558" s="10" t="s">
        <v>23</v>
      </c>
      <c r="B558" s="30">
        <v>4.76</v>
      </c>
      <c r="C558" s="30">
        <v>4.2569999999999997</v>
      </c>
      <c r="D558" s="30">
        <v>3.169</v>
      </c>
      <c r="E558" s="30">
        <v>2.5489999999999999</v>
      </c>
      <c r="F558" s="30">
        <v>2.0720000000000001</v>
      </c>
      <c r="H558" s="30">
        <v>5.71</v>
      </c>
      <c r="I558" s="30">
        <v>5.1379999999999999</v>
      </c>
      <c r="J558" s="30">
        <v>4.4560000000000004</v>
      </c>
      <c r="K558" s="30">
        <v>4.0739999999999998</v>
      </c>
      <c r="L558" s="30">
        <v>3.6930000000000001</v>
      </c>
      <c r="N558" s="30">
        <v>6.78</v>
      </c>
      <c r="O558" s="30">
        <v>5.8890000000000002</v>
      </c>
      <c r="P558" s="30">
        <v>4.9690000000000003</v>
      </c>
      <c r="Q558" s="30">
        <v>4.2690000000000001</v>
      </c>
      <c r="R558" s="30">
        <v>3.8879999999999999</v>
      </c>
      <c r="T558" s="30">
        <v>10.62</v>
      </c>
      <c r="U558" s="30">
        <v>9.1969999999999992</v>
      </c>
      <c r="V558" s="30">
        <v>7.5250000000000004</v>
      </c>
      <c r="W558" s="30">
        <v>6.5129999999999999</v>
      </c>
      <c r="X558" s="30">
        <v>5.601</v>
      </c>
    </row>
    <row r="559" spans="1:24" x14ac:dyDescent="0.25">
      <c r="A559" s="10" t="s">
        <v>24</v>
      </c>
      <c r="B559" s="30">
        <v>47.188000000000002</v>
      </c>
      <c r="C559" s="30">
        <v>27.611000000000001</v>
      </c>
      <c r="D559" s="30">
        <v>24.178999999999998</v>
      </c>
      <c r="E559" s="30">
        <v>20.718</v>
      </c>
      <c r="F559" s="30">
        <v>17.18</v>
      </c>
      <c r="H559" s="30">
        <v>63.856000000000002</v>
      </c>
      <c r="I559" s="30">
        <v>44.25</v>
      </c>
      <c r="J559" s="30">
        <v>40.832000000000001</v>
      </c>
      <c r="K559" s="30">
        <v>36.978999999999999</v>
      </c>
      <c r="L559" s="30">
        <v>33.137999999999998</v>
      </c>
      <c r="N559" s="30">
        <v>66.611000000000004</v>
      </c>
      <c r="O559" s="30">
        <v>46.127000000000002</v>
      </c>
      <c r="P559" s="30">
        <v>42.542000000000002</v>
      </c>
      <c r="Q559" s="30">
        <v>39.110999999999997</v>
      </c>
      <c r="R559" s="30">
        <v>35.273000000000003</v>
      </c>
      <c r="T559" s="30">
        <v>74.42</v>
      </c>
      <c r="U559" s="30">
        <v>53.442</v>
      </c>
      <c r="V559" s="30">
        <v>49.878999999999998</v>
      </c>
      <c r="W559" s="30">
        <v>46.296999999999997</v>
      </c>
      <c r="X559" s="30">
        <v>42.524999999999999</v>
      </c>
    </row>
    <row r="560" spans="1:24" x14ac:dyDescent="0.25">
      <c r="A560" s="10" t="s">
        <v>25</v>
      </c>
      <c r="B560" s="30">
        <v>0</v>
      </c>
      <c r="C560" s="30">
        <v>0</v>
      </c>
      <c r="D560" s="30">
        <v>0</v>
      </c>
      <c r="E560" s="30">
        <v>0</v>
      </c>
      <c r="F560" s="30">
        <v>0</v>
      </c>
      <c r="H560" s="30">
        <v>0</v>
      </c>
      <c r="I560" s="30">
        <v>0</v>
      </c>
      <c r="J560" s="30">
        <v>0</v>
      </c>
      <c r="K560" s="30">
        <v>0</v>
      </c>
      <c r="L560" s="30">
        <v>0</v>
      </c>
      <c r="N560" s="30">
        <v>0</v>
      </c>
      <c r="O560" s="30">
        <v>0</v>
      </c>
      <c r="P560" s="30">
        <v>0</v>
      </c>
      <c r="Q560" s="30">
        <v>0</v>
      </c>
      <c r="R560" s="30">
        <v>0</v>
      </c>
      <c r="T560" s="30">
        <v>0</v>
      </c>
      <c r="U560" s="30">
        <v>0</v>
      </c>
      <c r="V560" s="30">
        <v>0</v>
      </c>
      <c r="W560" s="30">
        <v>0</v>
      </c>
      <c r="X560" s="30">
        <v>0</v>
      </c>
    </row>
    <row r="561" spans="1:24" x14ac:dyDescent="0.25">
      <c r="A561" s="10" t="s">
        <v>64</v>
      </c>
      <c r="B561" s="30">
        <v>37282.86</v>
      </c>
      <c r="C561" s="30">
        <v>29338.02</v>
      </c>
      <c r="D561" s="30">
        <v>27410.76</v>
      </c>
      <c r="E561" s="30">
        <v>25622.28</v>
      </c>
      <c r="F561" s="30">
        <v>23926.86</v>
      </c>
      <c r="H561" s="30">
        <v>39452.04</v>
      </c>
      <c r="I561" s="30">
        <v>30632.94</v>
      </c>
      <c r="J561" s="30">
        <v>28741.86</v>
      </c>
      <c r="K561" s="30">
        <v>27005.4</v>
      </c>
      <c r="L561" s="30">
        <v>25269.66</v>
      </c>
      <c r="N561" s="30">
        <v>39323.160000000003</v>
      </c>
      <c r="O561" s="30">
        <v>30935.7</v>
      </c>
      <c r="P561" s="30">
        <v>29055.96</v>
      </c>
      <c r="Q561" s="30">
        <v>27196.38</v>
      </c>
      <c r="R561" s="30">
        <v>25458.48</v>
      </c>
      <c r="T561" s="30">
        <v>40212.36</v>
      </c>
      <c r="U561" s="30">
        <v>32184.36</v>
      </c>
      <c r="V561" s="30">
        <v>29986.74</v>
      </c>
      <c r="W561" s="30">
        <v>27998.639999999999</v>
      </c>
      <c r="X561" s="30">
        <v>26245.08</v>
      </c>
    </row>
    <row r="562" spans="1:24" x14ac:dyDescent="0.25">
      <c r="A562" s="10" t="s">
        <v>65</v>
      </c>
      <c r="B562" s="30">
        <v>4667.3155807747135</v>
      </c>
      <c r="C562" s="30">
        <v>3672.7278394168288</v>
      </c>
      <c r="D562" s="30">
        <v>3431.4606558852051</v>
      </c>
      <c r="E562" s="30">
        <v>3207.5668727928141</v>
      </c>
      <c r="F562" s="30">
        <v>2995.322957439832</v>
      </c>
      <c r="H562" s="30">
        <v>4938.867913710139</v>
      </c>
      <c r="I562" s="30">
        <v>3834.834509663071</v>
      </c>
      <c r="J562" s="30">
        <v>3598.0965783860329</v>
      </c>
      <c r="K562" s="30">
        <v>3380.7150037591909</v>
      </c>
      <c r="L562" s="30">
        <v>3163.423563505577</v>
      </c>
      <c r="N562" s="30">
        <v>4922.7338609027574</v>
      </c>
      <c r="O562" s="30">
        <v>3872.7360136044349</v>
      </c>
      <c r="P562" s="30">
        <v>3637.4176987056999</v>
      </c>
      <c r="Q562" s="30">
        <v>3404.6231462572819</v>
      </c>
      <c r="R562" s="30">
        <v>3187.0613028839898</v>
      </c>
      <c r="T562" s="30">
        <v>5034.049811836373</v>
      </c>
      <c r="U562" s="30">
        <v>4029.051550370933</v>
      </c>
      <c r="V562" s="30">
        <v>3753.938909693095</v>
      </c>
      <c r="W562" s="30">
        <v>3505.0553716239069</v>
      </c>
      <c r="X562" s="30">
        <v>3285.5331056329578</v>
      </c>
    </row>
    <row r="563" spans="1:24" x14ac:dyDescent="0.25">
      <c r="A563" s="10" t="s">
        <v>66</v>
      </c>
      <c r="B563" s="30">
        <v>33218.421167951987</v>
      </c>
      <c r="C563" s="30">
        <v>20903.95846563594</v>
      </c>
      <c r="D563" s="30">
        <v>17748.22260417022</v>
      </c>
      <c r="E563" s="30">
        <v>15042.4106758043</v>
      </c>
      <c r="F563" s="30">
        <v>12431.58701114687</v>
      </c>
      <c r="H563" s="30">
        <v>44222.705911641999</v>
      </c>
      <c r="I563" s="30">
        <v>31822.031210795129</v>
      </c>
      <c r="J563" s="30">
        <v>29080.289796093792</v>
      </c>
      <c r="K563" s="30">
        <v>26373.873104669779</v>
      </c>
      <c r="L563" s="30">
        <v>23677.41379908019</v>
      </c>
      <c r="N563" s="30">
        <v>46951.293918356001</v>
      </c>
      <c r="O563" s="30">
        <v>33702.624181980696</v>
      </c>
      <c r="P563" s="30">
        <v>30623.192432999811</v>
      </c>
      <c r="Q563" s="30">
        <v>27855.005659925791</v>
      </c>
      <c r="R563" s="30">
        <v>25159.484058734652</v>
      </c>
      <c r="T563" s="30">
        <v>55490.744497123997</v>
      </c>
      <c r="U563" s="30">
        <v>41414.841865046968</v>
      </c>
      <c r="V563" s="30">
        <v>37597.667821999501</v>
      </c>
      <c r="W563" s="30">
        <v>34427.068621106017</v>
      </c>
      <c r="X563" s="30">
        <v>31243.062585350279</v>
      </c>
    </row>
    <row r="564" spans="1:24" x14ac:dyDescent="0.25">
      <c r="A564" s="10" t="s">
        <v>67</v>
      </c>
      <c r="B564" s="30">
        <v>7384.2115815212237</v>
      </c>
      <c r="C564" s="30">
        <v>4320.6443848866647</v>
      </c>
      <c r="D564" s="30">
        <v>3783.656337732205</v>
      </c>
      <c r="E564" s="30">
        <v>3242.0989786017249</v>
      </c>
      <c r="F564" s="30">
        <v>2688.3672197543151</v>
      </c>
      <c r="H564" s="30">
        <v>9992.4124134222839</v>
      </c>
      <c r="I564" s="30">
        <v>6924.3384981264426</v>
      </c>
      <c r="J564" s="30">
        <v>6389.5255686592</v>
      </c>
      <c r="K564" s="30">
        <v>5786.5485194400953</v>
      </c>
      <c r="L564" s="30">
        <v>5185.6057529500385</v>
      </c>
      <c r="N564" s="30">
        <v>10423.445627050611</v>
      </c>
      <c r="O564" s="30">
        <v>7218.0732758725799</v>
      </c>
      <c r="P564" s="30">
        <v>6657.1432858300705</v>
      </c>
      <c r="Q564" s="30">
        <v>6120.2334803190352</v>
      </c>
      <c r="R564" s="30">
        <v>5519.6036804026789</v>
      </c>
      <c r="T564" s="30">
        <v>11645.42361406226</v>
      </c>
      <c r="U564" s="30">
        <v>8362.8267608237547</v>
      </c>
      <c r="V564" s="30">
        <v>7805.1829198050946</v>
      </c>
      <c r="W564" s="30">
        <v>7244.6284896510251</v>
      </c>
      <c r="X564" s="30">
        <v>6654.4517732962486</v>
      </c>
    </row>
    <row r="565" spans="1:24" x14ac:dyDescent="0.25">
      <c r="A565" s="10" t="s">
        <v>68</v>
      </c>
      <c r="B565" s="30">
        <v>0</v>
      </c>
      <c r="C565" s="30">
        <v>0</v>
      </c>
      <c r="D565" s="30">
        <v>0</v>
      </c>
      <c r="E565" s="30">
        <v>0</v>
      </c>
      <c r="F565" s="30">
        <v>0</v>
      </c>
      <c r="H565" s="30">
        <v>0</v>
      </c>
      <c r="I565" s="30">
        <v>0</v>
      </c>
      <c r="J565" s="30">
        <v>0</v>
      </c>
      <c r="K565" s="30">
        <v>0</v>
      </c>
      <c r="L565" s="30">
        <v>0</v>
      </c>
      <c r="N565" s="30">
        <v>0</v>
      </c>
      <c r="O565" s="30">
        <v>0</v>
      </c>
      <c r="P565" s="30">
        <v>0</v>
      </c>
      <c r="Q565" s="30">
        <v>0</v>
      </c>
      <c r="R565" s="30">
        <v>0</v>
      </c>
      <c r="T565" s="30">
        <v>0</v>
      </c>
      <c r="U565" s="30">
        <v>0</v>
      </c>
      <c r="V565" s="30">
        <v>0</v>
      </c>
      <c r="W565" s="30">
        <v>0</v>
      </c>
      <c r="X565" s="30">
        <v>0</v>
      </c>
    </row>
    <row r="566" spans="1:24" x14ac:dyDescent="0.25">
      <c r="A566" s="10" t="s">
        <v>69</v>
      </c>
      <c r="B566" s="30">
        <v>0</v>
      </c>
      <c r="C566" s="30">
        <v>0</v>
      </c>
      <c r="D566" s="30">
        <v>0</v>
      </c>
      <c r="E566" s="30">
        <v>0</v>
      </c>
      <c r="F566" s="30">
        <v>0</v>
      </c>
      <c r="H566" s="30">
        <v>0</v>
      </c>
      <c r="I566" s="30">
        <v>0</v>
      </c>
      <c r="J566" s="30">
        <v>0</v>
      </c>
      <c r="K566" s="30">
        <v>0</v>
      </c>
      <c r="L566" s="30">
        <v>0</v>
      </c>
      <c r="N566" s="30">
        <v>0</v>
      </c>
      <c r="O566" s="30">
        <v>0</v>
      </c>
      <c r="P566" s="30">
        <v>0</v>
      </c>
      <c r="Q566" s="30">
        <v>0</v>
      </c>
      <c r="R566" s="30">
        <v>0</v>
      </c>
      <c r="T566" s="30">
        <v>0</v>
      </c>
      <c r="U566" s="30">
        <v>0</v>
      </c>
      <c r="V566" s="30">
        <v>0</v>
      </c>
      <c r="W566" s="30">
        <v>0</v>
      </c>
      <c r="X566" s="30">
        <v>0</v>
      </c>
    </row>
    <row r="567" spans="1:24" x14ac:dyDescent="0.25">
      <c r="A567" s="10" t="s">
        <v>70</v>
      </c>
      <c r="B567" s="30">
        <v>0</v>
      </c>
      <c r="C567" s="30">
        <v>0</v>
      </c>
      <c r="D567" s="30">
        <v>0</v>
      </c>
      <c r="E567" s="30">
        <v>0</v>
      </c>
      <c r="F567" s="30">
        <v>0</v>
      </c>
      <c r="H567" s="30">
        <v>0</v>
      </c>
      <c r="I567" s="30">
        <v>0</v>
      </c>
      <c r="J567" s="30">
        <v>0</v>
      </c>
      <c r="K567" s="30">
        <v>0</v>
      </c>
      <c r="L567" s="30">
        <v>0</v>
      </c>
      <c r="N567" s="30">
        <v>0</v>
      </c>
      <c r="O567" s="30">
        <v>0</v>
      </c>
      <c r="P567" s="30">
        <v>0</v>
      </c>
      <c r="Q567" s="30">
        <v>0</v>
      </c>
      <c r="R567" s="30">
        <v>0</v>
      </c>
      <c r="T567" s="30">
        <v>0</v>
      </c>
      <c r="U567" s="30">
        <v>0</v>
      </c>
      <c r="V567" s="30">
        <v>0</v>
      </c>
      <c r="W567" s="30">
        <v>0</v>
      </c>
      <c r="X567" s="30">
        <v>0</v>
      </c>
    </row>
    <row r="568" spans="1:24" x14ac:dyDescent="0.25">
      <c r="A568" s="10" t="s">
        <v>10</v>
      </c>
      <c r="B568" s="30">
        <v>0</v>
      </c>
      <c r="C568" s="30">
        <v>0</v>
      </c>
      <c r="D568" s="30">
        <v>0</v>
      </c>
      <c r="E568" s="30">
        <v>0</v>
      </c>
      <c r="F568" s="30">
        <v>0</v>
      </c>
      <c r="H568" s="30">
        <v>0</v>
      </c>
      <c r="I568" s="30">
        <v>0</v>
      </c>
      <c r="J568" s="30">
        <v>0</v>
      </c>
      <c r="K568" s="30">
        <v>0</v>
      </c>
      <c r="L568" s="30">
        <v>0</v>
      </c>
      <c r="N568" s="30">
        <v>0</v>
      </c>
      <c r="O568" s="30">
        <v>0</v>
      </c>
      <c r="P568" s="30">
        <v>0</v>
      </c>
      <c r="Q568" s="30">
        <v>0</v>
      </c>
      <c r="R568" s="30">
        <v>0</v>
      </c>
      <c r="T568" s="30">
        <v>0</v>
      </c>
      <c r="U568" s="30">
        <v>0</v>
      </c>
      <c r="V568" s="30">
        <v>0</v>
      </c>
      <c r="W568" s="30">
        <v>0</v>
      </c>
      <c r="X568" s="30">
        <v>0</v>
      </c>
    </row>
    <row r="569" spans="1:24" x14ac:dyDescent="0.25">
      <c r="A569" s="10" t="s">
        <v>26</v>
      </c>
      <c r="B569" s="30">
        <v>82552.100000000006</v>
      </c>
      <c r="C569" s="30">
        <v>58234.7</v>
      </c>
      <c r="D569" s="30">
        <v>52373.599999999999</v>
      </c>
      <c r="E569" s="30">
        <v>47113.8</v>
      </c>
      <c r="F569" s="30">
        <v>42041.599999999999</v>
      </c>
      <c r="H569" s="30">
        <v>98605.2</v>
      </c>
      <c r="I569" s="30">
        <v>73213.600000000006</v>
      </c>
      <c r="J569" s="30">
        <v>67809.3</v>
      </c>
      <c r="K569" s="30">
        <v>62546</v>
      </c>
      <c r="L569" s="30">
        <v>57295.7</v>
      </c>
      <c r="N569" s="30">
        <v>101620</v>
      </c>
      <c r="O569" s="30">
        <v>75728.600000000006</v>
      </c>
      <c r="P569" s="30">
        <v>69973.3</v>
      </c>
      <c r="Q569" s="30">
        <v>64575.8</v>
      </c>
      <c r="R569" s="30">
        <v>59324.1</v>
      </c>
      <c r="T569" s="30">
        <v>112382</v>
      </c>
      <c r="U569" s="30">
        <v>85990.399999999994</v>
      </c>
      <c r="V569" s="30">
        <v>79142.899999999994</v>
      </c>
      <c r="W569" s="30">
        <v>73174.899999999994</v>
      </c>
      <c r="X569" s="30">
        <v>67427.7</v>
      </c>
    </row>
    <row r="571" spans="1:24" x14ac:dyDescent="0.25">
      <c r="A571" s="10" t="s">
        <v>283</v>
      </c>
      <c r="B571" s="10">
        <v>100</v>
      </c>
      <c r="C571" s="10">
        <v>95</v>
      </c>
      <c r="D571" s="10">
        <v>90</v>
      </c>
      <c r="E571" s="10">
        <v>85</v>
      </c>
      <c r="F571" s="10">
        <v>80</v>
      </c>
      <c r="G571" s="10" t="s">
        <v>284</v>
      </c>
      <c r="H571" s="10">
        <v>100</v>
      </c>
      <c r="I571" s="10">
        <v>95</v>
      </c>
      <c r="J571" s="10">
        <v>90</v>
      </c>
      <c r="K571" s="10">
        <v>85</v>
      </c>
      <c r="L571" s="10">
        <v>80</v>
      </c>
      <c r="M571" s="10" t="s">
        <v>285</v>
      </c>
      <c r="N571" s="10">
        <v>100</v>
      </c>
      <c r="O571" s="10">
        <v>95</v>
      </c>
      <c r="P571" s="10">
        <v>90</v>
      </c>
      <c r="Q571" s="10">
        <v>85</v>
      </c>
      <c r="R571" s="10">
        <v>80</v>
      </c>
      <c r="S571" s="10" t="s">
        <v>286</v>
      </c>
      <c r="T571" s="10">
        <v>100</v>
      </c>
      <c r="U571" s="10">
        <v>95</v>
      </c>
      <c r="V571" s="10">
        <v>90</v>
      </c>
      <c r="W571" s="10">
        <v>85</v>
      </c>
      <c r="X571" s="10">
        <v>80</v>
      </c>
    </row>
    <row r="572" spans="1:24" x14ac:dyDescent="0.25">
      <c r="A572" s="10" t="s">
        <v>22</v>
      </c>
      <c r="B572" s="30">
        <v>0</v>
      </c>
      <c r="C572" s="30">
        <v>0</v>
      </c>
      <c r="D572" s="30">
        <v>0</v>
      </c>
      <c r="E572" s="30">
        <v>0</v>
      </c>
      <c r="F572" s="30">
        <v>0</v>
      </c>
      <c r="H572" s="30">
        <v>0</v>
      </c>
      <c r="I572" s="30">
        <v>0</v>
      </c>
      <c r="J572" s="30">
        <v>0</v>
      </c>
      <c r="K572" s="30">
        <v>0</v>
      </c>
      <c r="L572" s="30">
        <v>0</v>
      </c>
      <c r="N572" s="30">
        <v>0</v>
      </c>
      <c r="O572" s="30">
        <v>0</v>
      </c>
      <c r="P572" s="30">
        <v>0</v>
      </c>
      <c r="Q572" s="30">
        <v>0</v>
      </c>
      <c r="R572" s="30">
        <v>0</v>
      </c>
      <c r="T572" s="30">
        <v>0</v>
      </c>
      <c r="U572" s="30">
        <v>0</v>
      </c>
      <c r="V572" s="30">
        <v>0</v>
      </c>
      <c r="W572" s="30">
        <v>0</v>
      </c>
      <c r="X572" s="30">
        <v>0</v>
      </c>
    </row>
    <row r="573" spans="1:24" x14ac:dyDescent="0.25">
      <c r="A573" s="10" t="s">
        <v>23</v>
      </c>
      <c r="B573" s="30">
        <v>0</v>
      </c>
      <c r="C573" s="30">
        <v>0</v>
      </c>
      <c r="D573" s="30">
        <v>0</v>
      </c>
      <c r="E573" s="30">
        <v>0</v>
      </c>
      <c r="F573" s="30">
        <v>0</v>
      </c>
      <c r="H573" s="30">
        <v>0</v>
      </c>
      <c r="I573" s="30">
        <v>0</v>
      </c>
      <c r="J573" s="30">
        <v>0</v>
      </c>
      <c r="K573" s="30">
        <v>0</v>
      </c>
      <c r="L573" s="30">
        <v>0</v>
      </c>
      <c r="N573" s="30">
        <v>0</v>
      </c>
      <c r="O573" s="30">
        <v>0</v>
      </c>
      <c r="P573" s="30">
        <v>0</v>
      </c>
      <c r="Q573" s="30">
        <v>0</v>
      </c>
      <c r="R573" s="30">
        <v>0</v>
      </c>
      <c r="T573" s="30">
        <v>0</v>
      </c>
      <c r="U573" s="30">
        <v>0</v>
      </c>
      <c r="V573" s="30">
        <v>0</v>
      </c>
      <c r="W573" s="30">
        <v>0</v>
      </c>
      <c r="X573" s="30">
        <v>0</v>
      </c>
    </row>
    <row r="574" spans="1:24" x14ac:dyDescent="0.25">
      <c r="A574" s="10" t="s">
        <v>24</v>
      </c>
      <c r="B574" s="30">
        <v>0</v>
      </c>
      <c r="C574" s="30">
        <v>0</v>
      </c>
      <c r="D574" s="30">
        <v>0</v>
      </c>
      <c r="E574" s="30">
        <v>0</v>
      </c>
      <c r="F574" s="30">
        <v>0</v>
      </c>
      <c r="H574" s="30">
        <v>0</v>
      </c>
      <c r="I574" s="30">
        <v>0</v>
      </c>
      <c r="J574" s="30">
        <v>0</v>
      </c>
      <c r="K574" s="30">
        <v>0</v>
      </c>
      <c r="L574" s="30">
        <v>0</v>
      </c>
      <c r="N574" s="30">
        <v>0</v>
      </c>
      <c r="O574" s="30">
        <v>0</v>
      </c>
      <c r="P574" s="30">
        <v>0</v>
      </c>
      <c r="Q574" s="30">
        <v>0</v>
      </c>
      <c r="R574" s="30">
        <v>0</v>
      </c>
      <c r="T574" s="30">
        <v>0</v>
      </c>
      <c r="U574" s="30">
        <v>0</v>
      </c>
      <c r="V574" s="30">
        <v>0</v>
      </c>
      <c r="W574" s="30">
        <v>0</v>
      </c>
      <c r="X574" s="30">
        <v>0</v>
      </c>
    </row>
    <row r="575" spans="1:24" x14ac:dyDescent="0.25">
      <c r="A575" s="10" t="s">
        <v>25</v>
      </c>
      <c r="B575" s="30">
        <v>6</v>
      </c>
      <c r="C575" s="30">
        <v>6</v>
      </c>
      <c r="D575" s="30">
        <v>6</v>
      </c>
      <c r="E575" s="30">
        <v>6</v>
      </c>
      <c r="F575" s="30">
        <v>6</v>
      </c>
      <c r="H575" s="30">
        <v>7</v>
      </c>
      <c r="I575" s="30">
        <v>7</v>
      </c>
      <c r="J575" s="30">
        <v>7</v>
      </c>
      <c r="K575" s="30">
        <v>7</v>
      </c>
      <c r="L575" s="30">
        <v>7</v>
      </c>
      <c r="N575" s="30">
        <v>8</v>
      </c>
      <c r="O575" s="30">
        <v>8</v>
      </c>
      <c r="P575" s="30">
        <v>8</v>
      </c>
      <c r="Q575" s="30">
        <v>8</v>
      </c>
      <c r="R575" s="30">
        <v>8</v>
      </c>
      <c r="T575" s="30">
        <v>12</v>
      </c>
      <c r="U575" s="30">
        <v>12</v>
      </c>
      <c r="V575" s="30">
        <v>12</v>
      </c>
      <c r="W575" s="30">
        <v>12</v>
      </c>
      <c r="X575" s="30">
        <v>12</v>
      </c>
    </row>
    <row r="576" spans="1:24" x14ac:dyDescent="0.25">
      <c r="A576" s="10" t="s">
        <v>64</v>
      </c>
      <c r="B576" s="30">
        <v>0</v>
      </c>
      <c r="C576" s="30">
        <v>0</v>
      </c>
      <c r="D576" s="30">
        <v>0</v>
      </c>
      <c r="E576" s="30">
        <v>0</v>
      </c>
      <c r="F576" s="30">
        <v>0</v>
      </c>
      <c r="H576" s="30">
        <v>0</v>
      </c>
      <c r="I576" s="30">
        <v>0</v>
      </c>
      <c r="J576" s="30">
        <v>0</v>
      </c>
      <c r="K576" s="30">
        <v>0</v>
      </c>
      <c r="L576" s="30">
        <v>0</v>
      </c>
      <c r="N576" s="30">
        <v>0</v>
      </c>
      <c r="O576" s="30">
        <v>0</v>
      </c>
      <c r="P576" s="30">
        <v>0</v>
      </c>
      <c r="Q576" s="30">
        <v>0</v>
      </c>
      <c r="R576" s="30">
        <v>0</v>
      </c>
      <c r="T576" s="30">
        <v>0</v>
      </c>
      <c r="U576" s="30">
        <v>0</v>
      </c>
      <c r="V576" s="30">
        <v>0</v>
      </c>
      <c r="W576" s="30">
        <v>0</v>
      </c>
      <c r="X576" s="30">
        <v>0</v>
      </c>
    </row>
    <row r="577" spans="1:24" x14ac:dyDescent="0.25">
      <c r="A577" s="10" t="s">
        <v>65</v>
      </c>
      <c r="B577" s="30">
        <v>0</v>
      </c>
      <c r="C577" s="30">
        <v>0</v>
      </c>
      <c r="D577" s="30">
        <v>0</v>
      </c>
      <c r="E577" s="30">
        <v>0</v>
      </c>
      <c r="F577" s="30">
        <v>0</v>
      </c>
      <c r="H577" s="30">
        <v>0</v>
      </c>
      <c r="I577" s="30">
        <v>0</v>
      </c>
      <c r="J577" s="30">
        <v>0</v>
      </c>
      <c r="K577" s="30">
        <v>0</v>
      </c>
      <c r="L577" s="30">
        <v>0</v>
      </c>
      <c r="N577" s="30">
        <v>0</v>
      </c>
      <c r="O577" s="30">
        <v>0</v>
      </c>
      <c r="P577" s="30">
        <v>0</v>
      </c>
      <c r="Q577" s="30">
        <v>0</v>
      </c>
      <c r="R577" s="30">
        <v>0</v>
      </c>
      <c r="T577" s="30">
        <v>0</v>
      </c>
      <c r="U577" s="30">
        <v>0</v>
      </c>
      <c r="V577" s="30">
        <v>0</v>
      </c>
      <c r="W577" s="30">
        <v>0</v>
      </c>
      <c r="X577" s="30">
        <v>0</v>
      </c>
    </row>
    <row r="578" spans="1:24" x14ac:dyDescent="0.25">
      <c r="A578" s="10" t="s">
        <v>66</v>
      </c>
      <c r="B578" s="30">
        <v>0</v>
      </c>
      <c r="C578" s="30">
        <v>0</v>
      </c>
      <c r="D578" s="30">
        <v>0</v>
      </c>
      <c r="E578" s="30">
        <v>0</v>
      </c>
      <c r="F578" s="30">
        <v>0</v>
      </c>
      <c r="H578" s="30">
        <v>0</v>
      </c>
      <c r="I578" s="30">
        <v>0</v>
      </c>
      <c r="J578" s="30">
        <v>0</v>
      </c>
      <c r="K578" s="30">
        <v>0</v>
      </c>
      <c r="L578" s="30">
        <v>0</v>
      </c>
      <c r="N578" s="30">
        <v>0</v>
      </c>
      <c r="O578" s="30">
        <v>0</v>
      </c>
      <c r="P578" s="30">
        <v>0</v>
      </c>
      <c r="Q578" s="30">
        <v>0</v>
      </c>
      <c r="R578" s="30">
        <v>0</v>
      </c>
      <c r="T578" s="30">
        <v>0</v>
      </c>
      <c r="U578" s="30">
        <v>0</v>
      </c>
      <c r="V578" s="30">
        <v>0</v>
      </c>
      <c r="W578" s="30">
        <v>0</v>
      </c>
      <c r="X578" s="30">
        <v>0</v>
      </c>
    </row>
    <row r="579" spans="1:24" x14ac:dyDescent="0.25">
      <c r="A579" s="10" t="s">
        <v>67</v>
      </c>
      <c r="B579" s="30">
        <v>0</v>
      </c>
      <c r="C579" s="30">
        <v>0</v>
      </c>
      <c r="D579" s="30">
        <v>0</v>
      </c>
      <c r="E579" s="30">
        <v>0</v>
      </c>
      <c r="F579" s="30">
        <v>0</v>
      </c>
      <c r="H579" s="30">
        <v>0</v>
      </c>
      <c r="I579" s="30">
        <v>0</v>
      </c>
      <c r="J579" s="30">
        <v>0</v>
      </c>
      <c r="K579" s="30">
        <v>0</v>
      </c>
      <c r="L579" s="30">
        <v>0</v>
      </c>
      <c r="N579" s="30">
        <v>0</v>
      </c>
      <c r="O579" s="30">
        <v>0</v>
      </c>
      <c r="P579" s="30">
        <v>0</v>
      </c>
      <c r="Q579" s="30">
        <v>0</v>
      </c>
      <c r="R579" s="30">
        <v>0</v>
      </c>
      <c r="T579" s="30">
        <v>0</v>
      </c>
      <c r="U579" s="30">
        <v>0</v>
      </c>
      <c r="V579" s="30">
        <v>0</v>
      </c>
      <c r="W579" s="30">
        <v>0</v>
      </c>
      <c r="X579" s="30">
        <v>0</v>
      </c>
    </row>
    <row r="580" spans="1:24" x14ac:dyDescent="0.25">
      <c r="A580" s="10" t="s">
        <v>68</v>
      </c>
      <c r="B580" s="30">
        <v>2993.22</v>
      </c>
      <c r="C580" s="30">
        <v>2993.22</v>
      </c>
      <c r="D580" s="30">
        <v>2993.22</v>
      </c>
      <c r="E580" s="30">
        <v>2993.22</v>
      </c>
      <c r="F580" s="30">
        <v>2993.22</v>
      </c>
      <c r="H580" s="30">
        <v>3492.09</v>
      </c>
      <c r="I580" s="30">
        <v>3492.09</v>
      </c>
      <c r="J580" s="30">
        <v>3492.09</v>
      </c>
      <c r="K580" s="30">
        <v>3492.09</v>
      </c>
      <c r="L580" s="30">
        <v>3492.09</v>
      </c>
      <c r="N580" s="30">
        <v>3990.96</v>
      </c>
      <c r="O580" s="30">
        <v>3990.96</v>
      </c>
      <c r="P580" s="30">
        <v>3990.96</v>
      </c>
      <c r="Q580" s="30">
        <v>3990.96</v>
      </c>
      <c r="R580" s="30">
        <v>3990.96</v>
      </c>
      <c r="T580" s="30">
        <v>5986.4400000000014</v>
      </c>
      <c r="U580" s="30">
        <v>5986.4400000000014</v>
      </c>
      <c r="V580" s="30">
        <v>5986.4400000000014</v>
      </c>
      <c r="W580" s="30">
        <v>5986.4400000000014</v>
      </c>
      <c r="X580" s="30">
        <v>5986.4400000000014</v>
      </c>
    </row>
    <row r="581" spans="1:24" x14ac:dyDescent="0.25">
      <c r="A581" s="10" t="s">
        <v>69</v>
      </c>
      <c r="B581" s="30">
        <v>938.89972109999997</v>
      </c>
      <c r="C581" s="30">
        <v>938.89972109999997</v>
      </c>
      <c r="D581" s="30">
        <v>938.89972109999997</v>
      </c>
      <c r="E581" s="30">
        <v>938.89972109999997</v>
      </c>
      <c r="F581" s="30">
        <v>938.89972109999997</v>
      </c>
      <c r="H581" s="30">
        <v>1095.3830079500001</v>
      </c>
      <c r="I581" s="30">
        <v>1095.3830079500001</v>
      </c>
      <c r="J581" s="30">
        <v>1095.3830079500001</v>
      </c>
      <c r="K581" s="30">
        <v>1095.3830079500001</v>
      </c>
      <c r="L581" s="30">
        <v>1095.3830079500001</v>
      </c>
      <c r="N581" s="30">
        <v>1251.8662948000001</v>
      </c>
      <c r="O581" s="30">
        <v>1251.8662948000001</v>
      </c>
      <c r="P581" s="30">
        <v>1251.8662948000001</v>
      </c>
      <c r="Q581" s="30">
        <v>1251.8662948000001</v>
      </c>
      <c r="R581" s="30">
        <v>1251.8662948000001</v>
      </c>
      <c r="T581" s="30">
        <v>1877.7994421999999</v>
      </c>
      <c r="U581" s="30">
        <v>1877.7994421999999</v>
      </c>
      <c r="V581" s="30">
        <v>1877.7994421999999</v>
      </c>
      <c r="W581" s="30">
        <v>1877.7994421999999</v>
      </c>
      <c r="X581" s="30">
        <v>1877.7994421999999</v>
      </c>
    </row>
    <row r="582" spans="1:24" x14ac:dyDescent="0.25">
      <c r="A582" s="10" t="s">
        <v>70</v>
      </c>
      <c r="B582" s="30">
        <v>2837.0172662311311</v>
      </c>
      <c r="C582" s="30">
        <v>2695.166402919599</v>
      </c>
      <c r="D582" s="30">
        <v>2553.3155396080429</v>
      </c>
      <c r="E582" s="30">
        <v>2411.4646762964858</v>
      </c>
      <c r="F582" s="30">
        <v>2269.6138129849369</v>
      </c>
      <c r="H582" s="30">
        <v>2838.0682079856738</v>
      </c>
      <c r="I582" s="30">
        <v>2696.1647975864089</v>
      </c>
      <c r="J582" s="30">
        <v>2554.2613871871422</v>
      </c>
      <c r="K582" s="30">
        <v>2412.3579767878682</v>
      </c>
      <c r="L582" s="30">
        <v>2270.4545663885879</v>
      </c>
      <c r="N582" s="30">
        <v>2838.0682079856829</v>
      </c>
      <c r="O582" s="30">
        <v>2696.1647975864062</v>
      </c>
      <c r="P582" s="30">
        <v>2554.2613871871222</v>
      </c>
      <c r="Q582" s="30">
        <v>2412.3579767878368</v>
      </c>
      <c r="R582" s="30">
        <v>2270.4545663885492</v>
      </c>
      <c r="T582" s="30">
        <v>2839.119149740191</v>
      </c>
      <c r="U582" s="30">
        <v>2697.163192253191</v>
      </c>
      <c r="V582" s="30">
        <v>2555.207234766181</v>
      </c>
      <c r="W582" s="30">
        <v>2413.2512772791752</v>
      </c>
      <c r="X582" s="30">
        <v>2271.2953197921629</v>
      </c>
    </row>
    <row r="583" spans="1:24" x14ac:dyDescent="0.25">
      <c r="A583" s="10" t="s">
        <v>10</v>
      </c>
      <c r="B583" s="30">
        <v>66211.30171563309</v>
      </c>
      <c r="C583" s="30">
        <v>62900.736629851999</v>
      </c>
      <c r="D583" s="30">
        <v>59590.171544070348</v>
      </c>
      <c r="E583" s="30">
        <v>56279.606458288697</v>
      </c>
      <c r="F583" s="30">
        <v>52969.041372507207</v>
      </c>
      <c r="H583" s="30">
        <v>66235.828962056228</v>
      </c>
      <c r="I583" s="30">
        <v>62924.037513953837</v>
      </c>
      <c r="J583" s="30">
        <v>59612.246065851446</v>
      </c>
      <c r="K583" s="30">
        <v>56300.454617748859</v>
      </c>
      <c r="L583" s="30">
        <v>52988.663169646119</v>
      </c>
      <c r="N583" s="30">
        <v>66235.828962056432</v>
      </c>
      <c r="O583" s="30">
        <v>62924.037513953786</v>
      </c>
      <c r="P583" s="30">
        <v>59612.246065850974</v>
      </c>
      <c r="Q583" s="30">
        <v>56300.454617748117</v>
      </c>
      <c r="R583" s="30">
        <v>52988.663169645217</v>
      </c>
      <c r="T583" s="30">
        <v>66260.356208478785</v>
      </c>
      <c r="U583" s="30">
        <v>62947.338398055057</v>
      </c>
      <c r="V583" s="30">
        <v>59634.320587631097</v>
      </c>
      <c r="W583" s="30">
        <v>56321.302777207253</v>
      </c>
      <c r="X583" s="30">
        <v>53008.284966783263</v>
      </c>
    </row>
    <row r="584" spans="1:24" x14ac:dyDescent="0.25">
      <c r="A584" s="10" t="s">
        <v>26</v>
      </c>
      <c r="B584" s="30">
        <v>72981.2</v>
      </c>
      <c r="C584" s="30">
        <v>69528.800000000003</v>
      </c>
      <c r="D584" s="30">
        <v>66076.3</v>
      </c>
      <c r="E584" s="30">
        <v>62623.9</v>
      </c>
      <c r="F584" s="30">
        <v>59171.4</v>
      </c>
      <c r="H584" s="30">
        <v>73662.2</v>
      </c>
      <c r="I584" s="30">
        <v>70208.5</v>
      </c>
      <c r="J584" s="30">
        <v>66754.7</v>
      </c>
      <c r="K584" s="30">
        <v>63301</v>
      </c>
      <c r="L584" s="30">
        <v>59847.3</v>
      </c>
      <c r="N584" s="30">
        <v>74317.600000000006</v>
      </c>
      <c r="O584" s="30">
        <v>70863.8</v>
      </c>
      <c r="P584" s="30">
        <v>67410.100000000006</v>
      </c>
      <c r="Q584" s="30">
        <v>63956.4</v>
      </c>
      <c r="R584" s="30">
        <v>60502.6</v>
      </c>
      <c r="T584" s="30">
        <v>76964.600000000006</v>
      </c>
      <c r="U584" s="30">
        <v>73509.600000000006</v>
      </c>
      <c r="V584" s="30">
        <v>70054.600000000006</v>
      </c>
      <c r="W584" s="30">
        <v>66599.600000000006</v>
      </c>
      <c r="X584" s="30">
        <v>63144.6</v>
      </c>
    </row>
    <row r="586" spans="1:24" x14ac:dyDescent="0.25">
      <c r="A586" s="10" t="s">
        <v>287</v>
      </c>
      <c r="B586" s="10">
        <v>100</v>
      </c>
      <c r="C586" s="10">
        <v>95</v>
      </c>
      <c r="D586" s="10">
        <v>90</v>
      </c>
      <c r="E586" s="10">
        <v>85</v>
      </c>
      <c r="F586" s="10">
        <v>80</v>
      </c>
      <c r="G586" s="10" t="s">
        <v>288</v>
      </c>
      <c r="H586" s="10">
        <v>100</v>
      </c>
      <c r="I586" s="10">
        <v>95</v>
      </c>
      <c r="J586" s="10">
        <v>90</v>
      </c>
      <c r="K586" s="10">
        <v>85</v>
      </c>
      <c r="L586" s="10">
        <v>80</v>
      </c>
      <c r="M586" s="10" t="s">
        <v>289</v>
      </c>
      <c r="N586" s="10">
        <v>100</v>
      </c>
      <c r="O586" s="10">
        <v>95</v>
      </c>
      <c r="P586" s="10">
        <v>90</v>
      </c>
      <c r="Q586" s="10">
        <v>85</v>
      </c>
      <c r="R586" s="10">
        <v>80</v>
      </c>
      <c r="S586" s="10" t="s">
        <v>290</v>
      </c>
      <c r="T586" s="10">
        <v>100</v>
      </c>
      <c r="U586" s="10">
        <v>95</v>
      </c>
      <c r="V586" s="10">
        <v>90</v>
      </c>
      <c r="W586" s="10">
        <v>85</v>
      </c>
      <c r="X586" s="10">
        <v>80</v>
      </c>
    </row>
    <row r="587" spans="1:24" x14ac:dyDescent="0.25">
      <c r="A587" s="10" t="s">
        <v>22</v>
      </c>
      <c r="B587" s="30">
        <v>7.8890000000000002</v>
      </c>
      <c r="C587" s="30">
        <v>7.8890000000000002</v>
      </c>
      <c r="D587" s="30">
        <v>7.8890000000000002</v>
      </c>
      <c r="E587" s="30">
        <v>7.8890000000000002</v>
      </c>
      <c r="F587" s="30">
        <v>7.8890000000000002</v>
      </c>
      <c r="H587" s="30">
        <v>5.0170000000000003</v>
      </c>
      <c r="I587" s="30">
        <v>5.0170000000000003</v>
      </c>
      <c r="J587" s="30">
        <v>5.0170000000000003</v>
      </c>
      <c r="K587" s="30">
        <v>5.0170000000000003</v>
      </c>
      <c r="L587" s="30">
        <v>5.0170000000000003</v>
      </c>
      <c r="N587" s="30">
        <v>4.4889999999999999</v>
      </c>
      <c r="O587" s="30">
        <v>4.4889999999999999</v>
      </c>
      <c r="P587" s="30">
        <v>4.4889999999999999</v>
      </c>
      <c r="Q587" s="30">
        <v>4.4889999999999999</v>
      </c>
      <c r="R587" s="30">
        <v>4.4889999999999999</v>
      </c>
      <c r="T587" s="30">
        <v>2.8980000000000001</v>
      </c>
      <c r="U587" s="30">
        <v>2.8980000000000001</v>
      </c>
      <c r="V587" s="30">
        <v>2.8980000000000001</v>
      </c>
      <c r="W587" s="30">
        <v>2.8980000000000001</v>
      </c>
      <c r="X587" s="30">
        <v>2.8980000000000001</v>
      </c>
    </row>
    <row r="588" spans="1:24" x14ac:dyDescent="0.25">
      <c r="A588" s="10" t="s">
        <v>23</v>
      </c>
      <c r="B588" s="30">
        <v>0</v>
      </c>
      <c r="C588" s="30">
        <v>0</v>
      </c>
      <c r="D588" s="30">
        <v>0</v>
      </c>
      <c r="E588" s="30">
        <v>0</v>
      </c>
      <c r="F588" s="30">
        <v>0</v>
      </c>
      <c r="H588" s="30">
        <v>0</v>
      </c>
      <c r="I588" s="30">
        <v>0</v>
      </c>
      <c r="J588" s="30">
        <v>0</v>
      </c>
      <c r="K588" s="30">
        <v>0</v>
      </c>
      <c r="L588" s="30">
        <v>0</v>
      </c>
      <c r="N588" s="30">
        <v>0</v>
      </c>
      <c r="O588" s="30">
        <v>0</v>
      </c>
      <c r="P588" s="30">
        <v>0</v>
      </c>
      <c r="Q588" s="30">
        <v>0</v>
      </c>
      <c r="R588" s="30">
        <v>0</v>
      </c>
      <c r="T588" s="30">
        <v>0</v>
      </c>
      <c r="U588" s="30">
        <v>0</v>
      </c>
      <c r="V588" s="30">
        <v>0</v>
      </c>
      <c r="W588" s="30">
        <v>0</v>
      </c>
      <c r="X588" s="30">
        <v>0</v>
      </c>
    </row>
    <row r="589" spans="1:24" x14ac:dyDescent="0.25">
      <c r="A589" s="10" t="s">
        <v>24</v>
      </c>
      <c r="B589" s="30">
        <v>0</v>
      </c>
      <c r="C589" s="30">
        <v>0</v>
      </c>
      <c r="D589" s="30">
        <v>0</v>
      </c>
      <c r="E589" s="30">
        <v>0</v>
      </c>
      <c r="F589" s="30">
        <v>0</v>
      </c>
      <c r="H589" s="30">
        <v>0</v>
      </c>
      <c r="I589" s="30">
        <v>0</v>
      </c>
      <c r="J589" s="30">
        <v>0</v>
      </c>
      <c r="K589" s="30">
        <v>0</v>
      </c>
      <c r="L589" s="30">
        <v>0</v>
      </c>
      <c r="N589" s="30">
        <v>0</v>
      </c>
      <c r="O589" s="30">
        <v>0</v>
      </c>
      <c r="P589" s="30">
        <v>0</v>
      </c>
      <c r="Q589" s="30">
        <v>0</v>
      </c>
      <c r="R589" s="30">
        <v>0</v>
      </c>
      <c r="T589" s="30">
        <v>0</v>
      </c>
      <c r="U589" s="30">
        <v>0</v>
      </c>
      <c r="V589" s="30">
        <v>0</v>
      </c>
      <c r="W589" s="30">
        <v>0</v>
      </c>
      <c r="X589" s="30">
        <v>0</v>
      </c>
    </row>
    <row r="590" spans="1:24" x14ac:dyDescent="0.25">
      <c r="A590" s="10" t="s">
        <v>25</v>
      </c>
      <c r="B590" s="30">
        <v>6</v>
      </c>
      <c r="C590" s="30">
        <v>6</v>
      </c>
      <c r="D590" s="30">
        <v>6</v>
      </c>
      <c r="E590" s="30">
        <v>6</v>
      </c>
      <c r="F590" s="30">
        <v>6</v>
      </c>
      <c r="H590" s="30">
        <v>7</v>
      </c>
      <c r="I590" s="30">
        <v>7</v>
      </c>
      <c r="J590" s="30">
        <v>7</v>
      </c>
      <c r="K590" s="30">
        <v>7</v>
      </c>
      <c r="L590" s="30">
        <v>7</v>
      </c>
      <c r="N590" s="30">
        <v>8</v>
      </c>
      <c r="O590" s="30">
        <v>8</v>
      </c>
      <c r="P590" s="30">
        <v>8</v>
      </c>
      <c r="Q590" s="30">
        <v>8</v>
      </c>
      <c r="R590" s="30">
        <v>8</v>
      </c>
      <c r="T590" s="30">
        <v>12</v>
      </c>
      <c r="U590" s="30">
        <v>12</v>
      </c>
      <c r="V590" s="30">
        <v>12</v>
      </c>
      <c r="W590" s="30">
        <v>12</v>
      </c>
      <c r="X590" s="30">
        <v>12</v>
      </c>
    </row>
    <row r="591" spans="1:24" x14ac:dyDescent="0.25">
      <c r="A591" s="10" t="s">
        <v>64</v>
      </c>
      <c r="B591" s="30">
        <v>14200.433999999999</v>
      </c>
      <c r="C591" s="30">
        <v>14200.433999999999</v>
      </c>
      <c r="D591" s="30">
        <v>14200.433999999999</v>
      </c>
      <c r="E591" s="30">
        <v>14200.433999999999</v>
      </c>
      <c r="F591" s="30">
        <v>14200.433999999999</v>
      </c>
      <c r="H591" s="30">
        <v>9030.384</v>
      </c>
      <c r="I591" s="30">
        <v>9030.384</v>
      </c>
      <c r="J591" s="30">
        <v>9030.384</v>
      </c>
      <c r="K591" s="30">
        <v>9030.384</v>
      </c>
      <c r="L591" s="30">
        <v>9030.384</v>
      </c>
      <c r="N591" s="30">
        <v>8079.4620000000004</v>
      </c>
      <c r="O591" s="30">
        <v>8079.4620000000004</v>
      </c>
      <c r="P591" s="30">
        <v>8079.4620000000004</v>
      </c>
      <c r="Q591" s="30">
        <v>8079.4620000000004</v>
      </c>
      <c r="R591" s="30">
        <v>8079.4620000000004</v>
      </c>
      <c r="T591" s="30">
        <v>5215.518</v>
      </c>
      <c r="U591" s="30">
        <v>5215.518</v>
      </c>
      <c r="V591" s="30">
        <v>5215.518</v>
      </c>
      <c r="W591" s="30">
        <v>5215.518</v>
      </c>
      <c r="X591" s="30">
        <v>5215.518</v>
      </c>
    </row>
    <row r="592" spans="1:24" x14ac:dyDescent="0.25">
      <c r="A592" s="10" t="s">
        <v>65</v>
      </c>
      <c r="B592" s="30">
        <v>1777.7044696131941</v>
      </c>
      <c r="C592" s="30">
        <v>1777.7044696131941</v>
      </c>
      <c r="D592" s="30">
        <v>1777.7044696131941</v>
      </c>
      <c r="E592" s="30">
        <v>1777.7044696131941</v>
      </c>
      <c r="F592" s="30">
        <v>1777.7044696131941</v>
      </c>
      <c r="H592" s="30">
        <v>1130.4833358701201</v>
      </c>
      <c r="I592" s="30">
        <v>1130.4833358701201</v>
      </c>
      <c r="J592" s="30">
        <v>1130.4833358701201</v>
      </c>
      <c r="K592" s="30">
        <v>1130.4833358701201</v>
      </c>
      <c r="L592" s="30">
        <v>1130.4833358701201</v>
      </c>
      <c r="N592" s="30">
        <v>1011.44061579174</v>
      </c>
      <c r="O592" s="30">
        <v>1011.44061579174</v>
      </c>
      <c r="P592" s="30">
        <v>1011.44061579174</v>
      </c>
      <c r="Q592" s="30">
        <v>1011.44061579174</v>
      </c>
      <c r="R592" s="30">
        <v>1011.44061579174</v>
      </c>
      <c r="T592" s="30">
        <v>652.91311941227059</v>
      </c>
      <c r="U592" s="30">
        <v>652.91311941227059</v>
      </c>
      <c r="V592" s="30">
        <v>652.91311941227059</v>
      </c>
      <c r="W592" s="30">
        <v>652.91311941227059</v>
      </c>
      <c r="X592" s="30">
        <v>652.91311941227059</v>
      </c>
    </row>
    <row r="593" spans="1:24" x14ac:dyDescent="0.25">
      <c r="A593" s="10" t="s">
        <v>66</v>
      </c>
      <c r="B593" s="30">
        <v>2.7913022507999998E-9</v>
      </c>
      <c r="C593" s="30">
        <v>0</v>
      </c>
      <c r="D593" s="30">
        <v>0</v>
      </c>
      <c r="E593" s="30">
        <v>0</v>
      </c>
      <c r="F593" s="30">
        <v>0</v>
      </c>
      <c r="H593" s="30">
        <v>3.4749114738999999E-9</v>
      </c>
      <c r="I593" s="30">
        <v>0</v>
      </c>
      <c r="J593" s="30">
        <v>0</v>
      </c>
      <c r="K593" s="30">
        <v>0</v>
      </c>
      <c r="L593" s="30">
        <v>0</v>
      </c>
      <c r="N593" s="30">
        <v>0</v>
      </c>
      <c r="O593" s="30">
        <v>0</v>
      </c>
      <c r="P593" s="30">
        <v>0</v>
      </c>
      <c r="Q593" s="30">
        <v>0</v>
      </c>
      <c r="R593" s="30">
        <v>0</v>
      </c>
      <c r="T593" s="30">
        <v>0</v>
      </c>
      <c r="U593" s="30">
        <v>0</v>
      </c>
      <c r="V593" s="30">
        <v>0</v>
      </c>
      <c r="W593" s="30">
        <v>0</v>
      </c>
      <c r="X593" s="30">
        <v>0</v>
      </c>
    </row>
    <row r="594" spans="1:24" x14ac:dyDescent="0.25">
      <c r="A594" s="10" t="s">
        <v>67</v>
      </c>
      <c r="B594" s="30">
        <v>7.2387290697367798E-10</v>
      </c>
      <c r="C594" s="30">
        <v>0</v>
      </c>
      <c r="D594" s="30">
        <v>0</v>
      </c>
      <c r="E594" s="30">
        <v>0</v>
      </c>
      <c r="F594" s="30">
        <v>0</v>
      </c>
      <c r="H594" s="30">
        <v>9.0115438747891143E-10</v>
      </c>
      <c r="I594" s="30">
        <v>0</v>
      </c>
      <c r="J594" s="30">
        <v>0</v>
      </c>
      <c r="K594" s="30">
        <v>0</v>
      </c>
      <c r="L594" s="30">
        <v>0</v>
      </c>
      <c r="N594" s="30">
        <v>0</v>
      </c>
      <c r="O594" s="30">
        <v>0</v>
      </c>
      <c r="P594" s="30">
        <v>0</v>
      </c>
      <c r="Q594" s="30">
        <v>0</v>
      </c>
      <c r="R594" s="30">
        <v>0</v>
      </c>
      <c r="T594" s="30">
        <v>0</v>
      </c>
      <c r="U594" s="30">
        <v>0</v>
      </c>
      <c r="V594" s="30">
        <v>0</v>
      </c>
      <c r="W594" s="30">
        <v>0</v>
      </c>
      <c r="X594" s="30">
        <v>0</v>
      </c>
    </row>
    <row r="595" spans="1:24" x14ac:dyDescent="0.25">
      <c r="A595" s="10" t="s">
        <v>68</v>
      </c>
      <c r="B595" s="30">
        <v>2993.22</v>
      </c>
      <c r="C595" s="30">
        <v>2993.22</v>
      </c>
      <c r="D595" s="30">
        <v>2993.22</v>
      </c>
      <c r="E595" s="30">
        <v>2993.22</v>
      </c>
      <c r="F595" s="30">
        <v>2993.22</v>
      </c>
      <c r="H595" s="30">
        <v>3492.09</v>
      </c>
      <c r="I595" s="30">
        <v>3492.09</v>
      </c>
      <c r="J595" s="30">
        <v>3492.09</v>
      </c>
      <c r="K595" s="30">
        <v>3492.09</v>
      </c>
      <c r="L595" s="30">
        <v>3492.09</v>
      </c>
      <c r="N595" s="30">
        <v>3990.96</v>
      </c>
      <c r="O595" s="30">
        <v>3990.96</v>
      </c>
      <c r="P595" s="30">
        <v>3990.96</v>
      </c>
      <c r="Q595" s="30">
        <v>3990.96</v>
      </c>
      <c r="R595" s="30">
        <v>3990.96</v>
      </c>
      <c r="T595" s="30">
        <v>5986.4400000000014</v>
      </c>
      <c r="U595" s="30">
        <v>5986.4400000000014</v>
      </c>
      <c r="V595" s="30">
        <v>5986.4400000000014</v>
      </c>
      <c r="W595" s="30">
        <v>5986.4400000000014</v>
      </c>
      <c r="X595" s="30">
        <v>5986.4400000000014</v>
      </c>
    </row>
    <row r="596" spans="1:24" x14ac:dyDescent="0.25">
      <c r="A596" s="10" t="s">
        <v>69</v>
      </c>
      <c r="B596" s="30">
        <v>938.89972109999997</v>
      </c>
      <c r="C596" s="30">
        <v>938.89972109999997</v>
      </c>
      <c r="D596" s="30">
        <v>938.89972109999997</v>
      </c>
      <c r="E596" s="30">
        <v>938.89972109999997</v>
      </c>
      <c r="F596" s="30">
        <v>938.89972109999997</v>
      </c>
      <c r="H596" s="30">
        <v>1095.3830079500001</v>
      </c>
      <c r="I596" s="30">
        <v>1095.3830079500001</v>
      </c>
      <c r="J596" s="30">
        <v>1095.3830079500001</v>
      </c>
      <c r="K596" s="30">
        <v>1095.3830079500001</v>
      </c>
      <c r="L596" s="30">
        <v>1095.3830079500001</v>
      </c>
      <c r="N596" s="30">
        <v>1251.8662948000001</v>
      </c>
      <c r="O596" s="30">
        <v>1251.8662948000001</v>
      </c>
      <c r="P596" s="30">
        <v>1251.8662948000001</v>
      </c>
      <c r="Q596" s="30">
        <v>1251.8662948000001</v>
      </c>
      <c r="R596" s="30">
        <v>1251.8662948000001</v>
      </c>
      <c r="T596" s="30">
        <v>1877.7994421999999</v>
      </c>
      <c r="U596" s="30">
        <v>1877.7994421999999</v>
      </c>
      <c r="V596" s="30">
        <v>1877.7994421999999</v>
      </c>
      <c r="W596" s="30">
        <v>1877.7994421999999</v>
      </c>
      <c r="X596" s="30">
        <v>1877.7994421999999</v>
      </c>
    </row>
    <row r="597" spans="1:24" x14ac:dyDescent="0.25">
      <c r="A597" s="10" t="s">
        <v>70</v>
      </c>
      <c r="B597" s="30">
        <v>1379.0852068581471</v>
      </c>
      <c r="C597" s="30">
        <v>1237.2343439785111</v>
      </c>
      <c r="D597" s="30">
        <v>1095.383480235058</v>
      </c>
      <c r="E597" s="30">
        <v>953.53261749934632</v>
      </c>
      <c r="F597" s="30">
        <v>811.68174411745019</v>
      </c>
      <c r="H597" s="30">
        <v>1922.4568209626309</v>
      </c>
      <c r="I597" s="30">
        <v>1780.553410563404</v>
      </c>
      <c r="J597" s="30">
        <v>1638.650000164117</v>
      </c>
      <c r="K597" s="30">
        <v>1496.746589764826</v>
      </c>
      <c r="L597" s="30">
        <v>1354.8431793655329</v>
      </c>
      <c r="N597" s="30">
        <v>2015.073039834097</v>
      </c>
      <c r="O597" s="30">
        <v>1873.169629434803</v>
      </c>
      <c r="P597" s="30">
        <v>1731.266219035507</v>
      </c>
      <c r="Q597" s="30">
        <v>1589.3628086362121</v>
      </c>
      <c r="R597" s="30">
        <v>1447.4593982369131</v>
      </c>
      <c r="T597" s="30">
        <v>2332.166337622039</v>
      </c>
      <c r="U597" s="30">
        <v>2190.210380135024</v>
      </c>
      <c r="V597" s="30">
        <v>2048.2544226480109</v>
      </c>
      <c r="W597" s="30">
        <v>1906.298465161</v>
      </c>
      <c r="X597" s="30">
        <v>1764.3425076739859</v>
      </c>
    </row>
    <row r="598" spans="1:24" x14ac:dyDescent="0.25">
      <c r="A598" s="10" t="s">
        <v>10</v>
      </c>
      <c r="B598" s="30">
        <v>26333.65075123385</v>
      </c>
      <c r="C598" s="30">
        <v>23625.006598387299</v>
      </c>
      <c r="D598" s="30">
        <v>20916.362429046148</v>
      </c>
      <c r="E598" s="30">
        <v>18207.718278947828</v>
      </c>
      <c r="F598" s="30">
        <v>15499.073925560489</v>
      </c>
      <c r="H598" s="30">
        <v>36709.339100875863</v>
      </c>
      <c r="I598" s="30">
        <v>33999.691552429169</v>
      </c>
      <c r="J598" s="30">
        <v>31290.044003981358</v>
      </c>
      <c r="K598" s="30">
        <v>28580.396455533479</v>
      </c>
      <c r="L598" s="30">
        <v>25870.748907085541</v>
      </c>
      <c r="N598" s="30">
        <v>38477.84705784059</v>
      </c>
      <c r="O598" s="30">
        <v>35768.199509392638</v>
      </c>
      <c r="P598" s="30">
        <v>33058.551960944656</v>
      </c>
      <c r="Q598" s="30">
        <v>30348.904412496689</v>
      </c>
      <c r="R598" s="30">
        <v>27639.256864048639</v>
      </c>
      <c r="T598" s="30">
        <v>44532.747884837547</v>
      </c>
      <c r="U598" s="30">
        <v>41822.096949036037</v>
      </c>
      <c r="V598" s="30">
        <v>39111.44601323457</v>
      </c>
      <c r="W598" s="30">
        <v>36400.795077433133</v>
      </c>
      <c r="X598" s="30">
        <v>33690.144141631652</v>
      </c>
    </row>
    <row r="599" spans="1:24" x14ac:dyDescent="0.25">
      <c r="A599" s="10" t="s">
        <v>26</v>
      </c>
      <c r="B599" s="30">
        <v>47623.1</v>
      </c>
      <c r="C599" s="30">
        <v>44772.6</v>
      </c>
      <c r="D599" s="30">
        <v>41922.1</v>
      </c>
      <c r="E599" s="30">
        <v>39071.599999999999</v>
      </c>
      <c r="F599" s="30">
        <v>36221</v>
      </c>
      <c r="H599" s="30">
        <v>53380.6</v>
      </c>
      <c r="I599" s="30">
        <v>50529</v>
      </c>
      <c r="J599" s="30">
        <v>47677.4</v>
      </c>
      <c r="K599" s="30">
        <v>44825.8</v>
      </c>
      <c r="L599" s="30">
        <v>41974.2</v>
      </c>
      <c r="N599" s="30">
        <v>54827.1</v>
      </c>
      <c r="O599" s="30">
        <v>51975.5</v>
      </c>
      <c r="P599" s="30">
        <v>49124</v>
      </c>
      <c r="Q599" s="30">
        <v>46272.4</v>
      </c>
      <c r="R599" s="30">
        <v>43420.800000000003</v>
      </c>
      <c r="T599" s="30">
        <v>60598.3</v>
      </c>
      <c r="U599" s="30">
        <v>57745.599999999999</v>
      </c>
      <c r="V599" s="30">
        <v>54893</v>
      </c>
      <c r="W599" s="30">
        <v>52040.3</v>
      </c>
      <c r="X599" s="30">
        <v>49187.7</v>
      </c>
    </row>
    <row r="601" spans="1:24" x14ac:dyDescent="0.25">
      <c r="A601" s="10" t="s">
        <v>291</v>
      </c>
      <c r="B601" s="10">
        <v>100</v>
      </c>
      <c r="C601" s="10">
        <v>95</v>
      </c>
      <c r="D601" s="10">
        <v>90</v>
      </c>
      <c r="E601" s="10">
        <v>85</v>
      </c>
      <c r="F601" s="10">
        <v>80</v>
      </c>
      <c r="G601" s="10" t="s">
        <v>292</v>
      </c>
      <c r="H601" s="10">
        <v>100</v>
      </c>
      <c r="I601" s="10">
        <v>95</v>
      </c>
      <c r="J601" s="10">
        <v>90</v>
      </c>
      <c r="K601" s="10">
        <v>85</v>
      </c>
      <c r="L601" s="10">
        <v>80</v>
      </c>
      <c r="M601" s="10" t="s">
        <v>293</v>
      </c>
      <c r="N601" s="10">
        <v>100</v>
      </c>
      <c r="O601" s="10">
        <v>95</v>
      </c>
      <c r="P601" s="10">
        <v>90</v>
      </c>
      <c r="Q601" s="10">
        <v>85</v>
      </c>
      <c r="R601" s="10">
        <v>80</v>
      </c>
      <c r="S601" s="10" t="s">
        <v>294</v>
      </c>
      <c r="T601" s="10">
        <v>100</v>
      </c>
      <c r="U601" s="10">
        <v>95</v>
      </c>
      <c r="V601" s="10">
        <v>90</v>
      </c>
      <c r="W601" s="10">
        <v>85</v>
      </c>
      <c r="X601" s="10">
        <v>80</v>
      </c>
    </row>
    <row r="602" spans="1:24" x14ac:dyDescent="0.25">
      <c r="A602" s="10" t="s">
        <v>22</v>
      </c>
      <c r="B602" s="30">
        <v>20.713000000000001</v>
      </c>
      <c r="C602" s="30">
        <v>16.298999999999999</v>
      </c>
      <c r="D602" s="30">
        <v>15.228</v>
      </c>
      <c r="E602" s="30">
        <v>14.234999999999999</v>
      </c>
      <c r="F602" s="30">
        <v>13.292999999999999</v>
      </c>
      <c r="H602" s="30">
        <v>21.917999999999999</v>
      </c>
      <c r="I602" s="30">
        <v>17.018000000000001</v>
      </c>
      <c r="J602" s="30">
        <v>15.968</v>
      </c>
      <c r="K602" s="30">
        <v>15.003</v>
      </c>
      <c r="L602" s="30">
        <v>14.039</v>
      </c>
      <c r="N602" s="30">
        <v>21.846</v>
      </c>
      <c r="O602" s="30">
        <v>17.186</v>
      </c>
      <c r="P602" s="30">
        <v>16.141999999999999</v>
      </c>
      <c r="Q602" s="30">
        <v>15.109</v>
      </c>
      <c r="R602" s="30">
        <v>14.144</v>
      </c>
      <c r="T602" s="30">
        <v>22.34</v>
      </c>
      <c r="U602" s="30">
        <v>17.88</v>
      </c>
      <c r="V602" s="30">
        <v>16.658999999999999</v>
      </c>
      <c r="W602" s="30">
        <v>15.555</v>
      </c>
      <c r="X602" s="30">
        <v>14.581</v>
      </c>
    </row>
    <row r="603" spans="1:24" x14ac:dyDescent="0.25">
      <c r="A603" s="10" t="s">
        <v>23</v>
      </c>
      <c r="B603" s="30">
        <v>4.76</v>
      </c>
      <c r="C603" s="30">
        <v>4.2569999999999997</v>
      </c>
      <c r="D603" s="30">
        <v>3.169</v>
      </c>
      <c r="E603" s="30">
        <v>2.5489999999999999</v>
      </c>
      <c r="F603" s="30">
        <v>2.0720000000000001</v>
      </c>
      <c r="H603" s="30">
        <v>5.71</v>
      </c>
      <c r="I603" s="30">
        <v>5.1379999999999999</v>
      </c>
      <c r="J603" s="30">
        <v>4.4560000000000004</v>
      </c>
      <c r="K603" s="30">
        <v>4.0739999999999998</v>
      </c>
      <c r="L603" s="30">
        <v>3.6930000000000001</v>
      </c>
      <c r="N603" s="30">
        <v>6.78</v>
      </c>
      <c r="O603" s="30">
        <v>5.8890000000000002</v>
      </c>
      <c r="P603" s="30">
        <v>4.9690000000000003</v>
      </c>
      <c r="Q603" s="30">
        <v>4.2690000000000001</v>
      </c>
      <c r="R603" s="30">
        <v>3.8879999999999999</v>
      </c>
      <c r="T603" s="30">
        <v>10.62</v>
      </c>
      <c r="U603" s="30">
        <v>9.1969999999999992</v>
      </c>
      <c r="V603" s="30">
        <v>7.5250000000000004</v>
      </c>
      <c r="W603" s="30">
        <v>6.5129999999999999</v>
      </c>
      <c r="X603" s="30">
        <v>5.601</v>
      </c>
    </row>
    <row r="604" spans="1:24" x14ac:dyDescent="0.25">
      <c r="A604" s="10" t="s">
        <v>24</v>
      </c>
      <c r="B604" s="30">
        <v>47.188000000000002</v>
      </c>
      <c r="C604" s="30">
        <v>27.611000000000001</v>
      </c>
      <c r="D604" s="30">
        <v>24.178999999999998</v>
      </c>
      <c r="E604" s="30">
        <v>20.718</v>
      </c>
      <c r="F604" s="30">
        <v>17.18</v>
      </c>
      <c r="H604" s="30">
        <v>63.856000000000002</v>
      </c>
      <c r="I604" s="30">
        <v>44.25</v>
      </c>
      <c r="J604" s="30">
        <v>40.832000000000001</v>
      </c>
      <c r="K604" s="30">
        <v>36.978999999999999</v>
      </c>
      <c r="L604" s="30">
        <v>33.137999999999998</v>
      </c>
      <c r="N604" s="30">
        <v>66.611000000000004</v>
      </c>
      <c r="O604" s="30">
        <v>46.127000000000002</v>
      </c>
      <c r="P604" s="30">
        <v>42.542000000000002</v>
      </c>
      <c r="Q604" s="30">
        <v>39.110999999999997</v>
      </c>
      <c r="R604" s="30">
        <v>35.273000000000003</v>
      </c>
      <c r="T604" s="30">
        <v>74.42</v>
      </c>
      <c r="U604" s="30">
        <v>53.442</v>
      </c>
      <c r="V604" s="30">
        <v>49.878999999999998</v>
      </c>
      <c r="W604" s="30">
        <v>46.296999999999997</v>
      </c>
      <c r="X604" s="30">
        <v>42.524999999999999</v>
      </c>
    </row>
    <row r="605" spans="1:24" x14ac:dyDescent="0.25">
      <c r="A605" s="10" t="s">
        <v>25</v>
      </c>
      <c r="B605" s="30">
        <v>0</v>
      </c>
      <c r="C605" s="30">
        <v>0</v>
      </c>
      <c r="D605" s="30">
        <v>0</v>
      </c>
      <c r="E605" s="30">
        <v>0</v>
      </c>
      <c r="F605" s="30">
        <v>0</v>
      </c>
      <c r="H605" s="30">
        <v>0</v>
      </c>
      <c r="I605" s="30">
        <v>0</v>
      </c>
      <c r="J605" s="30">
        <v>0</v>
      </c>
      <c r="K605" s="30">
        <v>0</v>
      </c>
      <c r="L605" s="30">
        <v>0</v>
      </c>
      <c r="N605" s="30">
        <v>0</v>
      </c>
      <c r="O605" s="30">
        <v>0</v>
      </c>
      <c r="P605" s="30">
        <v>0</v>
      </c>
      <c r="Q605" s="30">
        <v>0</v>
      </c>
      <c r="R605" s="30">
        <v>0</v>
      </c>
      <c r="T605" s="30">
        <v>0</v>
      </c>
      <c r="U605" s="30">
        <v>0</v>
      </c>
      <c r="V605" s="30">
        <v>0</v>
      </c>
      <c r="W605" s="30">
        <v>0</v>
      </c>
      <c r="X605" s="30">
        <v>0</v>
      </c>
    </row>
    <row r="606" spans="1:24" x14ac:dyDescent="0.25">
      <c r="A606" s="10" t="s">
        <v>64</v>
      </c>
      <c r="B606" s="30">
        <v>37282.86</v>
      </c>
      <c r="C606" s="30">
        <v>29338.02</v>
      </c>
      <c r="D606" s="30">
        <v>27410.76</v>
      </c>
      <c r="E606" s="30">
        <v>25622.28</v>
      </c>
      <c r="F606" s="30">
        <v>23926.86</v>
      </c>
      <c r="H606" s="30">
        <v>39452.04</v>
      </c>
      <c r="I606" s="30">
        <v>30632.94</v>
      </c>
      <c r="J606" s="30">
        <v>28741.86</v>
      </c>
      <c r="K606" s="30">
        <v>27005.4</v>
      </c>
      <c r="L606" s="30">
        <v>25269.66</v>
      </c>
      <c r="N606" s="30">
        <v>39323.160000000003</v>
      </c>
      <c r="O606" s="30">
        <v>30935.7</v>
      </c>
      <c r="P606" s="30">
        <v>29055.96</v>
      </c>
      <c r="Q606" s="30">
        <v>27196.38</v>
      </c>
      <c r="R606" s="30">
        <v>25458.48</v>
      </c>
      <c r="T606" s="30">
        <v>40212.36</v>
      </c>
      <c r="U606" s="30">
        <v>32184.36</v>
      </c>
      <c r="V606" s="30">
        <v>29986.74</v>
      </c>
      <c r="W606" s="30">
        <v>27998.639999999999</v>
      </c>
      <c r="X606" s="30">
        <v>26245.08</v>
      </c>
    </row>
    <row r="607" spans="1:24" x14ac:dyDescent="0.25">
      <c r="A607" s="10" t="s">
        <v>65</v>
      </c>
      <c r="B607" s="30">
        <v>4667.3155807747135</v>
      </c>
      <c r="C607" s="30">
        <v>3672.7278394168288</v>
      </c>
      <c r="D607" s="30">
        <v>3431.4606558852051</v>
      </c>
      <c r="E607" s="30">
        <v>3207.5668727928141</v>
      </c>
      <c r="F607" s="30">
        <v>2995.322957439832</v>
      </c>
      <c r="H607" s="30">
        <v>4938.867913710139</v>
      </c>
      <c r="I607" s="30">
        <v>3834.834509663071</v>
      </c>
      <c r="J607" s="30">
        <v>3598.0965783860329</v>
      </c>
      <c r="K607" s="30">
        <v>3380.7150037591909</v>
      </c>
      <c r="L607" s="30">
        <v>3163.423563505577</v>
      </c>
      <c r="N607" s="30">
        <v>4922.7338609027574</v>
      </c>
      <c r="O607" s="30">
        <v>3872.7360136044349</v>
      </c>
      <c r="P607" s="30">
        <v>3637.4176987056999</v>
      </c>
      <c r="Q607" s="30">
        <v>3404.6231462572819</v>
      </c>
      <c r="R607" s="30">
        <v>3187.0613028839898</v>
      </c>
      <c r="T607" s="30">
        <v>5034.049811836373</v>
      </c>
      <c r="U607" s="30">
        <v>4029.051550370933</v>
      </c>
      <c r="V607" s="30">
        <v>3753.938909693095</v>
      </c>
      <c r="W607" s="30">
        <v>3505.0553716239069</v>
      </c>
      <c r="X607" s="30">
        <v>3285.5331056329578</v>
      </c>
    </row>
    <row r="608" spans="1:24" x14ac:dyDescent="0.25">
      <c r="A608" s="10" t="s">
        <v>66</v>
      </c>
      <c r="B608" s="30">
        <v>33218.421167951987</v>
      </c>
      <c r="C608" s="30">
        <v>20903.95846563594</v>
      </c>
      <c r="D608" s="30">
        <v>17748.22260417022</v>
      </c>
      <c r="E608" s="30">
        <v>15042.4106758043</v>
      </c>
      <c r="F608" s="30">
        <v>12431.58701114687</v>
      </c>
      <c r="H608" s="30">
        <v>44222.705911641999</v>
      </c>
      <c r="I608" s="30">
        <v>31822.031210795129</v>
      </c>
      <c r="J608" s="30">
        <v>29080.289796093792</v>
      </c>
      <c r="K608" s="30">
        <v>26373.873104669779</v>
      </c>
      <c r="L608" s="30">
        <v>23677.41379908019</v>
      </c>
      <c r="N608" s="30">
        <v>46951.293918356001</v>
      </c>
      <c r="O608" s="30">
        <v>33702.624181980696</v>
      </c>
      <c r="P608" s="30">
        <v>30623.192432999811</v>
      </c>
      <c r="Q608" s="30">
        <v>27855.005659925791</v>
      </c>
      <c r="R608" s="30">
        <v>25159.484058734652</v>
      </c>
      <c r="T608" s="30">
        <v>55490.744497123997</v>
      </c>
      <c r="U608" s="30">
        <v>41414.841865046968</v>
      </c>
      <c r="V608" s="30">
        <v>37597.667821999501</v>
      </c>
      <c r="W608" s="30">
        <v>34427.068621106017</v>
      </c>
      <c r="X608" s="30">
        <v>31243.062585350279</v>
      </c>
    </row>
    <row r="609" spans="1:24" x14ac:dyDescent="0.25">
      <c r="A609" s="10" t="s">
        <v>67</v>
      </c>
      <c r="B609" s="30">
        <v>7384.2115815212237</v>
      </c>
      <c r="C609" s="30">
        <v>4320.6443848866647</v>
      </c>
      <c r="D609" s="30">
        <v>3783.656337732205</v>
      </c>
      <c r="E609" s="30">
        <v>3242.0989786017249</v>
      </c>
      <c r="F609" s="30">
        <v>2688.3672197543151</v>
      </c>
      <c r="H609" s="30">
        <v>9992.4124134222839</v>
      </c>
      <c r="I609" s="30">
        <v>6924.3384981264426</v>
      </c>
      <c r="J609" s="30">
        <v>6389.5255686592</v>
      </c>
      <c r="K609" s="30">
        <v>5786.5485194400953</v>
      </c>
      <c r="L609" s="30">
        <v>5185.6057529500385</v>
      </c>
      <c r="N609" s="30">
        <v>10423.445627050611</v>
      </c>
      <c r="O609" s="30">
        <v>7218.0732758725799</v>
      </c>
      <c r="P609" s="30">
        <v>6657.1432858300705</v>
      </c>
      <c r="Q609" s="30">
        <v>6120.2334803190352</v>
      </c>
      <c r="R609" s="30">
        <v>5519.6036804026789</v>
      </c>
      <c r="T609" s="30">
        <v>11645.42361406226</v>
      </c>
      <c r="U609" s="30">
        <v>8362.8267608237547</v>
      </c>
      <c r="V609" s="30">
        <v>7805.1829198050946</v>
      </c>
      <c r="W609" s="30">
        <v>7244.6284896510251</v>
      </c>
      <c r="X609" s="30">
        <v>6654.4517732962486</v>
      </c>
    </row>
    <row r="610" spans="1:24" x14ac:dyDescent="0.25">
      <c r="A610" s="10" t="s">
        <v>68</v>
      </c>
      <c r="B610" s="30">
        <v>0</v>
      </c>
      <c r="C610" s="30">
        <v>0</v>
      </c>
      <c r="D610" s="30">
        <v>0</v>
      </c>
      <c r="E610" s="30">
        <v>0</v>
      </c>
      <c r="F610" s="30">
        <v>0</v>
      </c>
      <c r="H610" s="30">
        <v>0</v>
      </c>
      <c r="I610" s="30">
        <v>0</v>
      </c>
      <c r="J610" s="30">
        <v>0</v>
      </c>
      <c r="K610" s="30">
        <v>0</v>
      </c>
      <c r="L610" s="30">
        <v>0</v>
      </c>
      <c r="N610" s="30">
        <v>0</v>
      </c>
      <c r="O610" s="30">
        <v>0</v>
      </c>
      <c r="P610" s="30">
        <v>0</v>
      </c>
      <c r="Q610" s="30">
        <v>0</v>
      </c>
      <c r="R610" s="30">
        <v>0</v>
      </c>
      <c r="T610" s="30">
        <v>0</v>
      </c>
      <c r="U610" s="30">
        <v>0</v>
      </c>
      <c r="V610" s="30">
        <v>0</v>
      </c>
      <c r="W610" s="30">
        <v>0</v>
      </c>
      <c r="X610" s="30">
        <v>0</v>
      </c>
    </row>
    <row r="611" spans="1:24" x14ac:dyDescent="0.25">
      <c r="A611" s="10" t="s">
        <v>69</v>
      </c>
      <c r="B611" s="30">
        <v>0</v>
      </c>
      <c r="C611" s="30">
        <v>0</v>
      </c>
      <c r="D611" s="30">
        <v>0</v>
      </c>
      <c r="E611" s="30">
        <v>0</v>
      </c>
      <c r="F611" s="30">
        <v>0</v>
      </c>
      <c r="H611" s="30">
        <v>0</v>
      </c>
      <c r="I611" s="30">
        <v>0</v>
      </c>
      <c r="J611" s="30">
        <v>0</v>
      </c>
      <c r="K611" s="30">
        <v>0</v>
      </c>
      <c r="L611" s="30">
        <v>0</v>
      </c>
      <c r="N611" s="30">
        <v>0</v>
      </c>
      <c r="O611" s="30">
        <v>0</v>
      </c>
      <c r="P611" s="30">
        <v>0</v>
      </c>
      <c r="Q611" s="30">
        <v>0</v>
      </c>
      <c r="R611" s="30">
        <v>0</v>
      </c>
      <c r="T611" s="30">
        <v>0</v>
      </c>
      <c r="U611" s="30">
        <v>0</v>
      </c>
      <c r="V611" s="30">
        <v>0</v>
      </c>
      <c r="W611" s="30">
        <v>0</v>
      </c>
      <c r="X611" s="30">
        <v>0</v>
      </c>
    </row>
    <row r="612" spans="1:24" x14ac:dyDescent="0.25">
      <c r="A612" s="10" t="s">
        <v>70</v>
      </c>
      <c r="B612" s="30">
        <v>0</v>
      </c>
      <c r="C612" s="30">
        <v>0</v>
      </c>
      <c r="D612" s="30">
        <v>0</v>
      </c>
      <c r="E612" s="30">
        <v>0</v>
      </c>
      <c r="F612" s="30">
        <v>0</v>
      </c>
      <c r="H612" s="30">
        <v>0</v>
      </c>
      <c r="I612" s="30">
        <v>0</v>
      </c>
      <c r="J612" s="30">
        <v>0</v>
      </c>
      <c r="K612" s="30">
        <v>0</v>
      </c>
      <c r="L612" s="30">
        <v>0</v>
      </c>
      <c r="N612" s="30">
        <v>0</v>
      </c>
      <c r="O612" s="30">
        <v>0</v>
      </c>
      <c r="P612" s="30">
        <v>0</v>
      </c>
      <c r="Q612" s="30">
        <v>0</v>
      </c>
      <c r="R612" s="30">
        <v>0</v>
      </c>
      <c r="T612" s="30">
        <v>0</v>
      </c>
      <c r="U612" s="30">
        <v>0</v>
      </c>
      <c r="V612" s="30">
        <v>0</v>
      </c>
      <c r="W612" s="30">
        <v>0</v>
      </c>
      <c r="X612" s="30">
        <v>0</v>
      </c>
    </row>
    <row r="613" spans="1:24" x14ac:dyDescent="0.25">
      <c r="A613" s="10" t="s">
        <v>10</v>
      </c>
      <c r="B613" s="30">
        <v>0</v>
      </c>
      <c r="C613" s="30">
        <v>0</v>
      </c>
      <c r="D613" s="30">
        <v>0</v>
      </c>
      <c r="E613" s="30">
        <v>0</v>
      </c>
      <c r="F613" s="30">
        <v>0</v>
      </c>
      <c r="H613" s="30">
        <v>0</v>
      </c>
      <c r="I613" s="30">
        <v>0</v>
      </c>
      <c r="J613" s="30">
        <v>0</v>
      </c>
      <c r="K613" s="30">
        <v>0</v>
      </c>
      <c r="L613" s="30">
        <v>0</v>
      </c>
      <c r="N613" s="30">
        <v>0</v>
      </c>
      <c r="O613" s="30">
        <v>0</v>
      </c>
      <c r="P613" s="30">
        <v>0</v>
      </c>
      <c r="Q613" s="30">
        <v>0</v>
      </c>
      <c r="R613" s="30">
        <v>0</v>
      </c>
      <c r="T613" s="30">
        <v>0</v>
      </c>
      <c r="U613" s="30">
        <v>0</v>
      </c>
      <c r="V613" s="30">
        <v>0</v>
      </c>
      <c r="W613" s="30">
        <v>0</v>
      </c>
      <c r="X613" s="30">
        <v>0</v>
      </c>
    </row>
    <row r="614" spans="1:24" x14ac:dyDescent="0.25">
      <c r="A614" s="10" t="s">
        <v>26</v>
      </c>
      <c r="B614" s="30">
        <v>82552.100000000006</v>
      </c>
      <c r="C614" s="30">
        <v>58234.7</v>
      </c>
      <c r="D614" s="30">
        <v>52373.599999999999</v>
      </c>
      <c r="E614" s="30">
        <v>47113.8</v>
      </c>
      <c r="F614" s="30">
        <v>42041.599999999999</v>
      </c>
      <c r="H614" s="30">
        <v>98605.2</v>
      </c>
      <c r="I614" s="30">
        <v>73213.600000000006</v>
      </c>
      <c r="J614" s="30">
        <v>67809.3</v>
      </c>
      <c r="K614" s="30">
        <v>62546</v>
      </c>
      <c r="L614" s="30">
        <v>57295.7</v>
      </c>
      <c r="N614" s="30">
        <v>101620</v>
      </c>
      <c r="O614" s="30">
        <v>75728.600000000006</v>
      </c>
      <c r="P614" s="30">
        <v>69973.3</v>
      </c>
      <c r="Q614" s="30">
        <v>64575.8</v>
      </c>
      <c r="R614" s="30">
        <v>59324.1</v>
      </c>
      <c r="T614" s="30">
        <v>112382</v>
      </c>
      <c r="U614" s="30">
        <v>85990.399999999994</v>
      </c>
      <c r="V614" s="30">
        <v>79142.899999999994</v>
      </c>
      <c r="W614" s="30">
        <v>73174.899999999994</v>
      </c>
      <c r="X614" s="30">
        <v>67427.7</v>
      </c>
    </row>
    <row r="616" spans="1:24" x14ac:dyDescent="0.25">
      <c r="A616" s="10" t="s">
        <v>295</v>
      </c>
      <c r="B616" s="10">
        <v>100</v>
      </c>
      <c r="C616" s="10">
        <v>95</v>
      </c>
      <c r="D616" s="10">
        <v>90</v>
      </c>
      <c r="E616" s="10">
        <v>85</v>
      </c>
      <c r="F616" s="10">
        <v>80</v>
      </c>
      <c r="G616" s="10" t="s">
        <v>296</v>
      </c>
      <c r="H616" s="10">
        <v>100</v>
      </c>
      <c r="I616" s="10">
        <v>95</v>
      </c>
      <c r="J616" s="10">
        <v>90</v>
      </c>
      <c r="K616" s="10">
        <v>85</v>
      </c>
      <c r="L616" s="10">
        <v>80</v>
      </c>
      <c r="M616" s="10" t="s">
        <v>297</v>
      </c>
      <c r="N616" s="10">
        <v>100</v>
      </c>
      <c r="O616" s="10">
        <v>95</v>
      </c>
      <c r="P616" s="10">
        <v>90</v>
      </c>
      <c r="Q616" s="10">
        <v>85</v>
      </c>
      <c r="R616" s="10">
        <v>80</v>
      </c>
      <c r="S616" s="10" t="s">
        <v>298</v>
      </c>
      <c r="T616" s="10">
        <v>100</v>
      </c>
      <c r="U616" s="10">
        <v>95</v>
      </c>
      <c r="V616" s="10">
        <v>90</v>
      </c>
      <c r="W616" s="10">
        <v>85</v>
      </c>
      <c r="X616" s="10">
        <v>80</v>
      </c>
    </row>
    <row r="617" spans="1:24" x14ac:dyDescent="0.25">
      <c r="A617" s="10" t="s">
        <v>22</v>
      </c>
      <c r="B617" s="30">
        <v>0</v>
      </c>
      <c r="C617" s="30">
        <v>0</v>
      </c>
      <c r="D617" s="30">
        <v>0</v>
      </c>
      <c r="E617" s="30">
        <v>0</v>
      </c>
      <c r="F617" s="30">
        <v>0</v>
      </c>
      <c r="H617" s="30">
        <v>0</v>
      </c>
      <c r="I617" s="30">
        <v>0</v>
      </c>
      <c r="J617" s="30">
        <v>0</v>
      </c>
      <c r="K617" s="30">
        <v>0</v>
      </c>
      <c r="L617" s="30">
        <v>0</v>
      </c>
      <c r="N617" s="30">
        <v>0</v>
      </c>
      <c r="O617" s="30">
        <v>0</v>
      </c>
      <c r="P617" s="30">
        <v>0</v>
      </c>
      <c r="Q617" s="30">
        <v>0</v>
      </c>
      <c r="R617" s="30">
        <v>0</v>
      </c>
      <c r="T617" s="30">
        <v>0</v>
      </c>
      <c r="U617" s="30">
        <v>0</v>
      </c>
      <c r="V617" s="30">
        <v>0</v>
      </c>
      <c r="W617" s="30">
        <v>0</v>
      </c>
      <c r="X617" s="30">
        <v>0</v>
      </c>
    </row>
    <row r="618" spans="1:24" x14ac:dyDescent="0.25">
      <c r="A618" s="10" t="s">
        <v>23</v>
      </c>
      <c r="B618" s="30">
        <v>0</v>
      </c>
      <c r="C618" s="30">
        <v>0</v>
      </c>
      <c r="D618" s="30">
        <v>0</v>
      </c>
      <c r="E618" s="30">
        <v>0</v>
      </c>
      <c r="F618" s="30">
        <v>0</v>
      </c>
      <c r="H618" s="30">
        <v>0</v>
      </c>
      <c r="I618" s="30">
        <v>0</v>
      </c>
      <c r="J618" s="30">
        <v>0</v>
      </c>
      <c r="K618" s="30">
        <v>0</v>
      </c>
      <c r="L618" s="30">
        <v>0</v>
      </c>
      <c r="N618" s="30">
        <v>0</v>
      </c>
      <c r="O618" s="30">
        <v>0</v>
      </c>
      <c r="P618" s="30">
        <v>0</v>
      </c>
      <c r="Q618" s="30">
        <v>0</v>
      </c>
      <c r="R618" s="30">
        <v>0</v>
      </c>
      <c r="T618" s="30">
        <v>0</v>
      </c>
      <c r="U618" s="30">
        <v>0</v>
      </c>
      <c r="V618" s="30">
        <v>0</v>
      </c>
      <c r="W618" s="30">
        <v>0</v>
      </c>
      <c r="X618" s="30">
        <v>0</v>
      </c>
    </row>
    <row r="619" spans="1:24" x14ac:dyDescent="0.25">
      <c r="A619" s="10" t="s">
        <v>24</v>
      </c>
      <c r="B619" s="30">
        <v>0</v>
      </c>
      <c r="C619" s="30">
        <v>0</v>
      </c>
      <c r="D619" s="30">
        <v>0</v>
      </c>
      <c r="E619" s="30">
        <v>0</v>
      </c>
      <c r="F619" s="30">
        <v>0</v>
      </c>
      <c r="H619" s="30">
        <v>0</v>
      </c>
      <c r="I619" s="30">
        <v>0</v>
      </c>
      <c r="J619" s="30">
        <v>0</v>
      </c>
      <c r="K619" s="30">
        <v>0</v>
      </c>
      <c r="L619" s="30">
        <v>0</v>
      </c>
      <c r="N619" s="30">
        <v>0</v>
      </c>
      <c r="O619" s="30">
        <v>0</v>
      </c>
      <c r="P619" s="30">
        <v>0</v>
      </c>
      <c r="Q619" s="30">
        <v>0</v>
      </c>
      <c r="R619" s="30">
        <v>0</v>
      </c>
      <c r="T619" s="30">
        <v>0</v>
      </c>
      <c r="U619" s="30">
        <v>0</v>
      </c>
      <c r="V619" s="30">
        <v>0</v>
      </c>
      <c r="W619" s="30">
        <v>0</v>
      </c>
      <c r="X619" s="30">
        <v>0</v>
      </c>
    </row>
    <row r="620" spans="1:24" x14ac:dyDescent="0.25">
      <c r="A620" s="10" t="s">
        <v>25</v>
      </c>
      <c r="B620" s="30">
        <v>6</v>
      </c>
      <c r="C620" s="30">
        <v>6</v>
      </c>
      <c r="D620" s="30">
        <v>6</v>
      </c>
      <c r="E620" s="30">
        <v>6</v>
      </c>
      <c r="F620" s="30">
        <v>6</v>
      </c>
      <c r="H620" s="30">
        <v>7</v>
      </c>
      <c r="I620" s="30">
        <v>7</v>
      </c>
      <c r="J620" s="30">
        <v>7</v>
      </c>
      <c r="K620" s="30">
        <v>7</v>
      </c>
      <c r="L620" s="30">
        <v>7</v>
      </c>
      <c r="N620" s="30">
        <v>8</v>
      </c>
      <c r="O620" s="30">
        <v>8</v>
      </c>
      <c r="P620" s="30">
        <v>8</v>
      </c>
      <c r="Q620" s="30">
        <v>8</v>
      </c>
      <c r="R620" s="30">
        <v>8</v>
      </c>
      <c r="T620" s="30">
        <v>12</v>
      </c>
      <c r="U620" s="30">
        <v>12</v>
      </c>
      <c r="V620" s="30">
        <v>12</v>
      </c>
      <c r="W620" s="30">
        <v>12</v>
      </c>
      <c r="X620" s="30">
        <v>12</v>
      </c>
    </row>
    <row r="621" spans="1:24" x14ac:dyDescent="0.25">
      <c r="A621" s="10" t="s">
        <v>64</v>
      </c>
      <c r="B621" s="30">
        <v>0</v>
      </c>
      <c r="C621" s="30">
        <v>0</v>
      </c>
      <c r="D621" s="30">
        <v>0</v>
      </c>
      <c r="E621" s="30">
        <v>0</v>
      </c>
      <c r="F621" s="30">
        <v>0</v>
      </c>
      <c r="H621" s="30">
        <v>0</v>
      </c>
      <c r="I621" s="30">
        <v>0</v>
      </c>
      <c r="J621" s="30">
        <v>0</v>
      </c>
      <c r="K621" s="30">
        <v>0</v>
      </c>
      <c r="L621" s="30">
        <v>0</v>
      </c>
      <c r="N621" s="30">
        <v>0</v>
      </c>
      <c r="O621" s="30">
        <v>0</v>
      </c>
      <c r="P621" s="30">
        <v>0</v>
      </c>
      <c r="Q621" s="30">
        <v>0</v>
      </c>
      <c r="R621" s="30">
        <v>0</v>
      </c>
      <c r="T621" s="30">
        <v>0</v>
      </c>
      <c r="U621" s="30">
        <v>0</v>
      </c>
      <c r="V621" s="30">
        <v>0</v>
      </c>
      <c r="W621" s="30">
        <v>0</v>
      </c>
      <c r="X621" s="30">
        <v>0</v>
      </c>
    </row>
    <row r="622" spans="1:24" x14ac:dyDescent="0.25">
      <c r="A622" s="10" t="s">
        <v>65</v>
      </c>
      <c r="B622" s="30">
        <v>0</v>
      </c>
      <c r="C622" s="30">
        <v>0</v>
      </c>
      <c r="D622" s="30">
        <v>0</v>
      </c>
      <c r="E622" s="30">
        <v>0</v>
      </c>
      <c r="F622" s="30">
        <v>0</v>
      </c>
      <c r="H622" s="30">
        <v>0</v>
      </c>
      <c r="I622" s="30">
        <v>0</v>
      </c>
      <c r="J622" s="30">
        <v>0</v>
      </c>
      <c r="K622" s="30">
        <v>0</v>
      </c>
      <c r="L622" s="30">
        <v>0</v>
      </c>
      <c r="N622" s="30">
        <v>0</v>
      </c>
      <c r="O622" s="30">
        <v>0</v>
      </c>
      <c r="P622" s="30">
        <v>0</v>
      </c>
      <c r="Q622" s="30">
        <v>0</v>
      </c>
      <c r="R622" s="30">
        <v>0</v>
      </c>
      <c r="T622" s="30">
        <v>0</v>
      </c>
      <c r="U622" s="30">
        <v>0</v>
      </c>
      <c r="V622" s="30">
        <v>0</v>
      </c>
      <c r="W622" s="30">
        <v>0</v>
      </c>
      <c r="X622" s="30">
        <v>0</v>
      </c>
    </row>
    <row r="623" spans="1:24" x14ac:dyDescent="0.25">
      <c r="A623" s="10" t="s">
        <v>66</v>
      </c>
      <c r="B623" s="30">
        <v>0</v>
      </c>
      <c r="C623" s="30">
        <v>0</v>
      </c>
      <c r="D623" s="30">
        <v>0</v>
      </c>
      <c r="E623" s="30">
        <v>0</v>
      </c>
      <c r="F623" s="30">
        <v>0</v>
      </c>
      <c r="H623" s="30">
        <v>0</v>
      </c>
      <c r="I623" s="30">
        <v>0</v>
      </c>
      <c r="J623" s="30">
        <v>0</v>
      </c>
      <c r="K623" s="30">
        <v>0</v>
      </c>
      <c r="L623" s="30">
        <v>0</v>
      </c>
      <c r="N623" s="30">
        <v>0</v>
      </c>
      <c r="O623" s="30">
        <v>0</v>
      </c>
      <c r="P623" s="30">
        <v>0</v>
      </c>
      <c r="Q623" s="30">
        <v>0</v>
      </c>
      <c r="R623" s="30">
        <v>0</v>
      </c>
      <c r="T623" s="30">
        <v>0</v>
      </c>
      <c r="U623" s="30">
        <v>0</v>
      </c>
      <c r="V623" s="30">
        <v>0</v>
      </c>
      <c r="W623" s="30">
        <v>0</v>
      </c>
      <c r="X623" s="30">
        <v>0</v>
      </c>
    </row>
    <row r="624" spans="1:24" x14ac:dyDescent="0.25">
      <c r="A624" s="10" t="s">
        <v>67</v>
      </c>
      <c r="B624" s="30">
        <v>0</v>
      </c>
      <c r="C624" s="30">
        <v>0</v>
      </c>
      <c r="D624" s="30">
        <v>0</v>
      </c>
      <c r="E624" s="30">
        <v>0</v>
      </c>
      <c r="F624" s="30">
        <v>0</v>
      </c>
      <c r="H624" s="30">
        <v>0</v>
      </c>
      <c r="I624" s="30">
        <v>0</v>
      </c>
      <c r="J624" s="30">
        <v>0</v>
      </c>
      <c r="K624" s="30">
        <v>0</v>
      </c>
      <c r="L624" s="30">
        <v>0</v>
      </c>
      <c r="N624" s="30">
        <v>0</v>
      </c>
      <c r="O624" s="30">
        <v>0</v>
      </c>
      <c r="P624" s="30">
        <v>0</v>
      </c>
      <c r="Q624" s="30">
        <v>0</v>
      </c>
      <c r="R624" s="30">
        <v>0</v>
      </c>
      <c r="T624" s="30">
        <v>0</v>
      </c>
      <c r="U624" s="30">
        <v>0</v>
      </c>
      <c r="V624" s="30">
        <v>0</v>
      </c>
      <c r="W624" s="30">
        <v>0</v>
      </c>
      <c r="X624" s="30">
        <v>0</v>
      </c>
    </row>
    <row r="625" spans="1:24" x14ac:dyDescent="0.25">
      <c r="A625" s="10" t="s">
        <v>68</v>
      </c>
      <c r="B625" s="30">
        <v>2993.22</v>
      </c>
      <c r="C625" s="30">
        <v>2993.22</v>
      </c>
      <c r="D625" s="30">
        <v>2993.22</v>
      </c>
      <c r="E625" s="30">
        <v>2993.22</v>
      </c>
      <c r="F625" s="30">
        <v>2993.22</v>
      </c>
      <c r="H625" s="30">
        <v>3492.09</v>
      </c>
      <c r="I625" s="30">
        <v>3492.09</v>
      </c>
      <c r="J625" s="30">
        <v>3492.09</v>
      </c>
      <c r="K625" s="30">
        <v>3492.09</v>
      </c>
      <c r="L625" s="30">
        <v>3492.09</v>
      </c>
      <c r="N625" s="30">
        <v>3990.96</v>
      </c>
      <c r="O625" s="30">
        <v>3990.96</v>
      </c>
      <c r="P625" s="30">
        <v>3990.96</v>
      </c>
      <c r="Q625" s="30">
        <v>3990.96</v>
      </c>
      <c r="R625" s="30">
        <v>3990.96</v>
      </c>
      <c r="T625" s="30">
        <v>5986.4400000000014</v>
      </c>
      <c r="U625" s="30">
        <v>5986.4400000000014</v>
      </c>
      <c r="V625" s="30">
        <v>5986.4400000000014</v>
      </c>
      <c r="W625" s="30">
        <v>5986.4400000000014</v>
      </c>
      <c r="X625" s="30">
        <v>5986.4400000000014</v>
      </c>
    </row>
    <row r="626" spans="1:24" x14ac:dyDescent="0.25">
      <c r="A626" s="10" t="s">
        <v>69</v>
      </c>
      <c r="B626" s="30">
        <v>938.89972109999997</v>
      </c>
      <c r="C626" s="30">
        <v>938.89972109999997</v>
      </c>
      <c r="D626" s="30">
        <v>938.89972109999997</v>
      </c>
      <c r="E626" s="30">
        <v>938.89972109999997</v>
      </c>
      <c r="F626" s="30">
        <v>938.89972109999997</v>
      </c>
      <c r="H626" s="30">
        <v>1095.3830079500001</v>
      </c>
      <c r="I626" s="30">
        <v>1095.3830079500001</v>
      </c>
      <c r="J626" s="30">
        <v>1095.3830079500001</v>
      </c>
      <c r="K626" s="30">
        <v>1095.3830079500001</v>
      </c>
      <c r="L626" s="30">
        <v>1095.3830079500001</v>
      </c>
      <c r="N626" s="30">
        <v>1251.8662948000001</v>
      </c>
      <c r="O626" s="30">
        <v>1251.8662948000001</v>
      </c>
      <c r="P626" s="30">
        <v>1251.8662948000001</v>
      </c>
      <c r="Q626" s="30">
        <v>1251.8662948000001</v>
      </c>
      <c r="R626" s="30">
        <v>1251.8662948000001</v>
      </c>
      <c r="T626" s="30">
        <v>1877.7994421999999</v>
      </c>
      <c r="U626" s="30">
        <v>1877.7994421999999</v>
      </c>
      <c r="V626" s="30">
        <v>1877.7994421999999</v>
      </c>
      <c r="W626" s="30">
        <v>1877.7994421999999</v>
      </c>
      <c r="X626" s="30">
        <v>1877.7994421999999</v>
      </c>
    </row>
    <row r="627" spans="1:24" x14ac:dyDescent="0.25">
      <c r="A627" s="10" t="s">
        <v>70</v>
      </c>
      <c r="B627" s="30">
        <v>2837.0172662311311</v>
      </c>
      <c r="C627" s="30">
        <v>2695.166402919599</v>
      </c>
      <c r="D627" s="30">
        <v>2553.3155396080369</v>
      </c>
      <c r="E627" s="30">
        <v>2411.464676296484</v>
      </c>
      <c r="F627" s="30">
        <v>2269.6138129849369</v>
      </c>
      <c r="H627" s="30">
        <v>2838.0682079856738</v>
      </c>
      <c r="I627" s="30">
        <v>2696.1647975864098</v>
      </c>
      <c r="J627" s="30">
        <v>2554.2613871871422</v>
      </c>
      <c r="K627" s="30">
        <v>2412.3579767878668</v>
      </c>
      <c r="L627" s="30">
        <v>2270.4545663885879</v>
      </c>
      <c r="N627" s="30">
        <v>2838.0682079856829</v>
      </c>
      <c r="O627" s="30">
        <v>2696.1647975864062</v>
      </c>
      <c r="P627" s="30">
        <v>2554.2613871871208</v>
      </c>
      <c r="Q627" s="30">
        <v>2412.3579767878368</v>
      </c>
      <c r="R627" s="30">
        <v>2270.4545663885492</v>
      </c>
      <c r="T627" s="30">
        <v>2839.119149740191</v>
      </c>
      <c r="U627" s="30">
        <v>2697.1631922531901</v>
      </c>
      <c r="V627" s="30">
        <v>2555.2072347661801</v>
      </c>
      <c r="W627" s="30">
        <v>2413.2512772791752</v>
      </c>
      <c r="X627" s="30">
        <v>2271.2953197921629</v>
      </c>
    </row>
    <row r="628" spans="1:24" x14ac:dyDescent="0.25">
      <c r="A628" s="10" t="s">
        <v>10</v>
      </c>
      <c r="B628" s="30">
        <v>54172.883221881602</v>
      </c>
      <c r="C628" s="30">
        <v>51464.239060787979</v>
      </c>
      <c r="D628" s="30">
        <v>48755.594899693802</v>
      </c>
      <c r="E628" s="30">
        <v>46046.950738599808</v>
      </c>
      <c r="F628" s="30">
        <v>43338.3065775059</v>
      </c>
      <c r="H628" s="30">
        <v>54192.950968955091</v>
      </c>
      <c r="I628" s="30">
        <v>51483.303420507713</v>
      </c>
      <c r="J628" s="30">
        <v>48773.655872060262</v>
      </c>
      <c r="K628" s="30">
        <v>46064.008323612688</v>
      </c>
      <c r="L628" s="30">
        <v>43354.360775165012</v>
      </c>
      <c r="N628" s="30">
        <v>54192.950968955258</v>
      </c>
      <c r="O628" s="30">
        <v>51483.303420507633</v>
      </c>
      <c r="P628" s="30">
        <v>48773.655872059862</v>
      </c>
      <c r="Q628" s="30">
        <v>46064.008323612099</v>
      </c>
      <c r="R628" s="30">
        <v>43354.360775164263</v>
      </c>
      <c r="T628" s="30">
        <v>54213.018716028098</v>
      </c>
      <c r="U628" s="30">
        <v>51502.367780226843</v>
      </c>
      <c r="V628" s="30">
        <v>48791.716844425428</v>
      </c>
      <c r="W628" s="30">
        <v>46081.065908624128</v>
      </c>
      <c r="X628" s="30">
        <v>43370.414972822691</v>
      </c>
    </row>
    <row r="629" spans="1:24" x14ac:dyDescent="0.25">
      <c r="A629" s="10" t="s">
        <v>26</v>
      </c>
      <c r="B629" s="30">
        <v>60942.8</v>
      </c>
      <c r="C629" s="30">
        <v>58092.3</v>
      </c>
      <c r="D629" s="30">
        <v>55241.8</v>
      </c>
      <c r="E629" s="30">
        <v>52391.199999999997</v>
      </c>
      <c r="F629" s="30">
        <v>49540.7</v>
      </c>
      <c r="H629" s="30">
        <v>61619.3</v>
      </c>
      <c r="I629" s="30">
        <v>58767.7</v>
      </c>
      <c r="J629" s="30">
        <v>55916.1</v>
      </c>
      <c r="K629" s="30">
        <v>53064.6</v>
      </c>
      <c r="L629" s="30">
        <v>50213</v>
      </c>
      <c r="N629" s="30">
        <v>62274.7</v>
      </c>
      <c r="O629" s="30">
        <v>59423.1</v>
      </c>
      <c r="P629" s="30">
        <v>56571.5</v>
      </c>
      <c r="Q629" s="30">
        <v>53719.9</v>
      </c>
      <c r="R629" s="30">
        <v>50868.3</v>
      </c>
      <c r="T629" s="30">
        <v>64917.3</v>
      </c>
      <c r="U629" s="30">
        <v>62064.6</v>
      </c>
      <c r="V629" s="30">
        <v>59212</v>
      </c>
      <c r="W629" s="30">
        <v>56359.4</v>
      </c>
      <c r="X629" s="30">
        <v>53506.7</v>
      </c>
    </row>
    <row r="631" spans="1:24" x14ac:dyDescent="0.25">
      <c r="A631" s="10" t="s">
        <v>299</v>
      </c>
      <c r="B631" s="10">
        <v>100</v>
      </c>
      <c r="C631" s="10">
        <v>95</v>
      </c>
      <c r="D631" s="10">
        <v>90</v>
      </c>
      <c r="E631" s="10">
        <v>85</v>
      </c>
      <c r="F631" s="10">
        <v>80</v>
      </c>
      <c r="G631" s="10" t="s">
        <v>300</v>
      </c>
      <c r="H631" s="10">
        <v>100</v>
      </c>
      <c r="I631" s="10">
        <v>95</v>
      </c>
      <c r="J631" s="10">
        <v>90</v>
      </c>
      <c r="K631" s="10">
        <v>85</v>
      </c>
      <c r="L631" s="10">
        <v>80</v>
      </c>
      <c r="M631" s="10" t="s">
        <v>301</v>
      </c>
      <c r="N631" s="10">
        <v>100</v>
      </c>
      <c r="O631" s="10">
        <v>95</v>
      </c>
      <c r="P631" s="10">
        <v>90</v>
      </c>
      <c r="Q631" s="10">
        <v>85</v>
      </c>
      <c r="R631" s="10">
        <v>80</v>
      </c>
      <c r="S631" s="10" t="s">
        <v>302</v>
      </c>
      <c r="T631" s="10">
        <v>100</v>
      </c>
      <c r="U631" s="10">
        <v>95</v>
      </c>
      <c r="V631" s="10">
        <v>90</v>
      </c>
      <c r="W631" s="10">
        <v>85</v>
      </c>
      <c r="X631" s="10">
        <v>80</v>
      </c>
    </row>
    <row r="632" spans="1:24" x14ac:dyDescent="0.25">
      <c r="A632" s="10" t="s">
        <v>22</v>
      </c>
      <c r="B632" s="30">
        <v>7.6890000000000001</v>
      </c>
      <c r="C632" s="30">
        <v>7.6890000000000001</v>
      </c>
      <c r="D632" s="30">
        <v>7.6890000000000001</v>
      </c>
      <c r="E632" s="30">
        <v>7.6890000000000001</v>
      </c>
      <c r="F632" s="30">
        <v>7.6890000000000001</v>
      </c>
      <c r="H632" s="30">
        <v>4.8639999999999999</v>
      </c>
      <c r="I632" s="30">
        <v>4.8639999999999999</v>
      </c>
      <c r="J632" s="30">
        <v>4.8639999999999999</v>
      </c>
      <c r="K632" s="30">
        <v>4.8639999999999999</v>
      </c>
      <c r="L632" s="30">
        <v>4.8639999999999999</v>
      </c>
      <c r="N632" s="30">
        <v>4.3440000000000003</v>
      </c>
      <c r="O632" s="30">
        <v>4.3440000000000003</v>
      </c>
      <c r="P632" s="30">
        <v>4.3440000000000003</v>
      </c>
      <c r="Q632" s="30">
        <v>4.3440000000000003</v>
      </c>
      <c r="R632" s="30">
        <v>4.3440000000000003</v>
      </c>
      <c r="T632" s="30">
        <v>2.629</v>
      </c>
      <c r="U632" s="30">
        <v>2.629</v>
      </c>
      <c r="V632" s="30">
        <v>2.629</v>
      </c>
      <c r="W632" s="30">
        <v>2.629</v>
      </c>
      <c r="X632" s="30">
        <v>2.629</v>
      </c>
    </row>
    <row r="633" spans="1:24" x14ac:dyDescent="0.25">
      <c r="A633" s="10" t="s">
        <v>23</v>
      </c>
      <c r="B633" s="30">
        <v>0</v>
      </c>
      <c r="C633" s="30">
        <v>0</v>
      </c>
      <c r="D633" s="30">
        <v>0</v>
      </c>
      <c r="E633" s="30">
        <v>0</v>
      </c>
      <c r="F633" s="30">
        <v>0</v>
      </c>
      <c r="H633" s="30">
        <v>0</v>
      </c>
      <c r="I633" s="30">
        <v>0</v>
      </c>
      <c r="J633" s="30">
        <v>0</v>
      </c>
      <c r="K633" s="30">
        <v>0</v>
      </c>
      <c r="L633" s="30">
        <v>0</v>
      </c>
      <c r="N633" s="30">
        <v>0</v>
      </c>
      <c r="O633" s="30">
        <v>0</v>
      </c>
      <c r="P633" s="30">
        <v>0</v>
      </c>
      <c r="Q633" s="30">
        <v>0</v>
      </c>
      <c r="R633" s="30">
        <v>0</v>
      </c>
      <c r="T633" s="30">
        <v>0</v>
      </c>
      <c r="U633" s="30">
        <v>0</v>
      </c>
      <c r="V633" s="30">
        <v>0</v>
      </c>
      <c r="W633" s="30">
        <v>0</v>
      </c>
      <c r="X633" s="30">
        <v>0</v>
      </c>
    </row>
    <row r="634" spans="1:24" x14ac:dyDescent="0.25">
      <c r="A634" s="10" t="s">
        <v>24</v>
      </c>
      <c r="B634" s="30">
        <v>0</v>
      </c>
      <c r="C634" s="30">
        <v>0</v>
      </c>
      <c r="D634" s="30">
        <v>0</v>
      </c>
      <c r="E634" s="30">
        <v>0</v>
      </c>
      <c r="F634" s="30">
        <v>0</v>
      </c>
      <c r="H634" s="30">
        <v>0</v>
      </c>
      <c r="I634" s="30">
        <v>0</v>
      </c>
      <c r="J634" s="30">
        <v>0</v>
      </c>
      <c r="K634" s="30">
        <v>0</v>
      </c>
      <c r="L634" s="30">
        <v>0</v>
      </c>
      <c r="N634" s="30">
        <v>0</v>
      </c>
      <c r="O634" s="30">
        <v>0</v>
      </c>
      <c r="P634" s="30">
        <v>0</v>
      </c>
      <c r="Q634" s="30">
        <v>0</v>
      </c>
      <c r="R634" s="30">
        <v>0</v>
      </c>
      <c r="T634" s="30">
        <v>0</v>
      </c>
      <c r="U634" s="30">
        <v>0</v>
      </c>
      <c r="V634" s="30">
        <v>0</v>
      </c>
      <c r="W634" s="30">
        <v>0</v>
      </c>
      <c r="X634" s="30">
        <v>0</v>
      </c>
    </row>
    <row r="635" spans="1:24" x14ac:dyDescent="0.25">
      <c r="A635" s="10" t="s">
        <v>25</v>
      </c>
      <c r="B635" s="30">
        <v>6</v>
      </c>
      <c r="C635" s="30">
        <v>6</v>
      </c>
      <c r="D635" s="30">
        <v>6</v>
      </c>
      <c r="E635" s="30">
        <v>6</v>
      </c>
      <c r="F635" s="30">
        <v>6</v>
      </c>
      <c r="H635" s="30">
        <v>7</v>
      </c>
      <c r="I635" s="30">
        <v>7</v>
      </c>
      <c r="J635" s="30">
        <v>7</v>
      </c>
      <c r="K635" s="30">
        <v>7</v>
      </c>
      <c r="L635" s="30">
        <v>7</v>
      </c>
      <c r="N635" s="30">
        <v>8</v>
      </c>
      <c r="O635" s="30">
        <v>8</v>
      </c>
      <c r="P635" s="30">
        <v>8</v>
      </c>
      <c r="Q635" s="30">
        <v>8</v>
      </c>
      <c r="R635" s="30">
        <v>8</v>
      </c>
      <c r="T635" s="30">
        <v>12</v>
      </c>
      <c r="U635" s="30">
        <v>12</v>
      </c>
      <c r="V635" s="30">
        <v>12</v>
      </c>
      <c r="W635" s="30">
        <v>12</v>
      </c>
      <c r="X635" s="30">
        <v>12</v>
      </c>
    </row>
    <row r="636" spans="1:24" x14ac:dyDescent="0.25">
      <c r="A636" s="10" t="s">
        <v>64</v>
      </c>
      <c r="B636" s="30">
        <v>13840.794</v>
      </c>
      <c r="C636" s="30">
        <v>13840.794</v>
      </c>
      <c r="D636" s="30">
        <v>13840.794</v>
      </c>
      <c r="E636" s="30">
        <v>13840.794</v>
      </c>
      <c r="F636" s="30">
        <v>13840.794</v>
      </c>
      <c r="H636" s="30">
        <v>8755.0020000000004</v>
      </c>
      <c r="I636" s="30">
        <v>8755.0020000000004</v>
      </c>
      <c r="J636" s="30">
        <v>8755.0020000000004</v>
      </c>
      <c r="K636" s="30">
        <v>8755.0020000000004</v>
      </c>
      <c r="L636" s="30">
        <v>8755.0020000000004</v>
      </c>
      <c r="N636" s="30">
        <v>7819.9380000000001</v>
      </c>
      <c r="O636" s="30">
        <v>7819.9380000000001</v>
      </c>
      <c r="P636" s="30">
        <v>7819.9380000000001</v>
      </c>
      <c r="Q636" s="30">
        <v>7819.9380000000001</v>
      </c>
      <c r="R636" s="30">
        <v>7819.9380000000001</v>
      </c>
      <c r="T636" s="30">
        <v>4731.732</v>
      </c>
      <c r="U636" s="30">
        <v>4731.732</v>
      </c>
      <c r="V636" s="30">
        <v>4731.732</v>
      </c>
      <c r="W636" s="30">
        <v>4731.732</v>
      </c>
      <c r="X636" s="30">
        <v>4731.732</v>
      </c>
    </row>
    <row r="637" spans="1:24" x14ac:dyDescent="0.25">
      <c r="A637" s="10" t="s">
        <v>65</v>
      </c>
      <c r="B637" s="30">
        <v>1732.6823501870069</v>
      </c>
      <c r="C637" s="30">
        <v>1732.6823501870069</v>
      </c>
      <c r="D637" s="30">
        <v>1732.6823501870069</v>
      </c>
      <c r="E637" s="30">
        <v>1732.6823501870069</v>
      </c>
      <c r="F637" s="30">
        <v>1732.6823501870069</v>
      </c>
      <c r="H637" s="30">
        <v>1096.0091914706591</v>
      </c>
      <c r="I637" s="30">
        <v>1096.0091914706591</v>
      </c>
      <c r="J637" s="30">
        <v>1096.0091914706591</v>
      </c>
      <c r="K637" s="30">
        <v>1096.0091914706591</v>
      </c>
      <c r="L637" s="30">
        <v>1096.0091914706591</v>
      </c>
      <c r="N637" s="30">
        <v>978.95168096257203</v>
      </c>
      <c r="O637" s="30">
        <v>978.95168096257203</v>
      </c>
      <c r="P637" s="30">
        <v>978.95168096257203</v>
      </c>
      <c r="Q637" s="30">
        <v>978.95168096257203</v>
      </c>
      <c r="R637" s="30">
        <v>978.95168096257203</v>
      </c>
      <c r="T637" s="30">
        <v>592.34958068265939</v>
      </c>
      <c r="U637" s="30">
        <v>592.34958068265939</v>
      </c>
      <c r="V637" s="30">
        <v>592.34958068265939</v>
      </c>
      <c r="W637" s="30">
        <v>592.34958068265939</v>
      </c>
      <c r="X637" s="30">
        <v>592.34958068265939</v>
      </c>
    </row>
    <row r="638" spans="1:24" x14ac:dyDescent="0.25">
      <c r="A638" s="10" t="s">
        <v>66</v>
      </c>
      <c r="B638" s="30">
        <v>0</v>
      </c>
      <c r="C638" s="30">
        <v>0</v>
      </c>
      <c r="D638" s="30">
        <v>0</v>
      </c>
      <c r="E638" s="30">
        <v>0</v>
      </c>
      <c r="F638" s="30">
        <v>0</v>
      </c>
      <c r="H638" s="30">
        <v>0</v>
      </c>
      <c r="I638" s="30">
        <v>0</v>
      </c>
      <c r="J638" s="30">
        <v>0</v>
      </c>
      <c r="K638" s="30">
        <v>0</v>
      </c>
      <c r="L638" s="30">
        <v>0</v>
      </c>
      <c r="N638" s="30">
        <v>0</v>
      </c>
      <c r="O638" s="30">
        <v>0</v>
      </c>
      <c r="P638" s="30">
        <v>0</v>
      </c>
      <c r="Q638" s="30">
        <v>0</v>
      </c>
      <c r="R638" s="30">
        <v>0</v>
      </c>
      <c r="T638" s="30">
        <v>1.2098732546000001E-9</v>
      </c>
      <c r="U638" s="30">
        <v>0</v>
      </c>
      <c r="V638" s="30">
        <v>0</v>
      </c>
      <c r="W638" s="30">
        <v>0</v>
      </c>
      <c r="X638" s="30">
        <v>0</v>
      </c>
    </row>
    <row r="639" spans="1:24" x14ac:dyDescent="0.25">
      <c r="A639" s="10" t="s">
        <v>67</v>
      </c>
      <c r="B639" s="30">
        <v>0</v>
      </c>
      <c r="C639" s="30">
        <v>0</v>
      </c>
      <c r="D639" s="30">
        <v>0</v>
      </c>
      <c r="E639" s="30">
        <v>0</v>
      </c>
      <c r="F639" s="30">
        <v>0</v>
      </c>
      <c r="H639" s="30">
        <v>0</v>
      </c>
      <c r="I639" s="30">
        <v>0</v>
      </c>
      <c r="J639" s="30">
        <v>0</v>
      </c>
      <c r="K639" s="30">
        <v>0</v>
      </c>
      <c r="L639" s="30">
        <v>0</v>
      </c>
      <c r="N639" s="30">
        <v>0</v>
      </c>
      <c r="O639" s="30">
        <v>0</v>
      </c>
      <c r="P639" s="30">
        <v>0</v>
      </c>
      <c r="Q639" s="30">
        <v>0</v>
      </c>
      <c r="R639" s="30">
        <v>0</v>
      </c>
      <c r="T639" s="30">
        <v>3.1375837913146101E-10</v>
      </c>
      <c r="U639" s="30">
        <v>0</v>
      </c>
      <c r="V639" s="30">
        <v>0</v>
      </c>
      <c r="W639" s="30">
        <v>0</v>
      </c>
      <c r="X639" s="30">
        <v>0</v>
      </c>
    </row>
    <row r="640" spans="1:24" x14ac:dyDescent="0.25">
      <c r="A640" s="10" t="s">
        <v>68</v>
      </c>
      <c r="B640" s="30">
        <v>2993.22</v>
      </c>
      <c r="C640" s="30">
        <v>2993.22</v>
      </c>
      <c r="D640" s="30">
        <v>2993.22</v>
      </c>
      <c r="E640" s="30">
        <v>2993.22</v>
      </c>
      <c r="F640" s="30">
        <v>2993.22</v>
      </c>
      <c r="H640" s="30">
        <v>3492.09</v>
      </c>
      <c r="I640" s="30">
        <v>3492.09</v>
      </c>
      <c r="J640" s="30">
        <v>3492.09</v>
      </c>
      <c r="K640" s="30">
        <v>3492.09</v>
      </c>
      <c r="L640" s="30">
        <v>3492.09</v>
      </c>
      <c r="N640" s="30">
        <v>3990.96</v>
      </c>
      <c r="O640" s="30">
        <v>3990.96</v>
      </c>
      <c r="P640" s="30">
        <v>3990.96</v>
      </c>
      <c r="Q640" s="30">
        <v>3990.96</v>
      </c>
      <c r="R640" s="30">
        <v>3990.96</v>
      </c>
      <c r="T640" s="30">
        <v>5986.4400000000014</v>
      </c>
      <c r="U640" s="30">
        <v>5986.4400000000014</v>
      </c>
      <c r="V640" s="30">
        <v>5986.4400000000014</v>
      </c>
      <c r="W640" s="30">
        <v>5986.4400000000014</v>
      </c>
      <c r="X640" s="30">
        <v>5986.4400000000014</v>
      </c>
    </row>
    <row r="641" spans="1:24" x14ac:dyDescent="0.25">
      <c r="A641" s="10" t="s">
        <v>69</v>
      </c>
      <c r="B641" s="30">
        <v>938.89972109999997</v>
      </c>
      <c r="C641" s="30">
        <v>938.89972109999997</v>
      </c>
      <c r="D641" s="30">
        <v>938.89972109999997</v>
      </c>
      <c r="E641" s="30">
        <v>938.89972109999997</v>
      </c>
      <c r="F641" s="30">
        <v>938.89972109999997</v>
      </c>
      <c r="H641" s="30">
        <v>1095.3830079500001</v>
      </c>
      <c r="I641" s="30">
        <v>1095.3830079500001</v>
      </c>
      <c r="J641" s="30">
        <v>1095.3830079500001</v>
      </c>
      <c r="K641" s="30">
        <v>1095.3830079500001</v>
      </c>
      <c r="L641" s="30">
        <v>1095.3830079500001</v>
      </c>
      <c r="N641" s="30">
        <v>1251.8662948000001</v>
      </c>
      <c r="O641" s="30">
        <v>1251.8662948000001</v>
      </c>
      <c r="P641" s="30">
        <v>1251.8662948000001</v>
      </c>
      <c r="Q641" s="30">
        <v>1251.8662948000001</v>
      </c>
      <c r="R641" s="30">
        <v>1251.8662948000001</v>
      </c>
      <c r="T641" s="30">
        <v>1877.7994421999999</v>
      </c>
      <c r="U641" s="30">
        <v>1877.7994421999999</v>
      </c>
      <c r="V641" s="30">
        <v>1877.7994421999999</v>
      </c>
      <c r="W641" s="30">
        <v>1877.7994421999999</v>
      </c>
      <c r="X641" s="30">
        <v>1877.7994421999999</v>
      </c>
    </row>
    <row r="642" spans="1:24" x14ac:dyDescent="0.25">
      <c r="A642" s="10" t="s">
        <v>70</v>
      </c>
      <c r="B642" s="30">
        <v>1400.40483647783</v>
      </c>
      <c r="C642" s="30">
        <v>1258.553973166278</v>
      </c>
      <c r="D642" s="30">
        <v>1116.7031098547161</v>
      </c>
      <c r="E642" s="30">
        <v>974.85224654314595</v>
      </c>
      <c r="F642" s="30">
        <v>833.00137828207255</v>
      </c>
      <c r="H642" s="30">
        <v>1938.792297657393</v>
      </c>
      <c r="I642" s="30">
        <v>1796.8888872581099</v>
      </c>
      <c r="J642" s="30">
        <v>1654.985476858825</v>
      </c>
      <c r="K642" s="30">
        <v>1513.0820664595381</v>
      </c>
      <c r="L642" s="30">
        <v>1371.1786560602491</v>
      </c>
      <c r="N642" s="30">
        <v>2030.4678532111859</v>
      </c>
      <c r="O642" s="30">
        <v>1888.5644428118901</v>
      </c>
      <c r="P642" s="30">
        <v>1746.6610324125941</v>
      </c>
      <c r="Q642" s="30">
        <v>1604.7576220132989</v>
      </c>
      <c r="R642" s="30">
        <v>1462.854211614002</v>
      </c>
      <c r="T642" s="30">
        <v>2360.874398496886</v>
      </c>
      <c r="U642" s="30">
        <v>2218.918441009871</v>
      </c>
      <c r="V642" s="30">
        <v>2076.9624835228601</v>
      </c>
      <c r="W642" s="30">
        <v>1935.0065260358469</v>
      </c>
      <c r="X642" s="30">
        <v>1793.0505685488361</v>
      </c>
    </row>
    <row r="643" spans="1:24" x14ac:dyDescent="0.25">
      <c r="A643" s="10" t="s">
        <v>10</v>
      </c>
      <c r="B643" s="30">
        <v>23769.554994058672</v>
      </c>
      <c r="C643" s="30">
        <v>21361.87129530845</v>
      </c>
      <c r="D643" s="30">
        <v>18954.187596558058</v>
      </c>
      <c r="E643" s="30">
        <v>16546.503897807539</v>
      </c>
      <c r="F643" s="30">
        <v>14138.82011504738</v>
      </c>
      <c r="H643" s="30">
        <v>32907.791333491543</v>
      </c>
      <c r="I643" s="30">
        <v>30499.215734871319</v>
      </c>
      <c r="J643" s="30">
        <v>28090.640136251059</v>
      </c>
      <c r="K643" s="30">
        <v>25682.06453763078</v>
      </c>
      <c r="L643" s="30">
        <v>23273.488939010469</v>
      </c>
      <c r="N643" s="30">
        <v>34463.832202949969</v>
      </c>
      <c r="O643" s="30">
        <v>32055.256604329541</v>
      </c>
      <c r="P643" s="30">
        <v>29646.681005709092</v>
      </c>
      <c r="Q643" s="30">
        <v>27238.105407088671</v>
      </c>
      <c r="R643" s="30">
        <v>24829.529808468222</v>
      </c>
      <c r="T643" s="30">
        <v>40071.936619611421</v>
      </c>
      <c r="U643" s="30">
        <v>37662.46912112119</v>
      </c>
      <c r="V643" s="30">
        <v>35253.001622631033</v>
      </c>
      <c r="W643" s="30">
        <v>32843.534124140817</v>
      </c>
      <c r="X643" s="30">
        <v>30434.06662565067</v>
      </c>
    </row>
    <row r="644" spans="1:24" x14ac:dyDescent="0.25">
      <c r="A644" s="10" t="s">
        <v>26</v>
      </c>
      <c r="B644" s="30">
        <v>44675.7</v>
      </c>
      <c r="C644" s="30">
        <v>42126.2</v>
      </c>
      <c r="D644" s="30">
        <v>39576.6</v>
      </c>
      <c r="E644" s="30">
        <v>37027</v>
      </c>
      <c r="F644" s="30">
        <v>34477.5</v>
      </c>
      <c r="H644" s="30">
        <v>49285.5</v>
      </c>
      <c r="I644" s="30">
        <v>46735</v>
      </c>
      <c r="J644" s="30">
        <v>44184.5</v>
      </c>
      <c r="K644" s="30">
        <v>41634</v>
      </c>
      <c r="L644" s="30">
        <v>39083.4</v>
      </c>
      <c r="N644" s="30">
        <v>50536.5</v>
      </c>
      <c r="O644" s="30">
        <v>47986</v>
      </c>
      <c r="P644" s="30">
        <v>45435.5</v>
      </c>
      <c r="Q644" s="30">
        <v>42884.9</v>
      </c>
      <c r="R644" s="30">
        <v>40334.400000000001</v>
      </c>
      <c r="T644" s="30">
        <v>55621.8</v>
      </c>
      <c r="U644" s="30">
        <v>53070.400000000001</v>
      </c>
      <c r="V644" s="30">
        <v>50518.9</v>
      </c>
      <c r="W644" s="30">
        <v>47967.5</v>
      </c>
      <c r="X644" s="30">
        <v>45416</v>
      </c>
    </row>
    <row r="646" spans="1:24" x14ac:dyDescent="0.25">
      <c r="A646" s="10" t="s">
        <v>303</v>
      </c>
      <c r="B646" s="10">
        <v>100</v>
      </c>
      <c r="C646" s="10">
        <v>95</v>
      </c>
      <c r="D646" s="10">
        <v>90</v>
      </c>
      <c r="E646" s="10">
        <v>85</v>
      </c>
      <c r="F646" s="10">
        <v>80</v>
      </c>
      <c r="G646" s="10" t="s">
        <v>304</v>
      </c>
      <c r="H646" s="10">
        <v>100</v>
      </c>
      <c r="I646" s="10">
        <v>95</v>
      </c>
      <c r="J646" s="10">
        <v>90</v>
      </c>
      <c r="K646" s="10">
        <v>85</v>
      </c>
      <c r="L646" s="10">
        <v>80</v>
      </c>
      <c r="M646" s="10" t="s">
        <v>305</v>
      </c>
      <c r="N646" s="10">
        <v>100</v>
      </c>
      <c r="O646" s="10">
        <v>95</v>
      </c>
      <c r="P646" s="10">
        <v>90</v>
      </c>
      <c r="Q646" s="10">
        <v>85</v>
      </c>
      <c r="R646" s="10">
        <v>80</v>
      </c>
      <c r="S646" s="10" t="s">
        <v>306</v>
      </c>
      <c r="T646" s="10">
        <v>100</v>
      </c>
      <c r="U646" s="10">
        <v>95</v>
      </c>
      <c r="V646" s="10">
        <v>90</v>
      </c>
      <c r="W646" s="10">
        <v>85</v>
      </c>
      <c r="X646" s="10">
        <v>80</v>
      </c>
    </row>
    <row r="647" spans="1:24" x14ac:dyDescent="0.25">
      <c r="A647" s="10" t="s">
        <v>22</v>
      </c>
      <c r="B647" s="30">
        <v>20.713000000000001</v>
      </c>
      <c r="C647" s="30">
        <v>16.298999999999999</v>
      </c>
      <c r="D647" s="30">
        <v>15.228</v>
      </c>
      <c r="E647" s="30">
        <v>14.234999999999999</v>
      </c>
      <c r="F647" s="30">
        <v>13.292999999999999</v>
      </c>
      <c r="H647" s="30">
        <v>21.917999999999999</v>
      </c>
      <c r="I647" s="30">
        <v>17.018000000000001</v>
      </c>
      <c r="J647" s="30">
        <v>15.968</v>
      </c>
      <c r="K647" s="30">
        <v>15.003</v>
      </c>
      <c r="L647" s="30">
        <v>14.039</v>
      </c>
      <c r="N647" s="30">
        <v>21.846</v>
      </c>
      <c r="O647" s="30">
        <v>17.186</v>
      </c>
      <c r="P647" s="30">
        <v>16.141999999999999</v>
      </c>
      <c r="Q647" s="30">
        <v>15.109</v>
      </c>
      <c r="R647" s="30">
        <v>14.144</v>
      </c>
      <c r="T647" s="30">
        <v>22.34</v>
      </c>
      <c r="U647" s="30">
        <v>17.88</v>
      </c>
      <c r="V647" s="30">
        <v>16.658999999999999</v>
      </c>
      <c r="W647" s="30">
        <v>15.555</v>
      </c>
      <c r="X647" s="30">
        <v>14.581</v>
      </c>
    </row>
    <row r="648" spans="1:24" x14ac:dyDescent="0.25">
      <c r="A648" s="10" t="s">
        <v>23</v>
      </c>
      <c r="B648" s="30">
        <v>4.76</v>
      </c>
      <c r="C648" s="30">
        <v>4.2569999999999997</v>
      </c>
      <c r="D648" s="30">
        <v>3.169</v>
      </c>
      <c r="E648" s="30">
        <v>2.5489999999999999</v>
      </c>
      <c r="F648" s="30">
        <v>2.0720000000000001</v>
      </c>
      <c r="H648" s="30">
        <v>5.71</v>
      </c>
      <c r="I648" s="30">
        <v>5.1379999999999999</v>
      </c>
      <c r="J648" s="30">
        <v>4.4560000000000004</v>
      </c>
      <c r="K648" s="30">
        <v>4.0739999999999998</v>
      </c>
      <c r="L648" s="30">
        <v>3.6930000000000001</v>
      </c>
      <c r="N648" s="30">
        <v>6.78</v>
      </c>
      <c r="O648" s="30">
        <v>5.8890000000000002</v>
      </c>
      <c r="P648" s="30">
        <v>4.9690000000000003</v>
      </c>
      <c r="Q648" s="30">
        <v>4.2690000000000001</v>
      </c>
      <c r="R648" s="30">
        <v>3.8879999999999999</v>
      </c>
      <c r="T648" s="30">
        <v>10.62</v>
      </c>
      <c r="U648" s="30">
        <v>9.1969999999999992</v>
      </c>
      <c r="V648" s="30">
        <v>7.5250000000000004</v>
      </c>
      <c r="W648" s="30">
        <v>6.5129999999999999</v>
      </c>
      <c r="X648" s="30">
        <v>5.601</v>
      </c>
    </row>
    <row r="649" spans="1:24" x14ac:dyDescent="0.25">
      <c r="A649" s="10" t="s">
        <v>24</v>
      </c>
      <c r="B649" s="30">
        <v>47.188000000000002</v>
      </c>
      <c r="C649" s="30">
        <v>27.611000000000001</v>
      </c>
      <c r="D649" s="30">
        <v>24.178999999999998</v>
      </c>
      <c r="E649" s="30">
        <v>20.718</v>
      </c>
      <c r="F649" s="30">
        <v>17.18</v>
      </c>
      <c r="H649" s="30">
        <v>63.856000000000002</v>
      </c>
      <c r="I649" s="30">
        <v>44.25</v>
      </c>
      <c r="J649" s="30">
        <v>40.832000000000001</v>
      </c>
      <c r="K649" s="30">
        <v>36.978999999999999</v>
      </c>
      <c r="L649" s="30">
        <v>33.137999999999998</v>
      </c>
      <c r="N649" s="30">
        <v>66.611000000000004</v>
      </c>
      <c r="O649" s="30">
        <v>46.127000000000002</v>
      </c>
      <c r="P649" s="30">
        <v>42.542000000000002</v>
      </c>
      <c r="Q649" s="30">
        <v>39.110999999999997</v>
      </c>
      <c r="R649" s="30">
        <v>35.273000000000003</v>
      </c>
      <c r="T649" s="30">
        <v>74.42</v>
      </c>
      <c r="U649" s="30">
        <v>53.442</v>
      </c>
      <c r="V649" s="30">
        <v>49.878999999999998</v>
      </c>
      <c r="W649" s="30">
        <v>46.296999999999997</v>
      </c>
      <c r="X649" s="30">
        <v>42.524999999999999</v>
      </c>
    </row>
    <row r="650" spans="1:24" x14ac:dyDescent="0.25">
      <c r="A650" s="10" t="s">
        <v>25</v>
      </c>
      <c r="B650" s="30">
        <v>0</v>
      </c>
      <c r="C650" s="30">
        <v>0</v>
      </c>
      <c r="D650" s="30">
        <v>0</v>
      </c>
      <c r="E650" s="30">
        <v>0</v>
      </c>
      <c r="F650" s="30">
        <v>0</v>
      </c>
      <c r="H650" s="30">
        <v>0</v>
      </c>
      <c r="I650" s="30">
        <v>0</v>
      </c>
      <c r="J650" s="30">
        <v>0</v>
      </c>
      <c r="K650" s="30">
        <v>0</v>
      </c>
      <c r="L650" s="30">
        <v>0</v>
      </c>
      <c r="N650" s="30">
        <v>0</v>
      </c>
      <c r="O650" s="30">
        <v>0</v>
      </c>
      <c r="P650" s="30">
        <v>0</v>
      </c>
      <c r="Q650" s="30">
        <v>0</v>
      </c>
      <c r="R650" s="30">
        <v>0</v>
      </c>
      <c r="T650" s="30">
        <v>0</v>
      </c>
      <c r="U650" s="30">
        <v>0</v>
      </c>
      <c r="V650" s="30">
        <v>0</v>
      </c>
      <c r="W650" s="30">
        <v>0</v>
      </c>
      <c r="X650" s="30">
        <v>0</v>
      </c>
    </row>
    <row r="651" spans="1:24" x14ac:dyDescent="0.25">
      <c r="A651" s="10" t="s">
        <v>64</v>
      </c>
      <c r="B651" s="30">
        <v>37282.86</v>
      </c>
      <c r="C651" s="30">
        <v>29338.02</v>
      </c>
      <c r="D651" s="30">
        <v>27410.76</v>
      </c>
      <c r="E651" s="30">
        <v>25622.28</v>
      </c>
      <c r="F651" s="30">
        <v>23926.86</v>
      </c>
      <c r="H651" s="30">
        <v>39452.04</v>
      </c>
      <c r="I651" s="30">
        <v>30632.94</v>
      </c>
      <c r="J651" s="30">
        <v>28741.86</v>
      </c>
      <c r="K651" s="30">
        <v>27005.4</v>
      </c>
      <c r="L651" s="30">
        <v>25269.66</v>
      </c>
      <c r="N651" s="30">
        <v>39323.160000000003</v>
      </c>
      <c r="O651" s="30">
        <v>30935.7</v>
      </c>
      <c r="P651" s="30">
        <v>29055.96</v>
      </c>
      <c r="Q651" s="30">
        <v>27196.38</v>
      </c>
      <c r="R651" s="30">
        <v>25458.48</v>
      </c>
      <c r="T651" s="30">
        <v>40212.36</v>
      </c>
      <c r="U651" s="30">
        <v>32184.36</v>
      </c>
      <c r="V651" s="30">
        <v>29986.74</v>
      </c>
      <c r="W651" s="30">
        <v>27998.639999999999</v>
      </c>
      <c r="X651" s="30">
        <v>26245.08</v>
      </c>
    </row>
    <row r="652" spans="1:24" x14ac:dyDescent="0.25">
      <c r="A652" s="10" t="s">
        <v>65</v>
      </c>
      <c r="B652" s="30">
        <v>4667.3155807747135</v>
      </c>
      <c r="C652" s="30">
        <v>3672.7278394168288</v>
      </c>
      <c r="D652" s="30">
        <v>3431.4606558852051</v>
      </c>
      <c r="E652" s="30">
        <v>3207.5668727928141</v>
      </c>
      <c r="F652" s="30">
        <v>2995.322957439832</v>
      </c>
      <c r="H652" s="30">
        <v>4938.867913710139</v>
      </c>
      <c r="I652" s="30">
        <v>3834.834509663071</v>
      </c>
      <c r="J652" s="30">
        <v>3598.0965783860329</v>
      </c>
      <c r="K652" s="30">
        <v>3380.7150037591909</v>
      </c>
      <c r="L652" s="30">
        <v>3163.423563505577</v>
      </c>
      <c r="N652" s="30">
        <v>4922.7338609027574</v>
      </c>
      <c r="O652" s="30">
        <v>3872.7360136044349</v>
      </c>
      <c r="P652" s="30">
        <v>3637.4176987056999</v>
      </c>
      <c r="Q652" s="30">
        <v>3404.6231462572819</v>
      </c>
      <c r="R652" s="30">
        <v>3187.0613028839898</v>
      </c>
      <c r="T652" s="30">
        <v>5034.049811836373</v>
      </c>
      <c r="U652" s="30">
        <v>4029.051550370933</v>
      </c>
      <c r="V652" s="30">
        <v>3753.938909693095</v>
      </c>
      <c r="W652" s="30">
        <v>3505.0553716239069</v>
      </c>
      <c r="X652" s="30">
        <v>3285.5331056329578</v>
      </c>
    </row>
    <row r="653" spans="1:24" x14ac:dyDescent="0.25">
      <c r="A653" s="10" t="s">
        <v>66</v>
      </c>
      <c r="B653" s="30">
        <v>33218.421167951987</v>
      </c>
      <c r="C653" s="30">
        <v>20903.95846563594</v>
      </c>
      <c r="D653" s="30">
        <v>17748.22260417022</v>
      </c>
      <c r="E653" s="30">
        <v>15042.4106758043</v>
      </c>
      <c r="F653" s="30">
        <v>12431.58701114687</v>
      </c>
      <c r="H653" s="30">
        <v>44222.705911641999</v>
      </c>
      <c r="I653" s="30">
        <v>31822.031210795129</v>
      </c>
      <c r="J653" s="30">
        <v>29080.289796093792</v>
      </c>
      <c r="K653" s="30">
        <v>26373.873104669779</v>
      </c>
      <c r="L653" s="30">
        <v>23677.41379908019</v>
      </c>
      <c r="N653" s="30">
        <v>46951.293918356001</v>
      </c>
      <c r="O653" s="30">
        <v>33702.624181980696</v>
      </c>
      <c r="P653" s="30">
        <v>30623.192432999811</v>
      </c>
      <c r="Q653" s="30">
        <v>27855.005659925791</v>
      </c>
      <c r="R653" s="30">
        <v>25159.484058734652</v>
      </c>
      <c r="T653" s="30">
        <v>55490.744497123997</v>
      </c>
      <c r="U653" s="30">
        <v>41414.841865046968</v>
      </c>
      <c r="V653" s="30">
        <v>37597.667821999501</v>
      </c>
      <c r="W653" s="30">
        <v>34427.068621106017</v>
      </c>
      <c r="X653" s="30">
        <v>31243.062585350279</v>
      </c>
    </row>
    <row r="654" spans="1:24" x14ac:dyDescent="0.25">
      <c r="A654" s="10" t="s">
        <v>67</v>
      </c>
      <c r="B654" s="30">
        <v>7384.2115815212237</v>
      </c>
      <c r="C654" s="30">
        <v>4320.6443848866647</v>
      </c>
      <c r="D654" s="30">
        <v>3783.656337732205</v>
      </c>
      <c r="E654" s="30">
        <v>3242.0989786017249</v>
      </c>
      <c r="F654" s="30">
        <v>2688.3672197543151</v>
      </c>
      <c r="H654" s="30">
        <v>9992.4124134222839</v>
      </c>
      <c r="I654" s="30">
        <v>6924.3384981264426</v>
      </c>
      <c r="J654" s="30">
        <v>6389.5255686592</v>
      </c>
      <c r="K654" s="30">
        <v>5786.5485194400953</v>
      </c>
      <c r="L654" s="30">
        <v>5185.6057529500385</v>
      </c>
      <c r="N654" s="30">
        <v>10423.445627050611</v>
      </c>
      <c r="O654" s="30">
        <v>7218.0732758725799</v>
      </c>
      <c r="P654" s="30">
        <v>6657.1432858300705</v>
      </c>
      <c r="Q654" s="30">
        <v>6120.2334803190352</v>
      </c>
      <c r="R654" s="30">
        <v>5519.6036804026789</v>
      </c>
      <c r="T654" s="30">
        <v>11645.42361406226</v>
      </c>
      <c r="U654" s="30">
        <v>8362.8267608237547</v>
      </c>
      <c r="V654" s="30">
        <v>7805.1829198050946</v>
      </c>
      <c r="W654" s="30">
        <v>7244.6284896510251</v>
      </c>
      <c r="X654" s="30">
        <v>6654.4517732962486</v>
      </c>
    </row>
    <row r="655" spans="1:24" x14ac:dyDescent="0.25">
      <c r="A655" s="10" t="s">
        <v>68</v>
      </c>
      <c r="B655" s="30">
        <v>0</v>
      </c>
      <c r="C655" s="30">
        <v>0</v>
      </c>
      <c r="D655" s="30">
        <v>0</v>
      </c>
      <c r="E655" s="30">
        <v>0</v>
      </c>
      <c r="F655" s="30">
        <v>0</v>
      </c>
      <c r="H655" s="30">
        <v>0</v>
      </c>
      <c r="I655" s="30">
        <v>0</v>
      </c>
      <c r="J655" s="30">
        <v>0</v>
      </c>
      <c r="K655" s="30">
        <v>0</v>
      </c>
      <c r="L655" s="30">
        <v>0</v>
      </c>
      <c r="N655" s="30">
        <v>0</v>
      </c>
      <c r="O655" s="30">
        <v>0</v>
      </c>
      <c r="P655" s="30">
        <v>0</v>
      </c>
      <c r="Q655" s="30">
        <v>0</v>
      </c>
      <c r="R655" s="30">
        <v>0</v>
      </c>
      <c r="T655" s="30">
        <v>0</v>
      </c>
      <c r="U655" s="30">
        <v>0</v>
      </c>
      <c r="V655" s="30">
        <v>0</v>
      </c>
      <c r="W655" s="30">
        <v>0</v>
      </c>
      <c r="X655" s="30">
        <v>0</v>
      </c>
    </row>
    <row r="656" spans="1:24" x14ac:dyDescent="0.25">
      <c r="A656" s="10" t="s">
        <v>69</v>
      </c>
      <c r="B656" s="30">
        <v>0</v>
      </c>
      <c r="C656" s="30">
        <v>0</v>
      </c>
      <c r="D656" s="30">
        <v>0</v>
      </c>
      <c r="E656" s="30">
        <v>0</v>
      </c>
      <c r="F656" s="30">
        <v>0</v>
      </c>
      <c r="H656" s="30">
        <v>0</v>
      </c>
      <c r="I656" s="30">
        <v>0</v>
      </c>
      <c r="J656" s="30">
        <v>0</v>
      </c>
      <c r="K656" s="30">
        <v>0</v>
      </c>
      <c r="L656" s="30">
        <v>0</v>
      </c>
      <c r="N656" s="30">
        <v>0</v>
      </c>
      <c r="O656" s="30">
        <v>0</v>
      </c>
      <c r="P656" s="30">
        <v>0</v>
      </c>
      <c r="Q656" s="30">
        <v>0</v>
      </c>
      <c r="R656" s="30">
        <v>0</v>
      </c>
      <c r="T656" s="30">
        <v>0</v>
      </c>
      <c r="U656" s="30">
        <v>0</v>
      </c>
      <c r="V656" s="30">
        <v>0</v>
      </c>
      <c r="W656" s="30">
        <v>0</v>
      </c>
      <c r="X656" s="30">
        <v>0</v>
      </c>
    </row>
    <row r="657" spans="1:24" x14ac:dyDescent="0.25">
      <c r="A657" s="10" t="s">
        <v>70</v>
      </c>
      <c r="B657" s="30">
        <v>0</v>
      </c>
      <c r="C657" s="30">
        <v>0</v>
      </c>
      <c r="D657" s="30">
        <v>0</v>
      </c>
      <c r="E657" s="30">
        <v>0</v>
      </c>
      <c r="F657" s="30">
        <v>0</v>
      </c>
      <c r="H657" s="30">
        <v>0</v>
      </c>
      <c r="I657" s="30">
        <v>0</v>
      </c>
      <c r="J657" s="30">
        <v>0</v>
      </c>
      <c r="K657" s="30">
        <v>0</v>
      </c>
      <c r="L657" s="30">
        <v>0</v>
      </c>
      <c r="N657" s="30">
        <v>0</v>
      </c>
      <c r="O657" s="30">
        <v>0</v>
      </c>
      <c r="P657" s="30">
        <v>0</v>
      </c>
      <c r="Q657" s="30">
        <v>0</v>
      </c>
      <c r="R657" s="30">
        <v>0</v>
      </c>
      <c r="T657" s="30">
        <v>0</v>
      </c>
      <c r="U657" s="30">
        <v>0</v>
      </c>
      <c r="V657" s="30">
        <v>0</v>
      </c>
      <c r="W657" s="30">
        <v>0</v>
      </c>
      <c r="X657" s="30">
        <v>0</v>
      </c>
    </row>
    <row r="658" spans="1:24" x14ac:dyDescent="0.25">
      <c r="A658" s="10" t="s">
        <v>10</v>
      </c>
      <c r="B658" s="30">
        <v>0</v>
      </c>
      <c r="C658" s="30">
        <v>0</v>
      </c>
      <c r="D658" s="30">
        <v>0</v>
      </c>
      <c r="E658" s="30">
        <v>0</v>
      </c>
      <c r="F658" s="30">
        <v>0</v>
      </c>
      <c r="H658" s="30">
        <v>0</v>
      </c>
      <c r="I658" s="30">
        <v>0</v>
      </c>
      <c r="J658" s="30">
        <v>0</v>
      </c>
      <c r="K658" s="30">
        <v>0</v>
      </c>
      <c r="L658" s="30">
        <v>0</v>
      </c>
      <c r="N658" s="30">
        <v>0</v>
      </c>
      <c r="O658" s="30">
        <v>0</v>
      </c>
      <c r="P658" s="30">
        <v>0</v>
      </c>
      <c r="Q658" s="30">
        <v>0</v>
      </c>
      <c r="R658" s="30">
        <v>0</v>
      </c>
      <c r="T658" s="30">
        <v>0</v>
      </c>
      <c r="U658" s="30">
        <v>0</v>
      </c>
      <c r="V658" s="30">
        <v>0</v>
      </c>
      <c r="W658" s="30">
        <v>0</v>
      </c>
      <c r="X658" s="30">
        <v>0</v>
      </c>
    </row>
    <row r="659" spans="1:24" x14ac:dyDescent="0.25">
      <c r="A659" s="10" t="s">
        <v>26</v>
      </c>
      <c r="B659" s="30">
        <v>82552.100000000006</v>
      </c>
      <c r="C659" s="30">
        <v>58234.7</v>
      </c>
      <c r="D659" s="30">
        <v>52373.599999999999</v>
      </c>
      <c r="E659" s="30">
        <v>47113.8</v>
      </c>
      <c r="F659" s="30">
        <v>42041.599999999999</v>
      </c>
      <c r="H659" s="30">
        <v>98605.2</v>
      </c>
      <c r="I659" s="30">
        <v>73213.600000000006</v>
      </c>
      <c r="J659" s="30">
        <v>67809.3</v>
      </c>
      <c r="K659" s="30">
        <v>62546</v>
      </c>
      <c r="L659" s="30">
        <v>57295.7</v>
      </c>
      <c r="N659" s="30">
        <v>101620</v>
      </c>
      <c r="O659" s="30">
        <v>75728.600000000006</v>
      </c>
      <c r="P659" s="30">
        <v>69973.3</v>
      </c>
      <c r="Q659" s="30">
        <v>64575.8</v>
      </c>
      <c r="R659" s="30">
        <v>59324.1</v>
      </c>
      <c r="T659" s="30">
        <v>112382</v>
      </c>
      <c r="U659" s="30">
        <v>85990.399999999994</v>
      </c>
      <c r="V659" s="30">
        <v>79142.899999999994</v>
      </c>
      <c r="W659" s="30">
        <v>73174.899999999994</v>
      </c>
      <c r="X659" s="30">
        <v>67427.7</v>
      </c>
    </row>
    <row r="661" spans="1:24" x14ac:dyDescent="0.25">
      <c r="A661" s="10" t="s">
        <v>307</v>
      </c>
      <c r="B661" s="10">
        <v>100</v>
      </c>
      <c r="C661" s="10">
        <v>95</v>
      </c>
      <c r="D661" s="10">
        <v>90</v>
      </c>
      <c r="E661" s="10">
        <v>85</v>
      </c>
      <c r="F661" s="10">
        <v>80</v>
      </c>
      <c r="G661" s="10" t="s">
        <v>308</v>
      </c>
      <c r="H661" s="10">
        <v>100</v>
      </c>
      <c r="I661" s="10">
        <v>95</v>
      </c>
      <c r="J661" s="10">
        <v>90</v>
      </c>
      <c r="K661" s="10">
        <v>85</v>
      </c>
      <c r="L661" s="10">
        <v>80</v>
      </c>
      <c r="M661" s="10" t="s">
        <v>309</v>
      </c>
      <c r="N661" s="10">
        <v>100</v>
      </c>
      <c r="O661" s="10">
        <v>95</v>
      </c>
      <c r="P661" s="10">
        <v>90</v>
      </c>
      <c r="Q661" s="10">
        <v>85</v>
      </c>
      <c r="R661" s="10">
        <v>80</v>
      </c>
      <c r="S661" s="10" t="s">
        <v>310</v>
      </c>
      <c r="T661" s="10">
        <v>100</v>
      </c>
      <c r="U661" s="10">
        <v>95</v>
      </c>
      <c r="V661" s="10">
        <v>90</v>
      </c>
      <c r="W661" s="10">
        <v>85</v>
      </c>
      <c r="X661" s="10">
        <v>80</v>
      </c>
    </row>
    <row r="662" spans="1:24" x14ac:dyDescent="0.25">
      <c r="A662" s="10" t="s">
        <v>22</v>
      </c>
      <c r="B662" s="30">
        <v>0</v>
      </c>
      <c r="C662" s="30">
        <v>0</v>
      </c>
      <c r="D662" s="30">
        <v>0</v>
      </c>
      <c r="E662" s="30">
        <v>0</v>
      </c>
      <c r="F662" s="30">
        <v>0</v>
      </c>
      <c r="H662" s="30">
        <v>0</v>
      </c>
      <c r="I662" s="30">
        <v>0</v>
      </c>
      <c r="J662" s="30">
        <v>0</v>
      </c>
      <c r="K662" s="30">
        <v>0</v>
      </c>
      <c r="L662" s="30">
        <v>0</v>
      </c>
      <c r="N662" s="30">
        <v>0</v>
      </c>
      <c r="O662" s="30">
        <v>0</v>
      </c>
      <c r="P662" s="30">
        <v>0</v>
      </c>
      <c r="Q662" s="30">
        <v>0</v>
      </c>
      <c r="R662" s="30">
        <v>0</v>
      </c>
      <c r="T662" s="30">
        <v>0</v>
      </c>
      <c r="U662" s="30">
        <v>0</v>
      </c>
      <c r="V662" s="30">
        <v>0</v>
      </c>
      <c r="W662" s="30">
        <v>0</v>
      </c>
      <c r="X662" s="30">
        <v>0</v>
      </c>
    </row>
    <row r="663" spans="1:24" x14ac:dyDescent="0.25">
      <c r="A663" s="10" t="s">
        <v>23</v>
      </c>
      <c r="B663" s="30">
        <v>0</v>
      </c>
      <c r="C663" s="30">
        <v>0</v>
      </c>
      <c r="D663" s="30">
        <v>0</v>
      </c>
      <c r="E663" s="30">
        <v>0</v>
      </c>
      <c r="F663" s="30">
        <v>0</v>
      </c>
      <c r="H663" s="30">
        <v>0</v>
      </c>
      <c r="I663" s="30">
        <v>0</v>
      </c>
      <c r="J663" s="30">
        <v>0</v>
      </c>
      <c r="K663" s="30">
        <v>0</v>
      </c>
      <c r="L663" s="30">
        <v>0</v>
      </c>
      <c r="N663" s="30">
        <v>0</v>
      </c>
      <c r="O663" s="30">
        <v>0</v>
      </c>
      <c r="P663" s="30">
        <v>0</v>
      </c>
      <c r="Q663" s="30">
        <v>0</v>
      </c>
      <c r="R663" s="30">
        <v>0</v>
      </c>
      <c r="T663" s="30">
        <v>0</v>
      </c>
      <c r="U663" s="30">
        <v>0</v>
      </c>
      <c r="V663" s="30">
        <v>0</v>
      </c>
      <c r="W663" s="30">
        <v>0</v>
      </c>
      <c r="X663" s="30">
        <v>0</v>
      </c>
    </row>
    <row r="664" spans="1:24" x14ac:dyDescent="0.25">
      <c r="A664" s="10" t="s">
        <v>24</v>
      </c>
      <c r="B664" s="30">
        <v>0</v>
      </c>
      <c r="C664" s="30">
        <v>0</v>
      </c>
      <c r="D664" s="30">
        <v>0</v>
      </c>
      <c r="E664" s="30">
        <v>0</v>
      </c>
      <c r="F664" s="30">
        <v>0</v>
      </c>
      <c r="H664" s="30">
        <v>0</v>
      </c>
      <c r="I664" s="30">
        <v>0</v>
      </c>
      <c r="J664" s="30">
        <v>0</v>
      </c>
      <c r="K664" s="30">
        <v>0</v>
      </c>
      <c r="L664" s="30">
        <v>0</v>
      </c>
      <c r="N664" s="30">
        <v>0</v>
      </c>
      <c r="O664" s="30">
        <v>0</v>
      </c>
      <c r="P664" s="30">
        <v>0</v>
      </c>
      <c r="Q664" s="30">
        <v>0</v>
      </c>
      <c r="R664" s="30">
        <v>0</v>
      </c>
      <c r="T664" s="30">
        <v>0</v>
      </c>
      <c r="U664" s="30">
        <v>0</v>
      </c>
      <c r="V664" s="30">
        <v>0</v>
      </c>
      <c r="W664" s="30">
        <v>0</v>
      </c>
      <c r="X664" s="30">
        <v>0</v>
      </c>
    </row>
    <row r="665" spans="1:24" x14ac:dyDescent="0.25">
      <c r="A665" s="10" t="s">
        <v>25</v>
      </c>
      <c r="B665" s="30">
        <v>6</v>
      </c>
      <c r="C665" s="30">
        <v>6</v>
      </c>
      <c r="D665" s="30">
        <v>6</v>
      </c>
      <c r="E665" s="30">
        <v>6</v>
      </c>
      <c r="F665" s="30">
        <v>6</v>
      </c>
      <c r="H665" s="30">
        <v>7</v>
      </c>
      <c r="I665" s="30">
        <v>7</v>
      </c>
      <c r="J665" s="30">
        <v>7</v>
      </c>
      <c r="K665" s="30">
        <v>7</v>
      </c>
      <c r="L665" s="30">
        <v>7</v>
      </c>
      <c r="N665" s="30">
        <v>8</v>
      </c>
      <c r="O665" s="30">
        <v>8</v>
      </c>
      <c r="P665" s="30">
        <v>8</v>
      </c>
      <c r="Q665" s="30">
        <v>8</v>
      </c>
      <c r="R665" s="30">
        <v>8</v>
      </c>
      <c r="T665" s="30">
        <v>12</v>
      </c>
      <c r="U665" s="30">
        <v>12</v>
      </c>
      <c r="V665" s="30">
        <v>12</v>
      </c>
      <c r="W665" s="30">
        <v>12</v>
      </c>
      <c r="X665" s="30">
        <v>12</v>
      </c>
    </row>
    <row r="666" spans="1:24" x14ac:dyDescent="0.25">
      <c r="A666" s="10" t="s">
        <v>64</v>
      </c>
      <c r="B666" s="30">
        <v>0</v>
      </c>
      <c r="C666" s="30">
        <v>0</v>
      </c>
      <c r="D666" s="30">
        <v>0</v>
      </c>
      <c r="E666" s="30">
        <v>0</v>
      </c>
      <c r="F666" s="30">
        <v>0</v>
      </c>
      <c r="H666" s="30">
        <v>0</v>
      </c>
      <c r="I666" s="30">
        <v>0</v>
      </c>
      <c r="J666" s="30">
        <v>0</v>
      </c>
      <c r="K666" s="30">
        <v>0</v>
      </c>
      <c r="L666" s="30">
        <v>0</v>
      </c>
      <c r="N666" s="30">
        <v>0</v>
      </c>
      <c r="O666" s="30">
        <v>0</v>
      </c>
      <c r="P666" s="30">
        <v>0</v>
      </c>
      <c r="Q666" s="30">
        <v>0</v>
      </c>
      <c r="R666" s="30">
        <v>0</v>
      </c>
      <c r="T666" s="30">
        <v>0</v>
      </c>
      <c r="U666" s="30">
        <v>0</v>
      </c>
      <c r="V666" s="30">
        <v>0</v>
      </c>
      <c r="W666" s="30">
        <v>0</v>
      </c>
      <c r="X666" s="30">
        <v>0</v>
      </c>
    </row>
    <row r="667" spans="1:24" x14ac:dyDescent="0.25">
      <c r="A667" s="10" t="s">
        <v>65</v>
      </c>
      <c r="B667" s="30">
        <v>0</v>
      </c>
      <c r="C667" s="30">
        <v>0</v>
      </c>
      <c r="D667" s="30">
        <v>0</v>
      </c>
      <c r="E667" s="30">
        <v>0</v>
      </c>
      <c r="F667" s="30">
        <v>0</v>
      </c>
      <c r="H667" s="30">
        <v>0</v>
      </c>
      <c r="I667" s="30">
        <v>0</v>
      </c>
      <c r="J667" s="30">
        <v>0</v>
      </c>
      <c r="K667" s="30">
        <v>0</v>
      </c>
      <c r="L667" s="30">
        <v>0</v>
      </c>
      <c r="N667" s="30">
        <v>0</v>
      </c>
      <c r="O667" s="30">
        <v>0</v>
      </c>
      <c r="P667" s="30">
        <v>0</v>
      </c>
      <c r="Q667" s="30">
        <v>0</v>
      </c>
      <c r="R667" s="30">
        <v>0</v>
      </c>
      <c r="T667" s="30">
        <v>0</v>
      </c>
      <c r="U667" s="30">
        <v>0</v>
      </c>
      <c r="V667" s="30">
        <v>0</v>
      </c>
      <c r="W667" s="30">
        <v>0</v>
      </c>
      <c r="X667" s="30">
        <v>0</v>
      </c>
    </row>
    <row r="668" spans="1:24" x14ac:dyDescent="0.25">
      <c r="A668" s="10" t="s">
        <v>66</v>
      </c>
      <c r="B668" s="30">
        <v>0</v>
      </c>
      <c r="C668" s="30">
        <v>0</v>
      </c>
      <c r="D668" s="30">
        <v>0</v>
      </c>
      <c r="E668" s="30">
        <v>0</v>
      </c>
      <c r="F668" s="30">
        <v>0</v>
      </c>
      <c r="H668" s="30">
        <v>0</v>
      </c>
      <c r="I668" s="30">
        <v>0</v>
      </c>
      <c r="J668" s="30">
        <v>0</v>
      </c>
      <c r="K668" s="30">
        <v>0</v>
      </c>
      <c r="L668" s="30">
        <v>0</v>
      </c>
      <c r="N668" s="30">
        <v>0</v>
      </c>
      <c r="O668" s="30">
        <v>0</v>
      </c>
      <c r="P668" s="30">
        <v>0</v>
      </c>
      <c r="Q668" s="30">
        <v>0</v>
      </c>
      <c r="R668" s="30">
        <v>0</v>
      </c>
      <c r="T668" s="30">
        <v>0</v>
      </c>
      <c r="U668" s="30">
        <v>0</v>
      </c>
      <c r="V668" s="30">
        <v>0</v>
      </c>
      <c r="W668" s="30">
        <v>0</v>
      </c>
      <c r="X668" s="30">
        <v>0</v>
      </c>
    </row>
    <row r="669" spans="1:24" x14ac:dyDescent="0.25">
      <c r="A669" s="10" t="s">
        <v>67</v>
      </c>
      <c r="B669" s="30">
        <v>0</v>
      </c>
      <c r="C669" s="30">
        <v>0</v>
      </c>
      <c r="D669" s="30">
        <v>0</v>
      </c>
      <c r="E669" s="30">
        <v>0</v>
      </c>
      <c r="F669" s="30">
        <v>0</v>
      </c>
      <c r="H669" s="30">
        <v>0</v>
      </c>
      <c r="I669" s="30">
        <v>0</v>
      </c>
      <c r="J669" s="30">
        <v>0</v>
      </c>
      <c r="K669" s="30">
        <v>0</v>
      </c>
      <c r="L669" s="30">
        <v>0</v>
      </c>
      <c r="N669" s="30">
        <v>0</v>
      </c>
      <c r="O669" s="30">
        <v>0</v>
      </c>
      <c r="P669" s="30">
        <v>0</v>
      </c>
      <c r="Q669" s="30">
        <v>0</v>
      </c>
      <c r="R669" s="30">
        <v>0</v>
      </c>
      <c r="T669" s="30">
        <v>0</v>
      </c>
      <c r="U669" s="30">
        <v>0</v>
      </c>
      <c r="V669" s="30">
        <v>0</v>
      </c>
      <c r="W669" s="30">
        <v>0</v>
      </c>
      <c r="X669" s="30">
        <v>0</v>
      </c>
    </row>
    <row r="670" spans="1:24" x14ac:dyDescent="0.25">
      <c r="A670" s="10" t="s">
        <v>68</v>
      </c>
      <c r="B670" s="30">
        <v>2993.22</v>
      </c>
      <c r="C670" s="30">
        <v>2993.22</v>
      </c>
      <c r="D670" s="30">
        <v>2993.22</v>
      </c>
      <c r="E670" s="30">
        <v>2993.22</v>
      </c>
      <c r="F670" s="30">
        <v>2993.22</v>
      </c>
      <c r="H670" s="30">
        <v>3492.09</v>
      </c>
      <c r="I670" s="30">
        <v>3492.09</v>
      </c>
      <c r="J670" s="30">
        <v>3492.09</v>
      </c>
      <c r="K670" s="30">
        <v>3492.09</v>
      </c>
      <c r="L670" s="30">
        <v>3492.09</v>
      </c>
      <c r="N670" s="30">
        <v>3990.96</v>
      </c>
      <c r="O670" s="30">
        <v>3990.96</v>
      </c>
      <c r="P670" s="30">
        <v>3990.96</v>
      </c>
      <c r="Q670" s="30">
        <v>3990.96</v>
      </c>
      <c r="R670" s="30">
        <v>3990.96</v>
      </c>
      <c r="T670" s="30">
        <v>5986.4400000000014</v>
      </c>
      <c r="U670" s="30">
        <v>5986.4400000000014</v>
      </c>
      <c r="V670" s="30">
        <v>5986.4400000000014</v>
      </c>
      <c r="W670" s="30">
        <v>5986.4400000000014</v>
      </c>
      <c r="X670" s="30">
        <v>5986.4400000000014</v>
      </c>
    </row>
    <row r="671" spans="1:24" x14ac:dyDescent="0.25">
      <c r="A671" s="10" t="s">
        <v>69</v>
      </c>
      <c r="B671" s="30">
        <v>938.89972109999997</v>
      </c>
      <c r="C671" s="30">
        <v>938.89972109999997</v>
      </c>
      <c r="D671" s="30">
        <v>938.89972109999997</v>
      </c>
      <c r="E671" s="30">
        <v>938.89972109999997</v>
      </c>
      <c r="F671" s="30">
        <v>938.89972109999997</v>
      </c>
      <c r="H671" s="30">
        <v>1095.3830079500001</v>
      </c>
      <c r="I671" s="30">
        <v>1095.3830079500001</v>
      </c>
      <c r="J671" s="30">
        <v>1095.3830079500001</v>
      </c>
      <c r="K671" s="30">
        <v>1095.3830079500001</v>
      </c>
      <c r="L671" s="30">
        <v>1095.3830079500001</v>
      </c>
      <c r="N671" s="30">
        <v>1251.8662948000001</v>
      </c>
      <c r="O671" s="30">
        <v>1251.8662948000001</v>
      </c>
      <c r="P671" s="30">
        <v>1251.8662948000001</v>
      </c>
      <c r="Q671" s="30">
        <v>1251.8662948000001</v>
      </c>
      <c r="R671" s="30">
        <v>1251.8662948000001</v>
      </c>
      <c r="T671" s="30">
        <v>1877.7994421999999</v>
      </c>
      <c r="U671" s="30">
        <v>1877.7994421999999</v>
      </c>
      <c r="V671" s="30">
        <v>1877.7994421999999</v>
      </c>
      <c r="W671" s="30">
        <v>1877.7994421999999</v>
      </c>
      <c r="X671" s="30">
        <v>1877.7994421999999</v>
      </c>
    </row>
    <row r="672" spans="1:24" x14ac:dyDescent="0.25">
      <c r="A672" s="10" t="s">
        <v>70</v>
      </c>
      <c r="B672" s="30">
        <v>2837.0172662311311</v>
      </c>
      <c r="C672" s="30">
        <v>2695.166402919599</v>
      </c>
      <c r="D672" s="30">
        <v>2553.3155396080379</v>
      </c>
      <c r="E672" s="30">
        <v>2411.4646762964858</v>
      </c>
      <c r="F672" s="30">
        <v>2269.613812984936</v>
      </c>
      <c r="H672" s="30">
        <v>2838.0682079856738</v>
      </c>
      <c r="I672" s="30">
        <v>2696.164797586418</v>
      </c>
      <c r="J672" s="30">
        <v>2554.2613871871408</v>
      </c>
      <c r="K672" s="30">
        <v>2412.3579767878659</v>
      </c>
      <c r="L672" s="30">
        <v>2270.4545663885879</v>
      </c>
      <c r="N672" s="30">
        <v>2838.0682079856829</v>
      </c>
      <c r="O672" s="30">
        <v>2696.1647975864062</v>
      </c>
      <c r="P672" s="30">
        <v>2554.2613871871208</v>
      </c>
      <c r="Q672" s="30">
        <v>2412.3579767878368</v>
      </c>
      <c r="R672" s="30">
        <v>2270.4545663885492</v>
      </c>
      <c r="T672" s="30">
        <v>2839.119149740191</v>
      </c>
      <c r="U672" s="30">
        <v>2697.163192253191</v>
      </c>
      <c r="V672" s="30">
        <v>2555.2072347661801</v>
      </c>
      <c r="W672" s="30">
        <v>2413.2512772791752</v>
      </c>
      <c r="X672" s="30">
        <v>2271.2953197921629</v>
      </c>
    </row>
    <row r="673" spans="1:24" x14ac:dyDescent="0.25">
      <c r="A673" s="10" t="s">
        <v>10</v>
      </c>
      <c r="B673" s="30">
        <v>48153.673975005862</v>
      </c>
      <c r="C673" s="30">
        <v>45745.99027625598</v>
      </c>
      <c r="D673" s="30">
        <v>43338.306577505617</v>
      </c>
      <c r="E673" s="30">
        <v>40930.622878755406</v>
      </c>
      <c r="F673" s="30">
        <v>38522.939180005233</v>
      </c>
      <c r="H673" s="30">
        <v>48171.511972404529</v>
      </c>
      <c r="I673" s="30">
        <v>45762.93637378476</v>
      </c>
      <c r="J673" s="30">
        <v>43354.360775164663</v>
      </c>
      <c r="K673" s="30">
        <v>40945.785176544581</v>
      </c>
      <c r="L673" s="30">
        <v>38537.209577924463</v>
      </c>
      <c r="N673" s="30">
        <v>48171.511972404667</v>
      </c>
      <c r="O673" s="30">
        <v>45762.936373784578</v>
      </c>
      <c r="P673" s="30">
        <v>43354.360775164321</v>
      </c>
      <c r="Q673" s="30">
        <v>40945.785176544101</v>
      </c>
      <c r="R673" s="30">
        <v>38537.209577923793</v>
      </c>
      <c r="T673" s="30">
        <v>48189.349969802759</v>
      </c>
      <c r="U673" s="30">
        <v>45779.882471312769</v>
      </c>
      <c r="V673" s="30">
        <v>43370.414972822597</v>
      </c>
      <c r="W673" s="30">
        <v>40960.947474332548</v>
      </c>
      <c r="X673" s="30">
        <v>38551.479975842383</v>
      </c>
    </row>
    <row r="674" spans="1:24" x14ac:dyDescent="0.25">
      <c r="A674" s="10" t="s">
        <v>26</v>
      </c>
      <c r="B674" s="30">
        <v>54923.6</v>
      </c>
      <c r="C674" s="30">
        <v>52374</v>
      </c>
      <c r="D674" s="30">
        <v>49824.5</v>
      </c>
      <c r="E674" s="30">
        <v>47274.9</v>
      </c>
      <c r="F674" s="30">
        <v>44725.3</v>
      </c>
      <c r="H674" s="30">
        <v>55597.9</v>
      </c>
      <c r="I674" s="30">
        <v>53047.4</v>
      </c>
      <c r="J674" s="30">
        <v>50496.800000000003</v>
      </c>
      <c r="K674" s="30">
        <v>47946.3</v>
      </c>
      <c r="L674" s="30">
        <v>45395.8</v>
      </c>
      <c r="N674" s="30">
        <v>56253.2</v>
      </c>
      <c r="O674" s="30">
        <v>53702.7</v>
      </c>
      <c r="P674" s="30">
        <v>51152.2</v>
      </c>
      <c r="Q674" s="30">
        <v>48601.7</v>
      </c>
      <c r="R674" s="30">
        <v>46051.199999999997</v>
      </c>
      <c r="T674" s="30">
        <v>58893.599999999999</v>
      </c>
      <c r="U674" s="30">
        <v>56342.1</v>
      </c>
      <c r="V674" s="30">
        <v>53790.7</v>
      </c>
      <c r="W674" s="30">
        <v>51239.199999999997</v>
      </c>
      <c r="X674" s="30">
        <v>48687.8</v>
      </c>
    </row>
    <row r="676" spans="1:24" x14ac:dyDescent="0.25">
      <c r="A676" s="10" t="s">
        <v>311</v>
      </c>
      <c r="B676" s="10">
        <v>100</v>
      </c>
      <c r="C676" s="10">
        <v>95</v>
      </c>
      <c r="D676" s="10">
        <v>90</v>
      </c>
      <c r="E676" s="10">
        <v>85</v>
      </c>
      <c r="F676" s="10">
        <v>80</v>
      </c>
      <c r="G676" s="10" t="s">
        <v>312</v>
      </c>
      <c r="H676" s="10">
        <v>100</v>
      </c>
      <c r="I676" s="10">
        <v>95</v>
      </c>
      <c r="J676" s="10">
        <v>90</v>
      </c>
      <c r="K676" s="10">
        <v>85</v>
      </c>
      <c r="L676" s="10">
        <v>80</v>
      </c>
      <c r="M676" s="10" t="s">
        <v>313</v>
      </c>
      <c r="N676" s="10">
        <v>100</v>
      </c>
      <c r="O676" s="10">
        <v>95</v>
      </c>
      <c r="P676" s="10">
        <v>90</v>
      </c>
      <c r="Q676" s="10">
        <v>85</v>
      </c>
      <c r="R676" s="10">
        <v>80</v>
      </c>
      <c r="S676" s="10" t="s">
        <v>314</v>
      </c>
      <c r="T676" s="10">
        <v>100</v>
      </c>
      <c r="U676" s="10">
        <v>95</v>
      </c>
      <c r="V676" s="10">
        <v>90</v>
      </c>
      <c r="W676" s="10">
        <v>85</v>
      </c>
      <c r="X676" s="10">
        <v>80</v>
      </c>
    </row>
    <row r="677" spans="1:24" x14ac:dyDescent="0.25">
      <c r="A677" s="10" t="s">
        <v>22</v>
      </c>
      <c r="B677" s="30">
        <v>7.8559999999999999</v>
      </c>
      <c r="C677" s="30">
        <v>7.8559999999999999</v>
      </c>
      <c r="D677" s="30">
        <v>7.8559999999999999</v>
      </c>
      <c r="E677" s="30">
        <v>7.8559999999999999</v>
      </c>
      <c r="F677" s="30">
        <v>7.8559999999999999</v>
      </c>
      <c r="H677" s="30">
        <v>4.9880000000000004</v>
      </c>
      <c r="I677" s="30">
        <v>4.9880000000000004</v>
      </c>
      <c r="J677" s="30">
        <v>4.9880000000000004</v>
      </c>
      <c r="K677" s="30">
        <v>4.9880000000000004</v>
      </c>
      <c r="L677" s="30">
        <v>4.9880000000000004</v>
      </c>
      <c r="N677" s="30">
        <v>4.4630000000000001</v>
      </c>
      <c r="O677" s="30">
        <v>4.4630000000000001</v>
      </c>
      <c r="P677" s="30">
        <v>4.4630000000000001</v>
      </c>
      <c r="Q677" s="30">
        <v>4.4630000000000001</v>
      </c>
      <c r="R677" s="30">
        <v>4.4630000000000001</v>
      </c>
      <c r="T677" s="30">
        <v>2.8410000000000002</v>
      </c>
      <c r="U677" s="30">
        <v>2.8410000000000002</v>
      </c>
      <c r="V677" s="30">
        <v>2.8410000000000002</v>
      </c>
      <c r="W677" s="30">
        <v>2.8410000000000002</v>
      </c>
      <c r="X677" s="30">
        <v>2.8410000000000002</v>
      </c>
    </row>
    <row r="678" spans="1:24" x14ac:dyDescent="0.25">
      <c r="A678" s="10" t="s">
        <v>23</v>
      </c>
      <c r="B678" s="30">
        <v>0</v>
      </c>
      <c r="C678" s="30">
        <v>0</v>
      </c>
      <c r="D678" s="30">
        <v>0</v>
      </c>
      <c r="E678" s="30">
        <v>0</v>
      </c>
      <c r="F678" s="30">
        <v>0</v>
      </c>
      <c r="H678" s="30">
        <v>0</v>
      </c>
      <c r="I678" s="30">
        <v>0</v>
      </c>
      <c r="J678" s="30">
        <v>0</v>
      </c>
      <c r="K678" s="30">
        <v>0</v>
      </c>
      <c r="L678" s="30">
        <v>0</v>
      </c>
      <c r="N678" s="30">
        <v>0</v>
      </c>
      <c r="O678" s="30">
        <v>0</v>
      </c>
      <c r="P678" s="30">
        <v>0</v>
      </c>
      <c r="Q678" s="30">
        <v>0</v>
      </c>
      <c r="R678" s="30">
        <v>0</v>
      </c>
      <c r="T678" s="30">
        <v>0</v>
      </c>
      <c r="U678" s="30">
        <v>0</v>
      </c>
      <c r="V678" s="30">
        <v>0</v>
      </c>
      <c r="W678" s="30">
        <v>0</v>
      </c>
      <c r="X678" s="30">
        <v>0</v>
      </c>
    </row>
    <row r="679" spans="1:24" x14ac:dyDescent="0.25">
      <c r="A679" s="10" t="s">
        <v>24</v>
      </c>
      <c r="B679" s="30">
        <v>0</v>
      </c>
      <c r="C679" s="30">
        <v>0</v>
      </c>
      <c r="D679" s="30">
        <v>0</v>
      </c>
      <c r="E679" s="30">
        <v>0</v>
      </c>
      <c r="F679" s="30">
        <v>0</v>
      </c>
      <c r="H679" s="30">
        <v>0</v>
      </c>
      <c r="I679" s="30">
        <v>0</v>
      </c>
      <c r="J679" s="30">
        <v>0</v>
      </c>
      <c r="K679" s="30">
        <v>0</v>
      </c>
      <c r="L679" s="30">
        <v>0</v>
      </c>
      <c r="N679" s="30">
        <v>0</v>
      </c>
      <c r="O679" s="30">
        <v>0</v>
      </c>
      <c r="P679" s="30">
        <v>0</v>
      </c>
      <c r="Q679" s="30">
        <v>0</v>
      </c>
      <c r="R679" s="30">
        <v>0</v>
      </c>
      <c r="T679" s="30">
        <v>0</v>
      </c>
      <c r="U679" s="30">
        <v>0</v>
      </c>
      <c r="V679" s="30">
        <v>0</v>
      </c>
      <c r="W679" s="30">
        <v>0</v>
      </c>
      <c r="X679" s="30">
        <v>0</v>
      </c>
    </row>
    <row r="680" spans="1:24" x14ac:dyDescent="0.25">
      <c r="A680" s="10" t="s">
        <v>25</v>
      </c>
      <c r="B680" s="30">
        <v>6</v>
      </c>
      <c r="C680" s="30">
        <v>6</v>
      </c>
      <c r="D680" s="30">
        <v>6</v>
      </c>
      <c r="E680" s="30">
        <v>6</v>
      </c>
      <c r="F680" s="30">
        <v>6</v>
      </c>
      <c r="H680" s="30">
        <v>7</v>
      </c>
      <c r="I680" s="30">
        <v>7</v>
      </c>
      <c r="J680" s="30">
        <v>7</v>
      </c>
      <c r="K680" s="30">
        <v>7</v>
      </c>
      <c r="L680" s="30">
        <v>7</v>
      </c>
      <c r="N680" s="30">
        <v>8</v>
      </c>
      <c r="O680" s="30">
        <v>8</v>
      </c>
      <c r="P680" s="30">
        <v>8</v>
      </c>
      <c r="Q680" s="30">
        <v>8</v>
      </c>
      <c r="R680" s="30">
        <v>8</v>
      </c>
      <c r="T680" s="30">
        <v>12</v>
      </c>
      <c r="U680" s="30">
        <v>12</v>
      </c>
      <c r="V680" s="30">
        <v>12</v>
      </c>
      <c r="W680" s="30">
        <v>12</v>
      </c>
      <c r="X680" s="30">
        <v>12</v>
      </c>
    </row>
    <row r="681" spans="1:24" x14ac:dyDescent="0.25">
      <c r="A681" s="10" t="s">
        <v>64</v>
      </c>
      <c r="B681" s="30">
        <v>14140.134</v>
      </c>
      <c r="C681" s="30">
        <v>14140.134</v>
      </c>
      <c r="D681" s="30">
        <v>14140.134</v>
      </c>
      <c r="E681" s="30">
        <v>14140.134</v>
      </c>
      <c r="F681" s="30">
        <v>14140.134</v>
      </c>
      <c r="H681" s="30">
        <v>8978.4179999999997</v>
      </c>
      <c r="I681" s="30">
        <v>8978.4179999999997</v>
      </c>
      <c r="J681" s="30">
        <v>8978.4179999999997</v>
      </c>
      <c r="K681" s="30">
        <v>8978.4179999999997</v>
      </c>
      <c r="L681" s="30">
        <v>8978.4179999999997</v>
      </c>
      <c r="N681" s="30">
        <v>8033.058</v>
      </c>
      <c r="O681" s="30">
        <v>8033.058</v>
      </c>
      <c r="P681" s="30">
        <v>8033.058</v>
      </c>
      <c r="Q681" s="30">
        <v>8033.058</v>
      </c>
      <c r="R681" s="30">
        <v>8033.058</v>
      </c>
      <c r="T681" s="30">
        <v>5113.6379999999999</v>
      </c>
      <c r="U681" s="30">
        <v>5113.6379999999999</v>
      </c>
      <c r="V681" s="30">
        <v>5113.6379999999999</v>
      </c>
      <c r="W681" s="30">
        <v>5113.6379999999999</v>
      </c>
      <c r="X681" s="30">
        <v>5113.6379999999999</v>
      </c>
    </row>
    <row r="682" spans="1:24" x14ac:dyDescent="0.25">
      <c r="A682" s="10" t="s">
        <v>65</v>
      </c>
      <c r="B682" s="30">
        <v>1770.1557158555499</v>
      </c>
      <c r="C682" s="30">
        <v>1770.1557158555499</v>
      </c>
      <c r="D682" s="30">
        <v>1770.1557158555499</v>
      </c>
      <c r="E682" s="30">
        <v>1770.1557158555499</v>
      </c>
      <c r="F682" s="30">
        <v>1770.1557158555499</v>
      </c>
      <c r="H682" s="30">
        <v>1123.9778874825629</v>
      </c>
      <c r="I682" s="30">
        <v>1123.9778874825629</v>
      </c>
      <c r="J682" s="30">
        <v>1123.9778874825629</v>
      </c>
      <c r="K682" s="30">
        <v>1123.9778874825629</v>
      </c>
      <c r="L682" s="30">
        <v>1123.9778874825629</v>
      </c>
      <c r="N682" s="30">
        <v>1005.63145543735</v>
      </c>
      <c r="O682" s="30">
        <v>1005.63145543735</v>
      </c>
      <c r="P682" s="30">
        <v>1005.63145543735</v>
      </c>
      <c r="Q682" s="30">
        <v>1005.63145543735</v>
      </c>
      <c r="R682" s="30">
        <v>1005.63145543735</v>
      </c>
      <c r="T682" s="30">
        <v>640.15910560084819</v>
      </c>
      <c r="U682" s="30">
        <v>640.15910560084819</v>
      </c>
      <c r="V682" s="30">
        <v>640.15910560084819</v>
      </c>
      <c r="W682" s="30">
        <v>640.15910560084819</v>
      </c>
      <c r="X682" s="30">
        <v>640.15910560084819</v>
      </c>
    </row>
    <row r="683" spans="1:24" x14ac:dyDescent="0.25">
      <c r="A683" s="10" t="s">
        <v>66</v>
      </c>
      <c r="B683" s="30">
        <v>0</v>
      </c>
      <c r="C683" s="30">
        <v>0</v>
      </c>
      <c r="D683" s="30">
        <v>0</v>
      </c>
      <c r="E683" s="30">
        <v>0</v>
      </c>
      <c r="F683" s="30">
        <v>0</v>
      </c>
      <c r="H683" s="30">
        <v>0</v>
      </c>
      <c r="I683" s="30">
        <v>0</v>
      </c>
      <c r="J683" s="30">
        <v>0</v>
      </c>
      <c r="K683" s="30">
        <v>0</v>
      </c>
      <c r="L683" s="30">
        <v>0</v>
      </c>
      <c r="N683" s="30">
        <v>0</v>
      </c>
      <c r="O683" s="30">
        <v>0</v>
      </c>
      <c r="P683" s="30">
        <v>0</v>
      </c>
      <c r="Q683" s="30">
        <v>0</v>
      </c>
      <c r="R683" s="30">
        <v>0</v>
      </c>
      <c r="T683" s="30">
        <v>2.8160782653999998E-9</v>
      </c>
      <c r="U683" s="30">
        <v>0</v>
      </c>
      <c r="V683" s="30">
        <v>0</v>
      </c>
      <c r="W683" s="30">
        <v>0</v>
      </c>
      <c r="X683" s="30">
        <v>0</v>
      </c>
    </row>
    <row r="684" spans="1:24" x14ac:dyDescent="0.25">
      <c r="A684" s="10" t="s">
        <v>67</v>
      </c>
      <c r="B684" s="30">
        <v>0</v>
      </c>
      <c r="C684" s="30">
        <v>0</v>
      </c>
      <c r="D684" s="30">
        <v>0</v>
      </c>
      <c r="E684" s="30">
        <v>0</v>
      </c>
      <c r="F684" s="30">
        <v>0</v>
      </c>
      <c r="H684" s="30">
        <v>0</v>
      </c>
      <c r="I684" s="30">
        <v>0</v>
      </c>
      <c r="J684" s="30">
        <v>0</v>
      </c>
      <c r="K684" s="30">
        <v>0</v>
      </c>
      <c r="L684" s="30">
        <v>0</v>
      </c>
      <c r="N684" s="30">
        <v>0</v>
      </c>
      <c r="O684" s="30">
        <v>0</v>
      </c>
      <c r="P684" s="30">
        <v>0</v>
      </c>
      <c r="Q684" s="30">
        <v>0</v>
      </c>
      <c r="R684" s="30">
        <v>0</v>
      </c>
      <c r="T684" s="30">
        <v>7.3029811073173897E-10</v>
      </c>
      <c r="U684" s="30">
        <v>0</v>
      </c>
      <c r="V684" s="30">
        <v>0</v>
      </c>
      <c r="W684" s="30">
        <v>0</v>
      </c>
      <c r="X684" s="30">
        <v>0</v>
      </c>
    </row>
    <row r="685" spans="1:24" x14ac:dyDescent="0.25">
      <c r="A685" s="10" t="s">
        <v>68</v>
      </c>
      <c r="B685" s="30">
        <v>2244.96</v>
      </c>
      <c r="C685" s="30">
        <v>2244.96</v>
      </c>
      <c r="D685" s="30">
        <v>2244.96</v>
      </c>
      <c r="E685" s="30">
        <v>2244.96</v>
      </c>
      <c r="F685" s="30">
        <v>2244.96</v>
      </c>
      <c r="H685" s="30">
        <v>2619.12</v>
      </c>
      <c r="I685" s="30">
        <v>2619.12</v>
      </c>
      <c r="J685" s="30">
        <v>2619.12</v>
      </c>
      <c r="K685" s="30">
        <v>2619.12</v>
      </c>
      <c r="L685" s="30">
        <v>2619.12</v>
      </c>
      <c r="N685" s="30">
        <v>2993.28</v>
      </c>
      <c r="O685" s="30">
        <v>2993.28</v>
      </c>
      <c r="P685" s="30">
        <v>2993.28</v>
      </c>
      <c r="Q685" s="30">
        <v>2993.28</v>
      </c>
      <c r="R685" s="30">
        <v>2993.28</v>
      </c>
      <c r="T685" s="30">
        <v>4489.92</v>
      </c>
      <c r="U685" s="30">
        <v>4489.92</v>
      </c>
      <c r="V685" s="30">
        <v>4489.92</v>
      </c>
      <c r="W685" s="30">
        <v>4489.92</v>
      </c>
      <c r="X685" s="30">
        <v>4489.92</v>
      </c>
    </row>
    <row r="686" spans="1:24" x14ac:dyDescent="0.25">
      <c r="A686" s="10" t="s">
        <v>69</v>
      </c>
      <c r="B686" s="30">
        <v>938.89972109999997</v>
      </c>
      <c r="C686" s="30">
        <v>938.89972109999997</v>
      </c>
      <c r="D686" s="30">
        <v>938.89972109999997</v>
      </c>
      <c r="E686" s="30">
        <v>938.89972109999997</v>
      </c>
      <c r="F686" s="30">
        <v>938.89972109999997</v>
      </c>
      <c r="H686" s="30">
        <v>1095.3830079500001</v>
      </c>
      <c r="I686" s="30">
        <v>1095.3830079500001</v>
      </c>
      <c r="J686" s="30">
        <v>1095.3830079500001</v>
      </c>
      <c r="K686" s="30">
        <v>1095.3830079500001</v>
      </c>
      <c r="L686" s="30">
        <v>1095.3830079500001</v>
      </c>
      <c r="N686" s="30">
        <v>1251.8662948000001</v>
      </c>
      <c r="O686" s="30">
        <v>1251.8662948000001</v>
      </c>
      <c r="P686" s="30">
        <v>1251.8662948000001</v>
      </c>
      <c r="Q686" s="30">
        <v>1251.8662948000001</v>
      </c>
      <c r="R686" s="30">
        <v>1251.8662948000001</v>
      </c>
      <c r="T686" s="30">
        <v>1877.7994421999999</v>
      </c>
      <c r="U686" s="30">
        <v>1877.7994421999999</v>
      </c>
      <c r="V686" s="30">
        <v>1877.7994421999999</v>
      </c>
      <c r="W686" s="30">
        <v>1877.7994421999999</v>
      </c>
      <c r="X686" s="30">
        <v>1877.7994421999999</v>
      </c>
    </row>
    <row r="687" spans="1:24" x14ac:dyDescent="0.25">
      <c r="A687" s="10" t="s">
        <v>70</v>
      </c>
      <c r="B687" s="30">
        <v>1382.4921597351549</v>
      </c>
      <c r="C687" s="30">
        <v>1240.6412964236019</v>
      </c>
      <c r="D687" s="30">
        <v>1098.7904331120401</v>
      </c>
      <c r="E687" s="30">
        <v>956.93956980046846</v>
      </c>
      <c r="F687" s="30">
        <v>815.08870129033562</v>
      </c>
      <c r="H687" s="30">
        <v>1925.396226423693</v>
      </c>
      <c r="I687" s="30">
        <v>1783.492816024411</v>
      </c>
      <c r="J687" s="30">
        <v>1641.5894056251279</v>
      </c>
      <c r="K687" s="30">
        <v>1499.685995225841</v>
      </c>
      <c r="L687" s="30">
        <v>1357.78258482655</v>
      </c>
      <c r="N687" s="30">
        <v>2017.698694345884</v>
      </c>
      <c r="O687" s="30">
        <v>1875.79528394659</v>
      </c>
      <c r="P687" s="30">
        <v>1733.891873547296</v>
      </c>
      <c r="Q687" s="30">
        <v>1591.9884631480011</v>
      </c>
      <c r="R687" s="30">
        <v>1450.0850527486989</v>
      </c>
      <c r="T687" s="30">
        <v>2337.9371885844998</v>
      </c>
      <c r="U687" s="30">
        <v>2195.9812368560861</v>
      </c>
      <c r="V687" s="30">
        <v>2054.025279369072</v>
      </c>
      <c r="W687" s="30">
        <v>1912.06932188206</v>
      </c>
      <c r="X687" s="30">
        <v>1770.1133643950459</v>
      </c>
    </row>
    <row r="688" spans="1:24" x14ac:dyDescent="0.25">
      <c r="A688" s="10" t="s">
        <v>10</v>
      </c>
      <c r="B688" s="30">
        <v>25812.068639067369</v>
      </c>
      <c r="C688" s="30">
        <v>23163.616570442111</v>
      </c>
      <c r="D688" s="30">
        <v>20515.164501816689</v>
      </c>
      <c r="E688" s="30">
        <v>17866.712433191089</v>
      </c>
      <c r="F688" s="30">
        <v>15218.260267504809</v>
      </c>
      <c r="H688" s="30">
        <v>35948.45670833347</v>
      </c>
      <c r="I688" s="30">
        <v>33299.023549851263</v>
      </c>
      <c r="J688" s="30">
        <v>30649.59039136902</v>
      </c>
      <c r="K688" s="30">
        <v>28000.157232886711</v>
      </c>
      <c r="L688" s="30">
        <v>25350.724074404319</v>
      </c>
      <c r="N688" s="30">
        <v>37671.806544920852</v>
      </c>
      <c r="O688" s="30">
        <v>35022.373386438398</v>
      </c>
      <c r="P688" s="30">
        <v>32372.940227955969</v>
      </c>
      <c r="Q688" s="30">
        <v>29723.507069473511</v>
      </c>
      <c r="R688" s="30">
        <v>27074.07391099093</v>
      </c>
      <c r="T688" s="30">
        <v>43650.876976497311</v>
      </c>
      <c r="U688" s="30">
        <v>41000.462835675047</v>
      </c>
      <c r="V688" s="30">
        <v>38350.048587335819</v>
      </c>
      <c r="W688" s="30">
        <v>35699.63433899662</v>
      </c>
      <c r="X688" s="30">
        <v>33049.220090657378</v>
      </c>
    </row>
    <row r="689" spans="1:24" x14ac:dyDescent="0.25">
      <c r="A689" s="10" t="s">
        <v>26</v>
      </c>
      <c r="B689" s="30">
        <v>46288.9</v>
      </c>
      <c r="C689" s="30">
        <v>43498.5</v>
      </c>
      <c r="D689" s="30">
        <v>40708.199999999997</v>
      </c>
      <c r="E689" s="30">
        <v>37917.9</v>
      </c>
      <c r="F689" s="30">
        <v>35127.5</v>
      </c>
      <c r="H689" s="30">
        <v>51691.199999999997</v>
      </c>
      <c r="I689" s="30">
        <v>48899.8</v>
      </c>
      <c r="J689" s="30">
        <v>46108.4</v>
      </c>
      <c r="K689" s="30">
        <v>43317.1</v>
      </c>
      <c r="L689" s="30">
        <v>40525.699999999997</v>
      </c>
      <c r="N689" s="30">
        <v>52973.8</v>
      </c>
      <c r="O689" s="30">
        <v>50182.400000000001</v>
      </c>
      <c r="P689" s="30">
        <v>47391.1</v>
      </c>
      <c r="Q689" s="30">
        <v>44599.7</v>
      </c>
      <c r="R689" s="30">
        <v>41808.300000000003</v>
      </c>
      <c r="T689" s="30">
        <v>58111</v>
      </c>
      <c r="U689" s="30">
        <v>55318.6</v>
      </c>
      <c r="V689" s="30">
        <v>52526.2</v>
      </c>
      <c r="W689" s="30">
        <v>49733.8</v>
      </c>
      <c r="X689" s="30">
        <v>46941.4</v>
      </c>
    </row>
    <row r="691" spans="1:24" x14ac:dyDescent="0.25">
      <c r="A691" s="10" t="s">
        <v>315</v>
      </c>
      <c r="B691" s="10">
        <v>100</v>
      </c>
      <c r="C691" s="10">
        <v>95</v>
      </c>
      <c r="D691" s="10">
        <v>90</v>
      </c>
      <c r="E691" s="10">
        <v>85</v>
      </c>
      <c r="F691" s="10">
        <v>80</v>
      </c>
      <c r="G691" s="10" t="s">
        <v>316</v>
      </c>
      <c r="H691" s="10">
        <v>100</v>
      </c>
      <c r="I691" s="10">
        <v>95</v>
      </c>
      <c r="J691" s="10">
        <v>90</v>
      </c>
      <c r="K691" s="10">
        <v>85</v>
      </c>
      <c r="L691" s="10">
        <v>80</v>
      </c>
      <c r="M691" s="10" t="s">
        <v>317</v>
      </c>
      <c r="N691" s="10">
        <v>100</v>
      </c>
      <c r="O691" s="10">
        <v>95</v>
      </c>
      <c r="P691" s="10">
        <v>90</v>
      </c>
      <c r="Q691" s="10">
        <v>85</v>
      </c>
      <c r="R691" s="10">
        <v>80</v>
      </c>
      <c r="S691" s="10" t="s">
        <v>318</v>
      </c>
      <c r="T691" s="10">
        <v>100</v>
      </c>
      <c r="U691" s="10">
        <v>95</v>
      </c>
      <c r="V691" s="10">
        <v>90</v>
      </c>
      <c r="W691" s="10">
        <v>85</v>
      </c>
      <c r="X691" s="10">
        <v>80</v>
      </c>
    </row>
    <row r="692" spans="1:24" x14ac:dyDescent="0.25">
      <c r="A692" s="10" t="s">
        <v>22</v>
      </c>
      <c r="B692" s="30">
        <v>20.713000000000001</v>
      </c>
      <c r="C692" s="30">
        <v>16.298999999999999</v>
      </c>
      <c r="D692" s="30">
        <v>15.228</v>
      </c>
      <c r="E692" s="30">
        <v>14.234999999999999</v>
      </c>
      <c r="F692" s="30">
        <v>13.292999999999999</v>
      </c>
      <c r="H692" s="30">
        <v>21.917999999999999</v>
      </c>
      <c r="I692" s="30">
        <v>17.018000000000001</v>
      </c>
      <c r="J692" s="30">
        <v>15.968</v>
      </c>
      <c r="K692" s="30">
        <v>15.003</v>
      </c>
      <c r="L692" s="30">
        <v>14.039</v>
      </c>
      <c r="N692" s="30">
        <v>21.846</v>
      </c>
      <c r="O692" s="30">
        <v>17.186</v>
      </c>
      <c r="P692" s="30">
        <v>16.141999999999999</v>
      </c>
      <c r="Q692" s="30">
        <v>15.109</v>
      </c>
      <c r="R692" s="30">
        <v>14.144</v>
      </c>
      <c r="T692" s="30">
        <v>22.34</v>
      </c>
      <c r="U692" s="30">
        <v>17.88</v>
      </c>
      <c r="V692" s="30">
        <v>16.658999999999999</v>
      </c>
      <c r="W692" s="30">
        <v>15.555</v>
      </c>
      <c r="X692" s="30">
        <v>14.581</v>
      </c>
    </row>
    <row r="693" spans="1:24" x14ac:dyDescent="0.25">
      <c r="A693" s="10" t="s">
        <v>23</v>
      </c>
      <c r="B693" s="30">
        <v>4.76</v>
      </c>
      <c r="C693" s="30">
        <v>4.2569999999999997</v>
      </c>
      <c r="D693" s="30">
        <v>3.169</v>
      </c>
      <c r="E693" s="30">
        <v>2.5489999999999999</v>
      </c>
      <c r="F693" s="30">
        <v>2.0720000000000001</v>
      </c>
      <c r="H693" s="30">
        <v>5.71</v>
      </c>
      <c r="I693" s="30">
        <v>5.1379999999999999</v>
      </c>
      <c r="J693" s="30">
        <v>4.4560000000000004</v>
      </c>
      <c r="K693" s="30">
        <v>4.0739999999999998</v>
      </c>
      <c r="L693" s="30">
        <v>3.6930000000000001</v>
      </c>
      <c r="N693" s="30">
        <v>6.78</v>
      </c>
      <c r="O693" s="30">
        <v>5.8890000000000002</v>
      </c>
      <c r="P693" s="30">
        <v>4.9690000000000003</v>
      </c>
      <c r="Q693" s="30">
        <v>4.2690000000000001</v>
      </c>
      <c r="R693" s="30">
        <v>3.8879999999999999</v>
      </c>
      <c r="T693" s="30">
        <v>10.62</v>
      </c>
      <c r="U693" s="30">
        <v>9.1969999999999992</v>
      </c>
      <c r="V693" s="30">
        <v>7.5250000000000004</v>
      </c>
      <c r="W693" s="30">
        <v>6.5129999999999999</v>
      </c>
      <c r="X693" s="30">
        <v>5.601</v>
      </c>
    </row>
    <row r="694" spans="1:24" x14ac:dyDescent="0.25">
      <c r="A694" s="10" t="s">
        <v>24</v>
      </c>
      <c r="B694" s="30">
        <v>47.188000000000002</v>
      </c>
      <c r="C694" s="30">
        <v>27.611000000000001</v>
      </c>
      <c r="D694" s="30">
        <v>24.178999999999998</v>
      </c>
      <c r="E694" s="30">
        <v>20.718</v>
      </c>
      <c r="F694" s="30">
        <v>17.18</v>
      </c>
      <c r="H694" s="30">
        <v>63.856000000000002</v>
      </c>
      <c r="I694" s="30">
        <v>44.25</v>
      </c>
      <c r="J694" s="30">
        <v>40.832000000000001</v>
      </c>
      <c r="K694" s="30">
        <v>36.978999999999999</v>
      </c>
      <c r="L694" s="30">
        <v>33.137999999999998</v>
      </c>
      <c r="N694" s="30">
        <v>66.611000000000004</v>
      </c>
      <c r="O694" s="30">
        <v>46.127000000000002</v>
      </c>
      <c r="P694" s="30">
        <v>42.542000000000002</v>
      </c>
      <c r="Q694" s="30">
        <v>39.110999999999997</v>
      </c>
      <c r="R694" s="30">
        <v>35.273000000000003</v>
      </c>
      <c r="T694" s="30">
        <v>74.42</v>
      </c>
      <c r="U694" s="30">
        <v>53.442</v>
      </c>
      <c r="V694" s="30">
        <v>49.878999999999998</v>
      </c>
      <c r="W694" s="30">
        <v>46.296999999999997</v>
      </c>
      <c r="X694" s="30">
        <v>42.524999999999999</v>
      </c>
    </row>
    <row r="695" spans="1:24" x14ac:dyDescent="0.25">
      <c r="A695" s="10" t="s">
        <v>25</v>
      </c>
      <c r="B695" s="30">
        <v>0</v>
      </c>
      <c r="C695" s="30">
        <v>0</v>
      </c>
      <c r="D695" s="30">
        <v>0</v>
      </c>
      <c r="E695" s="30">
        <v>0</v>
      </c>
      <c r="F695" s="30">
        <v>0</v>
      </c>
      <c r="H695" s="30">
        <v>0</v>
      </c>
      <c r="I695" s="30">
        <v>0</v>
      </c>
      <c r="J695" s="30">
        <v>0</v>
      </c>
      <c r="K695" s="30">
        <v>0</v>
      </c>
      <c r="L695" s="30">
        <v>0</v>
      </c>
      <c r="N695" s="30">
        <v>0</v>
      </c>
      <c r="O695" s="30">
        <v>0</v>
      </c>
      <c r="P695" s="30">
        <v>0</v>
      </c>
      <c r="Q695" s="30">
        <v>0</v>
      </c>
      <c r="R695" s="30">
        <v>0</v>
      </c>
      <c r="T695" s="30">
        <v>0</v>
      </c>
      <c r="U695" s="30">
        <v>0</v>
      </c>
      <c r="V695" s="30">
        <v>0</v>
      </c>
      <c r="W695" s="30">
        <v>0</v>
      </c>
      <c r="X695" s="30">
        <v>0</v>
      </c>
    </row>
    <row r="696" spans="1:24" x14ac:dyDescent="0.25">
      <c r="A696" s="10" t="s">
        <v>64</v>
      </c>
      <c r="B696" s="30">
        <v>37282.86</v>
      </c>
      <c r="C696" s="30">
        <v>29338.02</v>
      </c>
      <c r="D696" s="30">
        <v>27410.76</v>
      </c>
      <c r="E696" s="30">
        <v>25622.28</v>
      </c>
      <c r="F696" s="30">
        <v>23926.86</v>
      </c>
      <c r="H696" s="30">
        <v>39452.04</v>
      </c>
      <c r="I696" s="30">
        <v>30632.94</v>
      </c>
      <c r="J696" s="30">
        <v>28741.86</v>
      </c>
      <c r="K696" s="30">
        <v>27005.4</v>
      </c>
      <c r="L696" s="30">
        <v>25269.66</v>
      </c>
      <c r="N696" s="30">
        <v>39323.160000000003</v>
      </c>
      <c r="O696" s="30">
        <v>30935.7</v>
      </c>
      <c r="P696" s="30">
        <v>29055.96</v>
      </c>
      <c r="Q696" s="30">
        <v>27196.38</v>
      </c>
      <c r="R696" s="30">
        <v>25458.48</v>
      </c>
      <c r="T696" s="30">
        <v>40212.36</v>
      </c>
      <c r="U696" s="30">
        <v>32184.36</v>
      </c>
      <c r="V696" s="30">
        <v>29986.74</v>
      </c>
      <c r="W696" s="30">
        <v>27998.639999999999</v>
      </c>
      <c r="X696" s="30">
        <v>26245.08</v>
      </c>
    </row>
    <row r="697" spans="1:24" x14ac:dyDescent="0.25">
      <c r="A697" s="10" t="s">
        <v>65</v>
      </c>
      <c r="B697" s="30">
        <v>4667.3155807747135</v>
      </c>
      <c r="C697" s="30">
        <v>3672.7278394168288</v>
      </c>
      <c r="D697" s="30">
        <v>3431.4606558852051</v>
      </c>
      <c r="E697" s="30">
        <v>3207.5668727928141</v>
      </c>
      <c r="F697" s="30">
        <v>2995.322957439832</v>
      </c>
      <c r="H697" s="30">
        <v>4938.867913710139</v>
      </c>
      <c r="I697" s="30">
        <v>3834.834509663071</v>
      </c>
      <c r="J697" s="30">
        <v>3598.0965783860329</v>
      </c>
      <c r="K697" s="30">
        <v>3380.7150037591909</v>
      </c>
      <c r="L697" s="30">
        <v>3163.423563505577</v>
      </c>
      <c r="N697" s="30">
        <v>4922.7338609027574</v>
      </c>
      <c r="O697" s="30">
        <v>3872.7360136044349</v>
      </c>
      <c r="P697" s="30">
        <v>3637.4176987056999</v>
      </c>
      <c r="Q697" s="30">
        <v>3404.6231462572819</v>
      </c>
      <c r="R697" s="30">
        <v>3187.0613028839898</v>
      </c>
      <c r="T697" s="30">
        <v>5034.049811836373</v>
      </c>
      <c r="U697" s="30">
        <v>4029.051550370933</v>
      </c>
      <c r="V697" s="30">
        <v>3753.938909693095</v>
      </c>
      <c r="W697" s="30">
        <v>3505.0553716239069</v>
      </c>
      <c r="X697" s="30">
        <v>3285.5331056329578</v>
      </c>
    </row>
    <row r="698" spans="1:24" x14ac:dyDescent="0.25">
      <c r="A698" s="10" t="s">
        <v>66</v>
      </c>
      <c r="B698" s="30">
        <v>33218.421167951987</v>
      </c>
      <c r="C698" s="30">
        <v>20903.95846563594</v>
      </c>
      <c r="D698" s="30">
        <v>17748.22260417022</v>
      </c>
      <c r="E698" s="30">
        <v>15042.4106758043</v>
      </c>
      <c r="F698" s="30">
        <v>12431.58701114687</v>
      </c>
      <c r="H698" s="30">
        <v>44222.705911641999</v>
      </c>
      <c r="I698" s="30">
        <v>31822.031210795129</v>
      </c>
      <c r="J698" s="30">
        <v>29080.289796093792</v>
      </c>
      <c r="K698" s="30">
        <v>26373.873104669779</v>
      </c>
      <c r="L698" s="30">
        <v>23677.41379908019</v>
      </c>
      <c r="N698" s="30">
        <v>46951.293918356001</v>
      </c>
      <c r="O698" s="30">
        <v>33702.624181980696</v>
      </c>
      <c r="P698" s="30">
        <v>30623.192432999811</v>
      </c>
      <c r="Q698" s="30">
        <v>27855.005659925791</v>
      </c>
      <c r="R698" s="30">
        <v>25159.484058734652</v>
      </c>
      <c r="T698" s="30">
        <v>55490.744497123997</v>
      </c>
      <c r="U698" s="30">
        <v>41414.841865046968</v>
      </c>
      <c r="V698" s="30">
        <v>37597.667821999501</v>
      </c>
      <c r="W698" s="30">
        <v>34427.068621106017</v>
      </c>
      <c r="X698" s="30">
        <v>31243.062585350279</v>
      </c>
    </row>
    <row r="699" spans="1:24" x14ac:dyDescent="0.25">
      <c r="A699" s="10" t="s">
        <v>67</v>
      </c>
      <c r="B699" s="30">
        <v>7384.2115815212237</v>
      </c>
      <c r="C699" s="30">
        <v>4320.6443848866647</v>
      </c>
      <c r="D699" s="30">
        <v>3783.656337732205</v>
      </c>
      <c r="E699" s="30">
        <v>3242.0989786017249</v>
      </c>
      <c r="F699" s="30">
        <v>2688.3672197543151</v>
      </c>
      <c r="H699" s="30">
        <v>9992.4124134222839</v>
      </c>
      <c r="I699" s="30">
        <v>6924.3384981264426</v>
      </c>
      <c r="J699" s="30">
        <v>6389.5255686592</v>
      </c>
      <c r="K699" s="30">
        <v>5786.5485194400953</v>
      </c>
      <c r="L699" s="30">
        <v>5185.6057529500385</v>
      </c>
      <c r="N699" s="30">
        <v>10423.445627050611</v>
      </c>
      <c r="O699" s="30">
        <v>7218.0732758725799</v>
      </c>
      <c r="P699" s="30">
        <v>6657.1432858300705</v>
      </c>
      <c r="Q699" s="30">
        <v>6120.2334803190352</v>
      </c>
      <c r="R699" s="30">
        <v>5519.6036804026789</v>
      </c>
      <c r="T699" s="30">
        <v>11645.42361406226</v>
      </c>
      <c r="U699" s="30">
        <v>8362.8267608237547</v>
      </c>
      <c r="V699" s="30">
        <v>7805.1829198050946</v>
      </c>
      <c r="W699" s="30">
        <v>7244.6284896510251</v>
      </c>
      <c r="X699" s="30">
        <v>6654.4517732962486</v>
      </c>
    </row>
    <row r="700" spans="1:24" x14ac:dyDescent="0.25">
      <c r="A700" s="10" t="s">
        <v>68</v>
      </c>
      <c r="B700" s="30">
        <v>0</v>
      </c>
      <c r="C700" s="30">
        <v>0</v>
      </c>
      <c r="D700" s="30">
        <v>0</v>
      </c>
      <c r="E700" s="30">
        <v>0</v>
      </c>
      <c r="F700" s="30">
        <v>0</v>
      </c>
      <c r="H700" s="30">
        <v>0</v>
      </c>
      <c r="I700" s="30">
        <v>0</v>
      </c>
      <c r="J700" s="30">
        <v>0</v>
      </c>
      <c r="K700" s="30">
        <v>0</v>
      </c>
      <c r="L700" s="30">
        <v>0</v>
      </c>
      <c r="N700" s="30">
        <v>0</v>
      </c>
      <c r="O700" s="30">
        <v>0</v>
      </c>
      <c r="P700" s="30">
        <v>0</v>
      </c>
      <c r="Q700" s="30">
        <v>0</v>
      </c>
      <c r="R700" s="30">
        <v>0</v>
      </c>
      <c r="T700" s="30">
        <v>0</v>
      </c>
      <c r="U700" s="30">
        <v>0</v>
      </c>
      <c r="V700" s="30">
        <v>0</v>
      </c>
      <c r="W700" s="30">
        <v>0</v>
      </c>
      <c r="X700" s="30">
        <v>0</v>
      </c>
    </row>
    <row r="701" spans="1:24" x14ac:dyDescent="0.25">
      <c r="A701" s="10" t="s">
        <v>69</v>
      </c>
      <c r="B701" s="30">
        <v>0</v>
      </c>
      <c r="C701" s="30">
        <v>0</v>
      </c>
      <c r="D701" s="30">
        <v>0</v>
      </c>
      <c r="E701" s="30">
        <v>0</v>
      </c>
      <c r="F701" s="30">
        <v>0</v>
      </c>
      <c r="H701" s="30">
        <v>0</v>
      </c>
      <c r="I701" s="30">
        <v>0</v>
      </c>
      <c r="J701" s="30">
        <v>0</v>
      </c>
      <c r="K701" s="30">
        <v>0</v>
      </c>
      <c r="L701" s="30">
        <v>0</v>
      </c>
      <c r="N701" s="30">
        <v>0</v>
      </c>
      <c r="O701" s="30">
        <v>0</v>
      </c>
      <c r="P701" s="30">
        <v>0</v>
      </c>
      <c r="Q701" s="30">
        <v>0</v>
      </c>
      <c r="R701" s="30">
        <v>0</v>
      </c>
      <c r="T701" s="30">
        <v>0</v>
      </c>
      <c r="U701" s="30">
        <v>0</v>
      </c>
      <c r="V701" s="30">
        <v>0</v>
      </c>
      <c r="W701" s="30">
        <v>0</v>
      </c>
      <c r="X701" s="30">
        <v>0</v>
      </c>
    </row>
    <row r="702" spans="1:24" x14ac:dyDescent="0.25">
      <c r="A702" s="10" t="s">
        <v>70</v>
      </c>
      <c r="B702" s="30">
        <v>0</v>
      </c>
      <c r="C702" s="30">
        <v>0</v>
      </c>
      <c r="D702" s="30">
        <v>0</v>
      </c>
      <c r="E702" s="30">
        <v>0</v>
      </c>
      <c r="F702" s="30">
        <v>0</v>
      </c>
      <c r="H702" s="30">
        <v>0</v>
      </c>
      <c r="I702" s="30">
        <v>0</v>
      </c>
      <c r="J702" s="30">
        <v>0</v>
      </c>
      <c r="K702" s="30">
        <v>0</v>
      </c>
      <c r="L702" s="30">
        <v>0</v>
      </c>
      <c r="N702" s="30">
        <v>0</v>
      </c>
      <c r="O702" s="30">
        <v>0</v>
      </c>
      <c r="P702" s="30">
        <v>0</v>
      </c>
      <c r="Q702" s="30">
        <v>0</v>
      </c>
      <c r="R702" s="30">
        <v>0</v>
      </c>
      <c r="T702" s="30">
        <v>0</v>
      </c>
      <c r="U702" s="30">
        <v>0</v>
      </c>
      <c r="V702" s="30">
        <v>0</v>
      </c>
      <c r="W702" s="30">
        <v>0</v>
      </c>
      <c r="X702" s="30">
        <v>0</v>
      </c>
    </row>
    <row r="703" spans="1:24" x14ac:dyDescent="0.25">
      <c r="A703" s="10" t="s">
        <v>10</v>
      </c>
      <c r="B703" s="30">
        <v>0</v>
      </c>
      <c r="C703" s="30">
        <v>0</v>
      </c>
      <c r="D703" s="30">
        <v>0</v>
      </c>
      <c r="E703" s="30">
        <v>0</v>
      </c>
      <c r="F703" s="30">
        <v>0</v>
      </c>
      <c r="H703" s="30">
        <v>0</v>
      </c>
      <c r="I703" s="30">
        <v>0</v>
      </c>
      <c r="J703" s="30">
        <v>0</v>
      </c>
      <c r="K703" s="30">
        <v>0</v>
      </c>
      <c r="L703" s="30">
        <v>0</v>
      </c>
      <c r="N703" s="30">
        <v>0</v>
      </c>
      <c r="O703" s="30">
        <v>0</v>
      </c>
      <c r="P703" s="30">
        <v>0</v>
      </c>
      <c r="Q703" s="30">
        <v>0</v>
      </c>
      <c r="R703" s="30">
        <v>0</v>
      </c>
      <c r="T703" s="30">
        <v>0</v>
      </c>
      <c r="U703" s="30">
        <v>0</v>
      </c>
      <c r="V703" s="30">
        <v>0</v>
      </c>
      <c r="W703" s="30">
        <v>0</v>
      </c>
      <c r="X703" s="30">
        <v>0</v>
      </c>
    </row>
    <row r="704" spans="1:24" x14ac:dyDescent="0.25">
      <c r="A704" s="10" t="s">
        <v>26</v>
      </c>
      <c r="B704" s="30">
        <v>82552.100000000006</v>
      </c>
      <c r="C704" s="30">
        <v>58234.7</v>
      </c>
      <c r="D704" s="30">
        <v>52373.599999999999</v>
      </c>
      <c r="E704" s="30">
        <v>47113.8</v>
      </c>
      <c r="F704" s="30">
        <v>42041.599999999999</v>
      </c>
      <c r="H704" s="30">
        <v>98605.2</v>
      </c>
      <c r="I704" s="30">
        <v>73213.600000000006</v>
      </c>
      <c r="J704" s="30">
        <v>67809.3</v>
      </c>
      <c r="K704" s="30">
        <v>62546</v>
      </c>
      <c r="L704" s="30">
        <v>57295.7</v>
      </c>
      <c r="N704" s="30">
        <v>101620</v>
      </c>
      <c r="O704" s="30">
        <v>75728.600000000006</v>
      </c>
      <c r="P704" s="30">
        <v>69973.3</v>
      </c>
      <c r="Q704" s="30">
        <v>64575.8</v>
      </c>
      <c r="R704" s="30">
        <v>59324.1</v>
      </c>
      <c r="T704" s="30">
        <v>112382</v>
      </c>
      <c r="U704" s="30">
        <v>85990.399999999994</v>
      </c>
      <c r="V704" s="30">
        <v>79142.899999999994</v>
      </c>
      <c r="W704" s="30">
        <v>73174.899999999994</v>
      </c>
      <c r="X704" s="30">
        <v>67427.7</v>
      </c>
    </row>
    <row r="706" spans="1:24" x14ac:dyDescent="0.25">
      <c r="A706" s="10" t="s">
        <v>319</v>
      </c>
      <c r="B706" s="10">
        <v>100</v>
      </c>
      <c r="C706" s="10">
        <v>95</v>
      </c>
      <c r="D706" s="10">
        <v>90</v>
      </c>
      <c r="E706" s="10">
        <v>85</v>
      </c>
      <c r="F706" s="10">
        <v>80</v>
      </c>
      <c r="G706" s="10" t="s">
        <v>320</v>
      </c>
      <c r="H706" s="10">
        <v>100</v>
      </c>
      <c r="I706" s="10">
        <v>95</v>
      </c>
      <c r="J706" s="10">
        <v>90</v>
      </c>
      <c r="K706" s="10">
        <v>85</v>
      </c>
      <c r="L706" s="10">
        <v>80</v>
      </c>
      <c r="M706" s="10" t="s">
        <v>321</v>
      </c>
      <c r="N706" s="10">
        <v>100</v>
      </c>
      <c r="O706" s="10">
        <v>95</v>
      </c>
      <c r="P706" s="10">
        <v>90</v>
      </c>
      <c r="Q706" s="10">
        <v>85</v>
      </c>
      <c r="R706" s="10">
        <v>80</v>
      </c>
      <c r="S706" s="10" t="s">
        <v>322</v>
      </c>
      <c r="T706" s="10">
        <v>100</v>
      </c>
      <c r="U706" s="10">
        <v>95</v>
      </c>
      <c r="V706" s="10">
        <v>90</v>
      </c>
      <c r="W706" s="10">
        <v>85</v>
      </c>
      <c r="X706" s="10">
        <v>80</v>
      </c>
    </row>
    <row r="707" spans="1:24" x14ac:dyDescent="0.25">
      <c r="A707" s="10" t="s">
        <v>22</v>
      </c>
      <c r="B707" s="30">
        <v>0</v>
      </c>
      <c r="C707" s="30">
        <v>0</v>
      </c>
      <c r="D707" s="30">
        <v>0</v>
      </c>
      <c r="E707" s="30">
        <v>0</v>
      </c>
      <c r="F707" s="30">
        <v>0</v>
      </c>
      <c r="H707" s="30">
        <v>0</v>
      </c>
      <c r="I707" s="30">
        <v>0</v>
      </c>
      <c r="J707" s="30">
        <v>0</v>
      </c>
      <c r="K707" s="30">
        <v>0</v>
      </c>
      <c r="L707" s="30">
        <v>0</v>
      </c>
      <c r="N707" s="30">
        <v>0</v>
      </c>
      <c r="O707" s="30">
        <v>0</v>
      </c>
      <c r="P707" s="30">
        <v>0</v>
      </c>
      <c r="Q707" s="30">
        <v>0</v>
      </c>
      <c r="R707" s="30">
        <v>0</v>
      </c>
      <c r="T707" s="30">
        <v>0</v>
      </c>
      <c r="U707" s="30">
        <v>0</v>
      </c>
      <c r="V707" s="30">
        <v>0</v>
      </c>
      <c r="W707" s="30">
        <v>0</v>
      </c>
      <c r="X707" s="30">
        <v>0</v>
      </c>
    </row>
    <row r="708" spans="1:24" x14ac:dyDescent="0.25">
      <c r="A708" s="10" t="s">
        <v>23</v>
      </c>
      <c r="B708" s="30">
        <v>0</v>
      </c>
      <c r="C708" s="30">
        <v>0</v>
      </c>
      <c r="D708" s="30">
        <v>0</v>
      </c>
      <c r="E708" s="30">
        <v>0</v>
      </c>
      <c r="F708" s="30">
        <v>0</v>
      </c>
      <c r="H708" s="30">
        <v>0</v>
      </c>
      <c r="I708" s="30">
        <v>0</v>
      </c>
      <c r="J708" s="30">
        <v>0</v>
      </c>
      <c r="K708" s="30">
        <v>0</v>
      </c>
      <c r="L708" s="30">
        <v>0</v>
      </c>
      <c r="N708" s="30">
        <v>0</v>
      </c>
      <c r="O708" s="30">
        <v>0</v>
      </c>
      <c r="P708" s="30">
        <v>0</v>
      </c>
      <c r="Q708" s="30">
        <v>0</v>
      </c>
      <c r="R708" s="30">
        <v>0</v>
      </c>
      <c r="T708" s="30">
        <v>0</v>
      </c>
      <c r="U708" s="30">
        <v>0</v>
      </c>
      <c r="V708" s="30">
        <v>0</v>
      </c>
      <c r="W708" s="30">
        <v>0</v>
      </c>
      <c r="X708" s="30">
        <v>0</v>
      </c>
    </row>
    <row r="709" spans="1:24" x14ac:dyDescent="0.25">
      <c r="A709" s="10" t="s">
        <v>24</v>
      </c>
      <c r="B709" s="30">
        <v>0</v>
      </c>
      <c r="C709" s="30">
        <v>0</v>
      </c>
      <c r="D709" s="30">
        <v>0</v>
      </c>
      <c r="E709" s="30">
        <v>0</v>
      </c>
      <c r="F709" s="30">
        <v>0</v>
      </c>
      <c r="H709" s="30">
        <v>0</v>
      </c>
      <c r="I709" s="30">
        <v>0</v>
      </c>
      <c r="J709" s="30">
        <v>0</v>
      </c>
      <c r="K709" s="30">
        <v>0</v>
      </c>
      <c r="L709" s="30">
        <v>0</v>
      </c>
      <c r="N709" s="30">
        <v>0</v>
      </c>
      <c r="O709" s="30">
        <v>0</v>
      </c>
      <c r="P709" s="30">
        <v>0</v>
      </c>
      <c r="Q709" s="30">
        <v>0</v>
      </c>
      <c r="R709" s="30">
        <v>0</v>
      </c>
      <c r="T709" s="30">
        <v>0</v>
      </c>
      <c r="U709" s="30">
        <v>0</v>
      </c>
      <c r="V709" s="30">
        <v>0</v>
      </c>
      <c r="W709" s="30">
        <v>0</v>
      </c>
      <c r="X709" s="30">
        <v>0</v>
      </c>
    </row>
    <row r="710" spans="1:24" x14ac:dyDescent="0.25">
      <c r="A710" s="10" t="s">
        <v>25</v>
      </c>
      <c r="B710" s="30">
        <v>6</v>
      </c>
      <c r="C710" s="30">
        <v>6</v>
      </c>
      <c r="D710" s="30">
        <v>6</v>
      </c>
      <c r="E710" s="30">
        <v>6</v>
      </c>
      <c r="F710" s="30">
        <v>6</v>
      </c>
      <c r="H710" s="30">
        <v>7</v>
      </c>
      <c r="I710" s="30">
        <v>7</v>
      </c>
      <c r="J710" s="30">
        <v>7</v>
      </c>
      <c r="K710" s="30">
        <v>7</v>
      </c>
      <c r="L710" s="30">
        <v>7</v>
      </c>
      <c r="N710" s="30">
        <v>8</v>
      </c>
      <c r="O710" s="30">
        <v>8</v>
      </c>
      <c r="P710" s="30">
        <v>8</v>
      </c>
      <c r="Q710" s="30">
        <v>8</v>
      </c>
      <c r="R710" s="30">
        <v>8</v>
      </c>
      <c r="T710" s="30">
        <v>12</v>
      </c>
      <c r="U710" s="30">
        <v>12</v>
      </c>
      <c r="V710" s="30">
        <v>12</v>
      </c>
      <c r="W710" s="30">
        <v>12</v>
      </c>
      <c r="X710" s="30">
        <v>12</v>
      </c>
    </row>
    <row r="711" spans="1:24" x14ac:dyDescent="0.25">
      <c r="A711" s="10" t="s">
        <v>64</v>
      </c>
      <c r="B711" s="30">
        <v>0</v>
      </c>
      <c r="C711" s="30">
        <v>0</v>
      </c>
      <c r="D711" s="30">
        <v>0</v>
      </c>
      <c r="E711" s="30">
        <v>0</v>
      </c>
      <c r="F711" s="30">
        <v>0</v>
      </c>
      <c r="H711" s="30">
        <v>0</v>
      </c>
      <c r="I711" s="30">
        <v>0</v>
      </c>
      <c r="J711" s="30">
        <v>0</v>
      </c>
      <c r="K711" s="30">
        <v>0</v>
      </c>
      <c r="L711" s="30">
        <v>0</v>
      </c>
      <c r="N711" s="30">
        <v>0</v>
      </c>
      <c r="O711" s="30">
        <v>0</v>
      </c>
      <c r="P711" s="30">
        <v>0</v>
      </c>
      <c r="Q711" s="30">
        <v>0</v>
      </c>
      <c r="R711" s="30">
        <v>0</v>
      </c>
      <c r="T711" s="30">
        <v>0</v>
      </c>
      <c r="U711" s="30">
        <v>0</v>
      </c>
      <c r="V711" s="30">
        <v>0</v>
      </c>
      <c r="W711" s="30">
        <v>0</v>
      </c>
      <c r="X711" s="30">
        <v>0</v>
      </c>
    </row>
    <row r="712" spans="1:24" x14ac:dyDescent="0.25">
      <c r="A712" s="10" t="s">
        <v>65</v>
      </c>
      <c r="B712" s="30">
        <v>0</v>
      </c>
      <c r="C712" s="30">
        <v>0</v>
      </c>
      <c r="D712" s="30">
        <v>0</v>
      </c>
      <c r="E712" s="30">
        <v>0</v>
      </c>
      <c r="F712" s="30">
        <v>0</v>
      </c>
      <c r="H712" s="30">
        <v>0</v>
      </c>
      <c r="I712" s="30">
        <v>0</v>
      </c>
      <c r="J712" s="30">
        <v>0</v>
      </c>
      <c r="K712" s="30">
        <v>0</v>
      </c>
      <c r="L712" s="30">
        <v>0</v>
      </c>
      <c r="N712" s="30">
        <v>0</v>
      </c>
      <c r="O712" s="30">
        <v>0</v>
      </c>
      <c r="P712" s="30">
        <v>0</v>
      </c>
      <c r="Q712" s="30">
        <v>0</v>
      </c>
      <c r="R712" s="30">
        <v>0</v>
      </c>
      <c r="T712" s="30">
        <v>0</v>
      </c>
      <c r="U712" s="30">
        <v>0</v>
      </c>
      <c r="V712" s="30">
        <v>0</v>
      </c>
      <c r="W712" s="30">
        <v>0</v>
      </c>
      <c r="X712" s="30">
        <v>0</v>
      </c>
    </row>
    <row r="713" spans="1:24" x14ac:dyDescent="0.25">
      <c r="A713" s="10" t="s">
        <v>66</v>
      </c>
      <c r="B713" s="30">
        <v>0</v>
      </c>
      <c r="C713" s="30">
        <v>0</v>
      </c>
      <c r="D713" s="30">
        <v>0</v>
      </c>
      <c r="E713" s="30">
        <v>0</v>
      </c>
      <c r="F713" s="30">
        <v>0</v>
      </c>
      <c r="H713" s="30">
        <v>0</v>
      </c>
      <c r="I713" s="30">
        <v>0</v>
      </c>
      <c r="J713" s="30">
        <v>0</v>
      </c>
      <c r="K713" s="30">
        <v>0</v>
      </c>
      <c r="L713" s="30">
        <v>0</v>
      </c>
      <c r="N713" s="30">
        <v>0</v>
      </c>
      <c r="O713" s="30">
        <v>0</v>
      </c>
      <c r="P713" s="30">
        <v>0</v>
      </c>
      <c r="Q713" s="30">
        <v>0</v>
      </c>
      <c r="R713" s="30">
        <v>0</v>
      </c>
      <c r="T713" s="30">
        <v>0</v>
      </c>
      <c r="U713" s="30">
        <v>0</v>
      </c>
      <c r="V713" s="30">
        <v>0</v>
      </c>
      <c r="W713" s="30">
        <v>0</v>
      </c>
      <c r="X713" s="30">
        <v>0</v>
      </c>
    </row>
    <row r="714" spans="1:24" x14ac:dyDescent="0.25">
      <c r="A714" s="10" t="s">
        <v>67</v>
      </c>
      <c r="B714" s="30">
        <v>0</v>
      </c>
      <c r="C714" s="30">
        <v>0</v>
      </c>
      <c r="D714" s="30">
        <v>0</v>
      </c>
      <c r="E714" s="30">
        <v>0</v>
      </c>
      <c r="F714" s="30">
        <v>0</v>
      </c>
      <c r="H714" s="30">
        <v>0</v>
      </c>
      <c r="I714" s="30">
        <v>0</v>
      </c>
      <c r="J714" s="30">
        <v>0</v>
      </c>
      <c r="K714" s="30">
        <v>0</v>
      </c>
      <c r="L714" s="30">
        <v>0</v>
      </c>
      <c r="N714" s="30">
        <v>0</v>
      </c>
      <c r="O714" s="30">
        <v>0</v>
      </c>
      <c r="P714" s="30">
        <v>0</v>
      </c>
      <c r="Q714" s="30">
        <v>0</v>
      </c>
      <c r="R714" s="30">
        <v>0</v>
      </c>
      <c r="T714" s="30">
        <v>0</v>
      </c>
      <c r="U714" s="30">
        <v>0</v>
      </c>
      <c r="V714" s="30">
        <v>0</v>
      </c>
      <c r="W714" s="30">
        <v>0</v>
      </c>
      <c r="X714" s="30">
        <v>0</v>
      </c>
    </row>
    <row r="715" spans="1:24" x14ac:dyDescent="0.25">
      <c r="A715" s="10" t="s">
        <v>68</v>
      </c>
      <c r="B715" s="30">
        <v>2244.96</v>
      </c>
      <c r="C715" s="30">
        <v>2244.96</v>
      </c>
      <c r="D715" s="30">
        <v>2244.96</v>
      </c>
      <c r="E715" s="30">
        <v>2244.96</v>
      </c>
      <c r="F715" s="30">
        <v>2244.96</v>
      </c>
      <c r="H715" s="30">
        <v>2619.12</v>
      </c>
      <c r="I715" s="30">
        <v>2619.12</v>
      </c>
      <c r="J715" s="30">
        <v>2619.12</v>
      </c>
      <c r="K715" s="30">
        <v>2619.12</v>
      </c>
      <c r="L715" s="30">
        <v>2619.12</v>
      </c>
      <c r="N715" s="30">
        <v>2993.28</v>
      </c>
      <c r="O715" s="30">
        <v>2993.28</v>
      </c>
      <c r="P715" s="30">
        <v>2993.28</v>
      </c>
      <c r="Q715" s="30">
        <v>2993.28</v>
      </c>
      <c r="R715" s="30">
        <v>2993.28</v>
      </c>
      <c r="T715" s="30">
        <v>4489.92</v>
      </c>
      <c r="U715" s="30">
        <v>4489.92</v>
      </c>
      <c r="V715" s="30">
        <v>4489.92</v>
      </c>
      <c r="W715" s="30">
        <v>4489.92</v>
      </c>
      <c r="X715" s="30">
        <v>4489.92</v>
      </c>
    </row>
    <row r="716" spans="1:24" x14ac:dyDescent="0.25">
      <c r="A716" s="10" t="s">
        <v>69</v>
      </c>
      <c r="B716" s="30">
        <v>938.89972109999997</v>
      </c>
      <c r="C716" s="30">
        <v>938.89972109999997</v>
      </c>
      <c r="D716" s="30">
        <v>938.89972109999997</v>
      </c>
      <c r="E716" s="30">
        <v>938.89972109999997</v>
      </c>
      <c r="F716" s="30">
        <v>938.89972109999997</v>
      </c>
      <c r="H716" s="30">
        <v>1095.3830079500001</v>
      </c>
      <c r="I716" s="30">
        <v>1095.3830079500001</v>
      </c>
      <c r="J716" s="30">
        <v>1095.3830079500001</v>
      </c>
      <c r="K716" s="30">
        <v>1095.3830079500001</v>
      </c>
      <c r="L716" s="30">
        <v>1095.3830079500001</v>
      </c>
      <c r="N716" s="30">
        <v>1251.8662948000001</v>
      </c>
      <c r="O716" s="30">
        <v>1251.8662948000001</v>
      </c>
      <c r="P716" s="30">
        <v>1251.8662948000001</v>
      </c>
      <c r="Q716" s="30">
        <v>1251.8662948000001</v>
      </c>
      <c r="R716" s="30">
        <v>1251.8662948000001</v>
      </c>
      <c r="T716" s="30">
        <v>1877.7994421999999</v>
      </c>
      <c r="U716" s="30">
        <v>1877.7994421999999</v>
      </c>
      <c r="V716" s="30">
        <v>1877.7994421999999</v>
      </c>
      <c r="W716" s="30">
        <v>1877.7994421999999</v>
      </c>
      <c r="X716" s="30">
        <v>1877.7994421999999</v>
      </c>
    </row>
    <row r="717" spans="1:24" x14ac:dyDescent="0.25">
      <c r="A717" s="10" t="s">
        <v>70</v>
      </c>
      <c r="B717" s="30">
        <v>2837.0172662311311</v>
      </c>
      <c r="C717" s="30">
        <v>2695.166402919594</v>
      </c>
      <c r="D717" s="30">
        <v>2553.3155396080292</v>
      </c>
      <c r="E717" s="30">
        <v>2411.464676296484</v>
      </c>
      <c r="F717" s="30">
        <v>2269.6138129849351</v>
      </c>
      <c r="H717" s="30">
        <v>2838.0682079856738</v>
      </c>
      <c r="I717" s="30">
        <v>2696.164797586418</v>
      </c>
      <c r="J717" s="30">
        <v>2554.2613871871408</v>
      </c>
      <c r="K717" s="30">
        <v>2412.3579767878659</v>
      </c>
      <c r="L717" s="30">
        <v>2270.4545663885879</v>
      </c>
      <c r="N717" s="30">
        <v>2838.0682079856829</v>
      </c>
      <c r="O717" s="30">
        <v>2696.1647975864062</v>
      </c>
      <c r="P717" s="30">
        <v>2554.2613871871208</v>
      </c>
      <c r="Q717" s="30">
        <v>2412.3579767878368</v>
      </c>
      <c r="R717" s="30">
        <v>2270.4545663885478</v>
      </c>
      <c r="T717" s="30">
        <v>2839.119149740191</v>
      </c>
      <c r="U717" s="30">
        <v>2697.1631922531901</v>
      </c>
      <c r="V717" s="30">
        <v>2555.2072347661801</v>
      </c>
      <c r="W717" s="30">
        <v>2413.2512772791752</v>
      </c>
      <c r="X717" s="30">
        <v>2271.2953197921629</v>
      </c>
    </row>
    <row r="718" spans="1:24" x14ac:dyDescent="0.25">
      <c r="A718" s="10" t="s">
        <v>10</v>
      </c>
      <c r="B718" s="30">
        <v>52969.041372506457</v>
      </c>
      <c r="C718" s="30">
        <v>50320.58930388149</v>
      </c>
      <c r="D718" s="30">
        <v>47672.137235256021</v>
      </c>
      <c r="E718" s="30">
        <v>45023.685166630923</v>
      </c>
      <c r="F718" s="30">
        <v>42375.23309800573</v>
      </c>
      <c r="H718" s="30">
        <v>52988.663169644977</v>
      </c>
      <c r="I718" s="30">
        <v>50339.230011163243</v>
      </c>
      <c r="J718" s="30">
        <v>47689.796852681131</v>
      </c>
      <c r="K718" s="30">
        <v>45040.363694199048</v>
      </c>
      <c r="L718" s="30">
        <v>42390.930535716892</v>
      </c>
      <c r="N718" s="30">
        <v>52988.663169645137</v>
      </c>
      <c r="O718" s="30">
        <v>50339.230011163017</v>
      </c>
      <c r="P718" s="30">
        <v>47689.796852680753</v>
      </c>
      <c r="Q718" s="30">
        <v>45040.363694198502</v>
      </c>
      <c r="R718" s="30">
        <v>42390.930535716157</v>
      </c>
      <c r="T718" s="30">
        <v>53008.284966783038</v>
      </c>
      <c r="U718" s="30">
        <v>50357.870718444028</v>
      </c>
      <c r="V718" s="30">
        <v>47707.456470104888</v>
      </c>
      <c r="W718" s="30">
        <v>45057.042221765798</v>
      </c>
      <c r="X718" s="30">
        <v>42406.627973426621</v>
      </c>
    </row>
    <row r="719" spans="1:24" x14ac:dyDescent="0.25">
      <c r="A719" s="10" t="s">
        <v>26</v>
      </c>
      <c r="B719" s="30">
        <v>58990.7</v>
      </c>
      <c r="C719" s="30">
        <v>56200.4</v>
      </c>
      <c r="D719" s="30">
        <v>53410</v>
      </c>
      <c r="E719" s="30">
        <v>50619.7</v>
      </c>
      <c r="F719" s="30">
        <v>47829.4</v>
      </c>
      <c r="H719" s="30">
        <v>59542</v>
      </c>
      <c r="I719" s="30">
        <v>56750.7</v>
      </c>
      <c r="J719" s="30">
        <v>53959.3</v>
      </c>
      <c r="K719" s="30">
        <v>51167.9</v>
      </c>
      <c r="L719" s="30">
        <v>48376.6</v>
      </c>
      <c r="N719" s="30">
        <v>60072.7</v>
      </c>
      <c r="O719" s="30">
        <v>57281.3</v>
      </c>
      <c r="P719" s="30">
        <v>54490</v>
      </c>
      <c r="Q719" s="30">
        <v>51698.6</v>
      </c>
      <c r="R719" s="30">
        <v>48907.199999999997</v>
      </c>
      <c r="T719" s="30">
        <v>62216</v>
      </c>
      <c r="U719" s="30">
        <v>59423.6</v>
      </c>
      <c r="V719" s="30">
        <v>56631.199999999997</v>
      </c>
      <c r="W719" s="30">
        <v>53838.8</v>
      </c>
      <c r="X719" s="30">
        <v>51046.400000000001</v>
      </c>
    </row>
    <row r="721" spans="1:24" x14ac:dyDescent="0.25">
      <c r="A721" s="10" t="s">
        <v>323</v>
      </c>
      <c r="B721" s="10">
        <v>100</v>
      </c>
      <c r="C721" s="10">
        <v>95</v>
      </c>
      <c r="D721" s="10">
        <v>90</v>
      </c>
      <c r="E721" s="10">
        <v>85</v>
      </c>
      <c r="F721" s="10">
        <v>80</v>
      </c>
      <c r="G721" s="10" t="s">
        <v>324</v>
      </c>
      <c r="H721" s="10">
        <v>100</v>
      </c>
      <c r="I721" s="10">
        <v>95</v>
      </c>
      <c r="J721" s="10">
        <v>90</v>
      </c>
      <c r="K721" s="10">
        <v>85</v>
      </c>
      <c r="L721" s="10">
        <v>80</v>
      </c>
      <c r="M721" s="10" t="s">
        <v>325</v>
      </c>
      <c r="N721" s="10">
        <v>100</v>
      </c>
      <c r="O721" s="10">
        <v>95</v>
      </c>
      <c r="P721" s="10">
        <v>90</v>
      </c>
      <c r="Q721" s="10">
        <v>85</v>
      </c>
      <c r="R721" s="10">
        <v>80</v>
      </c>
      <c r="S721" s="10" t="s">
        <v>326</v>
      </c>
      <c r="T721" s="10">
        <v>100</v>
      </c>
      <c r="U721" s="10">
        <v>95</v>
      </c>
      <c r="V721" s="10">
        <v>90</v>
      </c>
      <c r="W721" s="10">
        <v>85</v>
      </c>
      <c r="X721" s="10">
        <v>80</v>
      </c>
    </row>
    <row r="722" spans="1:24" x14ac:dyDescent="0.25">
      <c r="A722" s="10" t="s">
        <v>22</v>
      </c>
      <c r="B722" s="30">
        <v>7.4969999999999999</v>
      </c>
      <c r="C722" s="30">
        <v>7.4969999999999999</v>
      </c>
      <c r="D722" s="30">
        <v>7.4969999999999999</v>
      </c>
      <c r="E722" s="30">
        <v>7.4969999999999999</v>
      </c>
      <c r="F722" s="30">
        <v>7.4969999999999999</v>
      </c>
      <c r="H722" s="30">
        <v>4.7130000000000001</v>
      </c>
      <c r="I722" s="30">
        <v>4.7130000000000001</v>
      </c>
      <c r="J722" s="30">
        <v>4.7130000000000001</v>
      </c>
      <c r="K722" s="30">
        <v>4.7130000000000001</v>
      </c>
      <c r="L722" s="30">
        <v>4.7130000000000001</v>
      </c>
      <c r="N722" s="30">
        <v>4.2130000000000001</v>
      </c>
      <c r="O722" s="30">
        <v>4.2130000000000001</v>
      </c>
      <c r="P722" s="30">
        <v>4.2130000000000001</v>
      </c>
      <c r="Q722" s="30">
        <v>4.2130000000000001</v>
      </c>
      <c r="R722" s="30">
        <v>4.2130000000000001</v>
      </c>
      <c r="T722" s="30">
        <v>2.4670000000000001</v>
      </c>
      <c r="U722" s="30">
        <v>2.4670000000000001</v>
      </c>
      <c r="V722" s="30">
        <v>2.4670000000000001</v>
      </c>
      <c r="W722" s="30">
        <v>2.4670000000000001</v>
      </c>
      <c r="X722" s="30">
        <v>2.4670000000000001</v>
      </c>
    </row>
    <row r="723" spans="1:24" x14ac:dyDescent="0.25">
      <c r="A723" s="10" t="s">
        <v>23</v>
      </c>
      <c r="B723" s="30">
        <v>0</v>
      </c>
      <c r="C723" s="30">
        <v>0</v>
      </c>
      <c r="D723" s="30">
        <v>0</v>
      </c>
      <c r="E723" s="30">
        <v>0</v>
      </c>
      <c r="F723" s="30">
        <v>0</v>
      </c>
      <c r="H723" s="30">
        <v>0</v>
      </c>
      <c r="I723" s="30">
        <v>0</v>
      </c>
      <c r="J723" s="30">
        <v>0</v>
      </c>
      <c r="K723" s="30">
        <v>0</v>
      </c>
      <c r="L723" s="30">
        <v>0</v>
      </c>
      <c r="N723" s="30">
        <v>0</v>
      </c>
      <c r="O723" s="30">
        <v>0</v>
      </c>
      <c r="P723" s="30">
        <v>0</v>
      </c>
      <c r="Q723" s="30">
        <v>0</v>
      </c>
      <c r="R723" s="30">
        <v>0</v>
      </c>
      <c r="T723" s="30">
        <v>0</v>
      </c>
      <c r="U723" s="30">
        <v>0</v>
      </c>
      <c r="V723" s="30">
        <v>0</v>
      </c>
      <c r="W723" s="30">
        <v>0</v>
      </c>
      <c r="X723" s="30">
        <v>0</v>
      </c>
    </row>
    <row r="724" spans="1:24" x14ac:dyDescent="0.25">
      <c r="A724" s="10" t="s">
        <v>24</v>
      </c>
      <c r="B724" s="30">
        <v>0</v>
      </c>
      <c r="C724" s="30">
        <v>0</v>
      </c>
      <c r="D724" s="30">
        <v>0</v>
      </c>
      <c r="E724" s="30">
        <v>0</v>
      </c>
      <c r="F724" s="30">
        <v>0</v>
      </c>
      <c r="H724" s="30">
        <v>0</v>
      </c>
      <c r="I724" s="30">
        <v>0</v>
      </c>
      <c r="J724" s="30">
        <v>0</v>
      </c>
      <c r="K724" s="30">
        <v>0</v>
      </c>
      <c r="L724" s="30">
        <v>0</v>
      </c>
      <c r="N724" s="30">
        <v>0</v>
      </c>
      <c r="O724" s="30">
        <v>0</v>
      </c>
      <c r="P724" s="30">
        <v>0</v>
      </c>
      <c r="Q724" s="30">
        <v>0</v>
      </c>
      <c r="R724" s="30">
        <v>0</v>
      </c>
      <c r="T724" s="30">
        <v>0</v>
      </c>
      <c r="U724" s="30">
        <v>0</v>
      </c>
      <c r="V724" s="30">
        <v>0</v>
      </c>
      <c r="W724" s="30">
        <v>0</v>
      </c>
      <c r="X724" s="30">
        <v>0</v>
      </c>
    </row>
    <row r="725" spans="1:24" x14ac:dyDescent="0.25">
      <c r="A725" s="10" t="s">
        <v>25</v>
      </c>
      <c r="B725" s="30">
        <v>6</v>
      </c>
      <c r="C725" s="30">
        <v>6</v>
      </c>
      <c r="D725" s="30">
        <v>6</v>
      </c>
      <c r="E725" s="30">
        <v>6</v>
      </c>
      <c r="F725" s="30">
        <v>6</v>
      </c>
      <c r="H725" s="30">
        <v>7</v>
      </c>
      <c r="I725" s="30">
        <v>7</v>
      </c>
      <c r="J725" s="30">
        <v>7</v>
      </c>
      <c r="K725" s="30">
        <v>7</v>
      </c>
      <c r="L725" s="30">
        <v>7</v>
      </c>
      <c r="N725" s="30">
        <v>8</v>
      </c>
      <c r="O725" s="30">
        <v>8</v>
      </c>
      <c r="P725" s="30">
        <v>8</v>
      </c>
      <c r="Q725" s="30">
        <v>8</v>
      </c>
      <c r="R725" s="30">
        <v>8</v>
      </c>
      <c r="T725" s="30">
        <v>12</v>
      </c>
      <c r="U725" s="30">
        <v>12</v>
      </c>
      <c r="V725" s="30">
        <v>12</v>
      </c>
      <c r="W725" s="30">
        <v>12</v>
      </c>
      <c r="X725" s="30">
        <v>12</v>
      </c>
    </row>
    <row r="726" spans="1:24" x14ac:dyDescent="0.25">
      <c r="A726" s="10" t="s">
        <v>64</v>
      </c>
      <c r="B726" s="30">
        <v>13494.114</v>
      </c>
      <c r="C726" s="30">
        <v>13494.114</v>
      </c>
      <c r="D726" s="30">
        <v>13494.114</v>
      </c>
      <c r="E726" s="30">
        <v>13494.114</v>
      </c>
      <c r="F726" s="30">
        <v>13494.114</v>
      </c>
      <c r="H726" s="30">
        <v>8483.3279999999995</v>
      </c>
      <c r="I726" s="30">
        <v>8483.3279999999995</v>
      </c>
      <c r="J726" s="30">
        <v>8483.3279999999995</v>
      </c>
      <c r="K726" s="30">
        <v>8483.3279999999995</v>
      </c>
      <c r="L726" s="30">
        <v>8483.3279999999995</v>
      </c>
      <c r="N726" s="30">
        <v>7583.3820000000014</v>
      </c>
      <c r="O726" s="30">
        <v>7583.3820000000014</v>
      </c>
      <c r="P726" s="30">
        <v>7583.3820000000014</v>
      </c>
      <c r="Q726" s="30">
        <v>7583.3820000000014</v>
      </c>
      <c r="R726" s="30">
        <v>7583.3820000000014</v>
      </c>
      <c r="T726" s="30">
        <v>4440.8519999999999</v>
      </c>
      <c r="U726" s="30">
        <v>4440.8519999999999</v>
      </c>
      <c r="V726" s="30">
        <v>4440.8519999999999</v>
      </c>
      <c r="W726" s="30">
        <v>4440.8519999999999</v>
      </c>
      <c r="X726" s="30">
        <v>4440.8519999999999</v>
      </c>
    </row>
    <row r="727" spans="1:24" x14ac:dyDescent="0.25">
      <c r="A727" s="10" t="s">
        <v>65</v>
      </c>
      <c r="B727" s="30">
        <v>1689.282649478881</v>
      </c>
      <c r="C727" s="30">
        <v>1689.282649478881</v>
      </c>
      <c r="D727" s="30">
        <v>1689.282649478881</v>
      </c>
      <c r="E727" s="30">
        <v>1689.282649478881</v>
      </c>
      <c r="F727" s="30">
        <v>1689.282649478881</v>
      </c>
      <c r="H727" s="30">
        <v>1061.9992390933089</v>
      </c>
      <c r="I727" s="30">
        <v>1061.9992390933089</v>
      </c>
      <c r="J727" s="30">
        <v>1061.9992390933089</v>
      </c>
      <c r="K727" s="30">
        <v>1061.9992390933089</v>
      </c>
      <c r="L727" s="30">
        <v>1061.9992390933089</v>
      </c>
      <c r="N727" s="30">
        <v>949.33803263930133</v>
      </c>
      <c r="O727" s="30">
        <v>949.33803263930133</v>
      </c>
      <c r="P727" s="30">
        <v>949.33803263930133</v>
      </c>
      <c r="Q727" s="30">
        <v>949.33803263930133</v>
      </c>
      <c r="R727" s="30">
        <v>949.33803263930133</v>
      </c>
      <c r="T727" s="30">
        <v>555.93529389951698</v>
      </c>
      <c r="U727" s="30">
        <v>555.93529389951698</v>
      </c>
      <c r="V727" s="30">
        <v>555.93529389951698</v>
      </c>
      <c r="W727" s="30">
        <v>555.93529389951698</v>
      </c>
      <c r="X727" s="30">
        <v>555.93529389951698</v>
      </c>
    </row>
    <row r="728" spans="1:24" x14ac:dyDescent="0.25">
      <c r="A728" s="10" t="s">
        <v>66</v>
      </c>
      <c r="B728" s="30">
        <v>0</v>
      </c>
      <c r="C728" s="30">
        <v>0</v>
      </c>
      <c r="D728" s="30">
        <v>0</v>
      </c>
      <c r="E728" s="30">
        <v>0</v>
      </c>
      <c r="F728" s="30">
        <v>0</v>
      </c>
      <c r="H728" s="30">
        <v>0</v>
      </c>
      <c r="I728" s="30">
        <v>0</v>
      </c>
      <c r="J728" s="30">
        <v>0</v>
      </c>
      <c r="K728" s="30">
        <v>0</v>
      </c>
      <c r="L728" s="30">
        <v>0</v>
      </c>
      <c r="N728" s="30">
        <v>0</v>
      </c>
      <c r="O728" s="30">
        <v>0</v>
      </c>
      <c r="P728" s="30">
        <v>0</v>
      </c>
      <c r="Q728" s="30">
        <v>0</v>
      </c>
      <c r="R728" s="30">
        <v>0</v>
      </c>
      <c r="T728" s="30">
        <v>0</v>
      </c>
      <c r="U728" s="30">
        <v>0</v>
      </c>
      <c r="V728" s="30">
        <v>0</v>
      </c>
      <c r="W728" s="30">
        <v>0</v>
      </c>
      <c r="X728" s="30">
        <v>0</v>
      </c>
    </row>
    <row r="729" spans="1:24" x14ac:dyDescent="0.25">
      <c r="A729" s="10" t="s">
        <v>67</v>
      </c>
      <c r="B729" s="30">
        <v>0</v>
      </c>
      <c r="C729" s="30">
        <v>0</v>
      </c>
      <c r="D729" s="30">
        <v>0</v>
      </c>
      <c r="E729" s="30">
        <v>0</v>
      </c>
      <c r="F729" s="30">
        <v>0</v>
      </c>
      <c r="H729" s="30">
        <v>0</v>
      </c>
      <c r="I729" s="30">
        <v>0</v>
      </c>
      <c r="J729" s="30">
        <v>0</v>
      </c>
      <c r="K729" s="30">
        <v>0</v>
      </c>
      <c r="L729" s="30">
        <v>0</v>
      </c>
      <c r="N729" s="30">
        <v>0</v>
      </c>
      <c r="O729" s="30">
        <v>0</v>
      </c>
      <c r="P729" s="30">
        <v>0</v>
      </c>
      <c r="Q729" s="30">
        <v>0</v>
      </c>
      <c r="R729" s="30">
        <v>0</v>
      </c>
      <c r="T729" s="30">
        <v>0</v>
      </c>
      <c r="U729" s="30">
        <v>0</v>
      </c>
      <c r="V729" s="30">
        <v>0</v>
      </c>
      <c r="W729" s="30">
        <v>0</v>
      </c>
      <c r="X729" s="30">
        <v>0</v>
      </c>
    </row>
    <row r="730" spans="1:24" x14ac:dyDescent="0.25">
      <c r="A730" s="10" t="s">
        <v>68</v>
      </c>
      <c r="B730" s="30">
        <v>2244.96</v>
      </c>
      <c r="C730" s="30">
        <v>2244.96</v>
      </c>
      <c r="D730" s="30">
        <v>2244.96</v>
      </c>
      <c r="E730" s="30">
        <v>2244.96</v>
      </c>
      <c r="F730" s="30">
        <v>2244.96</v>
      </c>
      <c r="H730" s="30">
        <v>2619.12</v>
      </c>
      <c r="I730" s="30">
        <v>2619.12</v>
      </c>
      <c r="J730" s="30">
        <v>2619.12</v>
      </c>
      <c r="K730" s="30">
        <v>2619.12</v>
      </c>
      <c r="L730" s="30">
        <v>2619.12</v>
      </c>
      <c r="N730" s="30">
        <v>2993.28</v>
      </c>
      <c r="O730" s="30">
        <v>2993.28</v>
      </c>
      <c r="P730" s="30">
        <v>2993.28</v>
      </c>
      <c r="Q730" s="30">
        <v>2993.28</v>
      </c>
      <c r="R730" s="30">
        <v>2993.28</v>
      </c>
      <c r="T730" s="30">
        <v>4489.92</v>
      </c>
      <c r="U730" s="30">
        <v>4489.92</v>
      </c>
      <c r="V730" s="30">
        <v>4489.92</v>
      </c>
      <c r="W730" s="30">
        <v>4489.92</v>
      </c>
      <c r="X730" s="30">
        <v>4489.92</v>
      </c>
    </row>
    <row r="731" spans="1:24" x14ac:dyDescent="0.25">
      <c r="A731" s="10" t="s">
        <v>69</v>
      </c>
      <c r="B731" s="30">
        <v>938.89972109999997</v>
      </c>
      <c r="C731" s="30">
        <v>938.89972109999997</v>
      </c>
      <c r="D731" s="30">
        <v>938.89972109999997</v>
      </c>
      <c r="E731" s="30">
        <v>938.89972109999997</v>
      </c>
      <c r="F731" s="30">
        <v>938.89972109999997</v>
      </c>
      <c r="H731" s="30">
        <v>1095.3830079500001</v>
      </c>
      <c r="I731" s="30">
        <v>1095.3830079500001</v>
      </c>
      <c r="J731" s="30">
        <v>1095.3830079500001</v>
      </c>
      <c r="K731" s="30">
        <v>1095.3830079500001</v>
      </c>
      <c r="L731" s="30">
        <v>1095.3830079500001</v>
      </c>
      <c r="N731" s="30">
        <v>1251.8662948000001</v>
      </c>
      <c r="O731" s="30">
        <v>1251.8662948000001</v>
      </c>
      <c r="P731" s="30">
        <v>1251.8662948000001</v>
      </c>
      <c r="Q731" s="30">
        <v>1251.8662948000001</v>
      </c>
      <c r="R731" s="30">
        <v>1251.8662948000001</v>
      </c>
      <c r="T731" s="30">
        <v>1877.7994421999999</v>
      </c>
      <c r="U731" s="30">
        <v>1877.7994421999999</v>
      </c>
      <c r="V731" s="30">
        <v>1877.7994421999999</v>
      </c>
      <c r="W731" s="30">
        <v>1877.7994421999999</v>
      </c>
      <c r="X731" s="30">
        <v>1877.7994421999999</v>
      </c>
    </row>
    <row r="732" spans="1:24" x14ac:dyDescent="0.25">
      <c r="A732" s="10" t="s">
        <v>70</v>
      </c>
      <c r="B732" s="30">
        <v>1423.235185766225</v>
      </c>
      <c r="C732" s="30">
        <v>1281.3843213173509</v>
      </c>
      <c r="D732" s="30">
        <v>1139.5334591431169</v>
      </c>
      <c r="E732" s="30">
        <v>997.682595831546</v>
      </c>
      <c r="F732" s="30">
        <v>855.83173262564719</v>
      </c>
      <c r="H732" s="30">
        <v>1956.6814635940659</v>
      </c>
      <c r="I732" s="30">
        <v>1814.778053194784</v>
      </c>
      <c r="J732" s="30">
        <v>1672.8746427954979</v>
      </c>
      <c r="K732" s="30">
        <v>1530.971232396209</v>
      </c>
      <c r="L732" s="30">
        <v>1389.067821996917</v>
      </c>
      <c r="N732" s="30">
        <v>2046.0873401590541</v>
      </c>
      <c r="O732" s="30">
        <v>1904.183929759756</v>
      </c>
      <c r="P732" s="30">
        <v>1762.2805193604611</v>
      </c>
      <c r="Q732" s="30">
        <v>1620.377108961166</v>
      </c>
      <c r="R732" s="30">
        <v>1478.473698561872</v>
      </c>
      <c r="T732" s="30">
        <v>2379.9708667168679</v>
      </c>
      <c r="U732" s="30">
        <v>2238.0149092298561</v>
      </c>
      <c r="V732" s="30">
        <v>2096.0589517428421</v>
      </c>
      <c r="W732" s="30">
        <v>1954.10299425583</v>
      </c>
      <c r="X732" s="30">
        <v>1812.1470367688189</v>
      </c>
    </row>
    <row r="733" spans="1:24" x14ac:dyDescent="0.25">
      <c r="A733" s="10" t="s">
        <v>10</v>
      </c>
      <c r="B733" s="30">
        <v>21741.356158388731</v>
      </c>
      <c r="C733" s="30">
        <v>19574.44081213979</v>
      </c>
      <c r="D733" s="30">
        <v>17407.525500638269</v>
      </c>
      <c r="E733" s="30">
        <v>15240.61017176279</v>
      </c>
      <c r="F733" s="30">
        <v>13073.69484450155</v>
      </c>
      <c r="H733" s="30">
        <v>29890.287293321249</v>
      </c>
      <c r="I733" s="30">
        <v>27722.56925456307</v>
      </c>
      <c r="J733" s="30">
        <v>25554.851215804829</v>
      </c>
      <c r="K733" s="30">
        <v>23387.133177046551</v>
      </c>
      <c r="L733" s="30">
        <v>21219.41513828823</v>
      </c>
      <c r="N733" s="30">
        <v>31256.052434945301</v>
      </c>
      <c r="O733" s="30">
        <v>29088.334396186881</v>
      </c>
      <c r="P733" s="30">
        <v>26920.616357428509</v>
      </c>
      <c r="Q733" s="30">
        <v>24752.89831867013</v>
      </c>
      <c r="R733" s="30">
        <v>22585.180279911761</v>
      </c>
      <c r="T733" s="30">
        <v>36356.460813623933</v>
      </c>
      <c r="U733" s="30">
        <v>34187.940064982773</v>
      </c>
      <c r="V733" s="30">
        <v>32019.419316341569</v>
      </c>
      <c r="W733" s="30">
        <v>29850.898567700409</v>
      </c>
      <c r="X733" s="30">
        <v>27682.37781905926</v>
      </c>
    </row>
    <row r="734" spans="1:24" x14ac:dyDescent="0.25">
      <c r="A734" s="10" t="s">
        <v>26</v>
      </c>
      <c r="B734" s="30">
        <v>41532</v>
      </c>
      <c r="C734" s="30">
        <v>39223.199999999997</v>
      </c>
      <c r="D734" s="30">
        <v>36914.400000000001</v>
      </c>
      <c r="E734" s="30">
        <v>34605.599999999999</v>
      </c>
      <c r="F734" s="30">
        <v>32296.799999999999</v>
      </c>
      <c r="H734" s="30">
        <v>45107.199999999997</v>
      </c>
      <c r="I734" s="30">
        <v>42797.599999999999</v>
      </c>
      <c r="J734" s="30">
        <v>40487.9</v>
      </c>
      <c r="K734" s="30">
        <v>38178.300000000003</v>
      </c>
      <c r="L734" s="30">
        <v>35868.6</v>
      </c>
      <c r="N734" s="30">
        <v>46080.5</v>
      </c>
      <c r="O734" s="30">
        <v>43770.8</v>
      </c>
      <c r="P734" s="30">
        <v>41461.199999999997</v>
      </c>
      <c r="Q734" s="30">
        <v>39151.5</v>
      </c>
      <c r="R734" s="30">
        <v>36841.9</v>
      </c>
      <c r="T734" s="30">
        <v>50101.599999999999</v>
      </c>
      <c r="U734" s="30">
        <v>47791.1</v>
      </c>
      <c r="V734" s="30">
        <v>45480.6</v>
      </c>
      <c r="W734" s="30">
        <v>43170.1</v>
      </c>
      <c r="X734" s="30">
        <v>40859.599999999999</v>
      </c>
    </row>
    <row r="736" spans="1:24" x14ac:dyDescent="0.25">
      <c r="A736" s="10" t="s">
        <v>327</v>
      </c>
      <c r="B736" s="10">
        <v>100</v>
      </c>
      <c r="C736" s="10">
        <v>95</v>
      </c>
      <c r="D736" s="10">
        <v>90</v>
      </c>
      <c r="E736" s="10">
        <v>85</v>
      </c>
      <c r="F736" s="10">
        <v>80</v>
      </c>
      <c r="G736" s="10" t="s">
        <v>328</v>
      </c>
      <c r="H736" s="10">
        <v>100</v>
      </c>
      <c r="I736" s="10">
        <v>95</v>
      </c>
      <c r="J736" s="10">
        <v>90</v>
      </c>
      <c r="K736" s="10">
        <v>85</v>
      </c>
      <c r="L736" s="10">
        <v>80</v>
      </c>
      <c r="M736" s="10" t="s">
        <v>329</v>
      </c>
      <c r="N736" s="10">
        <v>100</v>
      </c>
      <c r="O736" s="10">
        <v>95</v>
      </c>
      <c r="P736" s="10">
        <v>90</v>
      </c>
      <c r="Q736" s="10">
        <v>85</v>
      </c>
      <c r="R736" s="10">
        <v>80</v>
      </c>
      <c r="S736" s="10" t="s">
        <v>330</v>
      </c>
      <c r="T736" s="10">
        <v>100</v>
      </c>
      <c r="U736" s="10">
        <v>95</v>
      </c>
      <c r="V736" s="10">
        <v>90</v>
      </c>
      <c r="W736" s="10">
        <v>85</v>
      </c>
      <c r="X736" s="10">
        <v>80</v>
      </c>
    </row>
    <row r="737" spans="1:24" x14ac:dyDescent="0.25">
      <c r="A737" s="10" t="s">
        <v>22</v>
      </c>
      <c r="B737" s="30">
        <v>20.713000000000001</v>
      </c>
      <c r="C737" s="30">
        <v>16.298999999999999</v>
      </c>
      <c r="D737" s="30">
        <v>15.228</v>
      </c>
      <c r="E737" s="30">
        <v>14.234999999999999</v>
      </c>
      <c r="F737" s="30">
        <v>13.292999999999999</v>
      </c>
      <c r="H737" s="30">
        <v>21.917999999999999</v>
      </c>
      <c r="I737" s="30">
        <v>17.018000000000001</v>
      </c>
      <c r="J737" s="30">
        <v>15.968</v>
      </c>
      <c r="K737" s="30">
        <v>15.003</v>
      </c>
      <c r="L737" s="30">
        <v>14.039</v>
      </c>
      <c r="N737" s="30">
        <v>21.846</v>
      </c>
      <c r="O737" s="30">
        <v>17.186</v>
      </c>
      <c r="P737" s="30">
        <v>16.141999999999999</v>
      </c>
      <c r="Q737" s="30">
        <v>15.109</v>
      </c>
      <c r="R737" s="30">
        <v>14.144</v>
      </c>
      <c r="T737" s="30">
        <v>22.34</v>
      </c>
      <c r="U737" s="30">
        <v>17.88</v>
      </c>
      <c r="V737" s="30">
        <v>16.658999999999999</v>
      </c>
      <c r="W737" s="30">
        <v>15.555</v>
      </c>
      <c r="X737" s="30">
        <v>14.581</v>
      </c>
    </row>
    <row r="738" spans="1:24" x14ac:dyDescent="0.25">
      <c r="A738" s="10" t="s">
        <v>23</v>
      </c>
      <c r="B738" s="30">
        <v>4.76</v>
      </c>
      <c r="C738" s="30">
        <v>4.2569999999999997</v>
      </c>
      <c r="D738" s="30">
        <v>3.169</v>
      </c>
      <c r="E738" s="30">
        <v>2.5489999999999999</v>
      </c>
      <c r="F738" s="30">
        <v>2.0720000000000001</v>
      </c>
      <c r="H738" s="30">
        <v>5.71</v>
      </c>
      <c r="I738" s="30">
        <v>5.1379999999999999</v>
      </c>
      <c r="J738" s="30">
        <v>4.4560000000000004</v>
      </c>
      <c r="K738" s="30">
        <v>4.0739999999999998</v>
      </c>
      <c r="L738" s="30">
        <v>3.6930000000000001</v>
      </c>
      <c r="N738" s="30">
        <v>6.78</v>
      </c>
      <c r="O738" s="30">
        <v>5.8890000000000002</v>
      </c>
      <c r="P738" s="30">
        <v>4.9690000000000003</v>
      </c>
      <c r="Q738" s="30">
        <v>4.2690000000000001</v>
      </c>
      <c r="R738" s="30">
        <v>3.8879999999999999</v>
      </c>
      <c r="T738" s="30">
        <v>10.62</v>
      </c>
      <c r="U738" s="30">
        <v>9.1969999999999992</v>
      </c>
      <c r="V738" s="30">
        <v>7.5250000000000004</v>
      </c>
      <c r="W738" s="30">
        <v>6.5129999999999999</v>
      </c>
      <c r="X738" s="30">
        <v>5.601</v>
      </c>
    </row>
    <row r="739" spans="1:24" x14ac:dyDescent="0.25">
      <c r="A739" s="10" t="s">
        <v>24</v>
      </c>
      <c r="B739" s="30">
        <v>47.188000000000002</v>
      </c>
      <c r="C739" s="30">
        <v>27.611000000000001</v>
      </c>
      <c r="D739" s="30">
        <v>24.178999999999998</v>
      </c>
      <c r="E739" s="30">
        <v>20.718</v>
      </c>
      <c r="F739" s="30">
        <v>17.18</v>
      </c>
      <c r="H739" s="30">
        <v>63.856000000000002</v>
      </c>
      <c r="I739" s="30">
        <v>44.25</v>
      </c>
      <c r="J739" s="30">
        <v>40.832000000000001</v>
      </c>
      <c r="K739" s="30">
        <v>36.978999999999999</v>
      </c>
      <c r="L739" s="30">
        <v>33.137999999999998</v>
      </c>
      <c r="N739" s="30">
        <v>66.611000000000004</v>
      </c>
      <c r="O739" s="30">
        <v>46.127000000000002</v>
      </c>
      <c r="P739" s="30">
        <v>42.542000000000002</v>
      </c>
      <c r="Q739" s="30">
        <v>39.110999999999997</v>
      </c>
      <c r="R739" s="30">
        <v>35.273000000000003</v>
      </c>
      <c r="T739" s="30">
        <v>74.42</v>
      </c>
      <c r="U739" s="30">
        <v>53.442</v>
      </c>
      <c r="V739" s="30">
        <v>49.878999999999998</v>
      </c>
      <c r="W739" s="30">
        <v>46.296999999999997</v>
      </c>
      <c r="X739" s="30">
        <v>42.524999999999999</v>
      </c>
    </row>
    <row r="740" spans="1:24" x14ac:dyDescent="0.25">
      <c r="A740" s="10" t="s">
        <v>25</v>
      </c>
      <c r="B740" s="30">
        <v>0</v>
      </c>
      <c r="C740" s="30">
        <v>0</v>
      </c>
      <c r="D740" s="30">
        <v>0</v>
      </c>
      <c r="E740" s="30">
        <v>0</v>
      </c>
      <c r="F740" s="30">
        <v>0</v>
      </c>
      <c r="H740" s="30">
        <v>0</v>
      </c>
      <c r="I740" s="30">
        <v>0</v>
      </c>
      <c r="J740" s="30">
        <v>0</v>
      </c>
      <c r="K740" s="30">
        <v>0</v>
      </c>
      <c r="L740" s="30">
        <v>0</v>
      </c>
      <c r="N740" s="30">
        <v>0</v>
      </c>
      <c r="O740" s="30">
        <v>0</v>
      </c>
      <c r="P740" s="30">
        <v>0</v>
      </c>
      <c r="Q740" s="30">
        <v>0</v>
      </c>
      <c r="R740" s="30">
        <v>0</v>
      </c>
      <c r="T740" s="30">
        <v>0</v>
      </c>
      <c r="U740" s="30">
        <v>0</v>
      </c>
      <c r="V740" s="30">
        <v>0</v>
      </c>
      <c r="W740" s="30">
        <v>0</v>
      </c>
      <c r="X740" s="30">
        <v>0</v>
      </c>
    </row>
    <row r="741" spans="1:24" x14ac:dyDescent="0.25">
      <c r="A741" s="10" t="s">
        <v>64</v>
      </c>
      <c r="B741" s="30">
        <v>37282.86</v>
      </c>
      <c r="C741" s="30">
        <v>29338.02</v>
      </c>
      <c r="D741" s="30">
        <v>27410.76</v>
      </c>
      <c r="E741" s="30">
        <v>25622.28</v>
      </c>
      <c r="F741" s="30">
        <v>23926.86</v>
      </c>
      <c r="H741" s="30">
        <v>39452.04</v>
      </c>
      <c r="I741" s="30">
        <v>30632.94</v>
      </c>
      <c r="J741" s="30">
        <v>28741.86</v>
      </c>
      <c r="K741" s="30">
        <v>27005.4</v>
      </c>
      <c r="L741" s="30">
        <v>25269.66</v>
      </c>
      <c r="N741" s="30">
        <v>39323.160000000003</v>
      </c>
      <c r="O741" s="30">
        <v>30935.7</v>
      </c>
      <c r="P741" s="30">
        <v>29055.96</v>
      </c>
      <c r="Q741" s="30">
        <v>27196.38</v>
      </c>
      <c r="R741" s="30">
        <v>25458.48</v>
      </c>
      <c r="T741" s="30">
        <v>40212.36</v>
      </c>
      <c r="U741" s="30">
        <v>32184.36</v>
      </c>
      <c r="V741" s="30">
        <v>29986.74</v>
      </c>
      <c r="W741" s="30">
        <v>27998.639999999999</v>
      </c>
      <c r="X741" s="30">
        <v>26245.08</v>
      </c>
    </row>
    <row r="742" spans="1:24" x14ac:dyDescent="0.25">
      <c r="A742" s="10" t="s">
        <v>65</v>
      </c>
      <c r="B742" s="30">
        <v>4667.3155807747135</v>
      </c>
      <c r="C742" s="30">
        <v>3672.7278394168288</v>
      </c>
      <c r="D742" s="30">
        <v>3431.4606558852051</v>
      </c>
      <c r="E742" s="30">
        <v>3207.5668727928141</v>
      </c>
      <c r="F742" s="30">
        <v>2995.322957439832</v>
      </c>
      <c r="H742" s="30">
        <v>4938.867913710139</v>
      </c>
      <c r="I742" s="30">
        <v>3834.834509663071</v>
      </c>
      <c r="J742" s="30">
        <v>3598.0965783860329</v>
      </c>
      <c r="K742" s="30">
        <v>3380.7150037591909</v>
      </c>
      <c r="L742" s="30">
        <v>3163.423563505577</v>
      </c>
      <c r="N742" s="30">
        <v>4922.7338609027574</v>
      </c>
      <c r="O742" s="30">
        <v>3872.7360136044349</v>
      </c>
      <c r="P742" s="30">
        <v>3637.4176987056999</v>
      </c>
      <c r="Q742" s="30">
        <v>3404.6231462572819</v>
      </c>
      <c r="R742" s="30">
        <v>3187.0613028839898</v>
      </c>
      <c r="T742" s="30">
        <v>5034.049811836373</v>
      </c>
      <c r="U742" s="30">
        <v>4029.051550370933</v>
      </c>
      <c r="V742" s="30">
        <v>3753.938909693095</v>
      </c>
      <c r="W742" s="30">
        <v>3505.0553716239069</v>
      </c>
      <c r="X742" s="30">
        <v>3285.5331056329578</v>
      </c>
    </row>
    <row r="743" spans="1:24" x14ac:dyDescent="0.25">
      <c r="A743" s="10" t="s">
        <v>66</v>
      </c>
      <c r="B743" s="30">
        <v>33218.421167951987</v>
      </c>
      <c r="C743" s="30">
        <v>20903.95846563594</v>
      </c>
      <c r="D743" s="30">
        <v>17748.22260417022</v>
      </c>
      <c r="E743" s="30">
        <v>15042.4106758043</v>
      </c>
      <c r="F743" s="30">
        <v>12431.58701114687</v>
      </c>
      <c r="H743" s="30">
        <v>44222.705911641999</v>
      </c>
      <c r="I743" s="30">
        <v>31822.031210795129</v>
      </c>
      <c r="J743" s="30">
        <v>29080.289796093792</v>
      </c>
      <c r="K743" s="30">
        <v>26373.873104669779</v>
      </c>
      <c r="L743" s="30">
        <v>23677.41379908019</v>
      </c>
      <c r="N743" s="30">
        <v>46951.293918356001</v>
      </c>
      <c r="O743" s="30">
        <v>33702.624181980696</v>
      </c>
      <c r="P743" s="30">
        <v>30623.192432999811</v>
      </c>
      <c r="Q743" s="30">
        <v>27855.005659925791</v>
      </c>
      <c r="R743" s="30">
        <v>25159.484058734652</v>
      </c>
      <c r="T743" s="30">
        <v>55490.744497123997</v>
      </c>
      <c r="U743" s="30">
        <v>41414.841865046968</v>
      </c>
      <c r="V743" s="30">
        <v>37597.667821999501</v>
      </c>
      <c r="W743" s="30">
        <v>34427.068621106017</v>
      </c>
      <c r="X743" s="30">
        <v>31243.062585350279</v>
      </c>
    </row>
    <row r="744" spans="1:24" x14ac:dyDescent="0.25">
      <c r="A744" s="10" t="s">
        <v>67</v>
      </c>
      <c r="B744" s="30">
        <v>7384.2115815212237</v>
      </c>
      <c r="C744" s="30">
        <v>4320.6443848866647</v>
      </c>
      <c r="D744" s="30">
        <v>3783.656337732205</v>
      </c>
      <c r="E744" s="30">
        <v>3242.0989786017249</v>
      </c>
      <c r="F744" s="30">
        <v>2688.3672197543151</v>
      </c>
      <c r="H744" s="30">
        <v>9992.4124134222839</v>
      </c>
      <c r="I744" s="30">
        <v>6924.3384981264426</v>
      </c>
      <c r="J744" s="30">
        <v>6389.5255686592</v>
      </c>
      <c r="K744" s="30">
        <v>5786.5485194400953</v>
      </c>
      <c r="L744" s="30">
        <v>5185.6057529500385</v>
      </c>
      <c r="N744" s="30">
        <v>10423.445627050611</v>
      </c>
      <c r="O744" s="30">
        <v>7218.0732758725799</v>
      </c>
      <c r="P744" s="30">
        <v>6657.1432858300705</v>
      </c>
      <c r="Q744" s="30">
        <v>6120.2334803190352</v>
      </c>
      <c r="R744" s="30">
        <v>5519.6036804026789</v>
      </c>
      <c r="T744" s="30">
        <v>11645.42361406226</v>
      </c>
      <c r="U744" s="30">
        <v>8362.8267608237547</v>
      </c>
      <c r="V744" s="30">
        <v>7805.1829198050946</v>
      </c>
      <c r="W744" s="30">
        <v>7244.6284896510251</v>
      </c>
      <c r="X744" s="30">
        <v>6654.4517732962486</v>
      </c>
    </row>
    <row r="745" spans="1:24" x14ac:dyDescent="0.25">
      <c r="A745" s="10" t="s">
        <v>68</v>
      </c>
      <c r="B745" s="30">
        <v>0</v>
      </c>
      <c r="C745" s="30">
        <v>0</v>
      </c>
      <c r="D745" s="30">
        <v>0</v>
      </c>
      <c r="E745" s="30">
        <v>0</v>
      </c>
      <c r="F745" s="30">
        <v>0</v>
      </c>
      <c r="H745" s="30">
        <v>0</v>
      </c>
      <c r="I745" s="30">
        <v>0</v>
      </c>
      <c r="J745" s="30">
        <v>0</v>
      </c>
      <c r="K745" s="30">
        <v>0</v>
      </c>
      <c r="L745" s="30">
        <v>0</v>
      </c>
      <c r="N745" s="30">
        <v>0</v>
      </c>
      <c r="O745" s="30">
        <v>0</v>
      </c>
      <c r="P745" s="30">
        <v>0</v>
      </c>
      <c r="Q745" s="30">
        <v>0</v>
      </c>
      <c r="R745" s="30">
        <v>0</v>
      </c>
      <c r="T745" s="30">
        <v>0</v>
      </c>
      <c r="U745" s="30">
        <v>0</v>
      </c>
      <c r="V745" s="30">
        <v>0</v>
      </c>
      <c r="W745" s="30">
        <v>0</v>
      </c>
      <c r="X745" s="30">
        <v>0</v>
      </c>
    </row>
    <row r="746" spans="1:24" x14ac:dyDescent="0.25">
      <c r="A746" s="10" t="s">
        <v>69</v>
      </c>
      <c r="B746" s="30">
        <v>0</v>
      </c>
      <c r="C746" s="30">
        <v>0</v>
      </c>
      <c r="D746" s="30">
        <v>0</v>
      </c>
      <c r="E746" s="30">
        <v>0</v>
      </c>
      <c r="F746" s="30">
        <v>0</v>
      </c>
      <c r="H746" s="30">
        <v>0</v>
      </c>
      <c r="I746" s="30">
        <v>0</v>
      </c>
      <c r="J746" s="30">
        <v>0</v>
      </c>
      <c r="K746" s="30">
        <v>0</v>
      </c>
      <c r="L746" s="30">
        <v>0</v>
      </c>
      <c r="N746" s="30">
        <v>0</v>
      </c>
      <c r="O746" s="30">
        <v>0</v>
      </c>
      <c r="P746" s="30">
        <v>0</v>
      </c>
      <c r="Q746" s="30">
        <v>0</v>
      </c>
      <c r="R746" s="30">
        <v>0</v>
      </c>
      <c r="T746" s="30">
        <v>0</v>
      </c>
      <c r="U746" s="30">
        <v>0</v>
      </c>
      <c r="V746" s="30">
        <v>0</v>
      </c>
      <c r="W746" s="30">
        <v>0</v>
      </c>
      <c r="X746" s="30">
        <v>0</v>
      </c>
    </row>
    <row r="747" spans="1:24" x14ac:dyDescent="0.25">
      <c r="A747" s="10" t="s">
        <v>70</v>
      </c>
      <c r="B747" s="30">
        <v>0</v>
      </c>
      <c r="C747" s="30">
        <v>0</v>
      </c>
      <c r="D747" s="30">
        <v>0</v>
      </c>
      <c r="E747" s="30">
        <v>0</v>
      </c>
      <c r="F747" s="30">
        <v>0</v>
      </c>
      <c r="H747" s="30">
        <v>0</v>
      </c>
      <c r="I747" s="30">
        <v>0</v>
      </c>
      <c r="J747" s="30">
        <v>0</v>
      </c>
      <c r="K747" s="30">
        <v>0</v>
      </c>
      <c r="L747" s="30">
        <v>0</v>
      </c>
      <c r="N747" s="30">
        <v>0</v>
      </c>
      <c r="O747" s="30">
        <v>0</v>
      </c>
      <c r="P747" s="30">
        <v>0</v>
      </c>
      <c r="Q747" s="30">
        <v>0</v>
      </c>
      <c r="R747" s="30">
        <v>0</v>
      </c>
      <c r="T747" s="30">
        <v>0</v>
      </c>
      <c r="U747" s="30">
        <v>0</v>
      </c>
      <c r="V747" s="30">
        <v>0</v>
      </c>
      <c r="W747" s="30">
        <v>0</v>
      </c>
      <c r="X747" s="30">
        <v>0</v>
      </c>
    </row>
    <row r="748" spans="1:24" x14ac:dyDescent="0.25">
      <c r="A748" s="10" t="s">
        <v>10</v>
      </c>
      <c r="B748" s="30">
        <v>0</v>
      </c>
      <c r="C748" s="30">
        <v>0</v>
      </c>
      <c r="D748" s="30">
        <v>0</v>
      </c>
      <c r="E748" s="30">
        <v>0</v>
      </c>
      <c r="F748" s="30">
        <v>0</v>
      </c>
      <c r="H748" s="30">
        <v>0</v>
      </c>
      <c r="I748" s="30">
        <v>0</v>
      </c>
      <c r="J748" s="30">
        <v>0</v>
      </c>
      <c r="K748" s="30">
        <v>0</v>
      </c>
      <c r="L748" s="30">
        <v>0</v>
      </c>
      <c r="N748" s="30">
        <v>0</v>
      </c>
      <c r="O748" s="30">
        <v>0</v>
      </c>
      <c r="P748" s="30">
        <v>0</v>
      </c>
      <c r="Q748" s="30">
        <v>0</v>
      </c>
      <c r="R748" s="30">
        <v>0</v>
      </c>
      <c r="T748" s="30">
        <v>0</v>
      </c>
      <c r="U748" s="30">
        <v>0</v>
      </c>
      <c r="V748" s="30">
        <v>0</v>
      </c>
      <c r="W748" s="30">
        <v>0</v>
      </c>
      <c r="X748" s="30">
        <v>0</v>
      </c>
    </row>
    <row r="749" spans="1:24" x14ac:dyDescent="0.25">
      <c r="A749" s="10" t="s">
        <v>26</v>
      </c>
      <c r="B749" s="30">
        <v>82552.100000000006</v>
      </c>
      <c r="C749" s="30">
        <v>58234.7</v>
      </c>
      <c r="D749" s="30">
        <v>52373.599999999999</v>
      </c>
      <c r="E749" s="30">
        <v>47113.8</v>
      </c>
      <c r="F749" s="30">
        <v>42041.599999999999</v>
      </c>
      <c r="H749" s="30">
        <v>98605.2</v>
      </c>
      <c r="I749" s="30">
        <v>73213.600000000006</v>
      </c>
      <c r="J749" s="30">
        <v>67809.3</v>
      </c>
      <c r="K749" s="30">
        <v>62546</v>
      </c>
      <c r="L749" s="30">
        <v>57295.7</v>
      </c>
      <c r="N749" s="30">
        <v>101620</v>
      </c>
      <c r="O749" s="30">
        <v>75728.600000000006</v>
      </c>
      <c r="P749" s="30">
        <v>69973.3</v>
      </c>
      <c r="Q749" s="30">
        <v>64575.8</v>
      </c>
      <c r="R749" s="30">
        <v>59324.1</v>
      </c>
      <c r="T749" s="30">
        <v>112382</v>
      </c>
      <c r="U749" s="30">
        <v>85990.399999999994</v>
      </c>
      <c r="V749" s="30">
        <v>79142.899999999994</v>
      </c>
      <c r="W749" s="30">
        <v>73174.899999999994</v>
      </c>
      <c r="X749" s="30">
        <v>67427.7</v>
      </c>
    </row>
    <row r="751" spans="1:24" x14ac:dyDescent="0.25">
      <c r="A751" s="10" t="s">
        <v>331</v>
      </c>
      <c r="B751" s="10">
        <v>100</v>
      </c>
      <c r="C751" s="10">
        <v>95</v>
      </c>
      <c r="D751" s="10">
        <v>90</v>
      </c>
      <c r="E751" s="10">
        <v>85</v>
      </c>
      <c r="F751" s="10">
        <v>80</v>
      </c>
      <c r="G751" s="10" t="s">
        <v>332</v>
      </c>
      <c r="H751" s="10">
        <v>100</v>
      </c>
      <c r="I751" s="10">
        <v>95</v>
      </c>
      <c r="J751" s="10">
        <v>90</v>
      </c>
      <c r="K751" s="10">
        <v>85</v>
      </c>
      <c r="L751" s="10">
        <v>80</v>
      </c>
      <c r="M751" s="10" t="s">
        <v>333</v>
      </c>
      <c r="N751" s="10">
        <v>100</v>
      </c>
      <c r="O751" s="10">
        <v>95</v>
      </c>
      <c r="P751" s="10">
        <v>90</v>
      </c>
      <c r="Q751" s="10">
        <v>85</v>
      </c>
      <c r="R751" s="10">
        <v>80</v>
      </c>
      <c r="S751" s="10" t="s">
        <v>334</v>
      </c>
      <c r="T751" s="10">
        <v>100</v>
      </c>
      <c r="U751" s="10">
        <v>95</v>
      </c>
      <c r="V751" s="10">
        <v>90</v>
      </c>
      <c r="W751" s="10">
        <v>85</v>
      </c>
      <c r="X751" s="10">
        <v>80</v>
      </c>
    </row>
    <row r="752" spans="1:24" x14ac:dyDescent="0.25">
      <c r="A752" s="10" t="s">
        <v>22</v>
      </c>
      <c r="B752" s="30">
        <v>0</v>
      </c>
      <c r="C752" s="30">
        <v>0</v>
      </c>
      <c r="D752" s="30">
        <v>0</v>
      </c>
      <c r="E752" s="30">
        <v>0</v>
      </c>
      <c r="F752" s="30">
        <v>0</v>
      </c>
      <c r="H752" s="30">
        <v>0</v>
      </c>
      <c r="I752" s="30">
        <v>0</v>
      </c>
      <c r="J752" s="30">
        <v>0</v>
      </c>
      <c r="K752" s="30">
        <v>0</v>
      </c>
      <c r="L752" s="30">
        <v>0</v>
      </c>
      <c r="N752" s="30">
        <v>0</v>
      </c>
      <c r="O752" s="30">
        <v>0</v>
      </c>
      <c r="P752" s="30">
        <v>0</v>
      </c>
      <c r="Q752" s="30">
        <v>0</v>
      </c>
      <c r="R752" s="30">
        <v>0</v>
      </c>
      <c r="T752" s="30">
        <v>0</v>
      </c>
      <c r="U752" s="30">
        <v>0</v>
      </c>
      <c r="V752" s="30">
        <v>0</v>
      </c>
      <c r="W752" s="30">
        <v>0</v>
      </c>
      <c r="X752" s="30">
        <v>0</v>
      </c>
    </row>
    <row r="753" spans="1:24" x14ac:dyDescent="0.25">
      <c r="A753" s="10" t="s">
        <v>23</v>
      </c>
      <c r="B753" s="30">
        <v>0</v>
      </c>
      <c r="C753" s="30">
        <v>0</v>
      </c>
      <c r="D753" s="30">
        <v>0</v>
      </c>
      <c r="E753" s="30">
        <v>0</v>
      </c>
      <c r="F753" s="30">
        <v>0</v>
      </c>
      <c r="H753" s="30">
        <v>0</v>
      </c>
      <c r="I753" s="30">
        <v>0</v>
      </c>
      <c r="J753" s="30">
        <v>0</v>
      </c>
      <c r="K753" s="30">
        <v>0</v>
      </c>
      <c r="L753" s="30">
        <v>0</v>
      </c>
      <c r="N753" s="30">
        <v>0</v>
      </c>
      <c r="O753" s="30">
        <v>0</v>
      </c>
      <c r="P753" s="30">
        <v>0</v>
      </c>
      <c r="Q753" s="30">
        <v>0</v>
      </c>
      <c r="R753" s="30">
        <v>0</v>
      </c>
      <c r="T753" s="30">
        <v>0</v>
      </c>
      <c r="U753" s="30">
        <v>0</v>
      </c>
      <c r="V753" s="30">
        <v>0</v>
      </c>
      <c r="W753" s="30">
        <v>0</v>
      </c>
      <c r="X753" s="30">
        <v>0</v>
      </c>
    </row>
    <row r="754" spans="1:24" x14ac:dyDescent="0.25">
      <c r="A754" s="10" t="s">
        <v>24</v>
      </c>
      <c r="B754" s="30">
        <v>0</v>
      </c>
      <c r="C754" s="30">
        <v>0</v>
      </c>
      <c r="D754" s="30">
        <v>0</v>
      </c>
      <c r="E754" s="30">
        <v>0</v>
      </c>
      <c r="F754" s="30">
        <v>0</v>
      </c>
      <c r="H754" s="30">
        <v>0</v>
      </c>
      <c r="I754" s="30">
        <v>0</v>
      </c>
      <c r="J754" s="30">
        <v>0</v>
      </c>
      <c r="K754" s="30">
        <v>0</v>
      </c>
      <c r="L754" s="30">
        <v>0</v>
      </c>
      <c r="N754" s="30">
        <v>0</v>
      </c>
      <c r="O754" s="30">
        <v>0</v>
      </c>
      <c r="P754" s="30">
        <v>0</v>
      </c>
      <c r="Q754" s="30">
        <v>0</v>
      </c>
      <c r="R754" s="30">
        <v>0</v>
      </c>
      <c r="T754" s="30">
        <v>0</v>
      </c>
      <c r="U754" s="30">
        <v>0</v>
      </c>
      <c r="V754" s="30">
        <v>0</v>
      </c>
      <c r="W754" s="30">
        <v>0</v>
      </c>
      <c r="X754" s="30">
        <v>0</v>
      </c>
    </row>
    <row r="755" spans="1:24" x14ac:dyDescent="0.25">
      <c r="A755" s="10" t="s">
        <v>25</v>
      </c>
      <c r="B755" s="30">
        <v>6</v>
      </c>
      <c r="C755" s="30">
        <v>6</v>
      </c>
      <c r="D755" s="30">
        <v>6</v>
      </c>
      <c r="E755" s="30">
        <v>6</v>
      </c>
      <c r="F755" s="30">
        <v>6</v>
      </c>
      <c r="H755" s="30">
        <v>7</v>
      </c>
      <c r="I755" s="30">
        <v>7</v>
      </c>
      <c r="J755" s="30">
        <v>7</v>
      </c>
      <c r="K755" s="30">
        <v>7</v>
      </c>
      <c r="L755" s="30">
        <v>7</v>
      </c>
      <c r="N755" s="30">
        <v>8</v>
      </c>
      <c r="O755" s="30">
        <v>8</v>
      </c>
      <c r="P755" s="30">
        <v>8</v>
      </c>
      <c r="Q755" s="30">
        <v>8</v>
      </c>
      <c r="R755" s="30">
        <v>8</v>
      </c>
      <c r="T755" s="30">
        <v>12</v>
      </c>
      <c r="U755" s="30">
        <v>12</v>
      </c>
      <c r="V755" s="30">
        <v>12</v>
      </c>
      <c r="W755" s="30">
        <v>12</v>
      </c>
      <c r="X755" s="30">
        <v>12</v>
      </c>
    </row>
    <row r="756" spans="1:24" x14ac:dyDescent="0.25">
      <c r="A756" s="10" t="s">
        <v>64</v>
      </c>
      <c r="B756" s="30">
        <v>0</v>
      </c>
      <c r="C756" s="30">
        <v>0</v>
      </c>
      <c r="D756" s="30">
        <v>0</v>
      </c>
      <c r="E756" s="30">
        <v>0</v>
      </c>
      <c r="F756" s="30">
        <v>0</v>
      </c>
      <c r="H756" s="30">
        <v>0</v>
      </c>
      <c r="I756" s="30">
        <v>0</v>
      </c>
      <c r="J756" s="30">
        <v>0</v>
      </c>
      <c r="K756" s="30">
        <v>0</v>
      </c>
      <c r="L756" s="30">
        <v>0</v>
      </c>
      <c r="N756" s="30">
        <v>0</v>
      </c>
      <c r="O756" s="30">
        <v>0</v>
      </c>
      <c r="P756" s="30">
        <v>0</v>
      </c>
      <c r="Q756" s="30">
        <v>0</v>
      </c>
      <c r="R756" s="30">
        <v>0</v>
      </c>
      <c r="T756" s="30">
        <v>0</v>
      </c>
      <c r="U756" s="30">
        <v>0</v>
      </c>
      <c r="V756" s="30">
        <v>0</v>
      </c>
      <c r="W756" s="30">
        <v>0</v>
      </c>
      <c r="X756" s="30">
        <v>0</v>
      </c>
    </row>
    <row r="757" spans="1:24" x14ac:dyDescent="0.25">
      <c r="A757" s="10" t="s">
        <v>65</v>
      </c>
      <c r="B757" s="30">
        <v>0</v>
      </c>
      <c r="C757" s="30">
        <v>0</v>
      </c>
      <c r="D757" s="30">
        <v>0</v>
      </c>
      <c r="E757" s="30">
        <v>0</v>
      </c>
      <c r="F757" s="30">
        <v>0</v>
      </c>
      <c r="H757" s="30">
        <v>0</v>
      </c>
      <c r="I757" s="30">
        <v>0</v>
      </c>
      <c r="J757" s="30">
        <v>0</v>
      </c>
      <c r="K757" s="30">
        <v>0</v>
      </c>
      <c r="L757" s="30">
        <v>0</v>
      </c>
      <c r="N757" s="30">
        <v>0</v>
      </c>
      <c r="O757" s="30">
        <v>0</v>
      </c>
      <c r="P757" s="30">
        <v>0</v>
      </c>
      <c r="Q757" s="30">
        <v>0</v>
      </c>
      <c r="R757" s="30">
        <v>0</v>
      </c>
      <c r="T757" s="30">
        <v>0</v>
      </c>
      <c r="U757" s="30">
        <v>0</v>
      </c>
      <c r="V757" s="30">
        <v>0</v>
      </c>
      <c r="W757" s="30">
        <v>0</v>
      </c>
      <c r="X757" s="30">
        <v>0</v>
      </c>
    </row>
    <row r="758" spans="1:24" x14ac:dyDescent="0.25">
      <c r="A758" s="10" t="s">
        <v>66</v>
      </c>
      <c r="B758" s="30">
        <v>0</v>
      </c>
      <c r="C758" s="30">
        <v>0</v>
      </c>
      <c r="D758" s="30">
        <v>0</v>
      </c>
      <c r="E758" s="30">
        <v>0</v>
      </c>
      <c r="F758" s="30">
        <v>0</v>
      </c>
      <c r="H758" s="30">
        <v>0</v>
      </c>
      <c r="I758" s="30">
        <v>0</v>
      </c>
      <c r="J758" s="30">
        <v>0</v>
      </c>
      <c r="K758" s="30">
        <v>0</v>
      </c>
      <c r="L758" s="30">
        <v>0</v>
      </c>
      <c r="N758" s="30">
        <v>0</v>
      </c>
      <c r="O758" s="30">
        <v>0</v>
      </c>
      <c r="P758" s="30">
        <v>0</v>
      </c>
      <c r="Q758" s="30">
        <v>0</v>
      </c>
      <c r="R758" s="30">
        <v>0</v>
      </c>
      <c r="T758" s="30">
        <v>0</v>
      </c>
      <c r="U758" s="30">
        <v>0</v>
      </c>
      <c r="V758" s="30">
        <v>0</v>
      </c>
      <c r="W758" s="30">
        <v>0</v>
      </c>
      <c r="X758" s="30">
        <v>0</v>
      </c>
    </row>
    <row r="759" spans="1:24" x14ac:dyDescent="0.25">
      <c r="A759" s="10" t="s">
        <v>67</v>
      </c>
      <c r="B759" s="30">
        <v>0</v>
      </c>
      <c r="C759" s="30">
        <v>0</v>
      </c>
      <c r="D759" s="30">
        <v>0</v>
      </c>
      <c r="E759" s="30">
        <v>0</v>
      </c>
      <c r="F759" s="30">
        <v>0</v>
      </c>
      <c r="H759" s="30">
        <v>0</v>
      </c>
      <c r="I759" s="30">
        <v>0</v>
      </c>
      <c r="J759" s="30">
        <v>0</v>
      </c>
      <c r="K759" s="30">
        <v>0</v>
      </c>
      <c r="L759" s="30">
        <v>0</v>
      </c>
      <c r="N759" s="30">
        <v>0</v>
      </c>
      <c r="O759" s="30">
        <v>0</v>
      </c>
      <c r="P759" s="30">
        <v>0</v>
      </c>
      <c r="Q759" s="30">
        <v>0</v>
      </c>
      <c r="R759" s="30">
        <v>0</v>
      </c>
      <c r="T759" s="30">
        <v>0</v>
      </c>
      <c r="U759" s="30">
        <v>0</v>
      </c>
      <c r="V759" s="30">
        <v>0</v>
      </c>
      <c r="W759" s="30">
        <v>0</v>
      </c>
      <c r="X759" s="30">
        <v>0</v>
      </c>
    </row>
    <row r="760" spans="1:24" x14ac:dyDescent="0.25">
      <c r="A760" s="10" t="s">
        <v>68</v>
      </c>
      <c r="B760" s="30">
        <v>2244.96</v>
      </c>
      <c r="C760" s="30">
        <v>2244.96</v>
      </c>
      <c r="D760" s="30">
        <v>2244.96</v>
      </c>
      <c r="E760" s="30">
        <v>2244.96</v>
      </c>
      <c r="F760" s="30">
        <v>2244.96</v>
      </c>
      <c r="H760" s="30">
        <v>2619.12</v>
      </c>
      <c r="I760" s="30">
        <v>2619.12</v>
      </c>
      <c r="J760" s="30">
        <v>2619.12</v>
      </c>
      <c r="K760" s="30">
        <v>2619.12</v>
      </c>
      <c r="L760" s="30">
        <v>2619.12</v>
      </c>
      <c r="N760" s="30">
        <v>2993.28</v>
      </c>
      <c r="O760" s="30">
        <v>2993.28</v>
      </c>
      <c r="P760" s="30">
        <v>2993.28</v>
      </c>
      <c r="Q760" s="30">
        <v>2993.28</v>
      </c>
      <c r="R760" s="30">
        <v>2993.28</v>
      </c>
      <c r="T760" s="30">
        <v>4489.92</v>
      </c>
      <c r="U760" s="30">
        <v>4489.92</v>
      </c>
      <c r="V760" s="30">
        <v>4489.92</v>
      </c>
      <c r="W760" s="30">
        <v>4489.92</v>
      </c>
      <c r="X760" s="30">
        <v>4489.92</v>
      </c>
    </row>
    <row r="761" spans="1:24" x14ac:dyDescent="0.25">
      <c r="A761" s="10" t="s">
        <v>69</v>
      </c>
      <c r="B761" s="30">
        <v>938.89972109999997</v>
      </c>
      <c r="C761" s="30">
        <v>938.89972109999997</v>
      </c>
      <c r="D761" s="30">
        <v>938.89972109999997</v>
      </c>
      <c r="E761" s="30">
        <v>938.89972109999997</v>
      </c>
      <c r="F761" s="30">
        <v>938.89972109999997</v>
      </c>
      <c r="H761" s="30">
        <v>1095.3830079500001</v>
      </c>
      <c r="I761" s="30">
        <v>1095.3830079500001</v>
      </c>
      <c r="J761" s="30">
        <v>1095.3830079500001</v>
      </c>
      <c r="K761" s="30">
        <v>1095.3830079500001</v>
      </c>
      <c r="L761" s="30">
        <v>1095.3830079500001</v>
      </c>
      <c r="N761" s="30">
        <v>1251.8662948000001</v>
      </c>
      <c r="O761" s="30">
        <v>1251.8662948000001</v>
      </c>
      <c r="P761" s="30">
        <v>1251.8662948000001</v>
      </c>
      <c r="Q761" s="30">
        <v>1251.8662948000001</v>
      </c>
      <c r="R761" s="30">
        <v>1251.8662948000001</v>
      </c>
      <c r="T761" s="30">
        <v>1877.7994421999999</v>
      </c>
      <c r="U761" s="30">
        <v>1877.7994421999999</v>
      </c>
      <c r="V761" s="30">
        <v>1877.7994421999999</v>
      </c>
      <c r="W761" s="30">
        <v>1877.7994421999999</v>
      </c>
      <c r="X761" s="30">
        <v>1877.7994421999999</v>
      </c>
    </row>
    <row r="762" spans="1:24" x14ac:dyDescent="0.25">
      <c r="A762" s="10" t="s">
        <v>70</v>
      </c>
      <c r="B762" s="30">
        <v>2837.0172662311311</v>
      </c>
      <c r="C762" s="30">
        <v>2695.166402919599</v>
      </c>
      <c r="D762" s="30">
        <v>2553.3155396080329</v>
      </c>
      <c r="E762" s="30">
        <v>2411.464676296484</v>
      </c>
      <c r="F762" s="30">
        <v>2269.6138129849278</v>
      </c>
      <c r="H762" s="30">
        <v>2838.0682079856738</v>
      </c>
      <c r="I762" s="30">
        <v>2696.164797586418</v>
      </c>
      <c r="J762" s="30">
        <v>2554.2613871871408</v>
      </c>
      <c r="K762" s="30">
        <v>2412.3579767878659</v>
      </c>
      <c r="L762" s="30">
        <v>2270.4545663885879</v>
      </c>
      <c r="N762" s="30">
        <v>2838.0682079856829</v>
      </c>
      <c r="O762" s="30">
        <v>2696.1647975864062</v>
      </c>
      <c r="P762" s="30">
        <v>2554.2613871871208</v>
      </c>
      <c r="Q762" s="30">
        <v>2412.3579767878368</v>
      </c>
      <c r="R762" s="30">
        <v>2270.4545663885492</v>
      </c>
      <c r="T762" s="30">
        <v>2839.119149740191</v>
      </c>
      <c r="U762" s="30">
        <v>2697.163192253191</v>
      </c>
      <c r="V762" s="30">
        <v>2555.2072347661801</v>
      </c>
      <c r="W762" s="30">
        <v>2413.2512772791752</v>
      </c>
      <c r="X762" s="30">
        <v>2271.2953197921629</v>
      </c>
    </row>
    <row r="763" spans="1:24" x14ac:dyDescent="0.25">
      <c r="A763" s="10" t="s">
        <v>10</v>
      </c>
      <c r="B763" s="30">
        <v>43338.306577505289</v>
      </c>
      <c r="C763" s="30">
        <v>41171.391248630367</v>
      </c>
      <c r="D763" s="30">
        <v>39004.475919754987</v>
      </c>
      <c r="E763" s="30">
        <v>36837.560590879839</v>
      </c>
      <c r="F763" s="30">
        <v>34670.645262004567</v>
      </c>
      <c r="H763" s="30">
        <v>43354.360775164059</v>
      </c>
      <c r="I763" s="30">
        <v>41186.642736406291</v>
      </c>
      <c r="J763" s="30">
        <v>39018.924697648203</v>
      </c>
      <c r="K763" s="30">
        <v>36851.206658890122</v>
      </c>
      <c r="L763" s="30">
        <v>34683.488620131997</v>
      </c>
      <c r="N763" s="30">
        <v>43354.360775164198</v>
      </c>
      <c r="O763" s="30">
        <v>41186.642736406109</v>
      </c>
      <c r="P763" s="30">
        <v>39018.92469764789</v>
      </c>
      <c r="Q763" s="30">
        <v>36851.206658889692</v>
      </c>
      <c r="R763" s="30">
        <v>34683.488620131408</v>
      </c>
      <c r="T763" s="30">
        <v>43370.414972822473</v>
      </c>
      <c r="U763" s="30">
        <v>41201.894224181488</v>
      </c>
      <c r="V763" s="30">
        <v>39033.373475540349</v>
      </c>
      <c r="W763" s="30">
        <v>36864.852726899277</v>
      </c>
      <c r="X763" s="30">
        <v>34696.331978258131</v>
      </c>
    </row>
    <row r="764" spans="1:24" x14ac:dyDescent="0.25">
      <c r="A764" s="10" t="s">
        <v>26</v>
      </c>
      <c r="B764" s="30">
        <v>49360</v>
      </c>
      <c r="C764" s="30">
        <v>47051.199999999997</v>
      </c>
      <c r="D764" s="30">
        <v>44742.400000000001</v>
      </c>
      <c r="E764" s="30">
        <v>42433.599999999999</v>
      </c>
      <c r="F764" s="30">
        <v>40124.800000000003</v>
      </c>
      <c r="H764" s="30">
        <v>49907.7</v>
      </c>
      <c r="I764" s="30">
        <v>47598.1</v>
      </c>
      <c r="J764" s="30">
        <v>45288.4</v>
      </c>
      <c r="K764" s="30">
        <v>42978.8</v>
      </c>
      <c r="L764" s="30">
        <v>40669.1</v>
      </c>
      <c r="N764" s="30">
        <v>50438.400000000001</v>
      </c>
      <c r="O764" s="30">
        <v>48128.800000000003</v>
      </c>
      <c r="P764" s="30">
        <v>45819.1</v>
      </c>
      <c r="Q764" s="30">
        <v>43509.4</v>
      </c>
      <c r="R764" s="30">
        <v>41199.800000000003</v>
      </c>
      <c r="T764" s="30">
        <v>52578.2</v>
      </c>
      <c r="U764" s="30">
        <v>50267.6</v>
      </c>
      <c r="V764" s="30">
        <v>47957.1</v>
      </c>
      <c r="W764" s="30">
        <v>45646.6</v>
      </c>
      <c r="X764" s="30">
        <v>43336.1</v>
      </c>
    </row>
    <row r="766" spans="1:24" x14ac:dyDescent="0.25">
      <c r="A766" s="10" t="s">
        <v>335</v>
      </c>
      <c r="B766" s="10">
        <v>100</v>
      </c>
      <c r="C766" s="10">
        <v>95</v>
      </c>
      <c r="D766" s="10">
        <v>90</v>
      </c>
      <c r="E766" s="10">
        <v>85</v>
      </c>
      <c r="F766" s="10">
        <v>80</v>
      </c>
      <c r="G766" s="10" t="s">
        <v>336</v>
      </c>
      <c r="H766" s="10">
        <v>100</v>
      </c>
      <c r="I766" s="10">
        <v>95</v>
      </c>
      <c r="J766" s="10">
        <v>90</v>
      </c>
      <c r="K766" s="10">
        <v>85</v>
      </c>
      <c r="L766" s="10">
        <v>80</v>
      </c>
      <c r="M766" s="10" t="s">
        <v>337</v>
      </c>
      <c r="N766" s="10">
        <v>100</v>
      </c>
      <c r="O766" s="10">
        <v>95</v>
      </c>
      <c r="P766" s="10">
        <v>90</v>
      </c>
      <c r="Q766" s="10">
        <v>85</v>
      </c>
      <c r="R766" s="10">
        <v>80</v>
      </c>
      <c r="S766" s="10" t="s">
        <v>338</v>
      </c>
      <c r="T766" s="10">
        <v>100</v>
      </c>
      <c r="U766" s="10">
        <v>95</v>
      </c>
      <c r="V766" s="10">
        <v>90</v>
      </c>
      <c r="W766" s="10">
        <v>85</v>
      </c>
      <c r="X766" s="10">
        <v>80</v>
      </c>
    </row>
    <row r="767" spans="1:24" x14ac:dyDescent="0.25">
      <c r="A767" s="10" t="s">
        <v>22</v>
      </c>
      <c r="B767" s="30">
        <v>7.327</v>
      </c>
      <c r="C767" s="30">
        <v>7.327</v>
      </c>
      <c r="D767" s="30">
        <v>7.327</v>
      </c>
      <c r="E767" s="30">
        <v>7.327</v>
      </c>
      <c r="F767" s="30">
        <v>7.327</v>
      </c>
      <c r="H767" s="30">
        <v>4.5330000000000004</v>
      </c>
      <c r="I767" s="30">
        <v>4.5330000000000004</v>
      </c>
      <c r="J767" s="30">
        <v>4.5330000000000004</v>
      </c>
      <c r="K767" s="30">
        <v>4.5330000000000004</v>
      </c>
      <c r="L767" s="30">
        <v>4.5330000000000004</v>
      </c>
      <c r="N767" s="30">
        <v>4.0819999999999999</v>
      </c>
      <c r="O767" s="30">
        <v>4.0819999999999999</v>
      </c>
      <c r="P767" s="30">
        <v>4.0819999999999999</v>
      </c>
      <c r="Q767" s="30">
        <v>4.0819999999999999</v>
      </c>
      <c r="R767" s="30">
        <v>4.0819999999999999</v>
      </c>
      <c r="T767" s="30">
        <v>2.3540000000000001</v>
      </c>
      <c r="U767" s="30">
        <v>2.3540000000000001</v>
      </c>
      <c r="V767" s="30">
        <v>2.3540000000000001</v>
      </c>
      <c r="W767" s="30">
        <v>2.3540000000000001</v>
      </c>
      <c r="X767" s="30">
        <v>2.3540000000000001</v>
      </c>
    </row>
    <row r="768" spans="1:24" x14ac:dyDescent="0.25">
      <c r="A768" s="10" t="s">
        <v>23</v>
      </c>
      <c r="B768" s="30">
        <v>0</v>
      </c>
      <c r="C768" s="30">
        <v>0</v>
      </c>
      <c r="D768" s="30">
        <v>0</v>
      </c>
      <c r="E768" s="30">
        <v>0</v>
      </c>
      <c r="F768" s="30">
        <v>0</v>
      </c>
      <c r="H768" s="30">
        <v>0</v>
      </c>
      <c r="I768" s="30">
        <v>0</v>
      </c>
      <c r="J768" s="30">
        <v>0</v>
      </c>
      <c r="K768" s="30">
        <v>0</v>
      </c>
      <c r="L768" s="30">
        <v>0</v>
      </c>
      <c r="N768" s="30">
        <v>0</v>
      </c>
      <c r="O768" s="30">
        <v>0</v>
      </c>
      <c r="P768" s="30">
        <v>0</v>
      </c>
      <c r="Q768" s="30">
        <v>0</v>
      </c>
      <c r="R768" s="30">
        <v>0</v>
      </c>
      <c r="T768" s="30">
        <v>0</v>
      </c>
      <c r="U768" s="30">
        <v>0</v>
      </c>
      <c r="V768" s="30">
        <v>0</v>
      </c>
      <c r="W768" s="30">
        <v>0</v>
      </c>
      <c r="X768" s="30">
        <v>0</v>
      </c>
    </row>
    <row r="769" spans="1:24" x14ac:dyDescent="0.25">
      <c r="A769" s="10" t="s">
        <v>24</v>
      </c>
      <c r="B769" s="30">
        <v>0</v>
      </c>
      <c r="C769" s="30">
        <v>0</v>
      </c>
      <c r="D769" s="30">
        <v>0</v>
      </c>
      <c r="E769" s="30">
        <v>0</v>
      </c>
      <c r="F769" s="30">
        <v>0</v>
      </c>
      <c r="H769" s="30">
        <v>0</v>
      </c>
      <c r="I769" s="30">
        <v>0</v>
      </c>
      <c r="J769" s="30">
        <v>0</v>
      </c>
      <c r="K769" s="30">
        <v>0</v>
      </c>
      <c r="L769" s="30">
        <v>0</v>
      </c>
      <c r="N769" s="30">
        <v>0</v>
      </c>
      <c r="O769" s="30">
        <v>0</v>
      </c>
      <c r="P769" s="30">
        <v>0</v>
      </c>
      <c r="Q769" s="30">
        <v>0</v>
      </c>
      <c r="R769" s="30">
        <v>0</v>
      </c>
      <c r="T769" s="30">
        <v>0</v>
      </c>
      <c r="U769" s="30">
        <v>0</v>
      </c>
      <c r="V769" s="30">
        <v>0</v>
      </c>
      <c r="W769" s="30">
        <v>0</v>
      </c>
      <c r="X769" s="30">
        <v>0</v>
      </c>
    </row>
    <row r="770" spans="1:24" x14ac:dyDescent="0.25">
      <c r="A770" s="10" t="s">
        <v>25</v>
      </c>
      <c r="B770" s="30">
        <v>6</v>
      </c>
      <c r="C770" s="30">
        <v>6</v>
      </c>
      <c r="D770" s="30">
        <v>6</v>
      </c>
      <c r="E770" s="30">
        <v>6</v>
      </c>
      <c r="F770" s="30">
        <v>6</v>
      </c>
      <c r="H770" s="30">
        <v>7</v>
      </c>
      <c r="I770" s="30">
        <v>7</v>
      </c>
      <c r="J770" s="30">
        <v>7</v>
      </c>
      <c r="K770" s="30">
        <v>7</v>
      </c>
      <c r="L770" s="30">
        <v>7</v>
      </c>
      <c r="N770" s="30">
        <v>8</v>
      </c>
      <c r="O770" s="30">
        <v>8</v>
      </c>
      <c r="P770" s="30">
        <v>8</v>
      </c>
      <c r="Q770" s="30">
        <v>8</v>
      </c>
      <c r="R770" s="30">
        <v>8</v>
      </c>
      <c r="T770" s="30">
        <v>12</v>
      </c>
      <c r="U770" s="30">
        <v>12</v>
      </c>
      <c r="V770" s="30">
        <v>12</v>
      </c>
      <c r="W770" s="30">
        <v>12</v>
      </c>
      <c r="X770" s="30">
        <v>12</v>
      </c>
    </row>
    <row r="771" spans="1:24" x14ac:dyDescent="0.25">
      <c r="A771" s="10" t="s">
        <v>64</v>
      </c>
      <c r="B771" s="30">
        <v>13189.374</v>
      </c>
      <c r="C771" s="30">
        <v>13189.374</v>
      </c>
      <c r="D771" s="30">
        <v>13189.374</v>
      </c>
      <c r="E771" s="30">
        <v>13189.374</v>
      </c>
      <c r="F771" s="30">
        <v>13189.374</v>
      </c>
      <c r="H771" s="30">
        <v>8159.4900000000007</v>
      </c>
      <c r="I771" s="30">
        <v>8159.4900000000007</v>
      </c>
      <c r="J771" s="30">
        <v>8159.4900000000007</v>
      </c>
      <c r="K771" s="30">
        <v>8159.4900000000007</v>
      </c>
      <c r="L771" s="30">
        <v>8159.4900000000007</v>
      </c>
      <c r="N771" s="30">
        <v>7347.6179999999986</v>
      </c>
      <c r="O771" s="30">
        <v>7347.6179999999986</v>
      </c>
      <c r="P771" s="30">
        <v>7347.6179999999986</v>
      </c>
      <c r="Q771" s="30">
        <v>7347.6179999999986</v>
      </c>
      <c r="R771" s="30">
        <v>7347.6179999999986</v>
      </c>
      <c r="T771" s="30">
        <v>4237.3620000000001</v>
      </c>
      <c r="U771" s="30">
        <v>4237.3620000000001</v>
      </c>
      <c r="V771" s="30">
        <v>4237.3620000000001</v>
      </c>
      <c r="W771" s="30">
        <v>4237.3620000000001</v>
      </c>
      <c r="X771" s="30">
        <v>4237.3620000000001</v>
      </c>
    </row>
    <row r="772" spans="1:24" x14ac:dyDescent="0.25">
      <c r="A772" s="10" t="s">
        <v>65</v>
      </c>
      <c r="B772" s="30">
        <v>1651.133276011145</v>
      </c>
      <c r="C772" s="30">
        <v>1651.133276011145</v>
      </c>
      <c r="D772" s="30">
        <v>1651.133276011145</v>
      </c>
      <c r="E772" s="30">
        <v>1651.133276011145</v>
      </c>
      <c r="F772" s="30">
        <v>1651.133276011145</v>
      </c>
      <c r="H772" s="30">
        <v>1021.4590513757649</v>
      </c>
      <c r="I772" s="30">
        <v>1021.4590513757649</v>
      </c>
      <c r="J772" s="30">
        <v>1021.4590513757649</v>
      </c>
      <c r="K772" s="30">
        <v>1021.4590513757649</v>
      </c>
      <c r="L772" s="30">
        <v>1021.4590513757649</v>
      </c>
      <c r="N772" s="30">
        <v>919.82353212657836</v>
      </c>
      <c r="O772" s="30">
        <v>919.82353212657836</v>
      </c>
      <c r="P772" s="30">
        <v>919.82353212657836</v>
      </c>
      <c r="Q772" s="30">
        <v>919.82353212657836</v>
      </c>
      <c r="R772" s="30">
        <v>919.82353212657836</v>
      </c>
      <c r="T772" s="30">
        <v>530.46106666663172</v>
      </c>
      <c r="U772" s="30">
        <v>530.46106666663172</v>
      </c>
      <c r="V772" s="30">
        <v>530.46106666663172</v>
      </c>
      <c r="W772" s="30">
        <v>530.46106666663172</v>
      </c>
      <c r="X772" s="30">
        <v>530.46106666663172</v>
      </c>
    </row>
    <row r="773" spans="1:24" x14ac:dyDescent="0.25">
      <c r="A773" s="10" t="s">
        <v>66</v>
      </c>
      <c r="B773" s="30">
        <v>0</v>
      </c>
      <c r="C773" s="30">
        <v>0</v>
      </c>
      <c r="D773" s="30">
        <v>0</v>
      </c>
      <c r="E773" s="30">
        <v>0</v>
      </c>
      <c r="F773" s="30">
        <v>0</v>
      </c>
      <c r="H773" s="30">
        <v>0</v>
      </c>
      <c r="I773" s="30">
        <v>0</v>
      </c>
      <c r="J773" s="30">
        <v>0</v>
      </c>
      <c r="K773" s="30">
        <v>0</v>
      </c>
      <c r="L773" s="30">
        <v>0</v>
      </c>
      <c r="N773" s="30">
        <v>0</v>
      </c>
      <c r="O773" s="30">
        <v>0</v>
      </c>
      <c r="P773" s="30">
        <v>0</v>
      </c>
      <c r="Q773" s="30">
        <v>0</v>
      </c>
      <c r="R773" s="30">
        <v>0</v>
      </c>
      <c r="T773" s="30">
        <v>0</v>
      </c>
      <c r="U773" s="30">
        <v>0</v>
      </c>
      <c r="V773" s="30">
        <v>0</v>
      </c>
      <c r="W773" s="30">
        <v>0</v>
      </c>
      <c r="X773" s="30">
        <v>0</v>
      </c>
    </row>
    <row r="774" spans="1:24" x14ac:dyDescent="0.25">
      <c r="A774" s="10" t="s">
        <v>67</v>
      </c>
      <c r="B774" s="30">
        <v>0</v>
      </c>
      <c r="C774" s="30">
        <v>0</v>
      </c>
      <c r="D774" s="30">
        <v>0</v>
      </c>
      <c r="E774" s="30">
        <v>0</v>
      </c>
      <c r="F774" s="30">
        <v>0</v>
      </c>
      <c r="H774" s="30">
        <v>0</v>
      </c>
      <c r="I774" s="30">
        <v>0</v>
      </c>
      <c r="J774" s="30">
        <v>0</v>
      </c>
      <c r="K774" s="30">
        <v>0</v>
      </c>
      <c r="L774" s="30">
        <v>0</v>
      </c>
      <c r="N774" s="30">
        <v>0</v>
      </c>
      <c r="O774" s="30">
        <v>0</v>
      </c>
      <c r="P774" s="30">
        <v>0</v>
      </c>
      <c r="Q774" s="30">
        <v>0</v>
      </c>
      <c r="R774" s="30">
        <v>0</v>
      </c>
      <c r="T774" s="30">
        <v>0</v>
      </c>
      <c r="U774" s="30">
        <v>0</v>
      </c>
      <c r="V774" s="30">
        <v>0</v>
      </c>
      <c r="W774" s="30">
        <v>0</v>
      </c>
      <c r="X774" s="30">
        <v>0</v>
      </c>
    </row>
    <row r="775" spans="1:24" x14ac:dyDescent="0.25">
      <c r="A775" s="10" t="s">
        <v>68</v>
      </c>
      <c r="B775" s="30">
        <v>2244.96</v>
      </c>
      <c r="C775" s="30">
        <v>2244.96</v>
      </c>
      <c r="D775" s="30">
        <v>2244.96</v>
      </c>
      <c r="E775" s="30">
        <v>2244.96</v>
      </c>
      <c r="F775" s="30">
        <v>2244.96</v>
      </c>
      <c r="H775" s="30">
        <v>2619.12</v>
      </c>
      <c r="I775" s="30">
        <v>2619.12</v>
      </c>
      <c r="J775" s="30">
        <v>2619.12</v>
      </c>
      <c r="K775" s="30">
        <v>2619.12</v>
      </c>
      <c r="L775" s="30">
        <v>2619.12</v>
      </c>
      <c r="N775" s="30">
        <v>2993.28</v>
      </c>
      <c r="O775" s="30">
        <v>2993.28</v>
      </c>
      <c r="P775" s="30">
        <v>2993.28</v>
      </c>
      <c r="Q775" s="30">
        <v>2993.28</v>
      </c>
      <c r="R775" s="30">
        <v>2993.28</v>
      </c>
      <c r="T775" s="30">
        <v>4489.92</v>
      </c>
      <c r="U775" s="30">
        <v>4489.92</v>
      </c>
      <c r="V775" s="30">
        <v>4489.92</v>
      </c>
      <c r="W775" s="30">
        <v>4489.92</v>
      </c>
      <c r="X775" s="30">
        <v>4489.92</v>
      </c>
    </row>
    <row r="776" spans="1:24" x14ac:dyDescent="0.25">
      <c r="A776" s="10" t="s">
        <v>69</v>
      </c>
      <c r="B776" s="30">
        <v>938.89972109999997</v>
      </c>
      <c r="C776" s="30">
        <v>938.89972109999997</v>
      </c>
      <c r="D776" s="30">
        <v>938.89972109999997</v>
      </c>
      <c r="E776" s="30">
        <v>938.89972109999997</v>
      </c>
      <c r="F776" s="30">
        <v>938.89972109999997</v>
      </c>
      <c r="H776" s="30">
        <v>1095.3830079500001</v>
      </c>
      <c r="I776" s="30">
        <v>1095.3830079500001</v>
      </c>
      <c r="J776" s="30">
        <v>1095.3830079500001</v>
      </c>
      <c r="K776" s="30">
        <v>1095.3830079500001</v>
      </c>
      <c r="L776" s="30">
        <v>1095.3830079500001</v>
      </c>
      <c r="N776" s="30">
        <v>1251.8662948000001</v>
      </c>
      <c r="O776" s="30">
        <v>1251.8662948000001</v>
      </c>
      <c r="P776" s="30">
        <v>1251.8662948000001</v>
      </c>
      <c r="Q776" s="30">
        <v>1251.8662948000001</v>
      </c>
      <c r="R776" s="30">
        <v>1251.8662948000001</v>
      </c>
      <c r="T776" s="30">
        <v>1877.7994421999999</v>
      </c>
      <c r="U776" s="30">
        <v>1877.7994421999999</v>
      </c>
      <c r="V776" s="30">
        <v>1877.7994421999999</v>
      </c>
      <c r="W776" s="30">
        <v>1877.7994421999999</v>
      </c>
      <c r="X776" s="30">
        <v>1877.7994421999999</v>
      </c>
    </row>
    <row r="777" spans="1:24" x14ac:dyDescent="0.25">
      <c r="A777" s="10" t="s">
        <v>70</v>
      </c>
      <c r="B777" s="30">
        <v>1445.5630504164569</v>
      </c>
      <c r="C777" s="30">
        <v>1303.712187968699</v>
      </c>
      <c r="D777" s="30">
        <v>1161.861323793361</v>
      </c>
      <c r="E777" s="30">
        <v>1020.010459661192</v>
      </c>
      <c r="F777" s="30">
        <v>878.15960568285254</v>
      </c>
      <c r="H777" s="30">
        <v>1980.292224942792</v>
      </c>
      <c r="I777" s="30">
        <v>1838.388814543508</v>
      </c>
      <c r="J777" s="30">
        <v>1696.4854041442261</v>
      </c>
      <c r="K777" s="30">
        <v>1554.5819937449389</v>
      </c>
      <c r="L777" s="30">
        <v>1412.678583345647</v>
      </c>
      <c r="N777" s="30">
        <v>2063.3140416931101</v>
      </c>
      <c r="O777" s="30">
        <v>1921.410631293814</v>
      </c>
      <c r="P777" s="30">
        <v>1779.5072208945221</v>
      </c>
      <c r="Q777" s="30">
        <v>1637.603810495227</v>
      </c>
      <c r="R777" s="30">
        <v>1495.70040009593</v>
      </c>
      <c r="T777" s="30">
        <v>2394.7920801998748</v>
      </c>
      <c r="U777" s="30">
        <v>2252.8361227128612</v>
      </c>
      <c r="V777" s="30">
        <v>2110.8801652258489</v>
      </c>
      <c r="W777" s="30">
        <v>1968.924207738836</v>
      </c>
      <c r="X777" s="30">
        <v>1826.968250251826</v>
      </c>
    </row>
    <row r="778" spans="1:24" x14ac:dyDescent="0.25">
      <c r="A778" s="10" t="s">
        <v>10</v>
      </c>
      <c r="B778" s="30">
        <v>19628.832765629839</v>
      </c>
      <c r="C778" s="30">
        <v>17702.685818358859</v>
      </c>
      <c r="D778" s="30">
        <v>15776.53884762961</v>
      </c>
      <c r="E778" s="30">
        <v>13850.391877486551</v>
      </c>
      <c r="F778" s="30">
        <v>11924.245045219041</v>
      </c>
      <c r="H778" s="30">
        <v>26889.747146816379</v>
      </c>
      <c r="I778" s="30">
        <v>24962.8866679202</v>
      </c>
      <c r="J778" s="30">
        <v>23036.026189024029</v>
      </c>
      <c r="K778" s="30">
        <v>21109.165710127811</v>
      </c>
      <c r="L778" s="30">
        <v>19182.305231231509</v>
      </c>
      <c r="N778" s="30">
        <v>28017.073524189731</v>
      </c>
      <c r="O778" s="30">
        <v>26090.213045293389</v>
      </c>
      <c r="P778" s="30">
        <v>24163.352566397079</v>
      </c>
      <c r="Q778" s="30">
        <v>22236.492087500759</v>
      </c>
      <c r="R778" s="30">
        <v>20309.631608604399</v>
      </c>
      <c r="T778" s="30">
        <v>32518.106517149688</v>
      </c>
      <c r="U778" s="30">
        <v>30590.532518357501</v>
      </c>
      <c r="V778" s="30">
        <v>28662.95851956536</v>
      </c>
      <c r="W778" s="30">
        <v>26735.384520773208</v>
      </c>
      <c r="X778" s="30">
        <v>24807.81052198109</v>
      </c>
    </row>
    <row r="779" spans="1:24" x14ac:dyDescent="0.25">
      <c r="A779" s="10" t="s">
        <v>26</v>
      </c>
      <c r="B779" s="30">
        <v>39098.9</v>
      </c>
      <c r="C779" s="30">
        <v>37030.9</v>
      </c>
      <c r="D779" s="30">
        <v>34962.9</v>
      </c>
      <c r="E779" s="30">
        <v>32894.9</v>
      </c>
      <c r="F779" s="30">
        <v>30826.799999999999</v>
      </c>
      <c r="H779" s="30">
        <v>41765.9</v>
      </c>
      <c r="I779" s="30">
        <v>39697.1</v>
      </c>
      <c r="J779" s="30">
        <v>37628.300000000003</v>
      </c>
      <c r="K779" s="30">
        <v>35559.5</v>
      </c>
      <c r="L779" s="30">
        <v>33490.800000000003</v>
      </c>
      <c r="N779" s="30">
        <v>42593.5</v>
      </c>
      <c r="O779" s="30">
        <v>40524.699999999997</v>
      </c>
      <c r="P779" s="30">
        <v>38455.9</v>
      </c>
      <c r="Q779" s="30">
        <v>36387.1</v>
      </c>
      <c r="R779" s="30">
        <v>34318.300000000003</v>
      </c>
      <c r="T779" s="30">
        <v>46049.1</v>
      </c>
      <c r="U779" s="30">
        <v>43979.6</v>
      </c>
      <c r="V779" s="30">
        <v>41910</v>
      </c>
      <c r="W779" s="30">
        <v>39840.400000000001</v>
      </c>
      <c r="X779" s="30">
        <v>37770.9</v>
      </c>
    </row>
    <row r="781" spans="1:24" x14ac:dyDescent="0.25">
      <c r="A781" s="10" t="s">
        <v>339</v>
      </c>
      <c r="B781" s="10">
        <v>100</v>
      </c>
      <c r="C781" s="10">
        <v>95</v>
      </c>
      <c r="D781" s="10">
        <v>90</v>
      </c>
      <c r="E781" s="10">
        <v>85</v>
      </c>
      <c r="F781" s="10">
        <v>80</v>
      </c>
      <c r="G781" s="10" t="s">
        <v>340</v>
      </c>
      <c r="H781" s="10">
        <v>100</v>
      </c>
      <c r="I781" s="10">
        <v>95</v>
      </c>
      <c r="J781" s="10">
        <v>90</v>
      </c>
      <c r="K781" s="10">
        <v>85</v>
      </c>
      <c r="L781" s="10">
        <v>80</v>
      </c>
      <c r="M781" s="10" t="s">
        <v>341</v>
      </c>
      <c r="N781" s="10">
        <v>100</v>
      </c>
      <c r="O781" s="10">
        <v>95</v>
      </c>
      <c r="P781" s="10">
        <v>90</v>
      </c>
      <c r="Q781" s="10">
        <v>85</v>
      </c>
      <c r="R781" s="10">
        <v>80</v>
      </c>
      <c r="S781" s="10" t="s">
        <v>342</v>
      </c>
      <c r="T781" s="10">
        <v>100</v>
      </c>
      <c r="U781" s="10">
        <v>95</v>
      </c>
      <c r="V781" s="10">
        <v>90</v>
      </c>
      <c r="W781" s="10">
        <v>85</v>
      </c>
      <c r="X781" s="10">
        <v>80</v>
      </c>
    </row>
    <row r="782" spans="1:24" x14ac:dyDescent="0.25">
      <c r="A782" s="10" t="s">
        <v>22</v>
      </c>
      <c r="B782" s="30">
        <v>20.713000000000001</v>
      </c>
      <c r="C782" s="30">
        <v>16.298999999999999</v>
      </c>
      <c r="D782" s="30">
        <v>15.228</v>
      </c>
      <c r="E782" s="30">
        <v>14.234999999999999</v>
      </c>
      <c r="F782" s="30">
        <v>13.292999999999999</v>
      </c>
      <c r="H782" s="30">
        <v>21.917999999999999</v>
      </c>
      <c r="I782" s="30">
        <v>17.018000000000001</v>
      </c>
      <c r="J782" s="30">
        <v>15.968</v>
      </c>
      <c r="K782" s="30">
        <v>15.003</v>
      </c>
      <c r="L782" s="30">
        <v>14.039</v>
      </c>
      <c r="N782" s="30">
        <v>21.846</v>
      </c>
      <c r="O782" s="30">
        <v>17.186</v>
      </c>
      <c r="P782" s="30">
        <v>16.141999999999999</v>
      </c>
      <c r="Q782" s="30">
        <v>15.109</v>
      </c>
      <c r="R782" s="30">
        <v>14.144</v>
      </c>
      <c r="T782" s="30">
        <v>22.34</v>
      </c>
      <c r="U782" s="30">
        <v>17.88</v>
      </c>
      <c r="V782" s="30">
        <v>16.658999999999999</v>
      </c>
      <c r="W782" s="30">
        <v>15.555</v>
      </c>
      <c r="X782" s="30">
        <v>14.581</v>
      </c>
    </row>
    <row r="783" spans="1:24" x14ac:dyDescent="0.25">
      <c r="A783" s="10" t="s">
        <v>23</v>
      </c>
      <c r="B783" s="30">
        <v>4.76</v>
      </c>
      <c r="C783" s="30">
        <v>4.2569999999999997</v>
      </c>
      <c r="D783" s="30">
        <v>3.169</v>
      </c>
      <c r="E783" s="30">
        <v>2.5489999999999999</v>
      </c>
      <c r="F783" s="30">
        <v>2.0720000000000001</v>
      </c>
      <c r="H783" s="30">
        <v>5.71</v>
      </c>
      <c r="I783" s="30">
        <v>5.1379999999999999</v>
      </c>
      <c r="J783" s="30">
        <v>4.4560000000000004</v>
      </c>
      <c r="K783" s="30">
        <v>4.0739999999999998</v>
      </c>
      <c r="L783" s="30">
        <v>3.6930000000000001</v>
      </c>
      <c r="N783" s="30">
        <v>6.78</v>
      </c>
      <c r="O783" s="30">
        <v>5.8890000000000002</v>
      </c>
      <c r="P783" s="30">
        <v>4.9690000000000003</v>
      </c>
      <c r="Q783" s="30">
        <v>4.2690000000000001</v>
      </c>
      <c r="R783" s="30">
        <v>3.8879999999999999</v>
      </c>
      <c r="T783" s="30">
        <v>10.62</v>
      </c>
      <c r="U783" s="30">
        <v>9.1969999999999992</v>
      </c>
      <c r="V783" s="30">
        <v>7.5250000000000004</v>
      </c>
      <c r="W783" s="30">
        <v>6.5129999999999999</v>
      </c>
      <c r="X783" s="30">
        <v>5.601</v>
      </c>
    </row>
    <row r="784" spans="1:24" x14ac:dyDescent="0.25">
      <c r="A784" s="10" t="s">
        <v>24</v>
      </c>
      <c r="B784" s="30">
        <v>47.188000000000002</v>
      </c>
      <c r="C784" s="30">
        <v>27.611000000000001</v>
      </c>
      <c r="D784" s="30">
        <v>24.178999999999998</v>
      </c>
      <c r="E784" s="30">
        <v>20.718</v>
      </c>
      <c r="F784" s="30">
        <v>17.18</v>
      </c>
      <c r="H784" s="30">
        <v>63.856000000000002</v>
      </c>
      <c r="I784" s="30">
        <v>44.25</v>
      </c>
      <c r="J784" s="30">
        <v>40.832000000000001</v>
      </c>
      <c r="K784" s="30">
        <v>36.978999999999999</v>
      </c>
      <c r="L784" s="30">
        <v>33.137999999999998</v>
      </c>
      <c r="N784" s="30">
        <v>66.611000000000004</v>
      </c>
      <c r="O784" s="30">
        <v>46.127000000000002</v>
      </c>
      <c r="P784" s="30">
        <v>42.542000000000002</v>
      </c>
      <c r="Q784" s="30">
        <v>39.110999999999997</v>
      </c>
      <c r="R784" s="30">
        <v>35.273000000000003</v>
      </c>
      <c r="T784" s="30">
        <v>74.42</v>
      </c>
      <c r="U784" s="30">
        <v>53.442</v>
      </c>
      <c r="V784" s="30">
        <v>49.878999999999998</v>
      </c>
      <c r="W784" s="30">
        <v>46.296999999999997</v>
      </c>
      <c r="X784" s="30">
        <v>42.524999999999999</v>
      </c>
    </row>
    <row r="785" spans="1:24" x14ac:dyDescent="0.25">
      <c r="A785" s="10" t="s">
        <v>25</v>
      </c>
      <c r="B785" s="30">
        <v>0</v>
      </c>
      <c r="C785" s="30">
        <v>0</v>
      </c>
      <c r="D785" s="30">
        <v>0</v>
      </c>
      <c r="E785" s="30">
        <v>0</v>
      </c>
      <c r="F785" s="30">
        <v>0</v>
      </c>
      <c r="H785" s="30">
        <v>0</v>
      </c>
      <c r="I785" s="30">
        <v>0</v>
      </c>
      <c r="J785" s="30">
        <v>0</v>
      </c>
      <c r="K785" s="30">
        <v>0</v>
      </c>
      <c r="L785" s="30">
        <v>0</v>
      </c>
      <c r="N785" s="30">
        <v>0</v>
      </c>
      <c r="O785" s="30">
        <v>0</v>
      </c>
      <c r="P785" s="30">
        <v>0</v>
      </c>
      <c r="Q785" s="30">
        <v>0</v>
      </c>
      <c r="R785" s="30">
        <v>0</v>
      </c>
      <c r="T785" s="30">
        <v>0</v>
      </c>
      <c r="U785" s="30">
        <v>0</v>
      </c>
      <c r="V785" s="30">
        <v>0</v>
      </c>
      <c r="W785" s="30">
        <v>0</v>
      </c>
      <c r="X785" s="30">
        <v>0</v>
      </c>
    </row>
    <row r="786" spans="1:24" x14ac:dyDescent="0.25">
      <c r="A786" s="10" t="s">
        <v>64</v>
      </c>
      <c r="B786" s="30">
        <v>37282.86</v>
      </c>
      <c r="C786" s="30">
        <v>29338.02</v>
      </c>
      <c r="D786" s="30">
        <v>27410.76</v>
      </c>
      <c r="E786" s="30">
        <v>25622.28</v>
      </c>
      <c r="F786" s="30">
        <v>23926.86</v>
      </c>
      <c r="H786" s="30">
        <v>39452.04</v>
      </c>
      <c r="I786" s="30">
        <v>30632.94</v>
      </c>
      <c r="J786" s="30">
        <v>28741.86</v>
      </c>
      <c r="K786" s="30">
        <v>27005.4</v>
      </c>
      <c r="L786" s="30">
        <v>25269.66</v>
      </c>
      <c r="N786" s="30">
        <v>39323.160000000003</v>
      </c>
      <c r="O786" s="30">
        <v>30935.7</v>
      </c>
      <c r="P786" s="30">
        <v>29055.96</v>
      </c>
      <c r="Q786" s="30">
        <v>27196.38</v>
      </c>
      <c r="R786" s="30">
        <v>25458.48</v>
      </c>
      <c r="T786" s="30">
        <v>40212.36</v>
      </c>
      <c r="U786" s="30">
        <v>32184.36</v>
      </c>
      <c r="V786" s="30">
        <v>29986.74</v>
      </c>
      <c r="W786" s="30">
        <v>27998.639999999999</v>
      </c>
      <c r="X786" s="30">
        <v>26245.08</v>
      </c>
    </row>
    <row r="787" spans="1:24" x14ac:dyDescent="0.25">
      <c r="A787" s="10" t="s">
        <v>65</v>
      </c>
      <c r="B787" s="30">
        <v>4667.3155807747135</v>
      </c>
      <c r="C787" s="30">
        <v>3672.7278394168288</v>
      </c>
      <c r="D787" s="30">
        <v>3431.4606558852051</v>
      </c>
      <c r="E787" s="30">
        <v>3207.5668727928141</v>
      </c>
      <c r="F787" s="30">
        <v>2995.322957439832</v>
      </c>
      <c r="H787" s="30">
        <v>4938.867913710139</v>
      </c>
      <c r="I787" s="30">
        <v>3834.834509663071</v>
      </c>
      <c r="J787" s="30">
        <v>3598.0965783860329</v>
      </c>
      <c r="K787" s="30">
        <v>3380.7150037591909</v>
      </c>
      <c r="L787" s="30">
        <v>3163.423563505577</v>
      </c>
      <c r="N787" s="30">
        <v>4922.7338609027574</v>
      </c>
      <c r="O787" s="30">
        <v>3872.7360136044349</v>
      </c>
      <c r="P787" s="30">
        <v>3637.4176987056999</v>
      </c>
      <c r="Q787" s="30">
        <v>3404.6231462572819</v>
      </c>
      <c r="R787" s="30">
        <v>3187.0613028839898</v>
      </c>
      <c r="T787" s="30">
        <v>5034.049811836373</v>
      </c>
      <c r="U787" s="30">
        <v>4029.051550370933</v>
      </c>
      <c r="V787" s="30">
        <v>3753.938909693095</v>
      </c>
      <c r="W787" s="30">
        <v>3505.0553716239069</v>
      </c>
      <c r="X787" s="30">
        <v>3285.5331056329578</v>
      </c>
    </row>
    <row r="788" spans="1:24" x14ac:dyDescent="0.25">
      <c r="A788" s="10" t="s">
        <v>66</v>
      </c>
      <c r="B788" s="30">
        <v>33218.421167951987</v>
      </c>
      <c r="C788" s="30">
        <v>20903.95846563594</v>
      </c>
      <c r="D788" s="30">
        <v>17748.22260417022</v>
      </c>
      <c r="E788" s="30">
        <v>15042.4106758043</v>
      </c>
      <c r="F788" s="30">
        <v>12431.58701114687</v>
      </c>
      <c r="H788" s="30">
        <v>44222.705911641999</v>
      </c>
      <c r="I788" s="30">
        <v>31822.031210795129</v>
      </c>
      <c r="J788" s="30">
        <v>29080.289796093792</v>
      </c>
      <c r="K788" s="30">
        <v>26373.873104669779</v>
      </c>
      <c r="L788" s="30">
        <v>23677.41379908019</v>
      </c>
      <c r="N788" s="30">
        <v>46951.293918356001</v>
      </c>
      <c r="O788" s="30">
        <v>33702.624181980696</v>
      </c>
      <c r="P788" s="30">
        <v>30623.192432999811</v>
      </c>
      <c r="Q788" s="30">
        <v>27855.005659925791</v>
      </c>
      <c r="R788" s="30">
        <v>25159.484058734652</v>
      </c>
      <c r="T788" s="30">
        <v>55490.744497123997</v>
      </c>
      <c r="U788" s="30">
        <v>41414.841865046968</v>
      </c>
      <c r="V788" s="30">
        <v>37597.667821999501</v>
      </c>
      <c r="W788" s="30">
        <v>34427.068621106017</v>
      </c>
      <c r="X788" s="30">
        <v>31243.062585350279</v>
      </c>
    </row>
    <row r="789" spans="1:24" x14ac:dyDescent="0.25">
      <c r="A789" s="10" t="s">
        <v>67</v>
      </c>
      <c r="B789" s="30">
        <v>7384.2115815212237</v>
      </c>
      <c r="C789" s="30">
        <v>4320.6443848866647</v>
      </c>
      <c r="D789" s="30">
        <v>3783.656337732205</v>
      </c>
      <c r="E789" s="30">
        <v>3242.0989786017249</v>
      </c>
      <c r="F789" s="30">
        <v>2688.3672197543151</v>
      </c>
      <c r="H789" s="30">
        <v>9992.4124134222839</v>
      </c>
      <c r="I789" s="30">
        <v>6924.3384981264426</v>
      </c>
      <c r="J789" s="30">
        <v>6389.5255686592</v>
      </c>
      <c r="K789" s="30">
        <v>5786.5485194400953</v>
      </c>
      <c r="L789" s="30">
        <v>5185.6057529500385</v>
      </c>
      <c r="N789" s="30">
        <v>10423.445627050611</v>
      </c>
      <c r="O789" s="30">
        <v>7218.0732758725799</v>
      </c>
      <c r="P789" s="30">
        <v>6657.1432858300705</v>
      </c>
      <c r="Q789" s="30">
        <v>6120.2334803190352</v>
      </c>
      <c r="R789" s="30">
        <v>5519.6036804026789</v>
      </c>
      <c r="T789" s="30">
        <v>11645.42361406226</v>
      </c>
      <c r="U789" s="30">
        <v>8362.8267608237547</v>
      </c>
      <c r="V789" s="30">
        <v>7805.1829198050946</v>
      </c>
      <c r="W789" s="30">
        <v>7244.6284896510251</v>
      </c>
      <c r="X789" s="30">
        <v>6654.4517732962486</v>
      </c>
    </row>
    <row r="790" spans="1:24" x14ac:dyDescent="0.25">
      <c r="A790" s="10" t="s">
        <v>68</v>
      </c>
      <c r="B790" s="30">
        <v>0</v>
      </c>
      <c r="C790" s="30">
        <v>0</v>
      </c>
      <c r="D790" s="30">
        <v>0</v>
      </c>
      <c r="E790" s="30">
        <v>0</v>
      </c>
      <c r="F790" s="30">
        <v>0</v>
      </c>
      <c r="H790" s="30">
        <v>0</v>
      </c>
      <c r="I790" s="30">
        <v>0</v>
      </c>
      <c r="J790" s="30">
        <v>0</v>
      </c>
      <c r="K790" s="30">
        <v>0</v>
      </c>
      <c r="L790" s="30">
        <v>0</v>
      </c>
      <c r="N790" s="30">
        <v>0</v>
      </c>
      <c r="O790" s="30">
        <v>0</v>
      </c>
      <c r="P790" s="30">
        <v>0</v>
      </c>
      <c r="Q790" s="30">
        <v>0</v>
      </c>
      <c r="R790" s="30">
        <v>0</v>
      </c>
      <c r="T790" s="30">
        <v>0</v>
      </c>
      <c r="U790" s="30">
        <v>0</v>
      </c>
      <c r="V790" s="30">
        <v>0</v>
      </c>
      <c r="W790" s="30">
        <v>0</v>
      </c>
      <c r="X790" s="30">
        <v>0</v>
      </c>
    </row>
    <row r="791" spans="1:24" x14ac:dyDescent="0.25">
      <c r="A791" s="10" t="s">
        <v>69</v>
      </c>
      <c r="B791" s="30">
        <v>0</v>
      </c>
      <c r="C791" s="30">
        <v>0</v>
      </c>
      <c r="D791" s="30">
        <v>0</v>
      </c>
      <c r="E791" s="30">
        <v>0</v>
      </c>
      <c r="F791" s="30">
        <v>0</v>
      </c>
      <c r="H791" s="30">
        <v>0</v>
      </c>
      <c r="I791" s="30">
        <v>0</v>
      </c>
      <c r="J791" s="30">
        <v>0</v>
      </c>
      <c r="K791" s="30">
        <v>0</v>
      </c>
      <c r="L791" s="30">
        <v>0</v>
      </c>
      <c r="N791" s="30">
        <v>0</v>
      </c>
      <c r="O791" s="30">
        <v>0</v>
      </c>
      <c r="P791" s="30">
        <v>0</v>
      </c>
      <c r="Q791" s="30">
        <v>0</v>
      </c>
      <c r="R791" s="30">
        <v>0</v>
      </c>
      <c r="T791" s="30">
        <v>0</v>
      </c>
      <c r="U791" s="30">
        <v>0</v>
      </c>
      <c r="V791" s="30">
        <v>0</v>
      </c>
      <c r="W791" s="30">
        <v>0</v>
      </c>
      <c r="X791" s="30">
        <v>0</v>
      </c>
    </row>
    <row r="792" spans="1:24" x14ac:dyDescent="0.25">
      <c r="A792" s="10" t="s">
        <v>70</v>
      </c>
      <c r="B792" s="30">
        <v>0</v>
      </c>
      <c r="C792" s="30">
        <v>0</v>
      </c>
      <c r="D792" s="30">
        <v>0</v>
      </c>
      <c r="E792" s="30">
        <v>0</v>
      </c>
      <c r="F792" s="30">
        <v>0</v>
      </c>
      <c r="H792" s="30">
        <v>0</v>
      </c>
      <c r="I792" s="30">
        <v>0</v>
      </c>
      <c r="J792" s="30">
        <v>0</v>
      </c>
      <c r="K792" s="30">
        <v>0</v>
      </c>
      <c r="L792" s="30">
        <v>0</v>
      </c>
      <c r="N792" s="30">
        <v>0</v>
      </c>
      <c r="O792" s="30">
        <v>0</v>
      </c>
      <c r="P792" s="30">
        <v>0</v>
      </c>
      <c r="Q792" s="30">
        <v>0</v>
      </c>
      <c r="R792" s="30">
        <v>0</v>
      </c>
      <c r="T792" s="30">
        <v>0</v>
      </c>
      <c r="U792" s="30">
        <v>0</v>
      </c>
      <c r="V792" s="30">
        <v>0</v>
      </c>
      <c r="W792" s="30">
        <v>0</v>
      </c>
      <c r="X792" s="30">
        <v>0</v>
      </c>
    </row>
    <row r="793" spans="1:24" x14ac:dyDescent="0.25">
      <c r="A793" s="10" t="s">
        <v>10</v>
      </c>
      <c r="B793" s="30">
        <v>0</v>
      </c>
      <c r="C793" s="30">
        <v>0</v>
      </c>
      <c r="D793" s="30">
        <v>0</v>
      </c>
      <c r="E793" s="30">
        <v>0</v>
      </c>
      <c r="F793" s="30">
        <v>0</v>
      </c>
      <c r="H793" s="30">
        <v>0</v>
      </c>
      <c r="I793" s="30">
        <v>0</v>
      </c>
      <c r="J793" s="30">
        <v>0</v>
      </c>
      <c r="K793" s="30">
        <v>0</v>
      </c>
      <c r="L793" s="30">
        <v>0</v>
      </c>
      <c r="N793" s="30">
        <v>0</v>
      </c>
      <c r="O793" s="30">
        <v>0</v>
      </c>
      <c r="P793" s="30">
        <v>0</v>
      </c>
      <c r="Q793" s="30">
        <v>0</v>
      </c>
      <c r="R793" s="30">
        <v>0</v>
      </c>
      <c r="T793" s="30">
        <v>0</v>
      </c>
      <c r="U793" s="30">
        <v>0</v>
      </c>
      <c r="V793" s="30">
        <v>0</v>
      </c>
      <c r="W793" s="30">
        <v>0</v>
      </c>
      <c r="X793" s="30">
        <v>0</v>
      </c>
    </row>
    <row r="794" spans="1:24" x14ac:dyDescent="0.25">
      <c r="A794" s="10" t="s">
        <v>26</v>
      </c>
      <c r="B794" s="30">
        <v>82552.100000000006</v>
      </c>
      <c r="C794" s="30">
        <v>58234.7</v>
      </c>
      <c r="D794" s="30">
        <v>52373.599999999999</v>
      </c>
      <c r="E794" s="30">
        <v>47113.8</v>
      </c>
      <c r="F794" s="30">
        <v>42041.599999999999</v>
      </c>
      <c r="H794" s="30">
        <v>98605.2</v>
      </c>
      <c r="I794" s="30">
        <v>73213.600000000006</v>
      </c>
      <c r="J794" s="30">
        <v>67809.3</v>
      </c>
      <c r="K794" s="30">
        <v>62546</v>
      </c>
      <c r="L794" s="30">
        <v>57295.7</v>
      </c>
      <c r="N794" s="30">
        <v>101620</v>
      </c>
      <c r="O794" s="30">
        <v>75728.600000000006</v>
      </c>
      <c r="P794" s="30">
        <v>69973.3</v>
      </c>
      <c r="Q794" s="30">
        <v>64575.8</v>
      </c>
      <c r="R794" s="30">
        <v>59324.1</v>
      </c>
      <c r="T794" s="30">
        <v>112382</v>
      </c>
      <c r="U794" s="30">
        <v>85990.399999999994</v>
      </c>
      <c r="V794" s="30">
        <v>79142.899999999994</v>
      </c>
      <c r="W794" s="30">
        <v>73174.899999999994</v>
      </c>
      <c r="X794" s="30">
        <v>67427.7</v>
      </c>
    </row>
    <row r="796" spans="1:24" x14ac:dyDescent="0.25">
      <c r="A796" s="10" t="s">
        <v>343</v>
      </c>
      <c r="B796" s="10">
        <v>100</v>
      </c>
      <c r="C796" s="10">
        <v>95</v>
      </c>
      <c r="D796" s="10">
        <v>90</v>
      </c>
      <c r="E796" s="10">
        <v>85</v>
      </c>
      <c r="F796" s="10">
        <v>80</v>
      </c>
      <c r="G796" s="10" t="s">
        <v>344</v>
      </c>
      <c r="H796" s="10">
        <v>100</v>
      </c>
      <c r="I796" s="10">
        <v>95</v>
      </c>
      <c r="J796" s="10">
        <v>90</v>
      </c>
      <c r="K796" s="10">
        <v>85</v>
      </c>
      <c r="L796" s="10">
        <v>80</v>
      </c>
      <c r="M796" s="10" t="s">
        <v>345</v>
      </c>
      <c r="N796" s="10">
        <v>100</v>
      </c>
      <c r="O796" s="10">
        <v>95</v>
      </c>
      <c r="P796" s="10">
        <v>90</v>
      </c>
      <c r="Q796" s="10">
        <v>85</v>
      </c>
      <c r="R796" s="10">
        <v>80</v>
      </c>
      <c r="S796" s="10" t="s">
        <v>346</v>
      </c>
      <c r="T796" s="10">
        <v>100</v>
      </c>
      <c r="U796" s="10">
        <v>95</v>
      </c>
      <c r="V796" s="10">
        <v>90</v>
      </c>
      <c r="W796" s="10">
        <v>85</v>
      </c>
      <c r="X796" s="10">
        <v>80</v>
      </c>
    </row>
    <row r="797" spans="1:24" x14ac:dyDescent="0.25">
      <c r="A797" s="10" t="s">
        <v>22</v>
      </c>
      <c r="B797" s="30">
        <v>0</v>
      </c>
      <c r="C797" s="30">
        <v>0</v>
      </c>
      <c r="D797" s="30">
        <v>0</v>
      </c>
      <c r="E797" s="30">
        <v>0</v>
      </c>
      <c r="F797" s="30">
        <v>0</v>
      </c>
      <c r="H797" s="30">
        <v>0</v>
      </c>
      <c r="I797" s="30">
        <v>0</v>
      </c>
      <c r="J797" s="30">
        <v>0</v>
      </c>
      <c r="K797" s="30">
        <v>0</v>
      </c>
      <c r="L797" s="30">
        <v>0</v>
      </c>
      <c r="N797" s="30">
        <v>0</v>
      </c>
      <c r="O797" s="30">
        <v>0</v>
      </c>
      <c r="P797" s="30">
        <v>0</v>
      </c>
      <c r="Q797" s="30">
        <v>0</v>
      </c>
      <c r="R797" s="30">
        <v>0</v>
      </c>
      <c r="T797" s="30">
        <v>0</v>
      </c>
      <c r="U797" s="30">
        <v>0</v>
      </c>
      <c r="V797" s="30">
        <v>0</v>
      </c>
      <c r="W797" s="30">
        <v>0</v>
      </c>
      <c r="X797" s="30">
        <v>0</v>
      </c>
    </row>
    <row r="798" spans="1:24" x14ac:dyDescent="0.25">
      <c r="A798" s="10" t="s">
        <v>23</v>
      </c>
      <c r="B798" s="30">
        <v>0</v>
      </c>
      <c r="C798" s="30">
        <v>0</v>
      </c>
      <c r="D798" s="30">
        <v>0</v>
      </c>
      <c r="E798" s="30">
        <v>0</v>
      </c>
      <c r="F798" s="30">
        <v>0</v>
      </c>
      <c r="H798" s="30">
        <v>0</v>
      </c>
      <c r="I798" s="30">
        <v>0</v>
      </c>
      <c r="J798" s="30">
        <v>0</v>
      </c>
      <c r="K798" s="30">
        <v>0</v>
      </c>
      <c r="L798" s="30">
        <v>0</v>
      </c>
      <c r="N798" s="30">
        <v>0</v>
      </c>
      <c r="O798" s="30">
        <v>0</v>
      </c>
      <c r="P798" s="30">
        <v>0</v>
      </c>
      <c r="Q798" s="30">
        <v>0</v>
      </c>
      <c r="R798" s="30">
        <v>0</v>
      </c>
      <c r="T798" s="30">
        <v>0</v>
      </c>
      <c r="U798" s="30">
        <v>0</v>
      </c>
      <c r="V798" s="30">
        <v>0</v>
      </c>
      <c r="W798" s="30">
        <v>0</v>
      </c>
      <c r="X798" s="30">
        <v>0</v>
      </c>
    </row>
    <row r="799" spans="1:24" x14ac:dyDescent="0.25">
      <c r="A799" s="10" t="s">
        <v>24</v>
      </c>
      <c r="B799" s="30">
        <v>0</v>
      </c>
      <c r="C799" s="30">
        <v>0</v>
      </c>
      <c r="D799" s="30">
        <v>0</v>
      </c>
      <c r="E799" s="30">
        <v>0</v>
      </c>
      <c r="F799" s="30">
        <v>0</v>
      </c>
      <c r="H799" s="30">
        <v>0</v>
      </c>
      <c r="I799" s="30">
        <v>0</v>
      </c>
      <c r="J799" s="30">
        <v>0</v>
      </c>
      <c r="K799" s="30">
        <v>0</v>
      </c>
      <c r="L799" s="30">
        <v>0</v>
      </c>
      <c r="N799" s="30">
        <v>0</v>
      </c>
      <c r="O799" s="30">
        <v>0</v>
      </c>
      <c r="P799" s="30">
        <v>0</v>
      </c>
      <c r="Q799" s="30">
        <v>0</v>
      </c>
      <c r="R799" s="30">
        <v>0</v>
      </c>
      <c r="T799" s="30">
        <v>0</v>
      </c>
      <c r="U799" s="30">
        <v>0</v>
      </c>
      <c r="V799" s="30">
        <v>0</v>
      </c>
      <c r="W799" s="30">
        <v>0</v>
      </c>
      <c r="X799" s="30">
        <v>0</v>
      </c>
    </row>
    <row r="800" spans="1:24" x14ac:dyDescent="0.25">
      <c r="A800" s="10" t="s">
        <v>25</v>
      </c>
      <c r="B800" s="30">
        <v>6</v>
      </c>
      <c r="C800" s="30">
        <v>6</v>
      </c>
      <c r="D800" s="30">
        <v>6</v>
      </c>
      <c r="E800" s="30">
        <v>6</v>
      </c>
      <c r="F800" s="30">
        <v>6</v>
      </c>
      <c r="H800" s="30">
        <v>7</v>
      </c>
      <c r="I800" s="30">
        <v>7</v>
      </c>
      <c r="J800" s="30">
        <v>7</v>
      </c>
      <c r="K800" s="30">
        <v>7</v>
      </c>
      <c r="L800" s="30">
        <v>7</v>
      </c>
      <c r="N800" s="30">
        <v>8</v>
      </c>
      <c r="O800" s="30">
        <v>8</v>
      </c>
      <c r="P800" s="30">
        <v>8</v>
      </c>
      <c r="Q800" s="30">
        <v>8</v>
      </c>
      <c r="R800" s="30">
        <v>8</v>
      </c>
      <c r="T800" s="30">
        <v>12</v>
      </c>
      <c r="U800" s="30">
        <v>12</v>
      </c>
      <c r="V800" s="30">
        <v>12</v>
      </c>
      <c r="W800" s="30">
        <v>12</v>
      </c>
      <c r="X800" s="30">
        <v>12</v>
      </c>
    </row>
    <row r="801" spans="1:24" x14ac:dyDescent="0.25">
      <c r="A801" s="10" t="s">
        <v>64</v>
      </c>
      <c r="B801" s="30">
        <v>0</v>
      </c>
      <c r="C801" s="30">
        <v>0</v>
      </c>
      <c r="D801" s="30">
        <v>0</v>
      </c>
      <c r="E801" s="30">
        <v>0</v>
      </c>
      <c r="F801" s="30">
        <v>0</v>
      </c>
      <c r="H801" s="30">
        <v>0</v>
      </c>
      <c r="I801" s="30">
        <v>0</v>
      </c>
      <c r="J801" s="30">
        <v>0</v>
      </c>
      <c r="K801" s="30">
        <v>0</v>
      </c>
      <c r="L801" s="30">
        <v>0</v>
      </c>
      <c r="N801" s="30">
        <v>0</v>
      </c>
      <c r="O801" s="30">
        <v>0</v>
      </c>
      <c r="P801" s="30">
        <v>0</v>
      </c>
      <c r="Q801" s="30">
        <v>0</v>
      </c>
      <c r="R801" s="30">
        <v>0</v>
      </c>
      <c r="T801" s="30">
        <v>0</v>
      </c>
      <c r="U801" s="30">
        <v>0</v>
      </c>
      <c r="V801" s="30">
        <v>0</v>
      </c>
      <c r="W801" s="30">
        <v>0</v>
      </c>
      <c r="X801" s="30">
        <v>0</v>
      </c>
    </row>
    <row r="802" spans="1:24" x14ac:dyDescent="0.25">
      <c r="A802" s="10" t="s">
        <v>65</v>
      </c>
      <c r="B802" s="30">
        <v>0</v>
      </c>
      <c r="C802" s="30">
        <v>0</v>
      </c>
      <c r="D802" s="30">
        <v>0</v>
      </c>
      <c r="E802" s="30">
        <v>0</v>
      </c>
      <c r="F802" s="30">
        <v>0</v>
      </c>
      <c r="H802" s="30">
        <v>0</v>
      </c>
      <c r="I802" s="30">
        <v>0</v>
      </c>
      <c r="J802" s="30">
        <v>0</v>
      </c>
      <c r="K802" s="30">
        <v>0</v>
      </c>
      <c r="L802" s="30">
        <v>0</v>
      </c>
      <c r="N802" s="30">
        <v>0</v>
      </c>
      <c r="O802" s="30">
        <v>0</v>
      </c>
      <c r="P802" s="30">
        <v>0</v>
      </c>
      <c r="Q802" s="30">
        <v>0</v>
      </c>
      <c r="R802" s="30">
        <v>0</v>
      </c>
      <c r="T802" s="30">
        <v>0</v>
      </c>
      <c r="U802" s="30">
        <v>0</v>
      </c>
      <c r="V802" s="30">
        <v>0</v>
      </c>
      <c r="W802" s="30">
        <v>0</v>
      </c>
      <c r="X802" s="30">
        <v>0</v>
      </c>
    </row>
    <row r="803" spans="1:24" x14ac:dyDescent="0.25">
      <c r="A803" s="10" t="s">
        <v>66</v>
      </c>
      <c r="B803" s="30">
        <v>0</v>
      </c>
      <c r="C803" s="30">
        <v>0</v>
      </c>
      <c r="D803" s="30">
        <v>0</v>
      </c>
      <c r="E803" s="30">
        <v>0</v>
      </c>
      <c r="F803" s="30">
        <v>0</v>
      </c>
      <c r="H803" s="30">
        <v>0</v>
      </c>
      <c r="I803" s="30">
        <v>0</v>
      </c>
      <c r="J803" s="30">
        <v>0</v>
      </c>
      <c r="K803" s="30">
        <v>0</v>
      </c>
      <c r="L803" s="30">
        <v>0</v>
      </c>
      <c r="N803" s="30">
        <v>0</v>
      </c>
      <c r="O803" s="30">
        <v>0</v>
      </c>
      <c r="P803" s="30">
        <v>0</v>
      </c>
      <c r="Q803" s="30">
        <v>0</v>
      </c>
      <c r="R803" s="30">
        <v>0</v>
      </c>
      <c r="T803" s="30">
        <v>0</v>
      </c>
      <c r="U803" s="30">
        <v>0</v>
      </c>
      <c r="V803" s="30">
        <v>0</v>
      </c>
      <c r="W803" s="30">
        <v>0</v>
      </c>
      <c r="X803" s="30">
        <v>0</v>
      </c>
    </row>
    <row r="804" spans="1:24" x14ac:dyDescent="0.25">
      <c r="A804" s="10" t="s">
        <v>67</v>
      </c>
      <c r="B804" s="30">
        <v>0</v>
      </c>
      <c r="C804" s="30">
        <v>0</v>
      </c>
      <c r="D804" s="30">
        <v>0</v>
      </c>
      <c r="E804" s="30">
        <v>0</v>
      </c>
      <c r="F804" s="30">
        <v>0</v>
      </c>
      <c r="H804" s="30">
        <v>0</v>
      </c>
      <c r="I804" s="30">
        <v>0</v>
      </c>
      <c r="J804" s="30">
        <v>0</v>
      </c>
      <c r="K804" s="30">
        <v>0</v>
      </c>
      <c r="L804" s="30">
        <v>0</v>
      </c>
      <c r="N804" s="30">
        <v>0</v>
      </c>
      <c r="O804" s="30">
        <v>0</v>
      </c>
      <c r="P804" s="30">
        <v>0</v>
      </c>
      <c r="Q804" s="30">
        <v>0</v>
      </c>
      <c r="R804" s="30">
        <v>0</v>
      </c>
      <c r="T804" s="30">
        <v>0</v>
      </c>
      <c r="U804" s="30">
        <v>0</v>
      </c>
      <c r="V804" s="30">
        <v>0</v>
      </c>
      <c r="W804" s="30">
        <v>0</v>
      </c>
      <c r="X804" s="30">
        <v>0</v>
      </c>
    </row>
    <row r="805" spans="1:24" x14ac:dyDescent="0.25">
      <c r="A805" s="10" t="s">
        <v>68</v>
      </c>
      <c r="B805" s="30">
        <v>2244.96</v>
      </c>
      <c r="C805" s="30">
        <v>2244.96</v>
      </c>
      <c r="D805" s="30">
        <v>2244.96</v>
      </c>
      <c r="E805" s="30">
        <v>2244.96</v>
      </c>
      <c r="F805" s="30">
        <v>2244.96</v>
      </c>
      <c r="H805" s="30">
        <v>2619.12</v>
      </c>
      <c r="I805" s="30">
        <v>2619.12</v>
      </c>
      <c r="J805" s="30">
        <v>2619.12</v>
      </c>
      <c r="K805" s="30">
        <v>2619.12</v>
      </c>
      <c r="L805" s="30">
        <v>2619.12</v>
      </c>
      <c r="N805" s="30">
        <v>2993.28</v>
      </c>
      <c r="O805" s="30">
        <v>2993.28</v>
      </c>
      <c r="P805" s="30">
        <v>2993.28</v>
      </c>
      <c r="Q805" s="30">
        <v>2993.28</v>
      </c>
      <c r="R805" s="30">
        <v>2993.28</v>
      </c>
      <c r="T805" s="30">
        <v>4489.92</v>
      </c>
      <c r="U805" s="30">
        <v>4489.92</v>
      </c>
      <c r="V805" s="30">
        <v>4489.92</v>
      </c>
      <c r="W805" s="30">
        <v>4489.92</v>
      </c>
      <c r="X805" s="30">
        <v>4489.92</v>
      </c>
    </row>
    <row r="806" spans="1:24" x14ac:dyDescent="0.25">
      <c r="A806" s="10" t="s">
        <v>69</v>
      </c>
      <c r="B806" s="30">
        <v>938.89972109999997</v>
      </c>
      <c r="C806" s="30">
        <v>938.89972109999997</v>
      </c>
      <c r="D806" s="30">
        <v>938.89972109999997</v>
      </c>
      <c r="E806" s="30">
        <v>938.89972109999997</v>
      </c>
      <c r="F806" s="30">
        <v>938.89972109999997</v>
      </c>
      <c r="H806" s="30">
        <v>1095.3830079500001</v>
      </c>
      <c r="I806" s="30">
        <v>1095.3830079500001</v>
      </c>
      <c r="J806" s="30">
        <v>1095.3830079500001</v>
      </c>
      <c r="K806" s="30">
        <v>1095.3830079500001</v>
      </c>
      <c r="L806" s="30">
        <v>1095.3830079500001</v>
      </c>
      <c r="N806" s="30">
        <v>1251.8662948000001</v>
      </c>
      <c r="O806" s="30">
        <v>1251.8662948000001</v>
      </c>
      <c r="P806" s="30">
        <v>1251.8662948000001</v>
      </c>
      <c r="Q806" s="30">
        <v>1251.8662948000001</v>
      </c>
      <c r="R806" s="30">
        <v>1251.8662948000001</v>
      </c>
      <c r="T806" s="30">
        <v>1877.7994421999999</v>
      </c>
      <c r="U806" s="30">
        <v>1877.7994421999999</v>
      </c>
      <c r="V806" s="30">
        <v>1877.7994421999999</v>
      </c>
      <c r="W806" s="30">
        <v>1877.7994421999999</v>
      </c>
      <c r="X806" s="30">
        <v>1877.7994421999999</v>
      </c>
    </row>
    <row r="807" spans="1:24" x14ac:dyDescent="0.25">
      <c r="A807" s="10" t="s">
        <v>70</v>
      </c>
      <c r="B807" s="30">
        <v>2837.0172662311311</v>
      </c>
      <c r="C807" s="30">
        <v>2695.1664029195881</v>
      </c>
      <c r="D807" s="30">
        <v>2553.315539608036</v>
      </c>
      <c r="E807" s="30">
        <v>2411.4646762964849</v>
      </c>
      <c r="F807" s="30">
        <v>2269.613812984926</v>
      </c>
      <c r="H807" s="30">
        <v>2838.0682079856738</v>
      </c>
      <c r="I807" s="30">
        <v>2696.164797586418</v>
      </c>
      <c r="J807" s="30">
        <v>2554.2613871871399</v>
      </c>
      <c r="K807" s="30">
        <v>2412.3579767878709</v>
      </c>
      <c r="L807" s="30">
        <v>2270.4545663885879</v>
      </c>
      <c r="N807" s="30">
        <v>2838.0682079856829</v>
      </c>
      <c r="O807" s="30">
        <v>2696.1647975864062</v>
      </c>
      <c r="P807" s="30">
        <v>2554.2613871871222</v>
      </c>
      <c r="Q807" s="30">
        <v>2412.3579767878368</v>
      </c>
      <c r="R807" s="30">
        <v>2270.4545663885492</v>
      </c>
      <c r="T807" s="30">
        <v>2839.119149740191</v>
      </c>
      <c r="U807" s="30">
        <v>2697.1631922531901</v>
      </c>
      <c r="V807" s="30">
        <v>2555.2072347661801</v>
      </c>
      <c r="W807" s="30">
        <v>2413.2512772791752</v>
      </c>
      <c r="X807" s="30">
        <v>2271.2953197921629</v>
      </c>
    </row>
    <row r="808" spans="1:24" x14ac:dyDescent="0.25">
      <c r="A808" s="10" t="s">
        <v>10</v>
      </c>
      <c r="B808" s="30">
        <v>38522.939180004709</v>
      </c>
      <c r="C808" s="30">
        <v>36596.792221004638</v>
      </c>
      <c r="D808" s="30">
        <v>34670.64526200448</v>
      </c>
      <c r="E808" s="30">
        <v>32744.498303004319</v>
      </c>
      <c r="F808" s="30">
        <v>30818.351344004051</v>
      </c>
      <c r="H808" s="30">
        <v>38537.209577923619</v>
      </c>
      <c r="I808" s="30">
        <v>36610.349099027822</v>
      </c>
      <c r="J808" s="30">
        <v>34683.488620131713</v>
      </c>
      <c r="K808" s="30">
        <v>32756.628141235749</v>
      </c>
      <c r="L808" s="30">
        <v>30829.76766233956</v>
      </c>
      <c r="N808" s="30">
        <v>38537.209577923742</v>
      </c>
      <c r="O808" s="30">
        <v>36610.349099027648</v>
      </c>
      <c r="P808" s="30">
        <v>34683.488620131473</v>
      </c>
      <c r="Q808" s="30">
        <v>32756.62814123528</v>
      </c>
      <c r="R808" s="30">
        <v>30829.76766233904</v>
      </c>
      <c r="T808" s="30">
        <v>38551.479975842187</v>
      </c>
      <c r="U808" s="30">
        <v>36623.905977050214</v>
      </c>
      <c r="V808" s="30">
        <v>34696.331978258087</v>
      </c>
      <c r="W808" s="30">
        <v>32768.757979466041</v>
      </c>
      <c r="X808" s="30">
        <v>30841.183980673901</v>
      </c>
    </row>
    <row r="809" spans="1:24" x14ac:dyDescent="0.25">
      <c r="A809" s="10" t="s">
        <v>26</v>
      </c>
      <c r="B809" s="30">
        <v>44544.6</v>
      </c>
      <c r="C809" s="30">
        <v>42476.6</v>
      </c>
      <c r="D809" s="30">
        <v>40408.6</v>
      </c>
      <c r="E809" s="30">
        <v>38340.5</v>
      </c>
      <c r="F809" s="30">
        <v>36272.5</v>
      </c>
      <c r="H809" s="30">
        <v>45090.6</v>
      </c>
      <c r="I809" s="30">
        <v>43021.8</v>
      </c>
      <c r="J809" s="30">
        <v>40953</v>
      </c>
      <c r="K809" s="30">
        <v>38884.199999999997</v>
      </c>
      <c r="L809" s="30">
        <v>36815.4</v>
      </c>
      <c r="N809" s="30">
        <v>45621.3</v>
      </c>
      <c r="O809" s="30">
        <v>43552.5</v>
      </c>
      <c r="P809" s="30">
        <v>41483.699999999997</v>
      </c>
      <c r="Q809" s="30">
        <v>39414.9</v>
      </c>
      <c r="R809" s="30">
        <v>37346.1</v>
      </c>
      <c r="T809" s="30">
        <v>47759.199999999997</v>
      </c>
      <c r="U809" s="30">
        <v>45689.7</v>
      </c>
      <c r="V809" s="30">
        <v>43620.1</v>
      </c>
      <c r="W809" s="30">
        <v>41550.5</v>
      </c>
      <c r="X809" s="30">
        <v>39481</v>
      </c>
    </row>
    <row r="811" spans="1:24" x14ac:dyDescent="0.25">
      <c r="A811" s="10" t="s">
        <v>347</v>
      </c>
      <c r="B811" s="10">
        <v>100</v>
      </c>
      <c r="C811" s="10">
        <v>95</v>
      </c>
      <c r="D811" s="10">
        <v>90</v>
      </c>
      <c r="E811" s="10">
        <v>85</v>
      </c>
      <c r="F811" s="10">
        <v>80</v>
      </c>
      <c r="G811" s="10" t="s">
        <v>348</v>
      </c>
      <c r="H811" s="10">
        <v>100</v>
      </c>
      <c r="I811" s="10">
        <v>95</v>
      </c>
      <c r="J811" s="10">
        <v>90</v>
      </c>
      <c r="K811" s="10">
        <v>85</v>
      </c>
      <c r="L811" s="10">
        <v>80</v>
      </c>
      <c r="M811" s="10" t="s">
        <v>349</v>
      </c>
      <c r="N811" s="10">
        <v>100</v>
      </c>
      <c r="O811" s="10">
        <v>95</v>
      </c>
      <c r="P811" s="10">
        <v>90</v>
      </c>
      <c r="Q811" s="10">
        <v>85</v>
      </c>
      <c r="R811" s="10">
        <v>80</v>
      </c>
      <c r="S811" s="10" t="s">
        <v>350</v>
      </c>
      <c r="T811" s="10">
        <v>100</v>
      </c>
      <c r="U811" s="10">
        <v>95</v>
      </c>
      <c r="V811" s="10">
        <v>90</v>
      </c>
      <c r="W811" s="10">
        <v>85</v>
      </c>
      <c r="X811" s="10">
        <v>80</v>
      </c>
    </row>
    <row r="812" spans="1:24" x14ac:dyDescent="0.25">
      <c r="A812" s="10" t="s">
        <v>22</v>
      </c>
      <c r="B812" s="30">
        <v>15.224</v>
      </c>
      <c r="C812" s="30">
        <v>15.234</v>
      </c>
      <c r="D812" s="30">
        <v>15.192</v>
      </c>
      <c r="E812" s="30">
        <v>14.194000000000001</v>
      </c>
      <c r="F812" s="30">
        <v>13.268000000000001</v>
      </c>
      <c r="H812" s="30">
        <v>16.574999999999999</v>
      </c>
      <c r="I812" s="30">
        <v>16.594999999999999</v>
      </c>
      <c r="J812" s="30">
        <v>15.914</v>
      </c>
      <c r="K812" s="30">
        <v>14.955</v>
      </c>
      <c r="L812" s="30">
        <v>14.02</v>
      </c>
      <c r="N812" s="30">
        <v>15.778</v>
      </c>
      <c r="O812" s="30">
        <v>15.778</v>
      </c>
      <c r="P812" s="30">
        <v>15.695</v>
      </c>
      <c r="Q812" s="30">
        <v>15.074</v>
      </c>
      <c r="R812" s="30">
        <v>14.111000000000001</v>
      </c>
      <c r="T812" s="30">
        <v>13.438000000000001</v>
      </c>
      <c r="U812" s="30">
        <v>13.438000000000001</v>
      </c>
      <c r="V812" s="30">
        <v>13.412000000000001</v>
      </c>
      <c r="W812" s="30">
        <v>13.44</v>
      </c>
      <c r="X812" s="30">
        <v>13.427</v>
      </c>
    </row>
    <row r="813" spans="1:24" x14ac:dyDescent="0.25">
      <c r="A813" s="10" t="s">
        <v>23</v>
      </c>
      <c r="B813" s="30">
        <v>3.2389999999999999</v>
      </c>
      <c r="C813" s="30">
        <v>3.2349999999999999</v>
      </c>
      <c r="D813" s="30">
        <v>3.1930000000000001</v>
      </c>
      <c r="E813" s="30">
        <v>2.57</v>
      </c>
      <c r="F813" s="30">
        <v>2.1259999999999999</v>
      </c>
      <c r="H813" s="30">
        <v>4.84</v>
      </c>
      <c r="I813" s="30">
        <v>4.8470000000000004</v>
      </c>
      <c r="J813" s="30">
        <v>4.5199999999999996</v>
      </c>
      <c r="K813" s="30">
        <v>4.13</v>
      </c>
      <c r="L813" s="30">
        <v>3.7610000000000001</v>
      </c>
      <c r="N813" s="30">
        <v>4.7560000000000002</v>
      </c>
      <c r="O813" s="30">
        <v>4.7560000000000002</v>
      </c>
      <c r="P813" s="30">
        <v>4.7220000000000004</v>
      </c>
      <c r="Q813" s="30">
        <v>4.3289999999999997</v>
      </c>
      <c r="R813" s="30">
        <v>3.948</v>
      </c>
      <c r="T813" s="30">
        <v>4.5860000000000003</v>
      </c>
      <c r="U813" s="30">
        <v>4.5860000000000003</v>
      </c>
      <c r="V813" s="30">
        <v>4.577</v>
      </c>
      <c r="W813" s="30">
        <v>4.5880000000000001</v>
      </c>
      <c r="X813" s="30">
        <v>4.5819999999999999</v>
      </c>
    </row>
    <row r="814" spans="1:24" x14ac:dyDescent="0.25">
      <c r="A814" s="10" t="s">
        <v>24</v>
      </c>
      <c r="B814" s="30">
        <v>24.396000000000001</v>
      </c>
      <c r="C814" s="30">
        <v>24.388999999999999</v>
      </c>
      <c r="D814" s="30">
        <v>24.245999999999999</v>
      </c>
      <c r="E814" s="30">
        <v>20.803000000000001</v>
      </c>
      <c r="F814" s="30">
        <v>17.181999999999999</v>
      </c>
      <c r="H814" s="30">
        <v>43.253</v>
      </c>
      <c r="I814" s="30">
        <v>43.314</v>
      </c>
      <c r="J814" s="30">
        <v>40.898000000000003</v>
      </c>
      <c r="K814" s="30">
        <v>37.039000000000001</v>
      </c>
      <c r="L814" s="30">
        <v>33.106999999999999</v>
      </c>
      <c r="N814" s="30">
        <v>41.561999999999998</v>
      </c>
      <c r="O814" s="30">
        <v>41.561999999999998</v>
      </c>
      <c r="P814" s="30">
        <v>41.375999999999998</v>
      </c>
      <c r="Q814" s="30">
        <v>39.131999999999998</v>
      </c>
      <c r="R814" s="30">
        <v>35.287999999999997</v>
      </c>
      <c r="T814" s="30">
        <v>38.270000000000003</v>
      </c>
      <c r="U814" s="30">
        <v>38.270000000000003</v>
      </c>
      <c r="V814" s="30">
        <v>38.188000000000002</v>
      </c>
      <c r="W814" s="30">
        <v>38.277000000000001</v>
      </c>
      <c r="X814" s="30">
        <v>38.225999999999999</v>
      </c>
    </row>
    <row r="815" spans="1:24" x14ac:dyDescent="0.25">
      <c r="A815" s="10" t="s">
        <v>25</v>
      </c>
      <c r="B815" s="30">
        <v>6</v>
      </c>
      <c r="C815" s="30">
        <v>6</v>
      </c>
      <c r="D815" s="30">
        <v>6</v>
      </c>
      <c r="E815" s="30">
        <v>6</v>
      </c>
      <c r="F815" s="30">
        <v>6</v>
      </c>
      <c r="H815" s="30">
        <v>7</v>
      </c>
      <c r="I815" s="30">
        <v>7</v>
      </c>
      <c r="J815" s="30">
        <v>7</v>
      </c>
      <c r="K815" s="30">
        <v>7</v>
      </c>
      <c r="L815" s="30">
        <v>7</v>
      </c>
      <c r="N815" s="30">
        <v>8</v>
      </c>
      <c r="O815" s="30">
        <v>8</v>
      </c>
      <c r="P815" s="30">
        <v>8</v>
      </c>
      <c r="Q815" s="30">
        <v>8</v>
      </c>
      <c r="R815" s="30">
        <v>8</v>
      </c>
      <c r="T815" s="30">
        <v>12</v>
      </c>
      <c r="U815" s="30">
        <v>12</v>
      </c>
      <c r="V815" s="30">
        <v>12</v>
      </c>
      <c r="W815" s="30">
        <v>12</v>
      </c>
      <c r="X815" s="30">
        <v>12</v>
      </c>
    </row>
    <row r="816" spans="1:24" x14ac:dyDescent="0.25">
      <c r="A816" s="10" t="s">
        <v>64</v>
      </c>
      <c r="B816" s="30">
        <v>21314.02</v>
      </c>
      <c r="C816" s="30">
        <v>21328.16</v>
      </c>
      <c r="D816" s="30">
        <v>21268.94</v>
      </c>
      <c r="E816" s="30">
        <v>19871.740000000002</v>
      </c>
      <c r="F816" s="30">
        <v>18574.5</v>
      </c>
      <c r="H816" s="30">
        <v>23204.44</v>
      </c>
      <c r="I816" s="30">
        <v>23232.720000000001</v>
      </c>
      <c r="J816" s="30">
        <v>22280.02</v>
      </c>
      <c r="K816" s="30">
        <v>20936.86</v>
      </c>
      <c r="L816" s="30">
        <v>19627.580000000002</v>
      </c>
      <c r="N816" s="30">
        <v>22089.06</v>
      </c>
      <c r="O816" s="30">
        <v>22089.06</v>
      </c>
      <c r="P816" s="30">
        <v>21973.7</v>
      </c>
      <c r="Q816" s="30">
        <v>21103.88</v>
      </c>
      <c r="R816" s="30">
        <v>19755.54</v>
      </c>
      <c r="T816" s="30">
        <v>18813.2</v>
      </c>
      <c r="U816" s="30">
        <v>18813.2</v>
      </c>
      <c r="V816" s="30">
        <v>18776.939999999999</v>
      </c>
      <c r="W816" s="30">
        <v>18815.580000000002</v>
      </c>
      <c r="X816" s="30">
        <v>18797.240000000002</v>
      </c>
    </row>
    <row r="817" spans="1:24" x14ac:dyDescent="0.25">
      <c r="A817" s="10" t="s">
        <v>65</v>
      </c>
      <c r="B817" s="30">
        <v>2668.2303244693089</v>
      </c>
      <c r="C817" s="30">
        <v>2670.000463410157</v>
      </c>
      <c r="D817" s="30">
        <v>2662.586911212351</v>
      </c>
      <c r="E817" s="30">
        <v>2487.6761525028951</v>
      </c>
      <c r="F817" s="30">
        <v>2325.2790492762601</v>
      </c>
      <c r="H817" s="30">
        <v>2904.8856325708912</v>
      </c>
      <c r="I817" s="30">
        <v>2908.425910452585</v>
      </c>
      <c r="J817" s="30">
        <v>2789.1606085469898</v>
      </c>
      <c r="K817" s="30">
        <v>2621.0149352946328</v>
      </c>
      <c r="L817" s="30">
        <v>2457.110585049058</v>
      </c>
      <c r="N817" s="30">
        <v>2765.2549697814889</v>
      </c>
      <c r="O817" s="30">
        <v>2765.2549697814889</v>
      </c>
      <c r="P817" s="30">
        <v>2750.8134402046762</v>
      </c>
      <c r="Q817" s="30">
        <v>2641.9236061503821</v>
      </c>
      <c r="R817" s="30">
        <v>2473.1294661573188</v>
      </c>
      <c r="T817" s="30">
        <v>2355.1610977331361</v>
      </c>
      <c r="U817" s="30">
        <v>2355.1610977331361</v>
      </c>
      <c r="V817" s="30">
        <v>2350.6218305481912</v>
      </c>
      <c r="W817" s="30">
        <v>2355.4590419112978</v>
      </c>
      <c r="X817" s="30">
        <v>2353.1631191266351</v>
      </c>
    </row>
    <row r="818" spans="1:24" x14ac:dyDescent="0.25">
      <c r="A818" s="10" t="s">
        <v>66</v>
      </c>
      <c r="B818" s="30">
        <v>13193.122594800259</v>
      </c>
      <c r="C818" s="30">
        <v>13187.14139623534</v>
      </c>
      <c r="D818" s="30">
        <v>13094.259141080371</v>
      </c>
      <c r="E818" s="30">
        <v>11122.25884278036</v>
      </c>
      <c r="F818" s="30">
        <v>9188.3931678014487</v>
      </c>
      <c r="H818" s="30">
        <v>22790.735042779012</v>
      </c>
      <c r="I818" s="30">
        <v>22822.452738744541</v>
      </c>
      <c r="J818" s="30">
        <v>21512.246986677699</v>
      </c>
      <c r="K818" s="30">
        <v>19506.94364124105</v>
      </c>
      <c r="L818" s="30">
        <v>17482.20125292048</v>
      </c>
      <c r="N818" s="30">
        <v>21969.359172914079</v>
      </c>
      <c r="O818" s="30">
        <v>21969.359172914079</v>
      </c>
      <c r="P818" s="30">
        <v>21862.582689405539</v>
      </c>
      <c r="Q818" s="30">
        <v>20586.075298062879</v>
      </c>
      <c r="R818" s="30">
        <v>18593.084721695701</v>
      </c>
      <c r="T818" s="30">
        <v>20366.720766041479</v>
      </c>
      <c r="U818" s="30">
        <v>20366.720766041479</v>
      </c>
      <c r="V818" s="30">
        <v>20323.36219053821</v>
      </c>
      <c r="W818" s="30">
        <v>20371.024951914711</v>
      </c>
      <c r="X818" s="30">
        <v>20344.461243360998</v>
      </c>
    </row>
    <row r="819" spans="1:24" x14ac:dyDescent="0.25">
      <c r="A819" s="10" t="s">
        <v>67</v>
      </c>
      <c r="B819" s="30">
        <v>3054.0279754681842</v>
      </c>
      <c r="C819" s="30">
        <v>3053.1767063877201</v>
      </c>
      <c r="D819" s="30">
        <v>3035.262499709132</v>
      </c>
      <c r="E819" s="30">
        <v>2604.2073784206482</v>
      </c>
      <c r="F819" s="30">
        <v>2150.9316303994642</v>
      </c>
      <c r="H819" s="30">
        <v>5414.6972848984396</v>
      </c>
      <c r="I819" s="30">
        <v>5422.2835946449277</v>
      </c>
      <c r="J819" s="30">
        <v>5119.8326978212481</v>
      </c>
      <c r="K819" s="30">
        <v>4636.7875693097194</v>
      </c>
      <c r="L819" s="30">
        <v>4144.5787795202559</v>
      </c>
      <c r="N819" s="30">
        <v>5203.0192131107078</v>
      </c>
      <c r="O819" s="30">
        <v>5203.0192131107078</v>
      </c>
      <c r="P819" s="30">
        <v>5179.7470186903747</v>
      </c>
      <c r="Q819" s="30">
        <v>4898.7656288225162</v>
      </c>
      <c r="R819" s="30">
        <v>4417.5732624272923</v>
      </c>
      <c r="T819" s="30">
        <v>4790.8547542107553</v>
      </c>
      <c r="U819" s="30">
        <v>4790.8547542107553</v>
      </c>
      <c r="V819" s="30">
        <v>4780.6144879192916</v>
      </c>
      <c r="W819" s="30">
        <v>4791.7310606171159</v>
      </c>
      <c r="X819" s="30">
        <v>4785.359061176584</v>
      </c>
    </row>
    <row r="820" spans="1:24" x14ac:dyDescent="0.25">
      <c r="A820" s="10" t="s">
        <v>68</v>
      </c>
      <c r="B820" s="30">
        <v>3741.54</v>
      </c>
      <c r="C820" s="30">
        <v>3741.54</v>
      </c>
      <c r="D820" s="30">
        <v>3741.54</v>
      </c>
      <c r="E820" s="30">
        <v>3741.54</v>
      </c>
      <c r="F820" s="30">
        <v>3741.54</v>
      </c>
      <c r="H820" s="30">
        <v>4365.13</v>
      </c>
      <c r="I820" s="30">
        <v>4365.13</v>
      </c>
      <c r="J820" s="30">
        <v>4365.13</v>
      </c>
      <c r="K820" s="30">
        <v>4365.13</v>
      </c>
      <c r="L820" s="30">
        <v>4365.13</v>
      </c>
      <c r="N820" s="30">
        <v>4988.72</v>
      </c>
      <c r="O820" s="30">
        <v>4988.72</v>
      </c>
      <c r="P820" s="30">
        <v>4988.72</v>
      </c>
      <c r="Q820" s="30">
        <v>4988.72</v>
      </c>
      <c r="R820" s="30">
        <v>4988.72</v>
      </c>
      <c r="T820" s="30">
        <v>7483.08</v>
      </c>
      <c r="U820" s="30">
        <v>7483.08</v>
      </c>
      <c r="V820" s="30">
        <v>7483.08</v>
      </c>
      <c r="W820" s="30">
        <v>7483.08</v>
      </c>
      <c r="X820" s="30">
        <v>7483.08</v>
      </c>
    </row>
    <row r="821" spans="1:24" x14ac:dyDescent="0.25">
      <c r="A821" s="10" t="s">
        <v>69</v>
      </c>
      <c r="B821" s="30">
        <v>938.89972109999997</v>
      </c>
      <c r="C821" s="30">
        <v>938.89972109999997</v>
      </c>
      <c r="D821" s="30">
        <v>938.89972109999997</v>
      </c>
      <c r="E821" s="30">
        <v>938.89972109999997</v>
      </c>
      <c r="F821" s="30">
        <v>938.89972109999997</v>
      </c>
      <c r="H821" s="30">
        <v>1095.3830079500001</v>
      </c>
      <c r="I821" s="30">
        <v>1095.3830079500001</v>
      </c>
      <c r="J821" s="30">
        <v>1095.3830079500001</v>
      </c>
      <c r="K821" s="30">
        <v>1095.3830079500001</v>
      </c>
      <c r="L821" s="30">
        <v>1095.3830079500001</v>
      </c>
      <c r="N821" s="30">
        <v>1251.8662948000001</v>
      </c>
      <c r="O821" s="30">
        <v>1251.8662948000001</v>
      </c>
      <c r="P821" s="30">
        <v>1251.8662948000001</v>
      </c>
      <c r="Q821" s="30">
        <v>1251.8662948000001</v>
      </c>
      <c r="R821" s="30">
        <v>1251.8662948000001</v>
      </c>
      <c r="T821" s="30">
        <v>1877.7994421999999</v>
      </c>
      <c r="U821" s="30">
        <v>1877.7994421999999</v>
      </c>
      <c r="V821" s="30">
        <v>1877.7994421999999</v>
      </c>
      <c r="W821" s="30">
        <v>1877.7994421999999</v>
      </c>
      <c r="X821" s="30">
        <v>1877.7994421999999</v>
      </c>
    </row>
    <row r="822" spans="1:24" x14ac:dyDescent="0.25">
      <c r="A822" s="10" t="s">
        <v>70</v>
      </c>
      <c r="B822" s="30">
        <v>277.92027450902452</v>
      </c>
      <c r="C822" s="30">
        <v>135.73415605817851</v>
      </c>
      <c r="D822" s="30">
        <v>0</v>
      </c>
      <c r="E822" s="30">
        <v>0</v>
      </c>
      <c r="F822" s="30">
        <v>0</v>
      </c>
      <c r="H822" s="30">
        <v>191.73233189024049</v>
      </c>
      <c r="I822" s="30">
        <v>47.262569319483902</v>
      </c>
      <c r="J822" s="30">
        <v>0</v>
      </c>
      <c r="K822" s="30">
        <v>0</v>
      </c>
      <c r="L822" s="30">
        <v>0</v>
      </c>
      <c r="N822" s="30">
        <v>327.53249250727271</v>
      </c>
      <c r="O822" s="30">
        <v>185.62924842888049</v>
      </c>
      <c r="P822" s="30">
        <v>52.811059952857612</v>
      </c>
      <c r="Q822" s="30">
        <v>0</v>
      </c>
      <c r="R822" s="30">
        <v>0</v>
      </c>
      <c r="T822" s="30">
        <v>733.63425100022891</v>
      </c>
      <c r="U822" s="30">
        <v>591.49817243459574</v>
      </c>
      <c r="V822" s="30">
        <v>452.83272921831809</v>
      </c>
      <c r="W822" s="30">
        <v>307.3212672241238</v>
      </c>
      <c r="X822" s="30">
        <v>167.2276048040695</v>
      </c>
    </row>
    <row r="823" spans="1:24" x14ac:dyDescent="0.25">
      <c r="A823" s="10" t="s">
        <v>10</v>
      </c>
      <c r="B823" s="30">
        <v>7783.440742828142</v>
      </c>
      <c r="C823" s="30">
        <v>3801.373477782437</v>
      </c>
      <c r="D823" s="30">
        <v>0</v>
      </c>
      <c r="E823" s="30">
        <v>0</v>
      </c>
      <c r="F823" s="30">
        <v>0</v>
      </c>
      <c r="H823" s="30">
        <v>5369.6595053682813</v>
      </c>
      <c r="I823" s="30">
        <v>1323.636457620386</v>
      </c>
      <c r="J823" s="30">
        <v>0</v>
      </c>
      <c r="K823" s="30">
        <v>0</v>
      </c>
      <c r="L823" s="30">
        <v>0</v>
      </c>
      <c r="N823" s="30">
        <v>9172.88150814049</v>
      </c>
      <c r="O823" s="30">
        <v>5198.7364284033192</v>
      </c>
      <c r="P823" s="30">
        <v>1479.0275967997579</v>
      </c>
      <c r="Q823" s="30">
        <v>0</v>
      </c>
      <c r="R823" s="30">
        <v>0</v>
      </c>
      <c r="T823" s="30">
        <v>20546.175444224282</v>
      </c>
      <c r="U823" s="30">
        <v>16565.50959720042</v>
      </c>
      <c r="V823" s="30">
        <v>12682.04243289013</v>
      </c>
      <c r="W823" s="30">
        <v>8606.8455303434421</v>
      </c>
      <c r="X823" s="30">
        <v>4683.3796305684509</v>
      </c>
    </row>
    <row r="824" spans="1:24" x14ac:dyDescent="0.25">
      <c r="A824" s="10" t="s">
        <v>26</v>
      </c>
      <c r="B824" s="30">
        <v>52971.9</v>
      </c>
      <c r="C824" s="30">
        <v>48856.800000000003</v>
      </c>
      <c r="D824" s="30">
        <v>44742.2</v>
      </c>
      <c r="E824" s="30">
        <v>40767</v>
      </c>
      <c r="F824" s="30">
        <v>36920.1</v>
      </c>
      <c r="H824" s="30">
        <v>65337.599999999999</v>
      </c>
      <c r="I824" s="30">
        <v>61218</v>
      </c>
      <c r="J824" s="30">
        <v>57162.6</v>
      </c>
      <c r="K824" s="30">
        <v>53162.8</v>
      </c>
      <c r="L824" s="30">
        <v>49172.6</v>
      </c>
      <c r="N824" s="30">
        <v>67768.600000000006</v>
      </c>
      <c r="O824" s="30">
        <v>63652.5</v>
      </c>
      <c r="P824" s="30">
        <v>59540.1</v>
      </c>
      <c r="Q824" s="30">
        <v>55471.9</v>
      </c>
      <c r="R824" s="30">
        <v>51480.6</v>
      </c>
      <c r="T824" s="30">
        <v>76967.5</v>
      </c>
      <c r="U824" s="30">
        <v>72844.7</v>
      </c>
      <c r="V824" s="30">
        <v>68728</v>
      </c>
      <c r="W824" s="30">
        <v>64609.7</v>
      </c>
      <c r="X824" s="30">
        <v>60492.4</v>
      </c>
    </row>
    <row r="826" spans="1:24" x14ac:dyDescent="0.25">
      <c r="A826" s="10" t="s">
        <v>351</v>
      </c>
      <c r="B826" s="10">
        <v>100</v>
      </c>
      <c r="C826" s="10">
        <v>95</v>
      </c>
      <c r="D826" s="10">
        <v>90</v>
      </c>
      <c r="E826" s="10">
        <v>85</v>
      </c>
      <c r="F826" s="10">
        <v>80</v>
      </c>
      <c r="G826" s="10" t="s">
        <v>352</v>
      </c>
      <c r="H826" s="10">
        <v>100</v>
      </c>
      <c r="I826" s="10">
        <v>95</v>
      </c>
      <c r="J826" s="10">
        <v>90</v>
      </c>
      <c r="K826" s="10">
        <v>85</v>
      </c>
      <c r="L826" s="10">
        <v>80</v>
      </c>
      <c r="M826" s="10" t="s">
        <v>353</v>
      </c>
      <c r="N826" s="10">
        <v>100</v>
      </c>
      <c r="O826" s="10">
        <v>95</v>
      </c>
      <c r="P826" s="10">
        <v>90</v>
      </c>
      <c r="Q826" s="10">
        <v>85</v>
      </c>
      <c r="R826" s="10">
        <v>80</v>
      </c>
      <c r="S826" s="10" t="s">
        <v>354</v>
      </c>
      <c r="T826" s="10">
        <v>100</v>
      </c>
      <c r="U826" s="10">
        <v>95</v>
      </c>
      <c r="V826" s="10">
        <v>90</v>
      </c>
      <c r="W826" s="10">
        <v>85</v>
      </c>
      <c r="X826" s="10">
        <v>80</v>
      </c>
    </row>
    <row r="827" spans="1:24" x14ac:dyDescent="0.25">
      <c r="A827" s="10" t="s">
        <v>22</v>
      </c>
      <c r="B827" s="30">
        <v>20.713000000000001</v>
      </c>
      <c r="C827" s="30">
        <v>16.206</v>
      </c>
      <c r="D827" s="30">
        <v>15.185</v>
      </c>
      <c r="E827" s="30">
        <v>14.194000000000001</v>
      </c>
      <c r="F827" s="30">
        <v>13.268000000000001</v>
      </c>
      <c r="H827" s="30">
        <v>21.872</v>
      </c>
      <c r="I827" s="30">
        <v>16.989000000000001</v>
      </c>
      <c r="J827" s="30">
        <v>15.914</v>
      </c>
      <c r="K827" s="30">
        <v>14.955</v>
      </c>
      <c r="L827" s="30">
        <v>14.02</v>
      </c>
      <c r="N827" s="30">
        <v>21.846</v>
      </c>
      <c r="O827" s="30">
        <v>17.128</v>
      </c>
      <c r="P827" s="30">
        <v>16.074000000000002</v>
      </c>
      <c r="Q827" s="30">
        <v>15.074</v>
      </c>
      <c r="R827" s="30">
        <v>14.111000000000001</v>
      </c>
      <c r="T827" s="30">
        <v>22.34</v>
      </c>
      <c r="U827" s="30">
        <v>17.805</v>
      </c>
      <c r="V827" s="30">
        <v>16.581</v>
      </c>
      <c r="W827" s="30">
        <v>15.515000000000001</v>
      </c>
      <c r="X827" s="30">
        <v>14.545</v>
      </c>
    </row>
    <row r="828" spans="1:24" x14ac:dyDescent="0.25">
      <c r="A828" s="10" t="s">
        <v>23</v>
      </c>
      <c r="B828" s="30">
        <v>4.76</v>
      </c>
      <c r="C828" s="30">
        <v>4.3250000000000002</v>
      </c>
      <c r="D828" s="30">
        <v>3.1960000000000002</v>
      </c>
      <c r="E828" s="30">
        <v>2.57</v>
      </c>
      <c r="F828" s="30">
        <v>2.1259999999999999</v>
      </c>
      <c r="H828" s="30">
        <v>5.71</v>
      </c>
      <c r="I828" s="30">
        <v>5.1609999999999996</v>
      </c>
      <c r="J828" s="30">
        <v>4.5199999999999996</v>
      </c>
      <c r="K828" s="30">
        <v>4.13</v>
      </c>
      <c r="L828" s="30">
        <v>3.7610000000000001</v>
      </c>
      <c r="N828" s="30">
        <v>6.78</v>
      </c>
      <c r="O828" s="30">
        <v>5.93</v>
      </c>
      <c r="P828" s="30">
        <v>5.0060000000000002</v>
      </c>
      <c r="Q828" s="30">
        <v>4.3289999999999997</v>
      </c>
      <c r="R828" s="30">
        <v>3.948</v>
      </c>
      <c r="T828" s="30">
        <v>10.62</v>
      </c>
      <c r="U828" s="30">
        <v>9.3019999999999996</v>
      </c>
      <c r="V828" s="30">
        <v>7.5789999999999997</v>
      </c>
      <c r="W828" s="30">
        <v>6.5410000000000004</v>
      </c>
      <c r="X828" s="30">
        <v>5.6210000000000004</v>
      </c>
    </row>
    <row r="829" spans="1:24" x14ac:dyDescent="0.25">
      <c r="A829" s="10" t="s">
        <v>24</v>
      </c>
      <c r="B829" s="30">
        <v>47.188000000000002</v>
      </c>
      <c r="C829" s="30">
        <v>27.779</v>
      </c>
      <c r="D829" s="30">
        <v>24.262</v>
      </c>
      <c r="E829" s="30">
        <v>20.803000000000001</v>
      </c>
      <c r="F829" s="30">
        <v>17.181999999999999</v>
      </c>
      <c r="H829" s="30">
        <v>63.972999999999999</v>
      </c>
      <c r="I829" s="30">
        <v>44.301000000000002</v>
      </c>
      <c r="J829" s="30">
        <v>40.898000000000003</v>
      </c>
      <c r="K829" s="30">
        <v>37.039000000000001</v>
      </c>
      <c r="L829" s="30">
        <v>33.106999999999999</v>
      </c>
      <c r="N829" s="30">
        <v>66.611000000000004</v>
      </c>
      <c r="O829" s="30">
        <v>46.23</v>
      </c>
      <c r="P829" s="30">
        <v>42.68</v>
      </c>
      <c r="Q829" s="30">
        <v>39.131999999999998</v>
      </c>
      <c r="R829" s="30">
        <v>35.287999999999997</v>
      </c>
      <c r="T829" s="30">
        <v>74.42</v>
      </c>
      <c r="U829" s="30">
        <v>53.515000000000001</v>
      </c>
      <c r="V829" s="30">
        <v>50.023000000000003</v>
      </c>
      <c r="W829" s="30">
        <v>46.366999999999997</v>
      </c>
      <c r="X829" s="30">
        <v>42.594000000000001</v>
      </c>
    </row>
    <row r="830" spans="1:24" x14ac:dyDescent="0.25">
      <c r="A830" s="10" t="s">
        <v>25</v>
      </c>
      <c r="B830" s="30">
        <v>0</v>
      </c>
      <c r="C830" s="30">
        <v>0</v>
      </c>
      <c r="D830" s="30">
        <v>0</v>
      </c>
      <c r="E830" s="30">
        <v>0</v>
      </c>
      <c r="F830" s="30">
        <v>0</v>
      </c>
      <c r="H830" s="30">
        <v>0</v>
      </c>
      <c r="I830" s="30">
        <v>0</v>
      </c>
      <c r="J830" s="30">
        <v>0</v>
      </c>
      <c r="K830" s="30">
        <v>0</v>
      </c>
      <c r="L830" s="30">
        <v>0</v>
      </c>
      <c r="N830" s="30">
        <v>0</v>
      </c>
      <c r="O830" s="30">
        <v>0</v>
      </c>
      <c r="P830" s="30">
        <v>0</v>
      </c>
      <c r="Q830" s="30">
        <v>0</v>
      </c>
      <c r="R830" s="30">
        <v>0</v>
      </c>
      <c r="T830" s="30">
        <v>0</v>
      </c>
      <c r="U830" s="30">
        <v>0</v>
      </c>
      <c r="V830" s="30">
        <v>0</v>
      </c>
      <c r="W830" s="30">
        <v>0</v>
      </c>
      <c r="X830" s="30">
        <v>0</v>
      </c>
    </row>
    <row r="831" spans="1:24" x14ac:dyDescent="0.25">
      <c r="A831" s="10" t="s">
        <v>64</v>
      </c>
      <c r="B831" s="30">
        <v>28997.78</v>
      </c>
      <c r="C831" s="30">
        <v>22688.54</v>
      </c>
      <c r="D831" s="30">
        <v>21259</v>
      </c>
      <c r="E831" s="30">
        <v>19871.740000000002</v>
      </c>
      <c r="F831" s="30">
        <v>18574.5</v>
      </c>
      <c r="H831" s="30">
        <v>30620.799999999999</v>
      </c>
      <c r="I831" s="30">
        <v>23784.46</v>
      </c>
      <c r="J831" s="30">
        <v>22280.02</v>
      </c>
      <c r="K831" s="30">
        <v>20936.86</v>
      </c>
      <c r="L831" s="30">
        <v>19627.580000000002</v>
      </c>
      <c r="N831" s="30">
        <v>30584.68</v>
      </c>
      <c r="O831" s="30">
        <v>23979.06</v>
      </c>
      <c r="P831" s="30">
        <v>22503.46</v>
      </c>
      <c r="Q831" s="30">
        <v>21103.88</v>
      </c>
      <c r="R831" s="30">
        <v>19755.54</v>
      </c>
      <c r="T831" s="30">
        <v>31276.28</v>
      </c>
      <c r="U831" s="30">
        <v>24926.58</v>
      </c>
      <c r="V831" s="30">
        <v>23213.4</v>
      </c>
      <c r="W831" s="30">
        <v>21721.56</v>
      </c>
      <c r="X831" s="30">
        <v>20363.560000000001</v>
      </c>
    </row>
    <row r="832" spans="1:24" x14ac:dyDescent="0.25">
      <c r="A832" s="10" t="s">
        <v>65</v>
      </c>
      <c r="B832" s="30">
        <v>3630.1343406025539</v>
      </c>
      <c r="C832" s="30">
        <v>2840.3018504221591</v>
      </c>
      <c r="D832" s="30">
        <v>2661.3425561153199</v>
      </c>
      <c r="E832" s="30">
        <v>2487.6761525028951</v>
      </c>
      <c r="F832" s="30">
        <v>2325.2790492762601</v>
      </c>
      <c r="H832" s="30">
        <v>3833.3147439811828</v>
      </c>
      <c r="I832" s="30">
        <v>2977.4963814018811</v>
      </c>
      <c r="J832" s="30">
        <v>2789.1606085469898</v>
      </c>
      <c r="K832" s="30">
        <v>2621.0149352946328</v>
      </c>
      <c r="L832" s="30">
        <v>2457.110585049058</v>
      </c>
      <c r="N832" s="30">
        <v>3828.7930029243662</v>
      </c>
      <c r="O832" s="30">
        <v>3001.8576994986888</v>
      </c>
      <c r="P832" s="30">
        <v>2817.132309038001</v>
      </c>
      <c r="Q832" s="30">
        <v>2641.9236061503821</v>
      </c>
      <c r="R832" s="30">
        <v>2473.1294661573188</v>
      </c>
      <c r="T832" s="30">
        <v>3915.3720758727341</v>
      </c>
      <c r="U832" s="30">
        <v>3120.4745346635782</v>
      </c>
      <c r="V832" s="30">
        <v>2906.0073047710321</v>
      </c>
      <c r="W832" s="30">
        <v>2719.248883447588</v>
      </c>
      <c r="X832" s="30">
        <v>2549.245440613749</v>
      </c>
    </row>
    <row r="833" spans="1:24" x14ac:dyDescent="0.25">
      <c r="A833" s="10" t="s">
        <v>66</v>
      </c>
      <c r="B833" s="30">
        <v>24518.566481967999</v>
      </c>
      <c r="C833" s="30">
        <v>15445.727094789039</v>
      </c>
      <c r="D833" s="30">
        <v>13103.41884325546</v>
      </c>
      <c r="E833" s="30">
        <v>11122.25884278036</v>
      </c>
      <c r="F833" s="30">
        <v>9188.3931678014487</v>
      </c>
      <c r="H833" s="30">
        <v>32745.999644428</v>
      </c>
      <c r="I833" s="30">
        <v>23478.327729165791</v>
      </c>
      <c r="J833" s="30">
        <v>21512.246986677699</v>
      </c>
      <c r="K833" s="30">
        <v>19506.94364124105</v>
      </c>
      <c r="L833" s="30">
        <v>17482.20125292048</v>
      </c>
      <c r="N833" s="30">
        <v>34650.487650903997</v>
      </c>
      <c r="O833" s="30">
        <v>24862.006513124001</v>
      </c>
      <c r="P833" s="30">
        <v>22641.460671295408</v>
      </c>
      <c r="Q833" s="30">
        <v>20586.075298062879</v>
      </c>
      <c r="R833" s="30">
        <v>18593.084721695701</v>
      </c>
      <c r="T833" s="30">
        <v>40736.143283416</v>
      </c>
      <c r="U833" s="30">
        <v>30399.685445794559</v>
      </c>
      <c r="V833" s="30">
        <v>27674.538930827821</v>
      </c>
      <c r="W833" s="30">
        <v>25330.302827558509</v>
      </c>
      <c r="X833" s="30">
        <v>23011.35826959712</v>
      </c>
    </row>
    <row r="834" spans="1:24" x14ac:dyDescent="0.25">
      <c r="A834" s="10" t="s">
        <v>67</v>
      </c>
      <c r="B834" s="30">
        <v>5907.3692652169793</v>
      </c>
      <c r="C834" s="30">
        <v>3477.546861661971</v>
      </c>
      <c r="D834" s="30">
        <v>3037.2154111290201</v>
      </c>
      <c r="E834" s="30">
        <v>2604.2073784206482</v>
      </c>
      <c r="F834" s="30">
        <v>2150.9316303994642</v>
      </c>
      <c r="H834" s="30">
        <v>8008.6143223758309</v>
      </c>
      <c r="I834" s="30">
        <v>5545.9179099193761</v>
      </c>
      <c r="J834" s="30">
        <v>5119.8326978212481</v>
      </c>
      <c r="K834" s="30">
        <v>4636.7875693097194</v>
      </c>
      <c r="L834" s="30">
        <v>4144.5787795202559</v>
      </c>
      <c r="N834" s="30">
        <v>8338.7565016404878</v>
      </c>
      <c r="O834" s="30">
        <v>5787.3152875456599</v>
      </c>
      <c r="P834" s="30">
        <v>5342.9903835322957</v>
      </c>
      <c r="Q834" s="30">
        <v>4898.7656288225162</v>
      </c>
      <c r="R834" s="30">
        <v>4417.5732624272923</v>
      </c>
      <c r="T834" s="30">
        <v>9316.3388912498085</v>
      </c>
      <c r="U834" s="30">
        <v>6699.4000326110436</v>
      </c>
      <c r="V834" s="30">
        <v>6262.27335979278</v>
      </c>
      <c r="W834" s="30">
        <v>5804.4908931103164</v>
      </c>
      <c r="X834" s="30">
        <v>5332.211814734067</v>
      </c>
    </row>
    <row r="835" spans="1:24" x14ac:dyDescent="0.25">
      <c r="A835" s="10" t="s">
        <v>68</v>
      </c>
      <c r="B835" s="30">
        <v>0</v>
      </c>
      <c r="C835" s="30">
        <v>0</v>
      </c>
      <c r="D835" s="30">
        <v>0</v>
      </c>
      <c r="E835" s="30">
        <v>0</v>
      </c>
      <c r="F835" s="30">
        <v>0</v>
      </c>
      <c r="H835" s="30">
        <v>0</v>
      </c>
      <c r="I835" s="30">
        <v>0</v>
      </c>
      <c r="J835" s="30">
        <v>0</v>
      </c>
      <c r="K835" s="30">
        <v>0</v>
      </c>
      <c r="L835" s="30">
        <v>0</v>
      </c>
      <c r="N835" s="30">
        <v>0</v>
      </c>
      <c r="O835" s="30">
        <v>0</v>
      </c>
      <c r="P835" s="30">
        <v>0</v>
      </c>
      <c r="Q835" s="30">
        <v>0</v>
      </c>
      <c r="R835" s="30">
        <v>0</v>
      </c>
      <c r="T835" s="30">
        <v>0</v>
      </c>
      <c r="U835" s="30">
        <v>0</v>
      </c>
      <c r="V835" s="30">
        <v>0</v>
      </c>
      <c r="W835" s="30">
        <v>0</v>
      </c>
      <c r="X835" s="30">
        <v>0</v>
      </c>
    </row>
    <row r="836" spans="1:24" x14ac:dyDescent="0.25">
      <c r="A836" s="10" t="s">
        <v>69</v>
      </c>
      <c r="B836" s="30">
        <v>0</v>
      </c>
      <c r="C836" s="30">
        <v>0</v>
      </c>
      <c r="D836" s="30">
        <v>0</v>
      </c>
      <c r="E836" s="30">
        <v>0</v>
      </c>
      <c r="F836" s="30">
        <v>0</v>
      </c>
      <c r="H836" s="30">
        <v>0</v>
      </c>
      <c r="I836" s="30">
        <v>0</v>
      </c>
      <c r="J836" s="30">
        <v>0</v>
      </c>
      <c r="K836" s="30">
        <v>0</v>
      </c>
      <c r="L836" s="30">
        <v>0</v>
      </c>
      <c r="N836" s="30">
        <v>0</v>
      </c>
      <c r="O836" s="30">
        <v>0</v>
      </c>
      <c r="P836" s="30">
        <v>0</v>
      </c>
      <c r="Q836" s="30">
        <v>0</v>
      </c>
      <c r="R836" s="30">
        <v>0</v>
      </c>
      <c r="T836" s="30">
        <v>0</v>
      </c>
      <c r="U836" s="30">
        <v>0</v>
      </c>
      <c r="V836" s="30">
        <v>0</v>
      </c>
      <c r="W836" s="30">
        <v>0</v>
      </c>
      <c r="X836" s="30">
        <v>0</v>
      </c>
    </row>
    <row r="837" spans="1:24" x14ac:dyDescent="0.25">
      <c r="A837" s="10" t="s">
        <v>70</v>
      </c>
      <c r="B837" s="30">
        <v>0</v>
      </c>
      <c r="C837" s="30">
        <v>0</v>
      </c>
      <c r="D837" s="30">
        <v>0</v>
      </c>
      <c r="E837" s="30">
        <v>0</v>
      </c>
      <c r="F837" s="30">
        <v>0</v>
      </c>
      <c r="H837" s="30">
        <v>0</v>
      </c>
      <c r="I837" s="30">
        <v>0</v>
      </c>
      <c r="J837" s="30">
        <v>0</v>
      </c>
      <c r="K837" s="30">
        <v>0</v>
      </c>
      <c r="L837" s="30">
        <v>0</v>
      </c>
      <c r="N837" s="30">
        <v>0</v>
      </c>
      <c r="O837" s="30">
        <v>0</v>
      </c>
      <c r="P837" s="30">
        <v>0</v>
      </c>
      <c r="Q837" s="30">
        <v>0</v>
      </c>
      <c r="R837" s="30">
        <v>0</v>
      </c>
      <c r="T837" s="30">
        <v>0</v>
      </c>
      <c r="U837" s="30">
        <v>0</v>
      </c>
      <c r="V837" s="30">
        <v>0</v>
      </c>
      <c r="W837" s="30">
        <v>0</v>
      </c>
      <c r="X837" s="30">
        <v>0</v>
      </c>
    </row>
    <row r="838" spans="1:24" x14ac:dyDescent="0.25">
      <c r="A838" s="10" t="s">
        <v>10</v>
      </c>
      <c r="B838" s="30">
        <v>0</v>
      </c>
      <c r="C838" s="30">
        <v>0</v>
      </c>
      <c r="D838" s="30">
        <v>0</v>
      </c>
      <c r="E838" s="30">
        <v>0</v>
      </c>
      <c r="F838" s="30">
        <v>0</v>
      </c>
      <c r="H838" s="30">
        <v>0</v>
      </c>
      <c r="I838" s="30">
        <v>0</v>
      </c>
      <c r="J838" s="30">
        <v>0</v>
      </c>
      <c r="K838" s="30">
        <v>0</v>
      </c>
      <c r="L838" s="30">
        <v>0</v>
      </c>
      <c r="N838" s="30">
        <v>0</v>
      </c>
      <c r="O838" s="30">
        <v>0</v>
      </c>
      <c r="P838" s="30">
        <v>0</v>
      </c>
      <c r="Q838" s="30">
        <v>0</v>
      </c>
      <c r="R838" s="30">
        <v>0</v>
      </c>
      <c r="T838" s="30">
        <v>0</v>
      </c>
      <c r="U838" s="30">
        <v>0</v>
      </c>
      <c r="V838" s="30">
        <v>0</v>
      </c>
      <c r="W838" s="30">
        <v>0</v>
      </c>
      <c r="X838" s="30">
        <v>0</v>
      </c>
    </row>
    <row r="839" spans="1:24" x14ac:dyDescent="0.25">
      <c r="A839" s="10" t="s">
        <v>26</v>
      </c>
      <c r="B839" s="30">
        <v>63054.7</v>
      </c>
      <c r="C839" s="30">
        <v>44452.800000000003</v>
      </c>
      <c r="D839" s="30">
        <v>40061.599999999999</v>
      </c>
      <c r="E839" s="30">
        <v>36086.5</v>
      </c>
      <c r="F839" s="30">
        <v>32239.599999999999</v>
      </c>
      <c r="H839" s="30">
        <v>75209.600000000006</v>
      </c>
      <c r="I839" s="30">
        <v>55786.8</v>
      </c>
      <c r="J839" s="30">
        <v>51701.9</v>
      </c>
      <c r="K839" s="30">
        <v>47702.2</v>
      </c>
      <c r="L839" s="30">
        <v>43712</v>
      </c>
      <c r="N839" s="30">
        <v>77403.7</v>
      </c>
      <c r="O839" s="30">
        <v>57630.9</v>
      </c>
      <c r="P839" s="30">
        <v>53305.7</v>
      </c>
      <c r="Q839" s="30">
        <v>49231.199999999997</v>
      </c>
      <c r="R839" s="30">
        <v>45239.9</v>
      </c>
      <c r="T839" s="30">
        <v>85245</v>
      </c>
      <c r="U839" s="30">
        <v>65146.8</v>
      </c>
      <c r="V839" s="30">
        <v>60056.800000000003</v>
      </c>
      <c r="W839" s="30">
        <v>55576.2</v>
      </c>
      <c r="X839" s="30">
        <v>51256.9</v>
      </c>
    </row>
    <row r="841" spans="1:24" x14ac:dyDescent="0.25">
      <c r="A841" s="10" t="s">
        <v>355</v>
      </c>
      <c r="B841" s="10">
        <v>100</v>
      </c>
      <c r="C841" s="10">
        <v>95</v>
      </c>
      <c r="D841" s="10">
        <v>90</v>
      </c>
      <c r="E841" s="10">
        <v>85</v>
      </c>
      <c r="F841" s="10">
        <v>80</v>
      </c>
      <c r="G841" s="10" t="s">
        <v>356</v>
      </c>
      <c r="H841" s="10">
        <v>100</v>
      </c>
      <c r="I841" s="10">
        <v>95</v>
      </c>
      <c r="J841" s="10">
        <v>90</v>
      </c>
      <c r="K841" s="10">
        <v>85</v>
      </c>
      <c r="L841" s="10">
        <v>80</v>
      </c>
      <c r="M841" s="10" t="s">
        <v>357</v>
      </c>
      <c r="N841" s="10">
        <v>100</v>
      </c>
      <c r="O841" s="10">
        <v>95</v>
      </c>
      <c r="P841" s="10">
        <v>90</v>
      </c>
      <c r="Q841" s="10">
        <v>85</v>
      </c>
      <c r="R841" s="10">
        <v>80</v>
      </c>
      <c r="S841" s="10" t="s">
        <v>358</v>
      </c>
      <c r="T841" s="10">
        <v>100</v>
      </c>
      <c r="U841" s="10">
        <v>95</v>
      </c>
      <c r="V841" s="10">
        <v>90</v>
      </c>
      <c r="W841" s="10">
        <v>85</v>
      </c>
      <c r="X841" s="10">
        <v>80</v>
      </c>
    </row>
    <row r="842" spans="1:24" x14ac:dyDescent="0.25">
      <c r="A842" s="10" t="s">
        <v>22</v>
      </c>
      <c r="B842" s="30">
        <v>0</v>
      </c>
      <c r="C842" s="30">
        <v>0</v>
      </c>
      <c r="D842" s="30">
        <v>0</v>
      </c>
      <c r="E842" s="30">
        <v>0</v>
      </c>
      <c r="F842" s="30">
        <v>0</v>
      </c>
      <c r="H842" s="30">
        <v>0</v>
      </c>
      <c r="I842" s="30">
        <v>0</v>
      </c>
      <c r="J842" s="30">
        <v>0</v>
      </c>
      <c r="K842" s="30">
        <v>0</v>
      </c>
      <c r="L842" s="30">
        <v>0</v>
      </c>
      <c r="N842" s="30">
        <v>0</v>
      </c>
      <c r="O842" s="30">
        <v>0</v>
      </c>
      <c r="P842" s="30">
        <v>0</v>
      </c>
      <c r="Q842" s="30">
        <v>0</v>
      </c>
      <c r="R842" s="30">
        <v>0</v>
      </c>
      <c r="T842" s="30">
        <v>0</v>
      </c>
      <c r="U842" s="30">
        <v>0</v>
      </c>
      <c r="V842" s="30">
        <v>0</v>
      </c>
      <c r="W842" s="30">
        <v>0</v>
      </c>
      <c r="X842" s="30">
        <v>0</v>
      </c>
    </row>
    <row r="843" spans="1:24" x14ac:dyDescent="0.25">
      <c r="A843" s="10" t="s">
        <v>23</v>
      </c>
      <c r="B843" s="30">
        <v>0</v>
      </c>
      <c r="C843" s="30">
        <v>0</v>
      </c>
      <c r="D843" s="30">
        <v>0</v>
      </c>
      <c r="E843" s="30">
        <v>0</v>
      </c>
      <c r="F843" s="30">
        <v>0</v>
      </c>
      <c r="H843" s="30">
        <v>0</v>
      </c>
      <c r="I843" s="30">
        <v>0</v>
      </c>
      <c r="J843" s="30">
        <v>0</v>
      </c>
      <c r="K843" s="30">
        <v>0</v>
      </c>
      <c r="L843" s="30">
        <v>0</v>
      </c>
      <c r="N843" s="30">
        <v>0</v>
      </c>
      <c r="O843" s="30">
        <v>0</v>
      </c>
      <c r="P843" s="30">
        <v>0</v>
      </c>
      <c r="Q843" s="30">
        <v>0</v>
      </c>
      <c r="R843" s="30">
        <v>0</v>
      </c>
      <c r="T843" s="30">
        <v>0</v>
      </c>
      <c r="U843" s="30">
        <v>0</v>
      </c>
      <c r="V843" s="30">
        <v>0</v>
      </c>
      <c r="W843" s="30">
        <v>0</v>
      </c>
      <c r="X843" s="30">
        <v>0</v>
      </c>
    </row>
    <row r="844" spans="1:24" x14ac:dyDescent="0.25">
      <c r="A844" s="10" t="s">
        <v>24</v>
      </c>
      <c r="B844" s="30">
        <v>0</v>
      </c>
      <c r="C844" s="30">
        <v>0</v>
      </c>
      <c r="D844" s="30">
        <v>0</v>
      </c>
      <c r="E844" s="30">
        <v>0</v>
      </c>
      <c r="F844" s="30">
        <v>0</v>
      </c>
      <c r="H844" s="30">
        <v>0</v>
      </c>
      <c r="I844" s="30">
        <v>0</v>
      </c>
      <c r="J844" s="30">
        <v>0</v>
      </c>
      <c r="K844" s="30">
        <v>0</v>
      </c>
      <c r="L844" s="30">
        <v>0</v>
      </c>
      <c r="N844" s="30">
        <v>0</v>
      </c>
      <c r="O844" s="30">
        <v>0</v>
      </c>
      <c r="P844" s="30">
        <v>0</v>
      </c>
      <c r="Q844" s="30">
        <v>0</v>
      </c>
      <c r="R844" s="30">
        <v>0</v>
      </c>
      <c r="T844" s="30">
        <v>0</v>
      </c>
      <c r="U844" s="30">
        <v>0</v>
      </c>
      <c r="V844" s="30">
        <v>0</v>
      </c>
      <c r="W844" s="30">
        <v>0</v>
      </c>
      <c r="X844" s="30">
        <v>0</v>
      </c>
    </row>
    <row r="845" spans="1:24" x14ac:dyDescent="0.25">
      <c r="A845" s="10" t="s">
        <v>25</v>
      </c>
      <c r="B845" s="30">
        <v>6</v>
      </c>
      <c r="C845" s="30">
        <v>6</v>
      </c>
      <c r="D845" s="30">
        <v>6</v>
      </c>
      <c r="E845" s="30">
        <v>6</v>
      </c>
      <c r="F845" s="30">
        <v>6</v>
      </c>
      <c r="H845" s="30">
        <v>7</v>
      </c>
      <c r="I845" s="30">
        <v>7</v>
      </c>
      <c r="J845" s="30">
        <v>7</v>
      </c>
      <c r="K845" s="30">
        <v>7</v>
      </c>
      <c r="L845" s="30">
        <v>7</v>
      </c>
      <c r="N845" s="30">
        <v>8</v>
      </c>
      <c r="O845" s="30">
        <v>8</v>
      </c>
      <c r="P845" s="30">
        <v>8</v>
      </c>
      <c r="Q845" s="30">
        <v>8</v>
      </c>
      <c r="R845" s="30">
        <v>8</v>
      </c>
      <c r="T845" s="30">
        <v>12</v>
      </c>
      <c r="U845" s="30">
        <v>12</v>
      </c>
      <c r="V845" s="30">
        <v>12</v>
      </c>
      <c r="W845" s="30">
        <v>12</v>
      </c>
      <c r="X845" s="30">
        <v>12</v>
      </c>
    </row>
    <row r="846" spans="1:24" x14ac:dyDescent="0.25">
      <c r="A846" s="10" t="s">
        <v>64</v>
      </c>
      <c r="B846" s="30">
        <v>0</v>
      </c>
      <c r="C846" s="30">
        <v>0</v>
      </c>
      <c r="D846" s="30">
        <v>0</v>
      </c>
      <c r="E846" s="30">
        <v>0</v>
      </c>
      <c r="F846" s="30">
        <v>0</v>
      </c>
      <c r="H846" s="30">
        <v>0</v>
      </c>
      <c r="I846" s="30">
        <v>0</v>
      </c>
      <c r="J846" s="30">
        <v>0</v>
      </c>
      <c r="K846" s="30">
        <v>0</v>
      </c>
      <c r="L846" s="30">
        <v>0</v>
      </c>
      <c r="N846" s="30">
        <v>0</v>
      </c>
      <c r="O846" s="30">
        <v>0</v>
      </c>
      <c r="P846" s="30">
        <v>0</v>
      </c>
      <c r="Q846" s="30">
        <v>0</v>
      </c>
      <c r="R846" s="30">
        <v>0</v>
      </c>
      <c r="T846" s="30">
        <v>0</v>
      </c>
      <c r="U846" s="30">
        <v>0</v>
      </c>
      <c r="V846" s="30">
        <v>0</v>
      </c>
      <c r="W846" s="30">
        <v>0</v>
      </c>
      <c r="X846" s="30">
        <v>0</v>
      </c>
    </row>
    <row r="847" spans="1:24" x14ac:dyDescent="0.25">
      <c r="A847" s="10" t="s">
        <v>65</v>
      </c>
      <c r="B847" s="30">
        <v>0</v>
      </c>
      <c r="C847" s="30">
        <v>0</v>
      </c>
      <c r="D847" s="30">
        <v>0</v>
      </c>
      <c r="E847" s="30">
        <v>0</v>
      </c>
      <c r="F847" s="30">
        <v>0</v>
      </c>
      <c r="H847" s="30">
        <v>0</v>
      </c>
      <c r="I847" s="30">
        <v>0</v>
      </c>
      <c r="J847" s="30">
        <v>0</v>
      </c>
      <c r="K847" s="30">
        <v>0</v>
      </c>
      <c r="L847" s="30">
        <v>0</v>
      </c>
      <c r="N847" s="30">
        <v>0</v>
      </c>
      <c r="O847" s="30">
        <v>0</v>
      </c>
      <c r="P847" s="30">
        <v>0</v>
      </c>
      <c r="Q847" s="30">
        <v>0</v>
      </c>
      <c r="R847" s="30">
        <v>0</v>
      </c>
      <c r="T847" s="30">
        <v>0</v>
      </c>
      <c r="U847" s="30">
        <v>0</v>
      </c>
      <c r="V847" s="30">
        <v>0</v>
      </c>
      <c r="W847" s="30">
        <v>0</v>
      </c>
      <c r="X847" s="30">
        <v>0</v>
      </c>
    </row>
    <row r="848" spans="1:24" x14ac:dyDescent="0.25">
      <c r="A848" s="10" t="s">
        <v>66</v>
      </c>
      <c r="B848" s="30">
        <v>0</v>
      </c>
      <c r="C848" s="30">
        <v>0</v>
      </c>
      <c r="D848" s="30">
        <v>0</v>
      </c>
      <c r="E848" s="30">
        <v>0</v>
      </c>
      <c r="F848" s="30">
        <v>0</v>
      </c>
      <c r="H848" s="30">
        <v>0</v>
      </c>
      <c r="I848" s="30">
        <v>0</v>
      </c>
      <c r="J848" s="30">
        <v>0</v>
      </c>
      <c r="K848" s="30">
        <v>0</v>
      </c>
      <c r="L848" s="30">
        <v>0</v>
      </c>
      <c r="N848" s="30">
        <v>0</v>
      </c>
      <c r="O848" s="30">
        <v>0</v>
      </c>
      <c r="P848" s="30">
        <v>0</v>
      </c>
      <c r="Q848" s="30">
        <v>0</v>
      </c>
      <c r="R848" s="30">
        <v>0</v>
      </c>
      <c r="T848" s="30">
        <v>0</v>
      </c>
      <c r="U848" s="30">
        <v>0</v>
      </c>
      <c r="V848" s="30">
        <v>0</v>
      </c>
      <c r="W848" s="30">
        <v>0</v>
      </c>
      <c r="X848" s="30">
        <v>0</v>
      </c>
    </row>
    <row r="849" spans="1:24" x14ac:dyDescent="0.25">
      <c r="A849" s="10" t="s">
        <v>67</v>
      </c>
      <c r="B849" s="30">
        <v>0</v>
      </c>
      <c r="C849" s="30">
        <v>0</v>
      </c>
      <c r="D849" s="30">
        <v>0</v>
      </c>
      <c r="E849" s="30">
        <v>0</v>
      </c>
      <c r="F849" s="30">
        <v>0</v>
      </c>
      <c r="H849" s="30">
        <v>0</v>
      </c>
      <c r="I849" s="30">
        <v>0</v>
      </c>
      <c r="J849" s="30">
        <v>0</v>
      </c>
      <c r="K849" s="30">
        <v>0</v>
      </c>
      <c r="L849" s="30">
        <v>0</v>
      </c>
      <c r="N849" s="30">
        <v>0</v>
      </c>
      <c r="O849" s="30">
        <v>0</v>
      </c>
      <c r="P849" s="30">
        <v>0</v>
      </c>
      <c r="Q849" s="30">
        <v>0</v>
      </c>
      <c r="R849" s="30">
        <v>0</v>
      </c>
      <c r="T849" s="30">
        <v>0</v>
      </c>
      <c r="U849" s="30">
        <v>0</v>
      </c>
      <c r="V849" s="30">
        <v>0</v>
      </c>
      <c r="W849" s="30">
        <v>0</v>
      </c>
      <c r="X849" s="30">
        <v>0</v>
      </c>
    </row>
    <row r="850" spans="1:24" x14ac:dyDescent="0.25">
      <c r="A850" s="10" t="s">
        <v>68</v>
      </c>
      <c r="B850" s="30">
        <v>3741.54</v>
      </c>
      <c r="C850" s="30">
        <v>3741.54</v>
      </c>
      <c r="D850" s="30">
        <v>3741.54</v>
      </c>
      <c r="E850" s="30">
        <v>3741.54</v>
      </c>
      <c r="F850" s="30">
        <v>3741.54</v>
      </c>
      <c r="H850" s="30">
        <v>4365.13</v>
      </c>
      <c r="I850" s="30">
        <v>4365.13</v>
      </c>
      <c r="J850" s="30">
        <v>4365.13</v>
      </c>
      <c r="K850" s="30">
        <v>4365.13</v>
      </c>
      <c r="L850" s="30">
        <v>4365.13</v>
      </c>
      <c r="N850" s="30">
        <v>4988.72</v>
      </c>
      <c r="O850" s="30">
        <v>4988.72</v>
      </c>
      <c r="P850" s="30">
        <v>4988.72</v>
      </c>
      <c r="Q850" s="30">
        <v>4988.72</v>
      </c>
      <c r="R850" s="30">
        <v>4988.72</v>
      </c>
      <c r="T850" s="30">
        <v>7483.08</v>
      </c>
      <c r="U850" s="30">
        <v>7483.08</v>
      </c>
      <c r="V850" s="30">
        <v>7483.08</v>
      </c>
      <c r="W850" s="30">
        <v>7483.08</v>
      </c>
      <c r="X850" s="30">
        <v>7483.08</v>
      </c>
    </row>
    <row r="851" spans="1:24" x14ac:dyDescent="0.25">
      <c r="A851" s="10" t="s">
        <v>69</v>
      </c>
      <c r="B851" s="30">
        <v>938.89972109999997</v>
      </c>
      <c r="C851" s="30">
        <v>938.89972109999997</v>
      </c>
      <c r="D851" s="30">
        <v>938.89972109999997</v>
      </c>
      <c r="E851" s="30">
        <v>938.89972109999997</v>
      </c>
      <c r="F851" s="30">
        <v>938.89972109999997</v>
      </c>
      <c r="H851" s="30">
        <v>1095.3830079500001</v>
      </c>
      <c r="I851" s="30">
        <v>1095.3830079500001</v>
      </c>
      <c r="J851" s="30">
        <v>1095.3830079500001</v>
      </c>
      <c r="K851" s="30">
        <v>1095.3830079500001</v>
      </c>
      <c r="L851" s="30">
        <v>1095.3830079500001</v>
      </c>
      <c r="N851" s="30">
        <v>1251.8662948000001</v>
      </c>
      <c r="O851" s="30">
        <v>1251.8662948000001</v>
      </c>
      <c r="P851" s="30">
        <v>1251.8662948000001</v>
      </c>
      <c r="Q851" s="30">
        <v>1251.8662948000001</v>
      </c>
      <c r="R851" s="30">
        <v>1251.8662948000001</v>
      </c>
      <c r="T851" s="30">
        <v>1877.7994421999999</v>
      </c>
      <c r="U851" s="30">
        <v>1877.7994421999999</v>
      </c>
      <c r="V851" s="30">
        <v>1877.7994421999999</v>
      </c>
      <c r="W851" s="30">
        <v>1877.7994421999999</v>
      </c>
      <c r="X851" s="30">
        <v>1877.7994421999999</v>
      </c>
    </row>
    <row r="852" spans="1:24" x14ac:dyDescent="0.25">
      <c r="A852" s="10" t="s">
        <v>70</v>
      </c>
      <c r="B852" s="30">
        <v>2837.0172662311311</v>
      </c>
      <c r="C852" s="30">
        <v>2695.166402919599</v>
      </c>
      <c r="D852" s="30">
        <v>2553.3155396080419</v>
      </c>
      <c r="E852" s="30">
        <v>2411.4646762964858</v>
      </c>
      <c r="F852" s="30">
        <v>2269.6138129849369</v>
      </c>
      <c r="H852" s="30">
        <v>2838.0682079856738</v>
      </c>
      <c r="I852" s="30">
        <v>2696.1647975864089</v>
      </c>
      <c r="J852" s="30">
        <v>2554.2613871871422</v>
      </c>
      <c r="K852" s="30">
        <v>2412.3579767878691</v>
      </c>
      <c r="L852" s="30">
        <v>2270.4545663885879</v>
      </c>
      <c r="N852" s="30">
        <v>2838.0682079856829</v>
      </c>
      <c r="O852" s="30">
        <v>2696.1647975864062</v>
      </c>
      <c r="P852" s="30">
        <v>2554.2613871871208</v>
      </c>
      <c r="Q852" s="30">
        <v>2412.3579767878368</v>
      </c>
      <c r="R852" s="30">
        <v>2270.4545663885478</v>
      </c>
      <c r="T852" s="30">
        <v>2839.119149740191</v>
      </c>
      <c r="U852" s="30">
        <v>2697.1631922531901</v>
      </c>
      <c r="V852" s="30">
        <v>2555.207234766181</v>
      </c>
      <c r="W852" s="30">
        <v>2413.2512772791752</v>
      </c>
      <c r="X852" s="30">
        <v>2271.2953197921629</v>
      </c>
    </row>
    <row r="853" spans="1:24" x14ac:dyDescent="0.25">
      <c r="A853" s="10" t="s">
        <v>10</v>
      </c>
      <c r="B853" s="30">
        <v>79453.562058759693</v>
      </c>
      <c r="C853" s="30">
        <v>75480.883955822384</v>
      </c>
      <c r="D853" s="30">
        <v>71508.205852884392</v>
      </c>
      <c r="E853" s="30">
        <v>67535.527749946414</v>
      </c>
      <c r="F853" s="30">
        <v>63562.849647008647</v>
      </c>
      <c r="H853" s="30">
        <v>79482.994754467451</v>
      </c>
      <c r="I853" s="30">
        <v>75508.845016744599</v>
      </c>
      <c r="J853" s="30">
        <v>71534.695279021733</v>
      </c>
      <c r="K853" s="30">
        <v>67560.545541298663</v>
      </c>
      <c r="L853" s="30">
        <v>63586.395803575353</v>
      </c>
      <c r="N853" s="30">
        <v>79482.994754467712</v>
      </c>
      <c r="O853" s="30">
        <v>75508.845016744526</v>
      </c>
      <c r="P853" s="30">
        <v>71534.695279021122</v>
      </c>
      <c r="Q853" s="30">
        <v>67560.545541297761</v>
      </c>
      <c r="R853" s="30">
        <v>63586.395803574247</v>
      </c>
      <c r="T853" s="30">
        <v>79512.427450174524</v>
      </c>
      <c r="U853" s="30">
        <v>75536.806077666057</v>
      </c>
      <c r="V853" s="30">
        <v>71561.184705157313</v>
      </c>
      <c r="W853" s="30">
        <v>67585.5633326487</v>
      </c>
      <c r="X853" s="30">
        <v>63609.941960139899</v>
      </c>
    </row>
    <row r="854" spans="1:24" x14ac:dyDescent="0.25">
      <c r="A854" s="10" t="s">
        <v>26</v>
      </c>
      <c r="B854" s="30">
        <v>86971.8</v>
      </c>
      <c r="C854" s="30">
        <v>82857.3</v>
      </c>
      <c r="D854" s="30">
        <v>78742.7</v>
      </c>
      <c r="E854" s="30">
        <v>74628.100000000006</v>
      </c>
      <c r="F854" s="30">
        <v>70513.600000000006</v>
      </c>
      <c r="H854" s="30">
        <v>87782.399999999994</v>
      </c>
      <c r="I854" s="30">
        <v>83666.3</v>
      </c>
      <c r="J854" s="30">
        <v>79550.2</v>
      </c>
      <c r="K854" s="30">
        <v>75434.100000000006</v>
      </c>
      <c r="L854" s="30">
        <v>71318</v>
      </c>
      <c r="N854" s="30">
        <v>88562.5</v>
      </c>
      <c r="O854" s="30">
        <v>84446.399999999994</v>
      </c>
      <c r="P854" s="30">
        <v>80330.3</v>
      </c>
      <c r="Q854" s="30">
        <v>76214.2</v>
      </c>
      <c r="R854" s="30">
        <v>72098.100000000006</v>
      </c>
      <c r="T854" s="30">
        <v>91713.3</v>
      </c>
      <c r="U854" s="30">
        <v>87595.7</v>
      </c>
      <c r="V854" s="30">
        <v>83478.100000000006</v>
      </c>
      <c r="W854" s="30">
        <v>79360.5</v>
      </c>
      <c r="X854" s="30">
        <v>75242.899999999994</v>
      </c>
    </row>
    <row r="856" spans="1:24" x14ac:dyDescent="0.25">
      <c r="A856" s="10" t="s">
        <v>359</v>
      </c>
      <c r="B856" s="10">
        <v>100</v>
      </c>
      <c r="C856" s="10">
        <v>95</v>
      </c>
      <c r="D856" s="10">
        <v>90</v>
      </c>
      <c r="E856" s="10">
        <v>85</v>
      </c>
      <c r="F856" s="10">
        <v>80</v>
      </c>
      <c r="G856" s="10" t="s">
        <v>360</v>
      </c>
      <c r="H856" s="10">
        <v>100</v>
      </c>
      <c r="I856" s="10">
        <v>95</v>
      </c>
      <c r="J856" s="10">
        <v>90</v>
      </c>
      <c r="K856" s="10">
        <v>85</v>
      </c>
      <c r="L856" s="10">
        <v>80</v>
      </c>
      <c r="M856" s="10" t="s">
        <v>361</v>
      </c>
      <c r="N856" s="10">
        <v>100</v>
      </c>
      <c r="O856" s="10">
        <v>95</v>
      </c>
      <c r="P856" s="10">
        <v>90</v>
      </c>
      <c r="Q856" s="10">
        <v>85</v>
      </c>
      <c r="R856" s="10">
        <v>80</v>
      </c>
      <c r="S856" s="10" t="s">
        <v>362</v>
      </c>
      <c r="T856" s="10">
        <v>100</v>
      </c>
      <c r="U856" s="10">
        <v>95</v>
      </c>
      <c r="V856" s="10">
        <v>90</v>
      </c>
      <c r="W856" s="10">
        <v>85</v>
      </c>
      <c r="X856" s="10">
        <v>80</v>
      </c>
    </row>
    <row r="857" spans="1:24" x14ac:dyDescent="0.25">
      <c r="A857" s="10" t="s">
        <v>22</v>
      </c>
      <c r="B857" s="30">
        <v>9.6170000000000009</v>
      </c>
      <c r="C857" s="30">
        <v>9.6210000000000004</v>
      </c>
      <c r="D857" s="30">
        <v>9.6259999999999994</v>
      </c>
      <c r="E857" s="30">
        <v>9.6210000000000004</v>
      </c>
      <c r="F857" s="30">
        <v>9.6319999999999997</v>
      </c>
      <c r="H857" s="30">
        <v>6.1989999999999998</v>
      </c>
      <c r="I857" s="30">
        <v>6.173</v>
      </c>
      <c r="J857" s="30">
        <v>6.2009999999999996</v>
      </c>
      <c r="K857" s="30">
        <v>6.2009999999999996</v>
      </c>
      <c r="L857" s="30">
        <v>6.202</v>
      </c>
      <c r="N857" s="30">
        <v>5.6</v>
      </c>
      <c r="O857" s="30">
        <v>5.6059999999999999</v>
      </c>
      <c r="P857" s="30">
        <v>5.6</v>
      </c>
      <c r="Q857" s="30">
        <v>5.6059999999999999</v>
      </c>
      <c r="R857" s="30">
        <v>5.5970000000000004</v>
      </c>
      <c r="T857" s="30">
        <v>4.2469999999999999</v>
      </c>
      <c r="U857" s="30">
        <v>4.2649999999999997</v>
      </c>
      <c r="V857" s="30">
        <v>4.2530000000000001</v>
      </c>
      <c r="W857" s="30">
        <v>4.2670000000000003</v>
      </c>
      <c r="X857" s="30">
        <v>4.2649999999999997</v>
      </c>
    </row>
    <row r="858" spans="1:24" x14ac:dyDescent="0.25">
      <c r="A858" s="10" t="s">
        <v>23</v>
      </c>
      <c r="B858" s="30">
        <v>0.58499999999999996</v>
      </c>
      <c r="C858" s="30">
        <v>0.58499999999999996</v>
      </c>
      <c r="D858" s="30">
        <v>0.59199999999999997</v>
      </c>
      <c r="E858" s="30">
        <v>0.58599999999999997</v>
      </c>
      <c r="F858" s="30">
        <v>0.58699999999999997</v>
      </c>
      <c r="H858" s="30">
        <v>0.47099999999999997</v>
      </c>
      <c r="I858" s="30">
        <v>0.46700000000000003</v>
      </c>
      <c r="J858" s="30">
        <v>0.47199999999999998</v>
      </c>
      <c r="K858" s="30">
        <v>0.47199999999999998</v>
      </c>
      <c r="L858" s="30">
        <v>0.47399999999999998</v>
      </c>
      <c r="N858" s="30">
        <v>0.40400000000000003</v>
      </c>
      <c r="O858" s="30">
        <v>0.40600000000000003</v>
      </c>
      <c r="P858" s="30">
        <v>0.40400000000000003</v>
      </c>
      <c r="Q858" s="30">
        <v>0.40600000000000003</v>
      </c>
      <c r="R858" s="30">
        <v>0.40300000000000002</v>
      </c>
      <c r="T858" s="30">
        <v>0.61</v>
      </c>
      <c r="U858" s="30">
        <v>0.61899999999999999</v>
      </c>
      <c r="V858" s="30">
        <v>0.62</v>
      </c>
      <c r="W858" s="30">
        <v>0.62</v>
      </c>
      <c r="X858" s="30">
        <v>0.621</v>
      </c>
    </row>
    <row r="859" spans="1:24" x14ac:dyDescent="0.25">
      <c r="A859" s="10" t="s">
        <v>24</v>
      </c>
      <c r="B859" s="30">
        <v>3.4239999999999999</v>
      </c>
      <c r="C859" s="30">
        <v>3.4279999999999999</v>
      </c>
      <c r="D859" s="30">
        <v>3.448</v>
      </c>
      <c r="E859" s="30">
        <v>3.4279999999999999</v>
      </c>
      <c r="F859" s="30">
        <v>3.4609999999999999</v>
      </c>
      <c r="H859" s="30">
        <v>2.6949999999999998</v>
      </c>
      <c r="I859" s="30">
        <v>2.6419999999999999</v>
      </c>
      <c r="J859" s="30">
        <v>2.7029999999999998</v>
      </c>
      <c r="K859" s="30">
        <v>2.7029999999999998</v>
      </c>
      <c r="L859" s="30">
        <v>2.7090000000000001</v>
      </c>
      <c r="N859" s="30">
        <v>2.46</v>
      </c>
      <c r="O859" s="30">
        <v>2.476</v>
      </c>
      <c r="P859" s="30">
        <v>2.46</v>
      </c>
      <c r="Q859" s="30">
        <v>2.476</v>
      </c>
      <c r="R859" s="30">
        <v>2.452</v>
      </c>
      <c r="T859" s="30">
        <v>3.5640000000000001</v>
      </c>
      <c r="U859" s="30">
        <v>3.6190000000000002</v>
      </c>
      <c r="V859" s="30">
        <v>3.5950000000000002</v>
      </c>
      <c r="W859" s="30">
        <v>3.6259999999999999</v>
      </c>
      <c r="X859" s="30">
        <v>3.6280000000000001</v>
      </c>
    </row>
    <row r="860" spans="1:24" x14ac:dyDescent="0.25">
      <c r="A860" s="10" t="s">
        <v>25</v>
      </c>
      <c r="B860" s="30">
        <v>6</v>
      </c>
      <c r="C860" s="30">
        <v>6</v>
      </c>
      <c r="D860" s="30">
        <v>6</v>
      </c>
      <c r="E860" s="30">
        <v>6</v>
      </c>
      <c r="F860" s="30">
        <v>6</v>
      </c>
      <c r="H860" s="30">
        <v>7</v>
      </c>
      <c r="I860" s="30">
        <v>7</v>
      </c>
      <c r="J860" s="30">
        <v>7</v>
      </c>
      <c r="K860" s="30">
        <v>7</v>
      </c>
      <c r="L860" s="30">
        <v>7</v>
      </c>
      <c r="N860" s="30">
        <v>8</v>
      </c>
      <c r="O860" s="30">
        <v>8</v>
      </c>
      <c r="P860" s="30">
        <v>8</v>
      </c>
      <c r="Q860" s="30">
        <v>8</v>
      </c>
      <c r="R860" s="30">
        <v>8</v>
      </c>
      <c r="T860" s="30">
        <v>12</v>
      </c>
      <c r="U860" s="30">
        <v>12</v>
      </c>
      <c r="V860" s="30">
        <v>12</v>
      </c>
      <c r="W860" s="30">
        <v>12</v>
      </c>
      <c r="X860" s="30">
        <v>12</v>
      </c>
    </row>
    <row r="861" spans="1:24" x14ac:dyDescent="0.25">
      <c r="A861" s="10" t="s">
        <v>64</v>
      </c>
      <c r="B861" s="30">
        <v>13464.15</v>
      </c>
      <c r="C861" s="30">
        <v>13468.784</v>
      </c>
      <c r="D861" s="30">
        <v>13475.755999999999</v>
      </c>
      <c r="E861" s="30">
        <v>13468.784</v>
      </c>
      <c r="F861" s="30">
        <v>13484.842000000001</v>
      </c>
      <c r="H861" s="30">
        <v>8678.1659999999993</v>
      </c>
      <c r="I861" s="30">
        <v>8642.3680000000004</v>
      </c>
      <c r="J861" s="30">
        <v>8681.848</v>
      </c>
      <c r="K861" s="30">
        <v>8681.848</v>
      </c>
      <c r="L861" s="30">
        <v>8682.59</v>
      </c>
      <c r="N861" s="30">
        <v>7839.706000000001</v>
      </c>
      <c r="O861" s="30">
        <v>7847.7839999999997</v>
      </c>
      <c r="P861" s="30">
        <v>7839.706000000001</v>
      </c>
      <c r="Q861" s="30">
        <v>7847.7839999999997</v>
      </c>
      <c r="R861" s="30">
        <v>7835.5479999999998</v>
      </c>
      <c r="T861" s="30">
        <v>5945.66</v>
      </c>
      <c r="U861" s="30">
        <v>5970.3139999999994</v>
      </c>
      <c r="V861" s="30">
        <v>5954.326</v>
      </c>
      <c r="W861" s="30">
        <v>5973.5339999999997</v>
      </c>
      <c r="X861" s="30">
        <v>5970.3139999999994</v>
      </c>
    </row>
    <row r="862" spans="1:24" x14ac:dyDescent="0.25">
      <c r="A862" s="10" t="s">
        <v>65</v>
      </c>
      <c r="B862" s="30">
        <v>1685.531557313142</v>
      </c>
      <c r="C862" s="30">
        <v>1686.111672154153</v>
      </c>
      <c r="D862" s="30">
        <v>1686.9844733348871</v>
      </c>
      <c r="E862" s="30">
        <v>1686.111672154153</v>
      </c>
      <c r="F862" s="30">
        <v>1688.1219190503421</v>
      </c>
      <c r="H862" s="30">
        <v>1086.390351607934</v>
      </c>
      <c r="I862" s="30">
        <v>1081.9089206458091</v>
      </c>
      <c r="J862" s="30">
        <v>1086.851288777679</v>
      </c>
      <c r="K862" s="30">
        <v>1086.851288777679</v>
      </c>
      <c r="L862" s="30">
        <v>1086.9441772567529</v>
      </c>
      <c r="N862" s="30">
        <v>981.42637025413296</v>
      </c>
      <c r="O862" s="30">
        <v>982.43762784707224</v>
      </c>
      <c r="P862" s="30">
        <v>981.42637025413296</v>
      </c>
      <c r="Q862" s="30">
        <v>982.43762784707224</v>
      </c>
      <c r="R862" s="30">
        <v>980.90584424875499</v>
      </c>
      <c r="T862" s="30">
        <v>744.31713543405681</v>
      </c>
      <c r="U862" s="30">
        <v>747.40348659725657</v>
      </c>
      <c r="V862" s="30">
        <v>745.40200276513053</v>
      </c>
      <c r="W862" s="30">
        <v>747.80658754418221</v>
      </c>
      <c r="X862" s="30">
        <v>747.40348659725657</v>
      </c>
    </row>
    <row r="863" spans="1:24" x14ac:dyDescent="0.25">
      <c r="A863" s="10" t="s">
        <v>66</v>
      </c>
      <c r="B863" s="30">
        <v>1937.8592963704091</v>
      </c>
      <c r="C863" s="30">
        <v>1940.4299514306961</v>
      </c>
      <c r="D863" s="30">
        <v>1953.9063068208061</v>
      </c>
      <c r="E863" s="30">
        <v>1940.5827113548021</v>
      </c>
      <c r="F863" s="30">
        <v>1956.853915101598</v>
      </c>
      <c r="H863" s="30">
        <v>1532.677068213339</v>
      </c>
      <c r="I863" s="30">
        <v>1505.9667780389391</v>
      </c>
      <c r="J863" s="30">
        <v>1537.1693829372759</v>
      </c>
      <c r="K863" s="30">
        <v>1537.1693829372759</v>
      </c>
      <c r="L863" s="30">
        <v>1541.152953780233</v>
      </c>
      <c r="N863" s="30">
        <v>1381.841243079482</v>
      </c>
      <c r="O863" s="30">
        <v>1390.4527989218359</v>
      </c>
      <c r="P863" s="30">
        <v>1381.841243079482</v>
      </c>
      <c r="Q863" s="30">
        <v>1390.4527989218359</v>
      </c>
      <c r="R863" s="30">
        <v>1377.3202653863341</v>
      </c>
      <c r="T863" s="30">
        <v>2018.0024980250139</v>
      </c>
      <c r="U863" s="30">
        <v>2049.0499461871891</v>
      </c>
      <c r="V863" s="30">
        <v>2038.9067982461861</v>
      </c>
      <c r="W863" s="30">
        <v>2052.925163204528</v>
      </c>
      <c r="X863" s="30">
        <v>2054.2921013740879</v>
      </c>
    </row>
    <row r="864" spans="1:24" x14ac:dyDescent="0.25">
      <c r="A864" s="10" t="s">
        <v>67</v>
      </c>
      <c r="B864" s="30">
        <v>428.60021148438108</v>
      </c>
      <c r="C864" s="30">
        <v>429.19109237552681</v>
      </c>
      <c r="D864" s="30">
        <v>431.61846112114398</v>
      </c>
      <c r="E864" s="30">
        <v>429.17857371257873</v>
      </c>
      <c r="F864" s="30">
        <v>433.31849554948229</v>
      </c>
      <c r="H864" s="30">
        <v>337.38547764636883</v>
      </c>
      <c r="I864" s="30">
        <v>330.68674110289402</v>
      </c>
      <c r="J864" s="30">
        <v>338.43954906659042</v>
      </c>
      <c r="K864" s="30">
        <v>338.43954906659042</v>
      </c>
      <c r="L864" s="30">
        <v>339.18691324458598</v>
      </c>
      <c r="N864" s="30">
        <v>307.96411598597922</v>
      </c>
      <c r="O864" s="30">
        <v>309.94957592953199</v>
      </c>
      <c r="P864" s="30">
        <v>307.96411598597922</v>
      </c>
      <c r="Q864" s="30">
        <v>309.94957592953199</v>
      </c>
      <c r="R864" s="30">
        <v>306.91755576352642</v>
      </c>
      <c r="T864" s="30">
        <v>446.16639933301468</v>
      </c>
      <c r="U864" s="30">
        <v>453.0892199432588</v>
      </c>
      <c r="V864" s="30">
        <v>450.01213259064042</v>
      </c>
      <c r="W864" s="30">
        <v>453.96928194850318</v>
      </c>
      <c r="X864" s="30">
        <v>454.17333615455561</v>
      </c>
    </row>
    <row r="865" spans="1:24" x14ac:dyDescent="0.25">
      <c r="A865" s="10" t="s">
        <v>68</v>
      </c>
      <c r="B865" s="30">
        <v>3741.54</v>
      </c>
      <c r="C865" s="30">
        <v>3741.54</v>
      </c>
      <c r="D865" s="30">
        <v>3741.54</v>
      </c>
      <c r="E865" s="30">
        <v>3741.54</v>
      </c>
      <c r="F865" s="30">
        <v>3741.54</v>
      </c>
      <c r="H865" s="30">
        <v>4365.13</v>
      </c>
      <c r="I865" s="30">
        <v>4365.13</v>
      </c>
      <c r="J865" s="30">
        <v>4365.13</v>
      </c>
      <c r="K865" s="30">
        <v>4365.13</v>
      </c>
      <c r="L865" s="30">
        <v>4365.13</v>
      </c>
      <c r="N865" s="30">
        <v>4988.72</v>
      </c>
      <c r="O865" s="30">
        <v>4988.72</v>
      </c>
      <c r="P865" s="30">
        <v>4988.72</v>
      </c>
      <c r="Q865" s="30">
        <v>4988.72</v>
      </c>
      <c r="R865" s="30">
        <v>4988.72</v>
      </c>
      <c r="T865" s="30">
        <v>7483.08</v>
      </c>
      <c r="U865" s="30">
        <v>7483.08</v>
      </c>
      <c r="V865" s="30">
        <v>7483.08</v>
      </c>
      <c r="W865" s="30">
        <v>7483.08</v>
      </c>
      <c r="X865" s="30">
        <v>7483.08</v>
      </c>
    </row>
    <row r="866" spans="1:24" x14ac:dyDescent="0.25">
      <c r="A866" s="10" t="s">
        <v>69</v>
      </c>
      <c r="B866" s="30">
        <v>938.89972109999997</v>
      </c>
      <c r="C866" s="30">
        <v>938.89972109999997</v>
      </c>
      <c r="D866" s="30">
        <v>938.89972109999997</v>
      </c>
      <c r="E866" s="30">
        <v>938.89972109999997</v>
      </c>
      <c r="F866" s="30">
        <v>938.89972109999997</v>
      </c>
      <c r="H866" s="30">
        <v>1095.3830079500001</v>
      </c>
      <c r="I866" s="30">
        <v>1095.3830079500001</v>
      </c>
      <c r="J866" s="30">
        <v>1095.3830079500001</v>
      </c>
      <c r="K866" s="30">
        <v>1095.3830079500001</v>
      </c>
      <c r="L866" s="30">
        <v>1095.3830079500001</v>
      </c>
      <c r="N866" s="30">
        <v>1251.8662948000001</v>
      </c>
      <c r="O866" s="30">
        <v>1251.8662948000001</v>
      </c>
      <c r="P866" s="30">
        <v>1251.8662948000001</v>
      </c>
      <c r="Q866" s="30">
        <v>1251.8662948000001</v>
      </c>
      <c r="R866" s="30">
        <v>1251.8662948000001</v>
      </c>
      <c r="T866" s="30">
        <v>1877.7994421999999</v>
      </c>
      <c r="U866" s="30">
        <v>1877.7994421999999</v>
      </c>
      <c r="V866" s="30">
        <v>1877.7994421999999</v>
      </c>
      <c r="W866" s="30">
        <v>1877.7994421999999</v>
      </c>
      <c r="X866" s="30">
        <v>1877.7994421999999</v>
      </c>
    </row>
    <row r="867" spans="1:24" x14ac:dyDescent="0.25">
      <c r="A867" s="10" t="s">
        <v>70</v>
      </c>
      <c r="B867" s="30">
        <v>1140.141699759798</v>
      </c>
      <c r="C867" s="30">
        <v>997.92826597876615</v>
      </c>
      <c r="D867" s="30">
        <v>855.2521419620474</v>
      </c>
      <c r="E867" s="30">
        <v>714.22321065425183</v>
      </c>
      <c r="F867" s="30">
        <v>570.76281607032047</v>
      </c>
      <c r="H867" s="30">
        <v>1748.747543056764</v>
      </c>
      <c r="I867" s="30">
        <v>1609.9473192210819</v>
      </c>
      <c r="J867" s="30">
        <v>1464.5387253851759</v>
      </c>
      <c r="K867" s="30">
        <v>1322.63535467406</v>
      </c>
      <c r="L867" s="30">
        <v>1180.5210702213719</v>
      </c>
      <c r="N867" s="30">
        <v>1854.724067661205</v>
      </c>
      <c r="O867" s="30">
        <v>1712.007371148082</v>
      </c>
      <c r="P867" s="30">
        <v>1570.9171614813829</v>
      </c>
      <c r="Q867" s="30">
        <v>1428.1970329869471</v>
      </c>
      <c r="R867" s="30">
        <v>1287.540313064706</v>
      </c>
      <c r="T867" s="30">
        <v>2111.5051079509199</v>
      </c>
      <c r="U867" s="30">
        <v>1966.891339677815</v>
      </c>
      <c r="V867" s="30">
        <v>1826.264278969373</v>
      </c>
      <c r="W867" s="30">
        <v>1682.6123254457391</v>
      </c>
      <c r="X867" s="30">
        <v>1540.757254097027</v>
      </c>
    </row>
    <row r="868" spans="1:24" x14ac:dyDescent="0.25">
      <c r="A868" s="10" t="s">
        <v>10</v>
      </c>
      <c r="B868" s="30">
        <v>26125.225486359039</v>
      </c>
      <c r="C868" s="30">
        <v>22866.544547400659</v>
      </c>
      <c r="D868" s="30">
        <v>19597.261516842449</v>
      </c>
      <c r="E868" s="30">
        <v>16365.722286856721</v>
      </c>
      <c r="F868" s="30">
        <v>13078.46846774209</v>
      </c>
      <c r="H868" s="30">
        <v>40070.829696606459</v>
      </c>
      <c r="I868" s="30">
        <v>36890.359105952492</v>
      </c>
      <c r="J868" s="30">
        <v>33558.464217433131</v>
      </c>
      <c r="K868" s="30">
        <v>30306.888068711149</v>
      </c>
      <c r="L868" s="30">
        <v>27050.47903907804</v>
      </c>
      <c r="N868" s="30">
        <v>42499.177508229353</v>
      </c>
      <c r="O868" s="30">
        <v>39228.96479882743</v>
      </c>
      <c r="P868" s="30">
        <v>35996.021435527276</v>
      </c>
      <c r="Q868" s="30">
        <v>32725.730085649619</v>
      </c>
      <c r="R868" s="30">
        <v>29502.719713417511</v>
      </c>
      <c r="T868" s="30">
        <v>48383.062449551973</v>
      </c>
      <c r="U868" s="30">
        <v>45069.380206929927</v>
      </c>
      <c r="V868" s="30">
        <v>41847.04944640609</v>
      </c>
      <c r="W868" s="30">
        <v>38555.406242625751</v>
      </c>
      <c r="X868" s="30">
        <v>35304.936826280893</v>
      </c>
    </row>
    <row r="869" spans="1:24" x14ac:dyDescent="0.25">
      <c r="A869" s="10" t="s">
        <v>26</v>
      </c>
      <c r="B869" s="30">
        <v>49462.7</v>
      </c>
      <c r="C869" s="30">
        <v>46070.2</v>
      </c>
      <c r="D869" s="30">
        <v>42681.9</v>
      </c>
      <c r="E869" s="30">
        <v>39285.699999999997</v>
      </c>
      <c r="F869" s="30">
        <v>35893.4</v>
      </c>
      <c r="H869" s="30">
        <v>58915.5</v>
      </c>
      <c r="I869" s="30">
        <v>55522.5</v>
      </c>
      <c r="J869" s="30">
        <v>52128.5</v>
      </c>
      <c r="K869" s="30">
        <v>48735</v>
      </c>
      <c r="L869" s="30">
        <v>45342</v>
      </c>
      <c r="N869" s="30">
        <v>61106.2</v>
      </c>
      <c r="O869" s="30">
        <v>57713</v>
      </c>
      <c r="P869" s="30">
        <v>54319.199999999997</v>
      </c>
      <c r="Q869" s="30">
        <v>50925.8</v>
      </c>
      <c r="R869" s="30">
        <v>47532.2</v>
      </c>
      <c r="T869" s="30">
        <v>69010.5</v>
      </c>
      <c r="U869" s="30">
        <v>65617.899999999994</v>
      </c>
      <c r="V869" s="30">
        <v>62223.7</v>
      </c>
      <c r="W869" s="30">
        <v>58827.9</v>
      </c>
      <c r="X869" s="30">
        <v>55433.5</v>
      </c>
    </row>
    <row r="871" spans="1:24" x14ac:dyDescent="0.25">
      <c r="A871" s="10" t="s">
        <v>363</v>
      </c>
      <c r="B871" s="10">
        <v>100</v>
      </c>
      <c r="C871" s="10">
        <v>95</v>
      </c>
      <c r="D871" s="10">
        <v>90</v>
      </c>
      <c r="E871" s="10">
        <v>85</v>
      </c>
      <c r="F871" s="10">
        <v>80</v>
      </c>
      <c r="G871" s="10" t="s">
        <v>364</v>
      </c>
      <c r="H871" s="10">
        <v>100</v>
      </c>
      <c r="I871" s="10">
        <v>95</v>
      </c>
      <c r="J871" s="10">
        <v>90</v>
      </c>
      <c r="K871" s="10">
        <v>85</v>
      </c>
      <c r="L871" s="10">
        <v>80</v>
      </c>
      <c r="M871" s="10" t="s">
        <v>365</v>
      </c>
      <c r="N871" s="10">
        <v>100</v>
      </c>
      <c r="O871" s="10">
        <v>95</v>
      </c>
      <c r="P871" s="10">
        <v>90</v>
      </c>
      <c r="Q871" s="10">
        <v>85</v>
      </c>
      <c r="R871" s="10">
        <v>80</v>
      </c>
      <c r="S871" s="10" t="s">
        <v>366</v>
      </c>
      <c r="T871" s="10">
        <v>100</v>
      </c>
      <c r="U871" s="10">
        <v>95</v>
      </c>
      <c r="V871" s="10">
        <v>90</v>
      </c>
      <c r="W871" s="10">
        <v>85</v>
      </c>
      <c r="X871" s="10">
        <v>80</v>
      </c>
    </row>
    <row r="872" spans="1:24" x14ac:dyDescent="0.25">
      <c r="A872" s="10" t="s">
        <v>22</v>
      </c>
      <c r="B872" s="30">
        <v>20.713000000000001</v>
      </c>
      <c r="C872" s="30">
        <v>16.206</v>
      </c>
      <c r="D872" s="30">
        <v>15.185</v>
      </c>
      <c r="E872" s="30">
        <v>14.194000000000001</v>
      </c>
      <c r="F872" s="30">
        <v>13.268000000000001</v>
      </c>
      <c r="H872" s="30">
        <v>21.872</v>
      </c>
      <c r="I872" s="30">
        <v>16.989000000000001</v>
      </c>
      <c r="J872" s="30">
        <v>15.914</v>
      </c>
      <c r="K872" s="30">
        <v>14.955</v>
      </c>
      <c r="L872" s="30">
        <v>14.02</v>
      </c>
      <c r="N872" s="30">
        <v>21.846</v>
      </c>
      <c r="O872" s="30">
        <v>17.128</v>
      </c>
      <c r="P872" s="30">
        <v>16.074000000000002</v>
      </c>
      <c r="Q872" s="30">
        <v>15.074</v>
      </c>
      <c r="R872" s="30">
        <v>14.111000000000001</v>
      </c>
      <c r="T872" s="30">
        <v>22.34</v>
      </c>
      <c r="U872" s="30">
        <v>17.805</v>
      </c>
      <c r="V872" s="30">
        <v>16.581</v>
      </c>
      <c r="W872" s="30">
        <v>15.515000000000001</v>
      </c>
      <c r="X872" s="30">
        <v>14.545</v>
      </c>
    </row>
    <row r="873" spans="1:24" x14ac:dyDescent="0.25">
      <c r="A873" s="10" t="s">
        <v>23</v>
      </c>
      <c r="B873" s="30">
        <v>4.76</v>
      </c>
      <c r="C873" s="30">
        <v>4.3250000000000002</v>
      </c>
      <c r="D873" s="30">
        <v>3.1960000000000002</v>
      </c>
      <c r="E873" s="30">
        <v>2.57</v>
      </c>
      <c r="F873" s="30">
        <v>2.1259999999999999</v>
      </c>
      <c r="H873" s="30">
        <v>5.71</v>
      </c>
      <c r="I873" s="30">
        <v>5.1609999999999996</v>
      </c>
      <c r="J873" s="30">
        <v>4.5199999999999996</v>
      </c>
      <c r="K873" s="30">
        <v>4.13</v>
      </c>
      <c r="L873" s="30">
        <v>3.7610000000000001</v>
      </c>
      <c r="N873" s="30">
        <v>6.78</v>
      </c>
      <c r="O873" s="30">
        <v>5.93</v>
      </c>
      <c r="P873" s="30">
        <v>5.0060000000000002</v>
      </c>
      <c r="Q873" s="30">
        <v>4.3289999999999997</v>
      </c>
      <c r="R873" s="30">
        <v>3.948</v>
      </c>
      <c r="T873" s="30">
        <v>10.62</v>
      </c>
      <c r="U873" s="30">
        <v>9.3019999999999996</v>
      </c>
      <c r="V873" s="30">
        <v>7.5789999999999997</v>
      </c>
      <c r="W873" s="30">
        <v>6.5410000000000004</v>
      </c>
      <c r="X873" s="30">
        <v>5.6210000000000004</v>
      </c>
    </row>
    <row r="874" spans="1:24" x14ac:dyDescent="0.25">
      <c r="A874" s="10" t="s">
        <v>24</v>
      </c>
      <c r="B874" s="30">
        <v>47.188000000000002</v>
      </c>
      <c r="C874" s="30">
        <v>27.779</v>
      </c>
      <c r="D874" s="30">
        <v>24.262</v>
      </c>
      <c r="E874" s="30">
        <v>20.803000000000001</v>
      </c>
      <c r="F874" s="30">
        <v>17.181999999999999</v>
      </c>
      <c r="H874" s="30">
        <v>63.972999999999999</v>
      </c>
      <c r="I874" s="30">
        <v>44.301000000000002</v>
      </c>
      <c r="J874" s="30">
        <v>40.898000000000003</v>
      </c>
      <c r="K874" s="30">
        <v>37.039000000000001</v>
      </c>
      <c r="L874" s="30">
        <v>33.106999999999999</v>
      </c>
      <c r="N874" s="30">
        <v>66.611000000000004</v>
      </c>
      <c r="O874" s="30">
        <v>46.23</v>
      </c>
      <c r="P874" s="30">
        <v>42.68</v>
      </c>
      <c r="Q874" s="30">
        <v>39.131999999999998</v>
      </c>
      <c r="R874" s="30">
        <v>35.287999999999997</v>
      </c>
      <c r="T874" s="30">
        <v>74.42</v>
      </c>
      <c r="U874" s="30">
        <v>53.515000000000001</v>
      </c>
      <c r="V874" s="30">
        <v>50.023000000000003</v>
      </c>
      <c r="W874" s="30">
        <v>46.366999999999997</v>
      </c>
      <c r="X874" s="30">
        <v>42.594000000000001</v>
      </c>
    </row>
    <row r="875" spans="1:24" x14ac:dyDescent="0.25">
      <c r="A875" s="10" t="s">
        <v>25</v>
      </c>
      <c r="B875" s="30">
        <v>0</v>
      </c>
      <c r="C875" s="30">
        <v>0</v>
      </c>
      <c r="D875" s="30">
        <v>0</v>
      </c>
      <c r="E875" s="30">
        <v>0</v>
      </c>
      <c r="F875" s="30">
        <v>0</v>
      </c>
      <c r="H875" s="30">
        <v>0</v>
      </c>
      <c r="I875" s="30">
        <v>0</v>
      </c>
      <c r="J875" s="30">
        <v>0</v>
      </c>
      <c r="K875" s="30">
        <v>0</v>
      </c>
      <c r="L875" s="30">
        <v>0</v>
      </c>
      <c r="N875" s="30">
        <v>0</v>
      </c>
      <c r="O875" s="30">
        <v>0</v>
      </c>
      <c r="P875" s="30">
        <v>0</v>
      </c>
      <c r="Q875" s="30">
        <v>0</v>
      </c>
      <c r="R875" s="30">
        <v>0</v>
      </c>
      <c r="T875" s="30">
        <v>0</v>
      </c>
      <c r="U875" s="30">
        <v>0</v>
      </c>
      <c r="V875" s="30">
        <v>0</v>
      </c>
      <c r="W875" s="30">
        <v>0</v>
      </c>
      <c r="X875" s="30">
        <v>0</v>
      </c>
    </row>
    <row r="876" spans="1:24" x14ac:dyDescent="0.25">
      <c r="A876" s="10" t="s">
        <v>64</v>
      </c>
      <c r="B876" s="30">
        <v>28997.78</v>
      </c>
      <c r="C876" s="30">
        <v>22688.54</v>
      </c>
      <c r="D876" s="30">
        <v>21259</v>
      </c>
      <c r="E876" s="30">
        <v>19871.740000000002</v>
      </c>
      <c r="F876" s="30">
        <v>18574.5</v>
      </c>
      <c r="H876" s="30">
        <v>30620.799999999999</v>
      </c>
      <c r="I876" s="30">
        <v>23784.46</v>
      </c>
      <c r="J876" s="30">
        <v>22280.02</v>
      </c>
      <c r="K876" s="30">
        <v>20936.86</v>
      </c>
      <c r="L876" s="30">
        <v>19627.580000000002</v>
      </c>
      <c r="N876" s="30">
        <v>30584.68</v>
      </c>
      <c r="O876" s="30">
        <v>23979.06</v>
      </c>
      <c r="P876" s="30">
        <v>22503.46</v>
      </c>
      <c r="Q876" s="30">
        <v>21103.88</v>
      </c>
      <c r="R876" s="30">
        <v>19755.54</v>
      </c>
      <c r="T876" s="30">
        <v>31276.28</v>
      </c>
      <c r="U876" s="30">
        <v>24926.58</v>
      </c>
      <c r="V876" s="30">
        <v>23213.4</v>
      </c>
      <c r="W876" s="30">
        <v>21721.56</v>
      </c>
      <c r="X876" s="30">
        <v>20363.560000000001</v>
      </c>
    </row>
    <row r="877" spans="1:24" x14ac:dyDescent="0.25">
      <c r="A877" s="10" t="s">
        <v>65</v>
      </c>
      <c r="B877" s="30">
        <v>3630.1343406025539</v>
      </c>
      <c r="C877" s="30">
        <v>2840.3018504221591</v>
      </c>
      <c r="D877" s="30">
        <v>2661.3425561153199</v>
      </c>
      <c r="E877" s="30">
        <v>2487.6761525028951</v>
      </c>
      <c r="F877" s="30">
        <v>2325.2790492762601</v>
      </c>
      <c r="H877" s="30">
        <v>3833.3147439811828</v>
      </c>
      <c r="I877" s="30">
        <v>2977.4963814018811</v>
      </c>
      <c r="J877" s="30">
        <v>2789.1606085469898</v>
      </c>
      <c r="K877" s="30">
        <v>2621.0149352946328</v>
      </c>
      <c r="L877" s="30">
        <v>2457.110585049058</v>
      </c>
      <c r="N877" s="30">
        <v>3828.7930029243662</v>
      </c>
      <c r="O877" s="30">
        <v>3001.8576994986888</v>
      </c>
      <c r="P877" s="30">
        <v>2817.132309038001</v>
      </c>
      <c r="Q877" s="30">
        <v>2641.9236061503821</v>
      </c>
      <c r="R877" s="30">
        <v>2473.1294661573188</v>
      </c>
      <c r="T877" s="30">
        <v>3915.3720758727341</v>
      </c>
      <c r="U877" s="30">
        <v>3120.4745346635782</v>
      </c>
      <c r="V877" s="30">
        <v>2906.0073047710321</v>
      </c>
      <c r="W877" s="30">
        <v>2719.248883447588</v>
      </c>
      <c r="X877" s="30">
        <v>2549.245440613749</v>
      </c>
    </row>
    <row r="878" spans="1:24" x14ac:dyDescent="0.25">
      <c r="A878" s="10" t="s">
        <v>66</v>
      </c>
      <c r="B878" s="30">
        <v>24518.566481967999</v>
      </c>
      <c r="C878" s="30">
        <v>15445.727094789039</v>
      </c>
      <c r="D878" s="30">
        <v>13103.41884325546</v>
      </c>
      <c r="E878" s="30">
        <v>11122.25884278036</v>
      </c>
      <c r="F878" s="30">
        <v>9188.3931678014487</v>
      </c>
      <c r="H878" s="30">
        <v>32745.999644428</v>
      </c>
      <c r="I878" s="30">
        <v>23478.327729165791</v>
      </c>
      <c r="J878" s="30">
        <v>21512.246986677699</v>
      </c>
      <c r="K878" s="30">
        <v>19506.94364124105</v>
      </c>
      <c r="L878" s="30">
        <v>17482.20125292048</v>
      </c>
      <c r="N878" s="30">
        <v>34650.487650903997</v>
      </c>
      <c r="O878" s="30">
        <v>24862.006513124001</v>
      </c>
      <c r="P878" s="30">
        <v>22641.460671295408</v>
      </c>
      <c r="Q878" s="30">
        <v>20586.075298062879</v>
      </c>
      <c r="R878" s="30">
        <v>18593.084721695701</v>
      </c>
      <c r="T878" s="30">
        <v>40736.143283416</v>
      </c>
      <c r="U878" s="30">
        <v>30399.685445794559</v>
      </c>
      <c r="V878" s="30">
        <v>27674.538930827821</v>
      </c>
      <c r="W878" s="30">
        <v>25330.302827558509</v>
      </c>
      <c r="X878" s="30">
        <v>23011.35826959712</v>
      </c>
    </row>
    <row r="879" spans="1:24" x14ac:dyDescent="0.25">
      <c r="A879" s="10" t="s">
        <v>67</v>
      </c>
      <c r="B879" s="30">
        <v>5907.3692652169793</v>
      </c>
      <c r="C879" s="30">
        <v>3477.546861661971</v>
      </c>
      <c r="D879" s="30">
        <v>3037.2154111290201</v>
      </c>
      <c r="E879" s="30">
        <v>2604.2073784206482</v>
      </c>
      <c r="F879" s="30">
        <v>2150.9316303994642</v>
      </c>
      <c r="H879" s="30">
        <v>8008.6143223758309</v>
      </c>
      <c r="I879" s="30">
        <v>5545.9179099193761</v>
      </c>
      <c r="J879" s="30">
        <v>5119.8326978212481</v>
      </c>
      <c r="K879" s="30">
        <v>4636.7875693097194</v>
      </c>
      <c r="L879" s="30">
        <v>4144.5787795202559</v>
      </c>
      <c r="N879" s="30">
        <v>8338.7565016404878</v>
      </c>
      <c r="O879" s="30">
        <v>5787.3152875456599</v>
      </c>
      <c r="P879" s="30">
        <v>5342.9903835322957</v>
      </c>
      <c r="Q879" s="30">
        <v>4898.7656288225162</v>
      </c>
      <c r="R879" s="30">
        <v>4417.5732624272923</v>
      </c>
      <c r="T879" s="30">
        <v>9316.3388912498085</v>
      </c>
      <c r="U879" s="30">
        <v>6699.4000326110436</v>
      </c>
      <c r="V879" s="30">
        <v>6262.27335979278</v>
      </c>
      <c r="W879" s="30">
        <v>5804.4908931103164</v>
      </c>
      <c r="X879" s="30">
        <v>5332.211814734067</v>
      </c>
    </row>
    <row r="880" spans="1:24" x14ac:dyDescent="0.25">
      <c r="A880" s="10" t="s">
        <v>68</v>
      </c>
      <c r="B880" s="30">
        <v>0</v>
      </c>
      <c r="C880" s="30">
        <v>0</v>
      </c>
      <c r="D880" s="30">
        <v>0</v>
      </c>
      <c r="E880" s="30">
        <v>0</v>
      </c>
      <c r="F880" s="30">
        <v>0</v>
      </c>
      <c r="H880" s="30">
        <v>0</v>
      </c>
      <c r="I880" s="30">
        <v>0</v>
      </c>
      <c r="J880" s="30">
        <v>0</v>
      </c>
      <c r="K880" s="30">
        <v>0</v>
      </c>
      <c r="L880" s="30">
        <v>0</v>
      </c>
      <c r="N880" s="30">
        <v>0</v>
      </c>
      <c r="O880" s="30">
        <v>0</v>
      </c>
      <c r="P880" s="30">
        <v>0</v>
      </c>
      <c r="Q880" s="30">
        <v>0</v>
      </c>
      <c r="R880" s="30">
        <v>0</v>
      </c>
      <c r="T880" s="30">
        <v>0</v>
      </c>
      <c r="U880" s="30">
        <v>0</v>
      </c>
      <c r="V880" s="30">
        <v>0</v>
      </c>
      <c r="W880" s="30">
        <v>0</v>
      </c>
      <c r="X880" s="30">
        <v>0</v>
      </c>
    </row>
    <row r="881" spans="1:24" x14ac:dyDescent="0.25">
      <c r="A881" s="10" t="s">
        <v>69</v>
      </c>
      <c r="B881" s="30">
        <v>0</v>
      </c>
      <c r="C881" s="30">
        <v>0</v>
      </c>
      <c r="D881" s="30">
        <v>0</v>
      </c>
      <c r="E881" s="30">
        <v>0</v>
      </c>
      <c r="F881" s="30">
        <v>0</v>
      </c>
      <c r="H881" s="30">
        <v>0</v>
      </c>
      <c r="I881" s="30">
        <v>0</v>
      </c>
      <c r="J881" s="30">
        <v>0</v>
      </c>
      <c r="K881" s="30">
        <v>0</v>
      </c>
      <c r="L881" s="30">
        <v>0</v>
      </c>
      <c r="N881" s="30">
        <v>0</v>
      </c>
      <c r="O881" s="30">
        <v>0</v>
      </c>
      <c r="P881" s="30">
        <v>0</v>
      </c>
      <c r="Q881" s="30">
        <v>0</v>
      </c>
      <c r="R881" s="30">
        <v>0</v>
      </c>
      <c r="T881" s="30">
        <v>0</v>
      </c>
      <c r="U881" s="30">
        <v>0</v>
      </c>
      <c r="V881" s="30">
        <v>0</v>
      </c>
      <c r="W881" s="30">
        <v>0</v>
      </c>
      <c r="X881" s="30">
        <v>0</v>
      </c>
    </row>
    <row r="882" spans="1:24" x14ac:dyDescent="0.25">
      <c r="A882" s="10" t="s">
        <v>70</v>
      </c>
      <c r="B882" s="30">
        <v>0</v>
      </c>
      <c r="C882" s="30">
        <v>0</v>
      </c>
      <c r="D882" s="30">
        <v>0</v>
      </c>
      <c r="E882" s="30">
        <v>0</v>
      </c>
      <c r="F882" s="30">
        <v>0</v>
      </c>
      <c r="H882" s="30">
        <v>0</v>
      </c>
      <c r="I882" s="30">
        <v>0</v>
      </c>
      <c r="J882" s="30">
        <v>0</v>
      </c>
      <c r="K882" s="30">
        <v>0</v>
      </c>
      <c r="L882" s="30">
        <v>0</v>
      </c>
      <c r="N882" s="30">
        <v>0</v>
      </c>
      <c r="O882" s="30">
        <v>0</v>
      </c>
      <c r="P882" s="30">
        <v>0</v>
      </c>
      <c r="Q882" s="30">
        <v>0</v>
      </c>
      <c r="R882" s="30">
        <v>0</v>
      </c>
      <c r="T882" s="30">
        <v>0</v>
      </c>
      <c r="U882" s="30">
        <v>0</v>
      </c>
      <c r="V882" s="30">
        <v>0</v>
      </c>
      <c r="W882" s="30">
        <v>0</v>
      </c>
      <c r="X882" s="30">
        <v>0</v>
      </c>
    </row>
    <row r="883" spans="1:24" x14ac:dyDescent="0.25">
      <c r="A883" s="10" t="s">
        <v>10</v>
      </c>
      <c r="B883" s="30">
        <v>0</v>
      </c>
      <c r="C883" s="30">
        <v>0</v>
      </c>
      <c r="D883" s="30">
        <v>0</v>
      </c>
      <c r="E883" s="30">
        <v>0</v>
      </c>
      <c r="F883" s="30">
        <v>0</v>
      </c>
      <c r="H883" s="30">
        <v>0</v>
      </c>
      <c r="I883" s="30">
        <v>0</v>
      </c>
      <c r="J883" s="30">
        <v>0</v>
      </c>
      <c r="K883" s="30">
        <v>0</v>
      </c>
      <c r="L883" s="30">
        <v>0</v>
      </c>
      <c r="N883" s="30">
        <v>0</v>
      </c>
      <c r="O883" s="30">
        <v>0</v>
      </c>
      <c r="P883" s="30">
        <v>0</v>
      </c>
      <c r="Q883" s="30">
        <v>0</v>
      </c>
      <c r="R883" s="30">
        <v>0</v>
      </c>
      <c r="T883" s="30">
        <v>0</v>
      </c>
      <c r="U883" s="30">
        <v>0</v>
      </c>
      <c r="V883" s="30">
        <v>0</v>
      </c>
      <c r="W883" s="30">
        <v>0</v>
      </c>
      <c r="X883" s="30">
        <v>0</v>
      </c>
    </row>
    <row r="884" spans="1:24" x14ac:dyDescent="0.25">
      <c r="A884" s="10" t="s">
        <v>26</v>
      </c>
      <c r="B884" s="30">
        <v>63054.7</v>
      </c>
      <c r="C884" s="30">
        <v>44452.800000000003</v>
      </c>
      <c r="D884" s="30">
        <v>40061.599999999999</v>
      </c>
      <c r="E884" s="30">
        <v>36086.5</v>
      </c>
      <c r="F884" s="30">
        <v>32239.599999999999</v>
      </c>
      <c r="H884" s="30">
        <v>75209.600000000006</v>
      </c>
      <c r="I884" s="30">
        <v>55786.8</v>
      </c>
      <c r="J884" s="30">
        <v>51701.9</v>
      </c>
      <c r="K884" s="30">
        <v>47702.2</v>
      </c>
      <c r="L884" s="30">
        <v>43712</v>
      </c>
      <c r="N884" s="30">
        <v>77403.7</v>
      </c>
      <c r="O884" s="30">
        <v>57630.9</v>
      </c>
      <c r="P884" s="30">
        <v>53305.7</v>
      </c>
      <c r="Q884" s="30">
        <v>49231.199999999997</v>
      </c>
      <c r="R884" s="30">
        <v>45239.9</v>
      </c>
      <c r="T884" s="30">
        <v>85245</v>
      </c>
      <c r="U884" s="30">
        <v>65146.8</v>
      </c>
      <c r="V884" s="30">
        <v>60056.800000000003</v>
      </c>
      <c r="W884" s="30">
        <v>55576.2</v>
      </c>
      <c r="X884" s="30">
        <v>51256.9</v>
      </c>
    </row>
    <row r="886" spans="1:24" x14ac:dyDescent="0.25">
      <c r="A886" s="10" t="s">
        <v>367</v>
      </c>
      <c r="B886" s="10">
        <v>100</v>
      </c>
      <c r="C886" s="10">
        <v>95</v>
      </c>
      <c r="D886" s="10">
        <v>90</v>
      </c>
      <c r="E886" s="10">
        <v>85</v>
      </c>
      <c r="F886" s="10">
        <v>80</v>
      </c>
      <c r="G886" s="10" t="s">
        <v>368</v>
      </c>
      <c r="H886" s="10">
        <v>100</v>
      </c>
      <c r="I886" s="10">
        <v>95</v>
      </c>
      <c r="J886" s="10">
        <v>90</v>
      </c>
      <c r="K886" s="10">
        <v>85</v>
      </c>
      <c r="L886" s="10">
        <v>80</v>
      </c>
      <c r="M886" s="10" t="s">
        <v>369</v>
      </c>
      <c r="N886" s="10">
        <v>100</v>
      </c>
      <c r="O886" s="10">
        <v>95</v>
      </c>
      <c r="P886" s="10">
        <v>90</v>
      </c>
      <c r="Q886" s="10">
        <v>85</v>
      </c>
      <c r="R886" s="10">
        <v>80</v>
      </c>
      <c r="S886" s="10" t="s">
        <v>370</v>
      </c>
      <c r="T886" s="10">
        <v>100</v>
      </c>
      <c r="U886" s="10">
        <v>95</v>
      </c>
      <c r="V886" s="10">
        <v>90</v>
      </c>
      <c r="W886" s="10">
        <v>85</v>
      </c>
      <c r="X886" s="10">
        <v>80</v>
      </c>
    </row>
    <row r="887" spans="1:24" x14ac:dyDescent="0.25">
      <c r="A887" s="10" t="s">
        <v>22</v>
      </c>
      <c r="B887" s="30">
        <v>0</v>
      </c>
      <c r="C887" s="30">
        <v>0</v>
      </c>
      <c r="D887" s="30">
        <v>0</v>
      </c>
      <c r="E887" s="30">
        <v>0</v>
      </c>
      <c r="F887" s="30">
        <v>0</v>
      </c>
      <c r="H887" s="30">
        <v>0</v>
      </c>
      <c r="I887" s="30">
        <v>0</v>
      </c>
      <c r="J887" s="30">
        <v>0</v>
      </c>
      <c r="K887" s="30">
        <v>0</v>
      </c>
      <c r="L887" s="30">
        <v>0</v>
      </c>
      <c r="N887" s="30">
        <v>0</v>
      </c>
      <c r="O887" s="30">
        <v>0</v>
      </c>
      <c r="P887" s="30">
        <v>0</v>
      </c>
      <c r="Q887" s="30">
        <v>0</v>
      </c>
      <c r="R887" s="30">
        <v>0</v>
      </c>
      <c r="T887" s="30">
        <v>0</v>
      </c>
      <c r="U887" s="30">
        <v>0</v>
      </c>
      <c r="V887" s="30">
        <v>0</v>
      </c>
      <c r="W887" s="30">
        <v>0</v>
      </c>
      <c r="X887" s="30">
        <v>0</v>
      </c>
    </row>
    <row r="888" spans="1:24" x14ac:dyDescent="0.25">
      <c r="A888" s="10" t="s">
        <v>23</v>
      </c>
      <c r="B888" s="30">
        <v>0</v>
      </c>
      <c r="C888" s="30">
        <v>0</v>
      </c>
      <c r="D888" s="30">
        <v>0</v>
      </c>
      <c r="E888" s="30">
        <v>0</v>
      </c>
      <c r="F888" s="30">
        <v>0</v>
      </c>
      <c r="H888" s="30">
        <v>0</v>
      </c>
      <c r="I888" s="30">
        <v>0</v>
      </c>
      <c r="J888" s="30">
        <v>0</v>
      </c>
      <c r="K888" s="30">
        <v>0</v>
      </c>
      <c r="L888" s="30">
        <v>0</v>
      </c>
      <c r="N888" s="30">
        <v>0</v>
      </c>
      <c r="O888" s="30">
        <v>0</v>
      </c>
      <c r="P888" s="30">
        <v>0</v>
      </c>
      <c r="Q888" s="30">
        <v>0</v>
      </c>
      <c r="R888" s="30">
        <v>0</v>
      </c>
      <c r="T888" s="30">
        <v>0</v>
      </c>
      <c r="U888" s="30">
        <v>0</v>
      </c>
      <c r="V888" s="30">
        <v>0</v>
      </c>
      <c r="W888" s="30">
        <v>0</v>
      </c>
      <c r="X888" s="30">
        <v>0</v>
      </c>
    </row>
    <row r="889" spans="1:24" x14ac:dyDescent="0.25">
      <c r="A889" s="10" t="s">
        <v>24</v>
      </c>
      <c r="B889" s="30">
        <v>0</v>
      </c>
      <c r="C889" s="30">
        <v>0</v>
      </c>
      <c r="D889" s="30">
        <v>0</v>
      </c>
      <c r="E889" s="30">
        <v>0</v>
      </c>
      <c r="F889" s="30">
        <v>0</v>
      </c>
      <c r="H889" s="30">
        <v>0</v>
      </c>
      <c r="I889" s="30">
        <v>0</v>
      </c>
      <c r="J889" s="30">
        <v>0</v>
      </c>
      <c r="K889" s="30">
        <v>0</v>
      </c>
      <c r="L889" s="30">
        <v>0</v>
      </c>
      <c r="N889" s="30">
        <v>0</v>
      </c>
      <c r="O889" s="30">
        <v>0</v>
      </c>
      <c r="P889" s="30">
        <v>0</v>
      </c>
      <c r="Q889" s="30">
        <v>0</v>
      </c>
      <c r="R889" s="30">
        <v>0</v>
      </c>
      <c r="T889" s="30">
        <v>0</v>
      </c>
      <c r="U889" s="30">
        <v>0</v>
      </c>
      <c r="V889" s="30">
        <v>0</v>
      </c>
      <c r="W889" s="30">
        <v>0</v>
      </c>
      <c r="X889" s="30">
        <v>0</v>
      </c>
    </row>
    <row r="890" spans="1:24" x14ac:dyDescent="0.25">
      <c r="A890" s="10" t="s">
        <v>25</v>
      </c>
      <c r="B890" s="30">
        <v>6</v>
      </c>
      <c r="C890" s="30">
        <v>6</v>
      </c>
      <c r="D890" s="30">
        <v>6</v>
      </c>
      <c r="E890" s="30">
        <v>6</v>
      </c>
      <c r="F890" s="30">
        <v>6</v>
      </c>
      <c r="H890" s="30">
        <v>7</v>
      </c>
      <c r="I890" s="30">
        <v>7</v>
      </c>
      <c r="J890" s="30">
        <v>7</v>
      </c>
      <c r="K890" s="30">
        <v>7</v>
      </c>
      <c r="L890" s="30">
        <v>7</v>
      </c>
      <c r="N890" s="30">
        <v>8</v>
      </c>
      <c r="O890" s="30">
        <v>8</v>
      </c>
      <c r="P890" s="30">
        <v>8</v>
      </c>
      <c r="Q890" s="30">
        <v>8</v>
      </c>
      <c r="R890" s="30">
        <v>8</v>
      </c>
      <c r="T890" s="30">
        <v>12</v>
      </c>
      <c r="U890" s="30">
        <v>12</v>
      </c>
      <c r="V890" s="30">
        <v>12</v>
      </c>
      <c r="W890" s="30">
        <v>12</v>
      </c>
      <c r="X890" s="30">
        <v>12</v>
      </c>
    </row>
    <row r="891" spans="1:24" x14ac:dyDescent="0.25">
      <c r="A891" s="10" t="s">
        <v>64</v>
      </c>
      <c r="B891" s="30">
        <v>0</v>
      </c>
      <c r="C891" s="30">
        <v>0</v>
      </c>
      <c r="D891" s="30">
        <v>0</v>
      </c>
      <c r="E891" s="30">
        <v>0</v>
      </c>
      <c r="F891" s="30">
        <v>0</v>
      </c>
      <c r="H891" s="30">
        <v>0</v>
      </c>
      <c r="I891" s="30">
        <v>0</v>
      </c>
      <c r="J891" s="30">
        <v>0</v>
      </c>
      <c r="K891" s="30">
        <v>0</v>
      </c>
      <c r="L891" s="30">
        <v>0</v>
      </c>
      <c r="N891" s="30">
        <v>0</v>
      </c>
      <c r="O891" s="30">
        <v>0</v>
      </c>
      <c r="P891" s="30">
        <v>0</v>
      </c>
      <c r="Q891" s="30">
        <v>0</v>
      </c>
      <c r="R891" s="30">
        <v>0</v>
      </c>
      <c r="T891" s="30">
        <v>0</v>
      </c>
      <c r="U891" s="30">
        <v>0</v>
      </c>
      <c r="V891" s="30">
        <v>0</v>
      </c>
      <c r="W891" s="30">
        <v>0</v>
      </c>
      <c r="X891" s="30">
        <v>0</v>
      </c>
    </row>
    <row r="892" spans="1:24" x14ac:dyDescent="0.25">
      <c r="A892" s="10" t="s">
        <v>65</v>
      </c>
      <c r="B892" s="30">
        <v>0</v>
      </c>
      <c r="C892" s="30">
        <v>0</v>
      </c>
      <c r="D892" s="30">
        <v>0</v>
      </c>
      <c r="E892" s="30">
        <v>0</v>
      </c>
      <c r="F892" s="30">
        <v>0</v>
      </c>
      <c r="H892" s="30">
        <v>0</v>
      </c>
      <c r="I892" s="30">
        <v>0</v>
      </c>
      <c r="J892" s="30">
        <v>0</v>
      </c>
      <c r="K892" s="30">
        <v>0</v>
      </c>
      <c r="L892" s="30">
        <v>0</v>
      </c>
      <c r="N892" s="30">
        <v>0</v>
      </c>
      <c r="O892" s="30">
        <v>0</v>
      </c>
      <c r="P892" s="30">
        <v>0</v>
      </c>
      <c r="Q892" s="30">
        <v>0</v>
      </c>
      <c r="R892" s="30">
        <v>0</v>
      </c>
      <c r="T892" s="30">
        <v>0</v>
      </c>
      <c r="U892" s="30">
        <v>0</v>
      </c>
      <c r="V892" s="30">
        <v>0</v>
      </c>
      <c r="W892" s="30">
        <v>0</v>
      </c>
      <c r="X892" s="30">
        <v>0</v>
      </c>
    </row>
    <row r="893" spans="1:24" x14ac:dyDescent="0.25">
      <c r="A893" s="10" t="s">
        <v>66</v>
      </c>
      <c r="B893" s="30">
        <v>0</v>
      </c>
      <c r="C893" s="30">
        <v>0</v>
      </c>
      <c r="D893" s="30">
        <v>0</v>
      </c>
      <c r="E893" s="30">
        <v>0</v>
      </c>
      <c r="F893" s="30">
        <v>0</v>
      </c>
      <c r="H893" s="30">
        <v>0</v>
      </c>
      <c r="I893" s="30">
        <v>0</v>
      </c>
      <c r="J893" s="30">
        <v>0</v>
      </c>
      <c r="K893" s="30">
        <v>0</v>
      </c>
      <c r="L893" s="30">
        <v>0</v>
      </c>
      <c r="N893" s="30">
        <v>0</v>
      </c>
      <c r="O893" s="30">
        <v>0</v>
      </c>
      <c r="P893" s="30">
        <v>0</v>
      </c>
      <c r="Q893" s="30">
        <v>0</v>
      </c>
      <c r="R893" s="30">
        <v>0</v>
      </c>
      <c r="T893" s="30">
        <v>0</v>
      </c>
      <c r="U893" s="30">
        <v>0</v>
      </c>
      <c r="V893" s="30">
        <v>0</v>
      </c>
      <c r="W893" s="30">
        <v>0</v>
      </c>
      <c r="X893" s="30">
        <v>0</v>
      </c>
    </row>
    <row r="894" spans="1:24" x14ac:dyDescent="0.25">
      <c r="A894" s="10" t="s">
        <v>67</v>
      </c>
      <c r="B894" s="30">
        <v>0</v>
      </c>
      <c r="C894" s="30">
        <v>0</v>
      </c>
      <c r="D894" s="30">
        <v>0</v>
      </c>
      <c r="E894" s="30">
        <v>0</v>
      </c>
      <c r="F894" s="30">
        <v>0</v>
      </c>
      <c r="H894" s="30">
        <v>0</v>
      </c>
      <c r="I894" s="30">
        <v>0</v>
      </c>
      <c r="J894" s="30">
        <v>0</v>
      </c>
      <c r="K894" s="30">
        <v>0</v>
      </c>
      <c r="L894" s="30">
        <v>0</v>
      </c>
      <c r="N894" s="30">
        <v>0</v>
      </c>
      <c r="O894" s="30">
        <v>0</v>
      </c>
      <c r="P894" s="30">
        <v>0</v>
      </c>
      <c r="Q894" s="30">
        <v>0</v>
      </c>
      <c r="R894" s="30">
        <v>0</v>
      </c>
      <c r="T894" s="30">
        <v>0</v>
      </c>
      <c r="U894" s="30">
        <v>0</v>
      </c>
      <c r="V894" s="30">
        <v>0</v>
      </c>
      <c r="W894" s="30">
        <v>0</v>
      </c>
      <c r="X894" s="30">
        <v>0</v>
      </c>
    </row>
    <row r="895" spans="1:24" x14ac:dyDescent="0.25">
      <c r="A895" s="10" t="s">
        <v>68</v>
      </c>
      <c r="B895" s="30">
        <v>3741.54</v>
      </c>
      <c r="C895" s="30">
        <v>3741.54</v>
      </c>
      <c r="D895" s="30">
        <v>3741.54</v>
      </c>
      <c r="E895" s="30">
        <v>3741.54</v>
      </c>
      <c r="F895" s="30">
        <v>3741.54</v>
      </c>
      <c r="H895" s="30">
        <v>4365.13</v>
      </c>
      <c r="I895" s="30">
        <v>4365.13</v>
      </c>
      <c r="J895" s="30">
        <v>4365.13</v>
      </c>
      <c r="K895" s="30">
        <v>4365.13</v>
      </c>
      <c r="L895" s="30">
        <v>4365.13</v>
      </c>
      <c r="N895" s="30">
        <v>4988.72</v>
      </c>
      <c r="O895" s="30">
        <v>4988.72</v>
      </c>
      <c r="P895" s="30">
        <v>4988.72</v>
      </c>
      <c r="Q895" s="30">
        <v>4988.72</v>
      </c>
      <c r="R895" s="30">
        <v>4988.72</v>
      </c>
      <c r="T895" s="30">
        <v>7483.08</v>
      </c>
      <c r="U895" s="30">
        <v>7483.08</v>
      </c>
      <c r="V895" s="30">
        <v>7483.08</v>
      </c>
      <c r="W895" s="30">
        <v>7483.08</v>
      </c>
      <c r="X895" s="30">
        <v>7483.08</v>
      </c>
    </row>
    <row r="896" spans="1:24" x14ac:dyDescent="0.25">
      <c r="A896" s="10" t="s">
        <v>69</v>
      </c>
      <c r="B896" s="30">
        <v>938.89972109999997</v>
      </c>
      <c r="C896" s="30">
        <v>938.89972109999997</v>
      </c>
      <c r="D896" s="30">
        <v>938.89972109999997</v>
      </c>
      <c r="E896" s="30">
        <v>938.89972109999997</v>
      </c>
      <c r="F896" s="30">
        <v>938.89972109999997</v>
      </c>
      <c r="H896" s="30">
        <v>1095.3830079500001</v>
      </c>
      <c r="I896" s="30">
        <v>1095.3830079500001</v>
      </c>
      <c r="J896" s="30">
        <v>1095.3830079500001</v>
      </c>
      <c r="K896" s="30">
        <v>1095.3830079500001</v>
      </c>
      <c r="L896" s="30">
        <v>1095.3830079500001</v>
      </c>
      <c r="N896" s="30">
        <v>1251.8662948000001</v>
      </c>
      <c r="O896" s="30">
        <v>1251.8662948000001</v>
      </c>
      <c r="P896" s="30">
        <v>1251.8662948000001</v>
      </c>
      <c r="Q896" s="30">
        <v>1251.8662948000001</v>
      </c>
      <c r="R896" s="30">
        <v>1251.8662948000001</v>
      </c>
      <c r="T896" s="30">
        <v>1877.7994421999999</v>
      </c>
      <c r="U896" s="30">
        <v>1877.7994421999999</v>
      </c>
      <c r="V896" s="30">
        <v>1877.7994421999999</v>
      </c>
      <c r="W896" s="30">
        <v>1877.7994421999999</v>
      </c>
      <c r="X896" s="30">
        <v>1877.7994421999999</v>
      </c>
    </row>
    <row r="897" spans="1:24" x14ac:dyDescent="0.25">
      <c r="A897" s="10" t="s">
        <v>70</v>
      </c>
      <c r="B897" s="30">
        <v>2837.0172662311311</v>
      </c>
      <c r="C897" s="30">
        <v>2695.166402919599</v>
      </c>
      <c r="D897" s="30">
        <v>2553.3155396080429</v>
      </c>
      <c r="E897" s="30">
        <v>2411.4646762964858</v>
      </c>
      <c r="F897" s="30">
        <v>2269.6138129849369</v>
      </c>
      <c r="H897" s="30">
        <v>2838.0682079856738</v>
      </c>
      <c r="I897" s="30">
        <v>2696.1647975864089</v>
      </c>
      <c r="J897" s="30">
        <v>2554.2613871871422</v>
      </c>
      <c r="K897" s="30">
        <v>2412.3579767878682</v>
      </c>
      <c r="L897" s="30">
        <v>2270.4545663885879</v>
      </c>
      <c r="N897" s="30">
        <v>2838.0682079856829</v>
      </c>
      <c r="O897" s="30">
        <v>2696.1647975864062</v>
      </c>
      <c r="P897" s="30">
        <v>2554.2613871871208</v>
      </c>
      <c r="Q897" s="30">
        <v>2412.3579767878368</v>
      </c>
      <c r="R897" s="30">
        <v>2270.4545663885492</v>
      </c>
      <c r="T897" s="30">
        <v>2839.119149740191</v>
      </c>
      <c r="U897" s="30">
        <v>2697.1631922531901</v>
      </c>
      <c r="V897" s="30">
        <v>2555.2072347661801</v>
      </c>
      <c r="W897" s="30">
        <v>2413.2512772791761</v>
      </c>
      <c r="X897" s="30">
        <v>2271.2953197921629</v>
      </c>
    </row>
    <row r="898" spans="1:24" x14ac:dyDescent="0.25">
      <c r="A898" s="10" t="s">
        <v>10</v>
      </c>
      <c r="B898" s="30">
        <v>65007.45986625793</v>
      </c>
      <c r="C898" s="30">
        <v>61757.086872945598</v>
      </c>
      <c r="D898" s="30">
        <v>58506.713879632713</v>
      </c>
      <c r="E898" s="30">
        <v>55256.340886319798</v>
      </c>
      <c r="F898" s="30">
        <v>52005.96789300708</v>
      </c>
      <c r="H898" s="30">
        <v>65031.5411627461</v>
      </c>
      <c r="I898" s="30">
        <v>61779.964104609222</v>
      </c>
      <c r="J898" s="30">
        <v>58528.387046472308</v>
      </c>
      <c r="K898" s="30">
        <v>55276.809988335219</v>
      </c>
      <c r="L898" s="30">
        <v>52025.232930197999</v>
      </c>
      <c r="N898" s="30">
        <v>65031.541162746304</v>
      </c>
      <c r="O898" s="30">
        <v>61779.964104609149</v>
      </c>
      <c r="P898" s="30">
        <v>58528.38704647182</v>
      </c>
      <c r="Q898" s="30">
        <v>55276.809988334513</v>
      </c>
      <c r="R898" s="30">
        <v>52025.232930197111</v>
      </c>
      <c r="T898" s="30">
        <v>65055.622459233709</v>
      </c>
      <c r="U898" s="30">
        <v>61802.841336272213</v>
      </c>
      <c r="V898" s="30">
        <v>58550.06021331052</v>
      </c>
      <c r="W898" s="30">
        <v>55297.279090348973</v>
      </c>
      <c r="X898" s="30">
        <v>52044.4979673872</v>
      </c>
    </row>
    <row r="899" spans="1:24" x14ac:dyDescent="0.25">
      <c r="A899" s="10" t="s">
        <v>26</v>
      </c>
      <c r="B899" s="30">
        <v>72525.7</v>
      </c>
      <c r="C899" s="30">
        <v>69133.5</v>
      </c>
      <c r="D899" s="30">
        <v>65741.2</v>
      </c>
      <c r="E899" s="30">
        <v>62348.9</v>
      </c>
      <c r="F899" s="30">
        <v>58956.7</v>
      </c>
      <c r="H899" s="30">
        <v>73330.899999999994</v>
      </c>
      <c r="I899" s="30">
        <v>69937.399999999994</v>
      </c>
      <c r="J899" s="30">
        <v>66543.899999999994</v>
      </c>
      <c r="K899" s="30">
        <v>63150.400000000001</v>
      </c>
      <c r="L899" s="30">
        <v>59756.9</v>
      </c>
      <c r="N899" s="30">
        <v>74111</v>
      </c>
      <c r="O899" s="30">
        <v>70717.5</v>
      </c>
      <c r="P899" s="30">
        <v>67324</v>
      </c>
      <c r="Q899" s="30">
        <v>63930.5</v>
      </c>
      <c r="R899" s="30">
        <v>60537</v>
      </c>
      <c r="T899" s="30">
        <v>77256.5</v>
      </c>
      <c r="U899" s="30">
        <v>73861.7</v>
      </c>
      <c r="V899" s="30">
        <v>70467</v>
      </c>
      <c r="W899" s="30">
        <v>67072.2</v>
      </c>
      <c r="X899" s="30">
        <v>63677.4</v>
      </c>
    </row>
    <row r="901" spans="1:24" x14ac:dyDescent="0.25">
      <c r="A901" s="10" t="s">
        <v>371</v>
      </c>
      <c r="B901" s="10">
        <v>100</v>
      </c>
      <c r="C901" s="10">
        <v>95</v>
      </c>
      <c r="D901" s="10">
        <v>90</v>
      </c>
      <c r="E901" s="10">
        <v>85</v>
      </c>
      <c r="F901" s="10">
        <v>80</v>
      </c>
      <c r="G901" s="10" t="s">
        <v>372</v>
      </c>
      <c r="H901" s="10">
        <v>100</v>
      </c>
      <c r="I901" s="10">
        <v>95</v>
      </c>
      <c r="J901" s="10">
        <v>90</v>
      </c>
      <c r="K901" s="10">
        <v>85</v>
      </c>
      <c r="L901" s="10">
        <v>80</v>
      </c>
      <c r="M901" s="10" t="s">
        <v>373</v>
      </c>
      <c r="N901" s="10">
        <v>100</v>
      </c>
      <c r="O901" s="10">
        <v>95</v>
      </c>
      <c r="P901" s="10">
        <v>90</v>
      </c>
      <c r="Q901" s="10">
        <v>85</v>
      </c>
      <c r="R901" s="10">
        <v>80</v>
      </c>
      <c r="S901" s="10" t="s">
        <v>374</v>
      </c>
      <c r="T901" s="10">
        <v>100</v>
      </c>
      <c r="U901" s="10">
        <v>95</v>
      </c>
      <c r="V901" s="10">
        <v>90</v>
      </c>
      <c r="W901" s="10">
        <v>85</v>
      </c>
      <c r="X901" s="10">
        <v>80</v>
      </c>
    </row>
    <row r="902" spans="1:24" x14ac:dyDescent="0.25">
      <c r="A902" s="10" t="s">
        <v>22</v>
      </c>
      <c r="B902" s="30">
        <v>8.7100000000000009</v>
      </c>
      <c r="C902" s="30">
        <v>8.7650000000000006</v>
      </c>
      <c r="D902" s="30">
        <v>8.7669999999999995</v>
      </c>
      <c r="E902" s="30">
        <v>8.7639999999999993</v>
      </c>
      <c r="F902" s="30">
        <v>8.7669999999999995</v>
      </c>
      <c r="H902" s="30">
        <v>5.5789999999999997</v>
      </c>
      <c r="I902" s="30">
        <v>5.5789999999999997</v>
      </c>
      <c r="J902" s="30">
        <v>5.5780000000000003</v>
      </c>
      <c r="K902" s="30">
        <v>5.5789999999999997</v>
      </c>
      <c r="L902" s="30">
        <v>5.5789999999999997</v>
      </c>
      <c r="N902" s="30">
        <v>4.9800000000000004</v>
      </c>
      <c r="O902" s="30">
        <v>5.0140000000000002</v>
      </c>
      <c r="P902" s="30">
        <v>5.0229999999999997</v>
      </c>
      <c r="Q902" s="30">
        <v>5.0129999999999999</v>
      </c>
      <c r="R902" s="30">
        <v>5.0199999999999996</v>
      </c>
      <c r="T902" s="30">
        <v>3.7890000000000001</v>
      </c>
      <c r="U902" s="30">
        <v>3.7890000000000001</v>
      </c>
      <c r="V902" s="30">
        <v>3.782</v>
      </c>
      <c r="W902" s="30">
        <v>3.7890000000000001</v>
      </c>
      <c r="X902" s="30">
        <v>3.7749999999999999</v>
      </c>
    </row>
    <row r="903" spans="1:24" x14ac:dyDescent="0.25">
      <c r="A903" s="10" t="s">
        <v>23</v>
      </c>
      <c r="B903" s="30">
        <v>0.128</v>
      </c>
      <c r="C903" s="30">
        <v>0.16</v>
      </c>
      <c r="D903" s="30">
        <v>0.16</v>
      </c>
      <c r="E903" s="30">
        <v>0.16</v>
      </c>
      <c r="F903" s="30">
        <v>0.16</v>
      </c>
      <c r="H903" s="30">
        <v>7.3999999999999996E-2</v>
      </c>
      <c r="I903" s="30">
        <v>7.3999999999999996E-2</v>
      </c>
      <c r="J903" s="30">
        <v>7.3999999999999996E-2</v>
      </c>
      <c r="K903" s="30">
        <v>7.3999999999999996E-2</v>
      </c>
      <c r="L903" s="30">
        <v>7.3999999999999996E-2</v>
      </c>
      <c r="N903" s="30">
        <v>6.0999999999999999E-2</v>
      </c>
      <c r="O903" s="30">
        <v>7.9000000000000001E-2</v>
      </c>
      <c r="P903" s="30">
        <v>8.2000000000000003E-2</v>
      </c>
      <c r="Q903" s="30">
        <v>8.1000000000000003E-2</v>
      </c>
      <c r="R903" s="30">
        <v>8.1000000000000003E-2</v>
      </c>
      <c r="T903" s="30">
        <v>0.27500000000000002</v>
      </c>
      <c r="U903" s="30">
        <v>0.27500000000000002</v>
      </c>
      <c r="V903" s="30">
        <v>0.27200000000000002</v>
      </c>
      <c r="W903" s="30">
        <v>0.27500000000000002</v>
      </c>
      <c r="X903" s="30">
        <v>0.27</v>
      </c>
    </row>
    <row r="904" spans="1:24" x14ac:dyDescent="0.25">
      <c r="A904" s="10" t="s">
        <v>24</v>
      </c>
      <c r="B904" s="30">
        <v>0.54700000000000004</v>
      </c>
      <c r="C904" s="30">
        <v>0.68600000000000005</v>
      </c>
      <c r="D904" s="30">
        <v>0.68600000000000005</v>
      </c>
      <c r="E904" s="30">
        <v>0.68600000000000005</v>
      </c>
      <c r="F904" s="30">
        <v>0.68600000000000005</v>
      </c>
      <c r="H904" s="30">
        <v>0.316</v>
      </c>
      <c r="I904" s="30">
        <v>0.316</v>
      </c>
      <c r="J904" s="30">
        <v>0.315</v>
      </c>
      <c r="K904" s="30">
        <v>0.316</v>
      </c>
      <c r="L904" s="30">
        <v>0.316</v>
      </c>
      <c r="N904" s="30">
        <v>0.26200000000000001</v>
      </c>
      <c r="O904" s="30">
        <v>0.34</v>
      </c>
      <c r="P904" s="30">
        <v>0.34899999999999998</v>
      </c>
      <c r="Q904" s="30">
        <v>0.34599999999999997</v>
      </c>
      <c r="R904" s="30">
        <v>0.34599999999999997</v>
      </c>
      <c r="T904" s="30">
        <v>1.569</v>
      </c>
      <c r="U904" s="30">
        <v>1.569</v>
      </c>
      <c r="V904" s="30">
        <v>1.5549999999999999</v>
      </c>
      <c r="W904" s="30">
        <v>1.569</v>
      </c>
      <c r="X904" s="30">
        <v>1.542</v>
      </c>
    </row>
    <row r="905" spans="1:24" x14ac:dyDescent="0.25">
      <c r="A905" s="10" t="s">
        <v>25</v>
      </c>
      <c r="B905" s="30">
        <v>6</v>
      </c>
      <c r="C905" s="30">
        <v>6</v>
      </c>
      <c r="D905" s="30">
        <v>6</v>
      </c>
      <c r="E905" s="30">
        <v>6</v>
      </c>
      <c r="F905" s="30">
        <v>6</v>
      </c>
      <c r="H905" s="30">
        <v>7</v>
      </c>
      <c r="I905" s="30">
        <v>7</v>
      </c>
      <c r="J905" s="30">
        <v>7</v>
      </c>
      <c r="K905" s="30">
        <v>7</v>
      </c>
      <c r="L905" s="30">
        <v>7</v>
      </c>
      <c r="N905" s="30">
        <v>8</v>
      </c>
      <c r="O905" s="30">
        <v>8</v>
      </c>
      <c r="P905" s="30">
        <v>8</v>
      </c>
      <c r="Q905" s="30">
        <v>8</v>
      </c>
      <c r="R905" s="30">
        <v>8</v>
      </c>
      <c r="T905" s="30">
        <v>12</v>
      </c>
      <c r="U905" s="30">
        <v>12</v>
      </c>
      <c r="V905" s="30">
        <v>12</v>
      </c>
      <c r="W905" s="30">
        <v>12</v>
      </c>
      <c r="X905" s="30">
        <v>12</v>
      </c>
    </row>
    <row r="906" spans="1:24" x14ac:dyDescent="0.25">
      <c r="A906" s="10" t="s">
        <v>64</v>
      </c>
      <c r="B906" s="30">
        <v>12194.084000000001</v>
      </c>
      <c r="C906" s="30">
        <v>12271.041999999999</v>
      </c>
      <c r="D906" s="30">
        <v>12273.772000000001</v>
      </c>
      <c r="E906" s="30">
        <v>12270.3</v>
      </c>
      <c r="F906" s="30">
        <v>12273.772000000001</v>
      </c>
      <c r="H906" s="30">
        <v>7810.2359999999999</v>
      </c>
      <c r="I906" s="30">
        <v>7810.2359999999999</v>
      </c>
      <c r="J906" s="30">
        <v>7809.7739999999994</v>
      </c>
      <c r="K906" s="30">
        <v>7810.2359999999999</v>
      </c>
      <c r="L906" s="30">
        <v>7810.2359999999999</v>
      </c>
      <c r="N906" s="30">
        <v>6971.9160000000002</v>
      </c>
      <c r="O906" s="30">
        <v>7019.5020000000004</v>
      </c>
      <c r="P906" s="30">
        <v>7031.6540000000005</v>
      </c>
      <c r="Q906" s="30">
        <v>7017.8639999999996</v>
      </c>
      <c r="R906" s="30">
        <v>7028.63</v>
      </c>
      <c r="T906" s="30">
        <v>5304.6559999999999</v>
      </c>
      <c r="U906" s="30">
        <v>5304.6559999999999</v>
      </c>
      <c r="V906" s="30">
        <v>5294.24</v>
      </c>
      <c r="W906" s="30">
        <v>5304.6559999999999</v>
      </c>
      <c r="X906" s="30">
        <v>5284.37</v>
      </c>
    </row>
    <row r="907" spans="1:24" x14ac:dyDescent="0.25">
      <c r="A907" s="10" t="s">
        <v>65</v>
      </c>
      <c r="B907" s="30">
        <v>1526.5362755559961</v>
      </c>
      <c r="C907" s="30">
        <v>1536.170388187518</v>
      </c>
      <c r="D907" s="30">
        <v>1536.5121476859979</v>
      </c>
      <c r="E907" s="30">
        <v>1536.0774997084441</v>
      </c>
      <c r="F907" s="30">
        <v>1536.5121476859979</v>
      </c>
      <c r="H907" s="30">
        <v>977.73712028335729</v>
      </c>
      <c r="I907" s="30">
        <v>977.73712028335729</v>
      </c>
      <c r="J907" s="30">
        <v>977.6792840605375</v>
      </c>
      <c r="K907" s="30">
        <v>977.73712028335729</v>
      </c>
      <c r="L907" s="30">
        <v>977.73712028335729</v>
      </c>
      <c r="N907" s="30">
        <v>872.79066505768367</v>
      </c>
      <c r="O907" s="30">
        <v>878.74779600811894</v>
      </c>
      <c r="P907" s="30">
        <v>880.26906392955993</v>
      </c>
      <c r="Q907" s="30">
        <v>878.54274030903071</v>
      </c>
      <c r="R907" s="30">
        <v>879.89049956201245</v>
      </c>
      <c r="T907" s="30">
        <v>664.07200519085882</v>
      </c>
      <c r="U907" s="30">
        <v>664.07200519085882</v>
      </c>
      <c r="V907" s="30">
        <v>662.76806125819519</v>
      </c>
      <c r="W907" s="30">
        <v>664.07200519085882</v>
      </c>
      <c r="X907" s="30">
        <v>661.5324692252276</v>
      </c>
    </row>
    <row r="908" spans="1:24" x14ac:dyDescent="0.25">
      <c r="A908" s="10" t="s">
        <v>66</v>
      </c>
      <c r="B908" s="30">
        <v>332.55695208706118</v>
      </c>
      <c r="C908" s="30">
        <v>416.64400252799999</v>
      </c>
      <c r="D908" s="30">
        <v>416.64400252799999</v>
      </c>
      <c r="E908" s="30">
        <v>416.64400252799999</v>
      </c>
      <c r="F908" s="30">
        <v>416.64400252799999</v>
      </c>
      <c r="H908" s="30">
        <v>192.16213355692921</v>
      </c>
      <c r="I908" s="30">
        <v>192.16213355692921</v>
      </c>
      <c r="J908" s="30">
        <v>191.58000268555281</v>
      </c>
      <c r="K908" s="30">
        <v>192.16213355692921</v>
      </c>
      <c r="L908" s="30">
        <v>192.16213355692921</v>
      </c>
      <c r="N908" s="30">
        <v>159.2553842737743</v>
      </c>
      <c r="O908" s="30">
        <v>206.82911325913349</v>
      </c>
      <c r="P908" s="30">
        <v>212.31521021358779</v>
      </c>
      <c r="Q908" s="30">
        <v>210.18003834081179</v>
      </c>
      <c r="R908" s="30">
        <v>210.2358937963013</v>
      </c>
      <c r="T908" s="30">
        <v>892.35191957780319</v>
      </c>
      <c r="U908" s="30">
        <v>892.35191957780319</v>
      </c>
      <c r="V908" s="30">
        <v>884.41670465584446</v>
      </c>
      <c r="W908" s="30">
        <v>892.35191957780319</v>
      </c>
      <c r="X908" s="30">
        <v>876.89691235363591</v>
      </c>
    </row>
    <row r="909" spans="1:24" x14ac:dyDescent="0.25">
      <c r="A909" s="10" t="s">
        <v>67</v>
      </c>
      <c r="B909" s="30">
        <v>68.517521606882042</v>
      </c>
      <c r="C909" s="30">
        <v>85.842224447248725</v>
      </c>
      <c r="D909" s="30">
        <v>85.842224447248725</v>
      </c>
      <c r="E909" s="30">
        <v>85.842224447248725</v>
      </c>
      <c r="F909" s="30">
        <v>85.842224447248725</v>
      </c>
      <c r="H909" s="30">
        <v>39.59164862597428</v>
      </c>
      <c r="I909" s="30">
        <v>39.59164862597428</v>
      </c>
      <c r="J909" s="30">
        <v>39.471719834932443</v>
      </c>
      <c r="K909" s="30">
        <v>39.59164862597428</v>
      </c>
      <c r="L909" s="30">
        <v>39.59164862597428</v>
      </c>
      <c r="N909" s="30">
        <v>32.811791146596441</v>
      </c>
      <c r="O909" s="30">
        <v>42.613528674991997</v>
      </c>
      <c r="P909" s="30">
        <v>43.743838752566923</v>
      </c>
      <c r="Q909" s="30">
        <v>43.303932936574199</v>
      </c>
      <c r="R909" s="30">
        <v>43.31545010648636</v>
      </c>
      <c r="T909" s="30">
        <v>196.38151753157081</v>
      </c>
      <c r="U909" s="30">
        <v>196.38151753157081</v>
      </c>
      <c r="V909" s="30">
        <v>194.63516405032479</v>
      </c>
      <c r="W909" s="30">
        <v>196.38151753157081</v>
      </c>
      <c r="X909" s="30">
        <v>192.9801968085992</v>
      </c>
    </row>
    <row r="910" spans="1:24" x14ac:dyDescent="0.25">
      <c r="A910" s="10" t="s">
        <v>68</v>
      </c>
      <c r="B910" s="30">
        <v>3741.54</v>
      </c>
      <c r="C910" s="30">
        <v>3741.54</v>
      </c>
      <c r="D910" s="30">
        <v>3741.54</v>
      </c>
      <c r="E910" s="30">
        <v>3741.54</v>
      </c>
      <c r="F910" s="30">
        <v>3741.54</v>
      </c>
      <c r="H910" s="30">
        <v>4365.13</v>
      </c>
      <c r="I910" s="30">
        <v>4365.13</v>
      </c>
      <c r="J910" s="30">
        <v>4365.13</v>
      </c>
      <c r="K910" s="30">
        <v>4365.13</v>
      </c>
      <c r="L910" s="30">
        <v>4365.13</v>
      </c>
      <c r="N910" s="30">
        <v>4988.72</v>
      </c>
      <c r="O910" s="30">
        <v>4988.72</v>
      </c>
      <c r="P910" s="30">
        <v>4988.72</v>
      </c>
      <c r="Q910" s="30">
        <v>4988.72</v>
      </c>
      <c r="R910" s="30">
        <v>4988.72</v>
      </c>
      <c r="T910" s="30">
        <v>7483.08</v>
      </c>
      <c r="U910" s="30">
        <v>7483.08</v>
      </c>
      <c r="V910" s="30">
        <v>7483.08</v>
      </c>
      <c r="W910" s="30">
        <v>7483.08</v>
      </c>
      <c r="X910" s="30">
        <v>7483.08</v>
      </c>
    </row>
    <row r="911" spans="1:24" x14ac:dyDescent="0.25">
      <c r="A911" s="10" t="s">
        <v>69</v>
      </c>
      <c r="B911" s="30">
        <v>938.89972109999997</v>
      </c>
      <c r="C911" s="30">
        <v>938.89972109999997</v>
      </c>
      <c r="D911" s="30">
        <v>938.89972109999997</v>
      </c>
      <c r="E911" s="30">
        <v>938.89972109999997</v>
      </c>
      <c r="F911" s="30">
        <v>938.89972109999997</v>
      </c>
      <c r="H911" s="30">
        <v>1095.3830079500001</v>
      </c>
      <c r="I911" s="30">
        <v>1095.3830079500001</v>
      </c>
      <c r="J911" s="30">
        <v>1095.3830079500001</v>
      </c>
      <c r="K911" s="30">
        <v>1095.3830079500001</v>
      </c>
      <c r="L911" s="30">
        <v>1095.3830079500001</v>
      </c>
      <c r="N911" s="30">
        <v>1251.8662948000001</v>
      </c>
      <c r="O911" s="30">
        <v>1251.8662948000001</v>
      </c>
      <c r="P911" s="30">
        <v>1251.8662948000001</v>
      </c>
      <c r="Q911" s="30">
        <v>1251.8662948000001</v>
      </c>
      <c r="R911" s="30">
        <v>1251.8662948000001</v>
      </c>
      <c r="T911" s="30">
        <v>1877.7994421999999</v>
      </c>
      <c r="U911" s="30">
        <v>1877.7994421999999</v>
      </c>
      <c r="V911" s="30">
        <v>1877.7994421999999</v>
      </c>
      <c r="W911" s="30">
        <v>1877.7994421999999</v>
      </c>
      <c r="X911" s="30">
        <v>1877.7994421999999</v>
      </c>
    </row>
    <row r="912" spans="1:24" x14ac:dyDescent="0.25">
      <c r="A912" s="10" t="s">
        <v>70</v>
      </c>
      <c r="B912" s="30">
        <v>1289.6354493980909</v>
      </c>
      <c r="C912" s="30">
        <v>1138.7808557284909</v>
      </c>
      <c r="D912" s="30">
        <v>996.78577027025381</v>
      </c>
      <c r="E912" s="30">
        <v>855.1186425952651</v>
      </c>
      <c r="F912" s="30">
        <v>713.08405262330155</v>
      </c>
      <c r="H912" s="30">
        <v>1863.5229874738729</v>
      </c>
      <c r="I912" s="30">
        <v>1721.61963593109</v>
      </c>
      <c r="J912" s="30">
        <v>1579.7736380573051</v>
      </c>
      <c r="K912" s="30">
        <v>1437.813023584366</v>
      </c>
      <c r="L912" s="30">
        <v>1295.909242797205</v>
      </c>
      <c r="N912" s="30">
        <v>1963.908326167418</v>
      </c>
      <c r="O912" s="30">
        <v>1816.56007878491</v>
      </c>
      <c r="P912" s="30">
        <v>1673.7487976794621</v>
      </c>
      <c r="Q912" s="30">
        <v>1532.6477684683171</v>
      </c>
      <c r="R912" s="30">
        <v>1390.215575752638</v>
      </c>
      <c r="T912" s="30">
        <v>2204.167929694308</v>
      </c>
      <c r="U912" s="30">
        <v>2062.2248487003958</v>
      </c>
      <c r="V912" s="30">
        <v>1921.268466930374</v>
      </c>
      <c r="W912" s="30">
        <v>1778.312749238579</v>
      </c>
      <c r="X912" s="30">
        <v>1638.2902331802959</v>
      </c>
    </row>
    <row r="913" spans="1:24" x14ac:dyDescent="0.25">
      <c r="A913" s="10" t="s">
        <v>10</v>
      </c>
      <c r="B913" s="30">
        <v>26267.31351244438</v>
      </c>
      <c r="C913" s="30">
        <v>23194.704963601202</v>
      </c>
      <c r="D913" s="30">
        <v>20302.54700632835</v>
      </c>
      <c r="E913" s="30">
        <v>17417.068897934831</v>
      </c>
      <c r="F913" s="30">
        <v>14524.106312154219</v>
      </c>
      <c r="H913" s="30">
        <v>37956.263200169793</v>
      </c>
      <c r="I913" s="30">
        <v>35065.973680615571</v>
      </c>
      <c r="J913" s="30">
        <v>32176.852341422229</v>
      </c>
      <c r="K913" s="30">
        <v>29285.396489677209</v>
      </c>
      <c r="L913" s="30">
        <v>26395.098227267281</v>
      </c>
      <c r="N913" s="30">
        <v>40000.91323266305</v>
      </c>
      <c r="O913" s="30">
        <v>36999.721995781329</v>
      </c>
      <c r="P913" s="30">
        <v>34090.939753744293</v>
      </c>
      <c r="Q913" s="30">
        <v>31216.991947061739</v>
      </c>
      <c r="R913" s="30">
        <v>28315.930982838228</v>
      </c>
      <c r="T913" s="30">
        <v>44894.524317223353</v>
      </c>
      <c r="U913" s="30">
        <v>42003.425587633108</v>
      </c>
      <c r="V913" s="30">
        <v>39132.423962126421</v>
      </c>
      <c r="W913" s="30">
        <v>36220.699833606617</v>
      </c>
      <c r="X913" s="30">
        <v>33368.719198442763</v>
      </c>
    </row>
    <row r="914" spans="1:24" x14ac:dyDescent="0.25">
      <c r="A914" s="10" t="s">
        <v>26</v>
      </c>
      <c r="B914" s="30">
        <v>46359.8</v>
      </c>
      <c r="C914" s="30">
        <v>43324.3</v>
      </c>
      <c r="D914" s="30">
        <v>40293.199999999997</v>
      </c>
      <c r="E914" s="30">
        <v>37262.1</v>
      </c>
      <c r="F914" s="30">
        <v>34231</v>
      </c>
      <c r="H914" s="30">
        <v>54300.800000000003</v>
      </c>
      <c r="I914" s="30">
        <v>51268.6</v>
      </c>
      <c r="J914" s="30">
        <v>48236.4</v>
      </c>
      <c r="K914" s="30">
        <v>45204.1</v>
      </c>
      <c r="L914" s="30">
        <v>42171.9</v>
      </c>
      <c r="N914" s="30">
        <v>56243</v>
      </c>
      <c r="O914" s="30">
        <v>53205.3</v>
      </c>
      <c r="P914" s="30">
        <v>50174</v>
      </c>
      <c r="Q914" s="30">
        <v>47140.800000000003</v>
      </c>
      <c r="R914" s="30">
        <v>44109.5</v>
      </c>
      <c r="T914" s="30">
        <v>63517.9</v>
      </c>
      <c r="U914" s="30">
        <v>60484.800000000003</v>
      </c>
      <c r="V914" s="30">
        <v>57451.5</v>
      </c>
      <c r="W914" s="30">
        <v>54418.1</v>
      </c>
      <c r="X914" s="30">
        <v>51384.4</v>
      </c>
    </row>
    <row r="916" spans="1:24" x14ac:dyDescent="0.25">
      <c r="A916" s="10" t="s">
        <v>375</v>
      </c>
      <c r="B916" s="10">
        <v>100</v>
      </c>
      <c r="C916" s="10">
        <v>95</v>
      </c>
      <c r="D916" s="10">
        <v>90</v>
      </c>
      <c r="E916" s="10">
        <v>85</v>
      </c>
      <c r="F916" s="10">
        <v>80</v>
      </c>
      <c r="G916" s="10" t="s">
        <v>376</v>
      </c>
      <c r="H916" s="10">
        <v>100</v>
      </c>
      <c r="I916" s="10">
        <v>95</v>
      </c>
      <c r="J916" s="10">
        <v>90</v>
      </c>
      <c r="K916" s="10">
        <v>85</v>
      </c>
      <c r="L916" s="10">
        <v>80</v>
      </c>
      <c r="M916" s="10" t="s">
        <v>377</v>
      </c>
      <c r="N916" s="10">
        <v>100</v>
      </c>
      <c r="O916" s="10">
        <v>95</v>
      </c>
      <c r="P916" s="10">
        <v>90</v>
      </c>
      <c r="Q916" s="10">
        <v>85</v>
      </c>
      <c r="R916" s="10">
        <v>80</v>
      </c>
      <c r="S916" s="10" t="s">
        <v>378</v>
      </c>
      <c r="T916" s="10">
        <v>100</v>
      </c>
      <c r="U916" s="10">
        <v>95</v>
      </c>
      <c r="V916" s="10">
        <v>90</v>
      </c>
      <c r="W916" s="10">
        <v>85</v>
      </c>
      <c r="X916" s="10">
        <v>80</v>
      </c>
    </row>
    <row r="917" spans="1:24" x14ac:dyDescent="0.25">
      <c r="A917" s="10" t="s">
        <v>22</v>
      </c>
      <c r="B917" s="30">
        <v>20.713000000000001</v>
      </c>
      <c r="C917" s="30">
        <v>16.206</v>
      </c>
      <c r="D917" s="30">
        <v>15.185</v>
      </c>
      <c r="E917" s="30">
        <v>14.194000000000001</v>
      </c>
      <c r="F917" s="30">
        <v>13.268000000000001</v>
      </c>
      <c r="H917" s="30">
        <v>21.872</v>
      </c>
      <c r="I917" s="30">
        <v>16.989000000000001</v>
      </c>
      <c r="J917" s="30">
        <v>15.914</v>
      </c>
      <c r="K917" s="30">
        <v>14.955</v>
      </c>
      <c r="L917" s="30">
        <v>14.02</v>
      </c>
      <c r="N917" s="30">
        <v>21.846</v>
      </c>
      <c r="O917" s="30">
        <v>17.128</v>
      </c>
      <c r="P917" s="30">
        <v>16.074000000000002</v>
      </c>
      <c r="Q917" s="30">
        <v>15.074</v>
      </c>
      <c r="R917" s="30">
        <v>14.111000000000001</v>
      </c>
      <c r="T917" s="30">
        <v>22.34</v>
      </c>
      <c r="U917" s="30">
        <v>17.805</v>
      </c>
      <c r="V917" s="30">
        <v>16.581</v>
      </c>
      <c r="W917" s="30">
        <v>15.515000000000001</v>
      </c>
      <c r="X917" s="30">
        <v>14.545</v>
      </c>
    </row>
    <row r="918" spans="1:24" x14ac:dyDescent="0.25">
      <c r="A918" s="10" t="s">
        <v>23</v>
      </c>
      <c r="B918" s="30">
        <v>4.76</v>
      </c>
      <c r="C918" s="30">
        <v>4.3250000000000002</v>
      </c>
      <c r="D918" s="30">
        <v>3.1960000000000002</v>
      </c>
      <c r="E918" s="30">
        <v>2.57</v>
      </c>
      <c r="F918" s="30">
        <v>2.1259999999999999</v>
      </c>
      <c r="H918" s="30">
        <v>5.71</v>
      </c>
      <c r="I918" s="30">
        <v>5.1609999999999996</v>
      </c>
      <c r="J918" s="30">
        <v>4.5199999999999996</v>
      </c>
      <c r="K918" s="30">
        <v>4.13</v>
      </c>
      <c r="L918" s="30">
        <v>3.7610000000000001</v>
      </c>
      <c r="N918" s="30">
        <v>6.78</v>
      </c>
      <c r="O918" s="30">
        <v>5.93</v>
      </c>
      <c r="P918" s="30">
        <v>5.0060000000000002</v>
      </c>
      <c r="Q918" s="30">
        <v>4.3289999999999997</v>
      </c>
      <c r="R918" s="30">
        <v>3.948</v>
      </c>
      <c r="T918" s="30">
        <v>10.62</v>
      </c>
      <c r="U918" s="30">
        <v>9.3019999999999996</v>
      </c>
      <c r="V918" s="30">
        <v>7.5789999999999997</v>
      </c>
      <c r="W918" s="30">
        <v>6.5410000000000004</v>
      </c>
      <c r="X918" s="30">
        <v>5.6210000000000004</v>
      </c>
    </row>
    <row r="919" spans="1:24" x14ac:dyDescent="0.25">
      <c r="A919" s="10" t="s">
        <v>24</v>
      </c>
      <c r="B919" s="30">
        <v>47.188000000000002</v>
      </c>
      <c r="C919" s="30">
        <v>27.779</v>
      </c>
      <c r="D919" s="30">
        <v>24.262</v>
      </c>
      <c r="E919" s="30">
        <v>20.803000000000001</v>
      </c>
      <c r="F919" s="30">
        <v>17.181999999999999</v>
      </c>
      <c r="H919" s="30">
        <v>63.972999999999999</v>
      </c>
      <c r="I919" s="30">
        <v>44.301000000000002</v>
      </c>
      <c r="J919" s="30">
        <v>40.898000000000003</v>
      </c>
      <c r="K919" s="30">
        <v>37.039000000000001</v>
      </c>
      <c r="L919" s="30">
        <v>33.106999999999999</v>
      </c>
      <c r="N919" s="30">
        <v>66.611000000000004</v>
      </c>
      <c r="O919" s="30">
        <v>46.23</v>
      </c>
      <c r="P919" s="30">
        <v>42.68</v>
      </c>
      <c r="Q919" s="30">
        <v>39.131999999999998</v>
      </c>
      <c r="R919" s="30">
        <v>35.287999999999997</v>
      </c>
      <c r="T919" s="30">
        <v>74.42</v>
      </c>
      <c r="U919" s="30">
        <v>53.515000000000001</v>
      </c>
      <c r="V919" s="30">
        <v>50.023000000000003</v>
      </c>
      <c r="W919" s="30">
        <v>46.366999999999997</v>
      </c>
      <c r="X919" s="30">
        <v>42.594000000000001</v>
      </c>
    </row>
    <row r="920" spans="1:24" x14ac:dyDescent="0.25">
      <c r="A920" s="10" t="s">
        <v>25</v>
      </c>
      <c r="B920" s="30">
        <v>0</v>
      </c>
      <c r="C920" s="30">
        <v>0</v>
      </c>
      <c r="D920" s="30">
        <v>0</v>
      </c>
      <c r="E920" s="30">
        <v>0</v>
      </c>
      <c r="F920" s="30">
        <v>0</v>
      </c>
      <c r="H920" s="30">
        <v>0</v>
      </c>
      <c r="I920" s="30">
        <v>0</v>
      </c>
      <c r="J920" s="30">
        <v>0</v>
      </c>
      <c r="K920" s="30">
        <v>0</v>
      </c>
      <c r="L920" s="30">
        <v>0</v>
      </c>
      <c r="N920" s="30">
        <v>0</v>
      </c>
      <c r="O920" s="30">
        <v>0</v>
      </c>
      <c r="P920" s="30">
        <v>0</v>
      </c>
      <c r="Q920" s="30">
        <v>0</v>
      </c>
      <c r="R920" s="30">
        <v>0</v>
      </c>
      <c r="T920" s="30">
        <v>0</v>
      </c>
      <c r="U920" s="30">
        <v>0</v>
      </c>
      <c r="V920" s="30">
        <v>0</v>
      </c>
      <c r="W920" s="30">
        <v>0</v>
      </c>
      <c r="X920" s="30">
        <v>0</v>
      </c>
    </row>
    <row r="921" spans="1:24" x14ac:dyDescent="0.25">
      <c r="A921" s="10" t="s">
        <v>64</v>
      </c>
      <c r="B921" s="30">
        <v>28997.78</v>
      </c>
      <c r="C921" s="30">
        <v>22688.54</v>
      </c>
      <c r="D921" s="30">
        <v>21259</v>
      </c>
      <c r="E921" s="30">
        <v>19871.740000000002</v>
      </c>
      <c r="F921" s="30">
        <v>18574.5</v>
      </c>
      <c r="H921" s="30">
        <v>30620.799999999999</v>
      </c>
      <c r="I921" s="30">
        <v>23784.46</v>
      </c>
      <c r="J921" s="30">
        <v>22280.02</v>
      </c>
      <c r="K921" s="30">
        <v>20936.86</v>
      </c>
      <c r="L921" s="30">
        <v>19627.580000000002</v>
      </c>
      <c r="N921" s="30">
        <v>30584.68</v>
      </c>
      <c r="O921" s="30">
        <v>23979.06</v>
      </c>
      <c r="P921" s="30">
        <v>22503.46</v>
      </c>
      <c r="Q921" s="30">
        <v>21103.88</v>
      </c>
      <c r="R921" s="30">
        <v>19755.54</v>
      </c>
      <c r="T921" s="30">
        <v>31276.28</v>
      </c>
      <c r="U921" s="30">
        <v>24926.58</v>
      </c>
      <c r="V921" s="30">
        <v>23213.4</v>
      </c>
      <c r="W921" s="30">
        <v>21721.56</v>
      </c>
      <c r="X921" s="30">
        <v>20363.560000000001</v>
      </c>
    </row>
    <row r="922" spans="1:24" x14ac:dyDescent="0.25">
      <c r="A922" s="10" t="s">
        <v>65</v>
      </c>
      <c r="B922" s="30">
        <v>3630.1343406025539</v>
      </c>
      <c r="C922" s="30">
        <v>2840.3018504221591</v>
      </c>
      <c r="D922" s="30">
        <v>2661.3425561153199</v>
      </c>
      <c r="E922" s="30">
        <v>2487.6761525028951</v>
      </c>
      <c r="F922" s="30">
        <v>2325.2790492762601</v>
      </c>
      <c r="H922" s="30">
        <v>3833.3147439811828</v>
      </c>
      <c r="I922" s="30">
        <v>2977.4963814018811</v>
      </c>
      <c r="J922" s="30">
        <v>2789.1606085469898</v>
      </c>
      <c r="K922" s="30">
        <v>2621.0149352946328</v>
      </c>
      <c r="L922" s="30">
        <v>2457.110585049058</v>
      </c>
      <c r="N922" s="30">
        <v>3828.7930029243662</v>
      </c>
      <c r="O922" s="30">
        <v>3001.8576994986888</v>
      </c>
      <c r="P922" s="30">
        <v>2817.132309038001</v>
      </c>
      <c r="Q922" s="30">
        <v>2641.9236061503821</v>
      </c>
      <c r="R922" s="30">
        <v>2473.1294661573188</v>
      </c>
      <c r="T922" s="30">
        <v>3915.3720758727341</v>
      </c>
      <c r="U922" s="30">
        <v>3120.4745346635782</v>
      </c>
      <c r="V922" s="30">
        <v>2906.0073047710321</v>
      </c>
      <c r="W922" s="30">
        <v>2719.248883447588</v>
      </c>
      <c r="X922" s="30">
        <v>2549.245440613749</v>
      </c>
    </row>
    <row r="923" spans="1:24" x14ac:dyDescent="0.25">
      <c r="A923" s="10" t="s">
        <v>66</v>
      </c>
      <c r="B923" s="30">
        <v>24518.566481967999</v>
      </c>
      <c r="C923" s="30">
        <v>15445.727094789039</v>
      </c>
      <c r="D923" s="30">
        <v>13103.41884325546</v>
      </c>
      <c r="E923" s="30">
        <v>11122.25884278036</v>
      </c>
      <c r="F923" s="30">
        <v>9188.3931678014487</v>
      </c>
      <c r="H923" s="30">
        <v>32745.999644428</v>
      </c>
      <c r="I923" s="30">
        <v>23478.327729165791</v>
      </c>
      <c r="J923" s="30">
        <v>21512.246986677699</v>
      </c>
      <c r="K923" s="30">
        <v>19506.94364124105</v>
      </c>
      <c r="L923" s="30">
        <v>17482.20125292048</v>
      </c>
      <c r="N923" s="30">
        <v>34650.487650903997</v>
      </c>
      <c r="O923" s="30">
        <v>24862.006513124001</v>
      </c>
      <c r="P923" s="30">
        <v>22641.460671295408</v>
      </c>
      <c r="Q923" s="30">
        <v>20586.075298062879</v>
      </c>
      <c r="R923" s="30">
        <v>18593.084721695701</v>
      </c>
      <c r="T923" s="30">
        <v>40736.143283416</v>
      </c>
      <c r="U923" s="30">
        <v>30399.685445794559</v>
      </c>
      <c r="V923" s="30">
        <v>27674.538930827821</v>
      </c>
      <c r="W923" s="30">
        <v>25330.302827558509</v>
      </c>
      <c r="X923" s="30">
        <v>23011.35826959712</v>
      </c>
    </row>
    <row r="924" spans="1:24" x14ac:dyDescent="0.25">
      <c r="A924" s="10" t="s">
        <v>67</v>
      </c>
      <c r="B924" s="30">
        <v>5907.3692652169793</v>
      </c>
      <c r="C924" s="30">
        <v>3477.546861661971</v>
      </c>
      <c r="D924" s="30">
        <v>3037.2154111290201</v>
      </c>
      <c r="E924" s="30">
        <v>2604.2073784206482</v>
      </c>
      <c r="F924" s="30">
        <v>2150.9316303994642</v>
      </c>
      <c r="H924" s="30">
        <v>8008.6143223758309</v>
      </c>
      <c r="I924" s="30">
        <v>5545.9179099193761</v>
      </c>
      <c r="J924" s="30">
        <v>5119.8326978212481</v>
      </c>
      <c r="K924" s="30">
        <v>4636.7875693097194</v>
      </c>
      <c r="L924" s="30">
        <v>4144.5787795202559</v>
      </c>
      <c r="N924" s="30">
        <v>8338.7565016404878</v>
      </c>
      <c r="O924" s="30">
        <v>5787.3152875456599</v>
      </c>
      <c r="P924" s="30">
        <v>5342.9903835322957</v>
      </c>
      <c r="Q924" s="30">
        <v>4898.7656288225162</v>
      </c>
      <c r="R924" s="30">
        <v>4417.5732624272923</v>
      </c>
      <c r="T924" s="30">
        <v>9316.3388912498085</v>
      </c>
      <c r="U924" s="30">
        <v>6699.4000326110436</v>
      </c>
      <c r="V924" s="30">
        <v>6262.27335979278</v>
      </c>
      <c r="W924" s="30">
        <v>5804.4908931103164</v>
      </c>
      <c r="X924" s="30">
        <v>5332.211814734067</v>
      </c>
    </row>
    <row r="925" spans="1:24" x14ac:dyDescent="0.25">
      <c r="A925" s="10" t="s">
        <v>68</v>
      </c>
      <c r="B925" s="30">
        <v>0</v>
      </c>
      <c r="C925" s="30">
        <v>0</v>
      </c>
      <c r="D925" s="30">
        <v>0</v>
      </c>
      <c r="E925" s="30">
        <v>0</v>
      </c>
      <c r="F925" s="30">
        <v>0</v>
      </c>
      <c r="H925" s="30">
        <v>0</v>
      </c>
      <c r="I925" s="30">
        <v>0</v>
      </c>
      <c r="J925" s="30">
        <v>0</v>
      </c>
      <c r="K925" s="30">
        <v>0</v>
      </c>
      <c r="L925" s="30">
        <v>0</v>
      </c>
      <c r="N925" s="30">
        <v>0</v>
      </c>
      <c r="O925" s="30">
        <v>0</v>
      </c>
      <c r="P925" s="30">
        <v>0</v>
      </c>
      <c r="Q925" s="30">
        <v>0</v>
      </c>
      <c r="R925" s="30">
        <v>0</v>
      </c>
      <c r="T925" s="30">
        <v>0</v>
      </c>
      <c r="U925" s="30">
        <v>0</v>
      </c>
      <c r="V925" s="30">
        <v>0</v>
      </c>
      <c r="W925" s="30">
        <v>0</v>
      </c>
      <c r="X925" s="30">
        <v>0</v>
      </c>
    </row>
    <row r="926" spans="1:24" x14ac:dyDescent="0.25">
      <c r="A926" s="10" t="s">
        <v>69</v>
      </c>
      <c r="B926" s="30">
        <v>0</v>
      </c>
      <c r="C926" s="30">
        <v>0</v>
      </c>
      <c r="D926" s="30">
        <v>0</v>
      </c>
      <c r="E926" s="30">
        <v>0</v>
      </c>
      <c r="F926" s="30">
        <v>0</v>
      </c>
      <c r="H926" s="30">
        <v>0</v>
      </c>
      <c r="I926" s="30">
        <v>0</v>
      </c>
      <c r="J926" s="30">
        <v>0</v>
      </c>
      <c r="K926" s="30">
        <v>0</v>
      </c>
      <c r="L926" s="30">
        <v>0</v>
      </c>
      <c r="N926" s="30">
        <v>0</v>
      </c>
      <c r="O926" s="30">
        <v>0</v>
      </c>
      <c r="P926" s="30">
        <v>0</v>
      </c>
      <c r="Q926" s="30">
        <v>0</v>
      </c>
      <c r="R926" s="30">
        <v>0</v>
      </c>
      <c r="T926" s="30">
        <v>0</v>
      </c>
      <c r="U926" s="30">
        <v>0</v>
      </c>
      <c r="V926" s="30">
        <v>0</v>
      </c>
      <c r="W926" s="30">
        <v>0</v>
      </c>
      <c r="X926" s="30">
        <v>0</v>
      </c>
    </row>
    <row r="927" spans="1:24" x14ac:dyDescent="0.25">
      <c r="A927" s="10" t="s">
        <v>70</v>
      </c>
      <c r="B927" s="30">
        <v>0</v>
      </c>
      <c r="C927" s="30">
        <v>0</v>
      </c>
      <c r="D927" s="30">
        <v>0</v>
      </c>
      <c r="E927" s="30">
        <v>0</v>
      </c>
      <c r="F927" s="30">
        <v>0</v>
      </c>
      <c r="H927" s="30">
        <v>0</v>
      </c>
      <c r="I927" s="30">
        <v>0</v>
      </c>
      <c r="J927" s="30">
        <v>0</v>
      </c>
      <c r="K927" s="30">
        <v>0</v>
      </c>
      <c r="L927" s="30">
        <v>0</v>
      </c>
      <c r="N927" s="30">
        <v>0</v>
      </c>
      <c r="O927" s="30">
        <v>0</v>
      </c>
      <c r="P927" s="30">
        <v>0</v>
      </c>
      <c r="Q927" s="30">
        <v>0</v>
      </c>
      <c r="R927" s="30">
        <v>0</v>
      </c>
      <c r="T927" s="30">
        <v>0</v>
      </c>
      <c r="U927" s="30">
        <v>0</v>
      </c>
      <c r="V927" s="30">
        <v>0</v>
      </c>
      <c r="W927" s="30">
        <v>0</v>
      </c>
      <c r="X927" s="30">
        <v>0</v>
      </c>
    </row>
    <row r="928" spans="1:24" x14ac:dyDescent="0.25">
      <c r="A928" s="10" t="s">
        <v>10</v>
      </c>
      <c r="B928" s="30">
        <v>0</v>
      </c>
      <c r="C928" s="30">
        <v>0</v>
      </c>
      <c r="D928" s="30">
        <v>0</v>
      </c>
      <c r="E928" s="30">
        <v>0</v>
      </c>
      <c r="F928" s="30">
        <v>0</v>
      </c>
      <c r="H928" s="30">
        <v>0</v>
      </c>
      <c r="I928" s="30">
        <v>0</v>
      </c>
      <c r="J928" s="30">
        <v>0</v>
      </c>
      <c r="K928" s="30">
        <v>0</v>
      </c>
      <c r="L928" s="30">
        <v>0</v>
      </c>
      <c r="N928" s="30">
        <v>0</v>
      </c>
      <c r="O928" s="30">
        <v>0</v>
      </c>
      <c r="P928" s="30">
        <v>0</v>
      </c>
      <c r="Q928" s="30">
        <v>0</v>
      </c>
      <c r="R928" s="30">
        <v>0</v>
      </c>
      <c r="T928" s="30">
        <v>0</v>
      </c>
      <c r="U928" s="30">
        <v>0</v>
      </c>
      <c r="V928" s="30">
        <v>0</v>
      </c>
      <c r="W928" s="30">
        <v>0</v>
      </c>
      <c r="X928" s="30">
        <v>0</v>
      </c>
    </row>
    <row r="929" spans="1:24" x14ac:dyDescent="0.25">
      <c r="A929" s="10" t="s">
        <v>26</v>
      </c>
      <c r="B929" s="30">
        <v>63054.7</v>
      </c>
      <c r="C929" s="30">
        <v>44452.800000000003</v>
      </c>
      <c r="D929" s="30">
        <v>40061.599999999999</v>
      </c>
      <c r="E929" s="30">
        <v>36086.5</v>
      </c>
      <c r="F929" s="30">
        <v>32239.599999999999</v>
      </c>
      <c r="H929" s="30">
        <v>75209.600000000006</v>
      </c>
      <c r="I929" s="30">
        <v>55786.8</v>
      </c>
      <c r="J929" s="30">
        <v>51701.9</v>
      </c>
      <c r="K929" s="30">
        <v>47702.2</v>
      </c>
      <c r="L929" s="30">
        <v>43712</v>
      </c>
      <c r="N929" s="30">
        <v>77403.7</v>
      </c>
      <c r="O929" s="30">
        <v>57630.9</v>
      </c>
      <c r="P929" s="30">
        <v>53305.7</v>
      </c>
      <c r="Q929" s="30">
        <v>49231.199999999997</v>
      </c>
      <c r="R929" s="30">
        <v>45239.9</v>
      </c>
      <c r="T929" s="30">
        <v>85245</v>
      </c>
      <c r="U929" s="30">
        <v>65146.8</v>
      </c>
      <c r="V929" s="30">
        <v>60056.800000000003</v>
      </c>
      <c r="W929" s="30">
        <v>55576.2</v>
      </c>
      <c r="X929" s="30">
        <v>51256.9</v>
      </c>
    </row>
    <row r="931" spans="1:24" x14ac:dyDescent="0.25">
      <c r="A931" s="10" t="s">
        <v>379</v>
      </c>
      <c r="B931" s="10">
        <v>100</v>
      </c>
      <c r="C931" s="10">
        <v>95</v>
      </c>
      <c r="D931" s="10">
        <v>90</v>
      </c>
      <c r="E931" s="10">
        <v>85</v>
      </c>
      <c r="F931" s="10">
        <v>80</v>
      </c>
      <c r="G931" s="10" t="s">
        <v>380</v>
      </c>
      <c r="H931" s="10">
        <v>100</v>
      </c>
      <c r="I931" s="10">
        <v>95</v>
      </c>
      <c r="J931" s="10">
        <v>90</v>
      </c>
      <c r="K931" s="10">
        <v>85</v>
      </c>
      <c r="L931" s="10">
        <v>80</v>
      </c>
      <c r="M931" s="10" t="s">
        <v>381</v>
      </c>
      <c r="N931" s="10">
        <v>100</v>
      </c>
      <c r="O931" s="10">
        <v>95</v>
      </c>
      <c r="P931" s="10">
        <v>90</v>
      </c>
      <c r="Q931" s="10">
        <v>85</v>
      </c>
      <c r="R931" s="10">
        <v>80</v>
      </c>
      <c r="S931" s="10" t="s">
        <v>382</v>
      </c>
      <c r="T931" s="10">
        <v>100</v>
      </c>
      <c r="U931" s="10">
        <v>95</v>
      </c>
      <c r="V931" s="10">
        <v>90</v>
      </c>
      <c r="W931" s="10">
        <v>85</v>
      </c>
      <c r="X931" s="10">
        <v>80</v>
      </c>
    </row>
    <row r="932" spans="1:24" x14ac:dyDescent="0.25">
      <c r="A932" s="10" t="s">
        <v>22</v>
      </c>
      <c r="B932" s="30">
        <v>0</v>
      </c>
      <c r="C932" s="30">
        <v>0</v>
      </c>
      <c r="D932" s="30">
        <v>0</v>
      </c>
      <c r="E932" s="30">
        <v>0</v>
      </c>
      <c r="F932" s="30">
        <v>0</v>
      </c>
      <c r="H932" s="30">
        <v>0</v>
      </c>
      <c r="I932" s="30">
        <v>0</v>
      </c>
      <c r="J932" s="30">
        <v>0</v>
      </c>
      <c r="K932" s="30">
        <v>0</v>
      </c>
      <c r="L932" s="30">
        <v>0</v>
      </c>
      <c r="N932" s="30">
        <v>0</v>
      </c>
      <c r="O932" s="30">
        <v>0</v>
      </c>
      <c r="P932" s="30">
        <v>0</v>
      </c>
      <c r="Q932" s="30">
        <v>0</v>
      </c>
      <c r="R932" s="30">
        <v>0</v>
      </c>
      <c r="T932" s="30">
        <v>0</v>
      </c>
      <c r="U932" s="30">
        <v>0</v>
      </c>
      <c r="V932" s="30">
        <v>0</v>
      </c>
      <c r="W932" s="30">
        <v>0</v>
      </c>
      <c r="X932" s="30">
        <v>0</v>
      </c>
    </row>
    <row r="933" spans="1:24" x14ac:dyDescent="0.25">
      <c r="A933" s="10" t="s">
        <v>23</v>
      </c>
      <c r="B933" s="30">
        <v>0</v>
      </c>
      <c r="C933" s="30">
        <v>0</v>
      </c>
      <c r="D933" s="30">
        <v>0</v>
      </c>
      <c r="E933" s="30">
        <v>0</v>
      </c>
      <c r="F933" s="30">
        <v>0</v>
      </c>
      <c r="H933" s="30">
        <v>0</v>
      </c>
      <c r="I933" s="30">
        <v>0</v>
      </c>
      <c r="J933" s="30">
        <v>0</v>
      </c>
      <c r="K933" s="30">
        <v>0</v>
      </c>
      <c r="L933" s="30">
        <v>0</v>
      </c>
      <c r="N933" s="30">
        <v>0</v>
      </c>
      <c r="O933" s="30">
        <v>0</v>
      </c>
      <c r="P933" s="30">
        <v>0</v>
      </c>
      <c r="Q933" s="30">
        <v>0</v>
      </c>
      <c r="R933" s="30">
        <v>0</v>
      </c>
      <c r="T933" s="30">
        <v>0</v>
      </c>
      <c r="U933" s="30">
        <v>0</v>
      </c>
      <c r="V933" s="30">
        <v>0</v>
      </c>
      <c r="W933" s="30">
        <v>0</v>
      </c>
      <c r="X933" s="30">
        <v>0</v>
      </c>
    </row>
    <row r="934" spans="1:24" x14ac:dyDescent="0.25">
      <c r="A934" s="10" t="s">
        <v>24</v>
      </c>
      <c r="B934" s="30">
        <v>0</v>
      </c>
      <c r="C934" s="30">
        <v>0</v>
      </c>
      <c r="D934" s="30">
        <v>0</v>
      </c>
      <c r="E934" s="30">
        <v>0</v>
      </c>
      <c r="F934" s="30">
        <v>0</v>
      </c>
      <c r="H934" s="30">
        <v>0</v>
      </c>
      <c r="I934" s="30">
        <v>0</v>
      </c>
      <c r="J934" s="30">
        <v>0</v>
      </c>
      <c r="K934" s="30">
        <v>0</v>
      </c>
      <c r="L934" s="30">
        <v>0</v>
      </c>
      <c r="N934" s="30">
        <v>0</v>
      </c>
      <c r="O934" s="30">
        <v>0</v>
      </c>
      <c r="P934" s="30">
        <v>0</v>
      </c>
      <c r="Q934" s="30">
        <v>0</v>
      </c>
      <c r="R934" s="30">
        <v>0</v>
      </c>
      <c r="T934" s="30">
        <v>0</v>
      </c>
      <c r="U934" s="30">
        <v>0</v>
      </c>
      <c r="V934" s="30">
        <v>0</v>
      </c>
      <c r="W934" s="30">
        <v>0</v>
      </c>
      <c r="X934" s="30">
        <v>0</v>
      </c>
    </row>
    <row r="935" spans="1:24" x14ac:dyDescent="0.25">
      <c r="A935" s="10" t="s">
        <v>25</v>
      </c>
      <c r="B935" s="30">
        <v>6</v>
      </c>
      <c r="C935" s="30">
        <v>6</v>
      </c>
      <c r="D935" s="30">
        <v>6</v>
      </c>
      <c r="E935" s="30">
        <v>6</v>
      </c>
      <c r="F935" s="30">
        <v>6</v>
      </c>
      <c r="H935" s="30">
        <v>6</v>
      </c>
      <c r="I935" s="30">
        <v>7</v>
      </c>
      <c r="J935" s="30">
        <v>7</v>
      </c>
      <c r="K935" s="30">
        <v>7</v>
      </c>
      <c r="L935" s="30">
        <v>7</v>
      </c>
      <c r="N935" s="30">
        <v>8</v>
      </c>
      <c r="O935" s="30">
        <v>8</v>
      </c>
      <c r="P935" s="30">
        <v>8</v>
      </c>
      <c r="Q935" s="30">
        <v>8</v>
      </c>
      <c r="R935" s="30">
        <v>8</v>
      </c>
      <c r="T935" s="30">
        <v>12</v>
      </c>
      <c r="U935" s="30">
        <v>12</v>
      </c>
      <c r="V935" s="30">
        <v>12</v>
      </c>
      <c r="W935" s="30">
        <v>12</v>
      </c>
      <c r="X935" s="30">
        <v>12</v>
      </c>
    </row>
    <row r="936" spans="1:24" x14ac:dyDescent="0.25">
      <c r="A936" s="10" t="s">
        <v>64</v>
      </c>
      <c r="B936" s="30">
        <v>0</v>
      </c>
      <c r="C936" s="30">
        <v>0</v>
      </c>
      <c r="D936" s="30">
        <v>0</v>
      </c>
      <c r="E936" s="30">
        <v>0</v>
      </c>
      <c r="F936" s="30">
        <v>0</v>
      </c>
      <c r="H936" s="30">
        <v>0</v>
      </c>
      <c r="I936" s="30">
        <v>0</v>
      </c>
      <c r="J936" s="30">
        <v>0</v>
      </c>
      <c r="K936" s="30">
        <v>0</v>
      </c>
      <c r="L936" s="30">
        <v>0</v>
      </c>
      <c r="N936" s="30">
        <v>0</v>
      </c>
      <c r="O936" s="30">
        <v>0</v>
      </c>
      <c r="P936" s="30">
        <v>0</v>
      </c>
      <c r="Q936" s="30">
        <v>0</v>
      </c>
      <c r="R936" s="30">
        <v>0</v>
      </c>
      <c r="T936" s="30">
        <v>0</v>
      </c>
      <c r="U936" s="30">
        <v>0</v>
      </c>
      <c r="V936" s="30">
        <v>0</v>
      </c>
      <c r="W936" s="30">
        <v>0</v>
      </c>
      <c r="X936" s="30">
        <v>0</v>
      </c>
    </row>
    <row r="937" spans="1:24" x14ac:dyDescent="0.25">
      <c r="A937" s="10" t="s">
        <v>65</v>
      </c>
      <c r="B937" s="30">
        <v>0</v>
      </c>
      <c r="C937" s="30">
        <v>0</v>
      </c>
      <c r="D937" s="30">
        <v>0</v>
      </c>
      <c r="E937" s="30">
        <v>0</v>
      </c>
      <c r="F937" s="30">
        <v>0</v>
      </c>
      <c r="H937" s="30">
        <v>0</v>
      </c>
      <c r="I937" s="30">
        <v>0</v>
      </c>
      <c r="J937" s="30">
        <v>0</v>
      </c>
      <c r="K937" s="30">
        <v>0</v>
      </c>
      <c r="L937" s="30">
        <v>0</v>
      </c>
      <c r="N937" s="30">
        <v>0</v>
      </c>
      <c r="O937" s="30">
        <v>0</v>
      </c>
      <c r="P937" s="30">
        <v>0</v>
      </c>
      <c r="Q937" s="30">
        <v>0</v>
      </c>
      <c r="R937" s="30">
        <v>0</v>
      </c>
      <c r="T937" s="30">
        <v>0</v>
      </c>
      <c r="U937" s="30">
        <v>0</v>
      </c>
      <c r="V937" s="30">
        <v>0</v>
      </c>
      <c r="W937" s="30">
        <v>0</v>
      </c>
      <c r="X937" s="30">
        <v>0</v>
      </c>
    </row>
    <row r="938" spans="1:24" x14ac:dyDescent="0.25">
      <c r="A938" s="10" t="s">
        <v>66</v>
      </c>
      <c r="B938" s="30">
        <v>0</v>
      </c>
      <c r="C938" s="30">
        <v>0</v>
      </c>
      <c r="D938" s="30">
        <v>0</v>
      </c>
      <c r="E938" s="30">
        <v>0</v>
      </c>
      <c r="F938" s="30">
        <v>0</v>
      </c>
      <c r="H938" s="30">
        <v>0</v>
      </c>
      <c r="I938" s="30">
        <v>0</v>
      </c>
      <c r="J938" s="30">
        <v>0</v>
      </c>
      <c r="K938" s="30">
        <v>0</v>
      </c>
      <c r="L938" s="30">
        <v>0</v>
      </c>
      <c r="N938" s="30">
        <v>0</v>
      </c>
      <c r="O938" s="30">
        <v>0</v>
      </c>
      <c r="P938" s="30">
        <v>0</v>
      </c>
      <c r="Q938" s="30">
        <v>0</v>
      </c>
      <c r="R938" s="30">
        <v>0</v>
      </c>
      <c r="T938" s="30">
        <v>0</v>
      </c>
      <c r="U938" s="30">
        <v>0</v>
      </c>
      <c r="V938" s="30">
        <v>0</v>
      </c>
      <c r="W938" s="30">
        <v>0</v>
      </c>
      <c r="X938" s="30">
        <v>0</v>
      </c>
    </row>
    <row r="939" spans="1:24" x14ac:dyDescent="0.25">
      <c r="A939" s="10" t="s">
        <v>67</v>
      </c>
      <c r="B939" s="30">
        <v>0</v>
      </c>
      <c r="C939" s="30">
        <v>0</v>
      </c>
      <c r="D939" s="30">
        <v>0</v>
      </c>
      <c r="E939" s="30">
        <v>0</v>
      </c>
      <c r="F939" s="30">
        <v>0</v>
      </c>
      <c r="H939" s="30">
        <v>0</v>
      </c>
      <c r="I939" s="30">
        <v>0</v>
      </c>
      <c r="J939" s="30">
        <v>0</v>
      </c>
      <c r="K939" s="30">
        <v>0</v>
      </c>
      <c r="L939" s="30">
        <v>0</v>
      </c>
      <c r="N939" s="30">
        <v>0</v>
      </c>
      <c r="O939" s="30">
        <v>0</v>
      </c>
      <c r="P939" s="30">
        <v>0</v>
      </c>
      <c r="Q939" s="30">
        <v>0</v>
      </c>
      <c r="R939" s="30">
        <v>0</v>
      </c>
      <c r="T939" s="30">
        <v>0</v>
      </c>
      <c r="U939" s="30">
        <v>0</v>
      </c>
      <c r="V939" s="30">
        <v>0</v>
      </c>
      <c r="W939" s="30">
        <v>0</v>
      </c>
      <c r="X939" s="30">
        <v>0</v>
      </c>
    </row>
    <row r="940" spans="1:24" x14ac:dyDescent="0.25">
      <c r="A940" s="10" t="s">
        <v>68</v>
      </c>
      <c r="B940" s="30">
        <v>3741.54</v>
      </c>
      <c r="C940" s="30">
        <v>3741.54</v>
      </c>
      <c r="D940" s="30">
        <v>3741.54</v>
      </c>
      <c r="E940" s="30">
        <v>3741.54</v>
      </c>
      <c r="F940" s="30">
        <v>3741.54</v>
      </c>
      <c r="H940" s="30">
        <v>3741.54</v>
      </c>
      <c r="I940" s="30">
        <v>4365.13</v>
      </c>
      <c r="J940" s="30">
        <v>4365.13</v>
      </c>
      <c r="K940" s="30">
        <v>4365.13</v>
      </c>
      <c r="L940" s="30">
        <v>4365.13</v>
      </c>
      <c r="N940" s="30">
        <v>4988.72</v>
      </c>
      <c r="O940" s="30">
        <v>4988.72</v>
      </c>
      <c r="P940" s="30">
        <v>4988.72</v>
      </c>
      <c r="Q940" s="30">
        <v>4988.72</v>
      </c>
      <c r="R940" s="30">
        <v>4988.72</v>
      </c>
      <c r="T940" s="30">
        <v>7483.08</v>
      </c>
      <c r="U940" s="30">
        <v>7483.08</v>
      </c>
      <c r="V940" s="30">
        <v>7483.08</v>
      </c>
      <c r="W940" s="30">
        <v>7483.08</v>
      </c>
      <c r="X940" s="30">
        <v>7483.08</v>
      </c>
    </row>
    <row r="941" spans="1:24" x14ac:dyDescent="0.25">
      <c r="A941" s="10" t="s">
        <v>69</v>
      </c>
      <c r="B941" s="30">
        <v>938.89972109999997</v>
      </c>
      <c r="C941" s="30">
        <v>938.89972109999997</v>
      </c>
      <c r="D941" s="30">
        <v>938.89972109999997</v>
      </c>
      <c r="E941" s="30">
        <v>938.89972109999997</v>
      </c>
      <c r="F941" s="30">
        <v>938.89972109999997</v>
      </c>
      <c r="H941" s="30">
        <v>938.89972109999997</v>
      </c>
      <c r="I941" s="30">
        <v>1095.3830079500001</v>
      </c>
      <c r="J941" s="30">
        <v>1095.3830079500001</v>
      </c>
      <c r="K941" s="30">
        <v>1095.3830079500001</v>
      </c>
      <c r="L941" s="30">
        <v>1095.3830079500001</v>
      </c>
      <c r="N941" s="30">
        <v>1251.8662948000001</v>
      </c>
      <c r="O941" s="30">
        <v>1251.8662948000001</v>
      </c>
      <c r="P941" s="30">
        <v>1251.8662948000001</v>
      </c>
      <c r="Q941" s="30">
        <v>1251.8662948000001</v>
      </c>
      <c r="R941" s="30">
        <v>1251.8662948000001</v>
      </c>
      <c r="T941" s="30">
        <v>1877.7994421999999</v>
      </c>
      <c r="U941" s="30">
        <v>1877.7994421999999</v>
      </c>
      <c r="V941" s="30">
        <v>1877.7994421999999</v>
      </c>
      <c r="W941" s="30">
        <v>1877.7994421999999</v>
      </c>
      <c r="X941" s="30">
        <v>1877.7994421999999</v>
      </c>
    </row>
    <row r="942" spans="1:24" x14ac:dyDescent="0.25">
      <c r="A942" s="10" t="s">
        <v>70</v>
      </c>
      <c r="B942" s="30">
        <v>2837.0172662311311</v>
      </c>
      <c r="C942" s="30">
        <v>2695.166402919599</v>
      </c>
      <c r="D942" s="30">
        <v>2553.3155396080419</v>
      </c>
      <c r="E942" s="30">
        <v>2411.4646762964858</v>
      </c>
      <c r="F942" s="30">
        <v>2269.613812984936</v>
      </c>
      <c r="H942" s="30">
        <v>2837.0172662311311</v>
      </c>
      <c r="I942" s="30">
        <v>2696.1647975864089</v>
      </c>
      <c r="J942" s="30">
        <v>2554.2613871871422</v>
      </c>
      <c r="K942" s="30">
        <v>2412.3579767878682</v>
      </c>
      <c r="L942" s="30">
        <v>2270.4545663885879</v>
      </c>
      <c r="N942" s="30">
        <v>2838.0682079856829</v>
      </c>
      <c r="O942" s="30">
        <v>2696.1647975864062</v>
      </c>
      <c r="P942" s="30">
        <v>2554.2613871871208</v>
      </c>
      <c r="Q942" s="30">
        <v>2412.3579767878368</v>
      </c>
      <c r="R942" s="30">
        <v>2270.4545663885492</v>
      </c>
      <c r="T942" s="30">
        <v>2839.119149740191</v>
      </c>
      <c r="U942" s="30">
        <v>2697.1631922531901</v>
      </c>
      <c r="V942" s="30">
        <v>2555.2072347661801</v>
      </c>
      <c r="W942" s="30">
        <v>2413.2512772791752</v>
      </c>
      <c r="X942" s="30">
        <v>2271.2953197921629</v>
      </c>
    </row>
    <row r="943" spans="1:24" x14ac:dyDescent="0.25">
      <c r="A943" s="10" t="s">
        <v>10</v>
      </c>
      <c r="B943" s="30">
        <v>57784.408770007038</v>
      </c>
      <c r="C943" s="30">
        <v>54895.188331507183</v>
      </c>
      <c r="D943" s="30">
        <v>52005.967893006833</v>
      </c>
      <c r="E943" s="30">
        <v>49116.747454506462</v>
      </c>
      <c r="F943" s="30">
        <v>46227.527016006286</v>
      </c>
      <c r="H943" s="30">
        <v>57784.408770007038</v>
      </c>
      <c r="I943" s="30">
        <v>54915.523648541537</v>
      </c>
      <c r="J943" s="30">
        <v>52025.232930197613</v>
      </c>
      <c r="K943" s="30">
        <v>49134.942211853522</v>
      </c>
      <c r="L943" s="30">
        <v>46244.651493509336</v>
      </c>
      <c r="N943" s="30">
        <v>57805.814366885606</v>
      </c>
      <c r="O943" s="30">
        <v>54915.523648541479</v>
      </c>
      <c r="P943" s="30">
        <v>52025.232930197177</v>
      </c>
      <c r="Q943" s="30">
        <v>49134.942211852896</v>
      </c>
      <c r="R943" s="30">
        <v>46244.651493508543</v>
      </c>
      <c r="T943" s="30">
        <v>57827.219963763288</v>
      </c>
      <c r="U943" s="30">
        <v>54935.858965575302</v>
      </c>
      <c r="V943" s="30">
        <v>52044.497967387128</v>
      </c>
      <c r="W943" s="30">
        <v>49153.136969199048</v>
      </c>
      <c r="X943" s="30">
        <v>46261.775971010837</v>
      </c>
    </row>
    <row r="944" spans="1:24" x14ac:dyDescent="0.25">
      <c r="A944" s="10" t="s">
        <v>26</v>
      </c>
      <c r="B944" s="30">
        <v>65302.7</v>
      </c>
      <c r="C944" s="30">
        <v>62271.6</v>
      </c>
      <c r="D944" s="30">
        <v>59240.5</v>
      </c>
      <c r="E944" s="30">
        <v>56209.4</v>
      </c>
      <c r="F944" s="30">
        <v>53178.2</v>
      </c>
      <c r="H944" s="30">
        <v>65302.7</v>
      </c>
      <c r="I944" s="30">
        <v>63073</v>
      </c>
      <c r="J944" s="30">
        <v>60040.800000000003</v>
      </c>
      <c r="K944" s="30">
        <v>57008.5</v>
      </c>
      <c r="L944" s="30">
        <v>53976.3</v>
      </c>
      <c r="N944" s="30">
        <v>66885.3</v>
      </c>
      <c r="O944" s="30">
        <v>63853.1</v>
      </c>
      <c r="P944" s="30">
        <v>60820.800000000003</v>
      </c>
      <c r="Q944" s="30">
        <v>57788.6</v>
      </c>
      <c r="R944" s="30">
        <v>54756.4</v>
      </c>
      <c r="T944" s="30">
        <v>70028.100000000006</v>
      </c>
      <c r="U944" s="30">
        <v>66994.8</v>
      </c>
      <c r="V944" s="30">
        <v>63961.4</v>
      </c>
      <c r="W944" s="30">
        <v>60928.1</v>
      </c>
      <c r="X944" s="30">
        <v>57894.7</v>
      </c>
    </row>
    <row r="946" spans="1:24" x14ac:dyDescent="0.25">
      <c r="A946" s="10" t="s">
        <v>383</v>
      </c>
      <c r="B946" s="10">
        <v>100</v>
      </c>
      <c r="C946" s="10">
        <v>95</v>
      </c>
      <c r="D946" s="10">
        <v>90</v>
      </c>
      <c r="E946" s="10">
        <v>85</v>
      </c>
      <c r="F946" s="10">
        <v>80</v>
      </c>
      <c r="G946" s="10" t="s">
        <v>384</v>
      </c>
      <c r="H946" s="10">
        <v>100</v>
      </c>
      <c r="I946" s="10">
        <v>95</v>
      </c>
      <c r="J946" s="10">
        <v>90</v>
      </c>
      <c r="K946" s="10">
        <v>85</v>
      </c>
      <c r="L946" s="10">
        <v>80</v>
      </c>
      <c r="M946" s="10" t="s">
        <v>385</v>
      </c>
      <c r="N946" s="10">
        <v>100</v>
      </c>
      <c r="O946" s="10">
        <v>95</v>
      </c>
      <c r="P946" s="10">
        <v>90</v>
      </c>
      <c r="Q946" s="10">
        <v>85</v>
      </c>
      <c r="R946" s="10">
        <v>80</v>
      </c>
      <c r="S946" s="10" t="s">
        <v>386</v>
      </c>
      <c r="T946" s="10">
        <v>100</v>
      </c>
      <c r="U946" s="10">
        <v>95</v>
      </c>
      <c r="V946" s="10">
        <v>90</v>
      </c>
      <c r="W946" s="10">
        <v>85</v>
      </c>
      <c r="X946" s="10">
        <v>80</v>
      </c>
    </row>
    <row r="947" spans="1:24" x14ac:dyDescent="0.25">
      <c r="A947" s="10" t="s">
        <v>22</v>
      </c>
      <c r="B947" s="30">
        <v>9.8439999999999994</v>
      </c>
      <c r="C947" s="30">
        <v>9.8439999999999994</v>
      </c>
      <c r="D947" s="30">
        <v>9.8439999999999994</v>
      </c>
      <c r="E947" s="30">
        <v>9.8290000000000006</v>
      </c>
      <c r="F947" s="30">
        <v>9.8569999999999993</v>
      </c>
      <c r="H947" s="30">
        <v>6.335</v>
      </c>
      <c r="I947" s="30">
        <v>6.3369999999999997</v>
      </c>
      <c r="J947" s="30">
        <v>6.3550000000000004</v>
      </c>
      <c r="K947" s="30">
        <v>6.3529999999999998</v>
      </c>
      <c r="L947" s="30">
        <v>6.3579999999999997</v>
      </c>
      <c r="N947" s="30">
        <v>5.7709999999999999</v>
      </c>
      <c r="O947" s="30">
        <v>5.7709999999999999</v>
      </c>
      <c r="P947" s="30">
        <v>5.7709999999999999</v>
      </c>
      <c r="Q947" s="30">
        <v>5.7709999999999999</v>
      </c>
      <c r="R947" s="30">
        <v>5.7709999999999999</v>
      </c>
      <c r="T947" s="30">
        <v>4.3579999999999997</v>
      </c>
      <c r="U947" s="30">
        <v>4.3689999999999998</v>
      </c>
      <c r="V947" s="30">
        <v>4.3680000000000003</v>
      </c>
      <c r="W947" s="30">
        <v>4.3739999999999997</v>
      </c>
      <c r="X947" s="30">
        <v>4.3639999999999999</v>
      </c>
    </row>
    <row r="948" spans="1:24" x14ac:dyDescent="0.25">
      <c r="A948" s="10" t="s">
        <v>23</v>
      </c>
      <c r="B948" s="30">
        <v>0.67700000000000005</v>
      </c>
      <c r="C948" s="30">
        <v>0.67700000000000005</v>
      </c>
      <c r="D948" s="30">
        <v>0.67700000000000005</v>
      </c>
      <c r="E948" s="30">
        <v>0.67200000000000004</v>
      </c>
      <c r="F948" s="30">
        <v>0.68200000000000005</v>
      </c>
      <c r="H948" s="30">
        <v>0.54700000000000004</v>
      </c>
      <c r="I948" s="30">
        <v>0.54800000000000004</v>
      </c>
      <c r="J948" s="30">
        <v>0.55500000000000005</v>
      </c>
      <c r="K948" s="30">
        <v>0.55400000000000005</v>
      </c>
      <c r="L948" s="30">
        <v>0.55400000000000005</v>
      </c>
      <c r="N948" s="30">
        <v>0.48499999999999999</v>
      </c>
      <c r="O948" s="30">
        <v>0.48499999999999999</v>
      </c>
      <c r="P948" s="30">
        <v>0.48499999999999999</v>
      </c>
      <c r="Q948" s="30">
        <v>0.48499999999999999</v>
      </c>
      <c r="R948" s="30">
        <v>0.48499999999999999</v>
      </c>
      <c r="T948" s="30">
        <v>0.66600000000000004</v>
      </c>
      <c r="U948" s="30">
        <v>0.67300000000000004</v>
      </c>
      <c r="V948" s="30">
        <v>0.67</v>
      </c>
      <c r="W948" s="30">
        <v>0.67200000000000004</v>
      </c>
      <c r="X948" s="30">
        <v>0.67</v>
      </c>
    </row>
    <row r="949" spans="1:24" x14ac:dyDescent="0.25">
      <c r="A949" s="10" t="s">
        <v>24</v>
      </c>
      <c r="B949" s="30">
        <v>4.2249999999999996</v>
      </c>
      <c r="C949" s="30">
        <v>4.2249999999999996</v>
      </c>
      <c r="D949" s="30">
        <v>4.2249999999999996</v>
      </c>
      <c r="E949" s="30">
        <v>4.1319999999999997</v>
      </c>
      <c r="F949" s="30">
        <v>4.2629999999999999</v>
      </c>
      <c r="H949" s="30">
        <v>3.218</v>
      </c>
      <c r="I949" s="30">
        <v>3.222</v>
      </c>
      <c r="J949" s="30">
        <v>3.2770000000000001</v>
      </c>
      <c r="K949" s="30">
        <v>3.27</v>
      </c>
      <c r="L949" s="30">
        <v>3.278</v>
      </c>
      <c r="N949" s="30">
        <v>3.0920000000000001</v>
      </c>
      <c r="O949" s="30">
        <v>3.0920000000000001</v>
      </c>
      <c r="P949" s="30">
        <v>3.0920000000000001</v>
      </c>
      <c r="Q949" s="30">
        <v>3.0920000000000001</v>
      </c>
      <c r="R949" s="30">
        <v>3.0920000000000001</v>
      </c>
      <c r="T949" s="30">
        <v>3.9889999999999999</v>
      </c>
      <c r="U949" s="30">
        <v>4.0309999999999997</v>
      </c>
      <c r="V949" s="30">
        <v>4.0179999999999998</v>
      </c>
      <c r="W949" s="30">
        <v>4.0090000000000003</v>
      </c>
      <c r="X949" s="30">
        <v>4.024</v>
      </c>
    </row>
    <row r="950" spans="1:24" x14ac:dyDescent="0.25">
      <c r="A950" s="10" t="s">
        <v>25</v>
      </c>
      <c r="B950" s="30">
        <v>6</v>
      </c>
      <c r="C950" s="30">
        <v>6</v>
      </c>
      <c r="D950" s="30">
        <v>6</v>
      </c>
      <c r="E950" s="30">
        <v>6</v>
      </c>
      <c r="F950" s="30">
        <v>6</v>
      </c>
      <c r="H950" s="30">
        <v>7</v>
      </c>
      <c r="I950" s="30">
        <v>7</v>
      </c>
      <c r="J950" s="30">
        <v>7</v>
      </c>
      <c r="K950" s="30">
        <v>7</v>
      </c>
      <c r="L950" s="30">
        <v>7</v>
      </c>
      <c r="N950" s="30">
        <v>8</v>
      </c>
      <c r="O950" s="30">
        <v>8</v>
      </c>
      <c r="P950" s="30">
        <v>8</v>
      </c>
      <c r="Q950" s="30">
        <v>8</v>
      </c>
      <c r="R950" s="30">
        <v>8</v>
      </c>
      <c r="T950" s="30">
        <v>12</v>
      </c>
      <c r="U950" s="30">
        <v>12</v>
      </c>
      <c r="V950" s="30">
        <v>12</v>
      </c>
      <c r="W950" s="30">
        <v>12</v>
      </c>
      <c r="X950" s="30">
        <v>12</v>
      </c>
    </row>
    <row r="951" spans="1:24" x14ac:dyDescent="0.25">
      <c r="A951" s="10" t="s">
        <v>64</v>
      </c>
      <c r="B951" s="30">
        <v>13781.642</v>
      </c>
      <c r="C951" s="30">
        <v>13781.642</v>
      </c>
      <c r="D951" s="30">
        <v>13781.642</v>
      </c>
      <c r="E951" s="30">
        <v>13760.208000000001</v>
      </c>
      <c r="F951" s="30">
        <v>13799.281999999999</v>
      </c>
      <c r="H951" s="30">
        <v>8868.9720000000016</v>
      </c>
      <c r="I951" s="30">
        <v>8871.17</v>
      </c>
      <c r="J951" s="30">
        <v>8897.3080000000009</v>
      </c>
      <c r="K951" s="30">
        <v>8893.7099999999991</v>
      </c>
      <c r="L951" s="30">
        <v>8901.0460000000003</v>
      </c>
      <c r="N951" s="30">
        <v>8079.8620000000001</v>
      </c>
      <c r="O951" s="30">
        <v>8079.8620000000001</v>
      </c>
      <c r="P951" s="30">
        <v>8079.8620000000001</v>
      </c>
      <c r="Q951" s="30">
        <v>8079.8620000000001</v>
      </c>
      <c r="R951" s="30">
        <v>8079.8620000000001</v>
      </c>
      <c r="T951" s="30">
        <v>6101.2979999999998</v>
      </c>
      <c r="U951" s="30">
        <v>6116.3059999999996</v>
      </c>
      <c r="V951" s="30">
        <v>6115.5640000000003</v>
      </c>
      <c r="W951" s="30">
        <v>6122.9279999999999</v>
      </c>
      <c r="X951" s="30">
        <v>6108.942</v>
      </c>
    </row>
    <row r="952" spans="1:24" x14ac:dyDescent="0.25">
      <c r="A952" s="10" t="s">
        <v>65</v>
      </c>
      <c r="B952" s="30">
        <v>1725.2773106800059</v>
      </c>
      <c r="C952" s="30">
        <v>1725.2773106800059</v>
      </c>
      <c r="D952" s="30">
        <v>1725.2773106800059</v>
      </c>
      <c r="E952" s="30">
        <v>1722.5940604637319</v>
      </c>
      <c r="F952" s="30">
        <v>1727.485602824034</v>
      </c>
      <c r="H952" s="30">
        <v>1110.2767116324951</v>
      </c>
      <c r="I952" s="30">
        <v>1110.551871844091</v>
      </c>
      <c r="J952" s="30">
        <v>1113.82399996544</v>
      </c>
      <c r="K952" s="30">
        <v>1113.3735784725709</v>
      </c>
      <c r="L952" s="30">
        <v>1114.291947586436</v>
      </c>
      <c r="N952" s="30">
        <v>1011.490690443532</v>
      </c>
      <c r="O952" s="30">
        <v>1011.490690443532</v>
      </c>
      <c r="P952" s="30">
        <v>1011.490690443532</v>
      </c>
      <c r="Q952" s="30">
        <v>1011.490690443532</v>
      </c>
      <c r="R952" s="30">
        <v>1011.490690443532</v>
      </c>
      <c r="T952" s="30">
        <v>763.80093207306504</v>
      </c>
      <c r="U952" s="30">
        <v>765.67973300830079</v>
      </c>
      <c r="V952" s="30">
        <v>765.58684452922671</v>
      </c>
      <c r="W952" s="30">
        <v>766.50871886871744</v>
      </c>
      <c r="X952" s="30">
        <v>764.75785866881006</v>
      </c>
    </row>
    <row r="953" spans="1:24" x14ac:dyDescent="0.25">
      <c r="A953" s="10" t="s">
        <v>66</v>
      </c>
      <c r="B953" s="30">
        <v>2361.8324093781039</v>
      </c>
      <c r="C953" s="30">
        <v>2361.8324093781039</v>
      </c>
      <c r="D953" s="30">
        <v>2361.8324093781039</v>
      </c>
      <c r="E953" s="30">
        <v>2316.5070610731268</v>
      </c>
      <c r="F953" s="30">
        <v>2382.5732347235339</v>
      </c>
      <c r="H953" s="30">
        <v>1819.6135783890611</v>
      </c>
      <c r="I953" s="30">
        <v>1822.141545179576</v>
      </c>
      <c r="J953" s="30">
        <v>1851.7519186388549</v>
      </c>
      <c r="K953" s="30">
        <v>1848.1119972423869</v>
      </c>
      <c r="L953" s="30">
        <v>1851.341118325957</v>
      </c>
      <c r="N953" s="30">
        <v>1721.338764739827</v>
      </c>
      <c r="O953" s="30">
        <v>1721.338764739827</v>
      </c>
      <c r="P953" s="30">
        <v>1721.338764739827</v>
      </c>
      <c r="Q953" s="30">
        <v>1721.338764739827</v>
      </c>
      <c r="R953" s="30">
        <v>1721.338764739827</v>
      </c>
      <c r="T953" s="30">
        <v>2247.7166967481362</v>
      </c>
      <c r="U953" s="30">
        <v>2271.799228956876</v>
      </c>
      <c r="V953" s="30">
        <v>2263.546976978595</v>
      </c>
      <c r="W953" s="30">
        <v>2260.4727666303488</v>
      </c>
      <c r="X953" s="30">
        <v>2266.8107679443592</v>
      </c>
    </row>
    <row r="954" spans="1:24" x14ac:dyDescent="0.25">
      <c r="A954" s="10" t="s">
        <v>67</v>
      </c>
      <c r="B954" s="30">
        <v>528.97485100144513</v>
      </c>
      <c r="C954" s="30">
        <v>528.97485100144513</v>
      </c>
      <c r="D954" s="30">
        <v>528.97485100144513</v>
      </c>
      <c r="E954" s="30">
        <v>517.27866420912881</v>
      </c>
      <c r="F954" s="30">
        <v>533.70690559578929</v>
      </c>
      <c r="H954" s="30">
        <v>402.80425461373233</v>
      </c>
      <c r="I954" s="30">
        <v>403.39012803969871</v>
      </c>
      <c r="J954" s="30">
        <v>410.23157734078069</v>
      </c>
      <c r="K954" s="30">
        <v>409.41035305139201</v>
      </c>
      <c r="L954" s="30">
        <v>410.3454971736075</v>
      </c>
      <c r="N954" s="30">
        <v>387.06203595662242</v>
      </c>
      <c r="O954" s="30">
        <v>387.06203595662242</v>
      </c>
      <c r="P954" s="30">
        <v>387.06203595662242</v>
      </c>
      <c r="Q954" s="30">
        <v>387.06203595662242</v>
      </c>
      <c r="R954" s="30">
        <v>387.06203595662242</v>
      </c>
      <c r="T954" s="30">
        <v>499.34067207093949</v>
      </c>
      <c r="U954" s="30">
        <v>504.66110382383948</v>
      </c>
      <c r="V954" s="30">
        <v>503.04118883836838</v>
      </c>
      <c r="W954" s="30">
        <v>501.8406490616552</v>
      </c>
      <c r="X954" s="30">
        <v>503.80983474337557</v>
      </c>
    </row>
    <row r="955" spans="1:24" x14ac:dyDescent="0.25">
      <c r="A955" s="10" t="s">
        <v>68</v>
      </c>
      <c r="B955" s="30">
        <v>2993.22</v>
      </c>
      <c r="C955" s="30">
        <v>2993.22</v>
      </c>
      <c r="D955" s="30">
        <v>2993.22</v>
      </c>
      <c r="E955" s="30">
        <v>2993.22</v>
      </c>
      <c r="F955" s="30">
        <v>2993.22</v>
      </c>
      <c r="H955" s="30">
        <v>3492.09</v>
      </c>
      <c r="I955" s="30">
        <v>3492.09</v>
      </c>
      <c r="J955" s="30">
        <v>3492.09</v>
      </c>
      <c r="K955" s="30">
        <v>3492.09</v>
      </c>
      <c r="L955" s="30">
        <v>3492.09</v>
      </c>
      <c r="N955" s="30">
        <v>3990.96</v>
      </c>
      <c r="O955" s="30">
        <v>3990.96</v>
      </c>
      <c r="P955" s="30">
        <v>3990.96</v>
      </c>
      <c r="Q955" s="30">
        <v>3990.96</v>
      </c>
      <c r="R955" s="30">
        <v>3990.96</v>
      </c>
      <c r="T955" s="30">
        <v>5986.4400000000014</v>
      </c>
      <c r="U955" s="30">
        <v>5986.4400000000014</v>
      </c>
      <c r="V955" s="30">
        <v>5986.4400000000014</v>
      </c>
      <c r="W955" s="30">
        <v>5986.4400000000014</v>
      </c>
      <c r="X955" s="30">
        <v>5986.4400000000014</v>
      </c>
    </row>
    <row r="956" spans="1:24" x14ac:dyDescent="0.25">
      <c r="A956" s="10" t="s">
        <v>69</v>
      </c>
      <c r="B956" s="30">
        <v>938.89972109999997</v>
      </c>
      <c r="C956" s="30">
        <v>938.89972109999997</v>
      </c>
      <c r="D956" s="30">
        <v>938.89972109999997</v>
      </c>
      <c r="E956" s="30">
        <v>938.89972109999997</v>
      </c>
      <c r="F956" s="30">
        <v>938.89972109999997</v>
      </c>
      <c r="H956" s="30">
        <v>1095.3830079500001</v>
      </c>
      <c r="I956" s="30">
        <v>1095.3830079500001</v>
      </c>
      <c r="J956" s="30">
        <v>1095.3830079500001</v>
      </c>
      <c r="K956" s="30">
        <v>1095.3830079500001</v>
      </c>
      <c r="L956" s="30">
        <v>1095.3830079500001</v>
      </c>
      <c r="N956" s="30">
        <v>1251.8662948000001</v>
      </c>
      <c r="O956" s="30">
        <v>1251.8662948000001</v>
      </c>
      <c r="P956" s="30">
        <v>1251.8662948000001</v>
      </c>
      <c r="Q956" s="30">
        <v>1251.8662948000001</v>
      </c>
      <c r="R956" s="30">
        <v>1251.8662948000001</v>
      </c>
      <c r="T956" s="30">
        <v>1877.7994421999999</v>
      </c>
      <c r="U956" s="30">
        <v>1877.7994421999999</v>
      </c>
      <c r="V956" s="30">
        <v>1877.7994421999999</v>
      </c>
      <c r="W956" s="30">
        <v>1877.7994421999999</v>
      </c>
      <c r="X956" s="30">
        <v>1877.7994421999999</v>
      </c>
    </row>
    <row r="957" spans="1:24" x14ac:dyDescent="0.25">
      <c r="A957" s="10" t="s">
        <v>70</v>
      </c>
      <c r="B957" s="30">
        <v>1103.6281021373759</v>
      </c>
      <c r="C957" s="30">
        <v>961.7628650485035</v>
      </c>
      <c r="D957" s="30">
        <v>819.90755643039495</v>
      </c>
      <c r="E957" s="30">
        <v>681.54815558701364</v>
      </c>
      <c r="F957" s="30">
        <v>534.35033013040459</v>
      </c>
      <c r="H957" s="30">
        <v>1725.2354271848051</v>
      </c>
      <c r="I957" s="30">
        <v>1583.1043294695171</v>
      </c>
      <c r="J957" s="30">
        <v>1438.5244738920819</v>
      </c>
      <c r="K957" s="30">
        <v>1296.9471412785831</v>
      </c>
      <c r="L957" s="30">
        <v>1154.606364501502</v>
      </c>
      <c r="N957" s="30">
        <v>1826.1778295810891</v>
      </c>
      <c r="O957" s="30">
        <v>1684.274557961533</v>
      </c>
      <c r="P957" s="30">
        <v>1542.371034590326</v>
      </c>
      <c r="Q957" s="30">
        <v>1400.467749029086</v>
      </c>
      <c r="R957" s="30">
        <v>1258.5642234819929</v>
      </c>
      <c r="T957" s="30">
        <v>2092.5200338546319</v>
      </c>
      <c r="U957" s="30">
        <v>1948.900820124954</v>
      </c>
      <c r="V957" s="30">
        <v>1807.147566698206</v>
      </c>
      <c r="W957" s="30">
        <v>1665.062525523771</v>
      </c>
      <c r="X957" s="30">
        <v>1523.559658817557</v>
      </c>
    </row>
    <row r="958" spans="1:24" x14ac:dyDescent="0.25">
      <c r="A958" s="10" t="s">
        <v>10</v>
      </c>
      <c r="B958" s="30">
        <v>25756.858839827761</v>
      </c>
      <c r="C958" s="30">
        <v>22445.958293801312</v>
      </c>
      <c r="D958" s="30">
        <v>19135.2894618998</v>
      </c>
      <c r="E958" s="30">
        <v>15906.2093489665</v>
      </c>
      <c r="F958" s="30">
        <v>12470.85498958326</v>
      </c>
      <c r="H958" s="30">
        <v>40264.148110590293</v>
      </c>
      <c r="I958" s="30">
        <v>36947.04281623206</v>
      </c>
      <c r="J958" s="30">
        <v>33572.787553994131</v>
      </c>
      <c r="K958" s="30">
        <v>30268.606223360239</v>
      </c>
      <c r="L958" s="30">
        <v>26946.607365684951</v>
      </c>
      <c r="N958" s="30">
        <v>42619.977220449757</v>
      </c>
      <c r="O958" s="30">
        <v>39308.189011236769</v>
      </c>
      <c r="P958" s="30">
        <v>35996.394926555688</v>
      </c>
      <c r="Q958" s="30">
        <v>32684.606391966841</v>
      </c>
      <c r="R958" s="30">
        <v>29372.812256504159</v>
      </c>
      <c r="T958" s="30">
        <v>48835.96478480802</v>
      </c>
      <c r="U958" s="30">
        <v>45484.129318170068</v>
      </c>
      <c r="V958" s="30">
        <v>42175.842286036663</v>
      </c>
      <c r="W958" s="30">
        <v>38859.811875345389</v>
      </c>
      <c r="X958" s="30">
        <v>35557.368456113538</v>
      </c>
    </row>
    <row r="959" spans="1:24" x14ac:dyDescent="0.25">
      <c r="A959" s="10" t="s">
        <v>26</v>
      </c>
      <c r="B959" s="30">
        <v>49191.1</v>
      </c>
      <c r="C959" s="30">
        <v>45738.3</v>
      </c>
      <c r="D959" s="30">
        <v>42285.7</v>
      </c>
      <c r="E959" s="30">
        <v>38837.1</v>
      </c>
      <c r="F959" s="30">
        <v>35381</v>
      </c>
      <c r="H959" s="30">
        <v>58779.3</v>
      </c>
      <c r="I959" s="30">
        <v>55325.599999999999</v>
      </c>
      <c r="J959" s="30">
        <v>51872.6</v>
      </c>
      <c r="K959" s="30">
        <v>48418.3</v>
      </c>
      <c r="L959" s="30">
        <v>44966.400000000001</v>
      </c>
      <c r="N959" s="30">
        <v>60889.5</v>
      </c>
      <c r="O959" s="30">
        <v>57435.8</v>
      </c>
      <c r="P959" s="30">
        <v>53982.1</v>
      </c>
      <c r="Q959" s="30">
        <v>50528.4</v>
      </c>
      <c r="R959" s="30">
        <v>47074.6</v>
      </c>
      <c r="T959" s="30">
        <v>68405.8</v>
      </c>
      <c r="U959" s="30">
        <v>64956.6</v>
      </c>
      <c r="V959" s="30">
        <v>61495.8</v>
      </c>
      <c r="W959" s="30">
        <v>58041.7</v>
      </c>
      <c r="X959" s="30">
        <v>54590.2</v>
      </c>
    </row>
    <row r="961" spans="1:24" x14ac:dyDescent="0.25">
      <c r="A961" s="10" t="s">
        <v>387</v>
      </c>
      <c r="B961" s="10">
        <v>100</v>
      </c>
      <c r="C961" s="10">
        <v>95</v>
      </c>
      <c r="D961" s="10">
        <v>90</v>
      </c>
      <c r="E961" s="10">
        <v>85</v>
      </c>
      <c r="F961" s="10">
        <v>80</v>
      </c>
      <c r="G961" s="10" t="s">
        <v>388</v>
      </c>
      <c r="H961" s="10">
        <v>100</v>
      </c>
      <c r="I961" s="10">
        <v>95</v>
      </c>
      <c r="J961" s="10">
        <v>90</v>
      </c>
      <c r="K961" s="10">
        <v>85</v>
      </c>
      <c r="L961" s="10">
        <v>80</v>
      </c>
      <c r="M961" s="10" t="s">
        <v>389</v>
      </c>
      <c r="N961" s="10">
        <v>100</v>
      </c>
      <c r="O961" s="10">
        <v>95</v>
      </c>
      <c r="P961" s="10">
        <v>90</v>
      </c>
      <c r="Q961" s="10">
        <v>85</v>
      </c>
      <c r="R961" s="10">
        <v>80</v>
      </c>
      <c r="S961" s="10" t="s">
        <v>390</v>
      </c>
      <c r="T961" s="10">
        <v>100</v>
      </c>
      <c r="U961" s="10">
        <v>95</v>
      </c>
      <c r="V961" s="10">
        <v>90</v>
      </c>
      <c r="W961" s="10">
        <v>85</v>
      </c>
      <c r="X961" s="10">
        <v>80</v>
      </c>
    </row>
    <row r="962" spans="1:24" x14ac:dyDescent="0.25">
      <c r="A962" s="10" t="s">
        <v>22</v>
      </c>
      <c r="B962" s="30">
        <v>20.713000000000001</v>
      </c>
      <c r="C962" s="30">
        <v>16.206</v>
      </c>
      <c r="D962" s="30">
        <v>15.185</v>
      </c>
      <c r="E962" s="30">
        <v>14.194000000000001</v>
      </c>
      <c r="F962" s="30">
        <v>13.268000000000001</v>
      </c>
      <c r="H962" s="30">
        <v>21.872</v>
      </c>
      <c r="I962" s="30">
        <v>16.989000000000001</v>
      </c>
      <c r="J962" s="30">
        <v>15.914</v>
      </c>
      <c r="K962" s="30">
        <v>14.955</v>
      </c>
      <c r="L962" s="30">
        <v>14.02</v>
      </c>
      <c r="N962" s="30">
        <v>21.846</v>
      </c>
      <c r="O962" s="30">
        <v>17.128</v>
      </c>
      <c r="P962" s="30">
        <v>16.074000000000002</v>
      </c>
      <c r="Q962" s="30">
        <v>15.074</v>
      </c>
      <c r="R962" s="30">
        <v>14.111000000000001</v>
      </c>
      <c r="T962" s="30">
        <v>22.34</v>
      </c>
      <c r="U962" s="30">
        <v>17.805</v>
      </c>
      <c r="V962" s="30">
        <v>16.581</v>
      </c>
      <c r="W962" s="30">
        <v>15.515000000000001</v>
      </c>
      <c r="X962" s="30">
        <v>14.545</v>
      </c>
    </row>
    <row r="963" spans="1:24" x14ac:dyDescent="0.25">
      <c r="A963" s="10" t="s">
        <v>23</v>
      </c>
      <c r="B963" s="30">
        <v>4.76</v>
      </c>
      <c r="C963" s="30">
        <v>4.3250000000000002</v>
      </c>
      <c r="D963" s="30">
        <v>3.1960000000000002</v>
      </c>
      <c r="E963" s="30">
        <v>2.57</v>
      </c>
      <c r="F963" s="30">
        <v>2.1259999999999999</v>
      </c>
      <c r="H963" s="30">
        <v>5.71</v>
      </c>
      <c r="I963" s="30">
        <v>5.1609999999999996</v>
      </c>
      <c r="J963" s="30">
        <v>4.5199999999999996</v>
      </c>
      <c r="K963" s="30">
        <v>4.13</v>
      </c>
      <c r="L963" s="30">
        <v>3.7610000000000001</v>
      </c>
      <c r="N963" s="30">
        <v>6.78</v>
      </c>
      <c r="O963" s="30">
        <v>5.93</v>
      </c>
      <c r="P963" s="30">
        <v>5.0060000000000002</v>
      </c>
      <c r="Q963" s="30">
        <v>4.3289999999999997</v>
      </c>
      <c r="R963" s="30">
        <v>3.948</v>
      </c>
      <c r="T963" s="30">
        <v>10.62</v>
      </c>
      <c r="U963" s="30">
        <v>9.3019999999999996</v>
      </c>
      <c r="V963" s="30">
        <v>7.5789999999999997</v>
      </c>
      <c r="W963" s="30">
        <v>6.5410000000000004</v>
      </c>
      <c r="X963" s="30">
        <v>5.6210000000000004</v>
      </c>
    </row>
    <row r="964" spans="1:24" x14ac:dyDescent="0.25">
      <c r="A964" s="10" t="s">
        <v>24</v>
      </c>
      <c r="B964" s="30">
        <v>47.188000000000002</v>
      </c>
      <c r="C964" s="30">
        <v>27.779</v>
      </c>
      <c r="D964" s="30">
        <v>24.262</v>
      </c>
      <c r="E964" s="30">
        <v>20.803000000000001</v>
      </c>
      <c r="F964" s="30">
        <v>17.181999999999999</v>
      </c>
      <c r="H964" s="30">
        <v>63.972999999999999</v>
      </c>
      <c r="I964" s="30">
        <v>44.301000000000002</v>
      </c>
      <c r="J964" s="30">
        <v>40.898000000000003</v>
      </c>
      <c r="K964" s="30">
        <v>37.039000000000001</v>
      </c>
      <c r="L964" s="30">
        <v>33.106999999999999</v>
      </c>
      <c r="N964" s="30">
        <v>66.611000000000004</v>
      </c>
      <c r="O964" s="30">
        <v>46.23</v>
      </c>
      <c r="P964" s="30">
        <v>42.68</v>
      </c>
      <c r="Q964" s="30">
        <v>39.131999999999998</v>
      </c>
      <c r="R964" s="30">
        <v>35.287999999999997</v>
      </c>
      <c r="T964" s="30">
        <v>74.42</v>
      </c>
      <c r="U964" s="30">
        <v>53.515000000000001</v>
      </c>
      <c r="V964" s="30">
        <v>50.023000000000003</v>
      </c>
      <c r="W964" s="30">
        <v>46.366999999999997</v>
      </c>
      <c r="X964" s="30">
        <v>42.594000000000001</v>
      </c>
    </row>
    <row r="965" spans="1:24" x14ac:dyDescent="0.25">
      <c r="A965" s="10" t="s">
        <v>25</v>
      </c>
      <c r="B965" s="30">
        <v>0</v>
      </c>
      <c r="C965" s="30">
        <v>0</v>
      </c>
      <c r="D965" s="30">
        <v>0</v>
      </c>
      <c r="E965" s="30">
        <v>0</v>
      </c>
      <c r="F965" s="30">
        <v>0</v>
      </c>
      <c r="H965" s="30">
        <v>0</v>
      </c>
      <c r="I965" s="30">
        <v>0</v>
      </c>
      <c r="J965" s="30">
        <v>0</v>
      </c>
      <c r="K965" s="30">
        <v>0</v>
      </c>
      <c r="L965" s="30">
        <v>0</v>
      </c>
      <c r="N965" s="30">
        <v>0</v>
      </c>
      <c r="O965" s="30">
        <v>0</v>
      </c>
      <c r="P965" s="30">
        <v>0</v>
      </c>
      <c r="Q965" s="30">
        <v>0</v>
      </c>
      <c r="R965" s="30">
        <v>0</v>
      </c>
      <c r="T965" s="30">
        <v>0</v>
      </c>
      <c r="U965" s="30">
        <v>0</v>
      </c>
      <c r="V965" s="30">
        <v>0</v>
      </c>
      <c r="W965" s="30">
        <v>0</v>
      </c>
      <c r="X965" s="30">
        <v>0</v>
      </c>
    </row>
    <row r="966" spans="1:24" x14ac:dyDescent="0.25">
      <c r="A966" s="10" t="s">
        <v>64</v>
      </c>
      <c r="B966" s="30">
        <v>28997.78</v>
      </c>
      <c r="C966" s="30">
        <v>22688.54</v>
      </c>
      <c r="D966" s="30">
        <v>21259</v>
      </c>
      <c r="E966" s="30">
        <v>19871.740000000002</v>
      </c>
      <c r="F966" s="30">
        <v>18574.5</v>
      </c>
      <c r="H966" s="30">
        <v>30620.799999999999</v>
      </c>
      <c r="I966" s="30">
        <v>23784.46</v>
      </c>
      <c r="J966" s="30">
        <v>22280.02</v>
      </c>
      <c r="K966" s="30">
        <v>20936.86</v>
      </c>
      <c r="L966" s="30">
        <v>19627.580000000002</v>
      </c>
      <c r="N966" s="30">
        <v>30584.68</v>
      </c>
      <c r="O966" s="30">
        <v>23979.06</v>
      </c>
      <c r="P966" s="30">
        <v>22503.46</v>
      </c>
      <c r="Q966" s="30">
        <v>21103.88</v>
      </c>
      <c r="R966" s="30">
        <v>19755.54</v>
      </c>
      <c r="T966" s="30">
        <v>31276.28</v>
      </c>
      <c r="U966" s="30">
        <v>24926.58</v>
      </c>
      <c r="V966" s="30">
        <v>23213.4</v>
      </c>
      <c r="W966" s="30">
        <v>21721.56</v>
      </c>
      <c r="X966" s="30">
        <v>20363.560000000001</v>
      </c>
    </row>
    <row r="967" spans="1:24" x14ac:dyDescent="0.25">
      <c r="A967" s="10" t="s">
        <v>65</v>
      </c>
      <c r="B967" s="30">
        <v>3630.1343406025539</v>
      </c>
      <c r="C967" s="30">
        <v>2840.3018504221591</v>
      </c>
      <c r="D967" s="30">
        <v>2661.3425561153199</v>
      </c>
      <c r="E967" s="30">
        <v>2487.6761525028951</v>
      </c>
      <c r="F967" s="30">
        <v>2325.2790492762601</v>
      </c>
      <c r="H967" s="30">
        <v>3833.3147439811828</v>
      </c>
      <c r="I967" s="30">
        <v>2977.4963814018811</v>
      </c>
      <c r="J967" s="30">
        <v>2789.1606085469898</v>
      </c>
      <c r="K967" s="30">
        <v>2621.0149352946328</v>
      </c>
      <c r="L967" s="30">
        <v>2457.110585049058</v>
      </c>
      <c r="N967" s="30">
        <v>3828.7930029243662</v>
      </c>
      <c r="O967" s="30">
        <v>3001.8576994986888</v>
      </c>
      <c r="P967" s="30">
        <v>2817.132309038001</v>
      </c>
      <c r="Q967" s="30">
        <v>2641.9236061503821</v>
      </c>
      <c r="R967" s="30">
        <v>2473.1294661573188</v>
      </c>
      <c r="T967" s="30">
        <v>3915.3720758727341</v>
      </c>
      <c r="U967" s="30">
        <v>3120.4745346635782</v>
      </c>
      <c r="V967" s="30">
        <v>2906.0073047710321</v>
      </c>
      <c r="W967" s="30">
        <v>2719.248883447588</v>
      </c>
      <c r="X967" s="30">
        <v>2549.245440613749</v>
      </c>
    </row>
    <row r="968" spans="1:24" x14ac:dyDescent="0.25">
      <c r="A968" s="10" t="s">
        <v>66</v>
      </c>
      <c r="B968" s="30">
        <v>24518.566481967999</v>
      </c>
      <c r="C968" s="30">
        <v>15445.727094789039</v>
      </c>
      <c r="D968" s="30">
        <v>13103.41884325546</v>
      </c>
      <c r="E968" s="30">
        <v>11122.25884278036</v>
      </c>
      <c r="F968" s="30">
        <v>9188.3931678014487</v>
      </c>
      <c r="H968" s="30">
        <v>32745.999644428</v>
      </c>
      <c r="I968" s="30">
        <v>23478.327729165791</v>
      </c>
      <c r="J968" s="30">
        <v>21512.246986677699</v>
      </c>
      <c r="K968" s="30">
        <v>19506.94364124105</v>
      </c>
      <c r="L968" s="30">
        <v>17482.20125292048</v>
      </c>
      <c r="N968" s="30">
        <v>34650.487650903997</v>
      </c>
      <c r="O968" s="30">
        <v>24862.006513124001</v>
      </c>
      <c r="P968" s="30">
        <v>22641.460671295408</v>
      </c>
      <c r="Q968" s="30">
        <v>20586.075298062879</v>
      </c>
      <c r="R968" s="30">
        <v>18593.084721695701</v>
      </c>
      <c r="T968" s="30">
        <v>40736.143283416</v>
      </c>
      <c r="U968" s="30">
        <v>30399.685445794559</v>
      </c>
      <c r="V968" s="30">
        <v>27674.538930827821</v>
      </c>
      <c r="W968" s="30">
        <v>25330.302827558509</v>
      </c>
      <c r="X968" s="30">
        <v>23011.35826959712</v>
      </c>
    </row>
    <row r="969" spans="1:24" x14ac:dyDescent="0.25">
      <c r="A969" s="10" t="s">
        <v>67</v>
      </c>
      <c r="B969" s="30">
        <v>5907.3692652169793</v>
      </c>
      <c r="C969" s="30">
        <v>3477.546861661971</v>
      </c>
      <c r="D969" s="30">
        <v>3037.2154111290201</v>
      </c>
      <c r="E969" s="30">
        <v>2604.2073784206482</v>
      </c>
      <c r="F969" s="30">
        <v>2150.9316303994642</v>
      </c>
      <c r="H969" s="30">
        <v>8008.6143223758309</v>
      </c>
      <c r="I969" s="30">
        <v>5545.9179099193761</v>
      </c>
      <c r="J969" s="30">
        <v>5119.8326978212481</v>
      </c>
      <c r="K969" s="30">
        <v>4636.7875693097194</v>
      </c>
      <c r="L969" s="30">
        <v>4144.5787795202559</v>
      </c>
      <c r="N969" s="30">
        <v>8338.7565016404878</v>
      </c>
      <c r="O969" s="30">
        <v>5787.3152875456599</v>
      </c>
      <c r="P969" s="30">
        <v>5342.9903835322957</v>
      </c>
      <c r="Q969" s="30">
        <v>4898.7656288225162</v>
      </c>
      <c r="R969" s="30">
        <v>4417.5732624272923</v>
      </c>
      <c r="T969" s="30">
        <v>9316.3388912498085</v>
      </c>
      <c r="U969" s="30">
        <v>6699.4000326110436</v>
      </c>
      <c r="V969" s="30">
        <v>6262.27335979278</v>
      </c>
      <c r="W969" s="30">
        <v>5804.4908931103164</v>
      </c>
      <c r="X969" s="30">
        <v>5332.211814734067</v>
      </c>
    </row>
    <row r="970" spans="1:24" x14ac:dyDescent="0.25">
      <c r="A970" s="10" t="s">
        <v>68</v>
      </c>
      <c r="B970" s="30">
        <v>0</v>
      </c>
      <c r="C970" s="30">
        <v>0</v>
      </c>
      <c r="D970" s="30">
        <v>0</v>
      </c>
      <c r="E970" s="30">
        <v>0</v>
      </c>
      <c r="F970" s="30">
        <v>0</v>
      </c>
      <c r="H970" s="30">
        <v>0</v>
      </c>
      <c r="I970" s="30">
        <v>0</v>
      </c>
      <c r="J970" s="30">
        <v>0</v>
      </c>
      <c r="K970" s="30">
        <v>0</v>
      </c>
      <c r="L970" s="30">
        <v>0</v>
      </c>
      <c r="N970" s="30">
        <v>0</v>
      </c>
      <c r="O970" s="30">
        <v>0</v>
      </c>
      <c r="P970" s="30">
        <v>0</v>
      </c>
      <c r="Q970" s="30">
        <v>0</v>
      </c>
      <c r="R970" s="30">
        <v>0</v>
      </c>
      <c r="T970" s="30">
        <v>0</v>
      </c>
      <c r="U970" s="30">
        <v>0</v>
      </c>
      <c r="V970" s="30">
        <v>0</v>
      </c>
      <c r="W970" s="30">
        <v>0</v>
      </c>
      <c r="X970" s="30">
        <v>0</v>
      </c>
    </row>
    <row r="971" spans="1:24" x14ac:dyDescent="0.25">
      <c r="A971" s="10" t="s">
        <v>69</v>
      </c>
      <c r="B971" s="30">
        <v>0</v>
      </c>
      <c r="C971" s="30">
        <v>0</v>
      </c>
      <c r="D971" s="30">
        <v>0</v>
      </c>
      <c r="E971" s="30">
        <v>0</v>
      </c>
      <c r="F971" s="30">
        <v>0</v>
      </c>
      <c r="H971" s="30">
        <v>0</v>
      </c>
      <c r="I971" s="30">
        <v>0</v>
      </c>
      <c r="J971" s="30">
        <v>0</v>
      </c>
      <c r="K971" s="30">
        <v>0</v>
      </c>
      <c r="L971" s="30">
        <v>0</v>
      </c>
      <c r="N971" s="30">
        <v>0</v>
      </c>
      <c r="O971" s="30">
        <v>0</v>
      </c>
      <c r="P971" s="30">
        <v>0</v>
      </c>
      <c r="Q971" s="30">
        <v>0</v>
      </c>
      <c r="R971" s="30">
        <v>0</v>
      </c>
      <c r="T971" s="30">
        <v>0</v>
      </c>
      <c r="U971" s="30">
        <v>0</v>
      </c>
      <c r="V971" s="30">
        <v>0</v>
      </c>
      <c r="W971" s="30">
        <v>0</v>
      </c>
      <c r="X971" s="30">
        <v>0</v>
      </c>
    </row>
    <row r="972" spans="1:24" x14ac:dyDescent="0.25">
      <c r="A972" s="10" t="s">
        <v>70</v>
      </c>
      <c r="B972" s="30">
        <v>0</v>
      </c>
      <c r="C972" s="30">
        <v>0</v>
      </c>
      <c r="D972" s="30">
        <v>0</v>
      </c>
      <c r="E972" s="30">
        <v>0</v>
      </c>
      <c r="F972" s="30">
        <v>0</v>
      </c>
      <c r="H972" s="30">
        <v>0</v>
      </c>
      <c r="I972" s="30">
        <v>0</v>
      </c>
      <c r="J972" s="30">
        <v>0</v>
      </c>
      <c r="K972" s="30">
        <v>0</v>
      </c>
      <c r="L972" s="30">
        <v>0</v>
      </c>
      <c r="N972" s="30">
        <v>0</v>
      </c>
      <c r="O972" s="30">
        <v>0</v>
      </c>
      <c r="P972" s="30">
        <v>0</v>
      </c>
      <c r="Q972" s="30">
        <v>0</v>
      </c>
      <c r="R972" s="30">
        <v>0</v>
      </c>
      <c r="T972" s="30">
        <v>0</v>
      </c>
      <c r="U972" s="30">
        <v>0</v>
      </c>
      <c r="V972" s="30">
        <v>0</v>
      </c>
      <c r="W972" s="30">
        <v>0</v>
      </c>
      <c r="X972" s="30">
        <v>0</v>
      </c>
    </row>
    <row r="973" spans="1:24" x14ac:dyDescent="0.25">
      <c r="A973" s="10" t="s">
        <v>10</v>
      </c>
      <c r="B973" s="30">
        <v>0</v>
      </c>
      <c r="C973" s="30">
        <v>0</v>
      </c>
      <c r="D973" s="30">
        <v>0</v>
      </c>
      <c r="E973" s="30">
        <v>0</v>
      </c>
      <c r="F973" s="30">
        <v>0</v>
      </c>
      <c r="H973" s="30">
        <v>0</v>
      </c>
      <c r="I973" s="30">
        <v>0</v>
      </c>
      <c r="J973" s="30">
        <v>0</v>
      </c>
      <c r="K973" s="30">
        <v>0</v>
      </c>
      <c r="L973" s="30">
        <v>0</v>
      </c>
      <c r="N973" s="30">
        <v>0</v>
      </c>
      <c r="O973" s="30">
        <v>0</v>
      </c>
      <c r="P973" s="30">
        <v>0</v>
      </c>
      <c r="Q973" s="30">
        <v>0</v>
      </c>
      <c r="R973" s="30">
        <v>0</v>
      </c>
      <c r="T973" s="30">
        <v>0</v>
      </c>
      <c r="U973" s="30">
        <v>0</v>
      </c>
      <c r="V973" s="30">
        <v>0</v>
      </c>
      <c r="W973" s="30">
        <v>0</v>
      </c>
      <c r="X973" s="30">
        <v>0</v>
      </c>
    </row>
    <row r="974" spans="1:24" x14ac:dyDescent="0.25">
      <c r="A974" s="10" t="s">
        <v>26</v>
      </c>
      <c r="B974" s="30">
        <v>63054.7</v>
      </c>
      <c r="C974" s="30">
        <v>44452.800000000003</v>
      </c>
      <c r="D974" s="30">
        <v>40061.599999999999</v>
      </c>
      <c r="E974" s="30">
        <v>36086.5</v>
      </c>
      <c r="F974" s="30">
        <v>32239.599999999999</v>
      </c>
      <c r="H974" s="30">
        <v>75209.600000000006</v>
      </c>
      <c r="I974" s="30">
        <v>55786.8</v>
      </c>
      <c r="J974" s="30">
        <v>51701.9</v>
      </c>
      <c r="K974" s="30">
        <v>47702.2</v>
      </c>
      <c r="L974" s="30">
        <v>43712</v>
      </c>
      <c r="N974" s="30">
        <v>77403.7</v>
      </c>
      <c r="O974" s="30">
        <v>57630.9</v>
      </c>
      <c r="P974" s="30">
        <v>53305.7</v>
      </c>
      <c r="Q974" s="30">
        <v>49231.199999999997</v>
      </c>
      <c r="R974" s="30">
        <v>45239.9</v>
      </c>
      <c r="T974" s="30">
        <v>85245</v>
      </c>
      <c r="U974" s="30">
        <v>65146.8</v>
      </c>
      <c r="V974" s="30">
        <v>60056.800000000003</v>
      </c>
      <c r="W974" s="30">
        <v>55576.2</v>
      </c>
      <c r="X974" s="30">
        <v>51256.9</v>
      </c>
    </row>
    <row r="976" spans="1:24" x14ac:dyDescent="0.25">
      <c r="A976" s="10" t="s">
        <v>391</v>
      </c>
      <c r="B976" s="10">
        <v>100</v>
      </c>
      <c r="C976" s="10">
        <v>95</v>
      </c>
      <c r="D976" s="10">
        <v>90</v>
      </c>
      <c r="E976" s="10">
        <v>85</v>
      </c>
      <c r="F976" s="10">
        <v>80</v>
      </c>
      <c r="G976" s="10" t="s">
        <v>392</v>
      </c>
      <c r="H976" s="10">
        <v>100</v>
      </c>
      <c r="I976" s="10">
        <v>95</v>
      </c>
      <c r="J976" s="10">
        <v>90</v>
      </c>
      <c r="K976" s="10">
        <v>85</v>
      </c>
      <c r="L976" s="10">
        <v>80</v>
      </c>
      <c r="M976" s="10" t="s">
        <v>393</v>
      </c>
      <c r="N976" s="10">
        <v>100</v>
      </c>
      <c r="O976" s="10">
        <v>95</v>
      </c>
      <c r="P976" s="10">
        <v>90</v>
      </c>
      <c r="Q976" s="10">
        <v>85</v>
      </c>
      <c r="R976" s="10">
        <v>80</v>
      </c>
      <c r="S976" s="10" t="s">
        <v>394</v>
      </c>
      <c r="T976" s="10">
        <v>100</v>
      </c>
      <c r="U976" s="10">
        <v>95</v>
      </c>
      <c r="V976" s="10">
        <v>90</v>
      </c>
      <c r="W976" s="10">
        <v>85</v>
      </c>
      <c r="X976" s="10">
        <v>80</v>
      </c>
    </row>
    <row r="977" spans="1:24" x14ac:dyDescent="0.25">
      <c r="A977" s="10" t="s">
        <v>22</v>
      </c>
      <c r="B977" s="30">
        <v>0</v>
      </c>
      <c r="C977" s="30">
        <v>0</v>
      </c>
      <c r="D977" s="30">
        <v>0</v>
      </c>
      <c r="E977" s="30">
        <v>0</v>
      </c>
      <c r="F977" s="30">
        <v>0</v>
      </c>
      <c r="H977" s="30">
        <v>0</v>
      </c>
      <c r="I977" s="30">
        <v>0</v>
      </c>
      <c r="J977" s="30">
        <v>0</v>
      </c>
      <c r="K977" s="30">
        <v>0</v>
      </c>
      <c r="L977" s="30">
        <v>0</v>
      </c>
      <c r="N977" s="30">
        <v>0</v>
      </c>
      <c r="O977" s="30">
        <v>0</v>
      </c>
      <c r="P977" s="30">
        <v>0</v>
      </c>
      <c r="Q977" s="30">
        <v>0</v>
      </c>
      <c r="R977" s="30">
        <v>0</v>
      </c>
      <c r="T977" s="30">
        <v>0</v>
      </c>
      <c r="U977" s="30">
        <v>0</v>
      </c>
      <c r="V977" s="30">
        <v>0</v>
      </c>
      <c r="W977" s="30">
        <v>0</v>
      </c>
      <c r="X977" s="30">
        <v>0</v>
      </c>
    </row>
    <row r="978" spans="1:24" x14ac:dyDescent="0.25">
      <c r="A978" s="10" t="s">
        <v>23</v>
      </c>
      <c r="B978" s="30">
        <v>0</v>
      </c>
      <c r="C978" s="30">
        <v>0</v>
      </c>
      <c r="D978" s="30">
        <v>0</v>
      </c>
      <c r="E978" s="30">
        <v>0</v>
      </c>
      <c r="F978" s="30">
        <v>0</v>
      </c>
      <c r="H978" s="30">
        <v>0</v>
      </c>
      <c r="I978" s="30">
        <v>0</v>
      </c>
      <c r="J978" s="30">
        <v>0</v>
      </c>
      <c r="K978" s="30">
        <v>0</v>
      </c>
      <c r="L978" s="30">
        <v>0</v>
      </c>
      <c r="N978" s="30">
        <v>0</v>
      </c>
      <c r="O978" s="30">
        <v>0</v>
      </c>
      <c r="P978" s="30">
        <v>0</v>
      </c>
      <c r="Q978" s="30">
        <v>0</v>
      </c>
      <c r="R978" s="30">
        <v>0</v>
      </c>
      <c r="T978" s="30">
        <v>0</v>
      </c>
      <c r="U978" s="30">
        <v>0</v>
      </c>
      <c r="V978" s="30">
        <v>0</v>
      </c>
      <c r="W978" s="30">
        <v>0</v>
      </c>
      <c r="X978" s="30">
        <v>0</v>
      </c>
    </row>
    <row r="979" spans="1:24" x14ac:dyDescent="0.25">
      <c r="A979" s="10" t="s">
        <v>24</v>
      </c>
      <c r="B979" s="30">
        <v>0</v>
      </c>
      <c r="C979" s="30">
        <v>0</v>
      </c>
      <c r="D979" s="30">
        <v>0</v>
      </c>
      <c r="E979" s="30">
        <v>0</v>
      </c>
      <c r="F979" s="30">
        <v>0</v>
      </c>
      <c r="H979" s="30">
        <v>0</v>
      </c>
      <c r="I979" s="30">
        <v>0</v>
      </c>
      <c r="J979" s="30">
        <v>0</v>
      </c>
      <c r="K979" s="30">
        <v>0</v>
      </c>
      <c r="L979" s="30">
        <v>0</v>
      </c>
      <c r="N979" s="30">
        <v>0</v>
      </c>
      <c r="O979" s="30">
        <v>0</v>
      </c>
      <c r="P979" s="30">
        <v>0</v>
      </c>
      <c r="Q979" s="30">
        <v>0</v>
      </c>
      <c r="R979" s="30">
        <v>0</v>
      </c>
      <c r="T979" s="30">
        <v>0</v>
      </c>
      <c r="U979" s="30">
        <v>0</v>
      </c>
      <c r="V979" s="30">
        <v>0</v>
      </c>
      <c r="W979" s="30">
        <v>0</v>
      </c>
      <c r="X979" s="30">
        <v>0</v>
      </c>
    </row>
    <row r="980" spans="1:24" x14ac:dyDescent="0.25">
      <c r="A980" s="10" t="s">
        <v>25</v>
      </c>
      <c r="B980" s="30">
        <v>6</v>
      </c>
      <c r="C980" s="30">
        <v>6</v>
      </c>
      <c r="D980" s="30">
        <v>6</v>
      </c>
      <c r="E980" s="30">
        <v>6</v>
      </c>
      <c r="F980" s="30">
        <v>6</v>
      </c>
      <c r="H980" s="30">
        <v>7</v>
      </c>
      <c r="I980" s="30">
        <v>7</v>
      </c>
      <c r="J980" s="30">
        <v>7</v>
      </c>
      <c r="K980" s="30">
        <v>7</v>
      </c>
      <c r="L980" s="30">
        <v>7</v>
      </c>
      <c r="N980" s="30">
        <v>8</v>
      </c>
      <c r="O980" s="30">
        <v>8</v>
      </c>
      <c r="P980" s="30">
        <v>8</v>
      </c>
      <c r="Q980" s="30">
        <v>8</v>
      </c>
      <c r="R980" s="30">
        <v>8</v>
      </c>
      <c r="T980" s="30">
        <v>12</v>
      </c>
      <c r="U980" s="30">
        <v>12</v>
      </c>
      <c r="V980" s="30">
        <v>12</v>
      </c>
      <c r="W980" s="30">
        <v>12</v>
      </c>
      <c r="X980" s="30">
        <v>12</v>
      </c>
    </row>
    <row r="981" spans="1:24" x14ac:dyDescent="0.25">
      <c r="A981" s="10" t="s">
        <v>64</v>
      </c>
      <c r="B981" s="30">
        <v>0</v>
      </c>
      <c r="C981" s="30">
        <v>0</v>
      </c>
      <c r="D981" s="30">
        <v>0</v>
      </c>
      <c r="E981" s="30">
        <v>0</v>
      </c>
      <c r="F981" s="30">
        <v>0</v>
      </c>
      <c r="H981" s="30">
        <v>0</v>
      </c>
      <c r="I981" s="30">
        <v>0</v>
      </c>
      <c r="J981" s="30">
        <v>0</v>
      </c>
      <c r="K981" s="30">
        <v>0</v>
      </c>
      <c r="L981" s="30">
        <v>0</v>
      </c>
      <c r="N981" s="30">
        <v>0</v>
      </c>
      <c r="O981" s="30">
        <v>0</v>
      </c>
      <c r="P981" s="30">
        <v>0</v>
      </c>
      <c r="Q981" s="30">
        <v>0</v>
      </c>
      <c r="R981" s="30">
        <v>0</v>
      </c>
      <c r="T981" s="30">
        <v>0</v>
      </c>
      <c r="U981" s="30">
        <v>0</v>
      </c>
      <c r="V981" s="30">
        <v>0</v>
      </c>
      <c r="W981" s="30">
        <v>0</v>
      </c>
      <c r="X981" s="30">
        <v>0</v>
      </c>
    </row>
    <row r="982" spans="1:24" x14ac:dyDescent="0.25">
      <c r="A982" s="10" t="s">
        <v>65</v>
      </c>
      <c r="B982" s="30">
        <v>0</v>
      </c>
      <c r="C982" s="30">
        <v>0</v>
      </c>
      <c r="D982" s="30">
        <v>0</v>
      </c>
      <c r="E982" s="30">
        <v>0</v>
      </c>
      <c r="F982" s="30">
        <v>0</v>
      </c>
      <c r="H982" s="30">
        <v>0</v>
      </c>
      <c r="I982" s="30">
        <v>0</v>
      </c>
      <c r="J982" s="30">
        <v>0</v>
      </c>
      <c r="K982" s="30">
        <v>0</v>
      </c>
      <c r="L982" s="30">
        <v>0</v>
      </c>
      <c r="N982" s="30">
        <v>0</v>
      </c>
      <c r="O982" s="30">
        <v>0</v>
      </c>
      <c r="P982" s="30">
        <v>0</v>
      </c>
      <c r="Q982" s="30">
        <v>0</v>
      </c>
      <c r="R982" s="30">
        <v>0</v>
      </c>
      <c r="T982" s="30">
        <v>0</v>
      </c>
      <c r="U982" s="30">
        <v>0</v>
      </c>
      <c r="V982" s="30">
        <v>0</v>
      </c>
      <c r="W982" s="30">
        <v>0</v>
      </c>
      <c r="X982" s="30">
        <v>0</v>
      </c>
    </row>
    <row r="983" spans="1:24" x14ac:dyDescent="0.25">
      <c r="A983" s="10" t="s">
        <v>66</v>
      </c>
      <c r="B983" s="30">
        <v>0</v>
      </c>
      <c r="C983" s="30">
        <v>0</v>
      </c>
      <c r="D983" s="30">
        <v>0</v>
      </c>
      <c r="E983" s="30">
        <v>0</v>
      </c>
      <c r="F983" s="30">
        <v>0</v>
      </c>
      <c r="H983" s="30">
        <v>0</v>
      </c>
      <c r="I983" s="30">
        <v>0</v>
      </c>
      <c r="J983" s="30">
        <v>0</v>
      </c>
      <c r="K983" s="30">
        <v>0</v>
      </c>
      <c r="L983" s="30">
        <v>0</v>
      </c>
      <c r="N983" s="30">
        <v>0</v>
      </c>
      <c r="O983" s="30">
        <v>0</v>
      </c>
      <c r="P983" s="30">
        <v>0</v>
      </c>
      <c r="Q983" s="30">
        <v>0</v>
      </c>
      <c r="R983" s="30">
        <v>0</v>
      </c>
      <c r="T983" s="30">
        <v>0</v>
      </c>
      <c r="U983" s="30">
        <v>0</v>
      </c>
      <c r="V983" s="30">
        <v>0</v>
      </c>
      <c r="W983" s="30">
        <v>0</v>
      </c>
      <c r="X983" s="30">
        <v>0</v>
      </c>
    </row>
    <row r="984" spans="1:24" x14ac:dyDescent="0.25">
      <c r="A984" s="10" t="s">
        <v>67</v>
      </c>
      <c r="B984" s="30">
        <v>0</v>
      </c>
      <c r="C984" s="30">
        <v>0</v>
      </c>
      <c r="D984" s="30">
        <v>0</v>
      </c>
      <c r="E984" s="30">
        <v>0</v>
      </c>
      <c r="F984" s="30">
        <v>0</v>
      </c>
      <c r="H984" s="30">
        <v>0</v>
      </c>
      <c r="I984" s="30">
        <v>0</v>
      </c>
      <c r="J984" s="30">
        <v>0</v>
      </c>
      <c r="K984" s="30">
        <v>0</v>
      </c>
      <c r="L984" s="30">
        <v>0</v>
      </c>
      <c r="N984" s="30">
        <v>0</v>
      </c>
      <c r="O984" s="30">
        <v>0</v>
      </c>
      <c r="P984" s="30">
        <v>0</v>
      </c>
      <c r="Q984" s="30">
        <v>0</v>
      </c>
      <c r="R984" s="30">
        <v>0</v>
      </c>
      <c r="T984" s="30">
        <v>0</v>
      </c>
      <c r="U984" s="30">
        <v>0</v>
      </c>
      <c r="V984" s="30">
        <v>0</v>
      </c>
      <c r="W984" s="30">
        <v>0</v>
      </c>
      <c r="X984" s="30">
        <v>0</v>
      </c>
    </row>
    <row r="985" spans="1:24" x14ac:dyDescent="0.25">
      <c r="A985" s="10" t="s">
        <v>68</v>
      </c>
      <c r="B985" s="30">
        <v>2993.22</v>
      </c>
      <c r="C985" s="30">
        <v>2993.22</v>
      </c>
      <c r="D985" s="30">
        <v>2993.22</v>
      </c>
      <c r="E985" s="30">
        <v>2993.22</v>
      </c>
      <c r="F985" s="30">
        <v>2993.22</v>
      </c>
      <c r="H985" s="30">
        <v>3492.09</v>
      </c>
      <c r="I985" s="30">
        <v>3492.09</v>
      </c>
      <c r="J985" s="30">
        <v>3492.09</v>
      </c>
      <c r="K985" s="30">
        <v>3492.09</v>
      </c>
      <c r="L985" s="30">
        <v>3492.09</v>
      </c>
      <c r="N985" s="30">
        <v>3990.96</v>
      </c>
      <c r="O985" s="30">
        <v>3990.96</v>
      </c>
      <c r="P985" s="30">
        <v>3990.96</v>
      </c>
      <c r="Q985" s="30">
        <v>3990.96</v>
      </c>
      <c r="R985" s="30">
        <v>3990.96</v>
      </c>
      <c r="T985" s="30">
        <v>5986.4400000000014</v>
      </c>
      <c r="U985" s="30">
        <v>5986.4400000000014</v>
      </c>
      <c r="V985" s="30">
        <v>5986.4400000000014</v>
      </c>
      <c r="W985" s="30">
        <v>5986.4400000000014</v>
      </c>
      <c r="X985" s="30">
        <v>5986.4400000000014</v>
      </c>
    </row>
    <row r="986" spans="1:24" x14ac:dyDescent="0.25">
      <c r="A986" s="10" t="s">
        <v>69</v>
      </c>
      <c r="B986" s="30">
        <v>938.89972109999997</v>
      </c>
      <c r="C986" s="30">
        <v>938.89972109999997</v>
      </c>
      <c r="D986" s="30">
        <v>938.89972109999997</v>
      </c>
      <c r="E986" s="30">
        <v>938.89972109999997</v>
      </c>
      <c r="F986" s="30">
        <v>938.89972109999997</v>
      </c>
      <c r="H986" s="30">
        <v>1095.3830079500001</v>
      </c>
      <c r="I986" s="30">
        <v>1095.3830079500001</v>
      </c>
      <c r="J986" s="30">
        <v>1095.3830079500001</v>
      </c>
      <c r="K986" s="30">
        <v>1095.3830079500001</v>
      </c>
      <c r="L986" s="30">
        <v>1095.3830079500001</v>
      </c>
      <c r="N986" s="30">
        <v>1251.8662948000001</v>
      </c>
      <c r="O986" s="30">
        <v>1251.8662948000001</v>
      </c>
      <c r="P986" s="30">
        <v>1251.8662948000001</v>
      </c>
      <c r="Q986" s="30">
        <v>1251.8662948000001</v>
      </c>
      <c r="R986" s="30">
        <v>1251.8662948000001</v>
      </c>
      <c r="T986" s="30">
        <v>1877.7994421999999</v>
      </c>
      <c r="U986" s="30">
        <v>1877.7994421999999</v>
      </c>
      <c r="V986" s="30">
        <v>1877.7994421999999</v>
      </c>
      <c r="W986" s="30">
        <v>1877.7994421999999</v>
      </c>
      <c r="X986" s="30">
        <v>1877.7994421999999</v>
      </c>
    </row>
    <row r="987" spans="1:24" x14ac:dyDescent="0.25">
      <c r="A987" s="10" t="s">
        <v>70</v>
      </c>
      <c r="B987" s="30">
        <v>2837.0172662311311</v>
      </c>
      <c r="C987" s="30">
        <v>2695.166402919599</v>
      </c>
      <c r="D987" s="30">
        <v>2553.3155396080429</v>
      </c>
      <c r="E987" s="30">
        <v>2411.4646762964858</v>
      </c>
      <c r="F987" s="30">
        <v>2269.6138129849369</v>
      </c>
      <c r="H987" s="30">
        <v>2838.0682079856738</v>
      </c>
      <c r="I987" s="30">
        <v>2696.1647975864089</v>
      </c>
      <c r="J987" s="30">
        <v>2554.2613871871422</v>
      </c>
      <c r="K987" s="30">
        <v>2412.3579767878682</v>
      </c>
      <c r="L987" s="30">
        <v>2270.4545663885879</v>
      </c>
      <c r="N987" s="30">
        <v>2838.0682079856829</v>
      </c>
      <c r="O987" s="30">
        <v>2696.1647975864062</v>
      </c>
      <c r="P987" s="30">
        <v>2554.2613871871222</v>
      </c>
      <c r="Q987" s="30">
        <v>2412.3579767878368</v>
      </c>
      <c r="R987" s="30">
        <v>2270.4545663885492</v>
      </c>
      <c r="T987" s="30">
        <v>2839.119149740191</v>
      </c>
      <c r="U987" s="30">
        <v>2697.163192253191</v>
      </c>
      <c r="V987" s="30">
        <v>2555.207234766181</v>
      </c>
      <c r="W987" s="30">
        <v>2413.2512772791752</v>
      </c>
      <c r="X987" s="30">
        <v>2271.2953197921629</v>
      </c>
    </row>
    <row r="988" spans="1:24" x14ac:dyDescent="0.25">
      <c r="A988" s="10" t="s">
        <v>10</v>
      </c>
      <c r="B988" s="30">
        <v>66211.30171563309</v>
      </c>
      <c r="C988" s="30">
        <v>62900.736629851999</v>
      </c>
      <c r="D988" s="30">
        <v>59590.171544070348</v>
      </c>
      <c r="E988" s="30">
        <v>56279.606458288697</v>
      </c>
      <c r="F988" s="30">
        <v>52969.041372507207</v>
      </c>
      <c r="H988" s="30">
        <v>66235.828962056228</v>
      </c>
      <c r="I988" s="30">
        <v>62924.037513953837</v>
      </c>
      <c r="J988" s="30">
        <v>59612.246065851446</v>
      </c>
      <c r="K988" s="30">
        <v>56300.454617748859</v>
      </c>
      <c r="L988" s="30">
        <v>52988.663169646119</v>
      </c>
      <c r="N988" s="30">
        <v>66235.828962056432</v>
      </c>
      <c r="O988" s="30">
        <v>62924.037513953786</v>
      </c>
      <c r="P988" s="30">
        <v>59612.246065850974</v>
      </c>
      <c r="Q988" s="30">
        <v>56300.454617748117</v>
      </c>
      <c r="R988" s="30">
        <v>52988.663169645217</v>
      </c>
      <c r="T988" s="30">
        <v>66260.356208478785</v>
      </c>
      <c r="U988" s="30">
        <v>62947.338398055057</v>
      </c>
      <c r="V988" s="30">
        <v>59634.320587631097</v>
      </c>
      <c r="W988" s="30">
        <v>56321.302777207253</v>
      </c>
      <c r="X988" s="30">
        <v>53008.284966783263</v>
      </c>
    </row>
    <row r="989" spans="1:24" x14ac:dyDescent="0.25">
      <c r="A989" s="10" t="s">
        <v>26</v>
      </c>
      <c r="B989" s="30">
        <v>72981.2</v>
      </c>
      <c r="C989" s="30">
        <v>69528.800000000003</v>
      </c>
      <c r="D989" s="30">
        <v>66076.3</v>
      </c>
      <c r="E989" s="30">
        <v>62623.9</v>
      </c>
      <c r="F989" s="30">
        <v>59171.4</v>
      </c>
      <c r="H989" s="30">
        <v>73662.2</v>
      </c>
      <c r="I989" s="30">
        <v>70208.5</v>
      </c>
      <c r="J989" s="30">
        <v>66754.7</v>
      </c>
      <c r="K989" s="30">
        <v>63301</v>
      </c>
      <c r="L989" s="30">
        <v>59847.3</v>
      </c>
      <c r="N989" s="30">
        <v>74317.600000000006</v>
      </c>
      <c r="O989" s="30">
        <v>70863.8</v>
      </c>
      <c r="P989" s="30">
        <v>67410.100000000006</v>
      </c>
      <c r="Q989" s="30">
        <v>63956.4</v>
      </c>
      <c r="R989" s="30">
        <v>60502.6</v>
      </c>
      <c r="T989" s="30">
        <v>76964.600000000006</v>
      </c>
      <c r="U989" s="30">
        <v>73509.600000000006</v>
      </c>
      <c r="V989" s="30">
        <v>70054.600000000006</v>
      </c>
      <c r="W989" s="30">
        <v>66599.600000000006</v>
      </c>
      <c r="X989" s="30">
        <v>63144.6</v>
      </c>
    </row>
    <row r="991" spans="1:24" x14ac:dyDescent="0.25">
      <c r="A991" s="10" t="s">
        <v>395</v>
      </c>
      <c r="B991" s="10">
        <v>100</v>
      </c>
      <c r="C991" s="10">
        <v>95</v>
      </c>
      <c r="D991" s="10">
        <v>90</v>
      </c>
      <c r="E991" s="10">
        <v>85</v>
      </c>
      <c r="F991" s="10">
        <v>80</v>
      </c>
      <c r="G991" s="10" t="s">
        <v>396</v>
      </c>
      <c r="H991" s="10">
        <v>100</v>
      </c>
      <c r="I991" s="10">
        <v>95</v>
      </c>
      <c r="J991" s="10">
        <v>90</v>
      </c>
      <c r="K991" s="10">
        <v>85</v>
      </c>
      <c r="L991" s="10">
        <v>80</v>
      </c>
      <c r="M991" s="10" t="s">
        <v>397</v>
      </c>
      <c r="N991" s="10">
        <v>100</v>
      </c>
      <c r="O991" s="10">
        <v>95</v>
      </c>
      <c r="P991" s="10">
        <v>90</v>
      </c>
      <c r="Q991" s="10">
        <v>85</v>
      </c>
      <c r="R991" s="10">
        <v>80</v>
      </c>
      <c r="S991" s="10" t="s">
        <v>398</v>
      </c>
      <c r="T991" s="10">
        <v>100</v>
      </c>
      <c r="U991" s="10">
        <v>95</v>
      </c>
      <c r="V991" s="10">
        <v>90</v>
      </c>
      <c r="W991" s="10">
        <v>85</v>
      </c>
      <c r="X991" s="10">
        <v>80</v>
      </c>
    </row>
    <row r="992" spans="1:24" x14ac:dyDescent="0.25">
      <c r="A992" s="10" t="s">
        <v>22</v>
      </c>
      <c r="B992" s="30">
        <v>8.4659999999999993</v>
      </c>
      <c r="C992" s="30">
        <v>8.4749999999999996</v>
      </c>
      <c r="D992" s="30">
        <v>8.4749999999999996</v>
      </c>
      <c r="E992" s="30">
        <v>8.4760000000000009</v>
      </c>
      <c r="F992" s="30">
        <v>8.4659999999999993</v>
      </c>
      <c r="H992" s="30">
        <v>5.43</v>
      </c>
      <c r="I992" s="30">
        <v>5.43</v>
      </c>
      <c r="J992" s="30">
        <v>5.43</v>
      </c>
      <c r="K992" s="30">
        <v>5.43</v>
      </c>
      <c r="L992" s="30">
        <v>5.43</v>
      </c>
      <c r="N992" s="30">
        <v>4.8570000000000002</v>
      </c>
      <c r="O992" s="30">
        <v>4.8570000000000002</v>
      </c>
      <c r="P992" s="30">
        <v>4.8570000000000002</v>
      </c>
      <c r="Q992" s="30">
        <v>4.8570000000000002</v>
      </c>
      <c r="R992" s="30">
        <v>4.8570000000000002</v>
      </c>
      <c r="T992" s="30">
        <v>3.5219999999999998</v>
      </c>
      <c r="U992" s="30">
        <v>3.5230000000000001</v>
      </c>
      <c r="V992" s="30">
        <v>3.5219999999999998</v>
      </c>
      <c r="W992" s="30">
        <v>3.5219999999999998</v>
      </c>
      <c r="X992" s="30">
        <v>3.5230000000000001</v>
      </c>
    </row>
    <row r="993" spans="1:24" x14ac:dyDescent="0.25">
      <c r="A993" s="10" t="s">
        <v>23</v>
      </c>
      <c r="B993" s="30">
        <v>0</v>
      </c>
      <c r="C993" s="30">
        <v>4.1000000000000002E-2</v>
      </c>
      <c r="D993" s="30">
        <v>4.1000000000000002E-2</v>
      </c>
      <c r="E993" s="30">
        <v>4.1000000000000002E-2</v>
      </c>
      <c r="F993" s="30">
        <v>0</v>
      </c>
      <c r="H993" s="30">
        <v>0</v>
      </c>
      <c r="I993" s="30">
        <v>0</v>
      </c>
      <c r="J993" s="30">
        <v>0</v>
      </c>
      <c r="K993" s="30">
        <v>0</v>
      </c>
      <c r="L993" s="30">
        <v>0</v>
      </c>
      <c r="N993" s="30">
        <v>0</v>
      </c>
      <c r="O993" s="30">
        <v>0</v>
      </c>
      <c r="P993" s="30">
        <v>0</v>
      </c>
      <c r="Q993" s="30">
        <v>0</v>
      </c>
      <c r="R993" s="30">
        <v>0</v>
      </c>
      <c r="T993" s="30">
        <v>8.1000000000000003E-2</v>
      </c>
      <c r="U993" s="30">
        <v>8.2000000000000003E-2</v>
      </c>
      <c r="V993" s="30">
        <v>8.1000000000000003E-2</v>
      </c>
      <c r="W993" s="30">
        <v>8.1000000000000003E-2</v>
      </c>
      <c r="X993" s="30">
        <v>8.2000000000000003E-2</v>
      </c>
    </row>
    <row r="994" spans="1:24" x14ac:dyDescent="0.25">
      <c r="A994" s="10" t="s">
        <v>24</v>
      </c>
      <c r="B994" s="30">
        <v>0</v>
      </c>
      <c r="C994" s="30">
        <v>0.11799999999999999</v>
      </c>
      <c r="D994" s="30">
        <v>0.11799999999999999</v>
      </c>
      <c r="E994" s="30">
        <v>0.11799999999999999</v>
      </c>
      <c r="F994" s="30">
        <v>0</v>
      </c>
      <c r="H994" s="30">
        <v>0</v>
      </c>
      <c r="I994" s="30">
        <v>0</v>
      </c>
      <c r="J994" s="30">
        <v>0</v>
      </c>
      <c r="K994" s="30">
        <v>0</v>
      </c>
      <c r="L994" s="30">
        <v>0</v>
      </c>
      <c r="N994" s="30">
        <v>0</v>
      </c>
      <c r="O994" s="30">
        <v>0</v>
      </c>
      <c r="P994" s="30">
        <v>0</v>
      </c>
      <c r="Q994" s="30">
        <v>0</v>
      </c>
      <c r="R994" s="30">
        <v>0</v>
      </c>
      <c r="T994" s="30">
        <v>0.46400000000000002</v>
      </c>
      <c r="U994" s="30">
        <v>0.46600000000000003</v>
      </c>
      <c r="V994" s="30">
        <v>0.46400000000000002</v>
      </c>
      <c r="W994" s="30">
        <v>0.46400000000000002</v>
      </c>
      <c r="X994" s="30">
        <v>0.46600000000000003</v>
      </c>
    </row>
    <row r="995" spans="1:24" x14ac:dyDescent="0.25">
      <c r="A995" s="10" t="s">
        <v>25</v>
      </c>
      <c r="B995" s="30">
        <v>6</v>
      </c>
      <c r="C995" s="30">
        <v>6</v>
      </c>
      <c r="D995" s="30">
        <v>6</v>
      </c>
      <c r="E995" s="30">
        <v>6</v>
      </c>
      <c r="F995" s="30">
        <v>6</v>
      </c>
      <c r="H995" s="30">
        <v>7</v>
      </c>
      <c r="I995" s="30">
        <v>7</v>
      </c>
      <c r="J995" s="30">
        <v>7</v>
      </c>
      <c r="K995" s="30">
        <v>7</v>
      </c>
      <c r="L995" s="30">
        <v>7</v>
      </c>
      <c r="N995" s="30">
        <v>8</v>
      </c>
      <c r="O995" s="30">
        <v>8</v>
      </c>
      <c r="P995" s="30">
        <v>8</v>
      </c>
      <c r="Q995" s="30">
        <v>8</v>
      </c>
      <c r="R995" s="30">
        <v>8</v>
      </c>
      <c r="T995" s="30">
        <v>12</v>
      </c>
      <c r="U995" s="30">
        <v>12</v>
      </c>
      <c r="V995" s="30">
        <v>12</v>
      </c>
      <c r="W995" s="30">
        <v>12</v>
      </c>
      <c r="X995" s="30">
        <v>12</v>
      </c>
    </row>
    <row r="996" spans="1:24" x14ac:dyDescent="0.25">
      <c r="A996" s="10" t="s">
        <v>64</v>
      </c>
      <c r="B996" s="30">
        <v>11852.652</v>
      </c>
      <c r="C996" s="30">
        <v>11864.412</v>
      </c>
      <c r="D996" s="30">
        <v>11864.412</v>
      </c>
      <c r="E996" s="30">
        <v>11866.175999999999</v>
      </c>
      <c r="F996" s="30">
        <v>11852.652</v>
      </c>
      <c r="H996" s="30">
        <v>7602.3079999999991</v>
      </c>
      <c r="I996" s="30">
        <v>7602.3079999999991</v>
      </c>
      <c r="J996" s="30">
        <v>7602.3079999999991</v>
      </c>
      <c r="K996" s="30">
        <v>7602.3079999999991</v>
      </c>
      <c r="L996" s="30">
        <v>7602.3079999999991</v>
      </c>
      <c r="N996" s="30">
        <v>6799.1139999999996</v>
      </c>
      <c r="O996" s="30">
        <v>6799.1139999999996</v>
      </c>
      <c r="P996" s="30">
        <v>6799.1139999999996</v>
      </c>
      <c r="Q996" s="30">
        <v>6799.1139999999996</v>
      </c>
      <c r="R996" s="30">
        <v>6799.1139999999996</v>
      </c>
      <c r="T996" s="30">
        <v>4930.982</v>
      </c>
      <c r="U996" s="30">
        <v>4932.1579999999994</v>
      </c>
      <c r="V996" s="30">
        <v>4930.982</v>
      </c>
      <c r="W996" s="30">
        <v>4930.982</v>
      </c>
      <c r="X996" s="30">
        <v>4932.1579999999994</v>
      </c>
    </row>
    <row r="997" spans="1:24" x14ac:dyDescent="0.25">
      <c r="A997" s="10" t="s">
        <v>65</v>
      </c>
      <c r="B997" s="30">
        <v>1483.7935542793809</v>
      </c>
      <c r="C997" s="30">
        <v>1485.265749042065</v>
      </c>
      <c r="D997" s="30">
        <v>1485.265749042065</v>
      </c>
      <c r="E997" s="30">
        <v>1485.486578256468</v>
      </c>
      <c r="F997" s="30">
        <v>1483.7935542793809</v>
      </c>
      <c r="H997" s="30">
        <v>951.70731478883965</v>
      </c>
      <c r="I997" s="30">
        <v>951.70731478883965</v>
      </c>
      <c r="J997" s="30">
        <v>951.70731478883965</v>
      </c>
      <c r="K997" s="30">
        <v>951.70731478883965</v>
      </c>
      <c r="L997" s="30">
        <v>951.70731478883965</v>
      </c>
      <c r="N997" s="30">
        <v>851.15816511028072</v>
      </c>
      <c r="O997" s="30">
        <v>851.15816511028072</v>
      </c>
      <c r="P997" s="30">
        <v>851.15816511028072</v>
      </c>
      <c r="Q997" s="30">
        <v>851.15816511028072</v>
      </c>
      <c r="R997" s="30">
        <v>851.15816511028072</v>
      </c>
      <c r="T997" s="30">
        <v>617.29301660654937</v>
      </c>
      <c r="U997" s="30">
        <v>617.44023608281771</v>
      </c>
      <c r="V997" s="30">
        <v>617.29301660654937</v>
      </c>
      <c r="W997" s="30">
        <v>617.29301660654937</v>
      </c>
      <c r="X997" s="30">
        <v>617.44023608281771</v>
      </c>
    </row>
    <row r="998" spans="1:24" x14ac:dyDescent="0.25">
      <c r="A998" s="10" t="s">
        <v>66</v>
      </c>
      <c r="B998" s="30">
        <v>0</v>
      </c>
      <c r="C998" s="30">
        <v>80.695282941879796</v>
      </c>
      <c r="D998" s="30">
        <v>80.695282941879796</v>
      </c>
      <c r="E998" s="30">
        <v>80.818406823898158</v>
      </c>
      <c r="F998" s="30">
        <v>0</v>
      </c>
      <c r="H998" s="30">
        <v>0</v>
      </c>
      <c r="I998" s="30">
        <v>0</v>
      </c>
      <c r="J998" s="30">
        <v>0</v>
      </c>
      <c r="K998" s="30">
        <v>0</v>
      </c>
      <c r="L998" s="30">
        <v>0</v>
      </c>
      <c r="N998" s="30">
        <v>0</v>
      </c>
      <c r="O998" s="30">
        <v>0</v>
      </c>
      <c r="P998" s="30">
        <v>0</v>
      </c>
      <c r="Q998" s="30">
        <v>0</v>
      </c>
      <c r="R998" s="30">
        <v>0</v>
      </c>
      <c r="T998" s="30">
        <v>263.73913932554831</v>
      </c>
      <c r="U998" s="30">
        <v>264.92278848546351</v>
      </c>
      <c r="V998" s="30">
        <v>263.73913932554831</v>
      </c>
      <c r="W998" s="30">
        <v>263.73913932554831</v>
      </c>
      <c r="X998" s="30">
        <v>264.92278848546351</v>
      </c>
    </row>
    <row r="999" spans="1:24" x14ac:dyDescent="0.25">
      <c r="A999" s="10" t="s">
        <v>67</v>
      </c>
      <c r="B999" s="30">
        <v>0</v>
      </c>
      <c r="C999" s="30">
        <v>14.74460640678388</v>
      </c>
      <c r="D999" s="30">
        <v>14.74460640678388</v>
      </c>
      <c r="E999" s="30">
        <v>14.767140000090279</v>
      </c>
      <c r="F999" s="30">
        <v>0</v>
      </c>
      <c r="H999" s="30">
        <v>0</v>
      </c>
      <c r="I999" s="30">
        <v>0</v>
      </c>
      <c r="J999" s="30">
        <v>0</v>
      </c>
      <c r="K999" s="30">
        <v>0</v>
      </c>
      <c r="L999" s="30">
        <v>0</v>
      </c>
      <c r="N999" s="30">
        <v>0</v>
      </c>
      <c r="O999" s="30">
        <v>0</v>
      </c>
      <c r="P999" s="30">
        <v>0</v>
      </c>
      <c r="Q999" s="30">
        <v>0</v>
      </c>
      <c r="R999" s="30">
        <v>0</v>
      </c>
      <c r="T999" s="30">
        <v>58.041528892107188</v>
      </c>
      <c r="U999" s="30">
        <v>58.302042268055082</v>
      </c>
      <c r="V999" s="30">
        <v>58.041528892107188</v>
      </c>
      <c r="W999" s="30">
        <v>58.041528892107188</v>
      </c>
      <c r="X999" s="30">
        <v>58.302042268055082</v>
      </c>
    </row>
    <row r="1000" spans="1:24" x14ac:dyDescent="0.25">
      <c r="A1000" s="10" t="s">
        <v>68</v>
      </c>
      <c r="B1000" s="30">
        <v>2993.22</v>
      </c>
      <c r="C1000" s="30">
        <v>2993.22</v>
      </c>
      <c r="D1000" s="30">
        <v>2993.22</v>
      </c>
      <c r="E1000" s="30">
        <v>2993.22</v>
      </c>
      <c r="F1000" s="30">
        <v>2993.22</v>
      </c>
      <c r="H1000" s="30">
        <v>3492.09</v>
      </c>
      <c r="I1000" s="30">
        <v>3492.09</v>
      </c>
      <c r="J1000" s="30">
        <v>3492.09</v>
      </c>
      <c r="K1000" s="30">
        <v>3492.09</v>
      </c>
      <c r="L1000" s="30">
        <v>3492.09</v>
      </c>
      <c r="N1000" s="30">
        <v>3990.96</v>
      </c>
      <c r="O1000" s="30">
        <v>3990.96</v>
      </c>
      <c r="P1000" s="30">
        <v>3990.96</v>
      </c>
      <c r="Q1000" s="30">
        <v>3990.96</v>
      </c>
      <c r="R1000" s="30">
        <v>3990.96</v>
      </c>
      <c r="T1000" s="30">
        <v>5986.4400000000014</v>
      </c>
      <c r="U1000" s="30">
        <v>5986.4400000000014</v>
      </c>
      <c r="V1000" s="30">
        <v>5986.4400000000014</v>
      </c>
      <c r="W1000" s="30">
        <v>5986.4400000000014</v>
      </c>
      <c r="X1000" s="30">
        <v>5986.4400000000014</v>
      </c>
    </row>
    <row r="1001" spans="1:24" x14ac:dyDescent="0.25">
      <c r="A1001" s="10" t="s">
        <v>69</v>
      </c>
      <c r="B1001" s="30">
        <v>938.89972109999997</v>
      </c>
      <c r="C1001" s="30">
        <v>938.89972109999997</v>
      </c>
      <c r="D1001" s="30">
        <v>938.89972109999997</v>
      </c>
      <c r="E1001" s="30">
        <v>938.89972109999997</v>
      </c>
      <c r="F1001" s="30">
        <v>938.89972109999997</v>
      </c>
      <c r="H1001" s="30">
        <v>1095.3830079500001</v>
      </c>
      <c r="I1001" s="30">
        <v>1095.3830079500001</v>
      </c>
      <c r="J1001" s="30">
        <v>1095.3830079500001</v>
      </c>
      <c r="K1001" s="30">
        <v>1095.3830079500001</v>
      </c>
      <c r="L1001" s="30">
        <v>1095.3830079500001</v>
      </c>
      <c r="N1001" s="30">
        <v>1251.8662948000001</v>
      </c>
      <c r="O1001" s="30">
        <v>1251.8662948000001</v>
      </c>
      <c r="P1001" s="30">
        <v>1251.8662948000001</v>
      </c>
      <c r="Q1001" s="30">
        <v>1251.8662948000001</v>
      </c>
      <c r="R1001" s="30">
        <v>1251.8662948000001</v>
      </c>
      <c r="T1001" s="30">
        <v>1877.7994421999999</v>
      </c>
      <c r="U1001" s="30">
        <v>1877.7994421999999</v>
      </c>
      <c r="V1001" s="30">
        <v>1877.7994421999999</v>
      </c>
      <c r="W1001" s="30">
        <v>1877.7994421999999</v>
      </c>
      <c r="X1001" s="30">
        <v>1877.7994421999999</v>
      </c>
    </row>
    <row r="1002" spans="1:24" x14ac:dyDescent="0.25">
      <c r="A1002" s="10" t="s">
        <v>70</v>
      </c>
      <c r="B1002" s="30">
        <v>1327.56821227756</v>
      </c>
      <c r="C1002" s="30">
        <v>1180.2335942549159</v>
      </c>
      <c r="D1002" s="30">
        <v>1038.382670898583</v>
      </c>
      <c r="E1002" s="30">
        <v>896.42780962817767</v>
      </c>
      <c r="F1002" s="30">
        <v>760.16476427448754</v>
      </c>
      <c r="H1002" s="30">
        <v>1885.815963993138</v>
      </c>
      <c r="I1002" s="30">
        <v>1743.912553593856</v>
      </c>
      <c r="J1002" s="30">
        <v>1602.0091431945691</v>
      </c>
      <c r="K1002" s="30">
        <v>1460.105732795281</v>
      </c>
      <c r="L1002" s="30">
        <v>1318.202322395987</v>
      </c>
      <c r="N1002" s="30">
        <v>1982.432612457191</v>
      </c>
      <c r="O1002" s="30">
        <v>1840.5292020578979</v>
      </c>
      <c r="P1002" s="30">
        <v>1698.6257916586051</v>
      </c>
      <c r="Q1002" s="30">
        <v>1556.7223812593061</v>
      </c>
      <c r="R1002" s="30">
        <v>1414.8189708600089</v>
      </c>
      <c r="T1002" s="30">
        <v>2261.3438562055858</v>
      </c>
      <c r="U1002" s="30">
        <v>2119.253210041451</v>
      </c>
      <c r="V1002" s="30">
        <v>1977.432268171593</v>
      </c>
      <c r="W1002" s="30">
        <v>1835.4761259103091</v>
      </c>
      <c r="X1002" s="30">
        <v>1693.385295495249</v>
      </c>
    </row>
    <row r="1003" spans="1:24" x14ac:dyDescent="0.25">
      <c r="A1003" s="10" t="s">
        <v>10</v>
      </c>
      <c r="B1003" s="30">
        <v>25349.93304018024</v>
      </c>
      <c r="C1003" s="30">
        <v>22536.576508415321</v>
      </c>
      <c r="D1003" s="30">
        <v>19827.931200765412</v>
      </c>
      <c r="E1003" s="30">
        <v>17117.30119723496</v>
      </c>
      <c r="F1003" s="30">
        <v>14515.35649592202</v>
      </c>
      <c r="H1003" s="30">
        <v>36009.681439505679</v>
      </c>
      <c r="I1003" s="30">
        <v>33300.033891057967</v>
      </c>
      <c r="J1003" s="30">
        <v>30590.386342610149</v>
      </c>
      <c r="K1003" s="30">
        <v>27880.738794162309</v>
      </c>
      <c r="L1003" s="30">
        <v>25171.09124571436</v>
      </c>
      <c r="N1003" s="30">
        <v>37854.577653861823</v>
      </c>
      <c r="O1003" s="30">
        <v>35144.93010541387</v>
      </c>
      <c r="P1003" s="30">
        <v>32435.28255696594</v>
      </c>
      <c r="Q1003" s="30">
        <v>29725.635008517878</v>
      </c>
      <c r="R1003" s="30">
        <v>27015.987460069889</v>
      </c>
      <c r="T1003" s="30">
        <v>43180.391640508358</v>
      </c>
      <c r="U1003" s="30">
        <v>40467.168822588348</v>
      </c>
      <c r="V1003" s="30">
        <v>37759.096011829803</v>
      </c>
      <c r="W1003" s="30">
        <v>35048.441547761096</v>
      </c>
      <c r="X1003" s="30">
        <v>32335.215211567171</v>
      </c>
    </row>
    <row r="1004" spans="1:24" x14ac:dyDescent="0.25">
      <c r="A1004" s="10" t="s">
        <v>26</v>
      </c>
      <c r="B1004" s="30">
        <v>43946.8</v>
      </c>
      <c r="C1004" s="30">
        <v>41094.800000000003</v>
      </c>
      <c r="D1004" s="30">
        <v>38244.199999999997</v>
      </c>
      <c r="E1004" s="30">
        <v>35393.800000000003</v>
      </c>
      <c r="F1004" s="30">
        <v>32544.7</v>
      </c>
      <c r="H1004" s="30">
        <v>51037.8</v>
      </c>
      <c r="I1004" s="30">
        <v>48186.2</v>
      </c>
      <c r="J1004" s="30">
        <v>45334.6</v>
      </c>
      <c r="K1004" s="30">
        <v>42483</v>
      </c>
      <c r="L1004" s="30">
        <v>39631.4</v>
      </c>
      <c r="N1004" s="30">
        <v>52730.9</v>
      </c>
      <c r="O1004" s="30">
        <v>49879.3</v>
      </c>
      <c r="P1004" s="30">
        <v>47027.8</v>
      </c>
      <c r="Q1004" s="30">
        <v>44176.2</v>
      </c>
      <c r="R1004" s="30">
        <v>41324.6</v>
      </c>
      <c r="T1004" s="30">
        <v>59176.9</v>
      </c>
      <c r="U1004" s="30">
        <v>56324.3</v>
      </c>
      <c r="V1004" s="30">
        <v>53471.6</v>
      </c>
      <c r="W1004" s="30">
        <v>50619</v>
      </c>
      <c r="X1004" s="30">
        <v>47766.400000000001</v>
      </c>
    </row>
    <row r="1006" spans="1:24" x14ac:dyDescent="0.25">
      <c r="A1006" s="10" t="s">
        <v>399</v>
      </c>
      <c r="B1006" s="10">
        <v>100</v>
      </c>
      <c r="C1006" s="10">
        <v>95</v>
      </c>
      <c r="D1006" s="10">
        <v>90</v>
      </c>
      <c r="E1006" s="10">
        <v>85</v>
      </c>
      <c r="F1006" s="10">
        <v>80</v>
      </c>
      <c r="G1006" s="10" t="s">
        <v>400</v>
      </c>
      <c r="H1006" s="10">
        <v>100</v>
      </c>
      <c r="I1006" s="10">
        <v>95</v>
      </c>
      <c r="J1006" s="10">
        <v>90</v>
      </c>
      <c r="K1006" s="10">
        <v>85</v>
      </c>
      <c r="L1006" s="10">
        <v>80</v>
      </c>
      <c r="M1006" s="10" t="s">
        <v>401</v>
      </c>
      <c r="N1006" s="10">
        <v>100</v>
      </c>
      <c r="O1006" s="10">
        <v>95</v>
      </c>
      <c r="P1006" s="10">
        <v>90</v>
      </c>
      <c r="Q1006" s="10">
        <v>85</v>
      </c>
      <c r="R1006" s="10">
        <v>80</v>
      </c>
      <c r="S1006" s="10" t="s">
        <v>402</v>
      </c>
      <c r="T1006" s="10">
        <v>100</v>
      </c>
      <c r="U1006" s="10">
        <v>95</v>
      </c>
      <c r="V1006" s="10">
        <v>90</v>
      </c>
      <c r="W1006" s="10">
        <v>85</v>
      </c>
      <c r="X1006" s="10">
        <v>80</v>
      </c>
    </row>
    <row r="1007" spans="1:24" x14ac:dyDescent="0.25">
      <c r="A1007" s="10" t="s">
        <v>22</v>
      </c>
      <c r="B1007" s="30">
        <v>20.713000000000001</v>
      </c>
      <c r="C1007" s="30">
        <v>16.206</v>
      </c>
      <c r="D1007" s="30">
        <v>15.185</v>
      </c>
      <c r="E1007" s="30">
        <v>14.194000000000001</v>
      </c>
      <c r="F1007" s="30">
        <v>13.268000000000001</v>
      </c>
      <c r="H1007" s="30">
        <v>21.872</v>
      </c>
      <c r="I1007" s="30">
        <v>16.989000000000001</v>
      </c>
      <c r="J1007" s="30">
        <v>15.914</v>
      </c>
      <c r="K1007" s="30">
        <v>14.955</v>
      </c>
      <c r="L1007" s="30">
        <v>14.02</v>
      </c>
      <c r="N1007" s="30">
        <v>21.846</v>
      </c>
      <c r="O1007" s="30">
        <v>17.128</v>
      </c>
      <c r="P1007" s="30">
        <v>16.074000000000002</v>
      </c>
      <c r="Q1007" s="30">
        <v>15.074</v>
      </c>
      <c r="R1007" s="30">
        <v>14.111000000000001</v>
      </c>
      <c r="T1007" s="30">
        <v>22.34</v>
      </c>
      <c r="U1007" s="30">
        <v>17.805</v>
      </c>
      <c r="V1007" s="30">
        <v>16.581</v>
      </c>
      <c r="W1007" s="30">
        <v>15.515000000000001</v>
      </c>
      <c r="X1007" s="30">
        <v>14.545</v>
      </c>
    </row>
    <row r="1008" spans="1:24" x14ac:dyDescent="0.25">
      <c r="A1008" s="10" t="s">
        <v>23</v>
      </c>
      <c r="B1008" s="30">
        <v>4.76</v>
      </c>
      <c r="C1008" s="30">
        <v>4.3250000000000002</v>
      </c>
      <c r="D1008" s="30">
        <v>3.1960000000000002</v>
      </c>
      <c r="E1008" s="30">
        <v>2.57</v>
      </c>
      <c r="F1008" s="30">
        <v>2.1259999999999999</v>
      </c>
      <c r="H1008" s="30">
        <v>5.71</v>
      </c>
      <c r="I1008" s="30">
        <v>5.1609999999999996</v>
      </c>
      <c r="J1008" s="30">
        <v>4.5199999999999996</v>
      </c>
      <c r="K1008" s="30">
        <v>4.13</v>
      </c>
      <c r="L1008" s="30">
        <v>3.7610000000000001</v>
      </c>
      <c r="N1008" s="30">
        <v>6.78</v>
      </c>
      <c r="O1008" s="30">
        <v>5.93</v>
      </c>
      <c r="P1008" s="30">
        <v>5.0060000000000002</v>
      </c>
      <c r="Q1008" s="30">
        <v>4.3289999999999997</v>
      </c>
      <c r="R1008" s="30">
        <v>3.948</v>
      </c>
      <c r="T1008" s="30">
        <v>10.62</v>
      </c>
      <c r="U1008" s="30">
        <v>9.3019999999999996</v>
      </c>
      <c r="V1008" s="30">
        <v>7.5789999999999997</v>
      </c>
      <c r="W1008" s="30">
        <v>6.5410000000000004</v>
      </c>
      <c r="X1008" s="30">
        <v>5.6210000000000004</v>
      </c>
    </row>
    <row r="1009" spans="1:24" x14ac:dyDescent="0.25">
      <c r="A1009" s="10" t="s">
        <v>24</v>
      </c>
      <c r="B1009" s="30">
        <v>47.188000000000002</v>
      </c>
      <c r="C1009" s="30">
        <v>27.779</v>
      </c>
      <c r="D1009" s="30">
        <v>24.262</v>
      </c>
      <c r="E1009" s="30">
        <v>20.803000000000001</v>
      </c>
      <c r="F1009" s="30">
        <v>17.181999999999999</v>
      </c>
      <c r="H1009" s="30">
        <v>63.972999999999999</v>
      </c>
      <c r="I1009" s="30">
        <v>44.301000000000002</v>
      </c>
      <c r="J1009" s="30">
        <v>40.898000000000003</v>
      </c>
      <c r="K1009" s="30">
        <v>37.039000000000001</v>
      </c>
      <c r="L1009" s="30">
        <v>33.106999999999999</v>
      </c>
      <c r="N1009" s="30">
        <v>66.611000000000004</v>
      </c>
      <c r="O1009" s="30">
        <v>46.23</v>
      </c>
      <c r="P1009" s="30">
        <v>42.68</v>
      </c>
      <c r="Q1009" s="30">
        <v>39.131999999999998</v>
      </c>
      <c r="R1009" s="30">
        <v>35.287999999999997</v>
      </c>
      <c r="T1009" s="30">
        <v>74.42</v>
      </c>
      <c r="U1009" s="30">
        <v>53.515000000000001</v>
      </c>
      <c r="V1009" s="30">
        <v>50.023000000000003</v>
      </c>
      <c r="W1009" s="30">
        <v>46.366999999999997</v>
      </c>
      <c r="X1009" s="30">
        <v>42.594000000000001</v>
      </c>
    </row>
    <row r="1010" spans="1:24" x14ac:dyDescent="0.25">
      <c r="A1010" s="10" t="s">
        <v>25</v>
      </c>
      <c r="B1010" s="30">
        <v>0</v>
      </c>
      <c r="C1010" s="30">
        <v>0</v>
      </c>
      <c r="D1010" s="30">
        <v>0</v>
      </c>
      <c r="E1010" s="30">
        <v>0</v>
      </c>
      <c r="F1010" s="30">
        <v>0</v>
      </c>
      <c r="H1010" s="30">
        <v>0</v>
      </c>
      <c r="I1010" s="30">
        <v>0</v>
      </c>
      <c r="J1010" s="30">
        <v>0</v>
      </c>
      <c r="K1010" s="30">
        <v>0</v>
      </c>
      <c r="L1010" s="30">
        <v>0</v>
      </c>
      <c r="N1010" s="30">
        <v>0</v>
      </c>
      <c r="O1010" s="30">
        <v>0</v>
      </c>
      <c r="P1010" s="30">
        <v>0</v>
      </c>
      <c r="Q1010" s="30">
        <v>0</v>
      </c>
      <c r="R1010" s="30">
        <v>0</v>
      </c>
      <c r="T1010" s="30">
        <v>0</v>
      </c>
      <c r="U1010" s="30">
        <v>0</v>
      </c>
      <c r="V1010" s="30">
        <v>0</v>
      </c>
      <c r="W1010" s="30">
        <v>0</v>
      </c>
      <c r="X1010" s="30">
        <v>0</v>
      </c>
    </row>
    <row r="1011" spans="1:24" x14ac:dyDescent="0.25">
      <c r="A1011" s="10" t="s">
        <v>64</v>
      </c>
      <c r="B1011" s="30">
        <v>28997.78</v>
      </c>
      <c r="C1011" s="30">
        <v>22688.54</v>
      </c>
      <c r="D1011" s="30">
        <v>21259</v>
      </c>
      <c r="E1011" s="30">
        <v>19871.740000000002</v>
      </c>
      <c r="F1011" s="30">
        <v>18574.5</v>
      </c>
      <c r="H1011" s="30">
        <v>30620.799999999999</v>
      </c>
      <c r="I1011" s="30">
        <v>23784.46</v>
      </c>
      <c r="J1011" s="30">
        <v>22280.02</v>
      </c>
      <c r="K1011" s="30">
        <v>20936.86</v>
      </c>
      <c r="L1011" s="30">
        <v>19627.580000000002</v>
      </c>
      <c r="N1011" s="30">
        <v>30584.68</v>
      </c>
      <c r="O1011" s="30">
        <v>23979.06</v>
      </c>
      <c r="P1011" s="30">
        <v>22503.46</v>
      </c>
      <c r="Q1011" s="30">
        <v>21103.88</v>
      </c>
      <c r="R1011" s="30">
        <v>19755.54</v>
      </c>
      <c r="T1011" s="30">
        <v>31276.28</v>
      </c>
      <c r="U1011" s="30">
        <v>24926.58</v>
      </c>
      <c r="V1011" s="30">
        <v>23213.4</v>
      </c>
      <c r="W1011" s="30">
        <v>21721.56</v>
      </c>
      <c r="X1011" s="30">
        <v>20363.560000000001</v>
      </c>
    </row>
    <row r="1012" spans="1:24" x14ac:dyDescent="0.25">
      <c r="A1012" s="10" t="s">
        <v>65</v>
      </c>
      <c r="B1012" s="30">
        <v>3630.1343406025539</v>
      </c>
      <c r="C1012" s="30">
        <v>2840.3018504221591</v>
      </c>
      <c r="D1012" s="30">
        <v>2661.3425561153199</v>
      </c>
      <c r="E1012" s="30">
        <v>2487.6761525028951</v>
      </c>
      <c r="F1012" s="30">
        <v>2325.2790492762601</v>
      </c>
      <c r="H1012" s="30">
        <v>3833.3147439811828</v>
      </c>
      <c r="I1012" s="30">
        <v>2977.4963814018811</v>
      </c>
      <c r="J1012" s="30">
        <v>2789.1606085469898</v>
      </c>
      <c r="K1012" s="30">
        <v>2621.0149352946328</v>
      </c>
      <c r="L1012" s="30">
        <v>2457.110585049058</v>
      </c>
      <c r="N1012" s="30">
        <v>3828.7930029243662</v>
      </c>
      <c r="O1012" s="30">
        <v>3001.8576994986888</v>
      </c>
      <c r="P1012" s="30">
        <v>2817.132309038001</v>
      </c>
      <c r="Q1012" s="30">
        <v>2641.9236061503821</v>
      </c>
      <c r="R1012" s="30">
        <v>2473.1294661573188</v>
      </c>
      <c r="T1012" s="30">
        <v>3915.3720758727341</v>
      </c>
      <c r="U1012" s="30">
        <v>3120.4745346635782</v>
      </c>
      <c r="V1012" s="30">
        <v>2906.0073047710321</v>
      </c>
      <c r="W1012" s="30">
        <v>2719.248883447588</v>
      </c>
      <c r="X1012" s="30">
        <v>2549.245440613749</v>
      </c>
    </row>
    <row r="1013" spans="1:24" x14ac:dyDescent="0.25">
      <c r="A1013" s="10" t="s">
        <v>66</v>
      </c>
      <c r="B1013" s="30">
        <v>24518.566481967999</v>
      </c>
      <c r="C1013" s="30">
        <v>15445.727094789039</v>
      </c>
      <c r="D1013" s="30">
        <v>13103.41884325546</v>
      </c>
      <c r="E1013" s="30">
        <v>11122.25884278036</v>
      </c>
      <c r="F1013" s="30">
        <v>9188.3931678014487</v>
      </c>
      <c r="H1013" s="30">
        <v>32745.999644428</v>
      </c>
      <c r="I1013" s="30">
        <v>23478.327729165791</v>
      </c>
      <c r="J1013" s="30">
        <v>21512.246986677699</v>
      </c>
      <c r="K1013" s="30">
        <v>19506.94364124105</v>
      </c>
      <c r="L1013" s="30">
        <v>17482.20125292048</v>
      </c>
      <c r="N1013" s="30">
        <v>34650.487650903997</v>
      </c>
      <c r="O1013" s="30">
        <v>24862.006513124001</v>
      </c>
      <c r="P1013" s="30">
        <v>22641.460671295408</v>
      </c>
      <c r="Q1013" s="30">
        <v>20586.075298062879</v>
      </c>
      <c r="R1013" s="30">
        <v>18593.084721695701</v>
      </c>
      <c r="T1013" s="30">
        <v>40736.143283416</v>
      </c>
      <c r="U1013" s="30">
        <v>30399.685445794559</v>
      </c>
      <c r="V1013" s="30">
        <v>27674.538930827821</v>
      </c>
      <c r="W1013" s="30">
        <v>25330.302827558509</v>
      </c>
      <c r="X1013" s="30">
        <v>23011.35826959712</v>
      </c>
    </row>
    <row r="1014" spans="1:24" x14ac:dyDescent="0.25">
      <c r="A1014" s="10" t="s">
        <v>67</v>
      </c>
      <c r="B1014" s="30">
        <v>5907.3692652169793</v>
      </c>
      <c r="C1014" s="30">
        <v>3477.546861661971</v>
      </c>
      <c r="D1014" s="30">
        <v>3037.2154111290201</v>
      </c>
      <c r="E1014" s="30">
        <v>2604.2073784206482</v>
      </c>
      <c r="F1014" s="30">
        <v>2150.9316303994642</v>
      </c>
      <c r="H1014" s="30">
        <v>8008.6143223758309</v>
      </c>
      <c r="I1014" s="30">
        <v>5545.9179099193761</v>
      </c>
      <c r="J1014" s="30">
        <v>5119.8326978212481</v>
      </c>
      <c r="K1014" s="30">
        <v>4636.7875693097194</v>
      </c>
      <c r="L1014" s="30">
        <v>4144.5787795202559</v>
      </c>
      <c r="N1014" s="30">
        <v>8338.7565016404878</v>
      </c>
      <c r="O1014" s="30">
        <v>5787.3152875456599</v>
      </c>
      <c r="P1014" s="30">
        <v>5342.9903835322957</v>
      </c>
      <c r="Q1014" s="30">
        <v>4898.7656288225162</v>
      </c>
      <c r="R1014" s="30">
        <v>4417.5732624272923</v>
      </c>
      <c r="T1014" s="30">
        <v>9316.3388912498085</v>
      </c>
      <c r="U1014" s="30">
        <v>6699.4000326110436</v>
      </c>
      <c r="V1014" s="30">
        <v>6262.27335979278</v>
      </c>
      <c r="W1014" s="30">
        <v>5804.4908931103164</v>
      </c>
      <c r="X1014" s="30">
        <v>5332.211814734067</v>
      </c>
    </row>
    <row r="1015" spans="1:24" x14ac:dyDescent="0.25">
      <c r="A1015" s="10" t="s">
        <v>68</v>
      </c>
      <c r="B1015" s="30">
        <v>0</v>
      </c>
      <c r="C1015" s="30">
        <v>0</v>
      </c>
      <c r="D1015" s="30">
        <v>0</v>
      </c>
      <c r="E1015" s="30">
        <v>0</v>
      </c>
      <c r="F1015" s="30">
        <v>0</v>
      </c>
      <c r="H1015" s="30">
        <v>0</v>
      </c>
      <c r="I1015" s="30">
        <v>0</v>
      </c>
      <c r="J1015" s="30">
        <v>0</v>
      </c>
      <c r="K1015" s="30">
        <v>0</v>
      </c>
      <c r="L1015" s="30">
        <v>0</v>
      </c>
      <c r="N1015" s="30">
        <v>0</v>
      </c>
      <c r="O1015" s="30">
        <v>0</v>
      </c>
      <c r="P1015" s="30">
        <v>0</v>
      </c>
      <c r="Q1015" s="30">
        <v>0</v>
      </c>
      <c r="R1015" s="30">
        <v>0</v>
      </c>
      <c r="T1015" s="30">
        <v>0</v>
      </c>
      <c r="U1015" s="30">
        <v>0</v>
      </c>
      <c r="V1015" s="30">
        <v>0</v>
      </c>
      <c r="W1015" s="30">
        <v>0</v>
      </c>
      <c r="X1015" s="30">
        <v>0</v>
      </c>
    </row>
    <row r="1016" spans="1:24" x14ac:dyDescent="0.25">
      <c r="A1016" s="10" t="s">
        <v>69</v>
      </c>
      <c r="B1016" s="30">
        <v>0</v>
      </c>
      <c r="C1016" s="30">
        <v>0</v>
      </c>
      <c r="D1016" s="30">
        <v>0</v>
      </c>
      <c r="E1016" s="30">
        <v>0</v>
      </c>
      <c r="F1016" s="30">
        <v>0</v>
      </c>
      <c r="H1016" s="30">
        <v>0</v>
      </c>
      <c r="I1016" s="30">
        <v>0</v>
      </c>
      <c r="J1016" s="30">
        <v>0</v>
      </c>
      <c r="K1016" s="30">
        <v>0</v>
      </c>
      <c r="L1016" s="30">
        <v>0</v>
      </c>
      <c r="N1016" s="30">
        <v>0</v>
      </c>
      <c r="O1016" s="30">
        <v>0</v>
      </c>
      <c r="P1016" s="30">
        <v>0</v>
      </c>
      <c r="Q1016" s="30">
        <v>0</v>
      </c>
      <c r="R1016" s="30">
        <v>0</v>
      </c>
      <c r="T1016" s="30">
        <v>0</v>
      </c>
      <c r="U1016" s="30">
        <v>0</v>
      </c>
      <c r="V1016" s="30">
        <v>0</v>
      </c>
      <c r="W1016" s="30">
        <v>0</v>
      </c>
      <c r="X1016" s="30">
        <v>0</v>
      </c>
    </row>
    <row r="1017" spans="1:24" x14ac:dyDescent="0.25">
      <c r="A1017" s="10" t="s">
        <v>70</v>
      </c>
      <c r="B1017" s="30">
        <v>0</v>
      </c>
      <c r="C1017" s="30">
        <v>0</v>
      </c>
      <c r="D1017" s="30">
        <v>0</v>
      </c>
      <c r="E1017" s="30">
        <v>0</v>
      </c>
      <c r="F1017" s="30">
        <v>0</v>
      </c>
      <c r="H1017" s="30">
        <v>0</v>
      </c>
      <c r="I1017" s="30">
        <v>0</v>
      </c>
      <c r="J1017" s="30">
        <v>0</v>
      </c>
      <c r="K1017" s="30">
        <v>0</v>
      </c>
      <c r="L1017" s="30">
        <v>0</v>
      </c>
      <c r="N1017" s="30">
        <v>0</v>
      </c>
      <c r="O1017" s="30">
        <v>0</v>
      </c>
      <c r="P1017" s="30">
        <v>0</v>
      </c>
      <c r="Q1017" s="30">
        <v>0</v>
      </c>
      <c r="R1017" s="30">
        <v>0</v>
      </c>
      <c r="T1017" s="30">
        <v>0</v>
      </c>
      <c r="U1017" s="30">
        <v>0</v>
      </c>
      <c r="V1017" s="30">
        <v>0</v>
      </c>
      <c r="W1017" s="30">
        <v>0</v>
      </c>
      <c r="X1017" s="30">
        <v>0</v>
      </c>
    </row>
    <row r="1018" spans="1:24" x14ac:dyDescent="0.25">
      <c r="A1018" s="10" t="s">
        <v>10</v>
      </c>
      <c r="B1018" s="30">
        <v>0</v>
      </c>
      <c r="C1018" s="30">
        <v>0</v>
      </c>
      <c r="D1018" s="30">
        <v>0</v>
      </c>
      <c r="E1018" s="30">
        <v>0</v>
      </c>
      <c r="F1018" s="30">
        <v>0</v>
      </c>
      <c r="H1018" s="30">
        <v>0</v>
      </c>
      <c r="I1018" s="30">
        <v>0</v>
      </c>
      <c r="J1018" s="30">
        <v>0</v>
      </c>
      <c r="K1018" s="30">
        <v>0</v>
      </c>
      <c r="L1018" s="30">
        <v>0</v>
      </c>
      <c r="N1018" s="30">
        <v>0</v>
      </c>
      <c r="O1018" s="30">
        <v>0</v>
      </c>
      <c r="P1018" s="30">
        <v>0</v>
      </c>
      <c r="Q1018" s="30">
        <v>0</v>
      </c>
      <c r="R1018" s="30">
        <v>0</v>
      </c>
      <c r="T1018" s="30">
        <v>0</v>
      </c>
      <c r="U1018" s="30">
        <v>0</v>
      </c>
      <c r="V1018" s="30">
        <v>0</v>
      </c>
      <c r="W1018" s="30">
        <v>0</v>
      </c>
      <c r="X1018" s="30">
        <v>0</v>
      </c>
    </row>
    <row r="1019" spans="1:24" x14ac:dyDescent="0.25">
      <c r="A1019" s="10" t="s">
        <v>26</v>
      </c>
      <c r="B1019" s="30">
        <v>63054.7</v>
      </c>
      <c r="C1019" s="30">
        <v>44452.800000000003</v>
      </c>
      <c r="D1019" s="30">
        <v>40061.599999999999</v>
      </c>
      <c r="E1019" s="30">
        <v>36086.5</v>
      </c>
      <c r="F1019" s="30">
        <v>32239.599999999999</v>
      </c>
      <c r="H1019" s="30">
        <v>75209.600000000006</v>
      </c>
      <c r="I1019" s="30">
        <v>55786.8</v>
      </c>
      <c r="J1019" s="30">
        <v>51701.9</v>
      </c>
      <c r="K1019" s="30">
        <v>47702.2</v>
      </c>
      <c r="L1019" s="30">
        <v>43712</v>
      </c>
      <c r="N1019" s="30">
        <v>77403.7</v>
      </c>
      <c r="O1019" s="30">
        <v>57630.9</v>
      </c>
      <c r="P1019" s="30">
        <v>53305.7</v>
      </c>
      <c r="Q1019" s="30">
        <v>49231.199999999997</v>
      </c>
      <c r="R1019" s="30">
        <v>45239.9</v>
      </c>
      <c r="T1019" s="30">
        <v>85245</v>
      </c>
      <c r="U1019" s="30">
        <v>65146.8</v>
      </c>
      <c r="V1019" s="30">
        <v>60056.800000000003</v>
      </c>
      <c r="W1019" s="30">
        <v>55576.2</v>
      </c>
      <c r="X1019" s="30">
        <v>51256.9</v>
      </c>
    </row>
    <row r="1021" spans="1:24" x14ac:dyDescent="0.25">
      <c r="A1021" s="10" t="s">
        <v>403</v>
      </c>
      <c r="B1021" s="10">
        <v>100</v>
      </c>
      <c r="C1021" s="10">
        <v>95</v>
      </c>
      <c r="D1021" s="10">
        <v>90</v>
      </c>
      <c r="E1021" s="10">
        <v>85</v>
      </c>
      <c r="F1021" s="10">
        <v>80</v>
      </c>
      <c r="G1021" s="10" t="s">
        <v>404</v>
      </c>
      <c r="H1021" s="10">
        <v>100</v>
      </c>
      <c r="I1021" s="10">
        <v>95</v>
      </c>
      <c r="J1021" s="10">
        <v>90</v>
      </c>
      <c r="K1021" s="10">
        <v>85</v>
      </c>
      <c r="L1021" s="10">
        <v>80</v>
      </c>
      <c r="M1021" s="10" t="s">
        <v>405</v>
      </c>
      <c r="N1021" s="10">
        <v>100</v>
      </c>
      <c r="O1021" s="10">
        <v>95</v>
      </c>
      <c r="P1021" s="10">
        <v>90</v>
      </c>
      <c r="Q1021" s="10">
        <v>85</v>
      </c>
      <c r="R1021" s="10">
        <v>80</v>
      </c>
      <c r="S1021" s="10" t="s">
        <v>406</v>
      </c>
      <c r="T1021" s="10">
        <v>100</v>
      </c>
      <c r="U1021" s="10">
        <v>95</v>
      </c>
      <c r="V1021" s="10">
        <v>90</v>
      </c>
      <c r="W1021" s="10">
        <v>85</v>
      </c>
      <c r="X1021" s="10">
        <v>80</v>
      </c>
    </row>
    <row r="1022" spans="1:24" x14ac:dyDescent="0.25">
      <c r="A1022" s="10" t="s">
        <v>22</v>
      </c>
      <c r="B1022" s="30">
        <v>0</v>
      </c>
      <c r="C1022" s="30">
        <v>0</v>
      </c>
      <c r="D1022" s="30">
        <v>0</v>
      </c>
      <c r="E1022" s="30">
        <v>0</v>
      </c>
      <c r="F1022" s="30">
        <v>0</v>
      </c>
      <c r="H1022" s="30">
        <v>0</v>
      </c>
      <c r="I1022" s="30">
        <v>0</v>
      </c>
      <c r="J1022" s="30">
        <v>0</v>
      </c>
      <c r="K1022" s="30">
        <v>0</v>
      </c>
      <c r="L1022" s="30">
        <v>0</v>
      </c>
      <c r="N1022" s="30">
        <v>0</v>
      </c>
      <c r="O1022" s="30">
        <v>0</v>
      </c>
      <c r="P1022" s="30">
        <v>0</v>
      </c>
      <c r="Q1022" s="30">
        <v>0</v>
      </c>
      <c r="R1022" s="30">
        <v>0</v>
      </c>
      <c r="T1022" s="30">
        <v>0</v>
      </c>
      <c r="U1022" s="30">
        <v>0</v>
      </c>
      <c r="V1022" s="30">
        <v>0</v>
      </c>
      <c r="W1022" s="30">
        <v>0</v>
      </c>
      <c r="X1022" s="30">
        <v>0</v>
      </c>
    </row>
    <row r="1023" spans="1:24" x14ac:dyDescent="0.25">
      <c r="A1023" s="10" t="s">
        <v>23</v>
      </c>
      <c r="B1023" s="30">
        <v>0</v>
      </c>
      <c r="C1023" s="30">
        <v>0</v>
      </c>
      <c r="D1023" s="30">
        <v>0</v>
      </c>
      <c r="E1023" s="30">
        <v>0</v>
      </c>
      <c r="F1023" s="30">
        <v>0</v>
      </c>
      <c r="H1023" s="30">
        <v>0</v>
      </c>
      <c r="I1023" s="30">
        <v>0</v>
      </c>
      <c r="J1023" s="30">
        <v>0</v>
      </c>
      <c r="K1023" s="30">
        <v>0</v>
      </c>
      <c r="L1023" s="30">
        <v>0</v>
      </c>
      <c r="N1023" s="30">
        <v>0</v>
      </c>
      <c r="O1023" s="30">
        <v>0</v>
      </c>
      <c r="P1023" s="30">
        <v>0</v>
      </c>
      <c r="Q1023" s="30">
        <v>0</v>
      </c>
      <c r="R1023" s="30">
        <v>0</v>
      </c>
      <c r="T1023" s="30">
        <v>0</v>
      </c>
      <c r="U1023" s="30">
        <v>0</v>
      </c>
      <c r="V1023" s="30">
        <v>0</v>
      </c>
      <c r="W1023" s="30">
        <v>0</v>
      </c>
      <c r="X1023" s="30">
        <v>0</v>
      </c>
    </row>
    <row r="1024" spans="1:24" x14ac:dyDescent="0.25">
      <c r="A1024" s="10" t="s">
        <v>24</v>
      </c>
      <c r="B1024" s="30">
        <v>0</v>
      </c>
      <c r="C1024" s="30">
        <v>0</v>
      </c>
      <c r="D1024" s="30">
        <v>0</v>
      </c>
      <c r="E1024" s="30">
        <v>0</v>
      </c>
      <c r="F1024" s="30">
        <v>0</v>
      </c>
      <c r="H1024" s="30">
        <v>0</v>
      </c>
      <c r="I1024" s="30">
        <v>0</v>
      </c>
      <c r="J1024" s="30">
        <v>0</v>
      </c>
      <c r="K1024" s="30">
        <v>0</v>
      </c>
      <c r="L1024" s="30">
        <v>0</v>
      </c>
      <c r="N1024" s="30">
        <v>0</v>
      </c>
      <c r="O1024" s="30">
        <v>0</v>
      </c>
      <c r="P1024" s="30">
        <v>0</v>
      </c>
      <c r="Q1024" s="30">
        <v>0</v>
      </c>
      <c r="R1024" s="30">
        <v>0</v>
      </c>
      <c r="T1024" s="30">
        <v>0</v>
      </c>
      <c r="U1024" s="30">
        <v>0</v>
      </c>
      <c r="V1024" s="30">
        <v>0</v>
      </c>
      <c r="W1024" s="30">
        <v>0</v>
      </c>
      <c r="X1024" s="30">
        <v>0</v>
      </c>
    </row>
    <row r="1025" spans="1:24" x14ac:dyDescent="0.25">
      <c r="A1025" s="10" t="s">
        <v>25</v>
      </c>
      <c r="B1025" s="30">
        <v>6</v>
      </c>
      <c r="C1025" s="30">
        <v>6</v>
      </c>
      <c r="D1025" s="30">
        <v>6</v>
      </c>
      <c r="E1025" s="30">
        <v>6</v>
      </c>
      <c r="F1025" s="30">
        <v>6</v>
      </c>
      <c r="H1025" s="30">
        <v>7</v>
      </c>
      <c r="I1025" s="30">
        <v>7</v>
      </c>
      <c r="J1025" s="30">
        <v>7</v>
      </c>
      <c r="K1025" s="30">
        <v>7</v>
      </c>
      <c r="L1025" s="30">
        <v>7</v>
      </c>
      <c r="N1025" s="30">
        <v>8</v>
      </c>
      <c r="O1025" s="30">
        <v>8</v>
      </c>
      <c r="P1025" s="30">
        <v>8</v>
      </c>
      <c r="Q1025" s="30">
        <v>8</v>
      </c>
      <c r="R1025" s="30">
        <v>8</v>
      </c>
      <c r="T1025" s="30">
        <v>12</v>
      </c>
      <c r="U1025" s="30">
        <v>12</v>
      </c>
      <c r="V1025" s="30">
        <v>12</v>
      </c>
      <c r="W1025" s="30">
        <v>12</v>
      </c>
      <c r="X1025" s="30">
        <v>12</v>
      </c>
    </row>
    <row r="1026" spans="1:24" x14ac:dyDescent="0.25">
      <c r="A1026" s="10" t="s">
        <v>64</v>
      </c>
      <c r="B1026" s="30">
        <v>0</v>
      </c>
      <c r="C1026" s="30">
        <v>0</v>
      </c>
      <c r="D1026" s="30">
        <v>0</v>
      </c>
      <c r="E1026" s="30">
        <v>0</v>
      </c>
      <c r="F1026" s="30">
        <v>0</v>
      </c>
      <c r="H1026" s="30">
        <v>0</v>
      </c>
      <c r="I1026" s="30">
        <v>0</v>
      </c>
      <c r="J1026" s="30">
        <v>0</v>
      </c>
      <c r="K1026" s="30">
        <v>0</v>
      </c>
      <c r="L1026" s="30">
        <v>0</v>
      </c>
      <c r="N1026" s="30">
        <v>0</v>
      </c>
      <c r="O1026" s="30">
        <v>0</v>
      </c>
      <c r="P1026" s="30">
        <v>0</v>
      </c>
      <c r="Q1026" s="30">
        <v>0</v>
      </c>
      <c r="R1026" s="30">
        <v>0</v>
      </c>
      <c r="T1026" s="30">
        <v>0</v>
      </c>
      <c r="U1026" s="30">
        <v>0</v>
      </c>
      <c r="V1026" s="30">
        <v>0</v>
      </c>
      <c r="W1026" s="30">
        <v>0</v>
      </c>
      <c r="X1026" s="30">
        <v>0</v>
      </c>
    </row>
    <row r="1027" spans="1:24" x14ac:dyDescent="0.25">
      <c r="A1027" s="10" t="s">
        <v>65</v>
      </c>
      <c r="B1027" s="30">
        <v>0</v>
      </c>
      <c r="C1027" s="30">
        <v>0</v>
      </c>
      <c r="D1027" s="30">
        <v>0</v>
      </c>
      <c r="E1027" s="30">
        <v>0</v>
      </c>
      <c r="F1027" s="30">
        <v>0</v>
      </c>
      <c r="H1027" s="30">
        <v>0</v>
      </c>
      <c r="I1027" s="30">
        <v>0</v>
      </c>
      <c r="J1027" s="30">
        <v>0</v>
      </c>
      <c r="K1027" s="30">
        <v>0</v>
      </c>
      <c r="L1027" s="30">
        <v>0</v>
      </c>
      <c r="N1027" s="30">
        <v>0</v>
      </c>
      <c r="O1027" s="30">
        <v>0</v>
      </c>
      <c r="P1027" s="30">
        <v>0</v>
      </c>
      <c r="Q1027" s="30">
        <v>0</v>
      </c>
      <c r="R1027" s="30">
        <v>0</v>
      </c>
      <c r="T1027" s="30">
        <v>0</v>
      </c>
      <c r="U1027" s="30">
        <v>0</v>
      </c>
      <c r="V1027" s="30">
        <v>0</v>
      </c>
      <c r="W1027" s="30">
        <v>0</v>
      </c>
      <c r="X1027" s="30">
        <v>0</v>
      </c>
    </row>
    <row r="1028" spans="1:24" x14ac:dyDescent="0.25">
      <c r="A1028" s="10" t="s">
        <v>66</v>
      </c>
      <c r="B1028" s="30">
        <v>0</v>
      </c>
      <c r="C1028" s="30">
        <v>0</v>
      </c>
      <c r="D1028" s="30">
        <v>0</v>
      </c>
      <c r="E1028" s="30">
        <v>0</v>
      </c>
      <c r="F1028" s="30">
        <v>0</v>
      </c>
      <c r="H1028" s="30">
        <v>0</v>
      </c>
      <c r="I1028" s="30">
        <v>0</v>
      </c>
      <c r="J1028" s="30">
        <v>0</v>
      </c>
      <c r="K1028" s="30">
        <v>0</v>
      </c>
      <c r="L1028" s="30">
        <v>0</v>
      </c>
      <c r="N1028" s="30">
        <v>0</v>
      </c>
      <c r="O1028" s="30">
        <v>0</v>
      </c>
      <c r="P1028" s="30">
        <v>0</v>
      </c>
      <c r="Q1028" s="30">
        <v>0</v>
      </c>
      <c r="R1028" s="30">
        <v>0</v>
      </c>
      <c r="T1028" s="30">
        <v>0</v>
      </c>
      <c r="U1028" s="30">
        <v>0</v>
      </c>
      <c r="V1028" s="30">
        <v>0</v>
      </c>
      <c r="W1028" s="30">
        <v>0</v>
      </c>
      <c r="X1028" s="30">
        <v>0</v>
      </c>
    </row>
    <row r="1029" spans="1:24" x14ac:dyDescent="0.25">
      <c r="A1029" s="10" t="s">
        <v>67</v>
      </c>
      <c r="B1029" s="30">
        <v>0</v>
      </c>
      <c r="C1029" s="30">
        <v>0</v>
      </c>
      <c r="D1029" s="30">
        <v>0</v>
      </c>
      <c r="E1029" s="30">
        <v>0</v>
      </c>
      <c r="F1029" s="30">
        <v>0</v>
      </c>
      <c r="H1029" s="30">
        <v>0</v>
      </c>
      <c r="I1029" s="30">
        <v>0</v>
      </c>
      <c r="J1029" s="30">
        <v>0</v>
      </c>
      <c r="K1029" s="30">
        <v>0</v>
      </c>
      <c r="L1029" s="30">
        <v>0</v>
      </c>
      <c r="N1029" s="30">
        <v>0</v>
      </c>
      <c r="O1029" s="30">
        <v>0</v>
      </c>
      <c r="P1029" s="30">
        <v>0</v>
      </c>
      <c r="Q1029" s="30">
        <v>0</v>
      </c>
      <c r="R1029" s="30">
        <v>0</v>
      </c>
      <c r="T1029" s="30">
        <v>0</v>
      </c>
      <c r="U1029" s="30">
        <v>0</v>
      </c>
      <c r="V1029" s="30">
        <v>0</v>
      </c>
      <c r="W1029" s="30">
        <v>0</v>
      </c>
      <c r="X1029" s="30">
        <v>0</v>
      </c>
    </row>
    <row r="1030" spans="1:24" x14ac:dyDescent="0.25">
      <c r="A1030" s="10" t="s">
        <v>68</v>
      </c>
      <c r="B1030" s="30">
        <v>2993.22</v>
      </c>
      <c r="C1030" s="30">
        <v>2993.22</v>
      </c>
      <c r="D1030" s="30">
        <v>2993.22</v>
      </c>
      <c r="E1030" s="30">
        <v>2993.22</v>
      </c>
      <c r="F1030" s="30">
        <v>2993.22</v>
      </c>
      <c r="H1030" s="30">
        <v>3492.09</v>
      </c>
      <c r="I1030" s="30">
        <v>3492.09</v>
      </c>
      <c r="J1030" s="30">
        <v>3492.09</v>
      </c>
      <c r="K1030" s="30">
        <v>3492.09</v>
      </c>
      <c r="L1030" s="30">
        <v>3492.09</v>
      </c>
      <c r="N1030" s="30">
        <v>3990.96</v>
      </c>
      <c r="O1030" s="30">
        <v>3990.96</v>
      </c>
      <c r="P1030" s="30">
        <v>3990.96</v>
      </c>
      <c r="Q1030" s="30">
        <v>3990.96</v>
      </c>
      <c r="R1030" s="30">
        <v>3990.96</v>
      </c>
      <c r="T1030" s="30">
        <v>5986.4400000000014</v>
      </c>
      <c r="U1030" s="30">
        <v>5986.4400000000014</v>
      </c>
      <c r="V1030" s="30">
        <v>5986.4400000000014</v>
      </c>
      <c r="W1030" s="30">
        <v>5986.4400000000014</v>
      </c>
      <c r="X1030" s="30">
        <v>5986.4400000000014</v>
      </c>
    </row>
    <row r="1031" spans="1:24" x14ac:dyDescent="0.25">
      <c r="A1031" s="10" t="s">
        <v>69</v>
      </c>
      <c r="B1031" s="30">
        <v>938.89972109999997</v>
      </c>
      <c r="C1031" s="30">
        <v>938.89972109999997</v>
      </c>
      <c r="D1031" s="30">
        <v>938.89972109999997</v>
      </c>
      <c r="E1031" s="30">
        <v>938.89972109999997</v>
      </c>
      <c r="F1031" s="30">
        <v>938.89972109999997</v>
      </c>
      <c r="H1031" s="30">
        <v>1095.3830079500001</v>
      </c>
      <c r="I1031" s="30">
        <v>1095.3830079500001</v>
      </c>
      <c r="J1031" s="30">
        <v>1095.3830079500001</v>
      </c>
      <c r="K1031" s="30">
        <v>1095.3830079500001</v>
      </c>
      <c r="L1031" s="30">
        <v>1095.3830079500001</v>
      </c>
      <c r="N1031" s="30">
        <v>1251.8662948000001</v>
      </c>
      <c r="O1031" s="30">
        <v>1251.8662948000001</v>
      </c>
      <c r="P1031" s="30">
        <v>1251.8662948000001</v>
      </c>
      <c r="Q1031" s="30">
        <v>1251.8662948000001</v>
      </c>
      <c r="R1031" s="30">
        <v>1251.8662948000001</v>
      </c>
      <c r="T1031" s="30">
        <v>1877.7994421999999</v>
      </c>
      <c r="U1031" s="30">
        <v>1877.7994421999999</v>
      </c>
      <c r="V1031" s="30">
        <v>1877.7994421999999</v>
      </c>
      <c r="W1031" s="30">
        <v>1877.7994421999999</v>
      </c>
      <c r="X1031" s="30">
        <v>1877.7994421999999</v>
      </c>
    </row>
    <row r="1032" spans="1:24" x14ac:dyDescent="0.25">
      <c r="A1032" s="10" t="s">
        <v>70</v>
      </c>
      <c r="B1032" s="30">
        <v>2837.0172662311311</v>
      </c>
      <c r="C1032" s="30">
        <v>2695.166402919599</v>
      </c>
      <c r="D1032" s="30">
        <v>2553.3155396080369</v>
      </c>
      <c r="E1032" s="30">
        <v>2411.464676296484</v>
      </c>
      <c r="F1032" s="30">
        <v>2269.6138129849369</v>
      </c>
      <c r="H1032" s="30">
        <v>2838.0682079856738</v>
      </c>
      <c r="I1032" s="30">
        <v>2696.1647975864098</v>
      </c>
      <c r="J1032" s="30">
        <v>2554.2613871871422</v>
      </c>
      <c r="K1032" s="30">
        <v>2412.3579767878668</v>
      </c>
      <c r="L1032" s="30">
        <v>2270.4545663885879</v>
      </c>
      <c r="N1032" s="30">
        <v>2838.0682079856829</v>
      </c>
      <c r="O1032" s="30">
        <v>2696.1647975864062</v>
      </c>
      <c r="P1032" s="30">
        <v>2554.2613871871208</v>
      </c>
      <c r="Q1032" s="30">
        <v>2412.3579767878368</v>
      </c>
      <c r="R1032" s="30">
        <v>2270.4545663885492</v>
      </c>
      <c r="T1032" s="30">
        <v>2839.119149740191</v>
      </c>
      <c r="U1032" s="30">
        <v>2697.1631922531901</v>
      </c>
      <c r="V1032" s="30">
        <v>2555.2072347661801</v>
      </c>
      <c r="W1032" s="30">
        <v>2413.2512772791752</v>
      </c>
      <c r="X1032" s="30">
        <v>2271.2953197921629</v>
      </c>
    </row>
    <row r="1033" spans="1:24" x14ac:dyDescent="0.25">
      <c r="A1033" s="10" t="s">
        <v>10</v>
      </c>
      <c r="B1033" s="30">
        <v>54172.883221881602</v>
      </c>
      <c r="C1033" s="30">
        <v>51464.239060787979</v>
      </c>
      <c r="D1033" s="30">
        <v>48755.594899693802</v>
      </c>
      <c r="E1033" s="30">
        <v>46046.950738599808</v>
      </c>
      <c r="F1033" s="30">
        <v>43338.3065775059</v>
      </c>
      <c r="H1033" s="30">
        <v>54192.950968955091</v>
      </c>
      <c r="I1033" s="30">
        <v>51483.303420507713</v>
      </c>
      <c r="J1033" s="30">
        <v>48773.655872060262</v>
      </c>
      <c r="K1033" s="30">
        <v>46064.008323612688</v>
      </c>
      <c r="L1033" s="30">
        <v>43354.360775165012</v>
      </c>
      <c r="N1033" s="30">
        <v>54192.950968955258</v>
      </c>
      <c r="O1033" s="30">
        <v>51483.303420507633</v>
      </c>
      <c r="P1033" s="30">
        <v>48773.655872059862</v>
      </c>
      <c r="Q1033" s="30">
        <v>46064.008323612099</v>
      </c>
      <c r="R1033" s="30">
        <v>43354.360775164263</v>
      </c>
      <c r="T1033" s="30">
        <v>54213.018716028098</v>
      </c>
      <c r="U1033" s="30">
        <v>51502.367780226843</v>
      </c>
      <c r="V1033" s="30">
        <v>48791.716844425428</v>
      </c>
      <c r="W1033" s="30">
        <v>46081.065908624128</v>
      </c>
      <c r="X1033" s="30">
        <v>43370.414972822691</v>
      </c>
    </row>
    <row r="1034" spans="1:24" x14ac:dyDescent="0.25">
      <c r="A1034" s="10" t="s">
        <v>26</v>
      </c>
      <c r="B1034" s="30">
        <v>60942.8</v>
      </c>
      <c r="C1034" s="30">
        <v>58092.3</v>
      </c>
      <c r="D1034" s="30">
        <v>55241.8</v>
      </c>
      <c r="E1034" s="30">
        <v>52391.199999999997</v>
      </c>
      <c r="F1034" s="30">
        <v>49540.7</v>
      </c>
      <c r="H1034" s="30">
        <v>61619.3</v>
      </c>
      <c r="I1034" s="30">
        <v>58767.7</v>
      </c>
      <c r="J1034" s="30">
        <v>55916.1</v>
      </c>
      <c r="K1034" s="30">
        <v>53064.6</v>
      </c>
      <c r="L1034" s="30">
        <v>50213</v>
      </c>
      <c r="N1034" s="30">
        <v>62274.7</v>
      </c>
      <c r="O1034" s="30">
        <v>59423.1</v>
      </c>
      <c r="P1034" s="30">
        <v>56571.5</v>
      </c>
      <c r="Q1034" s="30">
        <v>53719.9</v>
      </c>
      <c r="R1034" s="30">
        <v>50868.3</v>
      </c>
      <c r="T1034" s="30">
        <v>64917.3</v>
      </c>
      <c r="U1034" s="30">
        <v>62064.6</v>
      </c>
      <c r="V1034" s="30">
        <v>59212</v>
      </c>
      <c r="W1034" s="30">
        <v>56359.4</v>
      </c>
      <c r="X1034" s="30">
        <v>53506.7</v>
      </c>
    </row>
    <row r="1036" spans="1:24" x14ac:dyDescent="0.25">
      <c r="A1036" s="10" t="s">
        <v>407</v>
      </c>
      <c r="B1036" s="10">
        <v>100</v>
      </c>
      <c r="C1036" s="10">
        <v>95</v>
      </c>
      <c r="D1036" s="10">
        <v>90</v>
      </c>
      <c r="E1036" s="10">
        <v>85</v>
      </c>
      <c r="F1036" s="10">
        <v>80</v>
      </c>
      <c r="G1036" s="10" t="s">
        <v>408</v>
      </c>
      <c r="H1036" s="10">
        <v>100</v>
      </c>
      <c r="I1036" s="10">
        <v>95</v>
      </c>
      <c r="J1036" s="10">
        <v>90</v>
      </c>
      <c r="K1036" s="10">
        <v>85</v>
      </c>
      <c r="L1036" s="10">
        <v>80</v>
      </c>
      <c r="M1036" s="10" t="s">
        <v>409</v>
      </c>
      <c r="N1036" s="10">
        <v>100</v>
      </c>
      <c r="O1036" s="10">
        <v>95</v>
      </c>
      <c r="P1036" s="10">
        <v>90</v>
      </c>
      <c r="Q1036" s="10">
        <v>85</v>
      </c>
      <c r="R1036" s="10">
        <v>80</v>
      </c>
      <c r="S1036" s="10" t="s">
        <v>410</v>
      </c>
      <c r="T1036" s="10">
        <v>100</v>
      </c>
      <c r="U1036" s="10">
        <v>95</v>
      </c>
      <c r="V1036" s="10">
        <v>90</v>
      </c>
      <c r="W1036" s="10">
        <v>85</v>
      </c>
      <c r="X1036" s="10">
        <v>80</v>
      </c>
    </row>
    <row r="1037" spans="1:24" x14ac:dyDescent="0.25">
      <c r="A1037" s="10" t="s">
        <v>22</v>
      </c>
      <c r="B1037" s="30">
        <v>8.2089999999999996</v>
      </c>
      <c r="C1037" s="30">
        <v>8.2089999999999996</v>
      </c>
      <c r="D1037" s="30">
        <v>8.2089999999999996</v>
      </c>
      <c r="E1037" s="30">
        <v>8.2089999999999996</v>
      </c>
      <c r="F1037" s="30">
        <v>8.2089999999999996</v>
      </c>
      <c r="H1037" s="30">
        <v>5.2329999999999997</v>
      </c>
      <c r="I1037" s="30">
        <v>5.2329999999999997</v>
      </c>
      <c r="J1037" s="30">
        <v>5.2329999999999997</v>
      </c>
      <c r="K1037" s="30">
        <v>5.2329999999999997</v>
      </c>
      <c r="L1037" s="30">
        <v>5.2329999999999997</v>
      </c>
      <c r="N1037" s="30">
        <v>4.6829999999999998</v>
      </c>
      <c r="O1037" s="30">
        <v>4.6829999999999998</v>
      </c>
      <c r="P1037" s="30">
        <v>4.6829999999999998</v>
      </c>
      <c r="Q1037" s="30">
        <v>4.6829999999999998</v>
      </c>
      <c r="R1037" s="30">
        <v>4.6829999999999998</v>
      </c>
      <c r="T1037" s="30">
        <v>3.165</v>
      </c>
      <c r="U1037" s="30">
        <v>3.165</v>
      </c>
      <c r="V1037" s="30">
        <v>3.165</v>
      </c>
      <c r="W1037" s="30">
        <v>3.165</v>
      </c>
      <c r="X1037" s="30">
        <v>3.165</v>
      </c>
    </row>
    <row r="1038" spans="1:24" x14ac:dyDescent="0.25">
      <c r="A1038" s="10" t="s">
        <v>23</v>
      </c>
      <c r="B1038" s="30">
        <v>0</v>
      </c>
      <c r="C1038" s="30">
        <v>0</v>
      </c>
      <c r="D1038" s="30">
        <v>0</v>
      </c>
      <c r="E1038" s="30">
        <v>0</v>
      </c>
      <c r="F1038" s="30">
        <v>0</v>
      </c>
      <c r="H1038" s="30">
        <v>0</v>
      </c>
      <c r="I1038" s="30">
        <v>0</v>
      </c>
      <c r="J1038" s="30">
        <v>0</v>
      </c>
      <c r="K1038" s="30">
        <v>0</v>
      </c>
      <c r="L1038" s="30">
        <v>0</v>
      </c>
      <c r="N1038" s="30">
        <v>0</v>
      </c>
      <c r="O1038" s="30">
        <v>0</v>
      </c>
      <c r="P1038" s="30">
        <v>0</v>
      </c>
      <c r="Q1038" s="30">
        <v>0</v>
      </c>
      <c r="R1038" s="30">
        <v>0</v>
      </c>
      <c r="T1038" s="30">
        <v>0</v>
      </c>
      <c r="U1038" s="30">
        <v>0</v>
      </c>
      <c r="V1038" s="30">
        <v>0</v>
      </c>
      <c r="W1038" s="30">
        <v>0</v>
      </c>
      <c r="X1038" s="30">
        <v>0</v>
      </c>
    </row>
    <row r="1039" spans="1:24" x14ac:dyDescent="0.25">
      <c r="A1039" s="10" t="s">
        <v>24</v>
      </c>
      <c r="B1039" s="30">
        <v>0</v>
      </c>
      <c r="C1039" s="30">
        <v>0</v>
      </c>
      <c r="D1039" s="30">
        <v>0</v>
      </c>
      <c r="E1039" s="30">
        <v>0</v>
      </c>
      <c r="F1039" s="30">
        <v>0</v>
      </c>
      <c r="H1039" s="30">
        <v>0</v>
      </c>
      <c r="I1039" s="30">
        <v>0</v>
      </c>
      <c r="J1039" s="30">
        <v>0</v>
      </c>
      <c r="K1039" s="30">
        <v>0</v>
      </c>
      <c r="L1039" s="30">
        <v>0</v>
      </c>
      <c r="N1039" s="30">
        <v>0</v>
      </c>
      <c r="O1039" s="30">
        <v>0</v>
      </c>
      <c r="P1039" s="30">
        <v>0</v>
      </c>
      <c r="Q1039" s="30">
        <v>0</v>
      </c>
      <c r="R1039" s="30">
        <v>0</v>
      </c>
      <c r="T1039" s="30">
        <v>0</v>
      </c>
      <c r="U1039" s="30">
        <v>0</v>
      </c>
      <c r="V1039" s="30">
        <v>0</v>
      </c>
      <c r="W1039" s="30">
        <v>0</v>
      </c>
      <c r="X1039" s="30">
        <v>0</v>
      </c>
    </row>
    <row r="1040" spans="1:24" x14ac:dyDescent="0.25">
      <c r="A1040" s="10" t="s">
        <v>25</v>
      </c>
      <c r="B1040" s="30">
        <v>6</v>
      </c>
      <c r="C1040" s="30">
        <v>6</v>
      </c>
      <c r="D1040" s="30">
        <v>6</v>
      </c>
      <c r="E1040" s="30">
        <v>6</v>
      </c>
      <c r="F1040" s="30">
        <v>6</v>
      </c>
      <c r="H1040" s="30">
        <v>7</v>
      </c>
      <c r="I1040" s="30">
        <v>7</v>
      </c>
      <c r="J1040" s="30">
        <v>7</v>
      </c>
      <c r="K1040" s="30">
        <v>7</v>
      </c>
      <c r="L1040" s="30">
        <v>7</v>
      </c>
      <c r="N1040" s="30">
        <v>8</v>
      </c>
      <c r="O1040" s="30">
        <v>8</v>
      </c>
      <c r="P1040" s="30">
        <v>8</v>
      </c>
      <c r="Q1040" s="30">
        <v>8</v>
      </c>
      <c r="R1040" s="30">
        <v>8</v>
      </c>
      <c r="T1040" s="30">
        <v>12</v>
      </c>
      <c r="U1040" s="30">
        <v>12</v>
      </c>
      <c r="V1040" s="30">
        <v>12</v>
      </c>
      <c r="W1040" s="30">
        <v>12</v>
      </c>
      <c r="X1040" s="30">
        <v>12</v>
      </c>
    </row>
    <row r="1041" spans="1:24" x14ac:dyDescent="0.25">
      <c r="A1041" s="10" t="s">
        <v>64</v>
      </c>
      <c r="B1041" s="30">
        <v>11493.034</v>
      </c>
      <c r="C1041" s="30">
        <v>11493.034</v>
      </c>
      <c r="D1041" s="30">
        <v>11493.034</v>
      </c>
      <c r="E1041" s="30">
        <v>11493.034</v>
      </c>
      <c r="F1041" s="30">
        <v>11493.034</v>
      </c>
      <c r="H1041" s="30">
        <v>7325.5839999999989</v>
      </c>
      <c r="I1041" s="30">
        <v>7325.5839999999989</v>
      </c>
      <c r="J1041" s="30">
        <v>7325.5839999999989</v>
      </c>
      <c r="K1041" s="30">
        <v>7325.5839999999989</v>
      </c>
      <c r="L1041" s="30">
        <v>7325.5839999999989</v>
      </c>
      <c r="N1041" s="30">
        <v>6555.71</v>
      </c>
      <c r="O1041" s="30">
        <v>6555.71</v>
      </c>
      <c r="P1041" s="30">
        <v>6555.71</v>
      </c>
      <c r="Q1041" s="30">
        <v>6555.71</v>
      </c>
      <c r="R1041" s="30">
        <v>6555.71</v>
      </c>
      <c r="T1041" s="30">
        <v>4431.07</v>
      </c>
      <c r="U1041" s="30">
        <v>4431.07</v>
      </c>
      <c r="V1041" s="30">
        <v>4431.07</v>
      </c>
      <c r="W1041" s="30">
        <v>4431.07</v>
      </c>
      <c r="X1041" s="30">
        <v>4431.07</v>
      </c>
    </row>
    <row r="1042" spans="1:24" x14ac:dyDescent="0.25">
      <c r="A1042" s="10" t="s">
        <v>65</v>
      </c>
      <c r="B1042" s="30">
        <v>1438.774188959042</v>
      </c>
      <c r="C1042" s="30">
        <v>1438.774188959042</v>
      </c>
      <c r="D1042" s="30">
        <v>1438.774188959042</v>
      </c>
      <c r="E1042" s="30">
        <v>1438.774188959042</v>
      </c>
      <c r="F1042" s="30">
        <v>1438.774188959042</v>
      </c>
      <c r="H1042" s="30">
        <v>917.06516993261619</v>
      </c>
      <c r="I1042" s="30">
        <v>917.06516993261619</v>
      </c>
      <c r="J1042" s="30">
        <v>917.06516993261619</v>
      </c>
      <c r="K1042" s="30">
        <v>917.06516993261619</v>
      </c>
      <c r="L1042" s="30">
        <v>917.06516993261619</v>
      </c>
      <c r="N1042" s="30">
        <v>820.68723874833063</v>
      </c>
      <c r="O1042" s="30">
        <v>820.68723874833063</v>
      </c>
      <c r="P1042" s="30">
        <v>820.68723874833063</v>
      </c>
      <c r="Q1042" s="30">
        <v>820.68723874833063</v>
      </c>
      <c r="R1042" s="30">
        <v>820.68723874833063</v>
      </c>
      <c r="T1042" s="30">
        <v>554.71071828994354</v>
      </c>
      <c r="U1042" s="30">
        <v>554.71071828994354</v>
      </c>
      <c r="V1042" s="30">
        <v>554.71071828994354</v>
      </c>
      <c r="W1042" s="30">
        <v>554.71071828994354</v>
      </c>
      <c r="X1042" s="30">
        <v>554.71071828994354</v>
      </c>
    </row>
    <row r="1043" spans="1:24" x14ac:dyDescent="0.25">
      <c r="A1043" s="10" t="s">
        <v>66</v>
      </c>
      <c r="B1043" s="30">
        <v>0</v>
      </c>
      <c r="C1043" s="30">
        <v>0</v>
      </c>
      <c r="D1043" s="30">
        <v>0</v>
      </c>
      <c r="E1043" s="30">
        <v>0</v>
      </c>
      <c r="F1043" s="30">
        <v>0</v>
      </c>
      <c r="H1043" s="30">
        <v>1.031791544E-9</v>
      </c>
      <c r="I1043" s="30">
        <v>0</v>
      </c>
      <c r="J1043" s="30">
        <v>0</v>
      </c>
      <c r="K1043" s="30">
        <v>0</v>
      </c>
      <c r="L1043" s="30">
        <v>0</v>
      </c>
      <c r="N1043" s="30">
        <v>0</v>
      </c>
      <c r="O1043" s="30">
        <v>0</v>
      </c>
      <c r="P1043" s="30">
        <v>0</v>
      </c>
      <c r="Q1043" s="30">
        <v>0</v>
      </c>
      <c r="R1043" s="30">
        <v>0</v>
      </c>
      <c r="T1043" s="30">
        <v>1.8061760111999999E-10</v>
      </c>
      <c r="U1043" s="30">
        <v>0</v>
      </c>
      <c r="V1043" s="30">
        <v>0</v>
      </c>
      <c r="W1043" s="30">
        <v>0</v>
      </c>
      <c r="X1043" s="30">
        <v>0</v>
      </c>
    </row>
    <row r="1044" spans="1:24" x14ac:dyDescent="0.25">
      <c r="A1044" s="10" t="s">
        <v>67</v>
      </c>
      <c r="B1044" s="30">
        <v>0</v>
      </c>
      <c r="C1044" s="30">
        <v>0</v>
      </c>
      <c r="D1044" s="30">
        <v>0</v>
      </c>
      <c r="E1044" s="30">
        <v>0</v>
      </c>
      <c r="F1044" s="30">
        <v>0</v>
      </c>
      <c r="H1044" s="30">
        <v>2.85412996551452E-10</v>
      </c>
      <c r="I1044" s="30">
        <v>0</v>
      </c>
      <c r="J1044" s="30">
        <v>0</v>
      </c>
      <c r="K1044" s="30">
        <v>0</v>
      </c>
      <c r="L1044" s="30">
        <v>0</v>
      </c>
      <c r="N1044" s="30">
        <v>0</v>
      </c>
      <c r="O1044" s="30">
        <v>0</v>
      </c>
      <c r="P1044" s="30">
        <v>0</v>
      </c>
      <c r="Q1044" s="30">
        <v>0</v>
      </c>
      <c r="R1044" s="30">
        <v>0</v>
      </c>
      <c r="T1044" s="30">
        <v>4.9962234198726948E-11</v>
      </c>
      <c r="U1044" s="30">
        <v>0</v>
      </c>
      <c r="V1044" s="30">
        <v>0</v>
      </c>
      <c r="W1044" s="30">
        <v>0</v>
      </c>
      <c r="X1044" s="30">
        <v>0</v>
      </c>
    </row>
    <row r="1045" spans="1:24" x14ac:dyDescent="0.25">
      <c r="A1045" s="10" t="s">
        <v>68</v>
      </c>
      <c r="B1045" s="30">
        <v>2993.22</v>
      </c>
      <c r="C1045" s="30">
        <v>2993.22</v>
      </c>
      <c r="D1045" s="30">
        <v>2993.22</v>
      </c>
      <c r="E1045" s="30">
        <v>2993.22</v>
      </c>
      <c r="F1045" s="30">
        <v>2993.22</v>
      </c>
      <c r="H1045" s="30">
        <v>3492.09</v>
      </c>
      <c r="I1045" s="30">
        <v>3492.09</v>
      </c>
      <c r="J1045" s="30">
        <v>3492.09</v>
      </c>
      <c r="K1045" s="30">
        <v>3492.09</v>
      </c>
      <c r="L1045" s="30">
        <v>3492.09</v>
      </c>
      <c r="N1045" s="30">
        <v>3990.96</v>
      </c>
      <c r="O1045" s="30">
        <v>3990.96</v>
      </c>
      <c r="P1045" s="30">
        <v>3990.96</v>
      </c>
      <c r="Q1045" s="30">
        <v>3990.96</v>
      </c>
      <c r="R1045" s="30">
        <v>3990.96</v>
      </c>
      <c r="T1045" s="30">
        <v>5986.4400000000014</v>
      </c>
      <c r="U1045" s="30">
        <v>5986.4400000000014</v>
      </c>
      <c r="V1045" s="30">
        <v>5986.4400000000014</v>
      </c>
      <c r="W1045" s="30">
        <v>5986.4400000000014</v>
      </c>
      <c r="X1045" s="30">
        <v>5986.4400000000014</v>
      </c>
    </row>
    <row r="1046" spans="1:24" x14ac:dyDescent="0.25">
      <c r="A1046" s="10" t="s">
        <v>69</v>
      </c>
      <c r="B1046" s="30">
        <v>938.89972109999997</v>
      </c>
      <c r="C1046" s="30">
        <v>938.89972109999997</v>
      </c>
      <c r="D1046" s="30">
        <v>938.89972109999997</v>
      </c>
      <c r="E1046" s="30">
        <v>938.89972109999997</v>
      </c>
      <c r="F1046" s="30">
        <v>938.89972109999997</v>
      </c>
      <c r="H1046" s="30">
        <v>1095.3830079500001</v>
      </c>
      <c r="I1046" s="30">
        <v>1095.3830079500001</v>
      </c>
      <c r="J1046" s="30">
        <v>1095.3830079500001</v>
      </c>
      <c r="K1046" s="30">
        <v>1095.3830079500001</v>
      </c>
      <c r="L1046" s="30">
        <v>1095.3830079500001</v>
      </c>
      <c r="N1046" s="30">
        <v>1251.8662948000001</v>
      </c>
      <c r="O1046" s="30">
        <v>1251.8662948000001</v>
      </c>
      <c r="P1046" s="30">
        <v>1251.8662948000001</v>
      </c>
      <c r="Q1046" s="30">
        <v>1251.8662948000001</v>
      </c>
      <c r="R1046" s="30">
        <v>1251.8662948000001</v>
      </c>
      <c r="T1046" s="30">
        <v>1877.7994421999999</v>
      </c>
      <c r="U1046" s="30">
        <v>1877.7994421999999</v>
      </c>
      <c r="V1046" s="30">
        <v>1877.7994421999999</v>
      </c>
      <c r="W1046" s="30">
        <v>1877.7994421999999</v>
      </c>
      <c r="X1046" s="30">
        <v>1877.7994421999999</v>
      </c>
    </row>
    <row r="1047" spans="1:24" x14ac:dyDescent="0.25">
      <c r="A1047" s="10" t="s">
        <v>70</v>
      </c>
      <c r="B1047" s="30">
        <v>1348.952444700725</v>
      </c>
      <c r="C1047" s="30">
        <v>1207.101581389177</v>
      </c>
      <c r="D1047" s="30">
        <v>1065.2507180776111</v>
      </c>
      <c r="E1047" s="30">
        <v>923.39985476603829</v>
      </c>
      <c r="F1047" s="30">
        <v>781.54900312999735</v>
      </c>
      <c r="H1047" s="30">
        <v>1902.1534710592221</v>
      </c>
      <c r="I1047" s="30">
        <v>1760.250060659946</v>
      </c>
      <c r="J1047" s="30">
        <v>1618.3466502606641</v>
      </c>
      <c r="K1047" s="30">
        <v>1476.443239861376</v>
      </c>
      <c r="L1047" s="30">
        <v>1334.539829462082</v>
      </c>
      <c r="N1047" s="30">
        <v>1996.8118308843759</v>
      </c>
      <c r="O1047" s="30">
        <v>1854.9084204850819</v>
      </c>
      <c r="P1047" s="30">
        <v>1713.0050100857891</v>
      </c>
      <c r="Q1047" s="30">
        <v>1571.1015996864901</v>
      </c>
      <c r="R1047" s="30">
        <v>1429.1981892871941</v>
      </c>
      <c r="T1047" s="30">
        <v>2306.931475617203</v>
      </c>
      <c r="U1047" s="30">
        <v>2164.9755181301889</v>
      </c>
      <c r="V1047" s="30">
        <v>2023.019560643176</v>
      </c>
      <c r="W1047" s="30">
        <v>1881.063603156163</v>
      </c>
      <c r="X1047" s="30">
        <v>1739.1076456691501</v>
      </c>
    </row>
    <row r="1048" spans="1:24" x14ac:dyDescent="0.25">
      <c r="A1048" s="10" t="s">
        <v>10</v>
      </c>
      <c r="B1048" s="30">
        <v>22896.235776597419</v>
      </c>
      <c r="C1048" s="30">
        <v>20488.552077847278</v>
      </c>
      <c r="D1048" s="30">
        <v>18080.868379096821</v>
      </c>
      <c r="E1048" s="30">
        <v>15673.184680346259</v>
      </c>
      <c r="F1048" s="30">
        <v>13265.50117976852</v>
      </c>
      <c r="H1048" s="30">
        <v>32285.90787446735</v>
      </c>
      <c r="I1048" s="30">
        <v>29877.332275847271</v>
      </c>
      <c r="J1048" s="30">
        <v>27468.756677227069</v>
      </c>
      <c r="K1048" s="30">
        <v>25060.181078606769</v>
      </c>
      <c r="L1048" s="30">
        <v>22651.60547998637</v>
      </c>
      <c r="N1048" s="30">
        <v>33892.576911094198</v>
      </c>
      <c r="O1048" s="30">
        <v>31484.001312473811</v>
      </c>
      <c r="P1048" s="30">
        <v>29075.425713853401</v>
      </c>
      <c r="Q1048" s="30">
        <v>26666.850115232919</v>
      </c>
      <c r="R1048" s="30">
        <v>24258.274516612481</v>
      </c>
      <c r="T1048" s="30">
        <v>39156.344757508326</v>
      </c>
      <c r="U1048" s="30">
        <v>36746.877259018132</v>
      </c>
      <c r="V1048" s="30">
        <v>34337.409760527938</v>
      </c>
      <c r="W1048" s="30">
        <v>31927.942262037741</v>
      </c>
      <c r="X1048" s="30">
        <v>29518.47476354754</v>
      </c>
    </row>
    <row r="1049" spans="1:24" x14ac:dyDescent="0.25">
      <c r="A1049" s="10" t="s">
        <v>26</v>
      </c>
      <c r="B1049" s="30">
        <v>41109.9</v>
      </c>
      <c r="C1049" s="30">
        <v>38560.300000000003</v>
      </c>
      <c r="D1049" s="30">
        <v>36010.699999999997</v>
      </c>
      <c r="E1049" s="30">
        <v>33461.199999999997</v>
      </c>
      <c r="F1049" s="30">
        <v>30911.599999999999</v>
      </c>
      <c r="H1049" s="30">
        <v>47019</v>
      </c>
      <c r="I1049" s="30">
        <v>44468.5</v>
      </c>
      <c r="J1049" s="30">
        <v>41917.9</v>
      </c>
      <c r="K1049" s="30">
        <v>39367.4</v>
      </c>
      <c r="L1049" s="30">
        <v>36816.9</v>
      </c>
      <c r="N1049" s="30">
        <v>48509.4</v>
      </c>
      <c r="O1049" s="30">
        <v>45958.9</v>
      </c>
      <c r="P1049" s="30">
        <v>43408.4</v>
      </c>
      <c r="Q1049" s="30">
        <v>40857.9</v>
      </c>
      <c r="R1049" s="30">
        <v>38307.4</v>
      </c>
      <c r="T1049" s="30">
        <v>54314.2</v>
      </c>
      <c r="U1049" s="30">
        <v>51762.7</v>
      </c>
      <c r="V1049" s="30">
        <v>49211.3</v>
      </c>
      <c r="W1049" s="30">
        <v>46659.8</v>
      </c>
      <c r="X1049" s="30">
        <v>44108.4</v>
      </c>
    </row>
    <row r="1051" spans="1:24" x14ac:dyDescent="0.25">
      <c r="A1051" s="10" t="s">
        <v>411</v>
      </c>
      <c r="B1051" s="10">
        <v>100</v>
      </c>
      <c r="C1051" s="10">
        <v>95</v>
      </c>
      <c r="D1051" s="10">
        <v>90</v>
      </c>
      <c r="E1051" s="10">
        <v>85</v>
      </c>
      <c r="F1051" s="10">
        <v>80</v>
      </c>
      <c r="G1051" s="10" t="s">
        <v>412</v>
      </c>
      <c r="H1051" s="10">
        <v>100</v>
      </c>
      <c r="I1051" s="10">
        <v>95</v>
      </c>
      <c r="J1051" s="10">
        <v>90</v>
      </c>
      <c r="K1051" s="10">
        <v>85</v>
      </c>
      <c r="L1051" s="10">
        <v>80</v>
      </c>
      <c r="M1051" s="10" t="s">
        <v>413</v>
      </c>
      <c r="N1051" s="10">
        <v>100</v>
      </c>
      <c r="O1051" s="10">
        <v>95</v>
      </c>
      <c r="P1051" s="10">
        <v>90</v>
      </c>
      <c r="Q1051" s="10">
        <v>85</v>
      </c>
      <c r="R1051" s="10">
        <v>80</v>
      </c>
      <c r="S1051" s="10" t="s">
        <v>414</v>
      </c>
      <c r="T1051" s="10">
        <v>100</v>
      </c>
      <c r="U1051" s="10">
        <v>95</v>
      </c>
      <c r="V1051" s="10">
        <v>90</v>
      </c>
      <c r="W1051" s="10">
        <v>85</v>
      </c>
      <c r="X1051" s="10">
        <v>80</v>
      </c>
    </row>
    <row r="1052" spans="1:24" x14ac:dyDescent="0.25">
      <c r="A1052" s="10" t="s">
        <v>22</v>
      </c>
      <c r="B1052" s="30">
        <v>20.713000000000001</v>
      </c>
      <c r="C1052" s="30">
        <v>16.206</v>
      </c>
      <c r="D1052" s="30">
        <v>15.185</v>
      </c>
      <c r="E1052" s="30">
        <v>14.194000000000001</v>
      </c>
      <c r="F1052" s="30">
        <v>13.268000000000001</v>
      </c>
      <c r="H1052" s="30">
        <v>21.872</v>
      </c>
      <c r="I1052" s="30">
        <v>16.989000000000001</v>
      </c>
      <c r="J1052" s="30">
        <v>15.914</v>
      </c>
      <c r="K1052" s="30">
        <v>14.955</v>
      </c>
      <c r="L1052" s="30">
        <v>14.02</v>
      </c>
      <c r="N1052" s="30">
        <v>21.846</v>
      </c>
      <c r="O1052" s="30">
        <v>17.128</v>
      </c>
      <c r="P1052" s="30">
        <v>16.074000000000002</v>
      </c>
      <c r="Q1052" s="30">
        <v>15.074</v>
      </c>
      <c r="R1052" s="30">
        <v>14.111000000000001</v>
      </c>
      <c r="T1052" s="30">
        <v>22.34</v>
      </c>
      <c r="U1052" s="30">
        <v>17.805</v>
      </c>
      <c r="V1052" s="30">
        <v>16.581</v>
      </c>
      <c r="W1052" s="30">
        <v>15.515000000000001</v>
      </c>
      <c r="X1052" s="30">
        <v>14.545</v>
      </c>
    </row>
    <row r="1053" spans="1:24" x14ac:dyDescent="0.25">
      <c r="A1053" s="10" t="s">
        <v>23</v>
      </c>
      <c r="B1053" s="30">
        <v>4.76</v>
      </c>
      <c r="C1053" s="30">
        <v>4.3250000000000002</v>
      </c>
      <c r="D1053" s="30">
        <v>3.1960000000000002</v>
      </c>
      <c r="E1053" s="30">
        <v>2.57</v>
      </c>
      <c r="F1053" s="30">
        <v>2.1259999999999999</v>
      </c>
      <c r="H1053" s="30">
        <v>5.71</v>
      </c>
      <c r="I1053" s="30">
        <v>5.1609999999999996</v>
      </c>
      <c r="J1053" s="30">
        <v>4.5199999999999996</v>
      </c>
      <c r="K1053" s="30">
        <v>4.13</v>
      </c>
      <c r="L1053" s="30">
        <v>3.7610000000000001</v>
      </c>
      <c r="N1053" s="30">
        <v>6.78</v>
      </c>
      <c r="O1053" s="30">
        <v>5.93</v>
      </c>
      <c r="P1053" s="30">
        <v>5.0060000000000002</v>
      </c>
      <c r="Q1053" s="30">
        <v>4.3289999999999997</v>
      </c>
      <c r="R1053" s="30">
        <v>3.948</v>
      </c>
      <c r="T1053" s="30">
        <v>10.62</v>
      </c>
      <c r="U1053" s="30">
        <v>9.3019999999999996</v>
      </c>
      <c r="V1053" s="30">
        <v>7.5789999999999997</v>
      </c>
      <c r="W1053" s="30">
        <v>6.5410000000000004</v>
      </c>
      <c r="X1053" s="30">
        <v>5.6210000000000004</v>
      </c>
    </row>
    <row r="1054" spans="1:24" x14ac:dyDescent="0.25">
      <c r="A1054" s="10" t="s">
        <v>24</v>
      </c>
      <c r="B1054" s="30">
        <v>47.188000000000002</v>
      </c>
      <c r="C1054" s="30">
        <v>27.779</v>
      </c>
      <c r="D1054" s="30">
        <v>24.262</v>
      </c>
      <c r="E1054" s="30">
        <v>20.803000000000001</v>
      </c>
      <c r="F1054" s="30">
        <v>17.181999999999999</v>
      </c>
      <c r="H1054" s="30">
        <v>63.972999999999999</v>
      </c>
      <c r="I1054" s="30">
        <v>44.301000000000002</v>
      </c>
      <c r="J1054" s="30">
        <v>40.898000000000003</v>
      </c>
      <c r="K1054" s="30">
        <v>37.039000000000001</v>
      </c>
      <c r="L1054" s="30">
        <v>33.106999999999999</v>
      </c>
      <c r="N1054" s="30">
        <v>66.611000000000004</v>
      </c>
      <c r="O1054" s="30">
        <v>46.23</v>
      </c>
      <c r="P1054" s="30">
        <v>42.68</v>
      </c>
      <c r="Q1054" s="30">
        <v>39.131999999999998</v>
      </c>
      <c r="R1054" s="30">
        <v>35.287999999999997</v>
      </c>
      <c r="T1054" s="30">
        <v>74.42</v>
      </c>
      <c r="U1054" s="30">
        <v>53.515000000000001</v>
      </c>
      <c r="V1054" s="30">
        <v>50.023000000000003</v>
      </c>
      <c r="W1054" s="30">
        <v>46.366999999999997</v>
      </c>
      <c r="X1054" s="30">
        <v>42.594000000000001</v>
      </c>
    </row>
    <row r="1055" spans="1:24" x14ac:dyDescent="0.25">
      <c r="A1055" s="10" t="s">
        <v>25</v>
      </c>
      <c r="B1055" s="30">
        <v>0</v>
      </c>
      <c r="C1055" s="30">
        <v>0</v>
      </c>
      <c r="D1055" s="30">
        <v>0</v>
      </c>
      <c r="E1055" s="30">
        <v>0</v>
      </c>
      <c r="F1055" s="30">
        <v>0</v>
      </c>
      <c r="H1055" s="30">
        <v>0</v>
      </c>
      <c r="I1055" s="30">
        <v>0</v>
      </c>
      <c r="J1055" s="30">
        <v>0</v>
      </c>
      <c r="K1055" s="30">
        <v>0</v>
      </c>
      <c r="L1055" s="30">
        <v>0</v>
      </c>
      <c r="N1055" s="30">
        <v>0</v>
      </c>
      <c r="O1055" s="30">
        <v>0</v>
      </c>
      <c r="P1055" s="30">
        <v>0</v>
      </c>
      <c r="Q1055" s="30">
        <v>0</v>
      </c>
      <c r="R1055" s="30">
        <v>0</v>
      </c>
      <c r="T1055" s="30">
        <v>0</v>
      </c>
      <c r="U1055" s="30">
        <v>0</v>
      </c>
      <c r="V1055" s="30">
        <v>0</v>
      </c>
      <c r="W1055" s="30">
        <v>0</v>
      </c>
      <c r="X1055" s="30">
        <v>0</v>
      </c>
    </row>
    <row r="1056" spans="1:24" x14ac:dyDescent="0.25">
      <c r="A1056" s="10" t="s">
        <v>64</v>
      </c>
      <c r="B1056" s="30">
        <v>28997.78</v>
      </c>
      <c r="C1056" s="30">
        <v>22688.54</v>
      </c>
      <c r="D1056" s="30">
        <v>21259</v>
      </c>
      <c r="E1056" s="30">
        <v>19871.740000000002</v>
      </c>
      <c r="F1056" s="30">
        <v>18574.5</v>
      </c>
      <c r="H1056" s="30">
        <v>30620.799999999999</v>
      </c>
      <c r="I1056" s="30">
        <v>23784.46</v>
      </c>
      <c r="J1056" s="30">
        <v>22280.02</v>
      </c>
      <c r="K1056" s="30">
        <v>20936.86</v>
      </c>
      <c r="L1056" s="30">
        <v>19627.580000000002</v>
      </c>
      <c r="N1056" s="30">
        <v>30584.68</v>
      </c>
      <c r="O1056" s="30">
        <v>23979.06</v>
      </c>
      <c r="P1056" s="30">
        <v>22503.46</v>
      </c>
      <c r="Q1056" s="30">
        <v>21103.88</v>
      </c>
      <c r="R1056" s="30">
        <v>19755.54</v>
      </c>
      <c r="T1056" s="30">
        <v>31276.28</v>
      </c>
      <c r="U1056" s="30">
        <v>24926.58</v>
      </c>
      <c r="V1056" s="30">
        <v>23213.4</v>
      </c>
      <c r="W1056" s="30">
        <v>21721.56</v>
      </c>
      <c r="X1056" s="30">
        <v>20363.560000000001</v>
      </c>
    </row>
    <row r="1057" spans="1:24" x14ac:dyDescent="0.25">
      <c r="A1057" s="10" t="s">
        <v>65</v>
      </c>
      <c r="B1057" s="30">
        <v>3630.1343406025539</v>
      </c>
      <c r="C1057" s="30">
        <v>2840.3018504221591</v>
      </c>
      <c r="D1057" s="30">
        <v>2661.3425561153199</v>
      </c>
      <c r="E1057" s="30">
        <v>2487.6761525028951</v>
      </c>
      <c r="F1057" s="30">
        <v>2325.2790492762601</v>
      </c>
      <c r="H1057" s="30">
        <v>3833.3147439811828</v>
      </c>
      <c r="I1057" s="30">
        <v>2977.4963814018811</v>
      </c>
      <c r="J1057" s="30">
        <v>2789.1606085469898</v>
      </c>
      <c r="K1057" s="30">
        <v>2621.0149352946328</v>
      </c>
      <c r="L1057" s="30">
        <v>2457.110585049058</v>
      </c>
      <c r="N1057" s="30">
        <v>3828.7930029243662</v>
      </c>
      <c r="O1057" s="30">
        <v>3001.8576994986888</v>
      </c>
      <c r="P1057" s="30">
        <v>2817.132309038001</v>
      </c>
      <c r="Q1057" s="30">
        <v>2641.9236061503821</v>
      </c>
      <c r="R1057" s="30">
        <v>2473.1294661573188</v>
      </c>
      <c r="T1057" s="30">
        <v>3915.3720758727341</v>
      </c>
      <c r="U1057" s="30">
        <v>3120.4745346635782</v>
      </c>
      <c r="V1057" s="30">
        <v>2906.0073047710321</v>
      </c>
      <c r="W1057" s="30">
        <v>2719.248883447588</v>
      </c>
      <c r="X1057" s="30">
        <v>2549.245440613749</v>
      </c>
    </row>
    <row r="1058" spans="1:24" x14ac:dyDescent="0.25">
      <c r="A1058" s="10" t="s">
        <v>66</v>
      </c>
      <c r="B1058" s="30">
        <v>24518.566481967999</v>
      </c>
      <c r="C1058" s="30">
        <v>15445.727094789039</v>
      </c>
      <c r="D1058" s="30">
        <v>13103.41884325546</v>
      </c>
      <c r="E1058" s="30">
        <v>11122.25884278036</v>
      </c>
      <c r="F1058" s="30">
        <v>9188.3931678014487</v>
      </c>
      <c r="H1058" s="30">
        <v>32745.999644428</v>
      </c>
      <c r="I1058" s="30">
        <v>23478.327729165791</v>
      </c>
      <c r="J1058" s="30">
        <v>21512.246986677699</v>
      </c>
      <c r="K1058" s="30">
        <v>19506.94364124105</v>
      </c>
      <c r="L1058" s="30">
        <v>17482.20125292048</v>
      </c>
      <c r="N1058" s="30">
        <v>34650.487650903997</v>
      </c>
      <c r="O1058" s="30">
        <v>24862.006513124001</v>
      </c>
      <c r="P1058" s="30">
        <v>22641.460671295408</v>
      </c>
      <c r="Q1058" s="30">
        <v>20586.075298062879</v>
      </c>
      <c r="R1058" s="30">
        <v>18593.084721695701</v>
      </c>
      <c r="T1058" s="30">
        <v>40736.143283416</v>
      </c>
      <c r="U1058" s="30">
        <v>30399.685445794559</v>
      </c>
      <c r="V1058" s="30">
        <v>27674.538930827821</v>
      </c>
      <c r="W1058" s="30">
        <v>25330.302827558509</v>
      </c>
      <c r="X1058" s="30">
        <v>23011.35826959712</v>
      </c>
    </row>
    <row r="1059" spans="1:24" x14ac:dyDescent="0.25">
      <c r="A1059" s="10" t="s">
        <v>67</v>
      </c>
      <c r="B1059" s="30">
        <v>5907.3692652169793</v>
      </c>
      <c r="C1059" s="30">
        <v>3477.546861661971</v>
      </c>
      <c r="D1059" s="30">
        <v>3037.2154111290201</v>
      </c>
      <c r="E1059" s="30">
        <v>2604.2073784206482</v>
      </c>
      <c r="F1059" s="30">
        <v>2150.9316303994642</v>
      </c>
      <c r="H1059" s="30">
        <v>8008.6143223758309</v>
      </c>
      <c r="I1059" s="30">
        <v>5545.9179099193761</v>
      </c>
      <c r="J1059" s="30">
        <v>5119.8326978212481</v>
      </c>
      <c r="K1059" s="30">
        <v>4636.7875693097194</v>
      </c>
      <c r="L1059" s="30">
        <v>4144.5787795202559</v>
      </c>
      <c r="N1059" s="30">
        <v>8338.7565016404878</v>
      </c>
      <c r="O1059" s="30">
        <v>5787.3152875456599</v>
      </c>
      <c r="P1059" s="30">
        <v>5342.9903835322957</v>
      </c>
      <c r="Q1059" s="30">
        <v>4898.7656288225162</v>
      </c>
      <c r="R1059" s="30">
        <v>4417.5732624272923</v>
      </c>
      <c r="T1059" s="30">
        <v>9316.3388912498085</v>
      </c>
      <c r="U1059" s="30">
        <v>6699.4000326110436</v>
      </c>
      <c r="V1059" s="30">
        <v>6262.27335979278</v>
      </c>
      <c r="W1059" s="30">
        <v>5804.4908931103164</v>
      </c>
      <c r="X1059" s="30">
        <v>5332.211814734067</v>
      </c>
    </row>
    <row r="1060" spans="1:24" x14ac:dyDescent="0.25">
      <c r="A1060" s="10" t="s">
        <v>68</v>
      </c>
      <c r="B1060" s="30">
        <v>0</v>
      </c>
      <c r="C1060" s="30">
        <v>0</v>
      </c>
      <c r="D1060" s="30">
        <v>0</v>
      </c>
      <c r="E1060" s="30">
        <v>0</v>
      </c>
      <c r="F1060" s="30">
        <v>0</v>
      </c>
      <c r="H1060" s="30">
        <v>0</v>
      </c>
      <c r="I1060" s="30">
        <v>0</v>
      </c>
      <c r="J1060" s="30">
        <v>0</v>
      </c>
      <c r="K1060" s="30">
        <v>0</v>
      </c>
      <c r="L1060" s="30">
        <v>0</v>
      </c>
      <c r="N1060" s="30">
        <v>0</v>
      </c>
      <c r="O1060" s="30">
        <v>0</v>
      </c>
      <c r="P1060" s="30">
        <v>0</v>
      </c>
      <c r="Q1060" s="30">
        <v>0</v>
      </c>
      <c r="R1060" s="30">
        <v>0</v>
      </c>
      <c r="T1060" s="30">
        <v>0</v>
      </c>
      <c r="U1060" s="30">
        <v>0</v>
      </c>
      <c r="V1060" s="30">
        <v>0</v>
      </c>
      <c r="W1060" s="30">
        <v>0</v>
      </c>
      <c r="X1060" s="30">
        <v>0</v>
      </c>
    </row>
    <row r="1061" spans="1:24" x14ac:dyDescent="0.25">
      <c r="A1061" s="10" t="s">
        <v>69</v>
      </c>
      <c r="B1061" s="30">
        <v>0</v>
      </c>
      <c r="C1061" s="30">
        <v>0</v>
      </c>
      <c r="D1061" s="30">
        <v>0</v>
      </c>
      <c r="E1061" s="30">
        <v>0</v>
      </c>
      <c r="F1061" s="30">
        <v>0</v>
      </c>
      <c r="H1061" s="30">
        <v>0</v>
      </c>
      <c r="I1061" s="30">
        <v>0</v>
      </c>
      <c r="J1061" s="30">
        <v>0</v>
      </c>
      <c r="K1061" s="30">
        <v>0</v>
      </c>
      <c r="L1061" s="30">
        <v>0</v>
      </c>
      <c r="N1061" s="30">
        <v>0</v>
      </c>
      <c r="O1061" s="30">
        <v>0</v>
      </c>
      <c r="P1061" s="30">
        <v>0</v>
      </c>
      <c r="Q1061" s="30">
        <v>0</v>
      </c>
      <c r="R1061" s="30">
        <v>0</v>
      </c>
      <c r="T1061" s="30">
        <v>0</v>
      </c>
      <c r="U1061" s="30">
        <v>0</v>
      </c>
      <c r="V1061" s="30">
        <v>0</v>
      </c>
      <c r="W1061" s="30">
        <v>0</v>
      </c>
      <c r="X1061" s="30">
        <v>0</v>
      </c>
    </row>
    <row r="1062" spans="1:24" x14ac:dyDescent="0.25">
      <c r="A1062" s="10" t="s">
        <v>70</v>
      </c>
      <c r="B1062" s="30">
        <v>0</v>
      </c>
      <c r="C1062" s="30">
        <v>0</v>
      </c>
      <c r="D1062" s="30">
        <v>0</v>
      </c>
      <c r="E1062" s="30">
        <v>0</v>
      </c>
      <c r="F1062" s="30">
        <v>0</v>
      </c>
      <c r="H1062" s="30">
        <v>0</v>
      </c>
      <c r="I1062" s="30">
        <v>0</v>
      </c>
      <c r="J1062" s="30">
        <v>0</v>
      </c>
      <c r="K1062" s="30">
        <v>0</v>
      </c>
      <c r="L1062" s="30">
        <v>0</v>
      </c>
      <c r="N1062" s="30">
        <v>0</v>
      </c>
      <c r="O1062" s="30">
        <v>0</v>
      </c>
      <c r="P1062" s="30">
        <v>0</v>
      </c>
      <c r="Q1062" s="30">
        <v>0</v>
      </c>
      <c r="R1062" s="30">
        <v>0</v>
      </c>
      <c r="T1062" s="30">
        <v>0</v>
      </c>
      <c r="U1062" s="30">
        <v>0</v>
      </c>
      <c r="V1062" s="30">
        <v>0</v>
      </c>
      <c r="W1062" s="30">
        <v>0</v>
      </c>
      <c r="X1062" s="30">
        <v>0</v>
      </c>
    </row>
    <row r="1063" spans="1:24" x14ac:dyDescent="0.25">
      <c r="A1063" s="10" t="s">
        <v>10</v>
      </c>
      <c r="B1063" s="30">
        <v>0</v>
      </c>
      <c r="C1063" s="30">
        <v>0</v>
      </c>
      <c r="D1063" s="30">
        <v>0</v>
      </c>
      <c r="E1063" s="30">
        <v>0</v>
      </c>
      <c r="F1063" s="30">
        <v>0</v>
      </c>
      <c r="H1063" s="30">
        <v>0</v>
      </c>
      <c r="I1063" s="30">
        <v>0</v>
      </c>
      <c r="J1063" s="30">
        <v>0</v>
      </c>
      <c r="K1063" s="30">
        <v>0</v>
      </c>
      <c r="L1063" s="30">
        <v>0</v>
      </c>
      <c r="N1063" s="30">
        <v>0</v>
      </c>
      <c r="O1063" s="30">
        <v>0</v>
      </c>
      <c r="P1063" s="30">
        <v>0</v>
      </c>
      <c r="Q1063" s="30">
        <v>0</v>
      </c>
      <c r="R1063" s="30">
        <v>0</v>
      </c>
      <c r="T1063" s="30">
        <v>0</v>
      </c>
      <c r="U1063" s="30">
        <v>0</v>
      </c>
      <c r="V1063" s="30">
        <v>0</v>
      </c>
      <c r="W1063" s="30">
        <v>0</v>
      </c>
      <c r="X1063" s="30">
        <v>0</v>
      </c>
    </row>
    <row r="1064" spans="1:24" x14ac:dyDescent="0.25">
      <c r="A1064" s="10" t="s">
        <v>26</v>
      </c>
      <c r="B1064" s="30">
        <v>63054.7</v>
      </c>
      <c r="C1064" s="30">
        <v>44452.800000000003</v>
      </c>
      <c r="D1064" s="30">
        <v>40061.599999999999</v>
      </c>
      <c r="E1064" s="30">
        <v>36086.5</v>
      </c>
      <c r="F1064" s="30">
        <v>32239.599999999999</v>
      </c>
      <c r="H1064" s="30">
        <v>75209.600000000006</v>
      </c>
      <c r="I1064" s="30">
        <v>55786.8</v>
      </c>
      <c r="J1064" s="30">
        <v>51701.9</v>
      </c>
      <c r="K1064" s="30">
        <v>47702.2</v>
      </c>
      <c r="L1064" s="30">
        <v>43712</v>
      </c>
      <c r="N1064" s="30">
        <v>77403.7</v>
      </c>
      <c r="O1064" s="30">
        <v>57630.9</v>
      </c>
      <c r="P1064" s="30">
        <v>53305.7</v>
      </c>
      <c r="Q1064" s="30">
        <v>49231.199999999997</v>
      </c>
      <c r="R1064" s="30">
        <v>45239.9</v>
      </c>
      <c r="T1064" s="30">
        <v>85245</v>
      </c>
      <c r="U1064" s="30">
        <v>65146.8</v>
      </c>
      <c r="V1064" s="30">
        <v>60056.800000000003</v>
      </c>
      <c r="W1064" s="30">
        <v>55576.2</v>
      </c>
      <c r="X1064" s="30">
        <v>51256.9</v>
      </c>
    </row>
    <row r="1066" spans="1:24" x14ac:dyDescent="0.25">
      <c r="A1066" s="10" t="s">
        <v>415</v>
      </c>
      <c r="B1066" s="10">
        <v>100</v>
      </c>
      <c r="C1066" s="10">
        <v>95</v>
      </c>
      <c r="D1066" s="10">
        <v>90</v>
      </c>
      <c r="E1066" s="10">
        <v>85</v>
      </c>
      <c r="F1066" s="10">
        <v>80</v>
      </c>
      <c r="G1066" s="10" t="s">
        <v>416</v>
      </c>
      <c r="H1066" s="10">
        <v>100</v>
      </c>
      <c r="I1066" s="10">
        <v>95</v>
      </c>
      <c r="J1066" s="10">
        <v>90</v>
      </c>
      <c r="K1066" s="10">
        <v>85</v>
      </c>
      <c r="L1066" s="10">
        <v>80</v>
      </c>
      <c r="M1066" s="10" t="s">
        <v>417</v>
      </c>
      <c r="N1066" s="10">
        <v>100</v>
      </c>
      <c r="O1066" s="10">
        <v>95</v>
      </c>
      <c r="P1066" s="10">
        <v>90</v>
      </c>
      <c r="Q1066" s="10">
        <v>85</v>
      </c>
      <c r="R1066" s="10">
        <v>80</v>
      </c>
      <c r="S1066" s="10" t="s">
        <v>418</v>
      </c>
      <c r="T1066" s="10">
        <v>100</v>
      </c>
      <c r="U1066" s="10">
        <v>95</v>
      </c>
      <c r="V1066" s="10">
        <v>90</v>
      </c>
      <c r="W1066" s="10">
        <v>85</v>
      </c>
      <c r="X1066" s="10">
        <v>80</v>
      </c>
    </row>
    <row r="1067" spans="1:24" x14ac:dyDescent="0.25">
      <c r="A1067" s="10" t="s">
        <v>22</v>
      </c>
      <c r="B1067" s="30">
        <v>0</v>
      </c>
      <c r="C1067" s="30">
        <v>0</v>
      </c>
      <c r="D1067" s="30">
        <v>0</v>
      </c>
      <c r="E1067" s="30">
        <v>0</v>
      </c>
      <c r="F1067" s="30">
        <v>0</v>
      </c>
      <c r="H1067" s="30">
        <v>0</v>
      </c>
      <c r="I1067" s="30">
        <v>0</v>
      </c>
      <c r="J1067" s="30">
        <v>0</v>
      </c>
      <c r="K1067" s="30">
        <v>0</v>
      </c>
      <c r="L1067" s="30">
        <v>0</v>
      </c>
      <c r="N1067" s="30">
        <v>0</v>
      </c>
      <c r="O1067" s="30">
        <v>0</v>
      </c>
      <c r="P1067" s="30">
        <v>0</v>
      </c>
      <c r="Q1067" s="30">
        <v>0</v>
      </c>
      <c r="R1067" s="30">
        <v>0</v>
      </c>
      <c r="T1067" s="30">
        <v>0</v>
      </c>
      <c r="U1067" s="30">
        <v>0</v>
      </c>
      <c r="V1067" s="30">
        <v>0</v>
      </c>
      <c r="W1067" s="30">
        <v>0</v>
      </c>
      <c r="X1067" s="30">
        <v>0</v>
      </c>
    </row>
    <row r="1068" spans="1:24" x14ac:dyDescent="0.25">
      <c r="A1068" s="10" t="s">
        <v>23</v>
      </c>
      <c r="B1068" s="30">
        <v>0</v>
      </c>
      <c r="C1068" s="30">
        <v>0</v>
      </c>
      <c r="D1068" s="30">
        <v>0</v>
      </c>
      <c r="E1068" s="30">
        <v>0</v>
      </c>
      <c r="F1068" s="30">
        <v>0</v>
      </c>
      <c r="H1068" s="30">
        <v>0</v>
      </c>
      <c r="I1068" s="30">
        <v>0</v>
      </c>
      <c r="J1068" s="30">
        <v>0</v>
      </c>
      <c r="K1068" s="30">
        <v>0</v>
      </c>
      <c r="L1068" s="30">
        <v>0</v>
      </c>
      <c r="N1068" s="30">
        <v>0</v>
      </c>
      <c r="O1068" s="30">
        <v>0</v>
      </c>
      <c r="P1068" s="30">
        <v>0</v>
      </c>
      <c r="Q1068" s="30">
        <v>0</v>
      </c>
      <c r="R1068" s="30">
        <v>0</v>
      </c>
      <c r="T1068" s="30">
        <v>0</v>
      </c>
      <c r="U1068" s="30">
        <v>0</v>
      </c>
      <c r="V1068" s="30">
        <v>0</v>
      </c>
      <c r="W1068" s="30">
        <v>0</v>
      </c>
      <c r="X1068" s="30">
        <v>0</v>
      </c>
    </row>
    <row r="1069" spans="1:24" x14ac:dyDescent="0.25">
      <c r="A1069" s="10" t="s">
        <v>24</v>
      </c>
      <c r="B1069" s="30">
        <v>0</v>
      </c>
      <c r="C1069" s="30">
        <v>0</v>
      </c>
      <c r="D1069" s="30">
        <v>0</v>
      </c>
      <c r="E1069" s="30">
        <v>0</v>
      </c>
      <c r="F1069" s="30">
        <v>0</v>
      </c>
      <c r="H1069" s="30">
        <v>0</v>
      </c>
      <c r="I1069" s="30">
        <v>0</v>
      </c>
      <c r="J1069" s="30">
        <v>0</v>
      </c>
      <c r="K1069" s="30">
        <v>0</v>
      </c>
      <c r="L1069" s="30">
        <v>0</v>
      </c>
      <c r="N1069" s="30">
        <v>0</v>
      </c>
      <c r="O1069" s="30">
        <v>0</v>
      </c>
      <c r="P1069" s="30">
        <v>0</v>
      </c>
      <c r="Q1069" s="30">
        <v>0</v>
      </c>
      <c r="R1069" s="30">
        <v>0</v>
      </c>
      <c r="T1069" s="30">
        <v>0</v>
      </c>
      <c r="U1069" s="30">
        <v>0</v>
      </c>
      <c r="V1069" s="30">
        <v>0</v>
      </c>
      <c r="W1069" s="30">
        <v>0</v>
      </c>
      <c r="X1069" s="30">
        <v>0</v>
      </c>
    </row>
    <row r="1070" spans="1:24" x14ac:dyDescent="0.25">
      <c r="A1070" s="10" t="s">
        <v>25</v>
      </c>
      <c r="B1070" s="30">
        <v>6</v>
      </c>
      <c r="C1070" s="30">
        <v>6</v>
      </c>
      <c r="D1070" s="30">
        <v>6</v>
      </c>
      <c r="E1070" s="30">
        <v>6</v>
      </c>
      <c r="F1070" s="30">
        <v>6</v>
      </c>
      <c r="H1070" s="30">
        <v>7</v>
      </c>
      <c r="I1070" s="30">
        <v>7</v>
      </c>
      <c r="J1070" s="30">
        <v>7</v>
      </c>
      <c r="K1070" s="30">
        <v>7</v>
      </c>
      <c r="L1070" s="30">
        <v>7</v>
      </c>
      <c r="N1070" s="30">
        <v>8</v>
      </c>
      <c r="O1070" s="30">
        <v>8</v>
      </c>
      <c r="P1070" s="30">
        <v>8</v>
      </c>
      <c r="Q1070" s="30">
        <v>8</v>
      </c>
      <c r="R1070" s="30">
        <v>8</v>
      </c>
      <c r="T1070" s="30">
        <v>12</v>
      </c>
      <c r="U1070" s="30">
        <v>12</v>
      </c>
      <c r="V1070" s="30">
        <v>12</v>
      </c>
      <c r="W1070" s="30">
        <v>12</v>
      </c>
      <c r="X1070" s="30">
        <v>12</v>
      </c>
    </row>
    <row r="1071" spans="1:24" x14ac:dyDescent="0.25">
      <c r="A1071" s="10" t="s">
        <v>64</v>
      </c>
      <c r="B1071" s="30">
        <v>0</v>
      </c>
      <c r="C1071" s="30">
        <v>0</v>
      </c>
      <c r="D1071" s="30">
        <v>0</v>
      </c>
      <c r="E1071" s="30">
        <v>0</v>
      </c>
      <c r="F1071" s="30">
        <v>0</v>
      </c>
      <c r="H1071" s="30">
        <v>0</v>
      </c>
      <c r="I1071" s="30">
        <v>0</v>
      </c>
      <c r="J1071" s="30">
        <v>0</v>
      </c>
      <c r="K1071" s="30">
        <v>0</v>
      </c>
      <c r="L1071" s="30">
        <v>0</v>
      </c>
      <c r="N1071" s="30">
        <v>0</v>
      </c>
      <c r="O1071" s="30">
        <v>0</v>
      </c>
      <c r="P1071" s="30">
        <v>0</v>
      </c>
      <c r="Q1071" s="30">
        <v>0</v>
      </c>
      <c r="R1071" s="30">
        <v>0</v>
      </c>
      <c r="T1071" s="30">
        <v>0</v>
      </c>
      <c r="U1071" s="30">
        <v>0</v>
      </c>
      <c r="V1071" s="30">
        <v>0</v>
      </c>
      <c r="W1071" s="30">
        <v>0</v>
      </c>
      <c r="X1071" s="30">
        <v>0</v>
      </c>
    </row>
    <row r="1072" spans="1:24" x14ac:dyDescent="0.25">
      <c r="A1072" s="10" t="s">
        <v>65</v>
      </c>
      <c r="B1072" s="30">
        <v>0</v>
      </c>
      <c r="C1072" s="30">
        <v>0</v>
      </c>
      <c r="D1072" s="30">
        <v>0</v>
      </c>
      <c r="E1072" s="30">
        <v>0</v>
      </c>
      <c r="F1072" s="30">
        <v>0</v>
      </c>
      <c r="H1072" s="30">
        <v>0</v>
      </c>
      <c r="I1072" s="30">
        <v>0</v>
      </c>
      <c r="J1072" s="30">
        <v>0</v>
      </c>
      <c r="K1072" s="30">
        <v>0</v>
      </c>
      <c r="L1072" s="30">
        <v>0</v>
      </c>
      <c r="N1072" s="30">
        <v>0</v>
      </c>
      <c r="O1072" s="30">
        <v>0</v>
      </c>
      <c r="P1072" s="30">
        <v>0</v>
      </c>
      <c r="Q1072" s="30">
        <v>0</v>
      </c>
      <c r="R1072" s="30">
        <v>0</v>
      </c>
      <c r="T1072" s="30">
        <v>0</v>
      </c>
      <c r="U1072" s="30">
        <v>0</v>
      </c>
      <c r="V1072" s="30">
        <v>0</v>
      </c>
      <c r="W1072" s="30">
        <v>0</v>
      </c>
      <c r="X1072" s="30">
        <v>0</v>
      </c>
    </row>
    <row r="1073" spans="1:24" x14ac:dyDescent="0.25">
      <c r="A1073" s="10" t="s">
        <v>66</v>
      </c>
      <c r="B1073" s="30">
        <v>0</v>
      </c>
      <c r="C1073" s="30">
        <v>0</v>
      </c>
      <c r="D1073" s="30">
        <v>0</v>
      </c>
      <c r="E1073" s="30">
        <v>0</v>
      </c>
      <c r="F1073" s="30">
        <v>0</v>
      </c>
      <c r="H1073" s="30">
        <v>0</v>
      </c>
      <c r="I1073" s="30">
        <v>0</v>
      </c>
      <c r="J1073" s="30">
        <v>0</v>
      </c>
      <c r="K1073" s="30">
        <v>0</v>
      </c>
      <c r="L1073" s="30">
        <v>0</v>
      </c>
      <c r="N1073" s="30">
        <v>0</v>
      </c>
      <c r="O1073" s="30">
        <v>0</v>
      </c>
      <c r="P1073" s="30">
        <v>0</v>
      </c>
      <c r="Q1073" s="30">
        <v>0</v>
      </c>
      <c r="R1073" s="30">
        <v>0</v>
      </c>
      <c r="T1073" s="30">
        <v>0</v>
      </c>
      <c r="U1073" s="30">
        <v>0</v>
      </c>
      <c r="V1073" s="30">
        <v>0</v>
      </c>
      <c r="W1073" s="30">
        <v>0</v>
      </c>
      <c r="X1073" s="30">
        <v>0</v>
      </c>
    </row>
    <row r="1074" spans="1:24" x14ac:dyDescent="0.25">
      <c r="A1074" s="10" t="s">
        <v>67</v>
      </c>
      <c r="B1074" s="30">
        <v>0</v>
      </c>
      <c r="C1074" s="30">
        <v>0</v>
      </c>
      <c r="D1074" s="30">
        <v>0</v>
      </c>
      <c r="E1074" s="30">
        <v>0</v>
      </c>
      <c r="F1074" s="30">
        <v>0</v>
      </c>
      <c r="H1074" s="30">
        <v>0</v>
      </c>
      <c r="I1074" s="30">
        <v>0</v>
      </c>
      <c r="J1074" s="30">
        <v>0</v>
      </c>
      <c r="K1074" s="30">
        <v>0</v>
      </c>
      <c r="L1074" s="30">
        <v>0</v>
      </c>
      <c r="N1074" s="30">
        <v>0</v>
      </c>
      <c r="O1074" s="30">
        <v>0</v>
      </c>
      <c r="P1074" s="30">
        <v>0</v>
      </c>
      <c r="Q1074" s="30">
        <v>0</v>
      </c>
      <c r="R1074" s="30">
        <v>0</v>
      </c>
      <c r="T1074" s="30">
        <v>0</v>
      </c>
      <c r="U1074" s="30">
        <v>0</v>
      </c>
      <c r="V1074" s="30">
        <v>0</v>
      </c>
      <c r="W1074" s="30">
        <v>0</v>
      </c>
      <c r="X1074" s="30">
        <v>0</v>
      </c>
    </row>
    <row r="1075" spans="1:24" x14ac:dyDescent="0.25">
      <c r="A1075" s="10" t="s">
        <v>68</v>
      </c>
      <c r="B1075" s="30">
        <v>2993.22</v>
      </c>
      <c r="C1075" s="30">
        <v>2993.22</v>
      </c>
      <c r="D1075" s="30">
        <v>2993.22</v>
      </c>
      <c r="E1075" s="30">
        <v>2993.22</v>
      </c>
      <c r="F1075" s="30">
        <v>2993.22</v>
      </c>
      <c r="H1075" s="30">
        <v>3492.09</v>
      </c>
      <c r="I1075" s="30">
        <v>3492.09</v>
      </c>
      <c r="J1075" s="30">
        <v>3492.09</v>
      </c>
      <c r="K1075" s="30">
        <v>3492.09</v>
      </c>
      <c r="L1075" s="30">
        <v>3492.09</v>
      </c>
      <c r="N1075" s="30">
        <v>3990.96</v>
      </c>
      <c r="O1075" s="30">
        <v>3990.96</v>
      </c>
      <c r="P1075" s="30">
        <v>3990.96</v>
      </c>
      <c r="Q1075" s="30">
        <v>3990.96</v>
      </c>
      <c r="R1075" s="30">
        <v>3990.96</v>
      </c>
      <c r="T1075" s="30">
        <v>5986.4400000000014</v>
      </c>
      <c r="U1075" s="30">
        <v>5986.4400000000014</v>
      </c>
      <c r="V1075" s="30">
        <v>5986.4400000000014</v>
      </c>
      <c r="W1075" s="30">
        <v>5986.4400000000014</v>
      </c>
      <c r="X1075" s="30">
        <v>5986.4400000000014</v>
      </c>
    </row>
    <row r="1076" spans="1:24" x14ac:dyDescent="0.25">
      <c r="A1076" s="10" t="s">
        <v>69</v>
      </c>
      <c r="B1076" s="30">
        <v>938.89972109999997</v>
      </c>
      <c r="C1076" s="30">
        <v>938.89972109999997</v>
      </c>
      <c r="D1076" s="30">
        <v>938.89972109999997</v>
      </c>
      <c r="E1076" s="30">
        <v>938.89972109999997</v>
      </c>
      <c r="F1076" s="30">
        <v>938.89972109999997</v>
      </c>
      <c r="H1076" s="30">
        <v>1095.3830079500001</v>
      </c>
      <c r="I1076" s="30">
        <v>1095.3830079500001</v>
      </c>
      <c r="J1076" s="30">
        <v>1095.3830079500001</v>
      </c>
      <c r="K1076" s="30">
        <v>1095.3830079500001</v>
      </c>
      <c r="L1076" s="30">
        <v>1095.3830079500001</v>
      </c>
      <c r="N1076" s="30">
        <v>1251.8662948000001</v>
      </c>
      <c r="O1076" s="30">
        <v>1251.8662948000001</v>
      </c>
      <c r="P1076" s="30">
        <v>1251.8662948000001</v>
      </c>
      <c r="Q1076" s="30">
        <v>1251.8662948000001</v>
      </c>
      <c r="R1076" s="30">
        <v>1251.8662948000001</v>
      </c>
      <c r="T1076" s="30">
        <v>1877.7994421999999</v>
      </c>
      <c r="U1076" s="30">
        <v>1877.7994421999999</v>
      </c>
      <c r="V1076" s="30">
        <v>1877.7994421999999</v>
      </c>
      <c r="W1076" s="30">
        <v>1877.7994421999999</v>
      </c>
      <c r="X1076" s="30">
        <v>1877.7994421999999</v>
      </c>
    </row>
    <row r="1077" spans="1:24" x14ac:dyDescent="0.25">
      <c r="A1077" s="10" t="s">
        <v>70</v>
      </c>
      <c r="B1077" s="30">
        <v>2837.0172662311311</v>
      </c>
      <c r="C1077" s="30">
        <v>2695.166402919599</v>
      </c>
      <c r="D1077" s="30">
        <v>2553.3155396080379</v>
      </c>
      <c r="E1077" s="30">
        <v>2411.4646762964858</v>
      </c>
      <c r="F1077" s="30">
        <v>2269.613812984936</v>
      </c>
      <c r="H1077" s="30">
        <v>2838.0682079856738</v>
      </c>
      <c r="I1077" s="30">
        <v>2696.164797586418</v>
      </c>
      <c r="J1077" s="30">
        <v>2554.2613871871408</v>
      </c>
      <c r="K1077" s="30">
        <v>2412.3579767878659</v>
      </c>
      <c r="L1077" s="30">
        <v>2270.4545663885879</v>
      </c>
      <c r="N1077" s="30">
        <v>2838.0682079856829</v>
      </c>
      <c r="O1077" s="30">
        <v>2696.1647975864062</v>
      </c>
      <c r="P1077" s="30">
        <v>2554.2613871871208</v>
      </c>
      <c r="Q1077" s="30">
        <v>2412.3579767878368</v>
      </c>
      <c r="R1077" s="30">
        <v>2270.4545663885492</v>
      </c>
      <c r="T1077" s="30">
        <v>2839.119149740191</v>
      </c>
      <c r="U1077" s="30">
        <v>2697.163192253191</v>
      </c>
      <c r="V1077" s="30">
        <v>2555.2072347661801</v>
      </c>
      <c r="W1077" s="30">
        <v>2413.2512772791752</v>
      </c>
      <c r="X1077" s="30">
        <v>2271.2953197921629</v>
      </c>
    </row>
    <row r="1078" spans="1:24" x14ac:dyDescent="0.25">
      <c r="A1078" s="10" t="s">
        <v>10</v>
      </c>
      <c r="B1078" s="30">
        <v>48153.673975005862</v>
      </c>
      <c r="C1078" s="30">
        <v>45745.99027625598</v>
      </c>
      <c r="D1078" s="30">
        <v>43338.306577505617</v>
      </c>
      <c r="E1078" s="30">
        <v>40930.622878755406</v>
      </c>
      <c r="F1078" s="30">
        <v>38522.939180005233</v>
      </c>
      <c r="H1078" s="30">
        <v>48171.511972404529</v>
      </c>
      <c r="I1078" s="30">
        <v>45762.93637378476</v>
      </c>
      <c r="J1078" s="30">
        <v>43354.360775164663</v>
      </c>
      <c r="K1078" s="30">
        <v>40945.785176544581</v>
      </c>
      <c r="L1078" s="30">
        <v>38537.209577924463</v>
      </c>
      <c r="N1078" s="30">
        <v>48171.511972404667</v>
      </c>
      <c r="O1078" s="30">
        <v>45762.936373784578</v>
      </c>
      <c r="P1078" s="30">
        <v>43354.360775164321</v>
      </c>
      <c r="Q1078" s="30">
        <v>40945.785176544101</v>
      </c>
      <c r="R1078" s="30">
        <v>38537.209577923793</v>
      </c>
      <c r="T1078" s="30">
        <v>48189.349969802759</v>
      </c>
      <c r="U1078" s="30">
        <v>45779.882471312769</v>
      </c>
      <c r="V1078" s="30">
        <v>43370.414972822597</v>
      </c>
      <c r="W1078" s="30">
        <v>40960.947474332548</v>
      </c>
      <c r="X1078" s="30">
        <v>38551.479975842383</v>
      </c>
    </row>
    <row r="1079" spans="1:24" x14ac:dyDescent="0.25">
      <c r="A1079" s="10" t="s">
        <v>26</v>
      </c>
      <c r="B1079" s="30">
        <v>54923.6</v>
      </c>
      <c r="C1079" s="30">
        <v>52374</v>
      </c>
      <c r="D1079" s="30">
        <v>49824.5</v>
      </c>
      <c r="E1079" s="30">
        <v>47274.9</v>
      </c>
      <c r="F1079" s="30">
        <v>44725.3</v>
      </c>
      <c r="H1079" s="30">
        <v>55597.9</v>
      </c>
      <c r="I1079" s="30">
        <v>53047.4</v>
      </c>
      <c r="J1079" s="30">
        <v>50496.800000000003</v>
      </c>
      <c r="K1079" s="30">
        <v>47946.3</v>
      </c>
      <c r="L1079" s="30">
        <v>45395.8</v>
      </c>
      <c r="N1079" s="30">
        <v>56253.2</v>
      </c>
      <c r="O1079" s="30">
        <v>53702.7</v>
      </c>
      <c r="P1079" s="30">
        <v>51152.2</v>
      </c>
      <c r="Q1079" s="30">
        <v>48601.7</v>
      </c>
      <c r="R1079" s="30">
        <v>46051.199999999997</v>
      </c>
      <c r="T1079" s="30">
        <v>58893.599999999999</v>
      </c>
      <c r="U1079" s="30">
        <v>56342.1</v>
      </c>
      <c r="V1079" s="30">
        <v>53790.7</v>
      </c>
      <c r="W1079" s="30">
        <v>51239.199999999997</v>
      </c>
      <c r="X1079" s="30">
        <v>48687.8</v>
      </c>
    </row>
    <row r="1081" spans="1:24" x14ac:dyDescent="0.25">
      <c r="A1081" s="10" t="s">
        <v>419</v>
      </c>
      <c r="B1081" s="10">
        <v>100</v>
      </c>
      <c r="C1081" s="10">
        <v>95</v>
      </c>
      <c r="D1081" s="10">
        <v>90</v>
      </c>
      <c r="E1081" s="10">
        <v>85</v>
      </c>
      <c r="F1081" s="10">
        <v>80</v>
      </c>
      <c r="G1081" s="10" t="s">
        <v>420</v>
      </c>
      <c r="H1081" s="10">
        <v>100</v>
      </c>
      <c r="I1081" s="10">
        <v>95</v>
      </c>
      <c r="J1081" s="10">
        <v>90</v>
      </c>
      <c r="K1081" s="10">
        <v>85</v>
      </c>
      <c r="L1081" s="10">
        <v>80</v>
      </c>
      <c r="M1081" s="10" t="s">
        <v>421</v>
      </c>
      <c r="N1081" s="10">
        <v>100</v>
      </c>
      <c r="O1081" s="10">
        <v>95</v>
      </c>
      <c r="P1081" s="10">
        <v>90</v>
      </c>
      <c r="Q1081" s="10">
        <v>85</v>
      </c>
      <c r="R1081" s="10">
        <v>80</v>
      </c>
      <c r="S1081" s="10" t="s">
        <v>422</v>
      </c>
      <c r="T1081" s="10">
        <v>100</v>
      </c>
      <c r="U1081" s="10">
        <v>95</v>
      </c>
      <c r="V1081" s="10">
        <v>90</v>
      </c>
      <c r="W1081" s="10">
        <v>85</v>
      </c>
      <c r="X1081" s="10">
        <v>80</v>
      </c>
    </row>
    <row r="1082" spans="1:24" x14ac:dyDescent="0.25">
      <c r="A1082" s="10" t="s">
        <v>22</v>
      </c>
      <c r="B1082" s="30">
        <v>8.4269999999999996</v>
      </c>
      <c r="C1082" s="30">
        <v>8.4260000000000002</v>
      </c>
      <c r="D1082" s="30">
        <v>8.4260000000000002</v>
      </c>
      <c r="E1082" s="30">
        <v>8.4260000000000002</v>
      </c>
      <c r="F1082" s="30">
        <v>8.4260000000000002</v>
      </c>
      <c r="H1082" s="30">
        <v>5.3849999999999998</v>
      </c>
      <c r="I1082" s="30">
        <v>5.3849999999999998</v>
      </c>
      <c r="J1082" s="30">
        <v>5.3849999999999998</v>
      </c>
      <c r="K1082" s="30">
        <v>5.3849999999999998</v>
      </c>
      <c r="L1082" s="30">
        <v>5.3849999999999998</v>
      </c>
      <c r="N1082" s="30">
        <v>4.83</v>
      </c>
      <c r="O1082" s="30">
        <v>4.83</v>
      </c>
      <c r="P1082" s="30">
        <v>4.83</v>
      </c>
      <c r="Q1082" s="30">
        <v>4.83</v>
      </c>
      <c r="R1082" s="30">
        <v>4.83</v>
      </c>
      <c r="T1082" s="30">
        <v>3.3780000000000001</v>
      </c>
      <c r="U1082" s="30">
        <v>3.4180000000000001</v>
      </c>
      <c r="V1082" s="30">
        <v>3.4180000000000001</v>
      </c>
      <c r="W1082" s="30">
        <v>3.4180000000000001</v>
      </c>
      <c r="X1082" s="30">
        <v>3.4180000000000001</v>
      </c>
    </row>
    <row r="1083" spans="1:24" x14ac:dyDescent="0.25">
      <c r="A1083" s="10" t="s">
        <v>23</v>
      </c>
      <c r="B1083" s="30">
        <v>0</v>
      </c>
      <c r="C1083" s="30">
        <v>1.4999999999999999E-2</v>
      </c>
      <c r="D1083" s="30">
        <v>1.4999999999999999E-2</v>
      </c>
      <c r="E1083" s="30">
        <v>1.4999999999999999E-2</v>
      </c>
      <c r="F1083" s="30">
        <v>1.4999999999999999E-2</v>
      </c>
      <c r="H1083" s="30">
        <v>0</v>
      </c>
      <c r="I1083" s="30">
        <v>0</v>
      </c>
      <c r="J1083" s="30">
        <v>0</v>
      </c>
      <c r="K1083" s="30">
        <v>0</v>
      </c>
      <c r="L1083" s="30">
        <v>0</v>
      </c>
      <c r="N1083" s="30">
        <v>0</v>
      </c>
      <c r="O1083" s="30">
        <v>0</v>
      </c>
      <c r="P1083" s="30">
        <v>0</v>
      </c>
      <c r="Q1083" s="30">
        <v>0</v>
      </c>
      <c r="R1083" s="30">
        <v>0</v>
      </c>
      <c r="T1083" s="30">
        <v>0</v>
      </c>
      <c r="U1083" s="30">
        <v>3.5999999999999997E-2</v>
      </c>
      <c r="V1083" s="30">
        <v>3.5999999999999997E-2</v>
      </c>
      <c r="W1083" s="30">
        <v>3.5999999999999997E-2</v>
      </c>
      <c r="X1083" s="30">
        <v>3.5999999999999997E-2</v>
      </c>
    </row>
    <row r="1084" spans="1:24" x14ac:dyDescent="0.25">
      <c r="A1084" s="10" t="s">
        <v>24</v>
      </c>
      <c r="B1084" s="30">
        <v>0</v>
      </c>
      <c r="C1084" s="30">
        <v>4.2999999999999997E-2</v>
      </c>
      <c r="D1084" s="30">
        <v>4.2999999999999997E-2</v>
      </c>
      <c r="E1084" s="30">
        <v>4.2999999999999997E-2</v>
      </c>
      <c r="F1084" s="30">
        <v>4.2999999999999997E-2</v>
      </c>
      <c r="H1084" s="30">
        <v>0</v>
      </c>
      <c r="I1084" s="30">
        <v>0</v>
      </c>
      <c r="J1084" s="30">
        <v>0</v>
      </c>
      <c r="K1084" s="30">
        <v>0</v>
      </c>
      <c r="L1084" s="30">
        <v>0</v>
      </c>
      <c r="N1084" s="30">
        <v>0</v>
      </c>
      <c r="O1084" s="30">
        <v>0</v>
      </c>
      <c r="P1084" s="30">
        <v>0</v>
      </c>
      <c r="Q1084" s="30">
        <v>0</v>
      </c>
      <c r="R1084" s="30">
        <v>0</v>
      </c>
      <c r="T1084" s="30">
        <v>0</v>
      </c>
      <c r="U1084" s="30">
        <v>0.20799999999999999</v>
      </c>
      <c r="V1084" s="30">
        <v>0.20799999999999999</v>
      </c>
      <c r="W1084" s="30">
        <v>0.20799999999999999</v>
      </c>
      <c r="X1084" s="30">
        <v>0.20799999999999999</v>
      </c>
    </row>
    <row r="1085" spans="1:24" x14ac:dyDescent="0.25">
      <c r="A1085" s="10" t="s">
        <v>25</v>
      </c>
      <c r="B1085" s="30">
        <v>6</v>
      </c>
      <c r="C1085" s="30">
        <v>6</v>
      </c>
      <c r="D1085" s="30">
        <v>6</v>
      </c>
      <c r="E1085" s="30">
        <v>6</v>
      </c>
      <c r="F1085" s="30">
        <v>6</v>
      </c>
      <c r="H1085" s="30">
        <v>7</v>
      </c>
      <c r="I1085" s="30">
        <v>7</v>
      </c>
      <c r="J1085" s="30">
        <v>7</v>
      </c>
      <c r="K1085" s="30">
        <v>7</v>
      </c>
      <c r="L1085" s="30">
        <v>7</v>
      </c>
      <c r="N1085" s="30">
        <v>8</v>
      </c>
      <c r="O1085" s="30">
        <v>8</v>
      </c>
      <c r="P1085" s="30">
        <v>8</v>
      </c>
      <c r="Q1085" s="30">
        <v>8</v>
      </c>
      <c r="R1085" s="30">
        <v>8</v>
      </c>
      <c r="T1085" s="30">
        <v>12</v>
      </c>
      <c r="U1085" s="30">
        <v>12</v>
      </c>
      <c r="V1085" s="30">
        <v>12</v>
      </c>
      <c r="W1085" s="30">
        <v>12</v>
      </c>
      <c r="X1085" s="30">
        <v>12</v>
      </c>
    </row>
    <row r="1086" spans="1:24" x14ac:dyDescent="0.25">
      <c r="A1086" s="10" t="s">
        <v>64</v>
      </c>
      <c r="B1086" s="30">
        <v>11797.925999999999</v>
      </c>
      <c r="C1086" s="30">
        <v>11796.33</v>
      </c>
      <c r="D1086" s="30">
        <v>11796.33</v>
      </c>
      <c r="E1086" s="30">
        <v>11796.33</v>
      </c>
      <c r="F1086" s="30">
        <v>11796.33</v>
      </c>
      <c r="H1086" s="30">
        <v>7539.0280000000002</v>
      </c>
      <c r="I1086" s="30">
        <v>7539.0280000000002</v>
      </c>
      <c r="J1086" s="30">
        <v>7539.0280000000002</v>
      </c>
      <c r="K1086" s="30">
        <v>7539.0280000000002</v>
      </c>
      <c r="L1086" s="30">
        <v>7539.0280000000002</v>
      </c>
      <c r="N1086" s="30">
        <v>6761.37</v>
      </c>
      <c r="O1086" s="30">
        <v>6761.37</v>
      </c>
      <c r="P1086" s="30">
        <v>6761.37</v>
      </c>
      <c r="Q1086" s="30">
        <v>6761.37</v>
      </c>
      <c r="R1086" s="30">
        <v>6761.37</v>
      </c>
      <c r="T1086" s="30">
        <v>4728.6820000000007</v>
      </c>
      <c r="U1086" s="30">
        <v>4784.7660000000014</v>
      </c>
      <c r="V1086" s="30">
        <v>4784.7660000000014</v>
      </c>
      <c r="W1086" s="30">
        <v>4784.7660000000014</v>
      </c>
      <c r="X1086" s="30">
        <v>4784.7660000000014</v>
      </c>
    </row>
    <row r="1087" spans="1:24" x14ac:dyDescent="0.25">
      <c r="A1087" s="10" t="s">
        <v>65</v>
      </c>
      <c r="B1087" s="30">
        <v>1476.9425907944581</v>
      </c>
      <c r="C1087" s="30">
        <v>1476.742792933808</v>
      </c>
      <c r="D1087" s="30">
        <v>1476.742792933808</v>
      </c>
      <c r="E1087" s="30">
        <v>1476.742792933808</v>
      </c>
      <c r="F1087" s="30">
        <v>1476.742792933808</v>
      </c>
      <c r="H1087" s="30">
        <v>943.7855048753454</v>
      </c>
      <c r="I1087" s="30">
        <v>943.7855048753454</v>
      </c>
      <c r="J1087" s="30">
        <v>943.7855048753454</v>
      </c>
      <c r="K1087" s="30">
        <v>943.7855048753454</v>
      </c>
      <c r="L1087" s="30">
        <v>943.7855048753454</v>
      </c>
      <c r="N1087" s="30">
        <v>846.43312096718762</v>
      </c>
      <c r="O1087" s="30">
        <v>846.43312096718762</v>
      </c>
      <c r="P1087" s="30">
        <v>846.43312096718762</v>
      </c>
      <c r="Q1087" s="30">
        <v>846.43312096718762</v>
      </c>
      <c r="R1087" s="30">
        <v>846.43312096718762</v>
      </c>
      <c r="T1087" s="30">
        <v>591.96776146274544</v>
      </c>
      <c r="U1087" s="30">
        <v>598.98872839050171</v>
      </c>
      <c r="V1087" s="30">
        <v>598.98872839050171</v>
      </c>
      <c r="W1087" s="30">
        <v>598.98872839050171</v>
      </c>
      <c r="X1087" s="30">
        <v>598.98872839050171</v>
      </c>
    </row>
    <row r="1088" spans="1:24" x14ac:dyDescent="0.25">
      <c r="A1088" s="10" t="s">
        <v>66</v>
      </c>
      <c r="B1088" s="30">
        <v>0</v>
      </c>
      <c r="C1088" s="30">
        <v>29.51012541340004</v>
      </c>
      <c r="D1088" s="30">
        <v>29.51012541340004</v>
      </c>
      <c r="E1088" s="30">
        <v>29.51012541340004</v>
      </c>
      <c r="F1088" s="30">
        <v>29.51012541340004</v>
      </c>
      <c r="H1088" s="30">
        <v>4.3241248136E-10</v>
      </c>
      <c r="I1088" s="30">
        <v>0</v>
      </c>
      <c r="J1088" s="30">
        <v>0</v>
      </c>
      <c r="K1088" s="30">
        <v>0</v>
      </c>
      <c r="L1088" s="30">
        <v>0</v>
      </c>
      <c r="N1088" s="30">
        <v>0</v>
      </c>
      <c r="O1088" s="30">
        <v>0</v>
      </c>
      <c r="P1088" s="30">
        <v>0</v>
      </c>
      <c r="Q1088" s="30">
        <v>0</v>
      </c>
      <c r="R1088" s="30">
        <v>0</v>
      </c>
      <c r="T1088" s="30">
        <v>0</v>
      </c>
      <c r="U1088" s="30">
        <v>118.58932551776439</v>
      </c>
      <c r="V1088" s="30">
        <v>118.58932551776439</v>
      </c>
      <c r="W1088" s="30">
        <v>118.58932551776439</v>
      </c>
      <c r="X1088" s="30">
        <v>118.58932551776439</v>
      </c>
    </row>
    <row r="1089" spans="1:24" x14ac:dyDescent="0.25">
      <c r="A1089" s="10" t="s">
        <v>67</v>
      </c>
      <c r="B1089" s="30">
        <v>0</v>
      </c>
      <c r="C1089" s="30">
        <v>5.3920885796143514</v>
      </c>
      <c r="D1089" s="30">
        <v>5.3920885796143514</v>
      </c>
      <c r="E1089" s="30">
        <v>5.3920885796143514</v>
      </c>
      <c r="F1089" s="30">
        <v>5.3920885796143514</v>
      </c>
      <c r="H1089" s="30">
        <v>1.1961344592217991E-10</v>
      </c>
      <c r="I1089" s="30">
        <v>0</v>
      </c>
      <c r="J1089" s="30">
        <v>0</v>
      </c>
      <c r="K1089" s="30">
        <v>0</v>
      </c>
      <c r="L1089" s="30">
        <v>0</v>
      </c>
      <c r="N1089" s="30">
        <v>0</v>
      </c>
      <c r="O1089" s="30">
        <v>0</v>
      </c>
      <c r="P1089" s="30">
        <v>0</v>
      </c>
      <c r="Q1089" s="30">
        <v>0</v>
      </c>
      <c r="R1089" s="30">
        <v>0</v>
      </c>
      <c r="T1089" s="30">
        <v>0</v>
      </c>
      <c r="U1089" s="30">
        <v>26.098157394213509</v>
      </c>
      <c r="V1089" s="30">
        <v>26.098157394213509</v>
      </c>
      <c r="W1089" s="30">
        <v>26.098157394213509</v>
      </c>
      <c r="X1089" s="30">
        <v>26.098157394213509</v>
      </c>
    </row>
    <row r="1090" spans="1:24" x14ac:dyDescent="0.25">
      <c r="A1090" s="10" t="s">
        <v>68</v>
      </c>
      <c r="B1090" s="30">
        <v>2244.96</v>
      </c>
      <c r="C1090" s="30">
        <v>2244.96</v>
      </c>
      <c r="D1090" s="30">
        <v>2244.96</v>
      </c>
      <c r="E1090" s="30">
        <v>2244.96</v>
      </c>
      <c r="F1090" s="30">
        <v>2244.96</v>
      </c>
      <c r="H1090" s="30">
        <v>2619.12</v>
      </c>
      <c r="I1090" s="30">
        <v>2619.12</v>
      </c>
      <c r="J1090" s="30">
        <v>2619.12</v>
      </c>
      <c r="K1090" s="30">
        <v>2619.12</v>
      </c>
      <c r="L1090" s="30">
        <v>2619.12</v>
      </c>
      <c r="N1090" s="30">
        <v>2993.28</v>
      </c>
      <c r="O1090" s="30">
        <v>2993.28</v>
      </c>
      <c r="P1090" s="30">
        <v>2993.28</v>
      </c>
      <c r="Q1090" s="30">
        <v>2993.28</v>
      </c>
      <c r="R1090" s="30">
        <v>2993.28</v>
      </c>
      <c r="T1090" s="30">
        <v>4489.92</v>
      </c>
      <c r="U1090" s="30">
        <v>4489.92</v>
      </c>
      <c r="V1090" s="30">
        <v>4489.92</v>
      </c>
      <c r="W1090" s="30">
        <v>4489.92</v>
      </c>
      <c r="X1090" s="30">
        <v>4489.92</v>
      </c>
    </row>
    <row r="1091" spans="1:24" x14ac:dyDescent="0.25">
      <c r="A1091" s="10" t="s">
        <v>69</v>
      </c>
      <c r="B1091" s="30">
        <v>938.89972109999997</v>
      </c>
      <c r="C1091" s="30">
        <v>938.89972109999997</v>
      </c>
      <c r="D1091" s="30">
        <v>938.89972109999997</v>
      </c>
      <c r="E1091" s="30">
        <v>938.89972109999997</v>
      </c>
      <c r="F1091" s="30">
        <v>938.89972109999997</v>
      </c>
      <c r="H1091" s="30">
        <v>1095.3830079500001</v>
      </c>
      <c r="I1091" s="30">
        <v>1095.3830079500001</v>
      </c>
      <c r="J1091" s="30">
        <v>1095.3830079500001</v>
      </c>
      <c r="K1091" s="30">
        <v>1095.3830079500001</v>
      </c>
      <c r="L1091" s="30">
        <v>1095.3830079500001</v>
      </c>
      <c r="N1091" s="30">
        <v>1251.8662948000001</v>
      </c>
      <c r="O1091" s="30">
        <v>1251.8662948000001</v>
      </c>
      <c r="P1091" s="30">
        <v>1251.8662948000001</v>
      </c>
      <c r="Q1091" s="30">
        <v>1251.8662948000001</v>
      </c>
      <c r="R1091" s="30">
        <v>1251.8662948000001</v>
      </c>
      <c r="T1091" s="30">
        <v>1877.7994421999999</v>
      </c>
      <c r="U1091" s="30">
        <v>1877.7994421999999</v>
      </c>
      <c r="V1091" s="30">
        <v>1877.7994421999999</v>
      </c>
      <c r="W1091" s="30">
        <v>1877.7994421999999</v>
      </c>
      <c r="X1091" s="30">
        <v>1877.7994421999999</v>
      </c>
    </row>
    <row r="1092" spans="1:24" x14ac:dyDescent="0.25">
      <c r="A1092" s="10" t="s">
        <v>70</v>
      </c>
      <c r="B1092" s="30">
        <v>1330.6679172854861</v>
      </c>
      <c r="C1092" s="30">
        <v>1187.121655834487</v>
      </c>
      <c r="D1092" s="30">
        <v>1045.270789876706</v>
      </c>
      <c r="E1092" s="30">
        <v>903.4203152942365</v>
      </c>
      <c r="F1092" s="30">
        <v>761.5693307284613</v>
      </c>
      <c r="H1092" s="30">
        <v>1889.403546806944</v>
      </c>
      <c r="I1092" s="30">
        <v>1747.500136407665</v>
      </c>
      <c r="J1092" s="30">
        <v>1605.596726008378</v>
      </c>
      <c r="K1092" s="30">
        <v>1463.6933156090911</v>
      </c>
      <c r="L1092" s="30">
        <v>1321.789905209801</v>
      </c>
      <c r="N1092" s="30">
        <v>1984.5656222651389</v>
      </c>
      <c r="O1092" s="30">
        <v>1842.662211865844</v>
      </c>
      <c r="P1092" s="30">
        <v>1700.7588014665471</v>
      </c>
      <c r="Q1092" s="30">
        <v>1558.855391067249</v>
      </c>
      <c r="R1092" s="30">
        <v>1416.9519806679491</v>
      </c>
      <c r="T1092" s="30">
        <v>2289.1807641400978</v>
      </c>
      <c r="U1092" s="30">
        <v>2136.580276251017</v>
      </c>
      <c r="V1092" s="30">
        <v>1994.62440918588</v>
      </c>
      <c r="W1092" s="30">
        <v>1852.668461829795</v>
      </c>
      <c r="X1092" s="30">
        <v>1710.712633270882</v>
      </c>
    </row>
    <row r="1093" spans="1:24" x14ac:dyDescent="0.25">
      <c r="A1093" s="10" t="s">
        <v>10</v>
      </c>
      <c r="B1093" s="30">
        <v>24844.474794965721</v>
      </c>
      <c r="C1093" s="30">
        <v>22164.368490301749</v>
      </c>
      <c r="D1093" s="30">
        <v>19515.916372269639</v>
      </c>
      <c r="E1093" s="30">
        <v>16867.47156148067</v>
      </c>
      <c r="F1093" s="30">
        <v>14219.01722895664</v>
      </c>
      <c r="H1093" s="30">
        <v>35276.448906893587</v>
      </c>
      <c r="I1093" s="30">
        <v>32627.015748411432</v>
      </c>
      <c r="J1093" s="30">
        <v>29977.582589929141</v>
      </c>
      <c r="K1093" s="30">
        <v>27328.149431446811</v>
      </c>
      <c r="L1093" s="30">
        <v>24678.716272964459</v>
      </c>
      <c r="N1093" s="30">
        <v>37053.189560550272</v>
      </c>
      <c r="O1093" s="30">
        <v>34403.756402067796</v>
      </c>
      <c r="P1093" s="30">
        <v>31754.323243585299</v>
      </c>
      <c r="Q1093" s="30">
        <v>29104.890085102779</v>
      </c>
      <c r="R1093" s="30">
        <v>26455.456926620231</v>
      </c>
      <c r="T1093" s="30">
        <v>42740.561380497471</v>
      </c>
      <c r="U1093" s="30">
        <v>39891.406511870438</v>
      </c>
      <c r="V1093" s="30">
        <v>37240.993951769116</v>
      </c>
      <c r="W1093" s="30">
        <v>34590.579892581212</v>
      </c>
      <c r="X1093" s="30">
        <v>31940.168051417299</v>
      </c>
    </row>
    <row r="1094" spans="1:24" x14ac:dyDescent="0.25">
      <c r="A1094" s="10" t="s">
        <v>26</v>
      </c>
      <c r="B1094" s="30">
        <v>42634.6</v>
      </c>
      <c r="C1094" s="30">
        <v>39844</v>
      </c>
      <c r="D1094" s="30">
        <v>37053.699999999997</v>
      </c>
      <c r="E1094" s="30">
        <v>34263.4</v>
      </c>
      <c r="F1094" s="30">
        <v>31473</v>
      </c>
      <c r="H1094" s="30">
        <v>49364</v>
      </c>
      <c r="I1094" s="30">
        <v>46572.6</v>
      </c>
      <c r="J1094" s="30">
        <v>43781.2</v>
      </c>
      <c r="K1094" s="30">
        <v>40989.800000000003</v>
      </c>
      <c r="L1094" s="30">
        <v>38198.5</v>
      </c>
      <c r="N1094" s="30">
        <v>50891.5</v>
      </c>
      <c r="O1094" s="30">
        <v>48100.1</v>
      </c>
      <c r="P1094" s="30">
        <v>45308.800000000003</v>
      </c>
      <c r="Q1094" s="30">
        <v>42517.4</v>
      </c>
      <c r="R1094" s="30">
        <v>39726</v>
      </c>
      <c r="T1094" s="30">
        <v>56719</v>
      </c>
      <c r="U1094" s="30">
        <v>53925</v>
      </c>
      <c r="V1094" s="30">
        <v>51132.6</v>
      </c>
      <c r="W1094" s="30">
        <v>48340.2</v>
      </c>
      <c r="X1094" s="30">
        <v>45547.8</v>
      </c>
    </row>
    <row r="1096" spans="1:24" x14ac:dyDescent="0.25">
      <c r="A1096" s="10" t="s">
        <v>423</v>
      </c>
      <c r="B1096" s="10">
        <v>100</v>
      </c>
      <c r="C1096" s="10">
        <v>95</v>
      </c>
      <c r="D1096" s="10">
        <v>90</v>
      </c>
      <c r="E1096" s="10">
        <v>85</v>
      </c>
      <c r="F1096" s="10">
        <v>80</v>
      </c>
      <c r="G1096" s="10" t="s">
        <v>424</v>
      </c>
      <c r="H1096" s="10">
        <v>100</v>
      </c>
      <c r="I1096" s="10">
        <v>95</v>
      </c>
      <c r="J1096" s="10">
        <v>90</v>
      </c>
      <c r="K1096" s="10">
        <v>85</v>
      </c>
      <c r="L1096" s="10">
        <v>80</v>
      </c>
      <c r="M1096" s="10" t="s">
        <v>425</v>
      </c>
      <c r="N1096" s="10">
        <v>100</v>
      </c>
      <c r="O1096" s="10">
        <v>95</v>
      </c>
      <c r="P1096" s="10">
        <v>90</v>
      </c>
      <c r="Q1096" s="10">
        <v>85</v>
      </c>
      <c r="R1096" s="10">
        <v>80</v>
      </c>
      <c r="S1096" s="10" t="s">
        <v>426</v>
      </c>
      <c r="T1096" s="10">
        <v>100</v>
      </c>
      <c r="U1096" s="10">
        <v>95</v>
      </c>
      <c r="V1096" s="10">
        <v>90</v>
      </c>
      <c r="W1096" s="10">
        <v>85</v>
      </c>
      <c r="X1096" s="10">
        <v>80</v>
      </c>
    </row>
    <row r="1097" spans="1:24" x14ac:dyDescent="0.25">
      <c r="A1097" s="10" t="s">
        <v>22</v>
      </c>
      <c r="B1097" s="30">
        <v>20.713000000000001</v>
      </c>
      <c r="C1097" s="30">
        <v>16.206</v>
      </c>
      <c r="D1097" s="30">
        <v>15.185</v>
      </c>
      <c r="E1097" s="30">
        <v>14.194000000000001</v>
      </c>
      <c r="F1097" s="30">
        <v>13.268000000000001</v>
      </c>
      <c r="H1097" s="30">
        <v>21.872</v>
      </c>
      <c r="I1097" s="30">
        <v>16.989000000000001</v>
      </c>
      <c r="J1097" s="30">
        <v>15.914</v>
      </c>
      <c r="K1097" s="30">
        <v>14.955</v>
      </c>
      <c r="L1097" s="30">
        <v>14.02</v>
      </c>
      <c r="N1097" s="30">
        <v>21.846</v>
      </c>
      <c r="O1097" s="30">
        <v>17.128</v>
      </c>
      <c r="P1097" s="30">
        <v>16.074000000000002</v>
      </c>
      <c r="Q1097" s="30">
        <v>15.074</v>
      </c>
      <c r="R1097" s="30">
        <v>14.111000000000001</v>
      </c>
      <c r="T1097" s="30">
        <v>22.34</v>
      </c>
      <c r="U1097" s="30">
        <v>17.805</v>
      </c>
      <c r="V1097" s="30">
        <v>16.581</v>
      </c>
      <c r="W1097" s="30">
        <v>15.515000000000001</v>
      </c>
      <c r="X1097" s="30">
        <v>14.545</v>
      </c>
    </row>
    <row r="1098" spans="1:24" x14ac:dyDescent="0.25">
      <c r="A1098" s="10" t="s">
        <v>23</v>
      </c>
      <c r="B1098" s="30">
        <v>4.76</v>
      </c>
      <c r="C1098" s="30">
        <v>4.3250000000000002</v>
      </c>
      <c r="D1098" s="30">
        <v>3.1960000000000002</v>
      </c>
      <c r="E1098" s="30">
        <v>2.57</v>
      </c>
      <c r="F1098" s="30">
        <v>2.1259999999999999</v>
      </c>
      <c r="H1098" s="30">
        <v>5.71</v>
      </c>
      <c r="I1098" s="30">
        <v>5.1609999999999996</v>
      </c>
      <c r="J1098" s="30">
        <v>4.5199999999999996</v>
      </c>
      <c r="K1098" s="30">
        <v>4.13</v>
      </c>
      <c r="L1098" s="30">
        <v>3.7610000000000001</v>
      </c>
      <c r="N1098" s="30">
        <v>6.78</v>
      </c>
      <c r="O1098" s="30">
        <v>5.93</v>
      </c>
      <c r="P1098" s="30">
        <v>5.0060000000000002</v>
      </c>
      <c r="Q1098" s="30">
        <v>4.3289999999999997</v>
      </c>
      <c r="R1098" s="30">
        <v>3.948</v>
      </c>
      <c r="T1098" s="30">
        <v>10.62</v>
      </c>
      <c r="U1098" s="30">
        <v>9.3019999999999996</v>
      </c>
      <c r="V1098" s="30">
        <v>7.5789999999999997</v>
      </c>
      <c r="W1098" s="30">
        <v>6.5410000000000004</v>
      </c>
      <c r="X1098" s="30">
        <v>5.6210000000000004</v>
      </c>
    </row>
    <row r="1099" spans="1:24" x14ac:dyDescent="0.25">
      <c r="A1099" s="10" t="s">
        <v>24</v>
      </c>
      <c r="B1099" s="30">
        <v>47.188000000000002</v>
      </c>
      <c r="C1099" s="30">
        <v>27.779</v>
      </c>
      <c r="D1099" s="30">
        <v>24.262</v>
      </c>
      <c r="E1099" s="30">
        <v>20.803000000000001</v>
      </c>
      <c r="F1099" s="30">
        <v>17.181999999999999</v>
      </c>
      <c r="H1099" s="30">
        <v>63.972999999999999</v>
      </c>
      <c r="I1099" s="30">
        <v>44.301000000000002</v>
      </c>
      <c r="J1099" s="30">
        <v>40.898000000000003</v>
      </c>
      <c r="K1099" s="30">
        <v>37.039000000000001</v>
      </c>
      <c r="L1099" s="30">
        <v>33.106999999999999</v>
      </c>
      <c r="N1099" s="30">
        <v>66.611000000000004</v>
      </c>
      <c r="O1099" s="30">
        <v>46.23</v>
      </c>
      <c r="P1099" s="30">
        <v>42.68</v>
      </c>
      <c r="Q1099" s="30">
        <v>39.131999999999998</v>
      </c>
      <c r="R1099" s="30">
        <v>35.287999999999997</v>
      </c>
      <c r="T1099" s="30">
        <v>74.42</v>
      </c>
      <c r="U1099" s="30">
        <v>53.515000000000001</v>
      </c>
      <c r="V1099" s="30">
        <v>50.023000000000003</v>
      </c>
      <c r="W1099" s="30">
        <v>46.366999999999997</v>
      </c>
      <c r="X1099" s="30">
        <v>42.594000000000001</v>
      </c>
    </row>
    <row r="1100" spans="1:24" x14ac:dyDescent="0.25">
      <c r="A1100" s="10" t="s">
        <v>25</v>
      </c>
      <c r="B1100" s="30">
        <v>0</v>
      </c>
      <c r="C1100" s="30">
        <v>0</v>
      </c>
      <c r="D1100" s="30">
        <v>0</v>
      </c>
      <c r="E1100" s="30">
        <v>0</v>
      </c>
      <c r="F1100" s="30">
        <v>0</v>
      </c>
      <c r="H1100" s="30">
        <v>0</v>
      </c>
      <c r="I1100" s="30">
        <v>0</v>
      </c>
      <c r="J1100" s="30">
        <v>0</v>
      </c>
      <c r="K1100" s="30">
        <v>0</v>
      </c>
      <c r="L1100" s="30">
        <v>0</v>
      </c>
      <c r="N1100" s="30">
        <v>0</v>
      </c>
      <c r="O1100" s="30">
        <v>0</v>
      </c>
      <c r="P1100" s="30">
        <v>0</v>
      </c>
      <c r="Q1100" s="30">
        <v>0</v>
      </c>
      <c r="R1100" s="30">
        <v>0</v>
      </c>
      <c r="T1100" s="30">
        <v>0</v>
      </c>
      <c r="U1100" s="30">
        <v>0</v>
      </c>
      <c r="V1100" s="30">
        <v>0</v>
      </c>
      <c r="W1100" s="30">
        <v>0</v>
      </c>
      <c r="X1100" s="30">
        <v>0</v>
      </c>
    </row>
    <row r="1101" spans="1:24" x14ac:dyDescent="0.25">
      <c r="A1101" s="10" t="s">
        <v>64</v>
      </c>
      <c r="B1101" s="30">
        <v>28997.78</v>
      </c>
      <c r="C1101" s="30">
        <v>22688.54</v>
      </c>
      <c r="D1101" s="30">
        <v>21259</v>
      </c>
      <c r="E1101" s="30">
        <v>19871.740000000002</v>
      </c>
      <c r="F1101" s="30">
        <v>18574.5</v>
      </c>
      <c r="H1101" s="30">
        <v>30620.799999999999</v>
      </c>
      <c r="I1101" s="30">
        <v>23784.46</v>
      </c>
      <c r="J1101" s="30">
        <v>22280.02</v>
      </c>
      <c r="K1101" s="30">
        <v>20936.86</v>
      </c>
      <c r="L1101" s="30">
        <v>19627.580000000002</v>
      </c>
      <c r="N1101" s="30">
        <v>30584.68</v>
      </c>
      <c r="O1101" s="30">
        <v>23979.06</v>
      </c>
      <c r="P1101" s="30">
        <v>22503.46</v>
      </c>
      <c r="Q1101" s="30">
        <v>21103.88</v>
      </c>
      <c r="R1101" s="30">
        <v>19755.54</v>
      </c>
      <c r="T1101" s="30">
        <v>31276.28</v>
      </c>
      <c r="U1101" s="30">
        <v>24926.58</v>
      </c>
      <c r="V1101" s="30">
        <v>23213.4</v>
      </c>
      <c r="W1101" s="30">
        <v>21721.56</v>
      </c>
      <c r="X1101" s="30">
        <v>20363.560000000001</v>
      </c>
    </row>
    <row r="1102" spans="1:24" x14ac:dyDescent="0.25">
      <c r="A1102" s="10" t="s">
        <v>65</v>
      </c>
      <c r="B1102" s="30">
        <v>3630.1343406025539</v>
      </c>
      <c r="C1102" s="30">
        <v>2840.3018504221591</v>
      </c>
      <c r="D1102" s="30">
        <v>2661.3425561153199</v>
      </c>
      <c r="E1102" s="30">
        <v>2487.6761525028951</v>
      </c>
      <c r="F1102" s="30">
        <v>2325.2790492762601</v>
      </c>
      <c r="H1102" s="30">
        <v>3833.3147439811828</v>
      </c>
      <c r="I1102" s="30">
        <v>2977.4963814018811</v>
      </c>
      <c r="J1102" s="30">
        <v>2789.1606085469898</v>
      </c>
      <c r="K1102" s="30">
        <v>2621.0149352946328</v>
      </c>
      <c r="L1102" s="30">
        <v>2457.110585049058</v>
      </c>
      <c r="N1102" s="30">
        <v>3828.7930029243662</v>
      </c>
      <c r="O1102" s="30">
        <v>3001.8576994986888</v>
      </c>
      <c r="P1102" s="30">
        <v>2817.132309038001</v>
      </c>
      <c r="Q1102" s="30">
        <v>2641.9236061503821</v>
      </c>
      <c r="R1102" s="30">
        <v>2473.1294661573188</v>
      </c>
      <c r="T1102" s="30">
        <v>3915.3720758727341</v>
      </c>
      <c r="U1102" s="30">
        <v>3120.4745346635782</v>
      </c>
      <c r="V1102" s="30">
        <v>2906.0073047710321</v>
      </c>
      <c r="W1102" s="30">
        <v>2719.248883447588</v>
      </c>
      <c r="X1102" s="30">
        <v>2549.245440613749</v>
      </c>
    </row>
    <row r="1103" spans="1:24" x14ac:dyDescent="0.25">
      <c r="A1103" s="10" t="s">
        <v>66</v>
      </c>
      <c r="B1103" s="30">
        <v>24518.566481967999</v>
      </c>
      <c r="C1103" s="30">
        <v>15445.727094789039</v>
      </c>
      <c r="D1103" s="30">
        <v>13103.41884325546</v>
      </c>
      <c r="E1103" s="30">
        <v>11122.25884278036</v>
      </c>
      <c r="F1103" s="30">
        <v>9188.3931678014487</v>
      </c>
      <c r="H1103" s="30">
        <v>32745.999644428</v>
      </c>
      <c r="I1103" s="30">
        <v>23478.327729165791</v>
      </c>
      <c r="J1103" s="30">
        <v>21512.246986677699</v>
      </c>
      <c r="K1103" s="30">
        <v>19506.94364124105</v>
      </c>
      <c r="L1103" s="30">
        <v>17482.20125292048</v>
      </c>
      <c r="N1103" s="30">
        <v>34650.487650903997</v>
      </c>
      <c r="O1103" s="30">
        <v>24862.006513124001</v>
      </c>
      <c r="P1103" s="30">
        <v>22641.460671295408</v>
      </c>
      <c r="Q1103" s="30">
        <v>20586.075298062879</v>
      </c>
      <c r="R1103" s="30">
        <v>18593.084721695701</v>
      </c>
      <c r="T1103" s="30">
        <v>40736.143283416</v>
      </c>
      <c r="U1103" s="30">
        <v>30399.685445794559</v>
      </c>
      <c r="V1103" s="30">
        <v>27674.538930827821</v>
      </c>
      <c r="W1103" s="30">
        <v>25330.302827558509</v>
      </c>
      <c r="X1103" s="30">
        <v>23011.35826959712</v>
      </c>
    </row>
    <row r="1104" spans="1:24" x14ac:dyDescent="0.25">
      <c r="A1104" s="10" t="s">
        <v>67</v>
      </c>
      <c r="B1104" s="30">
        <v>5907.3692652169793</v>
      </c>
      <c r="C1104" s="30">
        <v>3477.546861661971</v>
      </c>
      <c r="D1104" s="30">
        <v>3037.2154111290201</v>
      </c>
      <c r="E1104" s="30">
        <v>2604.2073784206482</v>
      </c>
      <c r="F1104" s="30">
        <v>2150.9316303994642</v>
      </c>
      <c r="H1104" s="30">
        <v>8008.6143223758309</v>
      </c>
      <c r="I1104" s="30">
        <v>5545.9179099193761</v>
      </c>
      <c r="J1104" s="30">
        <v>5119.8326978212481</v>
      </c>
      <c r="K1104" s="30">
        <v>4636.7875693097194</v>
      </c>
      <c r="L1104" s="30">
        <v>4144.5787795202559</v>
      </c>
      <c r="N1104" s="30">
        <v>8338.7565016404878</v>
      </c>
      <c r="O1104" s="30">
        <v>5787.3152875456599</v>
      </c>
      <c r="P1104" s="30">
        <v>5342.9903835322957</v>
      </c>
      <c r="Q1104" s="30">
        <v>4898.7656288225162</v>
      </c>
      <c r="R1104" s="30">
        <v>4417.5732624272923</v>
      </c>
      <c r="T1104" s="30">
        <v>9316.3388912498085</v>
      </c>
      <c r="U1104" s="30">
        <v>6699.4000326110436</v>
      </c>
      <c r="V1104" s="30">
        <v>6262.27335979278</v>
      </c>
      <c r="W1104" s="30">
        <v>5804.4908931103164</v>
      </c>
      <c r="X1104" s="30">
        <v>5332.211814734067</v>
      </c>
    </row>
    <row r="1105" spans="1:24" x14ac:dyDescent="0.25">
      <c r="A1105" s="10" t="s">
        <v>68</v>
      </c>
      <c r="B1105" s="30">
        <v>0</v>
      </c>
      <c r="C1105" s="30">
        <v>0</v>
      </c>
      <c r="D1105" s="30">
        <v>0</v>
      </c>
      <c r="E1105" s="30">
        <v>0</v>
      </c>
      <c r="F1105" s="30">
        <v>0</v>
      </c>
      <c r="H1105" s="30">
        <v>0</v>
      </c>
      <c r="I1105" s="30">
        <v>0</v>
      </c>
      <c r="J1105" s="30">
        <v>0</v>
      </c>
      <c r="K1105" s="30">
        <v>0</v>
      </c>
      <c r="L1105" s="30">
        <v>0</v>
      </c>
      <c r="N1105" s="30">
        <v>0</v>
      </c>
      <c r="O1105" s="30">
        <v>0</v>
      </c>
      <c r="P1105" s="30">
        <v>0</v>
      </c>
      <c r="Q1105" s="30">
        <v>0</v>
      </c>
      <c r="R1105" s="30">
        <v>0</v>
      </c>
      <c r="T1105" s="30">
        <v>0</v>
      </c>
      <c r="U1105" s="30">
        <v>0</v>
      </c>
      <c r="V1105" s="30">
        <v>0</v>
      </c>
      <c r="W1105" s="30">
        <v>0</v>
      </c>
      <c r="X1105" s="30">
        <v>0</v>
      </c>
    </row>
    <row r="1106" spans="1:24" x14ac:dyDescent="0.25">
      <c r="A1106" s="10" t="s">
        <v>69</v>
      </c>
      <c r="B1106" s="30">
        <v>0</v>
      </c>
      <c r="C1106" s="30">
        <v>0</v>
      </c>
      <c r="D1106" s="30">
        <v>0</v>
      </c>
      <c r="E1106" s="30">
        <v>0</v>
      </c>
      <c r="F1106" s="30">
        <v>0</v>
      </c>
      <c r="H1106" s="30">
        <v>0</v>
      </c>
      <c r="I1106" s="30">
        <v>0</v>
      </c>
      <c r="J1106" s="30">
        <v>0</v>
      </c>
      <c r="K1106" s="30">
        <v>0</v>
      </c>
      <c r="L1106" s="30">
        <v>0</v>
      </c>
      <c r="N1106" s="30">
        <v>0</v>
      </c>
      <c r="O1106" s="30">
        <v>0</v>
      </c>
      <c r="P1106" s="30">
        <v>0</v>
      </c>
      <c r="Q1106" s="30">
        <v>0</v>
      </c>
      <c r="R1106" s="30">
        <v>0</v>
      </c>
      <c r="T1106" s="30">
        <v>0</v>
      </c>
      <c r="U1106" s="30">
        <v>0</v>
      </c>
      <c r="V1106" s="30">
        <v>0</v>
      </c>
      <c r="W1106" s="30">
        <v>0</v>
      </c>
      <c r="X1106" s="30">
        <v>0</v>
      </c>
    </row>
    <row r="1107" spans="1:24" x14ac:dyDescent="0.25">
      <c r="A1107" s="10" t="s">
        <v>70</v>
      </c>
      <c r="B1107" s="30">
        <v>0</v>
      </c>
      <c r="C1107" s="30">
        <v>0</v>
      </c>
      <c r="D1107" s="30">
        <v>0</v>
      </c>
      <c r="E1107" s="30">
        <v>0</v>
      </c>
      <c r="F1107" s="30">
        <v>0</v>
      </c>
      <c r="H1107" s="30">
        <v>0</v>
      </c>
      <c r="I1107" s="30">
        <v>0</v>
      </c>
      <c r="J1107" s="30">
        <v>0</v>
      </c>
      <c r="K1107" s="30">
        <v>0</v>
      </c>
      <c r="L1107" s="30">
        <v>0</v>
      </c>
      <c r="N1107" s="30">
        <v>0</v>
      </c>
      <c r="O1107" s="30">
        <v>0</v>
      </c>
      <c r="P1107" s="30">
        <v>0</v>
      </c>
      <c r="Q1107" s="30">
        <v>0</v>
      </c>
      <c r="R1107" s="30">
        <v>0</v>
      </c>
      <c r="T1107" s="30">
        <v>0</v>
      </c>
      <c r="U1107" s="30">
        <v>0</v>
      </c>
      <c r="V1107" s="30">
        <v>0</v>
      </c>
      <c r="W1107" s="30">
        <v>0</v>
      </c>
      <c r="X1107" s="30">
        <v>0</v>
      </c>
    </row>
    <row r="1108" spans="1:24" x14ac:dyDescent="0.25">
      <c r="A1108" s="10" t="s">
        <v>10</v>
      </c>
      <c r="B1108" s="30">
        <v>0</v>
      </c>
      <c r="C1108" s="30">
        <v>0</v>
      </c>
      <c r="D1108" s="30">
        <v>0</v>
      </c>
      <c r="E1108" s="30">
        <v>0</v>
      </c>
      <c r="F1108" s="30">
        <v>0</v>
      </c>
      <c r="H1108" s="30">
        <v>0</v>
      </c>
      <c r="I1108" s="30">
        <v>0</v>
      </c>
      <c r="J1108" s="30">
        <v>0</v>
      </c>
      <c r="K1108" s="30">
        <v>0</v>
      </c>
      <c r="L1108" s="30">
        <v>0</v>
      </c>
      <c r="N1108" s="30">
        <v>0</v>
      </c>
      <c r="O1108" s="30">
        <v>0</v>
      </c>
      <c r="P1108" s="30">
        <v>0</v>
      </c>
      <c r="Q1108" s="30">
        <v>0</v>
      </c>
      <c r="R1108" s="30">
        <v>0</v>
      </c>
      <c r="T1108" s="30">
        <v>0</v>
      </c>
      <c r="U1108" s="30">
        <v>0</v>
      </c>
      <c r="V1108" s="30">
        <v>0</v>
      </c>
      <c r="W1108" s="30">
        <v>0</v>
      </c>
      <c r="X1108" s="30">
        <v>0</v>
      </c>
    </row>
    <row r="1109" spans="1:24" x14ac:dyDescent="0.25">
      <c r="A1109" s="10" t="s">
        <v>26</v>
      </c>
      <c r="B1109" s="30">
        <v>63054.7</v>
      </c>
      <c r="C1109" s="30">
        <v>44452.800000000003</v>
      </c>
      <c r="D1109" s="30">
        <v>40061.599999999999</v>
      </c>
      <c r="E1109" s="30">
        <v>36086.5</v>
      </c>
      <c r="F1109" s="30">
        <v>32239.599999999999</v>
      </c>
      <c r="H1109" s="30">
        <v>75209.600000000006</v>
      </c>
      <c r="I1109" s="30">
        <v>55786.8</v>
      </c>
      <c r="J1109" s="30">
        <v>51701.9</v>
      </c>
      <c r="K1109" s="30">
        <v>47702.2</v>
      </c>
      <c r="L1109" s="30">
        <v>43712</v>
      </c>
      <c r="N1109" s="30">
        <v>77403.7</v>
      </c>
      <c r="O1109" s="30">
        <v>57630.9</v>
      </c>
      <c r="P1109" s="30">
        <v>53305.7</v>
      </c>
      <c r="Q1109" s="30">
        <v>49231.199999999997</v>
      </c>
      <c r="R1109" s="30">
        <v>45239.9</v>
      </c>
      <c r="T1109" s="30">
        <v>85245</v>
      </c>
      <c r="U1109" s="30">
        <v>65146.8</v>
      </c>
      <c r="V1109" s="30">
        <v>60056.800000000003</v>
      </c>
      <c r="W1109" s="30">
        <v>55576.2</v>
      </c>
      <c r="X1109" s="30">
        <v>51256.9</v>
      </c>
    </row>
    <row r="1111" spans="1:24" x14ac:dyDescent="0.25">
      <c r="A1111" s="10" t="s">
        <v>427</v>
      </c>
      <c r="B1111" s="10">
        <v>100</v>
      </c>
      <c r="C1111" s="10">
        <v>95</v>
      </c>
      <c r="D1111" s="10">
        <v>90</v>
      </c>
      <c r="E1111" s="10">
        <v>85</v>
      </c>
      <c r="F1111" s="10">
        <v>80</v>
      </c>
      <c r="G1111" s="10" t="s">
        <v>428</v>
      </c>
      <c r="H1111" s="10">
        <v>100</v>
      </c>
      <c r="I1111" s="10">
        <v>95</v>
      </c>
      <c r="J1111" s="10">
        <v>90</v>
      </c>
      <c r="K1111" s="10">
        <v>85</v>
      </c>
      <c r="L1111" s="10">
        <v>80</v>
      </c>
      <c r="M1111" s="10" t="s">
        <v>429</v>
      </c>
      <c r="N1111" s="10">
        <v>100</v>
      </c>
      <c r="O1111" s="10">
        <v>95</v>
      </c>
      <c r="P1111" s="10">
        <v>90</v>
      </c>
      <c r="Q1111" s="10">
        <v>85</v>
      </c>
      <c r="R1111" s="10">
        <v>80</v>
      </c>
      <c r="S1111" s="10" t="s">
        <v>430</v>
      </c>
      <c r="T1111" s="10">
        <v>100</v>
      </c>
      <c r="U1111" s="10">
        <v>95</v>
      </c>
      <c r="V1111" s="10">
        <v>90</v>
      </c>
      <c r="W1111" s="10">
        <v>85</v>
      </c>
      <c r="X1111" s="10">
        <v>80</v>
      </c>
    </row>
    <row r="1112" spans="1:24" x14ac:dyDescent="0.25">
      <c r="A1112" s="10" t="s">
        <v>22</v>
      </c>
      <c r="B1112" s="30">
        <v>0</v>
      </c>
      <c r="C1112" s="30">
        <v>0</v>
      </c>
      <c r="D1112" s="30">
        <v>0</v>
      </c>
      <c r="E1112" s="30">
        <v>0</v>
      </c>
      <c r="F1112" s="30">
        <v>0</v>
      </c>
      <c r="H1112" s="30">
        <v>0</v>
      </c>
      <c r="I1112" s="30">
        <v>0</v>
      </c>
      <c r="J1112" s="30">
        <v>0</v>
      </c>
      <c r="K1112" s="30">
        <v>0</v>
      </c>
      <c r="L1112" s="30">
        <v>0</v>
      </c>
      <c r="N1112" s="30">
        <v>0</v>
      </c>
      <c r="O1112" s="30">
        <v>0</v>
      </c>
      <c r="P1112" s="30">
        <v>0</v>
      </c>
      <c r="Q1112" s="30">
        <v>0</v>
      </c>
      <c r="R1112" s="30">
        <v>0</v>
      </c>
      <c r="T1112" s="30">
        <v>0</v>
      </c>
      <c r="U1112" s="30">
        <v>0</v>
      </c>
      <c r="V1112" s="30">
        <v>0</v>
      </c>
      <c r="W1112" s="30">
        <v>0</v>
      </c>
      <c r="X1112" s="30">
        <v>0</v>
      </c>
    </row>
    <row r="1113" spans="1:24" x14ac:dyDescent="0.25">
      <c r="A1113" s="10" t="s">
        <v>23</v>
      </c>
      <c r="B1113" s="30">
        <v>0</v>
      </c>
      <c r="C1113" s="30">
        <v>0</v>
      </c>
      <c r="D1113" s="30">
        <v>0</v>
      </c>
      <c r="E1113" s="30">
        <v>0</v>
      </c>
      <c r="F1113" s="30">
        <v>0</v>
      </c>
      <c r="H1113" s="30">
        <v>0</v>
      </c>
      <c r="I1113" s="30">
        <v>0</v>
      </c>
      <c r="J1113" s="30">
        <v>0</v>
      </c>
      <c r="K1113" s="30">
        <v>0</v>
      </c>
      <c r="L1113" s="30">
        <v>0</v>
      </c>
      <c r="N1113" s="30">
        <v>0</v>
      </c>
      <c r="O1113" s="30">
        <v>0</v>
      </c>
      <c r="P1113" s="30">
        <v>0</v>
      </c>
      <c r="Q1113" s="30">
        <v>0</v>
      </c>
      <c r="R1113" s="30">
        <v>0</v>
      </c>
      <c r="T1113" s="30">
        <v>0</v>
      </c>
      <c r="U1113" s="30">
        <v>0</v>
      </c>
      <c r="V1113" s="30">
        <v>0</v>
      </c>
      <c r="W1113" s="30">
        <v>0</v>
      </c>
      <c r="X1113" s="30">
        <v>0</v>
      </c>
    </row>
    <row r="1114" spans="1:24" x14ac:dyDescent="0.25">
      <c r="A1114" s="10" t="s">
        <v>24</v>
      </c>
      <c r="B1114" s="30">
        <v>0</v>
      </c>
      <c r="C1114" s="30">
        <v>0</v>
      </c>
      <c r="D1114" s="30">
        <v>0</v>
      </c>
      <c r="E1114" s="30">
        <v>0</v>
      </c>
      <c r="F1114" s="30">
        <v>0</v>
      </c>
      <c r="H1114" s="30">
        <v>0</v>
      </c>
      <c r="I1114" s="30">
        <v>0</v>
      </c>
      <c r="J1114" s="30">
        <v>0</v>
      </c>
      <c r="K1114" s="30">
        <v>0</v>
      </c>
      <c r="L1114" s="30">
        <v>0</v>
      </c>
      <c r="N1114" s="30">
        <v>0</v>
      </c>
      <c r="O1114" s="30">
        <v>0</v>
      </c>
      <c r="P1114" s="30">
        <v>0</v>
      </c>
      <c r="Q1114" s="30">
        <v>0</v>
      </c>
      <c r="R1114" s="30">
        <v>0</v>
      </c>
      <c r="T1114" s="30">
        <v>0</v>
      </c>
      <c r="U1114" s="30">
        <v>0</v>
      </c>
      <c r="V1114" s="30">
        <v>0</v>
      </c>
      <c r="W1114" s="30">
        <v>0</v>
      </c>
      <c r="X1114" s="30">
        <v>0</v>
      </c>
    </row>
    <row r="1115" spans="1:24" x14ac:dyDescent="0.25">
      <c r="A1115" s="10" t="s">
        <v>25</v>
      </c>
      <c r="B1115" s="30">
        <v>6</v>
      </c>
      <c r="C1115" s="30">
        <v>6</v>
      </c>
      <c r="D1115" s="30">
        <v>6</v>
      </c>
      <c r="E1115" s="30">
        <v>6</v>
      </c>
      <c r="F1115" s="30">
        <v>6</v>
      </c>
      <c r="H1115" s="30">
        <v>7</v>
      </c>
      <c r="I1115" s="30">
        <v>7</v>
      </c>
      <c r="J1115" s="30">
        <v>7</v>
      </c>
      <c r="K1115" s="30">
        <v>7</v>
      </c>
      <c r="L1115" s="30">
        <v>7</v>
      </c>
      <c r="N1115" s="30">
        <v>8</v>
      </c>
      <c r="O1115" s="30">
        <v>8</v>
      </c>
      <c r="P1115" s="30">
        <v>8</v>
      </c>
      <c r="Q1115" s="30">
        <v>8</v>
      </c>
      <c r="R1115" s="30">
        <v>8</v>
      </c>
      <c r="T1115" s="30">
        <v>12</v>
      </c>
      <c r="U1115" s="30">
        <v>12</v>
      </c>
      <c r="V1115" s="30">
        <v>12</v>
      </c>
      <c r="W1115" s="30">
        <v>12</v>
      </c>
      <c r="X1115" s="30">
        <v>12</v>
      </c>
    </row>
    <row r="1116" spans="1:24" x14ac:dyDescent="0.25">
      <c r="A1116" s="10" t="s">
        <v>64</v>
      </c>
      <c r="B1116" s="30">
        <v>0</v>
      </c>
      <c r="C1116" s="30">
        <v>0</v>
      </c>
      <c r="D1116" s="30">
        <v>0</v>
      </c>
      <c r="E1116" s="30">
        <v>0</v>
      </c>
      <c r="F1116" s="30">
        <v>0</v>
      </c>
      <c r="H1116" s="30">
        <v>0</v>
      </c>
      <c r="I1116" s="30">
        <v>0</v>
      </c>
      <c r="J1116" s="30">
        <v>0</v>
      </c>
      <c r="K1116" s="30">
        <v>0</v>
      </c>
      <c r="L1116" s="30">
        <v>0</v>
      </c>
      <c r="N1116" s="30">
        <v>0</v>
      </c>
      <c r="O1116" s="30">
        <v>0</v>
      </c>
      <c r="P1116" s="30">
        <v>0</v>
      </c>
      <c r="Q1116" s="30">
        <v>0</v>
      </c>
      <c r="R1116" s="30">
        <v>0</v>
      </c>
      <c r="T1116" s="30">
        <v>0</v>
      </c>
      <c r="U1116" s="30">
        <v>0</v>
      </c>
      <c r="V1116" s="30">
        <v>0</v>
      </c>
      <c r="W1116" s="30">
        <v>0</v>
      </c>
      <c r="X1116" s="30">
        <v>0</v>
      </c>
    </row>
    <row r="1117" spans="1:24" x14ac:dyDescent="0.25">
      <c r="A1117" s="10" t="s">
        <v>65</v>
      </c>
      <c r="B1117" s="30">
        <v>0</v>
      </c>
      <c r="C1117" s="30">
        <v>0</v>
      </c>
      <c r="D1117" s="30">
        <v>0</v>
      </c>
      <c r="E1117" s="30">
        <v>0</v>
      </c>
      <c r="F1117" s="30">
        <v>0</v>
      </c>
      <c r="H1117" s="30">
        <v>0</v>
      </c>
      <c r="I1117" s="30">
        <v>0</v>
      </c>
      <c r="J1117" s="30">
        <v>0</v>
      </c>
      <c r="K1117" s="30">
        <v>0</v>
      </c>
      <c r="L1117" s="30">
        <v>0</v>
      </c>
      <c r="N1117" s="30">
        <v>0</v>
      </c>
      <c r="O1117" s="30">
        <v>0</v>
      </c>
      <c r="P1117" s="30">
        <v>0</v>
      </c>
      <c r="Q1117" s="30">
        <v>0</v>
      </c>
      <c r="R1117" s="30">
        <v>0</v>
      </c>
      <c r="T1117" s="30">
        <v>0</v>
      </c>
      <c r="U1117" s="30">
        <v>0</v>
      </c>
      <c r="V1117" s="30">
        <v>0</v>
      </c>
      <c r="W1117" s="30">
        <v>0</v>
      </c>
      <c r="X1117" s="30">
        <v>0</v>
      </c>
    </row>
    <row r="1118" spans="1:24" x14ac:dyDescent="0.25">
      <c r="A1118" s="10" t="s">
        <v>66</v>
      </c>
      <c r="B1118" s="30">
        <v>0</v>
      </c>
      <c r="C1118" s="30">
        <v>0</v>
      </c>
      <c r="D1118" s="30">
        <v>0</v>
      </c>
      <c r="E1118" s="30">
        <v>0</v>
      </c>
      <c r="F1118" s="30">
        <v>0</v>
      </c>
      <c r="H1118" s="30">
        <v>0</v>
      </c>
      <c r="I1118" s="30">
        <v>0</v>
      </c>
      <c r="J1118" s="30">
        <v>0</v>
      </c>
      <c r="K1118" s="30">
        <v>0</v>
      </c>
      <c r="L1118" s="30">
        <v>0</v>
      </c>
      <c r="N1118" s="30">
        <v>0</v>
      </c>
      <c r="O1118" s="30">
        <v>0</v>
      </c>
      <c r="P1118" s="30">
        <v>0</v>
      </c>
      <c r="Q1118" s="30">
        <v>0</v>
      </c>
      <c r="R1118" s="30">
        <v>0</v>
      </c>
      <c r="T1118" s="30">
        <v>0</v>
      </c>
      <c r="U1118" s="30">
        <v>0</v>
      </c>
      <c r="V1118" s="30">
        <v>0</v>
      </c>
      <c r="W1118" s="30">
        <v>0</v>
      </c>
      <c r="X1118" s="30">
        <v>0</v>
      </c>
    </row>
    <row r="1119" spans="1:24" x14ac:dyDescent="0.25">
      <c r="A1119" s="10" t="s">
        <v>67</v>
      </c>
      <c r="B1119" s="30">
        <v>0</v>
      </c>
      <c r="C1119" s="30">
        <v>0</v>
      </c>
      <c r="D1119" s="30">
        <v>0</v>
      </c>
      <c r="E1119" s="30">
        <v>0</v>
      </c>
      <c r="F1119" s="30">
        <v>0</v>
      </c>
      <c r="H1119" s="30">
        <v>0</v>
      </c>
      <c r="I1119" s="30">
        <v>0</v>
      </c>
      <c r="J1119" s="30">
        <v>0</v>
      </c>
      <c r="K1119" s="30">
        <v>0</v>
      </c>
      <c r="L1119" s="30">
        <v>0</v>
      </c>
      <c r="N1119" s="30">
        <v>0</v>
      </c>
      <c r="O1119" s="30">
        <v>0</v>
      </c>
      <c r="P1119" s="30">
        <v>0</v>
      </c>
      <c r="Q1119" s="30">
        <v>0</v>
      </c>
      <c r="R1119" s="30">
        <v>0</v>
      </c>
      <c r="T1119" s="30">
        <v>0</v>
      </c>
      <c r="U1119" s="30">
        <v>0</v>
      </c>
      <c r="V1119" s="30">
        <v>0</v>
      </c>
      <c r="W1119" s="30">
        <v>0</v>
      </c>
      <c r="X1119" s="30">
        <v>0</v>
      </c>
    </row>
    <row r="1120" spans="1:24" x14ac:dyDescent="0.25">
      <c r="A1120" s="10" t="s">
        <v>68</v>
      </c>
      <c r="B1120" s="30">
        <v>2244.96</v>
      </c>
      <c r="C1120" s="30">
        <v>2244.96</v>
      </c>
      <c r="D1120" s="30">
        <v>2244.96</v>
      </c>
      <c r="E1120" s="30">
        <v>2244.96</v>
      </c>
      <c r="F1120" s="30">
        <v>2244.96</v>
      </c>
      <c r="H1120" s="30">
        <v>2619.12</v>
      </c>
      <c r="I1120" s="30">
        <v>2619.12</v>
      </c>
      <c r="J1120" s="30">
        <v>2619.12</v>
      </c>
      <c r="K1120" s="30">
        <v>2619.12</v>
      </c>
      <c r="L1120" s="30">
        <v>2619.12</v>
      </c>
      <c r="N1120" s="30">
        <v>2993.28</v>
      </c>
      <c r="O1120" s="30">
        <v>2993.28</v>
      </c>
      <c r="P1120" s="30">
        <v>2993.28</v>
      </c>
      <c r="Q1120" s="30">
        <v>2993.28</v>
      </c>
      <c r="R1120" s="30">
        <v>2993.28</v>
      </c>
      <c r="T1120" s="30">
        <v>4489.92</v>
      </c>
      <c r="U1120" s="30">
        <v>4489.92</v>
      </c>
      <c r="V1120" s="30">
        <v>4489.92</v>
      </c>
      <c r="W1120" s="30">
        <v>4489.92</v>
      </c>
      <c r="X1120" s="30">
        <v>4489.92</v>
      </c>
    </row>
    <row r="1121" spans="1:24" x14ac:dyDescent="0.25">
      <c r="A1121" s="10" t="s">
        <v>69</v>
      </c>
      <c r="B1121" s="30">
        <v>938.89972109999997</v>
      </c>
      <c r="C1121" s="30">
        <v>938.89972109999997</v>
      </c>
      <c r="D1121" s="30">
        <v>938.89972109999997</v>
      </c>
      <c r="E1121" s="30">
        <v>938.89972109999997</v>
      </c>
      <c r="F1121" s="30">
        <v>938.89972109999997</v>
      </c>
      <c r="H1121" s="30">
        <v>1095.3830079500001</v>
      </c>
      <c r="I1121" s="30">
        <v>1095.3830079500001</v>
      </c>
      <c r="J1121" s="30">
        <v>1095.3830079500001</v>
      </c>
      <c r="K1121" s="30">
        <v>1095.3830079500001</v>
      </c>
      <c r="L1121" s="30">
        <v>1095.3830079500001</v>
      </c>
      <c r="N1121" s="30">
        <v>1251.8662948000001</v>
      </c>
      <c r="O1121" s="30">
        <v>1251.8662948000001</v>
      </c>
      <c r="P1121" s="30">
        <v>1251.8662948000001</v>
      </c>
      <c r="Q1121" s="30">
        <v>1251.8662948000001</v>
      </c>
      <c r="R1121" s="30">
        <v>1251.8662948000001</v>
      </c>
      <c r="T1121" s="30">
        <v>1877.7994421999999</v>
      </c>
      <c r="U1121" s="30">
        <v>1877.7994421999999</v>
      </c>
      <c r="V1121" s="30">
        <v>1877.7994421999999</v>
      </c>
      <c r="W1121" s="30">
        <v>1877.7994421999999</v>
      </c>
      <c r="X1121" s="30">
        <v>1877.7994421999999</v>
      </c>
    </row>
    <row r="1122" spans="1:24" x14ac:dyDescent="0.25">
      <c r="A1122" s="10" t="s">
        <v>70</v>
      </c>
      <c r="B1122" s="30">
        <v>2837.0172662311311</v>
      </c>
      <c r="C1122" s="30">
        <v>2695.166402919594</v>
      </c>
      <c r="D1122" s="30">
        <v>2553.3155396080292</v>
      </c>
      <c r="E1122" s="30">
        <v>2411.464676296484</v>
      </c>
      <c r="F1122" s="30">
        <v>2269.6138129849351</v>
      </c>
      <c r="H1122" s="30">
        <v>2838.0682079856738</v>
      </c>
      <c r="I1122" s="30">
        <v>2696.164797586418</v>
      </c>
      <c r="J1122" s="30">
        <v>2554.2613871871408</v>
      </c>
      <c r="K1122" s="30">
        <v>2412.3579767878659</v>
      </c>
      <c r="L1122" s="30">
        <v>2270.4545663885879</v>
      </c>
      <c r="N1122" s="30">
        <v>2838.0682079856829</v>
      </c>
      <c r="O1122" s="30">
        <v>2696.1647975864062</v>
      </c>
      <c r="P1122" s="30">
        <v>2554.2613871871208</v>
      </c>
      <c r="Q1122" s="30">
        <v>2412.3579767878368</v>
      </c>
      <c r="R1122" s="30">
        <v>2270.4545663885478</v>
      </c>
      <c r="T1122" s="30">
        <v>2839.119149740191</v>
      </c>
      <c r="U1122" s="30">
        <v>2697.1631922531901</v>
      </c>
      <c r="V1122" s="30">
        <v>2555.2072347661801</v>
      </c>
      <c r="W1122" s="30">
        <v>2413.2512772791752</v>
      </c>
      <c r="X1122" s="30">
        <v>2271.2953197921629</v>
      </c>
    </row>
    <row r="1123" spans="1:24" x14ac:dyDescent="0.25">
      <c r="A1123" s="10" t="s">
        <v>10</v>
      </c>
      <c r="B1123" s="30">
        <v>52969.041372506457</v>
      </c>
      <c r="C1123" s="30">
        <v>50320.58930388149</v>
      </c>
      <c r="D1123" s="30">
        <v>47672.137235256021</v>
      </c>
      <c r="E1123" s="30">
        <v>45023.685166630923</v>
      </c>
      <c r="F1123" s="30">
        <v>42375.23309800573</v>
      </c>
      <c r="H1123" s="30">
        <v>52988.663169644977</v>
      </c>
      <c r="I1123" s="30">
        <v>50339.230011163243</v>
      </c>
      <c r="J1123" s="30">
        <v>47689.796852681131</v>
      </c>
      <c r="K1123" s="30">
        <v>45040.363694199048</v>
      </c>
      <c r="L1123" s="30">
        <v>42390.930535716892</v>
      </c>
      <c r="N1123" s="30">
        <v>52988.663169645137</v>
      </c>
      <c r="O1123" s="30">
        <v>50339.230011163017</v>
      </c>
      <c r="P1123" s="30">
        <v>47689.796852680753</v>
      </c>
      <c r="Q1123" s="30">
        <v>45040.363694198502</v>
      </c>
      <c r="R1123" s="30">
        <v>42390.930535716157</v>
      </c>
      <c r="T1123" s="30">
        <v>53008.284966783038</v>
      </c>
      <c r="U1123" s="30">
        <v>50357.870718444028</v>
      </c>
      <c r="V1123" s="30">
        <v>47707.456470104888</v>
      </c>
      <c r="W1123" s="30">
        <v>45057.042221765798</v>
      </c>
      <c r="X1123" s="30">
        <v>42406.627973426621</v>
      </c>
    </row>
    <row r="1124" spans="1:24" x14ac:dyDescent="0.25">
      <c r="A1124" s="10" t="s">
        <v>26</v>
      </c>
      <c r="B1124" s="30">
        <v>58990.7</v>
      </c>
      <c r="C1124" s="30">
        <v>56200.4</v>
      </c>
      <c r="D1124" s="30">
        <v>53410</v>
      </c>
      <c r="E1124" s="30">
        <v>50619.7</v>
      </c>
      <c r="F1124" s="30">
        <v>47829.4</v>
      </c>
      <c r="H1124" s="30">
        <v>59542</v>
      </c>
      <c r="I1124" s="30">
        <v>56750.7</v>
      </c>
      <c r="J1124" s="30">
        <v>53959.3</v>
      </c>
      <c r="K1124" s="30">
        <v>51167.9</v>
      </c>
      <c r="L1124" s="30">
        <v>48376.6</v>
      </c>
      <c r="N1124" s="30">
        <v>60072.7</v>
      </c>
      <c r="O1124" s="30">
        <v>57281.3</v>
      </c>
      <c r="P1124" s="30">
        <v>54490</v>
      </c>
      <c r="Q1124" s="30">
        <v>51698.6</v>
      </c>
      <c r="R1124" s="30">
        <v>48907.199999999997</v>
      </c>
      <c r="T1124" s="30">
        <v>62216</v>
      </c>
      <c r="U1124" s="30">
        <v>59423.6</v>
      </c>
      <c r="V1124" s="30">
        <v>56631.199999999997</v>
      </c>
      <c r="W1124" s="30">
        <v>53838.8</v>
      </c>
      <c r="X1124" s="30">
        <v>51046.400000000001</v>
      </c>
    </row>
    <row r="1126" spans="1:24" x14ac:dyDescent="0.25">
      <c r="A1126" s="10" t="s">
        <v>431</v>
      </c>
      <c r="B1126" s="10">
        <v>100</v>
      </c>
      <c r="C1126" s="10">
        <v>95</v>
      </c>
      <c r="D1126" s="10">
        <v>90</v>
      </c>
      <c r="E1126" s="10">
        <v>85</v>
      </c>
      <c r="F1126" s="10">
        <v>80</v>
      </c>
      <c r="G1126" s="10" t="s">
        <v>432</v>
      </c>
      <c r="H1126" s="10">
        <v>100</v>
      </c>
      <c r="I1126" s="10">
        <v>95</v>
      </c>
      <c r="J1126" s="10">
        <v>90</v>
      </c>
      <c r="K1126" s="10">
        <v>85</v>
      </c>
      <c r="L1126" s="10">
        <v>80</v>
      </c>
      <c r="M1126" s="10" t="s">
        <v>433</v>
      </c>
      <c r="N1126" s="10">
        <v>100</v>
      </c>
      <c r="O1126" s="10">
        <v>95</v>
      </c>
      <c r="P1126" s="10">
        <v>90</v>
      </c>
      <c r="Q1126" s="10">
        <v>85</v>
      </c>
      <c r="R1126" s="10">
        <v>80</v>
      </c>
      <c r="S1126" s="10" t="s">
        <v>434</v>
      </c>
      <c r="T1126" s="10">
        <v>100</v>
      </c>
      <c r="U1126" s="10">
        <v>95</v>
      </c>
      <c r="V1126" s="10">
        <v>90</v>
      </c>
      <c r="W1126" s="10">
        <v>85</v>
      </c>
      <c r="X1126" s="10">
        <v>80</v>
      </c>
    </row>
    <row r="1127" spans="1:24" x14ac:dyDescent="0.25">
      <c r="A1127" s="10" t="s">
        <v>22</v>
      </c>
      <c r="B1127" s="30">
        <v>7.9880000000000004</v>
      </c>
      <c r="C1127" s="30">
        <v>7.9880000000000004</v>
      </c>
      <c r="D1127" s="30">
        <v>7.9880000000000004</v>
      </c>
      <c r="E1127" s="30">
        <v>7.9880000000000004</v>
      </c>
      <c r="F1127" s="30">
        <v>7.9880000000000004</v>
      </c>
      <c r="H1127" s="30">
        <v>5.0789999999999997</v>
      </c>
      <c r="I1127" s="30">
        <v>5.0789999999999997</v>
      </c>
      <c r="J1127" s="30">
        <v>5.0789999999999997</v>
      </c>
      <c r="K1127" s="30">
        <v>5.0789999999999997</v>
      </c>
      <c r="L1127" s="30">
        <v>5.0789999999999997</v>
      </c>
      <c r="N1127" s="30">
        <v>4.54</v>
      </c>
      <c r="O1127" s="30">
        <v>4.54</v>
      </c>
      <c r="P1127" s="30">
        <v>4.54</v>
      </c>
      <c r="Q1127" s="30">
        <v>4.54</v>
      </c>
      <c r="R1127" s="30">
        <v>4.54</v>
      </c>
      <c r="T1127" s="30">
        <v>2.9790000000000001</v>
      </c>
      <c r="U1127" s="30">
        <v>2.9790000000000001</v>
      </c>
      <c r="V1127" s="30">
        <v>2.9790000000000001</v>
      </c>
      <c r="W1127" s="30">
        <v>2.9790000000000001</v>
      </c>
      <c r="X1127" s="30">
        <v>2.9790000000000001</v>
      </c>
    </row>
    <row r="1128" spans="1:24" x14ac:dyDescent="0.25">
      <c r="A1128" s="10" t="s">
        <v>23</v>
      </c>
      <c r="B1128" s="30">
        <v>0</v>
      </c>
      <c r="C1128" s="30">
        <v>0</v>
      </c>
      <c r="D1128" s="30">
        <v>0</v>
      </c>
      <c r="E1128" s="30">
        <v>0</v>
      </c>
      <c r="F1128" s="30">
        <v>0</v>
      </c>
      <c r="H1128" s="30">
        <v>0</v>
      </c>
      <c r="I1128" s="30">
        <v>0</v>
      </c>
      <c r="J1128" s="30">
        <v>0</v>
      </c>
      <c r="K1128" s="30">
        <v>0</v>
      </c>
      <c r="L1128" s="30">
        <v>0</v>
      </c>
      <c r="N1128" s="30">
        <v>0</v>
      </c>
      <c r="O1128" s="30">
        <v>0</v>
      </c>
      <c r="P1128" s="30">
        <v>0</v>
      </c>
      <c r="Q1128" s="30">
        <v>0</v>
      </c>
      <c r="R1128" s="30">
        <v>0</v>
      </c>
      <c r="T1128" s="30">
        <v>0</v>
      </c>
      <c r="U1128" s="30">
        <v>0</v>
      </c>
      <c r="V1128" s="30">
        <v>0</v>
      </c>
      <c r="W1128" s="30">
        <v>0</v>
      </c>
      <c r="X1128" s="30">
        <v>0</v>
      </c>
    </row>
    <row r="1129" spans="1:24" x14ac:dyDescent="0.25">
      <c r="A1129" s="10" t="s">
        <v>24</v>
      </c>
      <c r="B1129" s="30">
        <v>0</v>
      </c>
      <c r="C1129" s="30">
        <v>0</v>
      </c>
      <c r="D1129" s="30">
        <v>0</v>
      </c>
      <c r="E1129" s="30">
        <v>0</v>
      </c>
      <c r="F1129" s="30">
        <v>0</v>
      </c>
      <c r="H1129" s="30">
        <v>0</v>
      </c>
      <c r="I1129" s="30">
        <v>0</v>
      </c>
      <c r="J1129" s="30">
        <v>0</v>
      </c>
      <c r="K1129" s="30">
        <v>0</v>
      </c>
      <c r="L1129" s="30">
        <v>0</v>
      </c>
      <c r="N1129" s="30">
        <v>0</v>
      </c>
      <c r="O1129" s="30">
        <v>0</v>
      </c>
      <c r="P1129" s="30">
        <v>0</v>
      </c>
      <c r="Q1129" s="30">
        <v>0</v>
      </c>
      <c r="R1129" s="30">
        <v>0</v>
      </c>
      <c r="T1129" s="30">
        <v>0</v>
      </c>
      <c r="U1129" s="30">
        <v>0</v>
      </c>
      <c r="V1129" s="30">
        <v>0</v>
      </c>
      <c r="W1129" s="30">
        <v>0</v>
      </c>
      <c r="X1129" s="30">
        <v>0</v>
      </c>
    </row>
    <row r="1130" spans="1:24" x14ac:dyDescent="0.25">
      <c r="A1130" s="10" t="s">
        <v>25</v>
      </c>
      <c r="B1130" s="30">
        <v>6</v>
      </c>
      <c r="C1130" s="30">
        <v>6</v>
      </c>
      <c r="D1130" s="30">
        <v>6</v>
      </c>
      <c r="E1130" s="30">
        <v>6</v>
      </c>
      <c r="F1130" s="30">
        <v>6</v>
      </c>
      <c r="H1130" s="30">
        <v>7</v>
      </c>
      <c r="I1130" s="30">
        <v>7</v>
      </c>
      <c r="J1130" s="30">
        <v>7</v>
      </c>
      <c r="K1130" s="30">
        <v>7</v>
      </c>
      <c r="L1130" s="30">
        <v>7</v>
      </c>
      <c r="N1130" s="30">
        <v>8</v>
      </c>
      <c r="O1130" s="30">
        <v>8</v>
      </c>
      <c r="P1130" s="30">
        <v>8</v>
      </c>
      <c r="Q1130" s="30">
        <v>8</v>
      </c>
      <c r="R1130" s="30">
        <v>8</v>
      </c>
      <c r="T1130" s="30">
        <v>12</v>
      </c>
      <c r="U1130" s="30">
        <v>12</v>
      </c>
      <c r="V1130" s="30">
        <v>12</v>
      </c>
      <c r="W1130" s="30">
        <v>12</v>
      </c>
      <c r="X1130" s="30">
        <v>12</v>
      </c>
    </row>
    <row r="1131" spans="1:24" x14ac:dyDescent="0.25">
      <c r="A1131" s="10" t="s">
        <v>64</v>
      </c>
      <c r="B1131" s="30">
        <v>11183.102000000001</v>
      </c>
      <c r="C1131" s="30">
        <v>11183.102000000001</v>
      </c>
      <c r="D1131" s="30">
        <v>11183.102000000001</v>
      </c>
      <c r="E1131" s="30">
        <v>11183.102000000001</v>
      </c>
      <c r="F1131" s="30">
        <v>11183.102000000001</v>
      </c>
      <c r="H1131" s="30">
        <v>7110.3339999999998</v>
      </c>
      <c r="I1131" s="30">
        <v>7110.3339999999998</v>
      </c>
      <c r="J1131" s="30">
        <v>7110.3339999999998</v>
      </c>
      <c r="K1131" s="30">
        <v>7110.3339999999998</v>
      </c>
      <c r="L1131" s="30">
        <v>7110.3339999999998</v>
      </c>
      <c r="N1131" s="30">
        <v>6355.7900000000009</v>
      </c>
      <c r="O1131" s="30">
        <v>6355.7900000000009</v>
      </c>
      <c r="P1131" s="30">
        <v>6355.7900000000009</v>
      </c>
      <c r="Q1131" s="30">
        <v>6355.7900000000009</v>
      </c>
      <c r="R1131" s="30">
        <v>6355.7900000000009</v>
      </c>
      <c r="T1131" s="30">
        <v>4170.3620000000001</v>
      </c>
      <c r="U1131" s="30">
        <v>4170.3620000000001</v>
      </c>
      <c r="V1131" s="30">
        <v>4170.3620000000001</v>
      </c>
      <c r="W1131" s="30">
        <v>4170.3620000000001</v>
      </c>
      <c r="X1131" s="30">
        <v>4170.3620000000001</v>
      </c>
    </row>
    <row r="1132" spans="1:24" x14ac:dyDescent="0.25">
      <c r="A1132" s="10" t="s">
        <v>65</v>
      </c>
      <c r="B1132" s="30">
        <v>1399.974846511047</v>
      </c>
      <c r="C1132" s="30">
        <v>1399.974846511047</v>
      </c>
      <c r="D1132" s="30">
        <v>1399.974846511047</v>
      </c>
      <c r="E1132" s="30">
        <v>1399.974846511047</v>
      </c>
      <c r="F1132" s="30">
        <v>1399.974846511047</v>
      </c>
      <c r="H1132" s="30">
        <v>890.11874793704635</v>
      </c>
      <c r="I1132" s="30">
        <v>890.11874793704635</v>
      </c>
      <c r="J1132" s="30">
        <v>890.11874793704635</v>
      </c>
      <c r="K1132" s="30">
        <v>890.11874793704635</v>
      </c>
      <c r="L1132" s="30">
        <v>890.11874793704635</v>
      </c>
      <c r="N1132" s="30">
        <v>795.65992778268924</v>
      </c>
      <c r="O1132" s="30">
        <v>795.65992778268924</v>
      </c>
      <c r="P1132" s="30">
        <v>795.65992778268924</v>
      </c>
      <c r="Q1132" s="30">
        <v>795.65992778268924</v>
      </c>
      <c r="R1132" s="30">
        <v>795.65992778268924</v>
      </c>
      <c r="T1132" s="30">
        <v>522.07356249147176</v>
      </c>
      <c r="U1132" s="30">
        <v>522.07356249147176</v>
      </c>
      <c r="V1132" s="30">
        <v>522.07356249147176</v>
      </c>
      <c r="W1132" s="30">
        <v>522.07356249147176</v>
      </c>
      <c r="X1132" s="30">
        <v>522.07356249147176</v>
      </c>
    </row>
    <row r="1133" spans="1:24" x14ac:dyDescent="0.25">
      <c r="A1133" s="10" t="s">
        <v>66</v>
      </c>
      <c r="B1133" s="30">
        <v>1.7022365559999999E-9</v>
      </c>
      <c r="C1133" s="30">
        <v>0</v>
      </c>
      <c r="D1133" s="30">
        <v>0</v>
      </c>
      <c r="E1133" s="30">
        <v>0</v>
      </c>
      <c r="F1133" s="30">
        <v>0</v>
      </c>
      <c r="H1133" s="30">
        <v>0</v>
      </c>
      <c r="I1133" s="30">
        <v>0</v>
      </c>
      <c r="J1133" s="30">
        <v>0</v>
      </c>
      <c r="K1133" s="30">
        <v>0</v>
      </c>
      <c r="L1133" s="30">
        <v>0</v>
      </c>
      <c r="N1133" s="30">
        <v>3.7976119840000001E-10</v>
      </c>
      <c r="O1133" s="30">
        <v>0</v>
      </c>
      <c r="P1133" s="30">
        <v>0</v>
      </c>
      <c r="Q1133" s="30">
        <v>0</v>
      </c>
      <c r="R1133" s="30">
        <v>0</v>
      </c>
      <c r="T1133" s="30">
        <v>2.4152493616000001E-9</v>
      </c>
      <c r="U1133" s="30">
        <v>0</v>
      </c>
      <c r="V1133" s="30">
        <v>0</v>
      </c>
      <c r="W1133" s="30">
        <v>0</v>
      </c>
      <c r="X1133" s="30">
        <v>0</v>
      </c>
    </row>
    <row r="1134" spans="1:24" x14ac:dyDescent="0.25">
      <c r="A1134" s="10" t="s">
        <v>67</v>
      </c>
      <c r="B1134" s="30">
        <v>4.7087072879459797E-10</v>
      </c>
      <c r="C1134" s="30">
        <v>0</v>
      </c>
      <c r="D1134" s="30">
        <v>0</v>
      </c>
      <c r="E1134" s="30">
        <v>0</v>
      </c>
      <c r="F1134" s="30">
        <v>0</v>
      </c>
      <c r="H1134" s="30">
        <v>0</v>
      </c>
      <c r="I1134" s="30">
        <v>0</v>
      </c>
      <c r="J1134" s="30">
        <v>0</v>
      </c>
      <c r="K1134" s="30">
        <v>0</v>
      </c>
      <c r="L1134" s="30">
        <v>0</v>
      </c>
      <c r="N1134" s="30">
        <v>1.0504910826184721E-10</v>
      </c>
      <c r="O1134" s="30">
        <v>0</v>
      </c>
      <c r="P1134" s="30">
        <v>0</v>
      </c>
      <c r="Q1134" s="30">
        <v>0</v>
      </c>
      <c r="R1134" s="30">
        <v>0</v>
      </c>
      <c r="T1134" s="30">
        <v>6.6810351540663273E-10</v>
      </c>
      <c r="U1134" s="30">
        <v>0</v>
      </c>
      <c r="V1134" s="30">
        <v>0</v>
      </c>
      <c r="W1134" s="30">
        <v>0</v>
      </c>
      <c r="X1134" s="30">
        <v>0</v>
      </c>
    </row>
    <row r="1135" spans="1:24" x14ac:dyDescent="0.25">
      <c r="A1135" s="10" t="s">
        <v>68</v>
      </c>
      <c r="B1135" s="30">
        <v>2244.96</v>
      </c>
      <c r="C1135" s="30">
        <v>2244.96</v>
      </c>
      <c r="D1135" s="30">
        <v>2244.96</v>
      </c>
      <c r="E1135" s="30">
        <v>2244.96</v>
      </c>
      <c r="F1135" s="30">
        <v>2244.96</v>
      </c>
      <c r="H1135" s="30">
        <v>2619.12</v>
      </c>
      <c r="I1135" s="30">
        <v>2619.12</v>
      </c>
      <c r="J1135" s="30">
        <v>2619.12</v>
      </c>
      <c r="K1135" s="30">
        <v>2619.12</v>
      </c>
      <c r="L1135" s="30">
        <v>2619.12</v>
      </c>
      <c r="N1135" s="30">
        <v>2993.28</v>
      </c>
      <c r="O1135" s="30">
        <v>2993.28</v>
      </c>
      <c r="P1135" s="30">
        <v>2993.28</v>
      </c>
      <c r="Q1135" s="30">
        <v>2993.28</v>
      </c>
      <c r="R1135" s="30">
        <v>2993.28</v>
      </c>
      <c r="T1135" s="30">
        <v>4489.92</v>
      </c>
      <c r="U1135" s="30">
        <v>4489.92</v>
      </c>
      <c r="V1135" s="30">
        <v>4489.92</v>
      </c>
      <c r="W1135" s="30">
        <v>4489.92</v>
      </c>
      <c r="X1135" s="30">
        <v>4489.92</v>
      </c>
    </row>
    <row r="1136" spans="1:24" x14ac:dyDescent="0.25">
      <c r="A1136" s="10" t="s">
        <v>69</v>
      </c>
      <c r="B1136" s="30">
        <v>938.89972109999997</v>
      </c>
      <c r="C1136" s="30">
        <v>938.89972109999997</v>
      </c>
      <c r="D1136" s="30">
        <v>938.89972109999997</v>
      </c>
      <c r="E1136" s="30">
        <v>938.89972109999997</v>
      </c>
      <c r="F1136" s="30">
        <v>938.89972109999997</v>
      </c>
      <c r="H1136" s="30">
        <v>1095.3830079500001</v>
      </c>
      <c r="I1136" s="30">
        <v>1095.3830079500001</v>
      </c>
      <c r="J1136" s="30">
        <v>1095.3830079500001</v>
      </c>
      <c r="K1136" s="30">
        <v>1095.3830079500001</v>
      </c>
      <c r="L1136" s="30">
        <v>1095.3830079500001</v>
      </c>
      <c r="N1136" s="30">
        <v>1251.8662948000001</v>
      </c>
      <c r="O1136" s="30">
        <v>1251.8662948000001</v>
      </c>
      <c r="P1136" s="30">
        <v>1251.8662948000001</v>
      </c>
      <c r="Q1136" s="30">
        <v>1251.8662948000001</v>
      </c>
      <c r="R1136" s="30">
        <v>1251.8662948000001</v>
      </c>
      <c r="T1136" s="30">
        <v>1877.7994421999999</v>
      </c>
      <c r="U1136" s="30">
        <v>1877.7994421999999</v>
      </c>
      <c r="V1136" s="30">
        <v>1877.7994421999999</v>
      </c>
      <c r="W1136" s="30">
        <v>1877.7994421999999</v>
      </c>
      <c r="X1136" s="30">
        <v>1877.7994421999999</v>
      </c>
    </row>
    <row r="1137" spans="1:24" x14ac:dyDescent="0.25">
      <c r="A1137" s="10" t="s">
        <v>70</v>
      </c>
      <c r="B1137" s="30">
        <v>1369.3192758395901</v>
      </c>
      <c r="C1137" s="30">
        <v>1227.468412528053</v>
      </c>
      <c r="D1137" s="30">
        <v>1085.6175492164909</v>
      </c>
      <c r="E1137" s="30">
        <v>943.76668590492022</v>
      </c>
      <c r="F1137" s="30">
        <v>801.91582039213006</v>
      </c>
      <c r="H1137" s="30">
        <v>1916.3394363505649</v>
      </c>
      <c r="I1137" s="30">
        <v>1774.43602595128</v>
      </c>
      <c r="J1137" s="30">
        <v>1632.532615551994</v>
      </c>
      <c r="K1137" s="30">
        <v>1490.6292051527039</v>
      </c>
      <c r="L1137" s="30">
        <v>1348.7257947534149</v>
      </c>
      <c r="N1137" s="30">
        <v>2010.003073947456</v>
      </c>
      <c r="O1137" s="30">
        <v>1868.099663548164</v>
      </c>
      <c r="P1137" s="30">
        <v>1726.19625314887</v>
      </c>
      <c r="Q1137" s="30">
        <v>1584.2928427495749</v>
      </c>
      <c r="R1137" s="30">
        <v>1442.389432350278</v>
      </c>
      <c r="T1137" s="30">
        <v>2324.1456719989969</v>
      </c>
      <c r="U1137" s="30">
        <v>2182.1897145120229</v>
      </c>
      <c r="V1137" s="30">
        <v>2040.2337570250079</v>
      </c>
      <c r="W1137" s="30">
        <v>1898.277799537995</v>
      </c>
      <c r="X1137" s="30">
        <v>1756.3218420509829</v>
      </c>
    </row>
    <row r="1138" spans="1:24" x14ac:dyDescent="0.25">
      <c r="A1138" s="10" t="s">
        <v>10</v>
      </c>
      <c r="B1138" s="30">
        <v>20917.73613266016</v>
      </c>
      <c r="C1138" s="30">
        <v>18750.820803785191</v>
      </c>
      <c r="D1138" s="30">
        <v>16583.90547490984</v>
      </c>
      <c r="E1138" s="30">
        <v>14416.990146034361</v>
      </c>
      <c r="F1138" s="30">
        <v>12250.074783533029</v>
      </c>
      <c r="H1138" s="30">
        <v>29274.022046913509</v>
      </c>
      <c r="I1138" s="30">
        <v>27106.304008155301</v>
      </c>
      <c r="J1138" s="30">
        <v>24938.58596939706</v>
      </c>
      <c r="K1138" s="30">
        <v>22770.86793063876</v>
      </c>
      <c r="L1138" s="30">
        <v>20603.149891880468</v>
      </c>
      <c r="N1138" s="30">
        <v>30704.828792313041</v>
      </c>
      <c r="O1138" s="30">
        <v>28537.110753554709</v>
      </c>
      <c r="P1138" s="30">
        <v>26369.392714796351</v>
      </c>
      <c r="Q1138" s="30">
        <v>24201.674676037968</v>
      </c>
      <c r="R1138" s="30">
        <v>22033.956637279571</v>
      </c>
      <c r="T1138" s="30">
        <v>35503.674532683857</v>
      </c>
      <c r="U1138" s="30">
        <v>33335.153784043272</v>
      </c>
      <c r="V1138" s="30">
        <v>31166.633035402068</v>
      </c>
      <c r="W1138" s="30">
        <v>28998.11228676089</v>
      </c>
      <c r="X1138" s="30">
        <v>26829.591538119719</v>
      </c>
    </row>
    <row r="1139" spans="1:24" x14ac:dyDescent="0.25">
      <c r="A1139" s="10" t="s">
        <v>26</v>
      </c>
      <c r="B1139" s="30">
        <v>38054.699999999997</v>
      </c>
      <c r="C1139" s="30">
        <v>35745.9</v>
      </c>
      <c r="D1139" s="30">
        <v>33437.1</v>
      </c>
      <c r="E1139" s="30">
        <v>31128.3</v>
      </c>
      <c r="F1139" s="30">
        <v>28819.5</v>
      </c>
      <c r="H1139" s="30">
        <v>42906.1</v>
      </c>
      <c r="I1139" s="30">
        <v>40596.400000000001</v>
      </c>
      <c r="J1139" s="30">
        <v>38286.800000000003</v>
      </c>
      <c r="K1139" s="30">
        <v>35977.1</v>
      </c>
      <c r="L1139" s="30">
        <v>33667.5</v>
      </c>
      <c r="N1139" s="30">
        <v>44112.2</v>
      </c>
      <c r="O1139" s="30">
        <v>41802.6</v>
      </c>
      <c r="P1139" s="30">
        <v>39492.9</v>
      </c>
      <c r="Q1139" s="30">
        <v>37183.300000000003</v>
      </c>
      <c r="R1139" s="30">
        <v>34873.599999999999</v>
      </c>
      <c r="T1139" s="30">
        <v>48888.9</v>
      </c>
      <c r="U1139" s="30">
        <v>46578.3</v>
      </c>
      <c r="V1139" s="30">
        <v>44267.8</v>
      </c>
      <c r="W1139" s="30">
        <v>41957.3</v>
      </c>
      <c r="X1139" s="30">
        <v>39646.800000000003</v>
      </c>
    </row>
    <row r="1141" spans="1:24" x14ac:dyDescent="0.25">
      <c r="A1141" s="10" t="s">
        <v>435</v>
      </c>
      <c r="B1141" s="10">
        <v>100</v>
      </c>
      <c r="C1141" s="10">
        <v>95</v>
      </c>
      <c r="D1141" s="10">
        <v>90</v>
      </c>
      <c r="E1141" s="10">
        <v>85</v>
      </c>
      <c r="F1141" s="10">
        <v>80</v>
      </c>
      <c r="G1141" s="10" t="s">
        <v>436</v>
      </c>
      <c r="H1141" s="10">
        <v>100</v>
      </c>
      <c r="I1141" s="10">
        <v>95</v>
      </c>
      <c r="J1141" s="10">
        <v>90</v>
      </c>
      <c r="K1141" s="10">
        <v>85</v>
      </c>
      <c r="L1141" s="10">
        <v>80</v>
      </c>
      <c r="M1141" s="10" t="s">
        <v>437</v>
      </c>
      <c r="N1141" s="10">
        <v>100</v>
      </c>
      <c r="O1141" s="10">
        <v>95</v>
      </c>
      <c r="P1141" s="10">
        <v>90</v>
      </c>
      <c r="Q1141" s="10">
        <v>85</v>
      </c>
      <c r="R1141" s="10">
        <v>80</v>
      </c>
      <c r="S1141" s="10" t="s">
        <v>438</v>
      </c>
      <c r="T1141" s="10">
        <v>100</v>
      </c>
      <c r="U1141" s="10">
        <v>95</v>
      </c>
      <c r="V1141" s="10">
        <v>90</v>
      </c>
      <c r="W1141" s="10">
        <v>85</v>
      </c>
      <c r="X1141" s="10">
        <v>80</v>
      </c>
    </row>
    <row r="1142" spans="1:24" x14ac:dyDescent="0.25">
      <c r="A1142" s="10" t="s">
        <v>22</v>
      </c>
      <c r="B1142" s="30">
        <v>20.713000000000001</v>
      </c>
      <c r="C1142" s="30">
        <v>16.206</v>
      </c>
      <c r="D1142" s="30">
        <v>15.185</v>
      </c>
      <c r="E1142" s="30">
        <v>14.194000000000001</v>
      </c>
      <c r="F1142" s="30">
        <v>13.268000000000001</v>
      </c>
      <c r="H1142" s="30">
        <v>21.872</v>
      </c>
      <c r="I1142" s="30">
        <v>16.989000000000001</v>
      </c>
      <c r="J1142" s="30">
        <v>15.914</v>
      </c>
      <c r="K1142" s="30">
        <v>14.955</v>
      </c>
      <c r="L1142" s="30">
        <v>14.02</v>
      </c>
      <c r="N1142" s="30">
        <v>21.846</v>
      </c>
      <c r="O1142" s="30">
        <v>17.128</v>
      </c>
      <c r="P1142" s="30">
        <v>16.074000000000002</v>
      </c>
      <c r="Q1142" s="30">
        <v>15.074</v>
      </c>
      <c r="R1142" s="30">
        <v>14.111000000000001</v>
      </c>
      <c r="T1142" s="30">
        <v>22.34</v>
      </c>
      <c r="U1142" s="30">
        <v>17.805</v>
      </c>
      <c r="V1142" s="30">
        <v>16.581</v>
      </c>
      <c r="W1142" s="30">
        <v>15.515000000000001</v>
      </c>
      <c r="X1142" s="30">
        <v>14.545</v>
      </c>
    </row>
    <row r="1143" spans="1:24" x14ac:dyDescent="0.25">
      <c r="A1143" s="10" t="s">
        <v>23</v>
      </c>
      <c r="B1143" s="30">
        <v>4.76</v>
      </c>
      <c r="C1143" s="30">
        <v>4.3250000000000002</v>
      </c>
      <c r="D1143" s="30">
        <v>3.1960000000000002</v>
      </c>
      <c r="E1143" s="30">
        <v>2.57</v>
      </c>
      <c r="F1143" s="30">
        <v>2.1259999999999999</v>
      </c>
      <c r="H1143" s="30">
        <v>5.71</v>
      </c>
      <c r="I1143" s="30">
        <v>5.1609999999999996</v>
      </c>
      <c r="J1143" s="30">
        <v>4.5199999999999996</v>
      </c>
      <c r="K1143" s="30">
        <v>4.13</v>
      </c>
      <c r="L1143" s="30">
        <v>3.7610000000000001</v>
      </c>
      <c r="N1143" s="30">
        <v>6.78</v>
      </c>
      <c r="O1143" s="30">
        <v>5.93</v>
      </c>
      <c r="P1143" s="30">
        <v>5.0060000000000002</v>
      </c>
      <c r="Q1143" s="30">
        <v>4.3289999999999997</v>
      </c>
      <c r="R1143" s="30">
        <v>3.948</v>
      </c>
      <c r="T1143" s="30">
        <v>10.62</v>
      </c>
      <c r="U1143" s="30">
        <v>9.3019999999999996</v>
      </c>
      <c r="V1143" s="30">
        <v>7.5789999999999997</v>
      </c>
      <c r="W1143" s="30">
        <v>6.5410000000000004</v>
      </c>
      <c r="X1143" s="30">
        <v>5.6210000000000004</v>
      </c>
    </row>
    <row r="1144" spans="1:24" x14ac:dyDescent="0.25">
      <c r="A1144" s="10" t="s">
        <v>24</v>
      </c>
      <c r="B1144" s="30">
        <v>47.188000000000002</v>
      </c>
      <c r="C1144" s="30">
        <v>27.779</v>
      </c>
      <c r="D1144" s="30">
        <v>24.262</v>
      </c>
      <c r="E1144" s="30">
        <v>20.803000000000001</v>
      </c>
      <c r="F1144" s="30">
        <v>17.181999999999999</v>
      </c>
      <c r="H1144" s="30">
        <v>63.972999999999999</v>
      </c>
      <c r="I1144" s="30">
        <v>44.301000000000002</v>
      </c>
      <c r="J1144" s="30">
        <v>40.898000000000003</v>
      </c>
      <c r="K1144" s="30">
        <v>37.039000000000001</v>
      </c>
      <c r="L1144" s="30">
        <v>33.106999999999999</v>
      </c>
      <c r="N1144" s="30">
        <v>66.611000000000004</v>
      </c>
      <c r="O1144" s="30">
        <v>46.23</v>
      </c>
      <c r="P1144" s="30">
        <v>42.68</v>
      </c>
      <c r="Q1144" s="30">
        <v>39.131999999999998</v>
      </c>
      <c r="R1144" s="30">
        <v>35.287999999999997</v>
      </c>
      <c r="T1144" s="30">
        <v>74.42</v>
      </c>
      <c r="U1144" s="30">
        <v>53.515000000000001</v>
      </c>
      <c r="V1144" s="30">
        <v>50.023000000000003</v>
      </c>
      <c r="W1144" s="30">
        <v>46.366999999999997</v>
      </c>
      <c r="X1144" s="30">
        <v>42.594000000000001</v>
      </c>
    </row>
    <row r="1145" spans="1:24" x14ac:dyDescent="0.25">
      <c r="A1145" s="10" t="s">
        <v>25</v>
      </c>
      <c r="B1145" s="30">
        <v>0</v>
      </c>
      <c r="C1145" s="30">
        <v>0</v>
      </c>
      <c r="D1145" s="30">
        <v>0</v>
      </c>
      <c r="E1145" s="30">
        <v>0</v>
      </c>
      <c r="F1145" s="30">
        <v>0</v>
      </c>
      <c r="H1145" s="30">
        <v>0</v>
      </c>
      <c r="I1145" s="30">
        <v>0</v>
      </c>
      <c r="J1145" s="30">
        <v>0</v>
      </c>
      <c r="K1145" s="30">
        <v>0</v>
      </c>
      <c r="L1145" s="30">
        <v>0</v>
      </c>
      <c r="N1145" s="30">
        <v>0</v>
      </c>
      <c r="O1145" s="30">
        <v>0</v>
      </c>
      <c r="P1145" s="30">
        <v>0</v>
      </c>
      <c r="Q1145" s="30">
        <v>0</v>
      </c>
      <c r="R1145" s="30">
        <v>0</v>
      </c>
      <c r="T1145" s="30">
        <v>0</v>
      </c>
      <c r="U1145" s="30">
        <v>0</v>
      </c>
      <c r="V1145" s="30">
        <v>0</v>
      </c>
      <c r="W1145" s="30">
        <v>0</v>
      </c>
      <c r="X1145" s="30">
        <v>0</v>
      </c>
    </row>
    <row r="1146" spans="1:24" x14ac:dyDescent="0.25">
      <c r="A1146" s="10" t="s">
        <v>64</v>
      </c>
      <c r="B1146" s="30">
        <v>28997.78</v>
      </c>
      <c r="C1146" s="30">
        <v>22688.54</v>
      </c>
      <c r="D1146" s="30">
        <v>21259</v>
      </c>
      <c r="E1146" s="30">
        <v>19871.740000000002</v>
      </c>
      <c r="F1146" s="30">
        <v>18574.5</v>
      </c>
      <c r="H1146" s="30">
        <v>30620.799999999999</v>
      </c>
      <c r="I1146" s="30">
        <v>23784.46</v>
      </c>
      <c r="J1146" s="30">
        <v>22280.02</v>
      </c>
      <c r="K1146" s="30">
        <v>20936.86</v>
      </c>
      <c r="L1146" s="30">
        <v>19627.580000000002</v>
      </c>
      <c r="N1146" s="30">
        <v>30584.68</v>
      </c>
      <c r="O1146" s="30">
        <v>23979.06</v>
      </c>
      <c r="P1146" s="30">
        <v>22503.46</v>
      </c>
      <c r="Q1146" s="30">
        <v>21103.88</v>
      </c>
      <c r="R1146" s="30">
        <v>19755.54</v>
      </c>
      <c r="T1146" s="30">
        <v>31276.28</v>
      </c>
      <c r="U1146" s="30">
        <v>24926.58</v>
      </c>
      <c r="V1146" s="30">
        <v>23213.4</v>
      </c>
      <c r="W1146" s="30">
        <v>21721.56</v>
      </c>
      <c r="X1146" s="30">
        <v>20363.560000000001</v>
      </c>
    </row>
    <row r="1147" spans="1:24" x14ac:dyDescent="0.25">
      <c r="A1147" s="10" t="s">
        <v>65</v>
      </c>
      <c r="B1147" s="30">
        <v>3630.1343406025539</v>
      </c>
      <c r="C1147" s="30">
        <v>2840.3018504221591</v>
      </c>
      <c r="D1147" s="30">
        <v>2661.3425561153199</v>
      </c>
      <c r="E1147" s="30">
        <v>2487.6761525028951</v>
      </c>
      <c r="F1147" s="30">
        <v>2325.2790492762601</v>
      </c>
      <c r="H1147" s="30">
        <v>3833.3147439811828</v>
      </c>
      <c r="I1147" s="30">
        <v>2977.4963814018811</v>
      </c>
      <c r="J1147" s="30">
        <v>2789.1606085469898</v>
      </c>
      <c r="K1147" s="30">
        <v>2621.0149352946328</v>
      </c>
      <c r="L1147" s="30">
        <v>2457.110585049058</v>
      </c>
      <c r="N1147" s="30">
        <v>3828.7930029243662</v>
      </c>
      <c r="O1147" s="30">
        <v>3001.8576994986888</v>
      </c>
      <c r="P1147" s="30">
        <v>2817.132309038001</v>
      </c>
      <c r="Q1147" s="30">
        <v>2641.9236061503821</v>
      </c>
      <c r="R1147" s="30">
        <v>2473.1294661573188</v>
      </c>
      <c r="T1147" s="30">
        <v>3915.3720758727341</v>
      </c>
      <c r="U1147" s="30">
        <v>3120.4745346635782</v>
      </c>
      <c r="V1147" s="30">
        <v>2906.0073047710321</v>
      </c>
      <c r="W1147" s="30">
        <v>2719.248883447588</v>
      </c>
      <c r="X1147" s="30">
        <v>2549.245440613749</v>
      </c>
    </row>
    <row r="1148" spans="1:24" x14ac:dyDescent="0.25">
      <c r="A1148" s="10" t="s">
        <v>66</v>
      </c>
      <c r="B1148" s="30">
        <v>24518.566481967999</v>
      </c>
      <c r="C1148" s="30">
        <v>15445.727094789039</v>
      </c>
      <c r="D1148" s="30">
        <v>13103.41884325546</v>
      </c>
      <c r="E1148" s="30">
        <v>11122.25884278036</v>
      </c>
      <c r="F1148" s="30">
        <v>9188.3931678014487</v>
      </c>
      <c r="H1148" s="30">
        <v>32745.999644428</v>
      </c>
      <c r="I1148" s="30">
        <v>23478.327729165791</v>
      </c>
      <c r="J1148" s="30">
        <v>21512.246986677699</v>
      </c>
      <c r="K1148" s="30">
        <v>19506.94364124105</v>
      </c>
      <c r="L1148" s="30">
        <v>17482.20125292048</v>
      </c>
      <c r="N1148" s="30">
        <v>34650.487650903997</v>
      </c>
      <c r="O1148" s="30">
        <v>24862.006513124001</v>
      </c>
      <c r="P1148" s="30">
        <v>22641.460671295408</v>
      </c>
      <c r="Q1148" s="30">
        <v>20586.075298062879</v>
      </c>
      <c r="R1148" s="30">
        <v>18593.084721695701</v>
      </c>
      <c r="T1148" s="30">
        <v>40736.143283416</v>
      </c>
      <c r="U1148" s="30">
        <v>30399.685445794559</v>
      </c>
      <c r="V1148" s="30">
        <v>27674.538930827821</v>
      </c>
      <c r="W1148" s="30">
        <v>25330.302827558509</v>
      </c>
      <c r="X1148" s="30">
        <v>23011.35826959712</v>
      </c>
    </row>
    <row r="1149" spans="1:24" x14ac:dyDescent="0.25">
      <c r="A1149" s="10" t="s">
        <v>67</v>
      </c>
      <c r="B1149" s="30">
        <v>5907.3692652169793</v>
      </c>
      <c r="C1149" s="30">
        <v>3477.546861661971</v>
      </c>
      <c r="D1149" s="30">
        <v>3037.2154111290201</v>
      </c>
      <c r="E1149" s="30">
        <v>2604.2073784206482</v>
      </c>
      <c r="F1149" s="30">
        <v>2150.9316303994642</v>
      </c>
      <c r="H1149" s="30">
        <v>8008.6143223758309</v>
      </c>
      <c r="I1149" s="30">
        <v>5545.9179099193761</v>
      </c>
      <c r="J1149" s="30">
        <v>5119.8326978212481</v>
      </c>
      <c r="K1149" s="30">
        <v>4636.7875693097194</v>
      </c>
      <c r="L1149" s="30">
        <v>4144.5787795202559</v>
      </c>
      <c r="N1149" s="30">
        <v>8338.7565016404878</v>
      </c>
      <c r="O1149" s="30">
        <v>5787.3152875456599</v>
      </c>
      <c r="P1149" s="30">
        <v>5342.9903835322957</v>
      </c>
      <c r="Q1149" s="30">
        <v>4898.7656288225162</v>
      </c>
      <c r="R1149" s="30">
        <v>4417.5732624272923</v>
      </c>
      <c r="T1149" s="30">
        <v>9316.3388912498085</v>
      </c>
      <c r="U1149" s="30">
        <v>6699.4000326110436</v>
      </c>
      <c r="V1149" s="30">
        <v>6262.27335979278</v>
      </c>
      <c r="W1149" s="30">
        <v>5804.4908931103164</v>
      </c>
      <c r="X1149" s="30">
        <v>5332.211814734067</v>
      </c>
    </row>
    <row r="1150" spans="1:24" x14ac:dyDescent="0.25">
      <c r="A1150" s="10" t="s">
        <v>68</v>
      </c>
      <c r="B1150" s="30">
        <v>0</v>
      </c>
      <c r="C1150" s="30">
        <v>0</v>
      </c>
      <c r="D1150" s="30">
        <v>0</v>
      </c>
      <c r="E1150" s="30">
        <v>0</v>
      </c>
      <c r="F1150" s="30">
        <v>0</v>
      </c>
      <c r="H1150" s="30">
        <v>0</v>
      </c>
      <c r="I1150" s="30">
        <v>0</v>
      </c>
      <c r="J1150" s="30">
        <v>0</v>
      </c>
      <c r="K1150" s="30">
        <v>0</v>
      </c>
      <c r="L1150" s="30">
        <v>0</v>
      </c>
      <c r="N1150" s="30">
        <v>0</v>
      </c>
      <c r="O1150" s="30">
        <v>0</v>
      </c>
      <c r="P1150" s="30">
        <v>0</v>
      </c>
      <c r="Q1150" s="30">
        <v>0</v>
      </c>
      <c r="R1150" s="30">
        <v>0</v>
      </c>
      <c r="T1150" s="30">
        <v>0</v>
      </c>
      <c r="U1150" s="30">
        <v>0</v>
      </c>
      <c r="V1150" s="30">
        <v>0</v>
      </c>
      <c r="W1150" s="30">
        <v>0</v>
      </c>
      <c r="X1150" s="30">
        <v>0</v>
      </c>
    </row>
    <row r="1151" spans="1:24" x14ac:dyDescent="0.25">
      <c r="A1151" s="10" t="s">
        <v>69</v>
      </c>
      <c r="B1151" s="30">
        <v>0</v>
      </c>
      <c r="C1151" s="30">
        <v>0</v>
      </c>
      <c r="D1151" s="30">
        <v>0</v>
      </c>
      <c r="E1151" s="30">
        <v>0</v>
      </c>
      <c r="F1151" s="30">
        <v>0</v>
      </c>
      <c r="H1151" s="30">
        <v>0</v>
      </c>
      <c r="I1151" s="30">
        <v>0</v>
      </c>
      <c r="J1151" s="30">
        <v>0</v>
      </c>
      <c r="K1151" s="30">
        <v>0</v>
      </c>
      <c r="L1151" s="30">
        <v>0</v>
      </c>
      <c r="N1151" s="30">
        <v>0</v>
      </c>
      <c r="O1151" s="30">
        <v>0</v>
      </c>
      <c r="P1151" s="30">
        <v>0</v>
      </c>
      <c r="Q1151" s="30">
        <v>0</v>
      </c>
      <c r="R1151" s="30">
        <v>0</v>
      </c>
      <c r="T1151" s="30">
        <v>0</v>
      </c>
      <c r="U1151" s="30">
        <v>0</v>
      </c>
      <c r="V1151" s="30">
        <v>0</v>
      </c>
      <c r="W1151" s="30">
        <v>0</v>
      </c>
      <c r="X1151" s="30">
        <v>0</v>
      </c>
    </row>
    <row r="1152" spans="1:24" x14ac:dyDescent="0.25">
      <c r="A1152" s="10" t="s">
        <v>70</v>
      </c>
      <c r="B1152" s="30">
        <v>0</v>
      </c>
      <c r="C1152" s="30">
        <v>0</v>
      </c>
      <c r="D1152" s="30">
        <v>0</v>
      </c>
      <c r="E1152" s="30">
        <v>0</v>
      </c>
      <c r="F1152" s="30">
        <v>0</v>
      </c>
      <c r="H1152" s="30">
        <v>0</v>
      </c>
      <c r="I1152" s="30">
        <v>0</v>
      </c>
      <c r="J1152" s="30">
        <v>0</v>
      </c>
      <c r="K1152" s="30">
        <v>0</v>
      </c>
      <c r="L1152" s="30">
        <v>0</v>
      </c>
      <c r="N1152" s="30">
        <v>0</v>
      </c>
      <c r="O1152" s="30">
        <v>0</v>
      </c>
      <c r="P1152" s="30">
        <v>0</v>
      </c>
      <c r="Q1152" s="30">
        <v>0</v>
      </c>
      <c r="R1152" s="30">
        <v>0</v>
      </c>
      <c r="T1152" s="30">
        <v>0</v>
      </c>
      <c r="U1152" s="30">
        <v>0</v>
      </c>
      <c r="V1152" s="30">
        <v>0</v>
      </c>
      <c r="W1152" s="30">
        <v>0</v>
      </c>
      <c r="X1152" s="30">
        <v>0</v>
      </c>
    </row>
    <row r="1153" spans="1:24" x14ac:dyDescent="0.25">
      <c r="A1153" s="10" t="s">
        <v>10</v>
      </c>
      <c r="B1153" s="30">
        <v>0</v>
      </c>
      <c r="C1153" s="30">
        <v>0</v>
      </c>
      <c r="D1153" s="30">
        <v>0</v>
      </c>
      <c r="E1153" s="30">
        <v>0</v>
      </c>
      <c r="F1153" s="30">
        <v>0</v>
      </c>
      <c r="H1153" s="30">
        <v>0</v>
      </c>
      <c r="I1153" s="30">
        <v>0</v>
      </c>
      <c r="J1153" s="30">
        <v>0</v>
      </c>
      <c r="K1153" s="30">
        <v>0</v>
      </c>
      <c r="L1153" s="30">
        <v>0</v>
      </c>
      <c r="N1153" s="30">
        <v>0</v>
      </c>
      <c r="O1153" s="30">
        <v>0</v>
      </c>
      <c r="P1153" s="30">
        <v>0</v>
      </c>
      <c r="Q1153" s="30">
        <v>0</v>
      </c>
      <c r="R1153" s="30">
        <v>0</v>
      </c>
      <c r="T1153" s="30">
        <v>0</v>
      </c>
      <c r="U1153" s="30">
        <v>0</v>
      </c>
      <c r="V1153" s="30">
        <v>0</v>
      </c>
      <c r="W1153" s="30">
        <v>0</v>
      </c>
      <c r="X1153" s="30">
        <v>0</v>
      </c>
    </row>
    <row r="1154" spans="1:24" x14ac:dyDescent="0.25">
      <c r="A1154" s="10" t="s">
        <v>26</v>
      </c>
      <c r="B1154" s="30">
        <v>63054.7</v>
      </c>
      <c r="C1154" s="30">
        <v>44452.800000000003</v>
      </c>
      <c r="D1154" s="30">
        <v>40061.599999999999</v>
      </c>
      <c r="E1154" s="30">
        <v>36086.5</v>
      </c>
      <c r="F1154" s="30">
        <v>32239.599999999999</v>
      </c>
      <c r="H1154" s="30">
        <v>75209.600000000006</v>
      </c>
      <c r="I1154" s="30">
        <v>55786.8</v>
      </c>
      <c r="J1154" s="30">
        <v>51701.9</v>
      </c>
      <c r="K1154" s="30">
        <v>47702.2</v>
      </c>
      <c r="L1154" s="30">
        <v>43712</v>
      </c>
      <c r="N1154" s="30">
        <v>77403.7</v>
      </c>
      <c r="O1154" s="30">
        <v>57630.9</v>
      </c>
      <c r="P1154" s="30">
        <v>53305.7</v>
      </c>
      <c r="Q1154" s="30">
        <v>49231.199999999997</v>
      </c>
      <c r="R1154" s="30">
        <v>45239.9</v>
      </c>
      <c r="T1154" s="30">
        <v>85245</v>
      </c>
      <c r="U1154" s="30">
        <v>65146.8</v>
      </c>
      <c r="V1154" s="30">
        <v>60056.800000000003</v>
      </c>
      <c r="W1154" s="30">
        <v>55576.2</v>
      </c>
      <c r="X1154" s="30">
        <v>51256.9</v>
      </c>
    </row>
    <row r="1156" spans="1:24" x14ac:dyDescent="0.25">
      <c r="A1156" s="10" t="s">
        <v>439</v>
      </c>
      <c r="B1156" s="10">
        <v>100</v>
      </c>
      <c r="C1156" s="10">
        <v>95</v>
      </c>
      <c r="D1156" s="10">
        <v>90</v>
      </c>
      <c r="E1156" s="10">
        <v>85</v>
      </c>
      <c r="F1156" s="10">
        <v>80</v>
      </c>
      <c r="G1156" s="10" t="s">
        <v>440</v>
      </c>
      <c r="H1156" s="10">
        <v>100</v>
      </c>
      <c r="I1156" s="10">
        <v>95</v>
      </c>
      <c r="J1156" s="10">
        <v>90</v>
      </c>
      <c r="K1156" s="10">
        <v>85</v>
      </c>
      <c r="L1156" s="10">
        <v>80</v>
      </c>
      <c r="M1156" s="10" t="s">
        <v>441</v>
      </c>
      <c r="N1156" s="10">
        <v>100</v>
      </c>
      <c r="O1156" s="10">
        <v>95</v>
      </c>
      <c r="P1156" s="10">
        <v>90</v>
      </c>
      <c r="Q1156" s="10">
        <v>85</v>
      </c>
      <c r="R1156" s="10">
        <v>80</v>
      </c>
      <c r="S1156" s="10" t="s">
        <v>442</v>
      </c>
      <c r="T1156" s="10">
        <v>100</v>
      </c>
      <c r="U1156" s="10">
        <v>95</v>
      </c>
      <c r="V1156" s="10">
        <v>90</v>
      </c>
      <c r="W1156" s="10">
        <v>85</v>
      </c>
      <c r="X1156" s="10">
        <v>80</v>
      </c>
    </row>
    <row r="1157" spans="1:24" x14ac:dyDescent="0.25">
      <c r="A1157" s="10" t="s">
        <v>22</v>
      </c>
      <c r="B1157" s="30">
        <v>0</v>
      </c>
      <c r="C1157" s="30">
        <v>0</v>
      </c>
      <c r="D1157" s="30">
        <v>0</v>
      </c>
      <c r="E1157" s="30">
        <v>0</v>
      </c>
      <c r="F1157" s="30">
        <v>0</v>
      </c>
      <c r="H1157" s="30">
        <v>0</v>
      </c>
      <c r="I1157" s="30">
        <v>0</v>
      </c>
      <c r="J1157" s="30">
        <v>0</v>
      </c>
      <c r="K1157" s="30">
        <v>0</v>
      </c>
      <c r="L1157" s="30">
        <v>0</v>
      </c>
      <c r="N1157" s="30">
        <v>0</v>
      </c>
      <c r="O1157" s="30">
        <v>0</v>
      </c>
      <c r="P1157" s="30">
        <v>0</v>
      </c>
      <c r="Q1157" s="30">
        <v>0</v>
      </c>
      <c r="R1157" s="30">
        <v>0</v>
      </c>
      <c r="T1157" s="30">
        <v>0</v>
      </c>
      <c r="U1157" s="30">
        <v>0</v>
      </c>
      <c r="V1157" s="30">
        <v>0</v>
      </c>
      <c r="W1157" s="30">
        <v>0</v>
      </c>
      <c r="X1157" s="30">
        <v>0</v>
      </c>
    </row>
    <row r="1158" spans="1:24" x14ac:dyDescent="0.25">
      <c r="A1158" s="10" t="s">
        <v>23</v>
      </c>
      <c r="B1158" s="30">
        <v>0</v>
      </c>
      <c r="C1158" s="30">
        <v>0</v>
      </c>
      <c r="D1158" s="30">
        <v>0</v>
      </c>
      <c r="E1158" s="30">
        <v>0</v>
      </c>
      <c r="F1158" s="30">
        <v>0</v>
      </c>
      <c r="H1158" s="30">
        <v>0</v>
      </c>
      <c r="I1158" s="30">
        <v>0</v>
      </c>
      <c r="J1158" s="30">
        <v>0</v>
      </c>
      <c r="K1158" s="30">
        <v>0</v>
      </c>
      <c r="L1158" s="30">
        <v>0</v>
      </c>
      <c r="N1158" s="30">
        <v>0</v>
      </c>
      <c r="O1158" s="30">
        <v>0</v>
      </c>
      <c r="P1158" s="30">
        <v>0</v>
      </c>
      <c r="Q1158" s="30">
        <v>0</v>
      </c>
      <c r="R1158" s="30">
        <v>0</v>
      </c>
      <c r="T1158" s="30">
        <v>0</v>
      </c>
      <c r="U1158" s="30">
        <v>0</v>
      </c>
      <c r="V1158" s="30">
        <v>0</v>
      </c>
      <c r="W1158" s="30">
        <v>0</v>
      </c>
      <c r="X1158" s="30">
        <v>0</v>
      </c>
    </row>
    <row r="1159" spans="1:24" x14ac:dyDescent="0.25">
      <c r="A1159" s="10" t="s">
        <v>24</v>
      </c>
      <c r="B1159" s="30">
        <v>0</v>
      </c>
      <c r="C1159" s="30">
        <v>0</v>
      </c>
      <c r="D1159" s="30">
        <v>0</v>
      </c>
      <c r="E1159" s="30">
        <v>0</v>
      </c>
      <c r="F1159" s="30">
        <v>0</v>
      </c>
      <c r="H1159" s="30">
        <v>0</v>
      </c>
      <c r="I1159" s="30">
        <v>0</v>
      </c>
      <c r="J1159" s="30">
        <v>0</v>
      </c>
      <c r="K1159" s="30">
        <v>0</v>
      </c>
      <c r="L1159" s="30">
        <v>0</v>
      </c>
      <c r="N1159" s="30">
        <v>0</v>
      </c>
      <c r="O1159" s="30">
        <v>0</v>
      </c>
      <c r="P1159" s="30">
        <v>0</v>
      </c>
      <c r="Q1159" s="30">
        <v>0</v>
      </c>
      <c r="R1159" s="30">
        <v>0</v>
      </c>
      <c r="T1159" s="30">
        <v>0</v>
      </c>
      <c r="U1159" s="30">
        <v>0</v>
      </c>
      <c r="V1159" s="30">
        <v>0</v>
      </c>
      <c r="W1159" s="30">
        <v>0</v>
      </c>
      <c r="X1159" s="30">
        <v>0</v>
      </c>
    </row>
    <row r="1160" spans="1:24" x14ac:dyDescent="0.25">
      <c r="A1160" s="10" t="s">
        <v>25</v>
      </c>
      <c r="B1160" s="30">
        <v>6</v>
      </c>
      <c r="C1160" s="30">
        <v>6</v>
      </c>
      <c r="D1160" s="30">
        <v>6</v>
      </c>
      <c r="E1160" s="30">
        <v>6</v>
      </c>
      <c r="F1160" s="30">
        <v>6</v>
      </c>
      <c r="H1160" s="30">
        <v>7</v>
      </c>
      <c r="I1160" s="30">
        <v>7</v>
      </c>
      <c r="J1160" s="30">
        <v>7</v>
      </c>
      <c r="K1160" s="30">
        <v>7</v>
      </c>
      <c r="L1160" s="30">
        <v>7</v>
      </c>
      <c r="N1160" s="30">
        <v>8</v>
      </c>
      <c r="O1160" s="30">
        <v>8</v>
      </c>
      <c r="P1160" s="30">
        <v>8</v>
      </c>
      <c r="Q1160" s="30">
        <v>8</v>
      </c>
      <c r="R1160" s="30">
        <v>8</v>
      </c>
      <c r="T1160" s="30">
        <v>12</v>
      </c>
      <c r="U1160" s="30">
        <v>12</v>
      </c>
      <c r="V1160" s="30">
        <v>12</v>
      </c>
      <c r="W1160" s="30">
        <v>12</v>
      </c>
      <c r="X1160" s="30">
        <v>12</v>
      </c>
    </row>
    <row r="1161" spans="1:24" x14ac:dyDescent="0.25">
      <c r="A1161" s="10" t="s">
        <v>64</v>
      </c>
      <c r="B1161" s="30">
        <v>0</v>
      </c>
      <c r="C1161" s="30">
        <v>0</v>
      </c>
      <c r="D1161" s="30">
        <v>0</v>
      </c>
      <c r="E1161" s="30">
        <v>0</v>
      </c>
      <c r="F1161" s="30">
        <v>0</v>
      </c>
      <c r="H1161" s="30">
        <v>0</v>
      </c>
      <c r="I1161" s="30">
        <v>0</v>
      </c>
      <c r="J1161" s="30">
        <v>0</v>
      </c>
      <c r="K1161" s="30">
        <v>0</v>
      </c>
      <c r="L1161" s="30">
        <v>0</v>
      </c>
      <c r="N1161" s="30">
        <v>0</v>
      </c>
      <c r="O1161" s="30">
        <v>0</v>
      </c>
      <c r="P1161" s="30">
        <v>0</v>
      </c>
      <c r="Q1161" s="30">
        <v>0</v>
      </c>
      <c r="R1161" s="30">
        <v>0</v>
      </c>
      <c r="T1161" s="30">
        <v>0</v>
      </c>
      <c r="U1161" s="30">
        <v>0</v>
      </c>
      <c r="V1161" s="30">
        <v>0</v>
      </c>
      <c r="W1161" s="30">
        <v>0</v>
      </c>
      <c r="X1161" s="30">
        <v>0</v>
      </c>
    </row>
    <row r="1162" spans="1:24" x14ac:dyDescent="0.25">
      <c r="A1162" s="10" t="s">
        <v>65</v>
      </c>
      <c r="B1162" s="30">
        <v>0</v>
      </c>
      <c r="C1162" s="30">
        <v>0</v>
      </c>
      <c r="D1162" s="30">
        <v>0</v>
      </c>
      <c r="E1162" s="30">
        <v>0</v>
      </c>
      <c r="F1162" s="30">
        <v>0</v>
      </c>
      <c r="H1162" s="30">
        <v>0</v>
      </c>
      <c r="I1162" s="30">
        <v>0</v>
      </c>
      <c r="J1162" s="30">
        <v>0</v>
      </c>
      <c r="K1162" s="30">
        <v>0</v>
      </c>
      <c r="L1162" s="30">
        <v>0</v>
      </c>
      <c r="N1162" s="30">
        <v>0</v>
      </c>
      <c r="O1162" s="30">
        <v>0</v>
      </c>
      <c r="P1162" s="30">
        <v>0</v>
      </c>
      <c r="Q1162" s="30">
        <v>0</v>
      </c>
      <c r="R1162" s="30">
        <v>0</v>
      </c>
      <c r="T1162" s="30">
        <v>0</v>
      </c>
      <c r="U1162" s="30">
        <v>0</v>
      </c>
      <c r="V1162" s="30">
        <v>0</v>
      </c>
      <c r="W1162" s="30">
        <v>0</v>
      </c>
      <c r="X1162" s="30">
        <v>0</v>
      </c>
    </row>
    <row r="1163" spans="1:24" x14ac:dyDescent="0.25">
      <c r="A1163" s="10" t="s">
        <v>66</v>
      </c>
      <c r="B1163" s="30">
        <v>0</v>
      </c>
      <c r="C1163" s="30">
        <v>0</v>
      </c>
      <c r="D1163" s="30">
        <v>0</v>
      </c>
      <c r="E1163" s="30">
        <v>0</v>
      </c>
      <c r="F1163" s="30">
        <v>0</v>
      </c>
      <c r="H1163" s="30">
        <v>0</v>
      </c>
      <c r="I1163" s="30">
        <v>0</v>
      </c>
      <c r="J1163" s="30">
        <v>0</v>
      </c>
      <c r="K1163" s="30">
        <v>0</v>
      </c>
      <c r="L1163" s="30">
        <v>0</v>
      </c>
      <c r="N1163" s="30">
        <v>0</v>
      </c>
      <c r="O1163" s="30">
        <v>0</v>
      </c>
      <c r="P1163" s="30">
        <v>0</v>
      </c>
      <c r="Q1163" s="30">
        <v>0</v>
      </c>
      <c r="R1163" s="30">
        <v>0</v>
      </c>
      <c r="T1163" s="30">
        <v>0</v>
      </c>
      <c r="U1163" s="30">
        <v>0</v>
      </c>
      <c r="V1163" s="30">
        <v>0</v>
      </c>
      <c r="W1163" s="30">
        <v>0</v>
      </c>
      <c r="X1163" s="30">
        <v>0</v>
      </c>
    </row>
    <row r="1164" spans="1:24" x14ac:dyDescent="0.25">
      <c r="A1164" s="10" t="s">
        <v>67</v>
      </c>
      <c r="B1164" s="30">
        <v>0</v>
      </c>
      <c r="C1164" s="30">
        <v>0</v>
      </c>
      <c r="D1164" s="30">
        <v>0</v>
      </c>
      <c r="E1164" s="30">
        <v>0</v>
      </c>
      <c r="F1164" s="30">
        <v>0</v>
      </c>
      <c r="H1164" s="30">
        <v>0</v>
      </c>
      <c r="I1164" s="30">
        <v>0</v>
      </c>
      <c r="J1164" s="30">
        <v>0</v>
      </c>
      <c r="K1164" s="30">
        <v>0</v>
      </c>
      <c r="L1164" s="30">
        <v>0</v>
      </c>
      <c r="N1164" s="30">
        <v>0</v>
      </c>
      <c r="O1164" s="30">
        <v>0</v>
      </c>
      <c r="P1164" s="30">
        <v>0</v>
      </c>
      <c r="Q1164" s="30">
        <v>0</v>
      </c>
      <c r="R1164" s="30">
        <v>0</v>
      </c>
      <c r="T1164" s="30">
        <v>0</v>
      </c>
      <c r="U1164" s="30">
        <v>0</v>
      </c>
      <c r="V1164" s="30">
        <v>0</v>
      </c>
      <c r="W1164" s="30">
        <v>0</v>
      </c>
      <c r="X1164" s="30">
        <v>0</v>
      </c>
    </row>
    <row r="1165" spans="1:24" x14ac:dyDescent="0.25">
      <c r="A1165" s="10" t="s">
        <v>68</v>
      </c>
      <c r="B1165" s="30">
        <v>2244.96</v>
      </c>
      <c r="C1165" s="30">
        <v>2244.96</v>
      </c>
      <c r="D1165" s="30">
        <v>2244.96</v>
      </c>
      <c r="E1165" s="30">
        <v>2244.96</v>
      </c>
      <c r="F1165" s="30">
        <v>2244.96</v>
      </c>
      <c r="H1165" s="30">
        <v>2619.12</v>
      </c>
      <c r="I1165" s="30">
        <v>2619.12</v>
      </c>
      <c r="J1165" s="30">
        <v>2619.12</v>
      </c>
      <c r="K1165" s="30">
        <v>2619.12</v>
      </c>
      <c r="L1165" s="30">
        <v>2619.12</v>
      </c>
      <c r="N1165" s="30">
        <v>2993.28</v>
      </c>
      <c r="O1165" s="30">
        <v>2993.28</v>
      </c>
      <c r="P1165" s="30">
        <v>2993.28</v>
      </c>
      <c r="Q1165" s="30">
        <v>2993.28</v>
      </c>
      <c r="R1165" s="30">
        <v>2993.28</v>
      </c>
      <c r="T1165" s="30">
        <v>4489.92</v>
      </c>
      <c r="U1165" s="30">
        <v>4489.92</v>
      </c>
      <c r="V1165" s="30">
        <v>4489.92</v>
      </c>
      <c r="W1165" s="30">
        <v>4489.92</v>
      </c>
      <c r="X1165" s="30">
        <v>4489.92</v>
      </c>
    </row>
    <row r="1166" spans="1:24" x14ac:dyDescent="0.25">
      <c r="A1166" s="10" t="s">
        <v>69</v>
      </c>
      <c r="B1166" s="30">
        <v>938.89972109999997</v>
      </c>
      <c r="C1166" s="30">
        <v>938.89972109999997</v>
      </c>
      <c r="D1166" s="30">
        <v>938.89972109999997</v>
      </c>
      <c r="E1166" s="30">
        <v>938.89972109999997</v>
      </c>
      <c r="F1166" s="30">
        <v>938.89972109999997</v>
      </c>
      <c r="H1166" s="30">
        <v>1095.3830079500001</v>
      </c>
      <c r="I1166" s="30">
        <v>1095.3830079500001</v>
      </c>
      <c r="J1166" s="30">
        <v>1095.3830079500001</v>
      </c>
      <c r="K1166" s="30">
        <v>1095.3830079500001</v>
      </c>
      <c r="L1166" s="30">
        <v>1095.3830079500001</v>
      </c>
      <c r="N1166" s="30">
        <v>1251.8662948000001</v>
      </c>
      <c r="O1166" s="30">
        <v>1251.8662948000001</v>
      </c>
      <c r="P1166" s="30">
        <v>1251.8662948000001</v>
      </c>
      <c r="Q1166" s="30">
        <v>1251.8662948000001</v>
      </c>
      <c r="R1166" s="30">
        <v>1251.8662948000001</v>
      </c>
      <c r="T1166" s="30">
        <v>1877.7994421999999</v>
      </c>
      <c r="U1166" s="30">
        <v>1877.7994421999999</v>
      </c>
      <c r="V1166" s="30">
        <v>1877.7994421999999</v>
      </c>
      <c r="W1166" s="30">
        <v>1877.7994421999999</v>
      </c>
      <c r="X1166" s="30">
        <v>1877.7994421999999</v>
      </c>
    </row>
    <row r="1167" spans="1:24" x14ac:dyDescent="0.25">
      <c r="A1167" s="10" t="s">
        <v>70</v>
      </c>
      <c r="B1167" s="30">
        <v>2837.0172662311311</v>
      </c>
      <c r="C1167" s="30">
        <v>2695.166402919599</v>
      </c>
      <c r="D1167" s="30">
        <v>2553.3155396080329</v>
      </c>
      <c r="E1167" s="30">
        <v>2411.464676296484</v>
      </c>
      <c r="F1167" s="30">
        <v>2269.6138129849278</v>
      </c>
      <c r="H1167" s="30">
        <v>2838.0682079856738</v>
      </c>
      <c r="I1167" s="30">
        <v>2696.164797586418</v>
      </c>
      <c r="J1167" s="30">
        <v>2554.2613871871408</v>
      </c>
      <c r="K1167" s="30">
        <v>2412.3579767878659</v>
      </c>
      <c r="L1167" s="30">
        <v>2270.4545663885879</v>
      </c>
      <c r="N1167" s="30">
        <v>2838.0682079856829</v>
      </c>
      <c r="O1167" s="30">
        <v>2696.1647975864062</v>
      </c>
      <c r="P1167" s="30">
        <v>2554.2613871871208</v>
      </c>
      <c r="Q1167" s="30">
        <v>2412.3579767878368</v>
      </c>
      <c r="R1167" s="30">
        <v>2270.4545663885492</v>
      </c>
      <c r="T1167" s="30">
        <v>2839.119149740191</v>
      </c>
      <c r="U1167" s="30">
        <v>2697.163192253191</v>
      </c>
      <c r="V1167" s="30">
        <v>2555.2072347661801</v>
      </c>
      <c r="W1167" s="30">
        <v>2413.2512772791752</v>
      </c>
      <c r="X1167" s="30">
        <v>2271.2953197921629</v>
      </c>
    </row>
    <row r="1168" spans="1:24" x14ac:dyDescent="0.25">
      <c r="A1168" s="10" t="s">
        <v>10</v>
      </c>
      <c r="B1168" s="30">
        <v>43338.306577505289</v>
      </c>
      <c r="C1168" s="30">
        <v>41171.391248630367</v>
      </c>
      <c r="D1168" s="30">
        <v>39004.475919754987</v>
      </c>
      <c r="E1168" s="30">
        <v>36837.560590879839</v>
      </c>
      <c r="F1168" s="30">
        <v>34670.645262004567</v>
      </c>
      <c r="H1168" s="30">
        <v>43354.360775164059</v>
      </c>
      <c r="I1168" s="30">
        <v>41186.642736406291</v>
      </c>
      <c r="J1168" s="30">
        <v>39018.924697648203</v>
      </c>
      <c r="K1168" s="30">
        <v>36851.206658890122</v>
      </c>
      <c r="L1168" s="30">
        <v>34683.488620131997</v>
      </c>
      <c r="N1168" s="30">
        <v>43354.360775164198</v>
      </c>
      <c r="O1168" s="30">
        <v>41186.642736406109</v>
      </c>
      <c r="P1168" s="30">
        <v>39018.92469764789</v>
      </c>
      <c r="Q1168" s="30">
        <v>36851.206658889692</v>
      </c>
      <c r="R1168" s="30">
        <v>34683.488620131408</v>
      </c>
      <c r="T1168" s="30">
        <v>43370.414972822473</v>
      </c>
      <c r="U1168" s="30">
        <v>41201.894224181488</v>
      </c>
      <c r="V1168" s="30">
        <v>39033.373475540349</v>
      </c>
      <c r="W1168" s="30">
        <v>36864.852726899277</v>
      </c>
      <c r="X1168" s="30">
        <v>34696.331978258131</v>
      </c>
    </row>
    <row r="1169" spans="1:24" x14ac:dyDescent="0.25">
      <c r="A1169" s="10" t="s">
        <v>26</v>
      </c>
      <c r="B1169" s="30">
        <v>49360</v>
      </c>
      <c r="C1169" s="30">
        <v>47051.199999999997</v>
      </c>
      <c r="D1169" s="30">
        <v>44742.400000000001</v>
      </c>
      <c r="E1169" s="30">
        <v>42433.599999999999</v>
      </c>
      <c r="F1169" s="30">
        <v>40124.800000000003</v>
      </c>
      <c r="H1169" s="30">
        <v>49907.7</v>
      </c>
      <c r="I1169" s="30">
        <v>47598.1</v>
      </c>
      <c r="J1169" s="30">
        <v>45288.4</v>
      </c>
      <c r="K1169" s="30">
        <v>42978.8</v>
      </c>
      <c r="L1169" s="30">
        <v>40669.1</v>
      </c>
      <c r="N1169" s="30">
        <v>50438.400000000001</v>
      </c>
      <c r="O1169" s="30">
        <v>48128.800000000003</v>
      </c>
      <c r="P1169" s="30">
        <v>45819.1</v>
      </c>
      <c r="Q1169" s="30">
        <v>43509.4</v>
      </c>
      <c r="R1169" s="30">
        <v>41199.800000000003</v>
      </c>
      <c r="T1169" s="30">
        <v>52578.2</v>
      </c>
      <c r="U1169" s="30">
        <v>50267.6</v>
      </c>
      <c r="V1169" s="30">
        <v>47957.1</v>
      </c>
      <c r="W1169" s="30">
        <v>45646.6</v>
      </c>
      <c r="X1169" s="30">
        <v>43336.1</v>
      </c>
    </row>
    <row r="1171" spans="1:24" x14ac:dyDescent="0.25">
      <c r="A1171" s="10" t="s">
        <v>443</v>
      </c>
      <c r="B1171" s="10">
        <v>100</v>
      </c>
      <c r="C1171" s="10">
        <v>95</v>
      </c>
      <c r="D1171" s="10">
        <v>90</v>
      </c>
      <c r="E1171" s="10">
        <v>85</v>
      </c>
      <c r="F1171" s="10">
        <v>80</v>
      </c>
      <c r="G1171" s="10" t="s">
        <v>444</v>
      </c>
      <c r="H1171" s="10">
        <v>100</v>
      </c>
      <c r="I1171" s="10">
        <v>95</v>
      </c>
      <c r="J1171" s="10">
        <v>90</v>
      </c>
      <c r="K1171" s="10">
        <v>85</v>
      </c>
      <c r="L1171" s="10">
        <v>80</v>
      </c>
      <c r="M1171" s="10" t="s">
        <v>445</v>
      </c>
      <c r="N1171" s="10">
        <v>100</v>
      </c>
      <c r="O1171" s="10">
        <v>95</v>
      </c>
      <c r="P1171" s="10">
        <v>90</v>
      </c>
      <c r="Q1171" s="10">
        <v>85</v>
      </c>
      <c r="R1171" s="10">
        <v>80</v>
      </c>
      <c r="S1171" s="10" t="s">
        <v>446</v>
      </c>
      <c r="T1171" s="10">
        <v>100</v>
      </c>
      <c r="U1171" s="10">
        <v>95</v>
      </c>
      <c r="V1171" s="10">
        <v>90</v>
      </c>
      <c r="W1171" s="10">
        <v>85</v>
      </c>
      <c r="X1171" s="10">
        <v>80</v>
      </c>
    </row>
    <row r="1172" spans="1:24" x14ac:dyDescent="0.25">
      <c r="A1172" s="10" t="s">
        <v>22</v>
      </c>
      <c r="B1172" s="30">
        <v>7.766</v>
      </c>
      <c r="C1172" s="30">
        <v>7.766</v>
      </c>
      <c r="D1172" s="30">
        <v>7.766</v>
      </c>
      <c r="E1172" s="30">
        <v>7.766</v>
      </c>
      <c r="F1172" s="30">
        <v>7.766</v>
      </c>
      <c r="H1172" s="30">
        <v>4.9269999999999996</v>
      </c>
      <c r="I1172" s="30">
        <v>4.9269999999999996</v>
      </c>
      <c r="J1172" s="30">
        <v>4.9269999999999996</v>
      </c>
      <c r="K1172" s="30">
        <v>4.9269999999999996</v>
      </c>
      <c r="L1172" s="30">
        <v>4.9269999999999996</v>
      </c>
      <c r="N1172" s="30">
        <v>4.4000000000000004</v>
      </c>
      <c r="O1172" s="30">
        <v>4.4000000000000004</v>
      </c>
      <c r="P1172" s="30">
        <v>4.4000000000000004</v>
      </c>
      <c r="Q1172" s="30">
        <v>4.4000000000000004</v>
      </c>
      <c r="R1172" s="30">
        <v>4.4000000000000004</v>
      </c>
      <c r="T1172" s="30">
        <v>2.7440000000000002</v>
      </c>
      <c r="U1172" s="30">
        <v>2.7440000000000002</v>
      </c>
      <c r="V1172" s="30">
        <v>2.7440000000000002</v>
      </c>
      <c r="W1172" s="30">
        <v>2.7440000000000002</v>
      </c>
      <c r="X1172" s="30">
        <v>2.7440000000000002</v>
      </c>
    </row>
    <row r="1173" spans="1:24" x14ac:dyDescent="0.25">
      <c r="A1173" s="10" t="s">
        <v>23</v>
      </c>
      <c r="B1173" s="30">
        <v>0</v>
      </c>
      <c r="C1173" s="30">
        <v>0</v>
      </c>
      <c r="D1173" s="30">
        <v>0</v>
      </c>
      <c r="E1173" s="30">
        <v>0</v>
      </c>
      <c r="F1173" s="30">
        <v>0</v>
      </c>
      <c r="H1173" s="30">
        <v>0</v>
      </c>
      <c r="I1173" s="30">
        <v>0</v>
      </c>
      <c r="J1173" s="30">
        <v>0</v>
      </c>
      <c r="K1173" s="30">
        <v>0</v>
      </c>
      <c r="L1173" s="30">
        <v>0</v>
      </c>
      <c r="N1173" s="30">
        <v>0</v>
      </c>
      <c r="O1173" s="30">
        <v>0</v>
      </c>
      <c r="P1173" s="30">
        <v>0</v>
      </c>
      <c r="Q1173" s="30">
        <v>0</v>
      </c>
      <c r="R1173" s="30">
        <v>0</v>
      </c>
      <c r="T1173" s="30">
        <v>0</v>
      </c>
      <c r="U1173" s="30">
        <v>0</v>
      </c>
      <c r="V1173" s="30">
        <v>0</v>
      </c>
      <c r="W1173" s="30">
        <v>0</v>
      </c>
      <c r="X1173" s="30">
        <v>0</v>
      </c>
    </row>
    <row r="1174" spans="1:24" x14ac:dyDescent="0.25">
      <c r="A1174" s="10" t="s">
        <v>24</v>
      </c>
      <c r="B1174" s="30">
        <v>0</v>
      </c>
      <c r="C1174" s="30">
        <v>0</v>
      </c>
      <c r="D1174" s="30">
        <v>0</v>
      </c>
      <c r="E1174" s="30">
        <v>0</v>
      </c>
      <c r="F1174" s="30">
        <v>0</v>
      </c>
      <c r="H1174" s="30">
        <v>0</v>
      </c>
      <c r="I1174" s="30">
        <v>0</v>
      </c>
      <c r="J1174" s="30">
        <v>0</v>
      </c>
      <c r="K1174" s="30">
        <v>0</v>
      </c>
      <c r="L1174" s="30">
        <v>0</v>
      </c>
      <c r="N1174" s="30">
        <v>0</v>
      </c>
      <c r="O1174" s="30">
        <v>0</v>
      </c>
      <c r="P1174" s="30">
        <v>0</v>
      </c>
      <c r="Q1174" s="30">
        <v>0</v>
      </c>
      <c r="R1174" s="30">
        <v>0</v>
      </c>
      <c r="T1174" s="30">
        <v>0</v>
      </c>
      <c r="U1174" s="30">
        <v>0</v>
      </c>
      <c r="V1174" s="30">
        <v>0</v>
      </c>
      <c r="W1174" s="30">
        <v>0</v>
      </c>
      <c r="X1174" s="30">
        <v>0</v>
      </c>
    </row>
    <row r="1175" spans="1:24" x14ac:dyDescent="0.25">
      <c r="A1175" s="10" t="s">
        <v>25</v>
      </c>
      <c r="B1175" s="30">
        <v>6</v>
      </c>
      <c r="C1175" s="30">
        <v>6</v>
      </c>
      <c r="D1175" s="30">
        <v>6</v>
      </c>
      <c r="E1175" s="30">
        <v>6</v>
      </c>
      <c r="F1175" s="30">
        <v>6</v>
      </c>
      <c r="H1175" s="30">
        <v>7</v>
      </c>
      <c r="I1175" s="30">
        <v>7</v>
      </c>
      <c r="J1175" s="30">
        <v>7</v>
      </c>
      <c r="K1175" s="30">
        <v>7</v>
      </c>
      <c r="L1175" s="30">
        <v>7</v>
      </c>
      <c r="N1175" s="30">
        <v>8</v>
      </c>
      <c r="O1175" s="30">
        <v>8</v>
      </c>
      <c r="P1175" s="30">
        <v>8</v>
      </c>
      <c r="Q1175" s="30">
        <v>8</v>
      </c>
      <c r="R1175" s="30">
        <v>8</v>
      </c>
      <c r="T1175" s="30">
        <v>12</v>
      </c>
      <c r="U1175" s="30">
        <v>12</v>
      </c>
      <c r="V1175" s="30">
        <v>12</v>
      </c>
      <c r="W1175" s="30">
        <v>12</v>
      </c>
      <c r="X1175" s="30">
        <v>12</v>
      </c>
    </row>
    <row r="1176" spans="1:24" x14ac:dyDescent="0.25">
      <c r="A1176" s="10" t="s">
        <v>64</v>
      </c>
      <c r="B1176" s="30">
        <v>10871.938</v>
      </c>
      <c r="C1176" s="30">
        <v>10871.938</v>
      </c>
      <c r="D1176" s="30">
        <v>10871.938</v>
      </c>
      <c r="E1176" s="30">
        <v>10871.938</v>
      </c>
      <c r="F1176" s="30">
        <v>10871.938</v>
      </c>
      <c r="H1176" s="30">
        <v>6897.4360000000006</v>
      </c>
      <c r="I1176" s="30">
        <v>6897.4360000000006</v>
      </c>
      <c r="J1176" s="30">
        <v>6897.4360000000006</v>
      </c>
      <c r="K1176" s="30">
        <v>6897.4360000000006</v>
      </c>
      <c r="L1176" s="30">
        <v>6897.4360000000006</v>
      </c>
      <c r="N1176" s="30">
        <v>6159.6639999999998</v>
      </c>
      <c r="O1176" s="30">
        <v>6159.6639999999998</v>
      </c>
      <c r="P1176" s="30">
        <v>6159.6639999999998</v>
      </c>
      <c r="Q1176" s="30">
        <v>6159.6639999999998</v>
      </c>
      <c r="R1176" s="30">
        <v>6159.6639999999998</v>
      </c>
      <c r="T1176" s="30">
        <v>3841.25</v>
      </c>
      <c r="U1176" s="30">
        <v>3841.25</v>
      </c>
      <c r="V1176" s="30">
        <v>3841.25</v>
      </c>
      <c r="W1176" s="30">
        <v>3841.25</v>
      </c>
      <c r="X1176" s="30">
        <v>3841.25</v>
      </c>
    </row>
    <row r="1177" spans="1:24" x14ac:dyDescent="0.25">
      <c r="A1177" s="10" t="s">
        <v>65</v>
      </c>
      <c r="B1177" s="30">
        <v>1361.0212741355319</v>
      </c>
      <c r="C1177" s="30">
        <v>1361.0212741355319</v>
      </c>
      <c r="D1177" s="30">
        <v>1361.0212741355319</v>
      </c>
      <c r="E1177" s="30">
        <v>1361.0212741355319</v>
      </c>
      <c r="F1177" s="30">
        <v>1361.0212741355319</v>
      </c>
      <c r="H1177" s="30">
        <v>863.46676489401329</v>
      </c>
      <c r="I1177" s="30">
        <v>863.46676489401329</v>
      </c>
      <c r="J1177" s="30">
        <v>863.46676489401329</v>
      </c>
      <c r="K1177" s="30">
        <v>863.46676489401329</v>
      </c>
      <c r="L1177" s="30">
        <v>863.46676489401329</v>
      </c>
      <c r="N1177" s="30">
        <v>771.1075748892946</v>
      </c>
      <c r="O1177" s="30">
        <v>771.1075748892946</v>
      </c>
      <c r="P1177" s="30">
        <v>771.1075748892946</v>
      </c>
      <c r="Q1177" s="30">
        <v>771.1075748892946</v>
      </c>
      <c r="R1177" s="30">
        <v>771.1075748892946</v>
      </c>
      <c r="T1177" s="30">
        <v>480.87314049004999</v>
      </c>
      <c r="U1177" s="30">
        <v>480.87314049004999</v>
      </c>
      <c r="V1177" s="30">
        <v>480.87314049004999</v>
      </c>
      <c r="W1177" s="30">
        <v>480.87314049004999</v>
      </c>
      <c r="X1177" s="30">
        <v>480.87314049004999</v>
      </c>
    </row>
    <row r="1178" spans="1:24" x14ac:dyDescent="0.25">
      <c r="A1178" s="10" t="s">
        <v>66</v>
      </c>
      <c r="B1178" s="30">
        <v>0</v>
      </c>
      <c r="C1178" s="30">
        <v>0</v>
      </c>
      <c r="D1178" s="30">
        <v>0</v>
      </c>
      <c r="E1178" s="30">
        <v>0</v>
      </c>
      <c r="F1178" s="30">
        <v>0</v>
      </c>
      <c r="H1178" s="30">
        <v>0</v>
      </c>
      <c r="I1178" s="30">
        <v>0</v>
      </c>
      <c r="J1178" s="30">
        <v>0</v>
      </c>
      <c r="K1178" s="30">
        <v>0</v>
      </c>
      <c r="L1178" s="30">
        <v>0</v>
      </c>
      <c r="N1178" s="30">
        <v>0</v>
      </c>
      <c r="O1178" s="30">
        <v>0</v>
      </c>
      <c r="P1178" s="30">
        <v>0</v>
      </c>
      <c r="Q1178" s="30">
        <v>0</v>
      </c>
      <c r="R1178" s="30">
        <v>0</v>
      </c>
      <c r="T1178" s="30">
        <v>-1.6750286487999999E-9</v>
      </c>
      <c r="U1178" s="30">
        <v>0</v>
      </c>
      <c r="V1178" s="30">
        <v>0</v>
      </c>
      <c r="W1178" s="30">
        <v>0</v>
      </c>
      <c r="X1178" s="30">
        <v>0</v>
      </c>
    </row>
    <row r="1179" spans="1:24" x14ac:dyDescent="0.25">
      <c r="A1179" s="10" t="s">
        <v>67</v>
      </c>
      <c r="B1179" s="30">
        <v>0</v>
      </c>
      <c r="C1179" s="30">
        <v>0</v>
      </c>
      <c r="D1179" s="30">
        <v>0</v>
      </c>
      <c r="E1179" s="30">
        <v>0</v>
      </c>
      <c r="F1179" s="30">
        <v>0</v>
      </c>
      <c r="H1179" s="30">
        <v>0</v>
      </c>
      <c r="I1179" s="30">
        <v>0</v>
      </c>
      <c r="J1179" s="30">
        <v>0</v>
      </c>
      <c r="K1179" s="30">
        <v>0</v>
      </c>
      <c r="L1179" s="30">
        <v>0</v>
      </c>
      <c r="N1179" s="30">
        <v>0</v>
      </c>
      <c r="O1179" s="30">
        <v>0</v>
      </c>
      <c r="P1179" s="30">
        <v>0</v>
      </c>
      <c r="Q1179" s="30">
        <v>0</v>
      </c>
      <c r="R1179" s="30">
        <v>0</v>
      </c>
      <c r="T1179" s="30">
        <v>-4.6334450863026041E-10</v>
      </c>
      <c r="U1179" s="30">
        <v>0</v>
      </c>
      <c r="V1179" s="30">
        <v>0</v>
      </c>
      <c r="W1179" s="30">
        <v>0</v>
      </c>
      <c r="X1179" s="30">
        <v>0</v>
      </c>
    </row>
    <row r="1180" spans="1:24" x14ac:dyDescent="0.25">
      <c r="A1180" s="10" t="s">
        <v>68</v>
      </c>
      <c r="B1180" s="30">
        <v>2244.96</v>
      </c>
      <c r="C1180" s="30">
        <v>2244.96</v>
      </c>
      <c r="D1180" s="30">
        <v>2244.96</v>
      </c>
      <c r="E1180" s="30">
        <v>2244.96</v>
      </c>
      <c r="F1180" s="30">
        <v>2244.96</v>
      </c>
      <c r="H1180" s="30">
        <v>2619.12</v>
      </c>
      <c r="I1180" s="30">
        <v>2619.12</v>
      </c>
      <c r="J1180" s="30">
        <v>2619.12</v>
      </c>
      <c r="K1180" s="30">
        <v>2619.12</v>
      </c>
      <c r="L1180" s="30">
        <v>2619.12</v>
      </c>
      <c r="N1180" s="30">
        <v>2993.28</v>
      </c>
      <c r="O1180" s="30">
        <v>2993.28</v>
      </c>
      <c r="P1180" s="30">
        <v>2993.28</v>
      </c>
      <c r="Q1180" s="30">
        <v>2993.28</v>
      </c>
      <c r="R1180" s="30">
        <v>2993.28</v>
      </c>
      <c r="T1180" s="30">
        <v>4489.92</v>
      </c>
      <c r="U1180" s="30">
        <v>4489.92</v>
      </c>
      <c r="V1180" s="30">
        <v>4489.92</v>
      </c>
      <c r="W1180" s="30">
        <v>4489.92</v>
      </c>
      <c r="X1180" s="30">
        <v>4489.92</v>
      </c>
    </row>
    <row r="1181" spans="1:24" x14ac:dyDescent="0.25">
      <c r="A1181" s="10" t="s">
        <v>69</v>
      </c>
      <c r="B1181" s="30">
        <v>938.89972109999997</v>
      </c>
      <c r="C1181" s="30">
        <v>938.89972109999997</v>
      </c>
      <c r="D1181" s="30">
        <v>938.89972109999997</v>
      </c>
      <c r="E1181" s="30">
        <v>938.89972109999997</v>
      </c>
      <c r="F1181" s="30">
        <v>938.89972109999997</v>
      </c>
      <c r="H1181" s="30">
        <v>1095.3830079500001</v>
      </c>
      <c r="I1181" s="30">
        <v>1095.3830079500001</v>
      </c>
      <c r="J1181" s="30">
        <v>1095.3830079500001</v>
      </c>
      <c r="K1181" s="30">
        <v>1095.3830079500001</v>
      </c>
      <c r="L1181" s="30">
        <v>1095.3830079500001</v>
      </c>
      <c r="N1181" s="30">
        <v>1251.8662948000001</v>
      </c>
      <c r="O1181" s="30">
        <v>1251.8662948000001</v>
      </c>
      <c r="P1181" s="30">
        <v>1251.8662948000001</v>
      </c>
      <c r="Q1181" s="30">
        <v>1251.8662948000001</v>
      </c>
      <c r="R1181" s="30">
        <v>1251.8662948000001</v>
      </c>
      <c r="T1181" s="30">
        <v>1877.7994421999999</v>
      </c>
      <c r="U1181" s="30">
        <v>1877.7994421999999</v>
      </c>
      <c r="V1181" s="30">
        <v>1877.7994421999999</v>
      </c>
      <c r="W1181" s="30">
        <v>1877.7994421999999</v>
      </c>
      <c r="X1181" s="30">
        <v>1877.7994421999999</v>
      </c>
    </row>
    <row r="1182" spans="1:24" x14ac:dyDescent="0.25">
      <c r="A1182" s="10" t="s">
        <v>70</v>
      </c>
      <c r="B1182" s="30">
        <v>1391.986657391586</v>
      </c>
      <c r="C1182" s="30">
        <v>1250.1357946558969</v>
      </c>
      <c r="D1182" s="30">
        <v>1108.2849307684801</v>
      </c>
      <c r="E1182" s="30">
        <v>966.43406745691038</v>
      </c>
      <c r="F1182" s="30">
        <v>824.58320235298117</v>
      </c>
      <c r="H1182" s="30">
        <v>1931.8639350372021</v>
      </c>
      <c r="I1182" s="30">
        <v>1789.9605246379219</v>
      </c>
      <c r="J1182" s="30">
        <v>1648.057114238642</v>
      </c>
      <c r="K1182" s="30">
        <v>1506.1537038393531</v>
      </c>
      <c r="L1182" s="30">
        <v>1364.250293440057</v>
      </c>
      <c r="N1182" s="30">
        <v>2024.3554317655619</v>
      </c>
      <c r="O1182" s="30">
        <v>1882.4520213662661</v>
      </c>
      <c r="P1182" s="30">
        <v>1740.548610966971</v>
      </c>
      <c r="Q1182" s="30">
        <v>1598.645200567674</v>
      </c>
      <c r="R1182" s="30">
        <v>1456.7417901683741</v>
      </c>
      <c r="T1182" s="30">
        <v>2348.185426953034</v>
      </c>
      <c r="U1182" s="30">
        <v>2206.2294694659981</v>
      </c>
      <c r="V1182" s="30">
        <v>2064.2735119789832</v>
      </c>
      <c r="W1182" s="30">
        <v>1922.31755449197</v>
      </c>
      <c r="X1182" s="30">
        <v>1780.3615970049559</v>
      </c>
    </row>
    <row r="1183" spans="1:24" x14ac:dyDescent="0.25">
      <c r="A1183" s="10" t="s">
        <v>10</v>
      </c>
      <c r="B1183" s="30">
        <v>18901.33626620848</v>
      </c>
      <c r="C1183" s="30">
        <v>16975.189315027761</v>
      </c>
      <c r="D1183" s="30">
        <v>15049.042348208101</v>
      </c>
      <c r="E1183" s="30">
        <v>13122.89538920769</v>
      </c>
      <c r="F1183" s="30">
        <v>11196.74840586941</v>
      </c>
      <c r="H1183" s="30">
        <v>26232.1550733275</v>
      </c>
      <c r="I1183" s="30">
        <v>24305.29459443138</v>
      </c>
      <c r="J1183" s="30">
        <v>22378.434115535241</v>
      </c>
      <c r="K1183" s="30">
        <v>20451.57363663899</v>
      </c>
      <c r="L1183" s="30">
        <v>18524.71315774263</v>
      </c>
      <c r="N1183" s="30">
        <v>27488.067170002028</v>
      </c>
      <c r="O1183" s="30">
        <v>25561.20669110569</v>
      </c>
      <c r="P1183" s="30">
        <v>23634.346212209359</v>
      </c>
      <c r="Q1183" s="30">
        <v>21707.485733312991</v>
      </c>
      <c r="R1183" s="30">
        <v>19780.625254416591</v>
      </c>
      <c r="T1183" s="30">
        <v>31885.249858227478</v>
      </c>
      <c r="U1183" s="30">
        <v>29957.675859434999</v>
      </c>
      <c r="V1183" s="30">
        <v>28030.10186064283</v>
      </c>
      <c r="W1183" s="30">
        <v>26102.52786185066</v>
      </c>
      <c r="X1183" s="30">
        <v>24174.953863058501</v>
      </c>
    </row>
    <row r="1184" spans="1:24" x14ac:dyDescent="0.25">
      <c r="A1184" s="10" t="s">
        <v>26</v>
      </c>
      <c r="B1184" s="30">
        <v>35710.9</v>
      </c>
      <c r="C1184" s="30">
        <v>33642.9</v>
      </c>
      <c r="D1184" s="30">
        <v>31574.799999999999</v>
      </c>
      <c r="E1184" s="30">
        <v>29506.799999999999</v>
      </c>
      <c r="F1184" s="30">
        <v>27438.799999999999</v>
      </c>
      <c r="H1184" s="30">
        <v>39640.199999999997</v>
      </c>
      <c r="I1184" s="30">
        <v>37571.4</v>
      </c>
      <c r="J1184" s="30">
        <v>35502.6</v>
      </c>
      <c r="K1184" s="30">
        <v>33433.800000000003</v>
      </c>
      <c r="L1184" s="30">
        <v>31365</v>
      </c>
      <c r="N1184" s="30">
        <v>40689.1</v>
      </c>
      <c r="O1184" s="30">
        <v>38620.300000000003</v>
      </c>
      <c r="P1184" s="30">
        <v>36551.599999999999</v>
      </c>
      <c r="Q1184" s="30">
        <v>34482.800000000003</v>
      </c>
      <c r="R1184" s="30">
        <v>32414</v>
      </c>
      <c r="T1184" s="30">
        <v>44924.2</v>
      </c>
      <c r="U1184" s="30">
        <v>42854.6</v>
      </c>
      <c r="V1184" s="30">
        <v>40785</v>
      </c>
      <c r="W1184" s="30">
        <v>38715.5</v>
      </c>
      <c r="X1184" s="30">
        <v>36645.9</v>
      </c>
    </row>
    <row r="1186" spans="1:24" x14ac:dyDescent="0.25">
      <c r="A1186" s="10" t="s">
        <v>447</v>
      </c>
      <c r="B1186" s="10">
        <v>100</v>
      </c>
      <c r="C1186" s="10">
        <v>95</v>
      </c>
      <c r="D1186" s="10">
        <v>90</v>
      </c>
      <c r="E1186" s="10">
        <v>85</v>
      </c>
      <c r="F1186" s="10">
        <v>80</v>
      </c>
      <c r="G1186" s="10" t="s">
        <v>448</v>
      </c>
      <c r="H1186" s="10">
        <v>100</v>
      </c>
      <c r="I1186" s="10">
        <v>95</v>
      </c>
      <c r="J1186" s="10">
        <v>90</v>
      </c>
      <c r="K1186" s="10">
        <v>85</v>
      </c>
      <c r="L1186" s="10">
        <v>80</v>
      </c>
      <c r="M1186" s="10" t="s">
        <v>449</v>
      </c>
      <c r="N1186" s="10">
        <v>100</v>
      </c>
      <c r="O1186" s="10">
        <v>95</v>
      </c>
      <c r="P1186" s="10">
        <v>90</v>
      </c>
      <c r="Q1186" s="10">
        <v>85</v>
      </c>
      <c r="R1186" s="10">
        <v>80</v>
      </c>
      <c r="S1186" s="10" t="s">
        <v>450</v>
      </c>
      <c r="T1186" s="10">
        <v>100</v>
      </c>
      <c r="U1186" s="10">
        <v>95</v>
      </c>
      <c r="V1186" s="10">
        <v>90</v>
      </c>
      <c r="W1186" s="10">
        <v>85</v>
      </c>
      <c r="X1186" s="10">
        <v>80</v>
      </c>
    </row>
    <row r="1187" spans="1:24" x14ac:dyDescent="0.25">
      <c r="A1187" s="10" t="s">
        <v>22</v>
      </c>
      <c r="B1187" s="30">
        <v>20.713000000000001</v>
      </c>
      <c r="C1187" s="30">
        <v>16.206</v>
      </c>
      <c r="D1187" s="30">
        <v>15.185</v>
      </c>
      <c r="E1187" s="30">
        <v>14.194000000000001</v>
      </c>
      <c r="F1187" s="30">
        <v>13.268000000000001</v>
      </c>
      <c r="H1187" s="30">
        <v>21.872</v>
      </c>
      <c r="I1187" s="30">
        <v>16.989000000000001</v>
      </c>
      <c r="J1187" s="30">
        <v>15.914</v>
      </c>
      <c r="K1187" s="30">
        <v>14.955</v>
      </c>
      <c r="L1187" s="30">
        <v>14.02</v>
      </c>
      <c r="N1187" s="30">
        <v>21.846</v>
      </c>
      <c r="O1187" s="30">
        <v>17.128</v>
      </c>
      <c r="P1187" s="30">
        <v>16.074000000000002</v>
      </c>
      <c r="Q1187" s="30">
        <v>15.074</v>
      </c>
      <c r="R1187" s="30">
        <v>14.111000000000001</v>
      </c>
      <c r="T1187" s="30">
        <v>22.34</v>
      </c>
      <c r="U1187" s="30">
        <v>17.805</v>
      </c>
      <c r="V1187" s="30">
        <v>16.581</v>
      </c>
      <c r="W1187" s="30">
        <v>15.515000000000001</v>
      </c>
      <c r="X1187" s="30">
        <v>14.545</v>
      </c>
    </row>
    <row r="1188" spans="1:24" x14ac:dyDescent="0.25">
      <c r="A1188" s="10" t="s">
        <v>23</v>
      </c>
      <c r="B1188" s="30">
        <v>4.76</v>
      </c>
      <c r="C1188" s="30">
        <v>4.3250000000000002</v>
      </c>
      <c r="D1188" s="30">
        <v>3.1960000000000002</v>
      </c>
      <c r="E1188" s="30">
        <v>2.57</v>
      </c>
      <c r="F1188" s="30">
        <v>2.1259999999999999</v>
      </c>
      <c r="H1188" s="30">
        <v>5.71</v>
      </c>
      <c r="I1188" s="30">
        <v>5.1609999999999996</v>
      </c>
      <c r="J1188" s="30">
        <v>4.5199999999999996</v>
      </c>
      <c r="K1188" s="30">
        <v>4.13</v>
      </c>
      <c r="L1188" s="30">
        <v>3.7610000000000001</v>
      </c>
      <c r="N1188" s="30">
        <v>6.78</v>
      </c>
      <c r="O1188" s="30">
        <v>5.93</v>
      </c>
      <c r="P1188" s="30">
        <v>5.0060000000000002</v>
      </c>
      <c r="Q1188" s="30">
        <v>4.3289999999999997</v>
      </c>
      <c r="R1188" s="30">
        <v>3.948</v>
      </c>
      <c r="T1188" s="30">
        <v>10.62</v>
      </c>
      <c r="U1188" s="30">
        <v>9.3019999999999996</v>
      </c>
      <c r="V1188" s="30">
        <v>7.5789999999999997</v>
      </c>
      <c r="W1188" s="30">
        <v>6.5410000000000004</v>
      </c>
      <c r="X1188" s="30">
        <v>5.6210000000000004</v>
      </c>
    </row>
    <row r="1189" spans="1:24" x14ac:dyDescent="0.25">
      <c r="A1189" s="10" t="s">
        <v>24</v>
      </c>
      <c r="B1189" s="30">
        <v>47.188000000000002</v>
      </c>
      <c r="C1189" s="30">
        <v>27.779</v>
      </c>
      <c r="D1189" s="30">
        <v>24.262</v>
      </c>
      <c r="E1189" s="30">
        <v>20.803000000000001</v>
      </c>
      <c r="F1189" s="30">
        <v>17.181999999999999</v>
      </c>
      <c r="H1189" s="30">
        <v>63.972999999999999</v>
      </c>
      <c r="I1189" s="30">
        <v>44.301000000000002</v>
      </c>
      <c r="J1189" s="30">
        <v>40.898000000000003</v>
      </c>
      <c r="K1189" s="30">
        <v>37.039000000000001</v>
      </c>
      <c r="L1189" s="30">
        <v>33.106999999999999</v>
      </c>
      <c r="N1189" s="30">
        <v>66.611000000000004</v>
      </c>
      <c r="O1189" s="30">
        <v>46.23</v>
      </c>
      <c r="P1189" s="30">
        <v>42.68</v>
      </c>
      <c r="Q1189" s="30">
        <v>39.131999999999998</v>
      </c>
      <c r="R1189" s="30">
        <v>35.287999999999997</v>
      </c>
      <c r="T1189" s="30">
        <v>74.42</v>
      </c>
      <c r="U1189" s="30">
        <v>53.515000000000001</v>
      </c>
      <c r="V1189" s="30">
        <v>50.023000000000003</v>
      </c>
      <c r="W1189" s="30">
        <v>46.366999999999997</v>
      </c>
      <c r="X1189" s="30">
        <v>42.594000000000001</v>
      </c>
    </row>
    <row r="1190" spans="1:24" x14ac:dyDescent="0.25">
      <c r="A1190" s="10" t="s">
        <v>25</v>
      </c>
      <c r="B1190" s="30">
        <v>0</v>
      </c>
      <c r="C1190" s="30">
        <v>0</v>
      </c>
      <c r="D1190" s="30">
        <v>0</v>
      </c>
      <c r="E1190" s="30">
        <v>0</v>
      </c>
      <c r="F1190" s="30">
        <v>0</v>
      </c>
      <c r="H1190" s="30">
        <v>0</v>
      </c>
      <c r="I1190" s="30">
        <v>0</v>
      </c>
      <c r="J1190" s="30">
        <v>0</v>
      </c>
      <c r="K1190" s="30">
        <v>0</v>
      </c>
      <c r="L1190" s="30">
        <v>0</v>
      </c>
      <c r="N1190" s="30">
        <v>0</v>
      </c>
      <c r="O1190" s="30">
        <v>0</v>
      </c>
      <c r="P1190" s="30">
        <v>0</v>
      </c>
      <c r="Q1190" s="30">
        <v>0</v>
      </c>
      <c r="R1190" s="30">
        <v>0</v>
      </c>
      <c r="T1190" s="30">
        <v>0</v>
      </c>
      <c r="U1190" s="30">
        <v>0</v>
      </c>
      <c r="V1190" s="30">
        <v>0</v>
      </c>
      <c r="W1190" s="30">
        <v>0</v>
      </c>
      <c r="X1190" s="30">
        <v>0</v>
      </c>
    </row>
    <row r="1191" spans="1:24" x14ac:dyDescent="0.25">
      <c r="A1191" s="10" t="s">
        <v>64</v>
      </c>
      <c r="B1191" s="30">
        <v>28997.78</v>
      </c>
      <c r="C1191" s="30">
        <v>22688.54</v>
      </c>
      <c r="D1191" s="30">
        <v>21259</v>
      </c>
      <c r="E1191" s="30">
        <v>19871.740000000002</v>
      </c>
      <c r="F1191" s="30">
        <v>18574.5</v>
      </c>
      <c r="H1191" s="30">
        <v>30620.799999999999</v>
      </c>
      <c r="I1191" s="30">
        <v>23784.46</v>
      </c>
      <c r="J1191" s="30">
        <v>22280.02</v>
      </c>
      <c r="K1191" s="30">
        <v>20936.86</v>
      </c>
      <c r="L1191" s="30">
        <v>19627.580000000002</v>
      </c>
      <c r="N1191" s="30">
        <v>30584.68</v>
      </c>
      <c r="O1191" s="30">
        <v>23979.06</v>
      </c>
      <c r="P1191" s="30">
        <v>22503.46</v>
      </c>
      <c r="Q1191" s="30">
        <v>21103.88</v>
      </c>
      <c r="R1191" s="30">
        <v>19755.54</v>
      </c>
      <c r="T1191" s="30">
        <v>31276.28</v>
      </c>
      <c r="U1191" s="30">
        <v>24926.58</v>
      </c>
      <c r="V1191" s="30">
        <v>23213.4</v>
      </c>
      <c r="W1191" s="30">
        <v>21721.56</v>
      </c>
      <c r="X1191" s="30">
        <v>20363.560000000001</v>
      </c>
    </row>
    <row r="1192" spans="1:24" x14ac:dyDescent="0.25">
      <c r="A1192" s="10" t="s">
        <v>65</v>
      </c>
      <c r="B1192" s="30">
        <v>3630.1343406025539</v>
      </c>
      <c r="C1192" s="30">
        <v>2840.3018504221591</v>
      </c>
      <c r="D1192" s="30">
        <v>2661.3425561153199</v>
      </c>
      <c r="E1192" s="30">
        <v>2487.6761525028951</v>
      </c>
      <c r="F1192" s="30">
        <v>2325.2790492762601</v>
      </c>
      <c r="H1192" s="30">
        <v>3833.3147439811828</v>
      </c>
      <c r="I1192" s="30">
        <v>2977.4963814018811</v>
      </c>
      <c r="J1192" s="30">
        <v>2789.1606085469898</v>
      </c>
      <c r="K1192" s="30">
        <v>2621.0149352946328</v>
      </c>
      <c r="L1192" s="30">
        <v>2457.110585049058</v>
      </c>
      <c r="N1192" s="30">
        <v>3828.7930029243662</v>
      </c>
      <c r="O1192" s="30">
        <v>3001.8576994986888</v>
      </c>
      <c r="P1192" s="30">
        <v>2817.132309038001</v>
      </c>
      <c r="Q1192" s="30">
        <v>2641.9236061503821</v>
      </c>
      <c r="R1192" s="30">
        <v>2473.1294661573188</v>
      </c>
      <c r="T1192" s="30">
        <v>3915.3720758727341</v>
      </c>
      <c r="U1192" s="30">
        <v>3120.4745346635782</v>
      </c>
      <c r="V1192" s="30">
        <v>2906.0073047710321</v>
      </c>
      <c r="W1192" s="30">
        <v>2719.248883447588</v>
      </c>
      <c r="X1192" s="30">
        <v>2549.245440613749</v>
      </c>
    </row>
    <row r="1193" spans="1:24" x14ac:dyDescent="0.25">
      <c r="A1193" s="10" t="s">
        <v>66</v>
      </c>
      <c r="B1193" s="30">
        <v>24518.566481967999</v>
      </c>
      <c r="C1193" s="30">
        <v>15445.727094789039</v>
      </c>
      <c r="D1193" s="30">
        <v>13103.41884325546</v>
      </c>
      <c r="E1193" s="30">
        <v>11122.25884278036</v>
      </c>
      <c r="F1193" s="30">
        <v>9188.3931678014487</v>
      </c>
      <c r="H1193" s="30">
        <v>32745.999644428</v>
      </c>
      <c r="I1193" s="30">
        <v>23478.327729165791</v>
      </c>
      <c r="J1193" s="30">
        <v>21512.246986677699</v>
      </c>
      <c r="K1193" s="30">
        <v>19506.94364124105</v>
      </c>
      <c r="L1193" s="30">
        <v>17482.20125292048</v>
      </c>
      <c r="N1193" s="30">
        <v>34650.487650903997</v>
      </c>
      <c r="O1193" s="30">
        <v>24862.006513124001</v>
      </c>
      <c r="P1193" s="30">
        <v>22641.460671295408</v>
      </c>
      <c r="Q1193" s="30">
        <v>20586.075298062879</v>
      </c>
      <c r="R1193" s="30">
        <v>18593.084721695701</v>
      </c>
      <c r="T1193" s="30">
        <v>40736.143283416</v>
      </c>
      <c r="U1193" s="30">
        <v>30399.685445794559</v>
      </c>
      <c r="V1193" s="30">
        <v>27674.538930827821</v>
      </c>
      <c r="W1193" s="30">
        <v>25330.302827558509</v>
      </c>
      <c r="X1193" s="30">
        <v>23011.35826959712</v>
      </c>
    </row>
    <row r="1194" spans="1:24" x14ac:dyDescent="0.25">
      <c r="A1194" s="10" t="s">
        <v>67</v>
      </c>
      <c r="B1194" s="30">
        <v>5907.3692652169793</v>
      </c>
      <c r="C1194" s="30">
        <v>3477.546861661971</v>
      </c>
      <c r="D1194" s="30">
        <v>3037.2154111290201</v>
      </c>
      <c r="E1194" s="30">
        <v>2604.2073784206482</v>
      </c>
      <c r="F1194" s="30">
        <v>2150.9316303994642</v>
      </c>
      <c r="H1194" s="30">
        <v>8008.6143223758309</v>
      </c>
      <c r="I1194" s="30">
        <v>5545.9179099193761</v>
      </c>
      <c r="J1194" s="30">
        <v>5119.8326978212481</v>
      </c>
      <c r="K1194" s="30">
        <v>4636.7875693097194</v>
      </c>
      <c r="L1194" s="30">
        <v>4144.5787795202559</v>
      </c>
      <c r="N1194" s="30">
        <v>8338.7565016404878</v>
      </c>
      <c r="O1194" s="30">
        <v>5787.3152875456599</v>
      </c>
      <c r="P1194" s="30">
        <v>5342.9903835322957</v>
      </c>
      <c r="Q1194" s="30">
        <v>4898.7656288225162</v>
      </c>
      <c r="R1194" s="30">
        <v>4417.5732624272923</v>
      </c>
      <c r="T1194" s="30">
        <v>9316.3388912498085</v>
      </c>
      <c r="U1194" s="30">
        <v>6699.4000326110436</v>
      </c>
      <c r="V1194" s="30">
        <v>6262.27335979278</v>
      </c>
      <c r="W1194" s="30">
        <v>5804.4908931103164</v>
      </c>
      <c r="X1194" s="30">
        <v>5332.211814734067</v>
      </c>
    </row>
    <row r="1195" spans="1:24" x14ac:dyDescent="0.25">
      <c r="A1195" s="10" t="s">
        <v>68</v>
      </c>
      <c r="B1195" s="30">
        <v>0</v>
      </c>
      <c r="C1195" s="30">
        <v>0</v>
      </c>
      <c r="D1195" s="30">
        <v>0</v>
      </c>
      <c r="E1195" s="30">
        <v>0</v>
      </c>
      <c r="F1195" s="30">
        <v>0</v>
      </c>
      <c r="H1195" s="30">
        <v>0</v>
      </c>
      <c r="I1195" s="30">
        <v>0</v>
      </c>
      <c r="J1195" s="30">
        <v>0</v>
      </c>
      <c r="K1195" s="30">
        <v>0</v>
      </c>
      <c r="L1195" s="30">
        <v>0</v>
      </c>
      <c r="N1195" s="30">
        <v>0</v>
      </c>
      <c r="O1195" s="30">
        <v>0</v>
      </c>
      <c r="P1195" s="30">
        <v>0</v>
      </c>
      <c r="Q1195" s="30">
        <v>0</v>
      </c>
      <c r="R1195" s="30">
        <v>0</v>
      </c>
      <c r="T1195" s="30">
        <v>0</v>
      </c>
      <c r="U1195" s="30">
        <v>0</v>
      </c>
      <c r="V1195" s="30">
        <v>0</v>
      </c>
      <c r="W1195" s="30">
        <v>0</v>
      </c>
      <c r="X1195" s="30">
        <v>0</v>
      </c>
    </row>
    <row r="1196" spans="1:24" x14ac:dyDescent="0.25">
      <c r="A1196" s="10" t="s">
        <v>69</v>
      </c>
      <c r="B1196" s="30">
        <v>0</v>
      </c>
      <c r="C1196" s="30">
        <v>0</v>
      </c>
      <c r="D1196" s="30">
        <v>0</v>
      </c>
      <c r="E1196" s="30">
        <v>0</v>
      </c>
      <c r="F1196" s="30">
        <v>0</v>
      </c>
      <c r="H1196" s="30">
        <v>0</v>
      </c>
      <c r="I1196" s="30">
        <v>0</v>
      </c>
      <c r="J1196" s="30">
        <v>0</v>
      </c>
      <c r="K1196" s="30">
        <v>0</v>
      </c>
      <c r="L1196" s="30">
        <v>0</v>
      </c>
      <c r="N1196" s="30">
        <v>0</v>
      </c>
      <c r="O1196" s="30">
        <v>0</v>
      </c>
      <c r="P1196" s="30">
        <v>0</v>
      </c>
      <c r="Q1196" s="30">
        <v>0</v>
      </c>
      <c r="R1196" s="30">
        <v>0</v>
      </c>
      <c r="T1196" s="30">
        <v>0</v>
      </c>
      <c r="U1196" s="30">
        <v>0</v>
      </c>
      <c r="V1196" s="30">
        <v>0</v>
      </c>
      <c r="W1196" s="30">
        <v>0</v>
      </c>
      <c r="X1196" s="30">
        <v>0</v>
      </c>
    </row>
    <row r="1197" spans="1:24" x14ac:dyDescent="0.25">
      <c r="A1197" s="10" t="s">
        <v>70</v>
      </c>
      <c r="B1197" s="30">
        <v>0</v>
      </c>
      <c r="C1197" s="30">
        <v>0</v>
      </c>
      <c r="D1197" s="30">
        <v>0</v>
      </c>
      <c r="E1197" s="30">
        <v>0</v>
      </c>
      <c r="F1197" s="30">
        <v>0</v>
      </c>
      <c r="H1197" s="30">
        <v>0</v>
      </c>
      <c r="I1197" s="30">
        <v>0</v>
      </c>
      <c r="J1197" s="30">
        <v>0</v>
      </c>
      <c r="K1197" s="30">
        <v>0</v>
      </c>
      <c r="L1197" s="30">
        <v>0</v>
      </c>
      <c r="N1197" s="30">
        <v>0</v>
      </c>
      <c r="O1197" s="30">
        <v>0</v>
      </c>
      <c r="P1197" s="30">
        <v>0</v>
      </c>
      <c r="Q1197" s="30">
        <v>0</v>
      </c>
      <c r="R1197" s="30">
        <v>0</v>
      </c>
      <c r="T1197" s="30">
        <v>0</v>
      </c>
      <c r="U1197" s="30">
        <v>0</v>
      </c>
      <c r="V1197" s="30">
        <v>0</v>
      </c>
      <c r="W1197" s="30">
        <v>0</v>
      </c>
      <c r="X1197" s="30">
        <v>0</v>
      </c>
    </row>
    <row r="1198" spans="1:24" x14ac:dyDescent="0.25">
      <c r="A1198" s="10" t="s">
        <v>10</v>
      </c>
      <c r="B1198" s="30">
        <v>0</v>
      </c>
      <c r="C1198" s="30">
        <v>0</v>
      </c>
      <c r="D1198" s="30">
        <v>0</v>
      </c>
      <c r="E1198" s="30">
        <v>0</v>
      </c>
      <c r="F1198" s="30">
        <v>0</v>
      </c>
      <c r="H1198" s="30">
        <v>0</v>
      </c>
      <c r="I1198" s="30">
        <v>0</v>
      </c>
      <c r="J1198" s="30">
        <v>0</v>
      </c>
      <c r="K1198" s="30">
        <v>0</v>
      </c>
      <c r="L1198" s="30">
        <v>0</v>
      </c>
      <c r="N1198" s="30">
        <v>0</v>
      </c>
      <c r="O1198" s="30">
        <v>0</v>
      </c>
      <c r="P1198" s="30">
        <v>0</v>
      </c>
      <c r="Q1198" s="30">
        <v>0</v>
      </c>
      <c r="R1198" s="30">
        <v>0</v>
      </c>
      <c r="T1198" s="30">
        <v>0</v>
      </c>
      <c r="U1198" s="30">
        <v>0</v>
      </c>
      <c r="V1198" s="30">
        <v>0</v>
      </c>
      <c r="W1198" s="30">
        <v>0</v>
      </c>
      <c r="X1198" s="30">
        <v>0</v>
      </c>
    </row>
    <row r="1199" spans="1:24" x14ac:dyDescent="0.25">
      <c r="A1199" s="10" t="s">
        <v>26</v>
      </c>
      <c r="B1199" s="30">
        <v>63054.7</v>
      </c>
      <c r="C1199" s="30">
        <v>44452.800000000003</v>
      </c>
      <c r="D1199" s="30">
        <v>40061.599999999999</v>
      </c>
      <c r="E1199" s="30">
        <v>36086.5</v>
      </c>
      <c r="F1199" s="30">
        <v>32239.599999999999</v>
      </c>
      <c r="H1199" s="30">
        <v>75209.600000000006</v>
      </c>
      <c r="I1199" s="30">
        <v>55786.8</v>
      </c>
      <c r="J1199" s="30">
        <v>51701.9</v>
      </c>
      <c r="K1199" s="30">
        <v>47702.2</v>
      </c>
      <c r="L1199" s="30">
        <v>43712</v>
      </c>
      <c r="N1199" s="30">
        <v>77403.7</v>
      </c>
      <c r="O1199" s="30">
        <v>57630.9</v>
      </c>
      <c r="P1199" s="30">
        <v>53305.7</v>
      </c>
      <c r="Q1199" s="30">
        <v>49231.199999999997</v>
      </c>
      <c r="R1199" s="30">
        <v>45239.9</v>
      </c>
      <c r="T1199" s="30">
        <v>85245</v>
      </c>
      <c r="U1199" s="30">
        <v>65146.8</v>
      </c>
      <c r="V1199" s="30">
        <v>60056.800000000003</v>
      </c>
      <c r="W1199" s="30">
        <v>55576.2</v>
      </c>
      <c r="X1199" s="30">
        <v>51256.9</v>
      </c>
    </row>
    <row r="1201" spans="1:24" x14ac:dyDescent="0.25">
      <c r="A1201" s="10" t="s">
        <v>451</v>
      </c>
      <c r="B1201" s="10">
        <v>100</v>
      </c>
      <c r="C1201" s="10">
        <v>95</v>
      </c>
      <c r="D1201" s="10">
        <v>90</v>
      </c>
      <c r="E1201" s="10">
        <v>85</v>
      </c>
      <c r="F1201" s="10">
        <v>80</v>
      </c>
      <c r="G1201" s="10" t="s">
        <v>452</v>
      </c>
      <c r="H1201" s="10">
        <v>100</v>
      </c>
      <c r="I1201" s="10">
        <v>95</v>
      </c>
      <c r="J1201" s="10">
        <v>90</v>
      </c>
      <c r="K1201" s="10">
        <v>85</v>
      </c>
      <c r="L1201" s="10">
        <v>80</v>
      </c>
      <c r="M1201" s="10" t="s">
        <v>453</v>
      </c>
      <c r="N1201" s="10">
        <v>100</v>
      </c>
      <c r="O1201" s="10">
        <v>95</v>
      </c>
      <c r="P1201" s="10">
        <v>90</v>
      </c>
      <c r="Q1201" s="10">
        <v>85</v>
      </c>
      <c r="R1201" s="10">
        <v>80</v>
      </c>
      <c r="S1201" s="10" t="s">
        <v>454</v>
      </c>
      <c r="T1201" s="10">
        <v>100</v>
      </c>
      <c r="U1201" s="10">
        <v>95</v>
      </c>
      <c r="V1201" s="10">
        <v>90</v>
      </c>
      <c r="W1201" s="10">
        <v>85</v>
      </c>
      <c r="X1201" s="10">
        <v>80</v>
      </c>
    </row>
    <row r="1202" spans="1:24" x14ac:dyDescent="0.25">
      <c r="A1202" s="10" t="s">
        <v>22</v>
      </c>
      <c r="B1202" s="30">
        <v>0</v>
      </c>
      <c r="C1202" s="30">
        <v>0</v>
      </c>
      <c r="D1202" s="30">
        <v>0</v>
      </c>
      <c r="E1202" s="30">
        <v>0</v>
      </c>
      <c r="F1202" s="30">
        <v>0</v>
      </c>
      <c r="H1202" s="30">
        <v>0</v>
      </c>
      <c r="I1202" s="30">
        <v>0</v>
      </c>
      <c r="J1202" s="30">
        <v>0</v>
      </c>
      <c r="K1202" s="30">
        <v>0</v>
      </c>
      <c r="L1202" s="30">
        <v>0</v>
      </c>
      <c r="N1202" s="30">
        <v>0</v>
      </c>
      <c r="O1202" s="30">
        <v>0</v>
      </c>
      <c r="P1202" s="30">
        <v>0</v>
      </c>
      <c r="Q1202" s="30">
        <v>0</v>
      </c>
      <c r="R1202" s="30">
        <v>0</v>
      </c>
      <c r="T1202" s="30">
        <v>0</v>
      </c>
      <c r="U1202" s="30">
        <v>0</v>
      </c>
      <c r="V1202" s="30">
        <v>0</v>
      </c>
      <c r="W1202" s="30">
        <v>0</v>
      </c>
      <c r="X1202" s="30">
        <v>0</v>
      </c>
    </row>
    <row r="1203" spans="1:24" x14ac:dyDescent="0.25">
      <c r="A1203" s="10" t="s">
        <v>23</v>
      </c>
      <c r="B1203" s="30">
        <v>0</v>
      </c>
      <c r="C1203" s="30">
        <v>0</v>
      </c>
      <c r="D1203" s="30">
        <v>0</v>
      </c>
      <c r="E1203" s="30">
        <v>0</v>
      </c>
      <c r="F1203" s="30">
        <v>0</v>
      </c>
      <c r="H1203" s="30">
        <v>0</v>
      </c>
      <c r="I1203" s="30">
        <v>0</v>
      </c>
      <c r="J1203" s="30">
        <v>0</v>
      </c>
      <c r="K1203" s="30">
        <v>0</v>
      </c>
      <c r="L1203" s="30">
        <v>0</v>
      </c>
      <c r="N1203" s="30">
        <v>0</v>
      </c>
      <c r="O1203" s="30">
        <v>0</v>
      </c>
      <c r="P1203" s="30">
        <v>0</v>
      </c>
      <c r="Q1203" s="30">
        <v>0</v>
      </c>
      <c r="R1203" s="30">
        <v>0</v>
      </c>
      <c r="T1203" s="30">
        <v>0</v>
      </c>
      <c r="U1203" s="30">
        <v>0</v>
      </c>
      <c r="V1203" s="30">
        <v>0</v>
      </c>
      <c r="W1203" s="30">
        <v>0</v>
      </c>
      <c r="X1203" s="30">
        <v>0</v>
      </c>
    </row>
    <row r="1204" spans="1:24" x14ac:dyDescent="0.25">
      <c r="A1204" s="10" t="s">
        <v>24</v>
      </c>
      <c r="B1204" s="30">
        <v>0</v>
      </c>
      <c r="C1204" s="30">
        <v>0</v>
      </c>
      <c r="D1204" s="30">
        <v>0</v>
      </c>
      <c r="E1204" s="30">
        <v>0</v>
      </c>
      <c r="F1204" s="30">
        <v>0</v>
      </c>
      <c r="H1204" s="30">
        <v>0</v>
      </c>
      <c r="I1204" s="30">
        <v>0</v>
      </c>
      <c r="J1204" s="30">
        <v>0</v>
      </c>
      <c r="K1204" s="30">
        <v>0</v>
      </c>
      <c r="L1204" s="30">
        <v>0</v>
      </c>
      <c r="N1204" s="30">
        <v>0</v>
      </c>
      <c r="O1204" s="30">
        <v>0</v>
      </c>
      <c r="P1204" s="30">
        <v>0</v>
      </c>
      <c r="Q1204" s="30">
        <v>0</v>
      </c>
      <c r="R1204" s="30">
        <v>0</v>
      </c>
      <c r="T1204" s="30">
        <v>0</v>
      </c>
      <c r="U1204" s="30">
        <v>0</v>
      </c>
      <c r="V1204" s="30">
        <v>0</v>
      </c>
      <c r="W1204" s="30">
        <v>0</v>
      </c>
      <c r="X1204" s="30">
        <v>0</v>
      </c>
    </row>
    <row r="1205" spans="1:24" x14ac:dyDescent="0.25">
      <c r="A1205" s="10" t="s">
        <v>25</v>
      </c>
      <c r="B1205" s="30">
        <v>6</v>
      </c>
      <c r="C1205" s="30">
        <v>6</v>
      </c>
      <c r="D1205" s="30">
        <v>6</v>
      </c>
      <c r="E1205" s="30">
        <v>6</v>
      </c>
      <c r="F1205" s="30">
        <v>6</v>
      </c>
      <c r="H1205" s="30">
        <v>7</v>
      </c>
      <c r="I1205" s="30">
        <v>7</v>
      </c>
      <c r="J1205" s="30">
        <v>7</v>
      </c>
      <c r="K1205" s="30">
        <v>7</v>
      </c>
      <c r="L1205" s="30">
        <v>7</v>
      </c>
      <c r="N1205" s="30">
        <v>8</v>
      </c>
      <c r="O1205" s="30">
        <v>8</v>
      </c>
      <c r="P1205" s="30">
        <v>8</v>
      </c>
      <c r="Q1205" s="30">
        <v>8</v>
      </c>
      <c r="R1205" s="30">
        <v>8</v>
      </c>
      <c r="T1205" s="30">
        <v>12</v>
      </c>
      <c r="U1205" s="30">
        <v>12</v>
      </c>
      <c r="V1205" s="30">
        <v>12</v>
      </c>
      <c r="W1205" s="30">
        <v>12</v>
      </c>
      <c r="X1205" s="30">
        <v>12</v>
      </c>
    </row>
    <row r="1206" spans="1:24" x14ac:dyDescent="0.25">
      <c r="A1206" s="10" t="s">
        <v>64</v>
      </c>
      <c r="B1206" s="30">
        <v>0</v>
      </c>
      <c r="C1206" s="30">
        <v>0</v>
      </c>
      <c r="D1206" s="30">
        <v>0</v>
      </c>
      <c r="E1206" s="30">
        <v>0</v>
      </c>
      <c r="F1206" s="30">
        <v>0</v>
      </c>
      <c r="H1206" s="30">
        <v>0</v>
      </c>
      <c r="I1206" s="30">
        <v>0</v>
      </c>
      <c r="J1206" s="30">
        <v>0</v>
      </c>
      <c r="K1206" s="30">
        <v>0</v>
      </c>
      <c r="L1206" s="30">
        <v>0</v>
      </c>
      <c r="N1206" s="30">
        <v>0</v>
      </c>
      <c r="O1206" s="30">
        <v>0</v>
      </c>
      <c r="P1206" s="30">
        <v>0</v>
      </c>
      <c r="Q1206" s="30">
        <v>0</v>
      </c>
      <c r="R1206" s="30">
        <v>0</v>
      </c>
      <c r="T1206" s="30">
        <v>0</v>
      </c>
      <c r="U1206" s="30">
        <v>0</v>
      </c>
      <c r="V1206" s="30">
        <v>0</v>
      </c>
      <c r="W1206" s="30">
        <v>0</v>
      </c>
      <c r="X1206" s="30">
        <v>0</v>
      </c>
    </row>
    <row r="1207" spans="1:24" x14ac:dyDescent="0.25">
      <c r="A1207" s="10" t="s">
        <v>65</v>
      </c>
      <c r="B1207" s="30">
        <v>0</v>
      </c>
      <c r="C1207" s="30">
        <v>0</v>
      </c>
      <c r="D1207" s="30">
        <v>0</v>
      </c>
      <c r="E1207" s="30">
        <v>0</v>
      </c>
      <c r="F1207" s="30">
        <v>0</v>
      </c>
      <c r="H1207" s="30">
        <v>0</v>
      </c>
      <c r="I1207" s="30">
        <v>0</v>
      </c>
      <c r="J1207" s="30">
        <v>0</v>
      </c>
      <c r="K1207" s="30">
        <v>0</v>
      </c>
      <c r="L1207" s="30">
        <v>0</v>
      </c>
      <c r="N1207" s="30">
        <v>0</v>
      </c>
      <c r="O1207" s="30">
        <v>0</v>
      </c>
      <c r="P1207" s="30">
        <v>0</v>
      </c>
      <c r="Q1207" s="30">
        <v>0</v>
      </c>
      <c r="R1207" s="30">
        <v>0</v>
      </c>
      <c r="T1207" s="30">
        <v>0</v>
      </c>
      <c r="U1207" s="30">
        <v>0</v>
      </c>
      <c r="V1207" s="30">
        <v>0</v>
      </c>
      <c r="W1207" s="30">
        <v>0</v>
      </c>
      <c r="X1207" s="30">
        <v>0</v>
      </c>
    </row>
    <row r="1208" spans="1:24" x14ac:dyDescent="0.25">
      <c r="A1208" s="10" t="s">
        <v>66</v>
      </c>
      <c r="B1208" s="30">
        <v>0</v>
      </c>
      <c r="C1208" s="30">
        <v>0</v>
      </c>
      <c r="D1208" s="30">
        <v>0</v>
      </c>
      <c r="E1208" s="30">
        <v>0</v>
      </c>
      <c r="F1208" s="30">
        <v>0</v>
      </c>
      <c r="H1208" s="30">
        <v>0</v>
      </c>
      <c r="I1208" s="30">
        <v>0</v>
      </c>
      <c r="J1208" s="30">
        <v>0</v>
      </c>
      <c r="K1208" s="30">
        <v>0</v>
      </c>
      <c r="L1208" s="30">
        <v>0</v>
      </c>
      <c r="N1208" s="30">
        <v>0</v>
      </c>
      <c r="O1208" s="30">
        <v>0</v>
      </c>
      <c r="P1208" s="30">
        <v>0</v>
      </c>
      <c r="Q1208" s="30">
        <v>0</v>
      </c>
      <c r="R1208" s="30">
        <v>0</v>
      </c>
      <c r="T1208" s="30">
        <v>0</v>
      </c>
      <c r="U1208" s="30">
        <v>0</v>
      </c>
      <c r="V1208" s="30">
        <v>0</v>
      </c>
      <c r="W1208" s="30">
        <v>0</v>
      </c>
      <c r="X1208" s="30">
        <v>0</v>
      </c>
    </row>
    <row r="1209" spans="1:24" x14ac:dyDescent="0.25">
      <c r="A1209" s="10" t="s">
        <v>67</v>
      </c>
      <c r="B1209" s="30">
        <v>0</v>
      </c>
      <c r="C1209" s="30">
        <v>0</v>
      </c>
      <c r="D1209" s="30">
        <v>0</v>
      </c>
      <c r="E1209" s="30">
        <v>0</v>
      </c>
      <c r="F1209" s="30">
        <v>0</v>
      </c>
      <c r="H1209" s="30">
        <v>0</v>
      </c>
      <c r="I1209" s="30">
        <v>0</v>
      </c>
      <c r="J1209" s="30">
        <v>0</v>
      </c>
      <c r="K1209" s="30">
        <v>0</v>
      </c>
      <c r="L1209" s="30">
        <v>0</v>
      </c>
      <c r="N1209" s="30">
        <v>0</v>
      </c>
      <c r="O1209" s="30">
        <v>0</v>
      </c>
      <c r="P1209" s="30">
        <v>0</v>
      </c>
      <c r="Q1209" s="30">
        <v>0</v>
      </c>
      <c r="R1209" s="30">
        <v>0</v>
      </c>
      <c r="T1209" s="30">
        <v>0</v>
      </c>
      <c r="U1209" s="30">
        <v>0</v>
      </c>
      <c r="V1209" s="30">
        <v>0</v>
      </c>
      <c r="W1209" s="30">
        <v>0</v>
      </c>
      <c r="X1209" s="30">
        <v>0</v>
      </c>
    </row>
    <row r="1210" spans="1:24" x14ac:dyDescent="0.25">
      <c r="A1210" s="10" t="s">
        <v>68</v>
      </c>
      <c r="B1210" s="30">
        <v>2244.96</v>
      </c>
      <c r="C1210" s="30">
        <v>2244.96</v>
      </c>
      <c r="D1210" s="30">
        <v>2244.96</v>
      </c>
      <c r="E1210" s="30">
        <v>2244.96</v>
      </c>
      <c r="F1210" s="30">
        <v>2244.96</v>
      </c>
      <c r="H1210" s="30">
        <v>2619.12</v>
      </c>
      <c r="I1210" s="30">
        <v>2619.12</v>
      </c>
      <c r="J1210" s="30">
        <v>2619.12</v>
      </c>
      <c r="K1210" s="30">
        <v>2619.12</v>
      </c>
      <c r="L1210" s="30">
        <v>2619.12</v>
      </c>
      <c r="N1210" s="30">
        <v>2993.28</v>
      </c>
      <c r="O1210" s="30">
        <v>2993.28</v>
      </c>
      <c r="P1210" s="30">
        <v>2993.28</v>
      </c>
      <c r="Q1210" s="30">
        <v>2993.28</v>
      </c>
      <c r="R1210" s="30">
        <v>2993.28</v>
      </c>
      <c r="T1210" s="30">
        <v>4489.92</v>
      </c>
      <c r="U1210" s="30">
        <v>4489.92</v>
      </c>
      <c r="V1210" s="30">
        <v>4489.92</v>
      </c>
      <c r="W1210" s="30">
        <v>4489.92</v>
      </c>
      <c r="X1210" s="30">
        <v>4489.92</v>
      </c>
    </row>
    <row r="1211" spans="1:24" x14ac:dyDescent="0.25">
      <c r="A1211" s="10" t="s">
        <v>69</v>
      </c>
      <c r="B1211" s="30">
        <v>938.89972109999997</v>
      </c>
      <c r="C1211" s="30">
        <v>938.89972109999997</v>
      </c>
      <c r="D1211" s="30">
        <v>938.89972109999997</v>
      </c>
      <c r="E1211" s="30">
        <v>938.89972109999997</v>
      </c>
      <c r="F1211" s="30">
        <v>938.89972109999997</v>
      </c>
      <c r="H1211" s="30">
        <v>1095.3830079500001</v>
      </c>
      <c r="I1211" s="30">
        <v>1095.3830079500001</v>
      </c>
      <c r="J1211" s="30">
        <v>1095.3830079500001</v>
      </c>
      <c r="K1211" s="30">
        <v>1095.3830079500001</v>
      </c>
      <c r="L1211" s="30">
        <v>1095.3830079500001</v>
      </c>
      <c r="N1211" s="30">
        <v>1251.8662948000001</v>
      </c>
      <c r="O1211" s="30">
        <v>1251.8662948000001</v>
      </c>
      <c r="P1211" s="30">
        <v>1251.8662948000001</v>
      </c>
      <c r="Q1211" s="30">
        <v>1251.8662948000001</v>
      </c>
      <c r="R1211" s="30">
        <v>1251.8662948000001</v>
      </c>
      <c r="T1211" s="30">
        <v>1877.7994421999999</v>
      </c>
      <c r="U1211" s="30">
        <v>1877.7994421999999</v>
      </c>
      <c r="V1211" s="30">
        <v>1877.7994421999999</v>
      </c>
      <c r="W1211" s="30">
        <v>1877.7994421999999</v>
      </c>
      <c r="X1211" s="30">
        <v>1877.7994421999999</v>
      </c>
    </row>
    <row r="1212" spans="1:24" x14ac:dyDescent="0.25">
      <c r="A1212" s="10" t="s">
        <v>70</v>
      </c>
      <c r="B1212" s="30">
        <v>2837.0172662311311</v>
      </c>
      <c r="C1212" s="30">
        <v>2695.1664029195881</v>
      </c>
      <c r="D1212" s="30">
        <v>2553.315539608036</v>
      </c>
      <c r="E1212" s="30">
        <v>2411.4646762964849</v>
      </c>
      <c r="F1212" s="30">
        <v>2269.613812984926</v>
      </c>
      <c r="H1212" s="30">
        <v>2838.0682079856738</v>
      </c>
      <c r="I1212" s="30">
        <v>2696.164797586418</v>
      </c>
      <c r="J1212" s="30">
        <v>2554.2613871871399</v>
      </c>
      <c r="K1212" s="30">
        <v>2412.3579767878709</v>
      </c>
      <c r="L1212" s="30">
        <v>2270.4545663885879</v>
      </c>
      <c r="N1212" s="30">
        <v>2838.0682079856829</v>
      </c>
      <c r="O1212" s="30">
        <v>2696.1647975864062</v>
      </c>
      <c r="P1212" s="30">
        <v>2554.2613871871222</v>
      </c>
      <c r="Q1212" s="30">
        <v>2412.3579767878368</v>
      </c>
      <c r="R1212" s="30">
        <v>2270.4545663885492</v>
      </c>
      <c r="T1212" s="30">
        <v>2839.119149740191</v>
      </c>
      <c r="U1212" s="30">
        <v>2697.1631922531901</v>
      </c>
      <c r="V1212" s="30">
        <v>2555.2072347661801</v>
      </c>
      <c r="W1212" s="30">
        <v>2413.2512772791752</v>
      </c>
      <c r="X1212" s="30">
        <v>2271.2953197921629</v>
      </c>
    </row>
    <row r="1213" spans="1:24" x14ac:dyDescent="0.25">
      <c r="A1213" s="10" t="s">
        <v>10</v>
      </c>
      <c r="B1213" s="30">
        <v>38522.939180004709</v>
      </c>
      <c r="C1213" s="30">
        <v>36596.792221004638</v>
      </c>
      <c r="D1213" s="30">
        <v>34670.64526200448</v>
      </c>
      <c r="E1213" s="30">
        <v>32744.498303004319</v>
      </c>
      <c r="F1213" s="30">
        <v>30818.351344004051</v>
      </c>
      <c r="H1213" s="30">
        <v>38537.209577923619</v>
      </c>
      <c r="I1213" s="30">
        <v>36610.349099027822</v>
      </c>
      <c r="J1213" s="30">
        <v>34683.488620131713</v>
      </c>
      <c r="K1213" s="30">
        <v>32756.628141235749</v>
      </c>
      <c r="L1213" s="30">
        <v>30829.76766233956</v>
      </c>
      <c r="N1213" s="30">
        <v>38537.209577923742</v>
      </c>
      <c r="O1213" s="30">
        <v>36610.349099027648</v>
      </c>
      <c r="P1213" s="30">
        <v>34683.488620131473</v>
      </c>
      <c r="Q1213" s="30">
        <v>32756.62814123528</v>
      </c>
      <c r="R1213" s="30">
        <v>30829.76766233904</v>
      </c>
      <c r="T1213" s="30">
        <v>38551.479975842187</v>
      </c>
      <c r="U1213" s="30">
        <v>36623.905977050214</v>
      </c>
      <c r="V1213" s="30">
        <v>34696.331978258087</v>
      </c>
      <c r="W1213" s="30">
        <v>32768.757979466041</v>
      </c>
      <c r="X1213" s="30">
        <v>30841.183980673901</v>
      </c>
    </row>
    <row r="1214" spans="1:24" x14ac:dyDescent="0.25">
      <c r="A1214" s="10" t="s">
        <v>26</v>
      </c>
      <c r="B1214" s="30">
        <v>44544.6</v>
      </c>
      <c r="C1214" s="30">
        <v>42476.6</v>
      </c>
      <c r="D1214" s="30">
        <v>40408.6</v>
      </c>
      <c r="E1214" s="30">
        <v>38340.5</v>
      </c>
      <c r="F1214" s="30">
        <v>36272.5</v>
      </c>
      <c r="H1214" s="30">
        <v>45090.6</v>
      </c>
      <c r="I1214" s="30">
        <v>43021.8</v>
      </c>
      <c r="J1214" s="30">
        <v>40953</v>
      </c>
      <c r="K1214" s="30">
        <v>38884.199999999997</v>
      </c>
      <c r="L1214" s="30">
        <v>36815.4</v>
      </c>
      <c r="N1214" s="30">
        <v>45621.3</v>
      </c>
      <c r="O1214" s="30">
        <v>43552.5</v>
      </c>
      <c r="P1214" s="30">
        <v>41483.699999999997</v>
      </c>
      <c r="Q1214" s="30">
        <v>39414.9</v>
      </c>
      <c r="R1214" s="30">
        <v>37346.1</v>
      </c>
      <c r="T1214" s="30">
        <v>47759.199999999997</v>
      </c>
      <c r="U1214" s="30">
        <v>45689.7</v>
      </c>
      <c r="V1214" s="30">
        <v>43620.1</v>
      </c>
      <c r="W1214" s="30">
        <v>41550.5</v>
      </c>
      <c r="X1214" s="30">
        <v>39481</v>
      </c>
    </row>
  </sheetData>
  <sheetProtection password="ECBF" sheet="1" objects="1" scenarios="1" formatCells="0" formatColumns="0" formatRows="0"/>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X1214"/>
  <sheetViews>
    <sheetView workbookViewId="0"/>
  </sheetViews>
  <sheetFormatPr defaultColWidth="11.5703125" defaultRowHeight="15" x14ac:dyDescent="0.25"/>
  <cols>
    <col min="1" max="1" width="41.42578125" style="30" bestFit="1" customWidth="1"/>
    <col min="2" max="6" width="11.5703125" style="30"/>
    <col min="7" max="7" width="37.42578125" style="30" customWidth="1"/>
    <col min="8" max="12" width="11.5703125" style="30"/>
    <col min="13" max="13" width="41" style="30" bestFit="1" customWidth="1"/>
    <col min="14" max="18" width="11.5703125" style="30"/>
    <col min="19" max="19" width="43.140625" style="30" bestFit="1" customWidth="1"/>
    <col min="20" max="16384" width="11.5703125" style="30"/>
  </cols>
  <sheetData>
    <row r="1" spans="1:24" ht="14.45" x14ac:dyDescent="0.3">
      <c r="A1" s="10" t="s">
        <v>131</v>
      </c>
      <c r="B1" s="10">
        <v>100</v>
      </c>
      <c r="C1" s="10">
        <v>95</v>
      </c>
      <c r="D1" s="10">
        <v>90</v>
      </c>
      <c r="E1" s="10">
        <v>85</v>
      </c>
      <c r="F1" s="10">
        <v>80</v>
      </c>
      <c r="G1" s="10" t="s">
        <v>132</v>
      </c>
      <c r="H1" s="10">
        <v>100</v>
      </c>
      <c r="I1" s="10">
        <v>95</v>
      </c>
      <c r="J1" s="10">
        <v>90</v>
      </c>
      <c r="K1" s="10">
        <v>85</v>
      </c>
      <c r="L1" s="10">
        <v>80</v>
      </c>
      <c r="M1" s="10" t="s">
        <v>133</v>
      </c>
      <c r="N1" s="10">
        <v>100</v>
      </c>
      <c r="O1" s="10">
        <v>95</v>
      </c>
      <c r="P1" s="10">
        <v>90</v>
      </c>
      <c r="Q1" s="10">
        <v>85</v>
      </c>
      <c r="R1" s="10">
        <v>80</v>
      </c>
      <c r="S1" s="10" t="s">
        <v>134</v>
      </c>
      <c r="T1" s="10">
        <v>100</v>
      </c>
      <c r="U1" s="10">
        <v>95</v>
      </c>
      <c r="V1" s="10">
        <v>90</v>
      </c>
      <c r="W1" s="10">
        <v>85</v>
      </c>
      <c r="X1" s="10">
        <v>80</v>
      </c>
    </row>
    <row r="2" spans="1:24" ht="14.45" x14ac:dyDescent="0.3">
      <c r="A2" s="10" t="s">
        <v>22</v>
      </c>
      <c r="B2" s="30">
        <v>7.2169999999999996</v>
      </c>
      <c r="C2" s="30">
        <v>7.2169999999999996</v>
      </c>
      <c r="D2" s="30">
        <v>7.2169999999999996</v>
      </c>
      <c r="E2" s="30">
        <v>7.2169999999999996</v>
      </c>
      <c r="F2" s="30">
        <v>7.2169999999999996</v>
      </c>
      <c r="H2" s="30">
        <v>4.8319999999999999</v>
      </c>
      <c r="I2" s="30">
        <v>4.8319999999999999</v>
      </c>
      <c r="J2" s="30">
        <v>4.8319999999999999</v>
      </c>
      <c r="K2" s="30">
        <v>4.8319999999999999</v>
      </c>
      <c r="L2" s="30">
        <v>4.8319999999999999</v>
      </c>
      <c r="N2" s="30">
        <v>4.2930000000000001</v>
      </c>
      <c r="O2" s="30">
        <v>4.2930000000000001</v>
      </c>
      <c r="P2" s="30">
        <v>4.2930000000000001</v>
      </c>
      <c r="Q2" s="30">
        <v>4.2930000000000001</v>
      </c>
      <c r="R2" s="30">
        <v>4.2930000000000001</v>
      </c>
      <c r="T2" s="30">
        <v>2.9940000000000002</v>
      </c>
      <c r="U2" s="30">
        <v>2.9940000000000002</v>
      </c>
      <c r="V2" s="30">
        <v>2.9940000000000002</v>
      </c>
      <c r="W2" s="30">
        <v>2.9940000000000002</v>
      </c>
      <c r="X2" s="30">
        <v>2.9940000000000002</v>
      </c>
    </row>
    <row r="3" spans="1:24" ht="14.45" x14ac:dyDescent="0.3">
      <c r="A3" s="10" t="s">
        <v>23</v>
      </c>
      <c r="B3" s="30">
        <v>0</v>
      </c>
      <c r="C3" s="30">
        <v>0</v>
      </c>
      <c r="D3" s="30">
        <v>0</v>
      </c>
      <c r="E3" s="30">
        <v>0</v>
      </c>
      <c r="F3" s="30">
        <v>0</v>
      </c>
      <c r="H3" s="30">
        <v>0</v>
      </c>
      <c r="I3" s="30">
        <v>0</v>
      </c>
      <c r="J3" s="30">
        <v>0</v>
      </c>
      <c r="K3" s="30">
        <v>0</v>
      </c>
      <c r="L3" s="30">
        <v>0</v>
      </c>
      <c r="N3" s="30">
        <v>0</v>
      </c>
      <c r="O3" s="30">
        <v>0</v>
      </c>
      <c r="P3" s="30">
        <v>0</v>
      </c>
      <c r="Q3" s="30">
        <v>0</v>
      </c>
      <c r="R3" s="30">
        <v>0</v>
      </c>
      <c r="T3" s="30">
        <v>0</v>
      </c>
      <c r="U3" s="30">
        <v>0</v>
      </c>
      <c r="V3" s="30">
        <v>0</v>
      </c>
      <c r="W3" s="30">
        <v>0</v>
      </c>
      <c r="X3" s="30">
        <v>0</v>
      </c>
    </row>
    <row r="4" spans="1:24" ht="14.45" x14ac:dyDescent="0.3">
      <c r="A4" s="10" t="s">
        <v>24</v>
      </c>
      <c r="B4" s="30">
        <v>0</v>
      </c>
      <c r="C4" s="30">
        <v>0</v>
      </c>
      <c r="D4" s="30">
        <v>0</v>
      </c>
      <c r="E4" s="30">
        <v>0</v>
      </c>
      <c r="F4" s="30">
        <v>0</v>
      </c>
      <c r="H4" s="30">
        <v>0</v>
      </c>
      <c r="I4" s="30">
        <v>0</v>
      </c>
      <c r="J4" s="30">
        <v>0</v>
      </c>
      <c r="K4" s="30">
        <v>0</v>
      </c>
      <c r="L4" s="30">
        <v>0</v>
      </c>
      <c r="N4" s="30">
        <v>0</v>
      </c>
      <c r="O4" s="30">
        <v>0</v>
      </c>
      <c r="P4" s="30">
        <v>0</v>
      </c>
      <c r="Q4" s="30">
        <v>0</v>
      </c>
      <c r="R4" s="30">
        <v>0</v>
      </c>
      <c r="T4" s="30">
        <v>0</v>
      </c>
      <c r="U4" s="30">
        <v>0</v>
      </c>
      <c r="V4" s="30">
        <v>0</v>
      </c>
      <c r="W4" s="30">
        <v>0</v>
      </c>
      <c r="X4" s="30">
        <v>0</v>
      </c>
    </row>
    <row r="5" spans="1:24" ht="14.45" x14ac:dyDescent="0.3">
      <c r="A5" s="10" t="s">
        <v>25</v>
      </c>
      <c r="B5" s="30">
        <v>6</v>
      </c>
      <c r="C5" s="30">
        <v>6</v>
      </c>
      <c r="D5" s="30">
        <v>6</v>
      </c>
      <c r="E5" s="30">
        <v>6</v>
      </c>
      <c r="F5" s="30">
        <v>6</v>
      </c>
      <c r="H5" s="30">
        <v>7</v>
      </c>
      <c r="I5" s="30">
        <v>7</v>
      </c>
      <c r="J5" s="30">
        <v>7</v>
      </c>
      <c r="K5" s="30">
        <v>7</v>
      </c>
      <c r="L5" s="30">
        <v>7</v>
      </c>
      <c r="N5" s="30">
        <v>8</v>
      </c>
      <c r="O5" s="30">
        <v>8</v>
      </c>
      <c r="P5" s="30">
        <v>8</v>
      </c>
      <c r="Q5" s="30">
        <v>8</v>
      </c>
      <c r="R5" s="30">
        <v>8</v>
      </c>
      <c r="T5" s="30">
        <v>12</v>
      </c>
      <c r="U5" s="30">
        <v>12</v>
      </c>
      <c r="V5" s="30">
        <v>12</v>
      </c>
      <c r="W5" s="30">
        <v>12</v>
      </c>
      <c r="X5" s="30">
        <v>12</v>
      </c>
    </row>
    <row r="6" spans="1:24" ht="14.45" x14ac:dyDescent="0.3">
      <c r="A6" s="10" t="s">
        <v>64</v>
      </c>
      <c r="B6" s="30">
        <v>15877.114</v>
      </c>
      <c r="C6" s="30">
        <v>15877.114</v>
      </c>
      <c r="D6" s="30">
        <v>15877.114</v>
      </c>
      <c r="E6" s="30">
        <v>15877.114</v>
      </c>
      <c r="F6" s="30">
        <v>15877.114</v>
      </c>
      <c r="H6" s="30">
        <v>10630.245999999999</v>
      </c>
      <c r="I6" s="30">
        <v>10630.245999999999</v>
      </c>
      <c r="J6" s="30">
        <v>10630.245999999999</v>
      </c>
      <c r="K6" s="30">
        <v>10630.245999999999</v>
      </c>
      <c r="L6" s="30">
        <v>10630.245999999999</v>
      </c>
      <c r="N6" s="30">
        <v>9444.4459999999999</v>
      </c>
      <c r="O6" s="30">
        <v>9444.4459999999999</v>
      </c>
      <c r="P6" s="30">
        <v>9444.4459999999999</v>
      </c>
      <c r="Q6" s="30">
        <v>9444.4459999999999</v>
      </c>
      <c r="R6" s="30">
        <v>9444.4459999999999</v>
      </c>
      <c r="T6" s="30">
        <v>6587.482</v>
      </c>
      <c r="U6" s="30">
        <v>6587.482</v>
      </c>
      <c r="V6" s="30">
        <v>6587.482</v>
      </c>
      <c r="W6" s="30">
        <v>6587.482</v>
      </c>
      <c r="X6" s="30">
        <v>6587.482</v>
      </c>
    </row>
    <row r="7" spans="1:24" ht="14.45" x14ac:dyDescent="0.3">
      <c r="A7" s="10" t="s">
        <v>65</v>
      </c>
      <c r="B7" s="30">
        <v>1987.602387529721</v>
      </c>
      <c r="C7" s="30">
        <v>1987.602387529721</v>
      </c>
      <c r="D7" s="30">
        <v>1987.602387529721</v>
      </c>
      <c r="E7" s="30">
        <v>1987.602387529721</v>
      </c>
      <c r="F7" s="30">
        <v>1987.602387529721</v>
      </c>
      <c r="H7" s="30">
        <v>1330.764667283252</v>
      </c>
      <c r="I7" s="30">
        <v>1330.764667283252</v>
      </c>
      <c r="J7" s="30">
        <v>1330.764667283252</v>
      </c>
      <c r="K7" s="30">
        <v>1330.764667283252</v>
      </c>
      <c r="L7" s="30">
        <v>1330.764667283252</v>
      </c>
      <c r="N7" s="30">
        <v>1182.3183620458681</v>
      </c>
      <c r="O7" s="30">
        <v>1182.3183620458681</v>
      </c>
      <c r="P7" s="30">
        <v>1182.3183620458681</v>
      </c>
      <c r="Q7" s="30">
        <v>1182.3183620458681</v>
      </c>
      <c r="R7" s="30">
        <v>1182.3183620458681</v>
      </c>
      <c r="T7" s="30">
        <v>824.66466834016933</v>
      </c>
      <c r="U7" s="30">
        <v>824.66466834016933</v>
      </c>
      <c r="V7" s="30">
        <v>824.66466834016933</v>
      </c>
      <c r="W7" s="30">
        <v>824.66466834016933</v>
      </c>
      <c r="X7" s="30">
        <v>824.66466834016933</v>
      </c>
    </row>
    <row r="8" spans="1:24" ht="14.45" x14ac:dyDescent="0.3">
      <c r="A8" s="10" t="s">
        <v>66</v>
      </c>
      <c r="B8" s="30">
        <v>0</v>
      </c>
      <c r="C8" s="30">
        <v>0</v>
      </c>
      <c r="D8" s="30">
        <v>0</v>
      </c>
      <c r="E8" s="30">
        <v>0</v>
      </c>
      <c r="F8" s="30">
        <v>0</v>
      </c>
      <c r="H8" s="30">
        <v>0</v>
      </c>
      <c r="I8" s="30">
        <v>0</v>
      </c>
      <c r="J8" s="30">
        <v>0</v>
      </c>
      <c r="K8" s="30">
        <v>0</v>
      </c>
      <c r="L8" s="30">
        <v>0</v>
      </c>
      <c r="N8" s="30">
        <v>0</v>
      </c>
      <c r="O8" s="30">
        <v>0</v>
      </c>
      <c r="P8" s="30">
        <v>0</v>
      </c>
      <c r="Q8" s="30">
        <v>0</v>
      </c>
      <c r="R8" s="30">
        <v>0</v>
      </c>
      <c r="T8" s="30">
        <v>-1.4041588265457201E-10</v>
      </c>
      <c r="U8" s="30">
        <v>0</v>
      </c>
      <c r="V8" s="30">
        <v>0</v>
      </c>
      <c r="W8" s="30">
        <v>0</v>
      </c>
      <c r="X8" s="30">
        <v>0</v>
      </c>
    </row>
    <row r="9" spans="1:24" ht="14.45" x14ac:dyDescent="0.3">
      <c r="A9" s="10" t="s">
        <v>67</v>
      </c>
      <c r="B9" s="30">
        <v>0</v>
      </c>
      <c r="C9" s="30">
        <v>0</v>
      </c>
      <c r="D9" s="30">
        <v>0</v>
      </c>
      <c r="E9" s="30">
        <v>0</v>
      </c>
      <c r="F9" s="30">
        <v>0</v>
      </c>
      <c r="H9" s="30">
        <v>0</v>
      </c>
      <c r="I9" s="30">
        <v>0</v>
      </c>
      <c r="J9" s="30">
        <v>0</v>
      </c>
      <c r="K9" s="30">
        <v>0</v>
      </c>
      <c r="L9" s="30">
        <v>0</v>
      </c>
      <c r="N9" s="30">
        <v>0</v>
      </c>
      <c r="O9" s="30">
        <v>0</v>
      </c>
      <c r="P9" s="30">
        <v>0</v>
      </c>
      <c r="Q9" s="30">
        <v>0</v>
      </c>
      <c r="R9" s="30">
        <v>0</v>
      </c>
      <c r="T9" s="30">
        <v>0</v>
      </c>
      <c r="U9" s="30">
        <v>0</v>
      </c>
      <c r="V9" s="30">
        <v>0</v>
      </c>
      <c r="W9" s="30">
        <v>0</v>
      </c>
      <c r="X9" s="30">
        <v>0</v>
      </c>
    </row>
    <row r="10" spans="1:24" ht="14.45" x14ac:dyDescent="0.3">
      <c r="A10" s="10" t="s">
        <v>68</v>
      </c>
      <c r="B10" s="30">
        <v>3741.54</v>
      </c>
      <c r="C10" s="30">
        <v>3741.54</v>
      </c>
      <c r="D10" s="30">
        <v>3741.54</v>
      </c>
      <c r="E10" s="30">
        <v>3741.54</v>
      </c>
      <c r="F10" s="30">
        <v>3741.54</v>
      </c>
      <c r="H10" s="30">
        <v>4365.13</v>
      </c>
      <c r="I10" s="30">
        <v>4365.13</v>
      </c>
      <c r="J10" s="30">
        <v>4365.13</v>
      </c>
      <c r="K10" s="30">
        <v>4365.13</v>
      </c>
      <c r="L10" s="30">
        <v>4365.13</v>
      </c>
      <c r="N10" s="30">
        <v>4988.72</v>
      </c>
      <c r="O10" s="30">
        <v>4988.72</v>
      </c>
      <c r="P10" s="30">
        <v>4988.72</v>
      </c>
      <c r="Q10" s="30">
        <v>4988.72</v>
      </c>
      <c r="R10" s="30">
        <v>4988.72</v>
      </c>
      <c r="T10" s="30">
        <v>7483.08</v>
      </c>
      <c r="U10" s="30">
        <v>7483.08</v>
      </c>
      <c r="V10" s="30">
        <v>7483.08</v>
      </c>
      <c r="W10" s="30">
        <v>7483.08</v>
      </c>
      <c r="X10" s="30">
        <v>7483.08</v>
      </c>
    </row>
    <row r="11" spans="1:24" ht="14.45" x14ac:dyDescent="0.3">
      <c r="A11" s="10" t="s">
        <v>69</v>
      </c>
      <c r="B11" s="30">
        <v>938.89972109999997</v>
      </c>
      <c r="C11" s="30">
        <v>938.89972109999997</v>
      </c>
      <c r="D11" s="30">
        <v>938.89972109999997</v>
      </c>
      <c r="E11" s="30">
        <v>938.89972109999997</v>
      </c>
      <c r="F11" s="30">
        <v>938.89972109999997</v>
      </c>
      <c r="H11" s="30">
        <v>1095.3830079500001</v>
      </c>
      <c r="I11" s="30">
        <v>1095.3830079500001</v>
      </c>
      <c r="J11" s="30">
        <v>1095.3830079500001</v>
      </c>
      <c r="K11" s="30">
        <v>1095.3830079500001</v>
      </c>
      <c r="L11" s="30">
        <v>1095.3830079500001</v>
      </c>
      <c r="N11" s="30">
        <v>1251.8662948000001</v>
      </c>
      <c r="O11" s="30">
        <v>1251.8662948000001</v>
      </c>
      <c r="P11" s="30">
        <v>1251.8662948000001</v>
      </c>
      <c r="Q11" s="30">
        <v>1251.8662948000001</v>
      </c>
      <c r="R11" s="30">
        <v>1251.8662948000001</v>
      </c>
      <c r="T11" s="30">
        <v>1877.7994421999999</v>
      </c>
      <c r="U11" s="30">
        <v>1877.7994421999999</v>
      </c>
      <c r="V11" s="30">
        <v>1877.7994421999999</v>
      </c>
      <c r="W11" s="30">
        <v>1877.7994421999999</v>
      </c>
      <c r="X11" s="30">
        <v>1877.7994421999999</v>
      </c>
    </row>
    <row r="12" spans="1:24" ht="14.45" x14ac:dyDescent="0.3">
      <c r="A12" s="10" t="s">
        <v>70</v>
      </c>
      <c r="B12" s="30">
        <v>1649.739880819682</v>
      </c>
      <c r="C12" s="30">
        <v>1507.8890179400209</v>
      </c>
      <c r="D12" s="30">
        <v>1366.03815416778</v>
      </c>
      <c r="E12" s="30">
        <v>1224.1872910289869</v>
      </c>
      <c r="F12" s="30">
        <v>1082.3364267384641</v>
      </c>
      <c r="H12" s="30">
        <v>2048.849418573041</v>
      </c>
      <c r="I12" s="30">
        <v>1906.94600817376</v>
      </c>
      <c r="J12" s="30">
        <v>1765.0425977744769</v>
      </c>
      <c r="K12" s="30">
        <v>1623.13918737519</v>
      </c>
      <c r="L12" s="30">
        <v>1481.235776975901</v>
      </c>
      <c r="N12" s="30">
        <v>2144.126204071551</v>
      </c>
      <c r="O12" s="30">
        <v>2002.2227936722561</v>
      </c>
      <c r="P12" s="30">
        <v>1860.319383272958</v>
      </c>
      <c r="Q12" s="30">
        <v>1718.415972873662</v>
      </c>
      <c r="R12" s="30">
        <v>1576.512562474365</v>
      </c>
      <c r="T12" s="30">
        <v>2384.6725296698742</v>
      </c>
      <c r="U12" s="30">
        <v>2242.7165721828601</v>
      </c>
      <c r="V12" s="30">
        <v>2100.7606146958469</v>
      </c>
      <c r="W12" s="30">
        <v>1958.804657208834</v>
      </c>
      <c r="X12" s="30">
        <v>1816.8486997218249</v>
      </c>
    </row>
    <row r="13" spans="1:24" ht="14.45" x14ac:dyDescent="0.3">
      <c r="A13" s="10" t="s">
        <v>10</v>
      </c>
      <c r="B13" s="30">
        <v>46202.647957673224</v>
      </c>
      <c r="C13" s="30">
        <v>42229.969866830907</v>
      </c>
      <c r="D13" s="30">
        <v>38257.291750990968</v>
      </c>
      <c r="E13" s="30">
        <v>34284.613652891407</v>
      </c>
      <c r="F13" s="30">
        <v>30311.935522536471</v>
      </c>
      <c r="H13" s="30">
        <v>57380.117620470097</v>
      </c>
      <c r="I13" s="30">
        <v>53405.967882746823</v>
      </c>
      <c r="J13" s="30">
        <v>49431.818145023433</v>
      </c>
      <c r="K13" s="30">
        <v>45457.668407299963</v>
      </c>
      <c r="L13" s="30">
        <v>41483.518669576442</v>
      </c>
      <c r="N13" s="30">
        <v>60048.441172628663</v>
      </c>
      <c r="O13" s="30">
        <v>56074.291434904953</v>
      </c>
      <c r="P13" s="30">
        <v>52100.141697181178</v>
      </c>
      <c r="Q13" s="30">
        <v>48125.991959457453</v>
      </c>
      <c r="R13" s="30">
        <v>44151.842221733707</v>
      </c>
      <c r="T13" s="30">
        <v>66785.186357941828</v>
      </c>
      <c r="U13" s="30">
        <v>62809.564985432997</v>
      </c>
      <c r="V13" s="30">
        <v>58833.943612924173</v>
      </c>
      <c r="W13" s="30">
        <v>54858.322240415342</v>
      </c>
      <c r="X13" s="30">
        <v>50882.700867906649</v>
      </c>
    </row>
    <row r="14" spans="1:24" ht="14.45" x14ac:dyDescent="0.3">
      <c r="A14" s="10" t="s">
        <v>26</v>
      </c>
      <c r="B14" s="30">
        <v>70398</v>
      </c>
      <c r="C14" s="30">
        <v>66283.399999999994</v>
      </c>
      <c r="D14" s="30">
        <v>62168.800000000003</v>
      </c>
      <c r="E14" s="30">
        <v>58054.3</v>
      </c>
      <c r="F14" s="30">
        <v>53939.7</v>
      </c>
      <c r="H14" s="30">
        <v>76851.100000000006</v>
      </c>
      <c r="I14" s="30">
        <v>72735</v>
      </c>
      <c r="J14" s="30">
        <v>68618.899999999994</v>
      </c>
      <c r="K14" s="30">
        <v>64502.8</v>
      </c>
      <c r="L14" s="30">
        <v>60386.7</v>
      </c>
      <c r="N14" s="30">
        <v>79060.5</v>
      </c>
      <c r="O14" s="30">
        <v>74944.399999999994</v>
      </c>
      <c r="P14" s="30">
        <v>70828.399999999994</v>
      </c>
      <c r="Q14" s="30">
        <v>66712.3</v>
      </c>
      <c r="R14" s="30">
        <v>62596.2</v>
      </c>
      <c r="T14" s="30">
        <v>85943.6</v>
      </c>
      <c r="U14" s="30">
        <v>81826</v>
      </c>
      <c r="V14" s="30">
        <v>77708.399999999994</v>
      </c>
      <c r="W14" s="30">
        <v>73590.8</v>
      </c>
      <c r="X14" s="30">
        <v>69473.2</v>
      </c>
    </row>
    <row r="16" spans="1:24" ht="14.45" x14ac:dyDescent="0.3">
      <c r="A16" s="10" t="s">
        <v>135</v>
      </c>
      <c r="B16" s="10">
        <v>100</v>
      </c>
      <c r="C16" s="10">
        <v>95</v>
      </c>
      <c r="D16" s="10">
        <v>90</v>
      </c>
      <c r="E16" s="10">
        <v>85</v>
      </c>
      <c r="F16" s="10">
        <v>80</v>
      </c>
      <c r="G16" s="10" t="s">
        <v>136</v>
      </c>
      <c r="H16" s="10">
        <v>100</v>
      </c>
      <c r="I16" s="10">
        <v>95</v>
      </c>
      <c r="J16" s="10">
        <v>90</v>
      </c>
      <c r="K16" s="10">
        <v>85</v>
      </c>
      <c r="L16" s="10">
        <v>80</v>
      </c>
      <c r="M16" s="10" t="s">
        <v>137</v>
      </c>
      <c r="N16" s="10">
        <v>100</v>
      </c>
      <c r="O16" s="10">
        <v>95</v>
      </c>
      <c r="P16" s="10">
        <v>90</v>
      </c>
      <c r="Q16" s="10">
        <v>85</v>
      </c>
      <c r="R16" s="10">
        <v>80</v>
      </c>
      <c r="S16" s="10" t="s">
        <v>138</v>
      </c>
      <c r="T16" s="10">
        <v>100</v>
      </c>
      <c r="U16" s="10">
        <v>95</v>
      </c>
      <c r="V16" s="10">
        <v>90</v>
      </c>
      <c r="W16" s="10">
        <v>85</v>
      </c>
      <c r="X16" s="10">
        <v>80</v>
      </c>
    </row>
    <row r="17" spans="1:24" ht="14.45" x14ac:dyDescent="0.3">
      <c r="A17" s="10" t="s">
        <v>22</v>
      </c>
      <c r="B17" s="30">
        <v>33.984000000000002</v>
      </c>
      <c r="C17" s="30">
        <v>23.638000000000002</v>
      </c>
      <c r="D17" s="30">
        <v>18.899999999999999</v>
      </c>
      <c r="E17" s="30">
        <v>17.300999999999998</v>
      </c>
      <c r="F17" s="30">
        <v>15.865</v>
      </c>
      <c r="H17" s="30">
        <v>35.822000000000003</v>
      </c>
      <c r="I17" s="30">
        <v>24.411999999999999</v>
      </c>
      <c r="J17" s="30">
        <v>19.626999999999999</v>
      </c>
      <c r="K17" s="30">
        <v>17.734000000000002</v>
      </c>
      <c r="L17" s="30">
        <v>16.521000000000001</v>
      </c>
      <c r="N17" s="30">
        <v>35.756999999999998</v>
      </c>
      <c r="O17" s="30">
        <v>24.398</v>
      </c>
      <c r="P17" s="30">
        <v>19.913</v>
      </c>
      <c r="Q17" s="30">
        <v>17.908999999999999</v>
      </c>
      <c r="R17" s="30">
        <v>16.655999999999999</v>
      </c>
      <c r="T17" s="30">
        <v>36.548000000000002</v>
      </c>
      <c r="U17" s="30">
        <v>24.76</v>
      </c>
      <c r="V17" s="30">
        <v>20.989000000000001</v>
      </c>
      <c r="W17" s="30">
        <v>19.047000000000001</v>
      </c>
      <c r="X17" s="30">
        <v>17.363</v>
      </c>
    </row>
    <row r="18" spans="1:24" ht="14.45" x14ac:dyDescent="0.3">
      <c r="A18" s="10" t="s">
        <v>23</v>
      </c>
      <c r="B18" s="30">
        <v>4.76</v>
      </c>
      <c r="C18" s="30">
        <v>4.76</v>
      </c>
      <c r="D18" s="30">
        <v>4.76</v>
      </c>
      <c r="E18" s="30">
        <v>3.7290000000000001</v>
      </c>
      <c r="F18" s="30">
        <v>3.1040000000000001</v>
      </c>
      <c r="H18" s="30">
        <v>6.077</v>
      </c>
      <c r="I18" s="30">
        <v>5.8310000000000004</v>
      </c>
      <c r="J18" s="30">
        <v>5.5330000000000004</v>
      </c>
      <c r="K18" s="30">
        <v>4.8650000000000002</v>
      </c>
      <c r="L18" s="30">
        <v>4.28</v>
      </c>
      <c r="N18" s="30">
        <v>6.78</v>
      </c>
      <c r="O18" s="30">
        <v>6.78</v>
      </c>
      <c r="P18" s="30">
        <v>6.2320000000000002</v>
      </c>
      <c r="Q18" s="30">
        <v>5.5140000000000002</v>
      </c>
      <c r="R18" s="30">
        <v>4.7350000000000003</v>
      </c>
      <c r="T18" s="30">
        <v>10.62</v>
      </c>
      <c r="U18" s="30">
        <v>10.62</v>
      </c>
      <c r="V18" s="30">
        <v>9.35</v>
      </c>
      <c r="W18" s="30">
        <v>7.758</v>
      </c>
      <c r="X18" s="30">
        <v>6.8</v>
      </c>
    </row>
    <row r="19" spans="1:24" ht="14.45" x14ac:dyDescent="0.3">
      <c r="A19" s="10" t="s">
        <v>24</v>
      </c>
      <c r="B19" s="30">
        <v>132.20099999999999</v>
      </c>
      <c r="C19" s="30">
        <v>33.447000000000003</v>
      </c>
      <c r="D19" s="30">
        <v>32.274999999999999</v>
      </c>
      <c r="E19" s="30">
        <v>29.219000000000001</v>
      </c>
      <c r="F19" s="30">
        <v>25.895</v>
      </c>
      <c r="H19" s="30">
        <v>146.965</v>
      </c>
      <c r="I19" s="30">
        <v>48.542999999999999</v>
      </c>
      <c r="J19" s="30">
        <v>47.656999999999996</v>
      </c>
      <c r="K19" s="30">
        <v>44.890999999999998</v>
      </c>
      <c r="L19" s="30">
        <v>40.896000000000001</v>
      </c>
      <c r="N19" s="30">
        <v>149.62700000000001</v>
      </c>
      <c r="O19" s="30">
        <v>50.686</v>
      </c>
      <c r="P19" s="30">
        <v>49.530999999999999</v>
      </c>
      <c r="Q19" s="30">
        <v>46.8</v>
      </c>
      <c r="R19" s="30">
        <v>43.011000000000003</v>
      </c>
      <c r="T19" s="30">
        <v>158.452</v>
      </c>
      <c r="U19" s="30">
        <v>58.228999999999999</v>
      </c>
      <c r="V19" s="30">
        <v>56.042999999999999</v>
      </c>
      <c r="W19" s="30">
        <v>52.914000000000001</v>
      </c>
      <c r="X19" s="30">
        <v>49.601999999999997</v>
      </c>
    </row>
    <row r="20" spans="1:24" ht="14.45" x14ac:dyDescent="0.3">
      <c r="A20" s="10" t="s">
        <v>25</v>
      </c>
      <c r="B20" s="30">
        <v>0</v>
      </c>
      <c r="C20" s="30">
        <v>0</v>
      </c>
      <c r="D20" s="30">
        <v>0</v>
      </c>
      <c r="E20" s="30">
        <v>0</v>
      </c>
      <c r="F20" s="30">
        <v>0</v>
      </c>
      <c r="H20" s="30">
        <v>0</v>
      </c>
      <c r="I20" s="30">
        <v>0</v>
      </c>
      <c r="J20" s="30">
        <v>0</v>
      </c>
      <c r="K20" s="30">
        <v>0</v>
      </c>
      <c r="L20" s="30">
        <v>0</v>
      </c>
      <c r="N20" s="30">
        <v>0</v>
      </c>
      <c r="O20" s="30">
        <v>0</v>
      </c>
      <c r="P20" s="30">
        <v>0</v>
      </c>
      <c r="Q20" s="30">
        <v>0</v>
      </c>
      <c r="R20" s="30">
        <v>0</v>
      </c>
      <c r="T20" s="30">
        <v>0</v>
      </c>
      <c r="U20" s="30">
        <v>0</v>
      </c>
      <c r="V20" s="30">
        <v>0</v>
      </c>
      <c r="W20" s="30">
        <v>0</v>
      </c>
      <c r="X20" s="30">
        <v>0</v>
      </c>
    </row>
    <row r="21" spans="1:24" ht="14.45" x14ac:dyDescent="0.3">
      <c r="A21" s="10" t="s">
        <v>64</v>
      </c>
      <c r="B21" s="30">
        <v>74764.14</v>
      </c>
      <c r="C21" s="30">
        <v>52003.600000000013</v>
      </c>
      <c r="D21" s="30">
        <v>41579.339999999997</v>
      </c>
      <c r="E21" s="30">
        <v>38062.199999999997</v>
      </c>
      <c r="F21" s="30">
        <v>34903.879999999997</v>
      </c>
      <c r="H21" s="30">
        <v>78809.06</v>
      </c>
      <c r="I21" s="30">
        <v>53705.96</v>
      </c>
      <c r="J21" s="30">
        <v>43178.3</v>
      </c>
      <c r="K21" s="30">
        <v>39014.579999999987</v>
      </c>
      <c r="L21" s="30">
        <v>36346.639999999999</v>
      </c>
      <c r="N21" s="30">
        <v>78664.3</v>
      </c>
      <c r="O21" s="30">
        <v>53675.16</v>
      </c>
      <c r="P21" s="30">
        <v>43808.160000000003</v>
      </c>
      <c r="Q21" s="30">
        <v>39400.239999999998</v>
      </c>
      <c r="R21" s="30">
        <v>36644.080000000002</v>
      </c>
      <c r="T21" s="30">
        <v>80404.94</v>
      </c>
      <c r="U21" s="30">
        <v>54472</v>
      </c>
      <c r="V21" s="30">
        <v>46176.68</v>
      </c>
      <c r="W21" s="30">
        <v>41902.519999999997</v>
      </c>
      <c r="X21" s="30">
        <v>38197.72</v>
      </c>
    </row>
    <row r="22" spans="1:24" ht="14.45" x14ac:dyDescent="0.3">
      <c r="A22" s="10" t="s">
        <v>65</v>
      </c>
      <c r="B22" s="30">
        <v>9359.4706925708469</v>
      </c>
      <c r="C22" s="30">
        <v>6510.1554048261287</v>
      </c>
      <c r="D22" s="30">
        <v>5205.1774306029429</v>
      </c>
      <c r="E22" s="30">
        <v>4764.8785285936556</v>
      </c>
      <c r="F22" s="30">
        <v>4369.4990929743817</v>
      </c>
      <c r="H22" s="30">
        <v>9865.8405938870874</v>
      </c>
      <c r="I22" s="30">
        <v>6723.2681153877011</v>
      </c>
      <c r="J22" s="30">
        <v>5405.3458436762839</v>
      </c>
      <c r="K22" s="30">
        <v>4884.1037707778178</v>
      </c>
      <c r="L22" s="30">
        <v>4550.1133545229468</v>
      </c>
      <c r="N22" s="30">
        <v>9847.7185774035643</v>
      </c>
      <c r="O22" s="30">
        <v>6719.4123671997168</v>
      </c>
      <c r="P22" s="30">
        <v>5484.1958941205567</v>
      </c>
      <c r="Q22" s="30">
        <v>4932.3832463030749</v>
      </c>
      <c r="R22" s="30">
        <v>4587.3488655954789</v>
      </c>
      <c r="T22" s="30">
        <v>10065.62343214163</v>
      </c>
      <c r="U22" s="30">
        <v>6819.1660810345602</v>
      </c>
      <c r="V22" s="30">
        <v>5780.7029297765257</v>
      </c>
      <c r="W22" s="30">
        <v>5245.6352455182896</v>
      </c>
      <c r="X22" s="30">
        <v>4781.8438206207857</v>
      </c>
    </row>
    <row r="23" spans="1:24" ht="14.45" x14ac:dyDescent="0.3">
      <c r="A23" s="10" t="s">
        <v>66</v>
      </c>
      <c r="B23" s="30">
        <v>106041.12611584</v>
      </c>
      <c r="C23" s="30">
        <v>31553.644827839998</v>
      </c>
      <c r="D23" s="30">
        <v>30669.715814840001</v>
      </c>
      <c r="E23" s="30">
        <v>26994.560286479398</v>
      </c>
      <c r="F23" s="30">
        <v>23656.577756081078</v>
      </c>
      <c r="H23" s="30">
        <v>118927.336792962</v>
      </c>
      <c r="I23" s="30">
        <v>44363.786440747397</v>
      </c>
      <c r="J23" s="30">
        <v>43299.896641514279</v>
      </c>
      <c r="K23" s="30">
        <v>40325.721281624261</v>
      </c>
      <c r="L23" s="30">
        <v>36534.134979443101</v>
      </c>
      <c r="N23" s="30">
        <v>121869.54632251999</v>
      </c>
      <c r="O23" s="30">
        <v>47241.09197152</v>
      </c>
      <c r="P23" s="30">
        <v>45642.398968017653</v>
      </c>
      <c r="Q23" s="30">
        <v>42627.899989537516</v>
      </c>
      <c r="R23" s="30">
        <v>38734.374255468021</v>
      </c>
      <c r="T23" s="30">
        <v>133629.20825908001</v>
      </c>
      <c r="U23" s="30">
        <v>58033.704341080003</v>
      </c>
      <c r="V23" s="30">
        <v>54697.398025768118</v>
      </c>
      <c r="W23" s="30">
        <v>50221.037888301697</v>
      </c>
      <c r="X23" s="30">
        <v>46450.176220375841</v>
      </c>
    </row>
    <row r="24" spans="1:24" ht="14.45" x14ac:dyDescent="0.3">
      <c r="A24" s="10" t="s">
        <v>67</v>
      </c>
      <c r="B24" s="30">
        <v>24824.696405828221</v>
      </c>
      <c r="C24" s="30">
        <v>6280.6006823486514</v>
      </c>
      <c r="D24" s="30">
        <v>6060.5413657172339</v>
      </c>
      <c r="E24" s="30">
        <v>5486.6670781864914</v>
      </c>
      <c r="F24" s="30">
        <v>4862.5992115657436</v>
      </c>
      <c r="H24" s="30">
        <v>27597.079502292301</v>
      </c>
      <c r="I24" s="30">
        <v>9115.3830542770374</v>
      </c>
      <c r="J24" s="30">
        <v>8949.0100236981179</v>
      </c>
      <c r="K24" s="30">
        <v>8429.591919991175</v>
      </c>
      <c r="L24" s="30">
        <v>7679.44859882112</v>
      </c>
      <c r="N24" s="30">
        <v>28096.949713805941</v>
      </c>
      <c r="O24" s="30">
        <v>9517.7579187516531</v>
      </c>
      <c r="P24" s="30">
        <v>9300.9096391663988</v>
      </c>
      <c r="Q24" s="30">
        <v>8788.0450555127336</v>
      </c>
      <c r="R24" s="30">
        <v>8076.5468468631534</v>
      </c>
      <c r="T24" s="30">
        <v>29754.10772154744</v>
      </c>
      <c r="U24" s="30">
        <v>10934.16326000869</v>
      </c>
      <c r="V24" s="30">
        <v>10523.69507993819</v>
      </c>
      <c r="W24" s="30">
        <v>9936.2067464515021</v>
      </c>
      <c r="X24" s="30">
        <v>9314.3171271837055</v>
      </c>
    </row>
    <row r="25" spans="1:24" x14ac:dyDescent="0.25">
      <c r="A25" s="10" t="s">
        <v>68</v>
      </c>
      <c r="B25" s="30">
        <v>0</v>
      </c>
      <c r="C25" s="30">
        <v>0</v>
      </c>
      <c r="D25" s="30">
        <v>0</v>
      </c>
      <c r="E25" s="30">
        <v>0</v>
      </c>
      <c r="F25" s="30">
        <v>0</v>
      </c>
      <c r="H25" s="30">
        <v>0</v>
      </c>
      <c r="I25" s="30">
        <v>0</v>
      </c>
      <c r="J25" s="30">
        <v>0</v>
      </c>
      <c r="K25" s="30">
        <v>0</v>
      </c>
      <c r="L25" s="30">
        <v>0</v>
      </c>
      <c r="N25" s="30">
        <v>0</v>
      </c>
      <c r="O25" s="30">
        <v>0</v>
      </c>
      <c r="P25" s="30">
        <v>0</v>
      </c>
      <c r="Q25" s="30">
        <v>0</v>
      </c>
      <c r="R25" s="30">
        <v>0</v>
      </c>
      <c r="T25" s="30">
        <v>0</v>
      </c>
      <c r="U25" s="30">
        <v>0</v>
      </c>
      <c r="V25" s="30">
        <v>0</v>
      </c>
      <c r="W25" s="30">
        <v>0</v>
      </c>
      <c r="X25" s="30">
        <v>0</v>
      </c>
    </row>
    <row r="26" spans="1:24" x14ac:dyDescent="0.25">
      <c r="A26" s="10" t="s">
        <v>69</v>
      </c>
      <c r="B26" s="30">
        <v>0</v>
      </c>
      <c r="C26" s="30">
        <v>0</v>
      </c>
      <c r="D26" s="30">
        <v>0</v>
      </c>
      <c r="E26" s="30">
        <v>0</v>
      </c>
      <c r="F26" s="30">
        <v>0</v>
      </c>
      <c r="H26" s="30">
        <v>0</v>
      </c>
      <c r="I26" s="30">
        <v>0</v>
      </c>
      <c r="J26" s="30">
        <v>0</v>
      </c>
      <c r="K26" s="30">
        <v>0</v>
      </c>
      <c r="L26" s="30">
        <v>0</v>
      </c>
      <c r="N26" s="30">
        <v>0</v>
      </c>
      <c r="O26" s="30">
        <v>0</v>
      </c>
      <c r="P26" s="30">
        <v>0</v>
      </c>
      <c r="Q26" s="30">
        <v>0</v>
      </c>
      <c r="R26" s="30">
        <v>0</v>
      </c>
      <c r="T26" s="30">
        <v>0</v>
      </c>
      <c r="U26" s="30">
        <v>0</v>
      </c>
      <c r="V26" s="30">
        <v>0</v>
      </c>
      <c r="W26" s="30">
        <v>0</v>
      </c>
      <c r="X26" s="30">
        <v>0</v>
      </c>
    </row>
    <row r="27" spans="1:24" x14ac:dyDescent="0.25">
      <c r="A27" s="10" t="s">
        <v>70</v>
      </c>
      <c r="B27" s="30">
        <v>0</v>
      </c>
      <c r="C27" s="30">
        <v>0</v>
      </c>
      <c r="D27" s="30">
        <v>0</v>
      </c>
      <c r="E27" s="30">
        <v>0</v>
      </c>
      <c r="F27" s="30">
        <v>0</v>
      </c>
      <c r="H27" s="30">
        <v>0</v>
      </c>
      <c r="I27" s="30">
        <v>0</v>
      </c>
      <c r="J27" s="30">
        <v>0</v>
      </c>
      <c r="K27" s="30">
        <v>0</v>
      </c>
      <c r="L27" s="30">
        <v>0</v>
      </c>
      <c r="N27" s="30">
        <v>0</v>
      </c>
      <c r="O27" s="30">
        <v>0</v>
      </c>
      <c r="P27" s="30">
        <v>0</v>
      </c>
      <c r="Q27" s="30">
        <v>0</v>
      </c>
      <c r="R27" s="30">
        <v>0</v>
      </c>
      <c r="T27" s="30">
        <v>0</v>
      </c>
      <c r="U27" s="30">
        <v>0</v>
      </c>
      <c r="V27" s="30">
        <v>0</v>
      </c>
      <c r="W27" s="30">
        <v>0</v>
      </c>
      <c r="X27" s="30">
        <v>0</v>
      </c>
    </row>
    <row r="28" spans="1:24" x14ac:dyDescent="0.25">
      <c r="A28" s="10" t="s">
        <v>10</v>
      </c>
      <c r="B28" s="30">
        <v>0</v>
      </c>
      <c r="C28" s="30">
        <v>0</v>
      </c>
      <c r="D28" s="30">
        <v>0</v>
      </c>
      <c r="E28" s="30">
        <v>0</v>
      </c>
      <c r="F28" s="30">
        <v>0</v>
      </c>
      <c r="H28" s="30">
        <v>0</v>
      </c>
      <c r="I28" s="30">
        <v>0</v>
      </c>
      <c r="J28" s="30">
        <v>0</v>
      </c>
      <c r="K28" s="30">
        <v>0</v>
      </c>
      <c r="L28" s="30">
        <v>0</v>
      </c>
      <c r="N28" s="30">
        <v>0</v>
      </c>
      <c r="O28" s="30">
        <v>0</v>
      </c>
      <c r="P28" s="30">
        <v>0</v>
      </c>
      <c r="Q28" s="30">
        <v>0</v>
      </c>
      <c r="R28" s="30">
        <v>0</v>
      </c>
      <c r="T28" s="30">
        <v>0</v>
      </c>
      <c r="U28" s="30">
        <v>0</v>
      </c>
      <c r="V28" s="30">
        <v>0</v>
      </c>
      <c r="W28" s="30">
        <v>0</v>
      </c>
      <c r="X28" s="30">
        <v>0</v>
      </c>
    </row>
    <row r="29" spans="1:24" x14ac:dyDescent="0.25">
      <c r="A29" s="10" t="s">
        <v>26</v>
      </c>
      <c r="B29" s="30">
        <v>214989</v>
      </c>
      <c r="C29" s="30">
        <v>96347.7</v>
      </c>
      <c r="D29" s="30">
        <v>83514.7</v>
      </c>
      <c r="E29" s="30">
        <v>75308</v>
      </c>
      <c r="F29" s="30">
        <v>67792.5</v>
      </c>
      <c r="H29" s="30">
        <v>235199</v>
      </c>
      <c r="I29" s="30">
        <v>113908</v>
      </c>
      <c r="J29" s="30">
        <v>100832</v>
      </c>
      <c r="K29" s="30">
        <v>92653.8</v>
      </c>
      <c r="L29" s="30">
        <v>85110.3</v>
      </c>
      <c r="N29" s="30">
        <v>238478</v>
      </c>
      <c r="O29" s="30">
        <v>117153</v>
      </c>
      <c r="P29" s="30">
        <v>104235</v>
      </c>
      <c r="Q29" s="30">
        <v>95748.5</v>
      </c>
      <c r="R29" s="30">
        <v>88042.3</v>
      </c>
      <c r="T29" s="30">
        <v>253853</v>
      </c>
      <c r="U29" s="30">
        <v>130259</v>
      </c>
      <c r="V29" s="30">
        <v>117178</v>
      </c>
      <c r="W29" s="30">
        <v>107305</v>
      </c>
      <c r="X29" s="30">
        <v>98744</v>
      </c>
    </row>
    <row r="31" spans="1:24" x14ac:dyDescent="0.25">
      <c r="A31" s="10" t="s">
        <v>139</v>
      </c>
      <c r="B31" s="10">
        <v>100</v>
      </c>
      <c r="C31" s="10">
        <v>95</v>
      </c>
      <c r="D31" s="10">
        <v>90</v>
      </c>
      <c r="E31" s="10">
        <v>85</v>
      </c>
      <c r="F31" s="10">
        <v>80</v>
      </c>
      <c r="G31" s="10" t="s">
        <v>140</v>
      </c>
      <c r="H31" s="10">
        <v>100</v>
      </c>
      <c r="I31" s="10">
        <v>95</v>
      </c>
      <c r="J31" s="10">
        <v>90</v>
      </c>
      <c r="K31" s="10">
        <v>85</v>
      </c>
      <c r="L31" s="10">
        <v>80</v>
      </c>
      <c r="M31" s="10" t="s">
        <v>141</v>
      </c>
      <c r="N31" s="10">
        <v>100</v>
      </c>
      <c r="O31" s="10">
        <v>95</v>
      </c>
      <c r="P31" s="10">
        <v>90</v>
      </c>
      <c r="Q31" s="10">
        <v>85</v>
      </c>
      <c r="R31" s="10">
        <v>80</v>
      </c>
      <c r="S31" s="10" t="s">
        <v>142</v>
      </c>
      <c r="T31" s="10">
        <v>100</v>
      </c>
      <c r="U31" s="10">
        <v>95</v>
      </c>
      <c r="V31" s="10">
        <v>90</v>
      </c>
      <c r="W31" s="10">
        <v>85</v>
      </c>
      <c r="X31" s="10">
        <v>80</v>
      </c>
    </row>
    <row r="32" spans="1:24" x14ac:dyDescent="0.25">
      <c r="A32" s="10" t="s">
        <v>22</v>
      </c>
      <c r="B32" s="30">
        <v>0</v>
      </c>
      <c r="C32" s="30">
        <v>0</v>
      </c>
      <c r="D32" s="30">
        <v>0</v>
      </c>
      <c r="E32" s="30">
        <v>0</v>
      </c>
      <c r="F32" s="30">
        <v>0</v>
      </c>
      <c r="H32" s="30">
        <v>0</v>
      </c>
      <c r="I32" s="30">
        <v>0</v>
      </c>
      <c r="J32" s="30">
        <v>0</v>
      </c>
      <c r="K32" s="30">
        <v>0</v>
      </c>
      <c r="L32" s="30">
        <v>0</v>
      </c>
      <c r="N32" s="30">
        <v>0</v>
      </c>
      <c r="O32" s="30">
        <v>0</v>
      </c>
      <c r="P32" s="30">
        <v>0</v>
      </c>
      <c r="Q32" s="30">
        <v>0</v>
      </c>
      <c r="R32" s="30">
        <v>0</v>
      </c>
      <c r="T32" s="30">
        <v>0</v>
      </c>
      <c r="U32" s="30">
        <v>0</v>
      </c>
      <c r="V32" s="30">
        <v>0</v>
      </c>
      <c r="W32" s="30">
        <v>0</v>
      </c>
      <c r="X32" s="30">
        <v>0</v>
      </c>
    </row>
    <row r="33" spans="1:24" x14ac:dyDescent="0.25">
      <c r="A33" s="10" t="s">
        <v>23</v>
      </c>
      <c r="B33" s="30">
        <v>0</v>
      </c>
      <c r="C33" s="30">
        <v>0</v>
      </c>
      <c r="D33" s="30">
        <v>0</v>
      </c>
      <c r="E33" s="30">
        <v>0</v>
      </c>
      <c r="F33" s="30">
        <v>0</v>
      </c>
      <c r="H33" s="30">
        <v>0</v>
      </c>
      <c r="I33" s="30">
        <v>0</v>
      </c>
      <c r="J33" s="30">
        <v>0</v>
      </c>
      <c r="K33" s="30">
        <v>0</v>
      </c>
      <c r="L33" s="30">
        <v>0</v>
      </c>
      <c r="N33" s="30">
        <v>0</v>
      </c>
      <c r="O33" s="30">
        <v>0</v>
      </c>
      <c r="P33" s="30">
        <v>0</v>
      </c>
      <c r="Q33" s="30">
        <v>0</v>
      </c>
      <c r="R33" s="30">
        <v>0</v>
      </c>
      <c r="T33" s="30">
        <v>0</v>
      </c>
      <c r="U33" s="30">
        <v>0</v>
      </c>
      <c r="V33" s="30">
        <v>0</v>
      </c>
      <c r="W33" s="30">
        <v>0</v>
      </c>
      <c r="X33" s="30">
        <v>0</v>
      </c>
    </row>
    <row r="34" spans="1:24" x14ac:dyDescent="0.25">
      <c r="A34" s="10" t="s">
        <v>24</v>
      </c>
      <c r="B34" s="30">
        <v>0</v>
      </c>
      <c r="C34" s="30">
        <v>0</v>
      </c>
      <c r="D34" s="30">
        <v>0</v>
      </c>
      <c r="E34" s="30">
        <v>0</v>
      </c>
      <c r="F34" s="30">
        <v>0</v>
      </c>
      <c r="H34" s="30">
        <v>0</v>
      </c>
      <c r="I34" s="30">
        <v>0</v>
      </c>
      <c r="J34" s="30">
        <v>0</v>
      </c>
      <c r="K34" s="30">
        <v>0</v>
      </c>
      <c r="L34" s="30">
        <v>0</v>
      </c>
      <c r="N34" s="30">
        <v>0</v>
      </c>
      <c r="O34" s="30">
        <v>0</v>
      </c>
      <c r="P34" s="30">
        <v>0</v>
      </c>
      <c r="Q34" s="30">
        <v>0</v>
      </c>
      <c r="R34" s="30">
        <v>0</v>
      </c>
      <c r="T34" s="30">
        <v>0</v>
      </c>
      <c r="U34" s="30">
        <v>0</v>
      </c>
      <c r="V34" s="30">
        <v>0</v>
      </c>
      <c r="W34" s="30">
        <v>0</v>
      </c>
      <c r="X34" s="30">
        <v>0</v>
      </c>
    </row>
    <row r="35" spans="1:24" x14ac:dyDescent="0.25">
      <c r="A35" s="10" t="s">
        <v>25</v>
      </c>
      <c r="B35" s="30">
        <v>6</v>
      </c>
      <c r="C35" s="30">
        <v>6</v>
      </c>
      <c r="D35" s="30">
        <v>6</v>
      </c>
      <c r="E35" s="30">
        <v>6</v>
      </c>
      <c r="F35" s="30">
        <v>6</v>
      </c>
      <c r="H35" s="30">
        <v>7</v>
      </c>
      <c r="I35" s="30">
        <v>7</v>
      </c>
      <c r="J35" s="30">
        <v>7</v>
      </c>
      <c r="K35" s="30">
        <v>7</v>
      </c>
      <c r="L35" s="30">
        <v>7</v>
      </c>
      <c r="N35" s="30">
        <v>8</v>
      </c>
      <c r="O35" s="30">
        <v>8</v>
      </c>
      <c r="P35" s="30">
        <v>8</v>
      </c>
      <c r="Q35" s="30">
        <v>8</v>
      </c>
      <c r="R35" s="30">
        <v>8</v>
      </c>
      <c r="T35" s="30">
        <v>12</v>
      </c>
      <c r="U35" s="30">
        <v>12</v>
      </c>
      <c r="V35" s="30">
        <v>12</v>
      </c>
      <c r="W35" s="30">
        <v>12</v>
      </c>
      <c r="X35" s="30">
        <v>12</v>
      </c>
    </row>
    <row r="36" spans="1:24" x14ac:dyDescent="0.25">
      <c r="A36" s="10" t="s">
        <v>64</v>
      </c>
      <c r="B36" s="30">
        <v>0</v>
      </c>
      <c r="C36" s="30">
        <v>0</v>
      </c>
      <c r="D36" s="30">
        <v>0</v>
      </c>
      <c r="E36" s="30">
        <v>0</v>
      </c>
      <c r="F36" s="30">
        <v>0</v>
      </c>
      <c r="H36" s="30">
        <v>0</v>
      </c>
      <c r="I36" s="30">
        <v>0</v>
      </c>
      <c r="J36" s="30">
        <v>0</v>
      </c>
      <c r="K36" s="30">
        <v>0</v>
      </c>
      <c r="L36" s="30">
        <v>0</v>
      </c>
      <c r="N36" s="30">
        <v>0</v>
      </c>
      <c r="O36" s="30">
        <v>0</v>
      </c>
      <c r="P36" s="30">
        <v>0</v>
      </c>
      <c r="Q36" s="30">
        <v>0</v>
      </c>
      <c r="R36" s="30">
        <v>0</v>
      </c>
      <c r="T36" s="30">
        <v>0</v>
      </c>
      <c r="U36" s="30">
        <v>0</v>
      </c>
      <c r="V36" s="30">
        <v>0</v>
      </c>
      <c r="W36" s="30">
        <v>0</v>
      </c>
      <c r="X36" s="30">
        <v>0</v>
      </c>
    </row>
    <row r="37" spans="1:24" x14ac:dyDescent="0.25">
      <c r="A37" s="10" t="s">
        <v>65</v>
      </c>
      <c r="B37" s="30">
        <v>0</v>
      </c>
      <c r="C37" s="30">
        <v>0</v>
      </c>
      <c r="D37" s="30">
        <v>0</v>
      </c>
      <c r="E37" s="30">
        <v>0</v>
      </c>
      <c r="F37" s="30">
        <v>0</v>
      </c>
      <c r="H37" s="30">
        <v>0</v>
      </c>
      <c r="I37" s="30">
        <v>0</v>
      </c>
      <c r="J37" s="30">
        <v>0</v>
      </c>
      <c r="K37" s="30">
        <v>0</v>
      </c>
      <c r="L37" s="30">
        <v>0</v>
      </c>
      <c r="N37" s="30">
        <v>0</v>
      </c>
      <c r="O37" s="30">
        <v>0</v>
      </c>
      <c r="P37" s="30">
        <v>0</v>
      </c>
      <c r="Q37" s="30">
        <v>0</v>
      </c>
      <c r="R37" s="30">
        <v>0</v>
      </c>
      <c r="T37" s="30">
        <v>0</v>
      </c>
      <c r="U37" s="30">
        <v>0</v>
      </c>
      <c r="V37" s="30">
        <v>0</v>
      </c>
      <c r="W37" s="30">
        <v>0</v>
      </c>
      <c r="X37" s="30">
        <v>0</v>
      </c>
    </row>
    <row r="38" spans="1:24" x14ac:dyDescent="0.25">
      <c r="A38" s="10" t="s">
        <v>66</v>
      </c>
      <c r="B38" s="30">
        <v>0</v>
      </c>
      <c r="C38" s="30">
        <v>0</v>
      </c>
      <c r="D38" s="30">
        <v>0</v>
      </c>
      <c r="E38" s="30">
        <v>0</v>
      </c>
      <c r="F38" s="30">
        <v>0</v>
      </c>
      <c r="H38" s="30">
        <v>0</v>
      </c>
      <c r="I38" s="30">
        <v>0</v>
      </c>
      <c r="J38" s="30">
        <v>0</v>
      </c>
      <c r="K38" s="30">
        <v>0</v>
      </c>
      <c r="L38" s="30">
        <v>0</v>
      </c>
      <c r="N38" s="30">
        <v>0</v>
      </c>
      <c r="O38" s="30">
        <v>0</v>
      </c>
      <c r="P38" s="30">
        <v>0</v>
      </c>
      <c r="Q38" s="30">
        <v>0</v>
      </c>
      <c r="R38" s="30">
        <v>0</v>
      </c>
      <c r="T38" s="30">
        <v>0</v>
      </c>
      <c r="U38" s="30">
        <v>0</v>
      </c>
      <c r="V38" s="30">
        <v>0</v>
      </c>
      <c r="W38" s="30">
        <v>0</v>
      </c>
      <c r="X38" s="30">
        <v>0</v>
      </c>
    </row>
    <row r="39" spans="1:24" x14ac:dyDescent="0.25">
      <c r="A39" s="10" t="s">
        <v>67</v>
      </c>
      <c r="B39" s="30">
        <v>0</v>
      </c>
      <c r="C39" s="30">
        <v>0</v>
      </c>
      <c r="D39" s="30">
        <v>0</v>
      </c>
      <c r="E39" s="30">
        <v>0</v>
      </c>
      <c r="F39" s="30">
        <v>0</v>
      </c>
      <c r="H39" s="30">
        <v>0</v>
      </c>
      <c r="I39" s="30">
        <v>0</v>
      </c>
      <c r="J39" s="30">
        <v>0</v>
      </c>
      <c r="K39" s="30">
        <v>0</v>
      </c>
      <c r="L39" s="30">
        <v>0</v>
      </c>
      <c r="N39" s="30">
        <v>0</v>
      </c>
      <c r="O39" s="30">
        <v>0</v>
      </c>
      <c r="P39" s="30">
        <v>0</v>
      </c>
      <c r="Q39" s="30">
        <v>0</v>
      </c>
      <c r="R39" s="30">
        <v>0</v>
      </c>
      <c r="T39" s="30">
        <v>0</v>
      </c>
      <c r="U39" s="30">
        <v>0</v>
      </c>
      <c r="V39" s="30">
        <v>0</v>
      </c>
      <c r="W39" s="30">
        <v>0</v>
      </c>
      <c r="X39" s="30">
        <v>0</v>
      </c>
    </row>
    <row r="40" spans="1:24" x14ac:dyDescent="0.25">
      <c r="A40" s="10" t="s">
        <v>68</v>
      </c>
      <c r="B40" s="30">
        <v>3741.54</v>
      </c>
      <c r="C40" s="30">
        <v>3741.54</v>
      </c>
      <c r="D40" s="30">
        <v>3741.54</v>
      </c>
      <c r="E40" s="30">
        <v>3741.54</v>
      </c>
      <c r="F40" s="30">
        <v>3741.54</v>
      </c>
      <c r="H40" s="30">
        <v>4365.13</v>
      </c>
      <c r="I40" s="30">
        <v>4365.13</v>
      </c>
      <c r="J40" s="30">
        <v>4365.13</v>
      </c>
      <c r="K40" s="30">
        <v>4365.13</v>
      </c>
      <c r="L40" s="30">
        <v>4365.13</v>
      </c>
      <c r="N40" s="30">
        <v>4988.72</v>
      </c>
      <c r="O40" s="30">
        <v>4988.72</v>
      </c>
      <c r="P40" s="30">
        <v>4988.72</v>
      </c>
      <c r="Q40" s="30">
        <v>4988.72</v>
      </c>
      <c r="R40" s="30">
        <v>4988.72</v>
      </c>
      <c r="T40" s="30">
        <v>7483.08</v>
      </c>
      <c r="U40" s="30">
        <v>7483.08</v>
      </c>
      <c r="V40" s="30">
        <v>7483.08</v>
      </c>
      <c r="W40" s="30">
        <v>7483.08</v>
      </c>
      <c r="X40" s="30">
        <v>7483.08</v>
      </c>
    </row>
    <row r="41" spans="1:24" x14ac:dyDescent="0.25">
      <c r="A41" s="10" t="s">
        <v>69</v>
      </c>
      <c r="B41" s="30">
        <v>938.89972109999997</v>
      </c>
      <c r="C41" s="30">
        <v>938.89972109999997</v>
      </c>
      <c r="D41" s="30">
        <v>938.89972109999997</v>
      </c>
      <c r="E41" s="30">
        <v>938.89972109999997</v>
      </c>
      <c r="F41" s="30">
        <v>938.89972109999997</v>
      </c>
      <c r="H41" s="30">
        <v>1095.3830079500001</v>
      </c>
      <c r="I41" s="30">
        <v>1095.3830079500001</v>
      </c>
      <c r="J41" s="30">
        <v>1095.3830079500001</v>
      </c>
      <c r="K41" s="30">
        <v>1095.3830079500001</v>
      </c>
      <c r="L41" s="30">
        <v>1095.3830079500001</v>
      </c>
      <c r="N41" s="30">
        <v>1251.8662948000001</v>
      </c>
      <c r="O41" s="30">
        <v>1251.8662948000001</v>
      </c>
      <c r="P41" s="30">
        <v>1251.8662948000001</v>
      </c>
      <c r="Q41" s="30">
        <v>1251.8662948000001</v>
      </c>
      <c r="R41" s="30">
        <v>1251.8662948000001</v>
      </c>
      <c r="T41" s="30">
        <v>1877.7994421999999</v>
      </c>
      <c r="U41" s="30">
        <v>1877.7994421999999</v>
      </c>
      <c r="V41" s="30">
        <v>1877.7994421999999</v>
      </c>
      <c r="W41" s="30">
        <v>1877.7994421999999</v>
      </c>
      <c r="X41" s="30">
        <v>1877.7994421999999</v>
      </c>
    </row>
    <row r="42" spans="1:24" x14ac:dyDescent="0.25">
      <c r="A42" s="10" t="s">
        <v>70</v>
      </c>
      <c r="B42" s="30">
        <v>2837.0172662311311</v>
      </c>
      <c r="C42" s="30">
        <v>2695.166402919599</v>
      </c>
      <c r="D42" s="30">
        <v>2553.3155396080419</v>
      </c>
      <c r="E42" s="30">
        <v>2411.4646762964858</v>
      </c>
      <c r="F42" s="30">
        <v>2269.6138129849369</v>
      </c>
      <c r="H42" s="30">
        <v>2838.0682079856738</v>
      </c>
      <c r="I42" s="30">
        <v>2696.1647975864089</v>
      </c>
      <c r="J42" s="30">
        <v>2554.2613871871422</v>
      </c>
      <c r="K42" s="30">
        <v>2412.3579767878691</v>
      </c>
      <c r="L42" s="30">
        <v>2270.4545663885879</v>
      </c>
      <c r="N42" s="30">
        <v>2838.0682079856829</v>
      </c>
      <c r="O42" s="30">
        <v>2696.1647975864062</v>
      </c>
      <c r="P42" s="30">
        <v>2554.2613871871208</v>
      </c>
      <c r="Q42" s="30">
        <v>2412.3579767878368</v>
      </c>
      <c r="R42" s="30">
        <v>2270.4545663885478</v>
      </c>
      <c r="T42" s="30">
        <v>2839.119149740191</v>
      </c>
      <c r="U42" s="30">
        <v>2697.1631922531901</v>
      </c>
      <c r="V42" s="30">
        <v>2555.207234766181</v>
      </c>
      <c r="W42" s="30">
        <v>2413.2512772791752</v>
      </c>
      <c r="X42" s="30">
        <v>2271.2953197921629</v>
      </c>
    </row>
    <row r="43" spans="1:24" x14ac:dyDescent="0.25">
      <c r="A43" s="10" t="s">
        <v>10</v>
      </c>
      <c r="B43" s="30">
        <v>79453.562058759693</v>
      </c>
      <c r="C43" s="30">
        <v>75480.883955822384</v>
      </c>
      <c r="D43" s="30">
        <v>71508.205852884392</v>
      </c>
      <c r="E43" s="30">
        <v>67535.527749946414</v>
      </c>
      <c r="F43" s="30">
        <v>63562.849647008647</v>
      </c>
      <c r="H43" s="30">
        <v>79482.994754467451</v>
      </c>
      <c r="I43" s="30">
        <v>75508.845016744599</v>
      </c>
      <c r="J43" s="30">
        <v>71534.695279021733</v>
      </c>
      <c r="K43" s="30">
        <v>67560.545541298663</v>
      </c>
      <c r="L43" s="30">
        <v>63586.395803575353</v>
      </c>
      <c r="N43" s="30">
        <v>79482.994754467712</v>
      </c>
      <c r="O43" s="30">
        <v>75508.845016744526</v>
      </c>
      <c r="P43" s="30">
        <v>71534.695279021122</v>
      </c>
      <c r="Q43" s="30">
        <v>67560.545541297761</v>
      </c>
      <c r="R43" s="30">
        <v>63586.395803574247</v>
      </c>
      <c r="T43" s="30">
        <v>79512.427450174524</v>
      </c>
      <c r="U43" s="30">
        <v>75536.806077666057</v>
      </c>
      <c r="V43" s="30">
        <v>71561.184705157313</v>
      </c>
      <c r="W43" s="30">
        <v>67585.5633326487</v>
      </c>
      <c r="X43" s="30">
        <v>63609.941960139899</v>
      </c>
    </row>
    <row r="44" spans="1:24" x14ac:dyDescent="0.25">
      <c r="A44" s="10" t="s">
        <v>26</v>
      </c>
      <c r="B44" s="30">
        <v>86971.8</v>
      </c>
      <c r="C44" s="30">
        <v>82857.3</v>
      </c>
      <c r="D44" s="30">
        <v>78742.7</v>
      </c>
      <c r="E44" s="30">
        <v>74628.100000000006</v>
      </c>
      <c r="F44" s="30">
        <v>70513.600000000006</v>
      </c>
      <c r="H44" s="30">
        <v>87782.399999999994</v>
      </c>
      <c r="I44" s="30">
        <v>83666.3</v>
      </c>
      <c r="J44" s="30">
        <v>79550.2</v>
      </c>
      <c r="K44" s="30">
        <v>75434.100000000006</v>
      </c>
      <c r="L44" s="30">
        <v>71318</v>
      </c>
      <c r="N44" s="30">
        <v>88562.5</v>
      </c>
      <c r="O44" s="30">
        <v>84446.399999999994</v>
      </c>
      <c r="P44" s="30">
        <v>80330.3</v>
      </c>
      <c r="Q44" s="30">
        <v>76214.2</v>
      </c>
      <c r="R44" s="30">
        <v>72098.100000000006</v>
      </c>
      <c r="T44" s="30">
        <v>91713.3</v>
      </c>
      <c r="U44" s="30">
        <v>87595.7</v>
      </c>
      <c r="V44" s="30">
        <v>83478.100000000006</v>
      </c>
      <c r="W44" s="30">
        <v>79360.5</v>
      </c>
      <c r="X44" s="30">
        <v>75242.899999999994</v>
      </c>
    </row>
    <row r="46" spans="1:24" x14ac:dyDescent="0.25">
      <c r="A46" s="10" t="s">
        <v>143</v>
      </c>
      <c r="B46" s="10">
        <v>100</v>
      </c>
      <c r="C46" s="10">
        <v>95</v>
      </c>
      <c r="D46" s="10">
        <v>90</v>
      </c>
      <c r="E46" s="10">
        <v>85</v>
      </c>
      <c r="F46" s="10">
        <v>80</v>
      </c>
      <c r="G46" s="10" t="s">
        <v>144</v>
      </c>
      <c r="H46" s="10">
        <v>100</v>
      </c>
      <c r="I46" s="10">
        <v>95</v>
      </c>
      <c r="J46" s="10">
        <v>90</v>
      </c>
      <c r="K46" s="10">
        <v>85</v>
      </c>
      <c r="L46" s="10">
        <v>80</v>
      </c>
      <c r="M46" s="10" t="s">
        <v>145</v>
      </c>
      <c r="N46" s="10">
        <v>100</v>
      </c>
      <c r="O46" s="10">
        <v>95</v>
      </c>
      <c r="P46" s="10">
        <v>90</v>
      </c>
      <c r="Q46" s="10">
        <v>85</v>
      </c>
      <c r="R46" s="10">
        <v>80</v>
      </c>
      <c r="S46" s="10" t="s">
        <v>146</v>
      </c>
      <c r="T46" s="10">
        <v>100</v>
      </c>
      <c r="U46" s="10">
        <v>95</v>
      </c>
      <c r="V46" s="10">
        <v>90</v>
      </c>
      <c r="W46" s="10">
        <v>85</v>
      </c>
      <c r="X46" s="10">
        <v>80</v>
      </c>
    </row>
    <row r="47" spans="1:24" x14ac:dyDescent="0.25">
      <c r="A47" s="10" t="s">
        <v>22</v>
      </c>
      <c r="B47" s="30">
        <v>6.8630000000000004</v>
      </c>
      <c r="C47" s="30">
        <v>6.8630000000000004</v>
      </c>
      <c r="D47" s="30">
        <v>6.8630000000000004</v>
      </c>
      <c r="E47" s="30">
        <v>6.8630000000000004</v>
      </c>
      <c r="F47" s="30">
        <v>6.8630000000000004</v>
      </c>
      <c r="H47" s="30">
        <v>4.5830000000000002</v>
      </c>
      <c r="I47" s="30">
        <v>4.5830000000000002</v>
      </c>
      <c r="J47" s="30">
        <v>4.5830000000000002</v>
      </c>
      <c r="K47" s="30">
        <v>4.5830000000000002</v>
      </c>
      <c r="L47" s="30">
        <v>4.5830000000000002</v>
      </c>
      <c r="N47" s="30">
        <v>3.895</v>
      </c>
      <c r="O47" s="30">
        <v>3.895</v>
      </c>
      <c r="P47" s="30">
        <v>3.895</v>
      </c>
      <c r="Q47" s="30">
        <v>3.895</v>
      </c>
      <c r="R47" s="30">
        <v>3.895</v>
      </c>
      <c r="T47" s="30">
        <v>2.532</v>
      </c>
      <c r="U47" s="30">
        <v>2.532</v>
      </c>
      <c r="V47" s="30">
        <v>2.532</v>
      </c>
      <c r="W47" s="30">
        <v>2.532</v>
      </c>
      <c r="X47" s="30">
        <v>2.532</v>
      </c>
    </row>
    <row r="48" spans="1:24" x14ac:dyDescent="0.25">
      <c r="A48" s="10" t="s">
        <v>23</v>
      </c>
      <c r="B48" s="30">
        <v>0</v>
      </c>
      <c r="C48" s="30">
        <v>0</v>
      </c>
      <c r="D48" s="30">
        <v>0</v>
      </c>
      <c r="E48" s="30">
        <v>0</v>
      </c>
      <c r="F48" s="30">
        <v>0</v>
      </c>
      <c r="H48" s="30">
        <v>0</v>
      </c>
      <c r="I48" s="30">
        <v>0</v>
      </c>
      <c r="J48" s="30">
        <v>0</v>
      </c>
      <c r="K48" s="30">
        <v>0</v>
      </c>
      <c r="L48" s="30">
        <v>0</v>
      </c>
      <c r="N48" s="30">
        <v>0</v>
      </c>
      <c r="O48" s="30">
        <v>0</v>
      </c>
      <c r="P48" s="30">
        <v>0</v>
      </c>
      <c r="Q48" s="30">
        <v>0</v>
      </c>
      <c r="R48" s="30">
        <v>0</v>
      </c>
      <c r="T48" s="30">
        <v>0</v>
      </c>
      <c r="U48" s="30">
        <v>0</v>
      </c>
      <c r="V48" s="30">
        <v>0</v>
      </c>
      <c r="W48" s="30">
        <v>0</v>
      </c>
      <c r="X48" s="30">
        <v>0</v>
      </c>
    </row>
    <row r="49" spans="1:24" x14ac:dyDescent="0.25">
      <c r="A49" s="10" t="s">
        <v>24</v>
      </c>
      <c r="B49" s="30">
        <v>0</v>
      </c>
      <c r="C49" s="30">
        <v>0</v>
      </c>
      <c r="D49" s="30">
        <v>0</v>
      </c>
      <c r="E49" s="30">
        <v>0</v>
      </c>
      <c r="F49" s="30">
        <v>0</v>
      </c>
      <c r="H49" s="30">
        <v>0</v>
      </c>
      <c r="I49" s="30">
        <v>0</v>
      </c>
      <c r="J49" s="30">
        <v>0</v>
      </c>
      <c r="K49" s="30">
        <v>0</v>
      </c>
      <c r="L49" s="30">
        <v>0</v>
      </c>
      <c r="N49" s="30">
        <v>0</v>
      </c>
      <c r="O49" s="30">
        <v>0</v>
      </c>
      <c r="P49" s="30">
        <v>0</v>
      </c>
      <c r="Q49" s="30">
        <v>0</v>
      </c>
      <c r="R49" s="30">
        <v>0</v>
      </c>
      <c r="T49" s="30">
        <v>0</v>
      </c>
      <c r="U49" s="30">
        <v>0</v>
      </c>
      <c r="V49" s="30">
        <v>0</v>
      </c>
      <c r="W49" s="30">
        <v>0</v>
      </c>
      <c r="X49" s="30">
        <v>0</v>
      </c>
    </row>
    <row r="50" spans="1:24" x14ac:dyDescent="0.25">
      <c r="A50" s="10" t="s">
        <v>25</v>
      </c>
      <c r="B50" s="30">
        <v>6</v>
      </c>
      <c r="C50" s="30">
        <v>6</v>
      </c>
      <c r="D50" s="30">
        <v>6</v>
      </c>
      <c r="E50" s="30">
        <v>6</v>
      </c>
      <c r="F50" s="30">
        <v>6</v>
      </c>
      <c r="H50" s="30">
        <v>7</v>
      </c>
      <c r="I50" s="30">
        <v>7</v>
      </c>
      <c r="J50" s="30">
        <v>7</v>
      </c>
      <c r="K50" s="30">
        <v>7</v>
      </c>
      <c r="L50" s="30">
        <v>7</v>
      </c>
      <c r="N50" s="30">
        <v>8</v>
      </c>
      <c r="O50" s="30">
        <v>8</v>
      </c>
      <c r="P50" s="30">
        <v>8</v>
      </c>
      <c r="Q50" s="30">
        <v>8</v>
      </c>
      <c r="R50" s="30">
        <v>8</v>
      </c>
      <c r="T50" s="30">
        <v>12</v>
      </c>
      <c r="U50" s="30">
        <v>12</v>
      </c>
      <c r="V50" s="30">
        <v>12</v>
      </c>
      <c r="W50" s="30">
        <v>12</v>
      </c>
      <c r="X50" s="30">
        <v>12</v>
      </c>
    </row>
    <row r="51" spans="1:24" x14ac:dyDescent="0.25">
      <c r="A51" s="10" t="s">
        <v>64</v>
      </c>
      <c r="B51" s="30">
        <v>15099.546</v>
      </c>
      <c r="C51" s="30">
        <v>15099.546</v>
      </c>
      <c r="D51" s="30">
        <v>15099.546</v>
      </c>
      <c r="E51" s="30">
        <v>15099.546</v>
      </c>
      <c r="F51" s="30">
        <v>15099.546</v>
      </c>
      <c r="H51" s="30">
        <v>10081.522000000001</v>
      </c>
      <c r="I51" s="30">
        <v>10081.522000000001</v>
      </c>
      <c r="J51" s="30">
        <v>10081.522000000001</v>
      </c>
      <c r="K51" s="30">
        <v>10081.522000000001</v>
      </c>
      <c r="L51" s="30">
        <v>10081.522000000001</v>
      </c>
      <c r="N51" s="30">
        <v>8568.9120000000003</v>
      </c>
      <c r="O51" s="30">
        <v>8568.9120000000003</v>
      </c>
      <c r="P51" s="30">
        <v>8568.9120000000003</v>
      </c>
      <c r="Q51" s="30">
        <v>8568.9120000000003</v>
      </c>
      <c r="R51" s="30">
        <v>8568.9120000000003</v>
      </c>
      <c r="T51" s="30">
        <v>5570.2019999999993</v>
      </c>
      <c r="U51" s="30">
        <v>5570.2019999999993</v>
      </c>
      <c r="V51" s="30">
        <v>5570.2019999999993</v>
      </c>
      <c r="W51" s="30">
        <v>5570.2019999999993</v>
      </c>
      <c r="X51" s="30">
        <v>5570.2019999999993</v>
      </c>
    </row>
    <row r="52" spans="1:24" x14ac:dyDescent="0.25">
      <c r="A52" s="10" t="s">
        <v>65</v>
      </c>
      <c r="B52" s="30">
        <v>1890.2612704182161</v>
      </c>
      <c r="C52" s="30">
        <v>1890.2612704182161</v>
      </c>
      <c r="D52" s="30">
        <v>1890.2612704182161</v>
      </c>
      <c r="E52" s="30">
        <v>1890.2612704182161</v>
      </c>
      <c r="F52" s="30">
        <v>1890.2612704182161</v>
      </c>
      <c r="H52" s="30">
        <v>1262.0717592084679</v>
      </c>
      <c r="I52" s="30">
        <v>1262.0717592084679</v>
      </c>
      <c r="J52" s="30">
        <v>1262.0717592084679</v>
      </c>
      <c r="K52" s="30">
        <v>1262.0717592084679</v>
      </c>
      <c r="L52" s="30">
        <v>1262.0717592084679</v>
      </c>
      <c r="N52" s="30">
        <v>1072.713211590725</v>
      </c>
      <c r="O52" s="30">
        <v>1072.713211590725</v>
      </c>
      <c r="P52" s="30">
        <v>1072.713211590725</v>
      </c>
      <c r="Q52" s="30">
        <v>1072.713211590725</v>
      </c>
      <c r="R52" s="30">
        <v>1072.713211590725</v>
      </c>
      <c r="T52" s="30">
        <v>697.31481390275485</v>
      </c>
      <c r="U52" s="30">
        <v>697.31481390275485</v>
      </c>
      <c r="V52" s="30">
        <v>697.31481390275485</v>
      </c>
      <c r="W52" s="30">
        <v>697.31481390275485</v>
      </c>
      <c r="X52" s="30">
        <v>697.31481390275485</v>
      </c>
    </row>
    <row r="53" spans="1:24" x14ac:dyDescent="0.25">
      <c r="A53" s="10" t="s">
        <v>66</v>
      </c>
      <c r="B53" s="30">
        <v>0</v>
      </c>
      <c r="C53" s="30">
        <v>0</v>
      </c>
      <c r="D53" s="30">
        <v>0</v>
      </c>
      <c r="E53" s="30">
        <v>0</v>
      </c>
      <c r="F53" s="30">
        <v>0</v>
      </c>
      <c r="H53" s="30">
        <v>0</v>
      </c>
      <c r="I53" s="30">
        <v>0</v>
      </c>
      <c r="J53" s="30">
        <v>0</v>
      </c>
      <c r="K53" s="30">
        <v>0</v>
      </c>
      <c r="L53" s="30">
        <v>0</v>
      </c>
      <c r="N53" s="30">
        <v>0</v>
      </c>
      <c r="O53" s="30">
        <v>0</v>
      </c>
      <c r="P53" s="30">
        <v>0</v>
      </c>
      <c r="Q53" s="30">
        <v>0</v>
      </c>
      <c r="R53" s="30">
        <v>0</v>
      </c>
      <c r="T53" s="30">
        <v>0</v>
      </c>
      <c r="U53" s="30">
        <v>0</v>
      </c>
      <c r="V53" s="30">
        <v>0</v>
      </c>
      <c r="W53" s="30">
        <v>0</v>
      </c>
      <c r="X53" s="30">
        <v>0</v>
      </c>
    </row>
    <row r="54" spans="1:24" x14ac:dyDescent="0.25">
      <c r="A54" s="10" t="s">
        <v>67</v>
      </c>
      <c r="B54" s="30">
        <v>0</v>
      </c>
      <c r="C54" s="30">
        <v>0</v>
      </c>
      <c r="D54" s="30">
        <v>0</v>
      </c>
      <c r="E54" s="30">
        <v>0</v>
      </c>
      <c r="F54" s="30">
        <v>0</v>
      </c>
      <c r="H54" s="30">
        <v>0</v>
      </c>
      <c r="I54" s="30">
        <v>0</v>
      </c>
      <c r="J54" s="30">
        <v>0</v>
      </c>
      <c r="K54" s="30">
        <v>0</v>
      </c>
      <c r="L54" s="30">
        <v>0</v>
      </c>
      <c r="N54" s="30">
        <v>0</v>
      </c>
      <c r="O54" s="30">
        <v>0</v>
      </c>
      <c r="P54" s="30">
        <v>0</v>
      </c>
      <c r="Q54" s="30">
        <v>0</v>
      </c>
      <c r="R54" s="30">
        <v>0</v>
      </c>
      <c r="T54" s="30">
        <v>0</v>
      </c>
      <c r="U54" s="30">
        <v>0</v>
      </c>
      <c r="V54" s="30">
        <v>0</v>
      </c>
      <c r="W54" s="30">
        <v>0</v>
      </c>
      <c r="X54" s="30">
        <v>0</v>
      </c>
    </row>
    <row r="55" spans="1:24" x14ac:dyDescent="0.25">
      <c r="A55" s="10" t="s">
        <v>68</v>
      </c>
      <c r="B55" s="30">
        <v>3741.54</v>
      </c>
      <c r="C55" s="30">
        <v>3741.54</v>
      </c>
      <c r="D55" s="30">
        <v>3741.54</v>
      </c>
      <c r="E55" s="30">
        <v>3741.54</v>
      </c>
      <c r="F55" s="30">
        <v>3741.54</v>
      </c>
      <c r="H55" s="30">
        <v>4365.13</v>
      </c>
      <c r="I55" s="30">
        <v>4365.13</v>
      </c>
      <c r="J55" s="30">
        <v>4365.13</v>
      </c>
      <c r="K55" s="30">
        <v>4365.13</v>
      </c>
      <c r="L55" s="30">
        <v>4365.13</v>
      </c>
      <c r="N55" s="30">
        <v>4988.72</v>
      </c>
      <c r="O55" s="30">
        <v>4988.72</v>
      </c>
      <c r="P55" s="30">
        <v>4988.72</v>
      </c>
      <c r="Q55" s="30">
        <v>4988.72</v>
      </c>
      <c r="R55" s="30">
        <v>4988.72</v>
      </c>
      <c r="T55" s="30">
        <v>7483.08</v>
      </c>
      <c r="U55" s="30">
        <v>7483.08</v>
      </c>
      <c r="V55" s="30">
        <v>7483.08</v>
      </c>
      <c r="W55" s="30">
        <v>7483.08</v>
      </c>
      <c r="X55" s="30">
        <v>7483.08</v>
      </c>
    </row>
    <row r="56" spans="1:24" x14ac:dyDescent="0.25">
      <c r="A56" s="10" t="s">
        <v>69</v>
      </c>
      <c r="B56" s="30">
        <v>938.89972109999997</v>
      </c>
      <c r="C56" s="30">
        <v>938.89972109999997</v>
      </c>
      <c r="D56" s="30">
        <v>938.89972109999997</v>
      </c>
      <c r="E56" s="30">
        <v>938.89972109999997</v>
      </c>
      <c r="F56" s="30">
        <v>938.89972109999997</v>
      </c>
      <c r="H56" s="30">
        <v>1095.3830079500001</v>
      </c>
      <c r="I56" s="30">
        <v>1095.3830079500001</v>
      </c>
      <c r="J56" s="30">
        <v>1095.3830079500001</v>
      </c>
      <c r="K56" s="30">
        <v>1095.3830079500001</v>
      </c>
      <c r="L56" s="30">
        <v>1095.3830079500001</v>
      </c>
      <c r="N56" s="30">
        <v>1251.8662948000001</v>
      </c>
      <c r="O56" s="30">
        <v>1251.8662948000001</v>
      </c>
      <c r="P56" s="30">
        <v>1251.8662948000001</v>
      </c>
      <c r="Q56" s="30">
        <v>1251.8662948000001</v>
      </c>
      <c r="R56" s="30">
        <v>1251.8662948000001</v>
      </c>
      <c r="T56" s="30">
        <v>1877.7994421999999</v>
      </c>
      <c r="U56" s="30">
        <v>1877.7994421999999</v>
      </c>
      <c r="V56" s="30">
        <v>1877.7994421999999</v>
      </c>
      <c r="W56" s="30">
        <v>1877.7994421999999</v>
      </c>
      <c r="X56" s="30">
        <v>1877.7994421999999</v>
      </c>
    </row>
    <row r="57" spans="1:24" x14ac:dyDescent="0.25">
      <c r="A57" s="10" t="s">
        <v>70</v>
      </c>
      <c r="B57" s="30">
        <v>1682.7175819104839</v>
      </c>
      <c r="C57" s="30">
        <v>1540.866716885751</v>
      </c>
      <c r="D57" s="30">
        <v>1399.0158552873761</v>
      </c>
      <c r="E57" s="30">
        <v>1257.164990680141</v>
      </c>
      <c r="F57" s="30">
        <v>1115.314132076222</v>
      </c>
      <c r="H57" s="30">
        <v>2072.183433543797</v>
      </c>
      <c r="I57" s="30">
        <v>1930.280023144516</v>
      </c>
      <c r="J57" s="30">
        <v>1788.3766127452341</v>
      </c>
      <c r="K57" s="30">
        <v>1646.473202345946</v>
      </c>
      <c r="L57" s="30">
        <v>1504.569791946654</v>
      </c>
      <c r="N57" s="30">
        <v>2180.8122413288329</v>
      </c>
      <c r="O57" s="30">
        <v>2038.908830929538</v>
      </c>
      <c r="P57" s="30">
        <v>1897.005420530242</v>
      </c>
      <c r="Q57" s="30">
        <v>1755.102010130945</v>
      </c>
      <c r="R57" s="30">
        <v>1613.198599731651</v>
      </c>
      <c r="T57" s="30">
        <v>2429.3310757932759</v>
      </c>
      <c r="U57" s="30">
        <v>2287.3751183062632</v>
      </c>
      <c r="V57" s="30">
        <v>2145.4191608192482</v>
      </c>
      <c r="W57" s="30">
        <v>2003.4632033322339</v>
      </c>
      <c r="X57" s="30">
        <v>1861.5072458452221</v>
      </c>
    </row>
    <row r="58" spans="1:24" x14ac:dyDescent="0.25">
      <c r="A58" s="10" t="s">
        <v>10</v>
      </c>
      <c r="B58" s="30">
        <v>38557.818090974019</v>
      </c>
      <c r="C58" s="30">
        <v>35307.445058405377</v>
      </c>
      <c r="D58" s="30">
        <v>32057.072104348332</v>
      </c>
      <c r="E58" s="30">
        <v>28806.699081346262</v>
      </c>
      <c r="F58" s="30">
        <v>25556.32619590425</v>
      </c>
      <c r="H58" s="30">
        <v>47482.044961459324</v>
      </c>
      <c r="I58" s="30">
        <v>44230.467903322067</v>
      </c>
      <c r="J58" s="30">
        <v>40978.890845184796</v>
      </c>
      <c r="K58" s="30">
        <v>37727.313787047387</v>
      </c>
      <c r="L58" s="30">
        <v>34475.736728909898</v>
      </c>
      <c r="N58" s="30">
        <v>49971.16723310003</v>
      </c>
      <c r="O58" s="30">
        <v>46719.590174962461</v>
      </c>
      <c r="P58" s="30">
        <v>43468.013116824877</v>
      </c>
      <c r="Q58" s="30">
        <v>40216.436058687257</v>
      </c>
      <c r="R58" s="30">
        <v>36964.859000549717</v>
      </c>
      <c r="T58" s="30">
        <v>55665.731855513674</v>
      </c>
      <c r="U58" s="30">
        <v>52412.950732551901</v>
      </c>
      <c r="V58" s="30">
        <v>49160.169609590092</v>
      </c>
      <c r="W58" s="30">
        <v>45907.38848662829</v>
      </c>
      <c r="X58" s="30">
        <v>42654.607363666568</v>
      </c>
    </row>
    <row r="59" spans="1:24" x14ac:dyDescent="0.25">
      <c r="A59" s="10" t="s">
        <v>26</v>
      </c>
      <c r="B59" s="30">
        <v>61911.199999999997</v>
      </c>
      <c r="C59" s="30">
        <v>58519</v>
      </c>
      <c r="D59" s="30">
        <v>55126.7</v>
      </c>
      <c r="E59" s="30">
        <v>51734.5</v>
      </c>
      <c r="F59" s="30">
        <v>48342.2</v>
      </c>
      <c r="H59" s="30">
        <v>66358.899999999994</v>
      </c>
      <c r="I59" s="30">
        <v>62965.4</v>
      </c>
      <c r="J59" s="30">
        <v>59571.9</v>
      </c>
      <c r="K59" s="30">
        <v>56178.400000000001</v>
      </c>
      <c r="L59" s="30">
        <v>52784.9</v>
      </c>
      <c r="N59" s="30">
        <v>68034.8</v>
      </c>
      <c r="O59" s="30">
        <v>64641.3</v>
      </c>
      <c r="P59" s="30">
        <v>61247.8</v>
      </c>
      <c r="Q59" s="30">
        <v>57854.3</v>
      </c>
      <c r="R59" s="30">
        <v>54460.800000000003</v>
      </c>
      <c r="T59" s="30">
        <v>73724.2</v>
      </c>
      <c r="U59" s="30">
        <v>70329.5</v>
      </c>
      <c r="V59" s="30">
        <v>66934.7</v>
      </c>
      <c r="W59" s="30">
        <v>63539.9</v>
      </c>
      <c r="X59" s="30">
        <v>60145.1</v>
      </c>
    </row>
    <row r="61" spans="1:24" x14ac:dyDescent="0.25">
      <c r="A61" s="10" t="s">
        <v>147</v>
      </c>
      <c r="B61" s="10">
        <v>100</v>
      </c>
      <c r="C61" s="10">
        <v>95</v>
      </c>
      <c r="D61" s="10">
        <v>90</v>
      </c>
      <c r="E61" s="10">
        <v>85</v>
      </c>
      <c r="F61" s="10">
        <v>80</v>
      </c>
      <c r="G61" s="10" t="s">
        <v>148</v>
      </c>
      <c r="H61" s="10">
        <v>100</v>
      </c>
      <c r="I61" s="10">
        <v>95</v>
      </c>
      <c r="J61" s="10">
        <v>90</v>
      </c>
      <c r="K61" s="10">
        <v>85</v>
      </c>
      <c r="L61" s="10">
        <v>80</v>
      </c>
      <c r="M61" s="10" t="s">
        <v>149</v>
      </c>
      <c r="N61" s="10">
        <v>100</v>
      </c>
      <c r="O61" s="10">
        <v>95</v>
      </c>
      <c r="P61" s="10">
        <v>90</v>
      </c>
      <c r="Q61" s="10">
        <v>85</v>
      </c>
      <c r="R61" s="10">
        <v>80</v>
      </c>
      <c r="S61" s="10" t="s">
        <v>150</v>
      </c>
      <c r="T61" s="10">
        <v>100</v>
      </c>
      <c r="U61" s="10">
        <v>95</v>
      </c>
      <c r="V61" s="10">
        <v>90</v>
      </c>
      <c r="W61" s="10">
        <v>85</v>
      </c>
      <c r="X61" s="10">
        <v>80</v>
      </c>
    </row>
    <row r="62" spans="1:24" x14ac:dyDescent="0.25">
      <c r="A62" s="10" t="s">
        <v>22</v>
      </c>
      <c r="B62" s="30">
        <v>33.984000000000002</v>
      </c>
      <c r="C62" s="30">
        <v>23.638000000000002</v>
      </c>
      <c r="D62" s="30">
        <v>18.899999999999999</v>
      </c>
      <c r="E62" s="30">
        <v>17.300999999999998</v>
      </c>
      <c r="F62" s="30">
        <v>15.865</v>
      </c>
      <c r="H62" s="30">
        <v>35.822000000000003</v>
      </c>
      <c r="I62" s="30">
        <v>24.411999999999999</v>
      </c>
      <c r="J62" s="30">
        <v>19.626999999999999</v>
      </c>
      <c r="K62" s="30">
        <v>17.734000000000002</v>
      </c>
      <c r="L62" s="30">
        <v>16.521000000000001</v>
      </c>
      <c r="N62" s="30">
        <v>35.756999999999998</v>
      </c>
      <c r="O62" s="30">
        <v>24.398</v>
      </c>
      <c r="P62" s="30">
        <v>19.913</v>
      </c>
      <c r="Q62" s="30">
        <v>17.908999999999999</v>
      </c>
      <c r="R62" s="30">
        <v>16.655999999999999</v>
      </c>
      <c r="T62" s="30">
        <v>36.548000000000002</v>
      </c>
      <c r="U62" s="30">
        <v>24.76</v>
      </c>
      <c r="V62" s="30">
        <v>20.989000000000001</v>
      </c>
      <c r="W62" s="30">
        <v>19.047000000000001</v>
      </c>
      <c r="X62" s="30">
        <v>17.363</v>
      </c>
    </row>
    <row r="63" spans="1:24" x14ac:dyDescent="0.25">
      <c r="A63" s="10" t="s">
        <v>23</v>
      </c>
      <c r="B63" s="30">
        <v>4.76</v>
      </c>
      <c r="C63" s="30">
        <v>4.76</v>
      </c>
      <c r="D63" s="30">
        <v>4.76</v>
      </c>
      <c r="E63" s="30">
        <v>3.7290000000000001</v>
      </c>
      <c r="F63" s="30">
        <v>3.1040000000000001</v>
      </c>
      <c r="H63" s="30">
        <v>6.077</v>
      </c>
      <c r="I63" s="30">
        <v>5.8310000000000004</v>
      </c>
      <c r="J63" s="30">
        <v>5.5330000000000004</v>
      </c>
      <c r="K63" s="30">
        <v>4.8650000000000002</v>
      </c>
      <c r="L63" s="30">
        <v>4.28</v>
      </c>
      <c r="N63" s="30">
        <v>6.78</v>
      </c>
      <c r="O63" s="30">
        <v>6.78</v>
      </c>
      <c r="P63" s="30">
        <v>6.2320000000000002</v>
      </c>
      <c r="Q63" s="30">
        <v>5.5140000000000002</v>
      </c>
      <c r="R63" s="30">
        <v>4.7350000000000003</v>
      </c>
      <c r="T63" s="30">
        <v>10.62</v>
      </c>
      <c r="U63" s="30">
        <v>10.62</v>
      </c>
      <c r="V63" s="30">
        <v>9.35</v>
      </c>
      <c r="W63" s="30">
        <v>7.758</v>
      </c>
      <c r="X63" s="30">
        <v>6.8</v>
      </c>
    </row>
    <row r="64" spans="1:24" x14ac:dyDescent="0.25">
      <c r="A64" s="10" t="s">
        <v>24</v>
      </c>
      <c r="B64" s="30">
        <v>132.20099999999999</v>
      </c>
      <c r="C64" s="30">
        <v>33.447000000000003</v>
      </c>
      <c r="D64" s="30">
        <v>32.274999999999999</v>
      </c>
      <c r="E64" s="30">
        <v>29.219000000000001</v>
      </c>
      <c r="F64" s="30">
        <v>25.895</v>
      </c>
      <c r="H64" s="30">
        <v>146.965</v>
      </c>
      <c r="I64" s="30">
        <v>48.542999999999999</v>
      </c>
      <c r="J64" s="30">
        <v>47.656999999999996</v>
      </c>
      <c r="K64" s="30">
        <v>44.890999999999998</v>
      </c>
      <c r="L64" s="30">
        <v>40.896000000000001</v>
      </c>
      <c r="N64" s="30">
        <v>149.62700000000001</v>
      </c>
      <c r="O64" s="30">
        <v>50.686</v>
      </c>
      <c r="P64" s="30">
        <v>49.530999999999999</v>
      </c>
      <c r="Q64" s="30">
        <v>46.8</v>
      </c>
      <c r="R64" s="30">
        <v>43.011000000000003</v>
      </c>
      <c r="T64" s="30">
        <v>158.452</v>
      </c>
      <c r="U64" s="30">
        <v>58.228999999999999</v>
      </c>
      <c r="V64" s="30">
        <v>56.042999999999999</v>
      </c>
      <c r="W64" s="30">
        <v>52.914000000000001</v>
      </c>
      <c r="X64" s="30">
        <v>49.601999999999997</v>
      </c>
    </row>
    <row r="65" spans="1:24" x14ac:dyDescent="0.25">
      <c r="A65" s="10" t="s">
        <v>25</v>
      </c>
      <c r="B65" s="30">
        <v>0</v>
      </c>
      <c r="C65" s="30">
        <v>0</v>
      </c>
      <c r="D65" s="30">
        <v>0</v>
      </c>
      <c r="E65" s="30">
        <v>0</v>
      </c>
      <c r="F65" s="30">
        <v>0</v>
      </c>
      <c r="H65" s="30">
        <v>0</v>
      </c>
      <c r="I65" s="30">
        <v>0</v>
      </c>
      <c r="J65" s="30">
        <v>0</v>
      </c>
      <c r="K65" s="30">
        <v>0</v>
      </c>
      <c r="L65" s="30">
        <v>0</v>
      </c>
      <c r="N65" s="30">
        <v>0</v>
      </c>
      <c r="O65" s="30">
        <v>0</v>
      </c>
      <c r="P65" s="30">
        <v>0</v>
      </c>
      <c r="Q65" s="30">
        <v>0</v>
      </c>
      <c r="R65" s="30">
        <v>0</v>
      </c>
      <c r="T65" s="30">
        <v>0</v>
      </c>
      <c r="U65" s="30">
        <v>0</v>
      </c>
      <c r="V65" s="30">
        <v>0</v>
      </c>
      <c r="W65" s="30">
        <v>0</v>
      </c>
      <c r="X65" s="30">
        <v>0</v>
      </c>
    </row>
    <row r="66" spans="1:24" x14ac:dyDescent="0.25">
      <c r="A66" s="10" t="s">
        <v>64</v>
      </c>
      <c r="B66" s="30">
        <v>74764.14</v>
      </c>
      <c r="C66" s="30">
        <v>52003.600000000013</v>
      </c>
      <c r="D66" s="30">
        <v>41579.339999999997</v>
      </c>
      <c r="E66" s="30">
        <v>38062.199999999997</v>
      </c>
      <c r="F66" s="30">
        <v>34903.879999999997</v>
      </c>
      <c r="H66" s="30">
        <v>78809.06</v>
      </c>
      <c r="I66" s="30">
        <v>53705.96</v>
      </c>
      <c r="J66" s="30">
        <v>43178.3</v>
      </c>
      <c r="K66" s="30">
        <v>39014.579999999987</v>
      </c>
      <c r="L66" s="30">
        <v>36346.639999999999</v>
      </c>
      <c r="N66" s="30">
        <v>78664.3</v>
      </c>
      <c r="O66" s="30">
        <v>53675.16</v>
      </c>
      <c r="P66" s="30">
        <v>43808.160000000003</v>
      </c>
      <c r="Q66" s="30">
        <v>39400.239999999998</v>
      </c>
      <c r="R66" s="30">
        <v>36644.080000000002</v>
      </c>
      <c r="T66" s="30">
        <v>80404.94</v>
      </c>
      <c r="U66" s="30">
        <v>54472</v>
      </c>
      <c r="V66" s="30">
        <v>46176.68</v>
      </c>
      <c r="W66" s="30">
        <v>41902.519999999997</v>
      </c>
      <c r="X66" s="30">
        <v>38197.72</v>
      </c>
    </row>
    <row r="67" spans="1:24" x14ac:dyDescent="0.25">
      <c r="A67" s="10" t="s">
        <v>65</v>
      </c>
      <c r="B67" s="30">
        <v>9359.4706925708469</v>
      </c>
      <c r="C67" s="30">
        <v>6510.1554048261287</v>
      </c>
      <c r="D67" s="30">
        <v>5205.1774306029429</v>
      </c>
      <c r="E67" s="30">
        <v>4764.8785285936556</v>
      </c>
      <c r="F67" s="30">
        <v>4369.4990929743817</v>
      </c>
      <c r="H67" s="30">
        <v>9865.8405938870874</v>
      </c>
      <c r="I67" s="30">
        <v>6723.2681153877011</v>
      </c>
      <c r="J67" s="30">
        <v>5405.3458436762839</v>
      </c>
      <c r="K67" s="30">
        <v>4884.1037707778178</v>
      </c>
      <c r="L67" s="30">
        <v>4550.1133545229468</v>
      </c>
      <c r="N67" s="30">
        <v>9847.7185774035643</v>
      </c>
      <c r="O67" s="30">
        <v>6719.4123671997168</v>
      </c>
      <c r="P67" s="30">
        <v>5484.1958941205567</v>
      </c>
      <c r="Q67" s="30">
        <v>4932.3832463030749</v>
      </c>
      <c r="R67" s="30">
        <v>4587.3488655954789</v>
      </c>
      <c r="T67" s="30">
        <v>10065.62343214163</v>
      </c>
      <c r="U67" s="30">
        <v>6819.1660810345602</v>
      </c>
      <c r="V67" s="30">
        <v>5780.7029297765257</v>
      </c>
      <c r="W67" s="30">
        <v>5245.6352455182896</v>
      </c>
      <c r="X67" s="30">
        <v>4781.8438206207857</v>
      </c>
    </row>
    <row r="68" spans="1:24" x14ac:dyDescent="0.25">
      <c r="A68" s="10" t="s">
        <v>66</v>
      </c>
      <c r="B68" s="30">
        <v>106041.12611584</v>
      </c>
      <c r="C68" s="30">
        <v>31553.644827839998</v>
      </c>
      <c r="D68" s="30">
        <v>30669.715814840001</v>
      </c>
      <c r="E68" s="30">
        <v>26994.560286479398</v>
      </c>
      <c r="F68" s="30">
        <v>23656.577756081078</v>
      </c>
      <c r="H68" s="30">
        <v>118927.336792962</v>
      </c>
      <c r="I68" s="30">
        <v>44363.786440747397</v>
      </c>
      <c r="J68" s="30">
        <v>43299.896641514279</v>
      </c>
      <c r="K68" s="30">
        <v>40325.721281624261</v>
      </c>
      <c r="L68" s="30">
        <v>36534.134979443101</v>
      </c>
      <c r="N68" s="30">
        <v>121869.54632251999</v>
      </c>
      <c r="O68" s="30">
        <v>47241.09197152</v>
      </c>
      <c r="P68" s="30">
        <v>45642.398968017653</v>
      </c>
      <c r="Q68" s="30">
        <v>42627.899989537516</v>
      </c>
      <c r="R68" s="30">
        <v>38734.374255468021</v>
      </c>
      <c r="T68" s="30">
        <v>133629.20825908001</v>
      </c>
      <c r="U68" s="30">
        <v>58033.704341080003</v>
      </c>
      <c r="V68" s="30">
        <v>54697.398025768118</v>
      </c>
      <c r="W68" s="30">
        <v>50221.037888301697</v>
      </c>
      <c r="X68" s="30">
        <v>46450.176220375841</v>
      </c>
    </row>
    <row r="69" spans="1:24" x14ac:dyDescent="0.25">
      <c r="A69" s="10" t="s">
        <v>67</v>
      </c>
      <c r="B69" s="30">
        <v>24824.696405828221</v>
      </c>
      <c r="C69" s="30">
        <v>6280.6006823486514</v>
      </c>
      <c r="D69" s="30">
        <v>6060.5413657172339</v>
      </c>
      <c r="E69" s="30">
        <v>5486.6670781864914</v>
      </c>
      <c r="F69" s="30">
        <v>4862.5992115657436</v>
      </c>
      <c r="H69" s="30">
        <v>27597.079502292301</v>
      </c>
      <c r="I69" s="30">
        <v>9115.3830542770374</v>
      </c>
      <c r="J69" s="30">
        <v>8949.0100236981179</v>
      </c>
      <c r="K69" s="30">
        <v>8429.591919991175</v>
      </c>
      <c r="L69" s="30">
        <v>7679.44859882112</v>
      </c>
      <c r="N69" s="30">
        <v>28096.949713805941</v>
      </c>
      <c r="O69" s="30">
        <v>9517.7579187516531</v>
      </c>
      <c r="P69" s="30">
        <v>9300.9096391663988</v>
      </c>
      <c r="Q69" s="30">
        <v>8788.0450555127336</v>
      </c>
      <c r="R69" s="30">
        <v>8076.5468468631534</v>
      </c>
      <c r="T69" s="30">
        <v>29754.10772154744</v>
      </c>
      <c r="U69" s="30">
        <v>10934.16326000869</v>
      </c>
      <c r="V69" s="30">
        <v>10523.69507993819</v>
      </c>
      <c r="W69" s="30">
        <v>9936.2067464515021</v>
      </c>
      <c r="X69" s="30">
        <v>9314.3171271837055</v>
      </c>
    </row>
    <row r="70" spans="1:24" x14ac:dyDescent="0.25">
      <c r="A70" s="10" t="s">
        <v>68</v>
      </c>
      <c r="B70" s="30">
        <v>0</v>
      </c>
      <c r="C70" s="30">
        <v>0</v>
      </c>
      <c r="D70" s="30">
        <v>0</v>
      </c>
      <c r="E70" s="30">
        <v>0</v>
      </c>
      <c r="F70" s="30">
        <v>0</v>
      </c>
      <c r="H70" s="30">
        <v>0</v>
      </c>
      <c r="I70" s="30">
        <v>0</v>
      </c>
      <c r="J70" s="30">
        <v>0</v>
      </c>
      <c r="K70" s="30">
        <v>0</v>
      </c>
      <c r="L70" s="30">
        <v>0</v>
      </c>
      <c r="N70" s="30">
        <v>0</v>
      </c>
      <c r="O70" s="30">
        <v>0</v>
      </c>
      <c r="P70" s="30">
        <v>0</v>
      </c>
      <c r="Q70" s="30">
        <v>0</v>
      </c>
      <c r="R70" s="30">
        <v>0</v>
      </c>
      <c r="T70" s="30">
        <v>0</v>
      </c>
      <c r="U70" s="30">
        <v>0</v>
      </c>
      <c r="V70" s="30">
        <v>0</v>
      </c>
      <c r="W70" s="30">
        <v>0</v>
      </c>
      <c r="X70" s="30">
        <v>0</v>
      </c>
    </row>
    <row r="71" spans="1:24" x14ac:dyDescent="0.25">
      <c r="A71" s="10" t="s">
        <v>69</v>
      </c>
      <c r="B71" s="30">
        <v>0</v>
      </c>
      <c r="C71" s="30">
        <v>0</v>
      </c>
      <c r="D71" s="30">
        <v>0</v>
      </c>
      <c r="E71" s="30">
        <v>0</v>
      </c>
      <c r="F71" s="30">
        <v>0</v>
      </c>
      <c r="H71" s="30">
        <v>0</v>
      </c>
      <c r="I71" s="30">
        <v>0</v>
      </c>
      <c r="J71" s="30">
        <v>0</v>
      </c>
      <c r="K71" s="30">
        <v>0</v>
      </c>
      <c r="L71" s="30">
        <v>0</v>
      </c>
      <c r="N71" s="30">
        <v>0</v>
      </c>
      <c r="O71" s="30">
        <v>0</v>
      </c>
      <c r="P71" s="30">
        <v>0</v>
      </c>
      <c r="Q71" s="30">
        <v>0</v>
      </c>
      <c r="R71" s="30">
        <v>0</v>
      </c>
      <c r="T71" s="30">
        <v>0</v>
      </c>
      <c r="U71" s="30">
        <v>0</v>
      </c>
      <c r="V71" s="30">
        <v>0</v>
      </c>
      <c r="W71" s="30">
        <v>0</v>
      </c>
      <c r="X71" s="30">
        <v>0</v>
      </c>
    </row>
    <row r="72" spans="1:24" x14ac:dyDescent="0.25">
      <c r="A72" s="10" t="s">
        <v>70</v>
      </c>
      <c r="B72" s="30">
        <v>0</v>
      </c>
      <c r="C72" s="30">
        <v>0</v>
      </c>
      <c r="D72" s="30">
        <v>0</v>
      </c>
      <c r="E72" s="30">
        <v>0</v>
      </c>
      <c r="F72" s="30">
        <v>0</v>
      </c>
      <c r="H72" s="30">
        <v>0</v>
      </c>
      <c r="I72" s="30">
        <v>0</v>
      </c>
      <c r="J72" s="30">
        <v>0</v>
      </c>
      <c r="K72" s="30">
        <v>0</v>
      </c>
      <c r="L72" s="30">
        <v>0</v>
      </c>
      <c r="N72" s="30">
        <v>0</v>
      </c>
      <c r="O72" s="30">
        <v>0</v>
      </c>
      <c r="P72" s="30">
        <v>0</v>
      </c>
      <c r="Q72" s="30">
        <v>0</v>
      </c>
      <c r="R72" s="30">
        <v>0</v>
      </c>
      <c r="T72" s="30">
        <v>0</v>
      </c>
      <c r="U72" s="30">
        <v>0</v>
      </c>
      <c r="V72" s="30">
        <v>0</v>
      </c>
      <c r="W72" s="30">
        <v>0</v>
      </c>
      <c r="X72" s="30">
        <v>0</v>
      </c>
    </row>
    <row r="73" spans="1:24" x14ac:dyDescent="0.25">
      <c r="A73" s="10" t="s">
        <v>10</v>
      </c>
      <c r="B73" s="30">
        <v>0</v>
      </c>
      <c r="C73" s="30">
        <v>0</v>
      </c>
      <c r="D73" s="30">
        <v>0</v>
      </c>
      <c r="E73" s="30">
        <v>0</v>
      </c>
      <c r="F73" s="30">
        <v>0</v>
      </c>
      <c r="H73" s="30">
        <v>0</v>
      </c>
      <c r="I73" s="30">
        <v>0</v>
      </c>
      <c r="J73" s="30">
        <v>0</v>
      </c>
      <c r="K73" s="30">
        <v>0</v>
      </c>
      <c r="L73" s="30">
        <v>0</v>
      </c>
      <c r="N73" s="30">
        <v>0</v>
      </c>
      <c r="O73" s="30">
        <v>0</v>
      </c>
      <c r="P73" s="30">
        <v>0</v>
      </c>
      <c r="Q73" s="30">
        <v>0</v>
      </c>
      <c r="R73" s="30">
        <v>0</v>
      </c>
      <c r="T73" s="30">
        <v>0</v>
      </c>
      <c r="U73" s="30">
        <v>0</v>
      </c>
      <c r="V73" s="30">
        <v>0</v>
      </c>
      <c r="W73" s="30">
        <v>0</v>
      </c>
      <c r="X73" s="30">
        <v>0</v>
      </c>
    </row>
    <row r="74" spans="1:24" x14ac:dyDescent="0.25">
      <c r="A74" s="10" t="s">
        <v>26</v>
      </c>
      <c r="B74" s="30">
        <v>214989</v>
      </c>
      <c r="C74" s="30">
        <v>96347.7</v>
      </c>
      <c r="D74" s="30">
        <v>83514.7</v>
      </c>
      <c r="E74" s="30">
        <v>75308</v>
      </c>
      <c r="F74" s="30">
        <v>67792.5</v>
      </c>
      <c r="H74" s="30">
        <v>235199</v>
      </c>
      <c r="I74" s="30">
        <v>113908</v>
      </c>
      <c r="J74" s="30">
        <v>100832</v>
      </c>
      <c r="K74" s="30">
        <v>92653.8</v>
      </c>
      <c r="L74" s="30">
        <v>85110.3</v>
      </c>
      <c r="N74" s="30">
        <v>238478</v>
      </c>
      <c r="O74" s="30">
        <v>117153</v>
      </c>
      <c r="P74" s="30">
        <v>104235</v>
      </c>
      <c r="Q74" s="30">
        <v>95748.5</v>
      </c>
      <c r="R74" s="30">
        <v>88042.3</v>
      </c>
      <c r="T74" s="30">
        <v>253853</v>
      </c>
      <c r="U74" s="30">
        <v>130259</v>
      </c>
      <c r="V74" s="30">
        <v>117178</v>
      </c>
      <c r="W74" s="30">
        <v>107305</v>
      </c>
      <c r="X74" s="30">
        <v>98744</v>
      </c>
    </row>
    <row r="76" spans="1:24" x14ac:dyDescent="0.25">
      <c r="A76" s="10" t="s">
        <v>151</v>
      </c>
      <c r="B76" s="10">
        <v>100</v>
      </c>
      <c r="C76" s="10">
        <v>95</v>
      </c>
      <c r="D76" s="10">
        <v>90</v>
      </c>
      <c r="E76" s="10">
        <v>85</v>
      </c>
      <c r="F76" s="10">
        <v>80</v>
      </c>
      <c r="G76" s="10" t="s">
        <v>152</v>
      </c>
      <c r="H76" s="10">
        <v>100</v>
      </c>
      <c r="I76" s="10">
        <v>95</v>
      </c>
      <c r="J76" s="10">
        <v>90</v>
      </c>
      <c r="K76" s="10">
        <v>85</v>
      </c>
      <c r="L76" s="10">
        <v>80</v>
      </c>
      <c r="M76" s="10" t="s">
        <v>153</v>
      </c>
      <c r="N76" s="10">
        <v>100</v>
      </c>
      <c r="O76" s="10">
        <v>95</v>
      </c>
      <c r="P76" s="10">
        <v>90</v>
      </c>
      <c r="Q76" s="10">
        <v>85</v>
      </c>
      <c r="R76" s="10">
        <v>80</v>
      </c>
      <c r="S76" s="10" t="s">
        <v>154</v>
      </c>
      <c r="T76" s="10">
        <v>100</v>
      </c>
      <c r="U76" s="10">
        <v>95</v>
      </c>
      <c r="V76" s="10">
        <v>90</v>
      </c>
      <c r="W76" s="10">
        <v>85</v>
      </c>
      <c r="X76" s="10">
        <v>80</v>
      </c>
    </row>
    <row r="77" spans="1:24" x14ac:dyDescent="0.25">
      <c r="A77" s="10" t="s">
        <v>22</v>
      </c>
      <c r="B77" s="30">
        <v>0</v>
      </c>
      <c r="C77" s="30">
        <v>0</v>
      </c>
      <c r="D77" s="30">
        <v>0</v>
      </c>
      <c r="E77" s="30">
        <v>0</v>
      </c>
      <c r="F77" s="30">
        <v>0</v>
      </c>
      <c r="H77" s="30">
        <v>0</v>
      </c>
      <c r="I77" s="30">
        <v>0</v>
      </c>
      <c r="J77" s="30">
        <v>0</v>
      </c>
      <c r="K77" s="30">
        <v>0</v>
      </c>
      <c r="L77" s="30">
        <v>0</v>
      </c>
      <c r="N77" s="30">
        <v>0</v>
      </c>
      <c r="O77" s="30">
        <v>0</v>
      </c>
      <c r="P77" s="30">
        <v>0</v>
      </c>
      <c r="Q77" s="30">
        <v>0</v>
      </c>
      <c r="R77" s="30">
        <v>0</v>
      </c>
      <c r="T77" s="30">
        <v>0</v>
      </c>
      <c r="U77" s="30">
        <v>0</v>
      </c>
      <c r="V77" s="30">
        <v>0</v>
      </c>
      <c r="W77" s="30">
        <v>0</v>
      </c>
      <c r="X77" s="30">
        <v>0</v>
      </c>
    </row>
    <row r="78" spans="1:24" x14ac:dyDescent="0.25">
      <c r="A78" s="10" t="s">
        <v>23</v>
      </c>
      <c r="B78" s="30">
        <v>0</v>
      </c>
      <c r="C78" s="30">
        <v>0</v>
      </c>
      <c r="D78" s="30">
        <v>0</v>
      </c>
      <c r="E78" s="30">
        <v>0</v>
      </c>
      <c r="F78" s="30">
        <v>0</v>
      </c>
      <c r="H78" s="30">
        <v>0</v>
      </c>
      <c r="I78" s="30">
        <v>0</v>
      </c>
      <c r="J78" s="30">
        <v>0</v>
      </c>
      <c r="K78" s="30">
        <v>0</v>
      </c>
      <c r="L78" s="30">
        <v>0</v>
      </c>
      <c r="N78" s="30">
        <v>0</v>
      </c>
      <c r="O78" s="30">
        <v>0</v>
      </c>
      <c r="P78" s="30">
        <v>0</v>
      </c>
      <c r="Q78" s="30">
        <v>0</v>
      </c>
      <c r="R78" s="30">
        <v>0</v>
      </c>
      <c r="T78" s="30">
        <v>0</v>
      </c>
      <c r="U78" s="30">
        <v>0</v>
      </c>
      <c r="V78" s="30">
        <v>0</v>
      </c>
      <c r="W78" s="30">
        <v>0</v>
      </c>
      <c r="X78" s="30">
        <v>0</v>
      </c>
    </row>
    <row r="79" spans="1:24" x14ac:dyDescent="0.25">
      <c r="A79" s="10" t="s">
        <v>24</v>
      </c>
      <c r="B79" s="30">
        <v>0</v>
      </c>
      <c r="C79" s="30">
        <v>0</v>
      </c>
      <c r="D79" s="30">
        <v>0</v>
      </c>
      <c r="E79" s="30">
        <v>0</v>
      </c>
      <c r="F79" s="30">
        <v>0</v>
      </c>
      <c r="H79" s="30">
        <v>0</v>
      </c>
      <c r="I79" s="30">
        <v>0</v>
      </c>
      <c r="J79" s="30">
        <v>0</v>
      </c>
      <c r="K79" s="30">
        <v>0</v>
      </c>
      <c r="L79" s="30">
        <v>0</v>
      </c>
      <c r="N79" s="30">
        <v>0</v>
      </c>
      <c r="O79" s="30">
        <v>0</v>
      </c>
      <c r="P79" s="30">
        <v>0</v>
      </c>
      <c r="Q79" s="30">
        <v>0</v>
      </c>
      <c r="R79" s="30">
        <v>0</v>
      </c>
      <c r="T79" s="30">
        <v>0</v>
      </c>
      <c r="U79" s="30">
        <v>0</v>
      </c>
      <c r="V79" s="30">
        <v>0</v>
      </c>
      <c r="W79" s="30">
        <v>0</v>
      </c>
      <c r="X79" s="30">
        <v>0</v>
      </c>
    </row>
    <row r="80" spans="1:24" x14ac:dyDescent="0.25">
      <c r="A80" s="10" t="s">
        <v>25</v>
      </c>
      <c r="B80" s="30">
        <v>6</v>
      </c>
      <c r="C80" s="30">
        <v>6</v>
      </c>
      <c r="D80" s="30">
        <v>6</v>
      </c>
      <c r="E80" s="30">
        <v>6</v>
      </c>
      <c r="F80" s="30">
        <v>6</v>
      </c>
      <c r="H80" s="30">
        <v>7</v>
      </c>
      <c r="I80" s="30">
        <v>7</v>
      </c>
      <c r="J80" s="30">
        <v>7</v>
      </c>
      <c r="K80" s="30">
        <v>7</v>
      </c>
      <c r="L80" s="30">
        <v>7</v>
      </c>
      <c r="N80" s="30">
        <v>8</v>
      </c>
      <c r="O80" s="30">
        <v>8</v>
      </c>
      <c r="P80" s="30">
        <v>8</v>
      </c>
      <c r="Q80" s="30">
        <v>8</v>
      </c>
      <c r="R80" s="30">
        <v>8</v>
      </c>
      <c r="T80" s="30">
        <v>12</v>
      </c>
      <c r="U80" s="30">
        <v>12</v>
      </c>
      <c r="V80" s="30">
        <v>12</v>
      </c>
      <c r="W80" s="30">
        <v>12</v>
      </c>
      <c r="X80" s="30">
        <v>12</v>
      </c>
    </row>
    <row r="81" spans="1:24" x14ac:dyDescent="0.25">
      <c r="A81" s="10" t="s">
        <v>64</v>
      </c>
      <c r="B81" s="30">
        <v>0</v>
      </c>
      <c r="C81" s="30">
        <v>0</v>
      </c>
      <c r="D81" s="30">
        <v>0</v>
      </c>
      <c r="E81" s="30">
        <v>0</v>
      </c>
      <c r="F81" s="30">
        <v>0</v>
      </c>
      <c r="H81" s="30">
        <v>0</v>
      </c>
      <c r="I81" s="30">
        <v>0</v>
      </c>
      <c r="J81" s="30">
        <v>0</v>
      </c>
      <c r="K81" s="30">
        <v>0</v>
      </c>
      <c r="L81" s="30">
        <v>0</v>
      </c>
      <c r="N81" s="30">
        <v>0</v>
      </c>
      <c r="O81" s="30">
        <v>0</v>
      </c>
      <c r="P81" s="30">
        <v>0</v>
      </c>
      <c r="Q81" s="30">
        <v>0</v>
      </c>
      <c r="R81" s="30">
        <v>0</v>
      </c>
      <c r="T81" s="30">
        <v>0</v>
      </c>
      <c r="U81" s="30">
        <v>0</v>
      </c>
      <c r="V81" s="30">
        <v>0</v>
      </c>
      <c r="W81" s="30">
        <v>0</v>
      </c>
      <c r="X81" s="30">
        <v>0</v>
      </c>
    </row>
    <row r="82" spans="1:24" x14ac:dyDescent="0.25">
      <c r="A82" s="10" t="s">
        <v>65</v>
      </c>
      <c r="B82" s="30">
        <v>0</v>
      </c>
      <c r="C82" s="30">
        <v>0</v>
      </c>
      <c r="D82" s="30">
        <v>0</v>
      </c>
      <c r="E82" s="30">
        <v>0</v>
      </c>
      <c r="F82" s="30">
        <v>0</v>
      </c>
      <c r="H82" s="30">
        <v>0</v>
      </c>
      <c r="I82" s="30">
        <v>0</v>
      </c>
      <c r="J82" s="30">
        <v>0</v>
      </c>
      <c r="K82" s="30">
        <v>0</v>
      </c>
      <c r="L82" s="30">
        <v>0</v>
      </c>
      <c r="N82" s="30">
        <v>0</v>
      </c>
      <c r="O82" s="30">
        <v>0</v>
      </c>
      <c r="P82" s="30">
        <v>0</v>
      </c>
      <c r="Q82" s="30">
        <v>0</v>
      </c>
      <c r="R82" s="30">
        <v>0</v>
      </c>
      <c r="T82" s="30">
        <v>0</v>
      </c>
      <c r="U82" s="30">
        <v>0</v>
      </c>
      <c r="V82" s="30">
        <v>0</v>
      </c>
      <c r="W82" s="30">
        <v>0</v>
      </c>
      <c r="X82" s="30">
        <v>0</v>
      </c>
    </row>
    <row r="83" spans="1:24" x14ac:dyDescent="0.25">
      <c r="A83" s="10" t="s">
        <v>66</v>
      </c>
      <c r="B83" s="30">
        <v>0</v>
      </c>
      <c r="C83" s="30">
        <v>0</v>
      </c>
      <c r="D83" s="30">
        <v>0</v>
      </c>
      <c r="E83" s="30">
        <v>0</v>
      </c>
      <c r="F83" s="30">
        <v>0</v>
      </c>
      <c r="H83" s="30">
        <v>0</v>
      </c>
      <c r="I83" s="30">
        <v>0</v>
      </c>
      <c r="J83" s="30">
        <v>0</v>
      </c>
      <c r="K83" s="30">
        <v>0</v>
      </c>
      <c r="L83" s="30">
        <v>0</v>
      </c>
      <c r="N83" s="30">
        <v>0</v>
      </c>
      <c r="O83" s="30">
        <v>0</v>
      </c>
      <c r="P83" s="30">
        <v>0</v>
      </c>
      <c r="Q83" s="30">
        <v>0</v>
      </c>
      <c r="R83" s="30">
        <v>0</v>
      </c>
      <c r="T83" s="30">
        <v>0</v>
      </c>
      <c r="U83" s="30">
        <v>0</v>
      </c>
      <c r="V83" s="30">
        <v>0</v>
      </c>
      <c r="W83" s="30">
        <v>0</v>
      </c>
      <c r="X83" s="30">
        <v>0</v>
      </c>
    </row>
    <row r="84" spans="1:24" x14ac:dyDescent="0.25">
      <c r="A84" s="10" t="s">
        <v>67</v>
      </c>
      <c r="B84" s="30">
        <v>0</v>
      </c>
      <c r="C84" s="30">
        <v>0</v>
      </c>
      <c r="D84" s="30">
        <v>0</v>
      </c>
      <c r="E84" s="30">
        <v>0</v>
      </c>
      <c r="F84" s="30">
        <v>0</v>
      </c>
      <c r="H84" s="30">
        <v>0</v>
      </c>
      <c r="I84" s="30">
        <v>0</v>
      </c>
      <c r="J84" s="30">
        <v>0</v>
      </c>
      <c r="K84" s="30">
        <v>0</v>
      </c>
      <c r="L84" s="30">
        <v>0</v>
      </c>
      <c r="N84" s="30">
        <v>0</v>
      </c>
      <c r="O84" s="30">
        <v>0</v>
      </c>
      <c r="P84" s="30">
        <v>0</v>
      </c>
      <c r="Q84" s="30">
        <v>0</v>
      </c>
      <c r="R84" s="30">
        <v>0</v>
      </c>
      <c r="T84" s="30">
        <v>0</v>
      </c>
      <c r="U84" s="30">
        <v>0</v>
      </c>
      <c r="V84" s="30">
        <v>0</v>
      </c>
      <c r="W84" s="30">
        <v>0</v>
      </c>
      <c r="X84" s="30">
        <v>0</v>
      </c>
    </row>
    <row r="85" spans="1:24" x14ac:dyDescent="0.25">
      <c r="A85" s="10" t="s">
        <v>68</v>
      </c>
      <c r="B85" s="30">
        <v>3741.54</v>
      </c>
      <c r="C85" s="30">
        <v>3741.54</v>
      </c>
      <c r="D85" s="30">
        <v>3741.54</v>
      </c>
      <c r="E85" s="30">
        <v>3741.54</v>
      </c>
      <c r="F85" s="30">
        <v>3741.54</v>
      </c>
      <c r="H85" s="30">
        <v>4365.13</v>
      </c>
      <c r="I85" s="30">
        <v>4365.13</v>
      </c>
      <c r="J85" s="30">
        <v>4365.13</v>
      </c>
      <c r="K85" s="30">
        <v>4365.13</v>
      </c>
      <c r="L85" s="30">
        <v>4365.13</v>
      </c>
      <c r="N85" s="30">
        <v>4988.72</v>
      </c>
      <c r="O85" s="30">
        <v>4988.72</v>
      </c>
      <c r="P85" s="30">
        <v>4988.72</v>
      </c>
      <c r="Q85" s="30">
        <v>4988.72</v>
      </c>
      <c r="R85" s="30">
        <v>4988.72</v>
      </c>
      <c r="T85" s="30">
        <v>7483.08</v>
      </c>
      <c r="U85" s="30">
        <v>7483.08</v>
      </c>
      <c r="V85" s="30">
        <v>7483.08</v>
      </c>
      <c r="W85" s="30">
        <v>7483.08</v>
      </c>
      <c r="X85" s="30">
        <v>7483.08</v>
      </c>
    </row>
    <row r="86" spans="1:24" x14ac:dyDescent="0.25">
      <c r="A86" s="10" t="s">
        <v>69</v>
      </c>
      <c r="B86" s="30">
        <v>938.89972109999997</v>
      </c>
      <c r="C86" s="30">
        <v>938.89972109999997</v>
      </c>
      <c r="D86" s="30">
        <v>938.89972109999997</v>
      </c>
      <c r="E86" s="30">
        <v>938.89972109999997</v>
      </c>
      <c r="F86" s="30">
        <v>938.89972109999997</v>
      </c>
      <c r="H86" s="30">
        <v>1095.3830079500001</v>
      </c>
      <c r="I86" s="30">
        <v>1095.3830079500001</v>
      </c>
      <c r="J86" s="30">
        <v>1095.3830079500001</v>
      </c>
      <c r="K86" s="30">
        <v>1095.3830079500001</v>
      </c>
      <c r="L86" s="30">
        <v>1095.3830079500001</v>
      </c>
      <c r="N86" s="30">
        <v>1251.8662948000001</v>
      </c>
      <c r="O86" s="30">
        <v>1251.8662948000001</v>
      </c>
      <c r="P86" s="30">
        <v>1251.8662948000001</v>
      </c>
      <c r="Q86" s="30">
        <v>1251.8662948000001</v>
      </c>
      <c r="R86" s="30">
        <v>1251.8662948000001</v>
      </c>
      <c r="T86" s="30">
        <v>1877.7994421999999</v>
      </c>
      <c r="U86" s="30">
        <v>1877.7994421999999</v>
      </c>
      <c r="V86" s="30">
        <v>1877.7994421999999</v>
      </c>
      <c r="W86" s="30">
        <v>1877.7994421999999</v>
      </c>
      <c r="X86" s="30">
        <v>1877.7994421999999</v>
      </c>
    </row>
    <row r="87" spans="1:24" x14ac:dyDescent="0.25">
      <c r="A87" s="10" t="s">
        <v>70</v>
      </c>
      <c r="B87" s="30">
        <v>2837.0172662311311</v>
      </c>
      <c r="C87" s="30">
        <v>2695.166402919599</v>
      </c>
      <c r="D87" s="30">
        <v>2553.3155396080429</v>
      </c>
      <c r="E87" s="30">
        <v>2411.4646762964858</v>
      </c>
      <c r="F87" s="30">
        <v>2269.6138129849369</v>
      </c>
      <c r="H87" s="30">
        <v>2838.0682079856738</v>
      </c>
      <c r="I87" s="30">
        <v>2696.1647975864089</v>
      </c>
      <c r="J87" s="30">
        <v>2554.2613871871422</v>
      </c>
      <c r="K87" s="30">
        <v>2412.3579767878682</v>
      </c>
      <c r="L87" s="30">
        <v>2270.4545663885879</v>
      </c>
      <c r="N87" s="30">
        <v>2838.0682079856829</v>
      </c>
      <c r="O87" s="30">
        <v>2696.1647975864062</v>
      </c>
      <c r="P87" s="30">
        <v>2554.2613871871208</v>
      </c>
      <c r="Q87" s="30">
        <v>2412.3579767878368</v>
      </c>
      <c r="R87" s="30">
        <v>2270.4545663885492</v>
      </c>
      <c r="T87" s="30">
        <v>2839.119149740191</v>
      </c>
      <c r="U87" s="30">
        <v>2697.1631922531901</v>
      </c>
      <c r="V87" s="30">
        <v>2555.2072347661801</v>
      </c>
      <c r="W87" s="30">
        <v>2413.2512772791761</v>
      </c>
      <c r="X87" s="30">
        <v>2271.2953197921629</v>
      </c>
    </row>
    <row r="88" spans="1:24" x14ac:dyDescent="0.25">
      <c r="A88" s="10" t="s">
        <v>10</v>
      </c>
      <c r="B88" s="30">
        <v>65007.45986625793</v>
      </c>
      <c r="C88" s="30">
        <v>61757.086872945598</v>
      </c>
      <c r="D88" s="30">
        <v>58506.713879632713</v>
      </c>
      <c r="E88" s="30">
        <v>55256.340886319798</v>
      </c>
      <c r="F88" s="30">
        <v>52005.96789300708</v>
      </c>
      <c r="H88" s="30">
        <v>65031.5411627461</v>
      </c>
      <c r="I88" s="30">
        <v>61779.964104609222</v>
      </c>
      <c r="J88" s="30">
        <v>58528.387046472308</v>
      </c>
      <c r="K88" s="30">
        <v>55276.809988335219</v>
      </c>
      <c r="L88" s="30">
        <v>52025.232930197999</v>
      </c>
      <c r="N88" s="30">
        <v>65031.541162746304</v>
      </c>
      <c r="O88" s="30">
        <v>61779.964104609149</v>
      </c>
      <c r="P88" s="30">
        <v>58528.38704647182</v>
      </c>
      <c r="Q88" s="30">
        <v>55276.809988334513</v>
      </c>
      <c r="R88" s="30">
        <v>52025.232930197111</v>
      </c>
      <c r="T88" s="30">
        <v>65055.622459233709</v>
      </c>
      <c r="U88" s="30">
        <v>61802.841336272213</v>
      </c>
      <c r="V88" s="30">
        <v>58550.06021331052</v>
      </c>
      <c r="W88" s="30">
        <v>55297.279090348973</v>
      </c>
      <c r="X88" s="30">
        <v>52044.4979673872</v>
      </c>
    </row>
    <row r="89" spans="1:24" x14ac:dyDescent="0.25">
      <c r="A89" s="10" t="s">
        <v>26</v>
      </c>
      <c r="B89" s="30">
        <v>72525.7</v>
      </c>
      <c r="C89" s="30">
        <v>69133.5</v>
      </c>
      <c r="D89" s="30">
        <v>65741.2</v>
      </c>
      <c r="E89" s="30">
        <v>62348.9</v>
      </c>
      <c r="F89" s="30">
        <v>58956.7</v>
      </c>
      <c r="H89" s="30">
        <v>73330.899999999994</v>
      </c>
      <c r="I89" s="30">
        <v>69937.399999999994</v>
      </c>
      <c r="J89" s="30">
        <v>66543.899999999994</v>
      </c>
      <c r="K89" s="30">
        <v>63150.400000000001</v>
      </c>
      <c r="L89" s="30">
        <v>59756.9</v>
      </c>
      <c r="N89" s="30">
        <v>74111</v>
      </c>
      <c r="O89" s="30">
        <v>70717.5</v>
      </c>
      <c r="P89" s="30">
        <v>67324</v>
      </c>
      <c r="Q89" s="30">
        <v>63930.5</v>
      </c>
      <c r="R89" s="30">
        <v>60537</v>
      </c>
      <c r="T89" s="30">
        <v>77256.5</v>
      </c>
      <c r="U89" s="30">
        <v>73861.7</v>
      </c>
      <c r="V89" s="30">
        <v>70467</v>
      </c>
      <c r="W89" s="30">
        <v>67072.2</v>
      </c>
      <c r="X89" s="30">
        <v>63677.4</v>
      </c>
    </row>
    <row r="91" spans="1:24" x14ac:dyDescent="0.25">
      <c r="A91" s="10" t="s">
        <v>155</v>
      </c>
      <c r="B91" s="10">
        <v>100</v>
      </c>
      <c r="C91" s="10">
        <v>95</v>
      </c>
      <c r="D91" s="10">
        <v>90</v>
      </c>
      <c r="E91" s="10">
        <v>85</v>
      </c>
      <c r="F91" s="10">
        <v>80</v>
      </c>
      <c r="G91" s="10" t="s">
        <v>156</v>
      </c>
      <c r="H91" s="10">
        <v>100</v>
      </c>
      <c r="I91" s="10">
        <v>95</v>
      </c>
      <c r="J91" s="10">
        <v>90</v>
      </c>
      <c r="K91" s="10">
        <v>85</v>
      </c>
      <c r="L91" s="10">
        <v>80</v>
      </c>
      <c r="M91" s="10" t="s">
        <v>157</v>
      </c>
      <c r="N91" s="10">
        <v>100</v>
      </c>
      <c r="O91" s="10">
        <v>95</v>
      </c>
      <c r="P91" s="10">
        <v>90</v>
      </c>
      <c r="Q91" s="10">
        <v>85</v>
      </c>
      <c r="R91" s="10">
        <v>80</v>
      </c>
      <c r="S91" s="10" t="s">
        <v>158</v>
      </c>
      <c r="T91" s="10">
        <v>100</v>
      </c>
      <c r="U91" s="10">
        <v>95</v>
      </c>
      <c r="V91" s="10">
        <v>90</v>
      </c>
      <c r="W91" s="10">
        <v>85</v>
      </c>
      <c r="X91" s="10">
        <v>80</v>
      </c>
    </row>
    <row r="92" spans="1:24" x14ac:dyDescent="0.25">
      <c r="A92" s="10" t="s">
        <v>22</v>
      </c>
      <c r="B92" s="30">
        <v>6.6909999999999998</v>
      </c>
      <c r="C92" s="30">
        <v>6.6909999999999998</v>
      </c>
      <c r="D92" s="30">
        <v>6.6909999999999998</v>
      </c>
      <c r="E92" s="30">
        <v>6.6909999999999998</v>
      </c>
      <c r="F92" s="30">
        <v>6.6909999999999998</v>
      </c>
      <c r="H92" s="30">
        <v>4.37</v>
      </c>
      <c r="I92" s="30">
        <v>4.37</v>
      </c>
      <c r="J92" s="30">
        <v>4.37</v>
      </c>
      <c r="K92" s="30">
        <v>4.37</v>
      </c>
      <c r="L92" s="30">
        <v>4.37</v>
      </c>
      <c r="N92" s="30">
        <v>3.782</v>
      </c>
      <c r="O92" s="30">
        <v>3.782</v>
      </c>
      <c r="P92" s="30">
        <v>3.782</v>
      </c>
      <c r="Q92" s="30">
        <v>3.782</v>
      </c>
      <c r="R92" s="30">
        <v>3.782</v>
      </c>
      <c r="T92" s="30">
        <v>2.2320000000000002</v>
      </c>
      <c r="U92" s="30">
        <v>2.2320000000000002</v>
      </c>
      <c r="V92" s="30">
        <v>2.2320000000000002</v>
      </c>
      <c r="W92" s="30">
        <v>2.2320000000000002</v>
      </c>
      <c r="X92" s="30">
        <v>2.2320000000000002</v>
      </c>
    </row>
    <row r="93" spans="1:24" x14ac:dyDescent="0.25">
      <c r="A93" s="10" t="s">
        <v>23</v>
      </c>
      <c r="B93" s="30">
        <v>0</v>
      </c>
      <c r="C93" s="30">
        <v>0</v>
      </c>
      <c r="D93" s="30">
        <v>0</v>
      </c>
      <c r="E93" s="30">
        <v>0</v>
      </c>
      <c r="F93" s="30">
        <v>0</v>
      </c>
      <c r="H93" s="30">
        <v>0</v>
      </c>
      <c r="I93" s="30">
        <v>0</v>
      </c>
      <c r="J93" s="30">
        <v>0</v>
      </c>
      <c r="K93" s="30">
        <v>0</v>
      </c>
      <c r="L93" s="30">
        <v>0</v>
      </c>
      <c r="N93" s="30">
        <v>0</v>
      </c>
      <c r="O93" s="30">
        <v>0</v>
      </c>
      <c r="P93" s="30">
        <v>0</v>
      </c>
      <c r="Q93" s="30">
        <v>0</v>
      </c>
      <c r="R93" s="30">
        <v>0</v>
      </c>
      <c r="T93" s="30">
        <v>0</v>
      </c>
      <c r="U93" s="30">
        <v>0</v>
      </c>
      <c r="V93" s="30">
        <v>0</v>
      </c>
      <c r="W93" s="30">
        <v>0</v>
      </c>
      <c r="X93" s="30">
        <v>0</v>
      </c>
    </row>
    <row r="94" spans="1:24" x14ac:dyDescent="0.25">
      <c r="A94" s="10" t="s">
        <v>24</v>
      </c>
      <c r="B94" s="30">
        <v>0</v>
      </c>
      <c r="C94" s="30">
        <v>0</v>
      </c>
      <c r="D94" s="30">
        <v>0</v>
      </c>
      <c r="E94" s="30">
        <v>0</v>
      </c>
      <c r="F94" s="30">
        <v>0</v>
      </c>
      <c r="H94" s="30">
        <v>0</v>
      </c>
      <c r="I94" s="30">
        <v>0</v>
      </c>
      <c r="J94" s="30">
        <v>0</v>
      </c>
      <c r="K94" s="30">
        <v>0</v>
      </c>
      <c r="L94" s="30">
        <v>0</v>
      </c>
      <c r="N94" s="30">
        <v>0</v>
      </c>
      <c r="O94" s="30">
        <v>0</v>
      </c>
      <c r="P94" s="30">
        <v>0</v>
      </c>
      <c r="Q94" s="30">
        <v>0</v>
      </c>
      <c r="R94" s="30">
        <v>0</v>
      </c>
      <c r="T94" s="30">
        <v>0</v>
      </c>
      <c r="U94" s="30">
        <v>0</v>
      </c>
      <c r="V94" s="30">
        <v>0</v>
      </c>
      <c r="W94" s="30">
        <v>0</v>
      </c>
      <c r="X94" s="30">
        <v>0</v>
      </c>
    </row>
    <row r="95" spans="1:24" x14ac:dyDescent="0.25">
      <c r="A95" s="10" t="s">
        <v>25</v>
      </c>
      <c r="B95" s="30">
        <v>6</v>
      </c>
      <c r="C95" s="30">
        <v>6</v>
      </c>
      <c r="D95" s="30">
        <v>6</v>
      </c>
      <c r="E95" s="30">
        <v>6</v>
      </c>
      <c r="F95" s="30">
        <v>6</v>
      </c>
      <c r="H95" s="30">
        <v>7</v>
      </c>
      <c r="I95" s="30">
        <v>7</v>
      </c>
      <c r="J95" s="30">
        <v>7</v>
      </c>
      <c r="K95" s="30">
        <v>7</v>
      </c>
      <c r="L95" s="30">
        <v>7</v>
      </c>
      <c r="N95" s="30">
        <v>8</v>
      </c>
      <c r="O95" s="30">
        <v>8</v>
      </c>
      <c r="P95" s="30">
        <v>8</v>
      </c>
      <c r="Q95" s="30">
        <v>8</v>
      </c>
      <c r="R95" s="30">
        <v>8</v>
      </c>
      <c r="T95" s="30">
        <v>12</v>
      </c>
      <c r="U95" s="30">
        <v>12</v>
      </c>
      <c r="V95" s="30">
        <v>12</v>
      </c>
      <c r="W95" s="30">
        <v>12</v>
      </c>
      <c r="X95" s="30">
        <v>12</v>
      </c>
    </row>
    <row r="96" spans="1:24" x14ac:dyDescent="0.25">
      <c r="A96" s="10" t="s">
        <v>64</v>
      </c>
      <c r="B96" s="30">
        <v>14721.19</v>
      </c>
      <c r="C96" s="30">
        <v>14721.19</v>
      </c>
      <c r="D96" s="30">
        <v>14721.19</v>
      </c>
      <c r="E96" s="30">
        <v>14721.19</v>
      </c>
      <c r="F96" s="30">
        <v>14721.19</v>
      </c>
      <c r="H96" s="30">
        <v>9613.5820000000003</v>
      </c>
      <c r="I96" s="30">
        <v>9613.5820000000003</v>
      </c>
      <c r="J96" s="30">
        <v>9613.5820000000003</v>
      </c>
      <c r="K96" s="30">
        <v>9613.5820000000003</v>
      </c>
      <c r="L96" s="30">
        <v>9613.5820000000003</v>
      </c>
      <c r="N96" s="30">
        <v>8319.8940000000002</v>
      </c>
      <c r="O96" s="30">
        <v>8319.8940000000002</v>
      </c>
      <c r="P96" s="30">
        <v>8319.8940000000002</v>
      </c>
      <c r="Q96" s="30">
        <v>8319.8940000000002</v>
      </c>
      <c r="R96" s="30">
        <v>8319.8940000000002</v>
      </c>
      <c r="T96" s="30">
        <v>4909.63</v>
      </c>
      <c r="U96" s="30">
        <v>4909.63</v>
      </c>
      <c r="V96" s="30">
        <v>4909.63</v>
      </c>
      <c r="W96" s="30">
        <v>4909.63</v>
      </c>
      <c r="X96" s="30">
        <v>4909.63</v>
      </c>
    </row>
    <row r="97" spans="1:24" x14ac:dyDescent="0.25">
      <c r="A97" s="10" t="s">
        <v>65</v>
      </c>
      <c r="B97" s="30">
        <v>1842.8961580346811</v>
      </c>
      <c r="C97" s="30">
        <v>1842.8961580346811</v>
      </c>
      <c r="D97" s="30">
        <v>1842.8961580346811</v>
      </c>
      <c r="E97" s="30">
        <v>1842.8961580346811</v>
      </c>
      <c r="F97" s="30">
        <v>1842.8961580346811</v>
      </c>
      <c r="H97" s="30">
        <v>1203.491927809597</v>
      </c>
      <c r="I97" s="30">
        <v>1203.491927809597</v>
      </c>
      <c r="J97" s="30">
        <v>1203.491927809597</v>
      </c>
      <c r="K97" s="30">
        <v>1203.491927809597</v>
      </c>
      <c r="L97" s="30">
        <v>1203.491927809597</v>
      </c>
      <c r="N97" s="30">
        <v>1041.539487490875</v>
      </c>
      <c r="O97" s="30">
        <v>1041.539487490875</v>
      </c>
      <c r="P97" s="30">
        <v>1041.539487490875</v>
      </c>
      <c r="Q97" s="30">
        <v>1041.539487490875</v>
      </c>
      <c r="R97" s="30">
        <v>1041.539487490875</v>
      </c>
      <c r="T97" s="30">
        <v>614.62003169389232</v>
      </c>
      <c r="U97" s="30">
        <v>614.62003169389232</v>
      </c>
      <c r="V97" s="30">
        <v>614.62003169389232</v>
      </c>
      <c r="W97" s="30">
        <v>614.62003169389232</v>
      </c>
      <c r="X97" s="30">
        <v>614.62003169389232</v>
      </c>
    </row>
    <row r="98" spans="1:24" x14ac:dyDescent="0.25">
      <c r="A98" s="10" t="s">
        <v>66</v>
      </c>
      <c r="B98" s="30">
        <v>0</v>
      </c>
      <c r="C98" s="30">
        <v>0</v>
      </c>
      <c r="D98" s="30">
        <v>0</v>
      </c>
      <c r="E98" s="30">
        <v>0</v>
      </c>
      <c r="F98" s="30">
        <v>0</v>
      </c>
      <c r="H98" s="30">
        <v>0</v>
      </c>
      <c r="I98" s="30">
        <v>0</v>
      </c>
      <c r="J98" s="30">
        <v>0</v>
      </c>
      <c r="K98" s="30">
        <v>0</v>
      </c>
      <c r="L98" s="30">
        <v>0</v>
      </c>
      <c r="N98" s="30">
        <v>0</v>
      </c>
      <c r="O98" s="30">
        <v>0</v>
      </c>
      <c r="P98" s="30">
        <v>0</v>
      </c>
      <c r="Q98" s="30">
        <v>0</v>
      </c>
      <c r="R98" s="30">
        <v>0</v>
      </c>
      <c r="T98" s="30">
        <v>0</v>
      </c>
      <c r="U98" s="30">
        <v>0</v>
      </c>
      <c r="V98" s="30">
        <v>0</v>
      </c>
      <c r="W98" s="30">
        <v>0</v>
      </c>
      <c r="X98" s="30">
        <v>0</v>
      </c>
    </row>
    <row r="99" spans="1:24" x14ac:dyDescent="0.25">
      <c r="A99" s="10" t="s">
        <v>67</v>
      </c>
      <c r="B99" s="30">
        <v>0</v>
      </c>
      <c r="C99" s="30">
        <v>0</v>
      </c>
      <c r="D99" s="30">
        <v>0</v>
      </c>
      <c r="E99" s="30">
        <v>0</v>
      </c>
      <c r="F99" s="30">
        <v>0</v>
      </c>
      <c r="H99" s="30">
        <v>0</v>
      </c>
      <c r="I99" s="30">
        <v>0</v>
      </c>
      <c r="J99" s="30">
        <v>0</v>
      </c>
      <c r="K99" s="30">
        <v>0</v>
      </c>
      <c r="L99" s="30">
        <v>0</v>
      </c>
      <c r="N99" s="30">
        <v>0</v>
      </c>
      <c r="O99" s="30">
        <v>0</v>
      </c>
      <c r="P99" s="30">
        <v>0</v>
      </c>
      <c r="Q99" s="30">
        <v>0</v>
      </c>
      <c r="R99" s="30">
        <v>0</v>
      </c>
      <c r="T99" s="30">
        <v>0</v>
      </c>
      <c r="U99" s="30">
        <v>0</v>
      </c>
      <c r="V99" s="30">
        <v>0</v>
      </c>
      <c r="W99" s="30">
        <v>0</v>
      </c>
      <c r="X99" s="30">
        <v>0</v>
      </c>
    </row>
    <row r="100" spans="1:24" x14ac:dyDescent="0.25">
      <c r="A100" s="10" t="s">
        <v>68</v>
      </c>
      <c r="B100" s="30">
        <v>3741.54</v>
      </c>
      <c r="C100" s="30">
        <v>3741.54</v>
      </c>
      <c r="D100" s="30">
        <v>3741.54</v>
      </c>
      <c r="E100" s="30">
        <v>3741.54</v>
      </c>
      <c r="F100" s="30">
        <v>3741.54</v>
      </c>
      <c r="H100" s="30">
        <v>4365.13</v>
      </c>
      <c r="I100" s="30">
        <v>4365.13</v>
      </c>
      <c r="J100" s="30">
        <v>4365.13</v>
      </c>
      <c r="K100" s="30">
        <v>4365.13</v>
      </c>
      <c r="L100" s="30">
        <v>4365.13</v>
      </c>
      <c r="N100" s="30">
        <v>4988.72</v>
      </c>
      <c r="O100" s="30">
        <v>4988.72</v>
      </c>
      <c r="P100" s="30">
        <v>4988.72</v>
      </c>
      <c r="Q100" s="30">
        <v>4988.72</v>
      </c>
      <c r="R100" s="30">
        <v>4988.72</v>
      </c>
      <c r="T100" s="30">
        <v>7483.08</v>
      </c>
      <c r="U100" s="30">
        <v>7483.08</v>
      </c>
      <c r="V100" s="30">
        <v>7483.08</v>
      </c>
      <c r="W100" s="30">
        <v>7483.08</v>
      </c>
      <c r="X100" s="30">
        <v>7483.08</v>
      </c>
    </row>
    <row r="101" spans="1:24" x14ac:dyDescent="0.25">
      <c r="A101" s="10" t="s">
        <v>69</v>
      </c>
      <c r="B101" s="30">
        <v>938.89972109999997</v>
      </c>
      <c r="C101" s="30">
        <v>938.89972109999997</v>
      </c>
      <c r="D101" s="30">
        <v>938.89972109999997</v>
      </c>
      <c r="E101" s="30">
        <v>938.89972109999997</v>
      </c>
      <c r="F101" s="30">
        <v>938.89972109999997</v>
      </c>
      <c r="H101" s="30">
        <v>1095.3830079500001</v>
      </c>
      <c r="I101" s="30">
        <v>1095.3830079500001</v>
      </c>
      <c r="J101" s="30">
        <v>1095.3830079500001</v>
      </c>
      <c r="K101" s="30">
        <v>1095.3830079500001</v>
      </c>
      <c r="L101" s="30">
        <v>1095.3830079500001</v>
      </c>
      <c r="N101" s="30">
        <v>1251.8662948000001</v>
      </c>
      <c r="O101" s="30">
        <v>1251.8662948000001</v>
      </c>
      <c r="P101" s="30">
        <v>1251.8662948000001</v>
      </c>
      <c r="Q101" s="30">
        <v>1251.8662948000001</v>
      </c>
      <c r="R101" s="30">
        <v>1251.8662948000001</v>
      </c>
      <c r="T101" s="30">
        <v>1877.7994421999999</v>
      </c>
      <c r="U101" s="30">
        <v>1877.7994421999999</v>
      </c>
      <c r="V101" s="30">
        <v>1877.7994421999999</v>
      </c>
      <c r="W101" s="30">
        <v>1877.7994421999999</v>
      </c>
      <c r="X101" s="30">
        <v>1877.7994421999999</v>
      </c>
    </row>
    <row r="102" spans="1:24" x14ac:dyDescent="0.25">
      <c r="A102" s="10" t="s">
        <v>70</v>
      </c>
      <c r="B102" s="30">
        <v>1701.5690693600011</v>
      </c>
      <c r="C102" s="30">
        <v>1559.7182060484461</v>
      </c>
      <c r="D102" s="30">
        <v>1417.867342736894</v>
      </c>
      <c r="E102" s="30">
        <v>1276.0164781296589</v>
      </c>
      <c r="F102" s="30">
        <v>1134.165618258857</v>
      </c>
      <c r="H102" s="30">
        <v>2095.5724648262371</v>
      </c>
      <c r="I102" s="30">
        <v>1953.6690544269591</v>
      </c>
      <c r="J102" s="30">
        <v>1811.7656440276751</v>
      </c>
      <c r="K102" s="30">
        <v>1669.8622336283861</v>
      </c>
      <c r="L102" s="30">
        <v>1527.9588232290951</v>
      </c>
      <c r="N102" s="30">
        <v>2193.1459248203241</v>
      </c>
      <c r="O102" s="30">
        <v>2051.2425144210279</v>
      </c>
      <c r="P102" s="30">
        <v>1909.3391040217309</v>
      </c>
      <c r="Q102" s="30">
        <v>1767.4356936224319</v>
      </c>
      <c r="R102" s="30">
        <v>1625.532283223137</v>
      </c>
      <c r="T102" s="30">
        <v>2461.647887347302</v>
      </c>
      <c r="U102" s="30">
        <v>2319.6919298602938</v>
      </c>
      <c r="V102" s="30">
        <v>2177.7359723732779</v>
      </c>
      <c r="W102" s="30">
        <v>2035.7800148862659</v>
      </c>
      <c r="X102" s="30">
        <v>1893.8240573992539</v>
      </c>
    </row>
    <row r="103" spans="1:24" x14ac:dyDescent="0.25">
      <c r="A103" s="10" t="s">
        <v>10</v>
      </c>
      <c r="B103" s="30">
        <v>34657.583450282873</v>
      </c>
      <c r="C103" s="30">
        <v>31768.363011782549</v>
      </c>
      <c r="D103" s="30">
        <v>28879.142573282272</v>
      </c>
      <c r="E103" s="30">
        <v>25989.922108391522</v>
      </c>
      <c r="F103" s="30">
        <v>23100.701739972508</v>
      </c>
      <c r="H103" s="30">
        <v>42682.650315891733</v>
      </c>
      <c r="I103" s="30">
        <v>39792.359597547576</v>
      </c>
      <c r="J103" s="30">
        <v>36902.068879203289</v>
      </c>
      <c r="K103" s="30">
        <v>34011.778160858921</v>
      </c>
      <c r="L103" s="30">
        <v>31121.487442514499</v>
      </c>
      <c r="N103" s="30">
        <v>44670.027962307133</v>
      </c>
      <c r="O103" s="30">
        <v>41779.737243962612</v>
      </c>
      <c r="P103" s="30">
        <v>38889.446525618063</v>
      </c>
      <c r="Q103" s="30">
        <v>35999.155807273477</v>
      </c>
      <c r="R103" s="30">
        <v>33108.865088928978</v>
      </c>
      <c r="T103" s="30">
        <v>50138.879824044066</v>
      </c>
      <c r="U103" s="30">
        <v>47247.518825855943</v>
      </c>
      <c r="V103" s="30">
        <v>44356.157827667652</v>
      </c>
      <c r="W103" s="30">
        <v>41464.796829479426</v>
      </c>
      <c r="X103" s="30">
        <v>38573.435831291223</v>
      </c>
    </row>
    <row r="104" spans="1:24" x14ac:dyDescent="0.25">
      <c r="A104" s="10" t="s">
        <v>26</v>
      </c>
      <c r="B104" s="30">
        <v>57604.1</v>
      </c>
      <c r="C104" s="30">
        <v>54573</v>
      </c>
      <c r="D104" s="30">
        <v>51541.9</v>
      </c>
      <c r="E104" s="30">
        <v>48510.8</v>
      </c>
      <c r="F104" s="30">
        <v>45479.7</v>
      </c>
      <c r="H104" s="30">
        <v>61056.4</v>
      </c>
      <c r="I104" s="30">
        <v>58024.2</v>
      </c>
      <c r="J104" s="30">
        <v>54991.9</v>
      </c>
      <c r="K104" s="30">
        <v>51959.7</v>
      </c>
      <c r="L104" s="30">
        <v>48927.5</v>
      </c>
      <c r="N104" s="30">
        <v>62465.8</v>
      </c>
      <c r="O104" s="30">
        <v>59433.599999999999</v>
      </c>
      <c r="P104" s="30">
        <v>56401.4</v>
      </c>
      <c r="Q104" s="30">
        <v>53369.2</v>
      </c>
      <c r="R104" s="30">
        <v>50336.9</v>
      </c>
      <c r="T104" s="30">
        <v>67486.399999999994</v>
      </c>
      <c r="U104" s="30">
        <v>64453.1</v>
      </c>
      <c r="V104" s="30">
        <v>61419.7</v>
      </c>
      <c r="W104" s="30">
        <v>58386.400000000001</v>
      </c>
      <c r="X104" s="30">
        <v>55353</v>
      </c>
    </row>
    <row r="106" spans="1:24" x14ac:dyDescent="0.25">
      <c r="A106" s="10" t="s">
        <v>159</v>
      </c>
      <c r="B106" s="10">
        <v>100</v>
      </c>
      <c r="C106" s="10">
        <v>95</v>
      </c>
      <c r="D106" s="10">
        <v>90</v>
      </c>
      <c r="E106" s="10">
        <v>85</v>
      </c>
      <c r="F106" s="10">
        <v>80</v>
      </c>
      <c r="G106" s="10" t="s">
        <v>160</v>
      </c>
      <c r="H106" s="10">
        <v>100</v>
      </c>
      <c r="I106" s="10">
        <v>95</v>
      </c>
      <c r="J106" s="10">
        <v>90</v>
      </c>
      <c r="K106" s="10">
        <v>85</v>
      </c>
      <c r="L106" s="10">
        <v>80</v>
      </c>
      <c r="M106" s="10" t="s">
        <v>161</v>
      </c>
      <c r="N106" s="10">
        <v>100</v>
      </c>
      <c r="O106" s="10">
        <v>95</v>
      </c>
      <c r="P106" s="10">
        <v>90</v>
      </c>
      <c r="Q106" s="10">
        <v>85</v>
      </c>
      <c r="R106" s="10">
        <v>80</v>
      </c>
      <c r="S106" s="10" t="s">
        <v>162</v>
      </c>
      <c r="T106" s="10">
        <v>100</v>
      </c>
      <c r="U106" s="10">
        <v>95</v>
      </c>
      <c r="V106" s="10">
        <v>90</v>
      </c>
      <c r="W106" s="10">
        <v>85</v>
      </c>
      <c r="X106" s="10">
        <v>80</v>
      </c>
    </row>
    <row r="107" spans="1:24" x14ac:dyDescent="0.25">
      <c r="A107" s="10" t="s">
        <v>22</v>
      </c>
      <c r="B107" s="30">
        <v>33.984000000000002</v>
      </c>
      <c r="C107" s="30">
        <v>23.638000000000002</v>
      </c>
      <c r="D107" s="30">
        <v>18.899999999999999</v>
      </c>
      <c r="E107" s="30">
        <v>17.300999999999998</v>
      </c>
      <c r="F107" s="30">
        <v>15.865</v>
      </c>
      <c r="H107" s="30">
        <v>35.822000000000003</v>
      </c>
      <c r="I107" s="30">
        <v>24.411999999999999</v>
      </c>
      <c r="J107" s="30">
        <v>19.626999999999999</v>
      </c>
      <c r="K107" s="30">
        <v>17.734000000000002</v>
      </c>
      <c r="L107" s="30">
        <v>16.521000000000001</v>
      </c>
      <c r="N107" s="30">
        <v>35.756999999999998</v>
      </c>
      <c r="O107" s="30">
        <v>24.398</v>
      </c>
      <c r="P107" s="30">
        <v>19.913</v>
      </c>
      <c r="Q107" s="30">
        <v>17.908999999999999</v>
      </c>
      <c r="R107" s="30">
        <v>16.655999999999999</v>
      </c>
      <c r="T107" s="30">
        <v>36.548000000000002</v>
      </c>
      <c r="U107" s="30">
        <v>24.76</v>
      </c>
      <c r="V107" s="30">
        <v>20.989000000000001</v>
      </c>
      <c r="W107" s="30">
        <v>19.047000000000001</v>
      </c>
      <c r="X107" s="30">
        <v>17.363</v>
      </c>
    </row>
    <row r="108" spans="1:24" x14ac:dyDescent="0.25">
      <c r="A108" s="10" t="s">
        <v>23</v>
      </c>
      <c r="B108" s="30">
        <v>4.76</v>
      </c>
      <c r="C108" s="30">
        <v>4.76</v>
      </c>
      <c r="D108" s="30">
        <v>4.76</v>
      </c>
      <c r="E108" s="30">
        <v>3.7290000000000001</v>
      </c>
      <c r="F108" s="30">
        <v>3.1040000000000001</v>
      </c>
      <c r="H108" s="30">
        <v>6.077</v>
      </c>
      <c r="I108" s="30">
        <v>5.8310000000000004</v>
      </c>
      <c r="J108" s="30">
        <v>5.5330000000000004</v>
      </c>
      <c r="K108" s="30">
        <v>4.8650000000000002</v>
      </c>
      <c r="L108" s="30">
        <v>4.28</v>
      </c>
      <c r="N108" s="30">
        <v>6.78</v>
      </c>
      <c r="O108" s="30">
        <v>6.78</v>
      </c>
      <c r="P108" s="30">
        <v>6.2320000000000002</v>
      </c>
      <c r="Q108" s="30">
        <v>5.5140000000000002</v>
      </c>
      <c r="R108" s="30">
        <v>4.7350000000000003</v>
      </c>
      <c r="T108" s="30">
        <v>10.62</v>
      </c>
      <c r="U108" s="30">
        <v>10.62</v>
      </c>
      <c r="V108" s="30">
        <v>9.35</v>
      </c>
      <c r="W108" s="30">
        <v>7.758</v>
      </c>
      <c r="X108" s="30">
        <v>6.8</v>
      </c>
    </row>
    <row r="109" spans="1:24" x14ac:dyDescent="0.25">
      <c r="A109" s="10" t="s">
        <v>24</v>
      </c>
      <c r="B109" s="30">
        <v>132.20099999999999</v>
      </c>
      <c r="C109" s="30">
        <v>33.447000000000003</v>
      </c>
      <c r="D109" s="30">
        <v>32.274999999999999</v>
      </c>
      <c r="E109" s="30">
        <v>29.219000000000001</v>
      </c>
      <c r="F109" s="30">
        <v>25.895</v>
      </c>
      <c r="H109" s="30">
        <v>146.965</v>
      </c>
      <c r="I109" s="30">
        <v>48.542999999999999</v>
      </c>
      <c r="J109" s="30">
        <v>47.656999999999996</v>
      </c>
      <c r="K109" s="30">
        <v>44.890999999999998</v>
      </c>
      <c r="L109" s="30">
        <v>40.896000000000001</v>
      </c>
      <c r="N109" s="30">
        <v>149.62700000000001</v>
      </c>
      <c r="O109" s="30">
        <v>50.686</v>
      </c>
      <c r="P109" s="30">
        <v>49.530999999999999</v>
      </c>
      <c r="Q109" s="30">
        <v>46.8</v>
      </c>
      <c r="R109" s="30">
        <v>43.011000000000003</v>
      </c>
      <c r="T109" s="30">
        <v>158.452</v>
      </c>
      <c r="U109" s="30">
        <v>58.228999999999999</v>
      </c>
      <c r="V109" s="30">
        <v>56.042999999999999</v>
      </c>
      <c r="W109" s="30">
        <v>52.914000000000001</v>
      </c>
      <c r="X109" s="30">
        <v>49.601999999999997</v>
      </c>
    </row>
    <row r="110" spans="1:24" x14ac:dyDescent="0.25">
      <c r="A110" s="10" t="s">
        <v>25</v>
      </c>
      <c r="B110" s="30">
        <v>0</v>
      </c>
      <c r="C110" s="30">
        <v>0</v>
      </c>
      <c r="D110" s="30">
        <v>0</v>
      </c>
      <c r="E110" s="30">
        <v>0</v>
      </c>
      <c r="F110" s="30">
        <v>0</v>
      </c>
      <c r="H110" s="30">
        <v>0</v>
      </c>
      <c r="I110" s="30">
        <v>0</v>
      </c>
      <c r="J110" s="30">
        <v>0</v>
      </c>
      <c r="K110" s="30">
        <v>0</v>
      </c>
      <c r="L110" s="30">
        <v>0</v>
      </c>
      <c r="N110" s="30">
        <v>0</v>
      </c>
      <c r="O110" s="30">
        <v>0</v>
      </c>
      <c r="P110" s="30">
        <v>0</v>
      </c>
      <c r="Q110" s="30">
        <v>0</v>
      </c>
      <c r="R110" s="30">
        <v>0</v>
      </c>
      <c r="T110" s="30">
        <v>0</v>
      </c>
      <c r="U110" s="30">
        <v>0</v>
      </c>
      <c r="V110" s="30">
        <v>0</v>
      </c>
      <c r="W110" s="30">
        <v>0</v>
      </c>
      <c r="X110" s="30">
        <v>0</v>
      </c>
    </row>
    <row r="111" spans="1:24" x14ac:dyDescent="0.25">
      <c r="A111" s="10" t="s">
        <v>64</v>
      </c>
      <c r="B111" s="30">
        <v>74764.14</v>
      </c>
      <c r="C111" s="30">
        <v>52003.600000000013</v>
      </c>
      <c r="D111" s="30">
        <v>41579.339999999997</v>
      </c>
      <c r="E111" s="30">
        <v>38062.199999999997</v>
      </c>
      <c r="F111" s="30">
        <v>34903.879999999997</v>
      </c>
      <c r="H111" s="30">
        <v>78809.06</v>
      </c>
      <c r="I111" s="30">
        <v>53705.96</v>
      </c>
      <c r="J111" s="30">
        <v>43178.3</v>
      </c>
      <c r="K111" s="30">
        <v>39014.579999999987</v>
      </c>
      <c r="L111" s="30">
        <v>36346.639999999999</v>
      </c>
      <c r="N111" s="30">
        <v>78664.3</v>
      </c>
      <c r="O111" s="30">
        <v>53675.16</v>
      </c>
      <c r="P111" s="30">
        <v>43808.160000000003</v>
      </c>
      <c r="Q111" s="30">
        <v>39400.239999999998</v>
      </c>
      <c r="R111" s="30">
        <v>36644.080000000002</v>
      </c>
      <c r="T111" s="30">
        <v>80404.94</v>
      </c>
      <c r="U111" s="30">
        <v>54472</v>
      </c>
      <c r="V111" s="30">
        <v>46176.68</v>
      </c>
      <c r="W111" s="30">
        <v>41902.519999999997</v>
      </c>
      <c r="X111" s="30">
        <v>38197.72</v>
      </c>
    </row>
    <row r="112" spans="1:24" x14ac:dyDescent="0.25">
      <c r="A112" s="10" t="s">
        <v>65</v>
      </c>
      <c r="B112" s="30">
        <v>9359.4706925708469</v>
      </c>
      <c r="C112" s="30">
        <v>6510.1554048261287</v>
      </c>
      <c r="D112" s="30">
        <v>5205.1774306029429</v>
      </c>
      <c r="E112" s="30">
        <v>4764.8785285936556</v>
      </c>
      <c r="F112" s="30">
        <v>4369.4990929743817</v>
      </c>
      <c r="H112" s="30">
        <v>9865.8405938870874</v>
      </c>
      <c r="I112" s="30">
        <v>6723.2681153877011</v>
      </c>
      <c r="J112" s="30">
        <v>5405.3458436762839</v>
      </c>
      <c r="K112" s="30">
        <v>4884.1037707778178</v>
      </c>
      <c r="L112" s="30">
        <v>4550.1133545229468</v>
      </c>
      <c r="N112" s="30">
        <v>9847.7185774035643</v>
      </c>
      <c r="O112" s="30">
        <v>6719.4123671997168</v>
      </c>
      <c r="P112" s="30">
        <v>5484.1958941205567</v>
      </c>
      <c r="Q112" s="30">
        <v>4932.3832463030749</v>
      </c>
      <c r="R112" s="30">
        <v>4587.3488655954789</v>
      </c>
      <c r="T112" s="30">
        <v>10065.62343214163</v>
      </c>
      <c r="U112" s="30">
        <v>6819.1660810345602</v>
      </c>
      <c r="V112" s="30">
        <v>5780.7029297765257</v>
      </c>
      <c r="W112" s="30">
        <v>5245.6352455182896</v>
      </c>
      <c r="X112" s="30">
        <v>4781.8438206207857</v>
      </c>
    </row>
    <row r="113" spans="1:24" x14ac:dyDescent="0.25">
      <c r="A113" s="10" t="s">
        <v>66</v>
      </c>
      <c r="B113" s="30">
        <v>106041.12611584</v>
      </c>
      <c r="C113" s="30">
        <v>31553.644827839998</v>
      </c>
      <c r="D113" s="30">
        <v>30669.715814840001</v>
      </c>
      <c r="E113" s="30">
        <v>26994.560286479398</v>
      </c>
      <c r="F113" s="30">
        <v>23656.577756081078</v>
      </c>
      <c r="H113" s="30">
        <v>118927.336792962</v>
      </c>
      <c r="I113" s="30">
        <v>44363.786440747397</v>
      </c>
      <c r="J113" s="30">
        <v>43299.896641514279</v>
      </c>
      <c r="K113" s="30">
        <v>40325.721281624261</v>
      </c>
      <c r="L113" s="30">
        <v>36534.134979443101</v>
      </c>
      <c r="N113" s="30">
        <v>121869.54632251999</v>
      </c>
      <c r="O113" s="30">
        <v>47241.09197152</v>
      </c>
      <c r="P113" s="30">
        <v>45642.398968017653</v>
      </c>
      <c r="Q113" s="30">
        <v>42627.899989537516</v>
      </c>
      <c r="R113" s="30">
        <v>38734.374255468021</v>
      </c>
      <c r="T113" s="30">
        <v>133629.20825908001</v>
      </c>
      <c r="U113" s="30">
        <v>58033.704341080003</v>
      </c>
      <c r="V113" s="30">
        <v>54697.398025768118</v>
      </c>
      <c r="W113" s="30">
        <v>50221.037888301697</v>
      </c>
      <c r="X113" s="30">
        <v>46450.176220375841</v>
      </c>
    </row>
    <row r="114" spans="1:24" x14ac:dyDescent="0.25">
      <c r="A114" s="10" t="s">
        <v>67</v>
      </c>
      <c r="B114" s="30">
        <v>24824.696405828221</v>
      </c>
      <c r="C114" s="30">
        <v>6280.6006823486514</v>
      </c>
      <c r="D114" s="30">
        <v>6060.5413657172339</v>
      </c>
      <c r="E114" s="30">
        <v>5486.6670781864914</v>
      </c>
      <c r="F114" s="30">
        <v>4862.5992115657436</v>
      </c>
      <c r="H114" s="30">
        <v>27597.079502292301</v>
      </c>
      <c r="I114" s="30">
        <v>9115.3830542770374</v>
      </c>
      <c r="J114" s="30">
        <v>8949.0100236981179</v>
      </c>
      <c r="K114" s="30">
        <v>8429.591919991175</v>
      </c>
      <c r="L114" s="30">
        <v>7679.44859882112</v>
      </c>
      <c r="N114" s="30">
        <v>28096.949713805941</v>
      </c>
      <c r="O114" s="30">
        <v>9517.7579187516531</v>
      </c>
      <c r="P114" s="30">
        <v>9300.9096391663988</v>
      </c>
      <c r="Q114" s="30">
        <v>8788.0450555127336</v>
      </c>
      <c r="R114" s="30">
        <v>8076.5468468631534</v>
      </c>
      <c r="T114" s="30">
        <v>29754.10772154744</v>
      </c>
      <c r="U114" s="30">
        <v>10934.16326000869</v>
      </c>
      <c r="V114" s="30">
        <v>10523.69507993819</v>
      </c>
      <c r="W114" s="30">
        <v>9936.2067464515021</v>
      </c>
      <c r="X114" s="30">
        <v>9314.3171271837055</v>
      </c>
    </row>
    <row r="115" spans="1:24" x14ac:dyDescent="0.25">
      <c r="A115" s="10" t="s">
        <v>68</v>
      </c>
      <c r="B115" s="30">
        <v>0</v>
      </c>
      <c r="C115" s="30">
        <v>0</v>
      </c>
      <c r="D115" s="30">
        <v>0</v>
      </c>
      <c r="E115" s="30">
        <v>0</v>
      </c>
      <c r="F115" s="30">
        <v>0</v>
      </c>
      <c r="H115" s="30">
        <v>0</v>
      </c>
      <c r="I115" s="30">
        <v>0</v>
      </c>
      <c r="J115" s="30">
        <v>0</v>
      </c>
      <c r="K115" s="30">
        <v>0</v>
      </c>
      <c r="L115" s="30">
        <v>0</v>
      </c>
      <c r="N115" s="30">
        <v>0</v>
      </c>
      <c r="O115" s="30">
        <v>0</v>
      </c>
      <c r="P115" s="30">
        <v>0</v>
      </c>
      <c r="Q115" s="30">
        <v>0</v>
      </c>
      <c r="R115" s="30">
        <v>0</v>
      </c>
      <c r="T115" s="30">
        <v>0</v>
      </c>
      <c r="U115" s="30">
        <v>0</v>
      </c>
      <c r="V115" s="30">
        <v>0</v>
      </c>
      <c r="W115" s="30">
        <v>0</v>
      </c>
      <c r="X115" s="30">
        <v>0</v>
      </c>
    </row>
    <row r="116" spans="1:24" x14ac:dyDescent="0.25">
      <c r="A116" s="10" t="s">
        <v>69</v>
      </c>
      <c r="B116" s="30">
        <v>0</v>
      </c>
      <c r="C116" s="30">
        <v>0</v>
      </c>
      <c r="D116" s="30">
        <v>0</v>
      </c>
      <c r="E116" s="30">
        <v>0</v>
      </c>
      <c r="F116" s="30">
        <v>0</v>
      </c>
      <c r="H116" s="30">
        <v>0</v>
      </c>
      <c r="I116" s="30">
        <v>0</v>
      </c>
      <c r="J116" s="30">
        <v>0</v>
      </c>
      <c r="K116" s="30">
        <v>0</v>
      </c>
      <c r="L116" s="30">
        <v>0</v>
      </c>
      <c r="N116" s="30">
        <v>0</v>
      </c>
      <c r="O116" s="30">
        <v>0</v>
      </c>
      <c r="P116" s="30">
        <v>0</v>
      </c>
      <c r="Q116" s="30">
        <v>0</v>
      </c>
      <c r="R116" s="30">
        <v>0</v>
      </c>
      <c r="T116" s="30">
        <v>0</v>
      </c>
      <c r="U116" s="30">
        <v>0</v>
      </c>
      <c r="V116" s="30">
        <v>0</v>
      </c>
      <c r="W116" s="30">
        <v>0</v>
      </c>
      <c r="X116" s="30">
        <v>0</v>
      </c>
    </row>
    <row r="117" spans="1:24" x14ac:dyDescent="0.25">
      <c r="A117" s="10" t="s">
        <v>70</v>
      </c>
      <c r="B117" s="30">
        <v>0</v>
      </c>
      <c r="C117" s="30">
        <v>0</v>
      </c>
      <c r="D117" s="30">
        <v>0</v>
      </c>
      <c r="E117" s="30">
        <v>0</v>
      </c>
      <c r="F117" s="30">
        <v>0</v>
      </c>
      <c r="H117" s="30">
        <v>0</v>
      </c>
      <c r="I117" s="30">
        <v>0</v>
      </c>
      <c r="J117" s="30">
        <v>0</v>
      </c>
      <c r="K117" s="30">
        <v>0</v>
      </c>
      <c r="L117" s="30">
        <v>0</v>
      </c>
      <c r="N117" s="30">
        <v>0</v>
      </c>
      <c r="O117" s="30">
        <v>0</v>
      </c>
      <c r="P117" s="30">
        <v>0</v>
      </c>
      <c r="Q117" s="30">
        <v>0</v>
      </c>
      <c r="R117" s="30">
        <v>0</v>
      </c>
      <c r="T117" s="30">
        <v>0</v>
      </c>
      <c r="U117" s="30">
        <v>0</v>
      </c>
      <c r="V117" s="30">
        <v>0</v>
      </c>
      <c r="W117" s="30">
        <v>0</v>
      </c>
      <c r="X117" s="30">
        <v>0</v>
      </c>
    </row>
    <row r="118" spans="1:24" x14ac:dyDescent="0.25">
      <c r="A118" s="10" t="s">
        <v>10</v>
      </c>
      <c r="B118" s="30">
        <v>0</v>
      </c>
      <c r="C118" s="30">
        <v>0</v>
      </c>
      <c r="D118" s="30">
        <v>0</v>
      </c>
      <c r="E118" s="30">
        <v>0</v>
      </c>
      <c r="F118" s="30">
        <v>0</v>
      </c>
      <c r="H118" s="30">
        <v>0</v>
      </c>
      <c r="I118" s="30">
        <v>0</v>
      </c>
      <c r="J118" s="30">
        <v>0</v>
      </c>
      <c r="K118" s="30">
        <v>0</v>
      </c>
      <c r="L118" s="30">
        <v>0</v>
      </c>
      <c r="N118" s="30">
        <v>0</v>
      </c>
      <c r="O118" s="30">
        <v>0</v>
      </c>
      <c r="P118" s="30">
        <v>0</v>
      </c>
      <c r="Q118" s="30">
        <v>0</v>
      </c>
      <c r="R118" s="30">
        <v>0</v>
      </c>
      <c r="T118" s="30">
        <v>0</v>
      </c>
      <c r="U118" s="30">
        <v>0</v>
      </c>
      <c r="V118" s="30">
        <v>0</v>
      </c>
      <c r="W118" s="30">
        <v>0</v>
      </c>
      <c r="X118" s="30">
        <v>0</v>
      </c>
    </row>
    <row r="119" spans="1:24" x14ac:dyDescent="0.25">
      <c r="A119" s="10" t="s">
        <v>26</v>
      </c>
      <c r="B119" s="30">
        <v>214989</v>
      </c>
      <c r="C119" s="30">
        <v>96347.7</v>
      </c>
      <c r="D119" s="30">
        <v>83514.7</v>
      </c>
      <c r="E119" s="30">
        <v>75308</v>
      </c>
      <c r="F119" s="30">
        <v>67792.5</v>
      </c>
      <c r="H119" s="30">
        <v>235199</v>
      </c>
      <c r="I119" s="30">
        <v>113908</v>
      </c>
      <c r="J119" s="30">
        <v>100832</v>
      </c>
      <c r="K119" s="30">
        <v>92653.8</v>
      </c>
      <c r="L119" s="30">
        <v>85110.3</v>
      </c>
      <c r="N119" s="30">
        <v>238478</v>
      </c>
      <c r="O119" s="30">
        <v>117153</v>
      </c>
      <c r="P119" s="30">
        <v>104235</v>
      </c>
      <c r="Q119" s="30">
        <v>95748.5</v>
      </c>
      <c r="R119" s="30">
        <v>88042.3</v>
      </c>
      <c r="T119" s="30">
        <v>253853</v>
      </c>
      <c r="U119" s="30">
        <v>130259</v>
      </c>
      <c r="V119" s="30">
        <v>117178</v>
      </c>
      <c r="W119" s="30">
        <v>107305</v>
      </c>
      <c r="X119" s="30">
        <v>98744</v>
      </c>
    </row>
    <row r="121" spans="1:24" x14ac:dyDescent="0.25">
      <c r="A121" s="10" t="s">
        <v>163</v>
      </c>
      <c r="B121" s="10">
        <v>100</v>
      </c>
      <c r="C121" s="10">
        <v>95</v>
      </c>
      <c r="D121" s="10">
        <v>90</v>
      </c>
      <c r="E121" s="10">
        <v>85</v>
      </c>
      <c r="F121" s="10">
        <v>80</v>
      </c>
      <c r="G121" s="10" t="s">
        <v>164</v>
      </c>
      <c r="H121" s="10">
        <v>100</v>
      </c>
      <c r="I121" s="10">
        <v>95</v>
      </c>
      <c r="J121" s="10">
        <v>90</v>
      </c>
      <c r="K121" s="10">
        <v>85</v>
      </c>
      <c r="L121" s="10">
        <v>80</v>
      </c>
      <c r="M121" s="10" t="s">
        <v>165</v>
      </c>
      <c r="N121" s="10">
        <v>100</v>
      </c>
      <c r="O121" s="10">
        <v>95</v>
      </c>
      <c r="P121" s="10">
        <v>90</v>
      </c>
      <c r="Q121" s="10">
        <v>85</v>
      </c>
      <c r="R121" s="10">
        <v>80</v>
      </c>
      <c r="S121" s="10" t="s">
        <v>166</v>
      </c>
      <c r="T121" s="10">
        <v>100</v>
      </c>
      <c r="U121" s="10">
        <v>95</v>
      </c>
      <c r="V121" s="10">
        <v>90</v>
      </c>
      <c r="W121" s="10">
        <v>85</v>
      </c>
      <c r="X121" s="10">
        <v>80</v>
      </c>
    </row>
    <row r="122" spans="1:24" x14ac:dyDescent="0.25">
      <c r="A122" s="10" t="s">
        <v>22</v>
      </c>
      <c r="B122" s="30">
        <v>0</v>
      </c>
      <c r="C122" s="30">
        <v>0</v>
      </c>
      <c r="D122" s="30">
        <v>0</v>
      </c>
      <c r="E122" s="30">
        <v>0</v>
      </c>
      <c r="F122" s="30">
        <v>0</v>
      </c>
      <c r="H122" s="30">
        <v>0</v>
      </c>
      <c r="I122" s="30">
        <v>0</v>
      </c>
      <c r="J122" s="30">
        <v>0</v>
      </c>
      <c r="K122" s="30">
        <v>0</v>
      </c>
      <c r="L122" s="30">
        <v>0</v>
      </c>
      <c r="N122" s="30">
        <v>0</v>
      </c>
      <c r="O122" s="30">
        <v>0</v>
      </c>
      <c r="P122" s="30">
        <v>0</v>
      </c>
      <c r="Q122" s="30">
        <v>0</v>
      </c>
      <c r="R122" s="30">
        <v>0</v>
      </c>
      <c r="T122" s="30">
        <v>0</v>
      </c>
      <c r="U122" s="30">
        <v>0</v>
      </c>
      <c r="V122" s="30">
        <v>0</v>
      </c>
      <c r="W122" s="30">
        <v>0</v>
      </c>
      <c r="X122" s="30">
        <v>0</v>
      </c>
    </row>
    <row r="123" spans="1:24" x14ac:dyDescent="0.25">
      <c r="A123" s="10" t="s">
        <v>23</v>
      </c>
      <c r="B123" s="30">
        <v>0</v>
      </c>
      <c r="C123" s="30">
        <v>0</v>
      </c>
      <c r="D123" s="30">
        <v>0</v>
      </c>
      <c r="E123" s="30">
        <v>0</v>
      </c>
      <c r="F123" s="30">
        <v>0</v>
      </c>
      <c r="H123" s="30">
        <v>0</v>
      </c>
      <c r="I123" s="30">
        <v>0</v>
      </c>
      <c r="J123" s="30">
        <v>0</v>
      </c>
      <c r="K123" s="30">
        <v>0</v>
      </c>
      <c r="L123" s="30">
        <v>0</v>
      </c>
      <c r="N123" s="30">
        <v>0</v>
      </c>
      <c r="O123" s="30">
        <v>0</v>
      </c>
      <c r="P123" s="30">
        <v>0</v>
      </c>
      <c r="Q123" s="30">
        <v>0</v>
      </c>
      <c r="R123" s="30">
        <v>0</v>
      </c>
      <c r="T123" s="30">
        <v>0</v>
      </c>
      <c r="U123" s="30">
        <v>0</v>
      </c>
      <c r="V123" s="30">
        <v>0</v>
      </c>
      <c r="W123" s="30">
        <v>0</v>
      </c>
      <c r="X123" s="30">
        <v>0</v>
      </c>
    </row>
    <row r="124" spans="1:24" x14ac:dyDescent="0.25">
      <c r="A124" s="10" t="s">
        <v>24</v>
      </c>
      <c r="B124" s="30">
        <v>0</v>
      </c>
      <c r="C124" s="30">
        <v>0</v>
      </c>
      <c r="D124" s="30">
        <v>0</v>
      </c>
      <c r="E124" s="30">
        <v>0</v>
      </c>
      <c r="F124" s="30">
        <v>0</v>
      </c>
      <c r="H124" s="30">
        <v>0</v>
      </c>
      <c r="I124" s="30">
        <v>0</v>
      </c>
      <c r="J124" s="30">
        <v>0</v>
      </c>
      <c r="K124" s="30">
        <v>0</v>
      </c>
      <c r="L124" s="30">
        <v>0</v>
      </c>
      <c r="N124" s="30">
        <v>0</v>
      </c>
      <c r="O124" s="30">
        <v>0</v>
      </c>
      <c r="P124" s="30">
        <v>0</v>
      </c>
      <c r="Q124" s="30">
        <v>0</v>
      </c>
      <c r="R124" s="30">
        <v>0</v>
      </c>
      <c r="T124" s="30">
        <v>0</v>
      </c>
      <c r="U124" s="30">
        <v>0</v>
      </c>
      <c r="V124" s="30">
        <v>0</v>
      </c>
      <c r="W124" s="30">
        <v>0</v>
      </c>
      <c r="X124" s="30">
        <v>0</v>
      </c>
    </row>
    <row r="125" spans="1:24" x14ac:dyDescent="0.25">
      <c r="A125" s="10" t="s">
        <v>25</v>
      </c>
      <c r="B125" s="30">
        <v>6</v>
      </c>
      <c r="C125" s="30">
        <v>6</v>
      </c>
      <c r="D125" s="30">
        <v>6</v>
      </c>
      <c r="E125" s="30">
        <v>6</v>
      </c>
      <c r="F125" s="30">
        <v>6</v>
      </c>
      <c r="H125" s="30">
        <v>7</v>
      </c>
      <c r="I125" s="30">
        <v>7</v>
      </c>
      <c r="J125" s="30">
        <v>7</v>
      </c>
      <c r="K125" s="30">
        <v>7</v>
      </c>
      <c r="L125" s="30">
        <v>7</v>
      </c>
      <c r="N125" s="30">
        <v>8</v>
      </c>
      <c r="O125" s="30">
        <v>8</v>
      </c>
      <c r="P125" s="30">
        <v>8</v>
      </c>
      <c r="Q125" s="30">
        <v>8</v>
      </c>
      <c r="R125" s="30">
        <v>8</v>
      </c>
      <c r="T125" s="30">
        <v>12</v>
      </c>
      <c r="U125" s="30">
        <v>12</v>
      </c>
      <c r="V125" s="30">
        <v>12</v>
      </c>
      <c r="W125" s="30">
        <v>12</v>
      </c>
      <c r="X125" s="30">
        <v>12</v>
      </c>
    </row>
    <row r="126" spans="1:24" x14ac:dyDescent="0.25">
      <c r="A126" s="10" t="s">
        <v>64</v>
      </c>
      <c r="B126" s="30">
        <v>0</v>
      </c>
      <c r="C126" s="30">
        <v>0</v>
      </c>
      <c r="D126" s="30">
        <v>0</v>
      </c>
      <c r="E126" s="30">
        <v>0</v>
      </c>
      <c r="F126" s="30">
        <v>0</v>
      </c>
      <c r="H126" s="30">
        <v>0</v>
      </c>
      <c r="I126" s="30">
        <v>0</v>
      </c>
      <c r="J126" s="30">
        <v>0</v>
      </c>
      <c r="K126" s="30">
        <v>0</v>
      </c>
      <c r="L126" s="30">
        <v>0</v>
      </c>
      <c r="N126" s="30">
        <v>0</v>
      </c>
      <c r="O126" s="30">
        <v>0</v>
      </c>
      <c r="P126" s="30">
        <v>0</v>
      </c>
      <c r="Q126" s="30">
        <v>0</v>
      </c>
      <c r="R126" s="30">
        <v>0</v>
      </c>
      <c r="T126" s="30">
        <v>0</v>
      </c>
      <c r="U126" s="30">
        <v>0</v>
      </c>
      <c r="V126" s="30">
        <v>0</v>
      </c>
      <c r="W126" s="30">
        <v>0</v>
      </c>
      <c r="X126" s="30">
        <v>0</v>
      </c>
    </row>
    <row r="127" spans="1:24" x14ac:dyDescent="0.25">
      <c r="A127" s="10" t="s">
        <v>65</v>
      </c>
      <c r="B127" s="30">
        <v>0</v>
      </c>
      <c r="C127" s="30">
        <v>0</v>
      </c>
      <c r="D127" s="30">
        <v>0</v>
      </c>
      <c r="E127" s="30">
        <v>0</v>
      </c>
      <c r="F127" s="30">
        <v>0</v>
      </c>
      <c r="H127" s="30">
        <v>0</v>
      </c>
      <c r="I127" s="30">
        <v>0</v>
      </c>
      <c r="J127" s="30">
        <v>0</v>
      </c>
      <c r="K127" s="30">
        <v>0</v>
      </c>
      <c r="L127" s="30">
        <v>0</v>
      </c>
      <c r="N127" s="30">
        <v>0</v>
      </c>
      <c r="O127" s="30">
        <v>0</v>
      </c>
      <c r="P127" s="30">
        <v>0</v>
      </c>
      <c r="Q127" s="30">
        <v>0</v>
      </c>
      <c r="R127" s="30">
        <v>0</v>
      </c>
      <c r="T127" s="30">
        <v>0</v>
      </c>
      <c r="U127" s="30">
        <v>0</v>
      </c>
      <c r="V127" s="30">
        <v>0</v>
      </c>
      <c r="W127" s="30">
        <v>0</v>
      </c>
      <c r="X127" s="30">
        <v>0</v>
      </c>
    </row>
    <row r="128" spans="1:24" x14ac:dyDescent="0.25">
      <c r="A128" s="10" t="s">
        <v>66</v>
      </c>
      <c r="B128" s="30">
        <v>0</v>
      </c>
      <c r="C128" s="30">
        <v>0</v>
      </c>
      <c r="D128" s="30">
        <v>0</v>
      </c>
      <c r="E128" s="30">
        <v>0</v>
      </c>
      <c r="F128" s="30">
        <v>0</v>
      </c>
      <c r="H128" s="30">
        <v>0</v>
      </c>
      <c r="I128" s="30">
        <v>0</v>
      </c>
      <c r="J128" s="30">
        <v>0</v>
      </c>
      <c r="K128" s="30">
        <v>0</v>
      </c>
      <c r="L128" s="30">
        <v>0</v>
      </c>
      <c r="N128" s="30">
        <v>0</v>
      </c>
      <c r="O128" s="30">
        <v>0</v>
      </c>
      <c r="P128" s="30">
        <v>0</v>
      </c>
      <c r="Q128" s="30">
        <v>0</v>
      </c>
      <c r="R128" s="30">
        <v>0</v>
      </c>
      <c r="T128" s="30">
        <v>0</v>
      </c>
      <c r="U128" s="30">
        <v>0</v>
      </c>
      <c r="V128" s="30">
        <v>0</v>
      </c>
      <c r="W128" s="30">
        <v>0</v>
      </c>
      <c r="X128" s="30">
        <v>0</v>
      </c>
    </row>
    <row r="129" spans="1:24" x14ac:dyDescent="0.25">
      <c r="A129" s="10" t="s">
        <v>67</v>
      </c>
      <c r="B129" s="30">
        <v>0</v>
      </c>
      <c r="C129" s="30">
        <v>0</v>
      </c>
      <c r="D129" s="30">
        <v>0</v>
      </c>
      <c r="E129" s="30">
        <v>0</v>
      </c>
      <c r="F129" s="30">
        <v>0</v>
      </c>
      <c r="H129" s="30">
        <v>0</v>
      </c>
      <c r="I129" s="30">
        <v>0</v>
      </c>
      <c r="J129" s="30">
        <v>0</v>
      </c>
      <c r="K129" s="30">
        <v>0</v>
      </c>
      <c r="L129" s="30">
        <v>0</v>
      </c>
      <c r="N129" s="30">
        <v>0</v>
      </c>
      <c r="O129" s="30">
        <v>0</v>
      </c>
      <c r="P129" s="30">
        <v>0</v>
      </c>
      <c r="Q129" s="30">
        <v>0</v>
      </c>
      <c r="R129" s="30">
        <v>0</v>
      </c>
      <c r="T129" s="30">
        <v>0</v>
      </c>
      <c r="U129" s="30">
        <v>0</v>
      </c>
      <c r="V129" s="30">
        <v>0</v>
      </c>
      <c r="W129" s="30">
        <v>0</v>
      </c>
      <c r="X129" s="30">
        <v>0</v>
      </c>
    </row>
    <row r="130" spans="1:24" x14ac:dyDescent="0.25">
      <c r="A130" s="10" t="s">
        <v>68</v>
      </c>
      <c r="B130" s="30">
        <v>3741.54</v>
      </c>
      <c r="C130" s="30">
        <v>3741.54</v>
      </c>
      <c r="D130" s="30">
        <v>3741.54</v>
      </c>
      <c r="E130" s="30">
        <v>3741.54</v>
      </c>
      <c r="F130" s="30">
        <v>3741.54</v>
      </c>
      <c r="H130" s="30">
        <v>4365.13</v>
      </c>
      <c r="I130" s="30">
        <v>4365.13</v>
      </c>
      <c r="J130" s="30">
        <v>4365.13</v>
      </c>
      <c r="K130" s="30">
        <v>4365.13</v>
      </c>
      <c r="L130" s="30">
        <v>4365.13</v>
      </c>
      <c r="N130" s="30">
        <v>4988.72</v>
      </c>
      <c r="O130" s="30">
        <v>4988.72</v>
      </c>
      <c r="P130" s="30">
        <v>4988.72</v>
      </c>
      <c r="Q130" s="30">
        <v>4988.72</v>
      </c>
      <c r="R130" s="30">
        <v>4988.72</v>
      </c>
      <c r="T130" s="30">
        <v>7483.08</v>
      </c>
      <c r="U130" s="30">
        <v>7483.08</v>
      </c>
      <c r="V130" s="30">
        <v>7483.08</v>
      </c>
      <c r="W130" s="30">
        <v>7483.08</v>
      </c>
      <c r="X130" s="30">
        <v>7483.08</v>
      </c>
    </row>
    <row r="131" spans="1:24" x14ac:dyDescent="0.25">
      <c r="A131" s="10" t="s">
        <v>69</v>
      </c>
      <c r="B131" s="30">
        <v>938.89972109999997</v>
      </c>
      <c r="C131" s="30">
        <v>938.89972109999997</v>
      </c>
      <c r="D131" s="30">
        <v>938.89972109999997</v>
      </c>
      <c r="E131" s="30">
        <v>938.89972109999997</v>
      </c>
      <c r="F131" s="30">
        <v>938.89972109999997</v>
      </c>
      <c r="H131" s="30">
        <v>1095.3830079500001</v>
      </c>
      <c r="I131" s="30">
        <v>1095.3830079500001</v>
      </c>
      <c r="J131" s="30">
        <v>1095.3830079500001</v>
      </c>
      <c r="K131" s="30">
        <v>1095.3830079500001</v>
      </c>
      <c r="L131" s="30">
        <v>1095.3830079500001</v>
      </c>
      <c r="N131" s="30">
        <v>1251.8662948000001</v>
      </c>
      <c r="O131" s="30">
        <v>1251.8662948000001</v>
      </c>
      <c r="P131" s="30">
        <v>1251.8662948000001</v>
      </c>
      <c r="Q131" s="30">
        <v>1251.8662948000001</v>
      </c>
      <c r="R131" s="30">
        <v>1251.8662948000001</v>
      </c>
      <c r="T131" s="30">
        <v>1877.7994421999999</v>
      </c>
      <c r="U131" s="30">
        <v>1877.7994421999999</v>
      </c>
      <c r="V131" s="30">
        <v>1877.7994421999999</v>
      </c>
      <c r="W131" s="30">
        <v>1877.7994421999999</v>
      </c>
      <c r="X131" s="30">
        <v>1877.7994421999999</v>
      </c>
    </row>
    <row r="132" spans="1:24" x14ac:dyDescent="0.25">
      <c r="A132" s="10" t="s">
        <v>70</v>
      </c>
      <c r="B132" s="30">
        <v>2837.0172662311311</v>
      </c>
      <c r="C132" s="30">
        <v>2695.166402919599</v>
      </c>
      <c r="D132" s="30">
        <v>2553.3155396080419</v>
      </c>
      <c r="E132" s="30">
        <v>2411.4646762964858</v>
      </c>
      <c r="F132" s="30">
        <v>2269.613812984936</v>
      </c>
      <c r="H132" s="30">
        <v>2838.0682079856738</v>
      </c>
      <c r="I132" s="30">
        <v>2696.1647975864089</v>
      </c>
      <c r="J132" s="30">
        <v>2554.2613871871422</v>
      </c>
      <c r="K132" s="30">
        <v>2412.3579767878682</v>
      </c>
      <c r="L132" s="30">
        <v>2270.4545663885879</v>
      </c>
      <c r="N132" s="30">
        <v>2838.0682079856829</v>
      </c>
      <c r="O132" s="30">
        <v>2696.1647975864062</v>
      </c>
      <c r="P132" s="30">
        <v>2554.2613871871208</v>
      </c>
      <c r="Q132" s="30">
        <v>2412.3579767878368</v>
      </c>
      <c r="R132" s="30">
        <v>2270.4545663885492</v>
      </c>
      <c r="T132" s="30">
        <v>2839.119149740191</v>
      </c>
      <c r="U132" s="30">
        <v>2697.1631922531901</v>
      </c>
      <c r="V132" s="30">
        <v>2555.2072347661801</v>
      </c>
      <c r="W132" s="30">
        <v>2413.2512772791752</v>
      </c>
      <c r="X132" s="30">
        <v>2271.2953197921629</v>
      </c>
    </row>
    <row r="133" spans="1:24" x14ac:dyDescent="0.25">
      <c r="A133" s="10" t="s">
        <v>10</v>
      </c>
      <c r="B133" s="30">
        <v>57784.408770007038</v>
      </c>
      <c r="C133" s="30">
        <v>54895.188331507183</v>
      </c>
      <c r="D133" s="30">
        <v>52005.967893006833</v>
      </c>
      <c r="E133" s="30">
        <v>49116.747454506462</v>
      </c>
      <c r="F133" s="30">
        <v>46227.527016006286</v>
      </c>
      <c r="H133" s="30">
        <v>57805.814366885417</v>
      </c>
      <c r="I133" s="30">
        <v>54915.523648541537</v>
      </c>
      <c r="J133" s="30">
        <v>52025.232930197613</v>
      </c>
      <c r="K133" s="30">
        <v>49134.942211853522</v>
      </c>
      <c r="L133" s="30">
        <v>46244.651493509336</v>
      </c>
      <c r="N133" s="30">
        <v>57805.814366885606</v>
      </c>
      <c r="O133" s="30">
        <v>54915.523648541479</v>
      </c>
      <c r="P133" s="30">
        <v>52025.232930197177</v>
      </c>
      <c r="Q133" s="30">
        <v>49134.942211852896</v>
      </c>
      <c r="R133" s="30">
        <v>46244.651493508543</v>
      </c>
      <c r="T133" s="30">
        <v>57827.219963763288</v>
      </c>
      <c r="U133" s="30">
        <v>54935.858965575302</v>
      </c>
      <c r="V133" s="30">
        <v>52044.497967387128</v>
      </c>
      <c r="W133" s="30">
        <v>49153.136969199048</v>
      </c>
      <c r="X133" s="30">
        <v>46261.775971010837</v>
      </c>
    </row>
    <row r="134" spans="1:24" x14ac:dyDescent="0.25">
      <c r="A134" s="10" t="s">
        <v>26</v>
      </c>
      <c r="B134" s="30">
        <v>65302.7</v>
      </c>
      <c r="C134" s="30">
        <v>62271.6</v>
      </c>
      <c r="D134" s="30">
        <v>59240.5</v>
      </c>
      <c r="E134" s="30">
        <v>56209.4</v>
      </c>
      <c r="F134" s="30">
        <v>53178.2</v>
      </c>
      <c r="H134" s="30">
        <v>66105.2</v>
      </c>
      <c r="I134" s="30">
        <v>63073</v>
      </c>
      <c r="J134" s="30">
        <v>60040.800000000003</v>
      </c>
      <c r="K134" s="30">
        <v>57008.5</v>
      </c>
      <c r="L134" s="30">
        <v>53976.3</v>
      </c>
      <c r="N134" s="30">
        <v>66885.3</v>
      </c>
      <c r="O134" s="30">
        <v>63853.1</v>
      </c>
      <c r="P134" s="30">
        <v>60820.800000000003</v>
      </c>
      <c r="Q134" s="30">
        <v>57788.6</v>
      </c>
      <c r="R134" s="30">
        <v>54756.4</v>
      </c>
      <c r="T134" s="30">
        <v>70028.100000000006</v>
      </c>
      <c r="U134" s="30">
        <v>66994.8</v>
      </c>
      <c r="V134" s="30">
        <v>63961.4</v>
      </c>
      <c r="W134" s="30">
        <v>60928.1</v>
      </c>
      <c r="X134" s="30">
        <v>57894.7</v>
      </c>
    </row>
    <row r="136" spans="1:24" x14ac:dyDescent="0.25">
      <c r="A136" s="10" t="s">
        <v>167</v>
      </c>
      <c r="B136" s="10">
        <v>100</v>
      </c>
      <c r="C136" s="10">
        <v>95</v>
      </c>
      <c r="D136" s="10">
        <v>90</v>
      </c>
      <c r="E136" s="10">
        <v>85</v>
      </c>
      <c r="F136" s="10">
        <v>80</v>
      </c>
      <c r="G136" s="10" t="s">
        <v>168</v>
      </c>
      <c r="H136" s="10">
        <v>100</v>
      </c>
      <c r="I136" s="10">
        <v>95</v>
      </c>
      <c r="J136" s="10">
        <v>90</v>
      </c>
      <c r="K136" s="10">
        <v>85</v>
      </c>
      <c r="L136" s="10">
        <v>80</v>
      </c>
      <c r="M136" s="10" t="s">
        <v>169</v>
      </c>
      <c r="N136" s="10">
        <v>100</v>
      </c>
      <c r="O136" s="10">
        <v>95</v>
      </c>
      <c r="P136" s="10">
        <v>90</v>
      </c>
      <c r="Q136" s="10">
        <v>85</v>
      </c>
      <c r="R136" s="10">
        <v>80</v>
      </c>
      <c r="S136" s="10" t="s">
        <v>170</v>
      </c>
      <c r="T136" s="10">
        <v>100</v>
      </c>
      <c r="U136" s="10">
        <v>95</v>
      </c>
      <c r="V136" s="10">
        <v>90</v>
      </c>
      <c r="W136" s="10">
        <v>85</v>
      </c>
      <c r="X136" s="10">
        <v>80</v>
      </c>
    </row>
    <row r="137" spans="1:24" x14ac:dyDescent="0.25">
      <c r="A137" s="10" t="s">
        <v>22</v>
      </c>
      <c r="B137" s="30">
        <v>6.8890000000000002</v>
      </c>
      <c r="C137" s="30">
        <v>6.8890000000000002</v>
      </c>
      <c r="D137" s="30">
        <v>6.8890000000000002</v>
      </c>
      <c r="E137" s="30">
        <v>6.8890000000000002</v>
      </c>
      <c r="F137" s="30">
        <v>6.8890000000000002</v>
      </c>
      <c r="H137" s="30">
        <v>4.601</v>
      </c>
      <c r="I137" s="30">
        <v>4.601</v>
      </c>
      <c r="J137" s="30">
        <v>4.601</v>
      </c>
      <c r="K137" s="30">
        <v>4.601</v>
      </c>
      <c r="L137" s="30">
        <v>4.601</v>
      </c>
      <c r="N137" s="30">
        <v>3.9129999999999998</v>
      </c>
      <c r="O137" s="30">
        <v>3.9129999999999998</v>
      </c>
      <c r="P137" s="30">
        <v>3.9129999999999998</v>
      </c>
      <c r="Q137" s="30">
        <v>3.9129999999999998</v>
      </c>
      <c r="R137" s="30">
        <v>3.9129999999999998</v>
      </c>
      <c r="T137" s="30">
        <v>2.6040000000000001</v>
      </c>
      <c r="U137" s="30">
        <v>2.6040000000000001</v>
      </c>
      <c r="V137" s="30">
        <v>2.6040000000000001</v>
      </c>
      <c r="W137" s="30">
        <v>2.6040000000000001</v>
      </c>
      <c r="X137" s="30">
        <v>2.6040000000000001</v>
      </c>
    </row>
    <row r="138" spans="1:24" x14ac:dyDescent="0.25">
      <c r="A138" s="10" t="s">
        <v>23</v>
      </c>
      <c r="B138" s="30">
        <v>0</v>
      </c>
      <c r="C138" s="30">
        <v>0</v>
      </c>
      <c r="D138" s="30">
        <v>0</v>
      </c>
      <c r="E138" s="30">
        <v>0</v>
      </c>
      <c r="F138" s="30">
        <v>0</v>
      </c>
      <c r="H138" s="30">
        <v>0</v>
      </c>
      <c r="I138" s="30">
        <v>0</v>
      </c>
      <c r="J138" s="30">
        <v>0</v>
      </c>
      <c r="K138" s="30">
        <v>0</v>
      </c>
      <c r="L138" s="30">
        <v>0</v>
      </c>
      <c r="N138" s="30">
        <v>0</v>
      </c>
      <c r="O138" s="30">
        <v>0</v>
      </c>
      <c r="P138" s="30">
        <v>0</v>
      </c>
      <c r="Q138" s="30">
        <v>0</v>
      </c>
      <c r="R138" s="30">
        <v>0</v>
      </c>
      <c r="T138" s="30">
        <v>0</v>
      </c>
      <c r="U138" s="30">
        <v>0</v>
      </c>
      <c r="V138" s="30">
        <v>0</v>
      </c>
      <c r="W138" s="30">
        <v>0</v>
      </c>
      <c r="X138" s="30">
        <v>0</v>
      </c>
    </row>
    <row r="139" spans="1:24" x14ac:dyDescent="0.25">
      <c r="A139" s="10" t="s">
        <v>24</v>
      </c>
      <c r="B139" s="30">
        <v>0</v>
      </c>
      <c r="C139" s="30">
        <v>0</v>
      </c>
      <c r="D139" s="30">
        <v>0</v>
      </c>
      <c r="E139" s="30">
        <v>0</v>
      </c>
      <c r="F139" s="30">
        <v>0</v>
      </c>
      <c r="H139" s="30">
        <v>0</v>
      </c>
      <c r="I139" s="30">
        <v>0</v>
      </c>
      <c r="J139" s="30">
        <v>0</v>
      </c>
      <c r="K139" s="30">
        <v>0</v>
      </c>
      <c r="L139" s="30">
        <v>0</v>
      </c>
      <c r="N139" s="30">
        <v>0</v>
      </c>
      <c r="O139" s="30">
        <v>0</v>
      </c>
      <c r="P139" s="30">
        <v>0</v>
      </c>
      <c r="Q139" s="30">
        <v>0</v>
      </c>
      <c r="R139" s="30">
        <v>0</v>
      </c>
      <c r="T139" s="30">
        <v>0</v>
      </c>
      <c r="U139" s="30">
        <v>0</v>
      </c>
      <c r="V139" s="30">
        <v>0</v>
      </c>
      <c r="W139" s="30">
        <v>0</v>
      </c>
      <c r="X139" s="30">
        <v>0</v>
      </c>
    </row>
    <row r="140" spans="1:24" x14ac:dyDescent="0.25">
      <c r="A140" s="10" t="s">
        <v>25</v>
      </c>
      <c r="B140" s="30">
        <v>6</v>
      </c>
      <c r="C140" s="30">
        <v>6</v>
      </c>
      <c r="D140" s="30">
        <v>6</v>
      </c>
      <c r="E140" s="30">
        <v>6</v>
      </c>
      <c r="F140" s="30">
        <v>6</v>
      </c>
      <c r="H140" s="30">
        <v>7</v>
      </c>
      <c r="I140" s="30">
        <v>7</v>
      </c>
      <c r="J140" s="30">
        <v>7</v>
      </c>
      <c r="K140" s="30">
        <v>7</v>
      </c>
      <c r="L140" s="30">
        <v>7</v>
      </c>
      <c r="N140" s="30">
        <v>8</v>
      </c>
      <c r="O140" s="30">
        <v>8</v>
      </c>
      <c r="P140" s="30">
        <v>8</v>
      </c>
      <c r="Q140" s="30">
        <v>8</v>
      </c>
      <c r="R140" s="30">
        <v>8</v>
      </c>
      <c r="T140" s="30">
        <v>12</v>
      </c>
      <c r="U140" s="30">
        <v>12</v>
      </c>
      <c r="V140" s="30">
        <v>12</v>
      </c>
      <c r="W140" s="30">
        <v>12</v>
      </c>
      <c r="X140" s="30">
        <v>12</v>
      </c>
    </row>
    <row r="141" spans="1:24" x14ac:dyDescent="0.25">
      <c r="A141" s="10" t="s">
        <v>64</v>
      </c>
      <c r="B141" s="30">
        <v>15155.118</v>
      </c>
      <c r="C141" s="30">
        <v>15155.118</v>
      </c>
      <c r="D141" s="30">
        <v>15155.118</v>
      </c>
      <c r="E141" s="30">
        <v>15155.118</v>
      </c>
      <c r="F141" s="30">
        <v>15155.118</v>
      </c>
      <c r="H141" s="30">
        <v>10121.65</v>
      </c>
      <c r="I141" s="30">
        <v>10121.65</v>
      </c>
      <c r="J141" s="30">
        <v>10121.65</v>
      </c>
      <c r="K141" s="30">
        <v>10121.65</v>
      </c>
      <c r="L141" s="30">
        <v>10121.65</v>
      </c>
      <c r="N141" s="30">
        <v>8608.0720000000001</v>
      </c>
      <c r="O141" s="30">
        <v>8608.0720000000001</v>
      </c>
      <c r="P141" s="30">
        <v>8608.0720000000001</v>
      </c>
      <c r="Q141" s="30">
        <v>8608.0720000000001</v>
      </c>
      <c r="R141" s="30">
        <v>8608.0720000000001</v>
      </c>
      <c r="T141" s="30">
        <v>5728.6459999999997</v>
      </c>
      <c r="U141" s="30">
        <v>5728.6459999999997</v>
      </c>
      <c r="V141" s="30">
        <v>5728.6459999999997</v>
      </c>
      <c r="W141" s="30">
        <v>5728.6459999999997</v>
      </c>
      <c r="X141" s="30">
        <v>5728.6459999999997</v>
      </c>
    </row>
    <row r="142" spans="1:24" x14ac:dyDescent="0.25">
      <c r="A142" s="10" t="s">
        <v>65</v>
      </c>
      <c r="B142" s="30">
        <v>1897.2181417916779</v>
      </c>
      <c r="C142" s="30">
        <v>1897.2181417916779</v>
      </c>
      <c r="D142" s="30">
        <v>1897.2181417916779</v>
      </c>
      <c r="E142" s="30">
        <v>1897.2181417916779</v>
      </c>
      <c r="F142" s="30">
        <v>1897.2181417916779</v>
      </c>
      <c r="H142" s="30">
        <v>1267.095248276242</v>
      </c>
      <c r="I142" s="30">
        <v>1267.095248276242</v>
      </c>
      <c r="J142" s="30">
        <v>1267.095248276242</v>
      </c>
      <c r="K142" s="30">
        <v>1267.095248276242</v>
      </c>
      <c r="L142" s="30">
        <v>1267.095248276242</v>
      </c>
      <c r="N142" s="30">
        <v>1077.6155200011619</v>
      </c>
      <c r="O142" s="30">
        <v>1077.6155200011619</v>
      </c>
      <c r="P142" s="30">
        <v>1077.6155200011619</v>
      </c>
      <c r="Q142" s="30">
        <v>1077.6155200011619</v>
      </c>
      <c r="R142" s="30">
        <v>1077.6155200011619</v>
      </c>
      <c r="T142" s="30">
        <v>717.14988422408408</v>
      </c>
      <c r="U142" s="30">
        <v>717.14988422408408</v>
      </c>
      <c r="V142" s="30">
        <v>717.14988422408408</v>
      </c>
      <c r="W142" s="30">
        <v>717.14988422408408</v>
      </c>
      <c r="X142" s="30">
        <v>717.14988422408408</v>
      </c>
    </row>
    <row r="143" spans="1:24" x14ac:dyDescent="0.25">
      <c r="A143" s="10" t="s">
        <v>66</v>
      </c>
      <c r="B143" s="30">
        <v>0</v>
      </c>
      <c r="C143" s="30">
        <v>0</v>
      </c>
      <c r="D143" s="30">
        <v>0</v>
      </c>
      <c r="E143" s="30">
        <v>0</v>
      </c>
      <c r="F143" s="30">
        <v>0</v>
      </c>
      <c r="H143" s="30">
        <v>0</v>
      </c>
      <c r="I143" s="30">
        <v>0</v>
      </c>
      <c r="J143" s="30">
        <v>0</v>
      </c>
      <c r="K143" s="30">
        <v>0</v>
      </c>
      <c r="L143" s="30">
        <v>0</v>
      </c>
      <c r="N143" s="30">
        <v>0</v>
      </c>
      <c r="O143" s="30">
        <v>0</v>
      </c>
      <c r="P143" s="30">
        <v>0</v>
      </c>
      <c r="Q143" s="30">
        <v>0</v>
      </c>
      <c r="R143" s="30">
        <v>0</v>
      </c>
      <c r="T143" s="30">
        <v>0</v>
      </c>
      <c r="U143" s="30">
        <v>0</v>
      </c>
      <c r="V143" s="30">
        <v>0</v>
      </c>
      <c r="W143" s="30">
        <v>0</v>
      </c>
      <c r="X143" s="30">
        <v>0</v>
      </c>
    </row>
    <row r="144" spans="1:24" x14ac:dyDescent="0.25">
      <c r="A144" s="10" t="s">
        <v>67</v>
      </c>
      <c r="B144" s="30">
        <v>0</v>
      </c>
      <c r="C144" s="30">
        <v>0</v>
      </c>
      <c r="D144" s="30">
        <v>0</v>
      </c>
      <c r="E144" s="30">
        <v>0</v>
      </c>
      <c r="F144" s="30">
        <v>0</v>
      </c>
      <c r="H144" s="30">
        <v>0</v>
      </c>
      <c r="I144" s="30">
        <v>0</v>
      </c>
      <c r="J144" s="30">
        <v>0</v>
      </c>
      <c r="K144" s="30">
        <v>0</v>
      </c>
      <c r="L144" s="30">
        <v>0</v>
      </c>
      <c r="N144" s="30">
        <v>0</v>
      </c>
      <c r="O144" s="30">
        <v>0</v>
      </c>
      <c r="P144" s="30">
        <v>0</v>
      </c>
      <c r="Q144" s="30">
        <v>0</v>
      </c>
      <c r="R144" s="30">
        <v>0</v>
      </c>
      <c r="T144" s="30">
        <v>0</v>
      </c>
      <c r="U144" s="30">
        <v>0</v>
      </c>
      <c r="V144" s="30">
        <v>0</v>
      </c>
      <c r="W144" s="30">
        <v>0</v>
      </c>
      <c r="X144" s="30">
        <v>0</v>
      </c>
    </row>
    <row r="145" spans="1:24" x14ac:dyDescent="0.25">
      <c r="A145" s="10" t="s">
        <v>68</v>
      </c>
      <c r="B145" s="30">
        <v>2993.22</v>
      </c>
      <c r="C145" s="30">
        <v>2993.22</v>
      </c>
      <c r="D145" s="30">
        <v>2993.22</v>
      </c>
      <c r="E145" s="30">
        <v>2993.22</v>
      </c>
      <c r="F145" s="30">
        <v>2993.22</v>
      </c>
      <c r="H145" s="30">
        <v>3492.09</v>
      </c>
      <c r="I145" s="30">
        <v>3492.09</v>
      </c>
      <c r="J145" s="30">
        <v>3492.09</v>
      </c>
      <c r="K145" s="30">
        <v>3492.09</v>
      </c>
      <c r="L145" s="30">
        <v>3492.09</v>
      </c>
      <c r="N145" s="30">
        <v>3990.96</v>
      </c>
      <c r="O145" s="30">
        <v>3990.96</v>
      </c>
      <c r="P145" s="30">
        <v>3990.96</v>
      </c>
      <c r="Q145" s="30">
        <v>3990.96</v>
      </c>
      <c r="R145" s="30">
        <v>3990.96</v>
      </c>
      <c r="T145" s="30">
        <v>5986.4400000000014</v>
      </c>
      <c r="U145" s="30">
        <v>5986.4400000000014</v>
      </c>
      <c r="V145" s="30">
        <v>5986.4400000000014</v>
      </c>
      <c r="W145" s="30">
        <v>5986.4400000000014</v>
      </c>
      <c r="X145" s="30">
        <v>5986.4400000000014</v>
      </c>
    </row>
    <row r="146" spans="1:24" x14ac:dyDescent="0.25">
      <c r="A146" s="10" t="s">
        <v>69</v>
      </c>
      <c r="B146" s="30">
        <v>938.89972109999997</v>
      </c>
      <c r="C146" s="30">
        <v>938.89972109999997</v>
      </c>
      <c r="D146" s="30">
        <v>938.89972109999997</v>
      </c>
      <c r="E146" s="30">
        <v>938.89972109999997</v>
      </c>
      <c r="F146" s="30">
        <v>938.89972109999997</v>
      </c>
      <c r="H146" s="30">
        <v>1095.3830079500001</v>
      </c>
      <c r="I146" s="30">
        <v>1095.3830079500001</v>
      </c>
      <c r="J146" s="30">
        <v>1095.3830079500001</v>
      </c>
      <c r="K146" s="30">
        <v>1095.3830079500001</v>
      </c>
      <c r="L146" s="30">
        <v>1095.3830079500001</v>
      </c>
      <c r="N146" s="30">
        <v>1251.8662948000001</v>
      </c>
      <c r="O146" s="30">
        <v>1251.8662948000001</v>
      </c>
      <c r="P146" s="30">
        <v>1251.8662948000001</v>
      </c>
      <c r="Q146" s="30">
        <v>1251.8662948000001</v>
      </c>
      <c r="R146" s="30">
        <v>1251.8662948000001</v>
      </c>
      <c r="T146" s="30">
        <v>1877.7994421999999</v>
      </c>
      <c r="U146" s="30">
        <v>1877.7994421999999</v>
      </c>
      <c r="V146" s="30">
        <v>1877.7994421999999</v>
      </c>
      <c r="W146" s="30">
        <v>1877.7994421999999</v>
      </c>
      <c r="X146" s="30">
        <v>1877.7994421999999</v>
      </c>
    </row>
    <row r="147" spans="1:24" x14ac:dyDescent="0.25">
      <c r="A147" s="10" t="s">
        <v>70</v>
      </c>
      <c r="B147" s="30">
        <v>1680.125739195706</v>
      </c>
      <c r="C147" s="30">
        <v>1538.2748758841501</v>
      </c>
      <c r="D147" s="30">
        <v>1396.4240114208801</v>
      </c>
      <c r="E147" s="30">
        <v>1254.5731499088811</v>
      </c>
      <c r="F147" s="30">
        <v>1112.722289015928</v>
      </c>
      <c r="H147" s="30">
        <v>2070.3110207164068</v>
      </c>
      <c r="I147" s="30">
        <v>1928.4076103171269</v>
      </c>
      <c r="J147" s="30">
        <v>1786.5041999178441</v>
      </c>
      <c r="K147" s="30">
        <v>1644.6007895185539</v>
      </c>
      <c r="L147" s="30">
        <v>1502.697379119265</v>
      </c>
      <c r="N147" s="30">
        <v>2178.9839169275092</v>
      </c>
      <c r="O147" s="30">
        <v>2037.0805065282141</v>
      </c>
      <c r="P147" s="30">
        <v>1895.1770961289189</v>
      </c>
      <c r="Q147" s="30">
        <v>1753.2736857296229</v>
      </c>
      <c r="R147" s="30">
        <v>1611.370275330326</v>
      </c>
      <c r="T147" s="30">
        <v>2421.9354848095159</v>
      </c>
      <c r="U147" s="30">
        <v>2279.979527322505</v>
      </c>
      <c r="V147" s="30">
        <v>2138.0235698354909</v>
      </c>
      <c r="W147" s="30">
        <v>1996.0676123484791</v>
      </c>
      <c r="X147" s="30">
        <v>1854.1116548614671</v>
      </c>
    </row>
    <row r="148" spans="1:24" x14ac:dyDescent="0.25">
      <c r="A148" s="10" t="s">
        <v>10</v>
      </c>
      <c r="B148" s="30">
        <v>39211.362427085412</v>
      </c>
      <c r="C148" s="30">
        <v>35900.797341303762</v>
      </c>
      <c r="D148" s="30">
        <v>32590.232228643032</v>
      </c>
      <c r="E148" s="30">
        <v>29279.667184860071</v>
      </c>
      <c r="F148" s="30">
        <v>25969.10215552463</v>
      </c>
      <c r="H148" s="30">
        <v>48317.643064596923</v>
      </c>
      <c r="I148" s="30">
        <v>45005.851616494183</v>
      </c>
      <c r="J148" s="30">
        <v>41694.060168391377</v>
      </c>
      <c r="K148" s="30">
        <v>38382.268720288434</v>
      </c>
      <c r="L148" s="30">
        <v>35070.477272185497</v>
      </c>
      <c r="N148" s="30">
        <v>50853.889144235247</v>
      </c>
      <c r="O148" s="30">
        <v>47542.097696132158</v>
      </c>
      <c r="P148" s="30">
        <v>44230.306248029083</v>
      </c>
      <c r="Q148" s="30">
        <v>40918.514799926001</v>
      </c>
      <c r="R148" s="30">
        <v>37606.723351822868</v>
      </c>
      <c r="T148" s="30">
        <v>56523.977851411662</v>
      </c>
      <c r="U148" s="30">
        <v>53210.960040987688</v>
      </c>
      <c r="V148" s="30">
        <v>49897.942230563647</v>
      </c>
      <c r="W148" s="30">
        <v>46584.92442013965</v>
      </c>
      <c r="X148" s="30">
        <v>43271.906609715646</v>
      </c>
    </row>
    <row r="149" spans="1:24" x14ac:dyDescent="0.25">
      <c r="A149" s="10" t="s">
        <v>26</v>
      </c>
      <c r="B149" s="30">
        <v>61876.4</v>
      </c>
      <c r="C149" s="30">
        <v>58423.9</v>
      </c>
      <c r="D149" s="30">
        <v>54971.5</v>
      </c>
      <c r="E149" s="30">
        <v>51519</v>
      </c>
      <c r="F149" s="30">
        <v>48066.6</v>
      </c>
      <c r="H149" s="30">
        <v>66364.800000000003</v>
      </c>
      <c r="I149" s="30">
        <v>62911</v>
      </c>
      <c r="J149" s="30">
        <v>59457.3</v>
      </c>
      <c r="K149" s="30">
        <v>56003.6</v>
      </c>
      <c r="L149" s="30">
        <v>52549.8</v>
      </c>
      <c r="N149" s="30">
        <v>67962</v>
      </c>
      <c r="O149" s="30">
        <v>64508.3</v>
      </c>
      <c r="P149" s="30">
        <v>61054.6</v>
      </c>
      <c r="Q149" s="30">
        <v>57600.800000000003</v>
      </c>
      <c r="R149" s="30">
        <v>54147.1</v>
      </c>
      <c r="T149" s="30">
        <v>73256.7</v>
      </c>
      <c r="U149" s="30">
        <v>69801.7</v>
      </c>
      <c r="V149" s="30">
        <v>66346.7</v>
      </c>
      <c r="W149" s="30">
        <v>62891.7</v>
      </c>
      <c r="X149" s="30">
        <v>59436.7</v>
      </c>
    </row>
    <row r="151" spans="1:24" x14ac:dyDescent="0.25">
      <c r="A151" s="10" t="s">
        <v>171</v>
      </c>
      <c r="B151" s="10">
        <v>100</v>
      </c>
      <c r="C151" s="10">
        <v>95</v>
      </c>
      <c r="D151" s="10">
        <v>90</v>
      </c>
      <c r="E151" s="10">
        <v>85</v>
      </c>
      <c r="F151" s="10">
        <v>80</v>
      </c>
      <c r="G151" s="10" t="s">
        <v>172</v>
      </c>
      <c r="H151" s="10">
        <v>100</v>
      </c>
      <c r="I151" s="10">
        <v>95</v>
      </c>
      <c r="J151" s="10">
        <v>90</v>
      </c>
      <c r="K151" s="10">
        <v>85</v>
      </c>
      <c r="L151" s="10">
        <v>80</v>
      </c>
      <c r="M151" s="10" t="s">
        <v>173</v>
      </c>
      <c r="N151" s="10">
        <v>100</v>
      </c>
      <c r="O151" s="10">
        <v>95</v>
      </c>
      <c r="P151" s="10">
        <v>90</v>
      </c>
      <c r="Q151" s="10">
        <v>85</v>
      </c>
      <c r="R151" s="10">
        <v>80</v>
      </c>
      <c r="S151" s="10" t="s">
        <v>174</v>
      </c>
      <c r="T151" s="10">
        <v>100</v>
      </c>
      <c r="U151" s="10">
        <v>95</v>
      </c>
      <c r="V151" s="10">
        <v>90</v>
      </c>
      <c r="W151" s="10">
        <v>85</v>
      </c>
      <c r="X151" s="10">
        <v>80</v>
      </c>
    </row>
    <row r="152" spans="1:24" x14ac:dyDescent="0.25">
      <c r="A152" s="10" t="s">
        <v>22</v>
      </c>
      <c r="B152" s="30">
        <v>33.984000000000002</v>
      </c>
      <c r="C152" s="30">
        <v>23.638000000000002</v>
      </c>
      <c r="D152" s="30">
        <v>18.899999999999999</v>
      </c>
      <c r="E152" s="30">
        <v>17.300999999999998</v>
      </c>
      <c r="F152" s="30">
        <v>15.865</v>
      </c>
      <c r="H152" s="30">
        <v>35.822000000000003</v>
      </c>
      <c r="I152" s="30">
        <v>24.411999999999999</v>
      </c>
      <c r="J152" s="30">
        <v>19.626999999999999</v>
      </c>
      <c r="K152" s="30">
        <v>17.734000000000002</v>
      </c>
      <c r="L152" s="30">
        <v>16.521000000000001</v>
      </c>
      <c r="N152" s="30">
        <v>35.756999999999998</v>
      </c>
      <c r="O152" s="30">
        <v>24.398</v>
      </c>
      <c r="P152" s="30">
        <v>19.913</v>
      </c>
      <c r="Q152" s="30">
        <v>17.908999999999999</v>
      </c>
      <c r="R152" s="30">
        <v>16.655999999999999</v>
      </c>
      <c r="T152" s="30">
        <v>36.548000000000002</v>
      </c>
      <c r="U152" s="30">
        <v>24.76</v>
      </c>
      <c r="V152" s="30">
        <v>20.989000000000001</v>
      </c>
      <c r="W152" s="30">
        <v>19.047000000000001</v>
      </c>
      <c r="X152" s="30">
        <v>17.363</v>
      </c>
    </row>
    <row r="153" spans="1:24" x14ac:dyDescent="0.25">
      <c r="A153" s="10" t="s">
        <v>23</v>
      </c>
      <c r="B153" s="30">
        <v>4.76</v>
      </c>
      <c r="C153" s="30">
        <v>4.76</v>
      </c>
      <c r="D153" s="30">
        <v>4.76</v>
      </c>
      <c r="E153" s="30">
        <v>3.7290000000000001</v>
      </c>
      <c r="F153" s="30">
        <v>3.1040000000000001</v>
      </c>
      <c r="H153" s="30">
        <v>6.077</v>
      </c>
      <c r="I153" s="30">
        <v>5.8310000000000004</v>
      </c>
      <c r="J153" s="30">
        <v>5.5330000000000004</v>
      </c>
      <c r="K153" s="30">
        <v>4.8650000000000002</v>
      </c>
      <c r="L153" s="30">
        <v>4.28</v>
      </c>
      <c r="N153" s="30">
        <v>6.78</v>
      </c>
      <c r="O153" s="30">
        <v>6.78</v>
      </c>
      <c r="P153" s="30">
        <v>6.2320000000000002</v>
      </c>
      <c r="Q153" s="30">
        <v>5.5140000000000002</v>
      </c>
      <c r="R153" s="30">
        <v>4.7350000000000003</v>
      </c>
      <c r="T153" s="30">
        <v>10.62</v>
      </c>
      <c r="U153" s="30">
        <v>10.62</v>
      </c>
      <c r="V153" s="30">
        <v>9.35</v>
      </c>
      <c r="W153" s="30">
        <v>7.758</v>
      </c>
      <c r="X153" s="30">
        <v>6.8</v>
      </c>
    </row>
    <row r="154" spans="1:24" x14ac:dyDescent="0.25">
      <c r="A154" s="10" t="s">
        <v>24</v>
      </c>
      <c r="B154" s="30">
        <v>132.20099999999999</v>
      </c>
      <c r="C154" s="30">
        <v>33.447000000000003</v>
      </c>
      <c r="D154" s="30">
        <v>32.274999999999999</v>
      </c>
      <c r="E154" s="30">
        <v>29.219000000000001</v>
      </c>
      <c r="F154" s="30">
        <v>25.895</v>
      </c>
      <c r="H154" s="30">
        <v>146.965</v>
      </c>
      <c r="I154" s="30">
        <v>48.542999999999999</v>
      </c>
      <c r="J154" s="30">
        <v>47.656999999999996</v>
      </c>
      <c r="K154" s="30">
        <v>44.890999999999998</v>
      </c>
      <c r="L154" s="30">
        <v>40.896000000000001</v>
      </c>
      <c r="N154" s="30">
        <v>149.62700000000001</v>
      </c>
      <c r="O154" s="30">
        <v>50.686</v>
      </c>
      <c r="P154" s="30">
        <v>49.530999999999999</v>
      </c>
      <c r="Q154" s="30">
        <v>46.8</v>
      </c>
      <c r="R154" s="30">
        <v>43.011000000000003</v>
      </c>
      <c r="T154" s="30">
        <v>158.452</v>
      </c>
      <c r="U154" s="30">
        <v>58.228999999999999</v>
      </c>
      <c r="V154" s="30">
        <v>56.042999999999999</v>
      </c>
      <c r="W154" s="30">
        <v>52.914000000000001</v>
      </c>
      <c r="X154" s="30">
        <v>49.601999999999997</v>
      </c>
    </row>
    <row r="155" spans="1:24" x14ac:dyDescent="0.25">
      <c r="A155" s="10" t="s">
        <v>25</v>
      </c>
      <c r="B155" s="30">
        <v>0</v>
      </c>
      <c r="C155" s="30">
        <v>0</v>
      </c>
      <c r="D155" s="30">
        <v>0</v>
      </c>
      <c r="E155" s="30">
        <v>0</v>
      </c>
      <c r="F155" s="30">
        <v>0</v>
      </c>
      <c r="H155" s="30">
        <v>0</v>
      </c>
      <c r="I155" s="30">
        <v>0</v>
      </c>
      <c r="J155" s="30">
        <v>0</v>
      </c>
      <c r="K155" s="30">
        <v>0</v>
      </c>
      <c r="L155" s="30">
        <v>0</v>
      </c>
      <c r="N155" s="30">
        <v>0</v>
      </c>
      <c r="O155" s="30">
        <v>0</v>
      </c>
      <c r="P155" s="30">
        <v>0</v>
      </c>
      <c r="Q155" s="30">
        <v>0</v>
      </c>
      <c r="R155" s="30">
        <v>0</v>
      </c>
      <c r="T155" s="30">
        <v>0</v>
      </c>
      <c r="U155" s="30">
        <v>0</v>
      </c>
      <c r="V155" s="30">
        <v>0</v>
      </c>
      <c r="W155" s="30">
        <v>0</v>
      </c>
      <c r="X155" s="30">
        <v>0</v>
      </c>
    </row>
    <row r="156" spans="1:24" x14ac:dyDescent="0.25">
      <c r="A156" s="10" t="s">
        <v>64</v>
      </c>
      <c r="B156" s="30">
        <v>74764.14</v>
      </c>
      <c r="C156" s="30">
        <v>52003.600000000013</v>
      </c>
      <c r="D156" s="30">
        <v>41579.339999999997</v>
      </c>
      <c r="E156" s="30">
        <v>38062.199999999997</v>
      </c>
      <c r="F156" s="30">
        <v>34903.879999999997</v>
      </c>
      <c r="H156" s="30">
        <v>78809.06</v>
      </c>
      <c r="I156" s="30">
        <v>53705.96</v>
      </c>
      <c r="J156" s="30">
        <v>43178.3</v>
      </c>
      <c r="K156" s="30">
        <v>39014.579999999987</v>
      </c>
      <c r="L156" s="30">
        <v>36346.639999999999</v>
      </c>
      <c r="N156" s="30">
        <v>78664.3</v>
      </c>
      <c r="O156" s="30">
        <v>53675.16</v>
      </c>
      <c r="P156" s="30">
        <v>43808.160000000003</v>
      </c>
      <c r="Q156" s="30">
        <v>39400.239999999998</v>
      </c>
      <c r="R156" s="30">
        <v>36644.080000000002</v>
      </c>
      <c r="T156" s="30">
        <v>80404.94</v>
      </c>
      <c r="U156" s="30">
        <v>54472</v>
      </c>
      <c r="V156" s="30">
        <v>46176.68</v>
      </c>
      <c r="W156" s="30">
        <v>41902.519999999997</v>
      </c>
      <c r="X156" s="30">
        <v>38197.72</v>
      </c>
    </row>
    <row r="157" spans="1:24" x14ac:dyDescent="0.25">
      <c r="A157" s="10" t="s">
        <v>65</v>
      </c>
      <c r="B157" s="30">
        <v>9359.4706925708469</v>
      </c>
      <c r="C157" s="30">
        <v>6510.1554048261287</v>
      </c>
      <c r="D157" s="30">
        <v>5205.1774306029429</v>
      </c>
      <c r="E157" s="30">
        <v>4764.8785285936556</v>
      </c>
      <c r="F157" s="30">
        <v>4369.4990929743817</v>
      </c>
      <c r="H157" s="30">
        <v>9865.8405938870874</v>
      </c>
      <c r="I157" s="30">
        <v>6723.2681153877011</v>
      </c>
      <c r="J157" s="30">
        <v>5405.3458436762839</v>
      </c>
      <c r="K157" s="30">
        <v>4884.1037707778178</v>
      </c>
      <c r="L157" s="30">
        <v>4550.1133545229468</v>
      </c>
      <c r="N157" s="30">
        <v>9847.7185774035643</v>
      </c>
      <c r="O157" s="30">
        <v>6719.4123671997168</v>
      </c>
      <c r="P157" s="30">
        <v>5484.1958941205567</v>
      </c>
      <c r="Q157" s="30">
        <v>4932.3832463030749</v>
      </c>
      <c r="R157" s="30">
        <v>4587.3488655954789</v>
      </c>
      <c r="T157" s="30">
        <v>10065.62343214163</v>
      </c>
      <c r="U157" s="30">
        <v>6819.1660810345602</v>
      </c>
      <c r="V157" s="30">
        <v>5780.7029297765257</v>
      </c>
      <c r="W157" s="30">
        <v>5245.6352455182896</v>
      </c>
      <c r="X157" s="30">
        <v>4781.8438206207857</v>
      </c>
    </row>
    <row r="158" spans="1:24" x14ac:dyDescent="0.25">
      <c r="A158" s="10" t="s">
        <v>66</v>
      </c>
      <c r="B158" s="30">
        <v>106041.12611584</v>
      </c>
      <c r="C158" s="30">
        <v>31553.644827839998</v>
      </c>
      <c r="D158" s="30">
        <v>30669.715814840001</v>
      </c>
      <c r="E158" s="30">
        <v>26994.560286479398</v>
      </c>
      <c r="F158" s="30">
        <v>23656.577756081078</v>
      </c>
      <c r="H158" s="30">
        <v>118927.336792962</v>
      </c>
      <c r="I158" s="30">
        <v>44363.786440747397</v>
      </c>
      <c r="J158" s="30">
        <v>43299.896641514279</v>
      </c>
      <c r="K158" s="30">
        <v>40325.721281624261</v>
      </c>
      <c r="L158" s="30">
        <v>36534.134979443101</v>
      </c>
      <c r="N158" s="30">
        <v>121869.54632251999</v>
      </c>
      <c r="O158" s="30">
        <v>47241.09197152</v>
      </c>
      <c r="P158" s="30">
        <v>45642.398968017653</v>
      </c>
      <c r="Q158" s="30">
        <v>42627.899989537516</v>
      </c>
      <c r="R158" s="30">
        <v>38734.374255468021</v>
      </c>
      <c r="T158" s="30">
        <v>133629.20825908001</v>
      </c>
      <c r="U158" s="30">
        <v>58033.704341080003</v>
      </c>
      <c r="V158" s="30">
        <v>54697.398025768118</v>
      </c>
      <c r="W158" s="30">
        <v>50221.037888301697</v>
      </c>
      <c r="X158" s="30">
        <v>46450.176220375841</v>
      </c>
    </row>
    <row r="159" spans="1:24" x14ac:dyDescent="0.25">
      <c r="A159" s="10" t="s">
        <v>67</v>
      </c>
      <c r="B159" s="30">
        <v>24824.696405828221</v>
      </c>
      <c r="C159" s="30">
        <v>6280.6006823486514</v>
      </c>
      <c r="D159" s="30">
        <v>6060.5413657172339</v>
      </c>
      <c r="E159" s="30">
        <v>5486.6670781864914</v>
      </c>
      <c r="F159" s="30">
        <v>4862.5992115657436</v>
      </c>
      <c r="H159" s="30">
        <v>27597.079502292301</v>
      </c>
      <c r="I159" s="30">
        <v>9115.3830542770374</v>
      </c>
      <c r="J159" s="30">
        <v>8949.0100236981179</v>
      </c>
      <c r="K159" s="30">
        <v>8429.591919991175</v>
      </c>
      <c r="L159" s="30">
        <v>7679.44859882112</v>
      </c>
      <c r="N159" s="30">
        <v>28096.949713805941</v>
      </c>
      <c r="O159" s="30">
        <v>9517.7579187516531</v>
      </c>
      <c r="P159" s="30">
        <v>9300.9096391663988</v>
      </c>
      <c r="Q159" s="30">
        <v>8788.0450555127336</v>
      </c>
      <c r="R159" s="30">
        <v>8076.5468468631534</v>
      </c>
      <c r="T159" s="30">
        <v>29754.10772154744</v>
      </c>
      <c r="U159" s="30">
        <v>10934.16326000869</v>
      </c>
      <c r="V159" s="30">
        <v>10523.69507993819</v>
      </c>
      <c r="W159" s="30">
        <v>9936.2067464515021</v>
      </c>
      <c r="X159" s="30">
        <v>9314.3171271837055</v>
      </c>
    </row>
    <row r="160" spans="1:24" x14ac:dyDescent="0.25">
      <c r="A160" s="10" t="s">
        <v>68</v>
      </c>
      <c r="B160" s="30">
        <v>0</v>
      </c>
      <c r="C160" s="30">
        <v>0</v>
      </c>
      <c r="D160" s="30">
        <v>0</v>
      </c>
      <c r="E160" s="30">
        <v>0</v>
      </c>
      <c r="F160" s="30">
        <v>0</v>
      </c>
      <c r="H160" s="30">
        <v>0</v>
      </c>
      <c r="I160" s="30">
        <v>0</v>
      </c>
      <c r="J160" s="30">
        <v>0</v>
      </c>
      <c r="K160" s="30">
        <v>0</v>
      </c>
      <c r="L160" s="30">
        <v>0</v>
      </c>
      <c r="N160" s="30">
        <v>0</v>
      </c>
      <c r="O160" s="30">
        <v>0</v>
      </c>
      <c r="P160" s="30">
        <v>0</v>
      </c>
      <c r="Q160" s="30">
        <v>0</v>
      </c>
      <c r="R160" s="30">
        <v>0</v>
      </c>
      <c r="T160" s="30">
        <v>0</v>
      </c>
      <c r="U160" s="30">
        <v>0</v>
      </c>
      <c r="V160" s="30">
        <v>0</v>
      </c>
      <c r="W160" s="30">
        <v>0</v>
      </c>
      <c r="X160" s="30">
        <v>0</v>
      </c>
    </row>
    <row r="161" spans="1:24" x14ac:dyDescent="0.25">
      <c r="A161" s="10" t="s">
        <v>69</v>
      </c>
      <c r="B161" s="30">
        <v>0</v>
      </c>
      <c r="C161" s="30">
        <v>0</v>
      </c>
      <c r="D161" s="30">
        <v>0</v>
      </c>
      <c r="E161" s="30">
        <v>0</v>
      </c>
      <c r="F161" s="30">
        <v>0</v>
      </c>
      <c r="H161" s="30">
        <v>0</v>
      </c>
      <c r="I161" s="30">
        <v>0</v>
      </c>
      <c r="J161" s="30">
        <v>0</v>
      </c>
      <c r="K161" s="30">
        <v>0</v>
      </c>
      <c r="L161" s="30">
        <v>0</v>
      </c>
      <c r="N161" s="30">
        <v>0</v>
      </c>
      <c r="O161" s="30">
        <v>0</v>
      </c>
      <c r="P161" s="30">
        <v>0</v>
      </c>
      <c r="Q161" s="30">
        <v>0</v>
      </c>
      <c r="R161" s="30">
        <v>0</v>
      </c>
      <c r="T161" s="30">
        <v>0</v>
      </c>
      <c r="U161" s="30">
        <v>0</v>
      </c>
      <c r="V161" s="30">
        <v>0</v>
      </c>
      <c r="W161" s="30">
        <v>0</v>
      </c>
      <c r="X161" s="30">
        <v>0</v>
      </c>
    </row>
    <row r="162" spans="1:24" x14ac:dyDescent="0.25">
      <c r="A162" s="10" t="s">
        <v>70</v>
      </c>
      <c r="B162" s="30">
        <v>0</v>
      </c>
      <c r="C162" s="30">
        <v>0</v>
      </c>
      <c r="D162" s="30">
        <v>0</v>
      </c>
      <c r="E162" s="30">
        <v>0</v>
      </c>
      <c r="F162" s="30">
        <v>0</v>
      </c>
      <c r="H162" s="30">
        <v>0</v>
      </c>
      <c r="I162" s="30">
        <v>0</v>
      </c>
      <c r="J162" s="30">
        <v>0</v>
      </c>
      <c r="K162" s="30">
        <v>0</v>
      </c>
      <c r="L162" s="30">
        <v>0</v>
      </c>
      <c r="N162" s="30">
        <v>0</v>
      </c>
      <c r="O162" s="30">
        <v>0</v>
      </c>
      <c r="P162" s="30">
        <v>0</v>
      </c>
      <c r="Q162" s="30">
        <v>0</v>
      </c>
      <c r="R162" s="30">
        <v>0</v>
      </c>
      <c r="T162" s="30">
        <v>0</v>
      </c>
      <c r="U162" s="30">
        <v>0</v>
      </c>
      <c r="V162" s="30">
        <v>0</v>
      </c>
      <c r="W162" s="30">
        <v>0</v>
      </c>
      <c r="X162" s="30">
        <v>0</v>
      </c>
    </row>
    <row r="163" spans="1:24" x14ac:dyDescent="0.25">
      <c r="A163" s="10" t="s">
        <v>10</v>
      </c>
      <c r="B163" s="30">
        <v>0</v>
      </c>
      <c r="C163" s="30">
        <v>0</v>
      </c>
      <c r="D163" s="30">
        <v>0</v>
      </c>
      <c r="E163" s="30">
        <v>0</v>
      </c>
      <c r="F163" s="30">
        <v>0</v>
      </c>
      <c r="H163" s="30">
        <v>0</v>
      </c>
      <c r="I163" s="30">
        <v>0</v>
      </c>
      <c r="J163" s="30">
        <v>0</v>
      </c>
      <c r="K163" s="30">
        <v>0</v>
      </c>
      <c r="L163" s="30">
        <v>0</v>
      </c>
      <c r="N163" s="30">
        <v>0</v>
      </c>
      <c r="O163" s="30">
        <v>0</v>
      </c>
      <c r="P163" s="30">
        <v>0</v>
      </c>
      <c r="Q163" s="30">
        <v>0</v>
      </c>
      <c r="R163" s="30">
        <v>0</v>
      </c>
      <c r="T163" s="30">
        <v>0</v>
      </c>
      <c r="U163" s="30">
        <v>0</v>
      </c>
      <c r="V163" s="30">
        <v>0</v>
      </c>
      <c r="W163" s="30">
        <v>0</v>
      </c>
      <c r="X163" s="30">
        <v>0</v>
      </c>
    </row>
    <row r="164" spans="1:24" x14ac:dyDescent="0.25">
      <c r="A164" s="10" t="s">
        <v>26</v>
      </c>
      <c r="B164" s="30">
        <v>214989</v>
      </c>
      <c r="C164" s="30">
        <v>96347.7</v>
      </c>
      <c r="D164" s="30">
        <v>83514.7</v>
      </c>
      <c r="E164" s="30">
        <v>75308</v>
      </c>
      <c r="F164" s="30">
        <v>67792.5</v>
      </c>
      <c r="H164" s="30">
        <v>235199</v>
      </c>
      <c r="I164" s="30">
        <v>113908</v>
      </c>
      <c r="J164" s="30">
        <v>100832</v>
      </c>
      <c r="K164" s="30">
        <v>92653.8</v>
      </c>
      <c r="L164" s="30">
        <v>85110.3</v>
      </c>
      <c r="N164" s="30">
        <v>238478</v>
      </c>
      <c r="O164" s="30">
        <v>117153</v>
      </c>
      <c r="P164" s="30">
        <v>104235</v>
      </c>
      <c r="Q164" s="30">
        <v>95748.5</v>
      </c>
      <c r="R164" s="30">
        <v>88042.3</v>
      </c>
      <c r="T164" s="30">
        <v>253853</v>
      </c>
      <c r="U164" s="30">
        <v>130259</v>
      </c>
      <c r="V164" s="30">
        <v>117178</v>
      </c>
      <c r="W164" s="30">
        <v>107305</v>
      </c>
      <c r="X164" s="30">
        <v>98744</v>
      </c>
    </row>
    <row r="166" spans="1:24" x14ac:dyDescent="0.25">
      <c r="A166" s="10" t="s">
        <v>175</v>
      </c>
      <c r="B166" s="10">
        <v>100</v>
      </c>
      <c r="C166" s="10">
        <v>95</v>
      </c>
      <c r="D166" s="10">
        <v>90</v>
      </c>
      <c r="E166" s="10">
        <v>85</v>
      </c>
      <c r="F166" s="10">
        <v>80</v>
      </c>
      <c r="G166" s="10" t="s">
        <v>176</v>
      </c>
      <c r="H166" s="10">
        <v>100</v>
      </c>
      <c r="I166" s="10">
        <v>95</v>
      </c>
      <c r="J166" s="10">
        <v>90</v>
      </c>
      <c r="K166" s="10">
        <v>85</v>
      </c>
      <c r="L166" s="10">
        <v>80</v>
      </c>
      <c r="M166" s="10" t="s">
        <v>177</v>
      </c>
      <c r="N166" s="10">
        <v>100</v>
      </c>
      <c r="O166" s="10">
        <v>95</v>
      </c>
      <c r="P166" s="10">
        <v>90</v>
      </c>
      <c r="Q166" s="10">
        <v>85</v>
      </c>
      <c r="R166" s="10">
        <v>80</v>
      </c>
      <c r="S166" s="10" t="s">
        <v>178</v>
      </c>
      <c r="T166" s="10">
        <v>100</v>
      </c>
      <c r="U166" s="10">
        <v>95</v>
      </c>
      <c r="V166" s="10">
        <v>90</v>
      </c>
      <c r="W166" s="10">
        <v>85</v>
      </c>
      <c r="X166" s="10">
        <v>80</v>
      </c>
    </row>
    <row r="167" spans="1:24" x14ac:dyDescent="0.25">
      <c r="A167" s="10" t="s">
        <v>22</v>
      </c>
      <c r="B167" s="30">
        <v>0</v>
      </c>
      <c r="C167" s="30">
        <v>0</v>
      </c>
      <c r="D167" s="30">
        <v>0</v>
      </c>
      <c r="E167" s="30">
        <v>0</v>
      </c>
      <c r="F167" s="30">
        <v>0</v>
      </c>
      <c r="H167" s="30">
        <v>0</v>
      </c>
      <c r="I167" s="30">
        <v>0</v>
      </c>
      <c r="J167" s="30">
        <v>0</v>
      </c>
      <c r="K167" s="30">
        <v>0</v>
      </c>
      <c r="L167" s="30">
        <v>0</v>
      </c>
      <c r="N167" s="30">
        <v>0</v>
      </c>
      <c r="O167" s="30">
        <v>0</v>
      </c>
      <c r="P167" s="30">
        <v>0</v>
      </c>
      <c r="Q167" s="30">
        <v>0</v>
      </c>
      <c r="R167" s="30">
        <v>0</v>
      </c>
      <c r="T167" s="30">
        <v>0</v>
      </c>
      <c r="U167" s="30">
        <v>0</v>
      </c>
      <c r="V167" s="30">
        <v>0</v>
      </c>
      <c r="W167" s="30">
        <v>0</v>
      </c>
      <c r="X167" s="30">
        <v>0</v>
      </c>
    </row>
    <row r="168" spans="1:24" x14ac:dyDescent="0.25">
      <c r="A168" s="10" t="s">
        <v>23</v>
      </c>
      <c r="B168" s="30">
        <v>0</v>
      </c>
      <c r="C168" s="30">
        <v>0</v>
      </c>
      <c r="D168" s="30">
        <v>0</v>
      </c>
      <c r="E168" s="30">
        <v>0</v>
      </c>
      <c r="F168" s="30">
        <v>0</v>
      </c>
      <c r="H168" s="30">
        <v>0</v>
      </c>
      <c r="I168" s="30">
        <v>0</v>
      </c>
      <c r="J168" s="30">
        <v>0</v>
      </c>
      <c r="K168" s="30">
        <v>0</v>
      </c>
      <c r="L168" s="30">
        <v>0</v>
      </c>
      <c r="N168" s="30">
        <v>0</v>
      </c>
      <c r="O168" s="30">
        <v>0</v>
      </c>
      <c r="P168" s="30">
        <v>0</v>
      </c>
      <c r="Q168" s="30">
        <v>0</v>
      </c>
      <c r="R168" s="30">
        <v>0</v>
      </c>
      <c r="T168" s="30">
        <v>0</v>
      </c>
      <c r="U168" s="30">
        <v>0</v>
      </c>
      <c r="V168" s="30">
        <v>0</v>
      </c>
      <c r="W168" s="30">
        <v>0</v>
      </c>
      <c r="X168" s="30">
        <v>0</v>
      </c>
    </row>
    <row r="169" spans="1:24" x14ac:dyDescent="0.25">
      <c r="A169" s="10" t="s">
        <v>24</v>
      </c>
      <c r="B169" s="30">
        <v>0</v>
      </c>
      <c r="C169" s="30">
        <v>0</v>
      </c>
      <c r="D169" s="30">
        <v>0</v>
      </c>
      <c r="E169" s="30">
        <v>0</v>
      </c>
      <c r="F169" s="30">
        <v>0</v>
      </c>
      <c r="H169" s="30">
        <v>0</v>
      </c>
      <c r="I169" s="30">
        <v>0</v>
      </c>
      <c r="J169" s="30">
        <v>0</v>
      </c>
      <c r="K169" s="30">
        <v>0</v>
      </c>
      <c r="L169" s="30">
        <v>0</v>
      </c>
      <c r="N169" s="30">
        <v>0</v>
      </c>
      <c r="O169" s="30">
        <v>0</v>
      </c>
      <c r="P169" s="30">
        <v>0</v>
      </c>
      <c r="Q169" s="30">
        <v>0</v>
      </c>
      <c r="R169" s="30">
        <v>0</v>
      </c>
      <c r="T169" s="30">
        <v>0</v>
      </c>
      <c r="U169" s="30">
        <v>0</v>
      </c>
      <c r="V169" s="30">
        <v>0</v>
      </c>
      <c r="W169" s="30">
        <v>0</v>
      </c>
      <c r="X169" s="30">
        <v>0</v>
      </c>
    </row>
    <row r="170" spans="1:24" x14ac:dyDescent="0.25">
      <c r="A170" s="10" t="s">
        <v>25</v>
      </c>
      <c r="B170" s="30">
        <v>6</v>
      </c>
      <c r="C170" s="30">
        <v>6</v>
      </c>
      <c r="D170" s="30">
        <v>6</v>
      </c>
      <c r="E170" s="30">
        <v>6</v>
      </c>
      <c r="F170" s="30">
        <v>6</v>
      </c>
      <c r="H170" s="30">
        <v>7</v>
      </c>
      <c r="I170" s="30">
        <v>7</v>
      </c>
      <c r="J170" s="30">
        <v>7</v>
      </c>
      <c r="K170" s="30">
        <v>7</v>
      </c>
      <c r="L170" s="30">
        <v>7</v>
      </c>
      <c r="N170" s="30">
        <v>8</v>
      </c>
      <c r="O170" s="30">
        <v>8</v>
      </c>
      <c r="P170" s="30">
        <v>8</v>
      </c>
      <c r="Q170" s="30">
        <v>8</v>
      </c>
      <c r="R170" s="30">
        <v>8</v>
      </c>
      <c r="T170" s="30">
        <v>12</v>
      </c>
      <c r="U170" s="30">
        <v>12</v>
      </c>
      <c r="V170" s="30">
        <v>12</v>
      </c>
      <c r="W170" s="30">
        <v>12</v>
      </c>
      <c r="X170" s="30">
        <v>12</v>
      </c>
    </row>
    <row r="171" spans="1:24" x14ac:dyDescent="0.25">
      <c r="A171" s="10" t="s">
        <v>64</v>
      </c>
      <c r="B171" s="30">
        <v>0</v>
      </c>
      <c r="C171" s="30">
        <v>0</v>
      </c>
      <c r="D171" s="30">
        <v>0</v>
      </c>
      <c r="E171" s="30">
        <v>0</v>
      </c>
      <c r="F171" s="30">
        <v>0</v>
      </c>
      <c r="H171" s="30">
        <v>0</v>
      </c>
      <c r="I171" s="30">
        <v>0</v>
      </c>
      <c r="J171" s="30">
        <v>0</v>
      </c>
      <c r="K171" s="30">
        <v>0</v>
      </c>
      <c r="L171" s="30">
        <v>0</v>
      </c>
      <c r="N171" s="30">
        <v>0</v>
      </c>
      <c r="O171" s="30">
        <v>0</v>
      </c>
      <c r="P171" s="30">
        <v>0</v>
      </c>
      <c r="Q171" s="30">
        <v>0</v>
      </c>
      <c r="R171" s="30">
        <v>0</v>
      </c>
      <c r="T171" s="30">
        <v>0</v>
      </c>
      <c r="U171" s="30">
        <v>0</v>
      </c>
      <c r="V171" s="30">
        <v>0</v>
      </c>
      <c r="W171" s="30">
        <v>0</v>
      </c>
      <c r="X171" s="30">
        <v>0</v>
      </c>
    </row>
    <row r="172" spans="1:24" x14ac:dyDescent="0.25">
      <c r="A172" s="10" t="s">
        <v>65</v>
      </c>
      <c r="B172" s="30">
        <v>0</v>
      </c>
      <c r="C172" s="30">
        <v>0</v>
      </c>
      <c r="D172" s="30">
        <v>0</v>
      </c>
      <c r="E172" s="30">
        <v>0</v>
      </c>
      <c r="F172" s="30">
        <v>0</v>
      </c>
      <c r="H172" s="30">
        <v>0</v>
      </c>
      <c r="I172" s="30">
        <v>0</v>
      </c>
      <c r="J172" s="30">
        <v>0</v>
      </c>
      <c r="K172" s="30">
        <v>0</v>
      </c>
      <c r="L172" s="30">
        <v>0</v>
      </c>
      <c r="N172" s="30">
        <v>0</v>
      </c>
      <c r="O172" s="30">
        <v>0</v>
      </c>
      <c r="P172" s="30">
        <v>0</v>
      </c>
      <c r="Q172" s="30">
        <v>0</v>
      </c>
      <c r="R172" s="30">
        <v>0</v>
      </c>
      <c r="T172" s="30">
        <v>0</v>
      </c>
      <c r="U172" s="30">
        <v>0</v>
      </c>
      <c r="V172" s="30">
        <v>0</v>
      </c>
      <c r="W172" s="30">
        <v>0</v>
      </c>
      <c r="X172" s="30">
        <v>0</v>
      </c>
    </row>
    <row r="173" spans="1:24" x14ac:dyDescent="0.25">
      <c r="A173" s="10" t="s">
        <v>66</v>
      </c>
      <c r="B173" s="30">
        <v>0</v>
      </c>
      <c r="C173" s="30">
        <v>0</v>
      </c>
      <c r="D173" s="30">
        <v>0</v>
      </c>
      <c r="E173" s="30">
        <v>0</v>
      </c>
      <c r="F173" s="30">
        <v>0</v>
      </c>
      <c r="H173" s="30">
        <v>0</v>
      </c>
      <c r="I173" s="30">
        <v>0</v>
      </c>
      <c r="J173" s="30">
        <v>0</v>
      </c>
      <c r="K173" s="30">
        <v>0</v>
      </c>
      <c r="L173" s="30">
        <v>0</v>
      </c>
      <c r="N173" s="30">
        <v>0</v>
      </c>
      <c r="O173" s="30">
        <v>0</v>
      </c>
      <c r="P173" s="30">
        <v>0</v>
      </c>
      <c r="Q173" s="30">
        <v>0</v>
      </c>
      <c r="R173" s="30">
        <v>0</v>
      </c>
      <c r="T173" s="30">
        <v>0</v>
      </c>
      <c r="U173" s="30">
        <v>0</v>
      </c>
      <c r="V173" s="30">
        <v>0</v>
      </c>
      <c r="W173" s="30">
        <v>0</v>
      </c>
      <c r="X173" s="30">
        <v>0</v>
      </c>
    </row>
    <row r="174" spans="1:24" x14ac:dyDescent="0.25">
      <c r="A174" s="10" t="s">
        <v>67</v>
      </c>
      <c r="B174" s="30">
        <v>0</v>
      </c>
      <c r="C174" s="30">
        <v>0</v>
      </c>
      <c r="D174" s="30">
        <v>0</v>
      </c>
      <c r="E174" s="30">
        <v>0</v>
      </c>
      <c r="F174" s="30">
        <v>0</v>
      </c>
      <c r="H174" s="30">
        <v>0</v>
      </c>
      <c r="I174" s="30">
        <v>0</v>
      </c>
      <c r="J174" s="30">
        <v>0</v>
      </c>
      <c r="K174" s="30">
        <v>0</v>
      </c>
      <c r="L174" s="30">
        <v>0</v>
      </c>
      <c r="N174" s="30">
        <v>0</v>
      </c>
      <c r="O174" s="30">
        <v>0</v>
      </c>
      <c r="P174" s="30">
        <v>0</v>
      </c>
      <c r="Q174" s="30">
        <v>0</v>
      </c>
      <c r="R174" s="30">
        <v>0</v>
      </c>
      <c r="T174" s="30">
        <v>0</v>
      </c>
      <c r="U174" s="30">
        <v>0</v>
      </c>
      <c r="V174" s="30">
        <v>0</v>
      </c>
      <c r="W174" s="30">
        <v>0</v>
      </c>
      <c r="X174" s="30">
        <v>0</v>
      </c>
    </row>
    <row r="175" spans="1:24" x14ac:dyDescent="0.25">
      <c r="A175" s="10" t="s">
        <v>68</v>
      </c>
      <c r="B175" s="30">
        <v>2993.22</v>
      </c>
      <c r="C175" s="30">
        <v>2993.22</v>
      </c>
      <c r="D175" s="30">
        <v>2993.22</v>
      </c>
      <c r="E175" s="30">
        <v>2993.22</v>
      </c>
      <c r="F175" s="30">
        <v>2993.22</v>
      </c>
      <c r="H175" s="30">
        <v>3492.09</v>
      </c>
      <c r="I175" s="30">
        <v>3492.09</v>
      </c>
      <c r="J175" s="30">
        <v>3492.09</v>
      </c>
      <c r="K175" s="30">
        <v>3492.09</v>
      </c>
      <c r="L175" s="30">
        <v>3492.09</v>
      </c>
      <c r="N175" s="30">
        <v>3990.96</v>
      </c>
      <c r="O175" s="30">
        <v>3990.96</v>
      </c>
      <c r="P175" s="30">
        <v>3990.96</v>
      </c>
      <c r="Q175" s="30">
        <v>3990.96</v>
      </c>
      <c r="R175" s="30">
        <v>3990.96</v>
      </c>
      <c r="T175" s="30">
        <v>5986.4400000000014</v>
      </c>
      <c r="U175" s="30">
        <v>5986.4400000000014</v>
      </c>
      <c r="V175" s="30">
        <v>5986.4400000000014</v>
      </c>
      <c r="W175" s="30">
        <v>5986.4400000000014</v>
      </c>
      <c r="X175" s="30">
        <v>5986.4400000000014</v>
      </c>
    </row>
    <row r="176" spans="1:24" x14ac:dyDescent="0.25">
      <c r="A176" s="10" t="s">
        <v>69</v>
      </c>
      <c r="B176" s="30">
        <v>938.89972109999997</v>
      </c>
      <c r="C176" s="30">
        <v>938.89972109999997</v>
      </c>
      <c r="D176" s="30">
        <v>938.89972109999997</v>
      </c>
      <c r="E176" s="30">
        <v>938.89972109999997</v>
      </c>
      <c r="F176" s="30">
        <v>938.89972109999997</v>
      </c>
      <c r="H176" s="30">
        <v>1095.3830079500001</v>
      </c>
      <c r="I176" s="30">
        <v>1095.3830079500001</v>
      </c>
      <c r="J176" s="30">
        <v>1095.3830079500001</v>
      </c>
      <c r="K176" s="30">
        <v>1095.3830079500001</v>
      </c>
      <c r="L176" s="30">
        <v>1095.3830079500001</v>
      </c>
      <c r="N176" s="30">
        <v>1251.8662948000001</v>
      </c>
      <c r="O176" s="30">
        <v>1251.8662948000001</v>
      </c>
      <c r="P176" s="30">
        <v>1251.8662948000001</v>
      </c>
      <c r="Q176" s="30">
        <v>1251.8662948000001</v>
      </c>
      <c r="R176" s="30">
        <v>1251.8662948000001</v>
      </c>
      <c r="T176" s="30">
        <v>1877.7994421999999</v>
      </c>
      <c r="U176" s="30">
        <v>1877.7994421999999</v>
      </c>
      <c r="V176" s="30">
        <v>1877.7994421999999</v>
      </c>
      <c r="W176" s="30">
        <v>1877.7994421999999</v>
      </c>
      <c r="X176" s="30">
        <v>1877.7994421999999</v>
      </c>
    </row>
    <row r="177" spans="1:24" x14ac:dyDescent="0.25">
      <c r="A177" s="10" t="s">
        <v>70</v>
      </c>
      <c r="B177" s="30">
        <v>2837.0172662311311</v>
      </c>
      <c r="C177" s="30">
        <v>2695.166402919599</v>
      </c>
      <c r="D177" s="30">
        <v>2553.3155396080429</v>
      </c>
      <c r="E177" s="30">
        <v>2411.4646762964858</v>
      </c>
      <c r="F177" s="30">
        <v>2269.6138129849369</v>
      </c>
      <c r="H177" s="30">
        <v>2838.0682079856738</v>
      </c>
      <c r="I177" s="30">
        <v>2696.1647975864089</v>
      </c>
      <c r="J177" s="30">
        <v>2554.2613871871422</v>
      </c>
      <c r="K177" s="30">
        <v>2412.3579767878682</v>
      </c>
      <c r="L177" s="30">
        <v>2270.4545663885879</v>
      </c>
      <c r="N177" s="30">
        <v>2838.0682079856829</v>
      </c>
      <c r="O177" s="30">
        <v>2696.1647975864062</v>
      </c>
      <c r="P177" s="30">
        <v>2554.2613871871222</v>
      </c>
      <c r="Q177" s="30">
        <v>2412.3579767878368</v>
      </c>
      <c r="R177" s="30">
        <v>2270.4545663885492</v>
      </c>
      <c r="T177" s="30">
        <v>2839.119149740191</v>
      </c>
      <c r="U177" s="30">
        <v>2697.163192253191</v>
      </c>
      <c r="V177" s="30">
        <v>2555.207234766181</v>
      </c>
      <c r="W177" s="30">
        <v>2413.2512772791752</v>
      </c>
      <c r="X177" s="30">
        <v>2271.2953197921629</v>
      </c>
    </row>
    <row r="178" spans="1:24" x14ac:dyDescent="0.25">
      <c r="A178" s="10" t="s">
        <v>10</v>
      </c>
      <c r="B178" s="30">
        <v>66211.30171563309</v>
      </c>
      <c r="C178" s="30">
        <v>62900.736629851999</v>
      </c>
      <c r="D178" s="30">
        <v>59590.171544070348</v>
      </c>
      <c r="E178" s="30">
        <v>56279.606458288697</v>
      </c>
      <c r="F178" s="30">
        <v>52969.041372507207</v>
      </c>
      <c r="H178" s="30">
        <v>66235.828962056228</v>
      </c>
      <c r="I178" s="30">
        <v>62924.037513953837</v>
      </c>
      <c r="J178" s="30">
        <v>59612.246065851446</v>
      </c>
      <c r="K178" s="30">
        <v>56300.454617748859</v>
      </c>
      <c r="L178" s="30">
        <v>52988.663169646119</v>
      </c>
      <c r="N178" s="30">
        <v>66235.828962056432</v>
      </c>
      <c r="O178" s="30">
        <v>62924.037513953786</v>
      </c>
      <c r="P178" s="30">
        <v>59612.246065850974</v>
      </c>
      <c r="Q178" s="30">
        <v>56300.454617748117</v>
      </c>
      <c r="R178" s="30">
        <v>52988.663169645217</v>
      </c>
      <c r="T178" s="30">
        <v>66260.356208478785</v>
      </c>
      <c r="U178" s="30">
        <v>62947.338398055057</v>
      </c>
      <c r="V178" s="30">
        <v>59634.320587631097</v>
      </c>
      <c r="W178" s="30">
        <v>56321.302777207253</v>
      </c>
      <c r="X178" s="30">
        <v>53008.284966783263</v>
      </c>
    </row>
    <row r="179" spans="1:24" x14ac:dyDescent="0.25">
      <c r="A179" s="10" t="s">
        <v>26</v>
      </c>
      <c r="B179" s="30">
        <v>72981.2</v>
      </c>
      <c r="C179" s="30">
        <v>69528.800000000003</v>
      </c>
      <c r="D179" s="30">
        <v>66076.3</v>
      </c>
      <c r="E179" s="30">
        <v>62623.9</v>
      </c>
      <c r="F179" s="30">
        <v>59171.4</v>
      </c>
      <c r="H179" s="30">
        <v>73662.2</v>
      </c>
      <c r="I179" s="30">
        <v>70208.5</v>
      </c>
      <c r="J179" s="30">
        <v>66754.7</v>
      </c>
      <c r="K179" s="30">
        <v>63301</v>
      </c>
      <c r="L179" s="30">
        <v>59847.3</v>
      </c>
      <c r="N179" s="30">
        <v>74317.600000000006</v>
      </c>
      <c r="O179" s="30">
        <v>70863.8</v>
      </c>
      <c r="P179" s="30">
        <v>67410.100000000006</v>
      </c>
      <c r="Q179" s="30">
        <v>63956.4</v>
      </c>
      <c r="R179" s="30">
        <v>60502.6</v>
      </c>
      <c r="T179" s="30">
        <v>76964.600000000006</v>
      </c>
      <c r="U179" s="30">
        <v>73509.600000000006</v>
      </c>
      <c r="V179" s="30">
        <v>70054.600000000006</v>
      </c>
      <c r="W179" s="30">
        <v>66599.600000000006</v>
      </c>
      <c r="X179" s="30">
        <v>63144.6</v>
      </c>
    </row>
    <row r="181" spans="1:24" x14ac:dyDescent="0.25">
      <c r="A181" s="10" t="s">
        <v>179</v>
      </c>
      <c r="B181" s="10">
        <v>100</v>
      </c>
      <c r="C181" s="10">
        <v>95</v>
      </c>
      <c r="D181" s="10">
        <v>90</v>
      </c>
      <c r="E181" s="10">
        <v>85</v>
      </c>
      <c r="F181" s="10">
        <v>80</v>
      </c>
      <c r="G181" s="10" t="s">
        <v>180</v>
      </c>
      <c r="H181" s="10">
        <v>100</v>
      </c>
      <c r="I181" s="10">
        <v>95</v>
      </c>
      <c r="J181" s="10">
        <v>90</v>
      </c>
      <c r="K181" s="10">
        <v>85</v>
      </c>
      <c r="L181" s="10">
        <v>80</v>
      </c>
      <c r="M181" s="10" t="s">
        <v>181</v>
      </c>
      <c r="N181" s="10">
        <v>100</v>
      </c>
      <c r="O181" s="10">
        <v>95</v>
      </c>
      <c r="P181" s="10">
        <v>90</v>
      </c>
      <c r="Q181" s="10">
        <v>85</v>
      </c>
      <c r="R181" s="10">
        <v>80</v>
      </c>
      <c r="S181" s="10" t="s">
        <v>182</v>
      </c>
      <c r="T181" s="10">
        <v>100</v>
      </c>
      <c r="U181" s="10">
        <v>95</v>
      </c>
      <c r="V181" s="10">
        <v>90</v>
      </c>
      <c r="W181" s="10">
        <v>85</v>
      </c>
      <c r="X181" s="10">
        <v>80</v>
      </c>
    </row>
    <row r="182" spans="1:24" x14ac:dyDescent="0.25">
      <c r="A182" s="10" t="s">
        <v>22</v>
      </c>
      <c r="B182" s="30">
        <v>6.5819999999999999</v>
      </c>
      <c r="C182" s="30">
        <v>6.5819999999999999</v>
      </c>
      <c r="D182" s="30">
        <v>6.5819999999999999</v>
      </c>
      <c r="E182" s="30">
        <v>6.5819999999999999</v>
      </c>
      <c r="F182" s="30">
        <v>6.5819999999999999</v>
      </c>
      <c r="H182" s="30">
        <v>4.298</v>
      </c>
      <c r="I182" s="30">
        <v>4.298</v>
      </c>
      <c r="J182" s="30">
        <v>4.298</v>
      </c>
      <c r="K182" s="30">
        <v>4.298</v>
      </c>
      <c r="L182" s="30">
        <v>4.298</v>
      </c>
      <c r="N182" s="30">
        <v>3.7269999999999999</v>
      </c>
      <c r="O182" s="30">
        <v>3.7269999999999999</v>
      </c>
      <c r="P182" s="30">
        <v>3.7269999999999999</v>
      </c>
      <c r="Q182" s="30">
        <v>3.7269999999999999</v>
      </c>
      <c r="R182" s="30">
        <v>3.7269999999999999</v>
      </c>
      <c r="T182" s="30">
        <v>2.1840000000000002</v>
      </c>
      <c r="U182" s="30">
        <v>2.1840000000000002</v>
      </c>
      <c r="V182" s="30">
        <v>2.1840000000000002</v>
      </c>
      <c r="W182" s="30">
        <v>2.1840000000000002</v>
      </c>
      <c r="X182" s="30">
        <v>2.1840000000000002</v>
      </c>
    </row>
    <row r="183" spans="1:24" x14ac:dyDescent="0.25">
      <c r="A183" s="10" t="s">
        <v>23</v>
      </c>
      <c r="B183" s="30">
        <v>0</v>
      </c>
      <c r="C183" s="30">
        <v>0</v>
      </c>
      <c r="D183" s="30">
        <v>0</v>
      </c>
      <c r="E183" s="30">
        <v>0</v>
      </c>
      <c r="F183" s="30">
        <v>0</v>
      </c>
      <c r="H183" s="30">
        <v>0</v>
      </c>
      <c r="I183" s="30">
        <v>0</v>
      </c>
      <c r="J183" s="30">
        <v>0</v>
      </c>
      <c r="K183" s="30">
        <v>0</v>
      </c>
      <c r="L183" s="30">
        <v>0</v>
      </c>
      <c r="N183" s="30">
        <v>0</v>
      </c>
      <c r="O183" s="30">
        <v>0</v>
      </c>
      <c r="P183" s="30">
        <v>0</v>
      </c>
      <c r="Q183" s="30">
        <v>0</v>
      </c>
      <c r="R183" s="30">
        <v>0</v>
      </c>
      <c r="T183" s="30">
        <v>0</v>
      </c>
      <c r="U183" s="30">
        <v>0</v>
      </c>
      <c r="V183" s="30">
        <v>0</v>
      </c>
      <c r="W183" s="30">
        <v>0</v>
      </c>
      <c r="X183" s="30">
        <v>0</v>
      </c>
    </row>
    <row r="184" spans="1:24" x14ac:dyDescent="0.25">
      <c r="A184" s="10" t="s">
        <v>24</v>
      </c>
      <c r="B184" s="30">
        <v>0</v>
      </c>
      <c r="C184" s="30">
        <v>0</v>
      </c>
      <c r="D184" s="30">
        <v>0</v>
      </c>
      <c r="E184" s="30">
        <v>0</v>
      </c>
      <c r="F184" s="30">
        <v>0</v>
      </c>
      <c r="H184" s="30">
        <v>0</v>
      </c>
      <c r="I184" s="30">
        <v>0</v>
      </c>
      <c r="J184" s="30">
        <v>0</v>
      </c>
      <c r="K184" s="30">
        <v>0</v>
      </c>
      <c r="L184" s="30">
        <v>0</v>
      </c>
      <c r="N184" s="30">
        <v>0</v>
      </c>
      <c r="O184" s="30">
        <v>0</v>
      </c>
      <c r="P184" s="30">
        <v>0</v>
      </c>
      <c r="Q184" s="30">
        <v>0</v>
      </c>
      <c r="R184" s="30">
        <v>0</v>
      </c>
      <c r="T184" s="30">
        <v>0</v>
      </c>
      <c r="U184" s="30">
        <v>0</v>
      </c>
      <c r="V184" s="30">
        <v>0</v>
      </c>
      <c r="W184" s="30">
        <v>0</v>
      </c>
      <c r="X184" s="30">
        <v>0</v>
      </c>
    </row>
    <row r="185" spans="1:24" x14ac:dyDescent="0.25">
      <c r="A185" s="10" t="s">
        <v>25</v>
      </c>
      <c r="B185" s="30">
        <v>6</v>
      </c>
      <c r="C185" s="30">
        <v>6</v>
      </c>
      <c r="D185" s="30">
        <v>6</v>
      </c>
      <c r="E185" s="30">
        <v>6</v>
      </c>
      <c r="F185" s="30">
        <v>6</v>
      </c>
      <c r="H185" s="30">
        <v>7</v>
      </c>
      <c r="I185" s="30">
        <v>7</v>
      </c>
      <c r="J185" s="30">
        <v>7</v>
      </c>
      <c r="K185" s="30">
        <v>7</v>
      </c>
      <c r="L185" s="30">
        <v>7</v>
      </c>
      <c r="N185" s="30">
        <v>8</v>
      </c>
      <c r="O185" s="30">
        <v>8</v>
      </c>
      <c r="P185" s="30">
        <v>8</v>
      </c>
      <c r="Q185" s="30">
        <v>8</v>
      </c>
      <c r="R185" s="30">
        <v>8</v>
      </c>
      <c r="T185" s="30">
        <v>12</v>
      </c>
      <c r="U185" s="30">
        <v>12</v>
      </c>
      <c r="V185" s="30">
        <v>12</v>
      </c>
      <c r="W185" s="30">
        <v>12</v>
      </c>
      <c r="X185" s="30">
        <v>12</v>
      </c>
    </row>
    <row r="186" spans="1:24" x14ac:dyDescent="0.25">
      <c r="A186" s="10" t="s">
        <v>64</v>
      </c>
      <c r="B186" s="30">
        <v>14479.982</v>
      </c>
      <c r="C186" s="30">
        <v>14479.982</v>
      </c>
      <c r="D186" s="30">
        <v>14479.982</v>
      </c>
      <c r="E186" s="30">
        <v>14479.982</v>
      </c>
      <c r="F186" s="30">
        <v>14479.982</v>
      </c>
      <c r="H186" s="30">
        <v>9455.2479999999996</v>
      </c>
      <c r="I186" s="30">
        <v>9455.2479999999996</v>
      </c>
      <c r="J186" s="30">
        <v>9455.2479999999996</v>
      </c>
      <c r="K186" s="30">
        <v>9455.2479999999996</v>
      </c>
      <c r="L186" s="30">
        <v>9455.2479999999996</v>
      </c>
      <c r="N186" s="30">
        <v>8198.52</v>
      </c>
      <c r="O186" s="30">
        <v>8198.52</v>
      </c>
      <c r="P186" s="30">
        <v>8198.52</v>
      </c>
      <c r="Q186" s="30">
        <v>8198.52</v>
      </c>
      <c r="R186" s="30">
        <v>8198.52</v>
      </c>
      <c r="T186" s="30">
        <v>4804.1840000000002</v>
      </c>
      <c r="U186" s="30">
        <v>4804.1840000000002</v>
      </c>
      <c r="V186" s="30">
        <v>4804.1840000000002</v>
      </c>
      <c r="W186" s="30">
        <v>4804.1840000000002</v>
      </c>
      <c r="X186" s="30">
        <v>4804.1840000000002</v>
      </c>
    </row>
    <row r="187" spans="1:24" x14ac:dyDescent="0.25">
      <c r="A187" s="10" t="s">
        <v>65</v>
      </c>
      <c r="B187" s="30">
        <v>1812.700141511069</v>
      </c>
      <c r="C187" s="30">
        <v>1812.700141511069</v>
      </c>
      <c r="D187" s="30">
        <v>1812.700141511069</v>
      </c>
      <c r="E187" s="30">
        <v>1812.700141511069</v>
      </c>
      <c r="F187" s="30">
        <v>1812.700141511069</v>
      </c>
      <c r="H187" s="30">
        <v>1183.670628017511</v>
      </c>
      <c r="I187" s="30">
        <v>1183.670628017511</v>
      </c>
      <c r="J187" s="30">
        <v>1183.670628017511</v>
      </c>
      <c r="K187" s="30">
        <v>1183.670628017511</v>
      </c>
      <c r="L187" s="30">
        <v>1183.670628017511</v>
      </c>
      <c r="N187" s="30">
        <v>1026.34508552437</v>
      </c>
      <c r="O187" s="30">
        <v>1026.34508552437</v>
      </c>
      <c r="P187" s="30">
        <v>1026.34508552437</v>
      </c>
      <c r="Q187" s="30">
        <v>1026.34508552437</v>
      </c>
      <c r="R187" s="30">
        <v>1026.34508552437</v>
      </c>
      <c r="T187" s="30">
        <v>601.4196023617443</v>
      </c>
      <c r="U187" s="30">
        <v>601.4196023617443</v>
      </c>
      <c r="V187" s="30">
        <v>601.4196023617443</v>
      </c>
      <c r="W187" s="30">
        <v>601.4196023617443</v>
      </c>
      <c r="X187" s="30">
        <v>601.4196023617443</v>
      </c>
    </row>
    <row r="188" spans="1:24" x14ac:dyDescent="0.25">
      <c r="A188" s="10" t="s">
        <v>66</v>
      </c>
      <c r="B188" s="30">
        <v>0</v>
      </c>
      <c r="C188" s="30">
        <v>0</v>
      </c>
      <c r="D188" s="30">
        <v>0</v>
      </c>
      <c r="E188" s="30">
        <v>0</v>
      </c>
      <c r="F188" s="30">
        <v>0</v>
      </c>
      <c r="H188" s="30">
        <v>0</v>
      </c>
      <c r="I188" s="30">
        <v>0</v>
      </c>
      <c r="J188" s="30">
        <v>0</v>
      </c>
      <c r="K188" s="30">
        <v>0</v>
      </c>
      <c r="L188" s="30">
        <v>0</v>
      </c>
      <c r="N188" s="30">
        <v>0</v>
      </c>
      <c r="O188" s="30">
        <v>0</v>
      </c>
      <c r="P188" s="30">
        <v>0</v>
      </c>
      <c r="Q188" s="30">
        <v>0</v>
      </c>
      <c r="R188" s="30">
        <v>0</v>
      </c>
      <c r="T188" s="30">
        <v>0</v>
      </c>
      <c r="U188" s="30">
        <v>0</v>
      </c>
      <c r="V188" s="30">
        <v>0</v>
      </c>
      <c r="W188" s="30">
        <v>0</v>
      </c>
      <c r="X188" s="30">
        <v>0</v>
      </c>
    </row>
    <row r="189" spans="1:24" x14ac:dyDescent="0.25">
      <c r="A189" s="10" t="s">
        <v>67</v>
      </c>
      <c r="B189" s="30">
        <v>0</v>
      </c>
      <c r="C189" s="30">
        <v>0</v>
      </c>
      <c r="D189" s="30">
        <v>0</v>
      </c>
      <c r="E189" s="30">
        <v>0</v>
      </c>
      <c r="F189" s="30">
        <v>0</v>
      </c>
      <c r="H189" s="30">
        <v>0</v>
      </c>
      <c r="I189" s="30">
        <v>0</v>
      </c>
      <c r="J189" s="30">
        <v>0</v>
      </c>
      <c r="K189" s="30">
        <v>0</v>
      </c>
      <c r="L189" s="30">
        <v>0</v>
      </c>
      <c r="N189" s="30">
        <v>0</v>
      </c>
      <c r="O189" s="30">
        <v>0</v>
      </c>
      <c r="P189" s="30">
        <v>0</v>
      </c>
      <c r="Q189" s="30">
        <v>0</v>
      </c>
      <c r="R189" s="30">
        <v>0</v>
      </c>
      <c r="T189" s="30">
        <v>0</v>
      </c>
      <c r="U189" s="30">
        <v>0</v>
      </c>
      <c r="V189" s="30">
        <v>0</v>
      </c>
      <c r="W189" s="30">
        <v>0</v>
      </c>
      <c r="X189" s="30">
        <v>0</v>
      </c>
    </row>
    <row r="190" spans="1:24" x14ac:dyDescent="0.25">
      <c r="A190" s="10" t="s">
        <v>68</v>
      </c>
      <c r="B190" s="30">
        <v>2993.22</v>
      </c>
      <c r="C190" s="30">
        <v>2993.22</v>
      </c>
      <c r="D190" s="30">
        <v>2993.22</v>
      </c>
      <c r="E190" s="30">
        <v>2993.22</v>
      </c>
      <c r="F190" s="30">
        <v>2993.22</v>
      </c>
      <c r="H190" s="30">
        <v>3492.09</v>
      </c>
      <c r="I190" s="30">
        <v>3492.09</v>
      </c>
      <c r="J190" s="30">
        <v>3492.09</v>
      </c>
      <c r="K190" s="30">
        <v>3492.09</v>
      </c>
      <c r="L190" s="30">
        <v>3492.09</v>
      </c>
      <c r="N190" s="30">
        <v>3990.96</v>
      </c>
      <c r="O190" s="30">
        <v>3990.96</v>
      </c>
      <c r="P190" s="30">
        <v>3990.96</v>
      </c>
      <c r="Q190" s="30">
        <v>3990.96</v>
      </c>
      <c r="R190" s="30">
        <v>3990.96</v>
      </c>
      <c r="T190" s="30">
        <v>5986.4400000000014</v>
      </c>
      <c r="U190" s="30">
        <v>5986.4400000000014</v>
      </c>
      <c r="V190" s="30">
        <v>5986.4400000000014</v>
      </c>
      <c r="W190" s="30">
        <v>5986.4400000000014</v>
      </c>
      <c r="X190" s="30">
        <v>5986.4400000000014</v>
      </c>
    </row>
    <row r="191" spans="1:24" x14ac:dyDescent="0.25">
      <c r="A191" s="10" t="s">
        <v>69</v>
      </c>
      <c r="B191" s="30">
        <v>938.89972109999997</v>
      </c>
      <c r="C191" s="30">
        <v>938.89972109999997</v>
      </c>
      <c r="D191" s="30">
        <v>938.89972109999997</v>
      </c>
      <c r="E191" s="30">
        <v>938.89972109999997</v>
      </c>
      <c r="F191" s="30">
        <v>938.89972109999997</v>
      </c>
      <c r="H191" s="30">
        <v>1095.3830079500001</v>
      </c>
      <c r="I191" s="30">
        <v>1095.3830079500001</v>
      </c>
      <c r="J191" s="30">
        <v>1095.3830079500001</v>
      </c>
      <c r="K191" s="30">
        <v>1095.3830079500001</v>
      </c>
      <c r="L191" s="30">
        <v>1095.3830079500001</v>
      </c>
      <c r="N191" s="30">
        <v>1251.8662948000001</v>
      </c>
      <c r="O191" s="30">
        <v>1251.8662948000001</v>
      </c>
      <c r="P191" s="30">
        <v>1251.8662948000001</v>
      </c>
      <c r="Q191" s="30">
        <v>1251.8662948000001</v>
      </c>
      <c r="R191" s="30">
        <v>1251.8662948000001</v>
      </c>
      <c r="T191" s="30">
        <v>1877.7994421999999</v>
      </c>
      <c r="U191" s="30">
        <v>1877.7994421999999</v>
      </c>
      <c r="V191" s="30">
        <v>1877.7994421999999</v>
      </c>
      <c r="W191" s="30">
        <v>1877.7994421999999</v>
      </c>
      <c r="X191" s="30">
        <v>1877.7994421999999</v>
      </c>
    </row>
    <row r="192" spans="1:24" x14ac:dyDescent="0.25">
      <c r="A192" s="10" t="s">
        <v>70</v>
      </c>
      <c r="B192" s="30">
        <v>1714.655169922306</v>
      </c>
      <c r="C192" s="30">
        <v>1572.8043066107541</v>
      </c>
      <c r="D192" s="30">
        <v>1430.9534432991991</v>
      </c>
      <c r="E192" s="30">
        <v>1289.102579987647</v>
      </c>
      <c r="F192" s="30">
        <v>1147.251715970667</v>
      </c>
      <c r="H192" s="30">
        <v>2104.1530601285272</v>
      </c>
      <c r="I192" s="30">
        <v>1962.2496497292479</v>
      </c>
      <c r="J192" s="30">
        <v>1820.346239329966</v>
      </c>
      <c r="K192" s="30">
        <v>1678.4428289306779</v>
      </c>
      <c r="L192" s="30">
        <v>1536.539418531386</v>
      </c>
      <c r="N192" s="30">
        <v>2199.7299924427471</v>
      </c>
      <c r="O192" s="30">
        <v>2057.8265820434522</v>
      </c>
      <c r="P192" s="30">
        <v>1915.9231716441579</v>
      </c>
      <c r="Q192" s="30">
        <v>1774.0197612448619</v>
      </c>
      <c r="R192" s="30">
        <v>1632.116350845567</v>
      </c>
      <c r="T192" s="30">
        <v>2467.393771158901</v>
      </c>
      <c r="U192" s="30">
        <v>2325.4378136718919</v>
      </c>
      <c r="V192" s="30">
        <v>2183.4818561848779</v>
      </c>
      <c r="W192" s="30">
        <v>2041.525898697867</v>
      </c>
      <c r="X192" s="30">
        <v>1899.5699412108549</v>
      </c>
    </row>
    <row r="193" spans="1:24" x14ac:dyDescent="0.25">
      <c r="A193" s="10" t="s">
        <v>10</v>
      </c>
      <c r="B193" s="30">
        <v>32741.36375257052</v>
      </c>
      <c r="C193" s="30">
        <v>30032.719591476522</v>
      </c>
      <c r="D193" s="30">
        <v>27324.075430382469</v>
      </c>
      <c r="E193" s="30">
        <v>24615.431269288471</v>
      </c>
      <c r="F193" s="30">
        <v>21906.787094724328</v>
      </c>
      <c r="H193" s="30">
        <v>40178.831254959623</v>
      </c>
      <c r="I193" s="30">
        <v>37469.183706511962</v>
      </c>
      <c r="J193" s="30">
        <v>34759.536158064227</v>
      </c>
      <c r="K193" s="30">
        <v>32049.888609616421</v>
      </c>
      <c r="L193" s="30">
        <v>29340.241061168501</v>
      </c>
      <c r="N193" s="30">
        <v>42003.874075316628</v>
      </c>
      <c r="O193" s="30">
        <v>39294.226526868639</v>
      </c>
      <c r="P193" s="30">
        <v>36584.578978420694</v>
      </c>
      <c r="Q193" s="30">
        <v>33874.931429972698</v>
      </c>
      <c r="R193" s="30">
        <v>31165.283881524731</v>
      </c>
      <c r="T193" s="30">
        <v>47114.91756444583</v>
      </c>
      <c r="U193" s="30">
        <v>44404.266628644436</v>
      </c>
      <c r="V193" s="30">
        <v>41693.615692842963</v>
      </c>
      <c r="W193" s="30">
        <v>38982.964757041518</v>
      </c>
      <c r="X193" s="30">
        <v>36272.313821240074</v>
      </c>
    </row>
    <row r="194" spans="1:24" x14ac:dyDescent="0.25">
      <c r="A194" s="10" t="s">
        <v>26</v>
      </c>
      <c r="B194" s="30">
        <v>54681.3</v>
      </c>
      <c r="C194" s="30">
        <v>51830.7</v>
      </c>
      <c r="D194" s="30">
        <v>48980.2</v>
      </c>
      <c r="E194" s="30">
        <v>46129.7</v>
      </c>
      <c r="F194" s="30">
        <v>43279.199999999997</v>
      </c>
      <c r="H194" s="30">
        <v>57510</v>
      </c>
      <c r="I194" s="30">
        <v>54658.400000000001</v>
      </c>
      <c r="J194" s="30">
        <v>51806.8</v>
      </c>
      <c r="K194" s="30">
        <v>48955.199999999997</v>
      </c>
      <c r="L194" s="30">
        <v>46103.6</v>
      </c>
      <c r="N194" s="30">
        <v>58671.9</v>
      </c>
      <c r="O194" s="30">
        <v>55820.3</v>
      </c>
      <c r="P194" s="30">
        <v>52968.800000000003</v>
      </c>
      <c r="Q194" s="30">
        <v>50117.2</v>
      </c>
      <c r="R194" s="30">
        <v>47265.599999999999</v>
      </c>
      <c r="T194" s="30">
        <v>62852.9</v>
      </c>
      <c r="U194" s="30">
        <v>60000.3</v>
      </c>
      <c r="V194" s="30">
        <v>57147.7</v>
      </c>
      <c r="W194" s="30">
        <v>54295</v>
      </c>
      <c r="X194" s="30">
        <v>51442.400000000001</v>
      </c>
    </row>
    <row r="196" spans="1:24" x14ac:dyDescent="0.25">
      <c r="A196" s="10" t="s">
        <v>183</v>
      </c>
      <c r="B196" s="10">
        <v>100</v>
      </c>
      <c r="C196" s="10">
        <v>95</v>
      </c>
      <c r="D196" s="10">
        <v>90</v>
      </c>
      <c r="E196" s="10">
        <v>85</v>
      </c>
      <c r="F196" s="10">
        <v>80</v>
      </c>
      <c r="G196" s="10" t="s">
        <v>184</v>
      </c>
      <c r="H196" s="10">
        <v>100</v>
      </c>
      <c r="I196" s="10">
        <v>95</v>
      </c>
      <c r="J196" s="10">
        <v>90</v>
      </c>
      <c r="K196" s="10">
        <v>85</v>
      </c>
      <c r="L196" s="10">
        <v>80</v>
      </c>
      <c r="M196" s="10" t="s">
        <v>185</v>
      </c>
      <c r="N196" s="10">
        <v>100</v>
      </c>
      <c r="O196" s="10">
        <v>95</v>
      </c>
      <c r="P196" s="10">
        <v>90</v>
      </c>
      <c r="Q196" s="10">
        <v>85</v>
      </c>
      <c r="R196" s="10">
        <v>80</v>
      </c>
      <c r="S196" s="10" t="s">
        <v>186</v>
      </c>
      <c r="T196" s="10">
        <v>100</v>
      </c>
      <c r="U196" s="10">
        <v>95</v>
      </c>
      <c r="V196" s="10">
        <v>90</v>
      </c>
      <c r="W196" s="10">
        <v>85</v>
      </c>
      <c r="X196" s="10">
        <v>80</v>
      </c>
    </row>
    <row r="197" spans="1:24" x14ac:dyDescent="0.25">
      <c r="A197" s="10" t="s">
        <v>22</v>
      </c>
      <c r="B197" s="30">
        <v>33.984000000000002</v>
      </c>
      <c r="C197" s="30">
        <v>23.638000000000002</v>
      </c>
      <c r="D197" s="30">
        <v>18.899999999999999</v>
      </c>
      <c r="E197" s="30">
        <v>17.300999999999998</v>
      </c>
      <c r="F197" s="30">
        <v>15.865</v>
      </c>
      <c r="H197" s="30">
        <v>35.822000000000003</v>
      </c>
      <c r="I197" s="30">
        <v>24.411999999999999</v>
      </c>
      <c r="J197" s="30">
        <v>19.626999999999999</v>
      </c>
      <c r="K197" s="30">
        <v>17.734000000000002</v>
      </c>
      <c r="L197" s="30">
        <v>16.521000000000001</v>
      </c>
      <c r="N197" s="30">
        <v>35.756999999999998</v>
      </c>
      <c r="O197" s="30">
        <v>24.398</v>
      </c>
      <c r="P197" s="30">
        <v>19.913</v>
      </c>
      <c r="Q197" s="30">
        <v>17.908999999999999</v>
      </c>
      <c r="R197" s="30">
        <v>16.655999999999999</v>
      </c>
      <c r="T197" s="30">
        <v>36.548000000000002</v>
      </c>
      <c r="U197" s="30">
        <v>24.76</v>
      </c>
      <c r="V197" s="30">
        <v>20.989000000000001</v>
      </c>
      <c r="W197" s="30">
        <v>19.047000000000001</v>
      </c>
      <c r="X197" s="30">
        <v>17.363</v>
      </c>
    </row>
    <row r="198" spans="1:24" x14ac:dyDescent="0.25">
      <c r="A198" s="10" t="s">
        <v>23</v>
      </c>
      <c r="B198" s="30">
        <v>4.76</v>
      </c>
      <c r="C198" s="30">
        <v>4.76</v>
      </c>
      <c r="D198" s="30">
        <v>4.76</v>
      </c>
      <c r="E198" s="30">
        <v>3.7290000000000001</v>
      </c>
      <c r="F198" s="30">
        <v>3.1040000000000001</v>
      </c>
      <c r="H198" s="30">
        <v>6.077</v>
      </c>
      <c r="I198" s="30">
        <v>5.8310000000000004</v>
      </c>
      <c r="J198" s="30">
        <v>5.5330000000000004</v>
      </c>
      <c r="K198" s="30">
        <v>4.8650000000000002</v>
      </c>
      <c r="L198" s="30">
        <v>4.28</v>
      </c>
      <c r="N198" s="30">
        <v>6.78</v>
      </c>
      <c r="O198" s="30">
        <v>6.78</v>
      </c>
      <c r="P198" s="30">
        <v>6.2320000000000002</v>
      </c>
      <c r="Q198" s="30">
        <v>5.5140000000000002</v>
      </c>
      <c r="R198" s="30">
        <v>4.7350000000000003</v>
      </c>
      <c r="T198" s="30">
        <v>10.62</v>
      </c>
      <c r="U198" s="30">
        <v>10.62</v>
      </c>
      <c r="V198" s="30">
        <v>9.35</v>
      </c>
      <c r="W198" s="30">
        <v>7.758</v>
      </c>
      <c r="X198" s="30">
        <v>6.8</v>
      </c>
    </row>
    <row r="199" spans="1:24" x14ac:dyDescent="0.25">
      <c r="A199" s="10" t="s">
        <v>24</v>
      </c>
      <c r="B199" s="30">
        <v>132.20099999999999</v>
      </c>
      <c r="C199" s="30">
        <v>33.447000000000003</v>
      </c>
      <c r="D199" s="30">
        <v>32.274999999999999</v>
      </c>
      <c r="E199" s="30">
        <v>29.219000000000001</v>
      </c>
      <c r="F199" s="30">
        <v>25.895</v>
      </c>
      <c r="H199" s="30">
        <v>146.965</v>
      </c>
      <c r="I199" s="30">
        <v>48.542999999999999</v>
      </c>
      <c r="J199" s="30">
        <v>47.656999999999996</v>
      </c>
      <c r="K199" s="30">
        <v>44.890999999999998</v>
      </c>
      <c r="L199" s="30">
        <v>40.896000000000001</v>
      </c>
      <c r="N199" s="30">
        <v>149.62700000000001</v>
      </c>
      <c r="O199" s="30">
        <v>50.686</v>
      </c>
      <c r="P199" s="30">
        <v>49.530999999999999</v>
      </c>
      <c r="Q199" s="30">
        <v>46.8</v>
      </c>
      <c r="R199" s="30">
        <v>43.011000000000003</v>
      </c>
      <c r="T199" s="30">
        <v>158.452</v>
      </c>
      <c r="U199" s="30">
        <v>58.228999999999999</v>
      </c>
      <c r="V199" s="30">
        <v>56.042999999999999</v>
      </c>
      <c r="W199" s="30">
        <v>52.914000000000001</v>
      </c>
      <c r="X199" s="30">
        <v>49.601999999999997</v>
      </c>
    </row>
    <row r="200" spans="1:24" x14ac:dyDescent="0.25">
      <c r="A200" s="10" t="s">
        <v>25</v>
      </c>
      <c r="B200" s="30">
        <v>0</v>
      </c>
      <c r="C200" s="30">
        <v>0</v>
      </c>
      <c r="D200" s="30">
        <v>0</v>
      </c>
      <c r="E200" s="30">
        <v>0</v>
      </c>
      <c r="F200" s="30">
        <v>0</v>
      </c>
      <c r="H200" s="30">
        <v>0</v>
      </c>
      <c r="I200" s="30">
        <v>0</v>
      </c>
      <c r="J200" s="30">
        <v>0</v>
      </c>
      <c r="K200" s="30">
        <v>0</v>
      </c>
      <c r="L200" s="30">
        <v>0</v>
      </c>
      <c r="N200" s="30">
        <v>0</v>
      </c>
      <c r="O200" s="30">
        <v>0</v>
      </c>
      <c r="P200" s="30">
        <v>0</v>
      </c>
      <c r="Q200" s="30">
        <v>0</v>
      </c>
      <c r="R200" s="30">
        <v>0</v>
      </c>
      <c r="T200" s="30">
        <v>0</v>
      </c>
      <c r="U200" s="30">
        <v>0</v>
      </c>
      <c r="V200" s="30">
        <v>0</v>
      </c>
      <c r="W200" s="30">
        <v>0</v>
      </c>
      <c r="X200" s="30">
        <v>0</v>
      </c>
    </row>
    <row r="201" spans="1:24" x14ac:dyDescent="0.25">
      <c r="A201" s="10" t="s">
        <v>64</v>
      </c>
      <c r="B201" s="30">
        <v>74764.14</v>
      </c>
      <c r="C201" s="30">
        <v>52003.600000000013</v>
      </c>
      <c r="D201" s="30">
        <v>41579.339999999997</v>
      </c>
      <c r="E201" s="30">
        <v>38062.199999999997</v>
      </c>
      <c r="F201" s="30">
        <v>34903.879999999997</v>
      </c>
      <c r="H201" s="30">
        <v>78809.06</v>
      </c>
      <c r="I201" s="30">
        <v>53705.96</v>
      </c>
      <c r="J201" s="30">
        <v>43178.3</v>
      </c>
      <c r="K201" s="30">
        <v>39014.579999999987</v>
      </c>
      <c r="L201" s="30">
        <v>36346.639999999999</v>
      </c>
      <c r="N201" s="30">
        <v>78664.3</v>
      </c>
      <c r="O201" s="30">
        <v>53675.16</v>
      </c>
      <c r="P201" s="30">
        <v>43808.160000000003</v>
      </c>
      <c r="Q201" s="30">
        <v>39400.239999999998</v>
      </c>
      <c r="R201" s="30">
        <v>36644.080000000002</v>
      </c>
      <c r="T201" s="30">
        <v>80404.94</v>
      </c>
      <c r="U201" s="30">
        <v>54472</v>
      </c>
      <c r="V201" s="30">
        <v>46176.68</v>
      </c>
      <c r="W201" s="30">
        <v>41902.519999999997</v>
      </c>
      <c r="X201" s="30">
        <v>38197.72</v>
      </c>
    </row>
    <row r="202" spans="1:24" x14ac:dyDescent="0.25">
      <c r="A202" s="10" t="s">
        <v>65</v>
      </c>
      <c r="B202" s="30">
        <v>9359.4706925708469</v>
      </c>
      <c r="C202" s="30">
        <v>6510.1554048261287</v>
      </c>
      <c r="D202" s="30">
        <v>5205.1774306029429</v>
      </c>
      <c r="E202" s="30">
        <v>4764.8785285936556</v>
      </c>
      <c r="F202" s="30">
        <v>4369.4990929743817</v>
      </c>
      <c r="H202" s="30">
        <v>9865.8405938870874</v>
      </c>
      <c r="I202" s="30">
        <v>6723.2681153877011</v>
      </c>
      <c r="J202" s="30">
        <v>5405.3458436762839</v>
      </c>
      <c r="K202" s="30">
        <v>4884.1037707778178</v>
      </c>
      <c r="L202" s="30">
        <v>4550.1133545229468</v>
      </c>
      <c r="N202" s="30">
        <v>9847.7185774035643</v>
      </c>
      <c r="O202" s="30">
        <v>6719.4123671997168</v>
      </c>
      <c r="P202" s="30">
        <v>5484.1958941205567</v>
      </c>
      <c r="Q202" s="30">
        <v>4932.3832463030749</v>
      </c>
      <c r="R202" s="30">
        <v>4587.3488655954789</v>
      </c>
      <c r="T202" s="30">
        <v>10065.62343214163</v>
      </c>
      <c r="U202" s="30">
        <v>6819.1660810345602</v>
      </c>
      <c r="V202" s="30">
        <v>5780.7029297765257</v>
      </c>
      <c r="W202" s="30">
        <v>5245.6352455182896</v>
      </c>
      <c r="X202" s="30">
        <v>4781.8438206207857</v>
      </c>
    </row>
    <row r="203" spans="1:24" x14ac:dyDescent="0.25">
      <c r="A203" s="10" t="s">
        <v>66</v>
      </c>
      <c r="B203" s="30">
        <v>106041.12611584</v>
      </c>
      <c r="C203" s="30">
        <v>31553.644827839998</v>
      </c>
      <c r="D203" s="30">
        <v>30669.715814840001</v>
      </c>
      <c r="E203" s="30">
        <v>26994.560286479398</v>
      </c>
      <c r="F203" s="30">
        <v>23656.577756081078</v>
      </c>
      <c r="H203" s="30">
        <v>118927.336792962</v>
      </c>
      <c r="I203" s="30">
        <v>44363.786440747397</v>
      </c>
      <c r="J203" s="30">
        <v>43299.896641514279</v>
      </c>
      <c r="K203" s="30">
        <v>40325.721281624261</v>
      </c>
      <c r="L203" s="30">
        <v>36534.134979443101</v>
      </c>
      <c r="N203" s="30">
        <v>121869.54632251999</v>
      </c>
      <c r="O203" s="30">
        <v>47241.09197152</v>
      </c>
      <c r="P203" s="30">
        <v>45642.398968017653</v>
      </c>
      <c r="Q203" s="30">
        <v>42627.899989537516</v>
      </c>
      <c r="R203" s="30">
        <v>38734.374255468021</v>
      </c>
      <c r="T203" s="30">
        <v>133629.20825908001</v>
      </c>
      <c r="U203" s="30">
        <v>58033.704341080003</v>
      </c>
      <c r="V203" s="30">
        <v>54697.398025768118</v>
      </c>
      <c r="W203" s="30">
        <v>50221.037888301697</v>
      </c>
      <c r="X203" s="30">
        <v>46450.176220375841</v>
      </c>
    </row>
    <row r="204" spans="1:24" x14ac:dyDescent="0.25">
      <c r="A204" s="10" t="s">
        <v>67</v>
      </c>
      <c r="B204" s="30">
        <v>24824.696405828221</v>
      </c>
      <c r="C204" s="30">
        <v>6280.6006823486514</v>
      </c>
      <c r="D204" s="30">
        <v>6060.5413657172339</v>
      </c>
      <c r="E204" s="30">
        <v>5486.6670781864914</v>
      </c>
      <c r="F204" s="30">
        <v>4862.5992115657436</v>
      </c>
      <c r="H204" s="30">
        <v>27597.079502292301</v>
      </c>
      <c r="I204" s="30">
        <v>9115.3830542770374</v>
      </c>
      <c r="J204" s="30">
        <v>8949.0100236981179</v>
      </c>
      <c r="K204" s="30">
        <v>8429.591919991175</v>
      </c>
      <c r="L204" s="30">
        <v>7679.44859882112</v>
      </c>
      <c r="N204" s="30">
        <v>28096.949713805941</v>
      </c>
      <c r="O204" s="30">
        <v>9517.7579187516531</v>
      </c>
      <c r="P204" s="30">
        <v>9300.9096391663988</v>
      </c>
      <c r="Q204" s="30">
        <v>8788.0450555127336</v>
      </c>
      <c r="R204" s="30">
        <v>8076.5468468631534</v>
      </c>
      <c r="T204" s="30">
        <v>29754.10772154744</v>
      </c>
      <c r="U204" s="30">
        <v>10934.16326000869</v>
      </c>
      <c r="V204" s="30">
        <v>10523.69507993819</v>
      </c>
      <c r="W204" s="30">
        <v>9936.2067464515021</v>
      </c>
      <c r="X204" s="30">
        <v>9314.3171271837055</v>
      </c>
    </row>
    <row r="205" spans="1:24" x14ac:dyDescent="0.25">
      <c r="A205" s="10" t="s">
        <v>68</v>
      </c>
      <c r="B205" s="30">
        <v>0</v>
      </c>
      <c r="C205" s="30">
        <v>0</v>
      </c>
      <c r="D205" s="30">
        <v>0</v>
      </c>
      <c r="E205" s="30">
        <v>0</v>
      </c>
      <c r="F205" s="30">
        <v>0</v>
      </c>
      <c r="H205" s="30">
        <v>0</v>
      </c>
      <c r="I205" s="30">
        <v>0</v>
      </c>
      <c r="J205" s="30">
        <v>0</v>
      </c>
      <c r="K205" s="30">
        <v>0</v>
      </c>
      <c r="L205" s="30">
        <v>0</v>
      </c>
      <c r="N205" s="30">
        <v>0</v>
      </c>
      <c r="O205" s="30">
        <v>0</v>
      </c>
      <c r="P205" s="30">
        <v>0</v>
      </c>
      <c r="Q205" s="30">
        <v>0</v>
      </c>
      <c r="R205" s="30">
        <v>0</v>
      </c>
      <c r="T205" s="30">
        <v>0</v>
      </c>
      <c r="U205" s="30">
        <v>0</v>
      </c>
      <c r="V205" s="30">
        <v>0</v>
      </c>
      <c r="W205" s="30">
        <v>0</v>
      </c>
      <c r="X205" s="30">
        <v>0</v>
      </c>
    </row>
    <row r="206" spans="1:24" x14ac:dyDescent="0.25">
      <c r="A206" s="10" t="s">
        <v>69</v>
      </c>
      <c r="B206" s="30">
        <v>0</v>
      </c>
      <c r="C206" s="30">
        <v>0</v>
      </c>
      <c r="D206" s="30">
        <v>0</v>
      </c>
      <c r="E206" s="30">
        <v>0</v>
      </c>
      <c r="F206" s="30">
        <v>0</v>
      </c>
      <c r="H206" s="30">
        <v>0</v>
      </c>
      <c r="I206" s="30">
        <v>0</v>
      </c>
      <c r="J206" s="30">
        <v>0</v>
      </c>
      <c r="K206" s="30">
        <v>0</v>
      </c>
      <c r="L206" s="30">
        <v>0</v>
      </c>
      <c r="N206" s="30">
        <v>0</v>
      </c>
      <c r="O206" s="30">
        <v>0</v>
      </c>
      <c r="P206" s="30">
        <v>0</v>
      </c>
      <c r="Q206" s="30">
        <v>0</v>
      </c>
      <c r="R206" s="30">
        <v>0</v>
      </c>
      <c r="T206" s="30">
        <v>0</v>
      </c>
      <c r="U206" s="30">
        <v>0</v>
      </c>
      <c r="V206" s="30">
        <v>0</v>
      </c>
      <c r="W206" s="30">
        <v>0</v>
      </c>
      <c r="X206" s="30">
        <v>0</v>
      </c>
    </row>
    <row r="207" spans="1:24" x14ac:dyDescent="0.25">
      <c r="A207" s="10" t="s">
        <v>70</v>
      </c>
      <c r="B207" s="30">
        <v>0</v>
      </c>
      <c r="C207" s="30">
        <v>0</v>
      </c>
      <c r="D207" s="30">
        <v>0</v>
      </c>
      <c r="E207" s="30">
        <v>0</v>
      </c>
      <c r="F207" s="30">
        <v>0</v>
      </c>
      <c r="H207" s="30">
        <v>0</v>
      </c>
      <c r="I207" s="30">
        <v>0</v>
      </c>
      <c r="J207" s="30">
        <v>0</v>
      </c>
      <c r="K207" s="30">
        <v>0</v>
      </c>
      <c r="L207" s="30">
        <v>0</v>
      </c>
      <c r="N207" s="30">
        <v>0</v>
      </c>
      <c r="O207" s="30">
        <v>0</v>
      </c>
      <c r="P207" s="30">
        <v>0</v>
      </c>
      <c r="Q207" s="30">
        <v>0</v>
      </c>
      <c r="R207" s="30">
        <v>0</v>
      </c>
      <c r="T207" s="30">
        <v>0</v>
      </c>
      <c r="U207" s="30">
        <v>0</v>
      </c>
      <c r="V207" s="30">
        <v>0</v>
      </c>
      <c r="W207" s="30">
        <v>0</v>
      </c>
      <c r="X207" s="30">
        <v>0</v>
      </c>
    </row>
    <row r="208" spans="1:24" x14ac:dyDescent="0.25">
      <c r="A208" s="10" t="s">
        <v>10</v>
      </c>
      <c r="B208" s="30">
        <v>0</v>
      </c>
      <c r="C208" s="30">
        <v>0</v>
      </c>
      <c r="D208" s="30">
        <v>0</v>
      </c>
      <c r="E208" s="30">
        <v>0</v>
      </c>
      <c r="F208" s="30">
        <v>0</v>
      </c>
      <c r="H208" s="30">
        <v>0</v>
      </c>
      <c r="I208" s="30">
        <v>0</v>
      </c>
      <c r="J208" s="30">
        <v>0</v>
      </c>
      <c r="K208" s="30">
        <v>0</v>
      </c>
      <c r="L208" s="30">
        <v>0</v>
      </c>
      <c r="N208" s="30">
        <v>0</v>
      </c>
      <c r="O208" s="30">
        <v>0</v>
      </c>
      <c r="P208" s="30">
        <v>0</v>
      </c>
      <c r="Q208" s="30">
        <v>0</v>
      </c>
      <c r="R208" s="30">
        <v>0</v>
      </c>
      <c r="T208" s="30">
        <v>0</v>
      </c>
      <c r="U208" s="30">
        <v>0</v>
      </c>
      <c r="V208" s="30">
        <v>0</v>
      </c>
      <c r="W208" s="30">
        <v>0</v>
      </c>
      <c r="X208" s="30">
        <v>0</v>
      </c>
    </row>
    <row r="209" spans="1:24" x14ac:dyDescent="0.25">
      <c r="A209" s="10" t="s">
        <v>26</v>
      </c>
      <c r="B209" s="30">
        <v>214989</v>
      </c>
      <c r="C209" s="30">
        <v>96347.7</v>
      </c>
      <c r="D209" s="30">
        <v>83514.7</v>
      </c>
      <c r="E209" s="30">
        <v>75308</v>
      </c>
      <c r="F209" s="30">
        <v>67792.5</v>
      </c>
      <c r="H209" s="30">
        <v>235199</v>
      </c>
      <c r="I209" s="30">
        <v>113908</v>
      </c>
      <c r="J209" s="30">
        <v>100832</v>
      </c>
      <c r="K209" s="30">
        <v>92653.8</v>
      </c>
      <c r="L209" s="30">
        <v>85110.3</v>
      </c>
      <c r="N209" s="30">
        <v>238478</v>
      </c>
      <c r="O209" s="30">
        <v>117153</v>
      </c>
      <c r="P209" s="30">
        <v>104235</v>
      </c>
      <c r="Q209" s="30">
        <v>95748.5</v>
      </c>
      <c r="R209" s="30">
        <v>88042.3</v>
      </c>
      <c r="T209" s="30">
        <v>253853</v>
      </c>
      <c r="U209" s="30">
        <v>130259</v>
      </c>
      <c r="V209" s="30">
        <v>117178</v>
      </c>
      <c r="W209" s="30">
        <v>107305</v>
      </c>
      <c r="X209" s="30">
        <v>98744</v>
      </c>
    </row>
    <row r="211" spans="1:24" x14ac:dyDescent="0.25">
      <c r="A211" s="10" t="s">
        <v>187</v>
      </c>
      <c r="B211" s="10">
        <v>100</v>
      </c>
      <c r="C211" s="10">
        <v>95</v>
      </c>
      <c r="D211" s="10">
        <v>90</v>
      </c>
      <c r="E211" s="10">
        <v>85</v>
      </c>
      <c r="F211" s="10">
        <v>80</v>
      </c>
      <c r="G211" s="10" t="s">
        <v>188</v>
      </c>
      <c r="H211" s="10">
        <v>100</v>
      </c>
      <c r="I211" s="10">
        <v>95</v>
      </c>
      <c r="J211" s="10">
        <v>90</v>
      </c>
      <c r="K211" s="10">
        <v>85</v>
      </c>
      <c r="L211" s="10">
        <v>80</v>
      </c>
      <c r="M211" s="10" t="s">
        <v>189</v>
      </c>
      <c r="N211" s="10">
        <v>100</v>
      </c>
      <c r="O211" s="10">
        <v>95</v>
      </c>
      <c r="P211" s="10">
        <v>90</v>
      </c>
      <c r="Q211" s="10">
        <v>85</v>
      </c>
      <c r="R211" s="10">
        <v>80</v>
      </c>
      <c r="S211" s="10" t="s">
        <v>190</v>
      </c>
      <c r="T211" s="10">
        <v>100</v>
      </c>
      <c r="U211" s="10">
        <v>95</v>
      </c>
      <c r="V211" s="10">
        <v>90</v>
      </c>
      <c r="W211" s="10">
        <v>85</v>
      </c>
      <c r="X211" s="10">
        <v>80</v>
      </c>
    </row>
    <row r="212" spans="1:24" x14ac:dyDescent="0.25">
      <c r="A212" s="10" t="s">
        <v>22</v>
      </c>
      <c r="B212" s="30">
        <v>0</v>
      </c>
      <c r="C212" s="30">
        <v>0</v>
      </c>
      <c r="D212" s="30">
        <v>0</v>
      </c>
      <c r="E212" s="30">
        <v>0</v>
      </c>
      <c r="F212" s="30">
        <v>0</v>
      </c>
      <c r="H212" s="30">
        <v>0</v>
      </c>
      <c r="I212" s="30">
        <v>0</v>
      </c>
      <c r="J212" s="30">
        <v>0</v>
      </c>
      <c r="K212" s="30">
        <v>0</v>
      </c>
      <c r="L212" s="30">
        <v>0</v>
      </c>
      <c r="N212" s="30">
        <v>0</v>
      </c>
      <c r="O212" s="30">
        <v>0</v>
      </c>
      <c r="P212" s="30">
        <v>0</v>
      </c>
      <c r="Q212" s="30">
        <v>0</v>
      </c>
      <c r="R212" s="30">
        <v>0</v>
      </c>
      <c r="T212" s="30">
        <v>0</v>
      </c>
      <c r="U212" s="30">
        <v>0</v>
      </c>
      <c r="V212" s="30">
        <v>0</v>
      </c>
      <c r="W212" s="30">
        <v>0</v>
      </c>
      <c r="X212" s="30">
        <v>0</v>
      </c>
    </row>
    <row r="213" spans="1:24" x14ac:dyDescent="0.25">
      <c r="A213" s="10" t="s">
        <v>23</v>
      </c>
      <c r="B213" s="30">
        <v>0</v>
      </c>
      <c r="C213" s="30">
        <v>0</v>
      </c>
      <c r="D213" s="30">
        <v>0</v>
      </c>
      <c r="E213" s="30">
        <v>0</v>
      </c>
      <c r="F213" s="30">
        <v>0</v>
      </c>
      <c r="H213" s="30">
        <v>0</v>
      </c>
      <c r="I213" s="30">
        <v>0</v>
      </c>
      <c r="J213" s="30">
        <v>0</v>
      </c>
      <c r="K213" s="30">
        <v>0</v>
      </c>
      <c r="L213" s="30">
        <v>0</v>
      </c>
      <c r="N213" s="30">
        <v>0</v>
      </c>
      <c r="O213" s="30">
        <v>0</v>
      </c>
      <c r="P213" s="30">
        <v>0</v>
      </c>
      <c r="Q213" s="30">
        <v>0</v>
      </c>
      <c r="R213" s="30">
        <v>0</v>
      </c>
      <c r="T213" s="30">
        <v>0</v>
      </c>
      <c r="U213" s="30">
        <v>0</v>
      </c>
      <c r="V213" s="30">
        <v>0</v>
      </c>
      <c r="W213" s="30">
        <v>0</v>
      </c>
      <c r="X213" s="30">
        <v>0</v>
      </c>
    </row>
    <row r="214" spans="1:24" x14ac:dyDescent="0.25">
      <c r="A214" s="10" t="s">
        <v>24</v>
      </c>
      <c r="B214" s="30">
        <v>0</v>
      </c>
      <c r="C214" s="30">
        <v>0</v>
      </c>
      <c r="D214" s="30">
        <v>0</v>
      </c>
      <c r="E214" s="30">
        <v>0</v>
      </c>
      <c r="F214" s="30">
        <v>0</v>
      </c>
      <c r="H214" s="30">
        <v>0</v>
      </c>
      <c r="I214" s="30">
        <v>0</v>
      </c>
      <c r="J214" s="30">
        <v>0</v>
      </c>
      <c r="K214" s="30">
        <v>0</v>
      </c>
      <c r="L214" s="30">
        <v>0</v>
      </c>
      <c r="N214" s="30">
        <v>0</v>
      </c>
      <c r="O214" s="30">
        <v>0</v>
      </c>
      <c r="P214" s="30">
        <v>0</v>
      </c>
      <c r="Q214" s="30">
        <v>0</v>
      </c>
      <c r="R214" s="30">
        <v>0</v>
      </c>
      <c r="T214" s="30">
        <v>0</v>
      </c>
      <c r="U214" s="30">
        <v>0</v>
      </c>
      <c r="V214" s="30">
        <v>0</v>
      </c>
      <c r="W214" s="30">
        <v>0</v>
      </c>
      <c r="X214" s="30">
        <v>0</v>
      </c>
    </row>
    <row r="215" spans="1:24" x14ac:dyDescent="0.25">
      <c r="A215" s="10" t="s">
        <v>25</v>
      </c>
      <c r="B215" s="30">
        <v>6</v>
      </c>
      <c r="C215" s="30">
        <v>6</v>
      </c>
      <c r="D215" s="30">
        <v>6</v>
      </c>
      <c r="E215" s="30">
        <v>6</v>
      </c>
      <c r="F215" s="30">
        <v>6</v>
      </c>
      <c r="H215" s="30">
        <v>7</v>
      </c>
      <c r="I215" s="30">
        <v>7</v>
      </c>
      <c r="J215" s="30">
        <v>7</v>
      </c>
      <c r="K215" s="30">
        <v>7</v>
      </c>
      <c r="L215" s="30">
        <v>7</v>
      </c>
      <c r="N215" s="30">
        <v>8</v>
      </c>
      <c r="O215" s="30">
        <v>8</v>
      </c>
      <c r="P215" s="30">
        <v>8</v>
      </c>
      <c r="Q215" s="30">
        <v>8</v>
      </c>
      <c r="R215" s="30">
        <v>8</v>
      </c>
      <c r="T215" s="30">
        <v>12</v>
      </c>
      <c r="U215" s="30">
        <v>12</v>
      </c>
      <c r="V215" s="30">
        <v>12</v>
      </c>
      <c r="W215" s="30">
        <v>12</v>
      </c>
      <c r="X215" s="30">
        <v>12</v>
      </c>
    </row>
    <row r="216" spans="1:24" x14ac:dyDescent="0.25">
      <c r="A216" s="10" t="s">
        <v>64</v>
      </c>
      <c r="B216" s="30">
        <v>0</v>
      </c>
      <c r="C216" s="30">
        <v>0</v>
      </c>
      <c r="D216" s="30">
        <v>0</v>
      </c>
      <c r="E216" s="30">
        <v>0</v>
      </c>
      <c r="F216" s="30">
        <v>0</v>
      </c>
      <c r="H216" s="30">
        <v>0</v>
      </c>
      <c r="I216" s="30">
        <v>0</v>
      </c>
      <c r="J216" s="30">
        <v>0</v>
      </c>
      <c r="K216" s="30">
        <v>0</v>
      </c>
      <c r="L216" s="30">
        <v>0</v>
      </c>
      <c r="N216" s="30">
        <v>0</v>
      </c>
      <c r="O216" s="30">
        <v>0</v>
      </c>
      <c r="P216" s="30">
        <v>0</v>
      </c>
      <c r="Q216" s="30">
        <v>0</v>
      </c>
      <c r="R216" s="30">
        <v>0</v>
      </c>
      <c r="T216" s="30">
        <v>0</v>
      </c>
      <c r="U216" s="30">
        <v>0</v>
      </c>
      <c r="V216" s="30">
        <v>0</v>
      </c>
      <c r="W216" s="30">
        <v>0</v>
      </c>
      <c r="X216" s="30">
        <v>0</v>
      </c>
    </row>
    <row r="217" spans="1:24" x14ac:dyDescent="0.25">
      <c r="A217" s="10" t="s">
        <v>65</v>
      </c>
      <c r="B217" s="30">
        <v>0</v>
      </c>
      <c r="C217" s="30">
        <v>0</v>
      </c>
      <c r="D217" s="30">
        <v>0</v>
      </c>
      <c r="E217" s="30">
        <v>0</v>
      </c>
      <c r="F217" s="30">
        <v>0</v>
      </c>
      <c r="H217" s="30">
        <v>0</v>
      </c>
      <c r="I217" s="30">
        <v>0</v>
      </c>
      <c r="J217" s="30">
        <v>0</v>
      </c>
      <c r="K217" s="30">
        <v>0</v>
      </c>
      <c r="L217" s="30">
        <v>0</v>
      </c>
      <c r="N217" s="30">
        <v>0</v>
      </c>
      <c r="O217" s="30">
        <v>0</v>
      </c>
      <c r="P217" s="30">
        <v>0</v>
      </c>
      <c r="Q217" s="30">
        <v>0</v>
      </c>
      <c r="R217" s="30">
        <v>0</v>
      </c>
      <c r="T217" s="30">
        <v>0</v>
      </c>
      <c r="U217" s="30">
        <v>0</v>
      </c>
      <c r="V217" s="30">
        <v>0</v>
      </c>
      <c r="W217" s="30">
        <v>0</v>
      </c>
      <c r="X217" s="30">
        <v>0</v>
      </c>
    </row>
    <row r="218" spans="1:24" x14ac:dyDescent="0.25">
      <c r="A218" s="10" t="s">
        <v>66</v>
      </c>
      <c r="B218" s="30">
        <v>0</v>
      </c>
      <c r="C218" s="30">
        <v>0</v>
      </c>
      <c r="D218" s="30">
        <v>0</v>
      </c>
      <c r="E218" s="30">
        <v>0</v>
      </c>
      <c r="F218" s="30">
        <v>0</v>
      </c>
      <c r="H218" s="30">
        <v>0</v>
      </c>
      <c r="I218" s="30">
        <v>0</v>
      </c>
      <c r="J218" s="30">
        <v>0</v>
      </c>
      <c r="K218" s="30">
        <v>0</v>
      </c>
      <c r="L218" s="30">
        <v>0</v>
      </c>
      <c r="N218" s="30">
        <v>0</v>
      </c>
      <c r="O218" s="30">
        <v>0</v>
      </c>
      <c r="P218" s="30">
        <v>0</v>
      </c>
      <c r="Q218" s="30">
        <v>0</v>
      </c>
      <c r="R218" s="30">
        <v>0</v>
      </c>
      <c r="T218" s="30">
        <v>0</v>
      </c>
      <c r="U218" s="30">
        <v>0</v>
      </c>
      <c r="V218" s="30">
        <v>0</v>
      </c>
      <c r="W218" s="30">
        <v>0</v>
      </c>
      <c r="X218" s="30">
        <v>0</v>
      </c>
    </row>
    <row r="219" spans="1:24" x14ac:dyDescent="0.25">
      <c r="A219" s="10" t="s">
        <v>67</v>
      </c>
      <c r="B219" s="30">
        <v>0</v>
      </c>
      <c r="C219" s="30">
        <v>0</v>
      </c>
      <c r="D219" s="30">
        <v>0</v>
      </c>
      <c r="E219" s="30">
        <v>0</v>
      </c>
      <c r="F219" s="30">
        <v>0</v>
      </c>
      <c r="H219" s="30">
        <v>0</v>
      </c>
      <c r="I219" s="30">
        <v>0</v>
      </c>
      <c r="J219" s="30">
        <v>0</v>
      </c>
      <c r="K219" s="30">
        <v>0</v>
      </c>
      <c r="L219" s="30">
        <v>0</v>
      </c>
      <c r="N219" s="30">
        <v>0</v>
      </c>
      <c r="O219" s="30">
        <v>0</v>
      </c>
      <c r="P219" s="30">
        <v>0</v>
      </c>
      <c r="Q219" s="30">
        <v>0</v>
      </c>
      <c r="R219" s="30">
        <v>0</v>
      </c>
      <c r="T219" s="30">
        <v>0</v>
      </c>
      <c r="U219" s="30">
        <v>0</v>
      </c>
      <c r="V219" s="30">
        <v>0</v>
      </c>
      <c r="W219" s="30">
        <v>0</v>
      </c>
      <c r="X219" s="30">
        <v>0</v>
      </c>
    </row>
    <row r="220" spans="1:24" x14ac:dyDescent="0.25">
      <c r="A220" s="10" t="s">
        <v>68</v>
      </c>
      <c r="B220" s="30">
        <v>2993.22</v>
      </c>
      <c r="C220" s="30">
        <v>2993.22</v>
      </c>
      <c r="D220" s="30">
        <v>2993.22</v>
      </c>
      <c r="E220" s="30">
        <v>2993.22</v>
      </c>
      <c r="F220" s="30">
        <v>2993.22</v>
      </c>
      <c r="H220" s="30">
        <v>3492.09</v>
      </c>
      <c r="I220" s="30">
        <v>3492.09</v>
      </c>
      <c r="J220" s="30">
        <v>3492.09</v>
      </c>
      <c r="K220" s="30">
        <v>3492.09</v>
      </c>
      <c r="L220" s="30">
        <v>3492.09</v>
      </c>
      <c r="N220" s="30">
        <v>3990.96</v>
      </c>
      <c r="O220" s="30">
        <v>3990.96</v>
      </c>
      <c r="P220" s="30">
        <v>3990.96</v>
      </c>
      <c r="Q220" s="30">
        <v>3990.96</v>
      </c>
      <c r="R220" s="30">
        <v>3990.96</v>
      </c>
      <c r="T220" s="30">
        <v>5986.4400000000014</v>
      </c>
      <c r="U220" s="30">
        <v>5986.4400000000014</v>
      </c>
      <c r="V220" s="30">
        <v>5986.4400000000014</v>
      </c>
      <c r="W220" s="30">
        <v>5986.4400000000014</v>
      </c>
      <c r="X220" s="30">
        <v>5986.4400000000014</v>
      </c>
    </row>
    <row r="221" spans="1:24" x14ac:dyDescent="0.25">
      <c r="A221" s="10" t="s">
        <v>69</v>
      </c>
      <c r="B221" s="30">
        <v>938.89972109999997</v>
      </c>
      <c r="C221" s="30">
        <v>938.89972109999997</v>
      </c>
      <c r="D221" s="30">
        <v>938.89972109999997</v>
      </c>
      <c r="E221" s="30">
        <v>938.89972109999997</v>
      </c>
      <c r="F221" s="30">
        <v>938.89972109999997</v>
      </c>
      <c r="H221" s="30">
        <v>1095.3830079500001</v>
      </c>
      <c r="I221" s="30">
        <v>1095.3830079500001</v>
      </c>
      <c r="J221" s="30">
        <v>1095.3830079500001</v>
      </c>
      <c r="K221" s="30">
        <v>1095.3830079500001</v>
      </c>
      <c r="L221" s="30">
        <v>1095.3830079500001</v>
      </c>
      <c r="N221" s="30">
        <v>1251.8662948000001</v>
      </c>
      <c r="O221" s="30">
        <v>1251.8662948000001</v>
      </c>
      <c r="P221" s="30">
        <v>1251.8662948000001</v>
      </c>
      <c r="Q221" s="30">
        <v>1251.8662948000001</v>
      </c>
      <c r="R221" s="30">
        <v>1251.8662948000001</v>
      </c>
      <c r="T221" s="30">
        <v>1877.7994421999999</v>
      </c>
      <c r="U221" s="30">
        <v>1877.7994421999999</v>
      </c>
      <c r="V221" s="30">
        <v>1877.7994421999999</v>
      </c>
      <c r="W221" s="30">
        <v>1877.7994421999999</v>
      </c>
      <c r="X221" s="30">
        <v>1877.7994421999999</v>
      </c>
    </row>
    <row r="222" spans="1:24" x14ac:dyDescent="0.25">
      <c r="A222" s="10" t="s">
        <v>70</v>
      </c>
      <c r="B222" s="30">
        <v>2837.0172662311311</v>
      </c>
      <c r="C222" s="30">
        <v>2695.166402919599</v>
      </c>
      <c r="D222" s="30">
        <v>2553.3155396080369</v>
      </c>
      <c r="E222" s="30">
        <v>2411.464676296484</v>
      </c>
      <c r="F222" s="30">
        <v>2269.6138129849369</v>
      </c>
      <c r="H222" s="30">
        <v>2838.0682079856738</v>
      </c>
      <c r="I222" s="30">
        <v>2696.1647975864098</v>
      </c>
      <c r="J222" s="30">
        <v>2554.2613871871422</v>
      </c>
      <c r="K222" s="30">
        <v>2412.3579767878668</v>
      </c>
      <c r="L222" s="30">
        <v>2270.4545663885879</v>
      </c>
      <c r="N222" s="30">
        <v>2838.0682079856829</v>
      </c>
      <c r="O222" s="30">
        <v>2696.1647975864062</v>
      </c>
      <c r="P222" s="30">
        <v>2554.2613871871208</v>
      </c>
      <c r="Q222" s="30">
        <v>2412.3579767878368</v>
      </c>
      <c r="R222" s="30">
        <v>2270.4545663885492</v>
      </c>
      <c r="T222" s="30">
        <v>2839.119149740191</v>
      </c>
      <c r="U222" s="30">
        <v>2697.1631922531901</v>
      </c>
      <c r="V222" s="30">
        <v>2555.2072347661801</v>
      </c>
      <c r="W222" s="30">
        <v>2413.2512772791752</v>
      </c>
      <c r="X222" s="30">
        <v>2271.2953197921629</v>
      </c>
    </row>
    <row r="223" spans="1:24" x14ac:dyDescent="0.25">
      <c r="A223" s="10" t="s">
        <v>10</v>
      </c>
      <c r="B223" s="30">
        <v>54172.883221881602</v>
      </c>
      <c r="C223" s="30">
        <v>51464.239060787979</v>
      </c>
      <c r="D223" s="30">
        <v>48755.594899693802</v>
      </c>
      <c r="E223" s="30">
        <v>46046.950738599808</v>
      </c>
      <c r="F223" s="30">
        <v>43338.3065775059</v>
      </c>
      <c r="H223" s="30">
        <v>54192.950968955091</v>
      </c>
      <c r="I223" s="30">
        <v>51483.303420507713</v>
      </c>
      <c r="J223" s="30">
        <v>48773.655872060262</v>
      </c>
      <c r="K223" s="30">
        <v>46064.008323612688</v>
      </c>
      <c r="L223" s="30">
        <v>43354.360775165012</v>
      </c>
      <c r="N223" s="30">
        <v>54192.950968955258</v>
      </c>
      <c r="O223" s="30">
        <v>51483.303420507633</v>
      </c>
      <c r="P223" s="30">
        <v>48773.655872059862</v>
      </c>
      <c r="Q223" s="30">
        <v>46064.008323612099</v>
      </c>
      <c r="R223" s="30">
        <v>43354.360775164263</v>
      </c>
      <c r="T223" s="30">
        <v>54213.018716028098</v>
      </c>
      <c r="U223" s="30">
        <v>51502.367780226843</v>
      </c>
      <c r="V223" s="30">
        <v>48791.716844425428</v>
      </c>
      <c r="W223" s="30">
        <v>46081.065908624128</v>
      </c>
      <c r="X223" s="30">
        <v>43370.414972822691</v>
      </c>
    </row>
    <row r="224" spans="1:24" x14ac:dyDescent="0.25">
      <c r="A224" s="10" t="s">
        <v>26</v>
      </c>
      <c r="B224" s="30">
        <v>60942.8</v>
      </c>
      <c r="C224" s="30">
        <v>58092.3</v>
      </c>
      <c r="D224" s="30">
        <v>55241.8</v>
      </c>
      <c r="E224" s="30">
        <v>52391.199999999997</v>
      </c>
      <c r="F224" s="30">
        <v>49540.7</v>
      </c>
      <c r="H224" s="30">
        <v>61619.3</v>
      </c>
      <c r="I224" s="30">
        <v>58767.7</v>
      </c>
      <c r="J224" s="30">
        <v>55916.1</v>
      </c>
      <c r="K224" s="30">
        <v>53064.6</v>
      </c>
      <c r="L224" s="30">
        <v>50213</v>
      </c>
      <c r="N224" s="30">
        <v>62274.7</v>
      </c>
      <c r="O224" s="30">
        <v>59423.1</v>
      </c>
      <c r="P224" s="30">
        <v>56571.5</v>
      </c>
      <c r="Q224" s="30">
        <v>53719.9</v>
      </c>
      <c r="R224" s="30">
        <v>50868.3</v>
      </c>
      <c r="T224" s="30">
        <v>64917.3</v>
      </c>
      <c r="U224" s="30">
        <v>62064.6</v>
      </c>
      <c r="V224" s="30">
        <v>59212</v>
      </c>
      <c r="W224" s="30">
        <v>56359.4</v>
      </c>
      <c r="X224" s="30">
        <v>53506.7</v>
      </c>
    </row>
    <row r="226" spans="1:24" x14ac:dyDescent="0.25">
      <c r="A226" s="10" t="s">
        <v>191</v>
      </c>
      <c r="B226" s="10">
        <v>100</v>
      </c>
      <c r="C226" s="10">
        <v>95</v>
      </c>
      <c r="D226" s="10">
        <v>90</v>
      </c>
      <c r="E226" s="10">
        <v>85</v>
      </c>
      <c r="F226" s="10">
        <v>80</v>
      </c>
      <c r="G226" s="10" t="s">
        <v>192</v>
      </c>
      <c r="H226" s="10">
        <v>100</v>
      </c>
      <c r="I226" s="10">
        <v>95</v>
      </c>
      <c r="J226" s="10">
        <v>90</v>
      </c>
      <c r="K226" s="10">
        <v>85</v>
      </c>
      <c r="L226" s="10">
        <v>80</v>
      </c>
      <c r="M226" s="10" t="s">
        <v>193</v>
      </c>
      <c r="N226" s="10">
        <v>100</v>
      </c>
      <c r="O226" s="10">
        <v>95</v>
      </c>
      <c r="P226" s="10">
        <v>90</v>
      </c>
      <c r="Q226" s="10">
        <v>85</v>
      </c>
      <c r="R226" s="10">
        <v>80</v>
      </c>
      <c r="S226" s="10" t="s">
        <v>194</v>
      </c>
      <c r="T226" s="10">
        <v>100</v>
      </c>
      <c r="U226" s="10">
        <v>95</v>
      </c>
      <c r="V226" s="10">
        <v>90</v>
      </c>
      <c r="W226" s="10">
        <v>85</v>
      </c>
      <c r="X226" s="10">
        <v>80</v>
      </c>
    </row>
    <row r="227" spans="1:24" x14ac:dyDescent="0.25">
      <c r="A227" s="10" t="s">
        <v>22</v>
      </c>
      <c r="B227" s="30">
        <v>6.4169999999999998</v>
      </c>
      <c r="C227" s="30">
        <v>6.4169999999999998</v>
      </c>
      <c r="D227" s="30">
        <v>6.4169999999999998</v>
      </c>
      <c r="E227" s="30">
        <v>6.4169999999999998</v>
      </c>
      <c r="F227" s="30">
        <v>6.4169999999999998</v>
      </c>
      <c r="H227" s="30">
        <v>4.1680000000000001</v>
      </c>
      <c r="I227" s="30">
        <v>4.1680000000000001</v>
      </c>
      <c r="J227" s="30">
        <v>4.1680000000000001</v>
      </c>
      <c r="K227" s="30">
        <v>4.1680000000000001</v>
      </c>
      <c r="L227" s="30">
        <v>4.1680000000000001</v>
      </c>
      <c r="N227" s="30">
        <v>3.5990000000000002</v>
      </c>
      <c r="O227" s="30">
        <v>3.5990000000000002</v>
      </c>
      <c r="P227" s="30">
        <v>3.5990000000000002</v>
      </c>
      <c r="Q227" s="30">
        <v>3.5990000000000002</v>
      </c>
      <c r="R227" s="30">
        <v>3.5990000000000002</v>
      </c>
      <c r="T227" s="30">
        <v>2.0830000000000002</v>
      </c>
      <c r="U227" s="30">
        <v>2.0830000000000002</v>
      </c>
      <c r="V227" s="30">
        <v>2.0830000000000002</v>
      </c>
      <c r="W227" s="30">
        <v>2.0830000000000002</v>
      </c>
      <c r="X227" s="30">
        <v>2.0830000000000002</v>
      </c>
    </row>
    <row r="228" spans="1:24" x14ac:dyDescent="0.25">
      <c r="A228" s="10" t="s">
        <v>23</v>
      </c>
      <c r="B228" s="30">
        <v>0</v>
      </c>
      <c r="C228" s="30">
        <v>0</v>
      </c>
      <c r="D228" s="30">
        <v>0</v>
      </c>
      <c r="E228" s="30">
        <v>0</v>
      </c>
      <c r="F228" s="30">
        <v>0</v>
      </c>
      <c r="H228" s="30">
        <v>0</v>
      </c>
      <c r="I228" s="30">
        <v>0</v>
      </c>
      <c r="J228" s="30">
        <v>0</v>
      </c>
      <c r="K228" s="30">
        <v>0</v>
      </c>
      <c r="L228" s="30">
        <v>0</v>
      </c>
      <c r="N228" s="30">
        <v>0</v>
      </c>
      <c r="O228" s="30">
        <v>0</v>
      </c>
      <c r="P228" s="30">
        <v>0</v>
      </c>
      <c r="Q228" s="30">
        <v>0</v>
      </c>
      <c r="R228" s="30">
        <v>0</v>
      </c>
      <c r="T228" s="30">
        <v>0</v>
      </c>
      <c r="U228" s="30">
        <v>0</v>
      </c>
      <c r="V228" s="30">
        <v>0</v>
      </c>
      <c r="W228" s="30">
        <v>0</v>
      </c>
      <c r="X228" s="30">
        <v>0</v>
      </c>
    </row>
    <row r="229" spans="1:24" x14ac:dyDescent="0.25">
      <c r="A229" s="10" t="s">
        <v>24</v>
      </c>
      <c r="B229" s="30">
        <v>0</v>
      </c>
      <c r="C229" s="30">
        <v>0</v>
      </c>
      <c r="D229" s="30">
        <v>0</v>
      </c>
      <c r="E229" s="30">
        <v>0</v>
      </c>
      <c r="F229" s="30">
        <v>0</v>
      </c>
      <c r="H229" s="30">
        <v>0</v>
      </c>
      <c r="I229" s="30">
        <v>0</v>
      </c>
      <c r="J229" s="30">
        <v>0</v>
      </c>
      <c r="K229" s="30">
        <v>0</v>
      </c>
      <c r="L229" s="30">
        <v>0</v>
      </c>
      <c r="N229" s="30">
        <v>0</v>
      </c>
      <c r="O229" s="30">
        <v>0</v>
      </c>
      <c r="P229" s="30">
        <v>0</v>
      </c>
      <c r="Q229" s="30">
        <v>0</v>
      </c>
      <c r="R229" s="30">
        <v>0</v>
      </c>
      <c r="T229" s="30">
        <v>0</v>
      </c>
      <c r="U229" s="30">
        <v>0</v>
      </c>
      <c r="V229" s="30">
        <v>0</v>
      </c>
      <c r="W229" s="30">
        <v>0</v>
      </c>
      <c r="X229" s="30">
        <v>0</v>
      </c>
    </row>
    <row r="230" spans="1:24" x14ac:dyDescent="0.25">
      <c r="A230" s="10" t="s">
        <v>25</v>
      </c>
      <c r="B230" s="30">
        <v>6</v>
      </c>
      <c r="C230" s="30">
        <v>6</v>
      </c>
      <c r="D230" s="30">
        <v>6</v>
      </c>
      <c r="E230" s="30">
        <v>6</v>
      </c>
      <c r="F230" s="30">
        <v>6</v>
      </c>
      <c r="H230" s="30">
        <v>7</v>
      </c>
      <c r="I230" s="30">
        <v>7</v>
      </c>
      <c r="J230" s="30">
        <v>7</v>
      </c>
      <c r="K230" s="30">
        <v>7</v>
      </c>
      <c r="L230" s="30">
        <v>7</v>
      </c>
      <c r="N230" s="30">
        <v>8</v>
      </c>
      <c r="O230" s="30">
        <v>8</v>
      </c>
      <c r="P230" s="30">
        <v>8</v>
      </c>
      <c r="Q230" s="30">
        <v>8</v>
      </c>
      <c r="R230" s="30">
        <v>8</v>
      </c>
      <c r="T230" s="30">
        <v>12</v>
      </c>
      <c r="U230" s="30">
        <v>12</v>
      </c>
      <c r="V230" s="30">
        <v>12</v>
      </c>
      <c r="W230" s="30">
        <v>12</v>
      </c>
      <c r="X230" s="30">
        <v>12</v>
      </c>
    </row>
    <row r="231" spans="1:24" x14ac:dyDescent="0.25">
      <c r="A231" s="10" t="s">
        <v>64</v>
      </c>
      <c r="B231" s="30">
        <v>14117.928</v>
      </c>
      <c r="C231" s="30">
        <v>14117.928</v>
      </c>
      <c r="D231" s="30">
        <v>14117.928</v>
      </c>
      <c r="E231" s="30">
        <v>14117.928</v>
      </c>
      <c r="F231" s="30">
        <v>14117.928</v>
      </c>
      <c r="H231" s="30">
        <v>9169.82</v>
      </c>
      <c r="I231" s="30">
        <v>9169.82</v>
      </c>
      <c r="J231" s="30">
        <v>9169.82</v>
      </c>
      <c r="K231" s="30">
        <v>9169.82</v>
      </c>
      <c r="L231" s="30">
        <v>9169.82</v>
      </c>
      <c r="N231" s="30">
        <v>7917.4480000000003</v>
      </c>
      <c r="O231" s="30">
        <v>7917.4480000000003</v>
      </c>
      <c r="P231" s="30">
        <v>7917.4480000000003</v>
      </c>
      <c r="Q231" s="30">
        <v>7917.4480000000003</v>
      </c>
      <c r="R231" s="30">
        <v>7917.4480000000003</v>
      </c>
      <c r="T231" s="30">
        <v>4581.7640000000001</v>
      </c>
      <c r="U231" s="30">
        <v>4581.7640000000001</v>
      </c>
      <c r="V231" s="30">
        <v>4581.7640000000001</v>
      </c>
      <c r="W231" s="30">
        <v>4581.7640000000001</v>
      </c>
      <c r="X231" s="30">
        <v>4581.7640000000001</v>
      </c>
    </row>
    <row r="232" spans="1:24" x14ac:dyDescent="0.25">
      <c r="A232" s="10" t="s">
        <v>65</v>
      </c>
      <c r="B232" s="30">
        <v>1767.375821561317</v>
      </c>
      <c r="C232" s="30">
        <v>1767.375821561317</v>
      </c>
      <c r="D232" s="30">
        <v>1767.375821561317</v>
      </c>
      <c r="E232" s="30">
        <v>1767.375821561317</v>
      </c>
      <c r="F232" s="30">
        <v>1767.375821561317</v>
      </c>
      <c r="H232" s="30">
        <v>1147.938858738293</v>
      </c>
      <c r="I232" s="30">
        <v>1147.938858738293</v>
      </c>
      <c r="J232" s="30">
        <v>1147.938858738293</v>
      </c>
      <c r="K232" s="30">
        <v>1147.938858738293</v>
      </c>
      <c r="L232" s="30">
        <v>1147.938858738293</v>
      </c>
      <c r="N232" s="30">
        <v>991.15862920316704</v>
      </c>
      <c r="O232" s="30">
        <v>991.15862920316704</v>
      </c>
      <c r="P232" s="30">
        <v>991.15862920316704</v>
      </c>
      <c r="Q232" s="30">
        <v>991.15862920316704</v>
      </c>
      <c r="R232" s="30">
        <v>991.15862920316704</v>
      </c>
      <c r="T232" s="30">
        <v>573.57559223280271</v>
      </c>
      <c r="U232" s="30">
        <v>573.57559223280271</v>
      </c>
      <c r="V232" s="30">
        <v>573.57559223280271</v>
      </c>
      <c r="W232" s="30">
        <v>573.57559223280271</v>
      </c>
      <c r="X232" s="30">
        <v>573.57559223280271</v>
      </c>
    </row>
    <row r="233" spans="1:24" x14ac:dyDescent="0.25">
      <c r="A233" s="10" t="s">
        <v>66</v>
      </c>
      <c r="B233" s="30">
        <v>0</v>
      </c>
      <c r="C233" s="30">
        <v>0</v>
      </c>
      <c r="D233" s="30">
        <v>0</v>
      </c>
      <c r="E233" s="30">
        <v>0</v>
      </c>
      <c r="F233" s="30">
        <v>0</v>
      </c>
      <c r="H233" s="30">
        <v>0</v>
      </c>
      <c r="I233" s="30">
        <v>0</v>
      </c>
      <c r="J233" s="30">
        <v>0</v>
      </c>
      <c r="K233" s="30">
        <v>0</v>
      </c>
      <c r="L233" s="30">
        <v>0</v>
      </c>
      <c r="N233" s="30">
        <v>0</v>
      </c>
      <c r="O233" s="30">
        <v>0</v>
      </c>
      <c r="P233" s="30">
        <v>0</v>
      </c>
      <c r="Q233" s="30">
        <v>0</v>
      </c>
      <c r="R233" s="30">
        <v>0</v>
      </c>
      <c r="T233" s="30">
        <v>0</v>
      </c>
      <c r="U233" s="30">
        <v>0</v>
      </c>
      <c r="V233" s="30">
        <v>0</v>
      </c>
      <c r="W233" s="30">
        <v>0</v>
      </c>
      <c r="X233" s="30">
        <v>0</v>
      </c>
    </row>
    <row r="234" spans="1:24" x14ac:dyDescent="0.25">
      <c r="A234" s="10" t="s">
        <v>67</v>
      </c>
      <c r="B234" s="30">
        <v>0</v>
      </c>
      <c r="C234" s="30">
        <v>0</v>
      </c>
      <c r="D234" s="30">
        <v>0</v>
      </c>
      <c r="E234" s="30">
        <v>0</v>
      </c>
      <c r="F234" s="30">
        <v>0</v>
      </c>
      <c r="H234" s="30">
        <v>0</v>
      </c>
      <c r="I234" s="30">
        <v>0</v>
      </c>
      <c r="J234" s="30">
        <v>0</v>
      </c>
      <c r="K234" s="30">
        <v>0</v>
      </c>
      <c r="L234" s="30">
        <v>0</v>
      </c>
      <c r="N234" s="30">
        <v>0</v>
      </c>
      <c r="O234" s="30">
        <v>0</v>
      </c>
      <c r="P234" s="30">
        <v>0</v>
      </c>
      <c r="Q234" s="30">
        <v>0</v>
      </c>
      <c r="R234" s="30">
        <v>0</v>
      </c>
      <c r="T234" s="30">
        <v>0</v>
      </c>
      <c r="U234" s="30">
        <v>0</v>
      </c>
      <c r="V234" s="30">
        <v>0</v>
      </c>
      <c r="W234" s="30">
        <v>0</v>
      </c>
      <c r="X234" s="30">
        <v>0</v>
      </c>
    </row>
    <row r="235" spans="1:24" x14ac:dyDescent="0.25">
      <c r="A235" s="10" t="s">
        <v>68</v>
      </c>
      <c r="B235" s="30">
        <v>2993.22</v>
      </c>
      <c r="C235" s="30">
        <v>2993.22</v>
      </c>
      <c r="D235" s="30">
        <v>2993.22</v>
      </c>
      <c r="E235" s="30">
        <v>2993.22</v>
      </c>
      <c r="F235" s="30">
        <v>2993.22</v>
      </c>
      <c r="H235" s="30">
        <v>3492.09</v>
      </c>
      <c r="I235" s="30">
        <v>3492.09</v>
      </c>
      <c r="J235" s="30">
        <v>3492.09</v>
      </c>
      <c r="K235" s="30">
        <v>3492.09</v>
      </c>
      <c r="L235" s="30">
        <v>3492.09</v>
      </c>
      <c r="N235" s="30">
        <v>3990.96</v>
      </c>
      <c r="O235" s="30">
        <v>3990.96</v>
      </c>
      <c r="P235" s="30">
        <v>3990.96</v>
      </c>
      <c r="Q235" s="30">
        <v>3990.96</v>
      </c>
      <c r="R235" s="30">
        <v>3990.96</v>
      </c>
      <c r="T235" s="30">
        <v>5986.4400000000014</v>
      </c>
      <c r="U235" s="30">
        <v>5986.4400000000014</v>
      </c>
      <c r="V235" s="30">
        <v>5986.4400000000014</v>
      </c>
      <c r="W235" s="30">
        <v>5986.4400000000014</v>
      </c>
      <c r="X235" s="30">
        <v>5986.4400000000014</v>
      </c>
    </row>
    <row r="236" spans="1:24" x14ac:dyDescent="0.25">
      <c r="A236" s="10" t="s">
        <v>69</v>
      </c>
      <c r="B236" s="30">
        <v>938.89972109999997</v>
      </c>
      <c r="C236" s="30">
        <v>938.89972109999997</v>
      </c>
      <c r="D236" s="30">
        <v>938.89972109999997</v>
      </c>
      <c r="E236" s="30">
        <v>938.89972109999997</v>
      </c>
      <c r="F236" s="30">
        <v>938.89972109999997</v>
      </c>
      <c r="H236" s="30">
        <v>1095.3830079500001</v>
      </c>
      <c r="I236" s="30">
        <v>1095.3830079500001</v>
      </c>
      <c r="J236" s="30">
        <v>1095.3830079500001</v>
      </c>
      <c r="K236" s="30">
        <v>1095.3830079500001</v>
      </c>
      <c r="L236" s="30">
        <v>1095.3830079500001</v>
      </c>
      <c r="N236" s="30">
        <v>1251.8662948000001</v>
      </c>
      <c r="O236" s="30">
        <v>1251.8662948000001</v>
      </c>
      <c r="P236" s="30">
        <v>1251.8662948000001</v>
      </c>
      <c r="Q236" s="30">
        <v>1251.8662948000001</v>
      </c>
      <c r="R236" s="30">
        <v>1251.8662948000001</v>
      </c>
      <c r="T236" s="30">
        <v>1877.7994421999999</v>
      </c>
      <c r="U236" s="30">
        <v>1877.7994421999999</v>
      </c>
      <c r="V236" s="30">
        <v>1877.7994421999999</v>
      </c>
      <c r="W236" s="30">
        <v>1877.7994421999999</v>
      </c>
      <c r="X236" s="30">
        <v>1877.7994421999999</v>
      </c>
    </row>
    <row r="237" spans="1:24" x14ac:dyDescent="0.25">
      <c r="A237" s="10" t="s">
        <v>70</v>
      </c>
      <c r="B237" s="30">
        <v>1736.0398754737</v>
      </c>
      <c r="C237" s="30">
        <v>1594.1890133138641</v>
      </c>
      <c r="D237" s="30">
        <v>1452.33814885059</v>
      </c>
      <c r="E237" s="30">
        <v>1310.4872829332769</v>
      </c>
      <c r="F237" s="30">
        <v>1168.6364208598191</v>
      </c>
      <c r="H237" s="30">
        <v>2121.1100765863512</v>
      </c>
      <c r="I237" s="30">
        <v>1979.206666187069</v>
      </c>
      <c r="J237" s="30">
        <v>1837.3032557877891</v>
      </c>
      <c r="K237" s="30">
        <v>1695.3998453885019</v>
      </c>
      <c r="L237" s="30">
        <v>1553.4964349892109</v>
      </c>
      <c r="N237" s="30">
        <v>2216.369782559319</v>
      </c>
      <c r="O237" s="30">
        <v>2074.4663721600218</v>
      </c>
      <c r="P237" s="30">
        <v>1932.562961760726</v>
      </c>
      <c r="Q237" s="30">
        <v>1790.659551361425</v>
      </c>
      <c r="R237" s="30">
        <v>1648.756140962128</v>
      </c>
      <c r="T237" s="30">
        <v>2480.4762012234842</v>
      </c>
      <c r="U237" s="30">
        <v>2338.5202437364728</v>
      </c>
      <c r="V237" s="30">
        <v>2196.564286249461</v>
      </c>
      <c r="W237" s="30">
        <v>2054.6083287624479</v>
      </c>
      <c r="X237" s="30">
        <v>1912.6523712754349</v>
      </c>
    </row>
    <row r="238" spans="1:24" x14ac:dyDescent="0.25">
      <c r="A238" s="10" t="s">
        <v>10</v>
      </c>
      <c r="B238" s="30">
        <v>29466.404440402071</v>
      </c>
      <c r="C238" s="30">
        <v>27058.720761200319</v>
      </c>
      <c r="D238" s="30">
        <v>24651.037042901531</v>
      </c>
      <c r="E238" s="30">
        <v>22243.35329992283</v>
      </c>
      <c r="F238" s="30">
        <v>19835.669622187219</v>
      </c>
      <c r="H238" s="30">
        <v>36002.333968424158</v>
      </c>
      <c r="I238" s="30">
        <v>33593.758369803953</v>
      </c>
      <c r="J238" s="30">
        <v>31185.18277118379</v>
      </c>
      <c r="K238" s="30">
        <v>28776.607172563508</v>
      </c>
      <c r="L238" s="30">
        <v>26368.031573943161</v>
      </c>
      <c r="N238" s="30">
        <v>37619.209860924791</v>
      </c>
      <c r="O238" s="30">
        <v>35210.63426230436</v>
      </c>
      <c r="P238" s="30">
        <v>32802.058663683907</v>
      </c>
      <c r="Q238" s="30">
        <v>30393.483065063399</v>
      </c>
      <c r="R238" s="30">
        <v>27984.907466442939</v>
      </c>
      <c r="T238" s="30">
        <v>42101.979328153167</v>
      </c>
      <c r="U238" s="30">
        <v>39692.511829663017</v>
      </c>
      <c r="V238" s="30">
        <v>37283.04433117283</v>
      </c>
      <c r="W238" s="30">
        <v>34873.576832682622</v>
      </c>
      <c r="X238" s="30">
        <v>32464.10933419245</v>
      </c>
    </row>
    <row r="239" spans="1:24" x14ac:dyDescent="0.25">
      <c r="A239" s="10" t="s">
        <v>26</v>
      </c>
      <c r="B239" s="30">
        <v>51020.3</v>
      </c>
      <c r="C239" s="30">
        <v>48470.8</v>
      </c>
      <c r="D239" s="30">
        <v>45921.2</v>
      </c>
      <c r="E239" s="30">
        <v>43371.6</v>
      </c>
      <c r="F239" s="30">
        <v>40822.1</v>
      </c>
      <c r="H239" s="30">
        <v>53029.3</v>
      </c>
      <c r="I239" s="30">
        <v>50478.8</v>
      </c>
      <c r="J239" s="30">
        <v>47928.3</v>
      </c>
      <c r="K239" s="30">
        <v>45377.7</v>
      </c>
      <c r="L239" s="30">
        <v>42827.199999999997</v>
      </c>
      <c r="N239" s="30">
        <v>53987.7</v>
      </c>
      <c r="O239" s="30">
        <v>51437.1</v>
      </c>
      <c r="P239" s="30">
        <v>48886.6</v>
      </c>
      <c r="Q239" s="30">
        <v>46336.1</v>
      </c>
      <c r="R239" s="30">
        <v>43785.599999999999</v>
      </c>
      <c r="T239" s="30">
        <v>57602.8</v>
      </c>
      <c r="U239" s="30">
        <v>55051.4</v>
      </c>
      <c r="V239" s="30">
        <v>52499.9</v>
      </c>
      <c r="W239" s="30">
        <v>49948.5</v>
      </c>
      <c r="X239" s="30">
        <v>47397</v>
      </c>
    </row>
    <row r="241" spans="1:24" x14ac:dyDescent="0.25">
      <c r="A241" s="10" t="s">
        <v>195</v>
      </c>
      <c r="B241" s="10">
        <v>100</v>
      </c>
      <c r="C241" s="10">
        <v>95</v>
      </c>
      <c r="D241" s="10">
        <v>90</v>
      </c>
      <c r="E241" s="10">
        <v>85</v>
      </c>
      <c r="F241" s="10">
        <v>80</v>
      </c>
      <c r="G241" s="10" t="s">
        <v>196</v>
      </c>
      <c r="H241" s="10">
        <v>100</v>
      </c>
      <c r="I241" s="10">
        <v>95</v>
      </c>
      <c r="J241" s="10">
        <v>90</v>
      </c>
      <c r="K241" s="10">
        <v>85</v>
      </c>
      <c r="L241" s="10">
        <v>80</v>
      </c>
      <c r="M241" s="10" t="s">
        <v>197</v>
      </c>
      <c r="N241" s="10">
        <v>100</v>
      </c>
      <c r="O241" s="10">
        <v>95</v>
      </c>
      <c r="P241" s="10">
        <v>90</v>
      </c>
      <c r="Q241" s="10">
        <v>85</v>
      </c>
      <c r="R241" s="10">
        <v>80</v>
      </c>
      <c r="S241" s="10" t="s">
        <v>198</v>
      </c>
      <c r="T241" s="10">
        <v>100</v>
      </c>
      <c r="U241" s="10">
        <v>95</v>
      </c>
      <c r="V241" s="10">
        <v>90</v>
      </c>
      <c r="W241" s="10">
        <v>85</v>
      </c>
      <c r="X241" s="10">
        <v>80</v>
      </c>
    </row>
    <row r="242" spans="1:24" x14ac:dyDescent="0.25">
      <c r="A242" s="10" t="s">
        <v>22</v>
      </c>
      <c r="B242" s="30">
        <v>33.984000000000002</v>
      </c>
      <c r="C242" s="30">
        <v>23.638000000000002</v>
      </c>
      <c r="D242" s="30">
        <v>18.899999999999999</v>
      </c>
      <c r="E242" s="30">
        <v>17.300999999999998</v>
      </c>
      <c r="F242" s="30">
        <v>15.865</v>
      </c>
      <c r="H242" s="30">
        <v>35.822000000000003</v>
      </c>
      <c r="I242" s="30">
        <v>24.411999999999999</v>
      </c>
      <c r="J242" s="30">
        <v>19.626999999999999</v>
      </c>
      <c r="K242" s="30">
        <v>17.734000000000002</v>
      </c>
      <c r="L242" s="30">
        <v>16.521000000000001</v>
      </c>
      <c r="N242" s="30">
        <v>35.756999999999998</v>
      </c>
      <c r="O242" s="30">
        <v>24.398</v>
      </c>
      <c r="P242" s="30">
        <v>19.913</v>
      </c>
      <c r="Q242" s="30">
        <v>17.908999999999999</v>
      </c>
      <c r="R242" s="30">
        <v>16.655999999999999</v>
      </c>
      <c r="T242" s="30">
        <v>36.548000000000002</v>
      </c>
      <c r="U242" s="30">
        <v>24.76</v>
      </c>
      <c r="V242" s="30">
        <v>20.989000000000001</v>
      </c>
      <c r="W242" s="30">
        <v>19.047000000000001</v>
      </c>
      <c r="X242" s="30">
        <v>17.363</v>
      </c>
    </row>
    <row r="243" spans="1:24" x14ac:dyDescent="0.25">
      <c r="A243" s="10" t="s">
        <v>23</v>
      </c>
      <c r="B243" s="30">
        <v>4.76</v>
      </c>
      <c r="C243" s="30">
        <v>4.76</v>
      </c>
      <c r="D243" s="30">
        <v>4.76</v>
      </c>
      <c r="E243" s="30">
        <v>3.7290000000000001</v>
      </c>
      <c r="F243" s="30">
        <v>3.1040000000000001</v>
      </c>
      <c r="H243" s="30">
        <v>6.077</v>
      </c>
      <c r="I243" s="30">
        <v>5.8310000000000004</v>
      </c>
      <c r="J243" s="30">
        <v>5.5330000000000004</v>
      </c>
      <c r="K243" s="30">
        <v>4.8650000000000002</v>
      </c>
      <c r="L243" s="30">
        <v>4.28</v>
      </c>
      <c r="N243" s="30">
        <v>6.78</v>
      </c>
      <c r="O243" s="30">
        <v>6.78</v>
      </c>
      <c r="P243" s="30">
        <v>6.2320000000000002</v>
      </c>
      <c r="Q243" s="30">
        <v>5.5140000000000002</v>
      </c>
      <c r="R243" s="30">
        <v>4.7350000000000003</v>
      </c>
      <c r="T243" s="30">
        <v>10.62</v>
      </c>
      <c r="U243" s="30">
        <v>10.62</v>
      </c>
      <c r="V243" s="30">
        <v>9.35</v>
      </c>
      <c r="W243" s="30">
        <v>7.758</v>
      </c>
      <c r="X243" s="30">
        <v>6.8</v>
      </c>
    </row>
    <row r="244" spans="1:24" x14ac:dyDescent="0.25">
      <c r="A244" s="10" t="s">
        <v>24</v>
      </c>
      <c r="B244" s="30">
        <v>132.20099999999999</v>
      </c>
      <c r="C244" s="30">
        <v>33.447000000000003</v>
      </c>
      <c r="D244" s="30">
        <v>32.274999999999999</v>
      </c>
      <c r="E244" s="30">
        <v>29.219000000000001</v>
      </c>
      <c r="F244" s="30">
        <v>25.895</v>
      </c>
      <c r="H244" s="30">
        <v>146.965</v>
      </c>
      <c r="I244" s="30">
        <v>48.542999999999999</v>
      </c>
      <c r="J244" s="30">
        <v>47.656999999999996</v>
      </c>
      <c r="K244" s="30">
        <v>44.890999999999998</v>
      </c>
      <c r="L244" s="30">
        <v>40.896000000000001</v>
      </c>
      <c r="N244" s="30">
        <v>149.62700000000001</v>
      </c>
      <c r="O244" s="30">
        <v>50.686</v>
      </c>
      <c r="P244" s="30">
        <v>49.530999999999999</v>
      </c>
      <c r="Q244" s="30">
        <v>46.8</v>
      </c>
      <c r="R244" s="30">
        <v>43.011000000000003</v>
      </c>
      <c r="T244" s="30">
        <v>158.452</v>
      </c>
      <c r="U244" s="30">
        <v>58.228999999999999</v>
      </c>
      <c r="V244" s="30">
        <v>56.042999999999999</v>
      </c>
      <c r="W244" s="30">
        <v>52.914000000000001</v>
      </c>
      <c r="X244" s="30">
        <v>49.601999999999997</v>
      </c>
    </row>
    <row r="245" spans="1:24" x14ac:dyDescent="0.25">
      <c r="A245" s="10" t="s">
        <v>25</v>
      </c>
      <c r="B245" s="30">
        <v>0</v>
      </c>
      <c r="C245" s="30">
        <v>0</v>
      </c>
      <c r="D245" s="30">
        <v>0</v>
      </c>
      <c r="E245" s="30">
        <v>0</v>
      </c>
      <c r="F245" s="30">
        <v>0</v>
      </c>
      <c r="H245" s="30">
        <v>0</v>
      </c>
      <c r="I245" s="30">
        <v>0</v>
      </c>
      <c r="J245" s="30">
        <v>0</v>
      </c>
      <c r="K245" s="30">
        <v>0</v>
      </c>
      <c r="L245" s="30">
        <v>0</v>
      </c>
      <c r="N245" s="30">
        <v>0</v>
      </c>
      <c r="O245" s="30">
        <v>0</v>
      </c>
      <c r="P245" s="30">
        <v>0</v>
      </c>
      <c r="Q245" s="30">
        <v>0</v>
      </c>
      <c r="R245" s="30">
        <v>0</v>
      </c>
      <c r="T245" s="30">
        <v>0</v>
      </c>
      <c r="U245" s="30">
        <v>0</v>
      </c>
      <c r="V245" s="30">
        <v>0</v>
      </c>
      <c r="W245" s="30">
        <v>0</v>
      </c>
      <c r="X245" s="30">
        <v>0</v>
      </c>
    </row>
    <row r="246" spans="1:24" x14ac:dyDescent="0.25">
      <c r="A246" s="10" t="s">
        <v>64</v>
      </c>
      <c r="B246" s="30">
        <v>74764.14</v>
      </c>
      <c r="C246" s="30">
        <v>52003.600000000013</v>
      </c>
      <c r="D246" s="30">
        <v>41579.339999999997</v>
      </c>
      <c r="E246" s="30">
        <v>38062.199999999997</v>
      </c>
      <c r="F246" s="30">
        <v>34903.879999999997</v>
      </c>
      <c r="H246" s="30">
        <v>78809.06</v>
      </c>
      <c r="I246" s="30">
        <v>53705.96</v>
      </c>
      <c r="J246" s="30">
        <v>43178.3</v>
      </c>
      <c r="K246" s="30">
        <v>39014.579999999987</v>
      </c>
      <c r="L246" s="30">
        <v>36346.639999999999</v>
      </c>
      <c r="N246" s="30">
        <v>78664.3</v>
      </c>
      <c r="O246" s="30">
        <v>53675.16</v>
      </c>
      <c r="P246" s="30">
        <v>43808.160000000003</v>
      </c>
      <c r="Q246" s="30">
        <v>39400.239999999998</v>
      </c>
      <c r="R246" s="30">
        <v>36644.080000000002</v>
      </c>
      <c r="T246" s="30">
        <v>80404.94</v>
      </c>
      <c r="U246" s="30">
        <v>54472</v>
      </c>
      <c r="V246" s="30">
        <v>46176.68</v>
      </c>
      <c r="W246" s="30">
        <v>41902.519999999997</v>
      </c>
      <c r="X246" s="30">
        <v>38197.72</v>
      </c>
    </row>
    <row r="247" spans="1:24" x14ac:dyDescent="0.25">
      <c r="A247" s="10" t="s">
        <v>65</v>
      </c>
      <c r="B247" s="30">
        <v>9359.4706925708469</v>
      </c>
      <c r="C247" s="30">
        <v>6510.1554048261287</v>
      </c>
      <c r="D247" s="30">
        <v>5205.1774306029429</v>
      </c>
      <c r="E247" s="30">
        <v>4764.8785285936556</v>
      </c>
      <c r="F247" s="30">
        <v>4369.4990929743817</v>
      </c>
      <c r="H247" s="30">
        <v>9865.8405938870874</v>
      </c>
      <c r="I247" s="30">
        <v>6723.2681153877011</v>
      </c>
      <c r="J247" s="30">
        <v>5405.3458436762839</v>
      </c>
      <c r="K247" s="30">
        <v>4884.1037707778178</v>
      </c>
      <c r="L247" s="30">
        <v>4550.1133545229468</v>
      </c>
      <c r="N247" s="30">
        <v>9847.7185774035643</v>
      </c>
      <c r="O247" s="30">
        <v>6719.4123671997168</v>
      </c>
      <c r="P247" s="30">
        <v>5484.1958941205567</v>
      </c>
      <c r="Q247" s="30">
        <v>4932.3832463030749</v>
      </c>
      <c r="R247" s="30">
        <v>4587.3488655954789</v>
      </c>
      <c r="T247" s="30">
        <v>10065.62343214163</v>
      </c>
      <c r="U247" s="30">
        <v>6819.1660810345602</v>
      </c>
      <c r="V247" s="30">
        <v>5780.7029297765257</v>
      </c>
      <c r="W247" s="30">
        <v>5245.6352455182896</v>
      </c>
      <c r="X247" s="30">
        <v>4781.8438206207857</v>
      </c>
    </row>
    <row r="248" spans="1:24" x14ac:dyDescent="0.25">
      <c r="A248" s="10" t="s">
        <v>66</v>
      </c>
      <c r="B248" s="30">
        <v>106041.12611584</v>
      </c>
      <c r="C248" s="30">
        <v>31553.644827839998</v>
      </c>
      <c r="D248" s="30">
        <v>30669.715814840001</v>
      </c>
      <c r="E248" s="30">
        <v>26994.560286479398</v>
      </c>
      <c r="F248" s="30">
        <v>23656.577756081078</v>
      </c>
      <c r="H248" s="30">
        <v>118927.336792962</v>
      </c>
      <c r="I248" s="30">
        <v>44363.786440747397</v>
      </c>
      <c r="J248" s="30">
        <v>43299.896641514279</v>
      </c>
      <c r="K248" s="30">
        <v>40325.721281624261</v>
      </c>
      <c r="L248" s="30">
        <v>36534.134979443101</v>
      </c>
      <c r="N248" s="30">
        <v>121869.54632251999</v>
      </c>
      <c r="O248" s="30">
        <v>47241.09197152</v>
      </c>
      <c r="P248" s="30">
        <v>45642.398968017653</v>
      </c>
      <c r="Q248" s="30">
        <v>42627.899989537516</v>
      </c>
      <c r="R248" s="30">
        <v>38734.374255468021</v>
      </c>
      <c r="T248" s="30">
        <v>133629.20825908001</v>
      </c>
      <c r="U248" s="30">
        <v>58033.704341080003</v>
      </c>
      <c r="V248" s="30">
        <v>54697.398025768118</v>
      </c>
      <c r="W248" s="30">
        <v>50221.037888301697</v>
      </c>
      <c r="X248" s="30">
        <v>46450.176220375841</v>
      </c>
    </row>
    <row r="249" spans="1:24" x14ac:dyDescent="0.25">
      <c r="A249" s="10" t="s">
        <v>67</v>
      </c>
      <c r="B249" s="30">
        <v>24824.696405828221</v>
      </c>
      <c r="C249" s="30">
        <v>6280.6006823486514</v>
      </c>
      <c r="D249" s="30">
        <v>6060.5413657172339</v>
      </c>
      <c r="E249" s="30">
        <v>5486.6670781864914</v>
      </c>
      <c r="F249" s="30">
        <v>4862.5992115657436</v>
      </c>
      <c r="H249" s="30">
        <v>27597.079502292301</v>
      </c>
      <c r="I249" s="30">
        <v>9115.3830542770374</v>
      </c>
      <c r="J249" s="30">
        <v>8949.0100236981179</v>
      </c>
      <c r="K249" s="30">
        <v>8429.591919991175</v>
      </c>
      <c r="L249" s="30">
        <v>7679.44859882112</v>
      </c>
      <c r="N249" s="30">
        <v>28096.949713805941</v>
      </c>
      <c r="O249" s="30">
        <v>9517.7579187516531</v>
      </c>
      <c r="P249" s="30">
        <v>9300.9096391663988</v>
      </c>
      <c r="Q249" s="30">
        <v>8788.0450555127336</v>
      </c>
      <c r="R249" s="30">
        <v>8076.5468468631534</v>
      </c>
      <c r="T249" s="30">
        <v>29754.10772154744</v>
      </c>
      <c r="U249" s="30">
        <v>10934.16326000869</v>
      </c>
      <c r="V249" s="30">
        <v>10523.69507993819</v>
      </c>
      <c r="W249" s="30">
        <v>9936.2067464515021</v>
      </c>
      <c r="X249" s="30">
        <v>9314.3171271837055</v>
      </c>
    </row>
    <row r="250" spans="1:24" x14ac:dyDescent="0.25">
      <c r="A250" s="10" t="s">
        <v>68</v>
      </c>
      <c r="B250" s="30">
        <v>0</v>
      </c>
      <c r="C250" s="30">
        <v>0</v>
      </c>
      <c r="D250" s="30">
        <v>0</v>
      </c>
      <c r="E250" s="30">
        <v>0</v>
      </c>
      <c r="F250" s="30">
        <v>0</v>
      </c>
      <c r="H250" s="30">
        <v>0</v>
      </c>
      <c r="I250" s="30">
        <v>0</v>
      </c>
      <c r="J250" s="30">
        <v>0</v>
      </c>
      <c r="K250" s="30">
        <v>0</v>
      </c>
      <c r="L250" s="30">
        <v>0</v>
      </c>
      <c r="N250" s="30">
        <v>0</v>
      </c>
      <c r="O250" s="30">
        <v>0</v>
      </c>
      <c r="P250" s="30">
        <v>0</v>
      </c>
      <c r="Q250" s="30">
        <v>0</v>
      </c>
      <c r="R250" s="30">
        <v>0</v>
      </c>
      <c r="T250" s="30">
        <v>0</v>
      </c>
      <c r="U250" s="30">
        <v>0</v>
      </c>
      <c r="V250" s="30">
        <v>0</v>
      </c>
      <c r="W250" s="30">
        <v>0</v>
      </c>
      <c r="X250" s="30">
        <v>0</v>
      </c>
    </row>
    <row r="251" spans="1:24" x14ac:dyDescent="0.25">
      <c r="A251" s="10" t="s">
        <v>69</v>
      </c>
      <c r="B251" s="30">
        <v>0</v>
      </c>
      <c r="C251" s="30">
        <v>0</v>
      </c>
      <c r="D251" s="30">
        <v>0</v>
      </c>
      <c r="E251" s="30">
        <v>0</v>
      </c>
      <c r="F251" s="30">
        <v>0</v>
      </c>
      <c r="H251" s="30">
        <v>0</v>
      </c>
      <c r="I251" s="30">
        <v>0</v>
      </c>
      <c r="J251" s="30">
        <v>0</v>
      </c>
      <c r="K251" s="30">
        <v>0</v>
      </c>
      <c r="L251" s="30">
        <v>0</v>
      </c>
      <c r="N251" s="30">
        <v>0</v>
      </c>
      <c r="O251" s="30">
        <v>0</v>
      </c>
      <c r="P251" s="30">
        <v>0</v>
      </c>
      <c r="Q251" s="30">
        <v>0</v>
      </c>
      <c r="R251" s="30">
        <v>0</v>
      </c>
      <c r="T251" s="30">
        <v>0</v>
      </c>
      <c r="U251" s="30">
        <v>0</v>
      </c>
      <c r="V251" s="30">
        <v>0</v>
      </c>
      <c r="W251" s="30">
        <v>0</v>
      </c>
      <c r="X251" s="30">
        <v>0</v>
      </c>
    </row>
    <row r="252" spans="1:24" x14ac:dyDescent="0.25">
      <c r="A252" s="10" t="s">
        <v>70</v>
      </c>
      <c r="B252" s="30">
        <v>0</v>
      </c>
      <c r="C252" s="30">
        <v>0</v>
      </c>
      <c r="D252" s="30">
        <v>0</v>
      </c>
      <c r="E252" s="30">
        <v>0</v>
      </c>
      <c r="F252" s="30">
        <v>0</v>
      </c>
      <c r="H252" s="30">
        <v>0</v>
      </c>
      <c r="I252" s="30">
        <v>0</v>
      </c>
      <c r="J252" s="30">
        <v>0</v>
      </c>
      <c r="K252" s="30">
        <v>0</v>
      </c>
      <c r="L252" s="30">
        <v>0</v>
      </c>
      <c r="N252" s="30">
        <v>0</v>
      </c>
      <c r="O252" s="30">
        <v>0</v>
      </c>
      <c r="P252" s="30">
        <v>0</v>
      </c>
      <c r="Q252" s="30">
        <v>0</v>
      </c>
      <c r="R252" s="30">
        <v>0</v>
      </c>
      <c r="T252" s="30">
        <v>0</v>
      </c>
      <c r="U252" s="30">
        <v>0</v>
      </c>
      <c r="V252" s="30">
        <v>0</v>
      </c>
      <c r="W252" s="30">
        <v>0</v>
      </c>
      <c r="X252" s="30">
        <v>0</v>
      </c>
    </row>
    <row r="253" spans="1:24" x14ac:dyDescent="0.25">
      <c r="A253" s="10" t="s">
        <v>10</v>
      </c>
      <c r="B253" s="30">
        <v>0</v>
      </c>
      <c r="C253" s="30">
        <v>0</v>
      </c>
      <c r="D253" s="30">
        <v>0</v>
      </c>
      <c r="E253" s="30">
        <v>0</v>
      </c>
      <c r="F253" s="30">
        <v>0</v>
      </c>
      <c r="H253" s="30">
        <v>0</v>
      </c>
      <c r="I253" s="30">
        <v>0</v>
      </c>
      <c r="J253" s="30">
        <v>0</v>
      </c>
      <c r="K253" s="30">
        <v>0</v>
      </c>
      <c r="L253" s="30">
        <v>0</v>
      </c>
      <c r="N253" s="30">
        <v>0</v>
      </c>
      <c r="O253" s="30">
        <v>0</v>
      </c>
      <c r="P253" s="30">
        <v>0</v>
      </c>
      <c r="Q253" s="30">
        <v>0</v>
      </c>
      <c r="R253" s="30">
        <v>0</v>
      </c>
      <c r="T253" s="30">
        <v>0</v>
      </c>
      <c r="U253" s="30">
        <v>0</v>
      </c>
      <c r="V253" s="30">
        <v>0</v>
      </c>
      <c r="W253" s="30">
        <v>0</v>
      </c>
      <c r="X253" s="30">
        <v>0</v>
      </c>
    </row>
    <row r="254" spans="1:24" x14ac:dyDescent="0.25">
      <c r="A254" s="10" t="s">
        <v>26</v>
      </c>
      <c r="B254" s="30">
        <v>214989</v>
      </c>
      <c r="C254" s="30">
        <v>96347.7</v>
      </c>
      <c r="D254" s="30">
        <v>83514.7</v>
      </c>
      <c r="E254" s="30">
        <v>75308</v>
      </c>
      <c r="F254" s="30">
        <v>67792.5</v>
      </c>
      <c r="H254" s="30">
        <v>235199</v>
      </c>
      <c r="I254" s="30">
        <v>113908</v>
      </c>
      <c r="J254" s="30">
        <v>100832</v>
      </c>
      <c r="K254" s="30">
        <v>92653.8</v>
      </c>
      <c r="L254" s="30">
        <v>85110.3</v>
      </c>
      <c r="N254" s="30">
        <v>238478</v>
      </c>
      <c r="O254" s="30">
        <v>117153</v>
      </c>
      <c r="P254" s="30">
        <v>104235</v>
      </c>
      <c r="Q254" s="30">
        <v>95748.5</v>
      </c>
      <c r="R254" s="30">
        <v>88042.3</v>
      </c>
      <c r="T254" s="30">
        <v>253853</v>
      </c>
      <c r="U254" s="30">
        <v>130259</v>
      </c>
      <c r="V254" s="30">
        <v>117178</v>
      </c>
      <c r="W254" s="30">
        <v>107305</v>
      </c>
      <c r="X254" s="30">
        <v>98744</v>
      </c>
    </row>
    <row r="256" spans="1:24" x14ac:dyDescent="0.25">
      <c r="A256" s="10" t="s">
        <v>199</v>
      </c>
      <c r="B256" s="10">
        <v>100</v>
      </c>
      <c r="C256" s="10">
        <v>95</v>
      </c>
      <c r="D256" s="10">
        <v>90</v>
      </c>
      <c r="E256" s="10">
        <v>85</v>
      </c>
      <c r="F256" s="10">
        <v>80</v>
      </c>
      <c r="G256" s="10" t="s">
        <v>200</v>
      </c>
      <c r="H256" s="10">
        <v>100</v>
      </c>
      <c r="I256" s="10">
        <v>95</v>
      </c>
      <c r="J256" s="10">
        <v>90</v>
      </c>
      <c r="K256" s="10">
        <v>85</v>
      </c>
      <c r="L256" s="10">
        <v>80</v>
      </c>
      <c r="M256" s="10" t="s">
        <v>201</v>
      </c>
      <c r="N256" s="10">
        <v>100</v>
      </c>
      <c r="O256" s="10">
        <v>95</v>
      </c>
      <c r="P256" s="10">
        <v>90</v>
      </c>
      <c r="Q256" s="10">
        <v>85</v>
      </c>
      <c r="R256" s="10">
        <v>80</v>
      </c>
      <c r="S256" s="10" t="s">
        <v>202</v>
      </c>
      <c r="T256" s="10">
        <v>100</v>
      </c>
      <c r="U256" s="10">
        <v>95</v>
      </c>
      <c r="V256" s="10">
        <v>90</v>
      </c>
      <c r="W256" s="10">
        <v>85</v>
      </c>
      <c r="X256" s="10">
        <v>80</v>
      </c>
    </row>
    <row r="257" spans="1:24" x14ac:dyDescent="0.25">
      <c r="A257" s="10" t="s">
        <v>22</v>
      </c>
      <c r="B257" s="30">
        <v>0</v>
      </c>
      <c r="C257" s="30">
        <v>0</v>
      </c>
      <c r="D257" s="30">
        <v>0</v>
      </c>
      <c r="E257" s="30">
        <v>0</v>
      </c>
      <c r="F257" s="30">
        <v>0</v>
      </c>
      <c r="H257" s="30">
        <v>0</v>
      </c>
      <c r="I257" s="30">
        <v>0</v>
      </c>
      <c r="J257" s="30">
        <v>0</v>
      </c>
      <c r="K257" s="30">
        <v>0</v>
      </c>
      <c r="L257" s="30">
        <v>0</v>
      </c>
      <c r="N257" s="30">
        <v>0</v>
      </c>
      <c r="O257" s="30">
        <v>0</v>
      </c>
      <c r="P257" s="30">
        <v>0</v>
      </c>
      <c r="Q257" s="30">
        <v>0</v>
      </c>
      <c r="R257" s="30">
        <v>0</v>
      </c>
      <c r="T257" s="30">
        <v>0</v>
      </c>
      <c r="U257" s="30">
        <v>0</v>
      </c>
      <c r="V257" s="30">
        <v>0</v>
      </c>
      <c r="W257" s="30">
        <v>0</v>
      </c>
      <c r="X257" s="30">
        <v>0</v>
      </c>
    </row>
    <row r="258" spans="1:24" x14ac:dyDescent="0.25">
      <c r="A258" s="10" t="s">
        <v>23</v>
      </c>
      <c r="B258" s="30">
        <v>0</v>
      </c>
      <c r="C258" s="30">
        <v>0</v>
      </c>
      <c r="D258" s="30">
        <v>0</v>
      </c>
      <c r="E258" s="30">
        <v>0</v>
      </c>
      <c r="F258" s="30">
        <v>0</v>
      </c>
      <c r="H258" s="30">
        <v>0</v>
      </c>
      <c r="I258" s="30">
        <v>0</v>
      </c>
      <c r="J258" s="30">
        <v>0</v>
      </c>
      <c r="K258" s="30">
        <v>0</v>
      </c>
      <c r="L258" s="30">
        <v>0</v>
      </c>
      <c r="N258" s="30">
        <v>0</v>
      </c>
      <c r="O258" s="30">
        <v>0</v>
      </c>
      <c r="P258" s="30">
        <v>0</v>
      </c>
      <c r="Q258" s="30">
        <v>0</v>
      </c>
      <c r="R258" s="30">
        <v>0</v>
      </c>
      <c r="T258" s="30">
        <v>0</v>
      </c>
      <c r="U258" s="30">
        <v>0</v>
      </c>
      <c r="V258" s="30">
        <v>0</v>
      </c>
      <c r="W258" s="30">
        <v>0</v>
      </c>
      <c r="X258" s="30">
        <v>0</v>
      </c>
    </row>
    <row r="259" spans="1:24" x14ac:dyDescent="0.25">
      <c r="A259" s="10" t="s">
        <v>24</v>
      </c>
      <c r="B259" s="30">
        <v>0</v>
      </c>
      <c r="C259" s="30">
        <v>0</v>
      </c>
      <c r="D259" s="30">
        <v>0</v>
      </c>
      <c r="E259" s="30">
        <v>0</v>
      </c>
      <c r="F259" s="30">
        <v>0</v>
      </c>
      <c r="H259" s="30">
        <v>0</v>
      </c>
      <c r="I259" s="30">
        <v>0</v>
      </c>
      <c r="J259" s="30">
        <v>0</v>
      </c>
      <c r="K259" s="30">
        <v>0</v>
      </c>
      <c r="L259" s="30">
        <v>0</v>
      </c>
      <c r="N259" s="30">
        <v>0</v>
      </c>
      <c r="O259" s="30">
        <v>0</v>
      </c>
      <c r="P259" s="30">
        <v>0</v>
      </c>
      <c r="Q259" s="30">
        <v>0</v>
      </c>
      <c r="R259" s="30">
        <v>0</v>
      </c>
      <c r="T259" s="30">
        <v>0</v>
      </c>
      <c r="U259" s="30">
        <v>0</v>
      </c>
      <c r="V259" s="30">
        <v>0</v>
      </c>
      <c r="W259" s="30">
        <v>0</v>
      </c>
      <c r="X259" s="30">
        <v>0</v>
      </c>
    </row>
    <row r="260" spans="1:24" x14ac:dyDescent="0.25">
      <c r="A260" s="10" t="s">
        <v>25</v>
      </c>
      <c r="B260" s="30">
        <v>6</v>
      </c>
      <c r="C260" s="30">
        <v>6</v>
      </c>
      <c r="D260" s="30">
        <v>6</v>
      </c>
      <c r="E260" s="30">
        <v>6</v>
      </c>
      <c r="F260" s="30">
        <v>6</v>
      </c>
      <c r="H260" s="30">
        <v>7</v>
      </c>
      <c r="I260" s="30">
        <v>7</v>
      </c>
      <c r="J260" s="30">
        <v>7</v>
      </c>
      <c r="K260" s="30">
        <v>7</v>
      </c>
      <c r="L260" s="30">
        <v>7</v>
      </c>
      <c r="N260" s="30">
        <v>8</v>
      </c>
      <c r="O260" s="30">
        <v>8</v>
      </c>
      <c r="P260" s="30">
        <v>8</v>
      </c>
      <c r="Q260" s="30">
        <v>8</v>
      </c>
      <c r="R260" s="30">
        <v>8</v>
      </c>
      <c r="T260" s="30">
        <v>12</v>
      </c>
      <c r="U260" s="30">
        <v>12</v>
      </c>
      <c r="V260" s="30">
        <v>12</v>
      </c>
      <c r="W260" s="30">
        <v>12</v>
      </c>
      <c r="X260" s="30">
        <v>12</v>
      </c>
    </row>
    <row r="261" spans="1:24" x14ac:dyDescent="0.25">
      <c r="A261" s="10" t="s">
        <v>64</v>
      </c>
      <c r="B261" s="30">
        <v>0</v>
      </c>
      <c r="C261" s="30">
        <v>0</v>
      </c>
      <c r="D261" s="30">
        <v>0</v>
      </c>
      <c r="E261" s="30">
        <v>0</v>
      </c>
      <c r="F261" s="30">
        <v>0</v>
      </c>
      <c r="H261" s="30">
        <v>0</v>
      </c>
      <c r="I261" s="30">
        <v>0</v>
      </c>
      <c r="J261" s="30">
        <v>0</v>
      </c>
      <c r="K261" s="30">
        <v>0</v>
      </c>
      <c r="L261" s="30">
        <v>0</v>
      </c>
      <c r="N261" s="30">
        <v>0</v>
      </c>
      <c r="O261" s="30">
        <v>0</v>
      </c>
      <c r="P261" s="30">
        <v>0</v>
      </c>
      <c r="Q261" s="30">
        <v>0</v>
      </c>
      <c r="R261" s="30">
        <v>0</v>
      </c>
      <c r="T261" s="30">
        <v>0</v>
      </c>
      <c r="U261" s="30">
        <v>0</v>
      </c>
      <c r="V261" s="30">
        <v>0</v>
      </c>
      <c r="W261" s="30">
        <v>0</v>
      </c>
      <c r="X261" s="30">
        <v>0</v>
      </c>
    </row>
    <row r="262" spans="1:24" x14ac:dyDescent="0.25">
      <c r="A262" s="10" t="s">
        <v>65</v>
      </c>
      <c r="B262" s="30">
        <v>0</v>
      </c>
      <c r="C262" s="30">
        <v>0</v>
      </c>
      <c r="D262" s="30">
        <v>0</v>
      </c>
      <c r="E262" s="30">
        <v>0</v>
      </c>
      <c r="F262" s="30">
        <v>0</v>
      </c>
      <c r="H262" s="30">
        <v>0</v>
      </c>
      <c r="I262" s="30">
        <v>0</v>
      </c>
      <c r="J262" s="30">
        <v>0</v>
      </c>
      <c r="K262" s="30">
        <v>0</v>
      </c>
      <c r="L262" s="30">
        <v>0</v>
      </c>
      <c r="N262" s="30">
        <v>0</v>
      </c>
      <c r="O262" s="30">
        <v>0</v>
      </c>
      <c r="P262" s="30">
        <v>0</v>
      </c>
      <c r="Q262" s="30">
        <v>0</v>
      </c>
      <c r="R262" s="30">
        <v>0</v>
      </c>
      <c r="T262" s="30">
        <v>0</v>
      </c>
      <c r="U262" s="30">
        <v>0</v>
      </c>
      <c r="V262" s="30">
        <v>0</v>
      </c>
      <c r="W262" s="30">
        <v>0</v>
      </c>
      <c r="X262" s="30">
        <v>0</v>
      </c>
    </row>
    <row r="263" spans="1:24" x14ac:dyDescent="0.25">
      <c r="A263" s="10" t="s">
        <v>66</v>
      </c>
      <c r="B263" s="30">
        <v>0</v>
      </c>
      <c r="C263" s="30">
        <v>0</v>
      </c>
      <c r="D263" s="30">
        <v>0</v>
      </c>
      <c r="E263" s="30">
        <v>0</v>
      </c>
      <c r="F263" s="30">
        <v>0</v>
      </c>
      <c r="H263" s="30">
        <v>0</v>
      </c>
      <c r="I263" s="30">
        <v>0</v>
      </c>
      <c r="J263" s="30">
        <v>0</v>
      </c>
      <c r="K263" s="30">
        <v>0</v>
      </c>
      <c r="L263" s="30">
        <v>0</v>
      </c>
      <c r="N263" s="30">
        <v>0</v>
      </c>
      <c r="O263" s="30">
        <v>0</v>
      </c>
      <c r="P263" s="30">
        <v>0</v>
      </c>
      <c r="Q263" s="30">
        <v>0</v>
      </c>
      <c r="R263" s="30">
        <v>0</v>
      </c>
      <c r="T263" s="30">
        <v>0</v>
      </c>
      <c r="U263" s="30">
        <v>0</v>
      </c>
      <c r="V263" s="30">
        <v>0</v>
      </c>
      <c r="W263" s="30">
        <v>0</v>
      </c>
      <c r="X263" s="30">
        <v>0</v>
      </c>
    </row>
    <row r="264" spans="1:24" x14ac:dyDescent="0.25">
      <c r="A264" s="10" t="s">
        <v>67</v>
      </c>
      <c r="B264" s="30">
        <v>0</v>
      </c>
      <c r="C264" s="30">
        <v>0</v>
      </c>
      <c r="D264" s="30">
        <v>0</v>
      </c>
      <c r="E264" s="30">
        <v>0</v>
      </c>
      <c r="F264" s="30">
        <v>0</v>
      </c>
      <c r="H264" s="30">
        <v>0</v>
      </c>
      <c r="I264" s="30">
        <v>0</v>
      </c>
      <c r="J264" s="30">
        <v>0</v>
      </c>
      <c r="K264" s="30">
        <v>0</v>
      </c>
      <c r="L264" s="30">
        <v>0</v>
      </c>
      <c r="N264" s="30">
        <v>0</v>
      </c>
      <c r="O264" s="30">
        <v>0</v>
      </c>
      <c r="P264" s="30">
        <v>0</v>
      </c>
      <c r="Q264" s="30">
        <v>0</v>
      </c>
      <c r="R264" s="30">
        <v>0</v>
      </c>
      <c r="T264" s="30">
        <v>0</v>
      </c>
      <c r="U264" s="30">
        <v>0</v>
      </c>
      <c r="V264" s="30">
        <v>0</v>
      </c>
      <c r="W264" s="30">
        <v>0</v>
      </c>
      <c r="X264" s="30">
        <v>0</v>
      </c>
    </row>
    <row r="265" spans="1:24" x14ac:dyDescent="0.25">
      <c r="A265" s="10" t="s">
        <v>68</v>
      </c>
      <c r="B265" s="30">
        <v>2993.22</v>
      </c>
      <c r="C265" s="30">
        <v>2993.22</v>
      </c>
      <c r="D265" s="30">
        <v>2993.22</v>
      </c>
      <c r="E265" s="30">
        <v>2993.22</v>
      </c>
      <c r="F265" s="30">
        <v>2993.22</v>
      </c>
      <c r="H265" s="30">
        <v>3492.09</v>
      </c>
      <c r="I265" s="30">
        <v>3492.09</v>
      </c>
      <c r="J265" s="30">
        <v>3492.09</v>
      </c>
      <c r="K265" s="30">
        <v>3492.09</v>
      </c>
      <c r="L265" s="30">
        <v>3492.09</v>
      </c>
      <c r="N265" s="30">
        <v>3990.96</v>
      </c>
      <c r="O265" s="30">
        <v>3990.96</v>
      </c>
      <c r="P265" s="30">
        <v>3990.96</v>
      </c>
      <c r="Q265" s="30">
        <v>3990.96</v>
      </c>
      <c r="R265" s="30">
        <v>3990.96</v>
      </c>
      <c r="T265" s="30">
        <v>5986.4400000000014</v>
      </c>
      <c r="U265" s="30">
        <v>5986.4400000000014</v>
      </c>
      <c r="V265" s="30">
        <v>5986.4400000000014</v>
      </c>
      <c r="W265" s="30">
        <v>5986.4400000000014</v>
      </c>
      <c r="X265" s="30">
        <v>5986.4400000000014</v>
      </c>
    </row>
    <row r="266" spans="1:24" x14ac:dyDescent="0.25">
      <c r="A266" s="10" t="s">
        <v>69</v>
      </c>
      <c r="B266" s="30">
        <v>938.89972109999997</v>
      </c>
      <c r="C266" s="30">
        <v>938.89972109999997</v>
      </c>
      <c r="D266" s="30">
        <v>938.89972109999997</v>
      </c>
      <c r="E266" s="30">
        <v>938.89972109999997</v>
      </c>
      <c r="F266" s="30">
        <v>938.89972109999997</v>
      </c>
      <c r="H266" s="30">
        <v>1095.3830079500001</v>
      </c>
      <c r="I266" s="30">
        <v>1095.3830079500001</v>
      </c>
      <c r="J266" s="30">
        <v>1095.3830079500001</v>
      </c>
      <c r="K266" s="30">
        <v>1095.3830079500001</v>
      </c>
      <c r="L266" s="30">
        <v>1095.3830079500001</v>
      </c>
      <c r="N266" s="30">
        <v>1251.8662948000001</v>
      </c>
      <c r="O266" s="30">
        <v>1251.8662948000001</v>
      </c>
      <c r="P266" s="30">
        <v>1251.8662948000001</v>
      </c>
      <c r="Q266" s="30">
        <v>1251.8662948000001</v>
      </c>
      <c r="R266" s="30">
        <v>1251.8662948000001</v>
      </c>
      <c r="T266" s="30">
        <v>1877.7994421999999</v>
      </c>
      <c r="U266" s="30">
        <v>1877.7994421999999</v>
      </c>
      <c r="V266" s="30">
        <v>1877.7994421999999</v>
      </c>
      <c r="W266" s="30">
        <v>1877.7994421999999</v>
      </c>
      <c r="X266" s="30">
        <v>1877.7994421999999</v>
      </c>
    </row>
    <row r="267" spans="1:24" x14ac:dyDescent="0.25">
      <c r="A267" s="10" t="s">
        <v>70</v>
      </c>
      <c r="B267" s="30">
        <v>2837.0172662311311</v>
      </c>
      <c r="C267" s="30">
        <v>2695.166402919599</v>
      </c>
      <c r="D267" s="30">
        <v>2553.3155396080379</v>
      </c>
      <c r="E267" s="30">
        <v>2411.4646762964858</v>
      </c>
      <c r="F267" s="30">
        <v>2269.613812984936</v>
      </c>
      <c r="H267" s="30">
        <v>2838.0682079856738</v>
      </c>
      <c r="I267" s="30">
        <v>2696.164797586418</v>
      </c>
      <c r="J267" s="30">
        <v>2554.2613871871408</v>
      </c>
      <c r="K267" s="30">
        <v>2412.3579767878659</v>
      </c>
      <c r="L267" s="30">
        <v>2270.4545663885879</v>
      </c>
      <c r="N267" s="30">
        <v>2838.0682079856829</v>
      </c>
      <c r="O267" s="30">
        <v>2696.1647975864062</v>
      </c>
      <c r="P267" s="30">
        <v>2554.2613871871208</v>
      </c>
      <c r="Q267" s="30">
        <v>2412.3579767878368</v>
      </c>
      <c r="R267" s="30">
        <v>2270.4545663885492</v>
      </c>
      <c r="T267" s="30">
        <v>2839.119149740191</v>
      </c>
      <c r="U267" s="30">
        <v>2697.163192253191</v>
      </c>
      <c r="V267" s="30">
        <v>2555.2072347661801</v>
      </c>
      <c r="W267" s="30">
        <v>2413.2512772791752</v>
      </c>
      <c r="X267" s="30">
        <v>2271.2953197921629</v>
      </c>
    </row>
    <row r="268" spans="1:24" x14ac:dyDescent="0.25">
      <c r="A268" s="10" t="s">
        <v>10</v>
      </c>
      <c r="B268" s="30">
        <v>48153.673975005862</v>
      </c>
      <c r="C268" s="30">
        <v>45745.99027625598</v>
      </c>
      <c r="D268" s="30">
        <v>43338.306577505617</v>
      </c>
      <c r="E268" s="30">
        <v>40930.622878755406</v>
      </c>
      <c r="F268" s="30">
        <v>38522.939180005233</v>
      </c>
      <c r="H268" s="30">
        <v>48171.511972404529</v>
      </c>
      <c r="I268" s="30">
        <v>45762.93637378476</v>
      </c>
      <c r="J268" s="30">
        <v>43354.360775164663</v>
      </c>
      <c r="K268" s="30">
        <v>40945.785176544581</v>
      </c>
      <c r="L268" s="30">
        <v>38537.209577924463</v>
      </c>
      <c r="N268" s="30">
        <v>48171.511972404667</v>
      </c>
      <c r="O268" s="30">
        <v>45762.936373784578</v>
      </c>
      <c r="P268" s="30">
        <v>43354.360775164321</v>
      </c>
      <c r="Q268" s="30">
        <v>40945.785176544101</v>
      </c>
      <c r="R268" s="30">
        <v>38537.209577923793</v>
      </c>
      <c r="T268" s="30">
        <v>48189.349969802759</v>
      </c>
      <c r="U268" s="30">
        <v>45779.882471312769</v>
      </c>
      <c r="V268" s="30">
        <v>43370.414972822597</v>
      </c>
      <c r="W268" s="30">
        <v>40960.947474332548</v>
      </c>
      <c r="X268" s="30">
        <v>38551.479975842383</v>
      </c>
    </row>
    <row r="269" spans="1:24" x14ac:dyDescent="0.25">
      <c r="A269" s="10" t="s">
        <v>26</v>
      </c>
      <c r="B269" s="30">
        <v>54923.6</v>
      </c>
      <c r="C269" s="30">
        <v>52374</v>
      </c>
      <c r="D269" s="30">
        <v>49824.5</v>
      </c>
      <c r="E269" s="30">
        <v>47274.9</v>
      </c>
      <c r="F269" s="30">
        <v>44725.3</v>
      </c>
      <c r="H269" s="30">
        <v>55597.9</v>
      </c>
      <c r="I269" s="30">
        <v>53047.4</v>
      </c>
      <c r="J269" s="30">
        <v>50496.800000000003</v>
      </c>
      <c r="K269" s="30">
        <v>47946.3</v>
      </c>
      <c r="L269" s="30">
        <v>45395.8</v>
      </c>
      <c r="N269" s="30">
        <v>56253.2</v>
      </c>
      <c r="O269" s="30">
        <v>53702.7</v>
      </c>
      <c r="P269" s="30">
        <v>51152.2</v>
      </c>
      <c r="Q269" s="30">
        <v>48601.7</v>
      </c>
      <c r="R269" s="30">
        <v>46051.199999999997</v>
      </c>
      <c r="T269" s="30">
        <v>58893.599999999999</v>
      </c>
      <c r="U269" s="30">
        <v>56342.1</v>
      </c>
      <c r="V269" s="30">
        <v>53790.7</v>
      </c>
      <c r="W269" s="30">
        <v>51239.199999999997</v>
      </c>
      <c r="X269" s="30">
        <v>48687.8</v>
      </c>
    </row>
    <row r="271" spans="1:24" x14ac:dyDescent="0.25">
      <c r="A271" s="10" t="s">
        <v>203</v>
      </c>
      <c r="B271" s="10">
        <v>100</v>
      </c>
      <c r="C271" s="10">
        <v>95</v>
      </c>
      <c r="D271" s="10">
        <v>90</v>
      </c>
      <c r="E271" s="10">
        <v>85</v>
      </c>
      <c r="F271" s="10">
        <v>80</v>
      </c>
      <c r="G271" s="10" t="s">
        <v>204</v>
      </c>
      <c r="H271" s="10">
        <v>100</v>
      </c>
      <c r="I271" s="10">
        <v>95</v>
      </c>
      <c r="J271" s="10">
        <v>90</v>
      </c>
      <c r="K271" s="10">
        <v>85</v>
      </c>
      <c r="L271" s="10">
        <v>80</v>
      </c>
      <c r="M271" s="10" t="s">
        <v>205</v>
      </c>
      <c r="N271" s="10">
        <v>100</v>
      </c>
      <c r="O271" s="10">
        <v>95</v>
      </c>
      <c r="P271" s="10">
        <v>90</v>
      </c>
      <c r="Q271" s="10">
        <v>85</v>
      </c>
      <c r="R271" s="10">
        <v>80</v>
      </c>
      <c r="S271" s="10" t="s">
        <v>206</v>
      </c>
      <c r="T271" s="10">
        <v>100</v>
      </c>
      <c r="U271" s="10">
        <v>95</v>
      </c>
      <c r="V271" s="10">
        <v>90</v>
      </c>
      <c r="W271" s="10">
        <v>85</v>
      </c>
      <c r="X271" s="10">
        <v>80</v>
      </c>
    </row>
    <row r="272" spans="1:24" x14ac:dyDescent="0.25">
      <c r="A272" s="10" t="s">
        <v>22</v>
      </c>
      <c r="B272" s="30">
        <v>6.5469999999999997</v>
      </c>
      <c r="C272" s="30">
        <v>6.5469999999999997</v>
      </c>
      <c r="D272" s="30">
        <v>6.5469999999999997</v>
      </c>
      <c r="E272" s="30">
        <v>6.5469999999999997</v>
      </c>
      <c r="F272" s="30">
        <v>6.5469999999999997</v>
      </c>
      <c r="H272" s="30">
        <v>4.2789999999999999</v>
      </c>
      <c r="I272" s="30">
        <v>4.2789999999999999</v>
      </c>
      <c r="J272" s="30">
        <v>4.2789999999999999</v>
      </c>
      <c r="K272" s="30">
        <v>4.2789999999999999</v>
      </c>
      <c r="L272" s="30">
        <v>4.2789999999999999</v>
      </c>
      <c r="N272" s="30">
        <v>3.7050000000000001</v>
      </c>
      <c r="O272" s="30">
        <v>3.7050000000000001</v>
      </c>
      <c r="P272" s="30">
        <v>3.7050000000000001</v>
      </c>
      <c r="Q272" s="30">
        <v>3.7050000000000001</v>
      </c>
      <c r="R272" s="30">
        <v>3.7050000000000001</v>
      </c>
      <c r="T272" s="30">
        <v>2.1589999999999998</v>
      </c>
      <c r="U272" s="30">
        <v>2.1589999999999998</v>
      </c>
      <c r="V272" s="30">
        <v>2.1589999999999998</v>
      </c>
      <c r="W272" s="30">
        <v>2.1589999999999998</v>
      </c>
      <c r="X272" s="30">
        <v>2.1589999999999998</v>
      </c>
    </row>
    <row r="273" spans="1:24" x14ac:dyDescent="0.25">
      <c r="A273" s="10" t="s">
        <v>23</v>
      </c>
      <c r="B273" s="30">
        <v>0</v>
      </c>
      <c r="C273" s="30">
        <v>0</v>
      </c>
      <c r="D273" s="30">
        <v>0</v>
      </c>
      <c r="E273" s="30">
        <v>0</v>
      </c>
      <c r="F273" s="30">
        <v>0</v>
      </c>
      <c r="H273" s="30">
        <v>0</v>
      </c>
      <c r="I273" s="30">
        <v>0</v>
      </c>
      <c r="J273" s="30">
        <v>0</v>
      </c>
      <c r="K273" s="30">
        <v>0</v>
      </c>
      <c r="L273" s="30">
        <v>0</v>
      </c>
      <c r="N273" s="30">
        <v>0</v>
      </c>
      <c r="O273" s="30">
        <v>0</v>
      </c>
      <c r="P273" s="30">
        <v>0</v>
      </c>
      <c r="Q273" s="30">
        <v>0</v>
      </c>
      <c r="R273" s="30">
        <v>0</v>
      </c>
      <c r="T273" s="30">
        <v>0</v>
      </c>
      <c r="U273" s="30">
        <v>0</v>
      </c>
      <c r="V273" s="30">
        <v>0</v>
      </c>
      <c r="W273" s="30">
        <v>0</v>
      </c>
      <c r="X273" s="30">
        <v>0</v>
      </c>
    </row>
    <row r="274" spans="1:24" x14ac:dyDescent="0.25">
      <c r="A274" s="10" t="s">
        <v>24</v>
      </c>
      <c r="B274" s="30">
        <v>0</v>
      </c>
      <c r="C274" s="30">
        <v>0</v>
      </c>
      <c r="D274" s="30">
        <v>0</v>
      </c>
      <c r="E274" s="30">
        <v>0</v>
      </c>
      <c r="F274" s="30">
        <v>0</v>
      </c>
      <c r="H274" s="30">
        <v>0</v>
      </c>
      <c r="I274" s="30">
        <v>0</v>
      </c>
      <c r="J274" s="30">
        <v>0</v>
      </c>
      <c r="K274" s="30">
        <v>0</v>
      </c>
      <c r="L274" s="30">
        <v>0</v>
      </c>
      <c r="N274" s="30">
        <v>0</v>
      </c>
      <c r="O274" s="30">
        <v>0</v>
      </c>
      <c r="P274" s="30">
        <v>0</v>
      </c>
      <c r="Q274" s="30">
        <v>0</v>
      </c>
      <c r="R274" s="30">
        <v>0</v>
      </c>
      <c r="T274" s="30">
        <v>0</v>
      </c>
      <c r="U274" s="30">
        <v>0</v>
      </c>
      <c r="V274" s="30">
        <v>0</v>
      </c>
      <c r="W274" s="30">
        <v>0</v>
      </c>
      <c r="X274" s="30">
        <v>0</v>
      </c>
    </row>
    <row r="275" spans="1:24" x14ac:dyDescent="0.25">
      <c r="A275" s="10" t="s">
        <v>25</v>
      </c>
      <c r="B275" s="30">
        <v>6</v>
      </c>
      <c r="C275" s="30">
        <v>6</v>
      </c>
      <c r="D275" s="30">
        <v>6</v>
      </c>
      <c r="E275" s="30">
        <v>6</v>
      </c>
      <c r="F275" s="30">
        <v>6</v>
      </c>
      <c r="H275" s="30">
        <v>7</v>
      </c>
      <c r="I275" s="30">
        <v>7</v>
      </c>
      <c r="J275" s="30">
        <v>7</v>
      </c>
      <c r="K275" s="30">
        <v>7</v>
      </c>
      <c r="L275" s="30">
        <v>7</v>
      </c>
      <c r="N275" s="30">
        <v>8</v>
      </c>
      <c r="O275" s="30">
        <v>8</v>
      </c>
      <c r="P275" s="30">
        <v>8</v>
      </c>
      <c r="Q275" s="30">
        <v>8</v>
      </c>
      <c r="R275" s="30">
        <v>8</v>
      </c>
      <c r="T275" s="30">
        <v>12</v>
      </c>
      <c r="U275" s="30">
        <v>12</v>
      </c>
      <c r="V275" s="30">
        <v>12</v>
      </c>
      <c r="W275" s="30">
        <v>12</v>
      </c>
      <c r="X275" s="30">
        <v>12</v>
      </c>
    </row>
    <row r="276" spans="1:24" x14ac:dyDescent="0.25">
      <c r="A276" s="10" t="s">
        <v>64</v>
      </c>
      <c r="B276" s="30">
        <v>14403.268</v>
      </c>
      <c r="C276" s="30">
        <v>14403.268</v>
      </c>
      <c r="D276" s="30">
        <v>14403.268</v>
      </c>
      <c r="E276" s="30">
        <v>14403.268</v>
      </c>
      <c r="F276" s="30">
        <v>14403.268</v>
      </c>
      <c r="H276" s="30">
        <v>9413.69</v>
      </c>
      <c r="I276" s="30">
        <v>9413.69</v>
      </c>
      <c r="J276" s="30">
        <v>9413.69</v>
      </c>
      <c r="K276" s="30">
        <v>9413.69</v>
      </c>
      <c r="L276" s="30">
        <v>9413.69</v>
      </c>
      <c r="N276" s="30">
        <v>8151</v>
      </c>
      <c r="O276" s="30">
        <v>8151</v>
      </c>
      <c r="P276" s="30">
        <v>8151</v>
      </c>
      <c r="Q276" s="30">
        <v>8151</v>
      </c>
      <c r="R276" s="30">
        <v>8151</v>
      </c>
      <c r="T276" s="30">
        <v>4750.3280000000004</v>
      </c>
      <c r="U276" s="30">
        <v>4750.3280000000004</v>
      </c>
      <c r="V276" s="30">
        <v>4750.3280000000004</v>
      </c>
      <c r="W276" s="30">
        <v>4750.3280000000004</v>
      </c>
      <c r="X276" s="30">
        <v>4750.3280000000004</v>
      </c>
    </row>
    <row r="277" spans="1:24" x14ac:dyDescent="0.25">
      <c r="A277" s="10" t="s">
        <v>65</v>
      </c>
      <c r="B277" s="30">
        <v>1803.096574417141</v>
      </c>
      <c r="C277" s="30">
        <v>1803.096574417141</v>
      </c>
      <c r="D277" s="30">
        <v>1803.096574417141</v>
      </c>
      <c r="E277" s="30">
        <v>1803.096574417141</v>
      </c>
      <c r="F277" s="30">
        <v>1803.096574417141</v>
      </c>
      <c r="H277" s="30">
        <v>1178.4681220695811</v>
      </c>
      <c r="I277" s="30">
        <v>1178.4681220695811</v>
      </c>
      <c r="J277" s="30">
        <v>1178.4681220695811</v>
      </c>
      <c r="K277" s="30">
        <v>1178.4681220695811</v>
      </c>
      <c r="L277" s="30">
        <v>1178.4681220695811</v>
      </c>
      <c r="N277" s="30">
        <v>1020.39621689148</v>
      </c>
      <c r="O277" s="30">
        <v>1020.39621689148</v>
      </c>
      <c r="P277" s="30">
        <v>1020.39621689148</v>
      </c>
      <c r="Q277" s="30">
        <v>1020.39621689148</v>
      </c>
      <c r="R277" s="30">
        <v>1020.39621689148</v>
      </c>
      <c r="T277" s="30">
        <v>594.67755124446944</v>
      </c>
      <c r="U277" s="30">
        <v>594.67755124446944</v>
      </c>
      <c r="V277" s="30">
        <v>594.67755124446944</v>
      </c>
      <c r="W277" s="30">
        <v>594.67755124446944</v>
      </c>
      <c r="X277" s="30">
        <v>594.67755124446944</v>
      </c>
    </row>
    <row r="278" spans="1:24" x14ac:dyDescent="0.25">
      <c r="A278" s="10" t="s">
        <v>66</v>
      </c>
      <c r="B278" s="30">
        <v>0</v>
      </c>
      <c r="C278" s="30">
        <v>0</v>
      </c>
      <c r="D278" s="30">
        <v>0</v>
      </c>
      <c r="E278" s="30">
        <v>0</v>
      </c>
      <c r="F278" s="30">
        <v>0</v>
      </c>
      <c r="H278" s="30">
        <v>0</v>
      </c>
      <c r="I278" s="30">
        <v>0</v>
      </c>
      <c r="J278" s="30">
        <v>0</v>
      </c>
      <c r="K278" s="30">
        <v>0</v>
      </c>
      <c r="L278" s="30">
        <v>0</v>
      </c>
      <c r="N278" s="30">
        <v>0</v>
      </c>
      <c r="O278" s="30">
        <v>0</v>
      </c>
      <c r="P278" s="30">
        <v>0</v>
      </c>
      <c r="Q278" s="30">
        <v>0</v>
      </c>
      <c r="R278" s="30">
        <v>0</v>
      </c>
      <c r="T278" s="30">
        <v>0</v>
      </c>
      <c r="U278" s="30">
        <v>0</v>
      </c>
      <c r="V278" s="30">
        <v>0</v>
      </c>
      <c r="W278" s="30">
        <v>0</v>
      </c>
      <c r="X278" s="30">
        <v>0</v>
      </c>
    </row>
    <row r="279" spans="1:24" x14ac:dyDescent="0.25">
      <c r="A279" s="10" t="s">
        <v>67</v>
      </c>
      <c r="B279" s="30">
        <v>0</v>
      </c>
      <c r="C279" s="30">
        <v>0</v>
      </c>
      <c r="D279" s="30">
        <v>0</v>
      </c>
      <c r="E279" s="30">
        <v>0</v>
      </c>
      <c r="F279" s="30">
        <v>0</v>
      </c>
      <c r="H279" s="30">
        <v>0</v>
      </c>
      <c r="I279" s="30">
        <v>0</v>
      </c>
      <c r="J279" s="30">
        <v>0</v>
      </c>
      <c r="K279" s="30">
        <v>0</v>
      </c>
      <c r="L279" s="30">
        <v>0</v>
      </c>
      <c r="N279" s="30">
        <v>0</v>
      </c>
      <c r="O279" s="30">
        <v>0</v>
      </c>
      <c r="P279" s="30">
        <v>0</v>
      </c>
      <c r="Q279" s="30">
        <v>0</v>
      </c>
      <c r="R279" s="30">
        <v>0</v>
      </c>
      <c r="T279" s="30">
        <v>0</v>
      </c>
      <c r="U279" s="30">
        <v>0</v>
      </c>
      <c r="V279" s="30">
        <v>0</v>
      </c>
      <c r="W279" s="30">
        <v>0</v>
      </c>
      <c r="X279" s="30">
        <v>0</v>
      </c>
    </row>
    <row r="280" spans="1:24" x14ac:dyDescent="0.25">
      <c r="A280" s="10" t="s">
        <v>68</v>
      </c>
      <c r="B280" s="30">
        <v>2244.96</v>
      </c>
      <c r="C280" s="30">
        <v>2244.96</v>
      </c>
      <c r="D280" s="30">
        <v>2244.96</v>
      </c>
      <c r="E280" s="30">
        <v>2244.96</v>
      </c>
      <c r="F280" s="30">
        <v>2244.96</v>
      </c>
      <c r="H280" s="30">
        <v>2619.12</v>
      </c>
      <c r="I280" s="30">
        <v>2619.12</v>
      </c>
      <c r="J280" s="30">
        <v>2619.12</v>
      </c>
      <c r="K280" s="30">
        <v>2619.12</v>
      </c>
      <c r="L280" s="30">
        <v>2619.12</v>
      </c>
      <c r="N280" s="30">
        <v>2993.28</v>
      </c>
      <c r="O280" s="30">
        <v>2993.28</v>
      </c>
      <c r="P280" s="30">
        <v>2993.28</v>
      </c>
      <c r="Q280" s="30">
        <v>2993.28</v>
      </c>
      <c r="R280" s="30">
        <v>2993.28</v>
      </c>
      <c r="T280" s="30">
        <v>4489.92</v>
      </c>
      <c r="U280" s="30">
        <v>4489.92</v>
      </c>
      <c r="V280" s="30">
        <v>4489.92</v>
      </c>
      <c r="W280" s="30">
        <v>4489.92</v>
      </c>
      <c r="X280" s="30">
        <v>4489.92</v>
      </c>
    </row>
    <row r="281" spans="1:24" x14ac:dyDescent="0.25">
      <c r="A281" s="10" t="s">
        <v>69</v>
      </c>
      <c r="B281" s="30">
        <v>938.89972109999997</v>
      </c>
      <c r="C281" s="30">
        <v>938.89972109999997</v>
      </c>
      <c r="D281" s="30">
        <v>938.89972109999997</v>
      </c>
      <c r="E281" s="30">
        <v>938.89972109999997</v>
      </c>
      <c r="F281" s="30">
        <v>938.89972109999997</v>
      </c>
      <c r="H281" s="30">
        <v>1095.3830079500001</v>
      </c>
      <c r="I281" s="30">
        <v>1095.3830079500001</v>
      </c>
      <c r="J281" s="30">
        <v>1095.3830079500001</v>
      </c>
      <c r="K281" s="30">
        <v>1095.3830079500001</v>
      </c>
      <c r="L281" s="30">
        <v>1095.3830079500001</v>
      </c>
      <c r="N281" s="30">
        <v>1251.8662948000001</v>
      </c>
      <c r="O281" s="30">
        <v>1251.8662948000001</v>
      </c>
      <c r="P281" s="30">
        <v>1251.8662948000001</v>
      </c>
      <c r="Q281" s="30">
        <v>1251.8662948000001</v>
      </c>
      <c r="R281" s="30">
        <v>1251.8662948000001</v>
      </c>
      <c r="T281" s="30">
        <v>1877.7994421999999</v>
      </c>
      <c r="U281" s="30">
        <v>1877.7994421999999</v>
      </c>
      <c r="V281" s="30">
        <v>1877.7994421999999</v>
      </c>
      <c r="W281" s="30">
        <v>1877.7994421999999</v>
      </c>
      <c r="X281" s="30">
        <v>1877.7994421999999</v>
      </c>
    </row>
    <row r="282" spans="1:24" x14ac:dyDescent="0.25">
      <c r="A282" s="10" t="s">
        <v>70</v>
      </c>
      <c r="B282" s="30">
        <v>1718.9894282893031</v>
      </c>
      <c r="C282" s="30">
        <v>1577.138564977748</v>
      </c>
      <c r="D282" s="30">
        <v>1435.2877016661921</v>
      </c>
      <c r="E282" s="30">
        <v>1293.43683832585</v>
      </c>
      <c r="F282" s="30">
        <v>1151.585969558035</v>
      </c>
      <c r="H282" s="30">
        <v>2106.498088376979</v>
      </c>
      <c r="I282" s="30">
        <v>1964.5946779777009</v>
      </c>
      <c r="J282" s="30">
        <v>1822.691267578417</v>
      </c>
      <c r="K282" s="30">
        <v>1680.7878571791309</v>
      </c>
      <c r="L282" s="30">
        <v>1538.884446779844</v>
      </c>
      <c r="N282" s="30">
        <v>2202.420712257127</v>
      </c>
      <c r="O282" s="30">
        <v>2060.517301857828</v>
      </c>
      <c r="P282" s="30">
        <v>1918.613891458531</v>
      </c>
      <c r="Q282" s="30">
        <v>1776.710481059235</v>
      </c>
      <c r="R282" s="30">
        <v>1634.8070706599401</v>
      </c>
      <c r="T282" s="30">
        <v>2470.4381935564711</v>
      </c>
      <c r="U282" s="30">
        <v>2328.4822360694552</v>
      </c>
      <c r="V282" s="30">
        <v>2186.526278582442</v>
      </c>
      <c r="W282" s="30">
        <v>2044.570321095433</v>
      </c>
      <c r="X282" s="30">
        <v>1902.6143636084209</v>
      </c>
    </row>
    <row r="283" spans="1:24" x14ac:dyDescent="0.25">
      <c r="A283" s="10" t="s">
        <v>10</v>
      </c>
      <c r="B283" s="30">
        <v>32094.701442165711</v>
      </c>
      <c r="C283" s="30">
        <v>29446.24937354041</v>
      </c>
      <c r="D283" s="30">
        <v>26797.797304915101</v>
      </c>
      <c r="E283" s="30">
        <v>24149.345235752331</v>
      </c>
      <c r="F283" s="30">
        <v>21500.893065254961</v>
      </c>
      <c r="H283" s="30">
        <v>39329.75161006851</v>
      </c>
      <c r="I283" s="30">
        <v>36680.318451586361</v>
      </c>
      <c r="J283" s="30">
        <v>34030.885293104111</v>
      </c>
      <c r="K283" s="30">
        <v>31381.452134621799</v>
      </c>
      <c r="L283" s="30">
        <v>28732.01897613949</v>
      </c>
      <c r="N283" s="30">
        <v>41120.692219893113</v>
      </c>
      <c r="O283" s="30">
        <v>38471.259061410579</v>
      </c>
      <c r="P283" s="30">
        <v>35821.825902928067</v>
      </c>
      <c r="Q283" s="30">
        <v>33172.392744445613</v>
      </c>
      <c r="R283" s="30">
        <v>30522.959585963152</v>
      </c>
      <c r="T283" s="30">
        <v>46124.760832545428</v>
      </c>
      <c r="U283" s="30">
        <v>43474.346584206192</v>
      </c>
      <c r="V283" s="30">
        <v>40823.932335866957</v>
      </c>
      <c r="W283" s="30">
        <v>38173.518087527817</v>
      </c>
      <c r="X283" s="30">
        <v>35523.103839188618</v>
      </c>
    </row>
    <row r="284" spans="1:24" x14ac:dyDescent="0.25">
      <c r="A284" s="10" t="s">
        <v>26</v>
      </c>
      <c r="B284" s="30">
        <v>53204.4</v>
      </c>
      <c r="C284" s="30">
        <v>50414</v>
      </c>
      <c r="D284" s="30">
        <v>47623.7</v>
      </c>
      <c r="E284" s="30">
        <v>44833.4</v>
      </c>
      <c r="F284" s="30">
        <v>42043</v>
      </c>
      <c r="H284" s="30">
        <v>55743.5</v>
      </c>
      <c r="I284" s="30">
        <v>52952.1</v>
      </c>
      <c r="J284" s="30">
        <v>50160.800000000003</v>
      </c>
      <c r="K284" s="30">
        <v>47369.4</v>
      </c>
      <c r="L284" s="30">
        <v>44578</v>
      </c>
      <c r="N284" s="30">
        <v>56740.3</v>
      </c>
      <c r="O284" s="30">
        <v>53948.9</v>
      </c>
      <c r="P284" s="30">
        <v>51157.599999999999</v>
      </c>
      <c r="Q284" s="30">
        <v>48366.2</v>
      </c>
      <c r="R284" s="30">
        <v>45574.8</v>
      </c>
      <c r="T284" s="30">
        <v>60308.7</v>
      </c>
      <c r="U284" s="30">
        <v>57516.3</v>
      </c>
      <c r="V284" s="30">
        <v>54723.9</v>
      </c>
      <c r="W284" s="30">
        <v>51931.5</v>
      </c>
      <c r="X284" s="30">
        <v>49139.1</v>
      </c>
    </row>
    <row r="286" spans="1:24" x14ac:dyDescent="0.25">
      <c r="A286" s="10" t="s">
        <v>207</v>
      </c>
      <c r="B286" s="10">
        <v>100</v>
      </c>
      <c r="C286" s="10">
        <v>95</v>
      </c>
      <c r="D286" s="10">
        <v>90</v>
      </c>
      <c r="E286" s="10">
        <v>85</v>
      </c>
      <c r="F286" s="10">
        <v>80</v>
      </c>
      <c r="G286" s="10" t="s">
        <v>208</v>
      </c>
      <c r="H286" s="10">
        <v>100</v>
      </c>
      <c r="I286" s="10">
        <v>95</v>
      </c>
      <c r="J286" s="10">
        <v>90</v>
      </c>
      <c r="K286" s="10">
        <v>85</v>
      </c>
      <c r="L286" s="10">
        <v>80</v>
      </c>
      <c r="M286" s="10" t="s">
        <v>209</v>
      </c>
      <c r="N286" s="10">
        <v>100</v>
      </c>
      <c r="O286" s="10">
        <v>95</v>
      </c>
      <c r="P286" s="10">
        <v>90</v>
      </c>
      <c r="Q286" s="10">
        <v>85</v>
      </c>
      <c r="R286" s="10">
        <v>80</v>
      </c>
      <c r="S286" s="10" t="s">
        <v>210</v>
      </c>
      <c r="T286" s="10">
        <v>100</v>
      </c>
      <c r="U286" s="10">
        <v>95</v>
      </c>
      <c r="V286" s="10">
        <v>90</v>
      </c>
      <c r="W286" s="10">
        <v>85</v>
      </c>
      <c r="X286" s="10">
        <v>80</v>
      </c>
    </row>
    <row r="287" spans="1:24" x14ac:dyDescent="0.25">
      <c r="A287" s="10" t="s">
        <v>22</v>
      </c>
      <c r="B287" s="30">
        <v>33.984000000000002</v>
      </c>
      <c r="C287" s="30">
        <v>23.638000000000002</v>
      </c>
      <c r="D287" s="30">
        <v>18.899999999999999</v>
      </c>
      <c r="E287" s="30">
        <v>17.300999999999998</v>
      </c>
      <c r="F287" s="30">
        <v>15.865</v>
      </c>
      <c r="H287" s="30">
        <v>35.822000000000003</v>
      </c>
      <c r="I287" s="30">
        <v>24.411999999999999</v>
      </c>
      <c r="J287" s="30">
        <v>19.626999999999999</v>
      </c>
      <c r="K287" s="30">
        <v>17.734000000000002</v>
      </c>
      <c r="L287" s="30">
        <v>16.521000000000001</v>
      </c>
      <c r="N287" s="30">
        <v>35.756999999999998</v>
      </c>
      <c r="O287" s="30">
        <v>24.398</v>
      </c>
      <c r="P287" s="30">
        <v>19.913</v>
      </c>
      <c r="Q287" s="30">
        <v>17.908999999999999</v>
      </c>
      <c r="R287" s="30">
        <v>16.655999999999999</v>
      </c>
      <c r="T287" s="30">
        <v>36.548000000000002</v>
      </c>
      <c r="U287" s="30">
        <v>24.76</v>
      </c>
      <c r="V287" s="30">
        <v>20.989000000000001</v>
      </c>
      <c r="W287" s="30">
        <v>19.047000000000001</v>
      </c>
      <c r="X287" s="30">
        <v>17.363</v>
      </c>
    </row>
    <row r="288" spans="1:24" x14ac:dyDescent="0.25">
      <c r="A288" s="10" t="s">
        <v>23</v>
      </c>
      <c r="B288" s="30">
        <v>4.76</v>
      </c>
      <c r="C288" s="30">
        <v>4.76</v>
      </c>
      <c r="D288" s="30">
        <v>4.76</v>
      </c>
      <c r="E288" s="30">
        <v>3.7290000000000001</v>
      </c>
      <c r="F288" s="30">
        <v>3.1040000000000001</v>
      </c>
      <c r="H288" s="30">
        <v>6.077</v>
      </c>
      <c r="I288" s="30">
        <v>5.8310000000000004</v>
      </c>
      <c r="J288" s="30">
        <v>5.5330000000000004</v>
      </c>
      <c r="K288" s="30">
        <v>4.8650000000000002</v>
      </c>
      <c r="L288" s="30">
        <v>4.28</v>
      </c>
      <c r="N288" s="30">
        <v>6.78</v>
      </c>
      <c r="O288" s="30">
        <v>6.78</v>
      </c>
      <c r="P288" s="30">
        <v>6.2320000000000002</v>
      </c>
      <c r="Q288" s="30">
        <v>5.5140000000000002</v>
      </c>
      <c r="R288" s="30">
        <v>4.7350000000000003</v>
      </c>
      <c r="T288" s="30">
        <v>10.62</v>
      </c>
      <c r="U288" s="30">
        <v>10.62</v>
      </c>
      <c r="V288" s="30">
        <v>9.35</v>
      </c>
      <c r="W288" s="30">
        <v>7.758</v>
      </c>
      <c r="X288" s="30">
        <v>6.8</v>
      </c>
    </row>
    <row r="289" spans="1:24" x14ac:dyDescent="0.25">
      <c r="A289" s="10" t="s">
        <v>24</v>
      </c>
      <c r="B289" s="30">
        <v>132.20099999999999</v>
      </c>
      <c r="C289" s="30">
        <v>33.447000000000003</v>
      </c>
      <c r="D289" s="30">
        <v>32.274999999999999</v>
      </c>
      <c r="E289" s="30">
        <v>29.219000000000001</v>
      </c>
      <c r="F289" s="30">
        <v>25.895</v>
      </c>
      <c r="H289" s="30">
        <v>146.965</v>
      </c>
      <c r="I289" s="30">
        <v>48.542999999999999</v>
      </c>
      <c r="J289" s="30">
        <v>47.656999999999996</v>
      </c>
      <c r="K289" s="30">
        <v>44.890999999999998</v>
      </c>
      <c r="L289" s="30">
        <v>40.896000000000001</v>
      </c>
      <c r="N289" s="30">
        <v>149.62700000000001</v>
      </c>
      <c r="O289" s="30">
        <v>50.686</v>
      </c>
      <c r="P289" s="30">
        <v>49.530999999999999</v>
      </c>
      <c r="Q289" s="30">
        <v>46.8</v>
      </c>
      <c r="R289" s="30">
        <v>43.011000000000003</v>
      </c>
      <c r="T289" s="30">
        <v>158.452</v>
      </c>
      <c r="U289" s="30">
        <v>58.228999999999999</v>
      </c>
      <c r="V289" s="30">
        <v>56.042999999999999</v>
      </c>
      <c r="W289" s="30">
        <v>52.914000000000001</v>
      </c>
      <c r="X289" s="30">
        <v>49.601999999999997</v>
      </c>
    </row>
    <row r="290" spans="1:24" x14ac:dyDescent="0.25">
      <c r="A290" s="10" t="s">
        <v>25</v>
      </c>
      <c r="B290" s="30">
        <v>0</v>
      </c>
      <c r="C290" s="30">
        <v>0</v>
      </c>
      <c r="D290" s="30">
        <v>0</v>
      </c>
      <c r="E290" s="30">
        <v>0</v>
      </c>
      <c r="F290" s="30">
        <v>0</v>
      </c>
      <c r="H290" s="30">
        <v>0</v>
      </c>
      <c r="I290" s="30">
        <v>0</v>
      </c>
      <c r="J290" s="30">
        <v>0</v>
      </c>
      <c r="K290" s="30">
        <v>0</v>
      </c>
      <c r="L290" s="30">
        <v>0</v>
      </c>
      <c r="N290" s="30">
        <v>0</v>
      </c>
      <c r="O290" s="30">
        <v>0</v>
      </c>
      <c r="P290" s="30">
        <v>0</v>
      </c>
      <c r="Q290" s="30">
        <v>0</v>
      </c>
      <c r="R290" s="30">
        <v>0</v>
      </c>
      <c r="T290" s="30">
        <v>0</v>
      </c>
      <c r="U290" s="30">
        <v>0</v>
      </c>
      <c r="V290" s="30">
        <v>0</v>
      </c>
      <c r="W290" s="30">
        <v>0</v>
      </c>
      <c r="X290" s="30">
        <v>0</v>
      </c>
    </row>
    <row r="291" spans="1:24" x14ac:dyDescent="0.25">
      <c r="A291" s="10" t="s">
        <v>64</v>
      </c>
      <c r="B291" s="30">
        <v>74764.14</v>
      </c>
      <c r="C291" s="30">
        <v>52003.600000000013</v>
      </c>
      <c r="D291" s="30">
        <v>41579.339999999997</v>
      </c>
      <c r="E291" s="30">
        <v>38062.199999999997</v>
      </c>
      <c r="F291" s="30">
        <v>34903.879999999997</v>
      </c>
      <c r="H291" s="30">
        <v>78809.06</v>
      </c>
      <c r="I291" s="30">
        <v>53705.96</v>
      </c>
      <c r="J291" s="30">
        <v>43178.3</v>
      </c>
      <c r="K291" s="30">
        <v>39014.579999999987</v>
      </c>
      <c r="L291" s="30">
        <v>36346.639999999999</v>
      </c>
      <c r="N291" s="30">
        <v>78664.3</v>
      </c>
      <c r="O291" s="30">
        <v>53675.16</v>
      </c>
      <c r="P291" s="30">
        <v>43808.160000000003</v>
      </c>
      <c r="Q291" s="30">
        <v>39400.239999999998</v>
      </c>
      <c r="R291" s="30">
        <v>36644.080000000002</v>
      </c>
      <c r="T291" s="30">
        <v>80404.94</v>
      </c>
      <c r="U291" s="30">
        <v>54472</v>
      </c>
      <c r="V291" s="30">
        <v>46176.68</v>
      </c>
      <c r="W291" s="30">
        <v>41902.519999999997</v>
      </c>
      <c r="X291" s="30">
        <v>38197.72</v>
      </c>
    </row>
    <row r="292" spans="1:24" x14ac:dyDescent="0.25">
      <c r="A292" s="10" t="s">
        <v>65</v>
      </c>
      <c r="B292" s="30">
        <v>9359.4706925708469</v>
      </c>
      <c r="C292" s="30">
        <v>6510.1554048261287</v>
      </c>
      <c r="D292" s="30">
        <v>5205.1774306029429</v>
      </c>
      <c r="E292" s="30">
        <v>4764.8785285936556</v>
      </c>
      <c r="F292" s="30">
        <v>4369.4990929743817</v>
      </c>
      <c r="H292" s="30">
        <v>9865.8405938870874</v>
      </c>
      <c r="I292" s="30">
        <v>6723.2681153877011</v>
      </c>
      <c r="J292" s="30">
        <v>5405.3458436762839</v>
      </c>
      <c r="K292" s="30">
        <v>4884.1037707778178</v>
      </c>
      <c r="L292" s="30">
        <v>4550.1133545229468</v>
      </c>
      <c r="N292" s="30">
        <v>9847.7185774035643</v>
      </c>
      <c r="O292" s="30">
        <v>6719.4123671997168</v>
      </c>
      <c r="P292" s="30">
        <v>5484.1958941205567</v>
      </c>
      <c r="Q292" s="30">
        <v>4932.3832463030749</v>
      </c>
      <c r="R292" s="30">
        <v>4587.3488655954789</v>
      </c>
      <c r="T292" s="30">
        <v>10065.62343214163</v>
      </c>
      <c r="U292" s="30">
        <v>6819.1660810345602</v>
      </c>
      <c r="V292" s="30">
        <v>5780.7029297765257</v>
      </c>
      <c r="W292" s="30">
        <v>5245.6352455182896</v>
      </c>
      <c r="X292" s="30">
        <v>4781.8438206207857</v>
      </c>
    </row>
    <row r="293" spans="1:24" x14ac:dyDescent="0.25">
      <c r="A293" s="10" t="s">
        <v>66</v>
      </c>
      <c r="B293" s="30">
        <v>106041.12611584</v>
      </c>
      <c r="C293" s="30">
        <v>31553.644827839998</v>
      </c>
      <c r="D293" s="30">
        <v>30669.715814840001</v>
      </c>
      <c r="E293" s="30">
        <v>26994.560286479398</v>
      </c>
      <c r="F293" s="30">
        <v>23656.577756081078</v>
      </c>
      <c r="H293" s="30">
        <v>118927.336792962</v>
      </c>
      <c r="I293" s="30">
        <v>44363.786440747397</v>
      </c>
      <c r="J293" s="30">
        <v>43299.896641514279</v>
      </c>
      <c r="K293" s="30">
        <v>40325.721281624261</v>
      </c>
      <c r="L293" s="30">
        <v>36534.134979443101</v>
      </c>
      <c r="N293" s="30">
        <v>121869.54632251999</v>
      </c>
      <c r="O293" s="30">
        <v>47241.09197152</v>
      </c>
      <c r="P293" s="30">
        <v>45642.398968017653</v>
      </c>
      <c r="Q293" s="30">
        <v>42627.899989537516</v>
      </c>
      <c r="R293" s="30">
        <v>38734.374255468021</v>
      </c>
      <c r="T293" s="30">
        <v>133629.20825908001</v>
      </c>
      <c r="U293" s="30">
        <v>58033.704341080003</v>
      </c>
      <c r="V293" s="30">
        <v>54697.398025768118</v>
      </c>
      <c r="W293" s="30">
        <v>50221.037888301697</v>
      </c>
      <c r="X293" s="30">
        <v>46450.176220375841</v>
      </c>
    </row>
    <row r="294" spans="1:24" x14ac:dyDescent="0.25">
      <c r="A294" s="10" t="s">
        <v>67</v>
      </c>
      <c r="B294" s="30">
        <v>24824.696405828221</v>
      </c>
      <c r="C294" s="30">
        <v>6280.6006823486514</v>
      </c>
      <c r="D294" s="30">
        <v>6060.5413657172339</v>
      </c>
      <c r="E294" s="30">
        <v>5486.6670781864914</v>
      </c>
      <c r="F294" s="30">
        <v>4862.5992115657436</v>
      </c>
      <c r="H294" s="30">
        <v>27597.079502292301</v>
      </c>
      <c r="I294" s="30">
        <v>9115.3830542770374</v>
      </c>
      <c r="J294" s="30">
        <v>8949.0100236981179</v>
      </c>
      <c r="K294" s="30">
        <v>8429.591919991175</v>
      </c>
      <c r="L294" s="30">
        <v>7679.44859882112</v>
      </c>
      <c r="N294" s="30">
        <v>28096.949713805941</v>
      </c>
      <c r="O294" s="30">
        <v>9517.7579187516531</v>
      </c>
      <c r="P294" s="30">
        <v>9300.9096391663988</v>
      </c>
      <c r="Q294" s="30">
        <v>8788.0450555127336</v>
      </c>
      <c r="R294" s="30">
        <v>8076.5468468631534</v>
      </c>
      <c r="T294" s="30">
        <v>29754.10772154744</v>
      </c>
      <c r="U294" s="30">
        <v>10934.16326000869</v>
      </c>
      <c r="V294" s="30">
        <v>10523.69507993819</v>
      </c>
      <c r="W294" s="30">
        <v>9936.2067464515021</v>
      </c>
      <c r="X294" s="30">
        <v>9314.3171271837055</v>
      </c>
    </row>
    <row r="295" spans="1:24" x14ac:dyDescent="0.25">
      <c r="A295" s="10" t="s">
        <v>68</v>
      </c>
      <c r="B295" s="30">
        <v>0</v>
      </c>
      <c r="C295" s="30">
        <v>0</v>
      </c>
      <c r="D295" s="30">
        <v>0</v>
      </c>
      <c r="E295" s="30">
        <v>0</v>
      </c>
      <c r="F295" s="30">
        <v>0</v>
      </c>
      <c r="H295" s="30">
        <v>0</v>
      </c>
      <c r="I295" s="30">
        <v>0</v>
      </c>
      <c r="J295" s="30">
        <v>0</v>
      </c>
      <c r="K295" s="30">
        <v>0</v>
      </c>
      <c r="L295" s="30">
        <v>0</v>
      </c>
      <c r="N295" s="30">
        <v>0</v>
      </c>
      <c r="O295" s="30">
        <v>0</v>
      </c>
      <c r="P295" s="30">
        <v>0</v>
      </c>
      <c r="Q295" s="30">
        <v>0</v>
      </c>
      <c r="R295" s="30">
        <v>0</v>
      </c>
      <c r="T295" s="30">
        <v>0</v>
      </c>
      <c r="U295" s="30">
        <v>0</v>
      </c>
      <c r="V295" s="30">
        <v>0</v>
      </c>
      <c r="W295" s="30">
        <v>0</v>
      </c>
      <c r="X295" s="30">
        <v>0</v>
      </c>
    </row>
    <row r="296" spans="1:24" x14ac:dyDescent="0.25">
      <c r="A296" s="10" t="s">
        <v>69</v>
      </c>
      <c r="B296" s="30">
        <v>0</v>
      </c>
      <c r="C296" s="30">
        <v>0</v>
      </c>
      <c r="D296" s="30">
        <v>0</v>
      </c>
      <c r="E296" s="30">
        <v>0</v>
      </c>
      <c r="F296" s="30">
        <v>0</v>
      </c>
      <c r="H296" s="30">
        <v>0</v>
      </c>
      <c r="I296" s="30">
        <v>0</v>
      </c>
      <c r="J296" s="30">
        <v>0</v>
      </c>
      <c r="K296" s="30">
        <v>0</v>
      </c>
      <c r="L296" s="30">
        <v>0</v>
      </c>
      <c r="N296" s="30">
        <v>0</v>
      </c>
      <c r="O296" s="30">
        <v>0</v>
      </c>
      <c r="P296" s="30">
        <v>0</v>
      </c>
      <c r="Q296" s="30">
        <v>0</v>
      </c>
      <c r="R296" s="30">
        <v>0</v>
      </c>
      <c r="T296" s="30">
        <v>0</v>
      </c>
      <c r="U296" s="30">
        <v>0</v>
      </c>
      <c r="V296" s="30">
        <v>0</v>
      </c>
      <c r="W296" s="30">
        <v>0</v>
      </c>
      <c r="X296" s="30">
        <v>0</v>
      </c>
    </row>
    <row r="297" spans="1:24" x14ac:dyDescent="0.25">
      <c r="A297" s="10" t="s">
        <v>70</v>
      </c>
      <c r="B297" s="30">
        <v>0</v>
      </c>
      <c r="C297" s="30">
        <v>0</v>
      </c>
      <c r="D297" s="30">
        <v>0</v>
      </c>
      <c r="E297" s="30">
        <v>0</v>
      </c>
      <c r="F297" s="30">
        <v>0</v>
      </c>
      <c r="H297" s="30">
        <v>0</v>
      </c>
      <c r="I297" s="30">
        <v>0</v>
      </c>
      <c r="J297" s="30">
        <v>0</v>
      </c>
      <c r="K297" s="30">
        <v>0</v>
      </c>
      <c r="L297" s="30">
        <v>0</v>
      </c>
      <c r="N297" s="30">
        <v>0</v>
      </c>
      <c r="O297" s="30">
        <v>0</v>
      </c>
      <c r="P297" s="30">
        <v>0</v>
      </c>
      <c r="Q297" s="30">
        <v>0</v>
      </c>
      <c r="R297" s="30">
        <v>0</v>
      </c>
      <c r="T297" s="30">
        <v>0</v>
      </c>
      <c r="U297" s="30">
        <v>0</v>
      </c>
      <c r="V297" s="30">
        <v>0</v>
      </c>
      <c r="W297" s="30">
        <v>0</v>
      </c>
      <c r="X297" s="30">
        <v>0</v>
      </c>
    </row>
    <row r="298" spans="1:24" x14ac:dyDescent="0.25">
      <c r="A298" s="10" t="s">
        <v>10</v>
      </c>
      <c r="B298" s="30">
        <v>0</v>
      </c>
      <c r="C298" s="30">
        <v>0</v>
      </c>
      <c r="D298" s="30">
        <v>0</v>
      </c>
      <c r="E298" s="30">
        <v>0</v>
      </c>
      <c r="F298" s="30">
        <v>0</v>
      </c>
      <c r="H298" s="30">
        <v>0</v>
      </c>
      <c r="I298" s="30">
        <v>0</v>
      </c>
      <c r="J298" s="30">
        <v>0</v>
      </c>
      <c r="K298" s="30">
        <v>0</v>
      </c>
      <c r="L298" s="30">
        <v>0</v>
      </c>
      <c r="N298" s="30">
        <v>0</v>
      </c>
      <c r="O298" s="30">
        <v>0</v>
      </c>
      <c r="P298" s="30">
        <v>0</v>
      </c>
      <c r="Q298" s="30">
        <v>0</v>
      </c>
      <c r="R298" s="30">
        <v>0</v>
      </c>
      <c r="T298" s="30">
        <v>0</v>
      </c>
      <c r="U298" s="30">
        <v>0</v>
      </c>
      <c r="V298" s="30">
        <v>0</v>
      </c>
      <c r="W298" s="30">
        <v>0</v>
      </c>
      <c r="X298" s="30">
        <v>0</v>
      </c>
    </row>
    <row r="299" spans="1:24" x14ac:dyDescent="0.25">
      <c r="A299" s="10" t="s">
        <v>26</v>
      </c>
      <c r="B299" s="30">
        <v>214989</v>
      </c>
      <c r="C299" s="30">
        <v>96347.7</v>
      </c>
      <c r="D299" s="30">
        <v>83514.7</v>
      </c>
      <c r="E299" s="30">
        <v>75308</v>
      </c>
      <c r="F299" s="30">
        <v>67792.5</v>
      </c>
      <c r="H299" s="30">
        <v>235199</v>
      </c>
      <c r="I299" s="30">
        <v>113908</v>
      </c>
      <c r="J299" s="30">
        <v>100832</v>
      </c>
      <c r="K299" s="30">
        <v>92653.8</v>
      </c>
      <c r="L299" s="30">
        <v>85110.3</v>
      </c>
      <c r="N299" s="30">
        <v>238478</v>
      </c>
      <c r="O299" s="30">
        <v>117153</v>
      </c>
      <c r="P299" s="30">
        <v>104235</v>
      </c>
      <c r="Q299" s="30">
        <v>95748.5</v>
      </c>
      <c r="R299" s="30">
        <v>88042.3</v>
      </c>
      <c r="T299" s="30">
        <v>253853</v>
      </c>
      <c r="U299" s="30">
        <v>130259</v>
      </c>
      <c r="V299" s="30">
        <v>117178</v>
      </c>
      <c r="W299" s="30">
        <v>107305</v>
      </c>
      <c r="X299" s="30">
        <v>98744</v>
      </c>
    </row>
    <row r="301" spans="1:24" x14ac:dyDescent="0.25">
      <c r="A301" s="10" t="s">
        <v>211</v>
      </c>
      <c r="B301" s="10">
        <v>100</v>
      </c>
      <c r="C301" s="10">
        <v>95</v>
      </c>
      <c r="D301" s="10">
        <v>90</v>
      </c>
      <c r="E301" s="10">
        <v>85</v>
      </c>
      <c r="F301" s="10">
        <v>80</v>
      </c>
      <c r="G301" s="10" t="s">
        <v>212</v>
      </c>
      <c r="H301" s="10">
        <v>100</v>
      </c>
      <c r="I301" s="10">
        <v>95</v>
      </c>
      <c r="J301" s="10">
        <v>90</v>
      </c>
      <c r="K301" s="10">
        <v>85</v>
      </c>
      <c r="L301" s="10">
        <v>80</v>
      </c>
      <c r="M301" s="10" t="s">
        <v>213</v>
      </c>
      <c r="N301" s="10">
        <v>100</v>
      </c>
      <c r="O301" s="10">
        <v>95</v>
      </c>
      <c r="P301" s="10">
        <v>90</v>
      </c>
      <c r="Q301" s="10">
        <v>85</v>
      </c>
      <c r="R301" s="10">
        <v>80</v>
      </c>
      <c r="S301" s="10" t="s">
        <v>214</v>
      </c>
      <c r="T301" s="10">
        <v>100</v>
      </c>
      <c r="U301" s="10">
        <v>95</v>
      </c>
      <c r="V301" s="10">
        <v>90</v>
      </c>
      <c r="W301" s="10">
        <v>85</v>
      </c>
      <c r="X301" s="10">
        <v>80</v>
      </c>
    </row>
    <row r="302" spans="1:24" x14ac:dyDescent="0.25">
      <c r="A302" s="10" t="s">
        <v>22</v>
      </c>
      <c r="B302" s="30">
        <v>0</v>
      </c>
      <c r="C302" s="30">
        <v>0</v>
      </c>
      <c r="D302" s="30">
        <v>0</v>
      </c>
      <c r="E302" s="30">
        <v>0</v>
      </c>
      <c r="F302" s="30">
        <v>0</v>
      </c>
      <c r="H302" s="30">
        <v>0</v>
      </c>
      <c r="I302" s="30">
        <v>0</v>
      </c>
      <c r="J302" s="30">
        <v>0</v>
      </c>
      <c r="K302" s="30">
        <v>0</v>
      </c>
      <c r="L302" s="30">
        <v>0</v>
      </c>
      <c r="N302" s="30">
        <v>0</v>
      </c>
      <c r="O302" s="30">
        <v>0</v>
      </c>
      <c r="P302" s="30">
        <v>0</v>
      </c>
      <c r="Q302" s="30">
        <v>0</v>
      </c>
      <c r="R302" s="30">
        <v>0</v>
      </c>
      <c r="T302" s="30">
        <v>0</v>
      </c>
      <c r="U302" s="30">
        <v>0</v>
      </c>
      <c r="V302" s="30">
        <v>0</v>
      </c>
      <c r="W302" s="30">
        <v>0</v>
      </c>
      <c r="X302" s="30">
        <v>0</v>
      </c>
    </row>
    <row r="303" spans="1:24" x14ac:dyDescent="0.25">
      <c r="A303" s="10" t="s">
        <v>23</v>
      </c>
      <c r="B303" s="30">
        <v>0</v>
      </c>
      <c r="C303" s="30">
        <v>0</v>
      </c>
      <c r="D303" s="30">
        <v>0</v>
      </c>
      <c r="E303" s="30">
        <v>0</v>
      </c>
      <c r="F303" s="30">
        <v>0</v>
      </c>
      <c r="H303" s="30">
        <v>0</v>
      </c>
      <c r="I303" s="30">
        <v>0</v>
      </c>
      <c r="J303" s="30">
        <v>0</v>
      </c>
      <c r="K303" s="30">
        <v>0</v>
      </c>
      <c r="L303" s="30">
        <v>0</v>
      </c>
      <c r="N303" s="30">
        <v>0</v>
      </c>
      <c r="O303" s="30">
        <v>0</v>
      </c>
      <c r="P303" s="30">
        <v>0</v>
      </c>
      <c r="Q303" s="30">
        <v>0</v>
      </c>
      <c r="R303" s="30">
        <v>0</v>
      </c>
      <c r="T303" s="30">
        <v>0</v>
      </c>
      <c r="U303" s="30">
        <v>0</v>
      </c>
      <c r="V303" s="30">
        <v>0</v>
      </c>
      <c r="W303" s="30">
        <v>0</v>
      </c>
      <c r="X303" s="30">
        <v>0</v>
      </c>
    </row>
    <row r="304" spans="1:24" x14ac:dyDescent="0.25">
      <c r="A304" s="10" t="s">
        <v>24</v>
      </c>
      <c r="B304" s="30">
        <v>0</v>
      </c>
      <c r="C304" s="30">
        <v>0</v>
      </c>
      <c r="D304" s="30">
        <v>0</v>
      </c>
      <c r="E304" s="30">
        <v>0</v>
      </c>
      <c r="F304" s="30">
        <v>0</v>
      </c>
      <c r="H304" s="30">
        <v>0</v>
      </c>
      <c r="I304" s="30">
        <v>0</v>
      </c>
      <c r="J304" s="30">
        <v>0</v>
      </c>
      <c r="K304" s="30">
        <v>0</v>
      </c>
      <c r="L304" s="30">
        <v>0</v>
      </c>
      <c r="N304" s="30">
        <v>0</v>
      </c>
      <c r="O304" s="30">
        <v>0</v>
      </c>
      <c r="P304" s="30">
        <v>0</v>
      </c>
      <c r="Q304" s="30">
        <v>0</v>
      </c>
      <c r="R304" s="30">
        <v>0</v>
      </c>
      <c r="T304" s="30">
        <v>0</v>
      </c>
      <c r="U304" s="30">
        <v>0</v>
      </c>
      <c r="V304" s="30">
        <v>0</v>
      </c>
      <c r="W304" s="30">
        <v>0</v>
      </c>
      <c r="X304" s="30">
        <v>0</v>
      </c>
    </row>
    <row r="305" spans="1:24" x14ac:dyDescent="0.25">
      <c r="A305" s="10" t="s">
        <v>25</v>
      </c>
      <c r="B305" s="30">
        <v>6</v>
      </c>
      <c r="C305" s="30">
        <v>6</v>
      </c>
      <c r="D305" s="30">
        <v>6</v>
      </c>
      <c r="E305" s="30">
        <v>6</v>
      </c>
      <c r="F305" s="30">
        <v>6</v>
      </c>
      <c r="H305" s="30">
        <v>7</v>
      </c>
      <c r="I305" s="30">
        <v>7</v>
      </c>
      <c r="J305" s="30">
        <v>7</v>
      </c>
      <c r="K305" s="30">
        <v>7</v>
      </c>
      <c r="L305" s="30">
        <v>7</v>
      </c>
      <c r="N305" s="30">
        <v>8</v>
      </c>
      <c r="O305" s="30">
        <v>8</v>
      </c>
      <c r="P305" s="30">
        <v>8</v>
      </c>
      <c r="Q305" s="30">
        <v>8</v>
      </c>
      <c r="R305" s="30">
        <v>8</v>
      </c>
      <c r="T305" s="30">
        <v>12</v>
      </c>
      <c r="U305" s="30">
        <v>12</v>
      </c>
      <c r="V305" s="30">
        <v>12</v>
      </c>
      <c r="W305" s="30">
        <v>12</v>
      </c>
      <c r="X305" s="30">
        <v>12</v>
      </c>
    </row>
    <row r="306" spans="1:24" x14ac:dyDescent="0.25">
      <c r="A306" s="10" t="s">
        <v>64</v>
      </c>
      <c r="B306" s="30">
        <v>0</v>
      </c>
      <c r="C306" s="30">
        <v>0</v>
      </c>
      <c r="D306" s="30">
        <v>0</v>
      </c>
      <c r="E306" s="30">
        <v>0</v>
      </c>
      <c r="F306" s="30">
        <v>0</v>
      </c>
      <c r="H306" s="30">
        <v>0</v>
      </c>
      <c r="I306" s="30">
        <v>0</v>
      </c>
      <c r="J306" s="30">
        <v>0</v>
      </c>
      <c r="K306" s="30">
        <v>0</v>
      </c>
      <c r="L306" s="30">
        <v>0</v>
      </c>
      <c r="N306" s="30">
        <v>0</v>
      </c>
      <c r="O306" s="30">
        <v>0</v>
      </c>
      <c r="P306" s="30">
        <v>0</v>
      </c>
      <c r="Q306" s="30">
        <v>0</v>
      </c>
      <c r="R306" s="30">
        <v>0</v>
      </c>
      <c r="T306" s="30">
        <v>0</v>
      </c>
      <c r="U306" s="30">
        <v>0</v>
      </c>
      <c r="V306" s="30">
        <v>0</v>
      </c>
      <c r="W306" s="30">
        <v>0</v>
      </c>
      <c r="X306" s="30">
        <v>0</v>
      </c>
    </row>
    <row r="307" spans="1:24" x14ac:dyDescent="0.25">
      <c r="A307" s="10" t="s">
        <v>65</v>
      </c>
      <c r="B307" s="30">
        <v>0</v>
      </c>
      <c r="C307" s="30">
        <v>0</v>
      </c>
      <c r="D307" s="30">
        <v>0</v>
      </c>
      <c r="E307" s="30">
        <v>0</v>
      </c>
      <c r="F307" s="30">
        <v>0</v>
      </c>
      <c r="H307" s="30">
        <v>0</v>
      </c>
      <c r="I307" s="30">
        <v>0</v>
      </c>
      <c r="J307" s="30">
        <v>0</v>
      </c>
      <c r="K307" s="30">
        <v>0</v>
      </c>
      <c r="L307" s="30">
        <v>0</v>
      </c>
      <c r="N307" s="30">
        <v>0</v>
      </c>
      <c r="O307" s="30">
        <v>0</v>
      </c>
      <c r="P307" s="30">
        <v>0</v>
      </c>
      <c r="Q307" s="30">
        <v>0</v>
      </c>
      <c r="R307" s="30">
        <v>0</v>
      </c>
      <c r="T307" s="30">
        <v>0</v>
      </c>
      <c r="U307" s="30">
        <v>0</v>
      </c>
      <c r="V307" s="30">
        <v>0</v>
      </c>
      <c r="W307" s="30">
        <v>0</v>
      </c>
      <c r="X307" s="30">
        <v>0</v>
      </c>
    </row>
    <row r="308" spans="1:24" x14ac:dyDescent="0.25">
      <c r="A308" s="10" t="s">
        <v>66</v>
      </c>
      <c r="B308" s="30">
        <v>0</v>
      </c>
      <c r="C308" s="30">
        <v>0</v>
      </c>
      <c r="D308" s="30">
        <v>0</v>
      </c>
      <c r="E308" s="30">
        <v>0</v>
      </c>
      <c r="F308" s="30">
        <v>0</v>
      </c>
      <c r="H308" s="30">
        <v>0</v>
      </c>
      <c r="I308" s="30">
        <v>0</v>
      </c>
      <c r="J308" s="30">
        <v>0</v>
      </c>
      <c r="K308" s="30">
        <v>0</v>
      </c>
      <c r="L308" s="30">
        <v>0</v>
      </c>
      <c r="N308" s="30">
        <v>0</v>
      </c>
      <c r="O308" s="30">
        <v>0</v>
      </c>
      <c r="P308" s="30">
        <v>0</v>
      </c>
      <c r="Q308" s="30">
        <v>0</v>
      </c>
      <c r="R308" s="30">
        <v>0</v>
      </c>
      <c r="T308" s="30">
        <v>0</v>
      </c>
      <c r="U308" s="30">
        <v>0</v>
      </c>
      <c r="V308" s="30">
        <v>0</v>
      </c>
      <c r="W308" s="30">
        <v>0</v>
      </c>
      <c r="X308" s="30">
        <v>0</v>
      </c>
    </row>
    <row r="309" spans="1:24" x14ac:dyDescent="0.25">
      <c r="A309" s="10" t="s">
        <v>67</v>
      </c>
      <c r="B309" s="30">
        <v>0</v>
      </c>
      <c r="C309" s="30">
        <v>0</v>
      </c>
      <c r="D309" s="30">
        <v>0</v>
      </c>
      <c r="E309" s="30">
        <v>0</v>
      </c>
      <c r="F309" s="30">
        <v>0</v>
      </c>
      <c r="H309" s="30">
        <v>0</v>
      </c>
      <c r="I309" s="30">
        <v>0</v>
      </c>
      <c r="J309" s="30">
        <v>0</v>
      </c>
      <c r="K309" s="30">
        <v>0</v>
      </c>
      <c r="L309" s="30">
        <v>0</v>
      </c>
      <c r="N309" s="30">
        <v>0</v>
      </c>
      <c r="O309" s="30">
        <v>0</v>
      </c>
      <c r="P309" s="30">
        <v>0</v>
      </c>
      <c r="Q309" s="30">
        <v>0</v>
      </c>
      <c r="R309" s="30">
        <v>0</v>
      </c>
      <c r="T309" s="30">
        <v>0</v>
      </c>
      <c r="U309" s="30">
        <v>0</v>
      </c>
      <c r="V309" s="30">
        <v>0</v>
      </c>
      <c r="W309" s="30">
        <v>0</v>
      </c>
      <c r="X309" s="30">
        <v>0</v>
      </c>
    </row>
    <row r="310" spans="1:24" x14ac:dyDescent="0.25">
      <c r="A310" s="10" t="s">
        <v>68</v>
      </c>
      <c r="B310" s="30">
        <v>2244.96</v>
      </c>
      <c r="C310" s="30">
        <v>2244.96</v>
      </c>
      <c r="D310" s="30">
        <v>2244.96</v>
      </c>
      <c r="E310" s="30">
        <v>2244.96</v>
      </c>
      <c r="F310" s="30">
        <v>2244.96</v>
      </c>
      <c r="H310" s="30">
        <v>2619.12</v>
      </c>
      <c r="I310" s="30">
        <v>2619.12</v>
      </c>
      <c r="J310" s="30">
        <v>2619.12</v>
      </c>
      <c r="K310" s="30">
        <v>2619.12</v>
      </c>
      <c r="L310" s="30">
        <v>2619.12</v>
      </c>
      <c r="N310" s="30">
        <v>2993.28</v>
      </c>
      <c r="O310" s="30">
        <v>2993.28</v>
      </c>
      <c r="P310" s="30">
        <v>2993.28</v>
      </c>
      <c r="Q310" s="30">
        <v>2993.28</v>
      </c>
      <c r="R310" s="30">
        <v>2993.28</v>
      </c>
      <c r="T310" s="30">
        <v>4489.92</v>
      </c>
      <c r="U310" s="30">
        <v>4489.92</v>
      </c>
      <c r="V310" s="30">
        <v>4489.92</v>
      </c>
      <c r="W310" s="30">
        <v>4489.92</v>
      </c>
      <c r="X310" s="30">
        <v>4489.92</v>
      </c>
    </row>
    <row r="311" spans="1:24" x14ac:dyDescent="0.25">
      <c r="A311" s="10" t="s">
        <v>69</v>
      </c>
      <c r="B311" s="30">
        <v>938.89972109999997</v>
      </c>
      <c r="C311" s="30">
        <v>938.89972109999997</v>
      </c>
      <c r="D311" s="30">
        <v>938.89972109999997</v>
      </c>
      <c r="E311" s="30">
        <v>938.89972109999997</v>
      </c>
      <c r="F311" s="30">
        <v>938.89972109999997</v>
      </c>
      <c r="H311" s="30">
        <v>1095.3830079500001</v>
      </c>
      <c r="I311" s="30">
        <v>1095.3830079500001</v>
      </c>
      <c r="J311" s="30">
        <v>1095.3830079500001</v>
      </c>
      <c r="K311" s="30">
        <v>1095.3830079500001</v>
      </c>
      <c r="L311" s="30">
        <v>1095.3830079500001</v>
      </c>
      <c r="N311" s="30">
        <v>1251.8662948000001</v>
      </c>
      <c r="O311" s="30">
        <v>1251.8662948000001</v>
      </c>
      <c r="P311" s="30">
        <v>1251.8662948000001</v>
      </c>
      <c r="Q311" s="30">
        <v>1251.8662948000001</v>
      </c>
      <c r="R311" s="30">
        <v>1251.8662948000001</v>
      </c>
      <c r="T311" s="30">
        <v>1877.7994421999999</v>
      </c>
      <c r="U311" s="30">
        <v>1877.7994421999999</v>
      </c>
      <c r="V311" s="30">
        <v>1877.7994421999999</v>
      </c>
      <c r="W311" s="30">
        <v>1877.7994421999999</v>
      </c>
      <c r="X311" s="30">
        <v>1877.7994421999999</v>
      </c>
    </row>
    <row r="312" spans="1:24" x14ac:dyDescent="0.25">
      <c r="A312" s="10" t="s">
        <v>70</v>
      </c>
      <c r="B312" s="30">
        <v>2837.0172662311311</v>
      </c>
      <c r="C312" s="30">
        <v>2695.166402919594</v>
      </c>
      <c r="D312" s="30">
        <v>2553.3155396080292</v>
      </c>
      <c r="E312" s="30">
        <v>2411.464676296484</v>
      </c>
      <c r="F312" s="30">
        <v>2269.6138129849351</v>
      </c>
      <c r="H312" s="30">
        <v>2838.0682079856738</v>
      </c>
      <c r="I312" s="30">
        <v>2696.164797586418</v>
      </c>
      <c r="J312" s="30">
        <v>2554.2613871871408</v>
      </c>
      <c r="K312" s="30">
        <v>2412.3579767878659</v>
      </c>
      <c r="L312" s="30">
        <v>2270.4545663885879</v>
      </c>
      <c r="N312" s="30">
        <v>2838.0682079856829</v>
      </c>
      <c r="O312" s="30">
        <v>2696.1647975864062</v>
      </c>
      <c r="P312" s="30">
        <v>2554.2613871871208</v>
      </c>
      <c r="Q312" s="30">
        <v>2412.3579767878368</v>
      </c>
      <c r="R312" s="30">
        <v>2270.4545663885478</v>
      </c>
      <c r="T312" s="30">
        <v>2839.119149740191</v>
      </c>
      <c r="U312" s="30">
        <v>2697.1631922531901</v>
      </c>
      <c r="V312" s="30">
        <v>2555.2072347661801</v>
      </c>
      <c r="W312" s="30">
        <v>2413.2512772791752</v>
      </c>
      <c r="X312" s="30">
        <v>2271.2953197921629</v>
      </c>
    </row>
    <row r="313" spans="1:24" x14ac:dyDescent="0.25">
      <c r="A313" s="10" t="s">
        <v>10</v>
      </c>
      <c r="B313" s="30">
        <v>52969.041372506457</v>
      </c>
      <c r="C313" s="30">
        <v>50320.58930388149</v>
      </c>
      <c r="D313" s="30">
        <v>47672.137235256021</v>
      </c>
      <c r="E313" s="30">
        <v>45023.685166630923</v>
      </c>
      <c r="F313" s="30">
        <v>42375.23309800573</v>
      </c>
      <c r="H313" s="30">
        <v>52988.663169644977</v>
      </c>
      <c r="I313" s="30">
        <v>50339.230011163243</v>
      </c>
      <c r="J313" s="30">
        <v>47689.796852681131</v>
      </c>
      <c r="K313" s="30">
        <v>45040.363694199048</v>
      </c>
      <c r="L313" s="30">
        <v>42390.930535716892</v>
      </c>
      <c r="N313" s="30">
        <v>52988.663169645137</v>
      </c>
      <c r="O313" s="30">
        <v>50339.230011163017</v>
      </c>
      <c r="P313" s="30">
        <v>47689.796852680753</v>
      </c>
      <c r="Q313" s="30">
        <v>45040.363694198502</v>
      </c>
      <c r="R313" s="30">
        <v>42390.930535716157</v>
      </c>
      <c r="T313" s="30">
        <v>53008.284966783038</v>
      </c>
      <c r="U313" s="30">
        <v>50357.870718444028</v>
      </c>
      <c r="V313" s="30">
        <v>47707.456470104888</v>
      </c>
      <c r="W313" s="30">
        <v>45057.042221765798</v>
      </c>
      <c r="X313" s="30">
        <v>42406.627973426621</v>
      </c>
    </row>
    <row r="314" spans="1:24" x14ac:dyDescent="0.25">
      <c r="A314" s="10" t="s">
        <v>26</v>
      </c>
      <c r="B314" s="30">
        <v>58990.7</v>
      </c>
      <c r="C314" s="30">
        <v>56200.4</v>
      </c>
      <c r="D314" s="30">
        <v>53410</v>
      </c>
      <c r="E314" s="30">
        <v>50619.7</v>
      </c>
      <c r="F314" s="30">
        <v>47829.4</v>
      </c>
      <c r="H314" s="30">
        <v>59542</v>
      </c>
      <c r="I314" s="30">
        <v>56750.7</v>
      </c>
      <c r="J314" s="30">
        <v>53959.3</v>
      </c>
      <c r="K314" s="30">
        <v>51167.9</v>
      </c>
      <c r="L314" s="30">
        <v>48376.6</v>
      </c>
      <c r="N314" s="30">
        <v>60072.7</v>
      </c>
      <c r="O314" s="30">
        <v>57281.3</v>
      </c>
      <c r="P314" s="30">
        <v>54490</v>
      </c>
      <c r="Q314" s="30">
        <v>51698.6</v>
      </c>
      <c r="R314" s="30">
        <v>48907.199999999997</v>
      </c>
      <c r="T314" s="30">
        <v>62216</v>
      </c>
      <c r="U314" s="30">
        <v>59423.6</v>
      </c>
      <c r="V314" s="30">
        <v>56631.199999999997</v>
      </c>
      <c r="W314" s="30">
        <v>53838.8</v>
      </c>
      <c r="X314" s="30">
        <v>51046.400000000001</v>
      </c>
    </row>
    <row r="316" spans="1:24" x14ac:dyDescent="0.25">
      <c r="A316" s="10" t="s">
        <v>215</v>
      </c>
      <c r="B316" s="10">
        <v>100</v>
      </c>
      <c r="C316" s="10">
        <v>95</v>
      </c>
      <c r="D316" s="10">
        <v>90</v>
      </c>
      <c r="E316" s="10">
        <v>85</v>
      </c>
      <c r="F316" s="10">
        <v>80</v>
      </c>
      <c r="G316" s="10" t="s">
        <v>216</v>
      </c>
      <c r="H316" s="10">
        <v>100</v>
      </c>
      <c r="I316" s="10">
        <v>95</v>
      </c>
      <c r="J316" s="10">
        <v>90</v>
      </c>
      <c r="K316" s="10">
        <v>85</v>
      </c>
      <c r="L316" s="10">
        <v>80</v>
      </c>
      <c r="M316" s="10" t="s">
        <v>217</v>
      </c>
      <c r="N316" s="10">
        <v>100</v>
      </c>
      <c r="O316" s="10">
        <v>95</v>
      </c>
      <c r="P316" s="10">
        <v>90</v>
      </c>
      <c r="Q316" s="10">
        <v>85</v>
      </c>
      <c r="R316" s="10">
        <v>80</v>
      </c>
      <c r="S316" s="10" t="s">
        <v>218</v>
      </c>
      <c r="T316" s="10">
        <v>100</v>
      </c>
      <c r="U316" s="10">
        <v>95</v>
      </c>
      <c r="V316" s="10">
        <v>90</v>
      </c>
      <c r="W316" s="10">
        <v>85</v>
      </c>
      <c r="X316" s="10">
        <v>80</v>
      </c>
    </row>
    <row r="317" spans="1:24" x14ac:dyDescent="0.25">
      <c r="A317" s="10" t="s">
        <v>22</v>
      </c>
      <c r="B317" s="30">
        <v>6.1879999999999997</v>
      </c>
      <c r="C317" s="30">
        <v>6.1879999999999997</v>
      </c>
      <c r="D317" s="30">
        <v>6.1879999999999997</v>
      </c>
      <c r="E317" s="30">
        <v>6.1879999999999997</v>
      </c>
      <c r="F317" s="30">
        <v>6.1879999999999997</v>
      </c>
      <c r="H317" s="30">
        <v>3.988</v>
      </c>
      <c r="I317" s="30">
        <v>3.988</v>
      </c>
      <c r="J317" s="30">
        <v>3.988</v>
      </c>
      <c r="K317" s="30">
        <v>3.988</v>
      </c>
      <c r="L317" s="30">
        <v>3.988</v>
      </c>
      <c r="N317" s="30">
        <v>3.5059999999999998</v>
      </c>
      <c r="O317" s="30">
        <v>3.5059999999999998</v>
      </c>
      <c r="P317" s="30">
        <v>3.5059999999999998</v>
      </c>
      <c r="Q317" s="30">
        <v>3.5059999999999998</v>
      </c>
      <c r="R317" s="30">
        <v>3.5059999999999998</v>
      </c>
      <c r="T317" s="30">
        <v>2.0139999999999998</v>
      </c>
      <c r="U317" s="30">
        <v>2.0139999999999998</v>
      </c>
      <c r="V317" s="30">
        <v>2.0139999999999998</v>
      </c>
      <c r="W317" s="30">
        <v>2.0139999999999998</v>
      </c>
      <c r="X317" s="30">
        <v>2.0139999999999998</v>
      </c>
    </row>
    <row r="318" spans="1:24" x14ac:dyDescent="0.25">
      <c r="A318" s="10" t="s">
        <v>23</v>
      </c>
      <c r="B318" s="30">
        <v>0</v>
      </c>
      <c r="C318" s="30">
        <v>0</v>
      </c>
      <c r="D318" s="30">
        <v>0</v>
      </c>
      <c r="E318" s="30">
        <v>0</v>
      </c>
      <c r="F318" s="30">
        <v>0</v>
      </c>
      <c r="H318" s="30">
        <v>0</v>
      </c>
      <c r="I318" s="30">
        <v>0</v>
      </c>
      <c r="J318" s="30">
        <v>0</v>
      </c>
      <c r="K318" s="30">
        <v>0</v>
      </c>
      <c r="L318" s="30">
        <v>0</v>
      </c>
      <c r="N318" s="30">
        <v>0</v>
      </c>
      <c r="O318" s="30">
        <v>0</v>
      </c>
      <c r="P318" s="30">
        <v>0</v>
      </c>
      <c r="Q318" s="30">
        <v>0</v>
      </c>
      <c r="R318" s="30">
        <v>0</v>
      </c>
      <c r="T318" s="30">
        <v>0</v>
      </c>
      <c r="U318" s="30">
        <v>0</v>
      </c>
      <c r="V318" s="30">
        <v>0</v>
      </c>
      <c r="W318" s="30">
        <v>0</v>
      </c>
      <c r="X318" s="30">
        <v>0</v>
      </c>
    </row>
    <row r="319" spans="1:24" x14ac:dyDescent="0.25">
      <c r="A319" s="10" t="s">
        <v>24</v>
      </c>
      <c r="B319" s="30">
        <v>0</v>
      </c>
      <c r="C319" s="30">
        <v>0</v>
      </c>
      <c r="D319" s="30">
        <v>0</v>
      </c>
      <c r="E319" s="30">
        <v>0</v>
      </c>
      <c r="F319" s="30">
        <v>0</v>
      </c>
      <c r="H319" s="30">
        <v>0</v>
      </c>
      <c r="I319" s="30">
        <v>0</v>
      </c>
      <c r="J319" s="30">
        <v>0</v>
      </c>
      <c r="K319" s="30">
        <v>0</v>
      </c>
      <c r="L319" s="30">
        <v>0</v>
      </c>
      <c r="N319" s="30">
        <v>0</v>
      </c>
      <c r="O319" s="30">
        <v>0</v>
      </c>
      <c r="P319" s="30">
        <v>0</v>
      </c>
      <c r="Q319" s="30">
        <v>0</v>
      </c>
      <c r="R319" s="30">
        <v>0</v>
      </c>
      <c r="T319" s="30">
        <v>0</v>
      </c>
      <c r="U319" s="30">
        <v>0</v>
      </c>
      <c r="V319" s="30">
        <v>0</v>
      </c>
      <c r="W319" s="30">
        <v>0</v>
      </c>
      <c r="X319" s="30">
        <v>0</v>
      </c>
    </row>
    <row r="320" spans="1:24" x14ac:dyDescent="0.25">
      <c r="A320" s="10" t="s">
        <v>25</v>
      </c>
      <c r="B320" s="30">
        <v>6</v>
      </c>
      <c r="C320" s="30">
        <v>6</v>
      </c>
      <c r="D320" s="30">
        <v>6</v>
      </c>
      <c r="E320" s="30">
        <v>6</v>
      </c>
      <c r="F320" s="30">
        <v>6</v>
      </c>
      <c r="H320" s="30">
        <v>7</v>
      </c>
      <c r="I320" s="30">
        <v>7</v>
      </c>
      <c r="J320" s="30">
        <v>7</v>
      </c>
      <c r="K320" s="30">
        <v>7</v>
      </c>
      <c r="L320" s="30">
        <v>7</v>
      </c>
      <c r="N320" s="30">
        <v>8</v>
      </c>
      <c r="O320" s="30">
        <v>8</v>
      </c>
      <c r="P320" s="30">
        <v>8</v>
      </c>
      <c r="Q320" s="30">
        <v>8</v>
      </c>
      <c r="R320" s="30">
        <v>8</v>
      </c>
      <c r="T320" s="30">
        <v>12</v>
      </c>
      <c r="U320" s="30">
        <v>12</v>
      </c>
      <c r="V320" s="30">
        <v>12</v>
      </c>
      <c r="W320" s="30">
        <v>12</v>
      </c>
      <c r="X320" s="30">
        <v>12</v>
      </c>
    </row>
    <row r="321" spans="1:24" x14ac:dyDescent="0.25">
      <c r="A321" s="10" t="s">
        <v>64</v>
      </c>
      <c r="B321" s="30">
        <v>13613.182000000001</v>
      </c>
      <c r="C321" s="30">
        <v>13613.182000000001</v>
      </c>
      <c r="D321" s="30">
        <v>13613.182000000001</v>
      </c>
      <c r="E321" s="30">
        <v>13613.182000000001</v>
      </c>
      <c r="F321" s="30">
        <v>13613.182000000001</v>
      </c>
      <c r="H321" s="30">
        <v>8772.5660000000007</v>
      </c>
      <c r="I321" s="30">
        <v>8772.5660000000007</v>
      </c>
      <c r="J321" s="30">
        <v>8772.5660000000007</v>
      </c>
      <c r="K321" s="30">
        <v>8772.5660000000007</v>
      </c>
      <c r="L321" s="30">
        <v>8772.5660000000007</v>
      </c>
      <c r="N321" s="30">
        <v>7712.2760000000007</v>
      </c>
      <c r="O321" s="30">
        <v>7712.2760000000007</v>
      </c>
      <c r="P321" s="30">
        <v>7712.2760000000007</v>
      </c>
      <c r="Q321" s="30">
        <v>7712.2760000000007</v>
      </c>
      <c r="R321" s="30">
        <v>7712.2760000000007</v>
      </c>
      <c r="T321" s="30">
        <v>4431.2400000000007</v>
      </c>
      <c r="U321" s="30">
        <v>4431.2400000000007</v>
      </c>
      <c r="V321" s="30">
        <v>4431.2400000000007</v>
      </c>
      <c r="W321" s="30">
        <v>4431.2400000000007</v>
      </c>
      <c r="X321" s="30">
        <v>4431.2400000000007</v>
      </c>
    </row>
    <row r="322" spans="1:24" x14ac:dyDescent="0.25">
      <c r="A322" s="10" t="s">
        <v>65</v>
      </c>
      <c r="B322" s="30">
        <v>1704.188371077805</v>
      </c>
      <c r="C322" s="30">
        <v>1704.188371077805</v>
      </c>
      <c r="D322" s="30">
        <v>1704.188371077805</v>
      </c>
      <c r="E322" s="30">
        <v>1704.188371077805</v>
      </c>
      <c r="F322" s="30">
        <v>1704.188371077805</v>
      </c>
      <c r="H322" s="30">
        <v>1098.2079694308461</v>
      </c>
      <c r="I322" s="30">
        <v>1098.2079694308461</v>
      </c>
      <c r="J322" s="30">
        <v>1098.2079694308461</v>
      </c>
      <c r="K322" s="30">
        <v>1098.2079694308461</v>
      </c>
      <c r="L322" s="30">
        <v>1098.2079694308461</v>
      </c>
      <c r="N322" s="30">
        <v>965.47383805949642</v>
      </c>
      <c r="O322" s="30">
        <v>965.47383805949642</v>
      </c>
      <c r="P322" s="30">
        <v>965.47383805949642</v>
      </c>
      <c r="Q322" s="30">
        <v>965.47383805949642</v>
      </c>
      <c r="R322" s="30">
        <v>965.47383805949642</v>
      </c>
      <c r="T322" s="30">
        <v>554.73200001695523</v>
      </c>
      <c r="U322" s="30">
        <v>554.73200001695523</v>
      </c>
      <c r="V322" s="30">
        <v>554.73200001695523</v>
      </c>
      <c r="W322" s="30">
        <v>554.73200001695523</v>
      </c>
      <c r="X322" s="30">
        <v>554.73200001695523</v>
      </c>
    </row>
    <row r="323" spans="1:24" x14ac:dyDescent="0.25">
      <c r="A323" s="10" t="s">
        <v>66</v>
      </c>
      <c r="B323" s="30">
        <v>0</v>
      </c>
      <c r="C323" s="30">
        <v>0</v>
      </c>
      <c r="D323" s="30">
        <v>0</v>
      </c>
      <c r="E323" s="30">
        <v>0</v>
      </c>
      <c r="F323" s="30">
        <v>0</v>
      </c>
      <c r="H323" s="30">
        <v>0</v>
      </c>
      <c r="I323" s="30">
        <v>0</v>
      </c>
      <c r="J323" s="30">
        <v>0</v>
      </c>
      <c r="K323" s="30">
        <v>0</v>
      </c>
      <c r="L323" s="30">
        <v>0</v>
      </c>
      <c r="N323" s="30">
        <v>0</v>
      </c>
      <c r="O323" s="30">
        <v>0</v>
      </c>
      <c r="P323" s="30">
        <v>0</v>
      </c>
      <c r="Q323" s="30">
        <v>0</v>
      </c>
      <c r="R323" s="30">
        <v>0</v>
      </c>
      <c r="T323" s="30">
        <v>0</v>
      </c>
      <c r="U323" s="30">
        <v>0</v>
      </c>
      <c r="V323" s="30">
        <v>0</v>
      </c>
      <c r="W323" s="30">
        <v>0</v>
      </c>
      <c r="X323" s="30">
        <v>0</v>
      </c>
    </row>
    <row r="324" spans="1:24" x14ac:dyDescent="0.25">
      <c r="A324" s="10" t="s">
        <v>67</v>
      </c>
      <c r="B324" s="30">
        <v>0</v>
      </c>
      <c r="C324" s="30">
        <v>0</v>
      </c>
      <c r="D324" s="30">
        <v>0</v>
      </c>
      <c r="E324" s="30">
        <v>0</v>
      </c>
      <c r="F324" s="30">
        <v>0</v>
      </c>
      <c r="H324" s="30">
        <v>0</v>
      </c>
      <c r="I324" s="30">
        <v>0</v>
      </c>
      <c r="J324" s="30">
        <v>0</v>
      </c>
      <c r="K324" s="30">
        <v>0</v>
      </c>
      <c r="L324" s="30">
        <v>0</v>
      </c>
      <c r="N324" s="30">
        <v>0</v>
      </c>
      <c r="O324" s="30">
        <v>0</v>
      </c>
      <c r="P324" s="30">
        <v>0</v>
      </c>
      <c r="Q324" s="30">
        <v>0</v>
      </c>
      <c r="R324" s="30">
        <v>0</v>
      </c>
      <c r="T324" s="30">
        <v>0</v>
      </c>
      <c r="U324" s="30">
        <v>0</v>
      </c>
      <c r="V324" s="30">
        <v>0</v>
      </c>
      <c r="W324" s="30">
        <v>0</v>
      </c>
      <c r="X324" s="30">
        <v>0</v>
      </c>
    </row>
    <row r="325" spans="1:24" x14ac:dyDescent="0.25">
      <c r="A325" s="10" t="s">
        <v>68</v>
      </c>
      <c r="B325" s="30">
        <v>2244.96</v>
      </c>
      <c r="C325" s="30">
        <v>2244.96</v>
      </c>
      <c r="D325" s="30">
        <v>2244.96</v>
      </c>
      <c r="E325" s="30">
        <v>2244.96</v>
      </c>
      <c r="F325" s="30">
        <v>2244.96</v>
      </c>
      <c r="H325" s="30">
        <v>2619.12</v>
      </c>
      <c r="I325" s="30">
        <v>2619.12</v>
      </c>
      <c r="J325" s="30">
        <v>2619.12</v>
      </c>
      <c r="K325" s="30">
        <v>2619.12</v>
      </c>
      <c r="L325" s="30">
        <v>2619.12</v>
      </c>
      <c r="N325" s="30">
        <v>2993.28</v>
      </c>
      <c r="O325" s="30">
        <v>2993.28</v>
      </c>
      <c r="P325" s="30">
        <v>2993.28</v>
      </c>
      <c r="Q325" s="30">
        <v>2993.28</v>
      </c>
      <c r="R325" s="30">
        <v>2993.28</v>
      </c>
      <c r="T325" s="30">
        <v>4489.92</v>
      </c>
      <c r="U325" s="30">
        <v>4489.92</v>
      </c>
      <c r="V325" s="30">
        <v>4489.92</v>
      </c>
      <c r="W325" s="30">
        <v>4489.92</v>
      </c>
      <c r="X325" s="30">
        <v>4489.92</v>
      </c>
    </row>
    <row r="326" spans="1:24" x14ac:dyDescent="0.25">
      <c r="A326" s="10" t="s">
        <v>69</v>
      </c>
      <c r="B326" s="30">
        <v>938.89972109999997</v>
      </c>
      <c r="C326" s="30">
        <v>938.89972109999997</v>
      </c>
      <c r="D326" s="30">
        <v>938.89972109999997</v>
      </c>
      <c r="E326" s="30">
        <v>938.89972109999997</v>
      </c>
      <c r="F326" s="30">
        <v>938.89972109999997</v>
      </c>
      <c r="H326" s="30">
        <v>1095.3830079500001</v>
      </c>
      <c r="I326" s="30">
        <v>1095.3830079500001</v>
      </c>
      <c r="J326" s="30">
        <v>1095.3830079500001</v>
      </c>
      <c r="K326" s="30">
        <v>1095.3830079500001</v>
      </c>
      <c r="L326" s="30">
        <v>1095.3830079500001</v>
      </c>
      <c r="N326" s="30">
        <v>1251.8662948000001</v>
      </c>
      <c r="O326" s="30">
        <v>1251.8662948000001</v>
      </c>
      <c r="P326" s="30">
        <v>1251.8662948000001</v>
      </c>
      <c r="Q326" s="30">
        <v>1251.8662948000001</v>
      </c>
      <c r="R326" s="30">
        <v>1251.8662948000001</v>
      </c>
      <c r="T326" s="30">
        <v>1877.7994421999999</v>
      </c>
      <c r="U326" s="30">
        <v>1877.7994421999999</v>
      </c>
      <c r="V326" s="30">
        <v>1877.7994421999999</v>
      </c>
      <c r="W326" s="30">
        <v>1877.7994421999999</v>
      </c>
      <c r="X326" s="30">
        <v>1877.7994421999999</v>
      </c>
    </row>
    <row r="327" spans="1:24" x14ac:dyDescent="0.25">
      <c r="A327" s="10" t="s">
        <v>70</v>
      </c>
      <c r="B327" s="30">
        <v>1769.5795184886681</v>
      </c>
      <c r="C327" s="30">
        <v>1627.728655839353</v>
      </c>
      <c r="D327" s="30">
        <v>1485.8777918655601</v>
      </c>
      <c r="E327" s="30">
        <v>1344.0269291298671</v>
      </c>
      <c r="F327" s="30">
        <v>1202.1760591527559</v>
      </c>
      <c r="H327" s="30">
        <v>2147.3215941181979</v>
      </c>
      <c r="I327" s="30">
        <v>2005.418183718918</v>
      </c>
      <c r="J327" s="30">
        <v>1863.5147733196391</v>
      </c>
      <c r="K327" s="30">
        <v>1721.6113629203519</v>
      </c>
      <c r="L327" s="30">
        <v>1579.707952521062</v>
      </c>
      <c r="N327" s="30">
        <v>2229.9418646048712</v>
      </c>
      <c r="O327" s="30">
        <v>2088.0384542055772</v>
      </c>
      <c r="P327" s="30">
        <v>1946.13504380628</v>
      </c>
      <c r="Q327" s="30">
        <v>1804.231633406984</v>
      </c>
      <c r="R327" s="30">
        <v>1662.3282230076859</v>
      </c>
      <c r="T327" s="30">
        <v>2490.394521331516</v>
      </c>
      <c r="U327" s="30">
        <v>2348.4385638445069</v>
      </c>
      <c r="V327" s="30">
        <v>2206.4826063574928</v>
      </c>
      <c r="W327" s="30">
        <v>2064.526648870481</v>
      </c>
      <c r="X327" s="30">
        <v>1922.570691383467</v>
      </c>
    </row>
    <row r="328" spans="1:24" x14ac:dyDescent="0.25">
      <c r="A328" s="10" t="s">
        <v>10</v>
      </c>
      <c r="B328" s="30">
        <v>27032.115947400129</v>
      </c>
      <c r="C328" s="30">
        <v>24865.200628641262</v>
      </c>
      <c r="D328" s="30">
        <v>22698.28528964967</v>
      </c>
      <c r="E328" s="30">
        <v>20531.369969571311</v>
      </c>
      <c r="F328" s="30">
        <v>18364.45453887296</v>
      </c>
      <c r="H328" s="30">
        <v>32802.507998134322</v>
      </c>
      <c r="I328" s="30">
        <v>30634.789959376161</v>
      </c>
      <c r="J328" s="30">
        <v>28467.07192061804</v>
      </c>
      <c r="K328" s="30">
        <v>26299.353881859781</v>
      </c>
      <c r="L328" s="30">
        <v>24131.635843101471</v>
      </c>
      <c r="N328" s="30">
        <v>34064.616147593893</v>
      </c>
      <c r="O328" s="30">
        <v>31896.898108835521</v>
      </c>
      <c r="P328" s="30">
        <v>29729.18007007712</v>
      </c>
      <c r="Q328" s="30">
        <v>27561.46203131873</v>
      </c>
      <c r="R328" s="30">
        <v>25393.743992560321</v>
      </c>
      <c r="T328" s="30">
        <v>38043.293761051013</v>
      </c>
      <c r="U328" s="30">
        <v>35874.773012409889</v>
      </c>
      <c r="V328" s="30">
        <v>33706.2522637687</v>
      </c>
      <c r="W328" s="30">
        <v>31537.731515127522</v>
      </c>
      <c r="X328" s="30">
        <v>29369.210766486329</v>
      </c>
    </row>
    <row r="329" spans="1:24" x14ac:dyDescent="0.25">
      <c r="A329" s="10" t="s">
        <v>26</v>
      </c>
      <c r="B329" s="30">
        <v>47303.4</v>
      </c>
      <c r="C329" s="30">
        <v>44994.6</v>
      </c>
      <c r="D329" s="30">
        <v>42685.8</v>
      </c>
      <c r="E329" s="30">
        <v>40377</v>
      </c>
      <c r="F329" s="30">
        <v>38068.199999999997</v>
      </c>
      <c r="H329" s="30">
        <v>48535.7</v>
      </c>
      <c r="I329" s="30">
        <v>46226.1</v>
      </c>
      <c r="J329" s="30">
        <v>43916.4</v>
      </c>
      <c r="K329" s="30">
        <v>41606.699999999997</v>
      </c>
      <c r="L329" s="30">
        <v>39297.1</v>
      </c>
      <c r="N329" s="30">
        <v>49218.1</v>
      </c>
      <c r="O329" s="30">
        <v>46908.4</v>
      </c>
      <c r="P329" s="30">
        <v>44598.8</v>
      </c>
      <c r="Q329" s="30">
        <v>42289.1</v>
      </c>
      <c r="R329" s="30">
        <v>39979.5</v>
      </c>
      <c r="T329" s="30">
        <v>51888.2</v>
      </c>
      <c r="U329" s="30">
        <v>49577.7</v>
      </c>
      <c r="V329" s="30">
        <v>47267.1</v>
      </c>
      <c r="W329" s="30">
        <v>44956.6</v>
      </c>
      <c r="X329" s="30">
        <v>42646.1</v>
      </c>
    </row>
    <row r="331" spans="1:24" x14ac:dyDescent="0.25">
      <c r="A331" s="10" t="s">
        <v>219</v>
      </c>
      <c r="B331" s="10">
        <v>100</v>
      </c>
      <c r="C331" s="10">
        <v>95</v>
      </c>
      <c r="D331" s="10">
        <v>90</v>
      </c>
      <c r="E331" s="10">
        <v>85</v>
      </c>
      <c r="F331" s="10">
        <v>80</v>
      </c>
      <c r="G331" s="10" t="s">
        <v>220</v>
      </c>
      <c r="H331" s="10">
        <v>100</v>
      </c>
      <c r="I331" s="10">
        <v>95</v>
      </c>
      <c r="J331" s="10">
        <v>90</v>
      </c>
      <c r="K331" s="10">
        <v>85</v>
      </c>
      <c r="L331" s="10">
        <v>80</v>
      </c>
      <c r="M331" s="10" t="s">
        <v>221</v>
      </c>
      <c r="N331" s="10">
        <v>100</v>
      </c>
      <c r="O331" s="10">
        <v>95</v>
      </c>
      <c r="P331" s="10">
        <v>90</v>
      </c>
      <c r="Q331" s="10">
        <v>85</v>
      </c>
      <c r="R331" s="10">
        <v>80</v>
      </c>
      <c r="S331" s="10" t="s">
        <v>222</v>
      </c>
      <c r="T331" s="10">
        <v>100</v>
      </c>
      <c r="U331" s="10">
        <v>95</v>
      </c>
      <c r="V331" s="10">
        <v>90</v>
      </c>
      <c r="W331" s="10">
        <v>85</v>
      </c>
      <c r="X331" s="10">
        <v>80</v>
      </c>
    </row>
    <row r="332" spans="1:24" x14ac:dyDescent="0.25">
      <c r="A332" s="10" t="s">
        <v>22</v>
      </c>
      <c r="B332" s="30">
        <v>33.984000000000002</v>
      </c>
      <c r="C332" s="30">
        <v>23.638000000000002</v>
      </c>
      <c r="D332" s="30">
        <v>18.899999999999999</v>
      </c>
      <c r="E332" s="30">
        <v>17.300999999999998</v>
      </c>
      <c r="F332" s="30">
        <v>15.865</v>
      </c>
      <c r="H332" s="30">
        <v>35.822000000000003</v>
      </c>
      <c r="I332" s="30">
        <v>24.411999999999999</v>
      </c>
      <c r="J332" s="30">
        <v>19.626999999999999</v>
      </c>
      <c r="K332" s="30">
        <v>17.734000000000002</v>
      </c>
      <c r="L332" s="30">
        <v>16.521000000000001</v>
      </c>
      <c r="N332" s="30">
        <v>35.756999999999998</v>
      </c>
      <c r="O332" s="30">
        <v>24.398</v>
      </c>
      <c r="P332" s="30">
        <v>19.913</v>
      </c>
      <c r="Q332" s="30">
        <v>17.908999999999999</v>
      </c>
      <c r="R332" s="30">
        <v>16.655999999999999</v>
      </c>
      <c r="T332" s="30">
        <v>36.548000000000002</v>
      </c>
      <c r="U332" s="30">
        <v>24.76</v>
      </c>
      <c r="V332" s="30">
        <v>20.989000000000001</v>
      </c>
      <c r="W332" s="30">
        <v>19.047000000000001</v>
      </c>
      <c r="X332" s="30">
        <v>17.363</v>
      </c>
    </row>
    <row r="333" spans="1:24" x14ac:dyDescent="0.25">
      <c r="A333" s="10" t="s">
        <v>23</v>
      </c>
      <c r="B333" s="30">
        <v>4.76</v>
      </c>
      <c r="C333" s="30">
        <v>4.76</v>
      </c>
      <c r="D333" s="30">
        <v>4.76</v>
      </c>
      <c r="E333" s="30">
        <v>3.7290000000000001</v>
      </c>
      <c r="F333" s="30">
        <v>3.1040000000000001</v>
      </c>
      <c r="H333" s="30">
        <v>6.077</v>
      </c>
      <c r="I333" s="30">
        <v>5.8310000000000004</v>
      </c>
      <c r="J333" s="30">
        <v>5.5330000000000004</v>
      </c>
      <c r="K333" s="30">
        <v>4.8650000000000002</v>
      </c>
      <c r="L333" s="30">
        <v>4.28</v>
      </c>
      <c r="N333" s="30">
        <v>6.78</v>
      </c>
      <c r="O333" s="30">
        <v>6.78</v>
      </c>
      <c r="P333" s="30">
        <v>6.2320000000000002</v>
      </c>
      <c r="Q333" s="30">
        <v>5.5140000000000002</v>
      </c>
      <c r="R333" s="30">
        <v>4.7350000000000003</v>
      </c>
      <c r="T333" s="30">
        <v>10.62</v>
      </c>
      <c r="U333" s="30">
        <v>10.62</v>
      </c>
      <c r="V333" s="30">
        <v>9.35</v>
      </c>
      <c r="W333" s="30">
        <v>7.758</v>
      </c>
      <c r="X333" s="30">
        <v>6.8</v>
      </c>
    </row>
    <row r="334" spans="1:24" x14ac:dyDescent="0.25">
      <c r="A334" s="10" t="s">
        <v>24</v>
      </c>
      <c r="B334" s="30">
        <v>132.20099999999999</v>
      </c>
      <c r="C334" s="30">
        <v>33.447000000000003</v>
      </c>
      <c r="D334" s="30">
        <v>32.274999999999999</v>
      </c>
      <c r="E334" s="30">
        <v>29.219000000000001</v>
      </c>
      <c r="F334" s="30">
        <v>25.895</v>
      </c>
      <c r="H334" s="30">
        <v>146.965</v>
      </c>
      <c r="I334" s="30">
        <v>48.542999999999999</v>
      </c>
      <c r="J334" s="30">
        <v>47.656999999999996</v>
      </c>
      <c r="K334" s="30">
        <v>44.890999999999998</v>
      </c>
      <c r="L334" s="30">
        <v>40.896000000000001</v>
      </c>
      <c r="N334" s="30">
        <v>149.62700000000001</v>
      </c>
      <c r="O334" s="30">
        <v>50.686</v>
      </c>
      <c r="P334" s="30">
        <v>49.530999999999999</v>
      </c>
      <c r="Q334" s="30">
        <v>46.8</v>
      </c>
      <c r="R334" s="30">
        <v>43.011000000000003</v>
      </c>
      <c r="T334" s="30">
        <v>158.452</v>
      </c>
      <c r="U334" s="30">
        <v>58.228999999999999</v>
      </c>
      <c r="V334" s="30">
        <v>56.042999999999999</v>
      </c>
      <c r="W334" s="30">
        <v>52.914000000000001</v>
      </c>
      <c r="X334" s="30">
        <v>49.601999999999997</v>
      </c>
    </row>
    <row r="335" spans="1:24" x14ac:dyDescent="0.25">
      <c r="A335" s="10" t="s">
        <v>25</v>
      </c>
      <c r="B335" s="30">
        <v>0</v>
      </c>
      <c r="C335" s="30">
        <v>0</v>
      </c>
      <c r="D335" s="30">
        <v>0</v>
      </c>
      <c r="E335" s="30">
        <v>0</v>
      </c>
      <c r="F335" s="30">
        <v>0</v>
      </c>
      <c r="H335" s="30">
        <v>0</v>
      </c>
      <c r="I335" s="30">
        <v>0</v>
      </c>
      <c r="J335" s="30">
        <v>0</v>
      </c>
      <c r="K335" s="30">
        <v>0</v>
      </c>
      <c r="L335" s="30">
        <v>0</v>
      </c>
      <c r="N335" s="30">
        <v>0</v>
      </c>
      <c r="O335" s="30">
        <v>0</v>
      </c>
      <c r="P335" s="30">
        <v>0</v>
      </c>
      <c r="Q335" s="30">
        <v>0</v>
      </c>
      <c r="R335" s="30">
        <v>0</v>
      </c>
      <c r="T335" s="30">
        <v>0</v>
      </c>
      <c r="U335" s="30">
        <v>0</v>
      </c>
      <c r="V335" s="30">
        <v>0</v>
      </c>
      <c r="W335" s="30">
        <v>0</v>
      </c>
      <c r="X335" s="30">
        <v>0</v>
      </c>
    </row>
    <row r="336" spans="1:24" x14ac:dyDescent="0.25">
      <c r="A336" s="10" t="s">
        <v>64</v>
      </c>
      <c r="B336" s="30">
        <v>74764.14</v>
      </c>
      <c r="C336" s="30">
        <v>52003.600000000013</v>
      </c>
      <c r="D336" s="30">
        <v>41579.339999999997</v>
      </c>
      <c r="E336" s="30">
        <v>38062.199999999997</v>
      </c>
      <c r="F336" s="30">
        <v>34903.879999999997</v>
      </c>
      <c r="H336" s="30">
        <v>78809.06</v>
      </c>
      <c r="I336" s="30">
        <v>53705.96</v>
      </c>
      <c r="J336" s="30">
        <v>43178.3</v>
      </c>
      <c r="K336" s="30">
        <v>39014.579999999987</v>
      </c>
      <c r="L336" s="30">
        <v>36346.639999999999</v>
      </c>
      <c r="N336" s="30">
        <v>78664.3</v>
      </c>
      <c r="O336" s="30">
        <v>53675.16</v>
      </c>
      <c r="P336" s="30">
        <v>43808.160000000003</v>
      </c>
      <c r="Q336" s="30">
        <v>39400.239999999998</v>
      </c>
      <c r="R336" s="30">
        <v>36644.080000000002</v>
      </c>
      <c r="T336" s="30">
        <v>80404.94</v>
      </c>
      <c r="U336" s="30">
        <v>54472</v>
      </c>
      <c r="V336" s="30">
        <v>46176.68</v>
      </c>
      <c r="W336" s="30">
        <v>41902.519999999997</v>
      </c>
      <c r="X336" s="30">
        <v>38197.72</v>
      </c>
    </row>
    <row r="337" spans="1:24" x14ac:dyDescent="0.25">
      <c r="A337" s="10" t="s">
        <v>65</v>
      </c>
      <c r="B337" s="30">
        <v>9359.4706925708469</v>
      </c>
      <c r="C337" s="30">
        <v>6510.1554048261287</v>
      </c>
      <c r="D337" s="30">
        <v>5205.1774306029429</v>
      </c>
      <c r="E337" s="30">
        <v>4764.8785285936556</v>
      </c>
      <c r="F337" s="30">
        <v>4369.4990929743817</v>
      </c>
      <c r="H337" s="30">
        <v>9865.8405938870874</v>
      </c>
      <c r="I337" s="30">
        <v>6723.2681153877011</v>
      </c>
      <c r="J337" s="30">
        <v>5405.3458436762839</v>
      </c>
      <c r="K337" s="30">
        <v>4884.1037707778178</v>
      </c>
      <c r="L337" s="30">
        <v>4550.1133545229468</v>
      </c>
      <c r="N337" s="30">
        <v>9847.7185774035643</v>
      </c>
      <c r="O337" s="30">
        <v>6719.4123671997168</v>
      </c>
      <c r="P337" s="30">
        <v>5484.1958941205567</v>
      </c>
      <c r="Q337" s="30">
        <v>4932.3832463030749</v>
      </c>
      <c r="R337" s="30">
        <v>4587.3488655954789</v>
      </c>
      <c r="T337" s="30">
        <v>10065.62343214163</v>
      </c>
      <c r="U337" s="30">
        <v>6819.1660810345602</v>
      </c>
      <c r="V337" s="30">
        <v>5780.7029297765257</v>
      </c>
      <c r="W337" s="30">
        <v>5245.6352455182896</v>
      </c>
      <c r="X337" s="30">
        <v>4781.8438206207857</v>
      </c>
    </row>
    <row r="338" spans="1:24" x14ac:dyDescent="0.25">
      <c r="A338" s="10" t="s">
        <v>66</v>
      </c>
      <c r="B338" s="30">
        <v>106041.12611584</v>
      </c>
      <c r="C338" s="30">
        <v>31553.644827839998</v>
      </c>
      <c r="D338" s="30">
        <v>30669.715814840001</v>
      </c>
      <c r="E338" s="30">
        <v>26994.560286479398</v>
      </c>
      <c r="F338" s="30">
        <v>23656.577756081078</v>
      </c>
      <c r="H338" s="30">
        <v>118927.336792962</v>
      </c>
      <c r="I338" s="30">
        <v>44363.786440747397</v>
      </c>
      <c r="J338" s="30">
        <v>43299.896641514279</v>
      </c>
      <c r="K338" s="30">
        <v>40325.721281624261</v>
      </c>
      <c r="L338" s="30">
        <v>36534.134979443101</v>
      </c>
      <c r="N338" s="30">
        <v>121869.54632251999</v>
      </c>
      <c r="O338" s="30">
        <v>47241.09197152</v>
      </c>
      <c r="P338" s="30">
        <v>45642.398968017653</v>
      </c>
      <c r="Q338" s="30">
        <v>42627.899989537516</v>
      </c>
      <c r="R338" s="30">
        <v>38734.374255468021</v>
      </c>
      <c r="T338" s="30">
        <v>133629.20825908001</v>
      </c>
      <c r="U338" s="30">
        <v>58033.704341080003</v>
      </c>
      <c r="V338" s="30">
        <v>54697.398025768118</v>
      </c>
      <c r="W338" s="30">
        <v>50221.037888301697</v>
      </c>
      <c r="X338" s="30">
        <v>46450.176220375841</v>
      </c>
    </row>
    <row r="339" spans="1:24" x14ac:dyDescent="0.25">
      <c r="A339" s="10" t="s">
        <v>67</v>
      </c>
      <c r="B339" s="30">
        <v>24824.696405828221</v>
      </c>
      <c r="C339" s="30">
        <v>6280.6006823486514</v>
      </c>
      <c r="D339" s="30">
        <v>6060.5413657172339</v>
      </c>
      <c r="E339" s="30">
        <v>5486.6670781864914</v>
      </c>
      <c r="F339" s="30">
        <v>4862.5992115657436</v>
      </c>
      <c r="H339" s="30">
        <v>27597.079502292301</v>
      </c>
      <c r="I339" s="30">
        <v>9115.3830542770374</v>
      </c>
      <c r="J339" s="30">
        <v>8949.0100236981179</v>
      </c>
      <c r="K339" s="30">
        <v>8429.591919991175</v>
      </c>
      <c r="L339" s="30">
        <v>7679.44859882112</v>
      </c>
      <c r="N339" s="30">
        <v>28096.949713805941</v>
      </c>
      <c r="O339" s="30">
        <v>9517.7579187516531</v>
      </c>
      <c r="P339" s="30">
        <v>9300.9096391663988</v>
      </c>
      <c r="Q339" s="30">
        <v>8788.0450555127336</v>
      </c>
      <c r="R339" s="30">
        <v>8076.5468468631534</v>
      </c>
      <c r="T339" s="30">
        <v>29754.10772154744</v>
      </c>
      <c r="U339" s="30">
        <v>10934.16326000869</v>
      </c>
      <c r="V339" s="30">
        <v>10523.69507993819</v>
      </c>
      <c r="W339" s="30">
        <v>9936.2067464515021</v>
      </c>
      <c r="X339" s="30">
        <v>9314.3171271837055</v>
      </c>
    </row>
    <row r="340" spans="1:24" x14ac:dyDescent="0.25">
      <c r="A340" s="10" t="s">
        <v>68</v>
      </c>
      <c r="B340" s="30">
        <v>0</v>
      </c>
      <c r="C340" s="30">
        <v>0</v>
      </c>
      <c r="D340" s="30">
        <v>0</v>
      </c>
      <c r="E340" s="30">
        <v>0</v>
      </c>
      <c r="F340" s="30">
        <v>0</v>
      </c>
      <c r="H340" s="30">
        <v>0</v>
      </c>
      <c r="I340" s="30">
        <v>0</v>
      </c>
      <c r="J340" s="30">
        <v>0</v>
      </c>
      <c r="K340" s="30">
        <v>0</v>
      </c>
      <c r="L340" s="30">
        <v>0</v>
      </c>
      <c r="N340" s="30">
        <v>0</v>
      </c>
      <c r="O340" s="30">
        <v>0</v>
      </c>
      <c r="P340" s="30">
        <v>0</v>
      </c>
      <c r="Q340" s="30">
        <v>0</v>
      </c>
      <c r="R340" s="30">
        <v>0</v>
      </c>
      <c r="T340" s="30">
        <v>0</v>
      </c>
      <c r="U340" s="30">
        <v>0</v>
      </c>
      <c r="V340" s="30">
        <v>0</v>
      </c>
      <c r="W340" s="30">
        <v>0</v>
      </c>
      <c r="X340" s="30">
        <v>0</v>
      </c>
    </row>
    <row r="341" spans="1:24" x14ac:dyDescent="0.25">
      <c r="A341" s="10" t="s">
        <v>69</v>
      </c>
      <c r="B341" s="30">
        <v>0</v>
      </c>
      <c r="C341" s="30">
        <v>0</v>
      </c>
      <c r="D341" s="30">
        <v>0</v>
      </c>
      <c r="E341" s="30">
        <v>0</v>
      </c>
      <c r="F341" s="30">
        <v>0</v>
      </c>
      <c r="H341" s="30">
        <v>0</v>
      </c>
      <c r="I341" s="30">
        <v>0</v>
      </c>
      <c r="J341" s="30">
        <v>0</v>
      </c>
      <c r="K341" s="30">
        <v>0</v>
      </c>
      <c r="L341" s="30">
        <v>0</v>
      </c>
      <c r="N341" s="30">
        <v>0</v>
      </c>
      <c r="O341" s="30">
        <v>0</v>
      </c>
      <c r="P341" s="30">
        <v>0</v>
      </c>
      <c r="Q341" s="30">
        <v>0</v>
      </c>
      <c r="R341" s="30">
        <v>0</v>
      </c>
      <c r="T341" s="30">
        <v>0</v>
      </c>
      <c r="U341" s="30">
        <v>0</v>
      </c>
      <c r="V341" s="30">
        <v>0</v>
      </c>
      <c r="W341" s="30">
        <v>0</v>
      </c>
      <c r="X341" s="30">
        <v>0</v>
      </c>
    </row>
    <row r="342" spans="1:24" x14ac:dyDescent="0.25">
      <c r="A342" s="10" t="s">
        <v>70</v>
      </c>
      <c r="B342" s="30">
        <v>0</v>
      </c>
      <c r="C342" s="30">
        <v>0</v>
      </c>
      <c r="D342" s="30">
        <v>0</v>
      </c>
      <c r="E342" s="30">
        <v>0</v>
      </c>
      <c r="F342" s="30">
        <v>0</v>
      </c>
      <c r="H342" s="30">
        <v>0</v>
      </c>
      <c r="I342" s="30">
        <v>0</v>
      </c>
      <c r="J342" s="30">
        <v>0</v>
      </c>
      <c r="K342" s="30">
        <v>0</v>
      </c>
      <c r="L342" s="30">
        <v>0</v>
      </c>
      <c r="N342" s="30">
        <v>0</v>
      </c>
      <c r="O342" s="30">
        <v>0</v>
      </c>
      <c r="P342" s="30">
        <v>0</v>
      </c>
      <c r="Q342" s="30">
        <v>0</v>
      </c>
      <c r="R342" s="30">
        <v>0</v>
      </c>
      <c r="T342" s="30">
        <v>0</v>
      </c>
      <c r="U342" s="30">
        <v>0</v>
      </c>
      <c r="V342" s="30">
        <v>0</v>
      </c>
      <c r="W342" s="30">
        <v>0</v>
      </c>
      <c r="X342" s="30">
        <v>0</v>
      </c>
    </row>
    <row r="343" spans="1:24" x14ac:dyDescent="0.25">
      <c r="A343" s="10" t="s">
        <v>10</v>
      </c>
      <c r="B343" s="30">
        <v>0</v>
      </c>
      <c r="C343" s="30">
        <v>0</v>
      </c>
      <c r="D343" s="30">
        <v>0</v>
      </c>
      <c r="E343" s="30">
        <v>0</v>
      </c>
      <c r="F343" s="30">
        <v>0</v>
      </c>
      <c r="H343" s="30">
        <v>0</v>
      </c>
      <c r="I343" s="30">
        <v>0</v>
      </c>
      <c r="J343" s="30">
        <v>0</v>
      </c>
      <c r="K343" s="30">
        <v>0</v>
      </c>
      <c r="L343" s="30">
        <v>0</v>
      </c>
      <c r="N343" s="30">
        <v>0</v>
      </c>
      <c r="O343" s="30">
        <v>0</v>
      </c>
      <c r="P343" s="30">
        <v>0</v>
      </c>
      <c r="Q343" s="30">
        <v>0</v>
      </c>
      <c r="R343" s="30">
        <v>0</v>
      </c>
      <c r="T343" s="30">
        <v>0</v>
      </c>
      <c r="U343" s="30">
        <v>0</v>
      </c>
      <c r="V343" s="30">
        <v>0</v>
      </c>
      <c r="W343" s="30">
        <v>0</v>
      </c>
      <c r="X343" s="30">
        <v>0</v>
      </c>
    </row>
    <row r="344" spans="1:24" x14ac:dyDescent="0.25">
      <c r="A344" s="10" t="s">
        <v>26</v>
      </c>
      <c r="B344" s="30">
        <v>214989</v>
      </c>
      <c r="C344" s="30">
        <v>96347.7</v>
      </c>
      <c r="D344" s="30">
        <v>83514.7</v>
      </c>
      <c r="E344" s="30">
        <v>75308</v>
      </c>
      <c r="F344" s="30">
        <v>67792.5</v>
      </c>
      <c r="H344" s="30">
        <v>235199</v>
      </c>
      <c r="I344" s="30">
        <v>113908</v>
      </c>
      <c r="J344" s="30">
        <v>100832</v>
      </c>
      <c r="K344" s="30">
        <v>92653.8</v>
      </c>
      <c r="L344" s="30">
        <v>85110.3</v>
      </c>
      <c r="N344" s="30">
        <v>238478</v>
      </c>
      <c r="O344" s="30">
        <v>117153</v>
      </c>
      <c r="P344" s="30">
        <v>104235</v>
      </c>
      <c r="Q344" s="30">
        <v>95748.5</v>
      </c>
      <c r="R344" s="30">
        <v>88042.3</v>
      </c>
      <c r="T344" s="30">
        <v>253853</v>
      </c>
      <c r="U344" s="30">
        <v>130259</v>
      </c>
      <c r="V344" s="30">
        <v>117178</v>
      </c>
      <c r="W344" s="30">
        <v>107305</v>
      </c>
      <c r="X344" s="30">
        <v>98744</v>
      </c>
    </row>
    <row r="346" spans="1:24" x14ac:dyDescent="0.25">
      <c r="A346" s="10" t="s">
        <v>223</v>
      </c>
      <c r="B346" s="10">
        <v>100</v>
      </c>
      <c r="C346" s="10">
        <v>95</v>
      </c>
      <c r="D346" s="10">
        <v>90</v>
      </c>
      <c r="E346" s="10">
        <v>85</v>
      </c>
      <c r="F346" s="10">
        <v>80</v>
      </c>
      <c r="G346" s="10" t="s">
        <v>224</v>
      </c>
      <c r="H346" s="10">
        <v>100</v>
      </c>
      <c r="I346" s="10">
        <v>95</v>
      </c>
      <c r="J346" s="10">
        <v>90</v>
      </c>
      <c r="K346" s="10">
        <v>85</v>
      </c>
      <c r="L346" s="10">
        <v>80</v>
      </c>
      <c r="M346" s="10" t="s">
        <v>225</v>
      </c>
      <c r="N346" s="10">
        <v>100</v>
      </c>
      <c r="O346" s="10">
        <v>95</v>
      </c>
      <c r="P346" s="10">
        <v>90</v>
      </c>
      <c r="Q346" s="10">
        <v>85</v>
      </c>
      <c r="R346" s="10">
        <v>80</v>
      </c>
      <c r="S346" s="10" t="s">
        <v>226</v>
      </c>
      <c r="T346" s="10">
        <v>100</v>
      </c>
      <c r="U346" s="10">
        <v>95</v>
      </c>
      <c r="V346" s="10">
        <v>90</v>
      </c>
      <c r="W346" s="10">
        <v>85</v>
      </c>
      <c r="X346" s="10">
        <v>80</v>
      </c>
    </row>
    <row r="347" spans="1:24" x14ac:dyDescent="0.25">
      <c r="A347" s="10" t="s">
        <v>22</v>
      </c>
      <c r="B347" s="30">
        <v>0</v>
      </c>
      <c r="C347" s="30">
        <v>0</v>
      </c>
      <c r="D347" s="30">
        <v>0</v>
      </c>
      <c r="E347" s="30">
        <v>0</v>
      </c>
      <c r="F347" s="30">
        <v>0</v>
      </c>
      <c r="H347" s="30">
        <v>0</v>
      </c>
      <c r="I347" s="30">
        <v>0</v>
      </c>
      <c r="J347" s="30">
        <v>0</v>
      </c>
      <c r="K347" s="30">
        <v>0</v>
      </c>
      <c r="L347" s="30">
        <v>0</v>
      </c>
      <c r="N347" s="30">
        <v>0</v>
      </c>
      <c r="O347" s="30">
        <v>0</v>
      </c>
      <c r="P347" s="30">
        <v>0</v>
      </c>
      <c r="Q347" s="30">
        <v>0</v>
      </c>
      <c r="R347" s="30">
        <v>0</v>
      </c>
      <c r="T347" s="30">
        <v>0</v>
      </c>
      <c r="U347" s="30">
        <v>0</v>
      </c>
      <c r="V347" s="30">
        <v>0</v>
      </c>
      <c r="W347" s="30">
        <v>0</v>
      </c>
      <c r="X347" s="30">
        <v>0</v>
      </c>
    </row>
    <row r="348" spans="1:24" x14ac:dyDescent="0.25">
      <c r="A348" s="10" t="s">
        <v>23</v>
      </c>
      <c r="B348" s="30">
        <v>0</v>
      </c>
      <c r="C348" s="30">
        <v>0</v>
      </c>
      <c r="D348" s="30">
        <v>0</v>
      </c>
      <c r="E348" s="30">
        <v>0</v>
      </c>
      <c r="F348" s="30">
        <v>0</v>
      </c>
      <c r="H348" s="30">
        <v>0</v>
      </c>
      <c r="I348" s="30">
        <v>0</v>
      </c>
      <c r="J348" s="30">
        <v>0</v>
      </c>
      <c r="K348" s="30">
        <v>0</v>
      </c>
      <c r="L348" s="30">
        <v>0</v>
      </c>
      <c r="N348" s="30">
        <v>0</v>
      </c>
      <c r="O348" s="30">
        <v>0</v>
      </c>
      <c r="P348" s="30">
        <v>0</v>
      </c>
      <c r="Q348" s="30">
        <v>0</v>
      </c>
      <c r="R348" s="30">
        <v>0</v>
      </c>
      <c r="T348" s="30">
        <v>0</v>
      </c>
      <c r="U348" s="30">
        <v>0</v>
      </c>
      <c r="V348" s="30">
        <v>0</v>
      </c>
      <c r="W348" s="30">
        <v>0</v>
      </c>
      <c r="X348" s="30">
        <v>0</v>
      </c>
    </row>
    <row r="349" spans="1:24" x14ac:dyDescent="0.25">
      <c r="A349" s="10" t="s">
        <v>24</v>
      </c>
      <c r="B349" s="30">
        <v>0</v>
      </c>
      <c r="C349" s="30">
        <v>0</v>
      </c>
      <c r="D349" s="30">
        <v>0</v>
      </c>
      <c r="E349" s="30">
        <v>0</v>
      </c>
      <c r="F349" s="30">
        <v>0</v>
      </c>
      <c r="H349" s="30">
        <v>0</v>
      </c>
      <c r="I349" s="30">
        <v>0</v>
      </c>
      <c r="J349" s="30">
        <v>0</v>
      </c>
      <c r="K349" s="30">
        <v>0</v>
      </c>
      <c r="L349" s="30">
        <v>0</v>
      </c>
      <c r="N349" s="30">
        <v>0</v>
      </c>
      <c r="O349" s="30">
        <v>0</v>
      </c>
      <c r="P349" s="30">
        <v>0</v>
      </c>
      <c r="Q349" s="30">
        <v>0</v>
      </c>
      <c r="R349" s="30">
        <v>0</v>
      </c>
      <c r="T349" s="30">
        <v>0</v>
      </c>
      <c r="U349" s="30">
        <v>0</v>
      </c>
      <c r="V349" s="30">
        <v>0</v>
      </c>
      <c r="W349" s="30">
        <v>0</v>
      </c>
      <c r="X349" s="30">
        <v>0</v>
      </c>
    </row>
    <row r="350" spans="1:24" x14ac:dyDescent="0.25">
      <c r="A350" s="10" t="s">
        <v>25</v>
      </c>
      <c r="B350" s="30">
        <v>6</v>
      </c>
      <c r="C350" s="30">
        <v>6</v>
      </c>
      <c r="D350" s="30">
        <v>6</v>
      </c>
      <c r="E350" s="30">
        <v>6</v>
      </c>
      <c r="F350" s="30">
        <v>6</v>
      </c>
      <c r="H350" s="30">
        <v>7</v>
      </c>
      <c r="I350" s="30">
        <v>7</v>
      </c>
      <c r="J350" s="30">
        <v>7</v>
      </c>
      <c r="K350" s="30">
        <v>7</v>
      </c>
      <c r="L350" s="30">
        <v>7</v>
      </c>
      <c r="N350" s="30">
        <v>8</v>
      </c>
      <c r="O350" s="30">
        <v>8</v>
      </c>
      <c r="P350" s="30">
        <v>8</v>
      </c>
      <c r="Q350" s="30">
        <v>8</v>
      </c>
      <c r="R350" s="30">
        <v>8</v>
      </c>
      <c r="T350" s="30">
        <v>12</v>
      </c>
      <c r="U350" s="30">
        <v>12</v>
      </c>
      <c r="V350" s="30">
        <v>12</v>
      </c>
      <c r="W350" s="30">
        <v>12</v>
      </c>
      <c r="X350" s="30">
        <v>12</v>
      </c>
    </row>
    <row r="351" spans="1:24" x14ac:dyDescent="0.25">
      <c r="A351" s="10" t="s">
        <v>64</v>
      </c>
      <c r="B351" s="30">
        <v>0</v>
      </c>
      <c r="C351" s="30">
        <v>0</v>
      </c>
      <c r="D351" s="30">
        <v>0</v>
      </c>
      <c r="E351" s="30">
        <v>0</v>
      </c>
      <c r="F351" s="30">
        <v>0</v>
      </c>
      <c r="H351" s="30">
        <v>0</v>
      </c>
      <c r="I351" s="30">
        <v>0</v>
      </c>
      <c r="J351" s="30">
        <v>0</v>
      </c>
      <c r="K351" s="30">
        <v>0</v>
      </c>
      <c r="L351" s="30">
        <v>0</v>
      </c>
      <c r="N351" s="30">
        <v>0</v>
      </c>
      <c r="O351" s="30">
        <v>0</v>
      </c>
      <c r="P351" s="30">
        <v>0</v>
      </c>
      <c r="Q351" s="30">
        <v>0</v>
      </c>
      <c r="R351" s="30">
        <v>0</v>
      </c>
      <c r="T351" s="30">
        <v>0</v>
      </c>
      <c r="U351" s="30">
        <v>0</v>
      </c>
      <c r="V351" s="30">
        <v>0</v>
      </c>
      <c r="W351" s="30">
        <v>0</v>
      </c>
      <c r="X351" s="30">
        <v>0</v>
      </c>
    </row>
    <row r="352" spans="1:24" x14ac:dyDescent="0.25">
      <c r="A352" s="10" t="s">
        <v>65</v>
      </c>
      <c r="B352" s="30">
        <v>0</v>
      </c>
      <c r="C352" s="30">
        <v>0</v>
      </c>
      <c r="D352" s="30">
        <v>0</v>
      </c>
      <c r="E352" s="30">
        <v>0</v>
      </c>
      <c r="F352" s="30">
        <v>0</v>
      </c>
      <c r="H352" s="30">
        <v>0</v>
      </c>
      <c r="I352" s="30">
        <v>0</v>
      </c>
      <c r="J352" s="30">
        <v>0</v>
      </c>
      <c r="K352" s="30">
        <v>0</v>
      </c>
      <c r="L352" s="30">
        <v>0</v>
      </c>
      <c r="N352" s="30">
        <v>0</v>
      </c>
      <c r="O352" s="30">
        <v>0</v>
      </c>
      <c r="P352" s="30">
        <v>0</v>
      </c>
      <c r="Q352" s="30">
        <v>0</v>
      </c>
      <c r="R352" s="30">
        <v>0</v>
      </c>
      <c r="T352" s="30">
        <v>0</v>
      </c>
      <c r="U352" s="30">
        <v>0</v>
      </c>
      <c r="V352" s="30">
        <v>0</v>
      </c>
      <c r="W352" s="30">
        <v>0</v>
      </c>
      <c r="X352" s="30">
        <v>0</v>
      </c>
    </row>
    <row r="353" spans="1:24" x14ac:dyDescent="0.25">
      <c r="A353" s="10" t="s">
        <v>66</v>
      </c>
      <c r="B353" s="30">
        <v>0</v>
      </c>
      <c r="C353" s="30">
        <v>0</v>
      </c>
      <c r="D353" s="30">
        <v>0</v>
      </c>
      <c r="E353" s="30">
        <v>0</v>
      </c>
      <c r="F353" s="30">
        <v>0</v>
      </c>
      <c r="H353" s="30">
        <v>0</v>
      </c>
      <c r="I353" s="30">
        <v>0</v>
      </c>
      <c r="J353" s="30">
        <v>0</v>
      </c>
      <c r="K353" s="30">
        <v>0</v>
      </c>
      <c r="L353" s="30">
        <v>0</v>
      </c>
      <c r="N353" s="30">
        <v>0</v>
      </c>
      <c r="O353" s="30">
        <v>0</v>
      </c>
      <c r="P353" s="30">
        <v>0</v>
      </c>
      <c r="Q353" s="30">
        <v>0</v>
      </c>
      <c r="R353" s="30">
        <v>0</v>
      </c>
      <c r="T353" s="30">
        <v>0</v>
      </c>
      <c r="U353" s="30">
        <v>0</v>
      </c>
      <c r="V353" s="30">
        <v>0</v>
      </c>
      <c r="W353" s="30">
        <v>0</v>
      </c>
      <c r="X353" s="30">
        <v>0</v>
      </c>
    </row>
    <row r="354" spans="1:24" x14ac:dyDescent="0.25">
      <c r="A354" s="10" t="s">
        <v>67</v>
      </c>
      <c r="B354" s="30">
        <v>0</v>
      </c>
      <c r="C354" s="30">
        <v>0</v>
      </c>
      <c r="D354" s="30">
        <v>0</v>
      </c>
      <c r="E354" s="30">
        <v>0</v>
      </c>
      <c r="F354" s="30">
        <v>0</v>
      </c>
      <c r="H354" s="30">
        <v>0</v>
      </c>
      <c r="I354" s="30">
        <v>0</v>
      </c>
      <c r="J354" s="30">
        <v>0</v>
      </c>
      <c r="K354" s="30">
        <v>0</v>
      </c>
      <c r="L354" s="30">
        <v>0</v>
      </c>
      <c r="N354" s="30">
        <v>0</v>
      </c>
      <c r="O354" s="30">
        <v>0</v>
      </c>
      <c r="P354" s="30">
        <v>0</v>
      </c>
      <c r="Q354" s="30">
        <v>0</v>
      </c>
      <c r="R354" s="30">
        <v>0</v>
      </c>
      <c r="T354" s="30">
        <v>0</v>
      </c>
      <c r="U354" s="30">
        <v>0</v>
      </c>
      <c r="V354" s="30">
        <v>0</v>
      </c>
      <c r="W354" s="30">
        <v>0</v>
      </c>
      <c r="X354" s="30">
        <v>0</v>
      </c>
    </row>
    <row r="355" spans="1:24" x14ac:dyDescent="0.25">
      <c r="A355" s="10" t="s">
        <v>68</v>
      </c>
      <c r="B355" s="30">
        <v>2244.96</v>
      </c>
      <c r="C355" s="30">
        <v>2244.96</v>
      </c>
      <c r="D355" s="30">
        <v>2244.96</v>
      </c>
      <c r="E355" s="30">
        <v>2244.96</v>
      </c>
      <c r="F355" s="30">
        <v>2244.96</v>
      </c>
      <c r="H355" s="30">
        <v>2619.12</v>
      </c>
      <c r="I355" s="30">
        <v>2619.12</v>
      </c>
      <c r="J355" s="30">
        <v>2619.12</v>
      </c>
      <c r="K355" s="30">
        <v>2619.12</v>
      </c>
      <c r="L355" s="30">
        <v>2619.12</v>
      </c>
      <c r="N355" s="30">
        <v>2993.28</v>
      </c>
      <c r="O355" s="30">
        <v>2993.28</v>
      </c>
      <c r="P355" s="30">
        <v>2993.28</v>
      </c>
      <c r="Q355" s="30">
        <v>2993.28</v>
      </c>
      <c r="R355" s="30">
        <v>2993.28</v>
      </c>
      <c r="T355" s="30">
        <v>4489.92</v>
      </c>
      <c r="U355" s="30">
        <v>4489.92</v>
      </c>
      <c r="V355" s="30">
        <v>4489.92</v>
      </c>
      <c r="W355" s="30">
        <v>4489.92</v>
      </c>
      <c r="X355" s="30">
        <v>4489.92</v>
      </c>
    </row>
    <row r="356" spans="1:24" x14ac:dyDescent="0.25">
      <c r="A356" s="10" t="s">
        <v>69</v>
      </c>
      <c r="B356" s="30">
        <v>938.89972109999997</v>
      </c>
      <c r="C356" s="30">
        <v>938.89972109999997</v>
      </c>
      <c r="D356" s="30">
        <v>938.89972109999997</v>
      </c>
      <c r="E356" s="30">
        <v>938.89972109999997</v>
      </c>
      <c r="F356" s="30">
        <v>938.89972109999997</v>
      </c>
      <c r="H356" s="30">
        <v>1095.3830079500001</v>
      </c>
      <c r="I356" s="30">
        <v>1095.3830079500001</v>
      </c>
      <c r="J356" s="30">
        <v>1095.3830079500001</v>
      </c>
      <c r="K356" s="30">
        <v>1095.3830079500001</v>
      </c>
      <c r="L356" s="30">
        <v>1095.3830079500001</v>
      </c>
      <c r="N356" s="30">
        <v>1251.8662948000001</v>
      </c>
      <c r="O356" s="30">
        <v>1251.8662948000001</v>
      </c>
      <c r="P356" s="30">
        <v>1251.8662948000001</v>
      </c>
      <c r="Q356" s="30">
        <v>1251.8662948000001</v>
      </c>
      <c r="R356" s="30">
        <v>1251.8662948000001</v>
      </c>
      <c r="T356" s="30">
        <v>1877.7994421999999</v>
      </c>
      <c r="U356" s="30">
        <v>1877.7994421999999</v>
      </c>
      <c r="V356" s="30">
        <v>1877.7994421999999</v>
      </c>
      <c r="W356" s="30">
        <v>1877.7994421999999</v>
      </c>
      <c r="X356" s="30">
        <v>1877.7994421999999</v>
      </c>
    </row>
    <row r="357" spans="1:24" x14ac:dyDescent="0.25">
      <c r="A357" s="10" t="s">
        <v>70</v>
      </c>
      <c r="B357" s="30">
        <v>2837.0172662311311</v>
      </c>
      <c r="C357" s="30">
        <v>2695.166402919599</v>
      </c>
      <c r="D357" s="30">
        <v>2553.3155396080329</v>
      </c>
      <c r="E357" s="30">
        <v>2411.464676296484</v>
      </c>
      <c r="F357" s="30">
        <v>2269.6138129849278</v>
      </c>
      <c r="H357" s="30">
        <v>2838.0682079856738</v>
      </c>
      <c r="I357" s="30">
        <v>2696.164797586418</v>
      </c>
      <c r="J357" s="30">
        <v>2554.2613871871408</v>
      </c>
      <c r="K357" s="30">
        <v>2412.3579767878659</v>
      </c>
      <c r="L357" s="30">
        <v>2270.4545663885879</v>
      </c>
      <c r="N357" s="30">
        <v>2838.0682079856829</v>
      </c>
      <c r="O357" s="30">
        <v>2696.1647975864062</v>
      </c>
      <c r="P357" s="30">
        <v>2554.2613871871208</v>
      </c>
      <c r="Q357" s="30">
        <v>2412.3579767878368</v>
      </c>
      <c r="R357" s="30">
        <v>2270.4545663885492</v>
      </c>
      <c r="T357" s="30">
        <v>2839.119149740191</v>
      </c>
      <c r="U357" s="30">
        <v>2697.163192253191</v>
      </c>
      <c r="V357" s="30">
        <v>2555.2072347661801</v>
      </c>
      <c r="W357" s="30">
        <v>2413.2512772791752</v>
      </c>
      <c r="X357" s="30">
        <v>2271.2953197921629</v>
      </c>
    </row>
    <row r="358" spans="1:24" x14ac:dyDescent="0.25">
      <c r="A358" s="10" t="s">
        <v>10</v>
      </c>
      <c r="B358" s="30">
        <v>43338.306577505289</v>
      </c>
      <c r="C358" s="30">
        <v>41171.391248630367</v>
      </c>
      <c r="D358" s="30">
        <v>39004.475919754987</v>
      </c>
      <c r="E358" s="30">
        <v>36837.560590879839</v>
      </c>
      <c r="F358" s="30">
        <v>34670.645262004567</v>
      </c>
      <c r="H358" s="30">
        <v>43354.360775164059</v>
      </c>
      <c r="I358" s="30">
        <v>41186.642736406291</v>
      </c>
      <c r="J358" s="30">
        <v>39018.924697648203</v>
      </c>
      <c r="K358" s="30">
        <v>36851.206658890122</v>
      </c>
      <c r="L358" s="30">
        <v>34683.488620131997</v>
      </c>
      <c r="N358" s="30">
        <v>43354.360775164198</v>
      </c>
      <c r="O358" s="30">
        <v>41186.642736406109</v>
      </c>
      <c r="P358" s="30">
        <v>39018.92469764789</v>
      </c>
      <c r="Q358" s="30">
        <v>36851.206658889692</v>
      </c>
      <c r="R358" s="30">
        <v>34683.488620131408</v>
      </c>
      <c r="T358" s="30">
        <v>43370.414972822473</v>
      </c>
      <c r="U358" s="30">
        <v>41201.894224181488</v>
      </c>
      <c r="V358" s="30">
        <v>39033.373475540349</v>
      </c>
      <c r="W358" s="30">
        <v>36864.852726899277</v>
      </c>
      <c r="X358" s="30">
        <v>34696.331978258131</v>
      </c>
    </row>
    <row r="359" spans="1:24" x14ac:dyDescent="0.25">
      <c r="A359" s="10" t="s">
        <v>26</v>
      </c>
      <c r="B359" s="30">
        <v>49360</v>
      </c>
      <c r="C359" s="30">
        <v>47051.199999999997</v>
      </c>
      <c r="D359" s="30">
        <v>44742.400000000001</v>
      </c>
      <c r="E359" s="30">
        <v>42433.599999999999</v>
      </c>
      <c r="F359" s="30">
        <v>40124.800000000003</v>
      </c>
      <c r="H359" s="30">
        <v>49907.7</v>
      </c>
      <c r="I359" s="30">
        <v>47598.1</v>
      </c>
      <c r="J359" s="30">
        <v>45288.4</v>
      </c>
      <c r="K359" s="30">
        <v>42978.8</v>
      </c>
      <c r="L359" s="30">
        <v>40669.1</v>
      </c>
      <c r="N359" s="30">
        <v>50438.400000000001</v>
      </c>
      <c r="O359" s="30">
        <v>48128.800000000003</v>
      </c>
      <c r="P359" s="30">
        <v>45819.1</v>
      </c>
      <c r="Q359" s="30">
        <v>43509.4</v>
      </c>
      <c r="R359" s="30">
        <v>41199.800000000003</v>
      </c>
      <c r="T359" s="30">
        <v>52578.2</v>
      </c>
      <c r="U359" s="30">
        <v>50267.6</v>
      </c>
      <c r="V359" s="30">
        <v>47957.1</v>
      </c>
      <c r="W359" s="30">
        <v>45646.6</v>
      </c>
      <c r="X359" s="30">
        <v>43336.1</v>
      </c>
    </row>
    <row r="361" spans="1:24" x14ac:dyDescent="0.25">
      <c r="A361" s="10" t="s">
        <v>227</v>
      </c>
      <c r="B361" s="10">
        <v>100</v>
      </c>
      <c r="C361" s="10">
        <v>95</v>
      </c>
      <c r="D361" s="10">
        <v>90</v>
      </c>
      <c r="E361" s="10">
        <v>85</v>
      </c>
      <c r="F361" s="10">
        <v>80</v>
      </c>
      <c r="G361" s="10" t="s">
        <v>228</v>
      </c>
      <c r="H361" s="10">
        <v>100</v>
      </c>
      <c r="I361" s="10">
        <v>95</v>
      </c>
      <c r="J361" s="10">
        <v>90</v>
      </c>
      <c r="K361" s="10">
        <v>85</v>
      </c>
      <c r="L361" s="10">
        <v>80</v>
      </c>
      <c r="M361" s="10" t="s">
        <v>229</v>
      </c>
      <c r="N361" s="10">
        <v>100</v>
      </c>
      <c r="O361" s="10">
        <v>95</v>
      </c>
      <c r="P361" s="10">
        <v>90</v>
      </c>
      <c r="Q361" s="10">
        <v>85</v>
      </c>
      <c r="R361" s="10">
        <v>80</v>
      </c>
      <c r="S361" s="10" t="s">
        <v>230</v>
      </c>
      <c r="T361" s="10">
        <v>100</v>
      </c>
      <c r="U361" s="10">
        <v>95</v>
      </c>
      <c r="V361" s="10">
        <v>90</v>
      </c>
      <c r="W361" s="10">
        <v>85</v>
      </c>
      <c r="X361" s="10">
        <v>80</v>
      </c>
    </row>
    <row r="362" spans="1:24" x14ac:dyDescent="0.25">
      <c r="A362" s="10" t="s">
        <v>22</v>
      </c>
      <c r="B362" s="30">
        <v>5.351</v>
      </c>
      <c r="C362" s="30">
        <v>5.351</v>
      </c>
      <c r="D362" s="30">
        <v>5.351</v>
      </c>
      <c r="E362" s="30">
        <v>5.351</v>
      </c>
      <c r="F362" s="30">
        <v>5.351</v>
      </c>
      <c r="H362" s="30">
        <v>3.6640000000000001</v>
      </c>
      <c r="I362" s="30">
        <v>3.6640000000000001</v>
      </c>
      <c r="J362" s="30">
        <v>3.6640000000000001</v>
      </c>
      <c r="K362" s="30">
        <v>3.6640000000000001</v>
      </c>
      <c r="L362" s="30">
        <v>3.6640000000000001</v>
      </c>
      <c r="N362" s="30">
        <v>3.3210000000000002</v>
      </c>
      <c r="O362" s="30">
        <v>3.3210000000000002</v>
      </c>
      <c r="P362" s="30">
        <v>3.3210000000000002</v>
      </c>
      <c r="Q362" s="30">
        <v>3.3210000000000002</v>
      </c>
      <c r="R362" s="30">
        <v>3.3210000000000002</v>
      </c>
      <c r="T362" s="30">
        <v>1.835</v>
      </c>
      <c r="U362" s="30">
        <v>1.835</v>
      </c>
      <c r="V362" s="30">
        <v>1.835</v>
      </c>
      <c r="W362" s="30">
        <v>1.835</v>
      </c>
      <c r="X362" s="30">
        <v>1.835</v>
      </c>
    </row>
    <row r="363" spans="1:24" x14ac:dyDescent="0.25">
      <c r="A363" s="10" t="s">
        <v>23</v>
      </c>
      <c r="B363" s="30">
        <v>0</v>
      </c>
      <c r="C363" s="30">
        <v>0</v>
      </c>
      <c r="D363" s="30">
        <v>0</v>
      </c>
      <c r="E363" s="30">
        <v>0</v>
      </c>
      <c r="F363" s="30">
        <v>0</v>
      </c>
      <c r="H363" s="30">
        <v>0</v>
      </c>
      <c r="I363" s="30">
        <v>0</v>
      </c>
      <c r="J363" s="30">
        <v>0</v>
      </c>
      <c r="K363" s="30">
        <v>0</v>
      </c>
      <c r="L363" s="30">
        <v>0</v>
      </c>
      <c r="N363" s="30">
        <v>0</v>
      </c>
      <c r="O363" s="30">
        <v>0</v>
      </c>
      <c r="P363" s="30">
        <v>0</v>
      </c>
      <c r="Q363" s="30">
        <v>0</v>
      </c>
      <c r="R363" s="30">
        <v>0</v>
      </c>
      <c r="T363" s="30">
        <v>0</v>
      </c>
      <c r="U363" s="30">
        <v>0</v>
      </c>
      <c r="V363" s="30">
        <v>0</v>
      </c>
      <c r="W363" s="30">
        <v>0</v>
      </c>
      <c r="X363" s="30">
        <v>0</v>
      </c>
    </row>
    <row r="364" spans="1:24" x14ac:dyDescent="0.25">
      <c r="A364" s="10" t="s">
        <v>24</v>
      </c>
      <c r="B364" s="30">
        <v>0</v>
      </c>
      <c r="C364" s="30">
        <v>0</v>
      </c>
      <c r="D364" s="30">
        <v>0</v>
      </c>
      <c r="E364" s="30">
        <v>0</v>
      </c>
      <c r="F364" s="30">
        <v>0</v>
      </c>
      <c r="H364" s="30">
        <v>0</v>
      </c>
      <c r="I364" s="30">
        <v>0</v>
      </c>
      <c r="J364" s="30">
        <v>0</v>
      </c>
      <c r="K364" s="30">
        <v>0</v>
      </c>
      <c r="L364" s="30">
        <v>0</v>
      </c>
      <c r="N364" s="30">
        <v>0</v>
      </c>
      <c r="O364" s="30">
        <v>0</v>
      </c>
      <c r="P364" s="30">
        <v>0</v>
      </c>
      <c r="Q364" s="30">
        <v>0</v>
      </c>
      <c r="R364" s="30">
        <v>0</v>
      </c>
      <c r="T364" s="30">
        <v>0</v>
      </c>
      <c r="U364" s="30">
        <v>0</v>
      </c>
      <c r="V364" s="30">
        <v>0</v>
      </c>
      <c r="W364" s="30">
        <v>0</v>
      </c>
      <c r="X364" s="30">
        <v>0</v>
      </c>
    </row>
    <row r="365" spans="1:24" x14ac:dyDescent="0.25">
      <c r="A365" s="10" t="s">
        <v>25</v>
      </c>
      <c r="B365" s="30">
        <v>6</v>
      </c>
      <c r="C365" s="30">
        <v>6</v>
      </c>
      <c r="D365" s="30">
        <v>6</v>
      </c>
      <c r="E365" s="30">
        <v>6</v>
      </c>
      <c r="F365" s="30">
        <v>6</v>
      </c>
      <c r="H365" s="30">
        <v>7</v>
      </c>
      <c r="I365" s="30">
        <v>7</v>
      </c>
      <c r="J365" s="30">
        <v>7</v>
      </c>
      <c r="K365" s="30">
        <v>7</v>
      </c>
      <c r="L365" s="30">
        <v>7</v>
      </c>
      <c r="N365" s="30">
        <v>8</v>
      </c>
      <c r="O365" s="30">
        <v>8</v>
      </c>
      <c r="P365" s="30">
        <v>8</v>
      </c>
      <c r="Q365" s="30">
        <v>8</v>
      </c>
      <c r="R365" s="30">
        <v>8</v>
      </c>
      <c r="T365" s="30">
        <v>12</v>
      </c>
      <c r="U365" s="30">
        <v>12</v>
      </c>
      <c r="V365" s="30">
        <v>12</v>
      </c>
      <c r="W365" s="30">
        <v>12</v>
      </c>
      <c r="X365" s="30">
        <v>12</v>
      </c>
    </row>
    <row r="366" spans="1:24" x14ac:dyDescent="0.25">
      <c r="A366" s="10" t="s">
        <v>64</v>
      </c>
      <c r="B366" s="30">
        <v>11771.606</v>
      </c>
      <c r="C366" s="30">
        <v>11771.606</v>
      </c>
      <c r="D366" s="30">
        <v>11771.606</v>
      </c>
      <c r="E366" s="30">
        <v>11771.606</v>
      </c>
      <c r="F366" s="30">
        <v>11771.606</v>
      </c>
      <c r="H366" s="30">
        <v>8061.0639999999994</v>
      </c>
      <c r="I366" s="30">
        <v>8061.0639999999994</v>
      </c>
      <c r="J366" s="30">
        <v>8061.0639999999994</v>
      </c>
      <c r="K366" s="30">
        <v>8061.0639999999994</v>
      </c>
      <c r="L366" s="30">
        <v>8061.0639999999994</v>
      </c>
      <c r="N366" s="30">
        <v>7306.2660000000014</v>
      </c>
      <c r="O366" s="30">
        <v>7306.2660000000014</v>
      </c>
      <c r="P366" s="30">
        <v>7306.2660000000014</v>
      </c>
      <c r="Q366" s="30">
        <v>7306.2660000000014</v>
      </c>
      <c r="R366" s="30">
        <v>7306.2660000000014</v>
      </c>
      <c r="T366" s="30">
        <v>4037.3519999999999</v>
      </c>
      <c r="U366" s="30">
        <v>4037.3519999999999</v>
      </c>
      <c r="V366" s="30">
        <v>4037.3519999999999</v>
      </c>
      <c r="W366" s="30">
        <v>4037.3519999999999</v>
      </c>
      <c r="X366" s="30">
        <v>4037.3519999999999</v>
      </c>
    </row>
    <row r="367" spans="1:24" x14ac:dyDescent="0.25">
      <c r="A367" s="10" t="s">
        <v>65</v>
      </c>
      <c r="B367" s="30">
        <v>1473.6476787065451</v>
      </c>
      <c r="C367" s="30">
        <v>1473.6476787065451</v>
      </c>
      <c r="D367" s="30">
        <v>1473.6476787065451</v>
      </c>
      <c r="E367" s="30">
        <v>1473.6476787065451</v>
      </c>
      <c r="F367" s="30">
        <v>1473.6476787065451</v>
      </c>
      <c r="H367" s="30">
        <v>1009.137432182566</v>
      </c>
      <c r="I367" s="30">
        <v>1009.137432182566</v>
      </c>
      <c r="J367" s="30">
        <v>1009.137432182566</v>
      </c>
      <c r="K367" s="30">
        <v>1009.137432182566</v>
      </c>
      <c r="L367" s="30">
        <v>1009.137432182566</v>
      </c>
      <c r="N367" s="30">
        <v>914.64681462432168</v>
      </c>
      <c r="O367" s="30">
        <v>914.64681462432168</v>
      </c>
      <c r="P367" s="30">
        <v>914.64681462432168</v>
      </c>
      <c r="Q367" s="30">
        <v>914.64681462432168</v>
      </c>
      <c r="R367" s="30">
        <v>914.64681462432168</v>
      </c>
      <c r="T367" s="30">
        <v>505.42248890433689</v>
      </c>
      <c r="U367" s="30">
        <v>505.42248890433689</v>
      </c>
      <c r="V367" s="30">
        <v>505.42248890433689</v>
      </c>
      <c r="W367" s="30">
        <v>505.42248890433689</v>
      </c>
      <c r="X367" s="30">
        <v>505.42248890433689</v>
      </c>
    </row>
    <row r="368" spans="1:24" x14ac:dyDescent="0.25">
      <c r="A368" s="10" t="s">
        <v>66</v>
      </c>
      <c r="B368" s="30">
        <v>0</v>
      </c>
      <c r="C368" s="30">
        <v>0</v>
      </c>
      <c r="D368" s="30">
        <v>0</v>
      </c>
      <c r="E368" s="30">
        <v>0</v>
      </c>
      <c r="F368" s="30">
        <v>0</v>
      </c>
      <c r="H368" s="30">
        <v>0</v>
      </c>
      <c r="I368" s="30">
        <v>0</v>
      </c>
      <c r="J368" s="30">
        <v>0</v>
      </c>
      <c r="K368" s="30">
        <v>0</v>
      </c>
      <c r="L368" s="30">
        <v>0</v>
      </c>
      <c r="N368" s="30">
        <v>0</v>
      </c>
      <c r="O368" s="30">
        <v>0</v>
      </c>
      <c r="P368" s="30">
        <v>0</v>
      </c>
      <c r="Q368" s="30">
        <v>0</v>
      </c>
      <c r="R368" s="30">
        <v>0</v>
      </c>
      <c r="T368" s="30">
        <v>0</v>
      </c>
      <c r="U368" s="30">
        <v>0</v>
      </c>
      <c r="V368" s="30">
        <v>0</v>
      </c>
      <c r="W368" s="30">
        <v>0</v>
      </c>
      <c r="X368" s="30">
        <v>0</v>
      </c>
    </row>
    <row r="369" spans="1:24" x14ac:dyDescent="0.25">
      <c r="A369" s="10" t="s">
        <v>67</v>
      </c>
      <c r="B369" s="30">
        <v>0</v>
      </c>
      <c r="C369" s="30">
        <v>0</v>
      </c>
      <c r="D369" s="30">
        <v>0</v>
      </c>
      <c r="E369" s="30">
        <v>0</v>
      </c>
      <c r="F369" s="30">
        <v>0</v>
      </c>
      <c r="H369" s="30">
        <v>0</v>
      </c>
      <c r="I369" s="30">
        <v>0</v>
      </c>
      <c r="J369" s="30">
        <v>0</v>
      </c>
      <c r="K369" s="30">
        <v>0</v>
      </c>
      <c r="L369" s="30">
        <v>0</v>
      </c>
      <c r="N369" s="30">
        <v>0</v>
      </c>
      <c r="O369" s="30">
        <v>0</v>
      </c>
      <c r="P369" s="30">
        <v>0</v>
      </c>
      <c r="Q369" s="30">
        <v>0</v>
      </c>
      <c r="R369" s="30">
        <v>0</v>
      </c>
      <c r="T369" s="30">
        <v>0</v>
      </c>
      <c r="U369" s="30">
        <v>0</v>
      </c>
      <c r="V369" s="30">
        <v>0</v>
      </c>
      <c r="W369" s="30">
        <v>0</v>
      </c>
      <c r="X369" s="30">
        <v>0</v>
      </c>
    </row>
    <row r="370" spans="1:24" x14ac:dyDescent="0.25">
      <c r="A370" s="10" t="s">
        <v>68</v>
      </c>
      <c r="B370" s="30">
        <v>2244.96</v>
      </c>
      <c r="C370" s="30">
        <v>2244.96</v>
      </c>
      <c r="D370" s="30">
        <v>2244.96</v>
      </c>
      <c r="E370" s="30">
        <v>2244.96</v>
      </c>
      <c r="F370" s="30">
        <v>2244.96</v>
      </c>
      <c r="H370" s="30">
        <v>2619.12</v>
      </c>
      <c r="I370" s="30">
        <v>2619.12</v>
      </c>
      <c r="J370" s="30">
        <v>2619.12</v>
      </c>
      <c r="K370" s="30">
        <v>2619.12</v>
      </c>
      <c r="L370" s="30">
        <v>2619.12</v>
      </c>
      <c r="N370" s="30">
        <v>2993.28</v>
      </c>
      <c r="O370" s="30">
        <v>2993.28</v>
      </c>
      <c r="P370" s="30">
        <v>2993.28</v>
      </c>
      <c r="Q370" s="30">
        <v>2993.28</v>
      </c>
      <c r="R370" s="30">
        <v>2993.28</v>
      </c>
      <c r="T370" s="30">
        <v>4489.92</v>
      </c>
      <c r="U370" s="30">
        <v>4489.92</v>
      </c>
      <c r="V370" s="30">
        <v>4489.92</v>
      </c>
      <c r="W370" s="30">
        <v>4489.92</v>
      </c>
      <c r="X370" s="30">
        <v>4489.92</v>
      </c>
    </row>
    <row r="371" spans="1:24" x14ac:dyDescent="0.25">
      <c r="A371" s="10" t="s">
        <v>69</v>
      </c>
      <c r="B371" s="30">
        <v>938.89972109999997</v>
      </c>
      <c r="C371" s="30">
        <v>938.89972109999997</v>
      </c>
      <c r="D371" s="30">
        <v>938.89972109999997</v>
      </c>
      <c r="E371" s="30">
        <v>938.89972109999997</v>
      </c>
      <c r="F371" s="30">
        <v>938.89972109999997</v>
      </c>
      <c r="H371" s="30">
        <v>1095.3830079500001</v>
      </c>
      <c r="I371" s="30">
        <v>1095.3830079500001</v>
      </c>
      <c r="J371" s="30">
        <v>1095.3830079500001</v>
      </c>
      <c r="K371" s="30">
        <v>1095.3830079500001</v>
      </c>
      <c r="L371" s="30">
        <v>1095.3830079500001</v>
      </c>
      <c r="N371" s="30">
        <v>1251.8662948000001</v>
      </c>
      <c r="O371" s="30">
        <v>1251.8662948000001</v>
      </c>
      <c r="P371" s="30">
        <v>1251.8662948000001</v>
      </c>
      <c r="Q371" s="30">
        <v>1251.8662948000001</v>
      </c>
      <c r="R371" s="30">
        <v>1251.8662948000001</v>
      </c>
      <c r="T371" s="30">
        <v>1877.7994421999999</v>
      </c>
      <c r="U371" s="30">
        <v>1877.7994421999999</v>
      </c>
      <c r="V371" s="30">
        <v>1877.7994421999999</v>
      </c>
      <c r="W371" s="30">
        <v>1877.7994421999999</v>
      </c>
      <c r="X371" s="30">
        <v>1877.7994421999999</v>
      </c>
    </row>
    <row r="372" spans="1:24" x14ac:dyDescent="0.25">
      <c r="A372" s="10" t="s">
        <v>70</v>
      </c>
      <c r="B372" s="30">
        <v>1905.7229548981161</v>
      </c>
      <c r="C372" s="30">
        <v>1763.872093889993</v>
      </c>
      <c r="D372" s="30">
        <v>1622.021228275004</v>
      </c>
      <c r="E372" s="30">
        <v>1480.1703649634501</v>
      </c>
      <c r="F372" s="30">
        <v>1338.3195028036171</v>
      </c>
      <c r="H372" s="30">
        <v>2200.1593344550602</v>
      </c>
      <c r="I372" s="30">
        <v>2058.255924055783</v>
      </c>
      <c r="J372" s="30">
        <v>1916.3525136565011</v>
      </c>
      <c r="K372" s="30">
        <v>1774.4491032572139</v>
      </c>
      <c r="L372" s="30">
        <v>1632.545692857926</v>
      </c>
      <c r="N372" s="30">
        <v>2259.865842125263</v>
      </c>
      <c r="O372" s="30">
        <v>2117.9624317259681</v>
      </c>
      <c r="P372" s="30">
        <v>1976.059021326673</v>
      </c>
      <c r="Q372" s="30">
        <v>1834.1556109273749</v>
      </c>
      <c r="R372" s="30">
        <v>1692.25220052808</v>
      </c>
      <c r="T372" s="30">
        <v>2519.609067766361</v>
      </c>
      <c r="U372" s="30">
        <v>2377.6531102793479</v>
      </c>
      <c r="V372" s="30">
        <v>2235.6971527923351</v>
      </c>
      <c r="W372" s="30">
        <v>2093.741195305322</v>
      </c>
      <c r="X372" s="30">
        <v>1951.785237818309</v>
      </c>
    </row>
    <row r="373" spans="1:24" x14ac:dyDescent="0.25">
      <c r="A373" s="10" t="s">
        <v>10</v>
      </c>
      <c r="B373" s="30">
        <v>25877.19516526127</v>
      </c>
      <c r="C373" s="30">
        <v>23951.048237538598</v>
      </c>
      <c r="D373" s="30">
        <v>22024.901247260801</v>
      </c>
      <c r="E373" s="30">
        <v>20098.75428826061</v>
      </c>
      <c r="F373" s="30">
        <v>18172.607344899261</v>
      </c>
      <c r="H373" s="30">
        <v>29875.251460886531</v>
      </c>
      <c r="I373" s="30">
        <v>27948.39098199044</v>
      </c>
      <c r="J373" s="30">
        <v>26021.530503094269</v>
      </c>
      <c r="K373" s="30">
        <v>24094.670024198051</v>
      </c>
      <c r="L373" s="30">
        <v>22167.80954530181</v>
      </c>
      <c r="N373" s="30">
        <v>30685.986802897769</v>
      </c>
      <c r="O373" s="30">
        <v>28759.126324001441</v>
      </c>
      <c r="P373" s="30">
        <v>26832.26584510511</v>
      </c>
      <c r="Q373" s="30">
        <v>24905.405366208739</v>
      </c>
      <c r="R373" s="30">
        <v>22978.544887312379</v>
      </c>
      <c r="T373" s="30">
        <v>34212.955990886861</v>
      </c>
      <c r="U373" s="30">
        <v>32285.38199209471</v>
      </c>
      <c r="V373" s="30">
        <v>30357.807993302551</v>
      </c>
      <c r="W373" s="30">
        <v>28430.233994510399</v>
      </c>
      <c r="X373" s="30">
        <v>26502.65999571823</v>
      </c>
    </row>
    <row r="374" spans="1:24" x14ac:dyDescent="0.25">
      <c r="A374" s="10" t="s">
        <v>26</v>
      </c>
      <c r="B374" s="30">
        <v>44212.6</v>
      </c>
      <c r="C374" s="30">
        <v>42144.5</v>
      </c>
      <c r="D374" s="30">
        <v>40076.5</v>
      </c>
      <c r="E374" s="30">
        <v>38008.5</v>
      </c>
      <c r="F374" s="30">
        <v>35940.400000000001</v>
      </c>
      <c r="H374" s="30">
        <v>44860.7</v>
      </c>
      <c r="I374" s="30">
        <v>42791.9</v>
      </c>
      <c r="J374" s="30">
        <v>40723.1</v>
      </c>
      <c r="K374" s="30">
        <v>38654.300000000003</v>
      </c>
      <c r="L374" s="30">
        <v>36585.599999999999</v>
      </c>
      <c r="N374" s="30">
        <v>45412.6</v>
      </c>
      <c r="O374" s="30">
        <v>43343.8</v>
      </c>
      <c r="P374" s="30">
        <v>41275</v>
      </c>
      <c r="Q374" s="30">
        <v>39206.199999999997</v>
      </c>
      <c r="R374" s="30">
        <v>37137.4</v>
      </c>
      <c r="T374" s="30">
        <v>47643.9</v>
      </c>
      <c r="U374" s="30">
        <v>45574.3</v>
      </c>
      <c r="V374" s="30">
        <v>43504.7</v>
      </c>
      <c r="W374" s="30">
        <v>41435.199999999997</v>
      </c>
      <c r="X374" s="30">
        <v>39365.599999999999</v>
      </c>
    </row>
    <row r="376" spans="1:24" x14ac:dyDescent="0.25">
      <c r="A376" s="10" t="s">
        <v>231</v>
      </c>
      <c r="B376" s="10">
        <v>100</v>
      </c>
      <c r="C376" s="10">
        <v>95</v>
      </c>
      <c r="D376" s="10">
        <v>90</v>
      </c>
      <c r="E376" s="10">
        <v>85</v>
      </c>
      <c r="F376" s="10">
        <v>80</v>
      </c>
      <c r="G376" s="10" t="s">
        <v>232</v>
      </c>
      <c r="H376" s="10">
        <v>100</v>
      </c>
      <c r="I376" s="10">
        <v>95</v>
      </c>
      <c r="J376" s="10">
        <v>90</v>
      </c>
      <c r="K376" s="10">
        <v>85</v>
      </c>
      <c r="L376" s="10">
        <v>80</v>
      </c>
      <c r="M376" s="10" t="s">
        <v>233</v>
      </c>
      <c r="N376" s="10">
        <v>100</v>
      </c>
      <c r="O376" s="10">
        <v>95</v>
      </c>
      <c r="P376" s="10">
        <v>90</v>
      </c>
      <c r="Q376" s="10">
        <v>85</v>
      </c>
      <c r="R376" s="10">
        <v>80</v>
      </c>
      <c r="S376" s="10" t="s">
        <v>234</v>
      </c>
      <c r="T376" s="10">
        <v>100</v>
      </c>
      <c r="U376" s="10">
        <v>95</v>
      </c>
      <c r="V376" s="10">
        <v>90</v>
      </c>
      <c r="W376" s="10">
        <v>85</v>
      </c>
      <c r="X376" s="10">
        <v>80</v>
      </c>
    </row>
    <row r="377" spans="1:24" x14ac:dyDescent="0.25">
      <c r="A377" s="10" t="s">
        <v>22</v>
      </c>
      <c r="B377" s="30">
        <v>33.984000000000002</v>
      </c>
      <c r="C377" s="30">
        <v>23.638000000000002</v>
      </c>
      <c r="D377" s="30">
        <v>18.899999999999999</v>
      </c>
      <c r="E377" s="30">
        <v>17.300999999999998</v>
      </c>
      <c r="F377" s="30">
        <v>15.865</v>
      </c>
      <c r="H377" s="30">
        <v>35.822000000000003</v>
      </c>
      <c r="I377" s="30">
        <v>24.411999999999999</v>
      </c>
      <c r="J377" s="30">
        <v>19.626999999999999</v>
      </c>
      <c r="K377" s="30">
        <v>17.734000000000002</v>
      </c>
      <c r="L377" s="30">
        <v>16.521000000000001</v>
      </c>
      <c r="N377" s="30">
        <v>35.756999999999998</v>
      </c>
      <c r="O377" s="30">
        <v>24.398</v>
      </c>
      <c r="P377" s="30">
        <v>19.913</v>
      </c>
      <c r="Q377" s="30">
        <v>17.908999999999999</v>
      </c>
      <c r="R377" s="30">
        <v>16.655999999999999</v>
      </c>
      <c r="T377" s="30">
        <v>36.548000000000002</v>
      </c>
      <c r="U377" s="30">
        <v>24.76</v>
      </c>
      <c r="V377" s="30">
        <v>20.989000000000001</v>
      </c>
      <c r="W377" s="30">
        <v>19.047000000000001</v>
      </c>
      <c r="X377" s="30">
        <v>17.363</v>
      </c>
    </row>
    <row r="378" spans="1:24" x14ac:dyDescent="0.25">
      <c r="A378" s="10" t="s">
        <v>23</v>
      </c>
      <c r="B378" s="30">
        <v>4.76</v>
      </c>
      <c r="C378" s="30">
        <v>4.76</v>
      </c>
      <c r="D378" s="30">
        <v>4.76</v>
      </c>
      <c r="E378" s="30">
        <v>3.7290000000000001</v>
      </c>
      <c r="F378" s="30">
        <v>3.1040000000000001</v>
      </c>
      <c r="H378" s="30">
        <v>6.077</v>
      </c>
      <c r="I378" s="30">
        <v>5.8310000000000004</v>
      </c>
      <c r="J378" s="30">
        <v>5.5330000000000004</v>
      </c>
      <c r="K378" s="30">
        <v>4.8650000000000002</v>
      </c>
      <c r="L378" s="30">
        <v>4.28</v>
      </c>
      <c r="N378" s="30">
        <v>6.78</v>
      </c>
      <c r="O378" s="30">
        <v>6.78</v>
      </c>
      <c r="P378" s="30">
        <v>6.2320000000000002</v>
      </c>
      <c r="Q378" s="30">
        <v>5.5140000000000002</v>
      </c>
      <c r="R378" s="30">
        <v>4.7350000000000003</v>
      </c>
      <c r="T378" s="30">
        <v>10.62</v>
      </c>
      <c r="U378" s="30">
        <v>10.62</v>
      </c>
      <c r="V378" s="30">
        <v>9.35</v>
      </c>
      <c r="W378" s="30">
        <v>7.758</v>
      </c>
      <c r="X378" s="30">
        <v>6.8</v>
      </c>
    </row>
    <row r="379" spans="1:24" x14ac:dyDescent="0.25">
      <c r="A379" s="10" t="s">
        <v>24</v>
      </c>
      <c r="B379" s="30">
        <v>132.20099999999999</v>
      </c>
      <c r="C379" s="30">
        <v>33.447000000000003</v>
      </c>
      <c r="D379" s="30">
        <v>32.274999999999999</v>
      </c>
      <c r="E379" s="30">
        <v>29.219000000000001</v>
      </c>
      <c r="F379" s="30">
        <v>25.895</v>
      </c>
      <c r="H379" s="30">
        <v>146.965</v>
      </c>
      <c r="I379" s="30">
        <v>48.542999999999999</v>
      </c>
      <c r="J379" s="30">
        <v>47.656999999999996</v>
      </c>
      <c r="K379" s="30">
        <v>44.890999999999998</v>
      </c>
      <c r="L379" s="30">
        <v>40.896000000000001</v>
      </c>
      <c r="N379" s="30">
        <v>149.62700000000001</v>
      </c>
      <c r="O379" s="30">
        <v>50.686</v>
      </c>
      <c r="P379" s="30">
        <v>49.530999999999999</v>
      </c>
      <c r="Q379" s="30">
        <v>46.8</v>
      </c>
      <c r="R379" s="30">
        <v>43.011000000000003</v>
      </c>
      <c r="T379" s="30">
        <v>158.452</v>
      </c>
      <c r="U379" s="30">
        <v>58.228999999999999</v>
      </c>
      <c r="V379" s="30">
        <v>56.042999999999999</v>
      </c>
      <c r="W379" s="30">
        <v>52.914000000000001</v>
      </c>
      <c r="X379" s="30">
        <v>49.601999999999997</v>
      </c>
    </row>
    <row r="380" spans="1:24" x14ac:dyDescent="0.25">
      <c r="A380" s="10" t="s">
        <v>25</v>
      </c>
      <c r="B380" s="30">
        <v>0</v>
      </c>
      <c r="C380" s="30">
        <v>0</v>
      </c>
      <c r="D380" s="30">
        <v>0</v>
      </c>
      <c r="E380" s="30">
        <v>0</v>
      </c>
      <c r="F380" s="30">
        <v>0</v>
      </c>
      <c r="H380" s="30">
        <v>0</v>
      </c>
      <c r="I380" s="30">
        <v>0</v>
      </c>
      <c r="J380" s="30">
        <v>0</v>
      </c>
      <c r="K380" s="30">
        <v>0</v>
      </c>
      <c r="L380" s="30">
        <v>0</v>
      </c>
      <c r="N380" s="30">
        <v>0</v>
      </c>
      <c r="O380" s="30">
        <v>0</v>
      </c>
      <c r="P380" s="30">
        <v>0</v>
      </c>
      <c r="Q380" s="30">
        <v>0</v>
      </c>
      <c r="R380" s="30">
        <v>0</v>
      </c>
      <c r="T380" s="30">
        <v>0</v>
      </c>
      <c r="U380" s="30">
        <v>0</v>
      </c>
      <c r="V380" s="30">
        <v>0</v>
      </c>
      <c r="W380" s="30">
        <v>0</v>
      </c>
      <c r="X380" s="30">
        <v>0</v>
      </c>
    </row>
    <row r="381" spans="1:24" x14ac:dyDescent="0.25">
      <c r="A381" s="10" t="s">
        <v>64</v>
      </c>
      <c r="B381" s="30">
        <v>74764.14</v>
      </c>
      <c r="C381" s="30">
        <v>52003.600000000013</v>
      </c>
      <c r="D381" s="30">
        <v>41579.339999999997</v>
      </c>
      <c r="E381" s="30">
        <v>38062.199999999997</v>
      </c>
      <c r="F381" s="30">
        <v>34903.879999999997</v>
      </c>
      <c r="H381" s="30">
        <v>78809.06</v>
      </c>
      <c r="I381" s="30">
        <v>53705.96</v>
      </c>
      <c r="J381" s="30">
        <v>43178.3</v>
      </c>
      <c r="K381" s="30">
        <v>39014.579999999987</v>
      </c>
      <c r="L381" s="30">
        <v>36346.639999999999</v>
      </c>
      <c r="N381" s="30">
        <v>78664.3</v>
      </c>
      <c r="O381" s="30">
        <v>53675.16</v>
      </c>
      <c r="P381" s="30">
        <v>43808.160000000003</v>
      </c>
      <c r="Q381" s="30">
        <v>39400.239999999998</v>
      </c>
      <c r="R381" s="30">
        <v>36644.080000000002</v>
      </c>
      <c r="T381" s="30">
        <v>80404.94</v>
      </c>
      <c r="U381" s="30">
        <v>54472</v>
      </c>
      <c r="V381" s="30">
        <v>46176.68</v>
      </c>
      <c r="W381" s="30">
        <v>41902.519999999997</v>
      </c>
      <c r="X381" s="30">
        <v>38197.72</v>
      </c>
    </row>
    <row r="382" spans="1:24" x14ac:dyDescent="0.25">
      <c r="A382" s="10" t="s">
        <v>65</v>
      </c>
      <c r="B382" s="30">
        <v>9359.4706925708469</v>
      </c>
      <c r="C382" s="30">
        <v>6510.1554048261287</v>
      </c>
      <c r="D382" s="30">
        <v>5205.1774306029429</v>
      </c>
      <c r="E382" s="30">
        <v>4764.8785285936556</v>
      </c>
      <c r="F382" s="30">
        <v>4369.4990929743817</v>
      </c>
      <c r="H382" s="30">
        <v>9865.8405938870874</v>
      </c>
      <c r="I382" s="30">
        <v>6723.2681153877011</v>
      </c>
      <c r="J382" s="30">
        <v>5405.3458436762839</v>
      </c>
      <c r="K382" s="30">
        <v>4884.1037707778178</v>
      </c>
      <c r="L382" s="30">
        <v>4550.1133545229468</v>
      </c>
      <c r="N382" s="30">
        <v>9847.7185774035643</v>
      </c>
      <c r="O382" s="30">
        <v>6719.4123671997168</v>
      </c>
      <c r="P382" s="30">
        <v>5484.1958941205567</v>
      </c>
      <c r="Q382" s="30">
        <v>4932.3832463030749</v>
      </c>
      <c r="R382" s="30">
        <v>4587.3488655954789</v>
      </c>
      <c r="T382" s="30">
        <v>10065.62343214163</v>
      </c>
      <c r="U382" s="30">
        <v>6819.1660810345602</v>
      </c>
      <c r="V382" s="30">
        <v>5780.7029297765257</v>
      </c>
      <c r="W382" s="30">
        <v>5245.6352455182896</v>
      </c>
      <c r="X382" s="30">
        <v>4781.8438206207857</v>
      </c>
    </row>
    <row r="383" spans="1:24" x14ac:dyDescent="0.25">
      <c r="A383" s="10" t="s">
        <v>66</v>
      </c>
      <c r="B383" s="30">
        <v>106041.12611584</v>
      </c>
      <c r="C383" s="30">
        <v>31553.644827839998</v>
      </c>
      <c r="D383" s="30">
        <v>30669.715814840001</v>
      </c>
      <c r="E383" s="30">
        <v>26994.560286479398</v>
      </c>
      <c r="F383" s="30">
        <v>23656.577756081078</v>
      </c>
      <c r="H383" s="30">
        <v>118927.336792962</v>
      </c>
      <c r="I383" s="30">
        <v>44363.786440747397</v>
      </c>
      <c r="J383" s="30">
        <v>43299.896641514279</v>
      </c>
      <c r="K383" s="30">
        <v>40325.721281624261</v>
      </c>
      <c r="L383" s="30">
        <v>36534.134979443101</v>
      </c>
      <c r="N383" s="30">
        <v>121869.54632251999</v>
      </c>
      <c r="O383" s="30">
        <v>47241.09197152</v>
      </c>
      <c r="P383" s="30">
        <v>45642.398968017653</v>
      </c>
      <c r="Q383" s="30">
        <v>42627.899989537516</v>
      </c>
      <c r="R383" s="30">
        <v>38734.374255468021</v>
      </c>
      <c r="T383" s="30">
        <v>133629.20825908001</v>
      </c>
      <c r="U383" s="30">
        <v>58033.704341080003</v>
      </c>
      <c r="V383" s="30">
        <v>54697.398025768118</v>
      </c>
      <c r="W383" s="30">
        <v>50221.037888301697</v>
      </c>
      <c r="X383" s="30">
        <v>46450.176220375841</v>
      </c>
    </row>
    <row r="384" spans="1:24" x14ac:dyDescent="0.25">
      <c r="A384" s="10" t="s">
        <v>67</v>
      </c>
      <c r="B384" s="30">
        <v>24824.696405828221</v>
      </c>
      <c r="C384" s="30">
        <v>6280.6006823486514</v>
      </c>
      <c r="D384" s="30">
        <v>6060.5413657172339</v>
      </c>
      <c r="E384" s="30">
        <v>5486.6670781864914</v>
      </c>
      <c r="F384" s="30">
        <v>4862.5992115657436</v>
      </c>
      <c r="H384" s="30">
        <v>27597.079502292301</v>
      </c>
      <c r="I384" s="30">
        <v>9115.3830542770374</v>
      </c>
      <c r="J384" s="30">
        <v>8949.0100236981179</v>
      </c>
      <c r="K384" s="30">
        <v>8429.591919991175</v>
      </c>
      <c r="L384" s="30">
        <v>7679.44859882112</v>
      </c>
      <c r="N384" s="30">
        <v>28096.949713805941</v>
      </c>
      <c r="O384" s="30">
        <v>9517.7579187516531</v>
      </c>
      <c r="P384" s="30">
        <v>9300.9096391663988</v>
      </c>
      <c r="Q384" s="30">
        <v>8788.0450555127336</v>
      </c>
      <c r="R384" s="30">
        <v>8076.5468468631534</v>
      </c>
      <c r="T384" s="30">
        <v>29754.10772154744</v>
      </c>
      <c r="U384" s="30">
        <v>10934.16326000869</v>
      </c>
      <c r="V384" s="30">
        <v>10523.69507993819</v>
      </c>
      <c r="W384" s="30">
        <v>9936.2067464515021</v>
      </c>
      <c r="X384" s="30">
        <v>9314.3171271837055</v>
      </c>
    </row>
    <row r="385" spans="1:24" x14ac:dyDescent="0.25">
      <c r="A385" s="10" t="s">
        <v>68</v>
      </c>
      <c r="B385" s="30">
        <v>0</v>
      </c>
      <c r="C385" s="30">
        <v>0</v>
      </c>
      <c r="D385" s="30">
        <v>0</v>
      </c>
      <c r="E385" s="30">
        <v>0</v>
      </c>
      <c r="F385" s="30">
        <v>0</v>
      </c>
      <c r="H385" s="30">
        <v>0</v>
      </c>
      <c r="I385" s="30">
        <v>0</v>
      </c>
      <c r="J385" s="30">
        <v>0</v>
      </c>
      <c r="K385" s="30">
        <v>0</v>
      </c>
      <c r="L385" s="30">
        <v>0</v>
      </c>
      <c r="N385" s="30">
        <v>0</v>
      </c>
      <c r="O385" s="30">
        <v>0</v>
      </c>
      <c r="P385" s="30">
        <v>0</v>
      </c>
      <c r="Q385" s="30">
        <v>0</v>
      </c>
      <c r="R385" s="30">
        <v>0</v>
      </c>
      <c r="T385" s="30">
        <v>0</v>
      </c>
      <c r="U385" s="30">
        <v>0</v>
      </c>
      <c r="V385" s="30">
        <v>0</v>
      </c>
      <c r="W385" s="30">
        <v>0</v>
      </c>
      <c r="X385" s="30">
        <v>0</v>
      </c>
    </row>
    <row r="386" spans="1:24" x14ac:dyDescent="0.25">
      <c r="A386" s="10" t="s">
        <v>69</v>
      </c>
      <c r="B386" s="30">
        <v>0</v>
      </c>
      <c r="C386" s="30">
        <v>0</v>
      </c>
      <c r="D386" s="30">
        <v>0</v>
      </c>
      <c r="E386" s="30">
        <v>0</v>
      </c>
      <c r="F386" s="30">
        <v>0</v>
      </c>
      <c r="H386" s="30">
        <v>0</v>
      </c>
      <c r="I386" s="30">
        <v>0</v>
      </c>
      <c r="J386" s="30">
        <v>0</v>
      </c>
      <c r="K386" s="30">
        <v>0</v>
      </c>
      <c r="L386" s="30">
        <v>0</v>
      </c>
      <c r="N386" s="30">
        <v>0</v>
      </c>
      <c r="O386" s="30">
        <v>0</v>
      </c>
      <c r="P386" s="30">
        <v>0</v>
      </c>
      <c r="Q386" s="30">
        <v>0</v>
      </c>
      <c r="R386" s="30">
        <v>0</v>
      </c>
      <c r="T386" s="30">
        <v>0</v>
      </c>
      <c r="U386" s="30">
        <v>0</v>
      </c>
      <c r="V386" s="30">
        <v>0</v>
      </c>
      <c r="W386" s="30">
        <v>0</v>
      </c>
      <c r="X386" s="30">
        <v>0</v>
      </c>
    </row>
    <row r="387" spans="1:24" x14ac:dyDescent="0.25">
      <c r="A387" s="10" t="s">
        <v>70</v>
      </c>
      <c r="B387" s="30">
        <v>0</v>
      </c>
      <c r="C387" s="30">
        <v>0</v>
      </c>
      <c r="D387" s="30">
        <v>0</v>
      </c>
      <c r="E387" s="30">
        <v>0</v>
      </c>
      <c r="F387" s="30">
        <v>0</v>
      </c>
      <c r="H387" s="30">
        <v>0</v>
      </c>
      <c r="I387" s="30">
        <v>0</v>
      </c>
      <c r="J387" s="30">
        <v>0</v>
      </c>
      <c r="K387" s="30">
        <v>0</v>
      </c>
      <c r="L387" s="30">
        <v>0</v>
      </c>
      <c r="N387" s="30">
        <v>0</v>
      </c>
      <c r="O387" s="30">
        <v>0</v>
      </c>
      <c r="P387" s="30">
        <v>0</v>
      </c>
      <c r="Q387" s="30">
        <v>0</v>
      </c>
      <c r="R387" s="30">
        <v>0</v>
      </c>
      <c r="T387" s="30">
        <v>0</v>
      </c>
      <c r="U387" s="30">
        <v>0</v>
      </c>
      <c r="V387" s="30">
        <v>0</v>
      </c>
      <c r="W387" s="30">
        <v>0</v>
      </c>
      <c r="X387" s="30">
        <v>0</v>
      </c>
    </row>
    <row r="388" spans="1:24" x14ac:dyDescent="0.25">
      <c r="A388" s="10" t="s">
        <v>10</v>
      </c>
      <c r="B388" s="30">
        <v>0</v>
      </c>
      <c r="C388" s="30">
        <v>0</v>
      </c>
      <c r="D388" s="30">
        <v>0</v>
      </c>
      <c r="E388" s="30">
        <v>0</v>
      </c>
      <c r="F388" s="30">
        <v>0</v>
      </c>
      <c r="H388" s="30">
        <v>0</v>
      </c>
      <c r="I388" s="30">
        <v>0</v>
      </c>
      <c r="J388" s="30">
        <v>0</v>
      </c>
      <c r="K388" s="30">
        <v>0</v>
      </c>
      <c r="L388" s="30">
        <v>0</v>
      </c>
      <c r="N388" s="30">
        <v>0</v>
      </c>
      <c r="O388" s="30">
        <v>0</v>
      </c>
      <c r="P388" s="30">
        <v>0</v>
      </c>
      <c r="Q388" s="30">
        <v>0</v>
      </c>
      <c r="R388" s="30">
        <v>0</v>
      </c>
      <c r="T388" s="30">
        <v>0</v>
      </c>
      <c r="U388" s="30">
        <v>0</v>
      </c>
      <c r="V388" s="30">
        <v>0</v>
      </c>
      <c r="W388" s="30">
        <v>0</v>
      </c>
      <c r="X388" s="30">
        <v>0</v>
      </c>
    </row>
    <row r="389" spans="1:24" x14ac:dyDescent="0.25">
      <c r="A389" s="10" t="s">
        <v>26</v>
      </c>
      <c r="B389" s="30">
        <v>214989</v>
      </c>
      <c r="C389" s="30">
        <v>96347.7</v>
      </c>
      <c r="D389" s="30">
        <v>83514.7</v>
      </c>
      <c r="E389" s="30">
        <v>75308</v>
      </c>
      <c r="F389" s="30">
        <v>67792.5</v>
      </c>
      <c r="H389" s="30">
        <v>235199</v>
      </c>
      <c r="I389" s="30">
        <v>113908</v>
      </c>
      <c r="J389" s="30">
        <v>100832</v>
      </c>
      <c r="K389" s="30">
        <v>92653.8</v>
      </c>
      <c r="L389" s="30">
        <v>85110.3</v>
      </c>
      <c r="N389" s="30">
        <v>238478</v>
      </c>
      <c r="O389" s="30">
        <v>117153</v>
      </c>
      <c r="P389" s="30">
        <v>104235</v>
      </c>
      <c r="Q389" s="30">
        <v>95748.5</v>
      </c>
      <c r="R389" s="30">
        <v>88042.3</v>
      </c>
      <c r="T389" s="30">
        <v>253853</v>
      </c>
      <c r="U389" s="30">
        <v>130259</v>
      </c>
      <c r="V389" s="30">
        <v>117178</v>
      </c>
      <c r="W389" s="30">
        <v>107305</v>
      </c>
      <c r="X389" s="30">
        <v>98744</v>
      </c>
    </row>
    <row r="391" spans="1:24" x14ac:dyDescent="0.25">
      <c r="A391" s="10" t="s">
        <v>235</v>
      </c>
      <c r="B391" s="10">
        <v>100</v>
      </c>
      <c r="C391" s="10">
        <v>95</v>
      </c>
      <c r="D391" s="10">
        <v>90</v>
      </c>
      <c r="E391" s="10">
        <v>85</v>
      </c>
      <c r="F391" s="10">
        <v>80</v>
      </c>
      <c r="G391" s="10" t="s">
        <v>236</v>
      </c>
      <c r="H391" s="10">
        <v>100</v>
      </c>
      <c r="I391" s="10">
        <v>95</v>
      </c>
      <c r="J391" s="10">
        <v>90</v>
      </c>
      <c r="K391" s="10">
        <v>85</v>
      </c>
      <c r="L391" s="10">
        <v>80</v>
      </c>
      <c r="M391" s="10" t="s">
        <v>237</v>
      </c>
      <c r="N391" s="10">
        <v>100</v>
      </c>
      <c r="O391" s="10">
        <v>95</v>
      </c>
      <c r="P391" s="10">
        <v>90</v>
      </c>
      <c r="Q391" s="10">
        <v>85</v>
      </c>
      <c r="R391" s="10">
        <v>80</v>
      </c>
      <c r="S391" s="10" t="s">
        <v>238</v>
      </c>
      <c r="T391" s="10">
        <v>100</v>
      </c>
      <c r="U391" s="10">
        <v>95</v>
      </c>
      <c r="V391" s="10">
        <v>90</v>
      </c>
      <c r="W391" s="10">
        <v>85</v>
      </c>
      <c r="X391" s="10">
        <v>80</v>
      </c>
    </row>
    <row r="392" spans="1:24" x14ac:dyDescent="0.25">
      <c r="A392" s="10" t="s">
        <v>22</v>
      </c>
      <c r="B392" s="30">
        <v>0</v>
      </c>
      <c r="C392" s="30">
        <v>0</v>
      </c>
      <c r="D392" s="30">
        <v>0</v>
      </c>
      <c r="E392" s="30">
        <v>0</v>
      </c>
      <c r="F392" s="30">
        <v>0</v>
      </c>
      <c r="H392" s="30">
        <v>0</v>
      </c>
      <c r="I392" s="30">
        <v>0</v>
      </c>
      <c r="J392" s="30">
        <v>0</v>
      </c>
      <c r="K392" s="30">
        <v>0</v>
      </c>
      <c r="L392" s="30">
        <v>0</v>
      </c>
      <c r="N392" s="30">
        <v>0</v>
      </c>
      <c r="O392" s="30">
        <v>0</v>
      </c>
      <c r="P392" s="30">
        <v>0</v>
      </c>
      <c r="Q392" s="30">
        <v>0</v>
      </c>
      <c r="R392" s="30">
        <v>0</v>
      </c>
      <c r="T392" s="30">
        <v>0</v>
      </c>
      <c r="U392" s="30">
        <v>0</v>
      </c>
      <c r="V392" s="30">
        <v>0</v>
      </c>
      <c r="W392" s="30">
        <v>0</v>
      </c>
      <c r="X392" s="30">
        <v>0</v>
      </c>
    </row>
    <row r="393" spans="1:24" x14ac:dyDescent="0.25">
      <c r="A393" s="10" t="s">
        <v>23</v>
      </c>
      <c r="B393" s="30">
        <v>0</v>
      </c>
      <c r="C393" s="30">
        <v>0</v>
      </c>
      <c r="D393" s="30">
        <v>0</v>
      </c>
      <c r="E393" s="30">
        <v>0</v>
      </c>
      <c r="F393" s="30">
        <v>0</v>
      </c>
      <c r="H393" s="30">
        <v>0</v>
      </c>
      <c r="I393" s="30">
        <v>0</v>
      </c>
      <c r="J393" s="30">
        <v>0</v>
      </c>
      <c r="K393" s="30">
        <v>0</v>
      </c>
      <c r="L393" s="30">
        <v>0</v>
      </c>
      <c r="N393" s="30">
        <v>0</v>
      </c>
      <c r="O393" s="30">
        <v>0</v>
      </c>
      <c r="P393" s="30">
        <v>0</v>
      </c>
      <c r="Q393" s="30">
        <v>0</v>
      </c>
      <c r="R393" s="30">
        <v>0</v>
      </c>
      <c r="T393" s="30">
        <v>0</v>
      </c>
      <c r="U393" s="30">
        <v>0</v>
      </c>
      <c r="V393" s="30">
        <v>0</v>
      </c>
      <c r="W393" s="30">
        <v>0</v>
      </c>
      <c r="X393" s="30">
        <v>0</v>
      </c>
    </row>
    <row r="394" spans="1:24" x14ac:dyDescent="0.25">
      <c r="A394" s="10" t="s">
        <v>24</v>
      </c>
      <c r="B394" s="30">
        <v>0</v>
      </c>
      <c r="C394" s="30">
        <v>0</v>
      </c>
      <c r="D394" s="30">
        <v>0</v>
      </c>
      <c r="E394" s="30">
        <v>0</v>
      </c>
      <c r="F394" s="30">
        <v>0</v>
      </c>
      <c r="H394" s="30">
        <v>0</v>
      </c>
      <c r="I394" s="30">
        <v>0</v>
      </c>
      <c r="J394" s="30">
        <v>0</v>
      </c>
      <c r="K394" s="30">
        <v>0</v>
      </c>
      <c r="L394" s="30">
        <v>0</v>
      </c>
      <c r="N394" s="30">
        <v>0</v>
      </c>
      <c r="O394" s="30">
        <v>0</v>
      </c>
      <c r="P394" s="30">
        <v>0</v>
      </c>
      <c r="Q394" s="30">
        <v>0</v>
      </c>
      <c r="R394" s="30">
        <v>0</v>
      </c>
      <c r="T394" s="30">
        <v>0</v>
      </c>
      <c r="U394" s="30">
        <v>0</v>
      </c>
      <c r="V394" s="30">
        <v>0</v>
      </c>
      <c r="W394" s="30">
        <v>0</v>
      </c>
      <c r="X394" s="30">
        <v>0</v>
      </c>
    </row>
    <row r="395" spans="1:24" x14ac:dyDescent="0.25">
      <c r="A395" s="10" t="s">
        <v>25</v>
      </c>
      <c r="B395" s="30">
        <v>6</v>
      </c>
      <c r="C395" s="30">
        <v>6</v>
      </c>
      <c r="D395" s="30">
        <v>6</v>
      </c>
      <c r="E395" s="30">
        <v>6</v>
      </c>
      <c r="F395" s="30">
        <v>6</v>
      </c>
      <c r="H395" s="30">
        <v>7</v>
      </c>
      <c r="I395" s="30">
        <v>7</v>
      </c>
      <c r="J395" s="30">
        <v>7</v>
      </c>
      <c r="K395" s="30">
        <v>7</v>
      </c>
      <c r="L395" s="30">
        <v>7</v>
      </c>
      <c r="N395" s="30">
        <v>8</v>
      </c>
      <c r="O395" s="30">
        <v>8</v>
      </c>
      <c r="P395" s="30">
        <v>8</v>
      </c>
      <c r="Q395" s="30">
        <v>8</v>
      </c>
      <c r="R395" s="30">
        <v>8</v>
      </c>
      <c r="T395" s="30">
        <v>12</v>
      </c>
      <c r="U395" s="30">
        <v>12</v>
      </c>
      <c r="V395" s="30">
        <v>12</v>
      </c>
      <c r="W395" s="30">
        <v>12</v>
      </c>
      <c r="X395" s="30">
        <v>12</v>
      </c>
    </row>
    <row r="396" spans="1:24" x14ac:dyDescent="0.25">
      <c r="A396" s="10" t="s">
        <v>64</v>
      </c>
      <c r="B396" s="30">
        <v>0</v>
      </c>
      <c r="C396" s="30">
        <v>0</v>
      </c>
      <c r="D396" s="30">
        <v>0</v>
      </c>
      <c r="E396" s="30">
        <v>0</v>
      </c>
      <c r="F396" s="30">
        <v>0</v>
      </c>
      <c r="H396" s="30">
        <v>0</v>
      </c>
      <c r="I396" s="30">
        <v>0</v>
      </c>
      <c r="J396" s="30">
        <v>0</v>
      </c>
      <c r="K396" s="30">
        <v>0</v>
      </c>
      <c r="L396" s="30">
        <v>0</v>
      </c>
      <c r="N396" s="30">
        <v>0</v>
      </c>
      <c r="O396" s="30">
        <v>0</v>
      </c>
      <c r="P396" s="30">
        <v>0</v>
      </c>
      <c r="Q396" s="30">
        <v>0</v>
      </c>
      <c r="R396" s="30">
        <v>0</v>
      </c>
      <c r="T396" s="30">
        <v>0</v>
      </c>
      <c r="U396" s="30">
        <v>0</v>
      </c>
      <c r="V396" s="30">
        <v>0</v>
      </c>
      <c r="W396" s="30">
        <v>0</v>
      </c>
      <c r="X396" s="30">
        <v>0</v>
      </c>
    </row>
    <row r="397" spans="1:24" x14ac:dyDescent="0.25">
      <c r="A397" s="10" t="s">
        <v>65</v>
      </c>
      <c r="B397" s="30">
        <v>0</v>
      </c>
      <c r="C397" s="30">
        <v>0</v>
      </c>
      <c r="D397" s="30">
        <v>0</v>
      </c>
      <c r="E397" s="30">
        <v>0</v>
      </c>
      <c r="F397" s="30">
        <v>0</v>
      </c>
      <c r="H397" s="30">
        <v>0</v>
      </c>
      <c r="I397" s="30">
        <v>0</v>
      </c>
      <c r="J397" s="30">
        <v>0</v>
      </c>
      <c r="K397" s="30">
        <v>0</v>
      </c>
      <c r="L397" s="30">
        <v>0</v>
      </c>
      <c r="N397" s="30">
        <v>0</v>
      </c>
      <c r="O397" s="30">
        <v>0</v>
      </c>
      <c r="P397" s="30">
        <v>0</v>
      </c>
      <c r="Q397" s="30">
        <v>0</v>
      </c>
      <c r="R397" s="30">
        <v>0</v>
      </c>
      <c r="T397" s="30">
        <v>0</v>
      </c>
      <c r="U397" s="30">
        <v>0</v>
      </c>
      <c r="V397" s="30">
        <v>0</v>
      </c>
      <c r="W397" s="30">
        <v>0</v>
      </c>
      <c r="X397" s="30">
        <v>0</v>
      </c>
    </row>
    <row r="398" spans="1:24" x14ac:dyDescent="0.25">
      <c r="A398" s="10" t="s">
        <v>66</v>
      </c>
      <c r="B398" s="30">
        <v>0</v>
      </c>
      <c r="C398" s="30">
        <v>0</v>
      </c>
      <c r="D398" s="30">
        <v>0</v>
      </c>
      <c r="E398" s="30">
        <v>0</v>
      </c>
      <c r="F398" s="30">
        <v>0</v>
      </c>
      <c r="H398" s="30">
        <v>0</v>
      </c>
      <c r="I398" s="30">
        <v>0</v>
      </c>
      <c r="J398" s="30">
        <v>0</v>
      </c>
      <c r="K398" s="30">
        <v>0</v>
      </c>
      <c r="L398" s="30">
        <v>0</v>
      </c>
      <c r="N398" s="30">
        <v>0</v>
      </c>
      <c r="O398" s="30">
        <v>0</v>
      </c>
      <c r="P398" s="30">
        <v>0</v>
      </c>
      <c r="Q398" s="30">
        <v>0</v>
      </c>
      <c r="R398" s="30">
        <v>0</v>
      </c>
      <c r="T398" s="30">
        <v>0</v>
      </c>
      <c r="U398" s="30">
        <v>0</v>
      </c>
      <c r="V398" s="30">
        <v>0</v>
      </c>
      <c r="W398" s="30">
        <v>0</v>
      </c>
      <c r="X398" s="30">
        <v>0</v>
      </c>
    </row>
    <row r="399" spans="1:24" x14ac:dyDescent="0.25">
      <c r="A399" s="10" t="s">
        <v>67</v>
      </c>
      <c r="B399" s="30">
        <v>0</v>
      </c>
      <c r="C399" s="30">
        <v>0</v>
      </c>
      <c r="D399" s="30">
        <v>0</v>
      </c>
      <c r="E399" s="30">
        <v>0</v>
      </c>
      <c r="F399" s="30">
        <v>0</v>
      </c>
      <c r="H399" s="30">
        <v>0</v>
      </c>
      <c r="I399" s="30">
        <v>0</v>
      </c>
      <c r="J399" s="30">
        <v>0</v>
      </c>
      <c r="K399" s="30">
        <v>0</v>
      </c>
      <c r="L399" s="30">
        <v>0</v>
      </c>
      <c r="N399" s="30">
        <v>0</v>
      </c>
      <c r="O399" s="30">
        <v>0</v>
      </c>
      <c r="P399" s="30">
        <v>0</v>
      </c>
      <c r="Q399" s="30">
        <v>0</v>
      </c>
      <c r="R399" s="30">
        <v>0</v>
      </c>
      <c r="T399" s="30">
        <v>0</v>
      </c>
      <c r="U399" s="30">
        <v>0</v>
      </c>
      <c r="V399" s="30">
        <v>0</v>
      </c>
      <c r="W399" s="30">
        <v>0</v>
      </c>
      <c r="X399" s="30">
        <v>0</v>
      </c>
    </row>
    <row r="400" spans="1:24" x14ac:dyDescent="0.25">
      <c r="A400" s="10" t="s">
        <v>68</v>
      </c>
      <c r="B400" s="30">
        <v>2244.96</v>
      </c>
      <c r="C400" s="30">
        <v>2244.96</v>
      </c>
      <c r="D400" s="30">
        <v>2244.96</v>
      </c>
      <c r="E400" s="30">
        <v>2244.96</v>
      </c>
      <c r="F400" s="30">
        <v>2244.96</v>
      </c>
      <c r="H400" s="30">
        <v>2619.12</v>
      </c>
      <c r="I400" s="30">
        <v>2619.12</v>
      </c>
      <c r="J400" s="30">
        <v>2619.12</v>
      </c>
      <c r="K400" s="30">
        <v>2619.12</v>
      </c>
      <c r="L400" s="30">
        <v>2619.12</v>
      </c>
      <c r="N400" s="30">
        <v>2993.28</v>
      </c>
      <c r="O400" s="30">
        <v>2993.28</v>
      </c>
      <c r="P400" s="30">
        <v>2993.28</v>
      </c>
      <c r="Q400" s="30">
        <v>2993.28</v>
      </c>
      <c r="R400" s="30">
        <v>2993.28</v>
      </c>
      <c r="T400" s="30">
        <v>4489.92</v>
      </c>
      <c r="U400" s="30">
        <v>4489.92</v>
      </c>
      <c r="V400" s="30">
        <v>4489.92</v>
      </c>
      <c r="W400" s="30">
        <v>4489.92</v>
      </c>
      <c r="X400" s="30">
        <v>4489.92</v>
      </c>
    </row>
    <row r="401" spans="1:24" x14ac:dyDescent="0.25">
      <c r="A401" s="10" t="s">
        <v>69</v>
      </c>
      <c r="B401" s="30">
        <v>938.89972109999997</v>
      </c>
      <c r="C401" s="30">
        <v>938.89972109999997</v>
      </c>
      <c r="D401" s="30">
        <v>938.89972109999997</v>
      </c>
      <c r="E401" s="30">
        <v>938.89972109999997</v>
      </c>
      <c r="F401" s="30">
        <v>938.89972109999997</v>
      </c>
      <c r="H401" s="30">
        <v>1095.3830079500001</v>
      </c>
      <c r="I401" s="30">
        <v>1095.3830079500001</v>
      </c>
      <c r="J401" s="30">
        <v>1095.3830079500001</v>
      </c>
      <c r="K401" s="30">
        <v>1095.3830079500001</v>
      </c>
      <c r="L401" s="30">
        <v>1095.3830079500001</v>
      </c>
      <c r="N401" s="30">
        <v>1251.8662948000001</v>
      </c>
      <c r="O401" s="30">
        <v>1251.8662948000001</v>
      </c>
      <c r="P401" s="30">
        <v>1251.8662948000001</v>
      </c>
      <c r="Q401" s="30">
        <v>1251.8662948000001</v>
      </c>
      <c r="R401" s="30">
        <v>1251.8662948000001</v>
      </c>
      <c r="T401" s="30">
        <v>1877.7994421999999</v>
      </c>
      <c r="U401" s="30">
        <v>1877.7994421999999</v>
      </c>
      <c r="V401" s="30">
        <v>1877.7994421999999</v>
      </c>
      <c r="W401" s="30">
        <v>1877.7994421999999</v>
      </c>
      <c r="X401" s="30">
        <v>1877.7994421999999</v>
      </c>
    </row>
    <row r="402" spans="1:24" x14ac:dyDescent="0.25">
      <c r="A402" s="10" t="s">
        <v>70</v>
      </c>
      <c r="B402" s="30">
        <v>2837.0172662311311</v>
      </c>
      <c r="C402" s="30">
        <v>2695.1664029195881</v>
      </c>
      <c r="D402" s="30">
        <v>2553.315539608036</v>
      </c>
      <c r="E402" s="30">
        <v>2411.4646762964849</v>
      </c>
      <c r="F402" s="30">
        <v>2269.613812984926</v>
      </c>
      <c r="H402" s="30">
        <v>2838.0682079856738</v>
      </c>
      <c r="I402" s="30">
        <v>2696.164797586418</v>
      </c>
      <c r="J402" s="30">
        <v>2554.2613871871399</v>
      </c>
      <c r="K402" s="30">
        <v>2412.3579767878709</v>
      </c>
      <c r="L402" s="30">
        <v>2270.4545663885879</v>
      </c>
      <c r="N402" s="30">
        <v>2838.0682079856829</v>
      </c>
      <c r="O402" s="30">
        <v>2696.1647975864062</v>
      </c>
      <c r="P402" s="30">
        <v>2554.2613871871222</v>
      </c>
      <c r="Q402" s="30">
        <v>2412.3579767878368</v>
      </c>
      <c r="R402" s="30">
        <v>2270.4545663885492</v>
      </c>
      <c r="T402" s="30">
        <v>2839.119149740191</v>
      </c>
      <c r="U402" s="30">
        <v>2697.1631922531901</v>
      </c>
      <c r="V402" s="30">
        <v>2555.2072347661801</v>
      </c>
      <c r="W402" s="30">
        <v>2413.2512772791752</v>
      </c>
      <c r="X402" s="30">
        <v>2271.2953197921629</v>
      </c>
    </row>
    <row r="403" spans="1:24" x14ac:dyDescent="0.25">
      <c r="A403" s="10" t="s">
        <v>10</v>
      </c>
      <c r="B403" s="30">
        <v>38522.939180004709</v>
      </c>
      <c r="C403" s="30">
        <v>36596.792221004638</v>
      </c>
      <c r="D403" s="30">
        <v>34670.64526200448</v>
      </c>
      <c r="E403" s="30">
        <v>32744.498303004319</v>
      </c>
      <c r="F403" s="30">
        <v>30818.351344004051</v>
      </c>
      <c r="H403" s="30">
        <v>38537.209577923619</v>
      </c>
      <c r="I403" s="30">
        <v>36610.349099027822</v>
      </c>
      <c r="J403" s="30">
        <v>34683.488620131713</v>
      </c>
      <c r="K403" s="30">
        <v>32756.628141235749</v>
      </c>
      <c r="L403" s="30">
        <v>30829.76766233956</v>
      </c>
      <c r="N403" s="30">
        <v>38537.209577923742</v>
      </c>
      <c r="O403" s="30">
        <v>36610.349099027648</v>
      </c>
      <c r="P403" s="30">
        <v>34683.488620131473</v>
      </c>
      <c r="Q403" s="30">
        <v>32756.62814123528</v>
      </c>
      <c r="R403" s="30">
        <v>30829.76766233904</v>
      </c>
      <c r="T403" s="30">
        <v>38551.479975842187</v>
      </c>
      <c r="U403" s="30">
        <v>36623.905977050214</v>
      </c>
      <c r="V403" s="30">
        <v>34696.331978258087</v>
      </c>
      <c r="W403" s="30">
        <v>32768.757979466041</v>
      </c>
      <c r="X403" s="30">
        <v>30841.183980673901</v>
      </c>
    </row>
    <row r="404" spans="1:24" x14ac:dyDescent="0.25">
      <c r="A404" s="10" t="s">
        <v>26</v>
      </c>
      <c r="B404" s="30">
        <v>44544.6</v>
      </c>
      <c r="C404" s="30">
        <v>42476.6</v>
      </c>
      <c r="D404" s="30">
        <v>40408.6</v>
      </c>
      <c r="E404" s="30">
        <v>38340.5</v>
      </c>
      <c r="F404" s="30">
        <v>36272.5</v>
      </c>
      <c r="H404" s="30">
        <v>45090.6</v>
      </c>
      <c r="I404" s="30">
        <v>43021.8</v>
      </c>
      <c r="J404" s="30">
        <v>40953</v>
      </c>
      <c r="K404" s="30">
        <v>38884.199999999997</v>
      </c>
      <c r="L404" s="30">
        <v>36815.4</v>
      </c>
      <c r="N404" s="30">
        <v>45621.3</v>
      </c>
      <c r="O404" s="30">
        <v>43552.5</v>
      </c>
      <c r="P404" s="30">
        <v>41483.699999999997</v>
      </c>
      <c r="Q404" s="30">
        <v>39414.9</v>
      </c>
      <c r="R404" s="30">
        <v>37346.1</v>
      </c>
      <c r="T404" s="30">
        <v>47759.199999999997</v>
      </c>
      <c r="U404" s="30">
        <v>45689.7</v>
      </c>
      <c r="V404" s="30">
        <v>43620.1</v>
      </c>
      <c r="W404" s="30">
        <v>41550.5</v>
      </c>
      <c r="X404" s="30">
        <v>39481</v>
      </c>
    </row>
    <row r="406" spans="1:24" x14ac:dyDescent="0.25">
      <c r="A406" s="10" t="s">
        <v>239</v>
      </c>
      <c r="B406" s="10">
        <v>100</v>
      </c>
      <c r="C406" s="10">
        <v>95</v>
      </c>
      <c r="D406" s="10">
        <v>90</v>
      </c>
      <c r="E406" s="10">
        <v>85</v>
      </c>
      <c r="F406" s="10">
        <v>80</v>
      </c>
      <c r="G406" s="10" t="s">
        <v>240</v>
      </c>
      <c r="H406" s="10">
        <v>100</v>
      </c>
      <c r="I406" s="10">
        <v>95</v>
      </c>
      <c r="J406" s="10">
        <v>90</v>
      </c>
      <c r="K406" s="10">
        <v>85</v>
      </c>
      <c r="L406" s="10">
        <v>80</v>
      </c>
      <c r="M406" s="10" t="s">
        <v>241</v>
      </c>
      <c r="N406" s="10">
        <v>100</v>
      </c>
      <c r="O406" s="10">
        <v>95</v>
      </c>
      <c r="P406" s="10">
        <v>90</v>
      </c>
      <c r="Q406" s="10">
        <v>85</v>
      </c>
      <c r="R406" s="10">
        <v>80</v>
      </c>
      <c r="S406" s="10" t="s">
        <v>242</v>
      </c>
      <c r="T406" s="10">
        <v>100</v>
      </c>
      <c r="U406" s="10">
        <v>95</v>
      </c>
      <c r="V406" s="10">
        <v>90</v>
      </c>
      <c r="W406" s="10">
        <v>85</v>
      </c>
      <c r="X406" s="10">
        <v>80</v>
      </c>
    </row>
    <row r="407" spans="1:24" x14ac:dyDescent="0.25">
      <c r="A407" s="10" t="s">
        <v>22</v>
      </c>
      <c r="B407" s="30">
        <v>7.9809999999999999</v>
      </c>
      <c r="C407" s="30">
        <v>7.9809999999999999</v>
      </c>
      <c r="D407" s="30">
        <v>7.9809999999999999</v>
      </c>
      <c r="E407" s="30">
        <v>7.9809999999999999</v>
      </c>
      <c r="F407" s="30">
        <v>7.9809999999999999</v>
      </c>
      <c r="H407" s="30">
        <v>5.2880000000000003</v>
      </c>
      <c r="I407" s="30">
        <v>5.2880000000000003</v>
      </c>
      <c r="J407" s="30">
        <v>5.2880000000000003</v>
      </c>
      <c r="K407" s="30">
        <v>5.2880000000000003</v>
      </c>
      <c r="L407" s="30">
        <v>5.2880000000000003</v>
      </c>
      <c r="N407" s="30">
        <v>4.7130000000000001</v>
      </c>
      <c r="O407" s="30">
        <v>4.7130000000000001</v>
      </c>
      <c r="P407" s="30">
        <v>4.7130000000000001</v>
      </c>
      <c r="Q407" s="30">
        <v>4.7130000000000001</v>
      </c>
      <c r="R407" s="30">
        <v>4.7130000000000001</v>
      </c>
      <c r="T407" s="30">
        <v>3.3860000000000001</v>
      </c>
      <c r="U407" s="30">
        <v>3.3860000000000001</v>
      </c>
      <c r="V407" s="30">
        <v>3.3860000000000001</v>
      </c>
      <c r="W407" s="30">
        <v>3.3860000000000001</v>
      </c>
      <c r="X407" s="30">
        <v>3.3860000000000001</v>
      </c>
    </row>
    <row r="408" spans="1:24" x14ac:dyDescent="0.25">
      <c r="A408" s="10" t="s">
        <v>23</v>
      </c>
      <c r="B408" s="30">
        <v>0</v>
      </c>
      <c r="C408" s="30">
        <v>0</v>
      </c>
      <c r="D408" s="30">
        <v>0</v>
      </c>
      <c r="E408" s="30">
        <v>0</v>
      </c>
      <c r="F408" s="30">
        <v>0</v>
      </c>
      <c r="H408" s="30">
        <v>0</v>
      </c>
      <c r="I408" s="30">
        <v>0</v>
      </c>
      <c r="J408" s="30">
        <v>0</v>
      </c>
      <c r="K408" s="30">
        <v>0</v>
      </c>
      <c r="L408" s="30">
        <v>0</v>
      </c>
      <c r="N408" s="30">
        <v>0</v>
      </c>
      <c r="O408" s="30">
        <v>0</v>
      </c>
      <c r="P408" s="30">
        <v>0</v>
      </c>
      <c r="Q408" s="30">
        <v>0</v>
      </c>
      <c r="R408" s="30">
        <v>0</v>
      </c>
      <c r="T408" s="30">
        <v>5.1999999999999998E-2</v>
      </c>
      <c r="U408" s="30">
        <v>5.1999999999999998E-2</v>
      </c>
      <c r="V408" s="30">
        <v>5.1999999999999998E-2</v>
      </c>
      <c r="W408" s="30">
        <v>5.1999999999999998E-2</v>
      </c>
      <c r="X408" s="30">
        <v>5.1999999999999998E-2</v>
      </c>
    </row>
    <row r="409" spans="1:24" x14ac:dyDescent="0.25">
      <c r="A409" s="10" t="s">
        <v>24</v>
      </c>
      <c r="B409" s="30">
        <v>0</v>
      </c>
      <c r="C409" s="30">
        <v>0</v>
      </c>
      <c r="D409" s="30">
        <v>0</v>
      </c>
      <c r="E409" s="30">
        <v>0</v>
      </c>
      <c r="F409" s="30">
        <v>0</v>
      </c>
      <c r="H409" s="30">
        <v>0</v>
      </c>
      <c r="I409" s="30">
        <v>0</v>
      </c>
      <c r="J409" s="30">
        <v>0</v>
      </c>
      <c r="K409" s="30">
        <v>0</v>
      </c>
      <c r="L409" s="30">
        <v>0</v>
      </c>
      <c r="N409" s="30">
        <v>0</v>
      </c>
      <c r="O409" s="30">
        <v>0</v>
      </c>
      <c r="P409" s="30">
        <v>0</v>
      </c>
      <c r="Q409" s="30">
        <v>0</v>
      </c>
      <c r="R409" s="30">
        <v>0</v>
      </c>
      <c r="T409" s="30">
        <v>0.224</v>
      </c>
      <c r="U409" s="30">
        <v>0.224</v>
      </c>
      <c r="V409" s="30">
        <v>0.224</v>
      </c>
      <c r="W409" s="30">
        <v>0.224</v>
      </c>
      <c r="X409" s="30">
        <v>0.224</v>
      </c>
    </row>
    <row r="410" spans="1:24" x14ac:dyDescent="0.25">
      <c r="A410" s="10" t="s">
        <v>25</v>
      </c>
      <c r="B410" s="30">
        <v>6</v>
      </c>
      <c r="C410" s="30">
        <v>6</v>
      </c>
      <c r="D410" s="30">
        <v>6</v>
      </c>
      <c r="E410" s="30">
        <v>6</v>
      </c>
      <c r="F410" s="30">
        <v>6</v>
      </c>
      <c r="H410" s="30">
        <v>7</v>
      </c>
      <c r="I410" s="30">
        <v>7</v>
      </c>
      <c r="J410" s="30">
        <v>7</v>
      </c>
      <c r="K410" s="30">
        <v>7</v>
      </c>
      <c r="L410" s="30">
        <v>7</v>
      </c>
      <c r="N410" s="30">
        <v>8</v>
      </c>
      <c r="O410" s="30">
        <v>8</v>
      </c>
      <c r="P410" s="30">
        <v>8</v>
      </c>
      <c r="Q410" s="30">
        <v>8</v>
      </c>
      <c r="R410" s="30">
        <v>8</v>
      </c>
      <c r="T410" s="30">
        <v>12</v>
      </c>
      <c r="U410" s="30">
        <v>12</v>
      </c>
      <c r="V410" s="30">
        <v>12</v>
      </c>
      <c r="W410" s="30">
        <v>12</v>
      </c>
      <c r="X410" s="30">
        <v>12</v>
      </c>
    </row>
    <row r="411" spans="1:24" x14ac:dyDescent="0.25">
      <c r="A411" s="10" t="s">
        <v>64</v>
      </c>
      <c r="B411" s="30">
        <v>14366.376</v>
      </c>
      <c r="C411" s="30">
        <v>14366.376</v>
      </c>
      <c r="D411" s="30">
        <v>14366.376</v>
      </c>
      <c r="E411" s="30">
        <v>14366.376</v>
      </c>
      <c r="F411" s="30">
        <v>14366.376</v>
      </c>
      <c r="H411" s="30">
        <v>9517.7520000000004</v>
      </c>
      <c r="I411" s="30">
        <v>9517.7520000000004</v>
      </c>
      <c r="J411" s="30">
        <v>9517.7520000000004</v>
      </c>
      <c r="K411" s="30">
        <v>9517.7520000000004</v>
      </c>
      <c r="L411" s="30">
        <v>9517.7520000000004</v>
      </c>
      <c r="N411" s="30">
        <v>8483.5259999999998</v>
      </c>
      <c r="O411" s="30">
        <v>8483.5259999999998</v>
      </c>
      <c r="P411" s="30">
        <v>8483.5259999999998</v>
      </c>
      <c r="Q411" s="30">
        <v>8483.5259999999998</v>
      </c>
      <c r="R411" s="30">
        <v>8483.5259999999998</v>
      </c>
      <c r="T411" s="30">
        <v>6094.9259999999986</v>
      </c>
      <c r="U411" s="30">
        <v>6094.9259999999986</v>
      </c>
      <c r="V411" s="30">
        <v>6094.9259999999986</v>
      </c>
      <c r="W411" s="30">
        <v>6094.9259999999986</v>
      </c>
      <c r="X411" s="30">
        <v>6094.9259999999986</v>
      </c>
    </row>
    <row r="412" spans="1:24" x14ac:dyDescent="0.25">
      <c r="A412" s="10" t="s">
        <v>65</v>
      </c>
      <c r="B412" s="30">
        <v>1798.4781892823639</v>
      </c>
      <c r="C412" s="30">
        <v>1798.4781892823639</v>
      </c>
      <c r="D412" s="30">
        <v>1798.4781892823639</v>
      </c>
      <c r="E412" s="30">
        <v>1798.4781892823639</v>
      </c>
      <c r="F412" s="30">
        <v>1798.4781892823639</v>
      </c>
      <c r="H412" s="30">
        <v>1191.4952931065291</v>
      </c>
      <c r="I412" s="30">
        <v>1191.4952931065291</v>
      </c>
      <c r="J412" s="30">
        <v>1191.4952931065291</v>
      </c>
      <c r="K412" s="30">
        <v>1191.4952931065291</v>
      </c>
      <c r="L412" s="30">
        <v>1191.4952931065291</v>
      </c>
      <c r="N412" s="30">
        <v>1062.024026045947</v>
      </c>
      <c r="O412" s="30">
        <v>1062.024026045947</v>
      </c>
      <c r="P412" s="30">
        <v>1062.024026045947</v>
      </c>
      <c r="Q412" s="30">
        <v>1062.024026045947</v>
      </c>
      <c r="R412" s="30">
        <v>1062.024026045947</v>
      </c>
      <c r="T412" s="30">
        <v>763.00324287001843</v>
      </c>
      <c r="U412" s="30">
        <v>763.00324287001843</v>
      </c>
      <c r="V412" s="30">
        <v>763.00324287001843</v>
      </c>
      <c r="W412" s="30">
        <v>763.00324287001843</v>
      </c>
      <c r="X412" s="30">
        <v>763.00324287001843</v>
      </c>
    </row>
    <row r="413" spans="1:24" x14ac:dyDescent="0.25">
      <c r="A413" s="10" t="s">
        <v>66</v>
      </c>
      <c r="B413" s="30">
        <v>4.3361301136610758E-10</v>
      </c>
      <c r="C413" s="30">
        <v>0</v>
      </c>
      <c r="D413" s="30">
        <v>0</v>
      </c>
      <c r="E413" s="30">
        <v>0</v>
      </c>
      <c r="F413" s="30">
        <v>0</v>
      </c>
      <c r="H413" s="30">
        <v>0</v>
      </c>
      <c r="I413" s="30">
        <v>0</v>
      </c>
      <c r="J413" s="30">
        <v>0</v>
      </c>
      <c r="K413" s="30">
        <v>0</v>
      </c>
      <c r="L413" s="30">
        <v>0</v>
      </c>
      <c r="N413" s="30">
        <v>0</v>
      </c>
      <c r="O413" s="30">
        <v>0</v>
      </c>
      <c r="P413" s="30">
        <v>0</v>
      </c>
      <c r="Q413" s="30">
        <v>0</v>
      </c>
      <c r="R413" s="30">
        <v>0</v>
      </c>
      <c r="T413" s="30">
        <v>187.57935167222621</v>
      </c>
      <c r="U413" s="30">
        <v>187.57935167222621</v>
      </c>
      <c r="V413" s="30">
        <v>187.57935167222621</v>
      </c>
      <c r="W413" s="30">
        <v>187.57935167222621</v>
      </c>
      <c r="X413" s="30">
        <v>187.57935167222621</v>
      </c>
    </row>
    <row r="414" spans="1:24" x14ac:dyDescent="0.25">
      <c r="A414" s="10" t="s">
        <v>67</v>
      </c>
      <c r="B414" s="30">
        <v>0</v>
      </c>
      <c r="C414" s="30">
        <v>0</v>
      </c>
      <c r="D414" s="30">
        <v>0</v>
      </c>
      <c r="E414" s="30">
        <v>0</v>
      </c>
      <c r="F414" s="30">
        <v>0</v>
      </c>
      <c r="H414" s="30">
        <v>0</v>
      </c>
      <c r="I414" s="30">
        <v>0</v>
      </c>
      <c r="J414" s="30">
        <v>0</v>
      </c>
      <c r="K414" s="30">
        <v>0</v>
      </c>
      <c r="L414" s="30">
        <v>0</v>
      </c>
      <c r="N414" s="30">
        <v>0</v>
      </c>
      <c r="O414" s="30">
        <v>0</v>
      </c>
      <c r="P414" s="30">
        <v>0</v>
      </c>
      <c r="Q414" s="30">
        <v>0</v>
      </c>
      <c r="R414" s="30">
        <v>0</v>
      </c>
      <c r="T414" s="30">
        <v>35.112189353263553</v>
      </c>
      <c r="U414" s="30">
        <v>35.112189353263553</v>
      </c>
      <c r="V414" s="30">
        <v>35.112189353263553</v>
      </c>
      <c r="W414" s="30">
        <v>35.112189353263553</v>
      </c>
      <c r="X414" s="30">
        <v>35.112189353263553</v>
      </c>
    </row>
    <row r="415" spans="1:24" x14ac:dyDescent="0.25">
      <c r="A415" s="10" t="s">
        <v>68</v>
      </c>
      <c r="B415" s="30">
        <v>3741.54</v>
      </c>
      <c r="C415" s="30">
        <v>3741.54</v>
      </c>
      <c r="D415" s="30">
        <v>3741.54</v>
      </c>
      <c r="E415" s="30">
        <v>3741.54</v>
      </c>
      <c r="F415" s="30">
        <v>3741.54</v>
      </c>
      <c r="H415" s="30">
        <v>4365.13</v>
      </c>
      <c r="I415" s="30">
        <v>4365.13</v>
      </c>
      <c r="J415" s="30">
        <v>4365.13</v>
      </c>
      <c r="K415" s="30">
        <v>4365.13</v>
      </c>
      <c r="L415" s="30">
        <v>4365.13</v>
      </c>
      <c r="N415" s="30">
        <v>4988.72</v>
      </c>
      <c r="O415" s="30">
        <v>4988.72</v>
      </c>
      <c r="P415" s="30">
        <v>4988.72</v>
      </c>
      <c r="Q415" s="30">
        <v>4988.72</v>
      </c>
      <c r="R415" s="30">
        <v>4988.72</v>
      </c>
      <c r="T415" s="30">
        <v>7483.08</v>
      </c>
      <c r="U415" s="30">
        <v>7483.08</v>
      </c>
      <c r="V415" s="30">
        <v>7483.08</v>
      </c>
      <c r="W415" s="30">
        <v>7483.08</v>
      </c>
      <c r="X415" s="30">
        <v>7483.08</v>
      </c>
    </row>
    <row r="416" spans="1:24" x14ac:dyDescent="0.25">
      <c r="A416" s="10" t="s">
        <v>69</v>
      </c>
      <c r="B416" s="30">
        <v>938.89972109999997</v>
      </c>
      <c r="C416" s="30">
        <v>938.89972109999997</v>
      </c>
      <c r="D416" s="30">
        <v>938.89972109999997</v>
      </c>
      <c r="E416" s="30">
        <v>938.89972109999997</v>
      </c>
      <c r="F416" s="30">
        <v>938.89972109999997</v>
      </c>
      <c r="H416" s="30">
        <v>1095.3830079500001</v>
      </c>
      <c r="I416" s="30">
        <v>1095.3830079500001</v>
      </c>
      <c r="J416" s="30">
        <v>1095.3830079500001</v>
      </c>
      <c r="K416" s="30">
        <v>1095.3830079500001</v>
      </c>
      <c r="L416" s="30">
        <v>1095.3830079500001</v>
      </c>
      <c r="N416" s="30">
        <v>1251.8662948000001</v>
      </c>
      <c r="O416" s="30">
        <v>1251.8662948000001</v>
      </c>
      <c r="P416" s="30">
        <v>1251.8662948000001</v>
      </c>
      <c r="Q416" s="30">
        <v>1251.8662948000001</v>
      </c>
      <c r="R416" s="30">
        <v>1251.8662948000001</v>
      </c>
      <c r="T416" s="30">
        <v>1877.7994421999999</v>
      </c>
      <c r="U416" s="30">
        <v>1877.7994421999999</v>
      </c>
      <c r="V416" s="30">
        <v>1877.7994421999999</v>
      </c>
      <c r="W416" s="30">
        <v>1877.7994421999999</v>
      </c>
      <c r="X416" s="30">
        <v>1877.7994421999999</v>
      </c>
    </row>
    <row r="417" spans="1:24" x14ac:dyDescent="0.25">
      <c r="A417" s="10" t="s">
        <v>70</v>
      </c>
      <c r="B417" s="30">
        <v>1590.8189407275991</v>
      </c>
      <c r="C417" s="30">
        <v>1448.968077416047</v>
      </c>
      <c r="D417" s="30">
        <v>1307.1172141044919</v>
      </c>
      <c r="E417" s="30">
        <v>1165.266350792941</v>
      </c>
      <c r="F417" s="30">
        <v>1023.415483896648</v>
      </c>
      <c r="H417" s="30">
        <v>2013.58282652805</v>
      </c>
      <c r="I417" s="30">
        <v>1871.6794161287689</v>
      </c>
      <c r="J417" s="30">
        <v>1729.7760057294861</v>
      </c>
      <c r="K417" s="30">
        <v>1587.8725953301971</v>
      </c>
      <c r="L417" s="30">
        <v>1445.9691849309099</v>
      </c>
      <c r="N417" s="30">
        <v>2111.859717087003</v>
      </c>
      <c r="O417" s="30">
        <v>1969.956306687707</v>
      </c>
      <c r="P417" s="30">
        <v>1828.052896288408</v>
      </c>
      <c r="Q417" s="30">
        <v>1686.1494858891131</v>
      </c>
      <c r="R417" s="30">
        <v>1544.2460754898191</v>
      </c>
      <c r="T417" s="30">
        <v>2346.719515357589</v>
      </c>
      <c r="U417" s="30">
        <v>2204.763567807875</v>
      </c>
      <c r="V417" s="30">
        <v>2062.8076137616172</v>
      </c>
      <c r="W417" s="30">
        <v>1920.851678615036</v>
      </c>
      <c r="X417" s="30">
        <v>1778.8950033489309</v>
      </c>
    </row>
    <row r="418" spans="1:24" x14ac:dyDescent="0.25">
      <c r="A418" s="10" t="s">
        <v>10</v>
      </c>
      <c r="B418" s="30">
        <v>44552.506936012847</v>
      </c>
      <c r="C418" s="30">
        <v>40579.828833074956</v>
      </c>
      <c r="D418" s="30">
        <v>36607.150730137037</v>
      </c>
      <c r="E418" s="30">
        <v>32634.472627199211</v>
      </c>
      <c r="F418" s="30">
        <v>28661.794423867032</v>
      </c>
      <c r="H418" s="30">
        <v>56392.440741305349</v>
      </c>
      <c r="I418" s="30">
        <v>52418.291003582053</v>
      </c>
      <c r="J418" s="30">
        <v>48444.1412658587</v>
      </c>
      <c r="K418" s="30">
        <v>44469.991528135157</v>
      </c>
      <c r="L418" s="30">
        <v>40495.841790411723</v>
      </c>
      <c r="N418" s="30">
        <v>59144.785295535352</v>
      </c>
      <c r="O418" s="30">
        <v>55170.635557811627</v>
      </c>
      <c r="P418" s="30">
        <v>51196.485820087823</v>
      </c>
      <c r="Q418" s="30">
        <v>47222.33608236412</v>
      </c>
      <c r="R418" s="30">
        <v>43248.18634464046</v>
      </c>
      <c r="T418" s="30">
        <v>65722.273483257741</v>
      </c>
      <c r="U418" s="30">
        <v>61746.652389053103</v>
      </c>
      <c r="V418" s="30">
        <v>57771.031112906137</v>
      </c>
      <c r="W418" s="30">
        <v>53795.410366063901</v>
      </c>
      <c r="X418" s="30">
        <v>49819.768891419539</v>
      </c>
    </row>
    <row r="419" spans="1:24" x14ac:dyDescent="0.25">
      <c r="A419" s="10" t="s">
        <v>26</v>
      </c>
      <c r="B419" s="30">
        <v>66988.800000000003</v>
      </c>
      <c r="C419" s="30">
        <v>62874.3</v>
      </c>
      <c r="D419" s="30">
        <v>58759.7</v>
      </c>
      <c r="E419" s="30">
        <v>54645.1</v>
      </c>
      <c r="F419" s="30">
        <v>50530.6</v>
      </c>
      <c r="H419" s="30">
        <v>74576.2</v>
      </c>
      <c r="I419" s="30">
        <v>70460.100000000006</v>
      </c>
      <c r="J419" s="30">
        <v>66344</v>
      </c>
      <c r="K419" s="30">
        <v>62227.9</v>
      </c>
      <c r="L419" s="30">
        <v>58111.9</v>
      </c>
      <c r="N419" s="30">
        <v>77043.3</v>
      </c>
      <c r="O419" s="30">
        <v>72927.199999999997</v>
      </c>
      <c r="P419" s="30">
        <v>68811.100000000006</v>
      </c>
      <c r="Q419" s="30">
        <v>64695</v>
      </c>
      <c r="R419" s="30">
        <v>60578.9</v>
      </c>
      <c r="T419" s="30">
        <v>84511.1</v>
      </c>
      <c r="U419" s="30">
        <v>80393.5</v>
      </c>
      <c r="V419" s="30">
        <v>76275.899999999994</v>
      </c>
      <c r="W419" s="30">
        <v>72158.3</v>
      </c>
      <c r="X419" s="30">
        <v>68040.7</v>
      </c>
    </row>
    <row r="421" spans="1:24" x14ac:dyDescent="0.25">
      <c r="A421" s="10" t="s">
        <v>243</v>
      </c>
      <c r="B421" s="10">
        <v>100</v>
      </c>
      <c r="C421" s="10">
        <v>95</v>
      </c>
      <c r="D421" s="10">
        <v>90</v>
      </c>
      <c r="E421" s="10">
        <v>85</v>
      </c>
      <c r="F421" s="10">
        <v>80</v>
      </c>
      <c r="G421" s="10" t="s">
        <v>244</v>
      </c>
      <c r="H421" s="10">
        <v>100</v>
      </c>
      <c r="I421" s="10">
        <v>95</v>
      </c>
      <c r="J421" s="10">
        <v>90</v>
      </c>
      <c r="K421" s="10">
        <v>85</v>
      </c>
      <c r="L421" s="10">
        <v>80</v>
      </c>
      <c r="M421" s="10" t="s">
        <v>245</v>
      </c>
      <c r="N421" s="10">
        <v>100</v>
      </c>
      <c r="O421" s="10">
        <v>95</v>
      </c>
      <c r="P421" s="10">
        <v>90</v>
      </c>
      <c r="Q421" s="10">
        <v>85</v>
      </c>
      <c r="R421" s="10">
        <v>80</v>
      </c>
      <c r="S421" s="10" t="s">
        <v>246</v>
      </c>
      <c r="T421" s="10">
        <v>100</v>
      </c>
      <c r="U421" s="10">
        <v>95</v>
      </c>
      <c r="V421" s="10">
        <v>90</v>
      </c>
      <c r="W421" s="10">
        <v>85</v>
      </c>
      <c r="X421" s="10">
        <v>80</v>
      </c>
    </row>
    <row r="422" spans="1:24" x14ac:dyDescent="0.25">
      <c r="A422" s="10" t="s">
        <v>22</v>
      </c>
      <c r="B422" s="30">
        <v>33.984000000000002</v>
      </c>
      <c r="C422" s="30">
        <v>23.616</v>
      </c>
      <c r="D422" s="30">
        <v>18.888999999999999</v>
      </c>
      <c r="E422" s="30">
        <v>17.193999999999999</v>
      </c>
      <c r="F422" s="30">
        <v>15.765000000000001</v>
      </c>
      <c r="H422" s="30">
        <v>35.822000000000003</v>
      </c>
      <c r="I422" s="30">
        <v>24.393999999999998</v>
      </c>
      <c r="J422" s="30">
        <v>19.523</v>
      </c>
      <c r="K422" s="30">
        <v>17.689</v>
      </c>
      <c r="L422" s="30">
        <v>16.407</v>
      </c>
      <c r="N422" s="30">
        <v>35.756999999999998</v>
      </c>
      <c r="O422" s="30">
        <v>24.398</v>
      </c>
      <c r="P422" s="30">
        <v>19.824000000000002</v>
      </c>
      <c r="Q422" s="30">
        <v>17.852</v>
      </c>
      <c r="R422" s="30">
        <v>16.620999999999999</v>
      </c>
      <c r="T422" s="30">
        <v>36.548000000000002</v>
      </c>
      <c r="U422" s="30">
        <v>24.760999999999999</v>
      </c>
      <c r="V422" s="30">
        <v>20.890999999999998</v>
      </c>
      <c r="W422" s="30">
        <v>18.989000000000001</v>
      </c>
      <c r="X422" s="30">
        <v>17.314</v>
      </c>
    </row>
    <row r="423" spans="1:24" x14ac:dyDescent="0.25">
      <c r="A423" s="10" t="s">
        <v>23</v>
      </c>
      <c r="B423" s="30">
        <v>4.76</v>
      </c>
      <c r="C423" s="30">
        <v>4.76</v>
      </c>
      <c r="D423" s="30">
        <v>4.76</v>
      </c>
      <c r="E423" s="30">
        <v>3.8090000000000002</v>
      </c>
      <c r="F423" s="30">
        <v>3.1629999999999998</v>
      </c>
      <c r="H423" s="30">
        <v>6.077</v>
      </c>
      <c r="I423" s="30">
        <v>5.8639999999999999</v>
      </c>
      <c r="J423" s="30">
        <v>5.63</v>
      </c>
      <c r="K423" s="30">
        <v>4.9039999999999999</v>
      </c>
      <c r="L423" s="30">
        <v>4.3460000000000001</v>
      </c>
      <c r="N423" s="30">
        <v>6.78</v>
      </c>
      <c r="O423" s="30">
        <v>6.78</v>
      </c>
      <c r="P423" s="30">
        <v>6.3159999999999998</v>
      </c>
      <c r="Q423" s="30">
        <v>5.5540000000000003</v>
      </c>
      <c r="R423" s="30">
        <v>4.8010000000000002</v>
      </c>
      <c r="T423" s="30">
        <v>10.62</v>
      </c>
      <c r="U423" s="30">
        <v>10.62</v>
      </c>
      <c r="V423" s="30">
        <v>9.4450000000000003</v>
      </c>
      <c r="W423" s="30">
        <v>7.8029999999999999</v>
      </c>
      <c r="X423" s="30">
        <v>6.8259999999999996</v>
      </c>
    </row>
    <row r="424" spans="1:24" x14ac:dyDescent="0.25">
      <c r="A424" s="10" t="s">
        <v>24</v>
      </c>
      <c r="B424" s="30">
        <v>132.20099999999999</v>
      </c>
      <c r="C424" s="30">
        <v>33.506999999999998</v>
      </c>
      <c r="D424" s="30">
        <v>32.302</v>
      </c>
      <c r="E424" s="30">
        <v>29.393000000000001</v>
      </c>
      <c r="F424" s="30">
        <v>26.082000000000001</v>
      </c>
      <c r="H424" s="30">
        <v>146.965</v>
      </c>
      <c r="I424" s="30">
        <v>48.542999999999999</v>
      </c>
      <c r="J424" s="30">
        <v>47.798000000000002</v>
      </c>
      <c r="K424" s="30">
        <v>44.957999999999998</v>
      </c>
      <c r="L424" s="30">
        <v>41.106000000000002</v>
      </c>
      <c r="N424" s="30">
        <v>149.62700000000001</v>
      </c>
      <c r="O424" s="30">
        <v>50.686</v>
      </c>
      <c r="P424" s="30">
        <v>49.651000000000003</v>
      </c>
      <c r="Q424" s="30">
        <v>46.898000000000003</v>
      </c>
      <c r="R424" s="30">
        <v>43.015000000000001</v>
      </c>
      <c r="T424" s="30">
        <v>158.452</v>
      </c>
      <c r="U424" s="30">
        <v>58.228999999999999</v>
      </c>
      <c r="V424" s="30">
        <v>56.177</v>
      </c>
      <c r="W424" s="30">
        <v>53.003999999999998</v>
      </c>
      <c r="X424" s="30">
        <v>49.695</v>
      </c>
    </row>
    <row r="425" spans="1:24" x14ac:dyDescent="0.25">
      <c r="A425" s="10" t="s">
        <v>25</v>
      </c>
      <c r="B425" s="30">
        <v>0</v>
      </c>
      <c r="C425" s="30">
        <v>0</v>
      </c>
      <c r="D425" s="30">
        <v>0</v>
      </c>
      <c r="E425" s="30">
        <v>0</v>
      </c>
      <c r="F425" s="30">
        <v>0</v>
      </c>
      <c r="H425" s="30">
        <v>0</v>
      </c>
      <c r="I425" s="30">
        <v>0</v>
      </c>
      <c r="J425" s="30">
        <v>0</v>
      </c>
      <c r="K425" s="30">
        <v>0</v>
      </c>
      <c r="L425" s="30">
        <v>0</v>
      </c>
      <c r="N425" s="30">
        <v>0</v>
      </c>
      <c r="O425" s="30">
        <v>0</v>
      </c>
      <c r="P425" s="30">
        <v>0</v>
      </c>
      <c r="Q425" s="30">
        <v>0</v>
      </c>
      <c r="R425" s="30">
        <v>0</v>
      </c>
      <c r="T425" s="30">
        <v>0</v>
      </c>
      <c r="U425" s="30">
        <v>0</v>
      </c>
      <c r="V425" s="30">
        <v>0</v>
      </c>
      <c r="W425" s="30">
        <v>0</v>
      </c>
      <c r="X425" s="30">
        <v>0</v>
      </c>
    </row>
    <row r="426" spans="1:24" x14ac:dyDescent="0.25">
      <c r="A426" s="10" t="s">
        <v>64</v>
      </c>
      <c r="B426" s="30">
        <v>61170.66</v>
      </c>
      <c r="C426" s="30">
        <v>42508.44</v>
      </c>
      <c r="D426" s="30">
        <v>34000.019999999997</v>
      </c>
      <c r="E426" s="30">
        <v>30949.200000000001</v>
      </c>
      <c r="F426" s="30">
        <v>28377</v>
      </c>
      <c r="H426" s="30">
        <v>64480.14</v>
      </c>
      <c r="I426" s="30">
        <v>43909.919999999998</v>
      </c>
      <c r="J426" s="30">
        <v>35142.120000000003</v>
      </c>
      <c r="K426" s="30">
        <v>31839.66</v>
      </c>
      <c r="L426" s="30">
        <v>29533.5</v>
      </c>
      <c r="N426" s="30">
        <v>64361.7</v>
      </c>
      <c r="O426" s="30">
        <v>43916.04</v>
      </c>
      <c r="P426" s="30">
        <v>35683.019999999997</v>
      </c>
      <c r="Q426" s="30">
        <v>32132.880000000001</v>
      </c>
      <c r="R426" s="30">
        <v>29917.8</v>
      </c>
      <c r="T426" s="30">
        <v>65785.86</v>
      </c>
      <c r="U426" s="30">
        <v>44569.98</v>
      </c>
      <c r="V426" s="30">
        <v>37603.800000000003</v>
      </c>
      <c r="W426" s="30">
        <v>34181.1</v>
      </c>
      <c r="X426" s="30">
        <v>31165.74</v>
      </c>
    </row>
    <row r="427" spans="1:24" x14ac:dyDescent="0.25">
      <c r="A427" s="10" t="s">
        <v>65</v>
      </c>
      <c r="B427" s="30">
        <v>7657.7487484670564</v>
      </c>
      <c r="C427" s="30">
        <v>5321.4883280528111</v>
      </c>
      <c r="D427" s="30">
        <v>4256.3479060525897</v>
      </c>
      <c r="E427" s="30">
        <v>3874.426033102417</v>
      </c>
      <c r="F427" s="30">
        <v>3552.4209847539601</v>
      </c>
      <c r="H427" s="30">
        <v>8072.0513949985261</v>
      </c>
      <c r="I427" s="30">
        <v>5496.9348855364406</v>
      </c>
      <c r="J427" s="30">
        <v>4399.3235555816973</v>
      </c>
      <c r="K427" s="30">
        <v>3985.8997191891772</v>
      </c>
      <c r="L427" s="30">
        <v>3697.1993217475801</v>
      </c>
      <c r="N427" s="30">
        <v>8057.2242906029169</v>
      </c>
      <c r="O427" s="30">
        <v>5497.7010277088584</v>
      </c>
      <c r="P427" s="30">
        <v>4467.0370034674288</v>
      </c>
      <c r="Q427" s="30">
        <v>4022.6069426853019</v>
      </c>
      <c r="R427" s="30">
        <v>3745.3085434567438</v>
      </c>
      <c r="T427" s="30">
        <v>8235.5100808431525</v>
      </c>
      <c r="U427" s="30">
        <v>5579.5655721910098</v>
      </c>
      <c r="V427" s="30">
        <v>4707.4929776400231</v>
      </c>
      <c r="W427" s="30">
        <v>4279.0167009188272</v>
      </c>
      <c r="X427" s="30">
        <v>3901.5339458500148</v>
      </c>
    </row>
    <row r="428" spans="1:24" x14ac:dyDescent="0.25">
      <c r="A428" s="10" t="s">
        <v>66</v>
      </c>
      <c r="B428" s="30">
        <v>84515.813792951987</v>
      </c>
      <c r="C428" s="30">
        <v>24962.987934951991</v>
      </c>
      <c r="D428" s="30">
        <v>24235.637520952001</v>
      </c>
      <c r="E428" s="30">
        <v>21532.273940432751</v>
      </c>
      <c r="F428" s="30">
        <v>18890.22978246901</v>
      </c>
      <c r="H428" s="30">
        <v>94737.185330398381</v>
      </c>
      <c r="I428" s="30">
        <v>35135.854152838263</v>
      </c>
      <c r="J428" s="30">
        <v>34452.780089090418</v>
      </c>
      <c r="K428" s="30">
        <v>32016.57389787136</v>
      </c>
      <c r="L428" s="30">
        <v>29135.399066811111</v>
      </c>
      <c r="N428" s="30">
        <v>97044.219842355989</v>
      </c>
      <c r="O428" s="30">
        <v>37342.050009355997</v>
      </c>
      <c r="P428" s="30">
        <v>36254.983936194112</v>
      </c>
      <c r="Q428" s="30">
        <v>33834.178235188287</v>
      </c>
      <c r="R428" s="30">
        <v>30740.557083163101</v>
      </c>
      <c r="T428" s="30">
        <v>106196.734981124</v>
      </c>
      <c r="U428" s="30">
        <v>45720.933187123999</v>
      </c>
      <c r="V428" s="30">
        <v>43311.396335559431</v>
      </c>
      <c r="W428" s="30">
        <v>39760.004812130523</v>
      </c>
      <c r="X428" s="30">
        <v>36789.5019373291</v>
      </c>
    </row>
    <row r="429" spans="1:24" x14ac:dyDescent="0.25">
      <c r="A429" s="10" t="s">
        <v>67</v>
      </c>
      <c r="B429" s="30">
        <v>20687.24700485685</v>
      </c>
      <c r="C429" s="30">
        <v>5243.3167891403191</v>
      </c>
      <c r="D429" s="30">
        <v>5054.6918351713293</v>
      </c>
      <c r="E429" s="30">
        <v>4599.497602053365</v>
      </c>
      <c r="F429" s="30">
        <v>4081.3657909643298</v>
      </c>
      <c r="H429" s="30">
        <v>22997.566251910252</v>
      </c>
      <c r="I429" s="30">
        <v>7596.1525452308642</v>
      </c>
      <c r="J429" s="30">
        <v>7479.5411998702439</v>
      </c>
      <c r="K429" s="30">
        <v>7035.2382035170394</v>
      </c>
      <c r="L429" s="30">
        <v>6432.480230899524</v>
      </c>
      <c r="N429" s="30">
        <v>23414.124761504951</v>
      </c>
      <c r="O429" s="30">
        <v>7931.4649322930454</v>
      </c>
      <c r="P429" s="30">
        <v>7769.5986203754046</v>
      </c>
      <c r="Q429" s="30">
        <v>7338.6749450478746</v>
      </c>
      <c r="R429" s="30">
        <v>6731.1442321814338</v>
      </c>
      <c r="T429" s="30">
        <v>24795.0897679562</v>
      </c>
      <c r="U429" s="30">
        <v>9111.8027166739084</v>
      </c>
      <c r="V429" s="30">
        <v>8790.7303087150794</v>
      </c>
      <c r="W429" s="30">
        <v>8294.193191211345</v>
      </c>
      <c r="X429" s="30">
        <v>7776.4056433533806</v>
      </c>
    </row>
    <row r="430" spans="1:24" x14ac:dyDescent="0.25">
      <c r="A430" s="10" t="s">
        <v>68</v>
      </c>
      <c r="B430" s="30">
        <v>0</v>
      </c>
      <c r="C430" s="30">
        <v>0</v>
      </c>
      <c r="D430" s="30">
        <v>0</v>
      </c>
      <c r="E430" s="30">
        <v>0</v>
      </c>
      <c r="F430" s="30">
        <v>0</v>
      </c>
      <c r="H430" s="30">
        <v>0</v>
      </c>
      <c r="I430" s="30">
        <v>0</v>
      </c>
      <c r="J430" s="30">
        <v>0</v>
      </c>
      <c r="K430" s="30">
        <v>0</v>
      </c>
      <c r="L430" s="30">
        <v>0</v>
      </c>
      <c r="N430" s="30">
        <v>0</v>
      </c>
      <c r="O430" s="30">
        <v>0</v>
      </c>
      <c r="P430" s="30">
        <v>0</v>
      </c>
      <c r="Q430" s="30">
        <v>0</v>
      </c>
      <c r="R430" s="30">
        <v>0</v>
      </c>
      <c r="T430" s="30">
        <v>0</v>
      </c>
      <c r="U430" s="30">
        <v>0</v>
      </c>
      <c r="V430" s="30">
        <v>0</v>
      </c>
      <c r="W430" s="30">
        <v>0</v>
      </c>
      <c r="X430" s="30">
        <v>0</v>
      </c>
    </row>
    <row r="431" spans="1:24" x14ac:dyDescent="0.25">
      <c r="A431" s="10" t="s">
        <v>69</v>
      </c>
      <c r="B431" s="30">
        <v>0</v>
      </c>
      <c r="C431" s="30">
        <v>0</v>
      </c>
      <c r="D431" s="30">
        <v>0</v>
      </c>
      <c r="E431" s="30">
        <v>0</v>
      </c>
      <c r="F431" s="30">
        <v>0</v>
      </c>
      <c r="H431" s="30">
        <v>0</v>
      </c>
      <c r="I431" s="30">
        <v>0</v>
      </c>
      <c r="J431" s="30">
        <v>0</v>
      </c>
      <c r="K431" s="30">
        <v>0</v>
      </c>
      <c r="L431" s="30">
        <v>0</v>
      </c>
      <c r="N431" s="30">
        <v>0</v>
      </c>
      <c r="O431" s="30">
        <v>0</v>
      </c>
      <c r="P431" s="30">
        <v>0</v>
      </c>
      <c r="Q431" s="30">
        <v>0</v>
      </c>
      <c r="R431" s="30">
        <v>0</v>
      </c>
      <c r="T431" s="30">
        <v>0</v>
      </c>
      <c r="U431" s="30">
        <v>0</v>
      </c>
      <c r="V431" s="30">
        <v>0</v>
      </c>
      <c r="W431" s="30">
        <v>0</v>
      </c>
      <c r="X431" s="30">
        <v>0</v>
      </c>
    </row>
    <row r="432" spans="1:24" x14ac:dyDescent="0.25">
      <c r="A432" s="10" t="s">
        <v>70</v>
      </c>
      <c r="B432" s="30">
        <v>0</v>
      </c>
      <c r="C432" s="30">
        <v>0</v>
      </c>
      <c r="D432" s="30">
        <v>0</v>
      </c>
      <c r="E432" s="30">
        <v>0</v>
      </c>
      <c r="F432" s="30">
        <v>0</v>
      </c>
      <c r="H432" s="30">
        <v>0</v>
      </c>
      <c r="I432" s="30">
        <v>0</v>
      </c>
      <c r="J432" s="30">
        <v>0</v>
      </c>
      <c r="K432" s="30">
        <v>0</v>
      </c>
      <c r="L432" s="30">
        <v>0</v>
      </c>
      <c r="N432" s="30">
        <v>0</v>
      </c>
      <c r="O432" s="30">
        <v>0</v>
      </c>
      <c r="P432" s="30">
        <v>0</v>
      </c>
      <c r="Q432" s="30">
        <v>0</v>
      </c>
      <c r="R432" s="30">
        <v>0</v>
      </c>
      <c r="T432" s="30">
        <v>0</v>
      </c>
      <c r="U432" s="30">
        <v>0</v>
      </c>
      <c r="V432" s="30">
        <v>0</v>
      </c>
      <c r="W432" s="30">
        <v>0</v>
      </c>
      <c r="X432" s="30">
        <v>0</v>
      </c>
    </row>
    <row r="433" spans="1:24" x14ac:dyDescent="0.25">
      <c r="A433" s="10" t="s">
        <v>10</v>
      </c>
      <c r="B433" s="30">
        <v>0</v>
      </c>
      <c r="C433" s="30">
        <v>0</v>
      </c>
      <c r="D433" s="30">
        <v>0</v>
      </c>
      <c r="E433" s="30">
        <v>0</v>
      </c>
      <c r="F433" s="30">
        <v>0</v>
      </c>
      <c r="H433" s="30">
        <v>0</v>
      </c>
      <c r="I433" s="30">
        <v>0</v>
      </c>
      <c r="J433" s="30">
        <v>0</v>
      </c>
      <c r="K433" s="30">
        <v>0</v>
      </c>
      <c r="L433" s="30">
        <v>0</v>
      </c>
      <c r="N433" s="30">
        <v>0</v>
      </c>
      <c r="O433" s="30">
        <v>0</v>
      </c>
      <c r="P433" s="30">
        <v>0</v>
      </c>
      <c r="Q433" s="30">
        <v>0</v>
      </c>
      <c r="R433" s="30">
        <v>0</v>
      </c>
      <c r="T433" s="30">
        <v>0</v>
      </c>
      <c r="U433" s="30">
        <v>0</v>
      </c>
      <c r="V433" s="30">
        <v>0</v>
      </c>
      <c r="W433" s="30">
        <v>0</v>
      </c>
      <c r="X433" s="30">
        <v>0</v>
      </c>
    </row>
    <row r="434" spans="1:24" x14ac:dyDescent="0.25">
      <c r="A434" s="10" t="s">
        <v>26</v>
      </c>
      <c r="B434" s="30">
        <v>174030</v>
      </c>
      <c r="C434" s="30">
        <v>78035.399999999994</v>
      </c>
      <c r="D434" s="30">
        <v>67545.899999999994</v>
      </c>
      <c r="E434" s="30">
        <v>60954.8</v>
      </c>
      <c r="F434" s="30">
        <v>54900.4</v>
      </c>
      <c r="H434" s="30">
        <v>190286</v>
      </c>
      <c r="I434" s="30">
        <v>92138</v>
      </c>
      <c r="J434" s="30">
        <v>81473.100000000006</v>
      </c>
      <c r="K434" s="30">
        <v>74876.7</v>
      </c>
      <c r="L434" s="30">
        <v>68798.100000000006</v>
      </c>
      <c r="N434" s="30">
        <v>192876</v>
      </c>
      <c r="O434" s="30">
        <v>94686.399999999994</v>
      </c>
      <c r="P434" s="30">
        <v>84173.9</v>
      </c>
      <c r="Q434" s="30">
        <v>77327.600000000006</v>
      </c>
      <c r="R434" s="30">
        <v>71134.100000000006</v>
      </c>
      <c r="T434" s="30">
        <v>205012</v>
      </c>
      <c r="U434" s="30">
        <v>104981</v>
      </c>
      <c r="V434" s="30">
        <v>94412.7</v>
      </c>
      <c r="W434" s="30">
        <v>86513.7</v>
      </c>
      <c r="X434" s="30">
        <v>79632.7</v>
      </c>
    </row>
    <row r="436" spans="1:24" x14ac:dyDescent="0.25">
      <c r="A436" s="10" t="s">
        <v>247</v>
      </c>
      <c r="B436" s="10">
        <v>100</v>
      </c>
      <c r="C436" s="10">
        <v>95</v>
      </c>
      <c r="D436" s="10">
        <v>90</v>
      </c>
      <c r="E436" s="10">
        <v>85</v>
      </c>
      <c r="F436" s="10">
        <v>80</v>
      </c>
      <c r="G436" s="10" t="s">
        <v>248</v>
      </c>
      <c r="H436" s="10">
        <v>100</v>
      </c>
      <c r="I436" s="10">
        <v>95</v>
      </c>
      <c r="J436" s="10">
        <v>90</v>
      </c>
      <c r="K436" s="10">
        <v>85</v>
      </c>
      <c r="L436" s="10">
        <v>80</v>
      </c>
      <c r="M436" s="10" t="s">
        <v>249</v>
      </c>
      <c r="N436" s="10">
        <v>100</v>
      </c>
      <c r="O436" s="10">
        <v>95</v>
      </c>
      <c r="P436" s="10">
        <v>90</v>
      </c>
      <c r="Q436" s="10">
        <v>85</v>
      </c>
      <c r="R436" s="10">
        <v>80</v>
      </c>
      <c r="S436" s="10" t="s">
        <v>250</v>
      </c>
      <c r="T436" s="10">
        <v>100</v>
      </c>
      <c r="U436" s="10">
        <v>95</v>
      </c>
      <c r="V436" s="10">
        <v>90</v>
      </c>
      <c r="W436" s="10">
        <v>85</v>
      </c>
      <c r="X436" s="10">
        <v>80</v>
      </c>
    </row>
    <row r="437" spans="1:24" x14ac:dyDescent="0.25">
      <c r="A437" s="10" t="s">
        <v>22</v>
      </c>
      <c r="B437" s="30">
        <v>0</v>
      </c>
      <c r="C437" s="30">
        <v>0</v>
      </c>
      <c r="D437" s="30">
        <v>0</v>
      </c>
      <c r="E437" s="30">
        <v>0</v>
      </c>
      <c r="F437" s="30">
        <v>0</v>
      </c>
      <c r="H437" s="30">
        <v>0</v>
      </c>
      <c r="I437" s="30">
        <v>0</v>
      </c>
      <c r="J437" s="30">
        <v>0</v>
      </c>
      <c r="K437" s="30">
        <v>0</v>
      </c>
      <c r="L437" s="30">
        <v>0</v>
      </c>
      <c r="N437" s="30">
        <v>0</v>
      </c>
      <c r="O437" s="30">
        <v>0</v>
      </c>
      <c r="P437" s="30">
        <v>0</v>
      </c>
      <c r="Q437" s="30">
        <v>0</v>
      </c>
      <c r="R437" s="30">
        <v>0</v>
      </c>
      <c r="T437" s="30">
        <v>0</v>
      </c>
      <c r="U437" s="30">
        <v>0</v>
      </c>
      <c r="V437" s="30">
        <v>0</v>
      </c>
      <c r="W437" s="30">
        <v>0</v>
      </c>
      <c r="X437" s="30">
        <v>0</v>
      </c>
    </row>
    <row r="438" spans="1:24" x14ac:dyDescent="0.25">
      <c r="A438" s="10" t="s">
        <v>23</v>
      </c>
      <c r="B438" s="30">
        <v>0</v>
      </c>
      <c r="C438" s="30">
        <v>0</v>
      </c>
      <c r="D438" s="30">
        <v>0</v>
      </c>
      <c r="E438" s="30">
        <v>0</v>
      </c>
      <c r="F438" s="30">
        <v>0</v>
      </c>
      <c r="H438" s="30">
        <v>0</v>
      </c>
      <c r="I438" s="30">
        <v>0</v>
      </c>
      <c r="J438" s="30">
        <v>0</v>
      </c>
      <c r="K438" s="30">
        <v>0</v>
      </c>
      <c r="L438" s="30">
        <v>0</v>
      </c>
      <c r="N438" s="30">
        <v>0</v>
      </c>
      <c r="O438" s="30">
        <v>0</v>
      </c>
      <c r="P438" s="30">
        <v>0</v>
      </c>
      <c r="Q438" s="30">
        <v>0</v>
      </c>
      <c r="R438" s="30">
        <v>0</v>
      </c>
      <c r="T438" s="30">
        <v>0</v>
      </c>
      <c r="U438" s="30">
        <v>0</v>
      </c>
      <c r="V438" s="30">
        <v>0</v>
      </c>
      <c r="W438" s="30">
        <v>0</v>
      </c>
      <c r="X438" s="30">
        <v>0</v>
      </c>
    </row>
    <row r="439" spans="1:24" x14ac:dyDescent="0.25">
      <c r="A439" s="10" t="s">
        <v>24</v>
      </c>
      <c r="B439" s="30">
        <v>0</v>
      </c>
      <c r="C439" s="30">
        <v>0</v>
      </c>
      <c r="D439" s="30">
        <v>0</v>
      </c>
      <c r="E439" s="30">
        <v>0</v>
      </c>
      <c r="F439" s="30">
        <v>0</v>
      </c>
      <c r="H439" s="30">
        <v>0</v>
      </c>
      <c r="I439" s="30">
        <v>0</v>
      </c>
      <c r="J439" s="30">
        <v>0</v>
      </c>
      <c r="K439" s="30">
        <v>0</v>
      </c>
      <c r="L439" s="30">
        <v>0</v>
      </c>
      <c r="N439" s="30">
        <v>0</v>
      </c>
      <c r="O439" s="30">
        <v>0</v>
      </c>
      <c r="P439" s="30">
        <v>0</v>
      </c>
      <c r="Q439" s="30">
        <v>0</v>
      </c>
      <c r="R439" s="30">
        <v>0</v>
      </c>
      <c r="T439" s="30">
        <v>0</v>
      </c>
      <c r="U439" s="30">
        <v>0</v>
      </c>
      <c r="V439" s="30">
        <v>0</v>
      </c>
      <c r="W439" s="30">
        <v>0</v>
      </c>
      <c r="X439" s="30">
        <v>0</v>
      </c>
    </row>
    <row r="440" spans="1:24" x14ac:dyDescent="0.25">
      <c r="A440" s="10" t="s">
        <v>25</v>
      </c>
      <c r="B440" s="30">
        <v>6</v>
      </c>
      <c r="C440" s="30">
        <v>6</v>
      </c>
      <c r="D440" s="30">
        <v>6</v>
      </c>
      <c r="E440" s="30">
        <v>6</v>
      </c>
      <c r="F440" s="30">
        <v>6</v>
      </c>
      <c r="H440" s="30">
        <v>7</v>
      </c>
      <c r="I440" s="30">
        <v>7</v>
      </c>
      <c r="J440" s="30">
        <v>7</v>
      </c>
      <c r="K440" s="30">
        <v>7</v>
      </c>
      <c r="L440" s="30">
        <v>7</v>
      </c>
      <c r="N440" s="30">
        <v>8</v>
      </c>
      <c r="O440" s="30">
        <v>8</v>
      </c>
      <c r="P440" s="30">
        <v>8</v>
      </c>
      <c r="Q440" s="30">
        <v>8</v>
      </c>
      <c r="R440" s="30">
        <v>8</v>
      </c>
      <c r="T440" s="30">
        <v>12</v>
      </c>
      <c r="U440" s="30">
        <v>12</v>
      </c>
      <c r="V440" s="30">
        <v>12</v>
      </c>
      <c r="W440" s="30">
        <v>12</v>
      </c>
      <c r="X440" s="30">
        <v>12</v>
      </c>
    </row>
    <row r="441" spans="1:24" x14ac:dyDescent="0.25">
      <c r="A441" s="10" t="s">
        <v>64</v>
      </c>
      <c r="B441" s="30">
        <v>0</v>
      </c>
      <c r="C441" s="30">
        <v>0</v>
      </c>
      <c r="D441" s="30">
        <v>0</v>
      </c>
      <c r="E441" s="30">
        <v>0</v>
      </c>
      <c r="F441" s="30">
        <v>0</v>
      </c>
      <c r="H441" s="30">
        <v>0</v>
      </c>
      <c r="I441" s="30">
        <v>0</v>
      </c>
      <c r="J441" s="30">
        <v>0</v>
      </c>
      <c r="K441" s="30">
        <v>0</v>
      </c>
      <c r="L441" s="30">
        <v>0</v>
      </c>
      <c r="N441" s="30">
        <v>0</v>
      </c>
      <c r="O441" s="30">
        <v>0</v>
      </c>
      <c r="P441" s="30">
        <v>0</v>
      </c>
      <c r="Q441" s="30">
        <v>0</v>
      </c>
      <c r="R441" s="30">
        <v>0</v>
      </c>
      <c r="T441" s="30">
        <v>0</v>
      </c>
      <c r="U441" s="30">
        <v>0</v>
      </c>
      <c r="V441" s="30">
        <v>0</v>
      </c>
      <c r="W441" s="30">
        <v>0</v>
      </c>
      <c r="X441" s="30">
        <v>0</v>
      </c>
    </row>
    <row r="442" spans="1:24" x14ac:dyDescent="0.25">
      <c r="A442" s="10" t="s">
        <v>65</v>
      </c>
      <c r="B442" s="30">
        <v>0</v>
      </c>
      <c r="C442" s="30">
        <v>0</v>
      </c>
      <c r="D442" s="30">
        <v>0</v>
      </c>
      <c r="E442" s="30">
        <v>0</v>
      </c>
      <c r="F442" s="30">
        <v>0</v>
      </c>
      <c r="H442" s="30">
        <v>0</v>
      </c>
      <c r="I442" s="30">
        <v>0</v>
      </c>
      <c r="J442" s="30">
        <v>0</v>
      </c>
      <c r="K442" s="30">
        <v>0</v>
      </c>
      <c r="L442" s="30">
        <v>0</v>
      </c>
      <c r="N442" s="30">
        <v>0</v>
      </c>
      <c r="O442" s="30">
        <v>0</v>
      </c>
      <c r="P442" s="30">
        <v>0</v>
      </c>
      <c r="Q442" s="30">
        <v>0</v>
      </c>
      <c r="R442" s="30">
        <v>0</v>
      </c>
      <c r="T442" s="30">
        <v>0</v>
      </c>
      <c r="U442" s="30">
        <v>0</v>
      </c>
      <c r="V442" s="30">
        <v>0</v>
      </c>
      <c r="W442" s="30">
        <v>0</v>
      </c>
      <c r="X442" s="30">
        <v>0</v>
      </c>
    </row>
    <row r="443" spans="1:24" x14ac:dyDescent="0.25">
      <c r="A443" s="10" t="s">
        <v>66</v>
      </c>
      <c r="B443" s="30">
        <v>0</v>
      </c>
      <c r="C443" s="30">
        <v>0</v>
      </c>
      <c r="D443" s="30">
        <v>0</v>
      </c>
      <c r="E443" s="30">
        <v>0</v>
      </c>
      <c r="F443" s="30">
        <v>0</v>
      </c>
      <c r="H443" s="30">
        <v>0</v>
      </c>
      <c r="I443" s="30">
        <v>0</v>
      </c>
      <c r="J443" s="30">
        <v>0</v>
      </c>
      <c r="K443" s="30">
        <v>0</v>
      </c>
      <c r="L443" s="30">
        <v>0</v>
      </c>
      <c r="N443" s="30">
        <v>0</v>
      </c>
      <c r="O443" s="30">
        <v>0</v>
      </c>
      <c r="P443" s="30">
        <v>0</v>
      </c>
      <c r="Q443" s="30">
        <v>0</v>
      </c>
      <c r="R443" s="30">
        <v>0</v>
      </c>
      <c r="T443" s="30">
        <v>0</v>
      </c>
      <c r="U443" s="30">
        <v>0</v>
      </c>
      <c r="V443" s="30">
        <v>0</v>
      </c>
      <c r="W443" s="30">
        <v>0</v>
      </c>
      <c r="X443" s="30">
        <v>0</v>
      </c>
    </row>
    <row r="444" spans="1:24" x14ac:dyDescent="0.25">
      <c r="A444" s="10" t="s">
        <v>67</v>
      </c>
      <c r="B444" s="30">
        <v>0</v>
      </c>
      <c r="C444" s="30">
        <v>0</v>
      </c>
      <c r="D444" s="30">
        <v>0</v>
      </c>
      <c r="E444" s="30">
        <v>0</v>
      </c>
      <c r="F444" s="30">
        <v>0</v>
      </c>
      <c r="H444" s="30">
        <v>0</v>
      </c>
      <c r="I444" s="30">
        <v>0</v>
      </c>
      <c r="J444" s="30">
        <v>0</v>
      </c>
      <c r="K444" s="30">
        <v>0</v>
      </c>
      <c r="L444" s="30">
        <v>0</v>
      </c>
      <c r="N444" s="30">
        <v>0</v>
      </c>
      <c r="O444" s="30">
        <v>0</v>
      </c>
      <c r="P444" s="30">
        <v>0</v>
      </c>
      <c r="Q444" s="30">
        <v>0</v>
      </c>
      <c r="R444" s="30">
        <v>0</v>
      </c>
      <c r="T444" s="30">
        <v>0</v>
      </c>
      <c r="U444" s="30">
        <v>0</v>
      </c>
      <c r="V444" s="30">
        <v>0</v>
      </c>
      <c r="W444" s="30">
        <v>0</v>
      </c>
      <c r="X444" s="30">
        <v>0</v>
      </c>
    </row>
    <row r="445" spans="1:24" x14ac:dyDescent="0.25">
      <c r="A445" s="10" t="s">
        <v>68</v>
      </c>
      <c r="B445" s="30">
        <v>3741.54</v>
      </c>
      <c r="C445" s="30">
        <v>3741.54</v>
      </c>
      <c r="D445" s="30">
        <v>3741.54</v>
      </c>
      <c r="E445" s="30">
        <v>3741.54</v>
      </c>
      <c r="F445" s="30">
        <v>3741.54</v>
      </c>
      <c r="H445" s="30">
        <v>4365.13</v>
      </c>
      <c r="I445" s="30">
        <v>4365.13</v>
      </c>
      <c r="J445" s="30">
        <v>4365.13</v>
      </c>
      <c r="K445" s="30">
        <v>4365.13</v>
      </c>
      <c r="L445" s="30">
        <v>4365.13</v>
      </c>
      <c r="N445" s="30">
        <v>4988.72</v>
      </c>
      <c r="O445" s="30">
        <v>4988.72</v>
      </c>
      <c r="P445" s="30">
        <v>4988.72</v>
      </c>
      <c r="Q445" s="30">
        <v>4988.72</v>
      </c>
      <c r="R445" s="30">
        <v>4988.72</v>
      </c>
      <c r="T445" s="30">
        <v>7483.08</v>
      </c>
      <c r="U445" s="30">
        <v>7483.08</v>
      </c>
      <c r="V445" s="30">
        <v>7483.08</v>
      </c>
      <c r="W445" s="30">
        <v>7483.08</v>
      </c>
      <c r="X445" s="30">
        <v>7483.08</v>
      </c>
    </row>
    <row r="446" spans="1:24" x14ac:dyDescent="0.25">
      <c r="A446" s="10" t="s">
        <v>69</v>
      </c>
      <c r="B446" s="30">
        <v>938.89972109999997</v>
      </c>
      <c r="C446" s="30">
        <v>938.89972109999997</v>
      </c>
      <c r="D446" s="30">
        <v>938.89972109999997</v>
      </c>
      <c r="E446" s="30">
        <v>938.89972109999997</v>
      </c>
      <c r="F446" s="30">
        <v>938.89972109999997</v>
      </c>
      <c r="H446" s="30">
        <v>1095.3830079500001</v>
      </c>
      <c r="I446" s="30">
        <v>1095.3830079500001</v>
      </c>
      <c r="J446" s="30">
        <v>1095.3830079500001</v>
      </c>
      <c r="K446" s="30">
        <v>1095.3830079500001</v>
      </c>
      <c r="L446" s="30">
        <v>1095.3830079500001</v>
      </c>
      <c r="N446" s="30">
        <v>1251.8662948000001</v>
      </c>
      <c r="O446" s="30">
        <v>1251.8662948000001</v>
      </c>
      <c r="P446" s="30">
        <v>1251.8662948000001</v>
      </c>
      <c r="Q446" s="30">
        <v>1251.8662948000001</v>
      </c>
      <c r="R446" s="30">
        <v>1251.8662948000001</v>
      </c>
      <c r="T446" s="30">
        <v>1877.7994421999999</v>
      </c>
      <c r="U446" s="30">
        <v>1877.7994421999999</v>
      </c>
      <c r="V446" s="30">
        <v>1877.7994421999999</v>
      </c>
      <c r="W446" s="30">
        <v>1877.7994421999999</v>
      </c>
      <c r="X446" s="30">
        <v>1877.7994421999999</v>
      </c>
    </row>
    <row r="447" spans="1:24" x14ac:dyDescent="0.25">
      <c r="A447" s="10" t="s">
        <v>70</v>
      </c>
      <c r="B447" s="30">
        <v>2837.0172662311311</v>
      </c>
      <c r="C447" s="30">
        <v>2695.166402919599</v>
      </c>
      <c r="D447" s="30">
        <v>2553.3155396080419</v>
      </c>
      <c r="E447" s="30">
        <v>2411.4646762964858</v>
      </c>
      <c r="F447" s="30">
        <v>2269.6138129849369</v>
      </c>
      <c r="H447" s="30">
        <v>2838.0682079856738</v>
      </c>
      <c r="I447" s="30">
        <v>2696.1647975864089</v>
      </c>
      <c r="J447" s="30">
        <v>2554.2613871871422</v>
      </c>
      <c r="K447" s="30">
        <v>2412.3579767878691</v>
      </c>
      <c r="L447" s="30">
        <v>2270.4545663885879</v>
      </c>
      <c r="N447" s="30">
        <v>2838.0682079856829</v>
      </c>
      <c r="O447" s="30">
        <v>2696.1647975864062</v>
      </c>
      <c r="P447" s="30">
        <v>2554.2613871871208</v>
      </c>
      <c r="Q447" s="30">
        <v>2412.3579767878368</v>
      </c>
      <c r="R447" s="30">
        <v>2270.4545663885478</v>
      </c>
      <c r="T447" s="30">
        <v>2839.119149740191</v>
      </c>
      <c r="U447" s="30">
        <v>2697.1631922531901</v>
      </c>
      <c r="V447" s="30">
        <v>2555.207234766181</v>
      </c>
      <c r="W447" s="30">
        <v>2413.2512772791752</v>
      </c>
      <c r="X447" s="30">
        <v>2271.2953197921629</v>
      </c>
    </row>
    <row r="448" spans="1:24" x14ac:dyDescent="0.25">
      <c r="A448" s="10" t="s">
        <v>10</v>
      </c>
      <c r="B448" s="30">
        <v>79453.562058759693</v>
      </c>
      <c r="C448" s="30">
        <v>75480.883955822384</v>
      </c>
      <c r="D448" s="30">
        <v>71508.205852884392</v>
      </c>
      <c r="E448" s="30">
        <v>67535.527749946414</v>
      </c>
      <c r="F448" s="30">
        <v>63562.849647008647</v>
      </c>
      <c r="H448" s="30">
        <v>79482.994754467451</v>
      </c>
      <c r="I448" s="30">
        <v>75508.845016744599</v>
      </c>
      <c r="J448" s="30">
        <v>71534.695279021733</v>
      </c>
      <c r="K448" s="30">
        <v>67560.545541298663</v>
      </c>
      <c r="L448" s="30">
        <v>63586.395803575353</v>
      </c>
      <c r="N448" s="30">
        <v>79482.994754467712</v>
      </c>
      <c r="O448" s="30">
        <v>75508.845016744526</v>
      </c>
      <c r="P448" s="30">
        <v>71534.695279021122</v>
      </c>
      <c r="Q448" s="30">
        <v>67560.545541297761</v>
      </c>
      <c r="R448" s="30">
        <v>63586.395803574247</v>
      </c>
      <c r="T448" s="30">
        <v>79512.427450174524</v>
      </c>
      <c r="U448" s="30">
        <v>75536.806077666057</v>
      </c>
      <c r="V448" s="30">
        <v>71561.184705157313</v>
      </c>
      <c r="W448" s="30">
        <v>67585.5633326487</v>
      </c>
      <c r="X448" s="30">
        <v>63609.941960139899</v>
      </c>
    </row>
    <row r="449" spans="1:24" x14ac:dyDescent="0.25">
      <c r="A449" s="10" t="s">
        <v>26</v>
      </c>
      <c r="B449" s="30">
        <v>86971.8</v>
      </c>
      <c r="C449" s="30">
        <v>82857.3</v>
      </c>
      <c r="D449" s="30">
        <v>78742.7</v>
      </c>
      <c r="E449" s="30">
        <v>74628.100000000006</v>
      </c>
      <c r="F449" s="30">
        <v>70513.600000000006</v>
      </c>
      <c r="H449" s="30">
        <v>87782.399999999994</v>
      </c>
      <c r="I449" s="30">
        <v>83666.3</v>
      </c>
      <c r="J449" s="30">
        <v>79550.2</v>
      </c>
      <c r="K449" s="30">
        <v>75434.100000000006</v>
      </c>
      <c r="L449" s="30">
        <v>71318</v>
      </c>
      <c r="N449" s="30">
        <v>88562.5</v>
      </c>
      <c r="O449" s="30">
        <v>84446.399999999994</v>
      </c>
      <c r="P449" s="30">
        <v>80330.3</v>
      </c>
      <c r="Q449" s="30">
        <v>76214.2</v>
      </c>
      <c r="R449" s="30">
        <v>72098.100000000006</v>
      </c>
      <c r="T449" s="30">
        <v>91713.3</v>
      </c>
      <c r="U449" s="30">
        <v>87595.7</v>
      </c>
      <c r="V449" s="30">
        <v>83478.100000000006</v>
      </c>
      <c r="W449" s="30">
        <v>79360.5</v>
      </c>
      <c r="X449" s="30">
        <v>75242.899999999994</v>
      </c>
    </row>
    <row r="451" spans="1:24" x14ac:dyDescent="0.25">
      <c r="A451" s="10" t="s">
        <v>251</v>
      </c>
      <c r="B451" s="10">
        <v>100</v>
      </c>
      <c r="C451" s="10">
        <v>95</v>
      </c>
      <c r="D451" s="10">
        <v>90</v>
      </c>
      <c r="E451" s="10">
        <v>85</v>
      </c>
      <c r="F451" s="10">
        <v>80</v>
      </c>
      <c r="G451" s="10" t="s">
        <v>252</v>
      </c>
      <c r="H451" s="10">
        <v>100</v>
      </c>
      <c r="I451" s="10">
        <v>95</v>
      </c>
      <c r="J451" s="10">
        <v>90</v>
      </c>
      <c r="K451" s="10">
        <v>85</v>
      </c>
      <c r="L451" s="10">
        <v>80</v>
      </c>
      <c r="M451" s="10" t="s">
        <v>253</v>
      </c>
      <c r="N451" s="10">
        <v>100</v>
      </c>
      <c r="O451" s="10">
        <v>95</v>
      </c>
      <c r="P451" s="10">
        <v>90</v>
      </c>
      <c r="Q451" s="10">
        <v>85</v>
      </c>
      <c r="R451" s="10">
        <v>80</v>
      </c>
      <c r="S451" s="10" t="s">
        <v>254</v>
      </c>
      <c r="T451" s="10">
        <v>100</v>
      </c>
      <c r="U451" s="10">
        <v>95</v>
      </c>
      <c r="V451" s="10">
        <v>90</v>
      </c>
      <c r="W451" s="10">
        <v>85</v>
      </c>
      <c r="X451" s="10">
        <v>80</v>
      </c>
    </row>
    <row r="452" spans="1:24" x14ac:dyDescent="0.25">
      <c r="A452" s="10" t="s">
        <v>22</v>
      </c>
      <c r="B452" s="30">
        <v>7.2309999999999999</v>
      </c>
      <c r="C452" s="30">
        <v>7.2309999999999999</v>
      </c>
      <c r="D452" s="30">
        <v>7.2309999999999999</v>
      </c>
      <c r="E452" s="30">
        <v>7.2309999999999999</v>
      </c>
      <c r="F452" s="30">
        <v>7.2309999999999999</v>
      </c>
      <c r="H452" s="30">
        <v>4.843</v>
      </c>
      <c r="I452" s="30">
        <v>4.843</v>
      </c>
      <c r="J452" s="30">
        <v>4.843</v>
      </c>
      <c r="K452" s="30">
        <v>4.843</v>
      </c>
      <c r="L452" s="30">
        <v>4.843</v>
      </c>
      <c r="N452" s="30">
        <v>4.3090000000000002</v>
      </c>
      <c r="O452" s="30">
        <v>4.3090000000000002</v>
      </c>
      <c r="P452" s="30">
        <v>4.3090000000000002</v>
      </c>
      <c r="Q452" s="30">
        <v>4.3090000000000002</v>
      </c>
      <c r="R452" s="30">
        <v>4.3090000000000002</v>
      </c>
      <c r="T452" s="30">
        <v>3.0019999999999998</v>
      </c>
      <c r="U452" s="30">
        <v>3.0019999999999998</v>
      </c>
      <c r="V452" s="30">
        <v>3.0019999999999998</v>
      </c>
      <c r="W452" s="30">
        <v>3.0019999999999998</v>
      </c>
      <c r="X452" s="30">
        <v>3.0019999999999998</v>
      </c>
    </row>
    <row r="453" spans="1:24" x14ac:dyDescent="0.25">
      <c r="A453" s="10" t="s">
        <v>23</v>
      </c>
      <c r="B453" s="30">
        <v>0</v>
      </c>
      <c r="C453" s="30">
        <v>0</v>
      </c>
      <c r="D453" s="30">
        <v>0</v>
      </c>
      <c r="E453" s="30">
        <v>0</v>
      </c>
      <c r="F453" s="30">
        <v>0</v>
      </c>
      <c r="H453" s="30">
        <v>0</v>
      </c>
      <c r="I453" s="30">
        <v>0</v>
      </c>
      <c r="J453" s="30">
        <v>0</v>
      </c>
      <c r="K453" s="30">
        <v>0</v>
      </c>
      <c r="L453" s="30">
        <v>0</v>
      </c>
      <c r="N453" s="30">
        <v>0</v>
      </c>
      <c r="O453" s="30">
        <v>0</v>
      </c>
      <c r="P453" s="30">
        <v>0</v>
      </c>
      <c r="Q453" s="30">
        <v>0</v>
      </c>
      <c r="R453" s="30">
        <v>0</v>
      </c>
      <c r="T453" s="30">
        <v>0</v>
      </c>
      <c r="U453" s="30">
        <v>0</v>
      </c>
      <c r="V453" s="30">
        <v>0</v>
      </c>
      <c r="W453" s="30">
        <v>0</v>
      </c>
      <c r="X453" s="30">
        <v>0</v>
      </c>
    </row>
    <row r="454" spans="1:24" x14ac:dyDescent="0.25">
      <c r="A454" s="10" t="s">
        <v>24</v>
      </c>
      <c r="B454" s="30">
        <v>0</v>
      </c>
      <c r="C454" s="30">
        <v>0</v>
      </c>
      <c r="D454" s="30">
        <v>0</v>
      </c>
      <c r="E454" s="30">
        <v>0</v>
      </c>
      <c r="F454" s="30">
        <v>0</v>
      </c>
      <c r="H454" s="30">
        <v>0</v>
      </c>
      <c r="I454" s="30">
        <v>0</v>
      </c>
      <c r="J454" s="30">
        <v>0</v>
      </c>
      <c r="K454" s="30">
        <v>0</v>
      </c>
      <c r="L454" s="30">
        <v>0</v>
      </c>
      <c r="N454" s="30">
        <v>0</v>
      </c>
      <c r="O454" s="30">
        <v>0</v>
      </c>
      <c r="P454" s="30">
        <v>0</v>
      </c>
      <c r="Q454" s="30">
        <v>0</v>
      </c>
      <c r="R454" s="30">
        <v>0</v>
      </c>
      <c r="T454" s="30">
        <v>0</v>
      </c>
      <c r="U454" s="30">
        <v>0</v>
      </c>
      <c r="V454" s="30">
        <v>0</v>
      </c>
      <c r="W454" s="30">
        <v>0</v>
      </c>
      <c r="X454" s="30">
        <v>0</v>
      </c>
    </row>
    <row r="455" spans="1:24" x14ac:dyDescent="0.25">
      <c r="A455" s="10" t="s">
        <v>25</v>
      </c>
      <c r="B455" s="30">
        <v>6</v>
      </c>
      <c r="C455" s="30">
        <v>6</v>
      </c>
      <c r="D455" s="30">
        <v>6</v>
      </c>
      <c r="E455" s="30">
        <v>6</v>
      </c>
      <c r="F455" s="30">
        <v>6</v>
      </c>
      <c r="H455" s="30">
        <v>7</v>
      </c>
      <c r="I455" s="30">
        <v>7</v>
      </c>
      <c r="J455" s="30">
        <v>7</v>
      </c>
      <c r="K455" s="30">
        <v>7</v>
      </c>
      <c r="L455" s="30">
        <v>7</v>
      </c>
      <c r="N455" s="30">
        <v>8</v>
      </c>
      <c r="O455" s="30">
        <v>8</v>
      </c>
      <c r="P455" s="30">
        <v>8</v>
      </c>
      <c r="Q455" s="30">
        <v>8</v>
      </c>
      <c r="R455" s="30">
        <v>8</v>
      </c>
      <c r="T455" s="30">
        <v>12</v>
      </c>
      <c r="U455" s="30">
        <v>12</v>
      </c>
      <c r="V455" s="30">
        <v>12</v>
      </c>
      <c r="W455" s="30">
        <v>12</v>
      </c>
      <c r="X455" s="30">
        <v>12</v>
      </c>
    </row>
    <row r="456" spans="1:24" x14ac:dyDescent="0.25">
      <c r="A456" s="10" t="s">
        <v>64</v>
      </c>
      <c r="B456" s="30">
        <v>13016.394</v>
      </c>
      <c r="C456" s="30">
        <v>13016.394</v>
      </c>
      <c r="D456" s="30">
        <v>13016.394</v>
      </c>
      <c r="E456" s="30">
        <v>13016.394</v>
      </c>
      <c r="F456" s="30">
        <v>13016.394</v>
      </c>
      <c r="H456" s="30">
        <v>8717.130000000001</v>
      </c>
      <c r="I456" s="30">
        <v>8717.130000000001</v>
      </c>
      <c r="J456" s="30">
        <v>8717.130000000001</v>
      </c>
      <c r="K456" s="30">
        <v>8717.130000000001</v>
      </c>
      <c r="L456" s="30">
        <v>8717.130000000001</v>
      </c>
      <c r="N456" s="30">
        <v>7756.9740000000002</v>
      </c>
      <c r="O456" s="30">
        <v>7756.9740000000002</v>
      </c>
      <c r="P456" s="30">
        <v>7756.9740000000002</v>
      </c>
      <c r="Q456" s="30">
        <v>7756.9740000000002</v>
      </c>
      <c r="R456" s="30">
        <v>7756.9740000000002</v>
      </c>
      <c r="T456" s="30">
        <v>5404.4639999999999</v>
      </c>
      <c r="U456" s="30">
        <v>5404.4639999999999</v>
      </c>
      <c r="V456" s="30">
        <v>5404.4639999999999</v>
      </c>
      <c r="W456" s="30">
        <v>5404.4639999999999</v>
      </c>
      <c r="X456" s="30">
        <v>5404.4639999999999</v>
      </c>
    </row>
    <row r="457" spans="1:24" x14ac:dyDescent="0.25">
      <c r="A457" s="10" t="s">
        <v>65</v>
      </c>
      <c r="B457" s="30">
        <v>1629.478492843695</v>
      </c>
      <c r="C457" s="30">
        <v>1629.478492843695</v>
      </c>
      <c r="D457" s="30">
        <v>1629.478492843695</v>
      </c>
      <c r="E457" s="30">
        <v>1629.478492843695</v>
      </c>
      <c r="F457" s="30">
        <v>1629.478492843695</v>
      </c>
      <c r="H457" s="30">
        <v>1091.268123438992</v>
      </c>
      <c r="I457" s="30">
        <v>1091.268123438992</v>
      </c>
      <c r="J457" s="30">
        <v>1091.268123438992</v>
      </c>
      <c r="K457" s="30">
        <v>1091.268123438992</v>
      </c>
      <c r="L457" s="30">
        <v>1091.268123438992</v>
      </c>
      <c r="N457" s="30">
        <v>971.06943002399339</v>
      </c>
      <c r="O457" s="30">
        <v>971.06943002399339</v>
      </c>
      <c r="P457" s="30">
        <v>971.06943002399339</v>
      </c>
      <c r="Q457" s="30">
        <v>971.06943002399339</v>
      </c>
      <c r="R457" s="30">
        <v>971.06943002399339</v>
      </c>
      <c r="T457" s="30">
        <v>676.56663230599861</v>
      </c>
      <c r="U457" s="30">
        <v>676.56663230599861</v>
      </c>
      <c r="V457" s="30">
        <v>676.56663230599861</v>
      </c>
      <c r="W457" s="30">
        <v>676.56663230599861</v>
      </c>
      <c r="X457" s="30">
        <v>676.56663230599861</v>
      </c>
    </row>
    <row r="458" spans="1:24" x14ac:dyDescent="0.25">
      <c r="A458" s="10" t="s">
        <v>66</v>
      </c>
      <c r="B458" s="30">
        <v>0</v>
      </c>
      <c r="C458" s="30">
        <v>0</v>
      </c>
      <c r="D458" s="30">
        <v>0</v>
      </c>
      <c r="E458" s="30">
        <v>0</v>
      </c>
      <c r="F458" s="30">
        <v>0</v>
      </c>
      <c r="H458" s="30">
        <v>0</v>
      </c>
      <c r="I458" s="30">
        <v>0</v>
      </c>
      <c r="J458" s="30">
        <v>0</v>
      </c>
      <c r="K458" s="30">
        <v>0</v>
      </c>
      <c r="L458" s="30">
        <v>0</v>
      </c>
      <c r="N458" s="30">
        <v>0</v>
      </c>
      <c r="O458" s="30">
        <v>0</v>
      </c>
      <c r="P458" s="30">
        <v>0</v>
      </c>
      <c r="Q458" s="30">
        <v>0</v>
      </c>
      <c r="R458" s="30">
        <v>0</v>
      </c>
      <c r="T458" s="30">
        <v>0</v>
      </c>
      <c r="U458" s="30">
        <v>0</v>
      </c>
      <c r="V458" s="30">
        <v>0</v>
      </c>
      <c r="W458" s="30">
        <v>0</v>
      </c>
      <c r="X458" s="30">
        <v>0</v>
      </c>
    </row>
    <row r="459" spans="1:24" x14ac:dyDescent="0.25">
      <c r="A459" s="10" t="s">
        <v>67</v>
      </c>
      <c r="B459" s="30">
        <v>0</v>
      </c>
      <c r="C459" s="30">
        <v>0</v>
      </c>
      <c r="D459" s="30">
        <v>0</v>
      </c>
      <c r="E459" s="30">
        <v>0</v>
      </c>
      <c r="F459" s="30">
        <v>0</v>
      </c>
      <c r="H459" s="30">
        <v>0</v>
      </c>
      <c r="I459" s="30">
        <v>0</v>
      </c>
      <c r="J459" s="30">
        <v>0</v>
      </c>
      <c r="K459" s="30">
        <v>0</v>
      </c>
      <c r="L459" s="30">
        <v>0</v>
      </c>
      <c r="N459" s="30">
        <v>0</v>
      </c>
      <c r="O459" s="30">
        <v>0</v>
      </c>
      <c r="P459" s="30">
        <v>0</v>
      </c>
      <c r="Q459" s="30">
        <v>0</v>
      </c>
      <c r="R459" s="30">
        <v>0</v>
      </c>
      <c r="T459" s="30">
        <v>0</v>
      </c>
      <c r="U459" s="30">
        <v>0</v>
      </c>
      <c r="V459" s="30">
        <v>0</v>
      </c>
      <c r="W459" s="30">
        <v>0</v>
      </c>
      <c r="X459" s="30">
        <v>0</v>
      </c>
    </row>
    <row r="460" spans="1:24" x14ac:dyDescent="0.25">
      <c r="A460" s="10" t="s">
        <v>68</v>
      </c>
      <c r="B460" s="30">
        <v>3741.54</v>
      </c>
      <c r="C460" s="30">
        <v>3741.54</v>
      </c>
      <c r="D460" s="30">
        <v>3741.54</v>
      </c>
      <c r="E460" s="30">
        <v>3741.54</v>
      </c>
      <c r="F460" s="30">
        <v>3741.54</v>
      </c>
      <c r="H460" s="30">
        <v>4365.13</v>
      </c>
      <c r="I460" s="30">
        <v>4365.13</v>
      </c>
      <c r="J460" s="30">
        <v>4365.13</v>
      </c>
      <c r="K460" s="30">
        <v>4365.13</v>
      </c>
      <c r="L460" s="30">
        <v>4365.13</v>
      </c>
      <c r="N460" s="30">
        <v>4988.72</v>
      </c>
      <c r="O460" s="30">
        <v>4988.72</v>
      </c>
      <c r="P460" s="30">
        <v>4988.72</v>
      </c>
      <c r="Q460" s="30">
        <v>4988.72</v>
      </c>
      <c r="R460" s="30">
        <v>4988.72</v>
      </c>
      <c r="T460" s="30">
        <v>7483.08</v>
      </c>
      <c r="U460" s="30">
        <v>7483.08</v>
      </c>
      <c r="V460" s="30">
        <v>7483.08</v>
      </c>
      <c r="W460" s="30">
        <v>7483.08</v>
      </c>
      <c r="X460" s="30">
        <v>7483.08</v>
      </c>
    </row>
    <row r="461" spans="1:24" x14ac:dyDescent="0.25">
      <c r="A461" s="10" t="s">
        <v>69</v>
      </c>
      <c r="B461" s="30">
        <v>938.89972109999997</v>
      </c>
      <c r="C461" s="30">
        <v>938.89972109999997</v>
      </c>
      <c r="D461" s="30">
        <v>938.89972109999997</v>
      </c>
      <c r="E461" s="30">
        <v>938.89972109999997</v>
      </c>
      <c r="F461" s="30">
        <v>938.89972109999997</v>
      </c>
      <c r="H461" s="30">
        <v>1095.3830079500001</v>
      </c>
      <c r="I461" s="30">
        <v>1095.3830079500001</v>
      </c>
      <c r="J461" s="30">
        <v>1095.3830079500001</v>
      </c>
      <c r="K461" s="30">
        <v>1095.3830079500001</v>
      </c>
      <c r="L461" s="30">
        <v>1095.3830079500001</v>
      </c>
      <c r="N461" s="30">
        <v>1251.8662948000001</v>
      </c>
      <c r="O461" s="30">
        <v>1251.8662948000001</v>
      </c>
      <c r="P461" s="30">
        <v>1251.8662948000001</v>
      </c>
      <c r="Q461" s="30">
        <v>1251.8662948000001</v>
      </c>
      <c r="R461" s="30">
        <v>1251.8662948000001</v>
      </c>
      <c r="T461" s="30">
        <v>1877.7994421999999</v>
      </c>
      <c r="U461" s="30">
        <v>1877.7994421999999</v>
      </c>
      <c r="V461" s="30">
        <v>1877.7994421999999</v>
      </c>
      <c r="W461" s="30">
        <v>1877.7994421999999</v>
      </c>
      <c r="X461" s="30">
        <v>1877.7994421999999</v>
      </c>
    </row>
    <row r="462" spans="1:24" x14ac:dyDescent="0.25">
      <c r="A462" s="10" t="s">
        <v>70</v>
      </c>
      <c r="B462" s="30">
        <v>1648.5109631071321</v>
      </c>
      <c r="C462" s="30">
        <v>1506.660099795575</v>
      </c>
      <c r="D462" s="30">
        <v>1364.809236484019</v>
      </c>
      <c r="E462" s="30">
        <v>1222.9583731724681</v>
      </c>
      <c r="F462" s="30">
        <v>1081.107506693681</v>
      </c>
      <c r="H462" s="30">
        <v>2047.9214502804759</v>
      </c>
      <c r="I462" s="30">
        <v>1906.018039881196</v>
      </c>
      <c r="J462" s="30">
        <v>1764.1146294819121</v>
      </c>
      <c r="K462" s="30">
        <v>1622.2112190826231</v>
      </c>
      <c r="L462" s="30">
        <v>1480.30780868333</v>
      </c>
      <c r="N462" s="30">
        <v>2142.7215457988032</v>
      </c>
      <c r="O462" s="30">
        <v>2000.8181353995089</v>
      </c>
      <c r="P462" s="30">
        <v>1858.9147250002111</v>
      </c>
      <c r="Q462" s="30">
        <v>1717.0113146009139</v>
      </c>
      <c r="R462" s="30">
        <v>1575.1079042016181</v>
      </c>
      <c r="T462" s="30">
        <v>2383.9779593919511</v>
      </c>
      <c r="U462" s="30">
        <v>2242.022001904937</v>
      </c>
      <c r="V462" s="30">
        <v>2100.066044417923</v>
      </c>
      <c r="W462" s="30">
        <v>1958.11008693091</v>
      </c>
      <c r="X462" s="30">
        <v>1816.154129443898</v>
      </c>
    </row>
    <row r="463" spans="1:24" x14ac:dyDescent="0.25">
      <c r="A463" s="10" t="s">
        <v>10</v>
      </c>
      <c r="B463" s="30">
        <v>37774.00707033353</v>
      </c>
      <c r="C463" s="30">
        <v>34523.63407702063</v>
      </c>
      <c r="D463" s="30">
        <v>31273.261083707748</v>
      </c>
      <c r="E463" s="30">
        <v>28022.888090394979</v>
      </c>
      <c r="F463" s="30">
        <v>24772.515024508131</v>
      </c>
      <c r="H463" s="30">
        <v>46926.10548162616</v>
      </c>
      <c r="I463" s="30">
        <v>43674.52842348894</v>
      </c>
      <c r="J463" s="30">
        <v>40422.951365351633</v>
      </c>
      <c r="K463" s="30">
        <v>37171.374307214202</v>
      </c>
      <c r="L463" s="30">
        <v>33919.797249076677</v>
      </c>
      <c r="N463" s="30">
        <v>49098.356415055277</v>
      </c>
      <c r="O463" s="30">
        <v>45846.77935691773</v>
      </c>
      <c r="P463" s="30">
        <v>42595.202298780088</v>
      </c>
      <c r="Q463" s="30">
        <v>39343.62524064249</v>
      </c>
      <c r="R463" s="30">
        <v>36092.048182504899</v>
      </c>
      <c r="T463" s="30">
        <v>54626.509807286391</v>
      </c>
      <c r="U463" s="30">
        <v>51373.728684324567</v>
      </c>
      <c r="V463" s="30">
        <v>48120.947561362802</v>
      </c>
      <c r="W463" s="30">
        <v>44868.166438401051</v>
      </c>
      <c r="X463" s="30">
        <v>41615.385315439307</v>
      </c>
    </row>
    <row r="464" spans="1:24" x14ac:dyDescent="0.25">
      <c r="A464" s="10" t="s">
        <v>26</v>
      </c>
      <c r="B464" s="30">
        <v>58749.1</v>
      </c>
      <c r="C464" s="30">
        <v>55356.800000000003</v>
      </c>
      <c r="D464" s="30">
        <v>51964.6</v>
      </c>
      <c r="E464" s="30">
        <v>48572.3</v>
      </c>
      <c r="F464" s="30">
        <v>45180</v>
      </c>
      <c r="H464" s="30">
        <v>64243.4</v>
      </c>
      <c r="I464" s="30">
        <v>60849.9</v>
      </c>
      <c r="J464" s="30">
        <v>57456.4</v>
      </c>
      <c r="K464" s="30">
        <v>54062.8</v>
      </c>
      <c r="L464" s="30">
        <v>50669.3</v>
      </c>
      <c r="N464" s="30">
        <v>66210.2</v>
      </c>
      <c r="O464" s="30">
        <v>62816.7</v>
      </c>
      <c r="P464" s="30">
        <v>59423.199999999997</v>
      </c>
      <c r="Q464" s="30">
        <v>56029.7</v>
      </c>
      <c r="R464" s="30">
        <v>52636.2</v>
      </c>
      <c r="T464" s="30">
        <v>72453.100000000006</v>
      </c>
      <c r="U464" s="30">
        <v>69058.3</v>
      </c>
      <c r="V464" s="30">
        <v>65663.5</v>
      </c>
      <c r="W464" s="30">
        <v>62268.800000000003</v>
      </c>
      <c r="X464" s="30">
        <v>58874</v>
      </c>
    </row>
    <row r="466" spans="1:24" x14ac:dyDescent="0.25">
      <c r="A466" s="10" t="s">
        <v>255</v>
      </c>
      <c r="B466" s="10">
        <v>100</v>
      </c>
      <c r="C466" s="10">
        <v>95</v>
      </c>
      <c r="D466" s="10">
        <v>90</v>
      </c>
      <c r="E466" s="10">
        <v>85</v>
      </c>
      <c r="F466" s="10">
        <v>80</v>
      </c>
      <c r="G466" s="10" t="s">
        <v>256</v>
      </c>
      <c r="H466" s="10">
        <v>100</v>
      </c>
      <c r="I466" s="10">
        <v>95</v>
      </c>
      <c r="J466" s="10">
        <v>90</v>
      </c>
      <c r="K466" s="10">
        <v>85</v>
      </c>
      <c r="L466" s="10">
        <v>80</v>
      </c>
      <c r="M466" s="10" t="s">
        <v>257</v>
      </c>
      <c r="N466" s="10">
        <v>100</v>
      </c>
      <c r="O466" s="10">
        <v>95</v>
      </c>
      <c r="P466" s="10">
        <v>90</v>
      </c>
      <c r="Q466" s="10">
        <v>85</v>
      </c>
      <c r="R466" s="10">
        <v>80</v>
      </c>
      <c r="S466" s="10" t="s">
        <v>258</v>
      </c>
      <c r="T466" s="10">
        <v>100</v>
      </c>
      <c r="U466" s="10">
        <v>95</v>
      </c>
      <c r="V466" s="10">
        <v>90</v>
      </c>
      <c r="W466" s="10">
        <v>85</v>
      </c>
      <c r="X466" s="10">
        <v>80</v>
      </c>
    </row>
    <row r="467" spans="1:24" x14ac:dyDescent="0.25">
      <c r="A467" s="10" t="s">
        <v>22</v>
      </c>
      <c r="B467" s="30">
        <v>33.984000000000002</v>
      </c>
      <c r="C467" s="30">
        <v>23.616</v>
      </c>
      <c r="D467" s="30">
        <v>18.888999999999999</v>
      </c>
      <c r="E467" s="30">
        <v>17.193999999999999</v>
      </c>
      <c r="F467" s="30">
        <v>15.765000000000001</v>
      </c>
      <c r="H467" s="30">
        <v>35.822000000000003</v>
      </c>
      <c r="I467" s="30">
        <v>24.393999999999998</v>
      </c>
      <c r="J467" s="30">
        <v>19.523</v>
      </c>
      <c r="K467" s="30">
        <v>17.689</v>
      </c>
      <c r="L467" s="30">
        <v>16.407</v>
      </c>
      <c r="N467" s="30">
        <v>35.756999999999998</v>
      </c>
      <c r="O467" s="30">
        <v>24.398</v>
      </c>
      <c r="P467" s="30">
        <v>19.824000000000002</v>
      </c>
      <c r="Q467" s="30">
        <v>17.852</v>
      </c>
      <c r="R467" s="30">
        <v>16.620999999999999</v>
      </c>
      <c r="T467" s="30">
        <v>36.548000000000002</v>
      </c>
      <c r="U467" s="30">
        <v>24.760999999999999</v>
      </c>
      <c r="V467" s="30">
        <v>20.890999999999998</v>
      </c>
      <c r="W467" s="30">
        <v>18.989000000000001</v>
      </c>
      <c r="X467" s="30">
        <v>17.314</v>
      </c>
    </row>
    <row r="468" spans="1:24" x14ac:dyDescent="0.25">
      <c r="A468" s="10" t="s">
        <v>23</v>
      </c>
      <c r="B468" s="30">
        <v>4.76</v>
      </c>
      <c r="C468" s="30">
        <v>4.76</v>
      </c>
      <c r="D468" s="30">
        <v>4.76</v>
      </c>
      <c r="E468" s="30">
        <v>3.8090000000000002</v>
      </c>
      <c r="F468" s="30">
        <v>3.1629999999999998</v>
      </c>
      <c r="H468" s="30">
        <v>6.077</v>
      </c>
      <c r="I468" s="30">
        <v>5.8639999999999999</v>
      </c>
      <c r="J468" s="30">
        <v>5.63</v>
      </c>
      <c r="K468" s="30">
        <v>4.9039999999999999</v>
      </c>
      <c r="L468" s="30">
        <v>4.3460000000000001</v>
      </c>
      <c r="N468" s="30">
        <v>6.78</v>
      </c>
      <c r="O468" s="30">
        <v>6.78</v>
      </c>
      <c r="P468" s="30">
        <v>6.3159999999999998</v>
      </c>
      <c r="Q468" s="30">
        <v>5.5540000000000003</v>
      </c>
      <c r="R468" s="30">
        <v>4.8010000000000002</v>
      </c>
      <c r="T468" s="30">
        <v>10.62</v>
      </c>
      <c r="U468" s="30">
        <v>10.62</v>
      </c>
      <c r="V468" s="30">
        <v>9.4450000000000003</v>
      </c>
      <c r="W468" s="30">
        <v>7.8029999999999999</v>
      </c>
      <c r="X468" s="30">
        <v>6.8259999999999996</v>
      </c>
    </row>
    <row r="469" spans="1:24" x14ac:dyDescent="0.25">
      <c r="A469" s="10" t="s">
        <v>24</v>
      </c>
      <c r="B469" s="30">
        <v>132.20099999999999</v>
      </c>
      <c r="C469" s="30">
        <v>33.506999999999998</v>
      </c>
      <c r="D469" s="30">
        <v>32.302</v>
      </c>
      <c r="E469" s="30">
        <v>29.393000000000001</v>
      </c>
      <c r="F469" s="30">
        <v>26.082000000000001</v>
      </c>
      <c r="H469" s="30">
        <v>146.965</v>
      </c>
      <c r="I469" s="30">
        <v>48.542999999999999</v>
      </c>
      <c r="J469" s="30">
        <v>47.798000000000002</v>
      </c>
      <c r="K469" s="30">
        <v>44.957999999999998</v>
      </c>
      <c r="L469" s="30">
        <v>41.106000000000002</v>
      </c>
      <c r="N469" s="30">
        <v>149.62700000000001</v>
      </c>
      <c r="O469" s="30">
        <v>50.686</v>
      </c>
      <c r="P469" s="30">
        <v>49.651000000000003</v>
      </c>
      <c r="Q469" s="30">
        <v>46.898000000000003</v>
      </c>
      <c r="R469" s="30">
        <v>43.015000000000001</v>
      </c>
      <c r="T469" s="30">
        <v>158.452</v>
      </c>
      <c r="U469" s="30">
        <v>58.228999999999999</v>
      </c>
      <c r="V469" s="30">
        <v>56.177</v>
      </c>
      <c r="W469" s="30">
        <v>53.003999999999998</v>
      </c>
      <c r="X469" s="30">
        <v>49.695</v>
      </c>
    </row>
    <row r="470" spans="1:24" x14ac:dyDescent="0.25">
      <c r="A470" s="10" t="s">
        <v>25</v>
      </c>
      <c r="B470" s="30">
        <v>0</v>
      </c>
      <c r="C470" s="30">
        <v>0</v>
      </c>
      <c r="D470" s="30">
        <v>0</v>
      </c>
      <c r="E470" s="30">
        <v>0</v>
      </c>
      <c r="F470" s="30">
        <v>0</v>
      </c>
      <c r="H470" s="30">
        <v>0</v>
      </c>
      <c r="I470" s="30">
        <v>0</v>
      </c>
      <c r="J470" s="30">
        <v>0</v>
      </c>
      <c r="K470" s="30">
        <v>0</v>
      </c>
      <c r="L470" s="30">
        <v>0</v>
      </c>
      <c r="N470" s="30">
        <v>0</v>
      </c>
      <c r="O470" s="30">
        <v>0</v>
      </c>
      <c r="P470" s="30">
        <v>0</v>
      </c>
      <c r="Q470" s="30">
        <v>0</v>
      </c>
      <c r="R470" s="30">
        <v>0</v>
      </c>
      <c r="T470" s="30">
        <v>0</v>
      </c>
      <c r="U470" s="30">
        <v>0</v>
      </c>
      <c r="V470" s="30">
        <v>0</v>
      </c>
      <c r="W470" s="30">
        <v>0</v>
      </c>
      <c r="X470" s="30">
        <v>0</v>
      </c>
    </row>
    <row r="471" spans="1:24" x14ac:dyDescent="0.25">
      <c r="A471" s="10" t="s">
        <v>64</v>
      </c>
      <c r="B471" s="30">
        <v>61170.66</v>
      </c>
      <c r="C471" s="30">
        <v>42508.44</v>
      </c>
      <c r="D471" s="30">
        <v>34000.019999999997</v>
      </c>
      <c r="E471" s="30">
        <v>30949.200000000001</v>
      </c>
      <c r="F471" s="30">
        <v>28377</v>
      </c>
      <c r="H471" s="30">
        <v>64480.14</v>
      </c>
      <c r="I471" s="30">
        <v>43909.919999999998</v>
      </c>
      <c r="J471" s="30">
        <v>35142.120000000003</v>
      </c>
      <c r="K471" s="30">
        <v>31839.66</v>
      </c>
      <c r="L471" s="30">
        <v>29533.5</v>
      </c>
      <c r="N471" s="30">
        <v>64361.7</v>
      </c>
      <c r="O471" s="30">
        <v>43916.04</v>
      </c>
      <c r="P471" s="30">
        <v>35683.019999999997</v>
      </c>
      <c r="Q471" s="30">
        <v>32132.880000000001</v>
      </c>
      <c r="R471" s="30">
        <v>29917.8</v>
      </c>
      <c r="T471" s="30">
        <v>65785.86</v>
      </c>
      <c r="U471" s="30">
        <v>44569.98</v>
      </c>
      <c r="V471" s="30">
        <v>37603.800000000003</v>
      </c>
      <c r="W471" s="30">
        <v>34181.1</v>
      </c>
      <c r="X471" s="30">
        <v>31165.74</v>
      </c>
    </row>
    <row r="472" spans="1:24" x14ac:dyDescent="0.25">
      <c r="A472" s="10" t="s">
        <v>65</v>
      </c>
      <c r="B472" s="30">
        <v>7657.7487484670564</v>
      </c>
      <c r="C472" s="30">
        <v>5321.4883280528111</v>
      </c>
      <c r="D472" s="30">
        <v>4256.3479060525897</v>
      </c>
      <c r="E472" s="30">
        <v>3874.426033102417</v>
      </c>
      <c r="F472" s="30">
        <v>3552.4209847539601</v>
      </c>
      <c r="H472" s="30">
        <v>8072.0513949985261</v>
      </c>
      <c r="I472" s="30">
        <v>5496.9348855364406</v>
      </c>
      <c r="J472" s="30">
        <v>4399.3235555816973</v>
      </c>
      <c r="K472" s="30">
        <v>3985.8997191891772</v>
      </c>
      <c r="L472" s="30">
        <v>3697.1993217475801</v>
      </c>
      <c r="N472" s="30">
        <v>8057.2242906029169</v>
      </c>
      <c r="O472" s="30">
        <v>5497.7010277088584</v>
      </c>
      <c r="P472" s="30">
        <v>4467.0370034674288</v>
      </c>
      <c r="Q472" s="30">
        <v>4022.6069426853019</v>
      </c>
      <c r="R472" s="30">
        <v>3745.3085434567438</v>
      </c>
      <c r="T472" s="30">
        <v>8235.5100808431525</v>
      </c>
      <c r="U472" s="30">
        <v>5579.5655721910098</v>
      </c>
      <c r="V472" s="30">
        <v>4707.4929776400231</v>
      </c>
      <c r="W472" s="30">
        <v>4279.0167009188272</v>
      </c>
      <c r="X472" s="30">
        <v>3901.5339458500148</v>
      </c>
    </row>
    <row r="473" spans="1:24" x14ac:dyDescent="0.25">
      <c r="A473" s="10" t="s">
        <v>66</v>
      </c>
      <c r="B473" s="30">
        <v>84515.813792951987</v>
      </c>
      <c r="C473" s="30">
        <v>24962.987934951991</v>
      </c>
      <c r="D473" s="30">
        <v>24235.637520952001</v>
      </c>
      <c r="E473" s="30">
        <v>21532.273940432751</v>
      </c>
      <c r="F473" s="30">
        <v>18890.22978246901</v>
      </c>
      <c r="H473" s="30">
        <v>94737.185330398381</v>
      </c>
      <c r="I473" s="30">
        <v>35135.854152838263</v>
      </c>
      <c r="J473" s="30">
        <v>34452.780089090418</v>
      </c>
      <c r="K473" s="30">
        <v>32016.57389787136</v>
      </c>
      <c r="L473" s="30">
        <v>29135.399066811111</v>
      </c>
      <c r="N473" s="30">
        <v>97044.219842355989</v>
      </c>
      <c r="O473" s="30">
        <v>37342.050009355997</v>
      </c>
      <c r="P473" s="30">
        <v>36254.983936194112</v>
      </c>
      <c r="Q473" s="30">
        <v>33834.178235188287</v>
      </c>
      <c r="R473" s="30">
        <v>30740.557083163101</v>
      </c>
      <c r="T473" s="30">
        <v>106196.734981124</v>
      </c>
      <c r="U473" s="30">
        <v>45720.933187123999</v>
      </c>
      <c r="V473" s="30">
        <v>43311.396335559431</v>
      </c>
      <c r="W473" s="30">
        <v>39760.004812130523</v>
      </c>
      <c r="X473" s="30">
        <v>36789.5019373291</v>
      </c>
    </row>
    <row r="474" spans="1:24" x14ac:dyDescent="0.25">
      <c r="A474" s="10" t="s">
        <v>67</v>
      </c>
      <c r="B474" s="30">
        <v>20687.24700485685</v>
      </c>
      <c r="C474" s="30">
        <v>5243.3167891403191</v>
      </c>
      <c r="D474" s="30">
        <v>5054.6918351713293</v>
      </c>
      <c r="E474" s="30">
        <v>4599.497602053365</v>
      </c>
      <c r="F474" s="30">
        <v>4081.3657909643298</v>
      </c>
      <c r="H474" s="30">
        <v>22997.566251910252</v>
      </c>
      <c r="I474" s="30">
        <v>7596.1525452308642</v>
      </c>
      <c r="J474" s="30">
        <v>7479.5411998702439</v>
      </c>
      <c r="K474" s="30">
        <v>7035.2382035170394</v>
      </c>
      <c r="L474" s="30">
        <v>6432.480230899524</v>
      </c>
      <c r="N474" s="30">
        <v>23414.124761504951</v>
      </c>
      <c r="O474" s="30">
        <v>7931.4649322930454</v>
      </c>
      <c r="P474" s="30">
        <v>7769.5986203754046</v>
      </c>
      <c r="Q474" s="30">
        <v>7338.6749450478746</v>
      </c>
      <c r="R474" s="30">
        <v>6731.1442321814338</v>
      </c>
      <c r="T474" s="30">
        <v>24795.0897679562</v>
      </c>
      <c r="U474" s="30">
        <v>9111.8027166739084</v>
      </c>
      <c r="V474" s="30">
        <v>8790.7303087150794</v>
      </c>
      <c r="W474" s="30">
        <v>8294.193191211345</v>
      </c>
      <c r="X474" s="30">
        <v>7776.4056433533806</v>
      </c>
    </row>
    <row r="475" spans="1:24" x14ac:dyDescent="0.25">
      <c r="A475" s="10" t="s">
        <v>68</v>
      </c>
      <c r="B475" s="30">
        <v>0</v>
      </c>
      <c r="C475" s="30">
        <v>0</v>
      </c>
      <c r="D475" s="30">
        <v>0</v>
      </c>
      <c r="E475" s="30">
        <v>0</v>
      </c>
      <c r="F475" s="30">
        <v>0</v>
      </c>
      <c r="H475" s="30">
        <v>0</v>
      </c>
      <c r="I475" s="30">
        <v>0</v>
      </c>
      <c r="J475" s="30">
        <v>0</v>
      </c>
      <c r="K475" s="30">
        <v>0</v>
      </c>
      <c r="L475" s="30">
        <v>0</v>
      </c>
      <c r="N475" s="30">
        <v>0</v>
      </c>
      <c r="O475" s="30">
        <v>0</v>
      </c>
      <c r="P475" s="30">
        <v>0</v>
      </c>
      <c r="Q475" s="30">
        <v>0</v>
      </c>
      <c r="R475" s="30">
        <v>0</v>
      </c>
      <c r="T475" s="30">
        <v>0</v>
      </c>
      <c r="U475" s="30">
        <v>0</v>
      </c>
      <c r="V475" s="30">
        <v>0</v>
      </c>
      <c r="W475" s="30">
        <v>0</v>
      </c>
      <c r="X475" s="30">
        <v>0</v>
      </c>
    </row>
    <row r="476" spans="1:24" x14ac:dyDescent="0.25">
      <c r="A476" s="10" t="s">
        <v>69</v>
      </c>
      <c r="B476" s="30">
        <v>0</v>
      </c>
      <c r="C476" s="30">
        <v>0</v>
      </c>
      <c r="D476" s="30">
        <v>0</v>
      </c>
      <c r="E476" s="30">
        <v>0</v>
      </c>
      <c r="F476" s="30">
        <v>0</v>
      </c>
      <c r="H476" s="30">
        <v>0</v>
      </c>
      <c r="I476" s="30">
        <v>0</v>
      </c>
      <c r="J476" s="30">
        <v>0</v>
      </c>
      <c r="K476" s="30">
        <v>0</v>
      </c>
      <c r="L476" s="30">
        <v>0</v>
      </c>
      <c r="N476" s="30">
        <v>0</v>
      </c>
      <c r="O476" s="30">
        <v>0</v>
      </c>
      <c r="P476" s="30">
        <v>0</v>
      </c>
      <c r="Q476" s="30">
        <v>0</v>
      </c>
      <c r="R476" s="30">
        <v>0</v>
      </c>
      <c r="T476" s="30">
        <v>0</v>
      </c>
      <c r="U476" s="30">
        <v>0</v>
      </c>
      <c r="V476" s="30">
        <v>0</v>
      </c>
      <c r="W476" s="30">
        <v>0</v>
      </c>
      <c r="X476" s="30">
        <v>0</v>
      </c>
    </row>
    <row r="477" spans="1:24" x14ac:dyDescent="0.25">
      <c r="A477" s="10" t="s">
        <v>70</v>
      </c>
      <c r="B477" s="30">
        <v>0</v>
      </c>
      <c r="C477" s="30">
        <v>0</v>
      </c>
      <c r="D477" s="30">
        <v>0</v>
      </c>
      <c r="E477" s="30">
        <v>0</v>
      </c>
      <c r="F477" s="30">
        <v>0</v>
      </c>
      <c r="H477" s="30">
        <v>0</v>
      </c>
      <c r="I477" s="30">
        <v>0</v>
      </c>
      <c r="J477" s="30">
        <v>0</v>
      </c>
      <c r="K477" s="30">
        <v>0</v>
      </c>
      <c r="L477" s="30">
        <v>0</v>
      </c>
      <c r="N477" s="30">
        <v>0</v>
      </c>
      <c r="O477" s="30">
        <v>0</v>
      </c>
      <c r="P477" s="30">
        <v>0</v>
      </c>
      <c r="Q477" s="30">
        <v>0</v>
      </c>
      <c r="R477" s="30">
        <v>0</v>
      </c>
      <c r="T477" s="30">
        <v>0</v>
      </c>
      <c r="U477" s="30">
        <v>0</v>
      </c>
      <c r="V477" s="30">
        <v>0</v>
      </c>
      <c r="W477" s="30">
        <v>0</v>
      </c>
      <c r="X477" s="30">
        <v>0</v>
      </c>
    </row>
    <row r="478" spans="1:24" x14ac:dyDescent="0.25">
      <c r="A478" s="10" t="s">
        <v>10</v>
      </c>
      <c r="B478" s="30">
        <v>0</v>
      </c>
      <c r="C478" s="30">
        <v>0</v>
      </c>
      <c r="D478" s="30">
        <v>0</v>
      </c>
      <c r="E478" s="30">
        <v>0</v>
      </c>
      <c r="F478" s="30">
        <v>0</v>
      </c>
      <c r="H478" s="30">
        <v>0</v>
      </c>
      <c r="I478" s="30">
        <v>0</v>
      </c>
      <c r="J478" s="30">
        <v>0</v>
      </c>
      <c r="K478" s="30">
        <v>0</v>
      </c>
      <c r="L478" s="30">
        <v>0</v>
      </c>
      <c r="N478" s="30">
        <v>0</v>
      </c>
      <c r="O478" s="30">
        <v>0</v>
      </c>
      <c r="P478" s="30">
        <v>0</v>
      </c>
      <c r="Q478" s="30">
        <v>0</v>
      </c>
      <c r="R478" s="30">
        <v>0</v>
      </c>
      <c r="T478" s="30">
        <v>0</v>
      </c>
      <c r="U478" s="30">
        <v>0</v>
      </c>
      <c r="V478" s="30">
        <v>0</v>
      </c>
      <c r="W478" s="30">
        <v>0</v>
      </c>
      <c r="X478" s="30">
        <v>0</v>
      </c>
    </row>
    <row r="479" spans="1:24" x14ac:dyDescent="0.25">
      <c r="A479" s="10" t="s">
        <v>26</v>
      </c>
      <c r="B479" s="30">
        <v>174030</v>
      </c>
      <c r="C479" s="30">
        <v>78035.399999999994</v>
      </c>
      <c r="D479" s="30">
        <v>67545.899999999994</v>
      </c>
      <c r="E479" s="30">
        <v>60954.8</v>
      </c>
      <c r="F479" s="30">
        <v>54900.4</v>
      </c>
      <c r="H479" s="30">
        <v>190286</v>
      </c>
      <c r="I479" s="30">
        <v>92138</v>
      </c>
      <c r="J479" s="30">
        <v>81473.100000000006</v>
      </c>
      <c r="K479" s="30">
        <v>74876.7</v>
      </c>
      <c r="L479" s="30">
        <v>68798.100000000006</v>
      </c>
      <c r="N479" s="30">
        <v>192876</v>
      </c>
      <c r="O479" s="30">
        <v>94686.399999999994</v>
      </c>
      <c r="P479" s="30">
        <v>84173.9</v>
      </c>
      <c r="Q479" s="30">
        <v>77327.600000000006</v>
      </c>
      <c r="R479" s="30">
        <v>71134.100000000006</v>
      </c>
      <c r="T479" s="30">
        <v>205012</v>
      </c>
      <c r="U479" s="30">
        <v>104981</v>
      </c>
      <c r="V479" s="30">
        <v>94412.7</v>
      </c>
      <c r="W479" s="30">
        <v>86513.7</v>
      </c>
      <c r="X479" s="30">
        <v>79632.7</v>
      </c>
    </row>
    <row r="481" spans="1:24" x14ac:dyDescent="0.25">
      <c r="A481" s="10" t="s">
        <v>259</v>
      </c>
      <c r="B481" s="10">
        <v>100</v>
      </c>
      <c r="C481" s="10">
        <v>95</v>
      </c>
      <c r="D481" s="10">
        <v>90</v>
      </c>
      <c r="E481" s="10">
        <v>85</v>
      </c>
      <c r="F481" s="10">
        <v>80</v>
      </c>
      <c r="G481" s="10" t="s">
        <v>260</v>
      </c>
      <c r="H481" s="10">
        <v>100</v>
      </c>
      <c r="I481" s="10">
        <v>95</v>
      </c>
      <c r="J481" s="10">
        <v>90</v>
      </c>
      <c r="K481" s="10">
        <v>85</v>
      </c>
      <c r="L481" s="10">
        <v>80</v>
      </c>
      <c r="M481" s="10" t="s">
        <v>261</v>
      </c>
      <c r="N481" s="10">
        <v>100</v>
      </c>
      <c r="O481" s="10">
        <v>95</v>
      </c>
      <c r="P481" s="10">
        <v>90</v>
      </c>
      <c r="Q481" s="10">
        <v>85</v>
      </c>
      <c r="R481" s="10">
        <v>80</v>
      </c>
      <c r="S481" s="10" t="s">
        <v>262</v>
      </c>
      <c r="T481" s="10">
        <v>100</v>
      </c>
      <c r="U481" s="10">
        <v>95</v>
      </c>
      <c r="V481" s="10">
        <v>90</v>
      </c>
      <c r="W481" s="10">
        <v>85</v>
      </c>
      <c r="X481" s="10">
        <v>80</v>
      </c>
    </row>
    <row r="482" spans="1:24" x14ac:dyDescent="0.25">
      <c r="A482" s="10" t="s">
        <v>22</v>
      </c>
      <c r="B482" s="30">
        <v>0</v>
      </c>
      <c r="C482" s="30">
        <v>0</v>
      </c>
      <c r="D482" s="30">
        <v>0</v>
      </c>
      <c r="E482" s="30">
        <v>0</v>
      </c>
      <c r="F482" s="30">
        <v>0</v>
      </c>
      <c r="H482" s="30">
        <v>0</v>
      </c>
      <c r="I482" s="30">
        <v>0</v>
      </c>
      <c r="J482" s="30">
        <v>0</v>
      </c>
      <c r="K482" s="30">
        <v>0</v>
      </c>
      <c r="L482" s="30">
        <v>0</v>
      </c>
      <c r="N482" s="30">
        <v>0</v>
      </c>
      <c r="O482" s="30">
        <v>0</v>
      </c>
      <c r="P482" s="30">
        <v>0</v>
      </c>
      <c r="Q482" s="30">
        <v>0</v>
      </c>
      <c r="R482" s="30">
        <v>0</v>
      </c>
      <c r="T482" s="30">
        <v>0</v>
      </c>
      <c r="U482" s="30">
        <v>0</v>
      </c>
      <c r="V482" s="30">
        <v>0</v>
      </c>
      <c r="W482" s="30">
        <v>0</v>
      </c>
      <c r="X482" s="30">
        <v>0</v>
      </c>
    </row>
    <row r="483" spans="1:24" x14ac:dyDescent="0.25">
      <c r="A483" s="10" t="s">
        <v>23</v>
      </c>
      <c r="B483" s="30">
        <v>0</v>
      </c>
      <c r="C483" s="30">
        <v>0</v>
      </c>
      <c r="D483" s="30">
        <v>0</v>
      </c>
      <c r="E483" s="30">
        <v>0</v>
      </c>
      <c r="F483" s="30">
        <v>0</v>
      </c>
      <c r="H483" s="30">
        <v>0</v>
      </c>
      <c r="I483" s="30">
        <v>0</v>
      </c>
      <c r="J483" s="30">
        <v>0</v>
      </c>
      <c r="K483" s="30">
        <v>0</v>
      </c>
      <c r="L483" s="30">
        <v>0</v>
      </c>
      <c r="N483" s="30">
        <v>0</v>
      </c>
      <c r="O483" s="30">
        <v>0</v>
      </c>
      <c r="P483" s="30">
        <v>0</v>
      </c>
      <c r="Q483" s="30">
        <v>0</v>
      </c>
      <c r="R483" s="30">
        <v>0</v>
      </c>
      <c r="T483" s="30">
        <v>0</v>
      </c>
      <c r="U483" s="30">
        <v>0</v>
      </c>
      <c r="V483" s="30">
        <v>0</v>
      </c>
      <c r="W483" s="30">
        <v>0</v>
      </c>
      <c r="X483" s="30">
        <v>0</v>
      </c>
    </row>
    <row r="484" spans="1:24" x14ac:dyDescent="0.25">
      <c r="A484" s="10" t="s">
        <v>24</v>
      </c>
      <c r="B484" s="30">
        <v>0</v>
      </c>
      <c r="C484" s="30">
        <v>0</v>
      </c>
      <c r="D484" s="30">
        <v>0</v>
      </c>
      <c r="E484" s="30">
        <v>0</v>
      </c>
      <c r="F484" s="30">
        <v>0</v>
      </c>
      <c r="H484" s="30">
        <v>0</v>
      </c>
      <c r="I484" s="30">
        <v>0</v>
      </c>
      <c r="J484" s="30">
        <v>0</v>
      </c>
      <c r="K484" s="30">
        <v>0</v>
      </c>
      <c r="L484" s="30">
        <v>0</v>
      </c>
      <c r="N484" s="30">
        <v>0</v>
      </c>
      <c r="O484" s="30">
        <v>0</v>
      </c>
      <c r="P484" s="30">
        <v>0</v>
      </c>
      <c r="Q484" s="30">
        <v>0</v>
      </c>
      <c r="R484" s="30">
        <v>0</v>
      </c>
      <c r="T484" s="30">
        <v>0</v>
      </c>
      <c r="U484" s="30">
        <v>0</v>
      </c>
      <c r="V484" s="30">
        <v>0</v>
      </c>
      <c r="W484" s="30">
        <v>0</v>
      </c>
      <c r="X484" s="30">
        <v>0</v>
      </c>
    </row>
    <row r="485" spans="1:24" x14ac:dyDescent="0.25">
      <c r="A485" s="10" t="s">
        <v>25</v>
      </c>
      <c r="B485" s="30">
        <v>6</v>
      </c>
      <c r="C485" s="30">
        <v>6</v>
      </c>
      <c r="D485" s="30">
        <v>6</v>
      </c>
      <c r="E485" s="30">
        <v>6</v>
      </c>
      <c r="F485" s="30">
        <v>6</v>
      </c>
      <c r="H485" s="30">
        <v>7</v>
      </c>
      <c r="I485" s="30">
        <v>7</v>
      </c>
      <c r="J485" s="30">
        <v>7</v>
      </c>
      <c r="K485" s="30">
        <v>7</v>
      </c>
      <c r="L485" s="30">
        <v>7</v>
      </c>
      <c r="N485" s="30">
        <v>8</v>
      </c>
      <c r="O485" s="30">
        <v>8</v>
      </c>
      <c r="P485" s="30">
        <v>8</v>
      </c>
      <c r="Q485" s="30">
        <v>8</v>
      </c>
      <c r="R485" s="30">
        <v>8</v>
      </c>
      <c r="T485" s="30">
        <v>12</v>
      </c>
      <c r="U485" s="30">
        <v>12</v>
      </c>
      <c r="V485" s="30">
        <v>12</v>
      </c>
      <c r="W485" s="30">
        <v>12</v>
      </c>
      <c r="X485" s="30">
        <v>12</v>
      </c>
    </row>
    <row r="486" spans="1:24" x14ac:dyDescent="0.25">
      <c r="A486" s="10" t="s">
        <v>64</v>
      </c>
      <c r="B486" s="30">
        <v>0</v>
      </c>
      <c r="C486" s="30">
        <v>0</v>
      </c>
      <c r="D486" s="30">
        <v>0</v>
      </c>
      <c r="E486" s="30">
        <v>0</v>
      </c>
      <c r="F486" s="30">
        <v>0</v>
      </c>
      <c r="H486" s="30">
        <v>0</v>
      </c>
      <c r="I486" s="30">
        <v>0</v>
      </c>
      <c r="J486" s="30">
        <v>0</v>
      </c>
      <c r="K486" s="30">
        <v>0</v>
      </c>
      <c r="L486" s="30">
        <v>0</v>
      </c>
      <c r="N486" s="30">
        <v>0</v>
      </c>
      <c r="O486" s="30">
        <v>0</v>
      </c>
      <c r="P486" s="30">
        <v>0</v>
      </c>
      <c r="Q486" s="30">
        <v>0</v>
      </c>
      <c r="R486" s="30">
        <v>0</v>
      </c>
      <c r="T486" s="30">
        <v>0</v>
      </c>
      <c r="U486" s="30">
        <v>0</v>
      </c>
      <c r="V486" s="30">
        <v>0</v>
      </c>
      <c r="W486" s="30">
        <v>0</v>
      </c>
      <c r="X486" s="30">
        <v>0</v>
      </c>
    </row>
    <row r="487" spans="1:24" x14ac:dyDescent="0.25">
      <c r="A487" s="10" t="s">
        <v>65</v>
      </c>
      <c r="B487" s="30">
        <v>0</v>
      </c>
      <c r="C487" s="30">
        <v>0</v>
      </c>
      <c r="D487" s="30">
        <v>0</v>
      </c>
      <c r="E487" s="30">
        <v>0</v>
      </c>
      <c r="F487" s="30">
        <v>0</v>
      </c>
      <c r="H487" s="30">
        <v>0</v>
      </c>
      <c r="I487" s="30">
        <v>0</v>
      </c>
      <c r="J487" s="30">
        <v>0</v>
      </c>
      <c r="K487" s="30">
        <v>0</v>
      </c>
      <c r="L487" s="30">
        <v>0</v>
      </c>
      <c r="N487" s="30">
        <v>0</v>
      </c>
      <c r="O487" s="30">
        <v>0</v>
      </c>
      <c r="P487" s="30">
        <v>0</v>
      </c>
      <c r="Q487" s="30">
        <v>0</v>
      </c>
      <c r="R487" s="30">
        <v>0</v>
      </c>
      <c r="T487" s="30">
        <v>0</v>
      </c>
      <c r="U487" s="30">
        <v>0</v>
      </c>
      <c r="V487" s="30">
        <v>0</v>
      </c>
      <c r="W487" s="30">
        <v>0</v>
      </c>
      <c r="X487" s="30">
        <v>0</v>
      </c>
    </row>
    <row r="488" spans="1:24" x14ac:dyDescent="0.25">
      <c r="A488" s="10" t="s">
        <v>66</v>
      </c>
      <c r="B488" s="30">
        <v>0</v>
      </c>
      <c r="C488" s="30">
        <v>0</v>
      </c>
      <c r="D488" s="30">
        <v>0</v>
      </c>
      <c r="E488" s="30">
        <v>0</v>
      </c>
      <c r="F488" s="30">
        <v>0</v>
      </c>
      <c r="H488" s="30">
        <v>0</v>
      </c>
      <c r="I488" s="30">
        <v>0</v>
      </c>
      <c r="J488" s="30">
        <v>0</v>
      </c>
      <c r="K488" s="30">
        <v>0</v>
      </c>
      <c r="L488" s="30">
        <v>0</v>
      </c>
      <c r="N488" s="30">
        <v>0</v>
      </c>
      <c r="O488" s="30">
        <v>0</v>
      </c>
      <c r="P488" s="30">
        <v>0</v>
      </c>
      <c r="Q488" s="30">
        <v>0</v>
      </c>
      <c r="R488" s="30">
        <v>0</v>
      </c>
      <c r="T488" s="30">
        <v>0</v>
      </c>
      <c r="U488" s="30">
        <v>0</v>
      </c>
      <c r="V488" s="30">
        <v>0</v>
      </c>
      <c r="W488" s="30">
        <v>0</v>
      </c>
      <c r="X488" s="30">
        <v>0</v>
      </c>
    </row>
    <row r="489" spans="1:24" x14ac:dyDescent="0.25">
      <c r="A489" s="10" t="s">
        <v>67</v>
      </c>
      <c r="B489" s="30">
        <v>0</v>
      </c>
      <c r="C489" s="30">
        <v>0</v>
      </c>
      <c r="D489" s="30">
        <v>0</v>
      </c>
      <c r="E489" s="30">
        <v>0</v>
      </c>
      <c r="F489" s="30">
        <v>0</v>
      </c>
      <c r="H489" s="30">
        <v>0</v>
      </c>
      <c r="I489" s="30">
        <v>0</v>
      </c>
      <c r="J489" s="30">
        <v>0</v>
      </c>
      <c r="K489" s="30">
        <v>0</v>
      </c>
      <c r="L489" s="30">
        <v>0</v>
      </c>
      <c r="N489" s="30">
        <v>0</v>
      </c>
      <c r="O489" s="30">
        <v>0</v>
      </c>
      <c r="P489" s="30">
        <v>0</v>
      </c>
      <c r="Q489" s="30">
        <v>0</v>
      </c>
      <c r="R489" s="30">
        <v>0</v>
      </c>
      <c r="T489" s="30">
        <v>0</v>
      </c>
      <c r="U489" s="30">
        <v>0</v>
      </c>
      <c r="V489" s="30">
        <v>0</v>
      </c>
      <c r="W489" s="30">
        <v>0</v>
      </c>
      <c r="X489" s="30">
        <v>0</v>
      </c>
    </row>
    <row r="490" spans="1:24" x14ac:dyDescent="0.25">
      <c r="A490" s="10" t="s">
        <v>68</v>
      </c>
      <c r="B490" s="30">
        <v>3741.54</v>
      </c>
      <c r="C490" s="30">
        <v>3741.54</v>
      </c>
      <c r="D490" s="30">
        <v>3741.54</v>
      </c>
      <c r="E490" s="30">
        <v>3741.54</v>
      </c>
      <c r="F490" s="30">
        <v>3741.54</v>
      </c>
      <c r="H490" s="30">
        <v>4365.13</v>
      </c>
      <c r="I490" s="30">
        <v>4365.13</v>
      </c>
      <c r="J490" s="30">
        <v>4365.13</v>
      </c>
      <c r="K490" s="30">
        <v>4365.13</v>
      </c>
      <c r="L490" s="30">
        <v>4365.13</v>
      </c>
      <c r="N490" s="30">
        <v>4988.72</v>
      </c>
      <c r="O490" s="30">
        <v>4988.72</v>
      </c>
      <c r="P490" s="30">
        <v>4988.72</v>
      </c>
      <c r="Q490" s="30">
        <v>4988.72</v>
      </c>
      <c r="R490" s="30">
        <v>4988.72</v>
      </c>
      <c r="T490" s="30">
        <v>7483.08</v>
      </c>
      <c r="U490" s="30">
        <v>7483.08</v>
      </c>
      <c r="V490" s="30">
        <v>7483.08</v>
      </c>
      <c r="W490" s="30">
        <v>7483.08</v>
      </c>
      <c r="X490" s="30">
        <v>7483.08</v>
      </c>
    </row>
    <row r="491" spans="1:24" x14ac:dyDescent="0.25">
      <c r="A491" s="10" t="s">
        <v>69</v>
      </c>
      <c r="B491" s="30">
        <v>938.89972109999997</v>
      </c>
      <c r="C491" s="30">
        <v>938.89972109999997</v>
      </c>
      <c r="D491" s="30">
        <v>938.89972109999997</v>
      </c>
      <c r="E491" s="30">
        <v>938.89972109999997</v>
      </c>
      <c r="F491" s="30">
        <v>938.89972109999997</v>
      </c>
      <c r="H491" s="30">
        <v>1095.3830079500001</v>
      </c>
      <c r="I491" s="30">
        <v>1095.3830079500001</v>
      </c>
      <c r="J491" s="30">
        <v>1095.3830079500001</v>
      </c>
      <c r="K491" s="30">
        <v>1095.3830079500001</v>
      </c>
      <c r="L491" s="30">
        <v>1095.3830079500001</v>
      </c>
      <c r="N491" s="30">
        <v>1251.8662948000001</v>
      </c>
      <c r="O491" s="30">
        <v>1251.8662948000001</v>
      </c>
      <c r="P491" s="30">
        <v>1251.8662948000001</v>
      </c>
      <c r="Q491" s="30">
        <v>1251.8662948000001</v>
      </c>
      <c r="R491" s="30">
        <v>1251.8662948000001</v>
      </c>
      <c r="T491" s="30">
        <v>1877.7994421999999</v>
      </c>
      <c r="U491" s="30">
        <v>1877.7994421999999</v>
      </c>
      <c r="V491" s="30">
        <v>1877.7994421999999</v>
      </c>
      <c r="W491" s="30">
        <v>1877.7994421999999</v>
      </c>
      <c r="X491" s="30">
        <v>1877.7994421999999</v>
      </c>
    </row>
    <row r="492" spans="1:24" x14ac:dyDescent="0.25">
      <c r="A492" s="10" t="s">
        <v>70</v>
      </c>
      <c r="B492" s="30">
        <v>2837.0172662311311</v>
      </c>
      <c r="C492" s="30">
        <v>2695.166402919599</v>
      </c>
      <c r="D492" s="30">
        <v>2553.3155396080429</v>
      </c>
      <c r="E492" s="30">
        <v>2411.4646762964858</v>
      </c>
      <c r="F492" s="30">
        <v>2269.6138129849369</v>
      </c>
      <c r="H492" s="30">
        <v>2838.0682079856738</v>
      </c>
      <c r="I492" s="30">
        <v>2696.1647975864089</v>
      </c>
      <c r="J492" s="30">
        <v>2554.2613871871422</v>
      </c>
      <c r="K492" s="30">
        <v>2412.3579767878682</v>
      </c>
      <c r="L492" s="30">
        <v>2270.4545663885879</v>
      </c>
      <c r="N492" s="30">
        <v>2838.0682079856829</v>
      </c>
      <c r="O492" s="30">
        <v>2696.1647975864062</v>
      </c>
      <c r="P492" s="30">
        <v>2554.2613871871208</v>
      </c>
      <c r="Q492" s="30">
        <v>2412.3579767878368</v>
      </c>
      <c r="R492" s="30">
        <v>2270.4545663885492</v>
      </c>
      <c r="T492" s="30">
        <v>2839.119149740191</v>
      </c>
      <c r="U492" s="30">
        <v>2697.1631922531901</v>
      </c>
      <c r="V492" s="30">
        <v>2555.2072347661801</v>
      </c>
      <c r="W492" s="30">
        <v>2413.2512772791761</v>
      </c>
      <c r="X492" s="30">
        <v>2271.2953197921629</v>
      </c>
    </row>
    <row r="493" spans="1:24" x14ac:dyDescent="0.25">
      <c r="A493" s="10" t="s">
        <v>10</v>
      </c>
      <c r="B493" s="30">
        <v>65007.45986625793</v>
      </c>
      <c r="C493" s="30">
        <v>61757.086872945598</v>
      </c>
      <c r="D493" s="30">
        <v>58506.713879632713</v>
      </c>
      <c r="E493" s="30">
        <v>55256.340886319798</v>
      </c>
      <c r="F493" s="30">
        <v>52005.96789300708</v>
      </c>
      <c r="H493" s="30">
        <v>65031.5411627461</v>
      </c>
      <c r="I493" s="30">
        <v>61779.964104609222</v>
      </c>
      <c r="J493" s="30">
        <v>58528.387046472308</v>
      </c>
      <c r="K493" s="30">
        <v>55276.809988335219</v>
      </c>
      <c r="L493" s="30">
        <v>52025.232930197999</v>
      </c>
      <c r="N493" s="30">
        <v>65031.541162746304</v>
      </c>
      <c r="O493" s="30">
        <v>61779.964104609149</v>
      </c>
      <c r="P493" s="30">
        <v>58528.38704647182</v>
      </c>
      <c r="Q493" s="30">
        <v>55276.809988334513</v>
      </c>
      <c r="R493" s="30">
        <v>52025.232930197111</v>
      </c>
      <c r="T493" s="30">
        <v>65055.622459233709</v>
      </c>
      <c r="U493" s="30">
        <v>61802.841336272213</v>
      </c>
      <c r="V493" s="30">
        <v>58550.06021331052</v>
      </c>
      <c r="W493" s="30">
        <v>55297.279090348973</v>
      </c>
      <c r="X493" s="30">
        <v>52044.4979673872</v>
      </c>
    </row>
    <row r="494" spans="1:24" x14ac:dyDescent="0.25">
      <c r="A494" s="10" t="s">
        <v>26</v>
      </c>
      <c r="B494" s="30">
        <v>72525.7</v>
      </c>
      <c r="C494" s="30">
        <v>69133.5</v>
      </c>
      <c r="D494" s="30">
        <v>65741.2</v>
      </c>
      <c r="E494" s="30">
        <v>62348.9</v>
      </c>
      <c r="F494" s="30">
        <v>58956.7</v>
      </c>
      <c r="H494" s="30">
        <v>73330.899999999994</v>
      </c>
      <c r="I494" s="30">
        <v>69937.399999999994</v>
      </c>
      <c r="J494" s="30">
        <v>66543.899999999994</v>
      </c>
      <c r="K494" s="30">
        <v>63150.400000000001</v>
      </c>
      <c r="L494" s="30">
        <v>59756.9</v>
      </c>
      <c r="N494" s="30">
        <v>74111</v>
      </c>
      <c r="O494" s="30">
        <v>70717.5</v>
      </c>
      <c r="P494" s="30">
        <v>67324</v>
      </c>
      <c r="Q494" s="30">
        <v>63930.5</v>
      </c>
      <c r="R494" s="30">
        <v>60537</v>
      </c>
      <c r="T494" s="30">
        <v>77256.5</v>
      </c>
      <c r="U494" s="30">
        <v>73861.7</v>
      </c>
      <c r="V494" s="30">
        <v>70467</v>
      </c>
      <c r="W494" s="30">
        <v>67072.2</v>
      </c>
      <c r="X494" s="30">
        <v>63677.4</v>
      </c>
    </row>
    <row r="496" spans="1:24" x14ac:dyDescent="0.25">
      <c r="A496" s="10" t="s">
        <v>263</v>
      </c>
      <c r="B496" s="10">
        <v>100</v>
      </c>
      <c r="C496" s="10">
        <v>95</v>
      </c>
      <c r="D496" s="10">
        <v>90</v>
      </c>
      <c r="E496" s="10">
        <v>85</v>
      </c>
      <c r="F496" s="10">
        <v>80</v>
      </c>
      <c r="G496" s="10" t="s">
        <v>264</v>
      </c>
      <c r="H496" s="10">
        <v>100</v>
      </c>
      <c r="I496" s="10">
        <v>95</v>
      </c>
      <c r="J496" s="10">
        <v>90</v>
      </c>
      <c r="K496" s="10">
        <v>85</v>
      </c>
      <c r="L496" s="10">
        <v>80</v>
      </c>
      <c r="M496" s="10" t="s">
        <v>265</v>
      </c>
      <c r="N496" s="10">
        <v>100</v>
      </c>
      <c r="O496" s="10">
        <v>95</v>
      </c>
      <c r="P496" s="10">
        <v>90</v>
      </c>
      <c r="Q496" s="10">
        <v>85</v>
      </c>
      <c r="R496" s="10">
        <v>80</v>
      </c>
      <c r="S496" s="10" t="s">
        <v>266</v>
      </c>
      <c r="T496" s="10">
        <v>100</v>
      </c>
      <c r="U496" s="10">
        <v>95</v>
      </c>
      <c r="V496" s="10">
        <v>90</v>
      </c>
      <c r="W496" s="10">
        <v>85</v>
      </c>
      <c r="X496" s="10">
        <v>80</v>
      </c>
    </row>
    <row r="497" spans="1:24" x14ac:dyDescent="0.25">
      <c r="A497" s="10" t="s">
        <v>22</v>
      </c>
      <c r="B497" s="30">
        <v>6.9969999999999999</v>
      </c>
      <c r="C497" s="30">
        <v>6.9969999999999999</v>
      </c>
      <c r="D497" s="30">
        <v>6.9969999999999999</v>
      </c>
      <c r="E497" s="30">
        <v>6.9969999999999999</v>
      </c>
      <c r="F497" s="30">
        <v>6.9969999999999999</v>
      </c>
      <c r="H497" s="30">
        <v>4.6829999999999998</v>
      </c>
      <c r="I497" s="30">
        <v>4.6829999999999998</v>
      </c>
      <c r="J497" s="30">
        <v>4.6829999999999998</v>
      </c>
      <c r="K497" s="30">
        <v>4.6829999999999998</v>
      </c>
      <c r="L497" s="30">
        <v>4.6829999999999998</v>
      </c>
      <c r="N497" s="30">
        <v>4.0149999999999997</v>
      </c>
      <c r="O497" s="30">
        <v>4.0149999999999997</v>
      </c>
      <c r="P497" s="30">
        <v>4.0149999999999997</v>
      </c>
      <c r="Q497" s="30">
        <v>4.0149999999999997</v>
      </c>
      <c r="R497" s="30">
        <v>4.0149999999999997</v>
      </c>
      <c r="T497" s="30">
        <v>2.83</v>
      </c>
      <c r="U497" s="30">
        <v>2.83</v>
      </c>
      <c r="V497" s="30">
        <v>2.83</v>
      </c>
      <c r="W497" s="30">
        <v>2.83</v>
      </c>
      <c r="X497" s="30">
        <v>2.83</v>
      </c>
    </row>
    <row r="498" spans="1:24" x14ac:dyDescent="0.25">
      <c r="A498" s="10" t="s">
        <v>23</v>
      </c>
      <c r="B498" s="30">
        <v>0</v>
      </c>
      <c r="C498" s="30">
        <v>0</v>
      </c>
      <c r="D498" s="30">
        <v>0</v>
      </c>
      <c r="E498" s="30">
        <v>0</v>
      </c>
      <c r="F498" s="30">
        <v>0</v>
      </c>
      <c r="H498" s="30">
        <v>0</v>
      </c>
      <c r="I498" s="30">
        <v>0</v>
      </c>
      <c r="J498" s="30">
        <v>0</v>
      </c>
      <c r="K498" s="30">
        <v>0</v>
      </c>
      <c r="L498" s="30">
        <v>0</v>
      </c>
      <c r="N498" s="30">
        <v>0</v>
      </c>
      <c r="O498" s="30">
        <v>0</v>
      </c>
      <c r="P498" s="30">
        <v>0</v>
      </c>
      <c r="Q498" s="30">
        <v>0</v>
      </c>
      <c r="R498" s="30">
        <v>0</v>
      </c>
      <c r="T498" s="30">
        <v>0</v>
      </c>
      <c r="U498" s="30">
        <v>0</v>
      </c>
      <c r="V498" s="30">
        <v>0</v>
      </c>
      <c r="W498" s="30">
        <v>0</v>
      </c>
      <c r="X498" s="30">
        <v>0</v>
      </c>
    </row>
    <row r="499" spans="1:24" x14ac:dyDescent="0.25">
      <c r="A499" s="10" t="s">
        <v>24</v>
      </c>
      <c r="B499" s="30">
        <v>0</v>
      </c>
      <c r="C499" s="30">
        <v>0</v>
      </c>
      <c r="D499" s="30">
        <v>0</v>
      </c>
      <c r="E499" s="30">
        <v>0</v>
      </c>
      <c r="F499" s="30">
        <v>0</v>
      </c>
      <c r="H499" s="30">
        <v>0</v>
      </c>
      <c r="I499" s="30">
        <v>0</v>
      </c>
      <c r="J499" s="30">
        <v>0</v>
      </c>
      <c r="K499" s="30">
        <v>0</v>
      </c>
      <c r="L499" s="30">
        <v>0</v>
      </c>
      <c r="N499" s="30">
        <v>0</v>
      </c>
      <c r="O499" s="30">
        <v>0</v>
      </c>
      <c r="P499" s="30">
        <v>0</v>
      </c>
      <c r="Q499" s="30">
        <v>0</v>
      </c>
      <c r="R499" s="30">
        <v>0</v>
      </c>
      <c r="T499" s="30">
        <v>0</v>
      </c>
      <c r="U499" s="30">
        <v>0</v>
      </c>
      <c r="V499" s="30">
        <v>0</v>
      </c>
      <c r="W499" s="30">
        <v>0</v>
      </c>
      <c r="X499" s="30">
        <v>0</v>
      </c>
    </row>
    <row r="500" spans="1:24" x14ac:dyDescent="0.25">
      <c r="A500" s="10" t="s">
        <v>25</v>
      </c>
      <c r="B500" s="30">
        <v>6</v>
      </c>
      <c r="C500" s="30">
        <v>6</v>
      </c>
      <c r="D500" s="30">
        <v>6</v>
      </c>
      <c r="E500" s="30">
        <v>6</v>
      </c>
      <c r="F500" s="30">
        <v>6</v>
      </c>
      <c r="H500" s="30">
        <v>7</v>
      </c>
      <c r="I500" s="30">
        <v>7</v>
      </c>
      <c r="J500" s="30">
        <v>7</v>
      </c>
      <c r="K500" s="30">
        <v>7</v>
      </c>
      <c r="L500" s="30">
        <v>7</v>
      </c>
      <c r="N500" s="30">
        <v>8</v>
      </c>
      <c r="O500" s="30">
        <v>8</v>
      </c>
      <c r="P500" s="30">
        <v>8</v>
      </c>
      <c r="Q500" s="30">
        <v>8</v>
      </c>
      <c r="R500" s="30">
        <v>8</v>
      </c>
      <c r="T500" s="30">
        <v>12</v>
      </c>
      <c r="U500" s="30">
        <v>12</v>
      </c>
      <c r="V500" s="30">
        <v>12</v>
      </c>
      <c r="W500" s="30">
        <v>12</v>
      </c>
      <c r="X500" s="30">
        <v>12</v>
      </c>
    </row>
    <row r="501" spans="1:24" x14ac:dyDescent="0.25">
      <c r="A501" s="10" t="s">
        <v>64</v>
      </c>
      <c r="B501" s="30">
        <v>12593.861999999999</v>
      </c>
      <c r="C501" s="30">
        <v>12593.861999999999</v>
      </c>
      <c r="D501" s="30">
        <v>12593.861999999999</v>
      </c>
      <c r="E501" s="30">
        <v>12593.861999999999</v>
      </c>
      <c r="F501" s="30">
        <v>12593.861999999999</v>
      </c>
      <c r="H501" s="30">
        <v>8429.5439999999999</v>
      </c>
      <c r="I501" s="30">
        <v>8429.5439999999999</v>
      </c>
      <c r="J501" s="30">
        <v>8429.5439999999999</v>
      </c>
      <c r="K501" s="30">
        <v>8429.5439999999999</v>
      </c>
      <c r="L501" s="30">
        <v>8429.5439999999999</v>
      </c>
      <c r="N501" s="30">
        <v>7226.1540000000014</v>
      </c>
      <c r="O501" s="30">
        <v>7226.1540000000014</v>
      </c>
      <c r="P501" s="30">
        <v>7226.1540000000014</v>
      </c>
      <c r="Q501" s="30">
        <v>7226.1540000000014</v>
      </c>
      <c r="R501" s="30">
        <v>7226.1540000000014</v>
      </c>
      <c r="T501" s="30">
        <v>5094.3419999999996</v>
      </c>
      <c r="U501" s="30">
        <v>5094.3419999999996</v>
      </c>
      <c r="V501" s="30">
        <v>5094.3419999999996</v>
      </c>
      <c r="W501" s="30">
        <v>5094.3419999999996</v>
      </c>
      <c r="X501" s="30">
        <v>5094.3419999999996</v>
      </c>
    </row>
    <row r="502" spans="1:24" x14ac:dyDescent="0.25">
      <c r="A502" s="10" t="s">
        <v>65</v>
      </c>
      <c r="B502" s="30">
        <v>1576.583135916251</v>
      </c>
      <c r="C502" s="30">
        <v>1576.583135916251</v>
      </c>
      <c r="D502" s="30">
        <v>1576.583135916251</v>
      </c>
      <c r="E502" s="30">
        <v>1576.583135916251</v>
      </c>
      <c r="F502" s="30">
        <v>1576.583135916251</v>
      </c>
      <c r="H502" s="30">
        <v>1055.2662014133571</v>
      </c>
      <c r="I502" s="30">
        <v>1055.2662014133571</v>
      </c>
      <c r="J502" s="30">
        <v>1055.2662014133571</v>
      </c>
      <c r="K502" s="30">
        <v>1055.2662014133571</v>
      </c>
      <c r="L502" s="30">
        <v>1055.2662014133571</v>
      </c>
      <c r="N502" s="30">
        <v>904.61786336342004</v>
      </c>
      <c r="O502" s="30">
        <v>904.61786336342004</v>
      </c>
      <c r="P502" s="30">
        <v>904.61786336342004</v>
      </c>
      <c r="Q502" s="30">
        <v>904.61786336342004</v>
      </c>
      <c r="R502" s="30">
        <v>904.61786336342004</v>
      </c>
      <c r="T502" s="30">
        <v>637.74350439840214</v>
      </c>
      <c r="U502" s="30">
        <v>637.74350439840214</v>
      </c>
      <c r="V502" s="30">
        <v>637.74350439840214</v>
      </c>
      <c r="W502" s="30">
        <v>637.74350439840214</v>
      </c>
      <c r="X502" s="30">
        <v>637.74350439840214</v>
      </c>
    </row>
    <row r="503" spans="1:24" x14ac:dyDescent="0.25">
      <c r="A503" s="10" t="s">
        <v>66</v>
      </c>
      <c r="B503" s="30">
        <v>0</v>
      </c>
      <c r="C503" s="30">
        <v>0</v>
      </c>
      <c r="D503" s="30">
        <v>0</v>
      </c>
      <c r="E503" s="30">
        <v>0</v>
      </c>
      <c r="F503" s="30">
        <v>0</v>
      </c>
      <c r="H503" s="30">
        <v>0</v>
      </c>
      <c r="I503" s="30">
        <v>0</v>
      </c>
      <c r="J503" s="30">
        <v>0</v>
      </c>
      <c r="K503" s="30">
        <v>0</v>
      </c>
      <c r="L503" s="30">
        <v>0</v>
      </c>
      <c r="N503" s="30">
        <v>0</v>
      </c>
      <c r="O503" s="30">
        <v>0</v>
      </c>
      <c r="P503" s="30">
        <v>0</v>
      </c>
      <c r="Q503" s="30">
        <v>0</v>
      </c>
      <c r="R503" s="30">
        <v>0</v>
      </c>
      <c r="T503" s="30">
        <v>0</v>
      </c>
      <c r="U503" s="30">
        <v>0</v>
      </c>
      <c r="V503" s="30">
        <v>0</v>
      </c>
      <c r="W503" s="30">
        <v>0</v>
      </c>
      <c r="X503" s="30">
        <v>0</v>
      </c>
    </row>
    <row r="504" spans="1:24" x14ac:dyDescent="0.25">
      <c r="A504" s="10" t="s">
        <v>67</v>
      </c>
      <c r="B504" s="30">
        <v>0</v>
      </c>
      <c r="C504" s="30">
        <v>0</v>
      </c>
      <c r="D504" s="30">
        <v>0</v>
      </c>
      <c r="E504" s="30">
        <v>0</v>
      </c>
      <c r="F504" s="30">
        <v>0</v>
      </c>
      <c r="H504" s="30">
        <v>0</v>
      </c>
      <c r="I504" s="30">
        <v>0</v>
      </c>
      <c r="J504" s="30">
        <v>0</v>
      </c>
      <c r="K504" s="30">
        <v>0</v>
      </c>
      <c r="L504" s="30">
        <v>0</v>
      </c>
      <c r="N504" s="30">
        <v>0</v>
      </c>
      <c r="O504" s="30">
        <v>0</v>
      </c>
      <c r="P504" s="30">
        <v>0</v>
      </c>
      <c r="Q504" s="30">
        <v>0</v>
      </c>
      <c r="R504" s="30">
        <v>0</v>
      </c>
      <c r="T504" s="30">
        <v>0</v>
      </c>
      <c r="U504" s="30">
        <v>0</v>
      </c>
      <c r="V504" s="30">
        <v>0</v>
      </c>
      <c r="W504" s="30">
        <v>0</v>
      </c>
      <c r="X504" s="30">
        <v>0</v>
      </c>
    </row>
    <row r="505" spans="1:24" x14ac:dyDescent="0.25">
      <c r="A505" s="10" t="s">
        <v>68</v>
      </c>
      <c r="B505" s="30">
        <v>3741.54</v>
      </c>
      <c r="C505" s="30">
        <v>3741.54</v>
      </c>
      <c r="D505" s="30">
        <v>3741.54</v>
      </c>
      <c r="E505" s="30">
        <v>3741.54</v>
      </c>
      <c r="F505" s="30">
        <v>3741.54</v>
      </c>
      <c r="H505" s="30">
        <v>4365.13</v>
      </c>
      <c r="I505" s="30">
        <v>4365.13</v>
      </c>
      <c r="J505" s="30">
        <v>4365.13</v>
      </c>
      <c r="K505" s="30">
        <v>4365.13</v>
      </c>
      <c r="L505" s="30">
        <v>4365.13</v>
      </c>
      <c r="N505" s="30">
        <v>4988.72</v>
      </c>
      <c r="O505" s="30">
        <v>4988.72</v>
      </c>
      <c r="P505" s="30">
        <v>4988.72</v>
      </c>
      <c r="Q505" s="30">
        <v>4988.72</v>
      </c>
      <c r="R505" s="30">
        <v>4988.72</v>
      </c>
      <c r="T505" s="30">
        <v>7483.08</v>
      </c>
      <c r="U505" s="30">
        <v>7483.08</v>
      </c>
      <c r="V505" s="30">
        <v>7483.08</v>
      </c>
      <c r="W505" s="30">
        <v>7483.08</v>
      </c>
      <c r="X505" s="30">
        <v>7483.08</v>
      </c>
    </row>
    <row r="506" spans="1:24" x14ac:dyDescent="0.25">
      <c r="A506" s="10" t="s">
        <v>69</v>
      </c>
      <c r="B506" s="30">
        <v>938.89972109999997</v>
      </c>
      <c r="C506" s="30">
        <v>938.89972109999997</v>
      </c>
      <c r="D506" s="30">
        <v>938.89972109999997</v>
      </c>
      <c r="E506" s="30">
        <v>938.89972109999997</v>
      </c>
      <c r="F506" s="30">
        <v>938.89972109999997</v>
      </c>
      <c r="H506" s="30">
        <v>1095.3830079500001</v>
      </c>
      <c r="I506" s="30">
        <v>1095.3830079500001</v>
      </c>
      <c r="J506" s="30">
        <v>1095.3830079500001</v>
      </c>
      <c r="K506" s="30">
        <v>1095.3830079500001</v>
      </c>
      <c r="L506" s="30">
        <v>1095.3830079500001</v>
      </c>
      <c r="N506" s="30">
        <v>1251.8662948000001</v>
      </c>
      <c r="O506" s="30">
        <v>1251.8662948000001</v>
      </c>
      <c r="P506" s="30">
        <v>1251.8662948000001</v>
      </c>
      <c r="Q506" s="30">
        <v>1251.8662948000001</v>
      </c>
      <c r="R506" s="30">
        <v>1251.8662948000001</v>
      </c>
      <c r="T506" s="30">
        <v>1877.7994421999999</v>
      </c>
      <c r="U506" s="30">
        <v>1877.7994421999999</v>
      </c>
      <c r="V506" s="30">
        <v>1877.7994421999999</v>
      </c>
      <c r="W506" s="30">
        <v>1877.7994421999999</v>
      </c>
      <c r="X506" s="30">
        <v>1877.7994421999999</v>
      </c>
    </row>
    <row r="507" spans="1:24" x14ac:dyDescent="0.25">
      <c r="A507" s="10" t="s">
        <v>70</v>
      </c>
      <c r="B507" s="30">
        <v>1669.5339086762019</v>
      </c>
      <c r="C507" s="30">
        <v>1527.6830456525761</v>
      </c>
      <c r="D507" s="30">
        <v>1385.8321820530909</v>
      </c>
      <c r="E507" s="30">
        <v>1243.981317863356</v>
      </c>
      <c r="F507" s="30">
        <v>1102.130451571727</v>
      </c>
      <c r="H507" s="30">
        <v>2062.2365260352199</v>
      </c>
      <c r="I507" s="30">
        <v>1920.3331156359379</v>
      </c>
      <c r="J507" s="30">
        <v>1778.4297052366569</v>
      </c>
      <c r="K507" s="30">
        <v>1636.5262948373711</v>
      </c>
      <c r="L507" s="30">
        <v>1494.6228844380821</v>
      </c>
      <c r="N507" s="30">
        <v>2168.9661644365401</v>
      </c>
      <c r="O507" s="30">
        <v>2027.0627540372441</v>
      </c>
      <c r="P507" s="30">
        <v>1885.159343637946</v>
      </c>
      <c r="Q507" s="30">
        <v>1743.2559332386511</v>
      </c>
      <c r="R507" s="30">
        <v>1601.3525228393539</v>
      </c>
      <c r="T507" s="30">
        <v>2399.571012175923</v>
      </c>
      <c r="U507" s="30">
        <v>2257.615054688913</v>
      </c>
      <c r="V507" s="30">
        <v>2115.6590972018998</v>
      </c>
      <c r="W507" s="30">
        <v>1973.7031397148851</v>
      </c>
      <c r="X507" s="30">
        <v>1831.7471822278731</v>
      </c>
    </row>
    <row r="508" spans="1:24" x14ac:dyDescent="0.25">
      <c r="A508" s="10" t="s">
        <v>10</v>
      </c>
      <c r="B508" s="30">
        <v>34005.09083347737</v>
      </c>
      <c r="C508" s="30">
        <v>31115.870400841581</v>
      </c>
      <c r="D508" s="30">
        <v>28226.649956476711</v>
      </c>
      <c r="E508" s="30">
        <v>25337.429500089591</v>
      </c>
      <c r="F508" s="30">
        <v>22448.209000891082</v>
      </c>
      <c r="H508" s="30">
        <v>42003.663431757923</v>
      </c>
      <c r="I508" s="30">
        <v>39113.372713413693</v>
      </c>
      <c r="J508" s="30">
        <v>36223.081995069479</v>
      </c>
      <c r="K508" s="30">
        <v>33332.791276725147</v>
      </c>
      <c r="L508" s="30">
        <v>30442.50055838078</v>
      </c>
      <c r="N508" s="30">
        <v>44177.534252590107</v>
      </c>
      <c r="O508" s="30">
        <v>41287.243534245579</v>
      </c>
      <c r="P508" s="30">
        <v>38396.952815901022</v>
      </c>
      <c r="Q508" s="30">
        <v>35506.662097556531</v>
      </c>
      <c r="R508" s="30">
        <v>32616.371379211982</v>
      </c>
      <c r="T508" s="30">
        <v>48874.497131430813</v>
      </c>
      <c r="U508" s="30">
        <v>45983.136133242653</v>
      </c>
      <c r="V508" s="30">
        <v>43091.775135054391</v>
      </c>
      <c r="W508" s="30">
        <v>40200.414136866122</v>
      </c>
      <c r="X508" s="30">
        <v>37309.053138677889</v>
      </c>
    </row>
    <row r="509" spans="1:24" x14ac:dyDescent="0.25">
      <c r="A509" s="10" t="s">
        <v>26</v>
      </c>
      <c r="B509" s="30">
        <v>54525.8</v>
      </c>
      <c r="C509" s="30">
        <v>51494.7</v>
      </c>
      <c r="D509" s="30">
        <v>48463.6</v>
      </c>
      <c r="E509" s="30">
        <v>45432.5</v>
      </c>
      <c r="F509" s="30">
        <v>42401.3</v>
      </c>
      <c r="H509" s="30">
        <v>59011.7</v>
      </c>
      <c r="I509" s="30">
        <v>55979.5</v>
      </c>
      <c r="J509" s="30">
        <v>52947.199999999997</v>
      </c>
      <c r="K509" s="30">
        <v>49915</v>
      </c>
      <c r="L509" s="30">
        <v>46882.8</v>
      </c>
      <c r="N509" s="30">
        <v>60718.400000000001</v>
      </c>
      <c r="O509" s="30">
        <v>57686.2</v>
      </c>
      <c r="P509" s="30">
        <v>54653.9</v>
      </c>
      <c r="Q509" s="30">
        <v>51621.7</v>
      </c>
      <c r="R509" s="30">
        <v>48589.5</v>
      </c>
      <c r="T509" s="30">
        <v>66367.7</v>
      </c>
      <c r="U509" s="30">
        <v>63334.400000000001</v>
      </c>
      <c r="V509" s="30">
        <v>60301</v>
      </c>
      <c r="W509" s="30">
        <v>57267.7</v>
      </c>
      <c r="X509" s="30">
        <v>54234.3</v>
      </c>
    </row>
    <row r="511" spans="1:24" x14ac:dyDescent="0.25">
      <c r="A511" s="10" t="s">
        <v>267</v>
      </c>
      <c r="B511" s="10">
        <v>100</v>
      </c>
      <c r="C511" s="10">
        <v>95</v>
      </c>
      <c r="D511" s="10">
        <v>90</v>
      </c>
      <c r="E511" s="10">
        <v>85</v>
      </c>
      <c r="F511" s="10">
        <v>80</v>
      </c>
      <c r="G511" s="10" t="s">
        <v>268</v>
      </c>
      <c r="H511" s="10">
        <v>100</v>
      </c>
      <c r="I511" s="10">
        <v>95</v>
      </c>
      <c r="J511" s="10">
        <v>90</v>
      </c>
      <c r="K511" s="10">
        <v>85</v>
      </c>
      <c r="L511" s="10">
        <v>80</v>
      </c>
      <c r="M511" s="10" t="s">
        <v>269</v>
      </c>
      <c r="N511" s="10">
        <v>100</v>
      </c>
      <c r="O511" s="10">
        <v>95</v>
      </c>
      <c r="P511" s="10">
        <v>90</v>
      </c>
      <c r="Q511" s="10">
        <v>85</v>
      </c>
      <c r="R511" s="10">
        <v>80</v>
      </c>
      <c r="S511" s="10" t="s">
        <v>270</v>
      </c>
      <c r="T511" s="10">
        <v>100</v>
      </c>
      <c r="U511" s="10">
        <v>95</v>
      </c>
      <c r="V511" s="10">
        <v>90</v>
      </c>
      <c r="W511" s="10">
        <v>85</v>
      </c>
      <c r="X511" s="10">
        <v>80</v>
      </c>
    </row>
    <row r="512" spans="1:24" x14ac:dyDescent="0.25">
      <c r="A512" s="10" t="s">
        <v>22</v>
      </c>
      <c r="B512" s="30">
        <v>33.984000000000002</v>
      </c>
      <c r="C512" s="30">
        <v>23.616</v>
      </c>
      <c r="D512" s="30">
        <v>18.888999999999999</v>
      </c>
      <c r="E512" s="30">
        <v>17.193999999999999</v>
      </c>
      <c r="F512" s="30">
        <v>15.765000000000001</v>
      </c>
      <c r="H512" s="30">
        <v>35.822000000000003</v>
      </c>
      <c r="I512" s="30">
        <v>24.393999999999998</v>
      </c>
      <c r="J512" s="30">
        <v>19.523</v>
      </c>
      <c r="K512" s="30">
        <v>17.689</v>
      </c>
      <c r="L512" s="30">
        <v>16.407</v>
      </c>
      <c r="N512" s="30">
        <v>35.756999999999998</v>
      </c>
      <c r="O512" s="30">
        <v>24.398</v>
      </c>
      <c r="P512" s="30">
        <v>19.824000000000002</v>
      </c>
      <c r="Q512" s="30">
        <v>17.852</v>
      </c>
      <c r="R512" s="30">
        <v>16.620999999999999</v>
      </c>
      <c r="T512" s="30">
        <v>36.548000000000002</v>
      </c>
      <c r="U512" s="30">
        <v>24.760999999999999</v>
      </c>
      <c r="V512" s="30">
        <v>20.890999999999998</v>
      </c>
      <c r="W512" s="30">
        <v>18.989000000000001</v>
      </c>
      <c r="X512" s="30">
        <v>17.314</v>
      </c>
    </row>
    <row r="513" spans="1:24" x14ac:dyDescent="0.25">
      <c r="A513" s="10" t="s">
        <v>23</v>
      </c>
      <c r="B513" s="30">
        <v>4.76</v>
      </c>
      <c r="C513" s="30">
        <v>4.76</v>
      </c>
      <c r="D513" s="30">
        <v>4.76</v>
      </c>
      <c r="E513" s="30">
        <v>3.8090000000000002</v>
      </c>
      <c r="F513" s="30">
        <v>3.1629999999999998</v>
      </c>
      <c r="H513" s="30">
        <v>6.077</v>
      </c>
      <c r="I513" s="30">
        <v>5.8639999999999999</v>
      </c>
      <c r="J513" s="30">
        <v>5.63</v>
      </c>
      <c r="K513" s="30">
        <v>4.9039999999999999</v>
      </c>
      <c r="L513" s="30">
        <v>4.3460000000000001</v>
      </c>
      <c r="N513" s="30">
        <v>6.78</v>
      </c>
      <c r="O513" s="30">
        <v>6.78</v>
      </c>
      <c r="P513" s="30">
        <v>6.3159999999999998</v>
      </c>
      <c r="Q513" s="30">
        <v>5.5540000000000003</v>
      </c>
      <c r="R513" s="30">
        <v>4.8010000000000002</v>
      </c>
      <c r="T513" s="30">
        <v>10.62</v>
      </c>
      <c r="U513" s="30">
        <v>10.62</v>
      </c>
      <c r="V513" s="30">
        <v>9.4450000000000003</v>
      </c>
      <c r="W513" s="30">
        <v>7.8029999999999999</v>
      </c>
      <c r="X513" s="30">
        <v>6.8259999999999996</v>
      </c>
    </row>
    <row r="514" spans="1:24" x14ac:dyDescent="0.25">
      <c r="A514" s="10" t="s">
        <v>24</v>
      </c>
      <c r="B514" s="30">
        <v>132.20099999999999</v>
      </c>
      <c r="C514" s="30">
        <v>33.506999999999998</v>
      </c>
      <c r="D514" s="30">
        <v>32.302</v>
      </c>
      <c r="E514" s="30">
        <v>29.393000000000001</v>
      </c>
      <c r="F514" s="30">
        <v>26.082000000000001</v>
      </c>
      <c r="H514" s="30">
        <v>146.965</v>
      </c>
      <c r="I514" s="30">
        <v>48.542999999999999</v>
      </c>
      <c r="J514" s="30">
        <v>47.798000000000002</v>
      </c>
      <c r="K514" s="30">
        <v>44.957999999999998</v>
      </c>
      <c r="L514" s="30">
        <v>41.106000000000002</v>
      </c>
      <c r="N514" s="30">
        <v>149.62700000000001</v>
      </c>
      <c r="O514" s="30">
        <v>50.686</v>
      </c>
      <c r="P514" s="30">
        <v>49.651000000000003</v>
      </c>
      <c r="Q514" s="30">
        <v>46.898000000000003</v>
      </c>
      <c r="R514" s="30">
        <v>43.015000000000001</v>
      </c>
      <c r="T514" s="30">
        <v>158.452</v>
      </c>
      <c r="U514" s="30">
        <v>58.228999999999999</v>
      </c>
      <c r="V514" s="30">
        <v>56.177</v>
      </c>
      <c r="W514" s="30">
        <v>53.003999999999998</v>
      </c>
      <c r="X514" s="30">
        <v>49.695</v>
      </c>
    </row>
    <row r="515" spans="1:24" x14ac:dyDescent="0.25">
      <c r="A515" s="10" t="s">
        <v>25</v>
      </c>
      <c r="B515" s="30">
        <v>0</v>
      </c>
      <c r="C515" s="30">
        <v>0</v>
      </c>
      <c r="D515" s="30">
        <v>0</v>
      </c>
      <c r="E515" s="30">
        <v>0</v>
      </c>
      <c r="F515" s="30">
        <v>0</v>
      </c>
      <c r="H515" s="30">
        <v>0</v>
      </c>
      <c r="I515" s="30">
        <v>0</v>
      </c>
      <c r="J515" s="30">
        <v>0</v>
      </c>
      <c r="K515" s="30">
        <v>0</v>
      </c>
      <c r="L515" s="30">
        <v>0</v>
      </c>
      <c r="N515" s="30">
        <v>0</v>
      </c>
      <c r="O515" s="30">
        <v>0</v>
      </c>
      <c r="P515" s="30">
        <v>0</v>
      </c>
      <c r="Q515" s="30">
        <v>0</v>
      </c>
      <c r="R515" s="30">
        <v>0</v>
      </c>
      <c r="T515" s="30">
        <v>0</v>
      </c>
      <c r="U515" s="30">
        <v>0</v>
      </c>
      <c r="V515" s="30">
        <v>0</v>
      </c>
      <c r="W515" s="30">
        <v>0</v>
      </c>
      <c r="X515" s="30">
        <v>0</v>
      </c>
    </row>
    <row r="516" spans="1:24" x14ac:dyDescent="0.25">
      <c r="A516" s="10" t="s">
        <v>64</v>
      </c>
      <c r="B516" s="30">
        <v>61170.66</v>
      </c>
      <c r="C516" s="30">
        <v>42508.44</v>
      </c>
      <c r="D516" s="30">
        <v>34000.019999999997</v>
      </c>
      <c r="E516" s="30">
        <v>30949.200000000001</v>
      </c>
      <c r="F516" s="30">
        <v>28377</v>
      </c>
      <c r="H516" s="30">
        <v>64480.14</v>
      </c>
      <c r="I516" s="30">
        <v>43909.919999999998</v>
      </c>
      <c r="J516" s="30">
        <v>35142.120000000003</v>
      </c>
      <c r="K516" s="30">
        <v>31839.66</v>
      </c>
      <c r="L516" s="30">
        <v>29533.5</v>
      </c>
      <c r="N516" s="30">
        <v>64361.7</v>
      </c>
      <c r="O516" s="30">
        <v>43916.04</v>
      </c>
      <c r="P516" s="30">
        <v>35683.019999999997</v>
      </c>
      <c r="Q516" s="30">
        <v>32132.880000000001</v>
      </c>
      <c r="R516" s="30">
        <v>29917.8</v>
      </c>
      <c r="T516" s="30">
        <v>65785.86</v>
      </c>
      <c r="U516" s="30">
        <v>44569.98</v>
      </c>
      <c r="V516" s="30">
        <v>37603.800000000003</v>
      </c>
      <c r="W516" s="30">
        <v>34181.1</v>
      </c>
      <c r="X516" s="30">
        <v>31165.74</v>
      </c>
    </row>
    <row r="517" spans="1:24" x14ac:dyDescent="0.25">
      <c r="A517" s="10" t="s">
        <v>65</v>
      </c>
      <c r="B517" s="30">
        <v>7657.7487484670564</v>
      </c>
      <c r="C517" s="30">
        <v>5321.4883280528111</v>
      </c>
      <c r="D517" s="30">
        <v>4256.3479060525897</v>
      </c>
      <c r="E517" s="30">
        <v>3874.426033102417</v>
      </c>
      <c r="F517" s="30">
        <v>3552.4209847539601</v>
      </c>
      <c r="H517" s="30">
        <v>8072.0513949985261</v>
      </c>
      <c r="I517" s="30">
        <v>5496.9348855364406</v>
      </c>
      <c r="J517" s="30">
        <v>4399.3235555816973</v>
      </c>
      <c r="K517" s="30">
        <v>3985.8997191891772</v>
      </c>
      <c r="L517" s="30">
        <v>3697.1993217475801</v>
      </c>
      <c r="N517" s="30">
        <v>8057.2242906029169</v>
      </c>
      <c r="O517" s="30">
        <v>5497.7010277088584</v>
      </c>
      <c r="P517" s="30">
        <v>4467.0370034674288</v>
      </c>
      <c r="Q517" s="30">
        <v>4022.6069426853019</v>
      </c>
      <c r="R517" s="30">
        <v>3745.3085434567438</v>
      </c>
      <c r="T517" s="30">
        <v>8235.5100808431525</v>
      </c>
      <c r="U517" s="30">
        <v>5579.5655721910098</v>
      </c>
      <c r="V517" s="30">
        <v>4707.4929776400231</v>
      </c>
      <c r="W517" s="30">
        <v>4279.0167009188272</v>
      </c>
      <c r="X517" s="30">
        <v>3901.5339458500148</v>
      </c>
    </row>
    <row r="518" spans="1:24" x14ac:dyDescent="0.25">
      <c r="A518" s="10" t="s">
        <v>66</v>
      </c>
      <c r="B518" s="30">
        <v>84515.813792951987</v>
      </c>
      <c r="C518" s="30">
        <v>24962.987934951991</v>
      </c>
      <c r="D518" s="30">
        <v>24235.637520952001</v>
      </c>
      <c r="E518" s="30">
        <v>21532.273940432751</v>
      </c>
      <c r="F518" s="30">
        <v>18890.22978246901</v>
      </c>
      <c r="H518" s="30">
        <v>94737.185330398381</v>
      </c>
      <c r="I518" s="30">
        <v>35135.854152838263</v>
      </c>
      <c r="J518" s="30">
        <v>34452.780089090418</v>
      </c>
      <c r="K518" s="30">
        <v>32016.57389787136</v>
      </c>
      <c r="L518" s="30">
        <v>29135.399066811111</v>
      </c>
      <c r="N518" s="30">
        <v>97044.219842355989</v>
      </c>
      <c r="O518" s="30">
        <v>37342.050009355997</v>
      </c>
      <c r="P518" s="30">
        <v>36254.983936194112</v>
      </c>
      <c r="Q518" s="30">
        <v>33834.178235188287</v>
      </c>
      <c r="R518" s="30">
        <v>30740.557083163101</v>
      </c>
      <c r="T518" s="30">
        <v>106196.734981124</v>
      </c>
      <c r="U518" s="30">
        <v>45720.933187123999</v>
      </c>
      <c r="V518" s="30">
        <v>43311.396335559431</v>
      </c>
      <c r="W518" s="30">
        <v>39760.004812130523</v>
      </c>
      <c r="X518" s="30">
        <v>36789.5019373291</v>
      </c>
    </row>
    <row r="519" spans="1:24" x14ac:dyDescent="0.25">
      <c r="A519" s="10" t="s">
        <v>67</v>
      </c>
      <c r="B519" s="30">
        <v>20687.24700485685</v>
      </c>
      <c r="C519" s="30">
        <v>5243.3167891403191</v>
      </c>
      <c r="D519" s="30">
        <v>5054.6918351713293</v>
      </c>
      <c r="E519" s="30">
        <v>4599.497602053365</v>
      </c>
      <c r="F519" s="30">
        <v>4081.3657909643298</v>
      </c>
      <c r="H519" s="30">
        <v>22997.566251910252</v>
      </c>
      <c r="I519" s="30">
        <v>7596.1525452308642</v>
      </c>
      <c r="J519" s="30">
        <v>7479.5411998702439</v>
      </c>
      <c r="K519" s="30">
        <v>7035.2382035170394</v>
      </c>
      <c r="L519" s="30">
        <v>6432.480230899524</v>
      </c>
      <c r="N519" s="30">
        <v>23414.124761504951</v>
      </c>
      <c r="O519" s="30">
        <v>7931.4649322930454</v>
      </c>
      <c r="P519" s="30">
        <v>7769.5986203754046</v>
      </c>
      <c r="Q519" s="30">
        <v>7338.6749450478746</v>
      </c>
      <c r="R519" s="30">
        <v>6731.1442321814338</v>
      </c>
      <c r="T519" s="30">
        <v>24795.0897679562</v>
      </c>
      <c r="U519" s="30">
        <v>9111.8027166739084</v>
      </c>
      <c r="V519" s="30">
        <v>8790.7303087150794</v>
      </c>
      <c r="W519" s="30">
        <v>8294.193191211345</v>
      </c>
      <c r="X519" s="30">
        <v>7776.4056433533806</v>
      </c>
    </row>
    <row r="520" spans="1:24" x14ac:dyDescent="0.25">
      <c r="A520" s="10" t="s">
        <v>68</v>
      </c>
      <c r="B520" s="30">
        <v>0</v>
      </c>
      <c r="C520" s="30">
        <v>0</v>
      </c>
      <c r="D520" s="30">
        <v>0</v>
      </c>
      <c r="E520" s="30">
        <v>0</v>
      </c>
      <c r="F520" s="30">
        <v>0</v>
      </c>
      <c r="H520" s="30">
        <v>0</v>
      </c>
      <c r="I520" s="30">
        <v>0</v>
      </c>
      <c r="J520" s="30">
        <v>0</v>
      </c>
      <c r="K520" s="30">
        <v>0</v>
      </c>
      <c r="L520" s="30">
        <v>0</v>
      </c>
      <c r="N520" s="30">
        <v>0</v>
      </c>
      <c r="O520" s="30">
        <v>0</v>
      </c>
      <c r="P520" s="30">
        <v>0</v>
      </c>
      <c r="Q520" s="30">
        <v>0</v>
      </c>
      <c r="R520" s="30">
        <v>0</v>
      </c>
      <c r="T520" s="30">
        <v>0</v>
      </c>
      <c r="U520" s="30">
        <v>0</v>
      </c>
      <c r="V520" s="30">
        <v>0</v>
      </c>
      <c r="W520" s="30">
        <v>0</v>
      </c>
      <c r="X520" s="30">
        <v>0</v>
      </c>
    </row>
    <row r="521" spans="1:24" x14ac:dyDescent="0.25">
      <c r="A521" s="10" t="s">
        <v>69</v>
      </c>
      <c r="B521" s="30">
        <v>0</v>
      </c>
      <c r="C521" s="30">
        <v>0</v>
      </c>
      <c r="D521" s="30">
        <v>0</v>
      </c>
      <c r="E521" s="30">
        <v>0</v>
      </c>
      <c r="F521" s="30">
        <v>0</v>
      </c>
      <c r="H521" s="30">
        <v>0</v>
      </c>
      <c r="I521" s="30">
        <v>0</v>
      </c>
      <c r="J521" s="30">
        <v>0</v>
      </c>
      <c r="K521" s="30">
        <v>0</v>
      </c>
      <c r="L521" s="30">
        <v>0</v>
      </c>
      <c r="N521" s="30">
        <v>0</v>
      </c>
      <c r="O521" s="30">
        <v>0</v>
      </c>
      <c r="P521" s="30">
        <v>0</v>
      </c>
      <c r="Q521" s="30">
        <v>0</v>
      </c>
      <c r="R521" s="30">
        <v>0</v>
      </c>
      <c r="T521" s="30">
        <v>0</v>
      </c>
      <c r="U521" s="30">
        <v>0</v>
      </c>
      <c r="V521" s="30">
        <v>0</v>
      </c>
      <c r="W521" s="30">
        <v>0</v>
      </c>
      <c r="X521" s="30">
        <v>0</v>
      </c>
    </row>
    <row r="522" spans="1:24" x14ac:dyDescent="0.25">
      <c r="A522" s="10" t="s">
        <v>70</v>
      </c>
      <c r="B522" s="30">
        <v>0</v>
      </c>
      <c r="C522" s="30">
        <v>0</v>
      </c>
      <c r="D522" s="30">
        <v>0</v>
      </c>
      <c r="E522" s="30">
        <v>0</v>
      </c>
      <c r="F522" s="30">
        <v>0</v>
      </c>
      <c r="H522" s="30">
        <v>0</v>
      </c>
      <c r="I522" s="30">
        <v>0</v>
      </c>
      <c r="J522" s="30">
        <v>0</v>
      </c>
      <c r="K522" s="30">
        <v>0</v>
      </c>
      <c r="L522" s="30">
        <v>0</v>
      </c>
      <c r="N522" s="30">
        <v>0</v>
      </c>
      <c r="O522" s="30">
        <v>0</v>
      </c>
      <c r="P522" s="30">
        <v>0</v>
      </c>
      <c r="Q522" s="30">
        <v>0</v>
      </c>
      <c r="R522" s="30">
        <v>0</v>
      </c>
      <c r="T522" s="30">
        <v>0</v>
      </c>
      <c r="U522" s="30">
        <v>0</v>
      </c>
      <c r="V522" s="30">
        <v>0</v>
      </c>
      <c r="W522" s="30">
        <v>0</v>
      </c>
      <c r="X522" s="30">
        <v>0</v>
      </c>
    </row>
    <row r="523" spans="1:24" x14ac:dyDescent="0.25">
      <c r="A523" s="10" t="s">
        <v>10</v>
      </c>
      <c r="B523" s="30">
        <v>0</v>
      </c>
      <c r="C523" s="30">
        <v>0</v>
      </c>
      <c r="D523" s="30">
        <v>0</v>
      </c>
      <c r="E523" s="30">
        <v>0</v>
      </c>
      <c r="F523" s="30">
        <v>0</v>
      </c>
      <c r="H523" s="30">
        <v>0</v>
      </c>
      <c r="I523" s="30">
        <v>0</v>
      </c>
      <c r="J523" s="30">
        <v>0</v>
      </c>
      <c r="K523" s="30">
        <v>0</v>
      </c>
      <c r="L523" s="30">
        <v>0</v>
      </c>
      <c r="N523" s="30">
        <v>0</v>
      </c>
      <c r="O523" s="30">
        <v>0</v>
      </c>
      <c r="P523" s="30">
        <v>0</v>
      </c>
      <c r="Q523" s="30">
        <v>0</v>
      </c>
      <c r="R523" s="30">
        <v>0</v>
      </c>
      <c r="T523" s="30">
        <v>0</v>
      </c>
      <c r="U523" s="30">
        <v>0</v>
      </c>
      <c r="V523" s="30">
        <v>0</v>
      </c>
      <c r="W523" s="30">
        <v>0</v>
      </c>
      <c r="X523" s="30">
        <v>0</v>
      </c>
    </row>
    <row r="524" spans="1:24" x14ac:dyDescent="0.25">
      <c r="A524" s="10" t="s">
        <v>26</v>
      </c>
      <c r="B524" s="30">
        <v>174030</v>
      </c>
      <c r="C524" s="30">
        <v>78035.399999999994</v>
      </c>
      <c r="D524" s="30">
        <v>67545.899999999994</v>
      </c>
      <c r="E524" s="30">
        <v>60954.8</v>
      </c>
      <c r="F524" s="30">
        <v>54900.4</v>
      </c>
      <c r="H524" s="30">
        <v>190286</v>
      </c>
      <c r="I524" s="30">
        <v>92138</v>
      </c>
      <c r="J524" s="30">
        <v>81473.100000000006</v>
      </c>
      <c r="K524" s="30">
        <v>74876.7</v>
      </c>
      <c r="L524" s="30">
        <v>68798.100000000006</v>
      </c>
      <c r="N524" s="30">
        <v>192876</v>
      </c>
      <c r="O524" s="30">
        <v>94686.399999999994</v>
      </c>
      <c r="P524" s="30">
        <v>84173.9</v>
      </c>
      <c r="Q524" s="30">
        <v>77327.600000000006</v>
      </c>
      <c r="R524" s="30">
        <v>71134.100000000006</v>
      </c>
      <c r="T524" s="30">
        <v>205012</v>
      </c>
      <c r="U524" s="30">
        <v>104981</v>
      </c>
      <c r="V524" s="30">
        <v>94412.7</v>
      </c>
      <c r="W524" s="30">
        <v>86513.7</v>
      </c>
      <c r="X524" s="30">
        <v>79632.7</v>
      </c>
    </row>
    <row r="526" spans="1:24" x14ac:dyDescent="0.25">
      <c r="A526" s="10" t="s">
        <v>271</v>
      </c>
      <c r="B526" s="10">
        <v>100</v>
      </c>
      <c r="C526" s="10">
        <v>95</v>
      </c>
      <c r="D526" s="10">
        <v>90</v>
      </c>
      <c r="E526" s="10">
        <v>85</v>
      </c>
      <c r="F526" s="10">
        <v>80</v>
      </c>
      <c r="G526" s="10" t="s">
        <v>272</v>
      </c>
      <c r="H526" s="10">
        <v>100</v>
      </c>
      <c r="I526" s="10">
        <v>95</v>
      </c>
      <c r="J526" s="10">
        <v>90</v>
      </c>
      <c r="K526" s="10">
        <v>85</v>
      </c>
      <c r="L526" s="10">
        <v>80</v>
      </c>
      <c r="M526" s="10" t="s">
        <v>273</v>
      </c>
      <c r="N526" s="10">
        <v>100</v>
      </c>
      <c r="O526" s="10">
        <v>95</v>
      </c>
      <c r="P526" s="10">
        <v>90</v>
      </c>
      <c r="Q526" s="10">
        <v>85</v>
      </c>
      <c r="R526" s="10">
        <v>80</v>
      </c>
      <c r="S526" s="10" t="s">
        <v>274</v>
      </c>
      <c r="T526" s="10">
        <v>100</v>
      </c>
      <c r="U526" s="10">
        <v>95</v>
      </c>
      <c r="V526" s="10">
        <v>90</v>
      </c>
      <c r="W526" s="10">
        <v>85</v>
      </c>
      <c r="X526" s="10">
        <v>80</v>
      </c>
    </row>
    <row r="527" spans="1:24" x14ac:dyDescent="0.25">
      <c r="A527" s="10" t="s">
        <v>22</v>
      </c>
      <c r="B527" s="30">
        <v>0</v>
      </c>
      <c r="C527" s="30">
        <v>0</v>
      </c>
      <c r="D527" s="30">
        <v>0</v>
      </c>
      <c r="E527" s="30">
        <v>0</v>
      </c>
      <c r="F527" s="30">
        <v>0</v>
      </c>
      <c r="H527" s="30">
        <v>0</v>
      </c>
      <c r="I527" s="30">
        <v>0</v>
      </c>
      <c r="J527" s="30">
        <v>0</v>
      </c>
      <c r="K527" s="30">
        <v>0</v>
      </c>
      <c r="L527" s="30">
        <v>0</v>
      </c>
      <c r="N527" s="30">
        <v>0</v>
      </c>
      <c r="O527" s="30">
        <v>0</v>
      </c>
      <c r="P527" s="30">
        <v>0</v>
      </c>
      <c r="Q527" s="30">
        <v>0</v>
      </c>
      <c r="R527" s="30">
        <v>0</v>
      </c>
      <c r="T527" s="30">
        <v>0</v>
      </c>
      <c r="U527" s="30">
        <v>0</v>
      </c>
      <c r="V527" s="30">
        <v>0</v>
      </c>
      <c r="W527" s="30">
        <v>0</v>
      </c>
      <c r="X527" s="30">
        <v>0</v>
      </c>
    </row>
    <row r="528" spans="1:24" x14ac:dyDescent="0.25">
      <c r="A528" s="10" t="s">
        <v>23</v>
      </c>
      <c r="B528" s="30">
        <v>0</v>
      </c>
      <c r="C528" s="30">
        <v>0</v>
      </c>
      <c r="D528" s="30">
        <v>0</v>
      </c>
      <c r="E528" s="30">
        <v>0</v>
      </c>
      <c r="F528" s="30">
        <v>0</v>
      </c>
      <c r="H528" s="30">
        <v>0</v>
      </c>
      <c r="I528" s="30">
        <v>0</v>
      </c>
      <c r="J528" s="30">
        <v>0</v>
      </c>
      <c r="K528" s="30">
        <v>0</v>
      </c>
      <c r="L528" s="30">
        <v>0</v>
      </c>
      <c r="N528" s="30">
        <v>0</v>
      </c>
      <c r="O528" s="30">
        <v>0</v>
      </c>
      <c r="P528" s="30">
        <v>0</v>
      </c>
      <c r="Q528" s="30">
        <v>0</v>
      </c>
      <c r="R528" s="30">
        <v>0</v>
      </c>
      <c r="T528" s="30">
        <v>0</v>
      </c>
      <c r="U528" s="30">
        <v>0</v>
      </c>
      <c r="V528" s="30">
        <v>0</v>
      </c>
      <c r="W528" s="30">
        <v>0</v>
      </c>
      <c r="X528" s="30">
        <v>0</v>
      </c>
    </row>
    <row r="529" spans="1:24" x14ac:dyDescent="0.25">
      <c r="A529" s="10" t="s">
        <v>24</v>
      </c>
      <c r="B529" s="30">
        <v>0</v>
      </c>
      <c r="C529" s="30">
        <v>0</v>
      </c>
      <c r="D529" s="30">
        <v>0</v>
      </c>
      <c r="E529" s="30">
        <v>0</v>
      </c>
      <c r="F529" s="30">
        <v>0</v>
      </c>
      <c r="H529" s="30">
        <v>0</v>
      </c>
      <c r="I529" s="30">
        <v>0</v>
      </c>
      <c r="J529" s="30">
        <v>0</v>
      </c>
      <c r="K529" s="30">
        <v>0</v>
      </c>
      <c r="L529" s="30">
        <v>0</v>
      </c>
      <c r="N529" s="30">
        <v>0</v>
      </c>
      <c r="O529" s="30">
        <v>0</v>
      </c>
      <c r="P529" s="30">
        <v>0</v>
      </c>
      <c r="Q529" s="30">
        <v>0</v>
      </c>
      <c r="R529" s="30">
        <v>0</v>
      </c>
      <c r="T529" s="30">
        <v>0</v>
      </c>
      <c r="U529" s="30">
        <v>0</v>
      </c>
      <c r="V529" s="30">
        <v>0</v>
      </c>
      <c r="W529" s="30">
        <v>0</v>
      </c>
      <c r="X529" s="30">
        <v>0</v>
      </c>
    </row>
    <row r="530" spans="1:24" x14ac:dyDescent="0.25">
      <c r="A530" s="10" t="s">
        <v>25</v>
      </c>
      <c r="B530" s="30">
        <v>6</v>
      </c>
      <c r="C530" s="30">
        <v>6</v>
      </c>
      <c r="D530" s="30">
        <v>6</v>
      </c>
      <c r="E530" s="30">
        <v>6</v>
      </c>
      <c r="F530" s="30">
        <v>6</v>
      </c>
      <c r="H530" s="30">
        <v>7</v>
      </c>
      <c r="I530" s="30">
        <v>7</v>
      </c>
      <c r="J530" s="30">
        <v>7</v>
      </c>
      <c r="K530" s="30">
        <v>7</v>
      </c>
      <c r="L530" s="30">
        <v>7</v>
      </c>
      <c r="N530" s="30">
        <v>8</v>
      </c>
      <c r="O530" s="30">
        <v>8</v>
      </c>
      <c r="P530" s="30">
        <v>8</v>
      </c>
      <c r="Q530" s="30">
        <v>8</v>
      </c>
      <c r="R530" s="30">
        <v>8</v>
      </c>
      <c r="T530" s="30">
        <v>12</v>
      </c>
      <c r="U530" s="30">
        <v>12</v>
      </c>
      <c r="V530" s="30">
        <v>12</v>
      </c>
      <c r="W530" s="30">
        <v>12</v>
      </c>
      <c r="X530" s="30">
        <v>12</v>
      </c>
    </row>
    <row r="531" spans="1:24" x14ac:dyDescent="0.25">
      <c r="A531" s="10" t="s">
        <v>64</v>
      </c>
      <c r="B531" s="30">
        <v>0</v>
      </c>
      <c r="C531" s="30">
        <v>0</v>
      </c>
      <c r="D531" s="30">
        <v>0</v>
      </c>
      <c r="E531" s="30">
        <v>0</v>
      </c>
      <c r="F531" s="30">
        <v>0</v>
      </c>
      <c r="H531" s="30">
        <v>0</v>
      </c>
      <c r="I531" s="30">
        <v>0</v>
      </c>
      <c r="J531" s="30">
        <v>0</v>
      </c>
      <c r="K531" s="30">
        <v>0</v>
      </c>
      <c r="L531" s="30">
        <v>0</v>
      </c>
      <c r="N531" s="30">
        <v>0</v>
      </c>
      <c r="O531" s="30">
        <v>0</v>
      </c>
      <c r="P531" s="30">
        <v>0</v>
      </c>
      <c r="Q531" s="30">
        <v>0</v>
      </c>
      <c r="R531" s="30">
        <v>0</v>
      </c>
      <c r="T531" s="30">
        <v>0</v>
      </c>
      <c r="U531" s="30">
        <v>0</v>
      </c>
      <c r="V531" s="30">
        <v>0</v>
      </c>
      <c r="W531" s="30">
        <v>0</v>
      </c>
      <c r="X531" s="30">
        <v>0</v>
      </c>
    </row>
    <row r="532" spans="1:24" x14ac:dyDescent="0.25">
      <c r="A532" s="10" t="s">
        <v>65</v>
      </c>
      <c r="B532" s="30">
        <v>0</v>
      </c>
      <c r="C532" s="30">
        <v>0</v>
      </c>
      <c r="D532" s="30">
        <v>0</v>
      </c>
      <c r="E532" s="30">
        <v>0</v>
      </c>
      <c r="F532" s="30">
        <v>0</v>
      </c>
      <c r="H532" s="30">
        <v>0</v>
      </c>
      <c r="I532" s="30">
        <v>0</v>
      </c>
      <c r="J532" s="30">
        <v>0</v>
      </c>
      <c r="K532" s="30">
        <v>0</v>
      </c>
      <c r="L532" s="30">
        <v>0</v>
      </c>
      <c r="N532" s="30">
        <v>0</v>
      </c>
      <c r="O532" s="30">
        <v>0</v>
      </c>
      <c r="P532" s="30">
        <v>0</v>
      </c>
      <c r="Q532" s="30">
        <v>0</v>
      </c>
      <c r="R532" s="30">
        <v>0</v>
      </c>
      <c r="T532" s="30">
        <v>0</v>
      </c>
      <c r="U532" s="30">
        <v>0</v>
      </c>
      <c r="V532" s="30">
        <v>0</v>
      </c>
      <c r="W532" s="30">
        <v>0</v>
      </c>
      <c r="X532" s="30">
        <v>0</v>
      </c>
    </row>
    <row r="533" spans="1:24" x14ac:dyDescent="0.25">
      <c r="A533" s="10" t="s">
        <v>66</v>
      </c>
      <c r="B533" s="30">
        <v>0</v>
      </c>
      <c r="C533" s="30">
        <v>0</v>
      </c>
      <c r="D533" s="30">
        <v>0</v>
      </c>
      <c r="E533" s="30">
        <v>0</v>
      </c>
      <c r="F533" s="30">
        <v>0</v>
      </c>
      <c r="H533" s="30">
        <v>0</v>
      </c>
      <c r="I533" s="30">
        <v>0</v>
      </c>
      <c r="J533" s="30">
        <v>0</v>
      </c>
      <c r="K533" s="30">
        <v>0</v>
      </c>
      <c r="L533" s="30">
        <v>0</v>
      </c>
      <c r="N533" s="30">
        <v>0</v>
      </c>
      <c r="O533" s="30">
        <v>0</v>
      </c>
      <c r="P533" s="30">
        <v>0</v>
      </c>
      <c r="Q533" s="30">
        <v>0</v>
      </c>
      <c r="R533" s="30">
        <v>0</v>
      </c>
      <c r="T533" s="30">
        <v>0</v>
      </c>
      <c r="U533" s="30">
        <v>0</v>
      </c>
      <c r="V533" s="30">
        <v>0</v>
      </c>
      <c r="W533" s="30">
        <v>0</v>
      </c>
      <c r="X533" s="30">
        <v>0</v>
      </c>
    </row>
    <row r="534" spans="1:24" x14ac:dyDescent="0.25">
      <c r="A534" s="10" t="s">
        <v>67</v>
      </c>
      <c r="B534" s="30">
        <v>0</v>
      </c>
      <c r="C534" s="30">
        <v>0</v>
      </c>
      <c r="D534" s="30">
        <v>0</v>
      </c>
      <c r="E534" s="30">
        <v>0</v>
      </c>
      <c r="F534" s="30">
        <v>0</v>
      </c>
      <c r="H534" s="30">
        <v>0</v>
      </c>
      <c r="I534" s="30">
        <v>0</v>
      </c>
      <c r="J534" s="30">
        <v>0</v>
      </c>
      <c r="K534" s="30">
        <v>0</v>
      </c>
      <c r="L534" s="30">
        <v>0</v>
      </c>
      <c r="N534" s="30">
        <v>0</v>
      </c>
      <c r="O534" s="30">
        <v>0</v>
      </c>
      <c r="P534" s="30">
        <v>0</v>
      </c>
      <c r="Q534" s="30">
        <v>0</v>
      </c>
      <c r="R534" s="30">
        <v>0</v>
      </c>
      <c r="T534" s="30">
        <v>0</v>
      </c>
      <c r="U534" s="30">
        <v>0</v>
      </c>
      <c r="V534" s="30">
        <v>0</v>
      </c>
      <c r="W534" s="30">
        <v>0</v>
      </c>
      <c r="X534" s="30">
        <v>0</v>
      </c>
    </row>
    <row r="535" spans="1:24" x14ac:dyDescent="0.25">
      <c r="A535" s="10" t="s">
        <v>68</v>
      </c>
      <c r="B535" s="30">
        <v>3741.54</v>
      </c>
      <c r="C535" s="30">
        <v>3741.54</v>
      </c>
      <c r="D535" s="30">
        <v>3741.54</v>
      </c>
      <c r="E535" s="30">
        <v>3741.54</v>
      </c>
      <c r="F535" s="30">
        <v>3741.54</v>
      </c>
      <c r="H535" s="30">
        <v>4365.13</v>
      </c>
      <c r="I535" s="30">
        <v>4365.13</v>
      </c>
      <c r="J535" s="30">
        <v>4365.13</v>
      </c>
      <c r="K535" s="30">
        <v>4365.13</v>
      </c>
      <c r="L535" s="30">
        <v>4365.13</v>
      </c>
      <c r="N535" s="30">
        <v>4988.72</v>
      </c>
      <c r="O535" s="30">
        <v>4988.72</v>
      </c>
      <c r="P535" s="30">
        <v>4988.72</v>
      </c>
      <c r="Q535" s="30">
        <v>4988.72</v>
      </c>
      <c r="R535" s="30">
        <v>4988.72</v>
      </c>
      <c r="T535" s="30">
        <v>7483.08</v>
      </c>
      <c r="U535" s="30">
        <v>7483.08</v>
      </c>
      <c r="V535" s="30">
        <v>7483.08</v>
      </c>
      <c r="W535" s="30">
        <v>7483.08</v>
      </c>
      <c r="X535" s="30">
        <v>7483.08</v>
      </c>
    </row>
    <row r="536" spans="1:24" x14ac:dyDescent="0.25">
      <c r="A536" s="10" t="s">
        <v>69</v>
      </c>
      <c r="B536" s="30">
        <v>938.89972109999997</v>
      </c>
      <c r="C536" s="30">
        <v>938.89972109999997</v>
      </c>
      <c r="D536" s="30">
        <v>938.89972109999997</v>
      </c>
      <c r="E536" s="30">
        <v>938.89972109999997</v>
      </c>
      <c r="F536" s="30">
        <v>938.89972109999997</v>
      </c>
      <c r="H536" s="30">
        <v>1095.3830079500001</v>
      </c>
      <c r="I536" s="30">
        <v>1095.3830079500001</v>
      </c>
      <c r="J536" s="30">
        <v>1095.3830079500001</v>
      </c>
      <c r="K536" s="30">
        <v>1095.3830079500001</v>
      </c>
      <c r="L536" s="30">
        <v>1095.3830079500001</v>
      </c>
      <c r="N536" s="30">
        <v>1251.8662948000001</v>
      </c>
      <c r="O536" s="30">
        <v>1251.8662948000001</v>
      </c>
      <c r="P536" s="30">
        <v>1251.8662948000001</v>
      </c>
      <c r="Q536" s="30">
        <v>1251.8662948000001</v>
      </c>
      <c r="R536" s="30">
        <v>1251.8662948000001</v>
      </c>
      <c r="T536" s="30">
        <v>1877.7994421999999</v>
      </c>
      <c r="U536" s="30">
        <v>1877.7994421999999</v>
      </c>
      <c r="V536" s="30">
        <v>1877.7994421999999</v>
      </c>
      <c r="W536" s="30">
        <v>1877.7994421999999</v>
      </c>
      <c r="X536" s="30">
        <v>1877.7994421999999</v>
      </c>
    </row>
    <row r="537" spans="1:24" x14ac:dyDescent="0.25">
      <c r="A537" s="10" t="s">
        <v>70</v>
      </c>
      <c r="B537" s="30">
        <v>2837.0172662311311</v>
      </c>
      <c r="C537" s="30">
        <v>2695.166402919599</v>
      </c>
      <c r="D537" s="30">
        <v>2553.3155396080419</v>
      </c>
      <c r="E537" s="30">
        <v>2411.4646762964858</v>
      </c>
      <c r="F537" s="30">
        <v>2269.613812984936</v>
      </c>
      <c r="H537" s="30">
        <v>2838.0682079856738</v>
      </c>
      <c r="I537" s="30">
        <v>2696.1647975864089</v>
      </c>
      <c r="J537" s="30">
        <v>2554.2613871871422</v>
      </c>
      <c r="K537" s="30">
        <v>2412.3579767878682</v>
      </c>
      <c r="L537" s="30">
        <v>2270.4545663885879</v>
      </c>
      <c r="N537" s="30">
        <v>2838.0682079856829</v>
      </c>
      <c r="O537" s="30">
        <v>2696.1647975864062</v>
      </c>
      <c r="P537" s="30">
        <v>2554.2613871871208</v>
      </c>
      <c r="Q537" s="30">
        <v>2412.3579767878368</v>
      </c>
      <c r="R537" s="30">
        <v>2270.4545663885492</v>
      </c>
      <c r="T537" s="30">
        <v>2839.119149740191</v>
      </c>
      <c r="U537" s="30">
        <v>2697.1631922531901</v>
      </c>
      <c r="V537" s="30">
        <v>2555.2072347661801</v>
      </c>
      <c r="W537" s="30">
        <v>2413.2512772791752</v>
      </c>
      <c r="X537" s="30">
        <v>2271.2953197921629</v>
      </c>
    </row>
    <row r="538" spans="1:24" x14ac:dyDescent="0.25">
      <c r="A538" s="10" t="s">
        <v>10</v>
      </c>
      <c r="B538" s="30">
        <v>57784.408770007038</v>
      </c>
      <c r="C538" s="30">
        <v>54895.188331507183</v>
      </c>
      <c r="D538" s="30">
        <v>52005.967893006833</v>
      </c>
      <c r="E538" s="30">
        <v>49116.747454506462</v>
      </c>
      <c r="F538" s="30">
        <v>46227.527016006286</v>
      </c>
      <c r="H538" s="30">
        <v>57805.814366885417</v>
      </c>
      <c r="I538" s="30">
        <v>54915.523648541537</v>
      </c>
      <c r="J538" s="30">
        <v>52025.232930197613</v>
      </c>
      <c r="K538" s="30">
        <v>49134.942211853522</v>
      </c>
      <c r="L538" s="30">
        <v>46244.651493509336</v>
      </c>
      <c r="N538" s="30">
        <v>57805.814366885606</v>
      </c>
      <c r="O538" s="30">
        <v>54915.523648541479</v>
      </c>
      <c r="P538" s="30">
        <v>52025.232930197177</v>
      </c>
      <c r="Q538" s="30">
        <v>49134.942211852896</v>
      </c>
      <c r="R538" s="30">
        <v>46244.651493508543</v>
      </c>
      <c r="T538" s="30">
        <v>57827.219963763288</v>
      </c>
      <c r="U538" s="30">
        <v>54935.858965575302</v>
      </c>
      <c r="V538" s="30">
        <v>52044.497967387128</v>
      </c>
      <c r="W538" s="30">
        <v>49153.136969199048</v>
      </c>
      <c r="X538" s="30">
        <v>46261.775971010837</v>
      </c>
    </row>
    <row r="539" spans="1:24" x14ac:dyDescent="0.25">
      <c r="A539" s="10" t="s">
        <v>26</v>
      </c>
      <c r="B539" s="30">
        <v>65302.7</v>
      </c>
      <c r="C539" s="30">
        <v>62271.6</v>
      </c>
      <c r="D539" s="30">
        <v>59240.5</v>
      </c>
      <c r="E539" s="30">
        <v>56209.4</v>
      </c>
      <c r="F539" s="30">
        <v>53178.2</v>
      </c>
      <c r="H539" s="30">
        <v>66105.2</v>
      </c>
      <c r="I539" s="30">
        <v>63073</v>
      </c>
      <c r="J539" s="30">
        <v>60040.800000000003</v>
      </c>
      <c r="K539" s="30">
        <v>57008.5</v>
      </c>
      <c r="L539" s="30">
        <v>53976.3</v>
      </c>
      <c r="N539" s="30">
        <v>66885.3</v>
      </c>
      <c r="O539" s="30">
        <v>63853.1</v>
      </c>
      <c r="P539" s="30">
        <v>60820.800000000003</v>
      </c>
      <c r="Q539" s="30">
        <v>57788.6</v>
      </c>
      <c r="R539" s="30">
        <v>54756.4</v>
      </c>
      <c r="T539" s="30">
        <v>70028.100000000006</v>
      </c>
      <c r="U539" s="30">
        <v>66994.8</v>
      </c>
      <c r="V539" s="30">
        <v>63961.4</v>
      </c>
      <c r="W539" s="30">
        <v>60928.1</v>
      </c>
      <c r="X539" s="30">
        <v>57894.7</v>
      </c>
    </row>
    <row r="541" spans="1:24" x14ac:dyDescent="0.25">
      <c r="A541" s="10" t="s">
        <v>275</v>
      </c>
      <c r="B541" s="10">
        <v>100</v>
      </c>
      <c r="C541" s="10">
        <v>95</v>
      </c>
      <c r="D541" s="10">
        <v>90</v>
      </c>
      <c r="E541" s="10">
        <v>85</v>
      </c>
      <c r="F541" s="10">
        <v>80</v>
      </c>
      <c r="G541" s="10" t="s">
        <v>276</v>
      </c>
      <c r="H541" s="10">
        <v>100</v>
      </c>
      <c r="I541" s="10">
        <v>95</v>
      </c>
      <c r="J541" s="10">
        <v>90</v>
      </c>
      <c r="K541" s="10">
        <v>85</v>
      </c>
      <c r="L541" s="10">
        <v>80</v>
      </c>
      <c r="M541" s="10" t="s">
        <v>277</v>
      </c>
      <c r="N541" s="10">
        <v>100</v>
      </c>
      <c r="O541" s="10">
        <v>95</v>
      </c>
      <c r="P541" s="10">
        <v>90</v>
      </c>
      <c r="Q541" s="10">
        <v>85</v>
      </c>
      <c r="R541" s="10">
        <v>80</v>
      </c>
      <c r="S541" s="10" t="s">
        <v>278</v>
      </c>
      <c r="T541" s="10">
        <v>100</v>
      </c>
      <c r="U541" s="10">
        <v>95</v>
      </c>
      <c r="V541" s="10">
        <v>90</v>
      </c>
      <c r="W541" s="10">
        <v>85</v>
      </c>
      <c r="X541" s="10">
        <v>80</v>
      </c>
    </row>
    <row r="542" spans="1:24" x14ac:dyDescent="0.25">
      <c r="A542" s="10" t="s">
        <v>22</v>
      </c>
      <c r="B542" s="30">
        <v>7.2759999999999998</v>
      </c>
      <c r="C542" s="30">
        <v>7.2759999999999998</v>
      </c>
      <c r="D542" s="30">
        <v>7.2759999999999998</v>
      </c>
      <c r="E542" s="30">
        <v>7.2759999999999998</v>
      </c>
      <c r="F542" s="30">
        <v>7.2759999999999998</v>
      </c>
      <c r="H542" s="30">
        <v>4.8949999999999996</v>
      </c>
      <c r="I542" s="30">
        <v>4.8949999999999996</v>
      </c>
      <c r="J542" s="30">
        <v>4.8949999999999996</v>
      </c>
      <c r="K542" s="30">
        <v>4.8949999999999996</v>
      </c>
      <c r="L542" s="30">
        <v>4.8949999999999996</v>
      </c>
      <c r="N542" s="30">
        <v>4.343</v>
      </c>
      <c r="O542" s="30">
        <v>4.343</v>
      </c>
      <c r="P542" s="30">
        <v>4.343</v>
      </c>
      <c r="Q542" s="30">
        <v>4.343</v>
      </c>
      <c r="R542" s="30">
        <v>4.343</v>
      </c>
      <c r="T542" s="30">
        <v>3.0270000000000001</v>
      </c>
      <c r="U542" s="30">
        <v>3.0270000000000001</v>
      </c>
      <c r="V542" s="30">
        <v>3.0270000000000001</v>
      </c>
      <c r="W542" s="30">
        <v>3.0270000000000001</v>
      </c>
      <c r="X542" s="30">
        <v>3.0270000000000001</v>
      </c>
    </row>
    <row r="543" spans="1:24" x14ac:dyDescent="0.25">
      <c r="A543" s="10" t="s">
        <v>23</v>
      </c>
      <c r="B543" s="30">
        <v>0</v>
      </c>
      <c r="C543" s="30">
        <v>0</v>
      </c>
      <c r="D543" s="30">
        <v>0</v>
      </c>
      <c r="E543" s="30">
        <v>0</v>
      </c>
      <c r="F543" s="30">
        <v>0</v>
      </c>
      <c r="H543" s="30">
        <v>0</v>
      </c>
      <c r="I543" s="30">
        <v>0</v>
      </c>
      <c r="J543" s="30">
        <v>0</v>
      </c>
      <c r="K543" s="30">
        <v>0</v>
      </c>
      <c r="L543" s="30">
        <v>0</v>
      </c>
      <c r="N543" s="30">
        <v>0</v>
      </c>
      <c r="O543" s="30">
        <v>0</v>
      </c>
      <c r="P543" s="30">
        <v>0</v>
      </c>
      <c r="Q543" s="30">
        <v>0</v>
      </c>
      <c r="R543" s="30">
        <v>0</v>
      </c>
      <c r="T543" s="30">
        <v>0</v>
      </c>
      <c r="U543" s="30">
        <v>0</v>
      </c>
      <c r="V543" s="30">
        <v>0</v>
      </c>
      <c r="W543" s="30">
        <v>0</v>
      </c>
      <c r="X543" s="30">
        <v>0</v>
      </c>
    </row>
    <row r="544" spans="1:24" x14ac:dyDescent="0.25">
      <c r="A544" s="10" t="s">
        <v>24</v>
      </c>
      <c r="B544" s="30">
        <v>0</v>
      </c>
      <c r="C544" s="30">
        <v>0</v>
      </c>
      <c r="D544" s="30">
        <v>0</v>
      </c>
      <c r="E544" s="30">
        <v>0</v>
      </c>
      <c r="F544" s="30">
        <v>0</v>
      </c>
      <c r="H544" s="30">
        <v>0</v>
      </c>
      <c r="I544" s="30">
        <v>0</v>
      </c>
      <c r="J544" s="30">
        <v>0</v>
      </c>
      <c r="K544" s="30">
        <v>0</v>
      </c>
      <c r="L544" s="30">
        <v>0</v>
      </c>
      <c r="N544" s="30">
        <v>0</v>
      </c>
      <c r="O544" s="30">
        <v>0</v>
      </c>
      <c r="P544" s="30">
        <v>0</v>
      </c>
      <c r="Q544" s="30">
        <v>0</v>
      </c>
      <c r="R544" s="30">
        <v>0</v>
      </c>
      <c r="T544" s="30">
        <v>0</v>
      </c>
      <c r="U544" s="30">
        <v>0</v>
      </c>
      <c r="V544" s="30">
        <v>0</v>
      </c>
      <c r="W544" s="30">
        <v>0</v>
      </c>
      <c r="X544" s="30">
        <v>0</v>
      </c>
    </row>
    <row r="545" spans="1:24" x14ac:dyDescent="0.25">
      <c r="A545" s="10" t="s">
        <v>25</v>
      </c>
      <c r="B545" s="30">
        <v>6</v>
      </c>
      <c r="C545" s="30">
        <v>6</v>
      </c>
      <c r="D545" s="30">
        <v>6</v>
      </c>
      <c r="E545" s="30">
        <v>6</v>
      </c>
      <c r="F545" s="30">
        <v>6</v>
      </c>
      <c r="H545" s="30">
        <v>7</v>
      </c>
      <c r="I545" s="30">
        <v>7</v>
      </c>
      <c r="J545" s="30">
        <v>7</v>
      </c>
      <c r="K545" s="30">
        <v>7</v>
      </c>
      <c r="L545" s="30">
        <v>7</v>
      </c>
      <c r="N545" s="30">
        <v>8</v>
      </c>
      <c r="O545" s="30">
        <v>8</v>
      </c>
      <c r="P545" s="30">
        <v>8</v>
      </c>
      <c r="Q545" s="30">
        <v>8</v>
      </c>
      <c r="R545" s="30">
        <v>8</v>
      </c>
      <c r="T545" s="30">
        <v>12</v>
      </c>
      <c r="U545" s="30">
        <v>12</v>
      </c>
      <c r="V545" s="30">
        <v>12</v>
      </c>
      <c r="W545" s="30">
        <v>12</v>
      </c>
      <c r="X545" s="30">
        <v>12</v>
      </c>
    </row>
    <row r="546" spans="1:24" x14ac:dyDescent="0.25">
      <c r="A546" s="10" t="s">
        <v>64</v>
      </c>
      <c r="B546" s="30">
        <v>13097.502</v>
      </c>
      <c r="C546" s="30">
        <v>13097.502</v>
      </c>
      <c r="D546" s="30">
        <v>13097.502</v>
      </c>
      <c r="E546" s="30">
        <v>13097.502</v>
      </c>
      <c r="F546" s="30">
        <v>13097.502</v>
      </c>
      <c r="H546" s="30">
        <v>8810.3700000000008</v>
      </c>
      <c r="I546" s="30">
        <v>8810.3700000000008</v>
      </c>
      <c r="J546" s="30">
        <v>8810.3700000000008</v>
      </c>
      <c r="K546" s="30">
        <v>8810.3700000000008</v>
      </c>
      <c r="L546" s="30">
        <v>8810.3700000000008</v>
      </c>
      <c r="N546" s="30">
        <v>7818.21</v>
      </c>
      <c r="O546" s="30">
        <v>7818.21</v>
      </c>
      <c r="P546" s="30">
        <v>7818.21</v>
      </c>
      <c r="Q546" s="30">
        <v>7818.21</v>
      </c>
      <c r="R546" s="30">
        <v>7818.21</v>
      </c>
      <c r="T546" s="30">
        <v>5447.7179999999998</v>
      </c>
      <c r="U546" s="30">
        <v>5447.7179999999998</v>
      </c>
      <c r="V546" s="30">
        <v>5447.7179999999998</v>
      </c>
      <c r="W546" s="30">
        <v>5447.7179999999998</v>
      </c>
      <c r="X546" s="30">
        <v>5447.7179999999998</v>
      </c>
    </row>
    <row r="547" spans="1:24" x14ac:dyDescent="0.25">
      <c r="A547" s="10" t="s">
        <v>65</v>
      </c>
      <c r="B547" s="30">
        <v>1639.632129987559</v>
      </c>
      <c r="C547" s="30">
        <v>1639.632129987559</v>
      </c>
      <c r="D547" s="30">
        <v>1639.632129987559</v>
      </c>
      <c r="E547" s="30">
        <v>1639.632129987559</v>
      </c>
      <c r="F547" s="30">
        <v>1639.632129987559</v>
      </c>
      <c r="H547" s="30">
        <v>1102.940524771707</v>
      </c>
      <c r="I547" s="30">
        <v>1102.940524771707</v>
      </c>
      <c r="J547" s="30">
        <v>1102.940524771707</v>
      </c>
      <c r="K547" s="30">
        <v>1102.940524771707</v>
      </c>
      <c r="L547" s="30">
        <v>1102.940524771707</v>
      </c>
      <c r="N547" s="30">
        <v>978.73535846683069</v>
      </c>
      <c r="O547" s="30">
        <v>978.73535846683069</v>
      </c>
      <c r="P547" s="30">
        <v>978.73535846683069</v>
      </c>
      <c r="Q547" s="30">
        <v>978.73535846683069</v>
      </c>
      <c r="R547" s="30">
        <v>978.73535846683069</v>
      </c>
      <c r="T547" s="30">
        <v>681.98145477752666</v>
      </c>
      <c r="U547" s="30">
        <v>681.98145477752666</v>
      </c>
      <c r="V547" s="30">
        <v>681.98145477752666</v>
      </c>
      <c r="W547" s="30">
        <v>681.98145477752666</v>
      </c>
      <c r="X547" s="30">
        <v>681.98145477752666</v>
      </c>
    </row>
    <row r="548" spans="1:24" x14ac:dyDescent="0.25">
      <c r="A548" s="10" t="s">
        <v>66</v>
      </c>
      <c r="B548" s="30">
        <v>0</v>
      </c>
      <c r="C548" s="30">
        <v>0</v>
      </c>
      <c r="D548" s="30">
        <v>0</v>
      </c>
      <c r="E548" s="30">
        <v>0</v>
      </c>
      <c r="F548" s="30">
        <v>0</v>
      </c>
      <c r="H548" s="30">
        <v>0</v>
      </c>
      <c r="I548" s="30">
        <v>0</v>
      </c>
      <c r="J548" s="30">
        <v>0</v>
      </c>
      <c r="K548" s="30">
        <v>0</v>
      </c>
      <c r="L548" s="30">
        <v>0</v>
      </c>
      <c r="N548" s="30">
        <v>0</v>
      </c>
      <c r="O548" s="30">
        <v>0</v>
      </c>
      <c r="P548" s="30">
        <v>0</v>
      </c>
      <c r="Q548" s="30">
        <v>0</v>
      </c>
      <c r="R548" s="30">
        <v>0</v>
      </c>
      <c r="T548" s="30">
        <v>0</v>
      </c>
      <c r="U548" s="30">
        <v>0</v>
      </c>
      <c r="V548" s="30">
        <v>0</v>
      </c>
      <c r="W548" s="30">
        <v>0</v>
      </c>
      <c r="X548" s="30">
        <v>0</v>
      </c>
    </row>
    <row r="549" spans="1:24" x14ac:dyDescent="0.25">
      <c r="A549" s="10" t="s">
        <v>67</v>
      </c>
      <c r="B549" s="30">
        <v>0</v>
      </c>
      <c r="C549" s="30">
        <v>0</v>
      </c>
      <c r="D549" s="30">
        <v>0</v>
      </c>
      <c r="E549" s="30">
        <v>0</v>
      </c>
      <c r="F549" s="30">
        <v>0</v>
      </c>
      <c r="H549" s="30">
        <v>0</v>
      </c>
      <c r="I549" s="30">
        <v>0</v>
      </c>
      <c r="J549" s="30">
        <v>0</v>
      </c>
      <c r="K549" s="30">
        <v>0</v>
      </c>
      <c r="L549" s="30">
        <v>0</v>
      </c>
      <c r="N549" s="30">
        <v>0</v>
      </c>
      <c r="O549" s="30">
        <v>0</v>
      </c>
      <c r="P549" s="30">
        <v>0</v>
      </c>
      <c r="Q549" s="30">
        <v>0</v>
      </c>
      <c r="R549" s="30">
        <v>0</v>
      </c>
      <c r="T549" s="30">
        <v>0</v>
      </c>
      <c r="U549" s="30">
        <v>0</v>
      </c>
      <c r="V549" s="30">
        <v>0</v>
      </c>
      <c r="W549" s="30">
        <v>0</v>
      </c>
      <c r="X549" s="30">
        <v>0</v>
      </c>
    </row>
    <row r="550" spans="1:24" x14ac:dyDescent="0.25">
      <c r="A550" s="10" t="s">
        <v>68</v>
      </c>
      <c r="B550" s="30">
        <v>2993.22</v>
      </c>
      <c r="C550" s="30">
        <v>2993.22</v>
      </c>
      <c r="D550" s="30">
        <v>2993.22</v>
      </c>
      <c r="E550" s="30">
        <v>2993.22</v>
      </c>
      <c r="F550" s="30">
        <v>2993.22</v>
      </c>
      <c r="H550" s="30">
        <v>3492.09</v>
      </c>
      <c r="I550" s="30">
        <v>3492.09</v>
      </c>
      <c r="J550" s="30">
        <v>3492.09</v>
      </c>
      <c r="K550" s="30">
        <v>3492.09</v>
      </c>
      <c r="L550" s="30">
        <v>3492.09</v>
      </c>
      <c r="N550" s="30">
        <v>3990.96</v>
      </c>
      <c r="O550" s="30">
        <v>3990.96</v>
      </c>
      <c r="P550" s="30">
        <v>3990.96</v>
      </c>
      <c r="Q550" s="30">
        <v>3990.96</v>
      </c>
      <c r="R550" s="30">
        <v>3990.96</v>
      </c>
      <c r="T550" s="30">
        <v>5986.4400000000014</v>
      </c>
      <c r="U550" s="30">
        <v>5986.4400000000014</v>
      </c>
      <c r="V550" s="30">
        <v>5986.4400000000014</v>
      </c>
      <c r="W550" s="30">
        <v>5986.4400000000014</v>
      </c>
      <c r="X550" s="30">
        <v>5986.4400000000014</v>
      </c>
    </row>
    <row r="551" spans="1:24" x14ac:dyDescent="0.25">
      <c r="A551" s="10" t="s">
        <v>69</v>
      </c>
      <c r="B551" s="30">
        <v>938.89972109999997</v>
      </c>
      <c r="C551" s="30">
        <v>938.89972109999997</v>
      </c>
      <c r="D551" s="30">
        <v>938.89972109999997</v>
      </c>
      <c r="E551" s="30">
        <v>938.89972109999997</v>
      </c>
      <c r="F551" s="30">
        <v>938.89972109999997</v>
      </c>
      <c r="H551" s="30">
        <v>1095.3830079500001</v>
      </c>
      <c r="I551" s="30">
        <v>1095.3830079500001</v>
      </c>
      <c r="J551" s="30">
        <v>1095.3830079500001</v>
      </c>
      <c r="K551" s="30">
        <v>1095.3830079500001</v>
      </c>
      <c r="L551" s="30">
        <v>1095.3830079500001</v>
      </c>
      <c r="N551" s="30">
        <v>1251.8662948000001</v>
      </c>
      <c r="O551" s="30">
        <v>1251.8662948000001</v>
      </c>
      <c r="P551" s="30">
        <v>1251.8662948000001</v>
      </c>
      <c r="Q551" s="30">
        <v>1251.8662948000001</v>
      </c>
      <c r="R551" s="30">
        <v>1251.8662948000001</v>
      </c>
      <c r="T551" s="30">
        <v>1877.7994421999999</v>
      </c>
      <c r="U551" s="30">
        <v>1877.7994421999999</v>
      </c>
      <c r="V551" s="30">
        <v>1877.7994421999999</v>
      </c>
      <c r="W551" s="30">
        <v>1877.7994421999999</v>
      </c>
      <c r="X551" s="30">
        <v>1877.7994421999999</v>
      </c>
    </row>
    <row r="552" spans="1:24" x14ac:dyDescent="0.25">
      <c r="A552" s="10" t="s">
        <v>70</v>
      </c>
      <c r="B552" s="30">
        <v>1644.7285473478439</v>
      </c>
      <c r="C552" s="30">
        <v>1502.8776825966449</v>
      </c>
      <c r="D552" s="30">
        <v>1361.0268207247359</v>
      </c>
      <c r="E552" s="30">
        <v>1219.175956693362</v>
      </c>
      <c r="F552" s="30">
        <v>1077.325100004166</v>
      </c>
      <c r="H552" s="30">
        <v>2043.572292117364</v>
      </c>
      <c r="I552" s="30">
        <v>1901.6688817180841</v>
      </c>
      <c r="J552" s="30">
        <v>1759.7654713188001</v>
      </c>
      <c r="K552" s="30">
        <v>1617.8620609195109</v>
      </c>
      <c r="L552" s="30">
        <v>1475.958650520218</v>
      </c>
      <c r="N552" s="30">
        <v>2139.8642180000511</v>
      </c>
      <c r="O552" s="30">
        <v>1997.960807600756</v>
      </c>
      <c r="P552" s="30">
        <v>1856.057397201457</v>
      </c>
      <c r="Q552" s="30">
        <v>1714.15398680216</v>
      </c>
      <c r="R552" s="30">
        <v>1572.250576402866</v>
      </c>
      <c r="T552" s="30">
        <v>2381.963729220196</v>
      </c>
      <c r="U552" s="30">
        <v>2240.007771733181</v>
      </c>
      <c r="V552" s="30">
        <v>2098.0518142461669</v>
      </c>
      <c r="W552" s="30">
        <v>1956.095856759154</v>
      </c>
      <c r="X552" s="30">
        <v>1814.1398992721431</v>
      </c>
    </row>
    <row r="553" spans="1:24" x14ac:dyDescent="0.25">
      <c r="A553" s="10" t="s">
        <v>10</v>
      </c>
      <c r="B553" s="30">
        <v>38385.250377214652</v>
      </c>
      <c r="C553" s="30">
        <v>35074.685257834113</v>
      </c>
      <c r="D553" s="30">
        <v>31764.120205651459</v>
      </c>
      <c r="E553" s="30">
        <v>28453.555103070459</v>
      </c>
      <c r="F553" s="30">
        <v>25142.990171843769</v>
      </c>
      <c r="H553" s="30">
        <v>47693.605259879732</v>
      </c>
      <c r="I553" s="30">
        <v>44381.813811776978</v>
      </c>
      <c r="J553" s="30">
        <v>41070.022363674172</v>
      </c>
      <c r="K553" s="30">
        <v>37758.230915571243</v>
      </c>
      <c r="L553" s="30">
        <v>34446.439467468197</v>
      </c>
      <c r="N553" s="30">
        <v>49940.899921525423</v>
      </c>
      <c r="O553" s="30">
        <v>46629.10847342237</v>
      </c>
      <c r="P553" s="30">
        <v>43317.317025319193</v>
      </c>
      <c r="Q553" s="30">
        <v>40005.525577216067</v>
      </c>
      <c r="R553" s="30">
        <v>36693.734129113</v>
      </c>
      <c r="T553" s="30">
        <v>55591.103032167477</v>
      </c>
      <c r="U553" s="30">
        <v>52278.085221743422</v>
      </c>
      <c r="V553" s="30">
        <v>48965.067411319367</v>
      </c>
      <c r="W553" s="30">
        <v>45652.049600895363</v>
      </c>
      <c r="X553" s="30">
        <v>42339.031790471381</v>
      </c>
    </row>
    <row r="554" spans="1:24" x14ac:dyDescent="0.25">
      <c r="A554" s="10" t="s">
        <v>26</v>
      </c>
      <c r="B554" s="30">
        <v>58699.5</v>
      </c>
      <c r="C554" s="30">
        <v>55247</v>
      </c>
      <c r="D554" s="30">
        <v>51794.6</v>
      </c>
      <c r="E554" s="30">
        <v>48342.1</v>
      </c>
      <c r="F554" s="30">
        <v>44889.7</v>
      </c>
      <c r="H554" s="30">
        <v>64238.400000000001</v>
      </c>
      <c r="I554" s="30">
        <v>60784.7</v>
      </c>
      <c r="J554" s="30">
        <v>57331</v>
      </c>
      <c r="K554" s="30">
        <v>53877.2</v>
      </c>
      <c r="L554" s="30">
        <v>50423.5</v>
      </c>
      <c r="N554" s="30">
        <v>66121</v>
      </c>
      <c r="O554" s="30">
        <v>62667.3</v>
      </c>
      <c r="P554" s="30">
        <v>59213.599999999999</v>
      </c>
      <c r="Q554" s="30">
        <v>55759.9</v>
      </c>
      <c r="R554" s="30">
        <v>52306.1</v>
      </c>
      <c r="T554" s="30">
        <v>71967.7</v>
      </c>
      <c r="U554" s="30">
        <v>68512.7</v>
      </c>
      <c r="V554" s="30">
        <v>65057.7</v>
      </c>
      <c r="W554" s="30">
        <v>61602.7</v>
      </c>
      <c r="X554" s="30">
        <v>58147.6</v>
      </c>
    </row>
    <row r="556" spans="1:24" x14ac:dyDescent="0.25">
      <c r="A556" s="10" t="s">
        <v>279</v>
      </c>
      <c r="B556" s="10">
        <v>100</v>
      </c>
      <c r="C556" s="10">
        <v>95</v>
      </c>
      <c r="D556" s="10">
        <v>90</v>
      </c>
      <c r="E556" s="10">
        <v>85</v>
      </c>
      <c r="F556" s="10">
        <v>80</v>
      </c>
      <c r="G556" s="10" t="s">
        <v>280</v>
      </c>
      <c r="H556" s="10">
        <v>100</v>
      </c>
      <c r="I556" s="10">
        <v>95</v>
      </c>
      <c r="J556" s="10">
        <v>90</v>
      </c>
      <c r="K556" s="10">
        <v>85</v>
      </c>
      <c r="L556" s="10">
        <v>80</v>
      </c>
      <c r="M556" s="10" t="s">
        <v>281</v>
      </c>
      <c r="N556" s="10">
        <v>100</v>
      </c>
      <c r="O556" s="10">
        <v>95</v>
      </c>
      <c r="P556" s="10">
        <v>90</v>
      </c>
      <c r="Q556" s="10">
        <v>85</v>
      </c>
      <c r="R556" s="10">
        <v>80</v>
      </c>
      <c r="S556" s="10" t="s">
        <v>282</v>
      </c>
      <c r="T556" s="10">
        <v>100</v>
      </c>
      <c r="U556" s="10">
        <v>95</v>
      </c>
      <c r="V556" s="10">
        <v>90</v>
      </c>
      <c r="W556" s="10">
        <v>85</v>
      </c>
      <c r="X556" s="10">
        <v>80</v>
      </c>
    </row>
    <row r="557" spans="1:24" x14ac:dyDescent="0.25">
      <c r="A557" s="10" t="s">
        <v>22</v>
      </c>
      <c r="B557" s="30">
        <v>33.984000000000002</v>
      </c>
      <c r="C557" s="30">
        <v>23.616</v>
      </c>
      <c r="D557" s="30">
        <v>18.888999999999999</v>
      </c>
      <c r="E557" s="30">
        <v>17.193999999999999</v>
      </c>
      <c r="F557" s="30">
        <v>15.765000000000001</v>
      </c>
      <c r="H557" s="30">
        <v>35.822000000000003</v>
      </c>
      <c r="I557" s="30">
        <v>24.393999999999998</v>
      </c>
      <c r="J557" s="30">
        <v>19.523</v>
      </c>
      <c r="K557" s="30">
        <v>17.689</v>
      </c>
      <c r="L557" s="30">
        <v>16.407</v>
      </c>
      <c r="N557" s="30">
        <v>35.756999999999998</v>
      </c>
      <c r="O557" s="30">
        <v>24.398</v>
      </c>
      <c r="P557" s="30">
        <v>19.824000000000002</v>
      </c>
      <c r="Q557" s="30">
        <v>17.852</v>
      </c>
      <c r="R557" s="30">
        <v>16.620999999999999</v>
      </c>
      <c r="T557" s="30">
        <v>36.548000000000002</v>
      </c>
      <c r="U557" s="30">
        <v>24.760999999999999</v>
      </c>
      <c r="V557" s="30">
        <v>20.890999999999998</v>
      </c>
      <c r="W557" s="30">
        <v>18.989000000000001</v>
      </c>
      <c r="X557" s="30">
        <v>17.314</v>
      </c>
    </row>
    <row r="558" spans="1:24" x14ac:dyDescent="0.25">
      <c r="A558" s="10" t="s">
        <v>23</v>
      </c>
      <c r="B558" s="30">
        <v>4.76</v>
      </c>
      <c r="C558" s="30">
        <v>4.76</v>
      </c>
      <c r="D558" s="30">
        <v>4.76</v>
      </c>
      <c r="E558" s="30">
        <v>3.8090000000000002</v>
      </c>
      <c r="F558" s="30">
        <v>3.1629999999999998</v>
      </c>
      <c r="H558" s="30">
        <v>6.077</v>
      </c>
      <c r="I558" s="30">
        <v>5.8639999999999999</v>
      </c>
      <c r="J558" s="30">
        <v>5.63</v>
      </c>
      <c r="K558" s="30">
        <v>4.9039999999999999</v>
      </c>
      <c r="L558" s="30">
        <v>4.3460000000000001</v>
      </c>
      <c r="N558" s="30">
        <v>6.78</v>
      </c>
      <c r="O558" s="30">
        <v>6.78</v>
      </c>
      <c r="P558" s="30">
        <v>6.3159999999999998</v>
      </c>
      <c r="Q558" s="30">
        <v>5.5540000000000003</v>
      </c>
      <c r="R558" s="30">
        <v>4.8010000000000002</v>
      </c>
      <c r="T558" s="30">
        <v>10.62</v>
      </c>
      <c r="U558" s="30">
        <v>10.62</v>
      </c>
      <c r="V558" s="30">
        <v>9.4450000000000003</v>
      </c>
      <c r="W558" s="30">
        <v>7.8029999999999999</v>
      </c>
      <c r="X558" s="30">
        <v>6.8259999999999996</v>
      </c>
    </row>
    <row r="559" spans="1:24" x14ac:dyDescent="0.25">
      <c r="A559" s="10" t="s">
        <v>24</v>
      </c>
      <c r="B559" s="30">
        <v>132.20099999999999</v>
      </c>
      <c r="C559" s="30">
        <v>33.506999999999998</v>
      </c>
      <c r="D559" s="30">
        <v>32.302</v>
      </c>
      <c r="E559" s="30">
        <v>29.393000000000001</v>
      </c>
      <c r="F559" s="30">
        <v>26.082000000000001</v>
      </c>
      <c r="H559" s="30">
        <v>146.965</v>
      </c>
      <c r="I559" s="30">
        <v>48.542999999999999</v>
      </c>
      <c r="J559" s="30">
        <v>47.798000000000002</v>
      </c>
      <c r="K559" s="30">
        <v>44.957999999999998</v>
      </c>
      <c r="L559" s="30">
        <v>41.106000000000002</v>
      </c>
      <c r="N559" s="30">
        <v>149.62700000000001</v>
      </c>
      <c r="O559" s="30">
        <v>50.686</v>
      </c>
      <c r="P559" s="30">
        <v>49.651000000000003</v>
      </c>
      <c r="Q559" s="30">
        <v>46.898000000000003</v>
      </c>
      <c r="R559" s="30">
        <v>43.015000000000001</v>
      </c>
      <c r="T559" s="30">
        <v>158.452</v>
      </c>
      <c r="U559" s="30">
        <v>58.228999999999999</v>
      </c>
      <c r="V559" s="30">
        <v>56.177</v>
      </c>
      <c r="W559" s="30">
        <v>53.003999999999998</v>
      </c>
      <c r="X559" s="30">
        <v>49.695</v>
      </c>
    </row>
    <row r="560" spans="1:24" x14ac:dyDescent="0.25">
      <c r="A560" s="10" t="s">
        <v>25</v>
      </c>
      <c r="B560" s="30">
        <v>0</v>
      </c>
      <c r="C560" s="30">
        <v>0</v>
      </c>
      <c r="D560" s="30">
        <v>0</v>
      </c>
      <c r="E560" s="30">
        <v>0</v>
      </c>
      <c r="F560" s="30">
        <v>0</v>
      </c>
      <c r="H560" s="30">
        <v>0</v>
      </c>
      <c r="I560" s="30">
        <v>0</v>
      </c>
      <c r="J560" s="30">
        <v>0</v>
      </c>
      <c r="K560" s="30">
        <v>0</v>
      </c>
      <c r="L560" s="30">
        <v>0</v>
      </c>
      <c r="N560" s="30">
        <v>0</v>
      </c>
      <c r="O560" s="30">
        <v>0</v>
      </c>
      <c r="P560" s="30">
        <v>0</v>
      </c>
      <c r="Q560" s="30">
        <v>0</v>
      </c>
      <c r="R560" s="30">
        <v>0</v>
      </c>
      <c r="T560" s="30">
        <v>0</v>
      </c>
      <c r="U560" s="30">
        <v>0</v>
      </c>
      <c r="V560" s="30">
        <v>0</v>
      </c>
      <c r="W560" s="30">
        <v>0</v>
      </c>
      <c r="X560" s="30">
        <v>0</v>
      </c>
    </row>
    <row r="561" spans="1:24" x14ac:dyDescent="0.25">
      <c r="A561" s="10" t="s">
        <v>64</v>
      </c>
      <c r="B561" s="30">
        <v>61170.66</v>
      </c>
      <c r="C561" s="30">
        <v>42508.44</v>
      </c>
      <c r="D561" s="30">
        <v>34000.019999999997</v>
      </c>
      <c r="E561" s="30">
        <v>30949.200000000001</v>
      </c>
      <c r="F561" s="30">
        <v>28377</v>
      </c>
      <c r="H561" s="30">
        <v>64480.14</v>
      </c>
      <c r="I561" s="30">
        <v>43909.919999999998</v>
      </c>
      <c r="J561" s="30">
        <v>35142.120000000003</v>
      </c>
      <c r="K561" s="30">
        <v>31839.66</v>
      </c>
      <c r="L561" s="30">
        <v>29533.5</v>
      </c>
      <c r="N561" s="30">
        <v>64361.7</v>
      </c>
      <c r="O561" s="30">
        <v>43916.04</v>
      </c>
      <c r="P561" s="30">
        <v>35683.019999999997</v>
      </c>
      <c r="Q561" s="30">
        <v>32132.880000000001</v>
      </c>
      <c r="R561" s="30">
        <v>29917.8</v>
      </c>
      <c r="T561" s="30">
        <v>65785.86</v>
      </c>
      <c r="U561" s="30">
        <v>44569.98</v>
      </c>
      <c r="V561" s="30">
        <v>37603.800000000003</v>
      </c>
      <c r="W561" s="30">
        <v>34181.1</v>
      </c>
      <c r="X561" s="30">
        <v>31165.74</v>
      </c>
    </row>
    <row r="562" spans="1:24" x14ac:dyDescent="0.25">
      <c r="A562" s="10" t="s">
        <v>65</v>
      </c>
      <c r="B562" s="30">
        <v>7657.7487484670564</v>
      </c>
      <c r="C562" s="30">
        <v>5321.4883280528111</v>
      </c>
      <c r="D562" s="30">
        <v>4256.3479060525897</v>
      </c>
      <c r="E562" s="30">
        <v>3874.426033102417</v>
      </c>
      <c r="F562" s="30">
        <v>3552.4209847539601</v>
      </c>
      <c r="H562" s="30">
        <v>8072.0513949985261</v>
      </c>
      <c r="I562" s="30">
        <v>5496.9348855364406</v>
      </c>
      <c r="J562" s="30">
        <v>4399.3235555816973</v>
      </c>
      <c r="K562" s="30">
        <v>3985.8997191891772</v>
      </c>
      <c r="L562" s="30">
        <v>3697.1993217475801</v>
      </c>
      <c r="N562" s="30">
        <v>8057.2242906029169</v>
      </c>
      <c r="O562" s="30">
        <v>5497.7010277088584</v>
      </c>
      <c r="P562" s="30">
        <v>4467.0370034674288</v>
      </c>
      <c r="Q562" s="30">
        <v>4022.6069426853019</v>
      </c>
      <c r="R562" s="30">
        <v>3745.3085434567438</v>
      </c>
      <c r="T562" s="30">
        <v>8235.5100808431525</v>
      </c>
      <c r="U562" s="30">
        <v>5579.5655721910098</v>
      </c>
      <c r="V562" s="30">
        <v>4707.4929776400231</v>
      </c>
      <c r="W562" s="30">
        <v>4279.0167009188272</v>
      </c>
      <c r="X562" s="30">
        <v>3901.5339458500148</v>
      </c>
    </row>
    <row r="563" spans="1:24" x14ac:dyDescent="0.25">
      <c r="A563" s="10" t="s">
        <v>66</v>
      </c>
      <c r="B563" s="30">
        <v>84515.813792951987</v>
      </c>
      <c r="C563" s="30">
        <v>24962.987934951991</v>
      </c>
      <c r="D563" s="30">
        <v>24235.637520952001</v>
      </c>
      <c r="E563" s="30">
        <v>21532.273940432751</v>
      </c>
      <c r="F563" s="30">
        <v>18890.22978246901</v>
      </c>
      <c r="H563" s="30">
        <v>94737.185330398381</v>
      </c>
      <c r="I563" s="30">
        <v>35135.854152838263</v>
      </c>
      <c r="J563" s="30">
        <v>34452.780089090418</v>
      </c>
      <c r="K563" s="30">
        <v>32016.57389787136</v>
      </c>
      <c r="L563" s="30">
        <v>29135.399066811111</v>
      </c>
      <c r="N563" s="30">
        <v>97044.219842355989</v>
      </c>
      <c r="O563" s="30">
        <v>37342.050009355997</v>
      </c>
      <c r="P563" s="30">
        <v>36254.983936194112</v>
      </c>
      <c r="Q563" s="30">
        <v>33834.178235188287</v>
      </c>
      <c r="R563" s="30">
        <v>30740.557083163101</v>
      </c>
      <c r="T563" s="30">
        <v>106196.734981124</v>
      </c>
      <c r="U563" s="30">
        <v>45720.933187123999</v>
      </c>
      <c r="V563" s="30">
        <v>43311.396335559431</v>
      </c>
      <c r="W563" s="30">
        <v>39760.004812130523</v>
      </c>
      <c r="X563" s="30">
        <v>36789.5019373291</v>
      </c>
    </row>
    <row r="564" spans="1:24" x14ac:dyDescent="0.25">
      <c r="A564" s="10" t="s">
        <v>67</v>
      </c>
      <c r="B564" s="30">
        <v>20687.24700485685</v>
      </c>
      <c r="C564" s="30">
        <v>5243.3167891403191</v>
      </c>
      <c r="D564" s="30">
        <v>5054.6918351713293</v>
      </c>
      <c r="E564" s="30">
        <v>4599.497602053365</v>
      </c>
      <c r="F564" s="30">
        <v>4081.3657909643298</v>
      </c>
      <c r="H564" s="30">
        <v>22997.566251910252</v>
      </c>
      <c r="I564" s="30">
        <v>7596.1525452308642</v>
      </c>
      <c r="J564" s="30">
        <v>7479.5411998702439</v>
      </c>
      <c r="K564" s="30">
        <v>7035.2382035170394</v>
      </c>
      <c r="L564" s="30">
        <v>6432.480230899524</v>
      </c>
      <c r="N564" s="30">
        <v>23414.124761504951</v>
      </c>
      <c r="O564" s="30">
        <v>7931.4649322930454</v>
      </c>
      <c r="P564" s="30">
        <v>7769.5986203754046</v>
      </c>
      <c r="Q564" s="30">
        <v>7338.6749450478746</v>
      </c>
      <c r="R564" s="30">
        <v>6731.1442321814338</v>
      </c>
      <c r="T564" s="30">
        <v>24795.0897679562</v>
      </c>
      <c r="U564" s="30">
        <v>9111.8027166739084</v>
      </c>
      <c r="V564" s="30">
        <v>8790.7303087150794</v>
      </c>
      <c r="W564" s="30">
        <v>8294.193191211345</v>
      </c>
      <c r="X564" s="30">
        <v>7776.4056433533806</v>
      </c>
    </row>
    <row r="565" spans="1:24" x14ac:dyDescent="0.25">
      <c r="A565" s="10" t="s">
        <v>68</v>
      </c>
      <c r="B565" s="30">
        <v>0</v>
      </c>
      <c r="C565" s="30">
        <v>0</v>
      </c>
      <c r="D565" s="30">
        <v>0</v>
      </c>
      <c r="E565" s="30">
        <v>0</v>
      </c>
      <c r="F565" s="30">
        <v>0</v>
      </c>
      <c r="H565" s="30">
        <v>0</v>
      </c>
      <c r="I565" s="30">
        <v>0</v>
      </c>
      <c r="J565" s="30">
        <v>0</v>
      </c>
      <c r="K565" s="30">
        <v>0</v>
      </c>
      <c r="L565" s="30">
        <v>0</v>
      </c>
      <c r="N565" s="30">
        <v>0</v>
      </c>
      <c r="O565" s="30">
        <v>0</v>
      </c>
      <c r="P565" s="30">
        <v>0</v>
      </c>
      <c r="Q565" s="30">
        <v>0</v>
      </c>
      <c r="R565" s="30">
        <v>0</v>
      </c>
      <c r="T565" s="30">
        <v>0</v>
      </c>
      <c r="U565" s="30">
        <v>0</v>
      </c>
      <c r="V565" s="30">
        <v>0</v>
      </c>
      <c r="W565" s="30">
        <v>0</v>
      </c>
      <c r="X565" s="30">
        <v>0</v>
      </c>
    </row>
    <row r="566" spans="1:24" x14ac:dyDescent="0.25">
      <c r="A566" s="10" t="s">
        <v>69</v>
      </c>
      <c r="B566" s="30">
        <v>0</v>
      </c>
      <c r="C566" s="30">
        <v>0</v>
      </c>
      <c r="D566" s="30">
        <v>0</v>
      </c>
      <c r="E566" s="30">
        <v>0</v>
      </c>
      <c r="F566" s="30">
        <v>0</v>
      </c>
      <c r="H566" s="30">
        <v>0</v>
      </c>
      <c r="I566" s="30">
        <v>0</v>
      </c>
      <c r="J566" s="30">
        <v>0</v>
      </c>
      <c r="K566" s="30">
        <v>0</v>
      </c>
      <c r="L566" s="30">
        <v>0</v>
      </c>
      <c r="N566" s="30">
        <v>0</v>
      </c>
      <c r="O566" s="30">
        <v>0</v>
      </c>
      <c r="P566" s="30">
        <v>0</v>
      </c>
      <c r="Q566" s="30">
        <v>0</v>
      </c>
      <c r="R566" s="30">
        <v>0</v>
      </c>
      <c r="T566" s="30">
        <v>0</v>
      </c>
      <c r="U566" s="30">
        <v>0</v>
      </c>
      <c r="V566" s="30">
        <v>0</v>
      </c>
      <c r="W566" s="30">
        <v>0</v>
      </c>
      <c r="X566" s="30">
        <v>0</v>
      </c>
    </row>
    <row r="567" spans="1:24" x14ac:dyDescent="0.25">
      <c r="A567" s="10" t="s">
        <v>70</v>
      </c>
      <c r="B567" s="30">
        <v>0</v>
      </c>
      <c r="C567" s="30">
        <v>0</v>
      </c>
      <c r="D567" s="30">
        <v>0</v>
      </c>
      <c r="E567" s="30">
        <v>0</v>
      </c>
      <c r="F567" s="30">
        <v>0</v>
      </c>
      <c r="H567" s="30">
        <v>0</v>
      </c>
      <c r="I567" s="30">
        <v>0</v>
      </c>
      <c r="J567" s="30">
        <v>0</v>
      </c>
      <c r="K567" s="30">
        <v>0</v>
      </c>
      <c r="L567" s="30">
        <v>0</v>
      </c>
      <c r="N567" s="30">
        <v>0</v>
      </c>
      <c r="O567" s="30">
        <v>0</v>
      </c>
      <c r="P567" s="30">
        <v>0</v>
      </c>
      <c r="Q567" s="30">
        <v>0</v>
      </c>
      <c r="R567" s="30">
        <v>0</v>
      </c>
      <c r="T567" s="30">
        <v>0</v>
      </c>
      <c r="U567" s="30">
        <v>0</v>
      </c>
      <c r="V567" s="30">
        <v>0</v>
      </c>
      <c r="W567" s="30">
        <v>0</v>
      </c>
      <c r="X567" s="30">
        <v>0</v>
      </c>
    </row>
    <row r="568" spans="1:24" x14ac:dyDescent="0.25">
      <c r="A568" s="10" t="s">
        <v>10</v>
      </c>
      <c r="B568" s="30">
        <v>0</v>
      </c>
      <c r="C568" s="30">
        <v>0</v>
      </c>
      <c r="D568" s="30">
        <v>0</v>
      </c>
      <c r="E568" s="30">
        <v>0</v>
      </c>
      <c r="F568" s="30">
        <v>0</v>
      </c>
      <c r="H568" s="30">
        <v>0</v>
      </c>
      <c r="I568" s="30">
        <v>0</v>
      </c>
      <c r="J568" s="30">
        <v>0</v>
      </c>
      <c r="K568" s="30">
        <v>0</v>
      </c>
      <c r="L568" s="30">
        <v>0</v>
      </c>
      <c r="N568" s="30">
        <v>0</v>
      </c>
      <c r="O568" s="30">
        <v>0</v>
      </c>
      <c r="P568" s="30">
        <v>0</v>
      </c>
      <c r="Q568" s="30">
        <v>0</v>
      </c>
      <c r="R568" s="30">
        <v>0</v>
      </c>
      <c r="T568" s="30">
        <v>0</v>
      </c>
      <c r="U568" s="30">
        <v>0</v>
      </c>
      <c r="V568" s="30">
        <v>0</v>
      </c>
      <c r="W568" s="30">
        <v>0</v>
      </c>
      <c r="X568" s="30">
        <v>0</v>
      </c>
    </row>
    <row r="569" spans="1:24" x14ac:dyDescent="0.25">
      <c r="A569" s="10" t="s">
        <v>26</v>
      </c>
      <c r="B569" s="30">
        <v>174030</v>
      </c>
      <c r="C569" s="30">
        <v>78035.399999999994</v>
      </c>
      <c r="D569" s="30">
        <v>67545.899999999994</v>
      </c>
      <c r="E569" s="30">
        <v>60954.8</v>
      </c>
      <c r="F569" s="30">
        <v>54900.4</v>
      </c>
      <c r="H569" s="30">
        <v>190286</v>
      </c>
      <c r="I569" s="30">
        <v>92138</v>
      </c>
      <c r="J569" s="30">
        <v>81473.100000000006</v>
      </c>
      <c r="K569" s="30">
        <v>74876.7</v>
      </c>
      <c r="L569" s="30">
        <v>68798.100000000006</v>
      </c>
      <c r="N569" s="30">
        <v>192876</v>
      </c>
      <c r="O569" s="30">
        <v>94686.399999999994</v>
      </c>
      <c r="P569" s="30">
        <v>84173.9</v>
      </c>
      <c r="Q569" s="30">
        <v>77327.600000000006</v>
      </c>
      <c r="R569" s="30">
        <v>71134.100000000006</v>
      </c>
      <c r="T569" s="30">
        <v>205012</v>
      </c>
      <c r="U569" s="30">
        <v>104981</v>
      </c>
      <c r="V569" s="30">
        <v>94412.7</v>
      </c>
      <c r="W569" s="30">
        <v>86513.7</v>
      </c>
      <c r="X569" s="30">
        <v>79632.7</v>
      </c>
    </row>
    <row r="571" spans="1:24" x14ac:dyDescent="0.25">
      <c r="A571" s="10" t="s">
        <v>283</v>
      </c>
      <c r="B571" s="10">
        <v>100</v>
      </c>
      <c r="C571" s="10">
        <v>95</v>
      </c>
      <c r="D571" s="10">
        <v>90</v>
      </c>
      <c r="E571" s="10">
        <v>85</v>
      </c>
      <c r="F571" s="10">
        <v>80</v>
      </c>
      <c r="G571" s="10" t="s">
        <v>284</v>
      </c>
      <c r="H571" s="10">
        <v>100</v>
      </c>
      <c r="I571" s="10">
        <v>95</v>
      </c>
      <c r="J571" s="10">
        <v>90</v>
      </c>
      <c r="K571" s="10">
        <v>85</v>
      </c>
      <c r="L571" s="10">
        <v>80</v>
      </c>
      <c r="M571" s="10" t="s">
        <v>285</v>
      </c>
      <c r="N571" s="10">
        <v>100</v>
      </c>
      <c r="O571" s="10">
        <v>95</v>
      </c>
      <c r="P571" s="10">
        <v>90</v>
      </c>
      <c r="Q571" s="10">
        <v>85</v>
      </c>
      <c r="R571" s="10">
        <v>80</v>
      </c>
      <c r="S571" s="10" t="s">
        <v>286</v>
      </c>
      <c r="T571" s="10">
        <v>100</v>
      </c>
      <c r="U571" s="10">
        <v>95</v>
      </c>
      <c r="V571" s="10">
        <v>90</v>
      </c>
      <c r="W571" s="10">
        <v>85</v>
      </c>
      <c r="X571" s="10">
        <v>80</v>
      </c>
    </row>
    <row r="572" spans="1:24" x14ac:dyDescent="0.25">
      <c r="A572" s="10" t="s">
        <v>22</v>
      </c>
      <c r="B572" s="30">
        <v>0</v>
      </c>
      <c r="C572" s="30">
        <v>0</v>
      </c>
      <c r="D572" s="30">
        <v>0</v>
      </c>
      <c r="E572" s="30">
        <v>0</v>
      </c>
      <c r="F572" s="30">
        <v>0</v>
      </c>
      <c r="H572" s="30">
        <v>0</v>
      </c>
      <c r="I572" s="30">
        <v>0</v>
      </c>
      <c r="J572" s="30">
        <v>0</v>
      </c>
      <c r="K572" s="30">
        <v>0</v>
      </c>
      <c r="L572" s="30">
        <v>0</v>
      </c>
      <c r="N572" s="30">
        <v>0</v>
      </c>
      <c r="O572" s="30">
        <v>0</v>
      </c>
      <c r="P572" s="30">
        <v>0</v>
      </c>
      <c r="Q572" s="30">
        <v>0</v>
      </c>
      <c r="R572" s="30">
        <v>0</v>
      </c>
      <c r="T572" s="30">
        <v>0</v>
      </c>
      <c r="U572" s="30">
        <v>0</v>
      </c>
      <c r="V572" s="30">
        <v>0</v>
      </c>
      <c r="W572" s="30">
        <v>0</v>
      </c>
      <c r="X572" s="30">
        <v>0</v>
      </c>
    </row>
    <row r="573" spans="1:24" x14ac:dyDescent="0.25">
      <c r="A573" s="10" t="s">
        <v>23</v>
      </c>
      <c r="B573" s="30">
        <v>0</v>
      </c>
      <c r="C573" s="30">
        <v>0</v>
      </c>
      <c r="D573" s="30">
        <v>0</v>
      </c>
      <c r="E573" s="30">
        <v>0</v>
      </c>
      <c r="F573" s="30">
        <v>0</v>
      </c>
      <c r="H573" s="30">
        <v>0</v>
      </c>
      <c r="I573" s="30">
        <v>0</v>
      </c>
      <c r="J573" s="30">
        <v>0</v>
      </c>
      <c r="K573" s="30">
        <v>0</v>
      </c>
      <c r="L573" s="30">
        <v>0</v>
      </c>
      <c r="N573" s="30">
        <v>0</v>
      </c>
      <c r="O573" s="30">
        <v>0</v>
      </c>
      <c r="P573" s="30">
        <v>0</v>
      </c>
      <c r="Q573" s="30">
        <v>0</v>
      </c>
      <c r="R573" s="30">
        <v>0</v>
      </c>
      <c r="T573" s="30">
        <v>0</v>
      </c>
      <c r="U573" s="30">
        <v>0</v>
      </c>
      <c r="V573" s="30">
        <v>0</v>
      </c>
      <c r="W573" s="30">
        <v>0</v>
      </c>
      <c r="X573" s="30">
        <v>0</v>
      </c>
    </row>
    <row r="574" spans="1:24" x14ac:dyDescent="0.25">
      <c r="A574" s="10" t="s">
        <v>24</v>
      </c>
      <c r="B574" s="30">
        <v>0</v>
      </c>
      <c r="C574" s="30">
        <v>0</v>
      </c>
      <c r="D574" s="30">
        <v>0</v>
      </c>
      <c r="E574" s="30">
        <v>0</v>
      </c>
      <c r="F574" s="30">
        <v>0</v>
      </c>
      <c r="H574" s="30">
        <v>0</v>
      </c>
      <c r="I574" s="30">
        <v>0</v>
      </c>
      <c r="J574" s="30">
        <v>0</v>
      </c>
      <c r="K574" s="30">
        <v>0</v>
      </c>
      <c r="L574" s="30">
        <v>0</v>
      </c>
      <c r="N574" s="30">
        <v>0</v>
      </c>
      <c r="O574" s="30">
        <v>0</v>
      </c>
      <c r="P574" s="30">
        <v>0</v>
      </c>
      <c r="Q574" s="30">
        <v>0</v>
      </c>
      <c r="R574" s="30">
        <v>0</v>
      </c>
      <c r="T574" s="30">
        <v>0</v>
      </c>
      <c r="U574" s="30">
        <v>0</v>
      </c>
      <c r="V574" s="30">
        <v>0</v>
      </c>
      <c r="W574" s="30">
        <v>0</v>
      </c>
      <c r="X574" s="30">
        <v>0</v>
      </c>
    </row>
    <row r="575" spans="1:24" x14ac:dyDescent="0.25">
      <c r="A575" s="10" t="s">
        <v>25</v>
      </c>
      <c r="B575" s="30">
        <v>6</v>
      </c>
      <c r="C575" s="30">
        <v>6</v>
      </c>
      <c r="D575" s="30">
        <v>6</v>
      </c>
      <c r="E575" s="30">
        <v>6</v>
      </c>
      <c r="F575" s="30">
        <v>6</v>
      </c>
      <c r="H575" s="30">
        <v>7</v>
      </c>
      <c r="I575" s="30">
        <v>7</v>
      </c>
      <c r="J575" s="30">
        <v>7</v>
      </c>
      <c r="K575" s="30">
        <v>7</v>
      </c>
      <c r="L575" s="30">
        <v>7</v>
      </c>
      <c r="N575" s="30">
        <v>8</v>
      </c>
      <c r="O575" s="30">
        <v>8</v>
      </c>
      <c r="P575" s="30">
        <v>8</v>
      </c>
      <c r="Q575" s="30">
        <v>8</v>
      </c>
      <c r="R575" s="30">
        <v>8</v>
      </c>
      <c r="T575" s="30">
        <v>12</v>
      </c>
      <c r="U575" s="30">
        <v>12</v>
      </c>
      <c r="V575" s="30">
        <v>12</v>
      </c>
      <c r="W575" s="30">
        <v>12</v>
      </c>
      <c r="X575" s="30">
        <v>12</v>
      </c>
    </row>
    <row r="576" spans="1:24" x14ac:dyDescent="0.25">
      <c r="A576" s="10" t="s">
        <v>64</v>
      </c>
      <c r="B576" s="30">
        <v>0</v>
      </c>
      <c r="C576" s="30">
        <v>0</v>
      </c>
      <c r="D576" s="30">
        <v>0</v>
      </c>
      <c r="E576" s="30">
        <v>0</v>
      </c>
      <c r="F576" s="30">
        <v>0</v>
      </c>
      <c r="H576" s="30">
        <v>0</v>
      </c>
      <c r="I576" s="30">
        <v>0</v>
      </c>
      <c r="J576" s="30">
        <v>0</v>
      </c>
      <c r="K576" s="30">
        <v>0</v>
      </c>
      <c r="L576" s="30">
        <v>0</v>
      </c>
      <c r="N576" s="30">
        <v>0</v>
      </c>
      <c r="O576" s="30">
        <v>0</v>
      </c>
      <c r="P576" s="30">
        <v>0</v>
      </c>
      <c r="Q576" s="30">
        <v>0</v>
      </c>
      <c r="R576" s="30">
        <v>0</v>
      </c>
      <c r="T576" s="30">
        <v>0</v>
      </c>
      <c r="U576" s="30">
        <v>0</v>
      </c>
      <c r="V576" s="30">
        <v>0</v>
      </c>
      <c r="W576" s="30">
        <v>0</v>
      </c>
      <c r="X576" s="30">
        <v>0</v>
      </c>
    </row>
    <row r="577" spans="1:24" x14ac:dyDescent="0.25">
      <c r="A577" s="10" t="s">
        <v>65</v>
      </c>
      <c r="B577" s="30">
        <v>0</v>
      </c>
      <c r="C577" s="30">
        <v>0</v>
      </c>
      <c r="D577" s="30">
        <v>0</v>
      </c>
      <c r="E577" s="30">
        <v>0</v>
      </c>
      <c r="F577" s="30">
        <v>0</v>
      </c>
      <c r="H577" s="30">
        <v>0</v>
      </c>
      <c r="I577" s="30">
        <v>0</v>
      </c>
      <c r="J577" s="30">
        <v>0</v>
      </c>
      <c r="K577" s="30">
        <v>0</v>
      </c>
      <c r="L577" s="30">
        <v>0</v>
      </c>
      <c r="N577" s="30">
        <v>0</v>
      </c>
      <c r="O577" s="30">
        <v>0</v>
      </c>
      <c r="P577" s="30">
        <v>0</v>
      </c>
      <c r="Q577" s="30">
        <v>0</v>
      </c>
      <c r="R577" s="30">
        <v>0</v>
      </c>
      <c r="T577" s="30">
        <v>0</v>
      </c>
      <c r="U577" s="30">
        <v>0</v>
      </c>
      <c r="V577" s="30">
        <v>0</v>
      </c>
      <c r="W577" s="30">
        <v>0</v>
      </c>
      <c r="X577" s="30">
        <v>0</v>
      </c>
    </row>
    <row r="578" spans="1:24" x14ac:dyDescent="0.25">
      <c r="A578" s="10" t="s">
        <v>66</v>
      </c>
      <c r="B578" s="30">
        <v>0</v>
      </c>
      <c r="C578" s="30">
        <v>0</v>
      </c>
      <c r="D578" s="30">
        <v>0</v>
      </c>
      <c r="E578" s="30">
        <v>0</v>
      </c>
      <c r="F578" s="30">
        <v>0</v>
      </c>
      <c r="H578" s="30">
        <v>0</v>
      </c>
      <c r="I578" s="30">
        <v>0</v>
      </c>
      <c r="J578" s="30">
        <v>0</v>
      </c>
      <c r="K578" s="30">
        <v>0</v>
      </c>
      <c r="L578" s="30">
        <v>0</v>
      </c>
      <c r="N578" s="30">
        <v>0</v>
      </c>
      <c r="O578" s="30">
        <v>0</v>
      </c>
      <c r="P578" s="30">
        <v>0</v>
      </c>
      <c r="Q578" s="30">
        <v>0</v>
      </c>
      <c r="R578" s="30">
        <v>0</v>
      </c>
      <c r="T578" s="30">
        <v>0</v>
      </c>
      <c r="U578" s="30">
        <v>0</v>
      </c>
      <c r="V578" s="30">
        <v>0</v>
      </c>
      <c r="W578" s="30">
        <v>0</v>
      </c>
      <c r="X578" s="30">
        <v>0</v>
      </c>
    </row>
    <row r="579" spans="1:24" x14ac:dyDescent="0.25">
      <c r="A579" s="10" t="s">
        <v>67</v>
      </c>
      <c r="B579" s="30">
        <v>0</v>
      </c>
      <c r="C579" s="30">
        <v>0</v>
      </c>
      <c r="D579" s="30">
        <v>0</v>
      </c>
      <c r="E579" s="30">
        <v>0</v>
      </c>
      <c r="F579" s="30">
        <v>0</v>
      </c>
      <c r="H579" s="30">
        <v>0</v>
      </c>
      <c r="I579" s="30">
        <v>0</v>
      </c>
      <c r="J579" s="30">
        <v>0</v>
      </c>
      <c r="K579" s="30">
        <v>0</v>
      </c>
      <c r="L579" s="30">
        <v>0</v>
      </c>
      <c r="N579" s="30">
        <v>0</v>
      </c>
      <c r="O579" s="30">
        <v>0</v>
      </c>
      <c r="P579" s="30">
        <v>0</v>
      </c>
      <c r="Q579" s="30">
        <v>0</v>
      </c>
      <c r="R579" s="30">
        <v>0</v>
      </c>
      <c r="T579" s="30">
        <v>0</v>
      </c>
      <c r="U579" s="30">
        <v>0</v>
      </c>
      <c r="V579" s="30">
        <v>0</v>
      </c>
      <c r="W579" s="30">
        <v>0</v>
      </c>
      <c r="X579" s="30">
        <v>0</v>
      </c>
    </row>
    <row r="580" spans="1:24" x14ac:dyDescent="0.25">
      <c r="A580" s="10" t="s">
        <v>68</v>
      </c>
      <c r="B580" s="30">
        <v>2993.22</v>
      </c>
      <c r="C580" s="30">
        <v>2993.22</v>
      </c>
      <c r="D580" s="30">
        <v>2993.22</v>
      </c>
      <c r="E580" s="30">
        <v>2993.22</v>
      </c>
      <c r="F580" s="30">
        <v>2993.22</v>
      </c>
      <c r="H580" s="30">
        <v>3492.09</v>
      </c>
      <c r="I580" s="30">
        <v>3492.09</v>
      </c>
      <c r="J580" s="30">
        <v>3492.09</v>
      </c>
      <c r="K580" s="30">
        <v>3492.09</v>
      </c>
      <c r="L580" s="30">
        <v>3492.09</v>
      </c>
      <c r="N580" s="30">
        <v>3990.96</v>
      </c>
      <c r="O580" s="30">
        <v>3990.96</v>
      </c>
      <c r="P580" s="30">
        <v>3990.96</v>
      </c>
      <c r="Q580" s="30">
        <v>3990.96</v>
      </c>
      <c r="R580" s="30">
        <v>3990.96</v>
      </c>
      <c r="T580" s="30">
        <v>5986.4400000000014</v>
      </c>
      <c r="U580" s="30">
        <v>5986.4400000000014</v>
      </c>
      <c r="V580" s="30">
        <v>5986.4400000000014</v>
      </c>
      <c r="W580" s="30">
        <v>5986.4400000000014</v>
      </c>
      <c r="X580" s="30">
        <v>5986.4400000000014</v>
      </c>
    </row>
    <row r="581" spans="1:24" x14ac:dyDescent="0.25">
      <c r="A581" s="10" t="s">
        <v>69</v>
      </c>
      <c r="B581" s="30">
        <v>938.89972109999997</v>
      </c>
      <c r="C581" s="30">
        <v>938.89972109999997</v>
      </c>
      <c r="D581" s="30">
        <v>938.89972109999997</v>
      </c>
      <c r="E581" s="30">
        <v>938.89972109999997</v>
      </c>
      <c r="F581" s="30">
        <v>938.89972109999997</v>
      </c>
      <c r="H581" s="30">
        <v>1095.3830079500001</v>
      </c>
      <c r="I581" s="30">
        <v>1095.3830079500001</v>
      </c>
      <c r="J581" s="30">
        <v>1095.3830079500001</v>
      </c>
      <c r="K581" s="30">
        <v>1095.3830079500001</v>
      </c>
      <c r="L581" s="30">
        <v>1095.3830079500001</v>
      </c>
      <c r="N581" s="30">
        <v>1251.8662948000001</v>
      </c>
      <c r="O581" s="30">
        <v>1251.8662948000001</v>
      </c>
      <c r="P581" s="30">
        <v>1251.8662948000001</v>
      </c>
      <c r="Q581" s="30">
        <v>1251.8662948000001</v>
      </c>
      <c r="R581" s="30">
        <v>1251.8662948000001</v>
      </c>
      <c r="T581" s="30">
        <v>1877.7994421999999</v>
      </c>
      <c r="U581" s="30">
        <v>1877.7994421999999</v>
      </c>
      <c r="V581" s="30">
        <v>1877.7994421999999</v>
      </c>
      <c r="W581" s="30">
        <v>1877.7994421999999</v>
      </c>
      <c r="X581" s="30">
        <v>1877.7994421999999</v>
      </c>
    </row>
    <row r="582" spans="1:24" x14ac:dyDescent="0.25">
      <c r="A582" s="10" t="s">
        <v>70</v>
      </c>
      <c r="B582" s="30">
        <v>2837.0172662311311</v>
      </c>
      <c r="C582" s="30">
        <v>2695.166402919599</v>
      </c>
      <c r="D582" s="30">
        <v>2553.3155396080429</v>
      </c>
      <c r="E582" s="30">
        <v>2411.4646762964858</v>
      </c>
      <c r="F582" s="30">
        <v>2269.6138129849369</v>
      </c>
      <c r="H582" s="30">
        <v>2838.0682079856738</v>
      </c>
      <c r="I582" s="30">
        <v>2696.1647975864089</v>
      </c>
      <c r="J582" s="30">
        <v>2554.2613871871422</v>
      </c>
      <c r="K582" s="30">
        <v>2412.3579767878682</v>
      </c>
      <c r="L582" s="30">
        <v>2270.4545663885879</v>
      </c>
      <c r="N582" s="30">
        <v>2838.0682079856829</v>
      </c>
      <c r="O582" s="30">
        <v>2696.1647975864062</v>
      </c>
      <c r="P582" s="30">
        <v>2554.2613871871222</v>
      </c>
      <c r="Q582" s="30">
        <v>2412.3579767878368</v>
      </c>
      <c r="R582" s="30">
        <v>2270.4545663885492</v>
      </c>
      <c r="T582" s="30">
        <v>2839.119149740191</v>
      </c>
      <c r="U582" s="30">
        <v>2697.163192253191</v>
      </c>
      <c r="V582" s="30">
        <v>2555.207234766181</v>
      </c>
      <c r="W582" s="30">
        <v>2413.2512772791752</v>
      </c>
      <c r="X582" s="30">
        <v>2271.2953197921629</v>
      </c>
    </row>
    <row r="583" spans="1:24" x14ac:dyDescent="0.25">
      <c r="A583" s="10" t="s">
        <v>10</v>
      </c>
      <c r="B583" s="30">
        <v>66211.30171563309</v>
      </c>
      <c r="C583" s="30">
        <v>62900.736629851999</v>
      </c>
      <c r="D583" s="30">
        <v>59590.171544070348</v>
      </c>
      <c r="E583" s="30">
        <v>56279.606458288697</v>
      </c>
      <c r="F583" s="30">
        <v>52969.041372507207</v>
      </c>
      <c r="H583" s="30">
        <v>66235.828962056228</v>
      </c>
      <c r="I583" s="30">
        <v>62924.037513953837</v>
      </c>
      <c r="J583" s="30">
        <v>59612.246065851446</v>
      </c>
      <c r="K583" s="30">
        <v>56300.454617748859</v>
      </c>
      <c r="L583" s="30">
        <v>52988.663169646119</v>
      </c>
      <c r="N583" s="30">
        <v>66235.828962056432</v>
      </c>
      <c r="O583" s="30">
        <v>62924.037513953786</v>
      </c>
      <c r="P583" s="30">
        <v>59612.246065850974</v>
      </c>
      <c r="Q583" s="30">
        <v>56300.454617748117</v>
      </c>
      <c r="R583" s="30">
        <v>52988.663169645217</v>
      </c>
      <c r="T583" s="30">
        <v>66260.356208478785</v>
      </c>
      <c r="U583" s="30">
        <v>62947.338398055057</v>
      </c>
      <c r="V583" s="30">
        <v>59634.320587631097</v>
      </c>
      <c r="W583" s="30">
        <v>56321.302777207253</v>
      </c>
      <c r="X583" s="30">
        <v>53008.284966783263</v>
      </c>
    </row>
    <row r="584" spans="1:24" x14ac:dyDescent="0.25">
      <c r="A584" s="10" t="s">
        <v>26</v>
      </c>
      <c r="B584" s="30">
        <v>72981.2</v>
      </c>
      <c r="C584" s="30">
        <v>69528.800000000003</v>
      </c>
      <c r="D584" s="30">
        <v>66076.3</v>
      </c>
      <c r="E584" s="30">
        <v>62623.9</v>
      </c>
      <c r="F584" s="30">
        <v>59171.4</v>
      </c>
      <c r="H584" s="30">
        <v>73662.2</v>
      </c>
      <c r="I584" s="30">
        <v>70208.5</v>
      </c>
      <c r="J584" s="30">
        <v>66754.7</v>
      </c>
      <c r="K584" s="30">
        <v>63301</v>
      </c>
      <c r="L584" s="30">
        <v>59847.3</v>
      </c>
      <c r="N584" s="30">
        <v>74317.600000000006</v>
      </c>
      <c r="O584" s="30">
        <v>70863.8</v>
      </c>
      <c r="P584" s="30">
        <v>67410.100000000006</v>
      </c>
      <c r="Q584" s="30">
        <v>63956.4</v>
      </c>
      <c r="R584" s="30">
        <v>60502.6</v>
      </c>
      <c r="T584" s="30">
        <v>76964.600000000006</v>
      </c>
      <c r="U584" s="30">
        <v>73509.600000000006</v>
      </c>
      <c r="V584" s="30">
        <v>70054.600000000006</v>
      </c>
      <c r="W584" s="30">
        <v>66599.600000000006</v>
      </c>
      <c r="X584" s="30">
        <v>63144.6</v>
      </c>
    </row>
    <row r="586" spans="1:24" x14ac:dyDescent="0.25">
      <c r="A586" s="10" t="s">
        <v>287</v>
      </c>
      <c r="B586" s="10">
        <v>100</v>
      </c>
      <c r="C586" s="10">
        <v>95</v>
      </c>
      <c r="D586" s="10">
        <v>90</v>
      </c>
      <c r="E586" s="10">
        <v>85</v>
      </c>
      <c r="F586" s="10">
        <v>80</v>
      </c>
      <c r="G586" s="10" t="s">
        <v>288</v>
      </c>
      <c r="H586" s="10">
        <v>100</v>
      </c>
      <c r="I586" s="10">
        <v>95</v>
      </c>
      <c r="J586" s="10">
        <v>90</v>
      </c>
      <c r="K586" s="10">
        <v>85</v>
      </c>
      <c r="L586" s="10">
        <v>80</v>
      </c>
      <c r="M586" s="10" t="s">
        <v>289</v>
      </c>
      <c r="N586" s="10">
        <v>100</v>
      </c>
      <c r="O586" s="10">
        <v>95</v>
      </c>
      <c r="P586" s="10">
        <v>90</v>
      </c>
      <c r="Q586" s="10">
        <v>85</v>
      </c>
      <c r="R586" s="10">
        <v>80</v>
      </c>
      <c r="S586" s="10" t="s">
        <v>290</v>
      </c>
      <c r="T586" s="10">
        <v>100</v>
      </c>
      <c r="U586" s="10">
        <v>95</v>
      </c>
      <c r="V586" s="10">
        <v>90</v>
      </c>
      <c r="W586" s="10">
        <v>85</v>
      </c>
      <c r="X586" s="10">
        <v>80</v>
      </c>
    </row>
    <row r="587" spans="1:24" x14ac:dyDescent="0.25">
      <c r="A587" s="10" t="s">
        <v>22</v>
      </c>
      <c r="B587" s="30">
        <v>6.9009999999999998</v>
      </c>
      <c r="C587" s="30">
        <v>6.9009999999999998</v>
      </c>
      <c r="D587" s="30">
        <v>6.9009999999999998</v>
      </c>
      <c r="E587" s="30">
        <v>6.9009999999999998</v>
      </c>
      <c r="F587" s="30">
        <v>6.9009999999999998</v>
      </c>
      <c r="H587" s="30">
        <v>4.609</v>
      </c>
      <c r="I587" s="30">
        <v>4.609</v>
      </c>
      <c r="J587" s="30">
        <v>4.609</v>
      </c>
      <c r="K587" s="30">
        <v>4.609</v>
      </c>
      <c r="L587" s="30">
        <v>4.609</v>
      </c>
      <c r="N587" s="30">
        <v>3.9289999999999998</v>
      </c>
      <c r="O587" s="30">
        <v>3.9289999999999998</v>
      </c>
      <c r="P587" s="30">
        <v>3.9289999999999998</v>
      </c>
      <c r="Q587" s="30">
        <v>3.9289999999999998</v>
      </c>
      <c r="R587" s="30">
        <v>3.9289999999999998</v>
      </c>
      <c r="T587" s="30">
        <v>2.6560000000000001</v>
      </c>
      <c r="U587" s="30">
        <v>2.6560000000000001</v>
      </c>
      <c r="V587" s="30">
        <v>2.6560000000000001</v>
      </c>
      <c r="W587" s="30">
        <v>2.6560000000000001</v>
      </c>
      <c r="X587" s="30">
        <v>2.6560000000000001</v>
      </c>
    </row>
    <row r="588" spans="1:24" x14ac:dyDescent="0.25">
      <c r="A588" s="10" t="s">
        <v>23</v>
      </c>
      <c r="B588" s="30">
        <v>0</v>
      </c>
      <c r="C588" s="30">
        <v>0</v>
      </c>
      <c r="D588" s="30">
        <v>0</v>
      </c>
      <c r="E588" s="30">
        <v>0</v>
      </c>
      <c r="F588" s="30">
        <v>0</v>
      </c>
      <c r="H588" s="30">
        <v>0</v>
      </c>
      <c r="I588" s="30">
        <v>0</v>
      </c>
      <c r="J588" s="30">
        <v>0</v>
      </c>
      <c r="K588" s="30">
        <v>0</v>
      </c>
      <c r="L588" s="30">
        <v>0</v>
      </c>
      <c r="N588" s="30">
        <v>0</v>
      </c>
      <c r="O588" s="30">
        <v>0</v>
      </c>
      <c r="P588" s="30">
        <v>0</v>
      </c>
      <c r="Q588" s="30">
        <v>0</v>
      </c>
      <c r="R588" s="30">
        <v>0</v>
      </c>
      <c r="T588" s="30">
        <v>0</v>
      </c>
      <c r="U588" s="30">
        <v>0</v>
      </c>
      <c r="V588" s="30">
        <v>0</v>
      </c>
      <c r="W588" s="30">
        <v>0</v>
      </c>
      <c r="X588" s="30">
        <v>0</v>
      </c>
    </row>
    <row r="589" spans="1:24" x14ac:dyDescent="0.25">
      <c r="A589" s="10" t="s">
        <v>24</v>
      </c>
      <c r="B589" s="30">
        <v>0</v>
      </c>
      <c r="C589" s="30">
        <v>0</v>
      </c>
      <c r="D589" s="30">
        <v>0</v>
      </c>
      <c r="E589" s="30">
        <v>0</v>
      </c>
      <c r="F589" s="30">
        <v>0</v>
      </c>
      <c r="H589" s="30">
        <v>0</v>
      </c>
      <c r="I589" s="30">
        <v>0</v>
      </c>
      <c r="J589" s="30">
        <v>0</v>
      </c>
      <c r="K589" s="30">
        <v>0</v>
      </c>
      <c r="L589" s="30">
        <v>0</v>
      </c>
      <c r="N589" s="30">
        <v>0</v>
      </c>
      <c r="O589" s="30">
        <v>0</v>
      </c>
      <c r="P589" s="30">
        <v>0</v>
      </c>
      <c r="Q589" s="30">
        <v>0</v>
      </c>
      <c r="R589" s="30">
        <v>0</v>
      </c>
      <c r="T589" s="30">
        <v>0</v>
      </c>
      <c r="U589" s="30">
        <v>0</v>
      </c>
      <c r="V589" s="30">
        <v>0</v>
      </c>
      <c r="W589" s="30">
        <v>0</v>
      </c>
      <c r="X589" s="30">
        <v>0</v>
      </c>
    </row>
    <row r="590" spans="1:24" x14ac:dyDescent="0.25">
      <c r="A590" s="10" t="s">
        <v>25</v>
      </c>
      <c r="B590" s="30">
        <v>6</v>
      </c>
      <c r="C590" s="30">
        <v>6</v>
      </c>
      <c r="D590" s="30">
        <v>6</v>
      </c>
      <c r="E590" s="30">
        <v>6</v>
      </c>
      <c r="F590" s="30">
        <v>6</v>
      </c>
      <c r="H590" s="30">
        <v>7</v>
      </c>
      <c r="I590" s="30">
        <v>7</v>
      </c>
      <c r="J590" s="30">
        <v>7</v>
      </c>
      <c r="K590" s="30">
        <v>7</v>
      </c>
      <c r="L590" s="30">
        <v>7</v>
      </c>
      <c r="N590" s="30">
        <v>8</v>
      </c>
      <c r="O590" s="30">
        <v>8</v>
      </c>
      <c r="P590" s="30">
        <v>8</v>
      </c>
      <c r="Q590" s="30">
        <v>8</v>
      </c>
      <c r="R590" s="30">
        <v>8</v>
      </c>
      <c r="T590" s="30">
        <v>12</v>
      </c>
      <c r="U590" s="30">
        <v>12</v>
      </c>
      <c r="V590" s="30">
        <v>12</v>
      </c>
      <c r="W590" s="30">
        <v>12</v>
      </c>
      <c r="X590" s="30">
        <v>12</v>
      </c>
    </row>
    <row r="591" spans="1:24" x14ac:dyDescent="0.25">
      <c r="A591" s="10" t="s">
        <v>64</v>
      </c>
      <c r="B591" s="30">
        <v>12421.422</v>
      </c>
      <c r="C591" s="30">
        <v>12421.422</v>
      </c>
      <c r="D591" s="30">
        <v>12421.422</v>
      </c>
      <c r="E591" s="30">
        <v>12421.422</v>
      </c>
      <c r="F591" s="30">
        <v>12421.422</v>
      </c>
      <c r="H591" s="30">
        <v>8296.7039999999997</v>
      </c>
      <c r="I591" s="30">
        <v>8296.7039999999997</v>
      </c>
      <c r="J591" s="30">
        <v>8296.7039999999997</v>
      </c>
      <c r="K591" s="30">
        <v>8296.7039999999997</v>
      </c>
      <c r="L591" s="30">
        <v>8296.7039999999997</v>
      </c>
      <c r="N591" s="30">
        <v>7072.0020000000004</v>
      </c>
      <c r="O591" s="30">
        <v>7072.0020000000004</v>
      </c>
      <c r="P591" s="30">
        <v>7072.0020000000004</v>
      </c>
      <c r="Q591" s="30">
        <v>7072.0020000000004</v>
      </c>
      <c r="R591" s="30">
        <v>7072.0020000000004</v>
      </c>
      <c r="T591" s="30">
        <v>4780.2239999999993</v>
      </c>
      <c r="U591" s="30">
        <v>4780.2239999999993</v>
      </c>
      <c r="V591" s="30">
        <v>4780.2239999999993</v>
      </c>
      <c r="W591" s="30">
        <v>4780.2239999999993</v>
      </c>
      <c r="X591" s="30">
        <v>4780.2239999999993</v>
      </c>
    </row>
    <row r="592" spans="1:24" x14ac:dyDescent="0.25">
      <c r="A592" s="10" t="s">
        <v>65</v>
      </c>
      <c r="B592" s="30">
        <v>1554.995953528721</v>
      </c>
      <c r="C592" s="30">
        <v>1554.995953528721</v>
      </c>
      <c r="D592" s="30">
        <v>1554.995953528721</v>
      </c>
      <c r="E592" s="30">
        <v>1554.995953528721</v>
      </c>
      <c r="F592" s="30">
        <v>1554.995953528721</v>
      </c>
      <c r="H592" s="30">
        <v>1038.636409553234</v>
      </c>
      <c r="I592" s="30">
        <v>1038.636409553234</v>
      </c>
      <c r="J592" s="30">
        <v>1038.636409553234</v>
      </c>
      <c r="K592" s="30">
        <v>1038.636409553234</v>
      </c>
      <c r="L592" s="30">
        <v>1038.636409553234</v>
      </c>
      <c r="N592" s="30">
        <v>885.32009405581903</v>
      </c>
      <c r="O592" s="30">
        <v>885.32009405581903</v>
      </c>
      <c r="P592" s="30">
        <v>885.32009405581903</v>
      </c>
      <c r="Q592" s="30">
        <v>885.32009405581903</v>
      </c>
      <c r="R592" s="30">
        <v>885.32009405581903</v>
      </c>
      <c r="T592" s="30">
        <v>598.42013071940346</v>
      </c>
      <c r="U592" s="30">
        <v>598.42013071940346</v>
      </c>
      <c r="V592" s="30">
        <v>598.42013071940346</v>
      </c>
      <c r="W592" s="30">
        <v>598.42013071940346</v>
      </c>
      <c r="X592" s="30">
        <v>598.42013071940346</v>
      </c>
    </row>
    <row r="593" spans="1:24" x14ac:dyDescent="0.25">
      <c r="A593" s="10" t="s">
        <v>66</v>
      </c>
      <c r="B593" s="30">
        <v>0</v>
      </c>
      <c r="C593" s="30">
        <v>0</v>
      </c>
      <c r="D593" s="30">
        <v>0</v>
      </c>
      <c r="E593" s="30">
        <v>0</v>
      </c>
      <c r="F593" s="30">
        <v>0</v>
      </c>
      <c r="H593" s="30">
        <v>0</v>
      </c>
      <c r="I593" s="30">
        <v>0</v>
      </c>
      <c r="J593" s="30">
        <v>0</v>
      </c>
      <c r="K593" s="30">
        <v>0</v>
      </c>
      <c r="L593" s="30">
        <v>0</v>
      </c>
      <c r="N593" s="30">
        <v>0</v>
      </c>
      <c r="O593" s="30">
        <v>0</v>
      </c>
      <c r="P593" s="30">
        <v>0</v>
      </c>
      <c r="Q593" s="30">
        <v>0</v>
      </c>
      <c r="R593" s="30">
        <v>0</v>
      </c>
      <c r="T593" s="30">
        <v>0</v>
      </c>
      <c r="U593" s="30">
        <v>0</v>
      </c>
      <c r="V593" s="30">
        <v>0</v>
      </c>
      <c r="W593" s="30">
        <v>0</v>
      </c>
      <c r="X593" s="30">
        <v>0</v>
      </c>
    </row>
    <row r="594" spans="1:24" x14ac:dyDescent="0.25">
      <c r="A594" s="10" t="s">
        <v>67</v>
      </c>
      <c r="B594" s="30">
        <v>0</v>
      </c>
      <c r="C594" s="30">
        <v>0</v>
      </c>
      <c r="D594" s="30">
        <v>0</v>
      </c>
      <c r="E594" s="30">
        <v>0</v>
      </c>
      <c r="F594" s="30">
        <v>0</v>
      </c>
      <c r="H594" s="30">
        <v>0</v>
      </c>
      <c r="I594" s="30">
        <v>0</v>
      </c>
      <c r="J594" s="30">
        <v>0</v>
      </c>
      <c r="K594" s="30">
        <v>0</v>
      </c>
      <c r="L594" s="30">
        <v>0</v>
      </c>
      <c r="N594" s="30">
        <v>0</v>
      </c>
      <c r="O594" s="30">
        <v>0</v>
      </c>
      <c r="P594" s="30">
        <v>0</v>
      </c>
      <c r="Q594" s="30">
        <v>0</v>
      </c>
      <c r="R594" s="30">
        <v>0</v>
      </c>
      <c r="T594" s="30">
        <v>0</v>
      </c>
      <c r="U594" s="30">
        <v>0</v>
      </c>
      <c r="V594" s="30">
        <v>0</v>
      </c>
      <c r="W594" s="30">
        <v>0</v>
      </c>
      <c r="X594" s="30">
        <v>0</v>
      </c>
    </row>
    <row r="595" spans="1:24" x14ac:dyDescent="0.25">
      <c r="A595" s="10" t="s">
        <v>68</v>
      </c>
      <c r="B595" s="30">
        <v>2993.22</v>
      </c>
      <c r="C595" s="30">
        <v>2993.22</v>
      </c>
      <c r="D595" s="30">
        <v>2993.22</v>
      </c>
      <c r="E595" s="30">
        <v>2993.22</v>
      </c>
      <c r="F595" s="30">
        <v>2993.22</v>
      </c>
      <c r="H595" s="30">
        <v>3492.09</v>
      </c>
      <c r="I595" s="30">
        <v>3492.09</v>
      </c>
      <c r="J595" s="30">
        <v>3492.09</v>
      </c>
      <c r="K595" s="30">
        <v>3492.09</v>
      </c>
      <c r="L595" s="30">
        <v>3492.09</v>
      </c>
      <c r="N595" s="30">
        <v>3990.96</v>
      </c>
      <c r="O595" s="30">
        <v>3990.96</v>
      </c>
      <c r="P595" s="30">
        <v>3990.96</v>
      </c>
      <c r="Q595" s="30">
        <v>3990.96</v>
      </c>
      <c r="R595" s="30">
        <v>3990.96</v>
      </c>
      <c r="T595" s="30">
        <v>5986.4400000000014</v>
      </c>
      <c r="U595" s="30">
        <v>5986.4400000000014</v>
      </c>
      <c r="V595" s="30">
        <v>5986.4400000000014</v>
      </c>
      <c r="W595" s="30">
        <v>5986.4400000000014</v>
      </c>
      <c r="X595" s="30">
        <v>5986.4400000000014</v>
      </c>
    </row>
    <row r="596" spans="1:24" x14ac:dyDescent="0.25">
      <c r="A596" s="10" t="s">
        <v>69</v>
      </c>
      <c r="B596" s="30">
        <v>938.89972109999997</v>
      </c>
      <c r="C596" s="30">
        <v>938.89972109999997</v>
      </c>
      <c r="D596" s="30">
        <v>938.89972109999997</v>
      </c>
      <c r="E596" s="30">
        <v>938.89972109999997</v>
      </c>
      <c r="F596" s="30">
        <v>938.89972109999997</v>
      </c>
      <c r="H596" s="30">
        <v>1095.3830079500001</v>
      </c>
      <c r="I596" s="30">
        <v>1095.3830079500001</v>
      </c>
      <c r="J596" s="30">
        <v>1095.3830079500001</v>
      </c>
      <c r="K596" s="30">
        <v>1095.3830079500001</v>
      </c>
      <c r="L596" s="30">
        <v>1095.3830079500001</v>
      </c>
      <c r="N596" s="30">
        <v>1251.8662948000001</v>
      </c>
      <c r="O596" s="30">
        <v>1251.8662948000001</v>
      </c>
      <c r="P596" s="30">
        <v>1251.8662948000001</v>
      </c>
      <c r="Q596" s="30">
        <v>1251.8662948000001</v>
      </c>
      <c r="R596" s="30">
        <v>1251.8662948000001</v>
      </c>
      <c r="T596" s="30">
        <v>1877.7994421999999</v>
      </c>
      <c r="U596" s="30">
        <v>1877.7994421999999</v>
      </c>
      <c r="V596" s="30">
        <v>1877.7994421999999</v>
      </c>
      <c r="W596" s="30">
        <v>1877.7994421999999</v>
      </c>
      <c r="X596" s="30">
        <v>1877.7994421999999</v>
      </c>
    </row>
    <row r="597" spans="1:24" x14ac:dyDescent="0.25">
      <c r="A597" s="10" t="s">
        <v>70</v>
      </c>
      <c r="B597" s="30">
        <v>1678.901781341001</v>
      </c>
      <c r="C597" s="30">
        <v>1537.050918029443</v>
      </c>
      <c r="D597" s="30">
        <v>1395.200054717887</v>
      </c>
      <c r="E597" s="30">
        <v>1253.3491907153041</v>
      </c>
      <c r="F597" s="30">
        <v>1111.4983141446021</v>
      </c>
      <c r="H597" s="30">
        <v>2069.4474778264448</v>
      </c>
      <c r="I597" s="30">
        <v>1927.5440674271661</v>
      </c>
      <c r="J597" s="30">
        <v>1785.6406570278821</v>
      </c>
      <c r="K597" s="30">
        <v>1643.737246628596</v>
      </c>
      <c r="L597" s="30">
        <v>1501.8338362293041</v>
      </c>
      <c r="N597" s="30">
        <v>2177.350895007944</v>
      </c>
      <c r="O597" s="30">
        <v>2035.4474846086471</v>
      </c>
      <c r="P597" s="30">
        <v>1893.5440742093499</v>
      </c>
      <c r="Q597" s="30">
        <v>1751.640663810053</v>
      </c>
      <c r="R597" s="30">
        <v>1609.737253410756</v>
      </c>
      <c r="T597" s="30">
        <v>2416.691783187709</v>
      </c>
      <c r="U597" s="30">
        <v>2274.7358257006949</v>
      </c>
      <c r="V597" s="30">
        <v>2132.7798682136831</v>
      </c>
      <c r="W597" s="30">
        <v>1990.82391072667</v>
      </c>
      <c r="X597" s="30">
        <v>1848.8679532396591</v>
      </c>
    </row>
    <row r="598" spans="1:24" x14ac:dyDescent="0.25">
      <c r="A598" s="10" t="s">
        <v>10</v>
      </c>
      <c r="B598" s="30">
        <v>32058.65231212354</v>
      </c>
      <c r="C598" s="30">
        <v>29350.008151029429</v>
      </c>
      <c r="D598" s="30">
        <v>26641.363989935369</v>
      </c>
      <c r="E598" s="30">
        <v>23932.71981564612</v>
      </c>
      <c r="F598" s="30">
        <v>21224.075401368489</v>
      </c>
      <c r="H598" s="30">
        <v>39516.127689642359</v>
      </c>
      <c r="I598" s="30">
        <v>36806.480141194683</v>
      </c>
      <c r="J598" s="30">
        <v>34096.832592746927</v>
      </c>
      <c r="K598" s="30">
        <v>31387.185044299109</v>
      </c>
      <c r="L598" s="30">
        <v>28677.537495851211</v>
      </c>
      <c r="N598" s="30">
        <v>41576.544905918483</v>
      </c>
      <c r="O598" s="30">
        <v>38866.897357470487</v>
      </c>
      <c r="P598" s="30">
        <v>36157.249809022469</v>
      </c>
      <c r="Q598" s="30">
        <v>33447.602260574473</v>
      </c>
      <c r="R598" s="30">
        <v>30737.95471212647</v>
      </c>
      <c r="T598" s="30">
        <v>46146.762415665413</v>
      </c>
      <c r="U598" s="30">
        <v>43436.111479863917</v>
      </c>
      <c r="V598" s="30">
        <v>40725.460544062451</v>
      </c>
      <c r="W598" s="30">
        <v>38014.809608260977</v>
      </c>
      <c r="X598" s="30">
        <v>35304.158672459562</v>
      </c>
    </row>
    <row r="599" spans="1:24" x14ac:dyDescent="0.25">
      <c r="A599" s="10" t="s">
        <v>26</v>
      </c>
      <c r="B599" s="30">
        <v>51646.400000000001</v>
      </c>
      <c r="C599" s="30">
        <v>48795.8</v>
      </c>
      <c r="D599" s="30">
        <v>45945.3</v>
      </c>
      <c r="E599" s="30">
        <v>43094.8</v>
      </c>
      <c r="F599" s="30">
        <v>40244.199999999997</v>
      </c>
      <c r="H599" s="30">
        <v>55508.800000000003</v>
      </c>
      <c r="I599" s="30">
        <v>52657.3</v>
      </c>
      <c r="J599" s="30">
        <v>49805.7</v>
      </c>
      <c r="K599" s="30">
        <v>46954.1</v>
      </c>
      <c r="L599" s="30">
        <v>44102.5</v>
      </c>
      <c r="N599" s="30">
        <v>56954.6</v>
      </c>
      <c r="O599" s="30">
        <v>54103</v>
      </c>
      <c r="P599" s="30">
        <v>51251.4</v>
      </c>
      <c r="Q599" s="30">
        <v>48399.8</v>
      </c>
      <c r="R599" s="30">
        <v>45548.2</v>
      </c>
      <c r="T599" s="30">
        <v>61807</v>
      </c>
      <c r="U599" s="30">
        <v>58954.400000000001</v>
      </c>
      <c r="V599" s="30">
        <v>56101.8</v>
      </c>
      <c r="W599" s="30">
        <v>53249.1</v>
      </c>
      <c r="X599" s="30">
        <v>50396.5</v>
      </c>
    </row>
    <row r="601" spans="1:24" x14ac:dyDescent="0.25">
      <c r="A601" s="10" t="s">
        <v>291</v>
      </c>
      <c r="B601" s="10">
        <v>100</v>
      </c>
      <c r="C601" s="10">
        <v>95</v>
      </c>
      <c r="D601" s="10">
        <v>90</v>
      </c>
      <c r="E601" s="10">
        <v>85</v>
      </c>
      <c r="F601" s="10">
        <v>80</v>
      </c>
      <c r="G601" s="10" t="s">
        <v>292</v>
      </c>
      <c r="H601" s="10">
        <v>100</v>
      </c>
      <c r="I601" s="10">
        <v>95</v>
      </c>
      <c r="J601" s="10">
        <v>90</v>
      </c>
      <c r="K601" s="10">
        <v>85</v>
      </c>
      <c r="L601" s="10">
        <v>80</v>
      </c>
      <c r="M601" s="10" t="s">
        <v>293</v>
      </c>
      <c r="N601" s="10">
        <v>100</v>
      </c>
      <c r="O601" s="10">
        <v>95</v>
      </c>
      <c r="P601" s="10">
        <v>90</v>
      </c>
      <c r="Q601" s="10">
        <v>85</v>
      </c>
      <c r="R601" s="10">
        <v>80</v>
      </c>
      <c r="S601" s="10" t="s">
        <v>294</v>
      </c>
      <c r="T601" s="10">
        <v>100</v>
      </c>
      <c r="U601" s="10">
        <v>95</v>
      </c>
      <c r="V601" s="10">
        <v>90</v>
      </c>
      <c r="W601" s="10">
        <v>85</v>
      </c>
      <c r="X601" s="10">
        <v>80</v>
      </c>
    </row>
    <row r="602" spans="1:24" x14ac:dyDescent="0.25">
      <c r="A602" s="10" t="s">
        <v>22</v>
      </c>
      <c r="B602" s="30">
        <v>33.984000000000002</v>
      </c>
      <c r="C602" s="30">
        <v>23.616</v>
      </c>
      <c r="D602" s="30">
        <v>18.888999999999999</v>
      </c>
      <c r="E602" s="30">
        <v>17.193999999999999</v>
      </c>
      <c r="F602" s="30">
        <v>15.765000000000001</v>
      </c>
      <c r="H602" s="30">
        <v>35.822000000000003</v>
      </c>
      <c r="I602" s="30">
        <v>24.393999999999998</v>
      </c>
      <c r="J602" s="30">
        <v>19.523</v>
      </c>
      <c r="K602" s="30">
        <v>17.689</v>
      </c>
      <c r="L602" s="30">
        <v>16.407</v>
      </c>
      <c r="N602" s="30">
        <v>35.756999999999998</v>
      </c>
      <c r="O602" s="30">
        <v>24.398</v>
      </c>
      <c r="P602" s="30">
        <v>19.824000000000002</v>
      </c>
      <c r="Q602" s="30">
        <v>17.852</v>
      </c>
      <c r="R602" s="30">
        <v>16.620999999999999</v>
      </c>
      <c r="T602" s="30">
        <v>36.548000000000002</v>
      </c>
      <c r="U602" s="30">
        <v>24.760999999999999</v>
      </c>
      <c r="V602" s="30">
        <v>20.890999999999998</v>
      </c>
      <c r="W602" s="30">
        <v>18.989000000000001</v>
      </c>
      <c r="X602" s="30">
        <v>17.314</v>
      </c>
    </row>
    <row r="603" spans="1:24" x14ac:dyDescent="0.25">
      <c r="A603" s="10" t="s">
        <v>23</v>
      </c>
      <c r="B603" s="30">
        <v>4.76</v>
      </c>
      <c r="C603" s="30">
        <v>4.76</v>
      </c>
      <c r="D603" s="30">
        <v>4.76</v>
      </c>
      <c r="E603" s="30">
        <v>3.8090000000000002</v>
      </c>
      <c r="F603" s="30">
        <v>3.1629999999999998</v>
      </c>
      <c r="H603" s="30">
        <v>6.077</v>
      </c>
      <c r="I603" s="30">
        <v>5.8639999999999999</v>
      </c>
      <c r="J603" s="30">
        <v>5.63</v>
      </c>
      <c r="K603" s="30">
        <v>4.9039999999999999</v>
      </c>
      <c r="L603" s="30">
        <v>4.3460000000000001</v>
      </c>
      <c r="N603" s="30">
        <v>6.78</v>
      </c>
      <c r="O603" s="30">
        <v>6.78</v>
      </c>
      <c r="P603" s="30">
        <v>6.3159999999999998</v>
      </c>
      <c r="Q603" s="30">
        <v>5.5540000000000003</v>
      </c>
      <c r="R603" s="30">
        <v>4.8010000000000002</v>
      </c>
      <c r="T603" s="30">
        <v>10.62</v>
      </c>
      <c r="U603" s="30">
        <v>10.62</v>
      </c>
      <c r="V603" s="30">
        <v>9.4450000000000003</v>
      </c>
      <c r="W603" s="30">
        <v>7.8029999999999999</v>
      </c>
      <c r="X603" s="30">
        <v>6.8259999999999996</v>
      </c>
    </row>
    <row r="604" spans="1:24" x14ac:dyDescent="0.25">
      <c r="A604" s="10" t="s">
        <v>24</v>
      </c>
      <c r="B604" s="30">
        <v>132.20099999999999</v>
      </c>
      <c r="C604" s="30">
        <v>33.506999999999998</v>
      </c>
      <c r="D604" s="30">
        <v>32.302</v>
      </c>
      <c r="E604" s="30">
        <v>29.393000000000001</v>
      </c>
      <c r="F604" s="30">
        <v>26.082000000000001</v>
      </c>
      <c r="H604" s="30">
        <v>146.965</v>
      </c>
      <c r="I604" s="30">
        <v>48.542999999999999</v>
      </c>
      <c r="J604" s="30">
        <v>47.798000000000002</v>
      </c>
      <c r="K604" s="30">
        <v>44.957999999999998</v>
      </c>
      <c r="L604" s="30">
        <v>41.106000000000002</v>
      </c>
      <c r="N604" s="30">
        <v>149.62700000000001</v>
      </c>
      <c r="O604" s="30">
        <v>50.686</v>
      </c>
      <c r="P604" s="30">
        <v>49.651000000000003</v>
      </c>
      <c r="Q604" s="30">
        <v>46.898000000000003</v>
      </c>
      <c r="R604" s="30">
        <v>43.015000000000001</v>
      </c>
      <c r="T604" s="30">
        <v>158.452</v>
      </c>
      <c r="U604" s="30">
        <v>58.228999999999999</v>
      </c>
      <c r="V604" s="30">
        <v>56.177</v>
      </c>
      <c r="W604" s="30">
        <v>53.003999999999998</v>
      </c>
      <c r="X604" s="30">
        <v>49.695</v>
      </c>
    </row>
    <row r="605" spans="1:24" x14ac:dyDescent="0.25">
      <c r="A605" s="10" t="s">
        <v>25</v>
      </c>
      <c r="B605" s="30">
        <v>0</v>
      </c>
      <c r="C605" s="30">
        <v>0</v>
      </c>
      <c r="D605" s="30">
        <v>0</v>
      </c>
      <c r="E605" s="30">
        <v>0</v>
      </c>
      <c r="F605" s="30">
        <v>0</v>
      </c>
      <c r="H605" s="30">
        <v>0</v>
      </c>
      <c r="I605" s="30">
        <v>0</v>
      </c>
      <c r="J605" s="30">
        <v>0</v>
      </c>
      <c r="K605" s="30">
        <v>0</v>
      </c>
      <c r="L605" s="30">
        <v>0</v>
      </c>
      <c r="N605" s="30">
        <v>0</v>
      </c>
      <c r="O605" s="30">
        <v>0</v>
      </c>
      <c r="P605" s="30">
        <v>0</v>
      </c>
      <c r="Q605" s="30">
        <v>0</v>
      </c>
      <c r="R605" s="30">
        <v>0</v>
      </c>
      <c r="T605" s="30">
        <v>0</v>
      </c>
      <c r="U605" s="30">
        <v>0</v>
      </c>
      <c r="V605" s="30">
        <v>0</v>
      </c>
      <c r="W605" s="30">
        <v>0</v>
      </c>
      <c r="X605" s="30">
        <v>0</v>
      </c>
    </row>
    <row r="606" spans="1:24" x14ac:dyDescent="0.25">
      <c r="A606" s="10" t="s">
        <v>64</v>
      </c>
      <c r="B606" s="30">
        <v>61170.66</v>
      </c>
      <c r="C606" s="30">
        <v>42508.44</v>
      </c>
      <c r="D606" s="30">
        <v>34000.019999999997</v>
      </c>
      <c r="E606" s="30">
        <v>30949.200000000001</v>
      </c>
      <c r="F606" s="30">
        <v>28377</v>
      </c>
      <c r="H606" s="30">
        <v>64480.14</v>
      </c>
      <c r="I606" s="30">
        <v>43909.919999999998</v>
      </c>
      <c r="J606" s="30">
        <v>35142.120000000003</v>
      </c>
      <c r="K606" s="30">
        <v>31839.66</v>
      </c>
      <c r="L606" s="30">
        <v>29533.5</v>
      </c>
      <c r="N606" s="30">
        <v>64361.7</v>
      </c>
      <c r="O606" s="30">
        <v>43916.04</v>
      </c>
      <c r="P606" s="30">
        <v>35683.019999999997</v>
      </c>
      <c r="Q606" s="30">
        <v>32132.880000000001</v>
      </c>
      <c r="R606" s="30">
        <v>29917.8</v>
      </c>
      <c r="T606" s="30">
        <v>65785.86</v>
      </c>
      <c r="U606" s="30">
        <v>44569.98</v>
      </c>
      <c r="V606" s="30">
        <v>37603.800000000003</v>
      </c>
      <c r="W606" s="30">
        <v>34181.1</v>
      </c>
      <c r="X606" s="30">
        <v>31165.74</v>
      </c>
    </row>
    <row r="607" spans="1:24" x14ac:dyDescent="0.25">
      <c r="A607" s="10" t="s">
        <v>65</v>
      </c>
      <c r="B607" s="30">
        <v>7657.7487484670564</v>
      </c>
      <c r="C607" s="30">
        <v>5321.4883280528111</v>
      </c>
      <c r="D607" s="30">
        <v>4256.3479060525897</v>
      </c>
      <c r="E607" s="30">
        <v>3874.426033102417</v>
      </c>
      <c r="F607" s="30">
        <v>3552.4209847539601</v>
      </c>
      <c r="H607" s="30">
        <v>8072.0513949985261</v>
      </c>
      <c r="I607" s="30">
        <v>5496.9348855364406</v>
      </c>
      <c r="J607" s="30">
        <v>4399.3235555816973</v>
      </c>
      <c r="K607" s="30">
        <v>3985.8997191891772</v>
      </c>
      <c r="L607" s="30">
        <v>3697.1993217475801</v>
      </c>
      <c r="N607" s="30">
        <v>8057.2242906029169</v>
      </c>
      <c r="O607" s="30">
        <v>5497.7010277088584</v>
      </c>
      <c r="P607" s="30">
        <v>4467.0370034674288</v>
      </c>
      <c r="Q607" s="30">
        <v>4022.6069426853019</v>
      </c>
      <c r="R607" s="30">
        <v>3745.3085434567438</v>
      </c>
      <c r="T607" s="30">
        <v>8235.5100808431525</v>
      </c>
      <c r="U607" s="30">
        <v>5579.5655721910098</v>
      </c>
      <c r="V607" s="30">
        <v>4707.4929776400231</v>
      </c>
      <c r="W607" s="30">
        <v>4279.0167009188272</v>
      </c>
      <c r="X607" s="30">
        <v>3901.5339458500148</v>
      </c>
    </row>
    <row r="608" spans="1:24" x14ac:dyDescent="0.25">
      <c r="A608" s="10" t="s">
        <v>66</v>
      </c>
      <c r="B608" s="30">
        <v>84515.813792951987</v>
      </c>
      <c r="C608" s="30">
        <v>24962.987934951991</v>
      </c>
      <c r="D608" s="30">
        <v>24235.637520952001</v>
      </c>
      <c r="E608" s="30">
        <v>21532.273940432751</v>
      </c>
      <c r="F608" s="30">
        <v>18890.22978246901</v>
      </c>
      <c r="H608" s="30">
        <v>94737.185330398381</v>
      </c>
      <c r="I608" s="30">
        <v>35135.854152838263</v>
      </c>
      <c r="J608" s="30">
        <v>34452.780089090418</v>
      </c>
      <c r="K608" s="30">
        <v>32016.57389787136</v>
      </c>
      <c r="L608" s="30">
        <v>29135.399066811111</v>
      </c>
      <c r="N608" s="30">
        <v>97044.219842355989</v>
      </c>
      <c r="O608" s="30">
        <v>37342.050009355997</v>
      </c>
      <c r="P608" s="30">
        <v>36254.983936194112</v>
      </c>
      <c r="Q608" s="30">
        <v>33834.178235188287</v>
      </c>
      <c r="R608" s="30">
        <v>30740.557083163101</v>
      </c>
      <c r="T608" s="30">
        <v>106196.734981124</v>
      </c>
      <c r="U608" s="30">
        <v>45720.933187123999</v>
      </c>
      <c r="V608" s="30">
        <v>43311.396335559431</v>
      </c>
      <c r="W608" s="30">
        <v>39760.004812130523</v>
      </c>
      <c r="X608" s="30">
        <v>36789.5019373291</v>
      </c>
    </row>
    <row r="609" spans="1:24" x14ac:dyDescent="0.25">
      <c r="A609" s="10" t="s">
        <v>67</v>
      </c>
      <c r="B609" s="30">
        <v>20687.24700485685</v>
      </c>
      <c r="C609" s="30">
        <v>5243.3167891403191</v>
      </c>
      <c r="D609" s="30">
        <v>5054.6918351713293</v>
      </c>
      <c r="E609" s="30">
        <v>4599.497602053365</v>
      </c>
      <c r="F609" s="30">
        <v>4081.3657909643298</v>
      </c>
      <c r="H609" s="30">
        <v>22997.566251910252</v>
      </c>
      <c r="I609" s="30">
        <v>7596.1525452308642</v>
      </c>
      <c r="J609" s="30">
        <v>7479.5411998702439</v>
      </c>
      <c r="K609" s="30">
        <v>7035.2382035170394</v>
      </c>
      <c r="L609" s="30">
        <v>6432.480230899524</v>
      </c>
      <c r="N609" s="30">
        <v>23414.124761504951</v>
      </c>
      <c r="O609" s="30">
        <v>7931.4649322930454</v>
      </c>
      <c r="P609" s="30">
        <v>7769.5986203754046</v>
      </c>
      <c r="Q609" s="30">
        <v>7338.6749450478746</v>
      </c>
      <c r="R609" s="30">
        <v>6731.1442321814338</v>
      </c>
      <c r="T609" s="30">
        <v>24795.0897679562</v>
      </c>
      <c r="U609" s="30">
        <v>9111.8027166739084</v>
      </c>
      <c r="V609" s="30">
        <v>8790.7303087150794</v>
      </c>
      <c r="W609" s="30">
        <v>8294.193191211345</v>
      </c>
      <c r="X609" s="30">
        <v>7776.4056433533806</v>
      </c>
    </row>
    <row r="610" spans="1:24" x14ac:dyDescent="0.25">
      <c r="A610" s="10" t="s">
        <v>68</v>
      </c>
      <c r="B610" s="30">
        <v>0</v>
      </c>
      <c r="C610" s="30">
        <v>0</v>
      </c>
      <c r="D610" s="30">
        <v>0</v>
      </c>
      <c r="E610" s="30">
        <v>0</v>
      </c>
      <c r="F610" s="30">
        <v>0</v>
      </c>
      <c r="H610" s="30">
        <v>0</v>
      </c>
      <c r="I610" s="30">
        <v>0</v>
      </c>
      <c r="J610" s="30">
        <v>0</v>
      </c>
      <c r="K610" s="30">
        <v>0</v>
      </c>
      <c r="L610" s="30">
        <v>0</v>
      </c>
      <c r="N610" s="30">
        <v>0</v>
      </c>
      <c r="O610" s="30">
        <v>0</v>
      </c>
      <c r="P610" s="30">
        <v>0</v>
      </c>
      <c r="Q610" s="30">
        <v>0</v>
      </c>
      <c r="R610" s="30">
        <v>0</v>
      </c>
      <c r="T610" s="30">
        <v>0</v>
      </c>
      <c r="U610" s="30">
        <v>0</v>
      </c>
      <c r="V610" s="30">
        <v>0</v>
      </c>
      <c r="W610" s="30">
        <v>0</v>
      </c>
      <c r="X610" s="30">
        <v>0</v>
      </c>
    </row>
    <row r="611" spans="1:24" x14ac:dyDescent="0.25">
      <c r="A611" s="10" t="s">
        <v>69</v>
      </c>
      <c r="B611" s="30">
        <v>0</v>
      </c>
      <c r="C611" s="30">
        <v>0</v>
      </c>
      <c r="D611" s="30">
        <v>0</v>
      </c>
      <c r="E611" s="30">
        <v>0</v>
      </c>
      <c r="F611" s="30">
        <v>0</v>
      </c>
      <c r="H611" s="30">
        <v>0</v>
      </c>
      <c r="I611" s="30">
        <v>0</v>
      </c>
      <c r="J611" s="30">
        <v>0</v>
      </c>
      <c r="K611" s="30">
        <v>0</v>
      </c>
      <c r="L611" s="30">
        <v>0</v>
      </c>
      <c r="N611" s="30">
        <v>0</v>
      </c>
      <c r="O611" s="30">
        <v>0</v>
      </c>
      <c r="P611" s="30">
        <v>0</v>
      </c>
      <c r="Q611" s="30">
        <v>0</v>
      </c>
      <c r="R611" s="30">
        <v>0</v>
      </c>
      <c r="T611" s="30">
        <v>0</v>
      </c>
      <c r="U611" s="30">
        <v>0</v>
      </c>
      <c r="V611" s="30">
        <v>0</v>
      </c>
      <c r="W611" s="30">
        <v>0</v>
      </c>
      <c r="X611" s="30">
        <v>0</v>
      </c>
    </row>
    <row r="612" spans="1:24" x14ac:dyDescent="0.25">
      <c r="A612" s="10" t="s">
        <v>70</v>
      </c>
      <c r="B612" s="30">
        <v>0</v>
      </c>
      <c r="C612" s="30">
        <v>0</v>
      </c>
      <c r="D612" s="30">
        <v>0</v>
      </c>
      <c r="E612" s="30">
        <v>0</v>
      </c>
      <c r="F612" s="30">
        <v>0</v>
      </c>
      <c r="H612" s="30">
        <v>0</v>
      </c>
      <c r="I612" s="30">
        <v>0</v>
      </c>
      <c r="J612" s="30">
        <v>0</v>
      </c>
      <c r="K612" s="30">
        <v>0</v>
      </c>
      <c r="L612" s="30">
        <v>0</v>
      </c>
      <c r="N612" s="30">
        <v>0</v>
      </c>
      <c r="O612" s="30">
        <v>0</v>
      </c>
      <c r="P612" s="30">
        <v>0</v>
      </c>
      <c r="Q612" s="30">
        <v>0</v>
      </c>
      <c r="R612" s="30">
        <v>0</v>
      </c>
      <c r="T612" s="30">
        <v>0</v>
      </c>
      <c r="U612" s="30">
        <v>0</v>
      </c>
      <c r="V612" s="30">
        <v>0</v>
      </c>
      <c r="W612" s="30">
        <v>0</v>
      </c>
      <c r="X612" s="30">
        <v>0</v>
      </c>
    </row>
    <row r="613" spans="1:24" x14ac:dyDescent="0.25">
      <c r="A613" s="10" t="s">
        <v>10</v>
      </c>
      <c r="B613" s="30">
        <v>0</v>
      </c>
      <c r="C613" s="30">
        <v>0</v>
      </c>
      <c r="D613" s="30">
        <v>0</v>
      </c>
      <c r="E613" s="30">
        <v>0</v>
      </c>
      <c r="F613" s="30">
        <v>0</v>
      </c>
      <c r="H613" s="30">
        <v>0</v>
      </c>
      <c r="I613" s="30">
        <v>0</v>
      </c>
      <c r="J613" s="30">
        <v>0</v>
      </c>
      <c r="K613" s="30">
        <v>0</v>
      </c>
      <c r="L613" s="30">
        <v>0</v>
      </c>
      <c r="N613" s="30">
        <v>0</v>
      </c>
      <c r="O613" s="30">
        <v>0</v>
      </c>
      <c r="P613" s="30">
        <v>0</v>
      </c>
      <c r="Q613" s="30">
        <v>0</v>
      </c>
      <c r="R613" s="30">
        <v>0</v>
      </c>
      <c r="T613" s="30">
        <v>0</v>
      </c>
      <c r="U613" s="30">
        <v>0</v>
      </c>
      <c r="V613" s="30">
        <v>0</v>
      </c>
      <c r="W613" s="30">
        <v>0</v>
      </c>
      <c r="X613" s="30">
        <v>0</v>
      </c>
    </row>
    <row r="614" spans="1:24" x14ac:dyDescent="0.25">
      <c r="A614" s="10" t="s">
        <v>26</v>
      </c>
      <c r="B614" s="30">
        <v>174030</v>
      </c>
      <c r="C614" s="30">
        <v>78035.399999999994</v>
      </c>
      <c r="D614" s="30">
        <v>67545.899999999994</v>
      </c>
      <c r="E614" s="30">
        <v>60954.8</v>
      </c>
      <c r="F614" s="30">
        <v>54900.4</v>
      </c>
      <c r="H614" s="30">
        <v>190286</v>
      </c>
      <c r="I614" s="30">
        <v>92138</v>
      </c>
      <c r="J614" s="30">
        <v>81473.100000000006</v>
      </c>
      <c r="K614" s="30">
        <v>74876.7</v>
      </c>
      <c r="L614" s="30">
        <v>68798.100000000006</v>
      </c>
      <c r="N614" s="30">
        <v>192876</v>
      </c>
      <c r="O614" s="30">
        <v>94686.399999999994</v>
      </c>
      <c r="P614" s="30">
        <v>84173.9</v>
      </c>
      <c r="Q614" s="30">
        <v>77327.600000000006</v>
      </c>
      <c r="R614" s="30">
        <v>71134.100000000006</v>
      </c>
      <c r="T614" s="30">
        <v>205012</v>
      </c>
      <c r="U614" s="30">
        <v>104981</v>
      </c>
      <c r="V614" s="30">
        <v>94412.7</v>
      </c>
      <c r="W614" s="30">
        <v>86513.7</v>
      </c>
      <c r="X614" s="30">
        <v>79632.7</v>
      </c>
    </row>
    <row r="616" spans="1:24" x14ac:dyDescent="0.25">
      <c r="A616" s="10" t="s">
        <v>295</v>
      </c>
      <c r="B616" s="10">
        <v>100</v>
      </c>
      <c r="C616" s="10">
        <v>95</v>
      </c>
      <c r="D616" s="10">
        <v>90</v>
      </c>
      <c r="E616" s="10">
        <v>85</v>
      </c>
      <c r="F616" s="10">
        <v>80</v>
      </c>
      <c r="G616" s="10" t="s">
        <v>296</v>
      </c>
      <c r="H616" s="10">
        <v>100</v>
      </c>
      <c r="I616" s="10">
        <v>95</v>
      </c>
      <c r="J616" s="10">
        <v>90</v>
      </c>
      <c r="K616" s="10">
        <v>85</v>
      </c>
      <c r="L616" s="10">
        <v>80</v>
      </c>
      <c r="M616" s="10" t="s">
        <v>297</v>
      </c>
      <c r="N616" s="10">
        <v>100</v>
      </c>
      <c r="O616" s="10">
        <v>95</v>
      </c>
      <c r="P616" s="10">
        <v>90</v>
      </c>
      <c r="Q616" s="10">
        <v>85</v>
      </c>
      <c r="R616" s="10">
        <v>80</v>
      </c>
      <c r="S616" s="10" t="s">
        <v>298</v>
      </c>
      <c r="T616" s="10">
        <v>100</v>
      </c>
      <c r="U616" s="10">
        <v>95</v>
      </c>
      <c r="V616" s="10">
        <v>90</v>
      </c>
      <c r="W616" s="10">
        <v>85</v>
      </c>
      <c r="X616" s="10">
        <v>80</v>
      </c>
    </row>
    <row r="617" spans="1:24" x14ac:dyDescent="0.25">
      <c r="A617" s="10" t="s">
        <v>22</v>
      </c>
      <c r="B617" s="30">
        <v>0</v>
      </c>
      <c r="C617" s="30">
        <v>0</v>
      </c>
      <c r="D617" s="30">
        <v>0</v>
      </c>
      <c r="E617" s="30">
        <v>0</v>
      </c>
      <c r="F617" s="30">
        <v>0</v>
      </c>
      <c r="H617" s="30">
        <v>0</v>
      </c>
      <c r="I617" s="30">
        <v>0</v>
      </c>
      <c r="J617" s="30">
        <v>0</v>
      </c>
      <c r="K617" s="30">
        <v>0</v>
      </c>
      <c r="L617" s="30">
        <v>0</v>
      </c>
      <c r="N617" s="30">
        <v>0</v>
      </c>
      <c r="O617" s="30">
        <v>0</v>
      </c>
      <c r="P617" s="30">
        <v>0</v>
      </c>
      <c r="Q617" s="30">
        <v>0</v>
      </c>
      <c r="R617" s="30">
        <v>0</v>
      </c>
      <c r="T617" s="30">
        <v>0</v>
      </c>
      <c r="U617" s="30">
        <v>0</v>
      </c>
      <c r="V617" s="30">
        <v>0</v>
      </c>
      <c r="W617" s="30">
        <v>0</v>
      </c>
      <c r="X617" s="30">
        <v>0</v>
      </c>
    </row>
    <row r="618" spans="1:24" x14ac:dyDescent="0.25">
      <c r="A618" s="10" t="s">
        <v>23</v>
      </c>
      <c r="B618" s="30">
        <v>0</v>
      </c>
      <c r="C618" s="30">
        <v>0</v>
      </c>
      <c r="D618" s="30">
        <v>0</v>
      </c>
      <c r="E618" s="30">
        <v>0</v>
      </c>
      <c r="F618" s="30">
        <v>0</v>
      </c>
      <c r="H618" s="30">
        <v>0</v>
      </c>
      <c r="I618" s="30">
        <v>0</v>
      </c>
      <c r="J618" s="30">
        <v>0</v>
      </c>
      <c r="K618" s="30">
        <v>0</v>
      </c>
      <c r="L618" s="30">
        <v>0</v>
      </c>
      <c r="N618" s="30">
        <v>0</v>
      </c>
      <c r="O618" s="30">
        <v>0</v>
      </c>
      <c r="P618" s="30">
        <v>0</v>
      </c>
      <c r="Q618" s="30">
        <v>0</v>
      </c>
      <c r="R618" s="30">
        <v>0</v>
      </c>
      <c r="T618" s="30">
        <v>0</v>
      </c>
      <c r="U618" s="30">
        <v>0</v>
      </c>
      <c r="V618" s="30">
        <v>0</v>
      </c>
      <c r="W618" s="30">
        <v>0</v>
      </c>
      <c r="X618" s="30">
        <v>0</v>
      </c>
    </row>
    <row r="619" spans="1:24" x14ac:dyDescent="0.25">
      <c r="A619" s="10" t="s">
        <v>24</v>
      </c>
      <c r="B619" s="30">
        <v>0</v>
      </c>
      <c r="C619" s="30">
        <v>0</v>
      </c>
      <c r="D619" s="30">
        <v>0</v>
      </c>
      <c r="E619" s="30">
        <v>0</v>
      </c>
      <c r="F619" s="30">
        <v>0</v>
      </c>
      <c r="H619" s="30">
        <v>0</v>
      </c>
      <c r="I619" s="30">
        <v>0</v>
      </c>
      <c r="J619" s="30">
        <v>0</v>
      </c>
      <c r="K619" s="30">
        <v>0</v>
      </c>
      <c r="L619" s="30">
        <v>0</v>
      </c>
      <c r="N619" s="30">
        <v>0</v>
      </c>
      <c r="O619" s="30">
        <v>0</v>
      </c>
      <c r="P619" s="30">
        <v>0</v>
      </c>
      <c r="Q619" s="30">
        <v>0</v>
      </c>
      <c r="R619" s="30">
        <v>0</v>
      </c>
      <c r="T619" s="30">
        <v>0</v>
      </c>
      <c r="U619" s="30">
        <v>0</v>
      </c>
      <c r="V619" s="30">
        <v>0</v>
      </c>
      <c r="W619" s="30">
        <v>0</v>
      </c>
      <c r="X619" s="30">
        <v>0</v>
      </c>
    </row>
    <row r="620" spans="1:24" x14ac:dyDescent="0.25">
      <c r="A620" s="10" t="s">
        <v>25</v>
      </c>
      <c r="B620" s="30">
        <v>6</v>
      </c>
      <c r="C620" s="30">
        <v>6</v>
      </c>
      <c r="D620" s="30">
        <v>6</v>
      </c>
      <c r="E620" s="30">
        <v>6</v>
      </c>
      <c r="F620" s="30">
        <v>6</v>
      </c>
      <c r="H620" s="30">
        <v>7</v>
      </c>
      <c r="I620" s="30">
        <v>7</v>
      </c>
      <c r="J620" s="30">
        <v>7</v>
      </c>
      <c r="K620" s="30">
        <v>7</v>
      </c>
      <c r="L620" s="30">
        <v>7</v>
      </c>
      <c r="N620" s="30">
        <v>8</v>
      </c>
      <c r="O620" s="30">
        <v>8</v>
      </c>
      <c r="P620" s="30">
        <v>8</v>
      </c>
      <c r="Q620" s="30">
        <v>8</v>
      </c>
      <c r="R620" s="30">
        <v>8</v>
      </c>
      <c r="T620" s="30">
        <v>12</v>
      </c>
      <c r="U620" s="30">
        <v>12</v>
      </c>
      <c r="V620" s="30">
        <v>12</v>
      </c>
      <c r="W620" s="30">
        <v>12</v>
      </c>
      <c r="X620" s="30">
        <v>12</v>
      </c>
    </row>
    <row r="621" spans="1:24" x14ac:dyDescent="0.25">
      <c r="A621" s="10" t="s">
        <v>64</v>
      </c>
      <c r="B621" s="30">
        <v>0</v>
      </c>
      <c r="C621" s="30">
        <v>0</v>
      </c>
      <c r="D621" s="30">
        <v>0</v>
      </c>
      <c r="E621" s="30">
        <v>0</v>
      </c>
      <c r="F621" s="30">
        <v>0</v>
      </c>
      <c r="H621" s="30">
        <v>0</v>
      </c>
      <c r="I621" s="30">
        <v>0</v>
      </c>
      <c r="J621" s="30">
        <v>0</v>
      </c>
      <c r="K621" s="30">
        <v>0</v>
      </c>
      <c r="L621" s="30">
        <v>0</v>
      </c>
      <c r="N621" s="30">
        <v>0</v>
      </c>
      <c r="O621" s="30">
        <v>0</v>
      </c>
      <c r="P621" s="30">
        <v>0</v>
      </c>
      <c r="Q621" s="30">
        <v>0</v>
      </c>
      <c r="R621" s="30">
        <v>0</v>
      </c>
      <c r="T621" s="30">
        <v>0</v>
      </c>
      <c r="U621" s="30">
        <v>0</v>
      </c>
      <c r="V621" s="30">
        <v>0</v>
      </c>
      <c r="W621" s="30">
        <v>0</v>
      </c>
      <c r="X621" s="30">
        <v>0</v>
      </c>
    </row>
    <row r="622" spans="1:24" x14ac:dyDescent="0.25">
      <c r="A622" s="10" t="s">
        <v>65</v>
      </c>
      <c r="B622" s="30">
        <v>0</v>
      </c>
      <c r="C622" s="30">
        <v>0</v>
      </c>
      <c r="D622" s="30">
        <v>0</v>
      </c>
      <c r="E622" s="30">
        <v>0</v>
      </c>
      <c r="F622" s="30">
        <v>0</v>
      </c>
      <c r="H622" s="30">
        <v>0</v>
      </c>
      <c r="I622" s="30">
        <v>0</v>
      </c>
      <c r="J622" s="30">
        <v>0</v>
      </c>
      <c r="K622" s="30">
        <v>0</v>
      </c>
      <c r="L622" s="30">
        <v>0</v>
      </c>
      <c r="N622" s="30">
        <v>0</v>
      </c>
      <c r="O622" s="30">
        <v>0</v>
      </c>
      <c r="P622" s="30">
        <v>0</v>
      </c>
      <c r="Q622" s="30">
        <v>0</v>
      </c>
      <c r="R622" s="30">
        <v>0</v>
      </c>
      <c r="T622" s="30">
        <v>0</v>
      </c>
      <c r="U622" s="30">
        <v>0</v>
      </c>
      <c r="V622" s="30">
        <v>0</v>
      </c>
      <c r="W622" s="30">
        <v>0</v>
      </c>
      <c r="X622" s="30">
        <v>0</v>
      </c>
    </row>
    <row r="623" spans="1:24" x14ac:dyDescent="0.25">
      <c r="A623" s="10" t="s">
        <v>66</v>
      </c>
      <c r="B623" s="30">
        <v>0</v>
      </c>
      <c r="C623" s="30">
        <v>0</v>
      </c>
      <c r="D623" s="30">
        <v>0</v>
      </c>
      <c r="E623" s="30">
        <v>0</v>
      </c>
      <c r="F623" s="30">
        <v>0</v>
      </c>
      <c r="H623" s="30">
        <v>0</v>
      </c>
      <c r="I623" s="30">
        <v>0</v>
      </c>
      <c r="J623" s="30">
        <v>0</v>
      </c>
      <c r="K623" s="30">
        <v>0</v>
      </c>
      <c r="L623" s="30">
        <v>0</v>
      </c>
      <c r="N623" s="30">
        <v>0</v>
      </c>
      <c r="O623" s="30">
        <v>0</v>
      </c>
      <c r="P623" s="30">
        <v>0</v>
      </c>
      <c r="Q623" s="30">
        <v>0</v>
      </c>
      <c r="R623" s="30">
        <v>0</v>
      </c>
      <c r="T623" s="30">
        <v>0</v>
      </c>
      <c r="U623" s="30">
        <v>0</v>
      </c>
      <c r="V623" s="30">
        <v>0</v>
      </c>
      <c r="W623" s="30">
        <v>0</v>
      </c>
      <c r="X623" s="30">
        <v>0</v>
      </c>
    </row>
    <row r="624" spans="1:24" x14ac:dyDescent="0.25">
      <c r="A624" s="10" t="s">
        <v>67</v>
      </c>
      <c r="B624" s="30">
        <v>0</v>
      </c>
      <c r="C624" s="30">
        <v>0</v>
      </c>
      <c r="D624" s="30">
        <v>0</v>
      </c>
      <c r="E624" s="30">
        <v>0</v>
      </c>
      <c r="F624" s="30">
        <v>0</v>
      </c>
      <c r="H624" s="30">
        <v>0</v>
      </c>
      <c r="I624" s="30">
        <v>0</v>
      </c>
      <c r="J624" s="30">
        <v>0</v>
      </c>
      <c r="K624" s="30">
        <v>0</v>
      </c>
      <c r="L624" s="30">
        <v>0</v>
      </c>
      <c r="N624" s="30">
        <v>0</v>
      </c>
      <c r="O624" s="30">
        <v>0</v>
      </c>
      <c r="P624" s="30">
        <v>0</v>
      </c>
      <c r="Q624" s="30">
        <v>0</v>
      </c>
      <c r="R624" s="30">
        <v>0</v>
      </c>
      <c r="T624" s="30">
        <v>0</v>
      </c>
      <c r="U624" s="30">
        <v>0</v>
      </c>
      <c r="V624" s="30">
        <v>0</v>
      </c>
      <c r="W624" s="30">
        <v>0</v>
      </c>
      <c r="X624" s="30">
        <v>0</v>
      </c>
    </row>
    <row r="625" spans="1:24" x14ac:dyDescent="0.25">
      <c r="A625" s="10" t="s">
        <v>68</v>
      </c>
      <c r="B625" s="30">
        <v>2993.22</v>
      </c>
      <c r="C625" s="30">
        <v>2993.22</v>
      </c>
      <c r="D625" s="30">
        <v>2993.22</v>
      </c>
      <c r="E625" s="30">
        <v>2993.22</v>
      </c>
      <c r="F625" s="30">
        <v>2993.22</v>
      </c>
      <c r="H625" s="30">
        <v>3492.09</v>
      </c>
      <c r="I625" s="30">
        <v>3492.09</v>
      </c>
      <c r="J625" s="30">
        <v>3492.09</v>
      </c>
      <c r="K625" s="30">
        <v>3492.09</v>
      </c>
      <c r="L625" s="30">
        <v>3492.09</v>
      </c>
      <c r="N625" s="30">
        <v>3990.96</v>
      </c>
      <c r="O625" s="30">
        <v>3990.96</v>
      </c>
      <c r="P625" s="30">
        <v>3990.96</v>
      </c>
      <c r="Q625" s="30">
        <v>3990.96</v>
      </c>
      <c r="R625" s="30">
        <v>3990.96</v>
      </c>
      <c r="T625" s="30">
        <v>5986.4400000000014</v>
      </c>
      <c r="U625" s="30">
        <v>5986.4400000000014</v>
      </c>
      <c r="V625" s="30">
        <v>5986.4400000000014</v>
      </c>
      <c r="W625" s="30">
        <v>5986.4400000000014</v>
      </c>
      <c r="X625" s="30">
        <v>5986.4400000000014</v>
      </c>
    </row>
    <row r="626" spans="1:24" x14ac:dyDescent="0.25">
      <c r="A626" s="10" t="s">
        <v>69</v>
      </c>
      <c r="B626" s="30">
        <v>938.89972109999997</v>
      </c>
      <c r="C626" s="30">
        <v>938.89972109999997</v>
      </c>
      <c r="D626" s="30">
        <v>938.89972109999997</v>
      </c>
      <c r="E626" s="30">
        <v>938.89972109999997</v>
      </c>
      <c r="F626" s="30">
        <v>938.89972109999997</v>
      </c>
      <c r="H626" s="30">
        <v>1095.3830079500001</v>
      </c>
      <c r="I626" s="30">
        <v>1095.3830079500001</v>
      </c>
      <c r="J626" s="30">
        <v>1095.3830079500001</v>
      </c>
      <c r="K626" s="30">
        <v>1095.3830079500001</v>
      </c>
      <c r="L626" s="30">
        <v>1095.3830079500001</v>
      </c>
      <c r="N626" s="30">
        <v>1251.8662948000001</v>
      </c>
      <c r="O626" s="30">
        <v>1251.8662948000001</v>
      </c>
      <c r="P626" s="30">
        <v>1251.8662948000001</v>
      </c>
      <c r="Q626" s="30">
        <v>1251.8662948000001</v>
      </c>
      <c r="R626" s="30">
        <v>1251.8662948000001</v>
      </c>
      <c r="T626" s="30">
        <v>1877.7994421999999</v>
      </c>
      <c r="U626" s="30">
        <v>1877.7994421999999</v>
      </c>
      <c r="V626" s="30">
        <v>1877.7994421999999</v>
      </c>
      <c r="W626" s="30">
        <v>1877.7994421999999</v>
      </c>
      <c r="X626" s="30">
        <v>1877.7994421999999</v>
      </c>
    </row>
    <row r="627" spans="1:24" x14ac:dyDescent="0.25">
      <c r="A627" s="10" t="s">
        <v>70</v>
      </c>
      <c r="B627" s="30">
        <v>2837.0172662311311</v>
      </c>
      <c r="C627" s="30">
        <v>2695.166402919599</v>
      </c>
      <c r="D627" s="30">
        <v>2553.3155396080369</v>
      </c>
      <c r="E627" s="30">
        <v>2411.464676296484</v>
      </c>
      <c r="F627" s="30">
        <v>2269.6138129849369</v>
      </c>
      <c r="H627" s="30">
        <v>2838.0682079856738</v>
      </c>
      <c r="I627" s="30">
        <v>2696.1647975864098</v>
      </c>
      <c r="J627" s="30">
        <v>2554.2613871871422</v>
      </c>
      <c r="K627" s="30">
        <v>2412.3579767878668</v>
      </c>
      <c r="L627" s="30">
        <v>2270.4545663885879</v>
      </c>
      <c r="N627" s="30">
        <v>2838.0682079856829</v>
      </c>
      <c r="O627" s="30">
        <v>2696.1647975864062</v>
      </c>
      <c r="P627" s="30">
        <v>2554.2613871871208</v>
      </c>
      <c r="Q627" s="30">
        <v>2412.3579767878368</v>
      </c>
      <c r="R627" s="30">
        <v>2270.4545663885492</v>
      </c>
      <c r="T627" s="30">
        <v>2839.119149740191</v>
      </c>
      <c r="U627" s="30">
        <v>2697.1631922531901</v>
      </c>
      <c r="V627" s="30">
        <v>2555.2072347661801</v>
      </c>
      <c r="W627" s="30">
        <v>2413.2512772791752</v>
      </c>
      <c r="X627" s="30">
        <v>2271.2953197921629</v>
      </c>
    </row>
    <row r="628" spans="1:24" x14ac:dyDescent="0.25">
      <c r="A628" s="10" t="s">
        <v>10</v>
      </c>
      <c r="B628" s="30">
        <v>54172.883221881602</v>
      </c>
      <c r="C628" s="30">
        <v>51464.239060787979</v>
      </c>
      <c r="D628" s="30">
        <v>48755.594899693802</v>
      </c>
      <c r="E628" s="30">
        <v>46046.950738599808</v>
      </c>
      <c r="F628" s="30">
        <v>43338.3065775059</v>
      </c>
      <c r="H628" s="30">
        <v>54192.950968955091</v>
      </c>
      <c r="I628" s="30">
        <v>51483.303420507713</v>
      </c>
      <c r="J628" s="30">
        <v>48773.655872060262</v>
      </c>
      <c r="K628" s="30">
        <v>46064.008323612688</v>
      </c>
      <c r="L628" s="30">
        <v>43354.360775165012</v>
      </c>
      <c r="N628" s="30">
        <v>54192.950968955258</v>
      </c>
      <c r="O628" s="30">
        <v>51483.303420507633</v>
      </c>
      <c r="P628" s="30">
        <v>48773.655872059862</v>
      </c>
      <c r="Q628" s="30">
        <v>46064.008323612099</v>
      </c>
      <c r="R628" s="30">
        <v>43354.360775164263</v>
      </c>
      <c r="T628" s="30">
        <v>54213.018716028098</v>
      </c>
      <c r="U628" s="30">
        <v>51502.367780226843</v>
      </c>
      <c r="V628" s="30">
        <v>48791.716844425428</v>
      </c>
      <c r="W628" s="30">
        <v>46081.065908624128</v>
      </c>
      <c r="X628" s="30">
        <v>43370.414972822691</v>
      </c>
    </row>
    <row r="629" spans="1:24" x14ac:dyDescent="0.25">
      <c r="A629" s="10" t="s">
        <v>26</v>
      </c>
      <c r="B629" s="30">
        <v>60942.8</v>
      </c>
      <c r="C629" s="30">
        <v>58092.3</v>
      </c>
      <c r="D629" s="30">
        <v>55241.8</v>
      </c>
      <c r="E629" s="30">
        <v>52391.199999999997</v>
      </c>
      <c r="F629" s="30">
        <v>49540.7</v>
      </c>
      <c r="H629" s="30">
        <v>61619.3</v>
      </c>
      <c r="I629" s="30">
        <v>58767.7</v>
      </c>
      <c r="J629" s="30">
        <v>55916.1</v>
      </c>
      <c r="K629" s="30">
        <v>53064.6</v>
      </c>
      <c r="L629" s="30">
        <v>50213</v>
      </c>
      <c r="N629" s="30">
        <v>62274.7</v>
      </c>
      <c r="O629" s="30">
        <v>59423.1</v>
      </c>
      <c r="P629" s="30">
        <v>56571.5</v>
      </c>
      <c r="Q629" s="30">
        <v>53719.9</v>
      </c>
      <c r="R629" s="30">
        <v>50868.3</v>
      </c>
      <c r="T629" s="30">
        <v>64917.3</v>
      </c>
      <c r="U629" s="30">
        <v>62064.6</v>
      </c>
      <c r="V629" s="30">
        <v>59212</v>
      </c>
      <c r="W629" s="30">
        <v>56359.4</v>
      </c>
      <c r="X629" s="30">
        <v>53506.7</v>
      </c>
    </row>
    <row r="631" spans="1:24" x14ac:dyDescent="0.25">
      <c r="A631" s="10" t="s">
        <v>299</v>
      </c>
      <c r="B631" s="10">
        <v>100</v>
      </c>
      <c r="C631" s="10">
        <v>95</v>
      </c>
      <c r="D631" s="10">
        <v>90</v>
      </c>
      <c r="E631" s="10">
        <v>85</v>
      </c>
      <c r="F631" s="10">
        <v>80</v>
      </c>
      <c r="G631" s="10" t="s">
        <v>300</v>
      </c>
      <c r="H631" s="10">
        <v>100</v>
      </c>
      <c r="I631" s="10">
        <v>95</v>
      </c>
      <c r="J631" s="10">
        <v>90</v>
      </c>
      <c r="K631" s="10">
        <v>85</v>
      </c>
      <c r="L631" s="10">
        <v>80</v>
      </c>
      <c r="M631" s="10" t="s">
        <v>301</v>
      </c>
      <c r="N631" s="10">
        <v>100</v>
      </c>
      <c r="O631" s="10">
        <v>95</v>
      </c>
      <c r="P631" s="10">
        <v>90</v>
      </c>
      <c r="Q631" s="10">
        <v>85</v>
      </c>
      <c r="R631" s="10">
        <v>80</v>
      </c>
      <c r="S631" s="10" t="s">
        <v>302</v>
      </c>
      <c r="T631" s="10">
        <v>100</v>
      </c>
      <c r="U631" s="10">
        <v>95</v>
      </c>
      <c r="V631" s="10">
        <v>90</v>
      </c>
      <c r="W631" s="10">
        <v>85</v>
      </c>
      <c r="X631" s="10">
        <v>80</v>
      </c>
    </row>
    <row r="632" spans="1:24" x14ac:dyDescent="0.25">
      <c r="A632" s="10" t="s">
        <v>22</v>
      </c>
      <c r="B632" s="30">
        <v>6.734</v>
      </c>
      <c r="C632" s="30">
        <v>6.734</v>
      </c>
      <c r="D632" s="30">
        <v>6.734</v>
      </c>
      <c r="E632" s="30">
        <v>6.734</v>
      </c>
      <c r="F632" s="30">
        <v>6.734</v>
      </c>
      <c r="H632" s="30">
        <v>4.42</v>
      </c>
      <c r="I632" s="30">
        <v>4.42</v>
      </c>
      <c r="J632" s="30">
        <v>4.42</v>
      </c>
      <c r="K632" s="30">
        <v>4.42</v>
      </c>
      <c r="L632" s="30">
        <v>4.42</v>
      </c>
      <c r="N632" s="30">
        <v>3.802</v>
      </c>
      <c r="O632" s="30">
        <v>3.802</v>
      </c>
      <c r="P632" s="30">
        <v>3.802</v>
      </c>
      <c r="Q632" s="30">
        <v>3.802</v>
      </c>
      <c r="R632" s="30">
        <v>3.802</v>
      </c>
      <c r="T632" s="30">
        <v>2.2570000000000001</v>
      </c>
      <c r="U632" s="30">
        <v>2.2570000000000001</v>
      </c>
      <c r="V632" s="30">
        <v>2.2570000000000001</v>
      </c>
      <c r="W632" s="30">
        <v>2.2570000000000001</v>
      </c>
      <c r="X632" s="30">
        <v>2.2570000000000001</v>
      </c>
    </row>
    <row r="633" spans="1:24" x14ac:dyDescent="0.25">
      <c r="A633" s="10" t="s">
        <v>23</v>
      </c>
      <c r="B633" s="30">
        <v>0</v>
      </c>
      <c r="C633" s="30">
        <v>0</v>
      </c>
      <c r="D633" s="30">
        <v>0</v>
      </c>
      <c r="E633" s="30">
        <v>0</v>
      </c>
      <c r="F633" s="30">
        <v>0</v>
      </c>
      <c r="H633" s="30">
        <v>0</v>
      </c>
      <c r="I633" s="30">
        <v>0</v>
      </c>
      <c r="J633" s="30">
        <v>0</v>
      </c>
      <c r="K633" s="30">
        <v>0</v>
      </c>
      <c r="L633" s="30">
        <v>0</v>
      </c>
      <c r="N633" s="30">
        <v>0</v>
      </c>
      <c r="O633" s="30">
        <v>0</v>
      </c>
      <c r="P633" s="30">
        <v>0</v>
      </c>
      <c r="Q633" s="30">
        <v>0</v>
      </c>
      <c r="R633" s="30">
        <v>0</v>
      </c>
      <c r="T633" s="30">
        <v>0</v>
      </c>
      <c r="U633" s="30">
        <v>0</v>
      </c>
      <c r="V633" s="30">
        <v>0</v>
      </c>
      <c r="W633" s="30">
        <v>0</v>
      </c>
      <c r="X633" s="30">
        <v>0</v>
      </c>
    </row>
    <row r="634" spans="1:24" x14ac:dyDescent="0.25">
      <c r="A634" s="10" t="s">
        <v>24</v>
      </c>
      <c r="B634" s="30">
        <v>0</v>
      </c>
      <c r="C634" s="30">
        <v>0</v>
      </c>
      <c r="D634" s="30">
        <v>0</v>
      </c>
      <c r="E634" s="30">
        <v>0</v>
      </c>
      <c r="F634" s="30">
        <v>0</v>
      </c>
      <c r="H634" s="30">
        <v>0</v>
      </c>
      <c r="I634" s="30">
        <v>0</v>
      </c>
      <c r="J634" s="30">
        <v>0</v>
      </c>
      <c r="K634" s="30">
        <v>0</v>
      </c>
      <c r="L634" s="30">
        <v>0</v>
      </c>
      <c r="N634" s="30">
        <v>0</v>
      </c>
      <c r="O634" s="30">
        <v>0</v>
      </c>
      <c r="P634" s="30">
        <v>0</v>
      </c>
      <c r="Q634" s="30">
        <v>0</v>
      </c>
      <c r="R634" s="30">
        <v>0</v>
      </c>
      <c r="T634" s="30">
        <v>0</v>
      </c>
      <c r="U634" s="30">
        <v>0</v>
      </c>
      <c r="V634" s="30">
        <v>0</v>
      </c>
      <c r="W634" s="30">
        <v>0</v>
      </c>
      <c r="X634" s="30">
        <v>0</v>
      </c>
    </row>
    <row r="635" spans="1:24" x14ac:dyDescent="0.25">
      <c r="A635" s="10" t="s">
        <v>25</v>
      </c>
      <c r="B635" s="30">
        <v>6</v>
      </c>
      <c r="C635" s="30">
        <v>6</v>
      </c>
      <c r="D635" s="30">
        <v>6</v>
      </c>
      <c r="E635" s="30">
        <v>6</v>
      </c>
      <c r="F635" s="30">
        <v>6</v>
      </c>
      <c r="H635" s="30">
        <v>7</v>
      </c>
      <c r="I635" s="30">
        <v>7</v>
      </c>
      <c r="J635" s="30">
        <v>7</v>
      </c>
      <c r="K635" s="30">
        <v>7</v>
      </c>
      <c r="L635" s="30">
        <v>7</v>
      </c>
      <c r="N635" s="30">
        <v>8</v>
      </c>
      <c r="O635" s="30">
        <v>8</v>
      </c>
      <c r="P635" s="30">
        <v>8</v>
      </c>
      <c r="Q635" s="30">
        <v>8</v>
      </c>
      <c r="R635" s="30">
        <v>8</v>
      </c>
      <c r="T635" s="30">
        <v>12</v>
      </c>
      <c r="U635" s="30">
        <v>12</v>
      </c>
      <c r="V635" s="30">
        <v>12</v>
      </c>
      <c r="W635" s="30">
        <v>12</v>
      </c>
      <c r="X635" s="30">
        <v>12</v>
      </c>
    </row>
    <row r="636" spans="1:24" x14ac:dyDescent="0.25">
      <c r="A636" s="10" t="s">
        <v>64</v>
      </c>
      <c r="B636" s="30">
        <v>12120.498</v>
      </c>
      <c r="C636" s="30">
        <v>12120.498</v>
      </c>
      <c r="D636" s="30">
        <v>12120.498</v>
      </c>
      <c r="E636" s="30">
        <v>12120.498</v>
      </c>
      <c r="F636" s="30">
        <v>12120.498</v>
      </c>
      <c r="H636" s="30">
        <v>7955.8020000000006</v>
      </c>
      <c r="I636" s="30">
        <v>7955.8020000000006</v>
      </c>
      <c r="J636" s="30">
        <v>7955.8020000000006</v>
      </c>
      <c r="K636" s="30">
        <v>7955.8020000000006</v>
      </c>
      <c r="L636" s="30">
        <v>7955.8020000000006</v>
      </c>
      <c r="N636" s="30">
        <v>6844.445999999999</v>
      </c>
      <c r="O636" s="30">
        <v>6844.445999999999</v>
      </c>
      <c r="P636" s="30">
        <v>6844.445999999999</v>
      </c>
      <c r="Q636" s="30">
        <v>6844.445999999999</v>
      </c>
      <c r="R636" s="30">
        <v>6844.445999999999</v>
      </c>
      <c r="T636" s="30">
        <v>4062.15</v>
      </c>
      <c r="U636" s="30">
        <v>4062.15</v>
      </c>
      <c r="V636" s="30">
        <v>4062.15</v>
      </c>
      <c r="W636" s="30">
        <v>4062.15</v>
      </c>
      <c r="X636" s="30">
        <v>4062.15</v>
      </c>
    </row>
    <row r="637" spans="1:24" x14ac:dyDescent="0.25">
      <c r="A637" s="10" t="s">
        <v>65</v>
      </c>
      <c r="B637" s="30">
        <v>1517.3242922390809</v>
      </c>
      <c r="C637" s="30">
        <v>1517.3242922390809</v>
      </c>
      <c r="D637" s="30">
        <v>1517.3242922390809</v>
      </c>
      <c r="E637" s="30">
        <v>1517.3242922390809</v>
      </c>
      <c r="F637" s="30">
        <v>1517.3242922390809</v>
      </c>
      <c r="H637" s="30">
        <v>995.96003719024304</v>
      </c>
      <c r="I637" s="30">
        <v>995.96003719024304</v>
      </c>
      <c r="J637" s="30">
        <v>995.96003719024304</v>
      </c>
      <c r="K637" s="30">
        <v>995.96003719024304</v>
      </c>
      <c r="L637" s="30">
        <v>995.96003719024304</v>
      </c>
      <c r="N637" s="30">
        <v>856.83312539786789</v>
      </c>
      <c r="O637" s="30">
        <v>856.83312539786789</v>
      </c>
      <c r="P637" s="30">
        <v>856.83312539786789</v>
      </c>
      <c r="Q637" s="30">
        <v>856.83312539786789</v>
      </c>
      <c r="R637" s="30">
        <v>856.83312539786789</v>
      </c>
      <c r="T637" s="30">
        <v>508.52686694218193</v>
      </c>
      <c r="U637" s="30">
        <v>508.52686694218193</v>
      </c>
      <c r="V637" s="30">
        <v>508.52686694218193</v>
      </c>
      <c r="W637" s="30">
        <v>508.52686694218193</v>
      </c>
      <c r="X637" s="30">
        <v>508.52686694218193</v>
      </c>
    </row>
    <row r="638" spans="1:24" x14ac:dyDescent="0.25">
      <c r="A638" s="10" t="s">
        <v>66</v>
      </c>
      <c r="B638" s="30">
        <v>0</v>
      </c>
      <c r="C638" s="30">
        <v>0</v>
      </c>
      <c r="D638" s="30">
        <v>0</v>
      </c>
      <c r="E638" s="30">
        <v>0</v>
      </c>
      <c r="F638" s="30">
        <v>0</v>
      </c>
      <c r="H638" s="30">
        <v>0</v>
      </c>
      <c r="I638" s="30">
        <v>0</v>
      </c>
      <c r="J638" s="30">
        <v>0</v>
      </c>
      <c r="K638" s="30">
        <v>0</v>
      </c>
      <c r="L638" s="30">
        <v>0</v>
      </c>
      <c r="N638" s="30">
        <v>0</v>
      </c>
      <c r="O638" s="30">
        <v>0</v>
      </c>
      <c r="P638" s="30">
        <v>0</v>
      </c>
      <c r="Q638" s="30">
        <v>0</v>
      </c>
      <c r="R638" s="30">
        <v>0</v>
      </c>
      <c r="T638" s="30">
        <v>0</v>
      </c>
      <c r="U638" s="30">
        <v>0</v>
      </c>
      <c r="V638" s="30">
        <v>0</v>
      </c>
      <c r="W638" s="30">
        <v>0</v>
      </c>
      <c r="X638" s="30">
        <v>0</v>
      </c>
    </row>
    <row r="639" spans="1:24" x14ac:dyDescent="0.25">
      <c r="A639" s="10" t="s">
        <v>67</v>
      </c>
      <c r="B639" s="30">
        <v>0</v>
      </c>
      <c r="C639" s="30">
        <v>0</v>
      </c>
      <c r="D639" s="30">
        <v>0</v>
      </c>
      <c r="E639" s="30">
        <v>0</v>
      </c>
      <c r="F639" s="30">
        <v>0</v>
      </c>
      <c r="H639" s="30">
        <v>0</v>
      </c>
      <c r="I639" s="30">
        <v>0</v>
      </c>
      <c r="J639" s="30">
        <v>0</v>
      </c>
      <c r="K639" s="30">
        <v>0</v>
      </c>
      <c r="L639" s="30">
        <v>0</v>
      </c>
      <c r="N639" s="30">
        <v>0</v>
      </c>
      <c r="O639" s="30">
        <v>0</v>
      </c>
      <c r="P639" s="30">
        <v>0</v>
      </c>
      <c r="Q639" s="30">
        <v>0</v>
      </c>
      <c r="R639" s="30">
        <v>0</v>
      </c>
      <c r="T639" s="30">
        <v>0</v>
      </c>
      <c r="U639" s="30">
        <v>0</v>
      </c>
      <c r="V639" s="30">
        <v>0</v>
      </c>
      <c r="W639" s="30">
        <v>0</v>
      </c>
      <c r="X639" s="30">
        <v>0</v>
      </c>
    </row>
    <row r="640" spans="1:24" x14ac:dyDescent="0.25">
      <c r="A640" s="10" t="s">
        <v>68</v>
      </c>
      <c r="B640" s="30">
        <v>2993.22</v>
      </c>
      <c r="C640" s="30">
        <v>2993.22</v>
      </c>
      <c r="D640" s="30">
        <v>2993.22</v>
      </c>
      <c r="E640" s="30">
        <v>2993.22</v>
      </c>
      <c r="F640" s="30">
        <v>2993.22</v>
      </c>
      <c r="H640" s="30">
        <v>3492.09</v>
      </c>
      <c r="I640" s="30">
        <v>3492.09</v>
      </c>
      <c r="J640" s="30">
        <v>3492.09</v>
      </c>
      <c r="K640" s="30">
        <v>3492.09</v>
      </c>
      <c r="L640" s="30">
        <v>3492.09</v>
      </c>
      <c r="N640" s="30">
        <v>3990.96</v>
      </c>
      <c r="O640" s="30">
        <v>3990.96</v>
      </c>
      <c r="P640" s="30">
        <v>3990.96</v>
      </c>
      <c r="Q640" s="30">
        <v>3990.96</v>
      </c>
      <c r="R640" s="30">
        <v>3990.96</v>
      </c>
      <c r="T640" s="30">
        <v>5986.4400000000014</v>
      </c>
      <c r="U640" s="30">
        <v>5986.4400000000014</v>
      </c>
      <c r="V640" s="30">
        <v>5986.4400000000014</v>
      </c>
      <c r="W640" s="30">
        <v>5986.4400000000014</v>
      </c>
      <c r="X640" s="30">
        <v>5986.4400000000014</v>
      </c>
    </row>
    <row r="641" spans="1:24" x14ac:dyDescent="0.25">
      <c r="A641" s="10" t="s">
        <v>69</v>
      </c>
      <c r="B641" s="30">
        <v>938.89972109999997</v>
      </c>
      <c r="C641" s="30">
        <v>938.89972109999997</v>
      </c>
      <c r="D641" s="30">
        <v>938.89972109999997</v>
      </c>
      <c r="E641" s="30">
        <v>938.89972109999997</v>
      </c>
      <c r="F641" s="30">
        <v>938.89972109999997</v>
      </c>
      <c r="H641" s="30">
        <v>1095.3830079500001</v>
      </c>
      <c r="I641" s="30">
        <v>1095.3830079500001</v>
      </c>
      <c r="J641" s="30">
        <v>1095.3830079500001</v>
      </c>
      <c r="K641" s="30">
        <v>1095.3830079500001</v>
      </c>
      <c r="L641" s="30">
        <v>1095.3830079500001</v>
      </c>
      <c r="N641" s="30">
        <v>1251.8662948000001</v>
      </c>
      <c r="O641" s="30">
        <v>1251.8662948000001</v>
      </c>
      <c r="P641" s="30">
        <v>1251.8662948000001</v>
      </c>
      <c r="Q641" s="30">
        <v>1251.8662948000001</v>
      </c>
      <c r="R641" s="30">
        <v>1251.8662948000001</v>
      </c>
      <c r="T641" s="30">
        <v>1877.7994421999999</v>
      </c>
      <c r="U641" s="30">
        <v>1877.7994421999999</v>
      </c>
      <c r="V641" s="30">
        <v>1877.7994421999999</v>
      </c>
      <c r="W641" s="30">
        <v>1877.7994421999999</v>
      </c>
      <c r="X641" s="30">
        <v>1877.7994421999999</v>
      </c>
    </row>
    <row r="642" spans="1:24" x14ac:dyDescent="0.25">
      <c r="A642" s="10" t="s">
        <v>70</v>
      </c>
      <c r="B642" s="30">
        <v>1696.742830984703</v>
      </c>
      <c r="C642" s="30">
        <v>1554.891967701943</v>
      </c>
      <c r="D642" s="30">
        <v>1413.0411043615979</v>
      </c>
      <c r="E642" s="30">
        <v>1271.1902407621151</v>
      </c>
      <c r="F642" s="30">
        <v>1129.3393853254231</v>
      </c>
      <c r="H642" s="30">
        <v>2089.849854999552</v>
      </c>
      <c r="I642" s="30">
        <v>1947.946444600273</v>
      </c>
      <c r="J642" s="30">
        <v>1806.0430342009911</v>
      </c>
      <c r="K642" s="30">
        <v>1664.1396238017039</v>
      </c>
      <c r="L642" s="30">
        <v>1522.2362134024129</v>
      </c>
      <c r="N642" s="30">
        <v>2190.783256707693</v>
      </c>
      <c r="O642" s="30">
        <v>2048.8798463083981</v>
      </c>
      <c r="P642" s="30">
        <v>1906.9764359091009</v>
      </c>
      <c r="Q642" s="30">
        <v>1765.0730255098049</v>
      </c>
      <c r="R642" s="30">
        <v>1623.1696151105091</v>
      </c>
      <c r="T642" s="30">
        <v>2458.7818373581531</v>
      </c>
      <c r="U642" s="30">
        <v>2316.825879871139</v>
      </c>
      <c r="V642" s="30">
        <v>2174.8699223841259</v>
      </c>
      <c r="W642" s="30">
        <v>2032.913964897112</v>
      </c>
      <c r="X642" s="30">
        <v>1890.9580074101</v>
      </c>
    </row>
    <row r="643" spans="1:24" x14ac:dyDescent="0.25">
      <c r="A643" s="10" t="s">
        <v>10</v>
      </c>
      <c r="B643" s="30">
        <v>28799.40213095957</v>
      </c>
      <c r="C643" s="30">
        <v>26391.718432698039</v>
      </c>
      <c r="D643" s="30">
        <v>23984.034733459099</v>
      </c>
      <c r="E643" s="30">
        <v>21576.35102982173</v>
      </c>
      <c r="F643" s="30">
        <v>19168.667464734241</v>
      </c>
      <c r="H643" s="30">
        <v>35471.743430046183</v>
      </c>
      <c r="I643" s="30">
        <v>33063.167831426043</v>
      </c>
      <c r="J643" s="30">
        <v>30654.59223280584</v>
      </c>
      <c r="K643" s="30">
        <v>28246.016634185551</v>
      </c>
      <c r="L643" s="30">
        <v>25837.441035565222</v>
      </c>
      <c r="N643" s="30">
        <v>37184.920919973432</v>
      </c>
      <c r="O643" s="30">
        <v>34776.345321353008</v>
      </c>
      <c r="P643" s="30">
        <v>32367.76972273257</v>
      </c>
      <c r="Q643" s="30">
        <v>29959.194124112139</v>
      </c>
      <c r="R643" s="30">
        <v>27550.618525491689</v>
      </c>
      <c r="T643" s="30">
        <v>41733.753396960972</v>
      </c>
      <c r="U643" s="30">
        <v>39324.285898470771</v>
      </c>
      <c r="V643" s="30">
        <v>36914.81839998057</v>
      </c>
      <c r="W643" s="30">
        <v>34505.350901490339</v>
      </c>
      <c r="X643" s="30">
        <v>32095.883403000171</v>
      </c>
    </row>
    <row r="644" spans="1:24" x14ac:dyDescent="0.25">
      <c r="A644" s="10" t="s">
        <v>26</v>
      </c>
      <c r="B644" s="30">
        <v>48066.400000000001</v>
      </c>
      <c r="C644" s="30">
        <v>45516.800000000003</v>
      </c>
      <c r="D644" s="30">
        <v>42967.199999999997</v>
      </c>
      <c r="E644" s="30">
        <v>40417.699999999997</v>
      </c>
      <c r="F644" s="30">
        <v>37868.1</v>
      </c>
      <c r="H644" s="30">
        <v>51101.3</v>
      </c>
      <c r="I644" s="30">
        <v>48550.8</v>
      </c>
      <c r="J644" s="30">
        <v>46000.3</v>
      </c>
      <c r="K644" s="30">
        <v>43449.8</v>
      </c>
      <c r="L644" s="30">
        <v>40899.300000000003</v>
      </c>
      <c r="N644" s="30">
        <v>52320.3</v>
      </c>
      <c r="O644" s="30">
        <v>49769.8</v>
      </c>
      <c r="P644" s="30">
        <v>47219.3</v>
      </c>
      <c r="Q644" s="30">
        <v>44668.800000000003</v>
      </c>
      <c r="R644" s="30">
        <v>42118.3</v>
      </c>
      <c r="T644" s="30">
        <v>56628.2</v>
      </c>
      <c r="U644" s="30">
        <v>54076.7</v>
      </c>
      <c r="V644" s="30">
        <v>51525.3</v>
      </c>
      <c r="W644" s="30">
        <v>48973.8</v>
      </c>
      <c r="X644" s="30">
        <v>46422.3</v>
      </c>
    </row>
    <row r="646" spans="1:24" x14ac:dyDescent="0.25">
      <c r="A646" s="10" t="s">
        <v>303</v>
      </c>
      <c r="B646" s="10">
        <v>100</v>
      </c>
      <c r="C646" s="10">
        <v>95</v>
      </c>
      <c r="D646" s="10">
        <v>90</v>
      </c>
      <c r="E646" s="10">
        <v>85</v>
      </c>
      <c r="F646" s="10">
        <v>80</v>
      </c>
      <c r="G646" s="10" t="s">
        <v>304</v>
      </c>
      <c r="H646" s="10">
        <v>100</v>
      </c>
      <c r="I646" s="10">
        <v>95</v>
      </c>
      <c r="J646" s="10">
        <v>90</v>
      </c>
      <c r="K646" s="10">
        <v>85</v>
      </c>
      <c r="L646" s="10">
        <v>80</v>
      </c>
      <c r="M646" s="10" t="s">
        <v>305</v>
      </c>
      <c r="N646" s="10">
        <v>100</v>
      </c>
      <c r="O646" s="10">
        <v>95</v>
      </c>
      <c r="P646" s="10">
        <v>90</v>
      </c>
      <c r="Q646" s="10">
        <v>85</v>
      </c>
      <c r="R646" s="10">
        <v>80</v>
      </c>
      <c r="S646" s="10" t="s">
        <v>306</v>
      </c>
      <c r="T646" s="10">
        <v>100</v>
      </c>
      <c r="U646" s="10">
        <v>95</v>
      </c>
      <c r="V646" s="10">
        <v>90</v>
      </c>
      <c r="W646" s="10">
        <v>85</v>
      </c>
      <c r="X646" s="10">
        <v>80</v>
      </c>
    </row>
    <row r="647" spans="1:24" x14ac:dyDescent="0.25">
      <c r="A647" s="10" t="s">
        <v>22</v>
      </c>
      <c r="B647" s="30">
        <v>33.984000000000002</v>
      </c>
      <c r="C647" s="30">
        <v>23.616</v>
      </c>
      <c r="D647" s="30">
        <v>18.888999999999999</v>
      </c>
      <c r="E647" s="30">
        <v>17.193999999999999</v>
      </c>
      <c r="F647" s="30">
        <v>15.765000000000001</v>
      </c>
      <c r="H647" s="30">
        <v>35.822000000000003</v>
      </c>
      <c r="I647" s="30">
        <v>24.393999999999998</v>
      </c>
      <c r="J647" s="30">
        <v>19.523</v>
      </c>
      <c r="K647" s="30">
        <v>17.689</v>
      </c>
      <c r="L647" s="30">
        <v>16.407</v>
      </c>
      <c r="N647" s="30">
        <v>35.756999999999998</v>
      </c>
      <c r="O647" s="30">
        <v>24.398</v>
      </c>
      <c r="P647" s="30">
        <v>19.824000000000002</v>
      </c>
      <c r="Q647" s="30">
        <v>17.852</v>
      </c>
      <c r="R647" s="30">
        <v>16.620999999999999</v>
      </c>
      <c r="T647" s="30">
        <v>36.548000000000002</v>
      </c>
      <c r="U647" s="30">
        <v>24.760999999999999</v>
      </c>
      <c r="V647" s="30">
        <v>20.890999999999998</v>
      </c>
      <c r="W647" s="30">
        <v>18.989000000000001</v>
      </c>
      <c r="X647" s="30">
        <v>17.314</v>
      </c>
    </row>
    <row r="648" spans="1:24" x14ac:dyDescent="0.25">
      <c r="A648" s="10" t="s">
        <v>23</v>
      </c>
      <c r="B648" s="30">
        <v>4.76</v>
      </c>
      <c r="C648" s="30">
        <v>4.76</v>
      </c>
      <c r="D648" s="30">
        <v>4.76</v>
      </c>
      <c r="E648" s="30">
        <v>3.8090000000000002</v>
      </c>
      <c r="F648" s="30">
        <v>3.1629999999999998</v>
      </c>
      <c r="H648" s="30">
        <v>6.077</v>
      </c>
      <c r="I648" s="30">
        <v>5.8639999999999999</v>
      </c>
      <c r="J648" s="30">
        <v>5.63</v>
      </c>
      <c r="K648" s="30">
        <v>4.9039999999999999</v>
      </c>
      <c r="L648" s="30">
        <v>4.3460000000000001</v>
      </c>
      <c r="N648" s="30">
        <v>6.78</v>
      </c>
      <c r="O648" s="30">
        <v>6.78</v>
      </c>
      <c r="P648" s="30">
        <v>6.3159999999999998</v>
      </c>
      <c r="Q648" s="30">
        <v>5.5540000000000003</v>
      </c>
      <c r="R648" s="30">
        <v>4.8010000000000002</v>
      </c>
      <c r="T648" s="30">
        <v>10.62</v>
      </c>
      <c r="U648" s="30">
        <v>10.62</v>
      </c>
      <c r="V648" s="30">
        <v>9.4450000000000003</v>
      </c>
      <c r="W648" s="30">
        <v>7.8029999999999999</v>
      </c>
      <c r="X648" s="30">
        <v>6.8259999999999996</v>
      </c>
    </row>
    <row r="649" spans="1:24" x14ac:dyDescent="0.25">
      <c r="A649" s="10" t="s">
        <v>24</v>
      </c>
      <c r="B649" s="30">
        <v>132.20099999999999</v>
      </c>
      <c r="C649" s="30">
        <v>33.506999999999998</v>
      </c>
      <c r="D649" s="30">
        <v>32.302</v>
      </c>
      <c r="E649" s="30">
        <v>29.393000000000001</v>
      </c>
      <c r="F649" s="30">
        <v>26.082000000000001</v>
      </c>
      <c r="H649" s="30">
        <v>146.965</v>
      </c>
      <c r="I649" s="30">
        <v>48.542999999999999</v>
      </c>
      <c r="J649" s="30">
        <v>47.798000000000002</v>
      </c>
      <c r="K649" s="30">
        <v>44.957999999999998</v>
      </c>
      <c r="L649" s="30">
        <v>41.106000000000002</v>
      </c>
      <c r="N649" s="30">
        <v>149.62700000000001</v>
      </c>
      <c r="O649" s="30">
        <v>50.686</v>
      </c>
      <c r="P649" s="30">
        <v>49.651000000000003</v>
      </c>
      <c r="Q649" s="30">
        <v>46.898000000000003</v>
      </c>
      <c r="R649" s="30">
        <v>43.015000000000001</v>
      </c>
      <c r="T649" s="30">
        <v>158.452</v>
      </c>
      <c r="U649" s="30">
        <v>58.228999999999999</v>
      </c>
      <c r="V649" s="30">
        <v>56.177</v>
      </c>
      <c r="W649" s="30">
        <v>53.003999999999998</v>
      </c>
      <c r="X649" s="30">
        <v>49.695</v>
      </c>
    </row>
    <row r="650" spans="1:24" x14ac:dyDescent="0.25">
      <c r="A650" s="10" t="s">
        <v>25</v>
      </c>
      <c r="B650" s="30">
        <v>0</v>
      </c>
      <c r="C650" s="30">
        <v>0</v>
      </c>
      <c r="D650" s="30">
        <v>0</v>
      </c>
      <c r="E650" s="30">
        <v>0</v>
      </c>
      <c r="F650" s="30">
        <v>0</v>
      </c>
      <c r="H650" s="30">
        <v>0</v>
      </c>
      <c r="I650" s="30">
        <v>0</v>
      </c>
      <c r="J650" s="30">
        <v>0</v>
      </c>
      <c r="K650" s="30">
        <v>0</v>
      </c>
      <c r="L650" s="30">
        <v>0</v>
      </c>
      <c r="N650" s="30">
        <v>0</v>
      </c>
      <c r="O650" s="30">
        <v>0</v>
      </c>
      <c r="P650" s="30">
        <v>0</v>
      </c>
      <c r="Q650" s="30">
        <v>0</v>
      </c>
      <c r="R650" s="30">
        <v>0</v>
      </c>
      <c r="T650" s="30">
        <v>0</v>
      </c>
      <c r="U650" s="30">
        <v>0</v>
      </c>
      <c r="V650" s="30">
        <v>0</v>
      </c>
      <c r="W650" s="30">
        <v>0</v>
      </c>
      <c r="X650" s="30">
        <v>0</v>
      </c>
    </row>
    <row r="651" spans="1:24" x14ac:dyDescent="0.25">
      <c r="A651" s="10" t="s">
        <v>64</v>
      </c>
      <c r="B651" s="30">
        <v>61170.66</v>
      </c>
      <c r="C651" s="30">
        <v>42508.44</v>
      </c>
      <c r="D651" s="30">
        <v>34000.019999999997</v>
      </c>
      <c r="E651" s="30">
        <v>30949.200000000001</v>
      </c>
      <c r="F651" s="30">
        <v>28377</v>
      </c>
      <c r="H651" s="30">
        <v>64480.14</v>
      </c>
      <c r="I651" s="30">
        <v>43909.919999999998</v>
      </c>
      <c r="J651" s="30">
        <v>35142.120000000003</v>
      </c>
      <c r="K651" s="30">
        <v>31839.66</v>
      </c>
      <c r="L651" s="30">
        <v>29533.5</v>
      </c>
      <c r="N651" s="30">
        <v>64361.7</v>
      </c>
      <c r="O651" s="30">
        <v>43916.04</v>
      </c>
      <c r="P651" s="30">
        <v>35683.019999999997</v>
      </c>
      <c r="Q651" s="30">
        <v>32132.880000000001</v>
      </c>
      <c r="R651" s="30">
        <v>29917.8</v>
      </c>
      <c r="T651" s="30">
        <v>65785.86</v>
      </c>
      <c r="U651" s="30">
        <v>44569.98</v>
      </c>
      <c r="V651" s="30">
        <v>37603.800000000003</v>
      </c>
      <c r="W651" s="30">
        <v>34181.1</v>
      </c>
      <c r="X651" s="30">
        <v>31165.74</v>
      </c>
    </row>
    <row r="652" spans="1:24" x14ac:dyDescent="0.25">
      <c r="A652" s="10" t="s">
        <v>65</v>
      </c>
      <c r="B652" s="30">
        <v>7657.7487484670564</v>
      </c>
      <c r="C652" s="30">
        <v>5321.4883280528111</v>
      </c>
      <c r="D652" s="30">
        <v>4256.3479060525897</v>
      </c>
      <c r="E652" s="30">
        <v>3874.426033102417</v>
      </c>
      <c r="F652" s="30">
        <v>3552.4209847539601</v>
      </c>
      <c r="H652" s="30">
        <v>8072.0513949985261</v>
      </c>
      <c r="I652" s="30">
        <v>5496.9348855364406</v>
      </c>
      <c r="J652" s="30">
        <v>4399.3235555816973</v>
      </c>
      <c r="K652" s="30">
        <v>3985.8997191891772</v>
      </c>
      <c r="L652" s="30">
        <v>3697.1993217475801</v>
      </c>
      <c r="N652" s="30">
        <v>8057.2242906029169</v>
      </c>
      <c r="O652" s="30">
        <v>5497.7010277088584</v>
      </c>
      <c r="P652" s="30">
        <v>4467.0370034674288</v>
      </c>
      <c r="Q652" s="30">
        <v>4022.6069426853019</v>
      </c>
      <c r="R652" s="30">
        <v>3745.3085434567438</v>
      </c>
      <c r="T652" s="30">
        <v>8235.5100808431525</v>
      </c>
      <c r="U652" s="30">
        <v>5579.5655721910098</v>
      </c>
      <c r="V652" s="30">
        <v>4707.4929776400231</v>
      </c>
      <c r="W652" s="30">
        <v>4279.0167009188272</v>
      </c>
      <c r="X652" s="30">
        <v>3901.5339458500148</v>
      </c>
    </row>
    <row r="653" spans="1:24" x14ac:dyDescent="0.25">
      <c r="A653" s="10" t="s">
        <v>66</v>
      </c>
      <c r="B653" s="30">
        <v>84515.813792951987</v>
      </c>
      <c r="C653" s="30">
        <v>24962.987934951991</v>
      </c>
      <c r="D653" s="30">
        <v>24235.637520952001</v>
      </c>
      <c r="E653" s="30">
        <v>21532.273940432751</v>
      </c>
      <c r="F653" s="30">
        <v>18890.22978246901</v>
      </c>
      <c r="H653" s="30">
        <v>94737.185330398381</v>
      </c>
      <c r="I653" s="30">
        <v>35135.854152838263</v>
      </c>
      <c r="J653" s="30">
        <v>34452.780089090418</v>
      </c>
      <c r="K653" s="30">
        <v>32016.57389787136</v>
      </c>
      <c r="L653" s="30">
        <v>29135.399066811111</v>
      </c>
      <c r="N653" s="30">
        <v>97044.219842355989</v>
      </c>
      <c r="O653" s="30">
        <v>37342.050009355997</v>
      </c>
      <c r="P653" s="30">
        <v>36254.983936194112</v>
      </c>
      <c r="Q653" s="30">
        <v>33834.178235188287</v>
      </c>
      <c r="R653" s="30">
        <v>30740.557083163101</v>
      </c>
      <c r="T653" s="30">
        <v>106196.734981124</v>
      </c>
      <c r="U653" s="30">
        <v>45720.933187123999</v>
      </c>
      <c r="V653" s="30">
        <v>43311.396335559431</v>
      </c>
      <c r="W653" s="30">
        <v>39760.004812130523</v>
      </c>
      <c r="X653" s="30">
        <v>36789.5019373291</v>
      </c>
    </row>
    <row r="654" spans="1:24" x14ac:dyDescent="0.25">
      <c r="A654" s="10" t="s">
        <v>67</v>
      </c>
      <c r="B654" s="30">
        <v>20687.24700485685</v>
      </c>
      <c r="C654" s="30">
        <v>5243.3167891403191</v>
      </c>
      <c r="D654" s="30">
        <v>5054.6918351713293</v>
      </c>
      <c r="E654" s="30">
        <v>4599.497602053365</v>
      </c>
      <c r="F654" s="30">
        <v>4081.3657909643298</v>
      </c>
      <c r="H654" s="30">
        <v>22997.566251910252</v>
      </c>
      <c r="I654" s="30">
        <v>7596.1525452308642</v>
      </c>
      <c r="J654" s="30">
        <v>7479.5411998702439</v>
      </c>
      <c r="K654" s="30">
        <v>7035.2382035170394</v>
      </c>
      <c r="L654" s="30">
        <v>6432.480230899524</v>
      </c>
      <c r="N654" s="30">
        <v>23414.124761504951</v>
      </c>
      <c r="O654" s="30">
        <v>7931.4649322930454</v>
      </c>
      <c r="P654" s="30">
        <v>7769.5986203754046</v>
      </c>
      <c r="Q654" s="30">
        <v>7338.6749450478746</v>
      </c>
      <c r="R654" s="30">
        <v>6731.1442321814338</v>
      </c>
      <c r="T654" s="30">
        <v>24795.0897679562</v>
      </c>
      <c r="U654" s="30">
        <v>9111.8027166739084</v>
      </c>
      <c r="V654" s="30">
        <v>8790.7303087150794</v>
      </c>
      <c r="W654" s="30">
        <v>8294.193191211345</v>
      </c>
      <c r="X654" s="30">
        <v>7776.4056433533806</v>
      </c>
    </row>
    <row r="655" spans="1:24" x14ac:dyDescent="0.25">
      <c r="A655" s="10" t="s">
        <v>68</v>
      </c>
      <c r="B655" s="30">
        <v>0</v>
      </c>
      <c r="C655" s="30">
        <v>0</v>
      </c>
      <c r="D655" s="30">
        <v>0</v>
      </c>
      <c r="E655" s="30">
        <v>0</v>
      </c>
      <c r="F655" s="30">
        <v>0</v>
      </c>
      <c r="H655" s="30">
        <v>0</v>
      </c>
      <c r="I655" s="30">
        <v>0</v>
      </c>
      <c r="J655" s="30">
        <v>0</v>
      </c>
      <c r="K655" s="30">
        <v>0</v>
      </c>
      <c r="L655" s="30">
        <v>0</v>
      </c>
      <c r="N655" s="30">
        <v>0</v>
      </c>
      <c r="O655" s="30">
        <v>0</v>
      </c>
      <c r="P655" s="30">
        <v>0</v>
      </c>
      <c r="Q655" s="30">
        <v>0</v>
      </c>
      <c r="R655" s="30">
        <v>0</v>
      </c>
      <c r="T655" s="30">
        <v>0</v>
      </c>
      <c r="U655" s="30">
        <v>0</v>
      </c>
      <c r="V655" s="30">
        <v>0</v>
      </c>
      <c r="W655" s="30">
        <v>0</v>
      </c>
      <c r="X655" s="30">
        <v>0</v>
      </c>
    </row>
    <row r="656" spans="1:24" x14ac:dyDescent="0.25">
      <c r="A656" s="10" t="s">
        <v>69</v>
      </c>
      <c r="B656" s="30">
        <v>0</v>
      </c>
      <c r="C656" s="30">
        <v>0</v>
      </c>
      <c r="D656" s="30">
        <v>0</v>
      </c>
      <c r="E656" s="30">
        <v>0</v>
      </c>
      <c r="F656" s="30">
        <v>0</v>
      </c>
      <c r="H656" s="30">
        <v>0</v>
      </c>
      <c r="I656" s="30">
        <v>0</v>
      </c>
      <c r="J656" s="30">
        <v>0</v>
      </c>
      <c r="K656" s="30">
        <v>0</v>
      </c>
      <c r="L656" s="30">
        <v>0</v>
      </c>
      <c r="N656" s="30">
        <v>0</v>
      </c>
      <c r="O656" s="30">
        <v>0</v>
      </c>
      <c r="P656" s="30">
        <v>0</v>
      </c>
      <c r="Q656" s="30">
        <v>0</v>
      </c>
      <c r="R656" s="30">
        <v>0</v>
      </c>
      <c r="T656" s="30">
        <v>0</v>
      </c>
      <c r="U656" s="30">
        <v>0</v>
      </c>
      <c r="V656" s="30">
        <v>0</v>
      </c>
      <c r="W656" s="30">
        <v>0</v>
      </c>
      <c r="X656" s="30">
        <v>0</v>
      </c>
    </row>
    <row r="657" spans="1:24" x14ac:dyDescent="0.25">
      <c r="A657" s="10" t="s">
        <v>70</v>
      </c>
      <c r="B657" s="30">
        <v>0</v>
      </c>
      <c r="C657" s="30">
        <v>0</v>
      </c>
      <c r="D657" s="30">
        <v>0</v>
      </c>
      <c r="E657" s="30">
        <v>0</v>
      </c>
      <c r="F657" s="30">
        <v>0</v>
      </c>
      <c r="H657" s="30">
        <v>0</v>
      </c>
      <c r="I657" s="30">
        <v>0</v>
      </c>
      <c r="J657" s="30">
        <v>0</v>
      </c>
      <c r="K657" s="30">
        <v>0</v>
      </c>
      <c r="L657" s="30">
        <v>0</v>
      </c>
      <c r="N657" s="30">
        <v>0</v>
      </c>
      <c r="O657" s="30">
        <v>0</v>
      </c>
      <c r="P657" s="30">
        <v>0</v>
      </c>
      <c r="Q657" s="30">
        <v>0</v>
      </c>
      <c r="R657" s="30">
        <v>0</v>
      </c>
      <c r="T657" s="30">
        <v>0</v>
      </c>
      <c r="U657" s="30">
        <v>0</v>
      </c>
      <c r="V657" s="30">
        <v>0</v>
      </c>
      <c r="W657" s="30">
        <v>0</v>
      </c>
      <c r="X657" s="30">
        <v>0</v>
      </c>
    </row>
    <row r="658" spans="1:24" x14ac:dyDescent="0.25">
      <c r="A658" s="10" t="s">
        <v>10</v>
      </c>
      <c r="B658" s="30">
        <v>0</v>
      </c>
      <c r="C658" s="30">
        <v>0</v>
      </c>
      <c r="D658" s="30">
        <v>0</v>
      </c>
      <c r="E658" s="30">
        <v>0</v>
      </c>
      <c r="F658" s="30">
        <v>0</v>
      </c>
      <c r="H658" s="30">
        <v>0</v>
      </c>
      <c r="I658" s="30">
        <v>0</v>
      </c>
      <c r="J658" s="30">
        <v>0</v>
      </c>
      <c r="K658" s="30">
        <v>0</v>
      </c>
      <c r="L658" s="30">
        <v>0</v>
      </c>
      <c r="N658" s="30">
        <v>0</v>
      </c>
      <c r="O658" s="30">
        <v>0</v>
      </c>
      <c r="P658" s="30">
        <v>0</v>
      </c>
      <c r="Q658" s="30">
        <v>0</v>
      </c>
      <c r="R658" s="30">
        <v>0</v>
      </c>
      <c r="T658" s="30">
        <v>0</v>
      </c>
      <c r="U658" s="30">
        <v>0</v>
      </c>
      <c r="V658" s="30">
        <v>0</v>
      </c>
      <c r="W658" s="30">
        <v>0</v>
      </c>
      <c r="X658" s="30">
        <v>0</v>
      </c>
    </row>
    <row r="659" spans="1:24" x14ac:dyDescent="0.25">
      <c r="A659" s="10" t="s">
        <v>26</v>
      </c>
      <c r="B659" s="30">
        <v>174030</v>
      </c>
      <c r="C659" s="30">
        <v>78035.399999999994</v>
      </c>
      <c r="D659" s="30">
        <v>67545.899999999994</v>
      </c>
      <c r="E659" s="30">
        <v>60954.8</v>
      </c>
      <c r="F659" s="30">
        <v>54900.4</v>
      </c>
      <c r="H659" s="30">
        <v>190286</v>
      </c>
      <c r="I659" s="30">
        <v>92138</v>
      </c>
      <c r="J659" s="30">
        <v>81473.100000000006</v>
      </c>
      <c r="K659" s="30">
        <v>74876.7</v>
      </c>
      <c r="L659" s="30">
        <v>68798.100000000006</v>
      </c>
      <c r="N659" s="30">
        <v>192876</v>
      </c>
      <c r="O659" s="30">
        <v>94686.399999999994</v>
      </c>
      <c r="P659" s="30">
        <v>84173.9</v>
      </c>
      <c r="Q659" s="30">
        <v>77327.600000000006</v>
      </c>
      <c r="R659" s="30">
        <v>71134.100000000006</v>
      </c>
      <c r="T659" s="30">
        <v>205012</v>
      </c>
      <c r="U659" s="30">
        <v>104981</v>
      </c>
      <c r="V659" s="30">
        <v>94412.7</v>
      </c>
      <c r="W659" s="30">
        <v>86513.7</v>
      </c>
      <c r="X659" s="30">
        <v>79632.7</v>
      </c>
    </row>
    <row r="661" spans="1:24" x14ac:dyDescent="0.25">
      <c r="A661" s="10" t="s">
        <v>307</v>
      </c>
      <c r="B661" s="10">
        <v>100</v>
      </c>
      <c r="C661" s="10">
        <v>95</v>
      </c>
      <c r="D661" s="10">
        <v>90</v>
      </c>
      <c r="E661" s="10">
        <v>85</v>
      </c>
      <c r="F661" s="10">
        <v>80</v>
      </c>
      <c r="G661" s="10" t="s">
        <v>308</v>
      </c>
      <c r="H661" s="10">
        <v>100</v>
      </c>
      <c r="I661" s="10">
        <v>95</v>
      </c>
      <c r="J661" s="10">
        <v>90</v>
      </c>
      <c r="K661" s="10">
        <v>85</v>
      </c>
      <c r="L661" s="10">
        <v>80</v>
      </c>
      <c r="M661" s="10" t="s">
        <v>309</v>
      </c>
      <c r="N661" s="10">
        <v>100</v>
      </c>
      <c r="O661" s="10">
        <v>95</v>
      </c>
      <c r="P661" s="10">
        <v>90</v>
      </c>
      <c r="Q661" s="10">
        <v>85</v>
      </c>
      <c r="R661" s="10">
        <v>80</v>
      </c>
      <c r="S661" s="10" t="s">
        <v>310</v>
      </c>
      <c r="T661" s="10">
        <v>100</v>
      </c>
      <c r="U661" s="10">
        <v>95</v>
      </c>
      <c r="V661" s="10">
        <v>90</v>
      </c>
      <c r="W661" s="10">
        <v>85</v>
      </c>
      <c r="X661" s="10">
        <v>80</v>
      </c>
    </row>
    <row r="662" spans="1:24" x14ac:dyDescent="0.25">
      <c r="A662" s="10" t="s">
        <v>22</v>
      </c>
      <c r="B662" s="30">
        <v>0</v>
      </c>
      <c r="C662" s="30">
        <v>0</v>
      </c>
      <c r="D662" s="30">
        <v>0</v>
      </c>
      <c r="E662" s="30">
        <v>0</v>
      </c>
      <c r="F662" s="30">
        <v>0</v>
      </c>
      <c r="H662" s="30">
        <v>0</v>
      </c>
      <c r="I662" s="30">
        <v>0</v>
      </c>
      <c r="J662" s="30">
        <v>0</v>
      </c>
      <c r="K662" s="30">
        <v>0</v>
      </c>
      <c r="L662" s="30">
        <v>0</v>
      </c>
      <c r="N662" s="30">
        <v>0</v>
      </c>
      <c r="O662" s="30">
        <v>0</v>
      </c>
      <c r="P662" s="30">
        <v>0</v>
      </c>
      <c r="Q662" s="30">
        <v>0</v>
      </c>
      <c r="R662" s="30">
        <v>0</v>
      </c>
      <c r="T662" s="30">
        <v>0</v>
      </c>
      <c r="U662" s="30">
        <v>0</v>
      </c>
      <c r="V662" s="30">
        <v>0</v>
      </c>
      <c r="W662" s="30">
        <v>0</v>
      </c>
      <c r="X662" s="30">
        <v>0</v>
      </c>
    </row>
    <row r="663" spans="1:24" x14ac:dyDescent="0.25">
      <c r="A663" s="10" t="s">
        <v>23</v>
      </c>
      <c r="B663" s="30">
        <v>0</v>
      </c>
      <c r="C663" s="30">
        <v>0</v>
      </c>
      <c r="D663" s="30">
        <v>0</v>
      </c>
      <c r="E663" s="30">
        <v>0</v>
      </c>
      <c r="F663" s="30">
        <v>0</v>
      </c>
      <c r="H663" s="30">
        <v>0</v>
      </c>
      <c r="I663" s="30">
        <v>0</v>
      </c>
      <c r="J663" s="30">
        <v>0</v>
      </c>
      <c r="K663" s="30">
        <v>0</v>
      </c>
      <c r="L663" s="30">
        <v>0</v>
      </c>
      <c r="N663" s="30">
        <v>0</v>
      </c>
      <c r="O663" s="30">
        <v>0</v>
      </c>
      <c r="P663" s="30">
        <v>0</v>
      </c>
      <c r="Q663" s="30">
        <v>0</v>
      </c>
      <c r="R663" s="30">
        <v>0</v>
      </c>
      <c r="T663" s="30">
        <v>0</v>
      </c>
      <c r="U663" s="30">
        <v>0</v>
      </c>
      <c r="V663" s="30">
        <v>0</v>
      </c>
      <c r="W663" s="30">
        <v>0</v>
      </c>
      <c r="X663" s="30">
        <v>0</v>
      </c>
    </row>
    <row r="664" spans="1:24" x14ac:dyDescent="0.25">
      <c r="A664" s="10" t="s">
        <v>24</v>
      </c>
      <c r="B664" s="30">
        <v>0</v>
      </c>
      <c r="C664" s="30">
        <v>0</v>
      </c>
      <c r="D664" s="30">
        <v>0</v>
      </c>
      <c r="E664" s="30">
        <v>0</v>
      </c>
      <c r="F664" s="30">
        <v>0</v>
      </c>
      <c r="H664" s="30">
        <v>0</v>
      </c>
      <c r="I664" s="30">
        <v>0</v>
      </c>
      <c r="J664" s="30">
        <v>0</v>
      </c>
      <c r="K664" s="30">
        <v>0</v>
      </c>
      <c r="L664" s="30">
        <v>0</v>
      </c>
      <c r="N664" s="30">
        <v>0</v>
      </c>
      <c r="O664" s="30">
        <v>0</v>
      </c>
      <c r="P664" s="30">
        <v>0</v>
      </c>
      <c r="Q664" s="30">
        <v>0</v>
      </c>
      <c r="R664" s="30">
        <v>0</v>
      </c>
      <c r="T664" s="30">
        <v>0</v>
      </c>
      <c r="U664" s="30">
        <v>0</v>
      </c>
      <c r="V664" s="30">
        <v>0</v>
      </c>
      <c r="W664" s="30">
        <v>0</v>
      </c>
      <c r="X664" s="30">
        <v>0</v>
      </c>
    </row>
    <row r="665" spans="1:24" x14ac:dyDescent="0.25">
      <c r="A665" s="10" t="s">
        <v>25</v>
      </c>
      <c r="B665" s="30">
        <v>6</v>
      </c>
      <c r="C665" s="30">
        <v>6</v>
      </c>
      <c r="D665" s="30">
        <v>6</v>
      </c>
      <c r="E665" s="30">
        <v>6</v>
      </c>
      <c r="F665" s="30">
        <v>6</v>
      </c>
      <c r="H665" s="30">
        <v>7</v>
      </c>
      <c r="I665" s="30">
        <v>7</v>
      </c>
      <c r="J665" s="30">
        <v>7</v>
      </c>
      <c r="K665" s="30">
        <v>7</v>
      </c>
      <c r="L665" s="30">
        <v>7</v>
      </c>
      <c r="N665" s="30">
        <v>8</v>
      </c>
      <c r="O665" s="30">
        <v>8</v>
      </c>
      <c r="P665" s="30">
        <v>8</v>
      </c>
      <c r="Q665" s="30">
        <v>8</v>
      </c>
      <c r="R665" s="30">
        <v>8</v>
      </c>
      <c r="T665" s="30">
        <v>12</v>
      </c>
      <c r="U665" s="30">
        <v>12</v>
      </c>
      <c r="V665" s="30">
        <v>12</v>
      </c>
      <c r="W665" s="30">
        <v>12</v>
      </c>
      <c r="X665" s="30">
        <v>12</v>
      </c>
    </row>
    <row r="666" spans="1:24" x14ac:dyDescent="0.25">
      <c r="A666" s="10" t="s">
        <v>64</v>
      </c>
      <c r="B666" s="30">
        <v>0</v>
      </c>
      <c r="C666" s="30">
        <v>0</v>
      </c>
      <c r="D666" s="30">
        <v>0</v>
      </c>
      <c r="E666" s="30">
        <v>0</v>
      </c>
      <c r="F666" s="30">
        <v>0</v>
      </c>
      <c r="H666" s="30">
        <v>0</v>
      </c>
      <c r="I666" s="30">
        <v>0</v>
      </c>
      <c r="J666" s="30">
        <v>0</v>
      </c>
      <c r="K666" s="30">
        <v>0</v>
      </c>
      <c r="L666" s="30">
        <v>0</v>
      </c>
      <c r="N666" s="30">
        <v>0</v>
      </c>
      <c r="O666" s="30">
        <v>0</v>
      </c>
      <c r="P666" s="30">
        <v>0</v>
      </c>
      <c r="Q666" s="30">
        <v>0</v>
      </c>
      <c r="R666" s="30">
        <v>0</v>
      </c>
      <c r="T666" s="30">
        <v>0</v>
      </c>
      <c r="U666" s="30">
        <v>0</v>
      </c>
      <c r="V666" s="30">
        <v>0</v>
      </c>
      <c r="W666" s="30">
        <v>0</v>
      </c>
      <c r="X666" s="30">
        <v>0</v>
      </c>
    </row>
    <row r="667" spans="1:24" x14ac:dyDescent="0.25">
      <c r="A667" s="10" t="s">
        <v>65</v>
      </c>
      <c r="B667" s="30">
        <v>0</v>
      </c>
      <c r="C667" s="30">
        <v>0</v>
      </c>
      <c r="D667" s="30">
        <v>0</v>
      </c>
      <c r="E667" s="30">
        <v>0</v>
      </c>
      <c r="F667" s="30">
        <v>0</v>
      </c>
      <c r="H667" s="30">
        <v>0</v>
      </c>
      <c r="I667" s="30">
        <v>0</v>
      </c>
      <c r="J667" s="30">
        <v>0</v>
      </c>
      <c r="K667" s="30">
        <v>0</v>
      </c>
      <c r="L667" s="30">
        <v>0</v>
      </c>
      <c r="N667" s="30">
        <v>0</v>
      </c>
      <c r="O667" s="30">
        <v>0</v>
      </c>
      <c r="P667" s="30">
        <v>0</v>
      </c>
      <c r="Q667" s="30">
        <v>0</v>
      </c>
      <c r="R667" s="30">
        <v>0</v>
      </c>
      <c r="T667" s="30">
        <v>0</v>
      </c>
      <c r="U667" s="30">
        <v>0</v>
      </c>
      <c r="V667" s="30">
        <v>0</v>
      </c>
      <c r="W667" s="30">
        <v>0</v>
      </c>
      <c r="X667" s="30">
        <v>0</v>
      </c>
    </row>
    <row r="668" spans="1:24" x14ac:dyDescent="0.25">
      <c r="A668" s="10" t="s">
        <v>66</v>
      </c>
      <c r="B668" s="30">
        <v>0</v>
      </c>
      <c r="C668" s="30">
        <v>0</v>
      </c>
      <c r="D668" s="30">
        <v>0</v>
      </c>
      <c r="E668" s="30">
        <v>0</v>
      </c>
      <c r="F668" s="30">
        <v>0</v>
      </c>
      <c r="H668" s="30">
        <v>0</v>
      </c>
      <c r="I668" s="30">
        <v>0</v>
      </c>
      <c r="J668" s="30">
        <v>0</v>
      </c>
      <c r="K668" s="30">
        <v>0</v>
      </c>
      <c r="L668" s="30">
        <v>0</v>
      </c>
      <c r="N668" s="30">
        <v>0</v>
      </c>
      <c r="O668" s="30">
        <v>0</v>
      </c>
      <c r="P668" s="30">
        <v>0</v>
      </c>
      <c r="Q668" s="30">
        <v>0</v>
      </c>
      <c r="R668" s="30">
        <v>0</v>
      </c>
      <c r="T668" s="30">
        <v>0</v>
      </c>
      <c r="U668" s="30">
        <v>0</v>
      </c>
      <c r="V668" s="30">
        <v>0</v>
      </c>
      <c r="W668" s="30">
        <v>0</v>
      </c>
      <c r="X668" s="30">
        <v>0</v>
      </c>
    </row>
    <row r="669" spans="1:24" x14ac:dyDescent="0.25">
      <c r="A669" s="10" t="s">
        <v>67</v>
      </c>
      <c r="B669" s="30">
        <v>0</v>
      </c>
      <c r="C669" s="30">
        <v>0</v>
      </c>
      <c r="D669" s="30">
        <v>0</v>
      </c>
      <c r="E669" s="30">
        <v>0</v>
      </c>
      <c r="F669" s="30">
        <v>0</v>
      </c>
      <c r="H669" s="30">
        <v>0</v>
      </c>
      <c r="I669" s="30">
        <v>0</v>
      </c>
      <c r="J669" s="30">
        <v>0</v>
      </c>
      <c r="K669" s="30">
        <v>0</v>
      </c>
      <c r="L669" s="30">
        <v>0</v>
      </c>
      <c r="N669" s="30">
        <v>0</v>
      </c>
      <c r="O669" s="30">
        <v>0</v>
      </c>
      <c r="P669" s="30">
        <v>0</v>
      </c>
      <c r="Q669" s="30">
        <v>0</v>
      </c>
      <c r="R669" s="30">
        <v>0</v>
      </c>
      <c r="T669" s="30">
        <v>0</v>
      </c>
      <c r="U669" s="30">
        <v>0</v>
      </c>
      <c r="V669" s="30">
        <v>0</v>
      </c>
      <c r="W669" s="30">
        <v>0</v>
      </c>
      <c r="X669" s="30">
        <v>0</v>
      </c>
    </row>
    <row r="670" spans="1:24" x14ac:dyDescent="0.25">
      <c r="A670" s="10" t="s">
        <v>68</v>
      </c>
      <c r="B670" s="30">
        <v>2993.22</v>
      </c>
      <c r="C670" s="30">
        <v>2993.22</v>
      </c>
      <c r="D670" s="30">
        <v>2993.22</v>
      </c>
      <c r="E670" s="30">
        <v>2993.22</v>
      </c>
      <c r="F670" s="30">
        <v>2993.22</v>
      </c>
      <c r="H670" s="30">
        <v>3492.09</v>
      </c>
      <c r="I670" s="30">
        <v>3492.09</v>
      </c>
      <c r="J670" s="30">
        <v>3492.09</v>
      </c>
      <c r="K670" s="30">
        <v>3492.09</v>
      </c>
      <c r="L670" s="30">
        <v>3492.09</v>
      </c>
      <c r="N670" s="30">
        <v>3990.96</v>
      </c>
      <c r="O670" s="30">
        <v>3990.96</v>
      </c>
      <c r="P670" s="30">
        <v>3990.96</v>
      </c>
      <c r="Q670" s="30">
        <v>3990.96</v>
      </c>
      <c r="R670" s="30">
        <v>3990.96</v>
      </c>
      <c r="T670" s="30">
        <v>5986.4400000000014</v>
      </c>
      <c r="U670" s="30">
        <v>5986.4400000000014</v>
      </c>
      <c r="V670" s="30">
        <v>5986.4400000000014</v>
      </c>
      <c r="W670" s="30">
        <v>5986.4400000000014</v>
      </c>
      <c r="X670" s="30">
        <v>5986.4400000000014</v>
      </c>
    </row>
    <row r="671" spans="1:24" x14ac:dyDescent="0.25">
      <c r="A671" s="10" t="s">
        <v>69</v>
      </c>
      <c r="B671" s="30">
        <v>938.89972109999997</v>
      </c>
      <c r="C671" s="30">
        <v>938.89972109999997</v>
      </c>
      <c r="D671" s="30">
        <v>938.89972109999997</v>
      </c>
      <c r="E671" s="30">
        <v>938.89972109999997</v>
      </c>
      <c r="F671" s="30">
        <v>938.89972109999997</v>
      </c>
      <c r="H671" s="30">
        <v>1095.3830079500001</v>
      </c>
      <c r="I671" s="30">
        <v>1095.3830079500001</v>
      </c>
      <c r="J671" s="30">
        <v>1095.3830079500001</v>
      </c>
      <c r="K671" s="30">
        <v>1095.3830079500001</v>
      </c>
      <c r="L671" s="30">
        <v>1095.3830079500001</v>
      </c>
      <c r="N671" s="30">
        <v>1251.8662948000001</v>
      </c>
      <c r="O671" s="30">
        <v>1251.8662948000001</v>
      </c>
      <c r="P671" s="30">
        <v>1251.8662948000001</v>
      </c>
      <c r="Q671" s="30">
        <v>1251.8662948000001</v>
      </c>
      <c r="R671" s="30">
        <v>1251.8662948000001</v>
      </c>
      <c r="T671" s="30">
        <v>1877.7994421999999</v>
      </c>
      <c r="U671" s="30">
        <v>1877.7994421999999</v>
      </c>
      <c r="V671" s="30">
        <v>1877.7994421999999</v>
      </c>
      <c r="W671" s="30">
        <v>1877.7994421999999</v>
      </c>
      <c r="X671" s="30">
        <v>1877.7994421999999</v>
      </c>
    </row>
    <row r="672" spans="1:24" x14ac:dyDescent="0.25">
      <c r="A672" s="10" t="s">
        <v>70</v>
      </c>
      <c r="B672" s="30">
        <v>2837.0172662311311</v>
      </c>
      <c r="C672" s="30">
        <v>2695.166402919599</v>
      </c>
      <c r="D672" s="30">
        <v>2553.3155396080379</v>
      </c>
      <c r="E672" s="30">
        <v>2411.4646762964858</v>
      </c>
      <c r="F672" s="30">
        <v>2269.613812984936</v>
      </c>
      <c r="H672" s="30">
        <v>2838.0682079856738</v>
      </c>
      <c r="I672" s="30">
        <v>2696.164797586418</v>
      </c>
      <c r="J672" s="30">
        <v>2554.2613871871408</v>
      </c>
      <c r="K672" s="30">
        <v>2412.3579767878659</v>
      </c>
      <c r="L672" s="30">
        <v>2270.4545663885879</v>
      </c>
      <c r="N672" s="30">
        <v>2838.0682079856829</v>
      </c>
      <c r="O672" s="30">
        <v>2696.1647975864062</v>
      </c>
      <c r="P672" s="30">
        <v>2554.2613871871208</v>
      </c>
      <c r="Q672" s="30">
        <v>2412.3579767878368</v>
      </c>
      <c r="R672" s="30">
        <v>2270.4545663885492</v>
      </c>
      <c r="T672" s="30">
        <v>2839.119149740191</v>
      </c>
      <c r="U672" s="30">
        <v>2697.163192253191</v>
      </c>
      <c r="V672" s="30">
        <v>2555.2072347661801</v>
      </c>
      <c r="W672" s="30">
        <v>2413.2512772791752</v>
      </c>
      <c r="X672" s="30">
        <v>2271.2953197921629</v>
      </c>
    </row>
    <row r="673" spans="1:24" x14ac:dyDescent="0.25">
      <c r="A673" s="10" t="s">
        <v>10</v>
      </c>
      <c r="B673" s="30">
        <v>48153.673975005862</v>
      </c>
      <c r="C673" s="30">
        <v>45745.99027625598</v>
      </c>
      <c r="D673" s="30">
        <v>43338.306577505617</v>
      </c>
      <c r="E673" s="30">
        <v>40930.622878755406</v>
      </c>
      <c r="F673" s="30">
        <v>38522.939180005233</v>
      </c>
      <c r="H673" s="30">
        <v>48171.511972404529</v>
      </c>
      <c r="I673" s="30">
        <v>45762.93637378476</v>
      </c>
      <c r="J673" s="30">
        <v>43354.360775164663</v>
      </c>
      <c r="K673" s="30">
        <v>40945.785176544581</v>
      </c>
      <c r="L673" s="30">
        <v>38537.209577924463</v>
      </c>
      <c r="N673" s="30">
        <v>48171.511972404667</v>
      </c>
      <c r="O673" s="30">
        <v>45762.936373784578</v>
      </c>
      <c r="P673" s="30">
        <v>43354.360775164321</v>
      </c>
      <c r="Q673" s="30">
        <v>40945.785176544101</v>
      </c>
      <c r="R673" s="30">
        <v>38537.209577923793</v>
      </c>
      <c r="T673" s="30">
        <v>48189.349969802759</v>
      </c>
      <c r="U673" s="30">
        <v>45779.882471312769</v>
      </c>
      <c r="V673" s="30">
        <v>43370.414972822597</v>
      </c>
      <c r="W673" s="30">
        <v>40960.947474332548</v>
      </c>
      <c r="X673" s="30">
        <v>38551.479975842383</v>
      </c>
    </row>
    <row r="674" spans="1:24" x14ac:dyDescent="0.25">
      <c r="A674" s="10" t="s">
        <v>26</v>
      </c>
      <c r="B674" s="30">
        <v>54923.6</v>
      </c>
      <c r="C674" s="30">
        <v>52374</v>
      </c>
      <c r="D674" s="30">
        <v>49824.5</v>
      </c>
      <c r="E674" s="30">
        <v>47274.9</v>
      </c>
      <c r="F674" s="30">
        <v>44725.3</v>
      </c>
      <c r="H674" s="30">
        <v>55597.9</v>
      </c>
      <c r="I674" s="30">
        <v>53047.4</v>
      </c>
      <c r="J674" s="30">
        <v>50496.800000000003</v>
      </c>
      <c r="K674" s="30">
        <v>47946.3</v>
      </c>
      <c r="L674" s="30">
        <v>45395.8</v>
      </c>
      <c r="N674" s="30">
        <v>56253.2</v>
      </c>
      <c r="O674" s="30">
        <v>53702.7</v>
      </c>
      <c r="P674" s="30">
        <v>51152.2</v>
      </c>
      <c r="Q674" s="30">
        <v>48601.7</v>
      </c>
      <c r="R674" s="30">
        <v>46051.199999999997</v>
      </c>
      <c r="T674" s="30">
        <v>58893.599999999999</v>
      </c>
      <c r="U674" s="30">
        <v>56342.1</v>
      </c>
      <c r="V674" s="30">
        <v>53790.7</v>
      </c>
      <c r="W674" s="30">
        <v>51239.199999999997</v>
      </c>
      <c r="X674" s="30">
        <v>48687.8</v>
      </c>
    </row>
    <row r="676" spans="1:24" x14ac:dyDescent="0.25">
      <c r="A676" s="10" t="s">
        <v>311</v>
      </c>
      <c r="B676" s="10">
        <v>100</v>
      </c>
      <c r="C676" s="10">
        <v>95</v>
      </c>
      <c r="D676" s="10">
        <v>90</v>
      </c>
      <c r="E676" s="10">
        <v>85</v>
      </c>
      <c r="F676" s="10">
        <v>80</v>
      </c>
      <c r="G676" s="10" t="s">
        <v>312</v>
      </c>
      <c r="H676" s="10">
        <v>100</v>
      </c>
      <c r="I676" s="10">
        <v>95</v>
      </c>
      <c r="J676" s="10">
        <v>90</v>
      </c>
      <c r="K676" s="10">
        <v>85</v>
      </c>
      <c r="L676" s="10">
        <v>80</v>
      </c>
      <c r="M676" s="10" t="s">
        <v>313</v>
      </c>
      <c r="N676" s="10">
        <v>100</v>
      </c>
      <c r="O676" s="10">
        <v>95</v>
      </c>
      <c r="P676" s="10">
        <v>90</v>
      </c>
      <c r="Q676" s="10">
        <v>85</v>
      </c>
      <c r="R676" s="10">
        <v>80</v>
      </c>
      <c r="S676" s="10" t="s">
        <v>314</v>
      </c>
      <c r="T676" s="10">
        <v>100</v>
      </c>
      <c r="U676" s="10">
        <v>95</v>
      </c>
      <c r="V676" s="10">
        <v>90</v>
      </c>
      <c r="W676" s="10">
        <v>85</v>
      </c>
      <c r="X676" s="10">
        <v>80</v>
      </c>
    </row>
    <row r="677" spans="1:24" x14ac:dyDescent="0.25">
      <c r="A677" s="10" t="s">
        <v>22</v>
      </c>
      <c r="B677" s="30">
        <v>6.87</v>
      </c>
      <c r="C677" s="30">
        <v>6.87</v>
      </c>
      <c r="D677" s="30">
        <v>6.87</v>
      </c>
      <c r="E677" s="30">
        <v>6.87</v>
      </c>
      <c r="F677" s="30">
        <v>6.87</v>
      </c>
      <c r="H677" s="30">
        <v>4.5890000000000004</v>
      </c>
      <c r="I677" s="30">
        <v>4.5890000000000004</v>
      </c>
      <c r="J677" s="30">
        <v>4.5890000000000004</v>
      </c>
      <c r="K677" s="30">
        <v>4.5890000000000004</v>
      </c>
      <c r="L677" s="30">
        <v>4.5890000000000004</v>
      </c>
      <c r="N677" s="30">
        <v>3.9020000000000001</v>
      </c>
      <c r="O677" s="30">
        <v>3.9020000000000001</v>
      </c>
      <c r="P677" s="30">
        <v>3.9020000000000001</v>
      </c>
      <c r="Q677" s="30">
        <v>3.9020000000000001</v>
      </c>
      <c r="R677" s="30">
        <v>3.9020000000000001</v>
      </c>
      <c r="T677" s="30">
        <v>2.5550000000000002</v>
      </c>
      <c r="U677" s="30">
        <v>2.5550000000000002</v>
      </c>
      <c r="V677" s="30">
        <v>2.5550000000000002</v>
      </c>
      <c r="W677" s="30">
        <v>2.5550000000000002</v>
      </c>
      <c r="X677" s="30">
        <v>2.5550000000000002</v>
      </c>
    </row>
    <row r="678" spans="1:24" x14ac:dyDescent="0.25">
      <c r="A678" s="10" t="s">
        <v>23</v>
      </c>
      <c r="B678" s="30">
        <v>0</v>
      </c>
      <c r="C678" s="30">
        <v>0</v>
      </c>
      <c r="D678" s="30">
        <v>0</v>
      </c>
      <c r="E678" s="30">
        <v>0</v>
      </c>
      <c r="F678" s="30">
        <v>0</v>
      </c>
      <c r="H678" s="30">
        <v>0</v>
      </c>
      <c r="I678" s="30">
        <v>0</v>
      </c>
      <c r="J678" s="30">
        <v>0</v>
      </c>
      <c r="K678" s="30">
        <v>0</v>
      </c>
      <c r="L678" s="30">
        <v>0</v>
      </c>
      <c r="N678" s="30">
        <v>0</v>
      </c>
      <c r="O678" s="30">
        <v>0</v>
      </c>
      <c r="P678" s="30">
        <v>0</v>
      </c>
      <c r="Q678" s="30">
        <v>0</v>
      </c>
      <c r="R678" s="30">
        <v>0</v>
      </c>
      <c r="T678" s="30">
        <v>0</v>
      </c>
      <c r="U678" s="30">
        <v>0</v>
      </c>
      <c r="V678" s="30">
        <v>0</v>
      </c>
      <c r="W678" s="30">
        <v>0</v>
      </c>
      <c r="X678" s="30">
        <v>0</v>
      </c>
    </row>
    <row r="679" spans="1:24" x14ac:dyDescent="0.25">
      <c r="A679" s="10" t="s">
        <v>24</v>
      </c>
      <c r="B679" s="30">
        <v>0</v>
      </c>
      <c r="C679" s="30">
        <v>0</v>
      </c>
      <c r="D679" s="30">
        <v>0</v>
      </c>
      <c r="E679" s="30">
        <v>0</v>
      </c>
      <c r="F679" s="30">
        <v>0</v>
      </c>
      <c r="H679" s="30">
        <v>0</v>
      </c>
      <c r="I679" s="30">
        <v>0</v>
      </c>
      <c r="J679" s="30">
        <v>0</v>
      </c>
      <c r="K679" s="30">
        <v>0</v>
      </c>
      <c r="L679" s="30">
        <v>0</v>
      </c>
      <c r="N679" s="30">
        <v>0</v>
      </c>
      <c r="O679" s="30">
        <v>0</v>
      </c>
      <c r="P679" s="30">
        <v>0</v>
      </c>
      <c r="Q679" s="30">
        <v>0</v>
      </c>
      <c r="R679" s="30">
        <v>0</v>
      </c>
      <c r="T679" s="30">
        <v>0</v>
      </c>
      <c r="U679" s="30">
        <v>0</v>
      </c>
      <c r="V679" s="30">
        <v>0</v>
      </c>
      <c r="W679" s="30">
        <v>0</v>
      </c>
      <c r="X679" s="30">
        <v>0</v>
      </c>
    </row>
    <row r="680" spans="1:24" x14ac:dyDescent="0.25">
      <c r="A680" s="10" t="s">
        <v>25</v>
      </c>
      <c r="B680" s="30">
        <v>6</v>
      </c>
      <c r="C680" s="30">
        <v>6</v>
      </c>
      <c r="D680" s="30">
        <v>6</v>
      </c>
      <c r="E680" s="30">
        <v>6</v>
      </c>
      <c r="F680" s="30">
        <v>6</v>
      </c>
      <c r="H680" s="30">
        <v>7</v>
      </c>
      <c r="I680" s="30">
        <v>7</v>
      </c>
      <c r="J680" s="30">
        <v>7</v>
      </c>
      <c r="K680" s="30">
        <v>7</v>
      </c>
      <c r="L680" s="30">
        <v>7</v>
      </c>
      <c r="N680" s="30">
        <v>8</v>
      </c>
      <c r="O680" s="30">
        <v>8</v>
      </c>
      <c r="P680" s="30">
        <v>8</v>
      </c>
      <c r="Q680" s="30">
        <v>8</v>
      </c>
      <c r="R680" s="30">
        <v>8</v>
      </c>
      <c r="T680" s="30">
        <v>12</v>
      </c>
      <c r="U680" s="30">
        <v>12</v>
      </c>
      <c r="V680" s="30">
        <v>12</v>
      </c>
      <c r="W680" s="30">
        <v>12</v>
      </c>
      <c r="X680" s="30">
        <v>12</v>
      </c>
    </row>
    <row r="681" spans="1:24" x14ac:dyDescent="0.25">
      <c r="A681" s="10" t="s">
        <v>64</v>
      </c>
      <c r="B681" s="30">
        <v>12365.46</v>
      </c>
      <c r="C681" s="30">
        <v>12365.46</v>
      </c>
      <c r="D681" s="30">
        <v>12365.46</v>
      </c>
      <c r="E681" s="30">
        <v>12365.46</v>
      </c>
      <c r="F681" s="30">
        <v>12365.46</v>
      </c>
      <c r="H681" s="30">
        <v>8259.8040000000001</v>
      </c>
      <c r="I681" s="30">
        <v>8259.8040000000001</v>
      </c>
      <c r="J681" s="30">
        <v>8259.8040000000001</v>
      </c>
      <c r="K681" s="30">
        <v>8259.8040000000001</v>
      </c>
      <c r="L681" s="30">
        <v>8259.8040000000001</v>
      </c>
      <c r="N681" s="30">
        <v>7023.3119999999999</v>
      </c>
      <c r="O681" s="30">
        <v>7023.3119999999999</v>
      </c>
      <c r="P681" s="30">
        <v>7023.3119999999999</v>
      </c>
      <c r="Q681" s="30">
        <v>7023.3119999999999</v>
      </c>
      <c r="R681" s="30">
        <v>7023.3119999999999</v>
      </c>
      <c r="T681" s="30">
        <v>4599.5940000000001</v>
      </c>
      <c r="U681" s="30">
        <v>4599.5940000000001</v>
      </c>
      <c r="V681" s="30">
        <v>4599.5940000000001</v>
      </c>
      <c r="W681" s="30">
        <v>4599.5940000000001</v>
      </c>
      <c r="X681" s="30">
        <v>4599.5940000000001</v>
      </c>
    </row>
    <row r="682" spans="1:24" x14ac:dyDescent="0.25">
      <c r="A682" s="10" t="s">
        <v>65</v>
      </c>
      <c r="B682" s="30">
        <v>1547.9902593697609</v>
      </c>
      <c r="C682" s="30">
        <v>1547.9902593697609</v>
      </c>
      <c r="D682" s="30">
        <v>1547.9902593697609</v>
      </c>
      <c r="E682" s="30">
        <v>1547.9902593697609</v>
      </c>
      <c r="F682" s="30">
        <v>1547.9902593697609</v>
      </c>
      <c r="H682" s="30">
        <v>1034.017022925422</v>
      </c>
      <c r="I682" s="30">
        <v>1034.017022925422</v>
      </c>
      <c r="J682" s="30">
        <v>1034.017022925422</v>
      </c>
      <c r="K682" s="30">
        <v>1034.017022925422</v>
      </c>
      <c r="L682" s="30">
        <v>1034.017022925422</v>
      </c>
      <c r="N682" s="30">
        <v>879.22475706643775</v>
      </c>
      <c r="O682" s="30">
        <v>879.22475706643775</v>
      </c>
      <c r="P682" s="30">
        <v>879.22475706643775</v>
      </c>
      <c r="Q682" s="30">
        <v>879.22475706643775</v>
      </c>
      <c r="R682" s="30">
        <v>879.22475706643775</v>
      </c>
      <c r="T682" s="30">
        <v>575.80766983643116</v>
      </c>
      <c r="U682" s="30">
        <v>575.80766983643116</v>
      </c>
      <c r="V682" s="30">
        <v>575.80766983643116</v>
      </c>
      <c r="W682" s="30">
        <v>575.80766983643116</v>
      </c>
      <c r="X682" s="30">
        <v>575.80766983643116</v>
      </c>
    </row>
    <row r="683" spans="1:24" x14ac:dyDescent="0.25">
      <c r="A683" s="10" t="s">
        <v>66</v>
      </c>
      <c r="B683" s="30">
        <v>0</v>
      </c>
      <c r="C683" s="30">
        <v>0</v>
      </c>
      <c r="D683" s="30">
        <v>0</v>
      </c>
      <c r="E683" s="30">
        <v>0</v>
      </c>
      <c r="F683" s="30">
        <v>0</v>
      </c>
      <c r="H683" s="30">
        <v>0</v>
      </c>
      <c r="I683" s="30">
        <v>0</v>
      </c>
      <c r="J683" s="30">
        <v>0</v>
      </c>
      <c r="K683" s="30">
        <v>0</v>
      </c>
      <c r="L683" s="30">
        <v>0</v>
      </c>
      <c r="N683" s="30">
        <v>0</v>
      </c>
      <c r="O683" s="30">
        <v>0</v>
      </c>
      <c r="P683" s="30">
        <v>0</v>
      </c>
      <c r="Q683" s="30">
        <v>0</v>
      </c>
      <c r="R683" s="30">
        <v>0</v>
      </c>
      <c r="T683" s="30">
        <v>0</v>
      </c>
      <c r="U683" s="30">
        <v>0</v>
      </c>
      <c r="V683" s="30">
        <v>0</v>
      </c>
      <c r="W683" s="30">
        <v>0</v>
      </c>
      <c r="X683" s="30">
        <v>0</v>
      </c>
    </row>
    <row r="684" spans="1:24" x14ac:dyDescent="0.25">
      <c r="A684" s="10" t="s">
        <v>67</v>
      </c>
      <c r="B684" s="30">
        <v>0</v>
      </c>
      <c r="C684" s="30">
        <v>0</v>
      </c>
      <c r="D684" s="30">
        <v>0</v>
      </c>
      <c r="E684" s="30">
        <v>0</v>
      </c>
      <c r="F684" s="30">
        <v>0</v>
      </c>
      <c r="H684" s="30">
        <v>0</v>
      </c>
      <c r="I684" s="30">
        <v>0</v>
      </c>
      <c r="J684" s="30">
        <v>0</v>
      </c>
      <c r="K684" s="30">
        <v>0</v>
      </c>
      <c r="L684" s="30">
        <v>0</v>
      </c>
      <c r="N684" s="30">
        <v>0</v>
      </c>
      <c r="O684" s="30">
        <v>0</v>
      </c>
      <c r="P684" s="30">
        <v>0</v>
      </c>
      <c r="Q684" s="30">
        <v>0</v>
      </c>
      <c r="R684" s="30">
        <v>0</v>
      </c>
      <c r="T684" s="30">
        <v>0</v>
      </c>
      <c r="U684" s="30">
        <v>0</v>
      </c>
      <c r="V684" s="30">
        <v>0</v>
      </c>
      <c r="W684" s="30">
        <v>0</v>
      </c>
      <c r="X684" s="30">
        <v>0</v>
      </c>
    </row>
    <row r="685" spans="1:24" x14ac:dyDescent="0.25">
      <c r="A685" s="10" t="s">
        <v>68</v>
      </c>
      <c r="B685" s="30">
        <v>2244.96</v>
      </c>
      <c r="C685" s="30">
        <v>2244.96</v>
      </c>
      <c r="D685" s="30">
        <v>2244.96</v>
      </c>
      <c r="E685" s="30">
        <v>2244.96</v>
      </c>
      <c r="F685" s="30">
        <v>2244.96</v>
      </c>
      <c r="H685" s="30">
        <v>2619.12</v>
      </c>
      <c r="I685" s="30">
        <v>2619.12</v>
      </c>
      <c r="J685" s="30">
        <v>2619.12</v>
      </c>
      <c r="K685" s="30">
        <v>2619.12</v>
      </c>
      <c r="L685" s="30">
        <v>2619.12</v>
      </c>
      <c r="N685" s="30">
        <v>2993.28</v>
      </c>
      <c r="O685" s="30">
        <v>2993.28</v>
      </c>
      <c r="P685" s="30">
        <v>2993.28</v>
      </c>
      <c r="Q685" s="30">
        <v>2993.28</v>
      </c>
      <c r="R685" s="30">
        <v>2993.28</v>
      </c>
      <c r="T685" s="30">
        <v>4489.92</v>
      </c>
      <c r="U685" s="30">
        <v>4489.92</v>
      </c>
      <c r="V685" s="30">
        <v>4489.92</v>
      </c>
      <c r="W685" s="30">
        <v>4489.92</v>
      </c>
      <c r="X685" s="30">
        <v>4489.92</v>
      </c>
    </row>
    <row r="686" spans="1:24" x14ac:dyDescent="0.25">
      <c r="A686" s="10" t="s">
        <v>69</v>
      </c>
      <c r="B686" s="30">
        <v>938.89972109999997</v>
      </c>
      <c r="C686" s="30">
        <v>938.89972109999997</v>
      </c>
      <c r="D686" s="30">
        <v>938.89972109999997</v>
      </c>
      <c r="E686" s="30">
        <v>938.89972109999997</v>
      </c>
      <c r="F686" s="30">
        <v>938.89972109999997</v>
      </c>
      <c r="H686" s="30">
        <v>1095.3830079500001</v>
      </c>
      <c r="I686" s="30">
        <v>1095.3830079500001</v>
      </c>
      <c r="J686" s="30">
        <v>1095.3830079500001</v>
      </c>
      <c r="K686" s="30">
        <v>1095.3830079500001</v>
      </c>
      <c r="L686" s="30">
        <v>1095.3830079500001</v>
      </c>
      <c r="N686" s="30">
        <v>1251.8662948000001</v>
      </c>
      <c r="O686" s="30">
        <v>1251.8662948000001</v>
      </c>
      <c r="P686" s="30">
        <v>1251.8662948000001</v>
      </c>
      <c r="Q686" s="30">
        <v>1251.8662948000001</v>
      </c>
      <c r="R686" s="30">
        <v>1251.8662948000001</v>
      </c>
      <c r="T686" s="30">
        <v>1877.7994421999999</v>
      </c>
      <c r="U686" s="30">
        <v>1877.7994421999999</v>
      </c>
      <c r="V686" s="30">
        <v>1877.7994421999999</v>
      </c>
      <c r="W686" s="30">
        <v>1877.7994421999999</v>
      </c>
      <c r="X686" s="30">
        <v>1877.7994421999999</v>
      </c>
    </row>
    <row r="687" spans="1:24" x14ac:dyDescent="0.25">
      <c r="A687" s="10" t="s">
        <v>70</v>
      </c>
      <c r="B687" s="30">
        <v>1682.069565601842</v>
      </c>
      <c r="C687" s="30">
        <v>1540.218702290287</v>
      </c>
      <c r="D687" s="30">
        <v>1398.367838978734</v>
      </c>
      <c r="E687" s="30">
        <v>1256.51697655976</v>
      </c>
      <c r="F687" s="30">
        <v>1114.6661117365711</v>
      </c>
      <c r="H687" s="30">
        <v>2071.5362687056299</v>
      </c>
      <c r="I687" s="30">
        <v>1929.6328583063521</v>
      </c>
      <c r="J687" s="30">
        <v>1787.729447907069</v>
      </c>
      <c r="K687" s="30">
        <v>1645.8260375077789</v>
      </c>
      <c r="L687" s="30">
        <v>1503.9226271084899</v>
      </c>
      <c r="N687" s="30">
        <v>2180.1023575356298</v>
      </c>
      <c r="O687" s="30">
        <v>2038.1989471363361</v>
      </c>
      <c r="P687" s="30">
        <v>1896.29553673704</v>
      </c>
      <c r="Q687" s="30">
        <v>1754.392126337744</v>
      </c>
      <c r="R687" s="30">
        <v>1612.4887159384471</v>
      </c>
      <c r="T687" s="30">
        <v>2426.9142808383008</v>
      </c>
      <c r="U687" s="30">
        <v>2284.9583233512849</v>
      </c>
      <c r="V687" s="30">
        <v>2143.0023658642708</v>
      </c>
      <c r="W687" s="30">
        <v>2001.046408377257</v>
      </c>
      <c r="X687" s="30">
        <v>1859.090450890244</v>
      </c>
    </row>
    <row r="688" spans="1:24" x14ac:dyDescent="0.25">
      <c r="A688" s="10" t="s">
        <v>10</v>
      </c>
      <c r="B688" s="30">
        <v>31405.38250236338</v>
      </c>
      <c r="C688" s="30">
        <v>28756.930433738071</v>
      </c>
      <c r="D688" s="30">
        <v>26108.47836511282</v>
      </c>
      <c r="E688" s="30">
        <v>23460.026313152641</v>
      </c>
      <c r="F688" s="30">
        <v>20811.5742163041</v>
      </c>
      <c r="H688" s="30">
        <v>38676.990664735968</v>
      </c>
      <c r="I688" s="30">
        <v>36027.557506253797</v>
      </c>
      <c r="J688" s="30">
        <v>33378.124347771569</v>
      </c>
      <c r="K688" s="30">
        <v>30728.69118928922</v>
      </c>
      <c r="L688" s="30">
        <v>28079.25803080685</v>
      </c>
      <c r="N688" s="30">
        <v>40703.993362018417</v>
      </c>
      <c r="O688" s="30">
        <v>38054.560203536013</v>
      </c>
      <c r="P688" s="30">
        <v>35405.127045053523</v>
      </c>
      <c r="Q688" s="30">
        <v>32755.693886571022</v>
      </c>
      <c r="R688" s="30">
        <v>30106.26072808855</v>
      </c>
      <c r="T688" s="30">
        <v>45312.139788287663</v>
      </c>
      <c r="U688" s="30">
        <v>42661.725539948377</v>
      </c>
      <c r="V688" s="30">
        <v>40011.311291609163</v>
      </c>
      <c r="W688" s="30">
        <v>37360.897043269921</v>
      </c>
      <c r="X688" s="30">
        <v>34710.482794930722</v>
      </c>
    </row>
    <row r="689" spans="1:24" x14ac:dyDescent="0.25">
      <c r="A689" s="10" t="s">
        <v>26</v>
      </c>
      <c r="B689" s="30">
        <v>50185</v>
      </c>
      <c r="C689" s="30">
        <v>47394.7</v>
      </c>
      <c r="D689" s="30">
        <v>44604.4</v>
      </c>
      <c r="E689" s="30">
        <v>41814</v>
      </c>
      <c r="F689" s="30">
        <v>39023.699999999997</v>
      </c>
      <c r="H689" s="30">
        <v>53757.3</v>
      </c>
      <c r="I689" s="30">
        <v>50965.9</v>
      </c>
      <c r="J689" s="30">
        <v>48174.6</v>
      </c>
      <c r="K689" s="30">
        <v>45383.199999999997</v>
      </c>
      <c r="L689" s="30">
        <v>42591.8</v>
      </c>
      <c r="N689" s="30">
        <v>55032.3</v>
      </c>
      <c r="O689" s="30">
        <v>52240.9</v>
      </c>
      <c r="P689" s="30">
        <v>49449.599999999999</v>
      </c>
      <c r="Q689" s="30">
        <v>46658.2</v>
      </c>
      <c r="R689" s="30">
        <v>43866.8</v>
      </c>
      <c r="T689" s="30">
        <v>59282.9</v>
      </c>
      <c r="U689" s="30">
        <v>56490.5</v>
      </c>
      <c r="V689" s="30">
        <v>53698.1</v>
      </c>
      <c r="W689" s="30">
        <v>50905.7</v>
      </c>
      <c r="X689" s="30">
        <v>48113.3</v>
      </c>
    </row>
    <row r="691" spans="1:24" x14ac:dyDescent="0.25">
      <c r="A691" s="10" t="s">
        <v>315</v>
      </c>
      <c r="B691" s="10">
        <v>100</v>
      </c>
      <c r="C691" s="10">
        <v>95</v>
      </c>
      <c r="D691" s="10">
        <v>90</v>
      </c>
      <c r="E691" s="10">
        <v>85</v>
      </c>
      <c r="F691" s="10">
        <v>80</v>
      </c>
      <c r="G691" s="10" t="s">
        <v>316</v>
      </c>
      <c r="H691" s="10">
        <v>100</v>
      </c>
      <c r="I691" s="10">
        <v>95</v>
      </c>
      <c r="J691" s="10">
        <v>90</v>
      </c>
      <c r="K691" s="10">
        <v>85</v>
      </c>
      <c r="L691" s="10">
        <v>80</v>
      </c>
      <c r="M691" s="10" t="s">
        <v>317</v>
      </c>
      <c r="N691" s="10">
        <v>100</v>
      </c>
      <c r="O691" s="10">
        <v>95</v>
      </c>
      <c r="P691" s="10">
        <v>90</v>
      </c>
      <c r="Q691" s="10">
        <v>85</v>
      </c>
      <c r="R691" s="10">
        <v>80</v>
      </c>
      <c r="S691" s="10" t="s">
        <v>318</v>
      </c>
      <c r="T691" s="10">
        <v>100</v>
      </c>
      <c r="U691" s="10">
        <v>95</v>
      </c>
      <c r="V691" s="10">
        <v>90</v>
      </c>
      <c r="W691" s="10">
        <v>85</v>
      </c>
      <c r="X691" s="10">
        <v>80</v>
      </c>
    </row>
    <row r="692" spans="1:24" x14ac:dyDescent="0.25">
      <c r="A692" s="10" t="s">
        <v>22</v>
      </c>
      <c r="B692" s="30">
        <v>33.984000000000002</v>
      </c>
      <c r="C692" s="30">
        <v>23.616</v>
      </c>
      <c r="D692" s="30">
        <v>18.888999999999999</v>
      </c>
      <c r="E692" s="30">
        <v>17.193999999999999</v>
      </c>
      <c r="F692" s="30">
        <v>15.765000000000001</v>
      </c>
      <c r="H692" s="30">
        <v>35.822000000000003</v>
      </c>
      <c r="I692" s="30">
        <v>24.393999999999998</v>
      </c>
      <c r="J692" s="30">
        <v>19.523</v>
      </c>
      <c r="K692" s="30">
        <v>17.689</v>
      </c>
      <c r="L692" s="30">
        <v>16.407</v>
      </c>
      <c r="N692" s="30">
        <v>35.756999999999998</v>
      </c>
      <c r="O692" s="30">
        <v>24.398</v>
      </c>
      <c r="P692" s="30">
        <v>19.824000000000002</v>
      </c>
      <c r="Q692" s="30">
        <v>17.852</v>
      </c>
      <c r="R692" s="30">
        <v>16.620999999999999</v>
      </c>
      <c r="T692" s="30">
        <v>36.548000000000002</v>
      </c>
      <c r="U692" s="30">
        <v>24.760999999999999</v>
      </c>
      <c r="V692" s="30">
        <v>20.890999999999998</v>
      </c>
      <c r="W692" s="30">
        <v>18.989000000000001</v>
      </c>
      <c r="X692" s="30">
        <v>17.314</v>
      </c>
    </row>
    <row r="693" spans="1:24" x14ac:dyDescent="0.25">
      <c r="A693" s="10" t="s">
        <v>23</v>
      </c>
      <c r="B693" s="30">
        <v>4.76</v>
      </c>
      <c r="C693" s="30">
        <v>4.76</v>
      </c>
      <c r="D693" s="30">
        <v>4.76</v>
      </c>
      <c r="E693" s="30">
        <v>3.8090000000000002</v>
      </c>
      <c r="F693" s="30">
        <v>3.1629999999999998</v>
      </c>
      <c r="H693" s="30">
        <v>6.077</v>
      </c>
      <c r="I693" s="30">
        <v>5.8639999999999999</v>
      </c>
      <c r="J693" s="30">
        <v>5.63</v>
      </c>
      <c r="K693" s="30">
        <v>4.9039999999999999</v>
      </c>
      <c r="L693" s="30">
        <v>4.3460000000000001</v>
      </c>
      <c r="N693" s="30">
        <v>6.78</v>
      </c>
      <c r="O693" s="30">
        <v>6.78</v>
      </c>
      <c r="P693" s="30">
        <v>6.3159999999999998</v>
      </c>
      <c r="Q693" s="30">
        <v>5.5540000000000003</v>
      </c>
      <c r="R693" s="30">
        <v>4.8010000000000002</v>
      </c>
      <c r="T693" s="30">
        <v>10.62</v>
      </c>
      <c r="U693" s="30">
        <v>10.62</v>
      </c>
      <c r="V693" s="30">
        <v>9.4450000000000003</v>
      </c>
      <c r="W693" s="30">
        <v>7.8029999999999999</v>
      </c>
      <c r="X693" s="30">
        <v>6.8259999999999996</v>
      </c>
    </row>
    <row r="694" spans="1:24" x14ac:dyDescent="0.25">
      <c r="A694" s="10" t="s">
        <v>24</v>
      </c>
      <c r="B694" s="30">
        <v>132.20099999999999</v>
      </c>
      <c r="C694" s="30">
        <v>33.506999999999998</v>
      </c>
      <c r="D694" s="30">
        <v>32.302</v>
      </c>
      <c r="E694" s="30">
        <v>29.393000000000001</v>
      </c>
      <c r="F694" s="30">
        <v>26.082000000000001</v>
      </c>
      <c r="H694" s="30">
        <v>146.965</v>
      </c>
      <c r="I694" s="30">
        <v>48.542999999999999</v>
      </c>
      <c r="J694" s="30">
        <v>47.798000000000002</v>
      </c>
      <c r="K694" s="30">
        <v>44.957999999999998</v>
      </c>
      <c r="L694" s="30">
        <v>41.106000000000002</v>
      </c>
      <c r="N694" s="30">
        <v>149.62700000000001</v>
      </c>
      <c r="O694" s="30">
        <v>50.686</v>
      </c>
      <c r="P694" s="30">
        <v>49.651000000000003</v>
      </c>
      <c r="Q694" s="30">
        <v>46.898000000000003</v>
      </c>
      <c r="R694" s="30">
        <v>43.015000000000001</v>
      </c>
      <c r="T694" s="30">
        <v>158.452</v>
      </c>
      <c r="U694" s="30">
        <v>58.228999999999999</v>
      </c>
      <c r="V694" s="30">
        <v>56.177</v>
      </c>
      <c r="W694" s="30">
        <v>53.003999999999998</v>
      </c>
      <c r="X694" s="30">
        <v>49.695</v>
      </c>
    </row>
    <row r="695" spans="1:24" x14ac:dyDescent="0.25">
      <c r="A695" s="10" t="s">
        <v>25</v>
      </c>
      <c r="B695" s="30">
        <v>0</v>
      </c>
      <c r="C695" s="30">
        <v>0</v>
      </c>
      <c r="D695" s="30">
        <v>0</v>
      </c>
      <c r="E695" s="30">
        <v>0</v>
      </c>
      <c r="F695" s="30">
        <v>0</v>
      </c>
      <c r="H695" s="30">
        <v>0</v>
      </c>
      <c r="I695" s="30">
        <v>0</v>
      </c>
      <c r="J695" s="30">
        <v>0</v>
      </c>
      <c r="K695" s="30">
        <v>0</v>
      </c>
      <c r="L695" s="30">
        <v>0</v>
      </c>
      <c r="N695" s="30">
        <v>0</v>
      </c>
      <c r="O695" s="30">
        <v>0</v>
      </c>
      <c r="P695" s="30">
        <v>0</v>
      </c>
      <c r="Q695" s="30">
        <v>0</v>
      </c>
      <c r="R695" s="30">
        <v>0</v>
      </c>
      <c r="T695" s="30">
        <v>0</v>
      </c>
      <c r="U695" s="30">
        <v>0</v>
      </c>
      <c r="V695" s="30">
        <v>0</v>
      </c>
      <c r="W695" s="30">
        <v>0</v>
      </c>
      <c r="X695" s="30">
        <v>0</v>
      </c>
    </row>
    <row r="696" spans="1:24" x14ac:dyDescent="0.25">
      <c r="A696" s="10" t="s">
        <v>64</v>
      </c>
      <c r="B696" s="30">
        <v>61170.66</v>
      </c>
      <c r="C696" s="30">
        <v>42508.44</v>
      </c>
      <c r="D696" s="30">
        <v>34000.019999999997</v>
      </c>
      <c r="E696" s="30">
        <v>30949.200000000001</v>
      </c>
      <c r="F696" s="30">
        <v>28377</v>
      </c>
      <c r="H696" s="30">
        <v>64480.14</v>
      </c>
      <c r="I696" s="30">
        <v>43909.919999999998</v>
      </c>
      <c r="J696" s="30">
        <v>35142.120000000003</v>
      </c>
      <c r="K696" s="30">
        <v>31839.66</v>
      </c>
      <c r="L696" s="30">
        <v>29533.5</v>
      </c>
      <c r="N696" s="30">
        <v>64361.7</v>
      </c>
      <c r="O696" s="30">
        <v>43916.04</v>
      </c>
      <c r="P696" s="30">
        <v>35683.019999999997</v>
      </c>
      <c r="Q696" s="30">
        <v>32132.880000000001</v>
      </c>
      <c r="R696" s="30">
        <v>29917.8</v>
      </c>
      <c r="T696" s="30">
        <v>65785.86</v>
      </c>
      <c r="U696" s="30">
        <v>44569.98</v>
      </c>
      <c r="V696" s="30">
        <v>37603.800000000003</v>
      </c>
      <c r="W696" s="30">
        <v>34181.1</v>
      </c>
      <c r="X696" s="30">
        <v>31165.74</v>
      </c>
    </row>
    <row r="697" spans="1:24" x14ac:dyDescent="0.25">
      <c r="A697" s="10" t="s">
        <v>65</v>
      </c>
      <c r="B697" s="30">
        <v>7657.7487484670564</v>
      </c>
      <c r="C697" s="30">
        <v>5321.4883280528111</v>
      </c>
      <c r="D697" s="30">
        <v>4256.3479060525897</v>
      </c>
      <c r="E697" s="30">
        <v>3874.426033102417</v>
      </c>
      <c r="F697" s="30">
        <v>3552.4209847539601</v>
      </c>
      <c r="H697" s="30">
        <v>8072.0513949985261</v>
      </c>
      <c r="I697" s="30">
        <v>5496.9348855364406</v>
      </c>
      <c r="J697" s="30">
        <v>4399.3235555816973</v>
      </c>
      <c r="K697" s="30">
        <v>3985.8997191891772</v>
      </c>
      <c r="L697" s="30">
        <v>3697.1993217475801</v>
      </c>
      <c r="N697" s="30">
        <v>8057.2242906029169</v>
      </c>
      <c r="O697" s="30">
        <v>5497.7010277088584</v>
      </c>
      <c r="P697" s="30">
        <v>4467.0370034674288</v>
      </c>
      <c r="Q697" s="30">
        <v>4022.6069426853019</v>
      </c>
      <c r="R697" s="30">
        <v>3745.3085434567438</v>
      </c>
      <c r="T697" s="30">
        <v>8235.5100808431525</v>
      </c>
      <c r="U697" s="30">
        <v>5579.5655721910098</v>
      </c>
      <c r="V697" s="30">
        <v>4707.4929776400231</v>
      </c>
      <c r="W697" s="30">
        <v>4279.0167009188272</v>
      </c>
      <c r="X697" s="30">
        <v>3901.5339458500148</v>
      </c>
    </row>
    <row r="698" spans="1:24" x14ac:dyDescent="0.25">
      <c r="A698" s="10" t="s">
        <v>66</v>
      </c>
      <c r="B698" s="30">
        <v>84515.813792951987</v>
      </c>
      <c r="C698" s="30">
        <v>24962.987934951991</v>
      </c>
      <c r="D698" s="30">
        <v>24235.637520952001</v>
      </c>
      <c r="E698" s="30">
        <v>21532.273940432751</v>
      </c>
      <c r="F698" s="30">
        <v>18890.22978246901</v>
      </c>
      <c r="H698" s="30">
        <v>94737.185330398381</v>
      </c>
      <c r="I698" s="30">
        <v>35135.854152838263</v>
      </c>
      <c r="J698" s="30">
        <v>34452.780089090418</v>
      </c>
      <c r="K698" s="30">
        <v>32016.57389787136</v>
      </c>
      <c r="L698" s="30">
        <v>29135.399066811111</v>
      </c>
      <c r="N698" s="30">
        <v>97044.219842355989</v>
      </c>
      <c r="O698" s="30">
        <v>37342.050009355997</v>
      </c>
      <c r="P698" s="30">
        <v>36254.983936194112</v>
      </c>
      <c r="Q698" s="30">
        <v>33834.178235188287</v>
      </c>
      <c r="R698" s="30">
        <v>30740.557083163101</v>
      </c>
      <c r="T698" s="30">
        <v>106196.734981124</v>
      </c>
      <c r="U698" s="30">
        <v>45720.933187123999</v>
      </c>
      <c r="V698" s="30">
        <v>43311.396335559431</v>
      </c>
      <c r="W698" s="30">
        <v>39760.004812130523</v>
      </c>
      <c r="X698" s="30">
        <v>36789.5019373291</v>
      </c>
    </row>
    <row r="699" spans="1:24" x14ac:dyDescent="0.25">
      <c r="A699" s="10" t="s">
        <v>67</v>
      </c>
      <c r="B699" s="30">
        <v>20687.24700485685</v>
      </c>
      <c r="C699" s="30">
        <v>5243.3167891403191</v>
      </c>
      <c r="D699" s="30">
        <v>5054.6918351713293</v>
      </c>
      <c r="E699" s="30">
        <v>4599.497602053365</v>
      </c>
      <c r="F699" s="30">
        <v>4081.3657909643298</v>
      </c>
      <c r="H699" s="30">
        <v>22997.566251910252</v>
      </c>
      <c r="I699" s="30">
        <v>7596.1525452308642</v>
      </c>
      <c r="J699" s="30">
        <v>7479.5411998702439</v>
      </c>
      <c r="K699" s="30">
        <v>7035.2382035170394</v>
      </c>
      <c r="L699" s="30">
        <v>6432.480230899524</v>
      </c>
      <c r="N699" s="30">
        <v>23414.124761504951</v>
      </c>
      <c r="O699" s="30">
        <v>7931.4649322930454</v>
      </c>
      <c r="P699" s="30">
        <v>7769.5986203754046</v>
      </c>
      <c r="Q699" s="30">
        <v>7338.6749450478746</v>
      </c>
      <c r="R699" s="30">
        <v>6731.1442321814338</v>
      </c>
      <c r="T699" s="30">
        <v>24795.0897679562</v>
      </c>
      <c r="U699" s="30">
        <v>9111.8027166739084</v>
      </c>
      <c r="V699" s="30">
        <v>8790.7303087150794</v>
      </c>
      <c r="W699" s="30">
        <v>8294.193191211345</v>
      </c>
      <c r="X699" s="30">
        <v>7776.4056433533806</v>
      </c>
    </row>
    <row r="700" spans="1:24" x14ac:dyDescent="0.25">
      <c r="A700" s="10" t="s">
        <v>68</v>
      </c>
      <c r="B700" s="30">
        <v>0</v>
      </c>
      <c r="C700" s="30">
        <v>0</v>
      </c>
      <c r="D700" s="30">
        <v>0</v>
      </c>
      <c r="E700" s="30">
        <v>0</v>
      </c>
      <c r="F700" s="30">
        <v>0</v>
      </c>
      <c r="H700" s="30">
        <v>0</v>
      </c>
      <c r="I700" s="30">
        <v>0</v>
      </c>
      <c r="J700" s="30">
        <v>0</v>
      </c>
      <c r="K700" s="30">
        <v>0</v>
      </c>
      <c r="L700" s="30">
        <v>0</v>
      </c>
      <c r="N700" s="30">
        <v>0</v>
      </c>
      <c r="O700" s="30">
        <v>0</v>
      </c>
      <c r="P700" s="30">
        <v>0</v>
      </c>
      <c r="Q700" s="30">
        <v>0</v>
      </c>
      <c r="R700" s="30">
        <v>0</v>
      </c>
      <c r="T700" s="30">
        <v>0</v>
      </c>
      <c r="U700" s="30">
        <v>0</v>
      </c>
      <c r="V700" s="30">
        <v>0</v>
      </c>
      <c r="W700" s="30">
        <v>0</v>
      </c>
      <c r="X700" s="30">
        <v>0</v>
      </c>
    </row>
    <row r="701" spans="1:24" x14ac:dyDescent="0.25">
      <c r="A701" s="10" t="s">
        <v>69</v>
      </c>
      <c r="B701" s="30">
        <v>0</v>
      </c>
      <c r="C701" s="30">
        <v>0</v>
      </c>
      <c r="D701" s="30">
        <v>0</v>
      </c>
      <c r="E701" s="30">
        <v>0</v>
      </c>
      <c r="F701" s="30">
        <v>0</v>
      </c>
      <c r="H701" s="30">
        <v>0</v>
      </c>
      <c r="I701" s="30">
        <v>0</v>
      </c>
      <c r="J701" s="30">
        <v>0</v>
      </c>
      <c r="K701" s="30">
        <v>0</v>
      </c>
      <c r="L701" s="30">
        <v>0</v>
      </c>
      <c r="N701" s="30">
        <v>0</v>
      </c>
      <c r="O701" s="30">
        <v>0</v>
      </c>
      <c r="P701" s="30">
        <v>0</v>
      </c>
      <c r="Q701" s="30">
        <v>0</v>
      </c>
      <c r="R701" s="30">
        <v>0</v>
      </c>
      <c r="T701" s="30">
        <v>0</v>
      </c>
      <c r="U701" s="30">
        <v>0</v>
      </c>
      <c r="V701" s="30">
        <v>0</v>
      </c>
      <c r="W701" s="30">
        <v>0</v>
      </c>
      <c r="X701" s="30">
        <v>0</v>
      </c>
    </row>
    <row r="702" spans="1:24" x14ac:dyDescent="0.25">
      <c r="A702" s="10" t="s">
        <v>70</v>
      </c>
      <c r="B702" s="30">
        <v>0</v>
      </c>
      <c r="C702" s="30">
        <v>0</v>
      </c>
      <c r="D702" s="30">
        <v>0</v>
      </c>
      <c r="E702" s="30">
        <v>0</v>
      </c>
      <c r="F702" s="30">
        <v>0</v>
      </c>
      <c r="H702" s="30">
        <v>0</v>
      </c>
      <c r="I702" s="30">
        <v>0</v>
      </c>
      <c r="J702" s="30">
        <v>0</v>
      </c>
      <c r="K702" s="30">
        <v>0</v>
      </c>
      <c r="L702" s="30">
        <v>0</v>
      </c>
      <c r="N702" s="30">
        <v>0</v>
      </c>
      <c r="O702" s="30">
        <v>0</v>
      </c>
      <c r="P702" s="30">
        <v>0</v>
      </c>
      <c r="Q702" s="30">
        <v>0</v>
      </c>
      <c r="R702" s="30">
        <v>0</v>
      </c>
      <c r="T702" s="30">
        <v>0</v>
      </c>
      <c r="U702" s="30">
        <v>0</v>
      </c>
      <c r="V702" s="30">
        <v>0</v>
      </c>
      <c r="W702" s="30">
        <v>0</v>
      </c>
      <c r="X702" s="30">
        <v>0</v>
      </c>
    </row>
    <row r="703" spans="1:24" x14ac:dyDescent="0.25">
      <c r="A703" s="10" t="s">
        <v>10</v>
      </c>
      <c r="B703" s="30">
        <v>0</v>
      </c>
      <c r="C703" s="30">
        <v>0</v>
      </c>
      <c r="D703" s="30">
        <v>0</v>
      </c>
      <c r="E703" s="30">
        <v>0</v>
      </c>
      <c r="F703" s="30">
        <v>0</v>
      </c>
      <c r="H703" s="30">
        <v>0</v>
      </c>
      <c r="I703" s="30">
        <v>0</v>
      </c>
      <c r="J703" s="30">
        <v>0</v>
      </c>
      <c r="K703" s="30">
        <v>0</v>
      </c>
      <c r="L703" s="30">
        <v>0</v>
      </c>
      <c r="N703" s="30">
        <v>0</v>
      </c>
      <c r="O703" s="30">
        <v>0</v>
      </c>
      <c r="P703" s="30">
        <v>0</v>
      </c>
      <c r="Q703" s="30">
        <v>0</v>
      </c>
      <c r="R703" s="30">
        <v>0</v>
      </c>
      <c r="T703" s="30">
        <v>0</v>
      </c>
      <c r="U703" s="30">
        <v>0</v>
      </c>
      <c r="V703" s="30">
        <v>0</v>
      </c>
      <c r="W703" s="30">
        <v>0</v>
      </c>
      <c r="X703" s="30">
        <v>0</v>
      </c>
    </row>
    <row r="704" spans="1:24" x14ac:dyDescent="0.25">
      <c r="A704" s="10" t="s">
        <v>26</v>
      </c>
      <c r="B704" s="30">
        <v>174030</v>
      </c>
      <c r="C704" s="30">
        <v>78035.399999999994</v>
      </c>
      <c r="D704" s="30">
        <v>67545.899999999994</v>
      </c>
      <c r="E704" s="30">
        <v>60954.8</v>
      </c>
      <c r="F704" s="30">
        <v>54900.4</v>
      </c>
      <c r="H704" s="30">
        <v>190286</v>
      </c>
      <c r="I704" s="30">
        <v>92138</v>
      </c>
      <c r="J704" s="30">
        <v>81473.100000000006</v>
      </c>
      <c r="K704" s="30">
        <v>74876.7</v>
      </c>
      <c r="L704" s="30">
        <v>68798.100000000006</v>
      </c>
      <c r="N704" s="30">
        <v>192876</v>
      </c>
      <c r="O704" s="30">
        <v>94686.399999999994</v>
      </c>
      <c r="P704" s="30">
        <v>84173.9</v>
      </c>
      <c r="Q704" s="30">
        <v>77327.600000000006</v>
      </c>
      <c r="R704" s="30">
        <v>71134.100000000006</v>
      </c>
      <c r="T704" s="30">
        <v>205012</v>
      </c>
      <c r="U704" s="30">
        <v>104981</v>
      </c>
      <c r="V704" s="30">
        <v>94412.7</v>
      </c>
      <c r="W704" s="30">
        <v>86513.7</v>
      </c>
      <c r="X704" s="30">
        <v>79632.7</v>
      </c>
    </row>
    <row r="706" spans="1:24" x14ac:dyDescent="0.25">
      <c r="A706" s="10" t="s">
        <v>319</v>
      </c>
      <c r="B706" s="10">
        <v>100</v>
      </c>
      <c r="C706" s="10">
        <v>95</v>
      </c>
      <c r="D706" s="10">
        <v>90</v>
      </c>
      <c r="E706" s="10">
        <v>85</v>
      </c>
      <c r="F706" s="10">
        <v>80</v>
      </c>
      <c r="G706" s="10" t="s">
        <v>320</v>
      </c>
      <c r="H706" s="10">
        <v>100</v>
      </c>
      <c r="I706" s="10">
        <v>95</v>
      </c>
      <c r="J706" s="10">
        <v>90</v>
      </c>
      <c r="K706" s="10">
        <v>85</v>
      </c>
      <c r="L706" s="10">
        <v>80</v>
      </c>
      <c r="M706" s="10" t="s">
        <v>321</v>
      </c>
      <c r="N706" s="10">
        <v>100</v>
      </c>
      <c r="O706" s="10">
        <v>95</v>
      </c>
      <c r="P706" s="10">
        <v>90</v>
      </c>
      <c r="Q706" s="10">
        <v>85</v>
      </c>
      <c r="R706" s="10">
        <v>80</v>
      </c>
      <c r="S706" s="10" t="s">
        <v>322</v>
      </c>
      <c r="T706" s="10">
        <v>100</v>
      </c>
      <c r="U706" s="10">
        <v>95</v>
      </c>
      <c r="V706" s="10">
        <v>90</v>
      </c>
      <c r="W706" s="10">
        <v>85</v>
      </c>
      <c r="X706" s="10">
        <v>80</v>
      </c>
    </row>
    <row r="707" spans="1:24" x14ac:dyDescent="0.25">
      <c r="A707" s="10" t="s">
        <v>22</v>
      </c>
      <c r="B707" s="30">
        <v>0</v>
      </c>
      <c r="C707" s="30">
        <v>0</v>
      </c>
      <c r="D707" s="30">
        <v>0</v>
      </c>
      <c r="E707" s="30">
        <v>0</v>
      </c>
      <c r="F707" s="30">
        <v>0</v>
      </c>
      <c r="H707" s="30">
        <v>0</v>
      </c>
      <c r="I707" s="30">
        <v>0</v>
      </c>
      <c r="J707" s="30">
        <v>0</v>
      </c>
      <c r="K707" s="30">
        <v>0</v>
      </c>
      <c r="L707" s="30">
        <v>0</v>
      </c>
      <c r="N707" s="30">
        <v>0</v>
      </c>
      <c r="O707" s="30">
        <v>0</v>
      </c>
      <c r="P707" s="30">
        <v>0</v>
      </c>
      <c r="Q707" s="30">
        <v>0</v>
      </c>
      <c r="R707" s="30">
        <v>0</v>
      </c>
      <c r="T707" s="30">
        <v>0</v>
      </c>
      <c r="U707" s="30">
        <v>0</v>
      </c>
      <c r="V707" s="30">
        <v>0</v>
      </c>
      <c r="W707" s="30">
        <v>0</v>
      </c>
      <c r="X707" s="30">
        <v>0</v>
      </c>
    </row>
    <row r="708" spans="1:24" x14ac:dyDescent="0.25">
      <c r="A708" s="10" t="s">
        <v>23</v>
      </c>
      <c r="B708" s="30">
        <v>0</v>
      </c>
      <c r="C708" s="30">
        <v>0</v>
      </c>
      <c r="D708" s="30">
        <v>0</v>
      </c>
      <c r="E708" s="30">
        <v>0</v>
      </c>
      <c r="F708" s="30">
        <v>0</v>
      </c>
      <c r="H708" s="30">
        <v>0</v>
      </c>
      <c r="I708" s="30">
        <v>0</v>
      </c>
      <c r="J708" s="30">
        <v>0</v>
      </c>
      <c r="K708" s="30">
        <v>0</v>
      </c>
      <c r="L708" s="30">
        <v>0</v>
      </c>
      <c r="N708" s="30">
        <v>0</v>
      </c>
      <c r="O708" s="30">
        <v>0</v>
      </c>
      <c r="P708" s="30">
        <v>0</v>
      </c>
      <c r="Q708" s="30">
        <v>0</v>
      </c>
      <c r="R708" s="30">
        <v>0</v>
      </c>
      <c r="T708" s="30">
        <v>0</v>
      </c>
      <c r="U708" s="30">
        <v>0</v>
      </c>
      <c r="V708" s="30">
        <v>0</v>
      </c>
      <c r="W708" s="30">
        <v>0</v>
      </c>
      <c r="X708" s="30">
        <v>0</v>
      </c>
    </row>
    <row r="709" spans="1:24" x14ac:dyDescent="0.25">
      <c r="A709" s="10" t="s">
        <v>24</v>
      </c>
      <c r="B709" s="30">
        <v>0</v>
      </c>
      <c r="C709" s="30">
        <v>0</v>
      </c>
      <c r="D709" s="30">
        <v>0</v>
      </c>
      <c r="E709" s="30">
        <v>0</v>
      </c>
      <c r="F709" s="30">
        <v>0</v>
      </c>
      <c r="H709" s="30">
        <v>0</v>
      </c>
      <c r="I709" s="30">
        <v>0</v>
      </c>
      <c r="J709" s="30">
        <v>0</v>
      </c>
      <c r="K709" s="30">
        <v>0</v>
      </c>
      <c r="L709" s="30">
        <v>0</v>
      </c>
      <c r="N709" s="30">
        <v>0</v>
      </c>
      <c r="O709" s="30">
        <v>0</v>
      </c>
      <c r="P709" s="30">
        <v>0</v>
      </c>
      <c r="Q709" s="30">
        <v>0</v>
      </c>
      <c r="R709" s="30">
        <v>0</v>
      </c>
      <c r="T709" s="30">
        <v>0</v>
      </c>
      <c r="U709" s="30">
        <v>0</v>
      </c>
      <c r="V709" s="30">
        <v>0</v>
      </c>
      <c r="W709" s="30">
        <v>0</v>
      </c>
      <c r="X709" s="30">
        <v>0</v>
      </c>
    </row>
    <row r="710" spans="1:24" x14ac:dyDescent="0.25">
      <c r="A710" s="10" t="s">
        <v>25</v>
      </c>
      <c r="B710" s="30">
        <v>6</v>
      </c>
      <c r="C710" s="30">
        <v>6</v>
      </c>
      <c r="D710" s="30">
        <v>6</v>
      </c>
      <c r="E710" s="30">
        <v>6</v>
      </c>
      <c r="F710" s="30">
        <v>6</v>
      </c>
      <c r="H710" s="30">
        <v>7</v>
      </c>
      <c r="I710" s="30">
        <v>7</v>
      </c>
      <c r="J710" s="30">
        <v>7</v>
      </c>
      <c r="K710" s="30">
        <v>7</v>
      </c>
      <c r="L710" s="30">
        <v>7</v>
      </c>
      <c r="N710" s="30">
        <v>8</v>
      </c>
      <c r="O710" s="30">
        <v>8</v>
      </c>
      <c r="P710" s="30">
        <v>8</v>
      </c>
      <c r="Q710" s="30">
        <v>8</v>
      </c>
      <c r="R710" s="30">
        <v>8</v>
      </c>
      <c r="T710" s="30">
        <v>12</v>
      </c>
      <c r="U710" s="30">
        <v>12</v>
      </c>
      <c r="V710" s="30">
        <v>12</v>
      </c>
      <c r="W710" s="30">
        <v>12</v>
      </c>
      <c r="X710" s="30">
        <v>12</v>
      </c>
    </row>
    <row r="711" spans="1:24" x14ac:dyDescent="0.25">
      <c r="A711" s="10" t="s">
        <v>64</v>
      </c>
      <c r="B711" s="30">
        <v>0</v>
      </c>
      <c r="C711" s="30">
        <v>0</v>
      </c>
      <c r="D711" s="30">
        <v>0</v>
      </c>
      <c r="E711" s="30">
        <v>0</v>
      </c>
      <c r="F711" s="30">
        <v>0</v>
      </c>
      <c r="H711" s="30">
        <v>0</v>
      </c>
      <c r="I711" s="30">
        <v>0</v>
      </c>
      <c r="J711" s="30">
        <v>0</v>
      </c>
      <c r="K711" s="30">
        <v>0</v>
      </c>
      <c r="L711" s="30">
        <v>0</v>
      </c>
      <c r="N711" s="30">
        <v>0</v>
      </c>
      <c r="O711" s="30">
        <v>0</v>
      </c>
      <c r="P711" s="30">
        <v>0</v>
      </c>
      <c r="Q711" s="30">
        <v>0</v>
      </c>
      <c r="R711" s="30">
        <v>0</v>
      </c>
      <c r="T711" s="30">
        <v>0</v>
      </c>
      <c r="U711" s="30">
        <v>0</v>
      </c>
      <c r="V711" s="30">
        <v>0</v>
      </c>
      <c r="W711" s="30">
        <v>0</v>
      </c>
      <c r="X711" s="30">
        <v>0</v>
      </c>
    </row>
    <row r="712" spans="1:24" x14ac:dyDescent="0.25">
      <c r="A712" s="10" t="s">
        <v>65</v>
      </c>
      <c r="B712" s="30">
        <v>0</v>
      </c>
      <c r="C712" s="30">
        <v>0</v>
      </c>
      <c r="D712" s="30">
        <v>0</v>
      </c>
      <c r="E712" s="30">
        <v>0</v>
      </c>
      <c r="F712" s="30">
        <v>0</v>
      </c>
      <c r="H712" s="30">
        <v>0</v>
      </c>
      <c r="I712" s="30">
        <v>0</v>
      </c>
      <c r="J712" s="30">
        <v>0</v>
      </c>
      <c r="K712" s="30">
        <v>0</v>
      </c>
      <c r="L712" s="30">
        <v>0</v>
      </c>
      <c r="N712" s="30">
        <v>0</v>
      </c>
      <c r="O712" s="30">
        <v>0</v>
      </c>
      <c r="P712" s="30">
        <v>0</v>
      </c>
      <c r="Q712" s="30">
        <v>0</v>
      </c>
      <c r="R712" s="30">
        <v>0</v>
      </c>
      <c r="T712" s="30">
        <v>0</v>
      </c>
      <c r="U712" s="30">
        <v>0</v>
      </c>
      <c r="V712" s="30">
        <v>0</v>
      </c>
      <c r="W712" s="30">
        <v>0</v>
      </c>
      <c r="X712" s="30">
        <v>0</v>
      </c>
    </row>
    <row r="713" spans="1:24" x14ac:dyDescent="0.25">
      <c r="A713" s="10" t="s">
        <v>66</v>
      </c>
      <c r="B713" s="30">
        <v>0</v>
      </c>
      <c r="C713" s="30">
        <v>0</v>
      </c>
      <c r="D713" s="30">
        <v>0</v>
      </c>
      <c r="E713" s="30">
        <v>0</v>
      </c>
      <c r="F713" s="30">
        <v>0</v>
      </c>
      <c r="H713" s="30">
        <v>0</v>
      </c>
      <c r="I713" s="30">
        <v>0</v>
      </c>
      <c r="J713" s="30">
        <v>0</v>
      </c>
      <c r="K713" s="30">
        <v>0</v>
      </c>
      <c r="L713" s="30">
        <v>0</v>
      </c>
      <c r="N713" s="30">
        <v>0</v>
      </c>
      <c r="O713" s="30">
        <v>0</v>
      </c>
      <c r="P713" s="30">
        <v>0</v>
      </c>
      <c r="Q713" s="30">
        <v>0</v>
      </c>
      <c r="R713" s="30">
        <v>0</v>
      </c>
      <c r="T713" s="30">
        <v>0</v>
      </c>
      <c r="U713" s="30">
        <v>0</v>
      </c>
      <c r="V713" s="30">
        <v>0</v>
      </c>
      <c r="W713" s="30">
        <v>0</v>
      </c>
      <c r="X713" s="30">
        <v>0</v>
      </c>
    </row>
    <row r="714" spans="1:24" x14ac:dyDescent="0.25">
      <c r="A714" s="10" t="s">
        <v>67</v>
      </c>
      <c r="B714" s="30">
        <v>0</v>
      </c>
      <c r="C714" s="30">
        <v>0</v>
      </c>
      <c r="D714" s="30">
        <v>0</v>
      </c>
      <c r="E714" s="30">
        <v>0</v>
      </c>
      <c r="F714" s="30">
        <v>0</v>
      </c>
      <c r="H714" s="30">
        <v>0</v>
      </c>
      <c r="I714" s="30">
        <v>0</v>
      </c>
      <c r="J714" s="30">
        <v>0</v>
      </c>
      <c r="K714" s="30">
        <v>0</v>
      </c>
      <c r="L714" s="30">
        <v>0</v>
      </c>
      <c r="N714" s="30">
        <v>0</v>
      </c>
      <c r="O714" s="30">
        <v>0</v>
      </c>
      <c r="P714" s="30">
        <v>0</v>
      </c>
      <c r="Q714" s="30">
        <v>0</v>
      </c>
      <c r="R714" s="30">
        <v>0</v>
      </c>
      <c r="T714" s="30">
        <v>0</v>
      </c>
      <c r="U714" s="30">
        <v>0</v>
      </c>
      <c r="V714" s="30">
        <v>0</v>
      </c>
      <c r="W714" s="30">
        <v>0</v>
      </c>
      <c r="X714" s="30">
        <v>0</v>
      </c>
    </row>
    <row r="715" spans="1:24" x14ac:dyDescent="0.25">
      <c r="A715" s="10" t="s">
        <v>68</v>
      </c>
      <c r="B715" s="30">
        <v>2244.96</v>
      </c>
      <c r="C715" s="30">
        <v>2244.96</v>
      </c>
      <c r="D715" s="30">
        <v>2244.96</v>
      </c>
      <c r="E715" s="30">
        <v>2244.96</v>
      </c>
      <c r="F715" s="30">
        <v>2244.96</v>
      </c>
      <c r="H715" s="30">
        <v>2619.12</v>
      </c>
      <c r="I715" s="30">
        <v>2619.12</v>
      </c>
      <c r="J715" s="30">
        <v>2619.12</v>
      </c>
      <c r="K715" s="30">
        <v>2619.12</v>
      </c>
      <c r="L715" s="30">
        <v>2619.12</v>
      </c>
      <c r="N715" s="30">
        <v>2993.28</v>
      </c>
      <c r="O715" s="30">
        <v>2993.28</v>
      </c>
      <c r="P715" s="30">
        <v>2993.28</v>
      </c>
      <c r="Q715" s="30">
        <v>2993.28</v>
      </c>
      <c r="R715" s="30">
        <v>2993.28</v>
      </c>
      <c r="T715" s="30">
        <v>4489.92</v>
      </c>
      <c r="U715" s="30">
        <v>4489.92</v>
      </c>
      <c r="V715" s="30">
        <v>4489.92</v>
      </c>
      <c r="W715" s="30">
        <v>4489.92</v>
      </c>
      <c r="X715" s="30">
        <v>4489.92</v>
      </c>
    </row>
    <row r="716" spans="1:24" x14ac:dyDescent="0.25">
      <c r="A716" s="10" t="s">
        <v>69</v>
      </c>
      <c r="B716" s="30">
        <v>938.89972109999997</v>
      </c>
      <c r="C716" s="30">
        <v>938.89972109999997</v>
      </c>
      <c r="D716" s="30">
        <v>938.89972109999997</v>
      </c>
      <c r="E716" s="30">
        <v>938.89972109999997</v>
      </c>
      <c r="F716" s="30">
        <v>938.89972109999997</v>
      </c>
      <c r="H716" s="30">
        <v>1095.3830079500001</v>
      </c>
      <c r="I716" s="30">
        <v>1095.3830079500001</v>
      </c>
      <c r="J716" s="30">
        <v>1095.3830079500001</v>
      </c>
      <c r="K716" s="30">
        <v>1095.3830079500001</v>
      </c>
      <c r="L716" s="30">
        <v>1095.3830079500001</v>
      </c>
      <c r="N716" s="30">
        <v>1251.8662948000001</v>
      </c>
      <c r="O716" s="30">
        <v>1251.8662948000001</v>
      </c>
      <c r="P716" s="30">
        <v>1251.8662948000001</v>
      </c>
      <c r="Q716" s="30">
        <v>1251.8662948000001</v>
      </c>
      <c r="R716" s="30">
        <v>1251.8662948000001</v>
      </c>
      <c r="T716" s="30">
        <v>1877.7994421999999</v>
      </c>
      <c r="U716" s="30">
        <v>1877.7994421999999</v>
      </c>
      <c r="V716" s="30">
        <v>1877.7994421999999</v>
      </c>
      <c r="W716" s="30">
        <v>1877.7994421999999</v>
      </c>
      <c r="X716" s="30">
        <v>1877.7994421999999</v>
      </c>
    </row>
    <row r="717" spans="1:24" x14ac:dyDescent="0.25">
      <c r="A717" s="10" t="s">
        <v>70</v>
      </c>
      <c r="B717" s="30">
        <v>2837.0172662311311</v>
      </c>
      <c r="C717" s="30">
        <v>2695.166402919594</v>
      </c>
      <c r="D717" s="30">
        <v>2553.3155396080292</v>
      </c>
      <c r="E717" s="30">
        <v>2411.464676296484</v>
      </c>
      <c r="F717" s="30">
        <v>2269.6138129849351</v>
      </c>
      <c r="H717" s="30">
        <v>2838.0682079856738</v>
      </c>
      <c r="I717" s="30">
        <v>2696.164797586418</v>
      </c>
      <c r="J717" s="30">
        <v>2554.2613871871408</v>
      </c>
      <c r="K717" s="30">
        <v>2412.3579767878659</v>
      </c>
      <c r="L717" s="30">
        <v>2270.4545663885879</v>
      </c>
      <c r="N717" s="30">
        <v>2838.0682079856829</v>
      </c>
      <c r="O717" s="30">
        <v>2696.1647975864062</v>
      </c>
      <c r="P717" s="30">
        <v>2554.2613871871208</v>
      </c>
      <c r="Q717" s="30">
        <v>2412.3579767878368</v>
      </c>
      <c r="R717" s="30">
        <v>2270.4545663885478</v>
      </c>
      <c r="T717" s="30">
        <v>2839.119149740191</v>
      </c>
      <c r="U717" s="30">
        <v>2697.1631922531901</v>
      </c>
      <c r="V717" s="30">
        <v>2555.2072347661801</v>
      </c>
      <c r="W717" s="30">
        <v>2413.2512772791752</v>
      </c>
      <c r="X717" s="30">
        <v>2271.2953197921629</v>
      </c>
    </row>
    <row r="718" spans="1:24" x14ac:dyDescent="0.25">
      <c r="A718" s="10" t="s">
        <v>10</v>
      </c>
      <c r="B718" s="30">
        <v>52969.041372506457</v>
      </c>
      <c r="C718" s="30">
        <v>50320.58930388149</v>
      </c>
      <c r="D718" s="30">
        <v>47672.137235256021</v>
      </c>
      <c r="E718" s="30">
        <v>45023.685166630923</v>
      </c>
      <c r="F718" s="30">
        <v>42375.23309800573</v>
      </c>
      <c r="H718" s="30">
        <v>52988.663169644977</v>
      </c>
      <c r="I718" s="30">
        <v>50339.230011163243</v>
      </c>
      <c r="J718" s="30">
        <v>47689.796852681131</v>
      </c>
      <c r="K718" s="30">
        <v>45040.363694199048</v>
      </c>
      <c r="L718" s="30">
        <v>42390.930535716892</v>
      </c>
      <c r="N718" s="30">
        <v>52988.663169645137</v>
      </c>
      <c r="O718" s="30">
        <v>50339.230011163017</v>
      </c>
      <c r="P718" s="30">
        <v>47689.796852680753</v>
      </c>
      <c r="Q718" s="30">
        <v>45040.363694198502</v>
      </c>
      <c r="R718" s="30">
        <v>42390.930535716157</v>
      </c>
      <c r="T718" s="30">
        <v>53008.284966783038</v>
      </c>
      <c r="U718" s="30">
        <v>50357.870718444028</v>
      </c>
      <c r="V718" s="30">
        <v>47707.456470104888</v>
      </c>
      <c r="W718" s="30">
        <v>45057.042221765798</v>
      </c>
      <c r="X718" s="30">
        <v>42406.627973426621</v>
      </c>
    </row>
    <row r="719" spans="1:24" x14ac:dyDescent="0.25">
      <c r="A719" s="10" t="s">
        <v>26</v>
      </c>
      <c r="B719" s="30">
        <v>58990.7</v>
      </c>
      <c r="C719" s="30">
        <v>56200.4</v>
      </c>
      <c r="D719" s="30">
        <v>53410</v>
      </c>
      <c r="E719" s="30">
        <v>50619.7</v>
      </c>
      <c r="F719" s="30">
        <v>47829.4</v>
      </c>
      <c r="H719" s="30">
        <v>59542</v>
      </c>
      <c r="I719" s="30">
        <v>56750.7</v>
      </c>
      <c r="J719" s="30">
        <v>53959.3</v>
      </c>
      <c r="K719" s="30">
        <v>51167.9</v>
      </c>
      <c r="L719" s="30">
        <v>48376.6</v>
      </c>
      <c r="N719" s="30">
        <v>60072.7</v>
      </c>
      <c r="O719" s="30">
        <v>57281.3</v>
      </c>
      <c r="P719" s="30">
        <v>54490</v>
      </c>
      <c r="Q719" s="30">
        <v>51698.6</v>
      </c>
      <c r="R719" s="30">
        <v>48907.199999999997</v>
      </c>
      <c r="T719" s="30">
        <v>62216</v>
      </c>
      <c r="U719" s="30">
        <v>59423.6</v>
      </c>
      <c r="V719" s="30">
        <v>56631.199999999997</v>
      </c>
      <c r="W719" s="30">
        <v>53838.8</v>
      </c>
      <c r="X719" s="30">
        <v>51046.400000000001</v>
      </c>
    </row>
    <row r="721" spans="1:24" x14ac:dyDescent="0.25">
      <c r="A721" s="10" t="s">
        <v>323</v>
      </c>
      <c r="B721" s="10">
        <v>100</v>
      </c>
      <c r="C721" s="10">
        <v>95</v>
      </c>
      <c r="D721" s="10">
        <v>90</v>
      </c>
      <c r="E721" s="10">
        <v>85</v>
      </c>
      <c r="F721" s="10">
        <v>80</v>
      </c>
      <c r="G721" s="10" t="s">
        <v>324</v>
      </c>
      <c r="H721" s="10">
        <v>100</v>
      </c>
      <c r="I721" s="10">
        <v>95</v>
      </c>
      <c r="J721" s="10">
        <v>90</v>
      </c>
      <c r="K721" s="10">
        <v>85</v>
      </c>
      <c r="L721" s="10">
        <v>80</v>
      </c>
      <c r="M721" s="10" t="s">
        <v>325</v>
      </c>
      <c r="N721" s="10">
        <v>100</v>
      </c>
      <c r="O721" s="10">
        <v>95</v>
      </c>
      <c r="P721" s="10">
        <v>90</v>
      </c>
      <c r="Q721" s="10">
        <v>85</v>
      </c>
      <c r="R721" s="10">
        <v>80</v>
      </c>
      <c r="S721" s="10" t="s">
        <v>326</v>
      </c>
      <c r="T721" s="10">
        <v>100</v>
      </c>
      <c r="U721" s="10">
        <v>95</v>
      </c>
      <c r="V721" s="10">
        <v>90</v>
      </c>
      <c r="W721" s="10">
        <v>85</v>
      </c>
      <c r="X721" s="10">
        <v>80</v>
      </c>
    </row>
    <row r="722" spans="1:24" x14ac:dyDescent="0.25">
      <c r="A722" s="10" t="s">
        <v>22</v>
      </c>
      <c r="B722" s="30">
        <v>6.56</v>
      </c>
      <c r="C722" s="30">
        <v>6.56</v>
      </c>
      <c r="D722" s="30">
        <v>6.56</v>
      </c>
      <c r="E722" s="30">
        <v>6.56</v>
      </c>
      <c r="F722" s="30">
        <v>6.56</v>
      </c>
      <c r="H722" s="30">
        <v>4.2850000000000001</v>
      </c>
      <c r="I722" s="30">
        <v>4.2850000000000001</v>
      </c>
      <c r="J722" s="30">
        <v>4.2850000000000001</v>
      </c>
      <c r="K722" s="30">
        <v>4.2850000000000001</v>
      </c>
      <c r="L722" s="30">
        <v>4.2850000000000001</v>
      </c>
      <c r="N722" s="30">
        <v>3.718</v>
      </c>
      <c r="O722" s="30">
        <v>3.718</v>
      </c>
      <c r="P722" s="30">
        <v>3.718</v>
      </c>
      <c r="Q722" s="30">
        <v>3.718</v>
      </c>
      <c r="R722" s="30">
        <v>3.718</v>
      </c>
      <c r="T722" s="30">
        <v>2.1709999999999998</v>
      </c>
      <c r="U722" s="30">
        <v>2.1709999999999998</v>
      </c>
      <c r="V722" s="30">
        <v>2.1709999999999998</v>
      </c>
      <c r="W722" s="30">
        <v>2.1709999999999998</v>
      </c>
      <c r="X722" s="30">
        <v>2.1709999999999998</v>
      </c>
    </row>
    <row r="723" spans="1:24" x14ac:dyDescent="0.25">
      <c r="A723" s="10" t="s">
        <v>23</v>
      </c>
      <c r="B723" s="30">
        <v>0</v>
      </c>
      <c r="C723" s="30">
        <v>0</v>
      </c>
      <c r="D723" s="30">
        <v>0</v>
      </c>
      <c r="E723" s="30">
        <v>0</v>
      </c>
      <c r="F723" s="30">
        <v>0</v>
      </c>
      <c r="H723" s="30">
        <v>0</v>
      </c>
      <c r="I723" s="30">
        <v>0</v>
      </c>
      <c r="J723" s="30">
        <v>0</v>
      </c>
      <c r="K723" s="30">
        <v>0</v>
      </c>
      <c r="L723" s="30">
        <v>0</v>
      </c>
      <c r="N723" s="30">
        <v>0</v>
      </c>
      <c r="O723" s="30">
        <v>0</v>
      </c>
      <c r="P723" s="30">
        <v>0</v>
      </c>
      <c r="Q723" s="30">
        <v>0</v>
      </c>
      <c r="R723" s="30">
        <v>0</v>
      </c>
      <c r="T723" s="30">
        <v>0</v>
      </c>
      <c r="U723" s="30">
        <v>0</v>
      </c>
      <c r="V723" s="30">
        <v>0</v>
      </c>
      <c r="W723" s="30">
        <v>0</v>
      </c>
      <c r="X723" s="30">
        <v>0</v>
      </c>
    </row>
    <row r="724" spans="1:24" x14ac:dyDescent="0.25">
      <c r="A724" s="10" t="s">
        <v>24</v>
      </c>
      <c r="B724" s="30">
        <v>0</v>
      </c>
      <c r="C724" s="30">
        <v>0</v>
      </c>
      <c r="D724" s="30">
        <v>0</v>
      </c>
      <c r="E724" s="30">
        <v>0</v>
      </c>
      <c r="F724" s="30">
        <v>0</v>
      </c>
      <c r="H724" s="30">
        <v>0</v>
      </c>
      <c r="I724" s="30">
        <v>0</v>
      </c>
      <c r="J724" s="30">
        <v>0</v>
      </c>
      <c r="K724" s="30">
        <v>0</v>
      </c>
      <c r="L724" s="30">
        <v>0</v>
      </c>
      <c r="N724" s="30">
        <v>0</v>
      </c>
      <c r="O724" s="30">
        <v>0</v>
      </c>
      <c r="P724" s="30">
        <v>0</v>
      </c>
      <c r="Q724" s="30">
        <v>0</v>
      </c>
      <c r="R724" s="30">
        <v>0</v>
      </c>
      <c r="T724" s="30">
        <v>0</v>
      </c>
      <c r="U724" s="30">
        <v>0</v>
      </c>
      <c r="V724" s="30">
        <v>0</v>
      </c>
      <c r="W724" s="30">
        <v>0</v>
      </c>
      <c r="X724" s="30">
        <v>0</v>
      </c>
    </row>
    <row r="725" spans="1:24" x14ac:dyDescent="0.25">
      <c r="A725" s="10" t="s">
        <v>25</v>
      </c>
      <c r="B725" s="30">
        <v>6</v>
      </c>
      <c r="C725" s="30">
        <v>6</v>
      </c>
      <c r="D725" s="30">
        <v>6</v>
      </c>
      <c r="E725" s="30">
        <v>6</v>
      </c>
      <c r="F725" s="30">
        <v>6</v>
      </c>
      <c r="H725" s="30">
        <v>7</v>
      </c>
      <c r="I725" s="30">
        <v>7</v>
      </c>
      <c r="J725" s="30">
        <v>7</v>
      </c>
      <c r="K725" s="30">
        <v>7</v>
      </c>
      <c r="L725" s="30">
        <v>7</v>
      </c>
      <c r="N725" s="30">
        <v>8</v>
      </c>
      <c r="O725" s="30">
        <v>8</v>
      </c>
      <c r="P725" s="30">
        <v>8</v>
      </c>
      <c r="Q725" s="30">
        <v>8</v>
      </c>
      <c r="R725" s="30">
        <v>8</v>
      </c>
      <c r="T725" s="30">
        <v>12</v>
      </c>
      <c r="U725" s="30">
        <v>12</v>
      </c>
      <c r="V725" s="30">
        <v>12</v>
      </c>
      <c r="W725" s="30">
        <v>12</v>
      </c>
      <c r="X725" s="30">
        <v>12</v>
      </c>
    </row>
    <row r="726" spans="1:24" x14ac:dyDescent="0.25">
      <c r="A726" s="10" t="s">
        <v>64</v>
      </c>
      <c r="B726" s="30">
        <v>11807.657999999999</v>
      </c>
      <c r="C726" s="30">
        <v>11807.657999999999</v>
      </c>
      <c r="D726" s="30">
        <v>11807.657999999999</v>
      </c>
      <c r="E726" s="30">
        <v>11807.657999999999</v>
      </c>
      <c r="F726" s="30">
        <v>11807.657999999999</v>
      </c>
      <c r="H726" s="30">
        <v>7712.7480000000014</v>
      </c>
      <c r="I726" s="30">
        <v>7712.7480000000014</v>
      </c>
      <c r="J726" s="30">
        <v>7712.7480000000014</v>
      </c>
      <c r="K726" s="30">
        <v>7712.7480000000014</v>
      </c>
      <c r="L726" s="30">
        <v>7712.7480000000014</v>
      </c>
      <c r="N726" s="30">
        <v>6692.5079999999998</v>
      </c>
      <c r="O726" s="30">
        <v>6692.5079999999998</v>
      </c>
      <c r="P726" s="30">
        <v>6692.5079999999998</v>
      </c>
      <c r="Q726" s="30">
        <v>6692.5079999999998</v>
      </c>
      <c r="R726" s="30">
        <v>6692.5079999999998</v>
      </c>
      <c r="T726" s="30">
        <v>3907.422</v>
      </c>
      <c r="U726" s="30">
        <v>3907.422</v>
      </c>
      <c r="V726" s="30">
        <v>3907.422</v>
      </c>
      <c r="W726" s="30">
        <v>3907.422</v>
      </c>
      <c r="X726" s="30">
        <v>3907.422</v>
      </c>
    </row>
    <row r="727" spans="1:24" x14ac:dyDescent="0.25">
      <c r="A727" s="10" t="s">
        <v>65</v>
      </c>
      <c r="B727" s="30">
        <v>1478.1609070725581</v>
      </c>
      <c r="C727" s="30">
        <v>1478.1609070725581</v>
      </c>
      <c r="D727" s="30">
        <v>1478.1609070725581</v>
      </c>
      <c r="E727" s="30">
        <v>1478.1609070725581</v>
      </c>
      <c r="F727" s="30">
        <v>1478.1609070725581</v>
      </c>
      <c r="H727" s="30">
        <v>965.53292614861107</v>
      </c>
      <c r="I727" s="30">
        <v>965.53292614861107</v>
      </c>
      <c r="J727" s="30">
        <v>965.53292614861107</v>
      </c>
      <c r="K727" s="30">
        <v>965.53292614861107</v>
      </c>
      <c r="L727" s="30">
        <v>965.53292614861107</v>
      </c>
      <c r="N727" s="30">
        <v>837.81251928793574</v>
      </c>
      <c r="O727" s="30">
        <v>837.81251928793574</v>
      </c>
      <c r="P727" s="30">
        <v>837.81251928793574</v>
      </c>
      <c r="Q727" s="30">
        <v>837.81251928793574</v>
      </c>
      <c r="R727" s="30">
        <v>837.81251928793574</v>
      </c>
      <c r="T727" s="30">
        <v>489.15699013600062</v>
      </c>
      <c r="U727" s="30">
        <v>489.15699013600062</v>
      </c>
      <c r="V727" s="30">
        <v>489.15699013600062</v>
      </c>
      <c r="W727" s="30">
        <v>489.15699013600062</v>
      </c>
      <c r="X727" s="30">
        <v>489.15699013600062</v>
      </c>
    </row>
    <row r="728" spans="1:24" x14ac:dyDescent="0.25">
      <c r="A728" s="10" t="s">
        <v>66</v>
      </c>
      <c r="B728" s="30">
        <v>0</v>
      </c>
      <c r="C728" s="30">
        <v>0</v>
      </c>
      <c r="D728" s="30">
        <v>0</v>
      </c>
      <c r="E728" s="30">
        <v>0</v>
      </c>
      <c r="F728" s="30">
        <v>0</v>
      </c>
      <c r="H728" s="30">
        <v>0</v>
      </c>
      <c r="I728" s="30">
        <v>0</v>
      </c>
      <c r="J728" s="30">
        <v>0</v>
      </c>
      <c r="K728" s="30">
        <v>0</v>
      </c>
      <c r="L728" s="30">
        <v>0</v>
      </c>
      <c r="N728" s="30">
        <v>0</v>
      </c>
      <c r="O728" s="30">
        <v>0</v>
      </c>
      <c r="P728" s="30">
        <v>0</v>
      </c>
      <c r="Q728" s="30">
        <v>0</v>
      </c>
      <c r="R728" s="30">
        <v>0</v>
      </c>
      <c r="T728" s="30">
        <v>0</v>
      </c>
      <c r="U728" s="30">
        <v>0</v>
      </c>
      <c r="V728" s="30">
        <v>0</v>
      </c>
      <c r="W728" s="30">
        <v>0</v>
      </c>
      <c r="X728" s="30">
        <v>0</v>
      </c>
    </row>
    <row r="729" spans="1:24" x14ac:dyDescent="0.25">
      <c r="A729" s="10" t="s">
        <v>67</v>
      </c>
      <c r="B729" s="30">
        <v>0</v>
      </c>
      <c r="C729" s="30">
        <v>0</v>
      </c>
      <c r="D729" s="30">
        <v>0</v>
      </c>
      <c r="E729" s="30">
        <v>0</v>
      </c>
      <c r="F729" s="30">
        <v>0</v>
      </c>
      <c r="H729" s="30">
        <v>0</v>
      </c>
      <c r="I729" s="30">
        <v>0</v>
      </c>
      <c r="J729" s="30">
        <v>0</v>
      </c>
      <c r="K729" s="30">
        <v>0</v>
      </c>
      <c r="L729" s="30">
        <v>0</v>
      </c>
      <c r="N729" s="30">
        <v>0</v>
      </c>
      <c r="O729" s="30">
        <v>0</v>
      </c>
      <c r="P729" s="30">
        <v>0</v>
      </c>
      <c r="Q729" s="30">
        <v>0</v>
      </c>
      <c r="R729" s="30">
        <v>0</v>
      </c>
      <c r="T729" s="30">
        <v>0</v>
      </c>
      <c r="U729" s="30">
        <v>0</v>
      </c>
      <c r="V729" s="30">
        <v>0</v>
      </c>
      <c r="W729" s="30">
        <v>0</v>
      </c>
      <c r="X729" s="30">
        <v>0</v>
      </c>
    </row>
    <row r="730" spans="1:24" x14ac:dyDescent="0.25">
      <c r="A730" s="10" t="s">
        <v>68</v>
      </c>
      <c r="B730" s="30">
        <v>2244.96</v>
      </c>
      <c r="C730" s="30">
        <v>2244.96</v>
      </c>
      <c r="D730" s="30">
        <v>2244.96</v>
      </c>
      <c r="E730" s="30">
        <v>2244.96</v>
      </c>
      <c r="F730" s="30">
        <v>2244.96</v>
      </c>
      <c r="H730" s="30">
        <v>2619.12</v>
      </c>
      <c r="I730" s="30">
        <v>2619.12</v>
      </c>
      <c r="J730" s="30">
        <v>2619.12</v>
      </c>
      <c r="K730" s="30">
        <v>2619.12</v>
      </c>
      <c r="L730" s="30">
        <v>2619.12</v>
      </c>
      <c r="N730" s="30">
        <v>2993.28</v>
      </c>
      <c r="O730" s="30">
        <v>2993.28</v>
      </c>
      <c r="P730" s="30">
        <v>2993.28</v>
      </c>
      <c r="Q730" s="30">
        <v>2993.28</v>
      </c>
      <c r="R730" s="30">
        <v>2993.28</v>
      </c>
      <c r="T730" s="30">
        <v>4489.92</v>
      </c>
      <c r="U730" s="30">
        <v>4489.92</v>
      </c>
      <c r="V730" s="30">
        <v>4489.92</v>
      </c>
      <c r="W730" s="30">
        <v>4489.92</v>
      </c>
      <c r="X730" s="30">
        <v>4489.92</v>
      </c>
    </row>
    <row r="731" spans="1:24" x14ac:dyDescent="0.25">
      <c r="A731" s="10" t="s">
        <v>69</v>
      </c>
      <c r="B731" s="30">
        <v>938.89972109999997</v>
      </c>
      <c r="C731" s="30">
        <v>938.89972109999997</v>
      </c>
      <c r="D731" s="30">
        <v>938.89972109999997</v>
      </c>
      <c r="E731" s="30">
        <v>938.89972109999997</v>
      </c>
      <c r="F731" s="30">
        <v>938.89972109999997</v>
      </c>
      <c r="H731" s="30">
        <v>1095.3830079500001</v>
      </c>
      <c r="I731" s="30">
        <v>1095.3830079500001</v>
      </c>
      <c r="J731" s="30">
        <v>1095.3830079500001</v>
      </c>
      <c r="K731" s="30">
        <v>1095.3830079500001</v>
      </c>
      <c r="L731" s="30">
        <v>1095.3830079500001</v>
      </c>
      <c r="N731" s="30">
        <v>1251.8662948000001</v>
      </c>
      <c r="O731" s="30">
        <v>1251.8662948000001</v>
      </c>
      <c r="P731" s="30">
        <v>1251.8662948000001</v>
      </c>
      <c r="Q731" s="30">
        <v>1251.8662948000001</v>
      </c>
      <c r="R731" s="30">
        <v>1251.8662948000001</v>
      </c>
      <c r="T731" s="30">
        <v>1877.7994421999999</v>
      </c>
      <c r="U731" s="30">
        <v>1877.7994421999999</v>
      </c>
      <c r="V731" s="30">
        <v>1877.7994421999999</v>
      </c>
      <c r="W731" s="30">
        <v>1877.7994421999999</v>
      </c>
      <c r="X731" s="30">
        <v>1877.7994421999999</v>
      </c>
    </row>
    <row r="732" spans="1:24" x14ac:dyDescent="0.25">
      <c r="A732" s="10" t="s">
        <v>70</v>
      </c>
      <c r="B732" s="30">
        <v>1717.378506341872</v>
      </c>
      <c r="C732" s="30">
        <v>1575.527643030317</v>
      </c>
      <c r="D732" s="30">
        <v>1433.67677856705</v>
      </c>
      <c r="E732" s="30">
        <v>1291.825916407211</v>
      </c>
      <c r="F732" s="30">
        <v>1149.975045710273</v>
      </c>
      <c r="H732" s="30">
        <v>2105.759300066044</v>
      </c>
      <c r="I732" s="30">
        <v>1963.855889666763</v>
      </c>
      <c r="J732" s="30">
        <v>1821.952479267484</v>
      </c>
      <c r="K732" s="30">
        <v>1680.0490688681959</v>
      </c>
      <c r="L732" s="30">
        <v>1538.145658468906</v>
      </c>
      <c r="N732" s="30">
        <v>2200.7863478750569</v>
      </c>
      <c r="O732" s="30">
        <v>2058.8829374757611</v>
      </c>
      <c r="P732" s="30">
        <v>1916.979527076466</v>
      </c>
      <c r="Q732" s="30">
        <v>1775.0761166771699</v>
      </c>
      <c r="R732" s="30">
        <v>1633.172706277873</v>
      </c>
      <c r="T732" s="30">
        <v>2468.9947623463172</v>
      </c>
      <c r="U732" s="30">
        <v>2327.0388048593072</v>
      </c>
      <c r="V732" s="30">
        <v>2185.0828473722918</v>
      </c>
      <c r="W732" s="30">
        <v>2043.1268898852779</v>
      </c>
      <c r="X732" s="30">
        <v>1901.1709323982659</v>
      </c>
    </row>
    <row r="733" spans="1:24" x14ac:dyDescent="0.25">
      <c r="A733" s="10" t="s">
        <v>10</v>
      </c>
      <c r="B733" s="30">
        <v>26234.692718785351</v>
      </c>
      <c r="C733" s="30">
        <v>24067.777389910108</v>
      </c>
      <c r="D733" s="30">
        <v>21900.862043441299</v>
      </c>
      <c r="E733" s="30">
        <v>19733.946732159689</v>
      </c>
      <c r="F733" s="30">
        <v>17567.031290465249</v>
      </c>
      <c r="H733" s="30">
        <v>32167.601942701829</v>
      </c>
      <c r="I733" s="30">
        <v>29999.883903943672</v>
      </c>
      <c r="J733" s="30">
        <v>27832.165865185529</v>
      </c>
      <c r="K733" s="30">
        <v>25664.447826427258</v>
      </c>
      <c r="L733" s="30">
        <v>23496.729787668959</v>
      </c>
      <c r="N733" s="30">
        <v>33619.236157312458</v>
      </c>
      <c r="O733" s="30">
        <v>31451.51811855406</v>
      </c>
      <c r="P733" s="30">
        <v>29283.800079795699</v>
      </c>
      <c r="Q733" s="30">
        <v>27116.082041037309</v>
      </c>
      <c r="R733" s="30">
        <v>24948.3640022789</v>
      </c>
      <c r="T733" s="30">
        <v>37716.390810327233</v>
      </c>
      <c r="U733" s="30">
        <v>35547.870061686088</v>
      </c>
      <c r="V733" s="30">
        <v>33379.349313044877</v>
      </c>
      <c r="W733" s="30">
        <v>31210.828564403681</v>
      </c>
      <c r="X733" s="30">
        <v>29042.307815762539</v>
      </c>
    </row>
    <row r="734" spans="1:24" x14ac:dyDescent="0.25">
      <c r="A734" s="10" t="s">
        <v>26</v>
      </c>
      <c r="B734" s="30">
        <v>44422</v>
      </c>
      <c r="C734" s="30">
        <v>42113.2</v>
      </c>
      <c r="D734" s="30">
        <v>39804.400000000001</v>
      </c>
      <c r="E734" s="30">
        <v>37495.599999999999</v>
      </c>
      <c r="F734" s="30">
        <v>35186.9</v>
      </c>
      <c r="H734" s="30">
        <v>46666.6</v>
      </c>
      <c r="I734" s="30">
        <v>44357</v>
      </c>
      <c r="J734" s="30">
        <v>42047.3</v>
      </c>
      <c r="K734" s="30">
        <v>39737.699999999997</v>
      </c>
      <c r="L734" s="30">
        <v>37428</v>
      </c>
      <c r="N734" s="30">
        <v>47596</v>
      </c>
      <c r="O734" s="30">
        <v>45286.400000000001</v>
      </c>
      <c r="P734" s="30">
        <v>42976.7</v>
      </c>
      <c r="Q734" s="30">
        <v>40667.1</v>
      </c>
      <c r="R734" s="30">
        <v>38357.4</v>
      </c>
      <c r="T734" s="30">
        <v>50950.400000000001</v>
      </c>
      <c r="U734" s="30">
        <v>48639.9</v>
      </c>
      <c r="V734" s="30">
        <v>46329.4</v>
      </c>
      <c r="W734" s="30">
        <v>44018.9</v>
      </c>
      <c r="X734" s="30">
        <v>41708.400000000001</v>
      </c>
    </row>
    <row r="736" spans="1:24" x14ac:dyDescent="0.25">
      <c r="A736" s="10" t="s">
        <v>327</v>
      </c>
      <c r="B736" s="10">
        <v>100</v>
      </c>
      <c r="C736" s="10">
        <v>95</v>
      </c>
      <c r="D736" s="10">
        <v>90</v>
      </c>
      <c r="E736" s="10">
        <v>85</v>
      </c>
      <c r="F736" s="10">
        <v>80</v>
      </c>
      <c r="G736" s="10" t="s">
        <v>328</v>
      </c>
      <c r="H736" s="10">
        <v>100</v>
      </c>
      <c r="I736" s="10">
        <v>95</v>
      </c>
      <c r="J736" s="10">
        <v>90</v>
      </c>
      <c r="K736" s="10">
        <v>85</v>
      </c>
      <c r="L736" s="10">
        <v>80</v>
      </c>
      <c r="M736" s="10" t="s">
        <v>329</v>
      </c>
      <c r="N736" s="10">
        <v>100</v>
      </c>
      <c r="O736" s="10">
        <v>95</v>
      </c>
      <c r="P736" s="10">
        <v>90</v>
      </c>
      <c r="Q736" s="10">
        <v>85</v>
      </c>
      <c r="R736" s="10">
        <v>80</v>
      </c>
      <c r="S736" s="10" t="s">
        <v>330</v>
      </c>
      <c r="T736" s="10">
        <v>100</v>
      </c>
      <c r="U736" s="10">
        <v>95</v>
      </c>
      <c r="V736" s="10">
        <v>90</v>
      </c>
      <c r="W736" s="10">
        <v>85</v>
      </c>
      <c r="X736" s="10">
        <v>80</v>
      </c>
    </row>
    <row r="737" spans="1:24" x14ac:dyDescent="0.25">
      <c r="A737" s="10" t="s">
        <v>22</v>
      </c>
      <c r="B737" s="30">
        <v>33.984000000000002</v>
      </c>
      <c r="C737" s="30">
        <v>23.616</v>
      </c>
      <c r="D737" s="30">
        <v>18.888999999999999</v>
      </c>
      <c r="E737" s="30">
        <v>17.193999999999999</v>
      </c>
      <c r="F737" s="30">
        <v>15.765000000000001</v>
      </c>
      <c r="H737" s="30">
        <v>35.822000000000003</v>
      </c>
      <c r="I737" s="30">
        <v>24.393999999999998</v>
      </c>
      <c r="J737" s="30">
        <v>19.523</v>
      </c>
      <c r="K737" s="30">
        <v>17.689</v>
      </c>
      <c r="L737" s="30">
        <v>16.407</v>
      </c>
      <c r="N737" s="30">
        <v>35.756999999999998</v>
      </c>
      <c r="O737" s="30">
        <v>24.398</v>
      </c>
      <c r="P737" s="30">
        <v>19.824000000000002</v>
      </c>
      <c r="Q737" s="30">
        <v>17.852</v>
      </c>
      <c r="R737" s="30">
        <v>16.620999999999999</v>
      </c>
      <c r="T737" s="30">
        <v>36.548000000000002</v>
      </c>
      <c r="U737" s="30">
        <v>24.760999999999999</v>
      </c>
      <c r="V737" s="30">
        <v>20.890999999999998</v>
      </c>
      <c r="W737" s="30">
        <v>18.989000000000001</v>
      </c>
      <c r="X737" s="30">
        <v>17.314</v>
      </c>
    </row>
    <row r="738" spans="1:24" x14ac:dyDescent="0.25">
      <c r="A738" s="10" t="s">
        <v>23</v>
      </c>
      <c r="B738" s="30">
        <v>4.76</v>
      </c>
      <c r="C738" s="30">
        <v>4.76</v>
      </c>
      <c r="D738" s="30">
        <v>4.76</v>
      </c>
      <c r="E738" s="30">
        <v>3.8090000000000002</v>
      </c>
      <c r="F738" s="30">
        <v>3.1629999999999998</v>
      </c>
      <c r="H738" s="30">
        <v>6.077</v>
      </c>
      <c r="I738" s="30">
        <v>5.8639999999999999</v>
      </c>
      <c r="J738" s="30">
        <v>5.63</v>
      </c>
      <c r="K738" s="30">
        <v>4.9039999999999999</v>
      </c>
      <c r="L738" s="30">
        <v>4.3460000000000001</v>
      </c>
      <c r="N738" s="30">
        <v>6.78</v>
      </c>
      <c r="O738" s="30">
        <v>6.78</v>
      </c>
      <c r="P738" s="30">
        <v>6.3159999999999998</v>
      </c>
      <c r="Q738" s="30">
        <v>5.5540000000000003</v>
      </c>
      <c r="R738" s="30">
        <v>4.8010000000000002</v>
      </c>
      <c r="T738" s="30">
        <v>10.62</v>
      </c>
      <c r="U738" s="30">
        <v>10.62</v>
      </c>
      <c r="V738" s="30">
        <v>9.4450000000000003</v>
      </c>
      <c r="W738" s="30">
        <v>7.8029999999999999</v>
      </c>
      <c r="X738" s="30">
        <v>6.8259999999999996</v>
      </c>
    </row>
    <row r="739" spans="1:24" x14ac:dyDescent="0.25">
      <c r="A739" s="10" t="s">
        <v>24</v>
      </c>
      <c r="B739" s="30">
        <v>132.20099999999999</v>
      </c>
      <c r="C739" s="30">
        <v>33.506999999999998</v>
      </c>
      <c r="D739" s="30">
        <v>32.302</v>
      </c>
      <c r="E739" s="30">
        <v>29.393000000000001</v>
      </c>
      <c r="F739" s="30">
        <v>26.082000000000001</v>
      </c>
      <c r="H739" s="30">
        <v>146.965</v>
      </c>
      <c r="I739" s="30">
        <v>48.542999999999999</v>
      </c>
      <c r="J739" s="30">
        <v>47.798000000000002</v>
      </c>
      <c r="K739" s="30">
        <v>44.957999999999998</v>
      </c>
      <c r="L739" s="30">
        <v>41.106000000000002</v>
      </c>
      <c r="N739" s="30">
        <v>149.62700000000001</v>
      </c>
      <c r="O739" s="30">
        <v>50.686</v>
      </c>
      <c r="P739" s="30">
        <v>49.651000000000003</v>
      </c>
      <c r="Q739" s="30">
        <v>46.898000000000003</v>
      </c>
      <c r="R739" s="30">
        <v>43.015000000000001</v>
      </c>
      <c r="T739" s="30">
        <v>158.452</v>
      </c>
      <c r="U739" s="30">
        <v>58.228999999999999</v>
      </c>
      <c r="V739" s="30">
        <v>56.177</v>
      </c>
      <c r="W739" s="30">
        <v>53.003999999999998</v>
      </c>
      <c r="X739" s="30">
        <v>49.695</v>
      </c>
    </row>
    <row r="740" spans="1:24" x14ac:dyDescent="0.25">
      <c r="A740" s="10" t="s">
        <v>25</v>
      </c>
      <c r="B740" s="30">
        <v>0</v>
      </c>
      <c r="C740" s="30">
        <v>0</v>
      </c>
      <c r="D740" s="30">
        <v>0</v>
      </c>
      <c r="E740" s="30">
        <v>0</v>
      </c>
      <c r="F740" s="30">
        <v>0</v>
      </c>
      <c r="H740" s="30">
        <v>0</v>
      </c>
      <c r="I740" s="30">
        <v>0</v>
      </c>
      <c r="J740" s="30">
        <v>0</v>
      </c>
      <c r="K740" s="30">
        <v>0</v>
      </c>
      <c r="L740" s="30">
        <v>0</v>
      </c>
      <c r="N740" s="30">
        <v>0</v>
      </c>
      <c r="O740" s="30">
        <v>0</v>
      </c>
      <c r="P740" s="30">
        <v>0</v>
      </c>
      <c r="Q740" s="30">
        <v>0</v>
      </c>
      <c r="R740" s="30">
        <v>0</v>
      </c>
      <c r="T740" s="30">
        <v>0</v>
      </c>
      <c r="U740" s="30">
        <v>0</v>
      </c>
      <c r="V740" s="30">
        <v>0</v>
      </c>
      <c r="W740" s="30">
        <v>0</v>
      </c>
      <c r="X740" s="30">
        <v>0</v>
      </c>
    </row>
    <row r="741" spans="1:24" x14ac:dyDescent="0.25">
      <c r="A741" s="10" t="s">
        <v>64</v>
      </c>
      <c r="B741" s="30">
        <v>61170.66</v>
      </c>
      <c r="C741" s="30">
        <v>42508.44</v>
      </c>
      <c r="D741" s="30">
        <v>34000.019999999997</v>
      </c>
      <c r="E741" s="30">
        <v>30949.200000000001</v>
      </c>
      <c r="F741" s="30">
        <v>28377</v>
      </c>
      <c r="H741" s="30">
        <v>64480.14</v>
      </c>
      <c r="I741" s="30">
        <v>43909.919999999998</v>
      </c>
      <c r="J741" s="30">
        <v>35142.120000000003</v>
      </c>
      <c r="K741" s="30">
        <v>31839.66</v>
      </c>
      <c r="L741" s="30">
        <v>29533.5</v>
      </c>
      <c r="N741" s="30">
        <v>64361.7</v>
      </c>
      <c r="O741" s="30">
        <v>43916.04</v>
      </c>
      <c r="P741" s="30">
        <v>35683.019999999997</v>
      </c>
      <c r="Q741" s="30">
        <v>32132.880000000001</v>
      </c>
      <c r="R741" s="30">
        <v>29917.8</v>
      </c>
      <c r="T741" s="30">
        <v>65785.86</v>
      </c>
      <c r="U741" s="30">
        <v>44569.98</v>
      </c>
      <c r="V741" s="30">
        <v>37603.800000000003</v>
      </c>
      <c r="W741" s="30">
        <v>34181.1</v>
      </c>
      <c r="X741" s="30">
        <v>31165.74</v>
      </c>
    </row>
    <row r="742" spans="1:24" x14ac:dyDescent="0.25">
      <c r="A742" s="10" t="s">
        <v>65</v>
      </c>
      <c r="B742" s="30">
        <v>7657.7487484670564</v>
      </c>
      <c r="C742" s="30">
        <v>5321.4883280528111</v>
      </c>
      <c r="D742" s="30">
        <v>4256.3479060525897</v>
      </c>
      <c r="E742" s="30">
        <v>3874.426033102417</v>
      </c>
      <c r="F742" s="30">
        <v>3552.4209847539601</v>
      </c>
      <c r="H742" s="30">
        <v>8072.0513949985261</v>
      </c>
      <c r="I742" s="30">
        <v>5496.9348855364406</v>
      </c>
      <c r="J742" s="30">
        <v>4399.3235555816973</v>
      </c>
      <c r="K742" s="30">
        <v>3985.8997191891772</v>
      </c>
      <c r="L742" s="30">
        <v>3697.1993217475801</v>
      </c>
      <c r="N742" s="30">
        <v>8057.2242906029169</v>
      </c>
      <c r="O742" s="30">
        <v>5497.7010277088584</v>
      </c>
      <c r="P742" s="30">
        <v>4467.0370034674288</v>
      </c>
      <c r="Q742" s="30">
        <v>4022.6069426853019</v>
      </c>
      <c r="R742" s="30">
        <v>3745.3085434567438</v>
      </c>
      <c r="T742" s="30">
        <v>8235.5100808431525</v>
      </c>
      <c r="U742" s="30">
        <v>5579.5655721910098</v>
      </c>
      <c r="V742" s="30">
        <v>4707.4929776400231</v>
      </c>
      <c r="W742" s="30">
        <v>4279.0167009188272</v>
      </c>
      <c r="X742" s="30">
        <v>3901.5339458500148</v>
      </c>
    </row>
    <row r="743" spans="1:24" x14ac:dyDescent="0.25">
      <c r="A743" s="10" t="s">
        <v>66</v>
      </c>
      <c r="B743" s="30">
        <v>84515.813792951987</v>
      </c>
      <c r="C743" s="30">
        <v>24962.987934951991</v>
      </c>
      <c r="D743" s="30">
        <v>24235.637520952001</v>
      </c>
      <c r="E743" s="30">
        <v>21532.273940432751</v>
      </c>
      <c r="F743" s="30">
        <v>18890.22978246901</v>
      </c>
      <c r="H743" s="30">
        <v>94737.185330398381</v>
      </c>
      <c r="I743" s="30">
        <v>35135.854152838263</v>
      </c>
      <c r="J743" s="30">
        <v>34452.780089090418</v>
      </c>
      <c r="K743" s="30">
        <v>32016.57389787136</v>
      </c>
      <c r="L743" s="30">
        <v>29135.399066811111</v>
      </c>
      <c r="N743" s="30">
        <v>97044.219842355989</v>
      </c>
      <c r="O743" s="30">
        <v>37342.050009355997</v>
      </c>
      <c r="P743" s="30">
        <v>36254.983936194112</v>
      </c>
      <c r="Q743" s="30">
        <v>33834.178235188287</v>
      </c>
      <c r="R743" s="30">
        <v>30740.557083163101</v>
      </c>
      <c r="T743" s="30">
        <v>106196.734981124</v>
      </c>
      <c r="U743" s="30">
        <v>45720.933187123999</v>
      </c>
      <c r="V743" s="30">
        <v>43311.396335559431</v>
      </c>
      <c r="W743" s="30">
        <v>39760.004812130523</v>
      </c>
      <c r="X743" s="30">
        <v>36789.5019373291</v>
      </c>
    </row>
    <row r="744" spans="1:24" x14ac:dyDescent="0.25">
      <c r="A744" s="10" t="s">
        <v>67</v>
      </c>
      <c r="B744" s="30">
        <v>20687.24700485685</v>
      </c>
      <c r="C744" s="30">
        <v>5243.3167891403191</v>
      </c>
      <c r="D744" s="30">
        <v>5054.6918351713293</v>
      </c>
      <c r="E744" s="30">
        <v>4599.497602053365</v>
      </c>
      <c r="F744" s="30">
        <v>4081.3657909643298</v>
      </c>
      <c r="H744" s="30">
        <v>22997.566251910252</v>
      </c>
      <c r="I744" s="30">
        <v>7596.1525452308642</v>
      </c>
      <c r="J744" s="30">
        <v>7479.5411998702439</v>
      </c>
      <c r="K744" s="30">
        <v>7035.2382035170394</v>
      </c>
      <c r="L744" s="30">
        <v>6432.480230899524</v>
      </c>
      <c r="N744" s="30">
        <v>23414.124761504951</v>
      </c>
      <c r="O744" s="30">
        <v>7931.4649322930454</v>
      </c>
      <c r="P744" s="30">
        <v>7769.5986203754046</v>
      </c>
      <c r="Q744" s="30">
        <v>7338.6749450478746</v>
      </c>
      <c r="R744" s="30">
        <v>6731.1442321814338</v>
      </c>
      <c r="T744" s="30">
        <v>24795.0897679562</v>
      </c>
      <c r="U744" s="30">
        <v>9111.8027166739084</v>
      </c>
      <c r="V744" s="30">
        <v>8790.7303087150794</v>
      </c>
      <c r="W744" s="30">
        <v>8294.193191211345</v>
      </c>
      <c r="X744" s="30">
        <v>7776.4056433533806</v>
      </c>
    </row>
    <row r="745" spans="1:24" x14ac:dyDescent="0.25">
      <c r="A745" s="10" t="s">
        <v>68</v>
      </c>
      <c r="B745" s="30">
        <v>0</v>
      </c>
      <c r="C745" s="30">
        <v>0</v>
      </c>
      <c r="D745" s="30">
        <v>0</v>
      </c>
      <c r="E745" s="30">
        <v>0</v>
      </c>
      <c r="F745" s="30">
        <v>0</v>
      </c>
      <c r="H745" s="30">
        <v>0</v>
      </c>
      <c r="I745" s="30">
        <v>0</v>
      </c>
      <c r="J745" s="30">
        <v>0</v>
      </c>
      <c r="K745" s="30">
        <v>0</v>
      </c>
      <c r="L745" s="30">
        <v>0</v>
      </c>
      <c r="N745" s="30">
        <v>0</v>
      </c>
      <c r="O745" s="30">
        <v>0</v>
      </c>
      <c r="P745" s="30">
        <v>0</v>
      </c>
      <c r="Q745" s="30">
        <v>0</v>
      </c>
      <c r="R745" s="30">
        <v>0</v>
      </c>
      <c r="T745" s="30">
        <v>0</v>
      </c>
      <c r="U745" s="30">
        <v>0</v>
      </c>
      <c r="V745" s="30">
        <v>0</v>
      </c>
      <c r="W745" s="30">
        <v>0</v>
      </c>
      <c r="X745" s="30">
        <v>0</v>
      </c>
    </row>
    <row r="746" spans="1:24" x14ac:dyDescent="0.25">
      <c r="A746" s="10" t="s">
        <v>69</v>
      </c>
      <c r="B746" s="30">
        <v>0</v>
      </c>
      <c r="C746" s="30">
        <v>0</v>
      </c>
      <c r="D746" s="30">
        <v>0</v>
      </c>
      <c r="E746" s="30">
        <v>0</v>
      </c>
      <c r="F746" s="30">
        <v>0</v>
      </c>
      <c r="H746" s="30">
        <v>0</v>
      </c>
      <c r="I746" s="30">
        <v>0</v>
      </c>
      <c r="J746" s="30">
        <v>0</v>
      </c>
      <c r="K746" s="30">
        <v>0</v>
      </c>
      <c r="L746" s="30">
        <v>0</v>
      </c>
      <c r="N746" s="30">
        <v>0</v>
      </c>
      <c r="O746" s="30">
        <v>0</v>
      </c>
      <c r="P746" s="30">
        <v>0</v>
      </c>
      <c r="Q746" s="30">
        <v>0</v>
      </c>
      <c r="R746" s="30">
        <v>0</v>
      </c>
      <c r="T746" s="30">
        <v>0</v>
      </c>
      <c r="U746" s="30">
        <v>0</v>
      </c>
      <c r="V746" s="30">
        <v>0</v>
      </c>
      <c r="W746" s="30">
        <v>0</v>
      </c>
      <c r="X746" s="30">
        <v>0</v>
      </c>
    </row>
    <row r="747" spans="1:24" x14ac:dyDescent="0.25">
      <c r="A747" s="10" t="s">
        <v>70</v>
      </c>
      <c r="B747" s="30">
        <v>0</v>
      </c>
      <c r="C747" s="30">
        <v>0</v>
      </c>
      <c r="D747" s="30">
        <v>0</v>
      </c>
      <c r="E747" s="30">
        <v>0</v>
      </c>
      <c r="F747" s="30">
        <v>0</v>
      </c>
      <c r="H747" s="30">
        <v>0</v>
      </c>
      <c r="I747" s="30">
        <v>0</v>
      </c>
      <c r="J747" s="30">
        <v>0</v>
      </c>
      <c r="K747" s="30">
        <v>0</v>
      </c>
      <c r="L747" s="30">
        <v>0</v>
      </c>
      <c r="N747" s="30">
        <v>0</v>
      </c>
      <c r="O747" s="30">
        <v>0</v>
      </c>
      <c r="P747" s="30">
        <v>0</v>
      </c>
      <c r="Q747" s="30">
        <v>0</v>
      </c>
      <c r="R747" s="30">
        <v>0</v>
      </c>
      <c r="T747" s="30">
        <v>0</v>
      </c>
      <c r="U747" s="30">
        <v>0</v>
      </c>
      <c r="V747" s="30">
        <v>0</v>
      </c>
      <c r="W747" s="30">
        <v>0</v>
      </c>
      <c r="X747" s="30">
        <v>0</v>
      </c>
    </row>
    <row r="748" spans="1:24" x14ac:dyDescent="0.25">
      <c r="A748" s="10" t="s">
        <v>10</v>
      </c>
      <c r="B748" s="30">
        <v>0</v>
      </c>
      <c r="C748" s="30">
        <v>0</v>
      </c>
      <c r="D748" s="30">
        <v>0</v>
      </c>
      <c r="E748" s="30">
        <v>0</v>
      </c>
      <c r="F748" s="30">
        <v>0</v>
      </c>
      <c r="H748" s="30">
        <v>0</v>
      </c>
      <c r="I748" s="30">
        <v>0</v>
      </c>
      <c r="J748" s="30">
        <v>0</v>
      </c>
      <c r="K748" s="30">
        <v>0</v>
      </c>
      <c r="L748" s="30">
        <v>0</v>
      </c>
      <c r="N748" s="30">
        <v>0</v>
      </c>
      <c r="O748" s="30">
        <v>0</v>
      </c>
      <c r="P748" s="30">
        <v>0</v>
      </c>
      <c r="Q748" s="30">
        <v>0</v>
      </c>
      <c r="R748" s="30">
        <v>0</v>
      </c>
      <c r="T748" s="30">
        <v>0</v>
      </c>
      <c r="U748" s="30">
        <v>0</v>
      </c>
      <c r="V748" s="30">
        <v>0</v>
      </c>
      <c r="W748" s="30">
        <v>0</v>
      </c>
      <c r="X748" s="30">
        <v>0</v>
      </c>
    </row>
    <row r="749" spans="1:24" x14ac:dyDescent="0.25">
      <c r="A749" s="10" t="s">
        <v>26</v>
      </c>
      <c r="B749" s="30">
        <v>174030</v>
      </c>
      <c r="C749" s="30">
        <v>78035.399999999994</v>
      </c>
      <c r="D749" s="30">
        <v>67545.899999999994</v>
      </c>
      <c r="E749" s="30">
        <v>60954.8</v>
      </c>
      <c r="F749" s="30">
        <v>54900.4</v>
      </c>
      <c r="H749" s="30">
        <v>190286</v>
      </c>
      <c r="I749" s="30">
        <v>92138</v>
      </c>
      <c r="J749" s="30">
        <v>81473.100000000006</v>
      </c>
      <c r="K749" s="30">
        <v>74876.7</v>
      </c>
      <c r="L749" s="30">
        <v>68798.100000000006</v>
      </c>
      <c r="N749" s="30">
        <v>192876</v>
      </c>
      <c r="O749" s="30">
        <v>94686.399999999994</v>
      </c>
      <c r="P749" s="30">
        <v>84173.9</v>
      </c>
      <c r="Q749" s="30">
        <v>77327.600000000006</v>
      </c>
      <c r="R749" s="30">
        <v>71134.100000000006</v>
      </c>
      <c r="T749" s="30">
        <v>205012</v>
      </c>
      <c r="U749" s="30">
        <v>104981</v>
      </c>
      <c r="V749" s="30">
        <v>94412.7</v>
      </c>
      <c r="W749" s="30">
        <v>86513.7</v>
      </c>
      <c r="X749" s="30">
        <v>79632.7</v>
      </c>
    </row>
    <row r="751" spans="1:24" x14ac:dyDescent="0.25">
      <c r="A751" s="10" t="s">
        <v>331</v>
      </c>
      <c r="B751" s="10">
        <v>100</v>
      </c>
      <c r="C751" s="10">
        <v>95</v>
      </c>
      <c r="D751" s="10">
        <v>90</v>
      </c>
      <c r="E751" s="10">
        <v>85</v>
      </c>
      <c r="F751" s="10">
        <v>80</v>
      </c>
      <c r="G751" s="10" t="s">
        <v>332</v>
      </c>
      <c r="H751" s="10">
        <v>100</v>
      </c>
      <c r="I751" s="10">
        <v>95</v>
      </c>
      <c r="J751" s="10">
        <v>90</v>
      </c>
      <c r="K751" s="10">
        <v>85</v>
      </c>
      <c r="L751" s="10">
        <v>80</v>
      </c>
      <c r="M751" s="10" t="s">
        <v>333</v>
      </c>
      <c r="N751" s="10">
        <v>100</v>
      </c>
      <c r="O751" s="10">
        <v>95</v>
      </c>
      <c r="P751" s="10">
        <v>90</v>
      </c>
      <c r="Q751" s="10">
        <v>85</v>
      </c>
      <c r="R751" s="10">
        <v>80</v>
      </c>
      <c r="S751" s="10" t="s">
        <v>334</v>
      </c>
      <c r="T751" s="10">
        <v>100</v>
      </c>
      <c r="U751" s="10">
        <v>95</v>
      </c>
      <c r="V751" s="10">
        <v>90</v>
      </c>
      <c r="W751" s="10">
        <v>85</v>
      </c>
      <c r="X751" s="10">
        <v>80</v>
      </c>
    </row>
    <row r="752" spans="1:24" x14ac:dyDescent="0.25">
      <c r="A752" s="10" t="s">
        <v>22</v>
      </c>
      <c r="B752" s="30">
        <v>0</v>
      </c>
      <c r="C752" s="30">
        <v>0</v>
      </c>
      <c r="D752" s="30">
        <v>0</v>
      </c>
      <c r="E752" s="30">
        <v>0</v>
      </c>
      <c r="F752" s="30">
        <v>0</v>
      </c>
      <c r="H752" s="30">
        <v>0</v>
      </c>
      <c r="I752" s="30">
        <v>0</v>
      </c>
      <c r="J752" s="30">
        <v>0</v>
      </c>
      <c r="K752" s="30">
        <v>0</v>
      </c>
      <c r="L752" s="30">
        <v>0</v>
      </c>
      <c r="N752" s="30">
        <v>0</v>
      </c>
      <c r="O752" s="30">
        <v>0</v>
      </c>
      <c r="P752" s="30">
        <v>0</v>
      </c>
      <c r="Q752" s="30">
        <v>0</v>
      </c>
      <c r="R752" s="30">
        <v>0</v>
      </c>
      <c r="T752" s="30">
        <v>0</v>
      </c>
      <c r="U752" s="30">
        <v>0</v>
      </c>
      <c r="V752" s="30">
        <v>0</v>
      </c>
      <c r="W752" s="30">
        <v>0</v>
      </c>
      <c r="X752" s="30">
        <v>0</v>
      </c>
    </row>
    <row r="753" spans="1:24" x14ac:dyDescent="0.25">
      <c r="A753" s="10" t="s">
        <v>23</v>
      </c>
      <c r="B753" s="30">
        <v>0</v>
      </c>
      <c r="C753" s="30">
        <v>0</v>
      </c>
      <c r="D753" s="30">
        <v>0</v>
      </c>
      <c r="E753" s="30">
        <v>0</v>
      </c>
      <c r="F753" s="30">
        <v>0</v>
      </c>
      <c r="H753" s="30">
        <v>0</v>
      </c>
      <c r="I753" s="30">
        <v>0</v>
      </c>
      <c r="J753" s="30">
        <v>0</v>
      </c>
      <c r="K753" s="30">
        <v>0</v>
      </c>
      <c r="L753" s="30">
        <v>0</v>
      </c>
      <c r="N753" s="30">
        <v>0</v>
      </c>
      <c r="O753" s="30">
        <v>0</v>
      </c>
      <c r="P753" s="30">
        <v>0</v>
      </c>
      <c r="Q753" s="30">
        <v>0</v>
      </c>
      <c r="R753" s="30">
        <v>0</v>
      </c>
      <c r="T753" s="30">
        <v>0</v>
      </c>
      <c r="U753" s="30">
        <v>0</v>
      </c>
      <c r="V753" s="30">
        <v>0</v>
      </c>
      <c r="W753" s="30">
        <v>0</v>
      </c>
      <c r="X753" s="30">
        <v>0</v>
      </c>
    </row>
    <row r="754" spans="1:24" x14ac:dyDescent="0.25">
      <c r="A754" s="10" t="s">
        <v>24</v>
      </c>
      <c r="B754" s="30">
        <v>0</v>
      </c>
      <c r="C754" s="30">
        <v>0</v>
      </c>
      <c r="D754" s="30">
        <v>0</v>
      </c>
      <c r="E754" s="30">
        <v>0</v>
      </c>
      <c r="F754" s="30">
        <v>0</v>
      </c>
      <c r="H754" s="30">
        <v>0</v>
      </c>
      <c r="I754" s="30">
        <v>0</v>
      </c>
      <c r="J754" s="30">
        <v>0</v>
      </c>
      <c r="K754" s="30">
        <v>0</v>
      </c>
      <c r="L754" s="30">
        <v>0</v>
      </c>
      <c r="N754" s="30">
        <v>0</v>
      </c>
      <c r="O754" s="30">
        <v>0</v>
      </c>
      <c r="P754" s="30">
        <v>0</v>
      </c>
      <c r="Q754" s="30">
        <v>0</v>
      </c>
      <c r="R754" s="30">
        <v>0</v>
      </c>
      <c r="T754" s="30">
        <v>0</v>
      </c>
      <c r="U754" s="30">
        <v>0</v>
      </c>
      <c r="V754" s="30">
        <v>0</v>
      </c>
      <c r="W754" s="30">
        <v>0</v>
      </c>
      <c r="X754" s="30">
        <v>0</v>
      </c>
    </row>
    <row r="755" spans="1:24" x14ac:dyDescent="0.25">
      <c r="A755" s="10" t="s">
        <v>25</v>
      </c>
      <c r="B755" s="30">
        <v>6</v>
      </c>
      <c r="C755" s="30">
        <v>6</v>
      </c>
      <c r="D755" s="30">
        <v>6</v>
      </c>
      <c r="E755" s="30">
        <v>6</v>
      </c>
      <c r="F755" s="30">
        <v>6</v>
      </c>
      <c r="H755" s="30">
        <v>7</v>
      </c>
      <c r="I755" s="30">
        <v>7</v>
      </c>
      <c r="J755" s="30">
        <v>7</v>
      </c>
      <c r="K755" s="30">
        <v>7</v>
      </c>
      <c r="L755" s="30">
        <v>7</v>
      </c>
      <c r="N755" s="30">
        <v>8</v>
      </c>
      <c r="O755" s="30">
        <v>8</v>
      </c>
      <c r="P755" s="30">
        <v>8</v>
      </c>
      <c r="Q755" s="30">
        <v>8</v>
      </c>
      <c r="R755" s="30">
        <v>8</v>
      </c>
      <c r="T755" s="30">
        <v>12</v>
      </c>
      <c r="U755" s="30">
        <v>12</v>
      </c>
      <c r="V755" s="30">
        <v>12</v>
      </c>
      <c r="W755" s="30">
        <v>12</v>
      </c>
      <c r="X755" s="30">
        <v>12</v>
      </c>
    </row>
    <row r="756" spans="1:24" x14ac:dyDescent="0.25">
      <c r="A756" s="10" t="s">
        <v>64</v>
      </c>
      <c r="B756" s="30">
        <v>0</v>
      </c>
      <c r="C756" s="30">
        <v>0</v>
      </c>
      <c r="D756" s="30">
        <v>0</v>
      </c>
      <c r="E756" s="30">
        <v>0</v>
      </c>
      <c r="F756" s="30">
        <v>0</v>
      </c>
      <c r="H756" s="30">
        <v>0</v>
      </c>
      <c r="I756" s="30">
        <v>0</v>
      </c>
      <c r="J756" s="30">
        <v>0</v>
      </c>
      <c r="K756" s="30">
        <v>0</v>
      </c>
      <c r="L756" s="30">
        <v>0</v>
      </c>
      <c r="N756" s="30">
        <v>0</v>
      </c>
      <c r="O756" s="30">
        <v>0</v>
      </c>
      <c r="P756" s="30">
        <v>0</v>
      </c>
      <c r="Q756" s="30">
        <v>0</v>
      </c>
      <c r="R756" s="30">
        <v>0</v>
      </c>
      <c r="T756" s="30">
        <v>0</v>
      </c>
      <c r="U756" s="30">
        <v>0</v>
      </c>
      <c r="V756" s="30">
        <v>0</v>
      </c>
      <c r="W756" s="30">
        <v>0</v>
      </c>
      <c r="X756" s="30">
        <v>0</v>
      </c>
    </row>
    <row r="757" spans="1:24" x14ac:dyDescent="0.25">
      <c r="A757" s="10" t="s">
        <v>65</v>
      </c>
      <c r="B757" s="30">
        <v>0</v>
      </c>
      <c r="C757" s="30">
        <v>0</v>
      </c>
      <c r="D757" s="30">
        <v>0</v>
      </c>
      <c r="E757" s="30">
        <v>0</v>
      </c>
      <c r="F757" s="30">
        <v>0</v>
      </c>
      <c r="H757" s="30">
        <v>0</v>
      </c>
      <c r="I757" s="30">
        <v>0</v>
      </c>
      <c r="J757" s="30">
        <v>0</v>
      </c>
      <c r="K757" s="30">
        <v>0</v>
      </c>
      <c r="L757" s="30">
        <v>0</v>
      </c>
      <c r="N757" s="30">
        <v>0</v>
      </c>
      <c r="O757" s="30">
        <v>0</v>
      </c>
      <c r="P757" s="30">
        <v>0</v>
      </c>
      <c r="Q757" s="30">
        <v>0</v>
      </c>
      <c r="R757" s="30">
        <v>0</v>
      </c>
      <c r="T757" s="30">
        <v>0</v>
      </c>
      <c r="U757" s="30">
        <v>0</v>
      </c>
      <c r="V757" s="30">
        <v>0</v>
      </c>
      <c r="W757" s="30">
        <v>0</v>
      </c>
      <c r="X757" s="30">
        <v>0</v>
      </c>
    </row>
    <row r="758" spans="1:24" x14ac:dyDescent="0.25">
      <c r="A758" s="10" t="s">
        <v>66</v>
      </c>
      <c r="B758" s="30">
        <v>0</v>
      </c>
      <c r="C758" s="30">
        <v>0</v>
      </c>
      <c r="D758" s="30">
        <v>0</v>
      </c>
      <c r="E758" s="30">
        <v>0</v>
      </c>
      <c r="F758" s="30">
        <v>0</v>
      </c>
      <c r="H758" s="30">
        <v>0</v>
      </c>
      <c r="I758" s="30">
        <v>0</v>
      </c>
      <c r="J758" s="30">
        <v>0</v>
      </c>
      <c r="K758" s="30">
        <v>0</v>
      </c>
      <c r="L758" s="30">
        <v>0</v>
      </c>
      <c r="N758" s="30">
        <v>0</v>
      </c>
      <c r="O758" s="30">
        <v>0</v>
      </c>
      <c r="P758" s="30">
        <v>0</v>
      </c>
      <c r="Q758" s="30">
        <v>0</v>
      </c>
      <c r="R758" s="30">
        <v>0</v>
      </c>
      <c r="T758" s="30">
        <v>0</v>
      </c>
      <c r="U758" s="30">
        <v>0</v>
      </c>
      <c r="V758" s="30">
        <v>0</v>
      </c>
      <c r="W758" s="30">
        <v>0</v>
      </c>
      <c r="X758" s="30">
        <v>0</v>
      </c>
    </row>
    <row r="759" spans="1:24" x14ac:dyDescent="0.25">
      <c r="A759" s="10" t="s">
        <v>67</v>
      </c>
      <c r="B759" s="30">
        <v>0</v>
      </c>
      <c r="C759" s="30">
        <v>0</v>
      </c>
      <c r="D759" s="30">
        <v>0</v>
      </c>
      <c r="E759" s="30">
        <v>0</v>
      </c>
      <c r="F759" s="30">
        <v>0</v>
      </c>
      <c r="H759" s="30">
        <v>0</v>
      </c>
      <c r="I759" s="30">
        <v>0</v>
      </c>
      <c r="J759" s="30">
        <v>0</v>
      </c>
      <c r="K759" s="30">
        <v>0</v>
      </c>
      <c r="L759" s="30">
        <v>0</v>
      </c>
      <c r="N759" s="30">
        <v>0</v>
      </c>
      <c r="O759" s="30">
        <v>0</v>
      </c>
      <c r="P759" s="30">
        <v>0</v>
      </c>
      <c r="Q759" s="30">
        <v>0</v>
      </c>
      <c r="R759" s="30">
        <v>0</v>
      </c>
      <c r="T759" s="30">
        <v>0</v>
      </c>
      <c r="U759" s="30">
        <v>0</v>
      </c>
      <c r="V759" s="30">
        <v>0</v>
      </c>
      <c r="W759" s="30">
        <v>0</v>
      </c>
      <c r="X759" s="30">
        <v>0</v>
      </c>
    </row>
    <row r="760" spans="1:24" x14ac:dyDescent="0.25">
      <c r="A760" s="10" t="s">
        <v>68</v>
      </c>
      <c r="B760" s="30">
        <v>2244.96</v>
      </c>
      <c r="C760" s="30">
        <v>2244.96</v>
      </c>
      <c r="D760" s="30">
        <v>2244.96</v>
      </c>
      <c r="E760" s="30">
        <v>2244.96</v>
      </c>
      <c r="F760" s="30">
        <v>2244.96</v>
      </c>
      <c r="H760" s="30">
        <v>2619.12</v>
      </c>
      <c r="I760" s="30">
        <v>2619.12</v>
      </c>
      <c r="J760" s="30">
        <v>2619.12</v>
      </c>
      <c r="K760" s="30">
        <v>2619.12</v>
      </c>
      <c r="L760" s="30">
        <v>2619.12</v>
      </c>
      <c r="N760" s="30">
        <v>2993.28</v>
      </c>
      <c r="O760" s="30">
        <v>2993.28</v>
      </c>
      <c r="P760" s="30">
        <v>2993.28</v>
      </c>
      <c r="Q760" s="30">
        <v>2993.28</v>
      </c>
      <c r="R760" s="30">
        <v>2993.28</v>
      </c>
      <c r="T760" s="30">
        <v>4489.92</v>
      </c>
      <c r="U760" s="30">
        <v>4489.92</v>
      </c>
      <c r="V760" s="30">
        <v>4489.92</v>
      </c>
      <c r="W760" s="30">
        <v>4489.92</v>
      </c>
      <c r="X760" s="30">
        <v>4489.92</v>
      </c>
    </row>
    <row r="761" spans="1:24" x14ac:dyDescent="0.25">
      <c r="A761" s="10" t="s">
        <v>69</v>
      </c>
      <c r="B761" s="30">
        <v>938.89972109999997</v>
      </c>
      <c r="C761" s="30">
        <v>938.89972109999997</v>
      </c>
      <c r="D761" s="30">
        <v>938.89972109999997</v>
      </c>
      <c r="E761" s="30">
        <v>938.89972109999997</v>
      </c>
      <c r="F761" s="30">
        <v>938.89972109999997</v>
      </c>
      <c r="H761" s="30">
        <v>1095.3830079500001</v>
      </c>
      <c r="I761" s="30">
        <v>1095.3830079500001</v>
      </c>
      <c r="J761" s="30">
        <v>1095.3830079500001</v>
      </c>
      <c r="K761" s="30">
        <v>1095.3830079500001</v>
      </c>
      <c r="L761" s="30">
        <v>1095.3830079500001</v>
      </c>
      <c r="N761" s="30">
        <v>1251.8662948000001</v>
      </c>
      <c r="O761" s="30">
        <v>1251.8662948000001</v>
      </c>
      <c r="P761" s="30">
        <v>1251.8662948000001</v>
      </c>
      <c r="Q761" s="30">
        <v>1251.8662948000001</v>
      </c>
      <c r="R761" s="30">
        <v>1251.8662948000001</v>
      </c>
      <c r="T761" s="30">
        <v>1877.7994421999999</v>
      </c>
      <c r="U761" s="30">
        <v>1877.7994421999999</v>
      </c>
      <c r="V761" s="30">
        <v>1877.7994421999999</v>
      </c>
      <c r="W761" s="30">
        <v>1877.7994421999999</v>
      </c>
      <c r="X761" s="30">
        <v>1877.7994421999999</v>
      </c>
    </row>
    <row r="762" spans="1:24" x14ac:dyDescent="0.25">
      <c r="A762" s="10" t="s">
        <v>70</v>
      </c>
      <c r="B762" s="30">
        <v>2837.0172662311311</v>
      </c>
      <c r="C762" s="30">
        <v>2695.166402919599</v>
      </c>
      <c r="D762" s="30">
        <v>2553.3155396080329</v>
      </c>
      <c r="E762" s="30">
        <v>2411.464676296484</v>
      </c>
      <c r="F762" s="30">
        <v>2269.6138129849278</v>
      </c>
      <c r="H762" s="30">
        <v>2838.0682079856738</v>
      </c>
      <c r="I762" s="30">
        <v>2696.164797586418</v>
      </c>
      <c r="J762" s="30">
        <v>2554.2613871871408</v>
      </c>
      <c r="K762" s="30">
        <v>2412.3579767878659</v>
      </c>
      <c r="L762" s="30">
        <v>2270.4545663885879</v>
      </c>
      <c r="N762" s="30">
        <v>2838.0682079856829</v>
      </c>
      <c r="O762" s="30">
        <v>2696.1647975864062</v>
      </c>
      <c r="P762" s="30">
        <v>2554.2613871871208</v>
      </c>
      <c r="Q762" s="30">
        <v>2412.3579767878368</v>
      </c>
      <c r="R762" s="30">
        <v>2270.4545663885492</v>
      </c>
      <c r="T762" s="30">
        <v>2839.119149740191</v>
      </c>
      <c r="U762" s="30">
        <v>2697.163192253191</v>
      </c>
      <c r="V762" s="30">
        <v>2555.2072347661801</v>
      </c>
      <c r="W762" s="30">
        <v>2413.2512772791752</v>
      </c>
      <c r="X762" s="30">
        <v>2271.2953197921629</v>
      </c>
    </row>
    <row r="763" spans="1:24" x14ac:dyDescent="0.25">
      <c r="A763" s="10" t="s">
        <v>10</v>
      </c>
      <c r="B763" s="30">
        <v>43338.306577505289</v>
      </c>
      <c r="C763" s="30">
        <v>41171.391248630367</v>
      </c>
      <c r="D763" s="30">
        <v>39004.475919754987</v>
      </c>
      <c r="E763" s="30">
        <v>36837.560590879839</v>
      </c>
      <c r="F763" s="30">
        <v>34670.645262004567</v>
      </c>
      <c r="H763" s="30">
        <v>43354.360775164059</v>
      </c>
      <c r="I763" s="30">
        <v>41186.642736406291</v>
      </c>
      <c r="J763" s="30">
        <v>39018.924697648203</v>
      </c>
      <c r="K763" s="30">
        <v>36851.206658890122</v>
      </c>
      <c r="L763" s="30">
        <v>34683.488620131997</v>
      </c>
      <c r="N763" s="30">
        <v>43354.360775164198</v>
      </c>
      <c r="O763" s="30">
        <v>41186.642736406109</v>
      </c>
      <c r="P763" s="30">
        <v>39018.92469764789</v>
      </c>
      <c r="Q763" s="30">
        <v>36851.206658889692</v>
      </c>
      <c r="R763" s="30">
        <v>34683.488620131408</v>
      </c>
      <c r="T763" s="30">
        <v>43370.414972822473</v>
      </c>
      <c r="U763" s="30">
        <v>41201.894224181488</v>
      </c>
      <c r="V763" s="30">
        <v>39033.373475540349</v>
      </c>
      <c r="W763" s="30">
        <v>36864.852726899277</v>
      </c>
      <c r="X763" s="30">
        <v>34696.331978258131</v>
      </c>
    </row>
    <row r="764" spans="1:24" x14ac:dyDescent="0.25">
      <c r="A764" s="10" t="s">
        <v>26</v>
      </c>
      <c r="B764" s="30">
        <v>49360</v>
      </c>
      <c r="C764" s="30">
        <v>47051.199999999997</v>
      </c>
      <c r="D764" s="30">
        <v>44742.400000000001</v>
      </c>
      <c r="E764" s="30">
        <v>42433.599999999999</v>
      </c>
      <c r="F764" s="30">
        <v>40124.800000000003</v>
      </c>
      <c r="H764" s="30">
        <v>49907.7</v>
      </c>
      <c r="I764" s="30">
        <v>47598.1</v>
      </c>
      <c r="J764" s="30">
        <v>45288.4</v>
      </c>
      <c r="K764" s="30">
        <v>42978.8</v>
      </c>
      <c r="L764" s="30">
        <v>40669.1</v>
      </c>
      <c r="N764" s="30">
        <v>50438.400000000001</v>
      </c>
      <c r="O764" s="30">
        <v>48128.800000000003</v>
      </c>
      <c r="P764" s="30">
        <v>45819.1</v>
      </c>
      <c r="Q764" s="30">
        <v>43509.4</v>
      </c>
      <c r="R764" s="30">
        <v>41199.800000000003</v>
      </c>
      <c r="T764" s="30">
        <v>52578.2</v>
      </c>
      <c r="U764" s="30">
        <v>50267.6</v>
      </c>
      <c r="V764" s="30">
        <v>47957.1</v>
      </c>
      <c r="W764" s="30">
        <v>45646.6</v>
      </c>
      <c r="X764" s="30">
        <v>43336.1</v>
      </c>
    </row>
    <row r="766" spans="1:24" x14ac:dyDescent="0.25">
      <c r="A766" s="10" t="s">
        <v>335</v>
      </c>
      <c r="B766" s="10">
        <v>100</v>
      </c>
      <c r="C766" s="10">
        <v>95</v>
      </c>
      <c r="D766" s="10">
        <v>90</v>
      </c>
      <c r="E766" s="10">
        <v>85</v>
      </c>
      <c r="F766" s="10">
        <v>80</v>
      </c>
      <c r="G766" s="10" t="s">
        <v>336</v>
      </c>
      <c r="H766" s="10">
        <v>100</v>
      </c>
      <c r="I766" s="10">
        <v>95</v>
      </c>
      <c r="J766" s="10">
        <v>90</v>
      </c>
      <c r="K766" s="10">
        <v>85</v>
      </c>
      <c r="L766" s="10">
        <v>80</v>
      </c>
      <c r="M766" s="10" t="s">
        <v>337</v>
      </c>
      <c r="N766" s="10">
        <v>100</v>
      </c>
      <c r="O766" s="10">
        <v>95</v>
      </c>
      <c r="P766" s="10">
        <v>90</v>
      </c>
      <c r="Q766" s="10">
        <v>85</v>
      </c>
      <c r="R766" s="10">
        <v>80</v>
      </c>
      <c r="S766" s="10" t="s">
        <v>338</v>
      </c>
      <c r="T766" s="10">
        <v>100</v>
      </c>
      <c r="U766" s="10">
        <v>95</v>
      </c>
      <c r="V766" s="10">
        <v>90</v>
      </c>
      <c r="W766" s="10">
        <v>85</v>
      </c>
      <c r="X766" s="10">
        <v>80</v>
      </c>
    </row>
    <row r="767" spans="1:24" x14ac:dyDescent="0.25">
      <c r="A767" s="10" t="s">
        <v>22</v>
      </c>
      <c r="B767" s="30">
        <v>6.4080000000000004</v>
      </c>
      <c r="C767" s="30">
        <v>6.4080000000000004</v>
      </c>
      <c r="D767" s="30">
        <v>6.4080000000000004</v>
      </c>
      <c r="E767" s="30">
        <v>6.4080000000000004</v>
      </c>
      <c r="F767" s="30">
        <v>6.4080000000000004</v>
      </c>
      <c r="H767" s="30">
        <v>4.1559999999999997</v>
      </c>
      <c r="I767" s="30">
        <v>4.1559999999999997</v>
      </c>
      <c r="J767" s="30">
        <v>4.1559999999999997</v>
      </c>
      <c r="K767" s="30">
        <v>4.1559999999999997</v>
      </c>
      <c r="L767" s="30">
        <v>4.1559999999999997</v>
      </c>
      <c r="N767" s="30">
        <v>3.5939999999999999</v>
      </c>
      <c r="O767" s="30">
        <v>3.5939999999999999</v>
      </c>
      <c r="P767" s="30">
        <v>3.5939999999999999</v>
      </c>
      <c r="Q767" s="30">
        <v>3.5939999999999999</v>
      </c>
      <c r="R767" s="30">
        <v>3.5939999999999999</v>
      </c>
      <c r="T767" s="30">
        <v>2.0750000000000002</v>
      </c>
      <c r="U767" s="30">
        <v>2.0750000000000002</v>
      </c>
      <c r="V767" s="30">
        <v>2.0750000000000002</v>
      </c>
      <c r="W767" s="30">
        <v>2.0750000000000002</v>
      </c>
      <c r="X767" s="30">
        <v>2.0750000000000002</v>
      </c>
    </row>
    <row r="768" spans="1:24" x14ac:dyDescent="0.25">
      <c r="A768" s="10" t="s">
        <v>23</v>
      </c>
      <c r="B768" s="30">
        <v>0</v>
      </c>
      <c r="C768" s="30">
        <v>0</v>
      </c>
      <c r="D768" s="30">
        <v>0</v>
      </c>
      <c r="E768" s="30">
        <v>0</v>
      </c>
      <c r="F768" s="30">
        <v>0</v>
      </c>
      <c r="H768" s="30">
        <v>0</v>
      </c>
      <c r="I768" s="30">
        <v>0</v>
      </c>
      <c r="J768" s="30">
        <v>0</v>
      </c>
      <c r="K768" s="30">
        <v>0</v>
      </c>
      <c r="L768" s="30">
        <v>0</v>
      </c>
      <c r="N768" s="30">
        <v>0</v>
      </c>
      <c r="O768" s="30">
        <v>0</v>
      </c>
      <c r="P768" s="30">
        <v>0</v>
      </c>
      <c r="Q768" s="30">
        <v>0</v>
      </c>
      <c r="R768" s="30">
        <v>0</v>
      </c>
      <c r="T768" s="30">
        <v>0</v>
      </c>
      <c r="U768" s="30">
        <v>0</v>
      </c>
      <c r="V768" s="30">
        <v>0</v>
      </c>
      <c r="W768" s="30">
        <v>0</v>
      </c>
      <c r="X768" s="30">
        <v>0</v>
      </c>
    </row>
    <row r="769" spans="1:24" x14ac:dyDescent="0.25">
      <c r="A769" s="10" t="s">
        <v>24</v>
      </c>
      <c r="B769" s="30">
        <v>0</v>
      </c>
      <c r="C769" s="30">
        <v>0</v>
      </c>
      <c r="D769" s="30">
        <v>0</v>
      </c>
      <c r="E769" s="30">
        <v>0</v>
      </c>
      <c r="F769" s="30">
        <v>0</v>
      </c>
      <c r="H769" s="30">
        <v>0</v>
      </c>
      <c r="I769" s="30">
        <v>0</v>
      </c>
      <c r="J769" s="30">
        <v>0</v>
      </c>
      <c r="K769" s="30">
        <v>0</v>
      </c>
      <c r="L769" s="30">
        <v>0</v>
      </c>
      <c r="N769" s="30">
        <v>0</v>
      </c>
      <c r="O769" s="30">
        <v>0</v>
      </c>
      <c r="P769" s="30">
        <v>0</v>
      </c>
      <c r="Q769" s="30">
        <v>0</v>
      </c>
      <c r="R769" s="30">
        <v>0</v>
      </c>
      <c r="T769" s="30">
        <v>0</v>
      </c>
      <c r="U769" s="30">
        <v>0</v>
      </c>
      <c r="V769" s="30">
        <v>0</v>
      </c>
      <c r="W769" s="30">
        <v>0</v>
      </c>
      <c r="X769" s="30">
        <v>0</v>
      </c>
    </row>
    <row r="770" spans="1:24" x14ac:dyDescent="0.25">
      <c r="A770" s="10" t="s">
        <v>25</v>
      </c>
      <c r="B770" s="30">
        <v>6</v>
      </c>
      <c r="C770" s="30">
        <v>6</v>
      </c>
      <c r="D770" s="30">
        <v>6</v>
      </c>
      <c r="E770" s="30">
        <v>6</v>
      </c>
      <c r="F770" s="30">
        <v>6</v>
      </c>
      <c r="H770" s="30">
        <v>7</v>
      </c>
      <c r="I770" s="30">
        <v>7</v>
      </c>
      <c r="J770" s="30">
        <v>7</v>
      </c>
      <c r="K770" s="30">
        <v>7</v>
      </c>
      <c r="L770" s="30">
        <v>7</v>
      </c>
      <c r="N770" s="30">
        <v>8</v>
      </c>
      <c r="O770" s="30">
        <v>8</v>
      </c>
      <c r="P770" s="30">
        <v>8</v>
      </c>
      <c r="Q770" s="30">
        <v>8</v>
      </c>
      <c r="R770" s="30">
        <v>8</v>
      </c>
      <c r="T770" s="30">
        <v>12</v>
      </c>
      <c r="U770" s="30">
        <v>12</v>
      </c>
      <c r="V770" s="30">
        <v>12</v>
      </c>
      <c r="W770" s="30">
        <v>12</v>
      </c>
      <c r="X770" s="30">
        <v>12</v>
      </c>
    </row>
    <row r="771" spans="1:24" x14ac:dyDescent="0.25">
      <c r="A771" s="10" t="s">
        <v>64</v>
      </c>
      <c r="B771" s="30">
        <v>11534.04</v>
      </c>
      <c r="C771" s="30">
        <v>11534.04</v>
      </c>
      <c r="D771" s="30">
        <v>11534.04</v>
      </c>
      <c r="E771" s="30">
        <v>11534.04</v>
      </c>
      <c r="F771" s="30">
        <v>11534.04</v>
      </c>
      <c r="H771" s="30">
        <v>7481.195999999999</v>
      </c>
      <c r="I771" s="30">
        <v>7481.195999999999</v>
      </c>
      <c r="J771" s="30">
        <v>7481.195999999999</v>
      </c>
      <c r="K771" s="30">
        <v>7481.195999999999</v>
      </c>
      <c r="L771" s="30">
        <v>7481.195999999999</v>
      </c>
      <c r="N771" s="30">
        <v>6469.344000000001</v>
      </c>
      <c r="O771" s="30">
        <v>6469.344000000001</v>
      </c>
      <c r="P771" s="30">
        <v>6469.344000000001</v>
      </c>
      <c r="Q771" s="30">
        <v>6469.344000000001</v>
      </c>
      <c r="R771" s="30">
        <v>6469.344000000001</v>
      </c>
      <c r="T771" s="30">
        <v>3735.4140000000002</v>
      </c>
      <c r="U771" s="30">
        <v>3735.4140000000002</v>
      </c>
      <c r="V771" s="30">
        <v>3735.4140000000002</v>
      </c>
      <c r="W771" s="30">
        <v>3735.4140000000002</v>
      </c>
      <c r="X771" s="30">
        <v>3735.4140000000002</v>
      </c>
    </row>
    <row r="772" spans="1:24" x14ac:dyDescent="0.25">
      <c r="A772" s="10" t="s">
        <v>65</v>
      </c>
      <c r="B772" s="30">
        <v>1443.9075918874989</v>
      </c>
      <c r="C772" s="30">
        <v>1443.9075918874989</v>
      </c>
      <c r="D772" s="30">
        <v>1443.9075918874989</v>
      </c>
      <c r="E772" s="30">
        <v>1443.9075918874989</v>
      </c>
      <c r="F772" s="30">
        <v>1443.9075918874989</v>
      </c>
      <c r="H772" s="30">
        <v>936.54571171925784</v>
      </c>
      <c r="I772" s="30">
        <v>936.54571171925784</v>
      </c>
      <c r="J772" s="30">
        <v>936.54571171925784</v>
      </c>
      <c r="K772" s="30">
        <v>936.54571171925784</v>
      </c>
      <c r="L772" s="30">
        <v>936.54571171925784</v>
      </c>
      <c r="N772" s="30">
        <v>809.87537030666124</v>
      </c>
      <c r="O772" s="30">
        <v>809.87537030666124</v>
      </c>
      <c r="P772" s="30">
        <v>809.87537030666124</v>
      </c>
      <c r="Q772" s="30">
        <v>809.87537030666124</v>
      </c>
      <c r="R772" s="30">
        <v>809.87537030666124</v>
      </c>
      <c r="T772" s="30">
        <v>467.62388837240468</v>
      </c>
      <c r="U772" s="30">
        <v>467.62388837240468</v>
      </c>
      <c r="V772" s="30">
        <v>467.62388837240468</v>
      </c>
      <c r="W772" s="30">
        <v>467.62388837240468</v>
      </c>
      <c r="X772" s="30">
        <v>467.62388837240468</v>
      </c>
    </row>
    <row r="773" spans="1:24" x14ac:dyDescent="0.25">
      <c r="A773" s="10" t="s">
        <v>66</v>
      </c>
      <c r="B773" s="30">
        <v>0</v>
      </c>
      <c r="C773" s="30">
        <v>0</v>
      </c>
      <c r="D773" s="30">
        <v>0</v>
      </c>
      <c r="E773" s="30">
        <v>0</v>
      </c>
      <c r="F773" s="30">
        <v>0</v>
      </c>
      <c r="H773" s="30">
        <v>0</v>
      </c>
      <c r="I773" s="30">
        <v>0</v>
      </c>
      <c r="J773" s="30">
        <v>0</v>
      </c>
      <c r="K773" s="30">
        <v>0</v>
      </c>
      <c r="L773" s="30">
        <v>0</v>
      </c>
      <c r="N773" s="30">
        <v>0</v>
      </c>
      <c r="O773" s="30">
        <v>0</v>
      </c>
      <c r="P773" s="30">
        <v>0</v>
      </c>
      <c r="Q773" s="30">
        <v>0</v>
      </c>
      <c r="R773" s="30">
        <v>0</v>
      </c>
      <c r="T773" s="30">
        <v>0</v>
      </c>
      <c r="U773" s="30">
        <v>0</v>
      </c>
      <c r="V773" s="30">
        <v>0</v>
      </c>
      <c r="W773" s="30">
        <v>0</v>
      </c>
      <c r="X773" s="30">
        <v>0</v>
      </c>
    </row>
    <row r="774" spans="1:24" x14ac:dyDescent="0.25">
      <c r="A774" s="10" t="s">
        <v>67</v>
      </c>
      <c r="B774" s="30">
        <v>0</v>
      </c>
      <c r="C774" s="30">
        <v>0</v>
      </c>
      <c r="D774" s="30">
        <v>0</v>
      </c>
      <c r="E774" s="30">
        <v>0</v>
      </c>
      <c r="F774" s="30">
        <v>0</v>
      </c>
      <c r="H774" s="30">
        <v>0</v>
      </c>
      <c r="I774" s="30">
        <v>0</v>
      </c>
      <c r="J774" s="30">
        <v>0</v>
      </c>
      <c r="K774" s="30">
        <v>0</v>
      </c>
      <c r="L774" s="30">
        <v>0</v>
      </c>
      <c r="N774" s="30">
        <v>0</v>
      </c>
      <c r="O774" s="30">
        <v>0</v>
      </c>
      <c r="P774" s="30">
        <v>0</v>
      </c>
      <c r="Q774" s="30">
        <v>0</v>
      </c>
      <c r="R774" s="30">
        <v>0</v>
      </c>
      <c r="T774" s="30">
        <v>0</v>
      </c>
      <c r="U774" s="30">
        <v>0</v>
      </c>
      <c r="V774" s="30">
        <v>0</v>
      </c>
      <c r="W774" s="30">
        <v>0</v>
      </c>
      <c r="X774" s="30">
        <v>0</v>
      </c>
    </row>
    <row r="775" spans="1:24" x14ac:dyDescent="0.25">
      <c r="A775" s="10" t="s">
        <v>68</v>
      </c>
      <c r="B775" s="30">
        <v>2244.96</v>
      </c>
      <c r="C775" s="30">
        <v>2244.96</v>
      </c>
      <c r="D775" s="30">
        <v>2244.96</v>
      </c>
      <c r="E775" s="30">
        <v>2244.96</v>
      </c>
      <c r="F775" s="30">
        <v>2244.96</v>
      </c>
      <c r="H775" s="30">
        <v>2619.12</v>
      </c>
      <c r="I775" s="30">
        <v>2619.12</v>
      </c>
      <c r="J775" s="30">
        <v>2619.12</v>
      </c>
      <c r="K775" s="30">
        <v>2619.12</v>
      </c>
      <c r="L775" s="30">
        <v>2619.12</v>
      </c>
      <c r="N775" s="30">
        <v>2993.28</v>
      </c>
      <c r="O775" s="30">
        <v>2993.28</v>
      </c>
      <c r="P775" s="30">
        <v>2993.28</v>
      </c>
      <c r="Q775" s="30">
        <v>2993.28</v>
      </c>
      <c r="R775" s="30">
        <v>2993.28</v>
      </c>
      <c r="T775" s="30">
        <v>4489.92</v>
      </c>
      <c r="U775" s="30">
        <v>4489.92</v>
      </c>
      <c r="V775" s="30">
        <v>4489.92</v>
      </c>
      <c r="W775" s="30">
        <v>4489.92</v>
      </c>
      <c r="X775" s="30">
        <v>4489.92</v>
      </c>
    </row>
    <row r="776" spans="1:24" x14ac:dyDescent="0.25">
      <c r="A776" s="10" t="s">
        <v>69</v>
      </c>
      <c r="B776" s="30">
        <v>938.89972109999997</v>
      </c>
      <c r="C776" s="30">
        <v>938.89972109999997</v>
      </c>
      <c r="D776" s="30">
        <v>938.89972109999997</v>
      </c>
      <c r="E776" s="30">
        <v>938.89972109999997</v>
      </c>
      <c r="F776" s="30">
        <v>938.89972109999997</v>
      </c>
      <c r="H776" s="30">
        <v>1095.3830079500001</v>
      </c>
      <c r="I776" s="30">
        <v>1095.3830079500001</v>
      </c>
      <c r="J776" s="30">
        <v>1095.3830079500001</v>
      </c>
      <c r="K776" s="30">
        <v>1095.3830079500001</v>
      </c>
      <c r="L776" s="30">
        <v>1095.3830079500001</v>
      </c>
      <c r="N776" s="30">
        <v>1251.8662948000001</v>
      </c>
      <c r="O776" s="30">
        <v>1251.8662948000001</v>
      </c>
      <c r="P776" s="30">
        <v>1251.8662948000001</v>
      </c>
      <c r="Q776" s="30">
        <v>1251.8662948000001</v>
      </c>
      <c r="R776" s="30">
        <v>1251.8662948000001</v>
      </c>
      <c r="T776" s="30">
        <v>1877.7994421999999</v>
      </c>
      <c r="U776" s="30">
        <v>1877.7994421999999</v>
      </c>
      <c r="V776" s="30">
        <v>1877.7994421999999</v>
      </c>
      <c r="W776" s="30">
        <v>1877.7994421999999</v>
      </c>
      <c r="X776" s="30">
        <v>1877.7994421999999</v>
      </c>
    </row>
    <row r="777" spans="1:24" x14ac:dyDescent="0.25">
      <c r="A777" s="10" t="s">
        <v>70</v>
      </c>
      <c r="B777" s="30">
        <v>1737.3472511227239</v>
      </c>
      <c r="C777" s="30">
        <v>1595.4963870769509</v>
      </c>
      <c r="D777" s="30">
        <v>1453.6455244996159</v>
      </c>
      <c r="E777" s="30">
        <v>1311.794659460485</v>
      </c>
      <c r="F777" s="30">
        <v>1169.9437998056319</v>
      </c>
      <c r="H777" s="30">
        <v>2122.7542248894829</v>
      </c>
      <c r="I777" s="30">
        <v>1980.8508144902039</v>
      </c>
      <c r="J777" s="30">
        <v>1838.947404090922</v>
      </c>
      <c r="K777" s="30">
        <v>1697.0439936916371</v>
      </c>
      <c r="L777" s="30">
        <v>1555.1405832923499</v>
      </c>
      <c r="N777" s="30">
        <v>2217.0281478098791</v>
      </c>
      <c r="O777" s="30">
        <v>2075.1247374105819</v>
      </c>
      <c r="P777" s="30">
        <v>1933.221327011287</v>
      </c>
      <c r="Q777" s="30">
        <v>1791.3179166119919</v>
      </c>
      <c r="R777" s="30">
        <v>1649.4145062126961</v>
      </c>
      <c r="T777" s="30">
        <v>2481.4989826544761</v>
      </c>
      <c r="U777" s="30">
        <v>2339.543025167467</v>
      </c>
      <c r="V777" s="30">
        <v>2197.587067680452</v>
      </c>
      <c r="W777" s="30">
        <v>2055.631110193438</v>
      </c>
      <c r="X777" s="30">
        <v>1913.675152706425</v>
      </c>
    </row>
    <row r="778" spans="1:24" x14ac:dyDescent="0.25">
      <c r="A778" s="10" t="s">
        <v>10</v>
      </c>
      <c r="B778" s="30">
        <v>23590.875983091901</v>
      </c>
      <c r="C778" s="30">
        <v>21664.729014121971</v>
      </c>
      <c r="D778" s="30">
        <v>19738.582065091508</v>
      </c>
      <c r="E778" s="30">
        <v>17812.435082633099</v>
      </c>
      <c r="F778" s="30">
        <v>15886.28817328605</v>
      </c>
      <c r="H778" s="30">
        <v>28824.19253237404</v>
      </c>
      <c r="I778" s="30">
        <v>26897.332053477909</v>
      </c>
      <c r="J778" s="30">
        <v>24970.471574581759</v>
      </c>
      <c r="K778" s="30">
        <v>23043.611095685548</v>
      </c>
      <c r="L778" s="30">
        <v>21116.750616789341</v>
      </c>
      <c r="N778" s="30">
        <v>30104.307617379302</v>
      </c>
      <c r="O778" s="30">
        <v>28177.44713848293</v>
      </c>
      <c r="P778" s="30">
        <v>26250.586659586599</v>
      </c>
      <c r="Q778" s="30">
        <v>24323.726180690279</v>
      </c>
      <c r="R778" s="30">
        <v>22396.865701793911</v>
      </c>
      <c r="T778" s="30">
        <v>33695.471480522821</v>
      </c>
      <c r="U778" s="30">
        <v>31767.897481730721</v>
      </c>
      <c r="V778" s="30">
        <v>29840.323482938529</v>
      </c>
      <c r="W778" s="30">
        <v>27912.74948414637</v>
      </c>
      <c r="X778" s="30">
        <v>25985.175485354219</v>
      </c>
    </row>
    <row r="779" spans="1:24" x14ac:dyDescent="0.25">
      <c r="A779" s="10" t="s">
        <v>26</v>
      </c>
      <c r="B779" s="30">
        <v>41490.300000000003</v>
      </c>
      <c r="C779" s="30">
        <v>39422.300000000003</v>
      </c>
      <c r="D779" s="30">
        <v>37354.300000000003</v>
      </c>
      <c r="E779" s="30">
        <v>35286.199999999997</v>
      </c>
      <c r="F779" s="30">
        <v>33218.199999999997</v>
      </c>
      <c r="H779" s="30">
        <v>43079.7</v>
      </c>
      <c r="I779" s="30">
        <v>41010.9</v>
      </c>
      <c r="J779" s="30">
        <v>38942.1</v>
      </c>
      <c r="K779" s="30">
        <v>36873.300000000003</v>
      </c>
      <c r="L779" s="30">
        <v>34804.5</v>
      </c>
      <c r="N779" s="30">
        <v>43846.3</v>
      </c>
      <c r="O779" s="30">
        <v>41777.5</v>
      </c>
      <c r="P779" s="30">
        <v>39708.699999999997</v>
      </c>
      <c r="Q779" s="30">
        <v>37639.9</v>
      </c>
      <c r="R779" s="30">
        <v>35571.1</v>
      </c>
      <c r="T779" s="30">
        <v>46748.5</v>
      </c>
      <c r="U779" s="30">
        <v>44678.9</v>
      </c>
      <c r="V779" s="30">
        <v>42609.3</v>
      </c>
      <c r="W779" s="30">
        <v>40539.800000000003</v>
      </c>
      <c r="X779" s="30">
        <v>38470.199999999997</v>
      </c>
    </row>
    <row r="781" spans="1:24" x14ac:dyDescent="0.25">
      <c r="A781" s="10" t="s">
        <v>339</v>
      </c>
      <c r="B781" s="10">
        <v>100</v>
      </c>
      <c r="C781" s="10">
        <v>95</v>
      </c>
      <c r="D781" s="10">
        <v>90</v>
      </c>
      <c r="E781" s="10">
        <v>85</v>
      </c>
      <c r="F781" s="10">
        <v>80</v>
      </c>
      <c r="G781" s="10" t="s">
        <v>340</v>
      </c>
      <c r="H781" s="10">
        <v>100</v>
      </c>
      <c r="I781" s="10">
        <v>95</v>
      </c>
      <c r="J781" s="10">
        <v>90</v>
      </c>
      <c r="K781" s="10">
        <v>85</v>
      </c>
      <c r="L781" s="10">
        <v>80</v>
      </c>
      <c r="M781" s="10" t="s">
        <v>341</v>
      </c>
      <c r="N781" s="10">
        <v>100</v>
      </c>
      <c r="O781" s="10">
        <v>95</v>
      </c>
      <c r="P781" s="10">
        <v>90</v>
      </c>
      <c r="Q781" s="10">
        <v>85</v>
      </c>
      <c r="R781" s="10">
        <v>80</v>
      </c>
      <c r="S781" s="10" t="s">
        <v>342</v>
      </c>
      <c r="T781" s="10">
        <v>100</v>
      </c>
      <c r="U781" s="10">
        <v>95</v>
      </c>
      <c r="V781" s="10">
        <v>90</v>
      </c>
      <c r="W781" s="10">
        <v>85</v>
      </c>
      <c r="X781" s="10">
        <v>80</v>
      </c>
    </row>
    <row r="782" spans="1:24" x14ac:dyDescent="0.25">
      <c r="A782" s="10" t="s">
        <v>22</v>
      </c>
      <c r="B782" s="30">
        <v>33.984000000000002</v>
      </c>
      <c r="C782" s="30">
        <v>23.616</v>
      </c>
      <c r="D782" s="30">
        <v>18.888999999999999</v>
      </c>
      <c r="E782" s="30">
        <v>17.193999999999999</v>
      </c>
      <c r="F782" s="30">
        <v>15.765000000000001</v>
      </c>
      <c r="H782" s="30">
        <v>35.822000000000003</v>
      </c>
      <c r="I782" s="30">
        <v>24.393999999999998</v>
      </c>
      <c r="J782" s="30">
        <v>19.523</v>
      </c>
      <c r="K782" s="30">
        <v>17.689</v>
      </c>
      <c r="L782" s="30">
        <v>16.407</v>
      </c>
      <c r="N782" s="30">
        <v>35.756999999999998</v>
      </c>
      <c r="O782" s="30">
        <v>24.398</v>
      </c>
      <c r="P782" s="30">
        <v>19.824000000000002</v>
      </c>
      <c r="Q782" s="30">
        <v>17.852</v>
      </c>
      <c r="R782" s="30">
        <v>16.620999999999999</v>
      </c>
      <c r="T782" s="30">
        <v>36.548000000000002</v>
      </c>
      <c r="U782" s="30">
        <v>24.760999999999999</v>
      </c>
      <c r="V782" s="30">
        <v>20.890999999999998</v>
      </c>
      <c r="W782" s="30">
        <v>18.989000000000001</v>
      </c>
      <c r="X782" s="30">
        <v>17.314</v>
      </c>
    </row>
    <row r="783" spans="1:24" x14ac:dyDescent="0.25">
      <c r="A783" s="10" t="s">
        <v>23</v>
      </c>
      <c r="B783" s="30">
        <v>4.76</v>
      </c>
      <c r="C783" s="30">
        <v>4.76</v>
      </c>
      <c r="D783" s="30">
        <v>4.76</v>
      </c>
      <c r="E783" s="30">
        <v>3.8090000000000002</v>
      </c>
      <c r="F783" s="30">
        <v>3.1629999999999998</v>
      </c>
      <c r="H783" s="30">
        <v>6.077</v>
      </c>
      <c r="I783" s="30">
        <v>5.8639999999999999</v>
      </c>
      <c r="J783" s="30">
        <v>5.63</v>
      </c>
      <c r="K783" s="30">
        <v>4.9039999999999999</v>
      </c>
      <c r="L783" s="30">
        <v>4.3460000000000001</v>
      </c>
      <c r="N783" s="30">
        <v>6.78</v>
      </c>
      <c r="O783" s="30">
        <v>6.78</v>
      </c>
      <c r="P783" s="30">
        <v>6.3159999999999998</v>
      </c>
      <c r="Q783" s="30">
        <v>5.5540000000000003</v>
      </c>
      <c r="R783" s="30">
        <v>4.8010000000000002</v>
      </c>
      <c r="T783" s="30">
        <v>10.62</v>
      </c>
      <c r="U783" s="30">
        <v>10.62</v>
      </c>
      <c r="V783" s="30">
        <v>9.4450000000000003</v>
      </c>
      <c r="W783" s="30">
        <v>7.8029999999999999</v>
      </c>
      <c r="X783" s="30">
        <v>6.8259999999999996</v>
      </c>
    </row>
    <row r="784" spans="1:24" x14ac:dyDescent="0.25">
      <c r="A784" s="10" t="s">
        <v>24</v>
      </c>
      <c r="B784" s="30">
        <v>132.20099999999999</v>
      </c>
      <c r="C784" s="30">
        <v>33.506999999999998</v>
      </c>
      <c r="D784" s="30">
        <v>32.302</v>
      </c>
      <c r="E784" s="30">
        <v>29.393000000000001</v>
      </c>
      <c r="F784" s="30">
        <v>26.082000000000001</v>
      </c>
      <c r="H784" s="30">
        <v>146.965</v>
      </c>
      <c r="I784" s="30">
        <v>48.542999999999999</v>
      </c>
      <c r="J784" s="30">
        <v>47.798000000000002</v>
      </c>
      <c r="K784" s="30">
        <v>44.957999999999998</v>
      </c>
      <c r="L784" s="30">
        <v>41.106000000000002</v>
      </c>
      <c r="N784" s="30">
        <v>149.62700000000001</v>
      </c>
      <c r="O784" s="30">
        <v>50.686</v>
      </c>
      <c r="P784" s="30">
        <v>49.651000000000003</v>
      </c>
      <c r="Q784" s="30">
        <v>46.898000000000003</v>
      </c>
      <c r="R784" s="30">
        <v>43.015000000000001</v>
      </c>
      <c r="T784" s="30">
        <v>158.452</v>
      </c>
      <c r="U784" s="30">
        <v>58.228999999999999</v>
      </c>
      <c r="V784" s="30">
        <v>56.177</v>
      </c>
      <c r="W784" s="30">
        <v>53.003999999999998</v>
      </c>
      <c r="X784" s="30">
        <v>49.695</v>
      </c>
    </row>
    <row r="785" spans="1:24" x14ac:dyDescent="0.25">
      <c r="A785" s="10" t="s">
        <v>25</v>
      </c>
      <c r="B785" s="30">
        <v>0</v>
      </c>
      <c r="C785" s="30">
        <v>0</v>
      </c>
      <c r="D785" s="30">
        <v>0</v>
      </c>
      <c r="E785" s="30">
        <v>0</v>
      </c>
      <c r="F785" s="30">
        <v>0</v>
      </c>
      <c r="H785" s="30">
        <v>0</v>
      </c>
      <c r="I785" s="30">
        <v>0</v>
      </c>
      <c r="J785" s="30">
        <v>0</v>
      </c>
      <c r="K785" s="30">
        <v>0</v>
      </c>
      <c r="L785" s="30">
        <v>0</v>
      </c>
      <c r="N785" s="30">
        <v>0</v>
      </c>
      <c r="O785" s="30">
        <v>0</v>
      </c>
      <c r="P785" s="30">
        <v>0</v>
      </c>
      <c r="Q785" s="30">
        <v>0</v>
      </c>
      <c r="R785" s="30">
        <v>0</v>
      </c>
      <c r="T785" s="30">
        <v>0</v>
      </c>
      <c r="U785" s="30">
        <v>0</v>
      </c>
      <c r="V785" s="30">
        <v>0</v>
      </c>
      <c r="W785" s="30">
        <v>0</v>
      </c>
      <c r="X785" s="30">
        <v>0</v>
      </c>
    </row>
    <row r="786" spans="1:24" x14ac:dyDescent="0.25">
      <c r="A786" s="10" t="s">
        <v>64</v>
      </c>
      <c r="B786" s="30">
        <v>61170.66</v>
      </c>
      <c r="C786" s="30">
        <v>42508.44</v>
      </c>
      <c r="D786" s="30">
        <v>34000.019999999997</v>
      </c>
      <c r="E786" s="30">
        <v>30949.200000000001</v>
      </c>
      <c r="F786" s="30">
        <v>28377</v>
      </c>
      <c r="H786" s="30">
        <v>64480.14</v>
      </c>
      <c r="I786" s="30">
        <v>43909.919999999998</v>
      </c>
      <c r="J786" s="30">
        <v>35142.120000000003</v>
      </c>
      <c r="K786" s="30">
        <v>31839.66</v>
      </c>
      <c r="L786" s="30">
        <v>29533.5</v>
      </c>
      <c r="N786" s="30">
        <v>64361.7</v>
      </c>
      <c r="O786" s="30">
        <v>43916.04</v>
      </c>
      <c r="P786" s="30">
        <v>35683.019999999997</v>
      </c>
      <c r="Q786" s="30">
        <v>32132.880000000001</v>
      </c>
      <c r="R786" s="30">
        <v>29917.8</v>
      </c>
      <c r="T786" s="30">
        <v>65785.86</v>
      </c>
      <c r="U786" s="30">
        <v>44569.98</v>
      </c>
      <c r="V786" s="30">
        <v>37603.800000000003</v>
      </c>
      <c r="W786" s="30">
        <v>34181.1</v>
      </c>
      <c r="X786" s="30">
        <v>31165.74</v>
      </c>
    </row>
    <row r="787" spans="1:24" x14ac:dyDescent="0.25">
      <c r="A787" s="10" t="s">
        <v>65</v>
      </c>
      <c r="B787" s="30">
        <v>7657.7487484670564</v>
      </c>
      <c r="C787" s="30">
        <v>5321.4883280528111</v>
      </c>
      <c r="D787" s="30">
        <v>4256.3479060525897</v>
      </c>
      <c r="E787" s="30">
        <v>3874.426033102417</v>
      </c>
      <c r="F787" s="30">
        <v>3552.4209847539601</v>
      </c>
      <c r="H787" s="30">
        <v>8072.0513949985261</v>
      </c>
      <c r="I787" s="30">
        <v>5496.9348855364406</v>
      </c>
      <c r="J787" s="30">
        <v>4399.3235555816973</v>
      </c>
      <c r="K787" s="30">
        <v>3985.8997191891772</v>
      </c>
      <c r="L787" s="30">
        <v>3697.1993217475801</v>
      </c>
      <c r="N787" s="30">
        <v>8057.2242906029169</v>
      </c>
      <c r="O787" s="30">
        <v>5497.7010277088584</v>
      </c>
      <c r="P787" s="30">
        <v>4467.0370034674288</v>
      </c>
      <c r="Q787" s="30">
        <v>4022.6069426853019</v>
      </c>
      <c r="R787" s="30">
        <v>3745.3085434567438</v>
      </c>
      <c r="T787" s="30">
        <v>8235.5100808431525</v>
      </c>
      <c r="U787" s="30">
        <v>5579.5655721910098</v>
      </c>
      <c r="V787" s="30">
        <v>4707.4929776400231</v>
      </c>
      <c r="W787" s="30">
        <v>4279.0167009188272</v>
      </c>
      <c r="X787" s="30">
        <v>3901.5339458500148</v>
      </c>
    </row>
    <row r="788" spans="1:24" x14ac:dyDescent="0.25">
      <c r="A788" s="10" t="s">
        <v>66</v>
      </c>
      <c r="B788" s="30">
        <v>84515.813792951987</v>
      </c>
      <c r="C788" s="30">
        <v>24962.987934951991</v>
      </c>
      <c r="D788" s="30">
        <v>24235.637520952001</v>
      </c>
      <c r="E788" s="30">
        <v>21532.273940432751</v>
      </c>
      <c r="F788" s="30">
        <v>18890.22978246901</v>
      </c>
      <c r="H788" s="30">
        <v>94737.185330398381</v>
      </c>
      <c r="I788" s="30">
        <v>35135.854152838263</v>
      </c>
      <c r="J788" s="30">
        <v>34452.780089090418</v>
      </c>
      <c r="K788" s="30">
        <v>32016.57389787136</v>
      </c>
      <c r="L788" s="30">
        <v>29135.399066811111</v>
      </c>
      <c r="N788" s="30">
        <v>97044.219842355989</v>
      </c>
      <c r="O788" s="30">
        <v>37342.050009355997</v>
      </c>
      <c r="P788" s="30">
        <v>36254.983936194112</v>
      </c>
      <c r="Q788" s="30">
        <v>33834.178235188287</v>
      </c>
      <c r="R788" s="30">
        <v>30740.557083163101</v>
      </c>
      <c r="T788" s="30">
        <v>106196.734981124</v>
      </c>
      <c r="U788" s="30">
        <v>45720.933187123999</v>
      </c>
      <c r="V788" s="30">
        <v>43311.396335559431</v>
      </c>
      <c r="W788" s="30">
        <v>39760.004812130523</v>
      </c>
      <c r="X788" s="30">
        <v>36789.5019373291</v>
      </c>
    </row>
    <row r="789" spans="1:24" x14ac:dyDescent="0.25">
      <c r="A789" s="10" t="s">
        <v>67</v>
      </c>
      <c r="B789" s="30">
        <v>20687.24700485685</v>
      </c>
      <c r="C789" s="30">
        <v>5243.3167891403191</v>
      </c>
      <c r="D789" s="30">
        <v>5054.6918351713293</v>
      </c>
      <c r="E789" s="30">
        <v>4599.497602053365</v>
      </c>
      <c r="F789" s="30">
        <v>4081.3657909643298</v>
      </c>
      <c r="H789" s="30">
        <v>22997.566251910252</v>
      </c>
      <c r="I789" s="30">
        <v>7596.1525452308642</v>
      </c>
      <c r="J789" s="30">
        <v>7479.5411998702439</v>
      </c>
      <c r="K789" s="30">
        <v>7035.2382035170394</v>
      </c>
      <c r="L789" s="30">
        <v>6432.480230899524</v>
      </c>
      <c r="N789" s="30">
        <v>23414.124761504951</v>
      </c>
      <c r="O789" s="30">
        <v>7931.4649322930454</v>
      </c>
      <c r="P789" s="30">
        <v>7769.5986203754046</v>
      </c>
      <c r="Q789" s="30">
        <v>7338.6749450478746</v>
      </c>
      <c r="R789" s="30">
        <v>6731.1442321814338</v>
      </c>
      <c r="T789" s="30">
        <v>24795.0897679562</v>
      </c>
      <c r="U789" s="30">
        <v>9111.8027166739084</v>
      </c>
      <c r="V789" s="30">
        <v>8790.7303087150794</v>
      </c>
      <c r="W789" s="30">
        <v>8294.193191211345</v>
      </c>
      <c r="X789" s="30">
        <v>7776.4056433533806</v>
      </c>
    </row>
    <row r="790" spans="1:24" x14ac:dyDescent="0.25">
      <c r="A790" s="10" t="s">
        <v>68</v>
      </c>
      <c r="B790" s="30">
        <v>0</v>
      </c>
      <c r="C790" s="30">
        <v>0</v>
      </c>
      <c r="D790" s="30">
        <v>0</v>
      </c>
      <c r="E790" s="30">
        <v>0</v>
      </c>
      <c r="F790" s="30">
        <v>0</v>
      </c>
      <c r="H790" s="30">
        <v>0</v>
      </c>
      <c r="I790" s="30">
        <v>0</v>
      </c>
      <c r="J790" s="30">
        <v>0</v>
      </c>
      <c r="K790" s="30">
        <v>0</v>
      </c>
      <c r="L790" s="30">
        <v>0</v>
      </c>
      <c r="N790" s="30">
        <v>0</v>
      </c>
      <c r="O790" s="30">
        <v>0</v>
      </c>
      <c r="P790" s="30">
        <v>0</v>
      </c>
      <c r="Q790" s="30">
        <v>0</v>
      </c>
      <c r="R790" s="30">
        <v>0</v>
      </c>
      <c r="T790" s="30">
        <v>0</v>
      </c>
      <c r="U790" s="30">
        <v>0</v>
      </c>
      <c r="V790" s="30">
        <v>0</v>
      </c>
      <c r="W790" s="30">
        <v>0</v>
      </c>
      <c r="X790" s="30">
        <v>0</v>
      </c>
    </row>
    <row r="791" spans="1:24" x14ac:dyDescent="0.25">
      <c r="A791" s="10" t="s">
        <v>69</v>
      </c>
      <c r="B791" s="30">
        <v>0</v>
      </c>
      <c r="C791" s="30">
        <v>0</v>
      </c>
      <c r="D791" s="30">
        <v>0</v>
      </c>
      <c r="E791" s="30">
        <v>0</v>
      </c>
      <c r="F791" s="30">
        <v>0</v>
      </c>
      <c r="H791" s="30">
        <v>0</v>
      </c>
      <c r="I791" s="30">
        <v>0</v>
      </c>
      <c r="J791" s="30">
        <v>0</v>
      </c>
      <c r="K791" s="30">
        <v>0</v>
      </c>
      <c r="L791" s="30">
        <v>0</v>
      </c>
      <c r="N791" s="30">
        <v>0</v>
      </c>
      <c r="O791" s="30">
        <v>0</v>
      </c>
      <c r="P791" s="30">
        <v>0</v>
      </c>
      <c r="Q791" s="30">
        <v>0</v>
      </c>
      <c r="R791" s="30">
        <v>0</v>
      </c>
      <c r="T791" s="30">
        <v>0</v>
      </c>
      <c r="U791" s="30">
        <v>0</v>
      </c>
      <c r="V791" s="30">
        <v>0</v>
      </c>
      <c r="W791" s="30">
        <v>0</v>
      </c>
      <c r="X791" s="30">
        <v>0</v>
      </c>
    </row>
    <row r="792" spans="1:24" x14ac:dyDescent="0.25">
      <c r="A792" s="10" t="s">
        <v>70</v>
      </c>
      <c r="B792" s="30">
        <v>0</v>
      </c>
      <c r="C792" s="30">
        <v>0</v>
      </c>
      <c r="D792" s="30">
        <v>0</v>
      </c>
      <c r="E792" s="30">
        <v>0</v>
      </c>
      <c r="F792" s="30">
        <v>0</v>
      </c>
      <c r="H792" s="30">
        <v>0</v>
      </c>
      <c r="I792" s="30">
        <v>0</v>
      </c>
      <c r="J792" s="30">
        <v>0</v>
      </c>
      <c r="K792" s="30">
        <v>0</v>
      </c>
      <c r="L792" s="30">
        <v>0</v>
      </c>
      <c r="N792" s="30">
        <v>0</v>
      </c>
      <c r="O792" s="30">
        <v>0</v>
      </c>
      <c r="P792" s="30">
        <v>0</v>
      </c>
      <c r="Q792" s="30">
        <v>0</v>
      </c>
      <c r="R792" s="30">
        <v>0</v>
      </c>
      <c r="T792" s="30">
        <v>0</v>
      </c>
      <c r="U792" s="30">
        <v>0</v>
      </c>
      <c r="V792" s="30">
        <v>0</v>
      </c>
      <c r="W792" s="30">
        <v>0</v>
      </c>
      <c r="X792" s="30">
        <v>0</v>
      </c>
    </row>
    <row r="793" spans="1:24" x14ac:dyDescent="0.25">
      <c r="A793" s="10" t="s">
        <v>10</v>
      </c>
      <c r="B793" s="30">
        <v>0</v>
      </c>
      <c r="C793" s="30">
        <v>0</v>
      </c>
      <c r="D793" s="30">
        <v>0</v>
      </c>
      <c r="E793" s="30">
        <v>0</v>
      </c>
      <c r="F793" s="30">
        <v>0</v>
      </c>
      <c r="H793" s="30">
        <v>0</v>
      </c>
      <c r="I793" s="30">
        <v>0</v>
      </c>
      <c r="J793" s="30">
        <v>0</v>
      </c>
      <c r="K793" s="30">
        <v>0</v>
      </c>
      <c r="L793" s="30">
        <v>0</v>
      </c>
      <c r="N793" s="30">
        <v>0</v>
      </c>
      <c r="O793" s="30">
        <v>0</v>
      </c>
      <c r="P793" s="30">
        <v>0</v>
      </c>
      <c r="Q793" s="30">
        <v>0</v>
      </c>
      <c r="R793" s="30">
        <v>0</v>
      </c>
      <c r="T793" s="30">
        <v>0</v>
      </c>
      <c r="U793" s="30">
        <v>0</v>
      </c>
      <c r="V793" s="30">
        <v>0</v>
      </c>
      <c r="W793" s="30">
        <v>0</v>
      </c>
      <c r="X793" s="30">
        <v>0</v>
      </c>
    </row>
    <row r="794" spans="1:24" x14ac:dyDescent="0.25">
      <c r="A794" s="10" t="s">
        <v>26</v>
      </c>
      <c r="B794" s="30">
        <v>174030</v>
      </c>
      <c r="C794" s="30">
        <v>78035.399999999994</v>
      </c>
      <c r="D794" s="30">
        <v>67545.899999999994</v>
      </c>
      <c r="E794" s="30">
        <v>60954.8</v>
      </c>
      <c r="F794" s="30">
        <v>54900.4</v>
      </c>
      <c r="H794" s="30">
        <v>190286</v>
      </c>
      <c r="I794" s="30">
        <v>92138</v>
      </c>
      <c r="J794" s="30">
        <v>81473.100000000006</v>
      </c>
      <c r="K794" s="30">
        <v>74876.7</v>
      </c>
      <c r="L794" s="30">
        <v>68798.100000000006</v>
      </c>
      <c r="N794" s="30">
        <v>192876</v>
      </c>
      <c r="O794" s="30">
        <v>94686.399999999994</v>
      </c>
      <c r="P794" s="30">
        <v>84173.9</v>
      </c>
      <c r="Q794" s="30">
        <v>77327.600000000006</v>
      </c>
      <c r="R794" s="30">
        <v>71134.100000000006</v>
      </c>
      <c r="T794" s="30">
        <v>205012</v>
      </c>
      <c r="U794" s="30">
        <v>104981</v>
      </c>
      <c r="V794" s="30">
        <v>94412.7</v>
      </c>
      <c r="W794" s="30">
        <v>86513.7</v>
      </c>
      <c r="X794" s="30">
        <v>79632.7</v>
      </c>
    </row>
    <row r="796" spans="1:24" x14ac:dyDescent="0.25">
      <c r="A796" s="10" t="s">
        <v>343</v>
      </c>
      <c r="B796" s="10">
        <v>100</v>
      </c>
      <c r="C796" s="10">
        <v>95</v>
      </c>
      <c r="D796" s="10">
        <v>90</v>
      </c>
      <c r="E796" s="10">
        <v>85</v>
      </c>
      <c r="F796" s="10">
        <v>80</v>
      </c>
      <c r="G796" s="10" t="s">
        <v>344</v>
      </c>
      <c r="H796" s="10">
        <v>100</v>
      </c>
      <c r="I796" s="10">
        <v>95</v>
      </c>
      <c r="J796" s="10">
        <v>90</v>
      </c>
      <c r="K796" s="10">
        <v>85</v>
      </c>
      <c r="L796" s="10">
        <v>80</v>
      </c>
      <c r="M796" s="10" t="s">
        <v>345</v>
      </c>
      <c r="N796" s="10">
        <v>100</v>
      </c>
      <c r="O796" s="10">
        <v>95</v>
      </c>
      <c r="P796" s="10">
        <v>90</v>
      </c>
      <c r="Q796" s="10">
        <v>85</v>
      </c>
      <c r="R796" s="10">
        <v>80</v>
      </c>
      <c r="S796" s="10" t="s">
        <v>346</v>
      </c>
      <c r="T796" s="10">
        <v>100</v>
      </c>
      <c r="U796" s="10">
        <v>95</v>
      </c>
      <c r="V796" s="10">
        <v>90</v>
      </c>
      <c r="W796" s="10">
        <v>85</v>
      </c>
      <c r="X796" s="10">
        <v>80</v>
      </c>
    </row>
    <row r="797" spans="1:24" x14ac:dyDescent="0.25">
      <c r="A797" s="10" t="s">
        <v>22</v>
      </c>
      <c r="B797" s="30">
        <v>0</v>
      </c>
      <c r="C797" s="30">
        <v>0</v>
      </c>
      <c r="D797" s="30">
        <v>0</v>
      </c>
      <c r="E797" s="30">
        <v>0</v>
      </c>
      <c r="F797" s="30">
        <v>0</v>
      </c>
      <c r="H797" s="30">
        <v>0</v>
      </c>
      <c r="I797" s="30">
        <v>0</v>
      </c>
      <c r="J797" s="30">
        <v>0</v>
      </c>
      <c r="K797" s="30">
        <v>0</v>
      </c>
      <c r="L797" s="30">
        <v>0</v>
      </c>
      <c r="N797" s="30">
        <v>0</v>
      </c>
      <c r="O797" s="30">
        <v>0</v>
      </c>
      <c r="P797" s="30">
        <v>0</v>
      </c>
      <c r="Q797" s="30">
        <v>0</v>
      </c>
      <c r="R797" s="30">
        <v>0</v>
      </c>
      <c r="T797" s="30">
        <v>0</v>
      </c>
      <c r="U797" s="30">
        <v>0</v>
      </c>
      <c r="V797" s="30">
        <v>0</v>
      </c>
      <c r="W797" s="30">
        <v>0</v>
      </c>
      <c r="X797" s="30">
        <v>0</v>
      </c>
    </row>
    <row r="798" spans="1:24" x14ac:dyDescent="0.25">
      <c r="A798" s="10" t="s">
        <v>23</v>
      </c>
      <c r="B798" s="30">
        <v>0</v>
      </c>
      <c r="C798" s="30">
        <v>0</v>
      </c>
      <c r="D798" s="30">
        <v>0</v>
      </c>
      <c r="E798" s="30">
        <v>0</v>
      </c>
      <c r="F798" s="30">
        <v>0</v>
      </c>
      <c r="H798" s="30">
        <v>0</v>
      </c>
      <c r="I798" s="30">
        <v>0</v>
      </c>
      <c r="J798" s="30">
        <v>0</v>
      </c>
      <c r="K798" s="30">
        <v>0</v>
      </c>
      <c r="L798" s="30">
        <v>0</v>
      </c>
      <c r="N798" s="30">
        <v>0</v>
      </c>
      <c r="O798" s="30">
        <v>0</v>
      </c>
      <c r="P798" s="30">
        <v>0</v>
      </c>
      <c r="Q798" s="30">
        <v>0</v>
      </c>
      <c r="R798" s="30">
        <v>0</v>
      </c>
      <c r="T798" s="30">
        <v>0</v>
      </c>
      <c r="U798" s="30">
        <v>0</v>
      </c>
      <c r="V798" s="30">
        <v>0</v>
      </c>
      <c r="W798" s="30">
        <v>0</v>
      </c>
      <c r="X798" s="30">
        <v>0</v>
      </c>
    </row>
    <row r="799" spans="1:24" x14ac:dyDescent="0.25">
      <c r="A799" s="10" t="s">
        <v>24</v>
      </c>
      <c r="B799" s="30">
        <v>0</v>
      </c>
      <c r="C799" s="30">
        <v>0</v>
      </c>
      <c r="D799" s="30">
        <v>0</v>
      </c>
      <c r="E799" s="30">
        <v>0</v>
      </c>
      <c r="F799" s="30">
        <v>0</v>
      </c>
      <c r="H799" s="30">
        <v>0</v>
      </c>
      <c r="I799" s="30">
        <v>0</v>
      </c>
      <c r="J799" s="30">
        <v>0</v>
      </c>
      <c r="K799" s="30">
        <v>0</v>
      </c>
      <c r="L799" s="30">
        <v>0</v>
      </c>
      <c r="N799" s="30">
        <v>0</v>
      </c>
      <c r="O799" s="30">
        <v>0</v>
      </c>
      <c r="P799" s="30">
        <v>0</v>
      </c>
      <c r="Q799" s="30">
        <v>0</v>
      </c>
      <c r="R799" s="30">
        <v>0</v>
      </c>
      <c r="T799" s="30">
        <v>0</v>
      </c>
      <c r="U799" s="30">
        <v>0</v>
      </c>
      <c r="V799" s="30">
        <v>0</v>
      </c>
      <c r="W799" s="30">
        <v>0</v>
      </c>
      <c r="X799" s="30">
        <v>0</v>
      </c>
    </row>
    <row r="800" spans="1:24" x14ac:dyDescent="0.25">
      <c r="A800" s="10" t="s">
        <v>25</v>
      </c>
      <c r="B800" s="30">
        <v>6</v>
      </c>
      <c r="C800" s="30">
        <v>6</v>
      </c>
      <c r="D800" s="30">
        <v>6</v>
      </c>
      <c r="E800" s="30">
        <v>6</v>
      </c>
      <c r="F800" s="30">
        <v>6</v>
      </c>
      <c r="H800" s="30">
        <v>7</v>
      </c>
      <c r="I800" s="30">
        <v>7</v>
      </c>
      <c r="J800" s="30">
        <v>7</v>
      </c>
      <c r="K800" s="30">
        <v>7</v>
      </c>
      <c r="L800" s="30">
        <v>7</v>
      </c>
      <c r="N800" s="30">
        <v>8</v>
      </c>
      <c r="O800" s="30">
        <v>8</v>
      </c>
      <c r="P800" s="30">
        <v>8</v>
      </c>
      <c r="Q800" s="30">
        <v>8</v>
      </c>
      <c r="R800" s="30">
        <v>8</v>
      </c>
      <c r="T800" s="30">
        <v>12</v>
      </c>
      <c r="U800" s="30">
        <v>12</v>
      </c>
      <c r="V800" s="30">
        <v>12</v>
      </c>
      <c r="W800" s="30">
        <v>12</v>
      </c>
      <c r="X800" s="30">
        <v>12</v>
      </c>
    </row>
    <row r="801" spans="1:24" x14ac:dyDescent="0.25">
      <c r="A801" s="10" t="s">
        <v>64</v>
      </c>
      <c r="B801" s="30">
        <v>0</v>
      </c>
      <c r="C801" s="30">
        <v>0</v>
      </c>
      <c r="D801" s="30">
        <v>0</v>
      </c>
      <c r="E801" s="30">
        <v>0</v>
      </c>
      <c r="F801" s="30">
        <v>0</v>
      </c>
      <c r="H801" s="30">
        <v>0</v>
      </c>
      <c r="I801" s="30">
        <v>0</v>
      </c>
      <c r="J801" s="30">
        <v>0</v>
      </c>
      <c r="K801" s="30">
        <v>0</v>
      </c>
      <c r="L801" s="30">
        <v>0</v>
      </c>
      <c r="N801" s="30">
        <v>0</v>
      </c>
      <c r="O801" s="30">
        <v>0</v>
      </c>
      <c r="P801" s="30">
        <v>0</v>
      </c>
      <c r="Q801" s="30">
        <v>0</v>
      </c>
      <c r="R801" s="30">
        <v>0</v>
      </c>
      <c r="T801" s="30">
        <v>0</v>
      </c>
      <c r="U801" s="30">
        <v>0</v>
      </c>
      <c r="V801" s="30">
        <v>0</v>
      </c>
      <c r="W801" s="30">
        <v>0</v>
      </c>
      <c r="X801" s="30">
        <v>0</v>
      </c>
    </row>
    <row r="802" spans="1:24" x14ac:dyDescent="0.25">
      <c r="A802" s="10" t="s">
        <v>65</v>
      </c>
      <c r="B802" s="30">
        <v>0</v>
      </c>
      <c r="C802" s="30">
        <v>0</v>
      </c>
      <c r="D802" s="30">
        <v>0</v>
      </c>
      <c r="E802" s="30">
        <v>0</v>
      </c>
      <c r="F802" s="30">
        <v>0</v>
      </c>
      <c r="H802" s="30">
        <v>0</v>
      </c>
      <c r="I802" s="30">
        <v>0</v>
      </c>
      <c r="J802" s="30">
        <v>0</v>
      </c>
      <c r="K802" s="30">
        <v>0</v>
      </c>
      <c r="L802" s="30">
        <v>0</v>
      </c>
      <c r="N802" s="30">
        <v>0</v>
      </c>
      <c r="O802" s="30">
        <v>0</v>
      </c>
      <c r="P802" s="30">
        <v>0</v>
      </c>
      <c r="Q802" s="30">
        <v>0</v>
      </c>
      <c r="R802" s="30">
        <v>0</v>
      </c>
      <c r="T802" s="30">
        <v>0</v>
      </c>
      <c r="U802" s="30">
        <v>0</v>
      </c>
      <c r="V802" s="30">
        <v>0</v>
      </c>
      <c r="W802" s="30">
        <v>0</v>
      </c>
      <c r="X802" s="30">
        <v>0</v>
      </c>
    </row>
    <row r="803" spans="1:24" x14ac:dyDescent="0.25">
      <c r="A803" s="10" t="s">
        <v>66</v>
      </c>
      <c r="B803" s="30">
        <v>0</v>
      </c>
      <c r="C803" s="30">
        <v>0</v>
      </c>
      <c r="D803" s="30">
        <v>0</v>
      </c>
      <c r="E803" s="30">
        <v>0</v>
      </c>
      <c r="F803" s="30">
        <v>0</v>
      </c>
      <c r="H803" s="30">
        <v>0</v>
      </c>
      <c r="I803" s="30">
        <v>0</v>
      </c>
      <c r="J803" s="30">
        <v>0</v>
      </c>
      <c r="K803" s="30">
        <v>0</v>
      </c>
      <c r="L803" s="30">
        <v>0</v>
      </c>
      <c r="N803" s="30">
        <v>0</v>
      </c>
      <c r="O803" s="30">
        <v>0</v>
      </c>
      <c r="P803" s="30">
        <v>0</v>
      </c>
      <c r="Q803" s="30">
        <v>0</v>
      </c>
      <c r="R803" s="30">
        <v>0</v>
      </c>
      <c r="T803" s="30">
        <v>0</v>
      </c>
      <c r="U803" s="30">
        <v>0</v>
      </c>
      <c r="V803" s="30">
        <v>0</v>
      </c>
      <c r="W803" s="30">
        <v>0</v>
      </c>
      <c r="X803" s="30">
        <v>0</v>
      </c>
    </row>
    <row r="804" spans="1:24" x14ac:dyDescent="0.25">
      <c r="A804" s="10" t="s">
        <v>67</v>
      </c>
      <c r="B804" s="30">
        <v>0</v>
      </c>
      <c r="C804" s="30">
        <v>0</v>
      </c>
      <c r="D804" s="30">
        <v>0</v>
      </c>
      <c r="E804" s="30">
        <v>0</v>
      </c>
      <c r="F804" s="30">
        <v>0</v>
      </c>
      <c r="H804" s="30">
        <v>0</v>
      </c>
      <c r="I804" s="30">
        <v>0</v>
      </c>
      <c r="J804" s="30">
        <v>0</v>
      </c>
      <c r="K804" s="30">
        <v>0</v>
      </c>
      <c r="L804" s="30">
        <v>0</v>
      </c>
      <c r="N804" s="30">
        <v>0</v>
      </c>
      <c r="O804" s="30">
        <v>0</v>
      </c>
      <c r="P804" s="30">
        <v>0</v>
      </c>
      <c r="Q804" s="30">
        <v>0</v>
      </c>
      <c r="R804" s="30">
        <v>0</v>
      </c>
      <c r="T804" s="30">
        <v>0</v>
      </c>
      <c r="U804" s="30">
        <v>0</v>
      </c>
      <c r="V804" s="30">
        <v>0</v>
      </c>
      <c r="W804" s="30">
        <v>0</v>
      </c>
      <c r="X804" s="30">
        <v>0</v>
      </c>
    </row>
    <row r="805" spans="1:24" x14ac:dyDescent="0.25">
      <c r="A805" s="10" t="s">
        <v>68</v>
      </c>
      <c r="B805" s="30">
        <v>2244.96</v>
      </c>
      <c r="C805" s="30">
        <v>2244.96</v>
      </c>
      <c r="D805" s="30">
        <v>2244.96</v>
      </c>
      <c r="E805" s="30">
        <v>2244.96</v>
      </c>
      <c r="F805" s="30">
        <v>2244.96</v>
      </c>
      <c r="H805" s="30">
        <v>2619.12</v>
      </c>
      <c r="I805" s="30">
        <v>2619.12</v>
      </c>
      <c r="J805" s="30">
        <v>2619.12</v>
      </c>
      <c r="K805" s="30">
        <v>2619.12</v>
      </c>
      <c r="L805" s="30">
        <v>2619.12</v>
      </c>
      <c r="N805" s="30">
        <v>2993.28</v>
      </c>
      <c r="O805" s="30">
        <v>2993.28</v>
      </c>
      <c r="P805" s="30">
        <v>2993.28</v>
      </c>
      <c r="Q805" s="30">
        <v>2993.28</v>
      </c>
      <c r="R805" s="30">
        <v>2993.28</v>
      </c>
      <c r="T805" s="30">
        <v>4489.92</v>
      </c>
      <c r="U805" s="30">
        <v>4489.92</v>
      </c>
      <c r="V805" s="30">
        <v>4489.92</v>
      </c>
      <c r="W805" s="30">
        <v>4489.92</v>
      </c>
      <c r="X805" s="30">
        <v>4489.92</v>
      </c>
    </row>
    <row r="806" spans="1:24" x14ac:dyDescent="0.25">
      <c r="A806" s="10" t="s">
        <v>69</v>
      </c>
      <c r="B806" s="30">
        <v>938.89972109999997</v>
      </c>
      <c r="C806" s="30">
        <v>938.89972109999997</v>
      </c>
      <c r="D806" s="30">
        <v>938.89972109999997</v>
      </c>
      <c r="E806" s="30">
        <v>938.89972109999997</v>
      </c>
      <c r="F806" s="30">
        <v>938.89972109999997</v>
      </c>
      <c r="H806" s="30">
        <v>1095.3830079500001</v>
      </c>
      <c r="I806" s="30">
        <v>1095.3830079500001</v>
      </c>
      <c r="J806" s="30">
        <v>1095.3830079500001</v>
      </c>
      <c r="K806" s="30">
        <v>1095.3830079500001</v>
      </c>
      <c r="L806" s="30">
        <v>1095.3830079500001</v>
      </c>
      <c r="N806" s="30">
        <v>1251.8662948000001</v>
      </c>
      <c r="O806" s="30">
        <v>1251.8662948000001</v>
      </c>
      <c r="P806" s="30">
        <v>1251.8662948000001</v>
      </c>
      <c r="Q806" s="30">
        <v>1251.8662948000001</v>
      </c>
      <c r="R806" s="30">
        <v>1251.8662948000001</v>
      </c>
      <c r="T806" s="30">
        <v>1877.7994421999999</v>
      </c>
      <c r="U806" s="30">
        <v>1877.7994421999999</v>
      </c>
      <c r="V806" s="30">
        <v>1877.7994421999999</v>
      </c>
      <c r="W806" s="30">
        <v>1877.7994421999999</v>
      </c>
      <c r="X806" s="30">
        <v>1877.7994421999999</v>
      </c>
    </row>
    <row r="807" spans="1:24" x14ac:dyDescent="0.25">
      <c r="A807" s="10" t="s">
        <v>70</v>
      </c>
      <c r="B807" s="30">
        <v>2837.0172662311311</v>
      </c>
      <c r="C807" s="30">
        <v>2695.1664029195881</v>
      </c>
      <c r="D807" s="30">
        <v>2553.315539608036</v>
      </c>
      <c r="E807" s="30">
        <v>2411.4646762964849</v>
      </c>
      <c r="F807" s="30">
        <v>2269.613812984926</v>
      </c>
      <c r="H807" s="30">
        <v>2838.0682079856738</v>
      </c>
      <c r="I807" s="30">
        <v>2696.164797586418</v>
      </c>
      <c r="J807" s="30">
        <v>2554.2613871871399</v>
      </c>
      <c r="K807" s="30">
        <v>2412.3579767878709</v>
      </c>
      <c r="L807" s="30">
        <v>2270.4545663885879</v>
      </c>
      <c r="N807" s="30">
        <v>2838.0682079856829</v>
      </c>
      <c r="O807" s="30">
        <v>2696.1647975864062</v>
      </c>
      <c r="P807" s="30">
        <v>2554.2613871871222</v>
      </c>
      <c r="Q807" s="30">
        <v>2412.3579767878368</v>
      </c>
      <c r="R807" s="30">
        <v>2270.4545663885492</v>
      </c>
      <c r="T807" s="30">
        <v>2839.119149740191</v>
      </c>
      <c r="U807" s="30">
        <v>2697.1631922531901</v>
      </c>
      <c r="V807" s="30">
        <v>2555.2072347661801</v>
      </c>
      <c r="W807" s="30">
        <v>2413.2512772791752</v>
      </c>
      <c r="X807" s="30">
        <v>2271.2953197921629</v>
      </c>
    </row>
    <row r="808" spans="1:24" x14ac:dyDescent="0.25">
      <c r="A808" s="10" t="s">
        <v>10</v>
      </c>
      <c r="B808" s="30">
        <v>38522.939180004709</v>
      </c>
      <c r="C808" s="30">
        <v>36596.792221004638</v>
      </c>
      <c r="D808" s="30">
        <v>34670.64526200448</v>
      </c>
      <c r="E808" s="30">
        <v>32744.498303004319</v>
      </c>
      <c r="F808" s="30">
        <v>30818.351344004051</v>
      </c>
      <c r="H808" s="30">
        <v>38537.209577923619</v>
      </c>
      <c r="I808" s="30">
        <v>36610.349099027822</v>
      </c>
      <c r="J808" s="30">
        <v>34683.488620131713</v>
      </c>
      <c r="K808" s="30">
        <v>32756.628141235749</v>
      </c>
      <c r="L808" s="30">
        <v>30829.76766233956</v>
      </c>
      <c r="N808" s="30">
        <v>38537.209577923742</v>
      </c>
      <c r="O808" s="30">
        <v>36610.349099027648</v>
      </c>
      <c r="P808" s="30">
        <v>34683.488620131473</v>
      </c>
      <c r="Q808" s="30">
        <v>32756.62814123528</v>
      </c>
      <c r="R808" s="30">
        <v>30829.76766233904</v>
      </c>
      <c r="T808" s="30">
        <v>38551.479975842187</v>
      </c>
      <c r="U808" s="30">
        <v>36623.905977050214</v>
      </c>
      <c r="V808" s="30">
        <v>34696.331978258087</v>
      </c>
      <c r="W808" s="30">
        <v>32768.757979466041</v>
      </c>
      <c r="X808" s="30">
        <v>30841.183980673901</v>
      </c>
    </row>
    <row r="809" spans="1:24" x14ac:dyDescent="0.25">
      <c r="A809" s="10" t="s">
        <v>26</v>
      </c>
      <c r="B809" s="30">
        <v>44544.6</v>
      </c>
      <c r="C809" s="30">
        <v>42476.6</v>
      </c>
      <c r="D809" s="30">
        <v>40408.6</v>
      </c>
      <c r="E809" s="30">
        <v>38340.5</v>
      </c>
      <c r="F809" s="30">
        <v>36272.5</v>
      </c>
      <c r="H809" s="30">
        <v>45090.6</v>
      </c>
      <c r="I809" s="30">
        <v>43021.8</v>
      </c>
      <c r="J809" s="30">
        <v>40953</v>
      </c>
      <c r="K809" s="30">
        <v>38884.199999999997</v>
      </c>
      <c r="L809" s="30">
        <v>36815.4</v>
      </c>
      <c r="N809" s="30">
        <v>45621.3</v>
      </c>
      <c r="O809" s="30">
        <v>43552.5</v>
      </c>
      <c r="P809" s="30">
        <v>41483.699999999997</v>
      </c>
      <c r="Q809" s="30">
        <v>39414.9</v>
      </c>
      <c r="R809" s="30">
        <v>37346.1</v>
      </c>
      <c r="T809" s="30">
        <v>47759.199999999997</v>
      </c>
      <c r="U809" s="30">
        <v>45689.7</v>
      </c>
      <c r="V809" s="30">
        <v>43620.1</v>
      </c>
      <c r="W809" s="30">
        <v>41550.5</v>
      </c>
      <c r="X809" s="30">
        <v>39481</v>
      </c>
    </row>
    <row r="811" spans="1:24" x14ac:dyDescent="0.25">
      <c r="A811" s="10" t="s">
        <v>347</v>
      </c>
      <c r="B811" s="10">
        <v>100</v>
      </c>
      <c r="C811" s="10">
        <v>95</v>
      </c>
      <c r="D811" s="10">
        <v>90</v>
      </c>
      <c r="E811" s="10">
        <v>85</v>
      </c>
      <c r="F811" s="10">
        <v>80</v>
      </c>
      <c r="G811" s="10" t="s">
        <v>348</v>
      </c>
      <c r="H811" s="10">
        <v>100</v>
      </c>
      <c r="I811" s="10">
        <v>95</v>
      </c>
      <c r="J811" s="10">
        <v>90</v>
      </c>
      <c r="K811" s="10">
        <v>85</v>
      </c>
      <c r="L811" s="10">
        <v>80</v>
      </c>
      <c r="M811" s="10" t="s">
        <v>349</v>
      </c>
      <c r="N811" s="10">
        <v>100</v>
      </c>
      <c r="O811" s="10">
        <v>95</v>
      </c>
      <c r="P811" s="10">
        <v>90</v>
      </c>
      <c r="Q811" s="10">
        <v>85</v>
      </c>
      <c r="R811" s="10">
        <v>80</v>
      </c>
      <c r="S811" s="10" t="s">
        <v>350</v>
      </c>
      <c r="T811" s="10">
        <v>100</v>
      </c>
      <c r="U811" s="10">
        <v>95</v>
      </c>
      <c r="V811" s="10">
        <v>90</v>
      </c>
      <c r="W811" s="10">
        <v>85</v>
      </c>
      <c r="X811" s="10">
        <v>80</v>
      </c>
    </row>
    <row r="812" spans="1:24" x14ac:dyDescent="0.25">
      <c r="A812" s="10" t="s">
        <v>22</v>
      </c>
      <c r="B812" s="30">
        <v>11.507</v>
      </c>
      <c r="C812" s="30">
        <v>11.507</v>
      </c>
      <c r="D812" s="30">
        <v>11.507</v>
      </c>
      <c r="E812" s="30">
        <v>11.507</v>
      </c>
      <c r="F812" s="30">
        <v>11.507</v>
      </c>
      <c r="H812" s="30">
        <v>6.8689999999999998</v>
      </c>
      <c r="I812" s="30">
        <v>6.8689999999999998</v>
      </c>
      <c r="J812" s="30">
        <v>6.8689999999999998</v>
      </c>
      <c r="K812" s="30">
        <v>6.8689999999999998</v>
      </c>
      <c r="L812" s="30">
        <v>6.8689999999999998</v>
      </c>
      <c r="N812" s="30">
        <v>6.7489999999999997</v>
      </c>
      <c r="O812" s="30">
        <v>6.8710000000000004</v>
      </c>
      <c r="P812" s="30">
        <v>6.8710000000000004</v>
      </c>
      <c r="Q812" s="30">
        <v>6.8710000000000004</v>
      </c>
      <c r="R812" s="30">
        <v>6.8710000000000004</v>
      </c>
      <c r="T812" s="30">
        <v>5.0359999999999996</v>
      </c>
      <c r="U812" s="30">
        <v>5.0359999999999996</v>
      </c>
      <c r="V812" s="30">
        <v>5.0359999999999996</v>
      </c>
      <c r="W812" s="30">
        <v>5.0359999999999996</v>
      </c>
      <c r="X812" s="30">
        <v>5.0359999999999996</v>
      </c>
    </row>
    <row r="813" spans="1:24" x14ac:dyDescent="0.25">
      <c r="A813" s="10" t="s">
        <v>23</v>
      </c>
      <c r="B813" s="30">
        <v>1.3839999999999999</v>
      </c>
      <c r="C813" s="30">
        <v>1.3839999999999999</v>
      </c>
      <c r="D813" s="30">
        <v>1.3839999999999999</v>
      </c>
      <c r="E813" s="30">
        <v>1.3839999999999999</v>
      </c>
      <c r="F813" s="30">
        <v>1.3839999999999999</v>
      </c>
      <c r="H813" s="30">
        <v>0.57299999999999995</v>
      </c>
      <c r="I813" s="30">
        <v>0.57299999999999995</v>
      </c>
      <c r="J813" s="30">
        <v>0.57299999999999995</v>
      </c>
      <c r="K813" s="30">
        <v>0.57299999999999995</v>
      </c>
      <c r="L813" s="30">
        <v>0.57299999999999995</v>
      </c>
      <c r="N813" s="30">
        <v>0.79900000000000004</v>
      </c>
      <c r="O813" s="30">
        <v>0.82399999999999995</v>
      </c>
      <c r="P813" s="30">
        <v>0.82399999999999995</v>
      </c>
      <c r="Q813" s="30">
        <v>0.82399999999999995</v>
      </c>
      <c r="R813" s="30">
        <v>0.82399999999999995</v>
      </c>
      <c r="T813" s="30">
        <v>0.77400000000000002</v>
      </c>
      <c r="U813" s="30">
        <v>0.77400000000000002</v>
      </c>
      <c r="V813" s="30">
        <v>0.77400000000000002</v>
      </c>
      <c r="W813" s="30">
        <v>0.77400000000000002</v>
      </c>
      <c r="X813" s="30">
        <v>0.77400000000000002</v>
      </c>
    </row>
    <row r="814" spans="1:24" x14ac:dyDescent="0.25">
      <c r="A814" s="10" t="s">
        <v>24</v>
      </c>
      <c r="B814" s="30">
        <v>11.105</v>
      </c>
      <c r="C814" s="30">
        <v>11.105</v>
      </c>
      <c r="D814" s="30">
        <v>11.105</v>
      </c>
      <c r="E814" s="30">
        <v>11.105</v>
      </c>
      <c r="F814" s="30">
        <v>11.105</v>
      </c>
      <c r="H814" s="30">
        <v>4.5250000000000004</v>
      </c>
      <c r="I814" s="30">
        <v>4.5250000000000004</v>
      </c>
      <c r="J814" s="30">
        <v>4.5250000000000004</v>
      </c>
      <c r="K814" s="30">
        <v>4.5250000000000004</v>
      </c>
      <c r="L814" s="30">
        <v>4.5250000000000004</v>
      </c>
      <c r="N814" s="30">
        <v>6.1639999999999997</v>
      </c>
      <c r="O814" s="30">
        <v>6.4489999999999998</v>
      </c>
      <c r="P814" s="30">
        <v>6.4489999999999998</v>
      </c>
      <c r="Q814" s="30">
        <v>6.4489999999999998</v>
      </c>
      <c r="R814" s="30">
        <v>6.4489999999999998</v>
      </c>
      <c r="T814" s="30">
        <v>5.6369999999999996</v>
      </c>
      <c r="U814" s="30">
        <v>5.6369999999999996</v>
      </c>
      <c r="V814" s="30">
        <v>5.6369999999999996</v>
      </c>
      <c r="W814" s="30">
        <v>5.6369999999999996</v>
      </c>
      <c r="X814" s="30">
        <v>5.6369999999999996</v>
      </c>
    </row>
    <row r="815" spans="1:24" x14ac:dyDescent="0.25">
      <c r="A815" s="10" t="s">
        <v>25</v>
      </c>
      <c r="B815" s="30">
        <v>6</v>
      </c>
      <c r="C815" s="30">
        <v>6</v>
      </c>
      <c r="D815" s="30">
        <v>6</v>
      </c>
      <c r="E815" s="30">
        <v>6</v>
      </c>
      <c r="F815" s="30">
        <v>6</v>
      </c>
      <c r="H815" s="30">
        <v>7</v>
      </c>
      <c r="I815" s="30">
        <v>7</v>
      </c>
      <c r="J815" s="30">
        <v>7</v>
      </c>
      <c r="K815" s="30">
        <v>7</v>
      </c>
      <c r="L815" s="30">
        <v>7</v>
      </c>
      <c r="N815" s="30">
        <v>8</v>
      </c>
      <c r="O815" s="30">
        <v>8</v>
      </c>
      <c r="P815" s="30">
        <v>8</v>
      </c>
      <c r="Q815" s="30">
        <v>8</v>
      </c>
      <c r="R815" s="30">
        <v>8</v>
      </c>
      <c r="T815" s="30">
        <v>12</v>
      </c>
      <c r="U815" s="30">
        <v>12</v>
      </c>
      <c r="V815" s="30">
        <v>12</v>
      </c>
      <c r="W815" s="30">
        <v>12</v>
      </c>
      <c r="X815" s="30">
        <v>12</v>
      </c>
    </row>
    <row r="816" spans="1:24" x14ac:dyDescent="0.25">
      <c r="A816" s="10" t="s">
        <v>64</v>
      </c>
      <c r="B816" s="30">
        <v>16110.22</v>
      </c>
      <c r="C816" s="30">
        <v>16110.22</v>
      </c>
      <c r="D816" s="30">
        <v>16110.22</v>
      </c>
      <c r="E816" s="30">
        <v>16110.22</v>
      </c>
      <c r="F816" s="30">
        <v>16110.22</v>
      </c>
      <c r="H816" s="30">
        <v>9616.9079999999994</v>
      </c>
      <c r="I816" s="30">
        <v>9616.9079999999994</v>
      </c>
      <c r="J816" s="30">
        <v>9616.9079999999994</v>
      </c>
      <c r="K816" s="30">
        <v>9616.9079999999994</v>
      </c>
      <c r="L816" s="30">
        <v>9616.9079999999994</v>
      </c>
      <c r="N816" s="30">
        <v>9449.1459999999988</v>
      </c>
      <c r="O816" s="30">
        <v>9619.0220000000008</v>
      </c>
      <c r="P816" s="30">
        <v>9619.0220000000008</v>
      </c>
      <c r="Q816" s="30">
        <v>9619.0220000000008</v>
      </c>
      <c r="R816" s="30">
        <v>9619.0220000000008</v>
      </c>
      <c r="T816" s="30">
        <v>7050.0219999999999</v>
      </c>
      <c r="U816" s="30">
        <v>7050.0219999999999</v>
      </c>
      <c r="V816" s="30">
        <v>7050.0219999999999</v>
      </c>
      <c r="W816" s="30">
        <v>7050.0219999999999</v>
      </c>
      <c r="X816" s="30">
        <v>7050.0219999999999</v>
      </c>
    </row>
    <row r="817" spans="1:24" x14ac:dyDescent="0.25">
      <c r="A817" s="10" t="s">
        <v>65</v>
      </c>
      <c r="B817" s="30">
        <v>2016.784141981286</v>
      </c>
      <c r="C817" s="30">
        <v>2016.784141981286</v>
      </c>
      <c r="D817" s="30">
        <v>2016.784141981286</v>
      </c>
      <c r="E817" s="30">
        <v>2016.784141981286</v>
      </c>
      <c r="F817" s="30">
        <v>2016.784141981286</v>
      </c>
      <c r="H817" s="30">
        <v>1203.9082985392481</v>
      </c>
      <c r="I817" s="30">
        <v>1203.9082985392481</v>
      </c>
      <c r="J817" s="30">
        <v>1203.9082985392481</v>
      </c>
      <c r="K817" s="30">
        <v>1203.9082985392481</v>
      </c>
      <c r="L817" s="30">
        <v>1203.9082985392481</v>
      </c>
      <c r="N817" s="30">
        <v>1182.906739204424</v>
      </c>
      <c r="O817" s="30">
        <v>1204.172943073969</v>
      </c>
      <c r="P817" s="30">
        <v>1204.172943073969</v>
      </c>
      <c r="Q817" s="30">
        <v>1204.172943073969</v>
      </c>
      <c r="R817" s="30">
        <v>1204.172943073969</v>
      </c>
      <c r="T817" s="30">
        <v>882.56849193984851</v>
      </c>
      <c r="U817" s="30">
        <v>882.56849193984851</v>
      </c>
      <c r="V817" s="30">
        <v>882.56849193984851</v>
      </c>
      <c r="W817" s="30">
        <v>882.56849193984851</v>
      </c>
      <c r="X817" s="30">
        <v>882.56849193984851</v>
      </c>
    </row>
    <row r="818" spans="1:24" x14ac:dyDescent="0.25">
      <c r="A818" s="10" t="s">
        <v>66</v>
      </c>
      <c r="B818" s="30">
        <v>5945.4909603918641</v>
      </c>
      <c r="C818" s="30">
        <v>5945.4909603918641</v>
      </c>
      <c r="D818" s="30">
        <v>5945.4909603918641</v>
      </c>
      <c r="E818" s="30">
        <v>5945.4909603918641</v>
      </c>
      <c r="F818" s="30">
        <v>5945.4909603918641</v>
      </c>
      <c r="H818" s="30">
        <v>2429.0664810685971</v>
      </c>
      <c r="I818" s="30">
        <v>2429.0664810685971</v>
      </c>
      <c r="J818" s="30">
        <v>2429.0664810685971</v>
      </c>
      <c r="K818" s="30">
        <v>2429.0664810685971</v>
      </c>
      <c r="L818" s="30">
        <v>2429.0664810685971</v>
      </c>
      <c r="N818" s="30">
        <v>3320.3877075001928</v>
      </c>
      <c r="O818" s="30">
        <v>3465.870119322974</v>
      </c>
      <c r="P818" s="30">
        <v>3465.870119322974</v>
      </c>
      <c r="Q818" s="30">
        <v>3465.870119322974</v>
      </c>
      <c r="R818" s="30">
        <v>3465.870119322974</v>
      </c>
      <c r="T818" s="30">
        <v>3064.9853655609818</v>
      </c>
      <c r="U818" s="30">
        <v>3064.9853655609818</v>
      </c>
      <c r="V818" s="30">
        <v>3064.9853655609818</v>
      </c>
      <c r="W818" s="30">
        <v>3064.9853655609818</v>
      </c>
      <c r="X818" s="30">
        <v>3064.9853655609818</v>
      </c>
    </row>
    <row r="819" spans="1:24" x14ac:dyDescent="0.25">
      <c r="A819" s="10" t="s">
        <v>67</v>
      </c>
      <c r="B819" s="30">
        <v>1390.2475950271919</v>
      </c>
      <c r="C819" s="30">
        <v>1390.2475950271919</v>
      </c>
      <c r="D819" s="30">
        <v>1390.2475950271919</v>
      </c>
      <c r="E819" s="30">
        <v>1390.2475950271919</v>
      </c>
      <c r="F819" s="30">
        <v>1390.2475950271919</v>
      </c>
      <c r="H819" s="30">
        <v>566.51581744990756</v>
      </c>
      <c r="I819" s="30">
        <v>566.51581744990756</v>
      </c>
      <c r="J819" s="30">
        <v>566.51581744990756</v>
      </c>
      <c r="K819" s="30">
        <v>566.51581744990756</v>
      </c>
      <c r="L819" s="30">
        <v>566.51581744990756</v>
      </c>
      <c r="N819" s="30">
        <v>771.67416957432124</v>
      </c>
      <c r="O819" s="30">
        <v>807.34860337723683</v>
      </c>
      <c r="P819" s="30">
        <v>807.34860337723683</v>
      </c>
      <c r="Q819" s="30">
        <v>807.34860337723683</v>
      </c>
      <c r="R819" s="30">
        <v>807.34860337723683</v>
      </c>
      <c r="T819" s="30">
        <v>705.63571879103154</v>
      </c>
      <c r="U819" s="30">
        <v>705.63571879103154</v>
      </c>
      <c r="V819" s="30">
        <v>705.63571879103154</v>
      </c>
      <c r="W819" s="30">
        <v>705.63571879103154</v>
      </c>
      <c r="X819" s="30">
        <v>705.63571879103154</v>
      </c>
    </row>
    <row r="820" spans="1:24" x14ac:dyDescent="0.25">
      <c r="A820" s="10" t="s">
        <v>68</v>
      </c>
      <c r="B820" s="30">
        <v>3741.54</v>
      </c>
      <c r="C820" s="30">
        <v>3741.54</v>
      </c>
      <c r="D820" s="30">
        <v>3741.54</v>
      </c>
      <c r="E820" s="30">
        <v>3741.54</v>
      </c>
      <c r="F820" s="30">
        <v>3741.54</v>
      </c>
      <c r="H820" s="30">
        <v>4365.13</v>
      </c>
      <c r="I820" s="30">
        <v>4365.13</v>
      </c>
      <c r="J820" s="30">
        <v>4365.13</v>
      </c>
      <c r="K820" s="30">
        <v>4365.13</v>
      </c>
      <c r="L820" s="30">
        <v>4365.13</v>
      </c>
      <c r="N820" s="30">
        <v>4988.72</v>
      </c>
      <c r="O820" s="30">
        <v>4988.72</v>
      </c>
      <c r="P820" s="30">
        <v>4988.72</v>
      </c>
      <c r="Q820" s="30">
        <v>4988.72</v>
      </c>
      <c r="R820" s="30">
        <v>4988.72</v>
      </c>
      <c r="T820" s="30">
        <v>7483.08</v>
      </c>
      <c r="U820" s="30">
        <v>7483.08</v>
      </c>
      <c r="V820" s="30">
        <v>7483.08</v>
      </c>
      <c r="W820" s="30">
        <v>7483.08</v>
      </c>
      <c r="X820" s="30">
        <v>7483.08</v>
      </c>
    </row>
    <row r="821" spans="1:24" x14ac:dyDescent="0.25">
      <c r="A821" s="10" t="s">
        <v>69</v>
      </c>
      <c r="B821" s="30">
        <v>938.89972109999997</v>
      </c>
      <c r="C821" s="30">
        <v>938.89972109999997</v>
      </c>
      <c r="D821" s="30">
        <v>938.89972109999997</v>
      </c>
      <c r="E821" s="30">
        <v>938.89972109999997</v>
      </c>
      <c r="F821" s="30">
        <v>938.89972109999997</v>
      </c>
      <c r="H821" s="30">
        <v>1095.3830079500001</v>
      </c>
      <c r="I821" s="30">
        <v>1095.3830079500001</v>
      </c>
      <c r="J821" s="30">
        <v>1095.3830079500001</v>
      </c>
      <c r="K821" s="30">
        <v>1095.3830079500001</v>
      </c>
      <c r="L821" s="30">
        <v>1095.3830079500001</v>
      </c>
      <c r="N821" s="30">
        <v>1251.8662948000001</v>
      </c>
      <c r="O821" s="30">
        <v>1251.8662948000001</v>
      </c>
      <c r="P821" s="30">
        <v>1251.8662948000001</v>
      </c>
      <c r="Q821" s="30">
        <v>1251.8662948000001</v>
      </c>
      <c r="R821" s="30">
        <v>1251.8662948000001</v>
      </c>
      <c r="T821" s="30">
        <v>1877.7994421999999</v>
      </c>
      <c r="U821" s="30">
        <v>1877.7994421999999</v>
      </c>
      <c r="V821" s="30">
        <v>1877.7994421999999</v>
      </c>
      <c r="W821" s="30">
        <v>1877.7994421999999</v>
      </c>
      <c r="X821" s="30">
        <v>1877.7994421999999</v>
      </c>
    </row>
    <row r="822" spans="1:24" x14ac:dyDescent="0.25">
      <c r="A822" s="10" t="s">
        <v>70</v>
      </c>
      <c r="B822" s="30">
        <v>1114.4809927326701</v>
      </c>
      <c r="C822" s="30">
        <v>972.63021118869506</v>
      </c>
      <c r="D822" s="30">
        <v>830.77937998124196</v>
      </c>
      <c r="E822" s="30">
        <v>688.92856458685515</v>
      </c>
      <c r="F822" s="30">
        <v>547.0776644623827</v>
      </c>
      <c r="H822" s="30">
        <v>1811.3815200757749</v>
      </c>
      <c r="I822" s="30">
        <v>1669.478211319848</v>
      </c>
      <c r="J822" s="30">
        <v>1527.574847704735</v>
      </c>
      <c r="K822" s="30">
        <v>1385.671410553944</v>
      </c>
      <c r="L822" s="30">
        <v>1243.7679955017149</v>
      </c>
      <c r="N822" s="30">
        <v>1841.089775619035</v>
      </c>
      <c r="O822" s="30">
        <v>1686.271043828131</v>
      </c>
      <c r="P822" s="30">
        <v>1544.3676051210821</v>
      </c>
      <c r="Q822" s="30">
        <v>1402.4641650693979</v>
      </c>
      <c r="R822" s="30">
        <v>1260.5606805743939</v>
      </c>
      <c r="T822" s="30">
        <v>2117.3149842286211</v>
      </c>
      <c r="U822" s="30">
        <v>1975.35902399766</v>
      </c>
      <c r="V822" s="30">
        <v>1833.4030780872729</v>
      </c>
      <c r="W822" s="30">
        <v>1691.447063732076</v>
      </c>
      <c r="X822" s="30">
        <v>1549.491123720205</v>
      </c>
    </row>
    <row r="823" spans="1:24" x14ac:dyDescent="0.25">
      <c r="A823" s="10" t="s">
        <v>10</v>
      </c>
      <c r="B823" s="30">
        <v>31212.176877946149</v>
      </c>
      <c r="C823" s="30">
        <v>27239.501064992681</v>
      </c>
      <c r="D823" s="30">
        <v>23266.823861162859</v>
      </c>
      <c r="E823" s="30">
        <v>19294.147100194081</v>
      </c>
      <c r="F823" s="30">
        <v>15321.467966272839</v>
      </c>
      <c r="H823" s="30">
        <v>50729.586925857577</v>
      </c>
      <c r="I823" s="30">
        <v>46755.440034760097</v>
      </c>
      <c r="J823" s="30">
        <v>42781.291607275132</v>
      </c>
      <c r="K823" s="30">
        <v>38807.141120348497</v>
      </c>
      <c r="L823" s="30">
        <v>34832.991252314663</v>
      </c>
      <c r="N823" s="30">
        <v>51561.596922257653</v>
      </c>
      <c r="O823" s="30">
        <v>47225.740436425163</v>
      </c>
      <c r="P823" s="30">
        <v>43251.589905913948</v>
      </c>
      <c r="Q823" s="30">
        <v>39277.439337744872</v>
      </c>
      <c r="R823" s="30">
        <v>35303.287524895262</v>
      </c>
      <c r="T823" s="30">
        <v>59297.565615748012</v>
      </c>
      <c r="U823" s="30">
        <v>55321.944166392117</v>
      </c>
      <c r="V823" s="30">
        <v>51346.323118098517</v>
      </c>
      <c r="W823" s="30">
        <v>47370.700152938167</v>
      </c>
      <c r="X823" s="30">
        <v>43395.079269838563</v>
      </c>
    </row>
    <row r="824" spans="1:24" x14ac:dyDescent="0.25">
      <c r="A824" s="10" t="s">
        <v>26</v>
      </c>
      <c r="B824" s="30">
        <v>62470.7</v>
      </c>
      <c r="C824" s="30">
        <v>58356.1</v>
      </c>
      <c r="D824" s="30">
        <v>54241.599999999999</v>
      </c>
      <c r="E824" s="30">
        <v>50127</v>
      </c>
      <c r="F824" s="30">
        <v>46012.4</v>
      </c>
      <c r="H824" s="30">
        <v>71818.7</v>
      </c>
      <c r="I824" s="30">
        <v>67702.600000000006</v>
      </c>
      <c r="J824" s="30">
        <v>63586.5</v>
      </c>
      <c r="K824" s="30">
        <v>59470.5</v>
      </c>
      <c r="L824" s="30">
        <v>55354.400000000001</v>
      </c>
      <c r="N824" s="30">
        <v>74368.2</v>
      </c>
      <c r="O824" s="30">
        <v>70249.8</v>
      </c>
      <c r="P824" s="30">
        <v>66133.7</v>
      </c>
      <c r="Q824" s="30">
        <v>62017.599999999999</v>
      </c>
      <c r="R824" s="30">
        <v>57901.5</v>
      </c>
      <c r="T824" s="30">
        <v>82479.899999999994</v>
      </c>
      <c r="U824" s="30">
        <v>78362.3</v>
      </c>
      <c r="V824" s="30">
        <v>74244.7</v>
      </c>
      <c r="W824" s="30">
        <v>70127</v>
      </c>
      <c r="X824" s="30">
        <v>66009.399999999994</v>
      </c>
    </row>
    <row r="826" spans="1:24" x14ac:dyDescent="0.25">
      <c r="A826" s="10" t="s">
        <v>351</v>
      </c>
      <c r="B826" s="10">
        <v>100</v>
      </c>
      <c r="C826" s="10">
        <v>95</v>
      </c>
      <c r="D826" s="10">
        <v>90</v>
      </c>
      <c r="E826" s="10">
        <v>85</v>
      </c>
      <c r="F826" s="10">
        <v>80</v>
      </c>
      <c r="G826" s="10" t="s">
        <v>352</v>
      </c>
      <c r="H826" s="10">
        <v>100</v>
      </c>
      <c r="I826" s="10">
        <v>95</v>
      </c>
      <c r="J826" s="10">
        <v>90</v>
      </c>
      <c r="K826" s="10">
        <v>85</v>
      </c>
      <c r="L826" s="10">
        <v>80</v>
      </c>
      <c r="M826" s="10" t="s">
        <v>353</v>
      </c>
      <c r="N826" s="10">
        <v>100</v>
      </c>
      <c r="O826" s="10">
        <v>95</v>
      </c>
      <c r="P826" s="10">
        <v>90</v>
      </c>
      <c r="Q826" s="10">
        <v>85</v>
      </c>
      <c r="R826" s="10">
        <v>80</v>
      </c>
      <c r="S826" s="10" t="s">
        <v>354</v>
      </c>
      <c r="T826" s="10">
        <v>100</v>
      </c>
      <c r="U826" s="10">
        <v>95</v>
      </c>
      <c r="V826" s="10">
        <v>90</v>
      </c>
      <c r="W826" s="10">
        <v>85</v>
      </c>
      <c r="X826" s="10">
        <v>80</v>
      </c>
    </row>
    <row r="827" spans="1:24" x14ac:dyDescent="0.25">
      <c r="A827" s="10" t="s">
        <v>22</v>
      </c>
      <c r="B827" s="30">
        <v>33.984000000000002</v>
      </c>
      <c r="C827" s="30">
        <v>23.603999999999999</v>
      </c>
      <c r="D827" s="30">
        <v>18.875</v>
      </c>
      <c r="E827" s="30">
        <v>17.091999999999999</v>
      </c>
      <c r="F827" s="30">
        <v>15.646000000000001</v>
      </c>
      <c r="H827" s="30">
        <v>35.822000000000003</v>
      </c>
      <c r="I827" s="30">
        <v>24.372</v>
      </c>
      <c r="J827" s="30">
        <v>19.420999999999999</v>
      </c>
      <c r="K827" s="30">
        <v>17.533999999999999</v>
      </c>
      <c r="L827" s="30">
        <v>16.207000000000001</v>
      </c>
      <c r="N827" s="30">
        <v>35.756999999999998</v>
      </c>
      <c r="O827" s="30">
        <v>24.398</v>
      </c>
      <c r="P827" s="30">
        <v>19.733000000000001</v>
      </c>
      <c r="Q827" s="30">
        <v>17.734999999999999</v>
      </c>
      <c r="R827" s="30">
        <v>16.367999999999999</v>
      </c>
      <c r="T827" s="30">
        <v>36.548000000000002</v>
      </c>
      <c r="U827" s="30">
        <v>24.759</v>
      </c>
      <c r="V827" s="30">
        <v>20.640999999999998</v>
      </c>
      <c r="W827" s="30">
        <v>18.661999999999999</v>
      </c>
      <c r="X827" s="30">
        <v>17.196999999999999</v>
      </c>
    </row>
    <row r="828" spans="1:24" x14ac:dyDescent="0.25">
      <c r="A828" s="10" t="s">
        <v>23</v>
      </c>
      <c r="B828" s="30">
        <v>4.76</v>
      </c>
      <c r="C828" s="30">
        <v>4.76</v>
      </c>
      <c r="D828" s="30">
        <v>4.76</v>
      </c>
      <c r="E828" s="30">
        <v>3.903</v>
      </c>
      <c r="F828" s="30">
        <v>3.238</v>
      </c>
      <c r="H828" s="30">
        <v>6.077</v>
      </c>
      <c r="I828" s="30">
        <v>5.9139999999999997</v>
      </c>
      <c r="J828" s="30">
        <v>5.71</v>
      </c>
      <c r="K828" s="30">
        <v>5.0410000000000004</v>
      </c>
      <c r="L828" s="30">
        <v>4.4770000000000003</v>
      </c>
      <c r="N828" s="30">
        <v>6.78</v>
      </c>
      <c r="O828" s="30">
        <v>6.78</v>
      </c>
      <c r="P828" s="30">
        <v>6.4109999999999996</v>
      </c>
      <c r="Q828" s="30">
        <v>5.62</v>
      </c>
      <c r="R828" s="30">
        <v>4.9400000000000004</v>
      </c>
      <c r="T828" s="30">
        <v>10.62</v>
      </c>
      <c r="U828" s="30">
        <v>10.62</v>
      </c>
      <c r="V828" s="30">
        <v>9.6999999999999993</v>
      </c>
      <c r="W828" s="30">
        <v>8.0350000000000001</v>
      </c>
      <c r="X828" s="30">
        <v>6.9109999999999996</v>
      </c>
    </row>
    <row r="829" spans="1:24" x14ac:dyDescent="0.25">
      <c r="A829" s="10" t="s">
        <v>24</v>
      </c>
      <c r="B829" s="30">
        <v>132.20099999999999</v>
      </c>
      <c r="C829" s="30">
        <v>33.539000000000001</v>
      </c>
      <c r="D829" s="30">
        <v>32.337000000000003</v>
      </c>
      <c r="E829" s="30">
        <v>29.552</v>
      </c>
      <c r="F829" s="30">
        <v>26.314</v>
      </c>
      <c r="H829" s="30">
        <v>146.965</v>
      </c>
      <c r="I829" s="30">
        <v>48.542999999999999</v>
      </c>
      <c r="J829" s="30">
        <v>47.969000000000001</v>
      </c>
      <c r="K829" s="30">
        <v>45.206000000000003</v>
      </c>
      <c r="L829" s="30">
        <v>41.484999999999999</v>
      </c>
      <c r="N829" s="30">
        <v>149.62700000000001</v>
      </c>
      <c r="O829" s="30">
        <v>50.686</v>
      </c>
      <c r="P829" s="30">
        <v>49.776000000000003</v>
      </c>
      <c r="Q829" s="30">
        <v>47.128999999999998</v>
      </c>
      <c r="R829" s="30">
        <v>43.524000000000001</v>
      </c>
      <c r="T829" s="30">
        <v>158.452</v>
      </c>
      <c r="U829" s="30">
        <v>58.228999999999999</v>
      </c>
      <c r="V829" s="30">
        <v>56.530999999999999</v>
      </c>
      <c r="W829" s="30">
        <v>53.606000000000002</v>
      </c>
      <c r="X829" s="30">
        <v>49.908000000000001</v>
      </c>
    </row>
    <row r="830" spans="1:24" x14ac:dyDescent="0.25">
      <c r="A830" s="10" t="s">
        <v>25</v>
      </c>
      <c r="B830" s="30">
        <v>0</v>
      </c>
      <c r="C830" s="30">
        <v>0</v>
      </c>
      <c r="D830" s="30">
        <v>0</v>
      </c>
      <c r="E830" s="30">
        <v>0</v>
      </c>
      <c r="F830" s="30">
        <v>0</v>
      </c>
      <c r="H830" s="30">
        <v>0</v>
      </c>
      <c r="I830" s="30">
        <v>0</v>
      </c>
      <c r="J830" s="30">
        <v>0</v>
      </c>
      <c r="K830" s="30">
        <v>0</v>
      </c>
      <c r="L830" s="30">
        <v>0</v>
      </c>
      <c r="N830" s="30">
        <v>0</v>
      </c>
      <c r="O830" s="30">
        <v>0</v>
      </c>
      <c r="P830" s="30">
        <v>0</v>
      </c>
      <c r="Q830" s="30">
        <v>0</v>
      </c>
      <c r="R830" s="30">
        <v>0</v>
      </c>
      <c r="T830" s="30">
        <v>0</v>
      </c>
      <c r="U830" s="30">
        <v>0</v>
      </c>
      <c r="V830" s="30">
        <v>0</v>
      </c>
      <c r="W830" s="30">
        <v>0</v>
      </c>
      <c r="X830" s="30">
        <v>0</v>
      </c>
    </row>
    <row r="831" spans="1:24" x14ac:dyDescent="0.25">
      <c r="A831" s="10" t="s">
        <v>64</v>
      </c>
      <c r="B831" s="30">
        <v>47577.18</v>
      </c>
      <c r="C831" s="30">
        <v>33045.46</v>
      </c>
      <c r="D831" s="30">
        <v>26425.56</v>
      </c>
      <c r="E831" s="30">
        <v>23928.66</v>
      </c>
      <c r="F831" s="30">
        <v>21904.12</v>
      </c>
      <c r="H831" s="30">
        <v>50151.22</v>
      </c>
      <c r="I831" s="30">
        <v>34120.379999999997</v>
      </c>
      <c r="J831" s="30">
        <v>27188.84</v>
      </c>
      <c r="K831" s="30">
        <v>24547.32</v>
      </c>
      <c r="L831" s="30">
        <v>22690.36</v>
      </c>
      <c r="N831" s="30">
        <v>50059.100000000013</v>
      </c>
      <c r="O831" s="30">
        <v>34156.92</v>
      </c>
      <c r="P831" s="30">
        <v>27626.9</v>
      </c>
      <c r="Q831" s="30">
        <v>24828.720000000001</v>
      </c>
      <c r="R831" s="30">
        <v>22915.34</v>
      </c>
      <c r="T831" s="30">
        <v>51166.78</v>
      </c>
      <c r="U831" s="30">
        <v>34663.300000000003</v>
      </c>
      <c r="V831" s="30">
        <v>28896.84</v>
      </c>
      <c r="W831" s="30">
        <v>26126.799999999999</v>
      </c>
      <c r="X831" s="30">
        <v>24075.66</v>
      </c>
    </row>
    <row r="832" spans="1:24" x14ac:dyDescent="0.25">
      <c r="A832" s="10" t="s">
        <v>65</v>
      </c>
      <c r="B832" s="30">
        <v>5956.0268043632659</v>
      </c>
      <c r="C832" s="30">
        <v>4136.8497570161599</v>
      </c>
      <c r="D832" s="30">
        <v>3308.1267885215079</v>
      </c>
      <c r="E832" s="30">
        <v>2995.5482933728972</v>
      </c>
      <c r="F832" s="30">
        <v>2742.1029545254569</v>
      </c>
      <c r="H832" s="30">
        <v>6278.2621961099658</v>
      </c>
      <c r="I832" s="30">
        <v>4271.4153687768021</v>
      </c>
      <c r="J832" s="30">
        <v>3403.6792390710029</v>
      </c>
      <c r="K832" s="30">
        <v>3072.9962535669929</v>
      </c>
      <c r="L832" s="30">
        <v>2840.529690087812</v>
      </c>
      <c r="N832" s="30">
        <v>6266.7300038022677</v>
      </c>
      <c r="O832" s="30">
        <v>4275.9896882180019</v>
      </c>
      <c r="P832" s="30">
        <v>3458.5184939810119</v>
      </c>
      <c r="Q832" s="30">
        <v>3108.2237711026651</v>
      </c>
      <c r="R832" s="30">
        <v>2868.6941779882231</v>
      </c>
      <c r="T832" s="30">
        <v>6405.3967295446737</v>
      </c>
      <c r="U832" s="30">
        <v>4339.3816936540834</v>
      </c>
      <c r="V832" s="30">
        <v>3617.4980022228428</v>
      </c>
      <c r="W832" s="30">
        <v>3270.7260310980641</v>
      </c>
      <c r="X832" s="30">
        <v>3013.950727906456</v>
      </c>
    </row>
    <row r="833" spans="1:24" x14ac:dyDescent="0.25">
      <c r="A833" s="10" t="s">
        <v>66</v>
      </c>
      <c r="B833" s="30">
        <v>62991.823481968</v>
      </c>
      <c r="C833" s="30">
        <v>18341.529785967999</v>
      </c>
      <c r="D833" s="30">
        <v>17797.597921968001</v>
      </c>
      <c r="E833" s="30">
        <v>15968.035502266461</v>
      </c>
      <c r="F833" s="30">
        <v>14059.984377075371</v>
      </c>
      <c r="H833" s="30">
        <v>70548.5035202656</v>
      </c>
      <c r="I833" s="30">
        <v>25898.25399652886</v>
      </c>
      <c r="J833" s="30">
        <v>25502.867356428</v>
      </c>
      <c r="K833" s="30">
        <v>23808.592616292539</v>
      </c>
      <c r="L833" s="30">
        <v>21749.46306289659</v>
      </c>
      <c r="N833" s="30">
        <v>72220.389634904001</v>
      </c>
      <c r="O833" s="30">
        <v>27443.514906904002</v>
      </c>
      <c r="P833" s="30">
        <v>26786.625246555839</v>
      </c>
      <c r="Q833" s="30">
        <v>25063.230281415999</v>
      </c>
      <c r="R833" s="30">
        <v>22980.116956349051</v>
      </c>
      <c r="T833" s="30">
        <v>78765.846227415997</v>
      </c>
      <c r="U833" s="30">
        <v>33408.744323416002</v>
      </c>
      <c r="V833" s="30">
        <v>32029.42944738303</v>
      </c>
      <c r="W833" s="30">
        <v>29599.401658595049</v>
      </c>
      <c r="X833" s="30">
        <v>27178.251216175751</v>
      </c>
    </row>
    <row r="834" spans="1:24" x14ac:dyDescent="0.25">
      <c r="A834" s="10" t="s">
        <v>67</v>
      </c>
      <c r="B834" s="30">
        <v>16549.797603885479</v>
      </c>
      <c r="C834" s="30">
        <v>4198.6844407815124</v>
      </c>
      <c r="D834" s="30">
        <v>4048.2226308095001</v>
      </c>
      <c r="E834" s="30">
        <v>3699.5778677077001</v>
      </c>
      <c r="F834" s="30">
        <v>3294.123412147876</v>
      </c>
      <c r="H834" s="30">
        <v>18398.053001528198</v>
      </c>
      <c r="I834" s="30">
        <v>6076.9220361846919</v>
      </c>
      <c r="J834" s="30">
        <v>6005.027354874328</v>
      </c>
      <c r="K834" s="30">
        <v>5659.2368469246721</v>
      </c>
      <c r="L834" s="30">
        <v>5193.4173986295918</v>
      </c>
      <c r="N834" s="30">
        <v>18731.29980920396</v>
      </c>
      <c r="O834" s="30">
        <v>6345.1719458344351</v>
      </c>
      <c r="P834" s="30">
        <v>6231.2395943446872</v>
      </c>
      <c r="Q834" s="30">
        <v>5899.9582167517638</v>
      </c>
      <c r="R834" s="30">
        <v>5448.6478988134158</v>
      </c>
      <c r="T834" s="30">
        <v>19836.071814364961</v>
      </c>
      <c r="U834" s="30">
        <v>7289.4421733391282</v>
      </c>
      <c r="V834" s="30">
        <v>7076.9629071227237</v>
      </c>
      <c r="W834" s="30">
        <v>6710.7794972307756</v>
      </c>
      <c r="X834" s="30">
        <v>6247.776748098996</v>
      </c>
    </row>
    <row r="835" spans="1:24" x14ac:dyDescent="0.25">
      <c r="A835" s="10" t="s">
        <v>68</v>
      </c>
      <c r="B835" s="30">
        <v>0</v>
      </c>
      <c r="C835" s="30">
        <v>0</v>
      </c>
      <c r="D835" s="30">
        <v>0</v>
      </c>
      <c r="E835" s="30">
        <v>0</v>
      </c>
      <c r="F835" s="30">
        <v>0</v>
      </c>
      <c r="H835" s="30">
        <v>0</v>
      </c>
      <c r="I835" s="30">
        <v>0</v>
      </c>
      <c r="J835" s="30">
        <v>0</v>
      </c>
      <c r="K835" s="30">
        <v>0</v>
      </c>
      <c r="L835" s="30">
        <v>0</v>
      </c>
      <c r="N835" s="30">
        <v>0</v>
      </c>
      <c r="O835" s="30">
        <v>0</v>
      </c>
      <c r="P835" s="30">
        <v>0</v>
      </c>
      <c r="Q835" s="30">
        <v>0</v>
      </c>
      <c r="R835" s="30">
        <v>0</v>
      </c>
      <c r="T835" s="30">
        <v>0</v>
      </c>
      <c r="U835" s="30">
        <v>0</v>
      </c>
      <c r="V835" s="30">
        <v>0</v>
      </c>
      <c r="W835" s="30">
        <v>0</v>
      </c>
      <c r="X835" s="30">
        <v>0</v>
      </c>
    </row>
    <row r="836" spans="1:24" x14ac:dyDescent="0.25">
      <c r="A836" s="10" t="s">
        <v>69</v>
      </c>
      <c r="B836" s="30">
        <v>0</v>
      </c>
      <c r="C836" s="30">
        <v>0</v>
      </c>
      <c r="D836" s="30">
        <v>0</v>
      </c>
      <c r="E836" s="30">
        <v>0</v>
      </c>
      <c r="F836" s="30">
        <v>0</v>
      </c>
      <c r="H836" s="30">
        <v>0</v>
      </c>
      <c r="I836" s="30">
        <v>0</v>
      </c>
      <c r="J836" s="30">
        <v>0</v>
      </c>
      <c r="K836" s="30">
        <v>0</v>
      </c>
      <c r="L836" s="30">
        <v>0</v>
      </c>
      <c r="N836" s="30">
        <v>0</v>
      </c>
      <c r="O836" s="30">
        <v>0</v>
      </c>
      <c r="P836" s="30">
        <v>0</v>
      </c>
      <c r="Q836" s="30">
        <v>0</v>
      </c>
      <c r="R836" s="30">
        <v>0</v>
      </c>
      <c r="T836" s="30">
        <v>0</v>
      </c>
      <c r="U836" s="30">
        <v>0</v>
      </c>
      <c r="V836" s="30">
        <v>0</v>
      </c>
      <c r="W836" s="30">
        <v>0</v>
      </c>
      <c r="X836" s="30">
        <v>0</v>
      </c>
    </row>
    <row r="837" spans="1:24" x14ac:dyDescent="0.25">
      <c r="A837" s="10" t="s">
        <v>70</v>
      </c>
      <c r="B837" s="30">
        <v>0</v>
      </c>
      <c r="C837" s="30">
        <v>0</v>
      </c>
      <c r="D837" s="30">
        <v>0</v>
      </c>
      <c r="E837" s="30">
        <v>0</v>
      </c>
      <c r="F837" s="30">
        <v>0</v>
      </c>
      <c r="H837" s="30">
        <v>0</v>
      </c>
      <c r="I837" s="30">
        <v>0</v>
      </c>
      <c r="J837" s="30">
        <v>0</v>
      </c>
      <c r="K837" s="30">
        <v>0</v>
      </c>
      <c r="L837" s="30">
        <v>0</v>
      </c>
      <c r="N837" s="30">
        <v>0</v>
      </c>
      <c r="O837" s="30">
        <v>0</v>
      </c>
      <c r="P837" s="30">
        <v>0</v>
      </c>
      <c r="Q837" s="30">
        <v>0</v>
      </c>
      <c r="R837" s="30">
        <v>0</v>
      </c>
      <c r="T837" s="30">
        <v>0</v>
      </c>
      <c r="U837" s="30">
        <v>0</v>
      </c>
      <c r="V837" s="30">
        <v>0</v>
      </c>
      <c r="W837" s="30">
        <v>0</v>
      </c>
      <c r="X837" s="30">
        <v>0</v>
      </c>
    </row>
    <row r="838" spans="1:24" x14ac:dyDescent="0.25">
      <c r="A838" s="10" t="s">
        <v>10</v>
      </c>
      <c r="B838" s="30">
        <v>0</v>
      </c>
      <c r="C838" s="30">
        <v>0</v>
      </c>
      <c r="D838" s="30">
        <v>0</v>
      </c>
      <c r="E838" s="30">
        <v>0</v>
      </c>
      <c r="F838" s="30">
        <v>0</v>
      </c>
      <c r="H838" s="30">
        <v>0</v>
      </c>
      <c r="I838" s="30">
        <v>0</v>
      </c>
      <c r="J838" s="30">
        <v>0</v>
      </c>
      <c r="K838" s="30">
        <v>0</v>
      </c>
      <c r="L838" s="30">
        <v>0</v>
      </c>
      <c r="N838" s="30">
        <v>0</v>
      </c>
      <c r="O838" s="30">
        <v>0</v>
      </c>
      <c r="P838" s="30">
        <v>0</v>
      </c>
      <c r="Q838" s="30">
        <v>0</v>
      </c>
      <c r="R838" s="30">
        <v>0</v>
      </c>
      <c r="T838" s="30">
        <v>0</v>
      </c>
      <c r="U838" s="30">
        <v>0</v>
      </c>
      <c r="V838" s="30">
        <v>0</v>
      </c>
      <c r="W838" s="30">
        <v>0</v>
      </c>
      <c r="X838" s="30">
        <v>0</v>
      </c>
    </row>
    <row r="839" spans="1:24" x14ac:dyDescent="0.25">
      <c r="A839" s="10" t="s">
        <v>26</v>
      </c>
      <c r="B839" s="30">
        <v>133076</v>
      </c>
      <c r="C839" s="30">
        <v>59723.5</v>
      </c>
      <c r="D839" s="30">
        <v>51580.3</v>
      </c>
      <c r="E839" s="30">
        <v>46592.6</v>
      </c>
      <c r="F839" s="30">
        <v>42000.9</v>
      </c>
      <c r="H839" s="30">
        <v>145377</v>
      </c>
      <c r="I839" s="30">
        <v>70367.899999999994</v>
      </c>
      <c r="J839" s="30">
        <v>62101.2</v>
      </c>
      <c r="K839" s="30">
        <v>57088.9</v>
      </c>
      <c r="L839" s="30">
        <v>52474.5</v>
      </c>
      <c r="N839" s="30">
        <v>147279</v>
      </c>
      <c r="O839" s="30">
        <v>72222.5</v>
      </c>
      <c r="P839" s="30">
        <v>64104.1</v>
      </c>
      <c r="Q839" s="30">
        <v>58900.800000000003</v>
      </c>
      <c r="R839" s="30">
        <v>54213.5</v>
      </c>
      <c r="T839" s="30">
        <v>156175</v>
      </c>
      <c r="U839" s="30">
        <v>79701.8</v>
      </c>
      <c r="V839" s="30">
        <v>71621.5</v>
      </c>
      <c r="W839" s="30">
        <v>65708.5</v>
      </c>
      <c r="X839" s="30">
        <v>60516.4</v>
      </c>
    </row>
    <row r="841" spans="1:24" x14ac:dyDescent="0.25">
      <c r="A841" s="10" t="s">
        <v>355</v>
      </c>
      <c r="B841" s="10">
        <v>100</v>
      </c>
      <c r="C841" s="10">
        <v>95</v>
      </c>
      <c r="D841" s="10">
        <v>90</v>
      </c>
      <c r="E841" s="10">
        <v>85</v>
      </c>
      <c r="F841" s="10">
        <v>80</v>
      </c>
      <c r="G841" s="10" t="s">
        <v>356</v>
      </c>
      <c r="H841" s="10">
        <v>100</v>
      </c>
      <c r="I841" s="10">
        <v>95</v>
      </c>
      <c r="J841" s="10">
        <v>90</v>
      </c>
      <c r="K841" s="10">
        <v>85</v>
      </c>
      <c r="L841" s="10">
        <v>80</v>
      </c>
      <c r="M841" s="10" t="s">
        <v>357</v>
      </c>
      <c r="N841" s="10">
        <v>100</v>
      </c>
      <c r="O841" s="10">
        <v>95</v>
      </c>
      <c r="P841" s="10">
        <v>90</v>
      </c>
      <c r="Q841" s="10">
        <v>85</v>
      </c>
      <c r="R841" s="10">
        <v>80</v>
      </c>
      <c r="S841" s="10" t="s">
        <v>358</v>
      </c>
      <c r="T841" s="10">
        <v>100</v>
      </c>
      <c r="U841" s="10">
        <v>95</v>
      </c>
      <c r="V841" s="10">
        <v>90</v>
      </c>
      <c r="W841" s="10">
        <v>85</v>
      </c>
      <c r="X841" s="10">
        <v>80</v>
      </c>
    </row>
    <row r="842" spans="1:24" x14ac:dyDescent="0.25">
      <c r="A842" s="10" t="s">
        <v>22</v>
      </c>
      <c r="B842" s="30">
        <v>0</v>
      </c>
      <c r="C842" s="30">
        <v>0</v>
      </c>
      <c r="D842" s="30">
        <v>0</v>
      </c>
      <c r="E842" s="30">
        <v>0</v>
      </c>
      <c r="F842" s="30">
        <v>0</v>
      </c>
      <c r="H842" s="30">
        <v>0</v>
      </c>
      <c r="I842" s="30">
        <v>0</v>
      </c>
      <c r="J842" s="30">
        <v>0</v>
      </c>
      <c r="K842" s="30">
        <v>0</v>
      </c>
      <c r="L842" s="30">
        <v>0</v>
      </c>
      <c r="N842" s="30">
        <v>0</v>
      </c>
      <c r="O842" s="30">
        <v>0</v>
      </c>
      <c r="P842" s="30">
        <v>0</v>
      </c>
      <c r="Q842" s="30">
        <v>0</v>
      </c>
      <c r="R842" s="30">
        <v>0</v>
      </c>
      <c r="T842" s="30">
        <v>0</v>
      </c>
      <c r="U842" s="30">
        <v>0</v>
      </c>
      <c r="V842" s="30">
        <v>0</v>
      </c>
      <c r="W842" s="30">
        <v>0</v>
      </c>
      <c r="X842" s="30">
        <v>0</v>
      </c>
    </row>
    <row r="843" spans="1:24" x14ac:dyDescent="0.25">
      <c r="A843" s="10" t="s">
        <v>23</v>
      </c>
      <c r="B843" s="30">
        <v>0</v>
      </c>
      <c r="C843" s="30">
        <v>0</v>
      </c>
      <c r="D843" s="30">
        <v>0</v>
      </c>
      <c r="E843" s="30">
        <v>0</v>
      </c>
      <c r="F843" s="30">
        <v>0</v>
      </c>
      <c r="H843" s="30">
        <v>0</v>
      </c>
      <c r="I843" s="30">
        <v>0</v>
      </c>
      <c r="J843" s="30">
        <v>0</v>
      </c>
      <c r="K843" s="30">
        <v>0</v>
      </c>
      <c r="L843" s="30">
        <v>0</v>
      </c>
      <c r="N843" s="30">
        <v>0</v>
      </c>
      <c r="O843" s="30">
        <v>0</v>
      </c>
      <c r="P843" s="30">
        <v>0</v>
      </c>
      <c r="Q843" s="30">
        <v>0</v>
      </c>
      <c r="R843" s="30">
        <v>0</v>
      </c>
      <c r="T843" s="30">
        <v>0</v>
      </c>
      <c r="U843" s="30">
        <v>0</v>
      </c>
      <c r="V843" s="30">
        <v>0</v>
      </c>
      <c r="W843" s="30">
        <v>0</v>
      </c>
      <c r="X843" s="30">
        <v>0</v>
      </c>
    </row>
    <row r="844" spans="1:24" x14ac:dyDescent="0.25">
      <c r="A844" s="10" t="s">
        <v>24</v>
      </c>
      <c r="B844" s="30">
        <v>0</v>
      </c>
      <c r="C844" s="30">
        <v>0</v>
      </c>
      <c r="D844" s="30">
        <v>0</v>
      </c>
      <c r="E844" s="30">
        <v>0</v>
      </c>
      <c r="F844" s="30">
        <v>0</v>
      </c>
      <c r="H844" s="30">
        <v>0</v>
      </c>
      <c r="I844" s="30">
        <v>0</v>
      </c>
      <c r="J844" s="30">
        <v>0</v>
      </c>
      <c r="K844" s="30">
        <v>0</v>
      </c>
      <c r="L844" s="30">
        <v>0</v>
      </c>
      <c r="N844" s="30">
        <v>0</v>
      </c>
      <c r="O844" s="30">
        <v>0</v>
      </c>
      <c r="P844" s="30">
        <v>0</v>
      </c>
      <c r="Q844" s="30">
        <v>0</v>
      </c>
      <c r="R844" s="30">
        <v>0</v>
      </c>
      <c r="T844" s="30">
        <v>0</v>
      </c>
      <c r="U844" s="30">
        <v>0</v>
      </c>
      <c r="V844" s="30">
        <v>0</v>
      </c>
      <c r="W844" s="30">
        <v>0</v>
      </c>
      <c r="X844" s="30">
        <v>0</v>
      </c>
    </row>
    <row r="845" spans="1:24" x14ac:dyDescent="0.25">
      <c r="A845" s="10" t="s">
        <v>25</v>
      </c>
      <c r="B845" s="30">
        <v>6</v>
      </c>
      <c r="C845" s="30">
        <v>6</v>
      </c>
      <c r="D845" s="30">
        <v>6</v>
      </c>
      <c r="E845" s="30">
        <v>6</v>
      </c>
      <c r="F845" s="30">
        <v>6</v>
      </c>
      <c r="H845" s="30">
        <v>7</v>
      </c>
      <c r="I845" s="30">
        <v>7</v>
      </c>
      <c r="J845" s="30">
        <v>7</v>
      </c>
      <c r="K845" s="30">
        <v>7</v>
      </c>
      <c r="L845" s="30">
        <v>7</v>
      </c>
      <c r="N845" s="30">
        <v>8</v>
      </c>
      <c r="O845" s="30">
        <v>8</v>
      </c>
      <c r="P845" s="30">
        <v>8</v>
      </c>
      <c r="Q845" s="30">
        <v>8</v>
      </c>
      <c r="R845" s="30">
        <v>8</v>
      </c>
      <c r="T845" s="30">
        <v>12</v>
      </c>
      <c r="U845" s="30">
        <v>12</v>
      </c>
      <c r="V845" s="30">
        <v>12</v>
      </c>
      <c r="W845" s="30">
        <v>12</v>
      </c>
      <c r="X845" s="30">
        <v>12</v>
      </c>
    </row>
    <row r="846" spans="1:24" x14ac:dyDescent="0.25">
      <c r="A846" s="10" t="s">
        <v>64</v>
      </c>
      <c r="B846" s="30">
        <v>0</v>
      </c>
      <c r="C846" s="30">
        <v>0</v>
      </c>
      <c r="D846" s="30">
        <v>0</v>
      </c>
      <c r="E846" s="30">
        <v>0</v>
      </c>
      <c r="F846" s="30">
        <v>0</v>
      </c>
      <c r="H846" s="30">
        <v>0</v>
      </c>
      <c r="I846" s="30">
        <v>0</v>
      </c>
      <c r="J846" s="30">
        <v>0</v>
      </c>
      <c r="K846" s="30">
        <v>0</v>
      </c>
      <c r="L846" s="30">
        <v>0</v>
      </c>
      <c r="N846" s="30">
        <v>0</v>
      </c>
      <c r="O846" s="30">
        <v>0</v>
      </c>
      <c r="P846" s="30">
        <v>0</v>
      </c>
      <c r="Q846" s="30">
        <v>0</v>
      </c>
      <c r="R846" s="30">
        <v>0</v>
      </c>
      <c r="T846" s="30">
        <v>0</v>
      </c>
      <c r="U846" s="30">
        <v>0</v>
      </c>
      <c r="V846" s="30">
        <v>0</v>
      </c>
      <c r="W846" s="30">
        <v>0</v>
      </c>
      <c r="X846" s="30">
        <v>0</v>
      </c>
    </row>
    <row r="847" spans="1:24" x14ac:dyDescent="0.25">
      <c r="A847" s="10" t="s">
        <v>65</v>
      </c>
      <c r="B847" s="30">
        <v>0</v>
      </c>
      <c r="C847" s="30">
        <v>0</v>
      </c>
      <c r="D847" s="30">
        <v>0</v>
      </c>
      <c r="E847" s="30">
        <v>0</v>
      </c>
      <c r="F847" s="30">
        <v>0</v>
      </c>
      <c r="H847" s="30">
        <v>0</v>
      </c>
      <c r="I847" s="30">
        <v>0</v>
      </c>
      <c r="J847" s="30">
        <v>0</v>
      </c>
      <c r="K847" s="30">
        <v>0</v>
      </c>
      <c r="L847" s="30">
        <v>0</v>
      </c>
      <c r="N847" s="30">
        <v>0</v>
      </c>
      <c r="O847" s="30">
        <v>0</v>
      </c>
      <c r="P847" s="30">
        <v>0</v>
      </c>
      <c r="Q847" s="30">
        <v>0</v>
      </c>
      <c r="R847" s="30">
        <v>0</v>
      </c>
      <c r="T847" s="30">
        <v>0</v>
      </c>
      <c r="U847" s="30">
        <v>0</v>
      </c>
      <c r="V847" s="30">
        <v>0</v>
      </c>
      <c r="W847" s="30">
        <v>0</v>
      </c>
      <c r="X847" s="30">
        <v>0</v>
      </c>
    </row>
    <row r="848" spans="1:24" x14ac:dyDescent="0.25">
      <c r="A848" s="10" t="s">
        <v>66</v>
      </c>
      <c r="B848" s="30">
        <v>0</v>
      </c>
      <c r="C848" s="30">
        <v>0</v>
      </c>
      <c r="D848" s="30">
        <v>0</v>
      </c>
      <c r="E848" s="30">
        <v>0</v>
      </c>
      <c r="F848" s="30">
        <v>0</v>
      </c>
      <c r="H848" s="30">
        <v>0</v>
      </c>
      <c r="I848" s="30">
        <v>0</v>
      </c>
      <c r="J848" s="30">
        <v>0</v>
      </c>
      <c r="K848" s="30">
        <v>0</v>
      </c>
      <c r="L848" s="30">
        <v>0</v>
      </c>
      <c r="N848" s="30">
        <v>0</v>
      </c>
      <c r="O848" s="30">
        <v>0</v>
      </c>
      <c r="P848" s="30">
        <v>0</v>
      </c>
      <c r="Q848" s="30">
        <v>0</v>
      </c>
      <c r="R848" s="30">
        <v>0</v>
      </c>
      <c r="T848" s="30">
        <v>0</v>
      </c>
      <c r="U848" s="30">
        <v>0</v>
      </c>
      <c r="V848" s="30">
        <v>0</v>
      </c>
      <c r="W848" s="30">
        <v>0</v>
      </c>
      <c r="X848" s="30">
        <v>0</v>
      </c>
    </row>
    <row r="849" spans="1:24" x14ac:dyDescent="0.25">
      <c r="A849" s="10" t="s">
        <v>67</v>
      </c>
      <c r="B849" s="30">
        <v>0</v>
      </c>
      <c r="C849" s="30">
        <v>0</v>
      </c>
      <c r="D849" s="30">
        <v>0</v>
      </c>
      <c r="E849" s="30">
        <v>0</v>
      </c>
      <c r="F849" s="30">
        <v>0</v>
      </c>
      <c r="H849" s="30">
        <v>0</v>
      </c>
      <c r="I849" s="30">
        <v>0</v>
      </c>
      <c r="J849" s="30">
        <v>0</v>
      </c>
      <c r="K849" s="30">
        <v>0</v>
      </c>
      <c r="L849" s="30">
        <v>0</v>
      </c>
      <c r="N849" s="30">
        <v>0</v>
      </c>
      <c r="O849" s="30">
        <v>0</v>
      </c>
      <c r="P849" s="30">
        <v>0</v>
      </c>
      <c r="Q849" s="30">
        <v>0</v>
      </c>
      <c r="R849" s="30">
        <v>0</v>
      </c>
      <c r="T849" s="30">
        <v>0</v>
      </c>
      <c r="U849" s="30">
        <v>0</v>
      </c>
      <c r="V849" s="30">
        <v>0</v>
      </c>
      <c r="W849" s="30">
        <v>0</v>
      </c>
      <c r="X849" s="30">
        <v>0</v>
      </c>
    </row>
    <row r="850" spans="1:24" x14ac:dyDescent="0.25">
      <c r="A850" s="10" t="s">
        <v>68</v>
      </c>
      <c r="B850" s="30">
        <v>3741.54</v>
      </c>
      <c r="C850" s="30">
        <v>3741.54</v>
      </c>
      <c r="D850" s="30">
        <v>3741.54</v>
      </c>
      <c r="E850" s="30">
        <v>3741.54</v>
      </c>
      <c r="F850" s="30">
        <v>3741.54</v>
      </c>
      <c r="H850" s="30">
        <v>4365.13</v>
      </c>
      <c r="I850" s="30">
        <v>4365.13</v>
      </c>
      <c r="J850" s="30">
        <v>4365.13</v>
      </c>
      <c r="K850" s="30">
        <v>4365.13</v>
      </c>
      <c r="L850" s="30">
        <v>4365.13</v>
      </c>
      <c r="N850" s="30">
        <v>4988.72</v>
      </c>
      <c r="O850" s="30">
        <v>4988.72</v>
      </c>
      <c r="P850" s="30">
        <v>4988.72</v>
      </c>
      <c r="Q850" s="30">
        <v>4988.72</v>
      </c>
      <c r="R850" s="30">
        <v>4988.72</v>
      </c>
      <c r="T850" s="30">
        <v>7483.08</v>
      </c>
      <c r="U850" s="30">
        <v>7483.08</v>
      </c>
      <c r="V850" s="30">
        <v>7483.08</v>
      </c>
      <c r="W850" s="30">
        <v>7483.08</v>
      </c>
      <c r="X850" s="30">
        <v>7483.08</v>
      </c>
    </row>
    <row r="851" spans="1:24" x14ac:dyDescent="0.25">
      <c r="A851" s="10" t="s">
        <v>69</v>
      </c>
      <c r="B851" s="30">
        <v>938.89972109999997</v>
      </c>
      <c r="C851" s="30">
        <v>938.89972109999997</v>
      </c>
      <c r="D851" s="30">
        <v>938.89972109999997</v>
      </c>
      <c r="E851" s="30">
        <v>938.89972109999997</v>
      </c>
      <c r="F851" s="30">
        <v>938.89972109999997</v>
      </c>
      <c r="H851" s="30">
        <v>1095.3830079500001</v>
      </c>
      <c r="I851" s="30">
        <v>1095.3830079500001</v>
      </c>
      <c r="J851" s="30">
        <v>1095.3830079500001</v>
      </c>
      <c r="K851" s="30">
        <v>1095.3830079500001</v>
      </c>
      <c r="L851" s="30">
        <v>1095.3830079500001</v>
      </c>
      <c r="N851" s="30">
        <v>1251.8662948000001</v>
      </c>
      <c r="O851" s="30">
        <v>1251.8662948000001</v>
      </c>
      <c r="P851" s="30">
        <v>1251.8662948000001</v>
      </c>
      <c r="Q851" s="30">
        <v>1251.8662948000001</v>
      </c>
      <c r="R851" s="30">
        <v>1251.8662948000001</v>
      </c>
      <c r="T851" s="30">
        <v>1877.7994421999999</v>
      </c>
      <c r="U851" s="30">
        <v>1877.7994421999999</v>
      </c>
      <c r="V851" s="30">
        <v>1877.7994421999999</v>
      </c>
      <c r="W851" s="30">
        <v>1877.7994421999999</v>
      </c>
      <c r="X851" s="30">
        <v>1877.7994421999999</v>
      </c>
    </row>
    <row r="852" spans="1:24" x14ac:dyDescent="0.25">
      <c r="A852" s="10" t="s">
        <v>70</v>
      </c>
      <c r="B852" s="30">
        <v>2837.0172662311311</v>
      </c>
      <c r="C852" s="30">
        <v>2695.166402919599</v>
      </c>
      <c r="D852" s="30">
        <v>2553.3155396080419</v>
      </c>
      <c r="E852" s="30">
        <v>2411.4646762964858</v>
      </c>
      <c r="F852" s="30">
        <v>2269.6138129849369</v>
      </c>
      <c r="H852" s="30">
        <v>2838.0682079856738</v>
      </c>
      <c r="I852" s="30">
        <v>2696.1647975864089</v>
      </c>
      <c r="J852" s="30">
        <v>2554.2613871871422</v>
      </c>
      <c r="K852" s="30">
        <v>2412.3579767878691</v>
      </c>
      <c r="L852" s="30">
        <v>2270.4545663885879</v>
      </c>
      <c r="N852" s="30">
        <v>2838.0682079856829</v>
      </c>
      <c r="O852" s="30">
        <v>2696.1647975864062</v>
      </c>
      <c r="P852" s="30">
        <v>2554.2613871871208</v>
      </c>
      <c r="Q852" s="30">
        <v>2412.3579767878368</v>
      </c>
      <c r="R852" s="30">
        <v>2270.4545663885478</v>
      </c>
      <c r="T852" s="30">
        <v>2839.119149740191</v>
      </c>
      <c r="U852" s="30">
        <v>2697.1631922531901</v>
      </c>
      <c r="V852" s="30">
        <v>2555.207234766181</v>
      </c>
      <c r="W852" s="30">
        <v>2413.2512772791752</v>
      </c>
      <c r="X852" s="30">
        <v>2271.2953197921629</v>
      </c>
    </row>
    <row r="853" spans="1:24" x14ac:dyDescent="0.25">
      <c r="A853" s="10" t="s">
        <v>10</v>
      </c>
      <c r="B853" s="30">
        <v>79453.562058759693</v>
      </c>
      <c r="C853" s="30">
        <v>75480.883955822384</v>
      </c>
      <c r="D853" s="30">
        <v>71508.205852884392</v>
      </c>
      <c r="E853" s="30">
        <v>67535.527749946414</v>
      </c>
      <c r="F853" s="30">
        <v>63562.849647008647</v>
      </c>
      <c r="H853" s="30">
        <v>79482.994754467451</v>
      </c>
      <c r="I853" s="30">
        <v>75508.845016744599</v>
      </c>
      <c r="J853" s="30">
        <v>71534.695279021733</v>
      </c>
      <c r="K853" s="30">
        <v>67560.545541298663</v>
      </c>
      <c r="L853" s="30">
        <v>63586.395803575353</v>
      </c>
      <c r="N853" s="30">
        <v>79482.994754467712</v>
      </c>
      <c r="O853" s="30">
        <v>75508.845016744526</v>
      </c>
      <c r="P853" s="30">
        <v>71534.695279021122</v>
      </c>
      <c r="Q853" s="30">
        <v>67560.545541297761</v>
      </c>
      <c r="R853" s="30">
        <v>63586.395803574247</v>
      </c>
      <c r="T853" s="30">
        <v>79512.427450174524</v>
      </c>
      <c r="U853" s="30">
        <v>75536.806077666057</v>
      </c>
      <c r="V853" s="30">
        <v>71561.184705157313</v>
      </c>
      <c r="W853" s="30">
        <v>67585.5633326487</v>
      </c>
      <c r="X853" s="30">
        <v>63609.941960139899</v>
      </c>
    </row>
    <row r="854" spans="1:24" x14ac:dyDescent="0.25">
      <c r="A854" s="10" t="s">
        <v>26</v>
      </c>
      <c r="B854" s="30">
        <v>86971.8</v>
      </c>
      <c r="C854" s="30">
        <v>82857.3</v>
      </c>
      <c r="D854" s="30">
        <v>78742.7</v>
      </c>
      <c r="E854" s="30">
        <v>74628.100000000006</v>
      </c>
      <c r="F854" s="30">
        <v>70513.600000000006</v>
      </c>
      <c r="H854" s="30">
        <v>87782.399999999994</v>
      </c>
      <c r="I854" s="30">
        <v>83666.3</v>
      </c>
      <c r="J854" s="30">
        <v>79550.2</v>
      </c>
      <c r="K854" s="30">
        <v>75434.100000000006</v>
      </c>
      <c r="L854" s="30">
        <v>71318</v>
      </c>
      <c r="N854" s="30">
        <v>88562.5</v>
      </c>
      <c r="O854" s="30">
        <v>84446.399999999994</v>
      </c>
      <c r="P854" s="30">
        <v>80330.3</v>
      </c>
      <c r="Q854" s="30">
        <v>76214.2</v>
      </c>
      <c r="R854" s="30">
        <v>72098.100000000006</v>
      </c>
      <c r="T854" s="30">
        <v>91713.3</v>
      </c>
      <c r="U854" s="30">
        <v>87595.7</v>
      </c>
      <c r="V854" s="30">
        <v>83478.100000000006</v>
      </c>
      <c r="W854" s="30">
        <v>79360.5</v>
      </c>
      <c r="X854" s="30">
        <v>75242.899999999994</v>
      </c>
    </row>
    <row r="856" spans="1:24" x14ac:dyDescent="0.25">
      <c r="A856" s="10" t="s">
        <v>359</v>
      </c>
      <c r="B856" s="10">
        <v>100</v>
      </c>
      <c r="C856" s="10">
        <v>95</v>
      </c>
      <c r="D856" s="10">
        <v>90</v>
      </c>
      <c r="E856" s="10">
        <v>85</v>
      </c>
      <c r="F856" s="10">
        <v>80</v>
      </c>
      <c r="G856" s="10" t="s">
        <v>360</v>
      </c>
      <c r="H856" s="10">
        <v>100</v>
      </c>
      <c r="I856" s="10">
        <v>95</v>
      </c>
      <c r="J856" s="10">
        <v>90</v>
      </c>
      <c r="K856" s="10">
        <v>85</v>
      </c>
      <c r="L856" s="10">
        <v>80</v>
      </c>
      <c r="M856" s="10" t="s">
        <v>361</v>
      </c>
      <c r="N856" s="10">
        <v>100</v>
      </c>
      <c r="O856" s="10">
        <v>95</v>
      </c>
      <c r="P856" s="10">
        <v>90</v>
      </c>
      <c r="Q856" s="10">
        <v>85</v>
      </c>
      <c r="R856" s="10">
        <v>80</v>
      </c>
      <c r="S856" s="10" t="s">
        <v>362</v>
      </c>
      <c r="T856" s="10">
        <v>100</v>
      </c>
      <c r="U856" s="10">
        <v>95</v>
      </c>
      <c r="V856" s="10">
        <v>90</v>
      </c>
      <c r="W856" s="10">
        <v>85</v>
      </c>
      <c r="X856" s="10">
        <v>80</v>
      </c>
    </row>
    <row r="857" spans="1:24" x14ac:dyDescent="0.25">
      <c r="A857" s="10" t="s">
        <v>22</v>
      </c>
      <c r="B857" s="30">
        <v>8.2460000000000004</v>
      </c>
      <c r="C857" s="30">
        <v>8.2460000000000004</v>
      </c>
      <c r="D857" s="30">
        <v>8.2460000000000004</v>
      </c>
      <c r="E857" s="30">
        <v>8.2460000000000004</v>
      </c>
      <c r="F857" s="30">
        <v>8.2460000000000004</v>
      </c>
      <c r="H857" s="30">
        <v>5.4850000000000003</v>
      </c>
      <c r="I857" s="30">
        <v>5.4850000000000003</v>
      </c>
      <c r="J857" s="30">
        <v>5.4850000000000003</v>
      </c>
      <c r="K857" s="30">
        <v>5.4850000000000003</v>
      </c>
      <c r="L857" s="30">
        <v>5.4850000000000003</v>
      </c>
      <c r="N857" s="30">
        <v>4.8369999999999997</v>
      </c>
      <c r="O857" s="30">
        <v>4.8369999999999997</v>
      </c>
      <c r="P857" s="30">
        <v>4.8369999999999997</v>
      </c>
      <c r="Q857" s="30">
        <v>4.8369999999999997</v>
      </c>
      <c r="R857" s="30">
        <v>4.8369999999999997</v>
      </c>
      <c r="T857" s="30">
        <v>3.4620000000000002</v>
      </c>
      <c r="U857" s="30">
        <v>3.4660000000000002</v>
      </c>
      <c r="V857" s="30">
        <v>3.4660000000000002</v>
      </c>
      <c r="W857" s="30">
        <v>3.4689999999999999</v>
      </c>
      <c r="X857" s="30">
        <v>3.4689999999999999</v>
      </c>
    </row>
    <row r="858" spans="1:24" x14ac:dyDescent="0.25">
      <c r="A858" s="10" t="s">
        <v>23</v>
      </c>
      <c r="B858" s="30">
        <v>0</v>
      </c>
      <c r="C858" s="30">
        <v>0</v>
      </c>
      <c r="D858" s="30">
        <v>0</v>
      </c>
      <c r="E858" s="30">
        <v>0</v>
      </c>
      <c r="F858" s="30">
        <v>0</v>
      </c>
      <c r="H858" s="30">
        <v>0</v>
      </c>
      <c r="I858" s="30">
        <v>0</v>
      </c>
      <c r="J858" s="30">
        <v>0</v>
      </c>
      <c r="K858" s="30">
        <v>0</v>
      </c>
      <c r="L858" s="30">
        <v>0</v>
      </c>
      <c r="N858" s="30">
        <v>0</v>
      </c>
      <c r="O858" s="30">
        <v>0</v>
      </c>
      <c r="P858" s="30">
        <v>0</v>
      </c>
      <c r="Q858" s="30">
        <v>0</v>
      </c>
      <c r="R858" s="30">
        <v>0</v>
      </c>
      <c r="T858" s="30">
        <v>8.8999999999999996E-2</v>
      </c>
      <c r="U858" s="30">
        <v>8.8999999999999996E-2</v>
      </c>
      <c r="V858" s="30">
        <v>8.7999999999999995E-2</v>
      </c>
      <c r="W858" s="30">
        <v>8.7999999999999995E-2</v>
      </c>
      <c r="X858" s="30">
        <v>8.7999999999999995E-2</v>
      </c>
    </row>
    <row r="859" spans="1:24" x14ac:dyDescent="0.25">
      <c r="A859" s="10" t="s">
        <v>24</v>
      </c>
      <c r="B859" s="30">
        <v>0</v>
      </c>
      <c r="C859" s="30">
        <v>0</v>
      </c>
      <c r="D859" s="30">
        <v>0</v>
      </c>
      <c r="E859" s="30">
        <v>0</v>
      </c>
      <c r="F859" s="30">
        <v>0</v>
      </c>
      <c r="H859" s="30">
        <v>0</v>
      </c>
      <c r="I859" s="30">
        <v>0</v>
      </c>
      <c r="J859" s="30">
        <v>0</v>
      </c>
      <c r="K859" s="30">
        <v>0</v>
      </c>
      <c r="L859" s="30">
        <v>0</v>
      </c>
      <c r="N859" s="30">
        <v>0</v>
      </c>
      <c r="O859" s="30">
        <v>0</v>
      </c>
      <c r="P859" s="30">
        <v>0</v>
      </c>
      <c r="Q859" s="30">
        <v>0</v>
      </c>
      <c r="R859" s="30">
        <v>0</v>
      </c>
      <c r="T859" s="30">
        <v>0.42299999999999999</v>
      </c>
      <c r="U859" s="30">
        <v>0.42399999999999999</v>
      </c>
      <c r="V859" s="30">
        <v>0.42299999999999999</v>
      </c>
      <c r="W859" s="30">
        <v>0.42099999999999999</v>
      </c>
      <c r="X859" s="30">
        <v>0.42099999999999999</v>
      </c>
    </row>
    <row r="860" spans="1:24" x14ac:dyDescent="0.25">
      <c r="A860" s="10" t="s">
        <v>25</v>
      </c>
      <c r="B860" s="30">
        <v>6</v>
      </c>
      <c r="C860" s="30">
        <v>6</v>
      </c>
      <c r="D860" s="30">
        <v>6</v>
      </c>
      <c r="E860" s="30">
        <v>6</v>
      </c>
      <c r="F860" s="30">
        <v>6</v>
      </c>
      <c r="H860" s="30">
        <v>7</v>
      </c>
      <c r="I860" s="30">
        <v>7</v>
      </c>
      <c r="J860" s="30">
        <v>7</v>
      </c>
      <c r="K860" s="30">
        <v>7</v>
      </c>
      <c r="L860" s="30">
        <v>7</v>
      </c>
      <c r="N860" s="30">
        <v>8</v>
      </c>
      <c r="O860" s="30">
        <v>8</v>
      </c>
      <c r="P860" s="30">
        <v>8</v>
      </c>
      <c r="Q860" s="30">
        <v>8</v>
      </c>
      <c r="R860" s="30">
        <v>8</v>
      </c>
      <c r="T860" s="30">
        <v>12</v>
      </c>
      <c r="U860" s="30">
        <v>12</v>
      </c>
      <c r="V860" s="30">
        <v>12</v>
      </c>
      <c r="W860" s="30">
        <v>12</v>
      </c>
      <c r="X860" s="30">
        <v>12</v>
      </c>
    </row>
    <row r="861" spans="1:24" x14ac:dyDescent="0.25">
      <c r="A861" s="10" t="s">
        <v>64</v>
      </c>
      <c r="B861" s="30">
        <v>11544.232</v>
      </c>
      <c r="C861" s="30">
        <v>11544.232</v>
      </c>
      <c r="D861" s="30">
        <v>11544.232</v>
      </c>
      <c r="E861" s="30">
        <v>11544.232</v>
      </c>
      <c r="F861" s="30">
        <v>11544.232</v>
      </c>
      <c r="H861" s="30">
        <v>7678.902</v>
      </c>
      <c r="I861" s="30">
        <v>7678.902</v>
      </c>
      <c r="J861" s="30">
        <v>7678.902</v>
      </c>
      <c r="K861" s="30">
        <v>7678.902</v>
      </c>
      <c r="L861" s="30">
        <v>7678.902</v>
      </c>
      <c r="N861" s="30">
        <v>6771.1559999999999</v>
      </c>
      <c r="O861" s="30">
        <v>6771.1559999999999</v>
      </c>
      <c r="P861" s="30">
        <v>6771.1559999999999</v>
      </c>
      <c r="Q861" s="30">
        <v>6771.1559999999999</v>
      </c>
      <c r="R861" s="30">
        <v>6771.1559999999999</v>
      </c>
      <c r="T861" s="30">
        <v>4847.1779999999999</v>
      </c>
      <c r="U861" s="30">
        <v>4852.134</v>
      </c>
      <c r="V861" s="30">
        <v>4852.9739999999993</v>
      </c>
      <c r="W861" s="30">
        <v>4856.25</v>
      </c>
      <c r="X861" s="30">
        <v>4856.25</v>
      </c>
    </row>
    <row r="862" spans="1:24" x14ac:dyDescent="0.25">
      <c r="A862" s="10" t="s">
        <v>65</v>
      </c>
      <c r="B862" s="30">
        <v>1445.1834940151591</v>
      </c>
      <c r="C862" s="30">
        <v>1445.1834940151591</v>
      </c>
      <c r="D862" s="30">
        <v>1445.1834940151591</v>
      </c>
      <c r="E862" s="30">
        <v>1445.1834940151591</v>
      </c>
      <c r="F862" s="30">
        <v>1445.1834940151591</v>
      </c>
      <c r="H862" s="30">
        <v>961.29585948723104</v>
      </c>
      <c r="I862" s="30">
        <v>961.29585948723104</v>
      </c>
      <c r="J862" s="30">
        <v>961.29585948723104</v>
      </c>
      <c r="K862" s="30">
        <v>961.29585948723104</v>
      </c>
      <c r="L862" s="30">
        <v>961.29585948723104</v>
      </c>
      <c r="N862" s="30">
        <v>847.65819732327896</v>
      </c>
      <c r="O862" s="30">
        <v>847.65819732327896</v>
      </c>
      <c r="P862" s="30">
        <v>847.65819732327896</v>
      </c>
      <c r="Q862" s="30">
        <v>847.65819732327896</v>
      </c>
      <c r="R862" s="30">
        <v>847.65819732327896</v>
      </c>
      <c r="T862" s="30">
        <v>606.80187630960734</v>
      </c>
      <c r="U862" s="30">
        <v>607.42230124531022</v>
      </c>
      <c r="V862" s="30">
        <v>607.52745801407343</v>
      </c>
      <c r="W862" s="30">
        <v>607.93756941225001</v>
      </c>
      <c r="X862" s="30">
        <v>607.93756941225001</v>
      </c>
    </row>
    <row r="863" spans="1:24" x14ac:dyDescent="0.25">
      <c r="A863" s="10" t="s">
        <v>66</v>
      </c>
      <c r="B863" s="30">
        <v>0</v>
      </c>
      <c r="C863" s="30">
        <v>0</v>
      </c>
      <c r="D863" s="30">
        <v>0</v>
      </c>
      <c r="E863" s="30">
        <v>0</v>
      </c>
      <c r="F863" s="30">
        <v>0</v>
      </c>
      <c r="H863" s="30">
        <v>0</v>
      </c>
      <c r="I863" s="30">
        <v>0</v>
      </c>
      <c r="J863" s="30">
        <v>0</v>
      </c>
      <c r="K863" s="30">
        <v>0</v>
      </c>
      <c r="L863" s="30">
        <v>0</v>
      </c>
      <c r="N863" s="30">
        <v>-1.6590532807999999E-10</v>
      </c>
      <c r="O863" s="30">
        <v>0</v>
      </c>
      <c r="P863" s="30">
        <v>0</v>
      </c>
      <c r="Q863" s="30">
        <v>0</v>
      </c>
      <c r="R863" s="30">
        <v>0</v>
      </c>
      <c r="T863" s="30">
        <v>250.18412485647951</v>
      </c>
      <c r="U863" s="30">
        <v>250.75988320390499</v>
      </c>
      <c r="V863" s="30">
        <v>250.19786216231711</v>
      </c>
      <c r="W863" s="30">
        <v>248.92040263889919</v>
      </c>
      <c r="X863" s="30">
        <v>248.92040263889919</v>
      </c>
    </row>
    <row r="864" spans="1:24" x14ac:dyDescent="0.25">
      <c r="A864" s="10" t="s">
        <v>67</v>
      </c>
      <c r="B864" s="30">
        <v>0</v>
      </c>
      <c r="C864" s="30">
        <v>0</v>
      </c>
      <c r="D864" s="30">
        <v>0</v>
      </c>
      <c r="E864" s="30">
        <v>0</v>
      </c>
      <c r="F864" s="30">
        <v>0</v>
      </c>
      <c r="H864" s="30">
        <v>0</v>
      </c>
      <c r="I864" s="30">
        <v>0</v>
      </c>
      <c r="J864" s="30">
        <v>0</v>
      </c>
      <c r="K864" s="30">
        <v>0</v>
      </c>
      <c r="L864" s="30">
        <v>0</v>
      </c>
      <c r="N864" s="30">
        <v>-4.5892542060961637E-11</v>
      </c>
      <c r="O864" s="30">
        <v>0</v>
      </c>
      <c r="P864" s="30">
        <v>0</v>
      </c>
      <c r="Q864" s="30">
        <v>0</v>
      </c>
      <c r="R864" s="30">
        <v>0</v>
      </c>
      <c r="T864" s="30">
        <v>52.902492565323733</v>
      </c>
      <c r="U864" s="30">
        <v>53.067989289496282</v>
      </c>
      <c r="V864" s="30">
        <v>52.960203601514003</v>
      </c>
      <c r="W864" s="30">
        <v>52.727982403828598</v>
      </c>
      <c r="X864" s="30">
        <v>52.727982403828598</v>
      </c>
    </row>
    <row r="865" spans="1:24" x14ac:dyDescent="0.25">
      <c r="A865" s="10" t="s">
        <v>68</v>
      </c>
      <c r="B865" s="30">
        <v>3741.54</v>
      </c>
      <c r="C865" s="30">
        <v>3741.54</v>
      </c>
      <c r="D865" s="30">
        <v>3741.54</v>
      </c>
      <c r="E865" s="30">
        <v>3741.54</v>
      </c>
      <c r="F865" s="30">
        <v>3741.54</v>
      </c>
      <c r="H865" s="30">
        <v>4365.13</v>
      </c>
      <c r="I865" s="30">
        <v>4365.13</v>
      </c>
      <c r="J865" s="30">
        <v>4365.13</v>
      </c>
      <c r="K865" s="30">
        <v>4365.13</v>
      </c>
      <c r="L865" s="30">
        <v>4365.13</v>
      </c>
      <c r="N865" s="30">
        <v>4988.72</v>
      </c>
      <c r="O865" s="30">
        <v>4988.72</v>
      </c>
      <c r="P865" s="30">
        <v>4988.72</v>
      </c>
      <c r="Q865" s="30">
        <v>4988.72</v>
      </c>
      <c r="R865" s="30">
        <v>4988.72</v>
      </c>
      <c r="T865" s="30">
        <v>7483.08</v>
      </c>
      <c r="U865" s="30">
        <v>7483.08</v>
      </c>
      <c r="V865" s="30">
        <v>7483.08</v>
      </c>
      <c r="W865" s="30">
        <v>7483.08</v>
      </c>
      <c r="X865" s="30">
        <v>7483.08</v>
      </c>
    </row>
    <row r="866" spans="1:24" x14ac:dyDescent="0.25">
      <c r="A866" s="10" t="s">
        <v>69</v>
      </c>
      <c r="B866" s="30">
        <v>938.89972109999997</v>
      </c>
      <c r="C866" s="30">
        <v>938.89972109999997</v>
      </c>
      <c r="D866" s="30">
        <v>938.89972109999997</v>
      </c>
      <c r="E866" s="30">
        <v>938.89972109999997</v>
      </c>
      <c r="F866" s="30">
        <v>938.89972109999997</v>
      </c>
      <c r="H866" s="30">
        <v>1095.3830079500001</v>
      </c>
      <c r="I866" s="30">
        <v>1095.3830079500001</v>
      </c>
      <c r="J866" s="30">
        <v>1095.3830079500001</v>
      </c>
      <c r="K866" s="30">
        <v>1095.3830079500001</v>
      </c>
      <c r="L866" s="30">
        <v>1095.3830079500001</v>
      </c>
      <c r="N866" s="30">
        <v>1251.8662948000001</v>
      </c>
      <c r="O866" s="30">
        <v>1251.8662948000001</v>
      </c>
      <c r="P866" s="30">
        <v>1251.8662948000001</v>
      </c>
      <c r="Q866" s="30">
        <v>1251.8662948000001</v>
      </c>
      <c r="R866" s="30">
        <v>1251.8662948000001</v>
      </c>
      <c r="T866" s="30">
        <v>1877.7994421999999</v>
      </c>
      <c r="U866" s="30">
        <v>1877.7994421999999</v>
      </c>
      <c r="V866" s="30">
        <v>1877.7994421999999</v>
      </c>
      <c r="W866" s="30">
        <v>1877.7994421999999</v>
      </c>
      <c r="X866" s="30">
        <v>1877.7994421999999</v>
      </c>
    </row>
    <row r="867" spans="1:24" x14ac:dyDescent="0.25">
      <c r="A867" s="10" t="s">
        <v>70</v>
      </c>
      <c r="B867" s="30">
        <v>1572.9032717566629</v>
      </c>
      <c r="C867" s="30">
        <v>1431.052408445109</v>
      </c>
      <c r="D867" s="30">
        <v>1289.201545133554</v>
      </c>
      <c r="E867" s="30">
        <v>1147.350681822001</v>
      </c>
      <c r="F867" s="30">
        <v>1005.499819244647</v>
      </c>
      <c r="H867" s="30">
        <v>2000.2279513007011</v>
      </c>
      <c r="I867" s="30">
        <v>1858.324540901418</v>
      </c>
      <c r="J867" s="30">
        <v>1716.4211305021349</v>
      </c>
      <c r="K867" s="30">
        <v>1574.5177201028471</v>
      </c>
      <c r="L867" s="30">
        <v>1432.614309703556</v>
      </c>
      <c r="N867" s="30">
        <v>2103.4809892236781</v>
      </c>
      <c r="O867" s="30">
        <v>1961.577578824382</v>
      </c>
      <c r="P867" s="30">
        <v>1819.674168425086</v>
      </c>
      <c r="Q867" s="30">
        <v>1677.770758025792</v>
      </c>
      <c r="R867" s="30">
        <v>1535.8673476264951</v>
      </c>
      <c r="T867" s="30">
        <v>2335.4465874969619</v>
      </c>
      <c r="U867" s="30">
        <v>2193.2293109303041</v>
      </c>
      <c r="V867" s="30">
        <v>2051.2618949583871</v>
      </c>
      <c r="W867" s="30">
        <v>1909.2261560066561</v>
      </c>
      <c r="X867" s="30">
        <v>1767.2709581461149</v>
      </c>
    </row>
    <row r="868" spans="1:24" x14ac:dyDescent="0.25">
      <c r="A868" s="10" t="s">
        <v>10</v>
      </c>
      <c r="B868" s="30">
        <v>36041.531198737757</v>
      </c>
      <c r="C868" s="30">
        <v>32791.158205424937</v>
      </c>
      <c r="D868" s="30">
        <v>29540.785212112081</v>
      </c>
      <c r="E868" s="30">
        <v>26290.412218799251</v>
      </c>
      <c r="F868" s="30">
        <v>23040.039242309889</v>
      </c>
      <c r="H868" s="30">
        <v>45833.255868860862</v>
      </c>
      <c r="I868" s="30">
        <v>42581.678810723577</v>
      </c>
      <c r="J868" s="30">
        <v>39330.101752586299</v>
      </c>
      <c r="K868" s="30">
        <v>36078.524694448897</v>
      </c>
      <c r="L868" s="30">
        <v>32826.947636311423</v>
      </c>
      <c r="N868" s="30">
        <v>48199.197662286773</v>
      </c>
      <c r="O868" s="30">
        <v>44947.620604149197</v>
      </c>
      <c r="P868" s="30">
        <v>41696.043546011591</v>
      </c>
      <c r="Q868" s="30">
        <v>38444.466487874037</v>
      </c>
      <c r="R868" s="30">
        <v>35192.889429736453</v>
      </c>
      <c r="T868" s="30">
        <v>53514.46116088915</v>
      </c>
      <c r="U868" s="30">
        <v>50255.692168278343</v>
      </c>
      <c r="V868" s="30">
        <v>47002.648485406768</v>
      </c>
      <c r="W868" s="30">
        <v>43748.039248662462</v>
      </c>
      <c r="X868" s="30">
        <v>40495.275531794046</v>
      </c>
    </row>
    <row r="869" spans="1:24" x14ac:dyDescent="0.25">
      <c r="A869" s="10" t="s">
        <v>26</v>
      </c>
      <c r="B869" s="30">
        <v>55285.1</v>
      </c>
      <c r="C869" s="30">
        <v>51892.800000000003</v>
      </c>
      <c r="D869" s="30">
        <v>48500.6</v>
      </c>
      <c r="E869" s="30">
        <v>45108.3</v>
      </c>
      <c r="F869" s="30">
        <v>41716.1</v>
      </c>
      <c r="H869" s="30">
        <v>61935</v>
      </c>
      <c r="I869" s="30">
        <v>58541.5</v>
      </c>
      <c r="J869" s="30">
        <v>55148</v>
      </c>
      <c r="K869" s="30">
        <v>51754.5</v>
      </c>
      <c r="L869" s="30">
        <v>48361</v>
      </c>
      <c r="N869" s="30">
        <v>64162.9</v>
      </c>
      <c r="O869" s="30">
        <v>60769.4</v>
      </c>
      <c r="P869" s="30">
        <v>57375.9</v>
      </c>
      <c r="Q869" s="30">
        <v>53982.400000000001</v>
      </c>
      <c r="R869" s="30">
        <v>50588.9</v>
      </c>
      <c r="T869" s="30">
        <v>70968.800000000003</v>
      </c>
      <c r="U869" s="30">
        <v>67574.100000000006</v>
      </c>
      <c r="V869" s="30">
        <v>64179.3</v>
      </c>
      <c r="W869" s="30">
        <v>60784.800000000003</v>
      </c>
      <c r="X869" s="30">
        <v>57390</v>
      </c>
    </row>
    <row r="871" spans="1:24" x14ac:dyDescent="0.25">
      <c r="A871" s="10" t="s">
        <v>363</v>
      </c>
      <c r="B871" s="10">
        <v>100</v>
      </c>
      <c r="C871" s="10">
        <v>95</v>
      </c>
      <c r="D871" s="10">
        <v>90</v>
      </c>
      <c r="E871" s="10">
        <v>85</v>
      </c>
      <c r="F871" s="10">
        <v>80</v>
      </c>
      <c r="G871" s="10" t="s">
        <v>364</v>
      </c>
      <c r="H871" s="10">
        <v>100</v>
      </c>
      <c r="I871" s="10">
        <v>95</v>
      </c>
      <c r="J871" s="10">
        <v>90</v>
      </c>
      <c r="K871" s="10">
        <v>85</v>
      </c>
      <c r="L871" s="10">
        <v>80</v>
      </c>
      <c r="M871" s="10" t="s">
        <v>365</v>
      </c>
      <c r="N871" s="10">
        <v>100</v>
      </c>
      <c r="O871" s="10">
        <v>95</v>
      </c>
      <c r="P871" s="10">
        <v>90</v>
      </c>
      <c r="Q871" s="10">
        <v>85</v>
      </c>
      <c r="R871" s="10">
        <v>80</v>
      </c>
      <c r="S871" s="10" t="s">
        <v>366</v>
      </c>
      <c r="T871" s="10">
        <v>100</v>
      </c>
      <c r="U871" s="10">
        <v>95</v>
      </c>
      <c r="V871" s="10">
        <v>90</v>
      </c>
      <c r="W871" s="10">
        <v>85</v>
      </c>
      <c r="X871" s="10">
        <v>80</v>
      </c>
    </row>
    <row r="872" spans="1:24" x14ac:dyDescent="0.25">
      <c r="A872" s="10" t="s">
        <v>22</v>
      </c>
      <c r="B872" s="30">
        <v>33.984000000000002</v>
      </c>
      <c r="C872" s="30">
        <v>23.603999999999999</v>
      </c>
      <c r="D872" s="30">
        <v>18.875</v>
      </c>
      <c r="E872" s="30">
        <v>17.091999999999999</v>
      </c>
      <c r="F872" s="30">
        <v>15.646000000000001</v>
      </c>
      <c r="H872" s="30">
        <v>35.822000000000003</v>
      </c>
      <c r="I872" s="30">
        <v>24.372</v>
      </c>
      <c r="J872" s="30">
        <v>19.420999999999999</v>
      </c>
      <c r="K872" s="30">
        <v>17.533999999999999</v>
      </c>
      <c r="L872" s="30">
        <v>16.207000000000001</v>
      </c>
      <c r="N872" s="30">
        <v>35.756999999999998</v>
      </c>
      <c r="O872" s="30">
        <v>24.398</v>
      </c>
      <c r="P872" s="30">
        <v>19.733000000000001</v>
      </c>
      <c r="Q872" s="30">
        <v>17.734999999999999</v>
      </c>
      <c r="R872" s="30">
        <v>16.367999999999999</v>
      </c>
      <c r="T872" s="30">
        <v>36.548000000000002</v>
      </c>
      <c r="U872" s="30">
        <v>24.759</v>
      </c>
      <c r="V872" s="30">
        <v>20.640999999999998</v>
      </c>
      <c r="W872" s="30">
        <v>18.661999999999999</v>
      </c>
      <c r="X872" s="30">
        <v>17.196999999999999</v>
      </c>
    </row>
    <row r="873" spans="1:24" x14ac:dyDescent="0.25">
      <c r="A873" s="10" t="s">
        <v>23</v>
      </c>
      <c r="B873" s="30">
        <v>4.76</v>
      </c>
      <c r="C873" s="30">
        <v>4.76</v>
      </c>
      <c r="D873" s="30">
        <v>4.76</v>
      </c>
      <c r="E873" s="30">
        <v>3.903</v>
      </c>
      <c r="F873" s="30">
        <v>3.238</v>
      </c>
      <c r="H873" s="30">
        <v>6.077</v>
      </c>
      <c r="I873" s="30">
        <v>5.9139999999999997</v>
      </c>
      <c r="J873" s="30">
        <v>5.71</v>
      </c>
      <c r="K873" s="30">
        <v>5.0410000000000004</v>
      </c>
      <c r="L873" s="30">
        <v>4.4770000000000003</v>
      </c>
      <c r="N873" s="30">
        <v>6.78</v>
      </c>
      <c r="O873" s="30">
        <v>6.78</v>
      </c>
      <c r="P873" s="30">
        <v>6.4109999999999996</v>
      </c>
      <c r="Q873" s="30">
        <v>5.62</v>
      </c>
      <c r="R873" s="30">
        <v>4.9400000000000004</v>
      </c>
      <c r="T873" s="30">
        <v>10.62</v>
      </c>
      <c r="U873" s="30">
        <v>10.62</v>
      </c>
      <c r="V873" s="30">
        <v>9.6999999999999993</v>
      </c>
      <c r="W873" s="30">
        <v>8.0350000000000001</v>
      </c>
      <c r="X873" s="30">
        <v>6.9109999999999996</v>
      </c>
    </row>
    <row r="874" spans="1:24" x14ac:dyDescent="0.25">
      <c r="A874" s="10" t="s">
        <v>24</v>
      </c>
      <c r="B874" s="30">
        <v>132.20099999999999</v>
      </c>
      <c r="C874" s="30">
        <v>33.539000000000001</v>
      </c>
      <c r="D874" s="30">
        <v>32.337000000000003</v>
      </c>
      <c r="E874" s="30">
        <v>29.552</v>
      </c>
      <c r="F874" s="30">
        <v>26.314</v>
      </c>
      <c r="H874" s="30">
        <v>146.965</v>
      </c>
      <c r="I874" s="30">
        <v>48.542999999999999</v>
      </c>
      <c r="J874" s="30">
        <v>47.969000000000001</v>
      </c>
      <c r="K874" s="30">
        <v>45.206000000000003</v>
      </c>
      <c r="L874" s="30">
        <v>41.484999999999999</v>
      </c>
      <c r="N874" s="30">
        <v>149.62700000000001</v>
      </c>
      <c r="O874" s="30">
        <v>50.686</v>
      </c>
      <c r="P874" s="30">
        <v>49.776000000000003</v>
      </c>
      <c r="Q874" s="30">
        <v>47.128999999999998</v>
      </c>
      <c r="R874" s="30">
        <v>43.524000000000001</v>
      </c>
      <c r="T874" s="30">
        <v>158.452</v>
      </c>
      <c r="U874" s="30">
        <v>58.228999999999999</v>
      </c>
      <c r="V874" s="30">
        <v>56.530999999999999</v>
      </c>
      <c r="W874" s="30">
        <v>53.606000000000002</v>
      </c>
      <c r="X874" s="30">
        <v>49.908000000000001</v>
      </c>
    </row>
    <row r="875" spans="1:24" x14ac:dyDescent="0.25">
      <c r="A875" s="10" t="s">
        <v>25</v>
      </c>
      <c r="B875" s="30">
        <v>0</v>
      </c>
      <c r="C875" s="30">
        <v>0</v>
      </c>
      <c r="D875" s="30">
        <v>0</v>
      </c>
      <c r="E875" s="30">
        <v>0</v>
      </c>
      <c r="F875" s="30">
        <v>0</v>
      </c>
      <c r="H875" s="30">
        <v>0</v>
      </c>
      <c r="I875" s="30">
        <v>0</v>
      </c>
      <c r="J875" s="30">
        <v>0</v>
      </c>
      <c r="K875" s="30">
        <v>0</v>
      </c>
      <c r="L875" s="30">
        <v>0</v>
      </c>
      <c r="N875" s="30">
        <v>0</v>
      </c>
      <c r="O875" s="30">
        <v>0</v>
      </c>
      <c r="P875" s="30">
        <v>0</v>
      </c>
      <c r="Q875" s="30">
        <v>0</v>
      </c>
      <c r="R875" s="30">
        <v>0</v>
      </c>
      <c r="T875" s="30">
        <v>0</v>
      </c>
      <c r="U875" s="30">
        <v>0</v>
      </c>
      <c r="V875" s="30">
        <v>0</v>
      </c>
      <c r="W875" s="30">
        <v>0</v>
      </c>
      <c r="X875" s="30">
        <v>0</v>
      </c>
    </row>
    <row r="876" spans="1:24" x14ac:dyDescent="0.25">
      <c r="A876" s="10" t="s">
        <v>64</v>
      </c>
      <c r="B876" s="30">
        <v>47577.18</v>
      </c>
      <c r="C876" s="30">
        <v>33045.46</v>
      </c>
      <c r="D876" s="30">
        <v>26425.56</v>
      </c>
      <c r="E876" s="30">
        <v>23928.66</v>
      </c>
      <c r="F876" s="30">
        <v>21904.12</v>
      </c>
      <c r="H876" s="30">
        <v>50151.22</v>
      </c>
      <c r="I876" s="30">
        <v>34120.379999999997</v>
      </c>
      <c r="J876" s="30">
        <v>27188.84</v>
      </c>
      <c r="K876" s="30">
        <v>24547.32</v>
      </c>
      <c r="L876" s="30">
        <v>22690.36</v>
      </c>
      <c r="N876" s="30">
        <v>50059.100000000013</v>
      </c>
      <c r="O876" s="30">
        <v>34156.92</v>
      </c>
      <c r="P876" s="30">
        <v>27626.9</v>
      </c>
      <c r="Q876" s="30">
        <v>24828.720000000001</v>
      </c>
      <c r="R876" s="30">
        <v>22915.34</v>
      </c>
      <c r="T876" s="30">
        <v>51166.78</v>
      </c>
      <c r="U876" s="30">
        <v>34663.300000000003</v>
      </c>
      <c r="V876" s="30">
        <v>28896.84</v>
      </c>
      <c r="W876" s="30">
        <v>26126.799999999999</v>
      </c>
      <c r="X876" s="30">
        <v>24075.66</v>
      </c>
    </row>
    <row r="877" spans="1:24" x14ac:dyDescent="0.25">
      <c r="A877" s="10" t="s">
        <v>65</v>
      </c>
      <c r="B877" s="30">
        <v>5956.0268043632659</v>
      </c>
      <c r="C877" s="30">
        <v>4136.8497570161599</v>
      </c>
      <c r="D877" s="30">
        <v>3308.1267885215079</v>
      </c>
      <c r="E877" s="30">
        <v>2995.5482933728972</v>
      </c>
      <c r="F877" s="30">
        <v>2742.1029545254569</v>
      </c>
      <c r="H877" s="30">
        <v>6278.2621961099658</v>
      </c>
      <c r="I877" s="30">
        <v>4271.4153687768021</v>
      </c>
      <c r="J877" s="30">
        <v>3403.6792390710029</v>
      </c>
      <c r="K877" s="30">
        <v>3072.9962535669929</v>
      </c>
      <c r="L877" s="30">
        <v>2840.529690087812</v>
      </c>
      <c r="N877" s="30">
        <v>6266.7300038022677</v>
      </c>
      <c r="O877" s="30">
        <v>4275.9896882180019</v>
      </c>
      <c r="P877" s="30">
        <v>3458.5184939810119</v>
      </c>
      <c r="Q877" s="30">
        <v>3108.2237711026651</v>
      </c>
      <c r="R877" s="30">
        <v>2868.6941779882231</v>
      </c>
      <c r="T877" s="30">
        <v>6405.3967295446737</v>
      </c>
      <c r="U877" s="30">
        <v>4339.3816936540834</v>
      </c>
      <c r="V877" s="30">
        <v>3617.4980022228428</v>
      </c>
      <c r="W877" s="30">
        <v>3270.7260310980641</v>
      </c>
      <c r="X877" s="30">
        <v>3013.950727906456</v>
      </c>
    </row>
    <row r="878" spans="1:24" x14ac:dyDescent="0.25">
      <c r="A878" s="10" t="s">
        <v>66</v>
      </c>
      <c r="B878" s="30">
        <v>62991.823481968</v>
      </c>
      <c r="C878" s="30">
        <v>18341.529785967999</v>
      </c>
      <c r="D878" s="30">
        <v>17797.597921968001</v>
      </c>
      <c r="E878" s="30">
        <v>15968.035502266461</v>
      </c>
      <c r="F878" s="30">
        <v>14059.984377075371</v>
      </c>
      <c r="H878" s="30">
        <v>70548.5035202656</v>
      </c>
      <c r="I878" s="30">
        <v>25898.25399652886</v>
      </c>
      <c r="J878" s="30">
        <v>25502.867356428</v>
      </c>
      <c r="K878" s="30">
        <v>23808.592616292539</v>
      </c>
      <c r="L878" s="30">
        <v>21749.46306289659</v>
      </c>
      <c r="N878" s="30">
        <v>72220.389634904001</v>
      </c>
      <c r="O878" s="30">
        <v>27443.514906904002</v>
      </c>
      <c r="P878" s="30">
        <v>26786.625246555839</v>
      </c>
      <c r="Q878" s="30">
        <v>25063.230281415999</v>
      </c>
      <c r="R878" s="30">
        <v>22980.116956349051</v>
      </c>
      <c r="T878" s="30">
        <v>78765.846227415997</v>
      </c>
      <c r="U878" s="30">
        <v>33408.744323416002</v>
      </c>
      <c r="V878" s="30">
        <v>32029.42944738303</v>
      </c>
      <c r="W878" s="30">
        <v>29599.401658595049</v>
      </c>
      <c r="X878" s="30">
        <v>27178.251216175751</v>
      </c>
    </row>
    <row r="879" spans="1:24" x14ac:dyDescent="0.25">
      <c r="A879" s="10" t="s">
        <v>67</v>
      </c>
      <c r="B879" s="30">
        <v>16549.797603885479</v>
      </c>
      <c r="C879" s="30">
        <v>4198.6844407815124</v>
      </c>
      <c r="D879" s="30">
        <v>4048.2226308095001</v>
      </c>
      <c r="E879" s="30">
        <v>3699.5778677077001</v>
      </c>
      <c r="F879" s="30">
        <v>3294.123412147876</v>
      </c>
      <c r="H879" s="30">
        <v>18398.053001528198</v>
      </c>
      <c r="I879" s="30">
        <v>6076.9220361846919</v>
      </c>
      <c r="J879" s="30">
        <v>6005.027354874328</v>
      </c>
      <c r="K879" s="30">
        <v>5659.2368469246721</v>
      </c>
      <c r="L879" s="30">
        <v>5193.4173986295918</v>
      </c>
      <c r="N879" s="30">
        <v>18731.29980920396</v>
      </c>
      <c r="O879" s="30">
        <v>6345.1719458344351</v>
      </c>
      <c r="P879" s="30">
        <v>6231.2395943446872</v>
      </c>
      <c r="Q879" s="30">
        <v>5899.9582167517638</v>
      </c>
      <c r="R879" s="30">
        <v>5448.6478988134158</v>
      </c>
      <c r="T879" s="30">
        <v>19836.071814364961</v>
      </c>
      <c r="U879" s="30">
        <v>7289.4421733391282</v>
      </c>
      <c r="V879" s="30">
        <v>7076.9629071227237</v>
      </c>
      <c r="W879" s="30">
        <v>6710.7794972307756</v>
      </c>
      <c r="X879" s="30">
        <v>6247.776748098996</v>
      </c>
    </row>
    <row r="880" spans="1:24" x14ac:dyDescent="0.25">
      <c r="A880" s="10" t="s">
        <v>68</v>
      </c>
      <c r="B880" s="30">
        <v>0</v>
      </c>
      <c r="C880" s="30">
        <v>0</v>
      </c>
      <c r="D880" s="30">
        <v>0</v>
      </c>
      <c r="E880" s="30">
        <v>0</v>
      </c>
      <c r="F880" s="30">
        <v>0</v>
      </c>
      <c r="H880" s="30">
        <v>0</v>
      </c>
      <c r="I880" s="30">
        <v>0</v>
      </c>
      <c r="J880" s="30">
        <v>0</v>
      </c>
      <c r="K880" s="30">
        <v>0</v>
      </c>
      <c r="L880" s="30">
        <v>0</v>
      </c>
      <c r="N880" s="30">
        <v>0</v>
      </c>
      <c r="O880" s="30">
        <v>0</v>
      </c>
      <c r="P880" s="30">
        <v>0</v>
      </c>
      <c r="Q880" s="30">
        <v>0</v>
      </c>
      <c r="R880" s="30">
        <v>0</v>
      </c>
      <c r="T880" s="30">
        <v>0</v>
      </c>
      <c r="U880" s="30">
        <v>0</v>
      </c>
      <c r="V880" s="30">
        <v>0</v>
      </c>
      <c r="W880" s="30">
        <v>0</v>
      </c>
      <c r="X880" s="30">
        <v>0</v>
      </c>
    </row>
    <row r="881" spans="1:24" x14ac:dyDescent="0.25">
      <c r="A881" s="10" t="s">
        <v>69</v>
      </c>
      <c r="B881" s="30">
        <v>0</v>
      </c>
      <c r="C881" s="30">
        <v>0</v>
      </c>
      <c r="D881" s="30">
        <v>0</v>
      </c>
      <c r="E881" s="30">
        <v>0</v>
      </c>
      <c r="F881" s="30">
        <v>0</v>
      </c>
      <c r="H881" s="30">
        <v>0</v>
      </c>
      <c r="I881" s="30">
        <v>0</v>
      </c>
      <c r="J881" s="30">
        <v>0</v>
      </c>
      <c r="K881" s="30">
        <v>0</v>
      </c>
      <c r="L881" s="30">
        <v>0</v>
      </c>
      <c r="N881" s="30">
        <v>0</v>
      </c>
      <c r="O881" s="30">
        <v>0</v>
      </c>
      <c r="P881" s="30">
        <v>0</v>
      </c>
      <c r="Q881" s="30">
        <v>0</v>
      </c>
      <c r="R881" s="30">
        <v>0</v>
      </c>
      <c r="T881" s="30">
        <v>0</v>
      </c>
      <c r="U881" s="30">
        <v>0</v>
      </c>
      <c r="V881" s="30">
        <v>0</v>
      </c>
      <c r="W881" s="30">
        <v>0</v>
      </c>
      <c r="X881" s="30">
        <v>0</v>
      </c>
    </row>
    <row r="882" spans="1:24" x14ac:dyDescent="0.25">
      <c r="A882" s="10" t="s">
        <v>70</v>
      </c>
      <c r="B882" s="30">
        <v>0</v>
      </c>
      <c r="C882" s="30">
        <v>0</v>
      </c>
      <c r="D882" s="30">
        <v>0</v>
      </c>
      <c r="E882" s="30">
        <v>0</v>
      </c>
      <c r="F882" s="30">
        <v>0</v>
      </c>
      <c r="H882" s="30">
        <v>0</v>
      </c>
      <c r="I882" s="30">
        <v>0</v>
      </c>
      <c r="J882" s="30">
        <v>0</v>
      </c>
      <c r="K882" s="30">
        <v>0</v>
      </c>
      <c r="L882" s="30">
        <v>0</v>
      </c>
      <c r="N882" s="30">
        <v>0</v>
      </c>
      <c r="O882" s="30">
        <v>0</v>
      </c>
      <c r="P882" s="30">
        <v>0</v>
      </c>
      <c r="Q882" s="30">
        <v>0</v>
      </c>
      <c r="R882" s="30">
        <v>0</v>
      </c>
      <c r="T882" s="30">
        <v>0</v>
      </c>
      <c r="U882" s="30">
        <v>0</v>
      </c>
      <c r="V882" s="30">
        <v>0</v>
      </c>
      <c r="W882" s="30">
        <v>0</v>
      </c>
      <c r="X882" s="30">
        <v>0</v>
      </c>
    </row>
    <row r="883" spans="1:24" x14ac:dyDescent="0.25">
      <c r="A883" s="10" t="s">
        <v>10</v>
      </c>
      <c r="B883" s="30">
        <v>0</v>
      </c>
      <c r="C883" s="30">
        <v>0</v>
      </c>
      <c r="D883" s="30">
        <v>0</v>
      </c>
      <c r="E883" s="30">
        <v>0</v>
      </c>
      <c r="F883" s="30">
        <v>0</v>
      </c>
      <c r="H883" s="30">
        <v>0</v>
      </c>
      <c r="I883" s="30">
        <v>0</v>
      </c>
      <c r="J883" s="30">
        <v>0</v>
      </c>
      <c r="K883" s="30">
        <v>0</v>
      </c>
      <c r="L883" s="30">
        <v>0</v>
      </c>
      <c r="N883" s="30">
        <v>0</v>
      </c>
      <c r="O883" s="30">
        <v>0</v>
      </c>
      <c r="P883" s="30">
        <v>0</v>
      </c>
      <c r="Q883" s="30">
        <v>0</v>
      </c>
      <c r="R883" s="30">
        <v>0</v>
      </c>
      <c r="T883" s="30">
        <v>0</v>
      </c>
      <c r="U883" s="30">
        <v>0</v>
      </c>
      <c r="V883" s="30">
        <v>0</v>
      </c>
      <c r="W883" s="30">
        <v>0</v>
      </c>
      <c r="X883" s="30">
        <v>0</v>
      </c>
    </row>
    <row r="884" spans="1:24" x14ac:dyDescent="0.25">
      <c r="A884" s="10" t="s">
        <v>26</v>
      </c>
      <c r="B884" s="30">
        <v>133076</v>
      </c>
      <c r="C884" s="30">
        <v>59723.5</v>
      </c>
      <c r="D884" s="30">
        <v>51580.3</v>
      </c>
      <c r="E884" s="30">
        <v>46592.6</v>
      </c>
      <c r="F884" s="30">
        <v>42000.9</v>
      </c>
      <c r="H884" s="30">
        <v>145377</v>
      </c>
      <c r="I884" s="30">
        <v>70367.899999999994</v>
      </c>
      <c r="J884" s="30">
        <v>62101.2</v>
      </c>
      <c r="K884" s="30">
        <v>57088.9</v>
      </c>
      <c r="L884" s="30">
        <v>52474.5</v>
      </c>
      <c r="N884" s="30">
        <v>147279</v>
      </c>
      <c r="O884" s="30">
        <v>72222.5</v>
      </c>
      <c r="P884" s="30">
        <v>64104.1</v>
      </c>
      <c r="Q884" s="30">
        <v>58900.800000000003</v>
      </c>
      <c r="R884" s="30">
        <v>54213.5</v>
      </c>
      <c r="T884" s="30">
        <v>156175</v>
      </c>
      <c r="U884" s="30">
        <v>79701.8</v>
      </c>
      <c r="V884" s="30">
        <v>71621.5</v>
      </c>
      <c r="W884" s="30">
        <v>65708.5</v>
      </c>
      <c r="X884" s="30">
        <v>60516.4</v>
      </c>
    </row>
    <row r="886" spans="1:24" x14ac:dyDescent="0.25">
      <c r="A886" s="10" t="s">
        <v>367</v>
      </c>
      <c r="B886" s="10">
        <v>100</v>
      </c>
      <c r="C886" s="10">
        <v>95</v>
      </c>
      <c r="D886" s="10">
        <v>90</v>
      </c>
      <c r="E886" s="10">
        <v>85</v>
      </c>
      <c r="F886" s="10">
        <v>80</v>
      </c>
      <c r="G886" s="10" t="s">
        <v>368</v>
      </c>
      <c r="H886" s="10">
        <v>100</v>
      </c>
      <c r="I886" s="10">
        <v>95</v>
      </c>
      <c r="J886" s="10">
        <v>90</v>
      </c>
      <c r="K886" s="10">
        <v>85</v>
      </c>
      <c r="L886" s="10">
        <v>80</v>
      </c>
      <c r="M886" s="10" t="s">
        <v>369</v>
      </c>
      <c r="N886" s="10">
        <v>100</v>
      </c>
      <c r="O886" s="10">
        <v>95</v>
      </c>
      <c r="P886" s="10">
        <v>90</v>
      </c>
      <c r="Q886" s="10">
        <v>85</v>
      </c>
      <c r="R886" s="10">
        <v>80</v>
      </c>
      <c r="S886" s="10" t="s">
        <v>370</v>
      </c>
      <c r="T886" s="10">
        <v>100</v>
      </c>
      <c r="U886" s="10">
        <v>95</v>
      </c>
      <c r="V886" s="10">
        <v>90</v>
      </c>
      <c r="W886" s="10">
        <v>85</v>
      </c>
      <c r="X886" s="10">
        <v>80</v>
      </c>
    </row>
    <row r="887" spans="1:24" x14ac:dyDescent="0.25">
      <c r="A887" s="10" t="s">
        <v>22</v>
      </c>
      <c r="B887" s="30">
        <v>0</v>
      </c>
      <c r="C887" s="30">
        <v>0</v>
      </c>
      <c r="D887" s="30">
        <v>0</v>
      </c>
      <c r="E887" s="30">
        <v>0</v>
      </c>
      <c r="F887" s="30">
        <v>0</v>
      </c>
      <c r="H887" s="30">
        <v>0</v>
      </c>
      <c r="I887" s="30">
        <v>0</v>
      </c>
      <c r="J887" s="30">
        <v>0</v>
      </c>
      <c r="K887" s="30">
        <v>0</v>
      </c>
      <c r="L887" s="30">
        <v>0</v>
      </c>
      <c r="N887" s="30">
        <v>0</v>
      </c>
      <c r="O887" s="30">
        <v>0</v>
      </c>
      <c r="P887" s="30">
        <v>0</v>
      </c>
      <c r="Q887" s="30">
        <v>0</v>
      </c>
      <c r="R887" s="30">
        <v>0</v>
      </c>
      <c r="T887" s="30">
        <v>0</v>
      </c>
      <c r="U887" s="30">
        <v>0</v>
      </c>
      <c r="V887" s="30">
        <v>0</v>
      </c>
      <c r="W887" s="30">
        <v>0</v>
      </c>
      <c r="X887" s="30">
        <v>0</v>
      </c>
    </row>
    <row r="888" spans="1:24" x14ac:dyDescent="0.25">
      <c r="A888" s="10" t="s">
        <v>23</v>
      </c>
      <c r="B888" s="30">
        <v>0</v>
      </c>
      <c r="C888" s="30">
        <v>0</v>
      </c>
      <c r="D888" s="30">
        <v>0</v>
      </c>
      <c r="E888" s="30">
        <v>0</v>
      </c>
      <c r="F888" s="30">
        <v>0</v>
      </c>
      <c r="H888" s="30">
        <v>0</v>
      </c>
      <c r="I888" s="30">
        <v>0</v>
      </c>
      <c r="J888" s="30">
        <v>0</v>
      </c>
      <c r="K888" s="30">
        <v>0</v>
      </c>
      <c r="L888" s="30">
        <v>0</v>
      </c>
      <c r="N888" s="30">
        <v>0</v>
      </c>
      <c r="O888" s="30">
        <v>0</v>
      </c>
      <c r="P888" s="30">
        <v>0</v>
      </c>
      <c r="Q888" s="30">
        <v>0</v>
      </c>
      <c r="R888" s="30">
        <v>0</v>
      </c>
      <c r="T888" s="30">
        <v>0</v>
      </c>
      <c r="U888" s="30">
        <v>0</v>
      </c>
      <c r="V888" s="30">
        <v>0</v>
      </c>
      <c r="W888" s="30">
        <v>0</v>
      </c>
      <c r="X888" s="30">
        <v>0</v>
      </c>
    </row>
    <row r="889" spans="1:24" x14ac:dyDescent="0.25">
      <c r="A889" s="10" t="s">
        <v>24</v>
      </c>
      <c r="B889" s="30">
        <v>0</v>
      </c>
      <c r="C889" s="30">
        <v>0</v>
      </c>
      <c r="D889" s="30">
        <v>0</v>
      </c>
      <c r="E889" s="30">
        <v>0</v>
      </c>
      <c r="F889" s="30">
        <v>0</v>
      </c>
      <c r="H889" s="30">
        <v>0</v>
      </c>
      <c r="I889" s="30">
        <v>0</v>
      </c>
      <c r="J889" s="30">
        <v>0</v>
      </c>
      <c r="K889" s="30">
        <v>0</v>
      </c>
      <c r="L889" s="30">
        <v>0</v>
      </c>
      <c r="N889" s="30">
        <v>0</v>
      </c>
      <c r="O889" s="30">
        <v>0</v>
      </c>
      <c r="P889" s="30">
        <v>0</v>
      </c>
      <c r="Q889" s="30">
        <v>0</v>
      </c>
      <c r="R889" s="30">
        <v>0</v>
      </c>
      <c r="T889" s="30">
        <v>0</v>
      </c>
      <c r="U889" s="30">
        <v>0</v>
      </c>
      <c r="V889" s="30">
        <v>0</v>
      </c>
      <c r="W889" s="30">
        <v>0</v>
      </c>
      <c r="X889" s="30">
        <v>0</v>
      </c>
    </row>
    <row r="890" spans="1:24" x14ac:dyDescent="0.25">
      <c r="A890" s="10" t="s">
        <v>25</v>
      </c>
      <c r="B890" s="30">
        <v>6</v>
      </c>
      <c r="C890" s="30">
        <v>6</v>
      </c>
      <c r="D890" s="30">
        <v>6</v>
      </c>
      <c r="E890" s="30">
        <v>6</v>
      </c>
      <c r="F890" s="30">
        <v>6</v>
      </c>
      <c r="H890" s="30">
        <v>7</v>
      </c>
      <c r="I890" s="30">
        <v>7</v>
      </c>
      <c r="J890" s="30">
        <v>7</v>
      </c>
      <c r="K890" s="30">
        <v>7</v>
      </c>
      <c r="L890" s="30">
        <v>7</v>
      </c>
      <c r="N890" s="30">
        <v>8</v>
      </c>
      <c r="O890" s="30">
        <v>8</v>
      </c>
      <c r="P890" s="30">
        <v>8</v>
      </c>
      <c r="Q890" s="30">
        <v>8</v>
      </c>
      <c r="R890" s="30">
        <v>8</v>
      </c>
      <c r="T890" s="30">
        <v>12</v>
      </c>
      <c r="U890" s="30">
        <v>12</v>
      </c>
      <c r="V890" s="30">
        <v>12</v>
      </c>
      <c r="W890" s="30">
        <v>12</v>
      </c>
      <c r="X890" s="30">
        <v>12</v>
      </c>
    </row>
    <row r="891" spans="1:24" x14ac:dyDescent="0.25">
      <c r="A891" s="10" t="s">
        <v>64</v>
      </c>
      <c r="B891" s="30">
        <v>0</v>
      </c>
      <c r="C891" s="30">
        <v>0</v>
      </c>
      <c r="D891" s="30">
        <v>0</v>
      </c>
      <c r="E891" s="30">
        <v>0</v>
      </c>
      <c r="F891" s="30">
        <v>0</v>
      </c>
      <c r="H891" s="30">
        <v>0</v>
      </c>
      <c r="I891" s="30">
        <v>0</v>
      </c>
      <c r="J891" s="30">
        <v>0</v>
      </c>
      <c r="K891" s="30">
        <v>0</v>
      </c>
      <c r="L891" s="30">
        <v>0</v>
      </c>
      <c r="N891" s="30">
        <v>0</v>
      </c>
      <c r="O891" s="30">
        <v>0</v>
      </c>
      <c r="P891" s="30">
        <v>0</v>
      </c>
      <c r="Q891" s="30">
        <v>0</v>
      </c>
      <c r="R891" s="30">
        <v>0</v>
      </c>
      <c r="T891" s="30">
        <v>0</v>
      </c>
      <c r="U891" s="30">
        <v>0</v>
      </c>
      <c r="V891" s="30">
        <v>0</v>
      </c>
      <c r="W891" s="30">
        <v>0</v>
      </c>
      <c r="X891" s="30">
        <v>0</v>
      </c>
    </row>
    <row r="892" spans="1:24" x14ac:dyDescent="0.25">
      <c r="A892" s="10" t="s">
        <v>65</v>
      </c>
      <c r="B892" s="30">
        <v>0</v>
      </c>
      <c r="C892" s="30">
        <v>0</v>
      </c>
      <c r="D892" s="30">
        <v>0</v>
      </c>
      <c r="E892" s="30">
        <v>0</v>
      </c>
      <c r="F892" s="30">
        <v>0</v>
      </c>
      <c r="H892" s="30">
        <v>0</v>
      </c>
      <c r="I892" s="30">
        <v>0</v>
      </c>
      <c r="J892" s="30">
        <v>0</v>
      </c>
      <c r="K892" s="30">
        <v>0</v>
      </c>
      <c r="L892" s="30">
        <v>0</v>
      </c>
      <c r="N892" s="30">
        <v>0</v>
      </c>
      <c r="O892" s="30">
        <v>0</v>
      </c>
      <c r="P892" s="30">
        <v>0</v>
      </c>
      <c r="Q892" s="30">
        <v>0</v>
      </c>
      <c r="R892" s="30">
        <v>0</v>
      </c>
      <c r="T892" s="30">
        <v>0</v>
      </c>
      <c r="U892" s="30">
        <v>0</v>
      </c>
      <c r="V892" s="30">
        <v>0</v>
      </c>
      <c r="W892" s="30">
        <v>0</v>
      </c>
      <c r="X892" s="30">
        <v>0</v>
      </c>
    </row>
    <row r="893" spans="1:24" x14ac:dyDescent="0.25">
      <c r="A893" s="10" t="s">
        <v>66</v>
      </c>
      <c r="B893" s="30">
        <v>0</v>
      </c>
      <c r="C893" s="30">
        <v>0</v>
      </c>
      <c r="D893" s="30">
        <v>0</v>
      </c>
      <c r="E893" s="30">
        <v>0</v>
      </c>
      <c r="F893" s="30">
        <v>0</v>
      </c>
      <c r="H893" s="30">
        <v>0</v>
      </c>
      <c r="I893" s="30">
        <v>0</v>
      </c>
      <c r="J893" s="30">
        <v>0</v>
      </c>
      <c r="K893" s="30">
        <v>0</v>
      </c>
      <c r="L893" s="30">
        <v>0</v>
      </c>
      <c r="N893" s="30">
        <v>0</v>
      </c>
      <c r="O893" s="30">
        <v>0</v>
      </c>
      <c r="P893" s="30">
        <v>0</v>
      </c>
      <c r="Q893" s="30">
        <v>0</v>
      </c>
      <c r="R893" s="30">
        <v>0</v>
      </c>
      <c r="T893" s="30">
        <v>0</v>
      </c>
      <c r="U893" s="30">
        <v>0</v>
      </c>
      <c r="V893" s="30">
        <v>0</v>
      </c>
      <c r="W893" s="30">
        <v>0</v>
      </c>
      <c r="X893" s="30">
        <v>0</v>
      </c>
    </row>
    <row r="894" spans="1:24" x14ac:dyDescent="0.25">
      <c r="A894" s="10" t="s">
        <v>67</v>
      </c>
      <c r="B894" s="30">
        <v>0</v>
      </c>
      <c r="C894" s="30">
        <v>0</v>
      </c>
      <c r="D894" s="30">
        <v>0</v>
      </c>
      <c r="E894" s="30">
        <v>0</v>
      </c>
      <c r="F894" s="30">
        <v>0</v>
      </c>
      <c r="H894" s="30">
        <v>0</v>
      </c>
      <c r="I894" s="30">
        <v>0</v>
      </c>
      <c r="J894" s="30">
        <v>0</v>
      </c>
      <c r="K894" s="30">
        <v>0</v>
      </c>
      <c r="L894" s="30">
        <v>0</v>
      </c>
      <c r="N894" s="30">
        <v>0</v>
      </c>
      <c r="O894" s="30">
        <v>0</v>
      </c>
      <c r="P894" s="30">
        <v>0</v>
      </c>
      <c r="Q894" s="30">
        <v>0</v>
      </c>
      <c r="R894" s="30">
        <v>0</v>
      </c>
      <c r="T894" s="30">
        <v>0</v>
      </c>
      <c r="U894" s="30">
        <v>0</v>
      </c>
      <c r="V894" s="30">
        <v>0</v>
      </c>
      <c r="W894" s="30">
        <v>0</v>
      </c>
      <c r="X894" s="30">
        <v>0</v>
      </c>
    </row>
    <row r="895" spans="1:24" x14ac:dyDescent="0.25">
      <c r="A895" s="10" t="s">
        <v>68</v>
      </c>
      <c r="B895" s="30">
        <v>3741.54</v>
      </c>
      <c r="C895" s="30">
        <v>3741.54</v>
      </c>
      <c r="D895" s="30">
        <v>3741.54</v>
      </c>
      <c r="E895" s="30">
        <v>3741.54</v>
      </c>
      <c r="F895" s="30">
        <v>3741.54</v>
      </c>
      <c r="H895" s="30">
        <v>4365.13</v>
      </c>
      <c r="I895" s="30">
        <v>4365.13</v>
      </c>
      <c r="J895" s="30">
        <v>4365.13</v>
      </c>
      <c r="K895" s="30">
        <v>4365.13</v>
      </c>
      <c r="L895" s="30">
        <v>4365.13</v>
      </c>
      <c r="N895" s="30">
        <v>4988.72</v>
      </c>
      <c r="O895" s="30">
        <v>4988.72</v>
      </c>
      <c r="P895" s="30">
        <v>4988.72</v>
      </c>
      <c r="Q895" s="30">
        <v>4988.72</v>
      </c>
      <c r="R895" s="30">
        <v>4988.72</v>
      </c>
      <c r="T895" s="30">
        <v>7483.08</v>
      </c>
      <c r="U895" s="30">
        <v>7483.08</v>
      </c>
      <c r="V895" s="30">
        <v>7483.08</v>
      </c>
      <c r="W895" s="30">
        <v>7483.08</v>
      </c>
      <c r="X895" s="30">
        <v>7483.08</v>
      </c>
    </row>
    <row r="896" spans="1:24" x14ac:dyDescent="0.25">
      <c r="A896" s="10" t="s">
        <v>69</v>
      </c>
      <c r="B896" s="30">
        <v>938.89972109999997</v>
      </c>
      <c r="C896" s="30">
        <v>938.89972109999997</v>
      </c>
      <c r="D896" s="30">
        <v>938.89972109999997</v>
      </c>
      <c r="E896" s="30">
        <v>938.89972109999997</v>
      </c>
      <c r="F896" s="30">
        <v>938.89972109999997</v>
      </c>
      <c r="H896" s="30">
        <v>1095.3830079500001</v>
      </c>
      <c r="I896" s="30">
        <v>1095.3830079500001</v>
      </c>
      <c r="J896" s="30">
        <v>1095.3830079500001</v>
      </c>
      <c r="K896" s="30">
        <v>1095.3830079500001</v>
      </c>
      <c r="L896" s="30">
        <v>1095.3830079500001</v>
      </c>
      <c r="N896" s="30">
        <v>1251.8662948000001</v>
      </c>
      <c r="O896" s="30">
        <v>1251.8662948000001</v>
      </c>
      <c r="P896" s="30">
        <v>1251.8662948000001</v>
      </c>
      <c r="Q896" s="30">
        <v>1251.8662948000001</v>
      </c>
      <c r="R896" s="30">
        <v>1251.8662948000001</v>
      </c>
      <c r="T896" s="30">
        <v>1877.7994421999999</v>
      </c>
      <c r="U896" s="30">
        <v>1877.7994421999999</v>
      </c>
      <c r="V896" s="30">
        <v>1877.7994421999999</v>
      </c>
      <c r="W896" s="30">
        <v>1877.7994421999999</v>
      </c>
      <c r="X896" s="30">
        <v>1877.7994421999999</v>
      </c>
    </row>
    <row r="897" spans="1:24" x14ac:dyDescent="0.25">
      <c r="A897" s="10" t="s">
        <v>70</v>
      </c>
      <c r="B897" s="30">
        <v>2837.0172662311311</v>
      </c>
      <c r="C897" s="30">
        <v>2695.166402919599</v>
      </c>
      <c r="D897" s="30">
        <v>2553.3155396080429</v>
      </c>
      <c r="E897" s="30">
        <v>2411.4646762964858</v>
      </c>
      <c r="F897" s="30">
        <v>2269.6138129849369</v>
      </c>
      <c r="H897" s="30">
        <v>2838.0682079856738</v>
      </c>
      <c r="I897" s="30">
        <v>2696.1647975864089</v>
      </c>
      <c r="J897" s="30">
        <v>2554.2613871871422</v>
      </c>
      <c r="K897" s="30">
        <v>2412.3579767878682</v>
      </c>
      <c r="L897" s="30">
        <v>2270.4545663885879</v>
      </c>
      <c r="N897" s="30">
        <v>2838.0682079856829</v>
      </c>
      <c r="O897" s="30">
        <v>2696.1647975864062</v>
      </c>
      <c r="P897" s="30">
        <v>2554.2613871871208</v>
      </c>
      <c r="Q897" s="30">
        <v>2412.3579767878368</v>
      </c>
      <c r="R897" s="30">
        <v>2270.4545663885492</v>
      </c>
      <c r="T897" s="30">
        <v>2839.119149740191</v>
      </c>
      <c r="U897" s="30">
        <v>2697.1631922531901</v>
      </c>
      <c r="V897" s="30">
        <v>2555.2072347661801</v>
      </c>
      <c r="W897" s="30">
        <v>2413.2512772791761</v>
      </c>
      <c r="X897" s="30">
        <v>2271.2953197921629</v>
      </c>
    </row>
    <row r="898" spans="1:24" x14ac:dyDescent="0.25">
      <c r="A898" s="10" t="s">
        <v>10</v>
      </c>
      <c r="B898" s="30">
        <v>65007.45986625793</v>
      </c>
      <c r="C898" s="30">
        <v>61757.086872945598</v>
      </c>
      <c r="D898" s="30">
        <v>58506.713879632713</v>
      </c>
      <c r="E898" s="30">
        <v>55256.340886319798</v>
      </c>
      <c r="F898" s="30">
        <v>52005.96789300708</v>
      </c>
      <c r="H898" s="30">
        <v>65031.5411627461</v>
      </c>
      <c r="I898" s="30">
        <v>61779.964104609222</v>
      </c>
      <c r="J898" s="30">
        <v>58528.387046472308</v>
      </c>
      <c r="K898" s="30">
        <v>55276.809988335219</v>
      </c>
      <c r="L898" s="30">
        <v>52025.232930197999</v>
      </c>
      <c r="N898" s="30">
        <v>65031.541162746304</v>
      </c>
      <c r="O898" s="30">
        <v>61779.964104609149</v>
      </c>
      <c r="P898" s="30">
        <v>58528.38704647182</v>
      </c>
      <c r="Q898" s="30">
        <v>55276.809988334513</v>
      </c>
      <c r="R898" s="30">
        <v>52025.232930197111</v>
      </c>
      <c r="T898" s="30">
        <v>65055.622459233709</v>
      </c>
      <c r="U898" s="30">
        <v>61802.841336272213</v>
      </c>
      <c r="V898" s="30">
        <v>58550.06021331052</v>
      </c>
      <c r="W898" s="30">
        <v>55297.279090348973</v>
      </c>
      <c r="X898" s="30">
        <v>52044.4979673872</v>
      </c>
    </row>
    <row r="899" spans="1:24" x14ac:dyDescent="0.25">
      <c r="A899" s="10" t="s">
        <v>26</v>
      </c>
      <c r="B899" s="30">
        <v>72525.7</v>
      </c>
      <c r="C899" s="30">
        <v>69133.5</v>
      </c>
      <c r="D899" s="30">
        <v>65741.2</v>
      </c>
      <c r="E899" s="30">
        <v>62348.9</v>
      </c>
      <c r="F899" s="30">
        <v>58956.7</v>
      </c>
      <c r="H899" s="30">
        <v>73330.899999999994</v>
      </c>
      <c r="I899" s="30">
        <v>69937.399999999994</v>
      </c>
      <c r="J899" s="30">
        <v>66543.899999999994</v>
      </c>
      <c r="K899" s="30">
        <v>63150.400000000001</v>
      </c>
      <c r="L899" s="30">
        <v>59756.9</v>
      </c>
      <c r="N899" s="30">
        <v>74111</v>
      </c>
      <c r="O899" s="30">
        <v>70717.5</v>
      </c>
      <c r="P899" s="30">
        <v>67324</v>
      </c>
      <c r="Q899" s="30">
        <v>63930.5</v>
      </c>
      <c r="R899" s="30">
        <v>60537</v>
      </c>
      <c r="T899" s="30">
        <v>77256.5</v>
      </c>
      <c r="U899" s="30">
        <v>73861.7</v>
      </c>
      <c r="V899" s="30">
        <v>70467</v>
      </c>
      <c r="W899" s="30">
        <v>67072.2</v>
      </c>
      <c r="X899" s="30">
        <v>63677.4</v>
      </c>
    </row>
    <row r="901" spans="1:24" x14ac:dyDescent="0.25">
      <c r="A901" s="10" t="s">
        <v>371</v>
      </c>
      <c r="B901" s="10">
        <v>100</v>
      </c>
      <c r="C901" s="10">
        <v>95</v>
      </c>
      <c r="D901" s="10">
        <v>90</v>
      </c>
      <c r="E901" s="10">
        <v>85</v>
      </c>
      <c r="F901" s="10">
        <v>80</v>
      </c>
      <c r="G901" s="10" t="s">
        <v>372</v>
      </c>
      <c r="H901" s="10">
        <v>100</v>
      </c>
      <c r="I901" s="10">
        <v>95</v>
      </c>
      <c r="J901" s="10">
        <v>90</v>
      </c>
      <c r="K901" s="10">
        <v>85</v>
      </c>
      <c r="L901" s="10">
        <v>80</v>
      </c>
      <c r="M901" s="10" t="s">
        <v>373</v>
      </c>
      <c r="N901" s="10">
        <v>100</v>
      </c>
      <c r="O901" s="10">
        <v>95</v>
      </c>
      <c r="P901" s="10">
        <v>90</v>
      </c>
      <c r="Q901" s="10">
        <v>85</v>
      </c>
      <c r="R901" s="10">
        <v>80</v>
      </c>
      <c r="S901" s="10" t="s">
        <v>374</v>
      </c>
      <c r="T901" s="10">
        <v>100</v>
      </c>
      <c r="U901" s="10">
        <v>95</v>
      </c>
      <c r="V901" s="10">
        <v>90</v>
      </c>
      <c r="W901" s="10">
        <v>85</v>
      </c>
      <c r="X901" s="10">
        <v>80</v>
      </c>
    </row>
    <row r="902" spans="1:24" x14ac:dyDescent="0.25">
      <c r="A902" s="10" t="s">
        <v>22</v>
      </c>
      <c r="B902" s="30">
        <v>7.7919999999999998</v>
      </c>
      <c r="C902" s="30">
        <v>7.7919999999999998</v>
      </c>
      <c r="D902" s="30">
        <v>7.7919999999999998</v>
      </c>
      <c r="E902" s="30">
        <v>7.7919999999999998</v>
      </c>
      <c r="F902" s="30">
        <v>7.7919999999999998</v>
      </c>
      <c r="H902" s="30">
        <v>5.1580000000000004</v>
      </c>
      <c r="I902" s="30">
        <v>5.1580000000000004</v>
      </c>
      <c r="J902" s="30">
        <v>5.1580000000000004</v>
      </c>
      <c r="K902" s="30">
        <v>5.1580000000000004</v>
      </c>
      <c r="L902" s="30">
        <v>5.1580000000000004</v>
      </c>
      <c r="N902" s="30">
        <v>4.57</v>
      </c>
      <c r="O902" s="30">
        <v>4.57</v>
      </c>
      <c r="P902" s="30">
        <v>4.57</v>
      </c>
      <c r="Q902" s="30">
        <v>4.57</v>
      </c>
      <c r="R902" s="30">
        <v>4.57</v>
      </c>
      <c r="T902" s="30">
        <v>3.222</v>
      </c>
      <c r="U902" s="30">
        <v>3.29</v>
      </c>
      <c r="V902" s="30">
        <v>3.29</v>
      </c>
      <c r="W902" s="30">
        <v>3.29</v>
      </c>
      <c r="X902" s="30">
        <v>3.29</v>
      </c>
    </row>
    <row r="903" spans="1:24" x14ac:dyDescent="0.25">
      <c r="A903" s="10" t="s">
        <v>23</v>
      </c>
      <c r="B903" s="30">
        <v>0</v>
      </c>
      <c r="C903" s="30">
        <v>0</v>
      </c>
      <c r="D903" s="30">
        <v>0</v>
      </c>
      <c r="E903" s="30">
        <v>0</v>
      </c>
      <c r="F903" s="30">
        <v>0</v>
      </c>
      <c r="H903" s="30">
        <v>0</v>
      </c>
      <c r="I903" s="30">
        <v>0</v>
      </c>
      <c r="J903" s="30">
        <v>0</v>
      </c>
      <c r="K903" s="30">
        <v>0</v>
      </c>
      <c r="L903" s="30">
        <v>0</v>
      </c>
      <c r="N903" s="30">
        <v>0</v>
      </c>
      <c r="O903" s="30">
        <v>0</v>
      </c>
      <c r="P903" s="30">
        <v>0</v>
      </c>
      <c r="Q903" s="30">
        <v>0</v>
      </c>
      <c r="R903" s="30">
        <v>0</v>
      </c>
      <c r="T903" s="30">
        <v>0</v>
      </c>
      <c r="U903" s="30">
        <v>3.9E-2</v>
      </c>
      <c r="V903" s="30">
        <v>3.9E-2</v>
      </c>
      <c r="W903" s="30">
        <v>3.9E-2</v>
      </c>
      <c r="X903" s="30">
        <v>3.9E-2</v>
      </c>
    </row>
    <row r="904" spans="1:24" x14ac:dyDescent="0.25">
      <c r="A904" s="10" t="s">
        <v>24</v>
      </c>
      <c r="B904" s="30">
        <v>0</v>
      </c>
      <c r="C904" s="30">
        <v>0</v>
      </c>
      <c r="D904" s="30">
        <v>0</v>
      </c>
      <c r="E904" s="30">
        <v>0</v>
      </c>
      <c r="F904" s="30">
        <v>0</v>
      </c>
      <c r="H904" s="30">
        <v>0</v>
      </c>
      <c r="I904" s="30">
        <v>0</v>
      </c>
      <c r="J904" s="30">
        <v>0</v>
      </c>
      <c r="K904" s="30">
        <v>0</v>
      </c>
      <c r="L904" s="30">
        <v>0</v>
      </c>
      <c r="N904" s="30">
        <v>0</v>
      </c>
      <c r="O904" s="30">
        <v>0</v>
      </c>
      <c r="P904" s="30">
        <v>0</v>
      </c>
      <c r="Q904" s="30">
        <v>0</v>
      </c>
      <c r="R904" s="30">
        <v>0</v>
      </c>
      <c r="T904" s="30">
        <v>0</v>
      </c>
      <c r="U904" s="30">
        <v>0.14499999999999999</v>
      </c>
      <c r="V904" s="30">
        <v>0.14499999999999999</v>
      </c>
      <c r="W904" s="30">
        <v>0.14499999999999999</v>
      </c>
      <c r="X904" s="30">
        <v>0.14499999999999999</v>
      </c>
    </row>
    <row r="905" spans="1:24" x14ac:dyDescent="0.25">
      <c r="A905" s="10" t="s">
        <v>25</v>
      </c>
      <c r="B905" s="30">
        <v>6</v>
      </c>
      <c r="C905" s="30">
        <v>6</v>
      </c>
      <c r="D905" s="30">
        <v>6</v>
      </c>
      <c r="E905" s="30">
        <v>6</v>
      </c>
      <c r="F905" s="30">
        <v>6</v>
      </c>
      <c r="H905" s="30">
        <v>7</v>
      </c>
      <c r="I905" s="30">
        <v>7</v>
      </c>
      <c r="J905" s="30">
        <v>7</v>
      </c>
      <c r="K905" s="30">
        <v>7</v>
      </c>
      <c r="L905" s="30">
        <v>7</v>
      </c>
      <c r="N905" s="30">
        <v>8</v>
      </c>
      <c r="O905" s="30">
        <v>8</v>
      </c>
      <c r="P905" s="30">
        <v>8</v>
      </c>
      <c r="Q905" s="30">
        <v>8</v>
      </c>
      <c r="R905" s="30">
        <v>8</v>
      </c>
      <c r="T905" s="30">
        <v>12</v>
      </c>
      <c r="U905" s="30">
        <v>12</v>
      </c>
      <c r="V905" s="30">
        <v>12</v>
      </c>
      <c r="W905" s="30">
        <v>12</v>
      </c>
      <c r="X905" s="30">
        <v>12</v>
      </c>
    </row>
    <row r="906" spans="1:24" x14ac:dyDescent="0.25">
      <c r="A906" s="10" t="s">
        <v>64</v>
      </c>
      <c r="B906" s="30">
        <v>10908.548000000001</v>
      </c>
      <c r="C906" s="30">
        <v>10908.548000000001</v>
      </c>
      <c r="D906" s="30">
        <v>10908.548000000001</v>
      </c>
      <c r="E906" s="30">
        <v>10908.548000000001</v>
      </c>
      <c r="F906" s="30">
        <v>10908.548000000001</v>
      </c>
      <c r="H906" s="30">
        <v>7221.5360000000001</v>
      </c>
      <c r="I906" s="30">
        <v>7221.5360000000001</v>
      </c>
      <c r="J906" s="30">
        <v>7221.5360000000001</v>
      </c>
      <c r="K906" s="30">
        <v>7221.5360000000001</v>
      </c>
      <c r="L906" s="30">
        <v>7221.5360000000001</v>
      </c>
      <c r="N906" s="30">
        <v>6397.8459999999995</v>
      </c>
      <c r="O906" s="30">
        <v>6397.8459999999995</v>
      </c>
      <c r="P906" s="30">
        <v>6397.8459999999995</v>
      </c>
      <c r="Q906" s="30">
        <v>6397.8459999999995</v>
      </c>
      <c r="R906" s="30">
        <v>6397.8459999999995</v>
      </c>
      <c r="T906" s="30">
        <v>4511.1080000000002</v>
      </c>
      <c r="U906" s="30">
        <v>4606.0420000000004</v>
      </c>
      <c r="V906" s="30">
        <v>4606.0420000000004</v>
      </c>
      <c r="W906" s="30">
        <v>4606.0420000000004</v>
      </c>
      <c r="X906" s="30">
        <v>4606.0420000000004</v>
      </c>
    </row>
    <row r="907" spans="1:24" x14ac:dyDescent="0.25">
      <c r="A907" s="10" t="s">
        <v>65</v>
      </c>
      <c r="B907" s="30">
        <v>1365.604356640795</v>
      </c>
      <c r="C907" s="30">
        <v>1365.604356640795</v>
      </c>
      <c r="D907" s="30">
        <v>1365.604356640795</v>
      </c>
      <c r="E907" s="30">
        <v>1365.604356640795</v>
      </c>
      <c r="F907" s="30">
        <v>1365.604356640795</v>
      </c>
      <c r="H907" s="30">
        <v>904.03975150848123</v>
      </c>
      <c r="I907" s="30">
        <v>904.03975150848123</v>
      </c>
      <c r="J907" s="30">
        <v>904.03975150848123</v>
      </c>
      <c r="K907" s="30">
        <v>904.03975150848123</v>
      </c>
      <c r="L907" s="30">
        <v>904.03975150848123</v>
      </c>
      <c r="N907" s="30">
        <v>800.92477667210005</v>
      </c>
      <c r="O907" s="30">
        <v>800.92477667210005</v>
      </c>
      <c r="P907" s="30">
        <v>800.92477667210005</v>
      </c>
      <c r="Q907" s="30">
        <v>800.92477667210005</v>
      </c>
      <c r="R907" s="30">
        <v>800.92477667210005</v>
      </c>
      <c r="T907" s="30">
        <v>564.73040574026379</v>
      </c>
      <c r="U907" s="30">
        <v>576.61487322331811</v>
      </c>
      <c r="V907" s="30">
        <v>576.61487322331811</v>
      </c>
      <c r="W907" s="30">
        <v>576.61487322331811</v>
      </c>
      <c r="X907" s="30">
        <v>576.61487322331811</v>
      </c>
    </row>
    <row r="908" spans="1:24" x14ac:dyDescent="0.25">
      <c r="A908" s="10" t="s">
        <v>66</v>
      </c>
      <c r="B908" s="30">
        <v>9.8294221760000006E-10</v>
      </c>
      <c r="C908" s="30">
        <v>0</v>
      </c>
      <c r="D908" s="30">
        <v>0</v>
      </c>
      <c r="E908" s="30">
        <v>0</v>
      </c>
      <c r="F908" s="30">
        <v>0</v>
      </c>
      <c r="H908" s="30">
        <v>0</v>
      </c>
      <c r="I908" s="30">
        <v>0</v>
      </c>
      <c r="J908" s="30">
        <v>0</v>
      </c>
      <c r="K908" s="30">
        <v>0</v>
      </c>
      <c r="L908" s="30">
        <v>0</v>
      </c>
      <c r="N908" s="30">
        <v>2.4908766631999999E-9</v>
      </c>
      <c r="O908" s="30">
        <v>0</v>
      </c>
      <c r="P908" s="30">
        <v>0</v>
      </c>
      <c r="Q908" s="30">
        <v>0</v>
      </c>
      <c r="R908" s="30">
        <v>0</v>
      </c>
      <c r="T908" s="30">
        <v>0</v>
      </c>
      <c r="U908" s="30">
        <v>91.656058468047149</v>
      </c>
      <c r="V908" s="30">
        <v>91.656058468047149</v>
      </c>
      <c r="W908" s="30">
        <v>91.656058468047149</v>
      </c>
      <c r="X908" s="30">
        <v>91.656058468047149</v>
      </c>
    </row>
    <row r="909" spans="1:24" x14ac:dyDescent="0.25">
      <c r="A909" s="10" t="s">
        <v>67</v>
      </c>
      <c r="B909" s="30">
        <v>2.7190035176538077E-10</v>
      </c>
      <c r="C909" s="30">
        <v>0</v>
      </c>
      <c r="D909" s="30">
        <v>0</v>
      </c>
      <c r="E909" s="30">
        <v>0</v>
      </c>
      <c r="F909" s="30">
        <v>0</v>
      </c>
      <c r="H909" s="30">
        <v>0</v>
      </c>
      <c r="I909" s="30">
        <v>0</v>
      </c>
      <c r="J909" s="30">
        <v>0</v>
      </c>
      <c r="K909" s="30">
        <v>0</v>
      </c>
      <c r="L909" s="30">
        <v>0</v>
      </c>
      <c r="N909" s="30">
        <v>6.8902345305903543E-10</v>
      </c>
      <c r="O909" s="30">
        <v>0</v>
      </c>
      <c r="P909" s="30">
        <v>0</v>
      </c>
      <c r="Q909" s="30">
        <v>0</v>
      </c>
      <c r="R909" s="30">
        <v>0</v>
      </c>
      <c r="T909" s="30">
        <v>0</v>
      </c>
      <c r="U909" s="30">
        <v>18.134034399954881</v>
      </c>
      <c r="V909" s="30">
        <v>18.134034399954881</v>
      </c>
      <c r="W909" s="30">
        <v>18.134034399954881</v>
      </c>
      <c r="X909" s="30">
        <v>18.134034399954881</v>
      </c>
    </row>
    <row r="910" spans="1:24" x14ac:dyDescent="0.25">
      <c r="A910" s="10" t="s">
        <v>68</v>
      </c>
      <c r="B910" s="30">
        <v>3741.54</v>
      </c>
      <c r="C910" s="30">
        <v>3741.54</v>
      </c>
      <c r="D910" s="30">
        <v>3741.54</v>
      </c>
      <c r="E910" s="30">
        <v>3741.54</v>
      </c>
      <c r="F910" s="30">
        <v>3741.54</v>
      </c>
      <c r="H910" s="30">
        <v>4365.13</v>
      </c>
      <c r="I910" s="30">
        <v>4365.13</v>
      </c>
      <c r="J910" s="30">
        <v>4365.13</v>
      </c>
      <c r="K910" s="30">
        <v>4365.13</v>
      </c>
      <c r="L910" s="30">
        <v>4365.13</v>
      </c>
      <c r="N910" s="30">
        <v>4988.72</v>
      </c>
      <c r="O910" s="30">
        <v>4988.72</v>
      </c>
      <c r="P910" s="30">
        <v>4988.72</v>
      </c>
      <c r="Q910" s="30">
        <v>4988.72</v>
      </c>
      <c r="R910" s="30">
        <v>4988.72</v>
      </c>
      <c r="T910" s="30">
        <v>7483.08</v>
      </c>
      <c r="U910" s="30">
        <v>7483.08</v>
      </c>
      <c r="V910" s="30">
        <v>7483.08</v>
      </c>
      <c r="W910" s="30">
        <v>7483.08</v>
      </c>
      <c r="X910" s="30">
        <v>7483.08</v>
      </c>
    </row>
    <row r="911" spans="1:24" x14ac:dyDescent="0.25">
      <c r="A911" s="10" t="s">
        <v>69</v>
      </c>
      <c r="B911" s="30">
        <v>938.89972109999997</v>
      </c>
      <c r="C911" s="30">
        <v>938.89972109999997</v>
      </c>
      <c r="D911" s="30">
        <v>938.89972109999997</v>
      </c>
      <c r="E911" s="30">
        <v>938.89972109999997</v>
      </c>
      <c r="F911" s="30">
        <v>938.89972109999997</v>
      </c>
      <c r="H911" s="30">
        <v>1095.3830079500001</v>
      </c>
      <c r="I911" s="30">
        <v>1095.3830079500001</v>
      </c>
      <c r="J911" s="30">
        <v>1095.3830079500001</v>
      </c>
      <c r="K911" s="30">
        <v>1095.3830079500001</v>
      </c>
      <c r="L911" s="30">
        <v>1095.3830079500001</v>
      </c>
      <c r="N911" s="30">
        <v>1251.8662948000001</v>
      </c>
      <c r="O911" s="30">
        <v>1251.8662948000001</v>
      </c>
      <c r="P911" s="30">
        <v>1251.8662948000001</v>
      </c>
      <c r="Q911" s="30">
        <v>1251.8662948000001</v>
      </c>
      <c r="R911" s="30">
        <v>1251.8662948000001</v>
      </c>
      <c r="T911" s="30">
        <v>1877.7994421999999</v>
      </c>
      <c r="U911" s="30">
        <v>1877.7994421999999</v>
      </c>
      <c r="V911" s="30">
        <v>1877.7994421999999</v>
      </c>
      <c r="W911" s="30">
        <v>1877.7994421999999</v>
      </c>
      <c r="X911" s="30">
        <v>1877.7994421999999</v>
      </c>
    </row>
    <row r="912" spans="1:24" x14ac:dyDescent="0.25">
      <c r="A912" s="10" t="s">
        <v>70</v>
      </c>
      <c r="B912" s="30">
        <v>1604.3597679499419</v>
      </c>
      <c r="C912" s="30">
        <v>1462.5089046383889</v>
      </c>
      <c r="D912" s="30">
        <v>1320.658041326835</v>
      </c>
      <c r="E912" s="30">
        <v>1178.8071780152841</v>
      </c>
      <c r="F912" s="30">
        <v>1036.9563105719269</v>
      </c>
      <c r="H912" s="30">
        <v>2022.816760837323</v>
      </c>
      <c r="I912" s="30">
        <v>1880.91335043804</v>
      </c>
      <c r="J912" s="30">
        <v>1739.009940038753</v>
      </c>
      <c r="K912" s="30">
        <v>1597.1065296394629</v>
      </c>
      <c r="L912" s="30">
        <v>1455.203119240173</v>
      </c>
      <c r="N912" s="30">
        <v>2122.1634909865652</v>
      </c>
      <c r="O912" s="30">
        <v>1980.2600805872839</v>
      </c>
      <c r="P912" s="30">
        <v>1838.3566701879879</v>
      </c>
      <c r="Q912" s="30">
        <v>1696.453259788691</v>
      </c>
      <c r="R912" s="30">
        <v>1554.549849389394</v>
      </c>
      <c r="T912" s="30">
        <v>2366.49547574192</v>
      </c>
      <c r="U912" s="30">
        <v>2214.2513645443751</v>
      </c>
      <c r="V912" s="30">
        <v>2072.295429721712</v>
      </c>
      <c r="W912" s="30">
        <v>1930.339491351767</v>
      </c>
      <c r="X912" s="30">
        <v>1788.3835151623091</v>
      </c>
    </row>
    <row r="913" spans="1:24" x14ac:dyDescent="0.25">
      <c r="A913" s="10" t="s">
        <v>10</v>
      </c>
      <c r="B913" s="30">
        <v>32677.62299118143</v>
      </c>
      <c r="C913" s="30">
        <v>29788.402552681149</v>
      </c>
      <c r="D913" s="30">
        <v>26899.18211418084</v>
      </c>
      <c r="E913" s="30">
        <v>24009.96167568061</v>
      </c>
      <c r="F913" s="30">
        <v>21120.74115302369</v>
      </c>
      <c r="H913" s="30">
        <v>41200.761083250552</v>
      </c>
      <c r="I913" s="30">
        <v>38310.470364906287</v>
      </c>
      <c r="J913" s="30">
        <v>35420.179646561963</v>
      </c>
      <c r="K913" s="30">
        <v>32529.888928217541</v>
      </c>
      <c r="L913" s="30">
        <v>29639.598209873158</v>
      </c>
      <c r="N913" s="30">
        <v>43224.256721870217</v>
      </c>
      <c r="O913" s="30">
        <v>40333.966003526009</v>
      </c>
      <c r="P913" s="30">
        <v>37443.675285181482</v>
      </c>
      <c r="Q913" s="30">
        <v>34553.384566836947</v>
      </c>
      <c r="R913" s="30">
        <v>31663.09384849239</v>
      </c>
      <c r="T913" s="30">
        <v>48200.814126276317</v>
      </c>
      <c r="U913" s="30">
        <v>45099.903864298183</v>
      </c>
      <c r="V913" s="30">
        <v>42208.543327737752</v>
      </c>
      <c r="W913" s="30">
        <v>39317.182718926248</v>
      </c>
      <c r="X913" s="30">
        <v>36425.821339806338</v>
      </c>
    </row>
    <row r="914" spans="1:24" x14ac:dyDescent="0.25">
      <c r="A914" s="10" t="s">
        <v>26</v>
      </c>
      <c r="B914" s="30">
        <v>51237.4</v>
      </c>
      <c r="C914" s="30">
        <v>48206.3</v>
      </c>
      <c r="D914" s="30">
        <v>45175.199999999997</v>
      </c>
      <c r="E914" s="30">
        <v>42144.1</v>
      </c>
      <c r="F914" s="30">
        <v>39113</v>
      </c>
      <c r="H914" s="30">
        <v>56810.5</v>
      </c>
      <c r="I914" s="30">
        <v>53778.2</v>
      </c>
      <c r="J914" s="30">
        <v>50746</v>
      </c>
      <c r="K914" s="30">
        <v>47713.8</v>
      </c>
      <c r="L914" s="30">
        <v>44681.599999999999</v>
      </c>
      <c r="N914" s="30">
        <v>58786.6</v>
      </c>
      <c r="O914" s="30">
        <v>55754.400000000001</v>
      </c>
      <c r="P914" s="30">
        <v>52722.2</v>
      </c>
      <c r="Q914" s="30">
        <v>49689.9</v>
      </c>
      <c r="R914" s="30">
        <v>46657.7</v>
      </c>
      <c r="T914" s="30">
        <v>65004.9</v>
      </c>
      <c r="U914" s="30">
        <v>61968.4</v>
      </c>
      <c r="V914" s="30">
        <v>58935</v>
      </c>
      <c r="W914" s="30">
        <v>55901.7</v>
      </c>
      <c r="X914" s="30">
        <v>52868.3</v>
      </c>
    </row>
    <row r="916" spans="1:24" x14ac:dyDescent="0.25">
      <c r="A916" s="10" t="s">
        <v>375</v>
      </c>
      <c r="B916" s="10">
        <v>100</v>
      </c>
      <c r="C916" s="10">
        <v>95</v>
      </c>
      <c r="D916" s="10">
        <v>90</v>
      </c>
      <c r="E916" s="10">
        <v>85</v>
      </c>
      <c r="F916" s="10">
        <v>80</v>
      </c>
      <c r="G916" s="10" t="s">
        <v>376</v>
      </c>
      <c r="H916" s="10">
        <v>100</v>
      </c>
      <c r="I916" s="10">
        <v>95</v>
      </c>
      <c r="J916" s="10">
        <v>90</v>
      </c>
      <c r="K916" s="10">
        <v>85</v>
      </c>
      <c r="L916" s="10">
        <v>80</v>
      </c>
      <c r="M916" s="10" t="s">
        <v>377</v>
      </c>
      <c r="N916" s="10">
        <v>100</v>
      </c>
      <c r="O916" s="10">
        <v>95</v>
      </c>
      <c r="P916" s="10">
        <v>90</v>
      </c>
      <c r="Q916" s="10">
        <v>85</v>
      </c>
      <c r="R916" s="10">
        <v>80</v>
      </c>
      <c r="S916" s="10" t="s">
        <v>378</v>
      </c>
      <c r="T916" s="10">
        <v>100</v>
      </c>
      <c r="U916" s="10">
        <v>95</v>
      </c>
      <c r="V916" s="10">
        <v>90</v>
      </c>
      <c r="W916" s="10">
        <v>85</v>
      </c>
      <c r="X916" s="10">
        <v>80</v>
      </c>
    </row>
    <row r="917" spans="1:24" x14ac:dyDescent="0.25">
      <c r="A917" s="10" t="s">
        <v>22</v>
      </c>
      <c r="B917" s="30">
        <v>33.984000000000002</v>
      </c>
      <c r="C917" s="30">
        <v>23.603999999999999</v>
      </c>
      <c r="D917" s="30">
        <v>18.875</v>
      </c>
      <c r="E917" s="30">
        <v>17.091999999999999</v>
      </c>
      <c r="F917" s="30">
        <v>15.646000000000001</v>
      </c>
      <c r="H917" s="30">
        <v>35.822000000000003</v>
      </c>
      <c r="I917" s="30">
        <v>24.372</v>
      </c>
      <c r="J917" s="30">
        <v>19.420999999999999</v>
      </c>
      <c r="K917" s="30">
        <v>17.533999999999999</v>
      </c>
      <c r="L917" s="30">
        <v>16.207000000000001</v>
      </c>
      <c r="N917" s="30">
        <v>35.756999999999998</v>
      </c>
      <c r="O917" s="30">
        <v>24.398</v>
      </c>
      <c r="P917" s="30">
        <v>19.733000000000001</v>
      </c>
      <c r="Q917" s="30">
        <v>17.734999999999999</v>
      </c>
      <c r="R917" s="30">
        <v>16.367999999999999</v>
      </c>
      <c r="T917" s="30">
        <v>36.548000000000002</v>
      </c>
      <c r="U917" s="30">
        <v>24.759</v>
      </c>
      <c r="V917" s="30">
        <v>20.640999999999998</v>
      </c>
      <c r="W917" s="30">
        <v>18.661999999999999</v>
      </c>
      <c r="X917" s="30">
        <v>17.196999999999999</v>
      </c>
    </row>
    <row r="918" spans="1:24" x14ac:dyDescent="0.25">
      <c r="A918" s="10" t="s">
        <v>23</v>
      </c>
      <c r="B918" s="30">
        <v>4.76</v>
      </c>
      <c r="C918" s="30">
        <v>4.76</v>
      </c>
      <c r="D918" s="30">
        <v>4.76</v>
      </c>
      <c r="E918" s="30">
        <v>3.903</v>
      </c>
      <c r="F918" s="30">
        <v>3.238</v>
      </c>
      <c r="H918" s="30">
        <v>6.077</v>
      </c>
      <c r="I918" s="30">
        <v>5.9139999999999997</v>
      </c>
      <c r="J918" s="30">
        <v>5.71</v>
      </c>
      <c r="K918" s="30">
        <v>5.0410000000000004</v>
      </c>
      <c r="L918" s="30">
        <v>4.4770000000000003</v>
      </c>
      <c r="N918" s="30">
        <v>6.78</v>
      </c>
      <c r="O918" s="30">
        <v>6.78</v>
      </c>
      <c r="P918" s="30">
        <v>6.4109999999999996</v>
      </c>
      <c r="Q918" s="30">
        <v>5.62</v>
      </c>
      <c r="R918" s="30">
        <v>4.9400000000000004</v>
      </c>
      <c r="T918" s="30">
        <v>10.62</v>
      </c>
      <c r="U918" s="30">
        <v>10.62</v>
      </c>
      <c r="V918" s="30">
        <v>9.6999999999999993</v>
      </c>
      <c r="W918" s="30">
        <v>8.0350000000000001</v>
      </c>
      <c r="X918" s="30">
        <v>6.9109999999999996</v>
      </c>
    </row>
    <row r="919" spans="1:24" x14ac:dyDescent="0.25">
      <c r="A919" s="10" t="s">
        <v>24</v>
      </c>
      <c r="B919" s="30">
        <v>132.20099999999999</v>
      </c>
      <c r="C919" s="30">
        <v>33.539000000000001</v>
      </c>
      <c r="D919" s="30">
        <v>32.337000000000003</v>
      </c>
      <c r="E919" s="30">
        <v>29.552</v>
      </c>
      <c r="F919" s="30">
        <v>26.314</v>
      </c>
      <c r="H919" s="30">
        <v>146.965</v>
      </c>
      <c r="I919" s="30">
        <v>48.542999999999999</v>
      </c>
      <c r="J919" s="30">
        <v>47.969000000000001</v>
      </c>
      <c r="K919" s="30">
        <v>45.206000000000003</v>
      </c>
      <c r="L919" s="30">
        <v>41.484999999999999</v>
      </c>
      <c r="N919" s="30">
        <v>149.62700000000001</v>
      </c>
      <c r="O919" s="30">
        <v>50.686</v>
      </c>
      <c r="P919" s="30">
        <v>49.776000000000003</v>
      </c>
      <c r="Q919" s="30">
        <v>47.128999999999998</v>
      </c>
      <c r="R919" s="30">
        <v>43.524000000000001</v>
      </c>
      <c r="T919" s="30">
        <v>158.452</v>
      </c>
      <c r="U919" s="30">
        <v>58.228999999999999</v>
      </c>
      <c r="V919" s="30">
        <v>56.530999999999999</v>
      </c>
      <c r="W919" s="30">
        <v>53.606000000000002</v>
      </c>
      <c r="X919" s="30">
        <v>49.908000000000001</v>
      </c>
    </row>
    <row r="920" spans="1:24" x14ac:dyDescent="0.25">
      <c r="A920" s="10" t="s">
        <v>25</v>
      </c>
      <c r="B920" s="30">
        <v>0</v>
      </c>
      <c r="C920" s="30">
        <v>0</v>
      </c>
      <c r="D920" s="30">
        <v>0</v>
      </c>
      <c r="E920" s="30">
        <v>0</v>
      </c>
      <c r="F920" s="30">
        <v>0</v>
      </c>
      <c r="H920" s="30">
        <v>0</v>
      </c>
      <c r="I920" s="30">
        <v>0</v>
      </c>
      <c r="J920" s="30">
        <v>0</v>
      </c>
      <c r="K920" s="30">
        <v>0</v>
      </c>
      <c r="L920" s="30">
        <v>0</v>
      </c>
      <c r="N920" s="30">
        <v>0</v>
      </c>
      <c r="O920" s="30">
        <v>0</v>
      </c>
      <c r="P920" s="30">
        <v>0</v>
      </c>
      <c r="Q920" s="30">
        <v>0</v>
      </c>
      <c r="R920" s="30">
        <v>0</v>
      </c>
      <c r="T920" s="30">
        <v>0</v>
      </c>
      <c r="U920" s="30">
        <v>0</v>
      </c>
      <c r="V920" s="30">
        <v>0</v>
      </c>
      <c r="W920" s="30">
        <v>0</v>
      </c>
      <c r="X920" s="30">
        <v>0</v>
      </c>
    </row>
    <row r="921" spans="1:24" x14ac:dyDescent="0.25">
      <c r="A921" s="10" t="s">
        <v>64</v>
      </c>
      <c r="B921" s="30">
        <v>47577.18</v>
      </c>
      <c r="C921" s="30">
        <v>33045.46</v>
      </c>
      <c r="D921" s="30">
        <v>26425.56</v>
      </c>
      <c r="E921" s="30">
        <v>23928.66</v>
      </c>
      <c r="F921" s="30">
        <v>21904.12</v>
      </c>
      <c r="H921" s="30">
        <v>50151.22</v>
      </c>
      <c r="I921" s="30">
        <v>34120.379999999997</v>
      </c>
      <c r="J921" s="30">
        <v>27188.84</v>
      </c>
      <c r="K921" s="30">
        <v>24547.32</v>
      </c>
      <c r="L921" s="30">
        <v>22690.36</v>
      </c>
      <c r="N921" s="30">
        <v>50059.100000000013</v>
      </c>
      <c r="O921" s="30">
        <v>34156.92</v>
      </c>
      <c r="P921" s="30">
        <v>27626.9</v>
      </c>
      <c r="Q921" s="30">
        <v>24828.720000000001</v>
      </c>
      <c r="R921" s="30">
        <v>22915.34</v>
      </c>
      <c r="T921" s="30">
        <v>51166.78</v>
      </c>
      <c r="U921" s="30">
        <v>34663.300000000003</v>
      </c>
      <c r="V921" s="30">
        <v>28896.84</v>
      </c>
      <c r="W921" s="30">
        <v>26126.799999999999</v>
      </c>
      <c r="X921" s="30">
        <v>24075.66</v>
      </c>
    </row>
    <row r="922" spans="1:24" x14ac:dyDescent="0.25">
      <c r="A922" s="10" t="s">
        <v>65</v>
      </c>
      <c r="B922" s="30">
        <v>5956.0268043632659</v>
      </c>
      <c r="C922" s="30">
        <v>4136.8497570161599</v>
      </c>
      <c r="D922" s="30">
        <v>3308.1267885215079</v>
      </c>
      <c r="E922" s="30">
        <v>2995.5482933728972</v>
      </c>
      <c r="F922" s="30">
        <v>2742.1029545254569</v>
      </c>
      <c r="H922" s="30">
        <v>6278.2621961099658</v>
      </c>
      <c r="I922" s="30">
        <v>4271.4153687768021</v>
      </c>
      <c r="J922" s="30">
        <v>3403.6792390710029</v>
      </c>
      <c r="K922" s="30">
        <v>3072.9962535669929</v>
      </c>
      <c r="L922" s="30">
        <v>2840.529690087812</v>
      </c>
      <c r="N922" s="30">
        <v>6266.7300038022677</v>
      </c>
      <c r="O922" s="30">
        <v>4275.9896882180019</v>
      </c>
      <c r="P922" s="30">
        <v>3458.5184939810119</v>
      </c>
      <c r="Q922" s="30">
        <v>3108.2237711026651</v>
      </c>
      <c r="R922" s="30">
        <v>2868.6941779882231</v>
      </c>
      <c r="T922" s="30">
        <v>6405.3967295446737</v>
      </c>
      <c r="U922" s="30">
        <v>4339.3816936540834</v>
      </c>
      <c r="V922" s="30">
        <v>3617.4980022228428</v>
      </c>
      <c r="W922" s="30">
        <v>3270.7260310980641</v>
      </c>
      <c r="X922" s="30">
        <v>3013.950727906456</v>
      </c>
    </row>
    <row r="923" spans="1:24" x14ac:dyDescent="0.25">
      <c r="A923" s="10" t="s">
        <v>66</v>
      </c>
      <c r="B923" s="30">
        <v>62991.823481968</v>
      </c>
      <c r="C923" s="30">
        <v>18341.529785967999</v>
      </c>
      <c r="D923" s="30">
        <v>17797.597921968001</v>
      </c>
      <c r="E923" s="30">
        <v>15968.035502266461</v>
      </c>
      <c r="F923" s="30">
        <v>14059.984377075371</v>
      </c>
      <c r="H923" s="30">
        <v>70548.5035202656</v>
      </c>
      <c r="I923" s="30">
        <v>25898.25399652886</v>
      </c>
      <c r="J923" s="30">
        <v>25502.867356428</v>
      </c>
      <c r="K923" s="30">
        <v>23808.592616292539</v>
      </c>
      <c r="L923" s="30">
        <v>21749.46306289659</v>
      </c>
      <c r="N923" s="30">
        <v>72220.389634904001</v>
      </c>
      <c r="O923" s="30">
        <v>27443.514906904002</v>
      </c>
      <c r="P923" s="30">
        <v>26786.625246555839</v>
      </c>
      <c r="Q923" s="30">
        <v>25063.230281415999</v>
      </c>
      <c r="R923" s="30">
        <v>22980.116956349051</v>
      </c>
      <c r="T923" s="30">
        <v>78765.846227415997</v>
      </c>
      <c r="U923" s="30">
        <v>33408.744323416002</v>
      </c>
      <c r="V923" s="30">
        <v>32029.42944738303</v>
      </c>
      <c r="W923" s="30">
        <v>29599.401658595049</v>
      </c>
      <c r="X923" s="30">
        <v>27178.251216175751</v>
      </c>
    </row>
    <row r="924" spans="1:24" x14ac:dyDescent="0.25">
      <c r="A924" s="10" t="s">
        <v>67</v>
      </c>
      <c r="B924" s="30">
        <v>16549.797603885479</v>
      </c>
      <c r="C924" s="30">
        <v>4198.6844407815124</v>
      </c>
      <c r="D924" s="30">
        <v>4048.2226308095001</v>
      </c>
      <c r="E924" s="30">
        <v>3699.5778677077001</v>
      </c>
      <c r="F924" s="30">
        <v>3294.123412147876</v>
      </c>
      <c r="H924" s="30">
        <v>18398.053001528198</v>
      </c>
      <c r="I924" s="30">
        <v>6076.9220361846919</v>
      </c>
      <c r="J924" s="30">
        <v>6005.027354874328</v>
      </c>
      <c r="K924" s="30">
        <v>5659.2368469246721</v>
      </c>
      <c r="L924" s="30">
        <v>5193.4173986295918</v>
      </c>
      <c r="N924" s="30">
        <v>18731.29980920396</v>
      </c>
      <c r="O924" s="30">
        <v>6345.1719458344351</v>
      </c>
      <c r="P924" s="30">
        <v>6231.2395943446872</v>
      </c>
      <c r="Q924" s="30">
        <v>5899.9582167517638</v>
      </c>
      <c r="R924" s="30">
        <v>5448.6478988134158</v>
      </c>
      <c r="T924" s="30">
        <v>19836.071814364961</v>
      </c>
      <c r="U924" s="30">
        <v>7289.4421733391282</v>
      </c>
      <c r="V924" s="30">
        <v>7076.9629071227237</v>
      </c>
      <c r="W924" s="30">
        <v>6710.7794972307756</v>
      </c>
      <c r="X924" s="30">
        <v>6247.776748098996</v>
      </c>
    </row>
    <row r="925" spans="1:24" x14ac:dyDescent="0.25">
      <c r="A925" s="10" t="s">
        <v>68</v>
      </c>
      <c r="B925" s="30">
        <v>0</v>
      </c>
      <c r="C925" s="30">
        <v>0</v>
      </c>
      <c r="D925" s="30">
        <v>0</v>
      </c>
      <c r="E925" s="30">
        <v>0</v>
      </c>
      <c r="F925" s="30">
        <v>0</v>
      </c>
      <c r="H925" s="30">
        <v>0</v>
      </c>
      <c r="I925" s="30">
        <v>0</v>
      </c>
      <c r="J925" s="30">
        <v>0</v>
      </c>
      <c r="K925" s="30">
        <v>0</v>
      </c>
      <c r="L925" s="30">
        <v>0</v>
      </c>
      <c r="N925" s="30">
        <v>0</v>
      </c>
      <c r="O925" s="30">
        <v>0</v>
      </c>
      <c r="P925" s="30">
        <v>0</v>
      </c>
      <c r="Q925" s="30">
        <v>0</v>
      </c>
      <c r="R925" s="30">
        <v>0</v>
      </c>
      <c r="T925" s="30">
        <v>0</v>
      </c>
      <c r="U925" s="30">
        <v>0</v>
      </c>
      <c r="V925" s="30">
        <v>0</v>
      </c>
      <c r="W925" s="30">
        <v>0</v>
      </c>
      <c r="X925" s="30">
        <v>0</v>
      </c>
    </row>
    <row r="926" spans="1:24" x14ac:dyDescent="0.25">
      <c r="A926" s="10" t="s">
        <v>69</v>
      </c>
      <c r="B926" s="30">
        <v>0</v>
      </c>
      <c r="C926" s="30">
        <v>0</v>
      </c>
      <c r="D926" s="30">
        <v>0</v>
      </c>
      <c r="E926" s="30">
        <v>0</v>
      </c>
      <c r="F926" s="30">
        <v>0</v>
      </c>
      <c r="H926" s="30">
        <v>0</v>
      </c>
      <c r="I926" s="30">
        <v>0</v>
      </c>
      <c r="J926" s="30">
        <v>0</v>
      </c>
      <c r="K926" s="30">
        <v>0</v>
      </c>
      <c r="L926" s="30">
        <v>0</v>
      </c>
      <c r="N926" s="30">
        <v>0</v>
      </c>
      <c r="O926" s="30">
        <v>0</v>
      </c>
      <c r="P926" s="30">
        <v>0</v>
      </c>
      <c r="Q926" s="30">
        <v>0</v>
      </c>
      <c r="R926" s="30">
        <v>0</v>
      </c>
      <c r="T926" s="30">
        <v>0</v>
      </c>
      <c r="U926" s="30">
        <v>0</v>
      </c>
      <c r="V926" s="30">
        <v>0</v>
      </c>
      <c r="W926" s="30">
        <v>0</v>
      </c>
      <c r="X926" s="30">
        <v>0</v>
      </c>
    </row>
    <row r="927" spans="1:24" x14ac:dyDescent="0.25">
      <c r="A927" s="10" t="s">
        <v>70</v>
      </c>
      <c r="B927" s="30">
        <v>0</v>
      </c>
      <c r="C927" s="30">
        <v>0</v>
      </c>
      <c r="D927" s="30">
        <v>0</v>
      </c>
      <c r="E927" s="30">
        <v>0</v>
      </c>
      <c r="F927" s="30">
        <v>0</v>
      </c>
      <c r="H927" s="30">
        <v>0</v>
      </c>
      <c r="I927" s="30">
        <v>0</v>
      </c>
      <c r="J927" s="30">
        <v>0</v>
      </c>
      <c r="K927" s="30">
        <v>0</v>
      </c>
      <c r="L927" s="30">
        <v>0</v>
      </c>
      <c r="N927" s="30">
        <v>0</v>
      </c>
      <c r="O927" s="30">
        <v>0</v>
      </c>
      <c r="P927" s="30">
        <v>0</v>
      </c>
      <c r="Q927" s="30">
        <v>0</v>
      </c>
      <c r="R927" s="30">
        <v>0</v>
      </c>
      <c r="T927" s="30">
        <v>0</v>
      </c>
      <c r="U927" s="30">
        <v>0</v>
      </c>
      <c r="V927" s="30">
        <v>0</v>
      </c>
      <c r="W927" s="30">
        <v>0</v>
      </c>
      <c r="X927" s="30">
        <v>0</v>
      </c>
    </row>
    <row r="928" spans="1:24" x14ac:dyDescent="0.25">
      <c r="A928" s="10" t="s">
        <v>10</v>
      </c>
      <c r="B928" s="30">
        <v>0</v>
      </c>
      <c r="C928" s="30">
        <v>0</v>
      </c>
      <c r="D928" s="30">
        <v>0</v>
      </c>
      <c r="E928" s="30">
        <v>0</v>
      </c>
      <c r="F928" s="30">
        <v>0</v>
      </c>
      <c r="H928" s="30">
        <v>0</v>
      </c>
      <c r="I928" s="30">
        <v>0</v>
      </c>
      <c r="J928" s="30">
        <v>0</v>
      </c>
      <c r="K928" s="30">
        <v>0</v>
      </c>
      <c r="L928" s="30">
        <v>0</v>
      </c>
      <c r="N928" s="30">
        <v>0</v>
      </c>
      <c r="O928" s="30">
        <v>0</v>
      </c>
      <c r="P928" s="30">
        <v>0</v>
      </c>
      <c r="Q928" s="30">
        <v>0</v>
      </c>
      <c r="R928" s="30">
        <v>0</v>
      </c>
      <c r="T928" s="30">
        <v>0</v>
      </c>
      <c r="U928" s="30">
        <v>0</v>
      </c>
      <c r="V928" s="30">
        <v>0</v>
      </c>
      <c r="W928" s="30">
        <v>0</v>
      </c>
      <c r="X928" s="30">
        <v>0</v>
      </c>
    </row>
    <row r="929" spans="1:24" x14ac:dyDescent="0.25">
      <c r="A929" s="10" t="s">
        <v>26</v>
      </c>
      <c r="B929" s="30">
        <v>133076</v>
      </c>
      <c r="C929" s="30">
        <v>59723.5</v>
      </c>
      <c r="D929" s="30">
        <v>51580.3</v>
      </c>
      <c r="E929" s="30">
        <v>46592.6</v>
      </c>
      <c r="F929" s="30">
        <v>42000.9</v>
      </c>
      <c r="H929" s="30">
        <v>145377</v>
      </c>
      <c r="I929" s="30">
        <v>70367.899999999994</v>
      </c>
      <c r="J929" s="30">
        <v>62101.2</v>
      </c>
      <c r="K929" s="30">
        <v>57088.9</v>
      </c>
      <c r="L929" s="30">
        <v>52474.5</v>
      </c>
      <c r="N929" s="30">
        <v>147279</v>
      </c>
      <c r="O929" s="30">
        <v>72222.5</v>
      </c>
      <c r="P929" s="30">
        <v>64104.1</v>
      </c>
      <c r="Q929" s="30">
        <v>58900.800000000003</v>
      </c>
      <c r="R929" s="30">
        <v>54213.5</v>
      </c>
      <c r="T929" s="30">
        <v>156175</v>
      </c>
      <c r="U929" s="30">
        <v>79701.8</v>
      </c>
      <c r="V929" s="30">
        <v>71621.5</v>
      </c>
      <c r="W929" s="30">
        <v>65708.5</v>
      </c>
      <c r="X929" s="30">
        <v>60516.4</v>
      </c>
    </row>
    <row r="931" spans="1:24" x14ac:dyDescent="0.25">
      <c r="A931" s="10" t="s">
        <v>379</v>
      </c>
      <c r="B931" s="10">
        <v>100</v>
      </c>
      <c r="C931" s="10">
        <v>95</v>
      </c>
      <c r="D931" s="10">
        <v>90</v>
      </c>
      <c r="E931" s="10">
        <v>85</v>
      </c>
      <c r="F931" s="10">
        <v>80</v>
      </c>
      <c r="G931" s="10" t="s">
        <v>380</v>
      </c>
      <c r="H931" s="10">
        <v>100</v>
      </c>
      <c r="I931" s="10">
        <v>95</v>
      </c>
      <c r="J931" s="10">
        <v>90</v>
      </c>
      <c r="K931" s="10">
        <v>85</v>
      </c>
      <c r="L931" s="10">
        <v>80</v>
      </c>
      <c r="M931" s="10" t="s">
        <v>381</v>
      </c>
      <c r="N931" s="10">
        <v>100</v>
      </c>
      <c r="O931" s="10">
        <v>95</v>
      </c>
      <c r="P931" s="10">
        <v>90</v>
      </c>
      <c r="Q931" s="10">
        <v>85</v>
      </c>
      <c r="R931" s="10">
        <v>80</v>
      </c>
      <c r="S931" s="10" t="s">
        <v>382</v>
      </c>
      <c r="T931" s="10">
        <v>100</v>
      </c>
      <c r="U931" s="10">
        <v>95</v>
      </c>
      <c r="V931" s="10">
        <v>90</v>
      </c>
      <c r="W931" s="10">
        <v>85</v>
      </c>
      <c r="X931" s="10">
        <v>80</v>
      </c>
    </row>
    <row r="932" spans="1:24" x14ac:dyDescent="0.25">
      <c r="A932" s="10" t="s">
        <v>22</v>
      </c>
      <c r="B932" s="30">
        <v>0</v>
      </c>
      <c r="C932" s="30">
        <v>0</v>
      </c>
      <c r="D932" s="30">
        <v>0</v>
      </c>
      <c r="E932" s="30">
        <v>0</v>
      </c>
      <c r="F932" s="30">
        <v>0</v>
      </c>
      <c r="H932" s="30">
        <v>0</v>
      </c>
      <c r="I932" s="30">
        <v>0</v>
      </c>
      <c r="J932" s="30">
        <v>0</v>
      </c>
      <c r="K932" s="30">
        <v>0</v>
      </c>
      <c r="L932" s="30">
        <v>0</v>
      </c>
      <c r="N932" s="30">
        <v>0</v>
      </c>
      <c r="O932" s="30">
        <v>0</v>
      </c>
      <c r="P932" s="30">
        <v>0</v>
      </c>
      <c r="Q932" s="30">
        <v>0</v>
      </c>
      <c r="R932" s="30">
        <v>0</v>
      </c>
      <c r="T932" s="30">
        <v>0</v>
      </c>
      <c r="U932" s="30">
        <v>0</v>
      </c>
      <c r="V932" s="30">
        <v>0</v>
      </c>
      <c r="W932" s="30">
        <v>0</v>
      </c>
      <c r="X932" s="30">
        <v>0</v>
      </c>
    </row>
    <row r="933" spans="1:24" x14ac:dyDescent="0.25">
      <c r="A933" s="10" t="s">
        <v>23</v>
      </c>
      <c r="B933" s="30">
        <v>0</v>
      </c>
      <c r="C933" s="30">
        <v>0</v>
      </c>
      <c r="D933" s="30">
        <v>0</v>
      </c>
      <c r="E933" s="30">
        <v>0</v>
      </c>
      <c r="F933" s="30">
        <v>0</v>
      </c>
      <c r="H933" s="30">
        <v>0</v>
      </c>
      <c r="I933" s="30">
        <v>0</v>
      </c>
      <c r="J933" s="30">
        <v>0</v>
      </c>
      <c r="K933" s="30">
        <v>0</v>
      </c>
      <c r="L933" s="30">
        <v>0</v>
      </c>
      <c r="N933" s="30">
        <v>0</v>
      </c>
      <c r="O933" s="30">
        <v>0</v>
      </c>
      <c r="P933" s="30">
        <v>0</v>
      </c>
      <c r="Q933" s="30">
        <v>0</v>
      </c>
      <c r="R933" s="30">
        <v>0</v>
      </c>
      <c r="T933" s="30">
        <v>0</v>
      </c>
      <c r="U933" s="30">
        <v>0</v>
      </c>
      <c r="V933" s="30">
        <v>0</v>
      </c>
      <c r="W933" s="30">
        <v>0</v>
      </c>
      <c r="X933" s="30">
        <v>0</v>
      </c>
    </row>
    <row r="934" spans="1:24" x14ac:dyDescent="0.25">
      <c r="A934" s="10" t="s">
        <v>24</v>
      </c>
      <c r="B934" s="30">
        <v>0</v>
      </c>
      <c r="C934" s="30">
        <v>0</v>
      </c>
      <c r="D934" s="30">
        <v>0</v>
      </c>
      <c r="E934" s="30">
        <v>0</v>
      </c>
      <c r="F934" s="30">
        <v>0</v>
      </c>
      <c r="H934" s="30">
        <v>0</v>
      </c>
      <c r="I934" s="30">
        <v>0</v>
      </c>
      <c r="J934" s="30">
        <v>0</v>
      </c>
      <c r="K934" s="30">
        <v>0</v>
      </c>
      <c r="L934" s="30">
        <v>0</v>
      </c>
      <c r="N934" s="30">
        <v>0</v>
      </c>
      <c r="O934" s="30">
        <v>0</v>
      </c>
      <c r="P934" s="30">
        <v>0</v>
      </c>
      <c r="Q934" s="30">
        <v>0</v>
      </c>
      <c r="R934" s="30">
        <v>0</v>
      </c>
      <c r="T934" s="30">
        <v>0</v>
      </c>
      <c r="U934" s="30">
        <v>0</v>
      </c>
      <c r="V934" s="30">
        <v>0</v>
      </c>
      <c r="W934" s="30">
        <v>0</v>
      </c>
      <c r="X934" s="30">
        <v>0</v>
      </c>
    </row>
    <row r="935" spans="1:24" x14ac:dyDescent="0.25">
      <c r="A935" s="10" t="s">
        <v>25</v>
      </c>
      <c r="B935" s="30">
        <v>6</v>
      </c>
      <c r="C935" s="30">
        <v>6</v>
      </c>
      <c r="D935" s="30">
        <v>6</v>
      </c>
      <c r="E935" s="30">
        <v>6</v>
      </c>
      <c r="F935" s="30">
        <v>6</v>
      </c>
      <c r="H935" s="30">
        <v>7</v>
      </c>
      <c r="I935" s="30">
        <v>7</v>
      </c>
      <c r="J935" s="30">
        <v>7</v>
      </c>
      <c r="K935" s="30">
        <v>7</v>
      </c>
      <c r="L935" s="30">
        <v>7</v>
      </c>
      <c r="N935" s="30">
        <v>8</v>
      </c>
      <c r="O935" s="30">
        <v>8</v>
      </c>
      <c r="P935" s="30">
        <v>8</v>
      </c>
      <c r="Q935" s="30">
        <v>8</v>
      </c>
      <c r="R935" s="30">
        <v>8</v>
      </c>
      <c r="T935" s="30">
        <v>12</v>
      </c>
      <c r="U935" s="30">
        <v>12</v>
      </c>
      <c r="V935" s="30">
        <v>12</v>
      </c>
      <c r="W935" s="30">
        <v>12</v>
      </c>
      <c r="X935" s="30">
        <v>12</v>
      </c>
    </row>
    <row r="936" spans="1:24" x14ac:dyDescent="0.25">
      <c r="A936" s="10" t="s">
        <v>64</v>
      </c>
      <c r="B936" s="30">
        <v>0</v>
      </c>
      <c r="C936" s="30">
        <v>0</v>
      </c>
      <c r="D936" s="30">
        <v>0</v>
      </c>
      <c r="E936" s="30">
        <v>0</v>
      </c>
      <c r="F936" s="30">
        <v>0</v>
      </c>
      <c r="H936" s="30">
        <v>0</v>
      </c>
      <c r="I936" s="30">
        <v>0</v>
      </c>
      <c r="J936" s="30">
        <v>0</v>
      </c>
      <c r="K936" s="30">
        <v>0</v>
      </c>
      <c r="L936" s="30">
        <v>0</v>
      </c>
      <c r="N936" s="30">
        <v>0</v>
      </c>
      <c r="O936" s="30">
        <v>0</v>
      </c>
      <c r="P936" s="30">
        <v>0</v>
      </c>
      <c r="Q936" s="30">
        <v>0</v>
      </c>
      <c r="R936" s="30">
        <v>0</v>
      </c>
      <c r="T936" s="30">
        <v>0</v>
      </c>
      <c r="U936" s="30">
        <v>0</v>
      </c>
      <c r="V936" s="30">
        <v>0</v>
      </c>
      <c r="W936" s="30">
        <v>0</v>
      </c>
      <c r="X936" s="30">
        <v>0</v>
      </c>
    </row>
    <row r="937" spans="1:24" x14ac:dyDescent="0.25">
      <c r="A937" s="10" t="s">
        <v>65</v>
      </c>
      <c r="B937" s="30">
        <v>0</v>
      </c>
      <c r="C937" s="30">
        <v>0</v>
      </c>
      <c r="D937" s="30">
        <v>0</v>
      </c>
      <c r="E937" s="30">
        <v>0</v>
      </c>
      <c r="F937" s="30">
        <v>0</v>
      </c>
      <c r="H937" s="30">
        <v>0</v>
      </c>
      <c r="I937" s="30">
        <v>0</v>
      </c>
      <c r="J937" s="30">
        <v>0</v>
      </c>
      <c r="K937" s="30">
        <v>0</v>
      </c>
      <c r="L937" s="30">
        <v>0</v>
      </c>
      <c r="N937" s="30">
        <v>0</v>
      </c>
      <c r="O937" s="30">
        <v>0</v>
      </c>
      <c r="P937" s="30">
        <v>0</v>
      </c>
      <c r="Q937" s="30">
        <v>0</v>
      </c>
      <c r="R937" s="30">
        <v>0</v>
      </c>
      <c r="T937" s="30">
        <v>0</v>
      </c>
      <c r="U937" s="30">
        <v>0</v>
      </c>
      <c r="V937" s="30">
        <v>0</v>
      </c>
      <c r="W937" s="30">
        <v>0</v>
      </c>
      <c r="X937" s="30">
        <v>0</v>
      </c>
    </row>
    <row r="938" spans="1:24" x14ac:dyDescent="0.25">
      <c r="A938" s="10" t="s">
        <v>66</v>
      </c>
      <c r="B938" s="30">
        <v>0</v>
      </c>
      <c r="C938" s="30">
        <v>0</v>
      </c>
      <c r="D938" s="30">
        <v>0</v>
      </c>
      <c r="E938" s="30">
        <v>0</v>
      </c>
      <c r="F938" s="30">
        <v>0</v>
      </c>
      <c r="H938" s="30">
        <v>0</v>
      </c>
      <c r="I938" s="30">
        <v>0</v>
      </c>
      <c r="J938" s="30">
        <v>0</v>
      </c>
      <c r="K938" s="30">
        <v>0</v>
      </c>
      <c r="L938" s="30">
        <v>0</v>
      </c>
      <c r="N938" s="30">
        <v>0</v>
      </c>
      <c r="O938" s="30">
        <v>0</v>
      </c>
      <c r="P938" s="30">
        <v>0</v>
      </c>
      <c r="Q938" s="30">
        <v>0</v>
      </c>
      <c r="R938" s="30">
        <v>0</v>
      </c>
      <c r="T938" s="30">
        <v>0</v>
      </c>
      <c r="U938" s="30">
        <v>0</v>
      </c>
      <c r="V938" s="30">
        <v>0</v>
      </c>
      <c r="W938" s="30">
        <v>0</v>
      </c>
      <c r="X938" s="30">
        <v>0</v>
      </c>
    </row>
    <row r="939" spans="1:24" x14ac:dyDescent="0.25">
      <c r="A939" s="10" t="s">
        <v>67</v>
      </c>
      <c r="B939" s="30">
        <v>0</v>
      </c>
      <c r="C939" s="30">
        <v>0</v>
      </c>
      <c r="D939" s="30">
        <v>0</v>
      </c>
      <c r="E939" s="30">
        <v>0</v>
      </c>
      <c r="F939" s="30">
        <v>0</v>
      </c>
      <c r="H939" s="30">
        <v>0</v>
      </c>
      <c r="I939" s="30">
        <v>0</v>
      </c>
      <c r="J939" s="30">
        <v>0</v>
      </c>
      <c r="K939" s="30">
        <v>0</v>
      </c>
      <c r="L939" s="30">
        <v>0</v>
      </c>
      <c r="N939" s="30">
        <v>0</v>
      </c>
      <c r="O939" s="30">
        <v>0</v>
      </c>
      <c r="P939" s="30">
        <v>0</v>
      </c>
      <c r="Q939" s="30">
        <v>0</v>
      </c>
      <c r="R939" s="30">
        <v>0</v>
      </c>
      <c r="T939" s="30">
        <v>0</v>
      </c>
      <c r="U939" s="30">
        <v>0</v>
      </c>
      <c r="V939" s="30">
        <v>0</v>
      </c>
      <c r="W939" s="30">
        <v>0</v>
      </c>
      <c r="X939" s="30">
        <v>0</v>
      </c>
    </row>
    <row r="940" spans="1:24" x14ac:dyDescent="0.25">
      <c r="A940" s="10" t="s">
        <v>68</v>
      </c>
      <c r="B940" s="30">
        <v>3741.54</v>
      </c>
      <c r="C940" s="30">
        <v>3741.54</v>
      </c>
      <c r="D940" s="30">
        <v>3741.54</v>
      </c>
      <c r="E940" s="30">
        <v>3741.54</v>
      </c>
      <c r="F940" s="30">
        <v>3741.54</v>
      </c>
      <c r="H940" s="30">
        <v>4365.13</v>
      </c>
      <c r="I940" s="30">
        <v>4365.13</v>
      </c>
      <c r="J940" s="30">
        <v>4365.13</v>
      </c>
      <c r="K940" s="30">
        <v>4365.13</v>
      </c>
      <c r="L940" s="30">
        <v>4365.13</v>
      </c>
      <c r="N940" s="30">
        <v>4988.72</v>
      </c>
      <c r="O940" s="30">
        <v>4988.72</v>
      </c>
      <c r="P940" s="30">
        <v>4988.72</v>
      </c>
      <c r="Q940" s="30">
        <v>4988.72</v>
      </c>
      <c r="R940" s="30">
        <v>4988.72</v>
      </c>
      <c r="T940" s="30">
        <v>7483.08</v>
      </c>
      <c r="U940" s="30">
        <v>7483.08</v>
      </c>
      <c r="V940" s="30">
        <v>7483.08</v>
      </c>
      <c r="W940" s="30">
        <v>7483.08</v>
      </c>
      <c r="X940" s="30">
        <v>7483.08</v>
      </c>
    </row>
    <row r="941" spans="1:24" x14ac:dyDescent="0.25">
      <c r="A941" s="10" t="s">
        <v>69</v>
      </c>
      <c r="B941" s="30">
        <v>938.89972109999997</v>
      </c>
      <c r="C941" s="30">
        <v>938.89972109999997</v>
      </c>
      <c r="D941" s="30">
        <v>938.89972109999997</v>
      </c>
      <c r="E941" s="30">
        <v>938.89972109999997</v>
      </c>
      <c r="F941" s="30">
        <v>938.89972109999997</v>
      </c>
      <c r="H941" s="30">
        <v>1095.3830079500001</v>
      </c>
      <c r="I941" s="30">
        <v>1095.3830079500001</v>
      </c>
      <c r="J941" s="30">
        <v>1095.3830079500001</v>
      </c>
      <c r="K941" s="30">
        <v>1095.3830079500001</v>
      </c>
      <c r="L941" s="30">
        <v>1095.3830079500001</v>
      </c>
      <c r="N941" s="30">
        <v>1251.8662948000001</v>
      </c>
      <c r="O941" s="30">
        <v>1251.8662948000001</v>
      </c>
      <c r="P941" s="30">
        <v>1251.8662948000001</v>
      </c>
      <c r="Q941" s="30">
        <v>1251.8662948000001</v>
      </c>
      <c r="R941" s="30">
        <v>1251.8662948000001</v>
      </c>
      <c r="T941" s="30">
        <v>1877.7994421999999</v>
      </c>
      <c r="U941" s="30">
        <v>1877.7994421999999</v>
      </c>
      <c r="V941" s="30">
        <v>1877.7994421999999</v>
      </c>
      <c r="W941" s="30">
        <v>1877.7994421999999</v>
      </c>
      <c r="X941" s="30">
        <v>1877.7994421999999</v>
      </c>
    </row>
    <row r="942" spans="1:24" x14ac:dyDescent="0.25">
      <c r="A942" s="10" t="s">
        <v>70</v>
      </c>
      <c r="B942" s="30">
        <v>2837.0172662311311</v>
      </c>
      <c r="C942" s="30">
        <v>2695.166402919599</v>
      </c>
      <c r="D942" s="30">
        <v>2553.3155396080419</v>
      </c>
      <c r="E942" s="30">
        <v>2411.4646762964858</v>
      </c>
      <c r="F942" s="30">
        <v>2269.613812984936</v>
      </c>
      <c r="H942" s="30">
        <v>2838.0682079856738</v>
      </c>
      <c r="I942" s="30">
        <v>2696.1647975864089</v>
      </c>
      <c r="J942" s="30">
        <v>2554.2613871871422</v>
      </c>
      <c r="K942" s="30">
        <v>2412.3579767878682</v>
      </c>
      <c r="L942" s="30">
        <v>2270.4545663885879</v>
      </c>
      <c r="N942" s="30">
        <v>2838.0682079856829</v>
      </c>
      <c r="O942" s="30">
        <v>2696.1647975864062</v>
      </c>
      <c r="P942" s="30">
        <v>2554.2613871871208</v>
      </c>
      <c r="Q942" s="30">
        <v>2412.3579767878368</v>
      </c>
      <c r="R942" s="30">
        <v>2270.4545663885492</v>
      </c>
      <c r="T942" s="30">
        <v>2839.119149740191</v>
      </c>
      <c r="U942" s="30">
        <v>2697.1631922531901</v>
      </c>
      <c r="V942" s="30">
        <v>2555.2072347661801</v>
      </c>
      <c r="W942" s="30">
        <v>2413.2512772791752</v>
      </c>
      <c r="X942" s="30">
        <v>2271.2953197921629</v>
      </c>
    </row>
    <row r="943" spans="1:24" x14ac:dyDescent="0.25">
      <c r="A943" s="10" t="s">
        <v>10</v>
      </c>
      <c r="B943" s="30">
        <v>57784.408770007038</v>
      </c>
      <c r="C943" s="30">
        <v>54895.188331507183</v>
      </c>
      <c r="D943" s="30">
        <v>52005.967893006833</v>
      </c>
      <c r="E943" s="30">
        <v>49116.747454506462</v>
      </c>
      <c r="F943" s="30">
        <v>46227.527016006286</v>
      </c>
      <c r="H943" s="30">
        <v>57805.814366885417</v>
      </c>
      <c r="I943" s="30">
        <v>54915.523648541537</v>
      </c>
      <c r="J943" s="30">
        <v>52025.232930197613</v>
      </c>
      <c r="K943" s="30">
        <v>49134.942211853522</v>
      </c>
      <c r="L943" s="30">
        <v>46244.651493509336</v>
      </c>
      <c r="N943" s="30">
        <v>57805.814366885606</v>
      </c>
      <c r="O943" s="30">
        <v>54915.523648541479</v>
      </c>
      <c r="P943" s="30">
        <v>52025.232930197177</v>
      </c>
      <c r="Q943" s="30">
        <v>49134.942211852896</v>
      </c>
      <c r="R943" s="30">
        <v>46244.651493508543</v>
      </c>
      <c r="T943" s="30">
        <v>57827.219963763288</v>
      </c>
      <c r="U943" s="30">
        <v>54935.858965575302</v>
      </c>
      <c r="V943" s="30">
        <v>52044.497967387128</v>
      </c>
      <c r="W943" s="30">
        <v>49153.136969199048</v>
      </c>
      <c r="X943" s="30">
        <v>46261.775971010837</v>
      </c>
    </row>
    <row r="944" spans="1:24" x14ac:dyDescent="0.25">
      <c r="A944" s="10" t="s">
        <v>26</v>
      </c>
      <c r="B944" s="30">
        <v>65302.7</v>
      </c>
      <c r="C944" s="30">
        <v>62271.6</v>
      </c>
      <c r="D944" s="30">
        <v>59240.5</v>
      </c>
      <c r="E944" s="30">
        <v>56209.4</v>
      </c>
      <c r="F944" s="30">
        <v>53178.2</v>
      </c>
      <c r="H944" s="30">
        <v>66105.2</v>
      </c>
      <c r="I944" s="30">
        <v>63073</v>
      </c>
      <c r="J944" s="30">
        <v>60040.800000000003</v>
      </c>
      <c r="K944" s="30">
        <v>57008.5</v>
      </c>
      <c r="L944" s="30">
        <v>53976.3</v>
      </c>
      <c r="N944" s="30">
        <v>66885.3</v>
      </c>
      <c r="O944" s="30">
        <v>63853.1</v>
      </c>
      <c r="P944" s="30">
        <v>60820.800000000003</v>
      </c>
      <c r="Q944" s="30">
        <v>57788.6</v>
      </c>
      <c r="R944" s="30">
        <v>54756.4</v>
      </c>
      <c r="T944" s="30">
        <v>70028.100000000006</v>
      </c>
      <c r="U944" s="30">
        <v>66994.8</v>
      </c>
      <c r="V944" s="30">
        <v>63961.4</v>
      </c>
      <c r="W944" s="30">
        <v>60928.1</v>
      </c>
      <c r="X944" s="30">
        <v>57894.7</v>
      </c>
    </row>
    <row r="946" spans="1:24" x14ac:dyDescent="0.25">
      <c r="A946" s="10" t="s">
        <v>383</v>
      </c>
      <c r="B946" s="10">
        <v>100</v>
      </c>
      <c r="C946" s="10">
        <v>95</v>
      </c>
      <c r="D946" s="10">
        <v>90</v>
      </c>
      <c r="E946" s="10">
        <v>85</v>
      </c>
      <c r="F946" s="10">
        <v>80</v>
      </c>
      <c r="G946" s="10" t="s">
        <v>384</v>
      </c>
      <c r="H946" s="10">
        <v>100</v>
      </c>
      <c r="I946" s="10">
        <v>95</v>
      </c>
      <c r="J946" s="10">
        <v>90</v>
      </c>
      <c r="K946" s="10">
        <v>85</v>
      </c>
      <c r="L946" s="10">
        <v>80</v>
      </c>
      <c r="M946" s="10" t="s">
        <v>385</v>
      </c>
      <c r="N946" s="10">
        <v>100</v>
      </c>
      <c r="O946" s="10">
        <v>95</v>
      </c>
      <c r="P946" s="10">
        <v>90</v>
      </c>
      <c r="Q946" s="10">
        <v>85</v>
      </c>
      <c r="R946" s="10">
        <v>80</v>
      </c>
      <c r="S946" s="10" t="s">
        <v>386</v>
      </c>
      <c r="T946" s="10">
        <v>100</v>
      </c>
      <c r="U946" s="10">
        <v>95</v>
      </c>
      <c r="V946" s="10">
        <v>90</v>
      </c>
      <c r="W946" s="10">
        <v>85</v>
      </c>
      <c r="X946" s="10">
        <v>80</v>
      </c>
    </row>
    <row r="947" spans="1:24" x14ac:dyDescent="0.25">
      <c r="A947" s="10" t="s">
        <v>22</v>
      </c>
      <c r="B947" s="30">
        <v>8.3330000000000002</v>
      </c>
      <c r="C947" s="30">
        <v>8.3330000000000002</v>
      </c>
      <c r="D947" s="30">
        <v>8.3330000000000002</v>
      </c>
      <c r="E947" s="30">
        <v>8.3330000000000002</v>
      </c>
      <c r="F947" s="30">
        <v>8.3330000000000002</v>
      </c>
      <c r="H947" s="30">
        <v>5.5309999999999997</v>
      </c>
      <c r="I947" s="30">
        <v>5.5309999999999997</v>
      </c>
      <c r="J947" s="30">
        <v>5.5309999999999997</v>
      </c>
      <c r="K947" s="30">
        <v>5.5309999999999997</v>
      </c>
      <c r="L947" s="30">
        <v>5.5309999999999997</v>
      </c>
      <c r="N947" s="30">
        <v>4.8730000000000002</v>
      </c>
      <c r="O947" s="30">
        <v>4.8730000000000002</v>
      </c>
      <c r="P947" s="30">
        <v>4.8730000000000002</v>
      </c>
      <c r="Q947" s="30">
        <v>4.8730000000000002</v>
      </c>
      <c r="R947" s="30">
        <v>4.8730000000000002</v>
      </c>
      <c r="T947" s="30">
        <v>3.4870000000000001</v>
      </c>
      <c r="U947" s="30">
        <v>3.4889999999999999</v>
      </c>
      <c r="V947" s="30">
        <v>3.4889999999999999</v>
      </c>
      <c r="W947" s="30">
        <v>3.4889999999999999</v>
      </c>
      <c r="X947" s="30">
        <v>3.4870000000000001</v>
      </c>
    </row>
    <row r="948" spans="1:24" x14ac:dyDescent="0.25">
      <c r="A948" s="10" t="s">
        <v>23</v>
      </c>
      <c r="B948" s="30">
        <v>0</v>
      </c>
      <c r="C948" s="30">
        <v>0</v>
      </c>
      <c r="D948" s="30">
        <v>0</v>
      </c>
      <c r="E948" s="30">
        <v>0</v>
      </c>
      <c r="F948" s="30">
        <v>0</v>
      </c>
      <c r="H948" s="30">
        <v>0</v>
      </c>
      <c r="I948" s="30">
        <v>0</v>
      </c>
      <c r="J948" s="30">
        <v>0</v>
      </c>
      <c r="K948" s="30">
        <v>0</v>
      </c>
      <c r="L948" s="30">
        <v>0</v>
      </c>
      <c r="N948" s="30">
        <v>0</v>
      </c>
      <c r="O948" s="30">
        <v>0</v>
      </c>
      <c r="P948" s="30">
        <v>0</v>
      </c>
      <c r="Q948" s="30">
        <v>0</v>
      </c>
      <c r="R948" s="30">
        <v>0</v>
      </c>
      <c r="T948" s="30">
        <v>9.7000000000000003E-2</v>
      </c>
      <c r="U948" s="30">
        <v>9.7000000000000003E-2</v>
      </c>
      <c r="V948" s="30">
        <v>9.7000000000000003E-2</v>
      </c>
      <c r="W948" s="30">
        <v>9.7000000000000003E-2</v>
      </c>
      <c r="X948" s="30">
        <v>9.7000000000000003E-2</v>
      </c>
    </row>
    <row r="949" spans="1:24" x14ac:dyDescent="0.25">
      <c r="A949" s="10" t="s">
        <v>24</v>
      </c>
      <c r="B949" s="30">
        <v>0</v>
      </c>
      <c r="C949" s="30">
        <v>0</v>
      </c>
      <c r="D949" s="30">
        <v>0</v>
      </c>
      <c r="E949" s="30">
        <v>0</v>
      </c>
      <c r="F949" s="30">
        <v>0</v>
      </c>
      <c r="H949" s="30">
        <v>0</v>
      </c>
      <c r="I949" s="30">
        <v>0</v>
      </c>
      <c r="J949" s="30">
        <v>0</v>
      </c>
      <c r="K949" s="30">
        <v>0</v>
      </c>
      <c r="L949" s="30">
        <v>0</v>
      </c>
      <c r="N949" s="30">
        <v>0</v>
      </c>
      <c r="O949" s="30">
        <v>0</v>
      </c>
      <c r="P949" s="30">
        <v>0</v>
      </c>
      <c r="Q949" s="30">
        <v>0</v>
      </c>
      <c r="R949" s="30">
        <v>0</v>
      </c>
      <c r="T949" s="30">
        <v>0.49399999999999999</v>
      </c>
      <c r="U949" s="30">
        <v>0.496</v>
      </c>
      <c r="V949" s="30">
        <v>0.496</v>
      </c>
      <c r="W949" s="30">
        <v>0.496</v>
      </c>
      <c r="X949" s="30">
        <v>0.49399999999999999</v>
      </c>
    </row>
    <row r="950" spans="1:24" x14ac:dyDescent="0.25">
      <c r="A950" s="10" t="s">
        <v>25</v>
      </c>
      <c r="B950" s="30">
        <v>6</v>
      </c>
      <c r="C950" s="30">
        <v>6</v>
      </c>
      <c r="D950" s="30">
        <v>6</v>
      </c>
      <c r="E950" s="30">
        <v>6</v>
      </c>
      <c r="F950" s="30">
        <v>6</v>
      </c>
      <c r="H950" s="30">
        <v>7</v>
      </c>
      <c r="I950" s="30">
        <v>7</v>
      </c>
      <c r="J950" s="30">
        <v>7</v>
      </c>
      <c r="K950" s="30">
        <v>7</v>
      </c>
      <c r="L950" s="30">
        <v>7</v>
      </c>
      <c r="N950" s="30">
        <v>8</v>
      </c>
      <c r="O950" s="30">
        <v>8</v>
      </c>
      <c r="P950" s="30">
        <v>8</v>
      </c>
      <c r="Q950" s="30">
        <v>8</v>
      </c>
      <c r="R950" s="30">
        <v>8</v>
      </c>
      <c r="T950" s="30">
        <v>12</v>
      </c>
      <c r="U950" s="30">
        <v>12</v>
      </c>
      <c r="V950" s="30">
        <v>12</v>
      </c>
      <c r="W950" s="30">
        <v>12</v>
      </c>
      <c r="X950" s="30">
        <v>12</v>
      </c>
    </row>
    <row r="951" spans="1:24" x14ac:dyDescent="0.25">
      <c r="A951" s="10" t="s">
        <v>64</v>
      </c>
      <c r="B951" s="30">
        <v>11666.662</v>
      </c>
      <c r="C951" s="30">
        <v>11666.662</v>
      </c>
      <c r="D951" s="30">
        <v>11666.662</v>
      </c>
      <c r="E951" s="30">
        <v>11666.662</v>
      </c>
      <c r="F951" s="30">
        <v>11666.662</v>
      </c>
      <c r="H951" s="30">
        <v>7744.0020000000004</v>
      </c>
      <c r="I951" s="30">
        <v>7744.0020000000004</v>
      </c>
      <c r="J951" s="30">
        <v>7744.0020000000004</v>
      </c>
      <c r="K951" s="30">
        <v>7744.0020000000004</v>
      </c>
      <c r="L951" s="30">
        <v>7744.0020000000004</v>
      </c>
      <c r="N951" s="30">
        <v>6822.4940000000006</v>
      </c>
      <c r="O951" s="30">
        <v>6822.4940000000006</v>
      </c>
      <c r="P951" s="30">
        <v>6822.4940000000006</v>
      </c>
      <c r="Q951" s="30">
        <v>6822.4940000000006</v>
      </c>
      <c r="R951" s="30">
        <v>6822.4940000000006</v>
      </c>
      <c r="T951" s="30">
        <v>4882.3180000000002</v>
      </c>
      <c r="U951" s="30">
        <v>4884.18</v>
      </c>
      <c r="V951" s="30">
        <v>4884.18</v>
      </c>
      <c r="W951" s="30">
        <v>4884.18</v>
      </c>
      <c r="X951" s="30">
        <v>4882.3180000000002</v>
      </c>
    </row>
    <row r="952" spans="1:24" x14ac:dyDescent="0.25">
      <c r="A952" s="10" t="s">
        <v>65</v>
      </c>
      <c r="B952" s="30">
        <v>1460.510093062396</v>
      </c>
      <c r="C952" s="30">
        <v>1460.510093062396</v>
      </c>
      <c r="D952" s="30">
        <v>1460.510093062396</v>
      </c>
      <c r="E952" s="30">
        <v>1460.510093062396</v>
      </c>
      <c r="F952" s="30">
        <v>1460.510093062396</v>
      </c>
      <c r="H952" s="30">
        <v>969.44550906637892</v>
      </c>
      <c r="I952" s="30">
        <v>969.44550906637892</v>
      </c>
      <c r="J952" s="30">
        <v>969.44550906637892</v>
      </c>
      <c r="K952" s="30">
        <v>969.44550906637892</v>
      </c>
      <c r="L952" s="30">
        <v>969.44550906637892</v>
      </c>
      <c r="N952" s="30">
        <v>854.08502850752313</v>
      </c>
      <c r="O952" s="30">
        <v>854.08502850752313</v>
      </c>
      <c r="P952" s="30">
        <v>854.08502850752313</v>
      </c>
      <c r="Q952" s="30">
        <v>854.08502850752313</v>
      </c>
      <c r="R952" s="30">
        <v>854.08502850752313</v>
      </c>
      <c r="T952" s="30">
        <v>611.20093446953467</v>
      </c>
      <c r="U952" s="30">
        <v>611.43403197362636</v>
      </c>
      <c r="V952" s="30">
        <v>611.43403197362636</v>
      </c>
      <c r="W952" s="30">
        <v>611.43403197362636</v>
      </c>
      <c r="X952" s="30">
        <v>611.20093446953467</v>
      </c>
    </row>
    <row r="953" spans="1:24" x14ac:dyDescent="0.25">
      <c r="A953" s="10" t="s">
        <v>66</v>
      </c>
      <c r="B953" s="30">
        <v>1.3935499056E-10</v>
      </c>
      <c r="C953" s="30">
        <v>0</v>
      </c>
      <c r="D953" s="30">
        <v>0</v>
      </c>
      <c r="E953" s="30">
        <v>0</v>
      </c>
      <c r="F953" s="30">
        <v>0</v>
      </c>
      <c r="H953" s="30">
        <v>0</v>
      </c>
      <c r="I953" s="30">
        <v>0</v>
      </c>
      <c r="J953" s="30">
        <v>0</v>
      </c>
      <c r="K953" s="30">
        <v>0</v>
      </c>
      <c r="L953" s="30">
        <v>0</v>
      </c>
      <c r="N953" s="30">
        <v>0</v>
      </c>
      <c r="O953" s="30">
        <v>0</v>
      </c>
      <c r="P953" s="30">
        <v>0</v>
      </c>
      <c r="Q953" s="30">
        <v>0</v>
      </c>
      <c r="R953" s="30">
        <v>0</v>
      </c>
      <c r="T953" s="30">
        <v>287.76203756467942</v>
      </c>
      <c r="U953" s="30">
        <v>289.13216419488322</v>
      </c>
      <c r="V953" s="30">
        <v>289.13216419488322</v>
      </c>
      <c r="W953" s="30">
        <v>289.13216419488322</v>
      </c>
      <c r="X953" s="30">
        <v>287.76203756467942</v>
      </c>
    </row>
    <row r="954" spans="1:24" x14ac:dyDescent="0.25">
      <c r="A954" s="10" t="s">
        <v>67</v>
      </c>
      <c r="B954" s="30">
        <v>3.854821806925848E-11</v>
      </c>
      <c r="C954" s="30">
        <v>0</v>
      </c>
      <c r="D954" s="30">
        <v>0</v>
      </c>
      <c r="E954" s="30">
        <v>0</v>
      </c>
      <c r="F954" s="30">
        <v>0</v>
      </c>
      <c r="H954" s="30">
        <v>0</v>
      </c>
      <c r="I954" s="30">
        <v>0</v>
      </c>
      <c r="J954" s="30">
        <v>0</v>
      </c>
      <c r="K954" s="30">
        <v>0</v>
      </c>
      <c r="L954" s="30">
        <v>0</v>
      </c>
      <c r="N954" s="30">
        <v>0</v>
      </c>
      <c r="O954" s="30">
        <v>0</v>
      </c>
      <c r="P954" s="30">
        <v>0</v>
      </c>
      <c r="Q954" s="30">
        <v>0</v>
      </c>
      <c r="R954" s="30">
        <v>0</v>
      </c>
      <c r="T954" s="30">
        <v>61.790242511885801</v>
      </c>
      <c r="U954" s="30">
        <v>62.11334920257368</v>
      </c>
      <c r="V954" s="30">
        <v>62.11334920257368</v>
      </c>
      <c r="W954" s="30">
        <v>62.11334920257368</v>
      </c>
      <c r="X954" s="30">
        <v>61.790242511885801</v>
      </c>
    </row>
    <row r="955" spans="1:24" x14ac:dyDescent="0.25">
      <c r="A955" s="10" t="s">
        <v>68</v>
      </c>
      <c r="B955" s="30">
        <v>2993.22</v>
      </c>
      <c r="C955" s="30">
        <v>2993.22</v>
      </c>
      <c r="D955" s="30">
        <v>2993.22</v>
      </c>
      <c r="E955" s="30">
        <v>2993.22</v>
      </c>
      <c r="F955" s="30">
        <v>2993.22</v>
      </c>
      <c r="H955" s="30">
        <v>3492.09</v>
      </c>
      <c r="I955" s="30">
        <v>3492.09</v>
      </c>
      <c r="J955" s="30">
        <v>3492.09</v>
      </c>
      <c r="K955" s="30">
        <v>3492.09</v>
      </c>
      <c r="L955" s="30">
        <v>3492.09</v>
      </c>
      <c r="N955" s="30">
        <v>3990.96</v>
      </c>
      <c r="O955" s="30">
        <v>3990.96</v>
      </c>
      <c r="P955" s="30">
        <v>3990.96</v>
      </c>
      <c r="Q955" s="30">
        <v>3990.96</v>
      </c>
      <c r="R955" s="30">
        <v>3990.96</v>
      </c>
      <c r="T955" s="30">
        <v>5986.4400000000014</v>
      </c>
      <c r="U955" s="30">
        <v>5986.4400000000014</v>
      </c>
      <c r="V955" s="30">
        <v>5986.4400000000014</v>
      </c>
      <c r="W955" s="30">
        <v>5986.4400000000014</v>
      </c>
      <c r="X955" s="30">
        <v>5986.4400000000014</v>
      </c>
    </row>
    <row r="956" spans="1:24" x14ac:dyDescent="0.25">
      <c r="A956" s="10" t="s">
        <v>69</v>
      </c>
      <c r="B956" s="30">
        <v>938.89972109999997</v>
      </c>
      <c r="C956" s="30">
        <v>938.89972109999997</v>
      </c>
      <c r="D956" s="30">
        <v>938.89972109999997</v>
      </c>
      <c r="E956" s="30">
        <v>938.89972109999997</v>
      </c>
      <c r="F956" s="30">
        <v>938.89972109999997</v>
      </c>
      <c r="H956" s="30">
        <v>1095.3830079500001</v>
      </c>
      <c r="I956" s="30">
        <v>1095.3830079500001</v>
      </c>
      <c r="J956" s="30">
        <v>1095.3830079500001</v>
      </c>
      <c r="K956" s="30">
        <v>1095.3830079500001</v>
      </c>
      <c r="L956" s="30">
        <v>1095.3830079500001</v>
      </c>
      <c r="N956" s="30">
        <v>1251.8662948000001</v>
      </c>
      <c r="O956" s="30">
        <v>1251.8662948000001</v>
      </c>
      <c r="P956" s="30">
        <v>1251.8662948000001</v>
      </c>
      <c r="Q956" s="30">
        <v>1251.8662948000001</v>
      </c>
      <c r="R956" s="30">
        <v>1251.8662948000001</v>
      </c>
      <c r="T956" s="30">
        <v>1877.7994421999999</v>
      </c>
      <c r="U956" s="30">
        <v>1877.7994421999999</v>
      </c>
      <c r="V956" s="30">
        <v>1877.7994421999999</v>
      </c>
      <c r="W956" s="30">
        <v>1877.7994421999999</v>
      </c>
      <c r="X956" s="30">
        <v>1877.7994421999999</v>
      </c>
    </row>
    <row r="957" spans="1:24" x14ac:dyDescent="0.25">
      <c r="A957" s="10" t="s">
        <v>70</v>
      </c>
      <c r="B957" s="30">
        <v>1567.197930518583</v>
      </c>
      <c r="C957" s="30">
        <v>1425.34706720703</v>
      </c>
      <c r="D957" s="30">
        <v>1283.4962047016791</v>
      </c>
      <c r="E957" s="30">
        <v>1141.64534058392</v>
      </c>
      <c r="F957" s="30">
        <v>999.79448101110847</v>
      </c>
      <c r="H957" s="30">
        <v>1997.191485800254</v>
      </c>
      <c r="I957" s="30">
        <v>1855.288075400973</v>
      </c>
      <c r="J957" s="30">
        <v>1713.3846650016901</v>
      </c>
      <c r="K957" s="30">
        <v>1571.4812546024009</v>
      </c>
      <c r="L957" s="30">
        <v>1429.577844203111</v>
      </c>
      <c r="N957" s="30">
        <v>2101.0836953895669</v>
      </c>
      <c r="O957" s="30">
        <v>1959.180284990271</v>
      </c>
      <c r="P957" s="30">
        <v>1817.276874590973</v>
      </c>
      <c r="Q957" s="30">
        <v>1675.3734641916769</v>
      </c>
      <c r="R957" s="30">
        <v>1533.47005379238</v>
      </c>
      <c r="T957" s="30">
        <v>2331.8929829886661</v>
      </c>
      <c r="U957" s="30">
        <v>2189.7845619223058</v>
      </c>
      <c r="V957" s="30">
        <v>2047.828604737623</v>
      </c>
      <c r="W957" s="30">
        <v>1905.872663835341</v>
      </c>
      <c r="X957" s="30">
        <v>1764.069153119827</v>
      </c>
    </row>
    <row r="958" spans="1:24" x14ac:dyDescent="0.25">
      <c r="A958" s="10" t="s">
        <v>10</v>
      </c>
      <c r="B958" s="30">
        <v>36575.813711395247</v>
      </c>
      <c r="C958" s="30">
        <v>33265.248625613684</v>
      </c>
      <c r="D958" s="30">
        <v>29954.683558647521</v>
      </c>
      <c r="E958" s="30">
        <v>26644.118454050429</v>
      </c>
      <c r="F958" s="30">
        <v>23333.553455524921</v>
      </c>
      <c r="H958" s="30">
        <v>46611.153772033773</v>
      </c>
      <c r="I958" s="30">
        <v>43299.362323931011</v>
      </c>
      <c r="J958" s="30">
        <v>39987.57087582822</v>
      </c>
      <c r="K958" s="30">
        <v>36675.779427725298</v>
      </c>
      <c r="L958" s="30">
        <v>33363.987979622332</v>
      </c>
      <c r="N958" s="30">
        <v>49035.826514389017</v>
      </c>
      <c r="O958" s="30">
        <v>45724.035066285913</v>
      </c>
      <c r="P958" s="30">
        <v>42412.243618182772</v>
      </c>
      <c r="Q958" s="30">
        <v>39100.452170079647</v>
      </c>
      <c r="R958" s="30">
        <v>35788.660721976543</v>
      </c>
      <c r="T958" s="30">
        <v>54422.534435379603</v>
      </c>
      <c r="U958" s="30">
        <v>51105.958376589231</v>
      </c>
      <c r="V958" s="30">
        <v>47792.940573221102</v>
      </c>
      <c r="W958" s="30">
        <v>44479.92314985735</v>
      </c>
      <c r="X958" s="30">
        <v>41170.463195532197</v>
      </c>
    </row>
    <row r="959" spans="1:24" x14ac:dyDescent="0.25">
      <c r="A959" s="10" t="s">
        <v>26</v>
      </c>
      <c r="B959" s="30">
        <v>55203.1</v>
      </c>
      <c r="C959" s="30">
        <v>51750.7</v>
      </c>
      <c r="D959" s="30">
        <v>48298.2</v>
      </c>
      <c r="E959" s="30">
        <v>44845.8</v>
      </c>
      <c r="F959" s="30">
        <v>41393.300000000003</v>
      </c>
      <c r="H959" s="30">
        <v>61910.1</v>
      </c>
      <c r="I959" s="30">
        <v>58456.4</v>
      </c>
      <c r="J959" s="30">
        <v>55002.6</v>
      </c>
      <c r="K959" s="30">
        <v>51548.9</v>
      </c>
      <c r="L959" s="30">
        <v>48095.199999999997</v>
      </c>
      <c r="N959" s="30">
        <v>64057.2</v>
      </c>
      <c r="O959" s="30">
        <v>60603.4</v>
      </c>
      <c r="P959" s="30">
        <v>57149.7</v>
      </c>
      <c r="Q959" s="30">
        <v>53696</v>
      </c>
      <c r="R959" s="30">
        <v>50242.2</v>
      </c>
      <c r="T959" s="30">
        <v>70462.600000000006</v>
      </c>
      <c r="U959" s="30">
        <v>67007.7</v>
      </c>
      <c r="V959" s="30">
        <v>63552.7</v>
      </c>
      <c r="W959" s="30">
        <v>60097.7</v>
      </c>
      <c r="X959" s="30">
        <v>56642.6</v>
      </c>
    </row>
    <row r="961" spans="1:24" x14ac:dyDescent="0.25">
      <c r="A961" s="10" t="s">
        <v>387</v>
      </c>
      <c r="B961" s="10">
        <v>100</v>
      </c>
      <c r="C961" s="10">
        <v>95</v>
      </c>
      <c r="D961" s="10">
        <v>90</v>
      </c>
      <c r="E961" s="10">
        <v>85</v>
      </c>
      <c r="F961" s="10">
        <v>80</v>
      </c>
      <c r="G961" s="10" t="s">
        <v>388</v>
      </c>
      <c r="H961" s="10">
        <v>100</v>
      </c>
      <c r="I961" s="10">
        <v>95</v>
      </c>
      <c r="J961" s="10">
        <v>90</v>
      </c>
      <c r="K961" s="10">
        <v>85</v>
      </c>
      <c r="L961" s="10">
        <v>80</v>
      </c>
      <c r="M961" s="10" t="s">
        <v>389</v>
      </c>
      <c r="N961" s="10">
        <v>100</v>
      </c>
      <c r="O961" s="10">
        <v>95</v>
      </c>
      <c r="P961" s="10">
        <v>90</v>
      </c>
      <c r="Q961" s="10">
        <v>85</v>
      </c>
      <c r="R961" s="10">
        <v>80</v>
      </c>
      <c r="S961" s="10" t="s">
        <v>390</v>
      </c>
      <c r="T961" s="10">
        <v>100</v>
      </c>
      <c r="U961" s="10">
        <v>95</v>
      </c>
      <c r="V961" s="10">
        <v>90</v>
      </c>
      <c r="W961" s="10">
        <v>85</v>
      </c>
      <c r="X961" s="10">
        <v>80</v>
      </c>
    </row>
    <row r="962" spans="1:24" x14ac:dyDescent="0.25">
      <c r="A962" s="10" t="s">
        <v>22</v>
      </c>
      <c r="B962" s="30">
        <v>33.984000000000002</v>
      </c>
      <c r="C962" s="30">
        <v>23.603999999999999</v>
      </c>
      <c r="D962" s="30">
        <v>18.875</v>
      </c>
      <c r="E962" s="30">
        <v>17.091999999999999</v>
      </c>
      <c r="F962" s="30">
        <v>15.646000000000001</v>
      </c>
      <c r="H962" s="30">
        <v>35.822000000000003</v>
      </c>
      <c r="I962" s="30">
        <v>24.372</v>
      </c>
      <c r="J962" s="30">
        <v>19.420999999999999</v>
      </c>
      <c r="K962" s="30">
        <v>17.533999999999999</v>
      </c>
      <c r="L962" s="30">
        <v>16.207000000000001</v>
      </c>
      <c r="N962" s="30">
        <v>35.756999999999998</v>
      </c>
      <c r="O962" s="30">
        <v>24.398</v>
      </c>
      <c r="P962" s="30">
        <v>19.733000000000001</v>
      </c>
      <c r="Q962" s="30">
        <v>17.734999999999999</v>
      </c>
      <c r="R962" s="30">
        <v>16.367999999999999</v>
      </c>
      <c r="T962" s="30">
        <v>36.548000000000002</v>
      </c>
      <c r="U962" s="30">
        <v>24.759</v>
      </c>
      <c r="V962" s="30">
        <v>20.640999999999998</v>
      </c>
      <c r="W962" s="30">
        <v>18.661999999999999</v>
      </c>
      <c r="X962" s="30">
        <v>17.196999999999999</v>
      </c>
    </row>
    <row r="963" spans="1:24" x14ac:dyDescent="0.25">
      <c r="A963" s="10" t="s">
        <v>23</v>
      </c>
      <c r="B963" s="30">
        <v>4.76</v>
      </c>
      <c r="C963" s="30">
        <v>4.76</v>
      </c>
      <c r="D963" s="30">
        <v>4.76</v>
      </c>
      <c r="E963" s="30">
        <v>3.903</v>
      </c>
      <c r="F963" s="30">
        <v>3.238</v>
      </c>
      <c r="H963" s="30">
        <v>6.077</v>
      </c>
      <c r="I963" s="30">
        <v>5.9139999999999997</v>
      </c>
      <c r="J963" s="30">
        <v>5.71</v>
      </c>
      <c r="K963" s="30">
        <v>5.0410000000000004</v>
      </c>
      <c r="L963" s="30">
        <v>4.4770000000000003</v>
      </c>
      <c r="N963" s="30">
        <v>6.78</v>
      </c>
      <c r="O963" s="30">
        <v>6.78</v>
      </c>
      <c r="P963" s="30">
        <v>6.4109999999999996</v>
      </c>
      <c r="Q963" s="30">
        <v>5.62</v>
      </c>
      <c r="R963" s="30">
        <v>4.9400000000000004</v>
      </c>
      <c r="T963" s="30">
        <v>10.62</v>
      </c>
      <c r="U963" s="30">
        <v>10.62</v>
      </c>
      <c r="V963" s="30">
        <v>9.6999999999999993</v>
      </c>
      <c r="W963" s="30">
        <v>8.0350000000000001</v>
      </c>
      <c r="X963" s="30">
        <v>6.9109999999999996</v>
      </c>
    </row>
    <row r="964" spans="1:24" x14ac:dyDescent="0.25">
      <c r="A964" s="10" t="s">
        <v>24</v>
      </c>
      <c r="B964" s="30">
        <v>132.20099999999999</v>
      </c>
      <c r="C964" s="30">
        <v>33.539000000000001</v>
      </c>
      <c r="D964" s="30">
        <v>32.337000000000003</v>
      </c>
      <c r="E964" s="30">
        <v>29.552</v>
      </c>
      <c r="F964" s="30">
        <v>26.314</v>
      </c>
      <c r="H964" s="30">
        <v>146.965</v>
      </c>
      <c r="I964" s="30">
        <v>48.542999999999999</v>
      </c>
      <c r="J964" s="30">
        <v>47.969000000000001</v>
      </c>
      <c r="K964" s="30">
        <v>45.206000000000003</v>
      </c>
      <c r="L964" s="30">
        <v>41.484999999999999</v>
      </c>
      <c r="N964" s="30">
        <v>149.62700000000001</v>
      </c>
      <c r="O964" s="30">
        <v>50.686</v>
      </c>
      <c r="P964" s="30">
        <v>49.776000000000003</v>
      </c>
      <c r="Q964" s="30">
        <v>47.128999999999998</v>
      </c>
      <c r="R964" s="30">
        <v>43.524000000000001</v>
      </c>
      <c r="T964" s="30">
        <v>158.452</v>
      </c>
      <c r="U964" s="30">
        <v>58.228999999999999</v>
      </c>
      <c r="V964" s="30">
        <v>56.530999999999999</v>
      </c>
      <c r="W964" s="30">
        <v>53.606000000000002</v>
      </c>
      <c r="X964" s="30">
        <v>49.908000000000001</v>
      </c>
    </row>
    <row r="965" spans="1:24" x14ac:dyDescent="0.25">
      <c r="A965" s="10" t="s">
        <v>25</v>
      </c>
      <c r="B965" s="30">
        <v>0</v>
      </c>
      <c r="C965" s="30">
        <v>0</v>
      </c>
      <c r="D965" s="30">
        <v>0</v>
      </c>
      <c r="E965" s="30">
        <v>0</v>
      </c>
      <c r="F965" s="30">
        <v>0</v>
      </c>
      <c r="H965" s="30">
        <v>0</v>
      </c>
      <c r="I965" s="30">
        <v>0</v>
      </c>
      <c r="J965" s="30">
        <v>0</v>
      </c>
      <c r="K965" s="30">
        <v>0</v>
      </c>
      <c r="L965" s="30">
        <v>0</v>
      </c>
      <c r="N965" s="30">
        <v>0</v>
      </c>
      <c r="O965" s="30">
        <v>0</v>
      </c>
      <c r="P965" s="30">
        <v>0</v>
      </c>
      <c r="Q965" s="30">
        <v>0</v>
      </c>
      <c r="R965" s="30">
        <v>0</v>
      </c>
      <c r="T965" s="30">
        <v>0</v>
      </c>
      <c r="U965" s="30">
        <v>0</v>
      </c>
      <c r="V965" s="30">
        <v>0</v>
      </c>
      <c r="W965" s="30">
        <v>0</v>
      </c>
      <c r="X965" s="30">
        <v>0</v>
      </c>
    </row>
    <row r="966" spans="1:24" x14ac:dyDescent="0.25">
      <c r="A966" s="10" t="s">
        <v>64</v>
      </c>
      <c r="B966" s="30">
        <v>47577.18</v>
      </c>
      <c r="C966" s="30">
        <v>33045.46</v>
      </c>
      <c r="D966" s="30">
        <v>26425.56</v>
      </c>
      <c r="E966" s="30">
        <v>23928.66</v>
      </c>
      <c r="F966" s="30">
        <v>21904.12</v>
      </c>
      <c r="H966" s="30">
        <v>50151.22</v>
      </c>
      <c r="I966" s="30">
        <v>34120.379999999997</v>
      </c>
      <c r="J966" s="30">
        <v>27188.84</v>
      </c>
      <c r="K966" s="30">
        <v>24547.32</v>
      </c>
      <c r="L966" s="30">
        <v>22690.36</v>
      </c>
      <c r="N966" s="30">
        <v>50059.100000000013</v>
      </c>
      <c r="O966" s="30">
        <v>34156.92</v>
      </c>
      <c r="P966" s="30">
        <v>27626.9</v>
      </c>
      <c r="Q966" s="30">
        <v>24828.720000000001</v>
      </c>
      <c r="R966" s="30">
        <v>22915.34</v>
      </c>
      <c r="T966" s="30">
        <v>51166.78</v>
      </c>
      <c r="U966" s="30">
        <v>34663.300000000003</v>
      </c>
      <c r="V966" s="30">
        <v>28896.84</v>
      </c>
      <c r="W966" s="30">
        <v>26126.799999999999</v>
      </c>
      <c r="X966" s="30">
        <v>24075.66</v>
      </c>
    </row>
    <row r="967" spans="1:24" x14ac:dyDescent="0.25">
      <c r="A967" s="10" t="s">
        <v>65</v>
      </c>
      <c r="B967" s="30">
        <v>5956.0268043632659</v>
      </c>
      <c r="C967" s="30">
        <v>4136.8497570161599</v>
      </c>
      <c r="D967" s="30">
        <v>3308.1267885215079</v>
      </c>
      <c r="E967" s="30">
        <v>2995.5482933728972</v>
      </c>
      <c r="F967" s="30">
        <v>2742.1029545254569</v>
      </c>
      <c r="H967" s="30">
        <v>6278.2621961099658</v>
      </c>
      <c r="I967" s="30">
        <v>4271.4153687768021</v>
      </c>
      <c r="J967" s="30">
        <v>3403.6792390710029</v>
      </c>
      <c r="K967" s="30">
        <v>3072.9962535669929</v>
      </c>
      <c r="L967" s="30">
        <v>2840.529690087812</v>
      </c>
      <c r="N967" s="30">
        <v>6266.7300038022677</v>
      </c>
      <c r="O967" s="30">
        <v>4275.9896882180019</v>
      </c>
      <c r="P967" s="30">
        <v>3458.5184939810119</v>
      </c>
      <c r="Q967" s="30">
        <v>3108.2237711026651</v>
      </c>
      <c r="R967" s="30">
        <v>2868.6941779882231</v>
      </c>
      <c r="T967" s="30">
        <v>6405.3967295446737</v>
      </c>
      <c r="U967" s="30">
        <v>4339.3816936540834</v>
      </c>
      <c r="V967" s="30">
        <v>3617.4980022228428</v>
      </c>
      <c r="W967" s="30">
        <v>3270.7260310980641</v>
      </c>
      <c r="X967" s="30">
        <v>3013.950727906456</v>
      </c>
    </row>
    <row r="968" spans="1:24" x14ac:dyDescent="0.25">
      <c r="A968" s="10" t="s">
        <v>66</v>
      </c>
      <c r="B968" s="30">
        <v>62991.823481968</v>
      </c>
      <c r="C968" s="30">
        <v>18341.529785967999</v>
      </c>
      <c r="D968" s="30">
        <v>17797.597921968001</v>
      </c>
      <c r="E968" s="30">
        <v>15968.035502266461</v>
      </c>
      <c r="F968" s="30">
        <v>14059.984377075371</v>
      </c>
      <c r="H968" s="30">
        <v>70548.5035202656</v>
      </c>
      <c r="I968" s="30">
        <v>25898.25399652886</v>
      </c>
      <c r="J968" s="30">
        <v>25502.867356428</v>
      </c>
      <c r="K968" s="30">
        <v>23808.592616292539</v>
      </c>
      <c r="L968" s="30">
        <v>21749.46306289659</v>
      </c>
      <c r="N968" s="30">
        <v>72220.389634904001</v>
      </c>
      <c r="O968" s="30">
        <v>27443.514906904002</v>
      </c>
      <c r="P968" s="30">
        <v>26786.625246555839</v>
      </c>
      <c r="Q968" s="30">
        <v>25063.230281415999</v>
      </c>
      <c r="R968" s="30">
        <v>22980.116956349051</v>
      </c>
      <c r="T968" s="30">
        <v>78765.846227415997</v>
      </c>
      <c r="U968" s="30">
        <v>33408.744323416002</v>
      </c>
      <c r="V968" s="30">
        <v>32029.42944738303</v>
      </c>
      <c r="W968" s="30">
        <v>29599.401658595049</v>
      </c>
      <c r="X968" s="30">
        <v>27178.251216175751</v>
      </c>
    </row>
    <row r="969" spans="1:24" x14ac:dyDescent="0.25">
      <c r="A969" s="10" t="s">
        <v>67</v>
      </c>
      <c r="B969" s="30">
        <v>16549.797603885479</v>
      </c>
      <c r="C969" s="30">
        <v>4198.6844407815124</v>
      </c>
      <c r="D969" s="30">
        <v>4048.2226308095001</v>
      </c>
      <c r="E969" s="30">
        <v>3699.5778677077001</v>
      </c>
      <c r="F969" s="30">
        <v>3294.123412147876</v>
      </c>
      <c r="H969" s="30">
        <v>18398.053001528198</v>
      </c>
      <c r="I969" s="30">
        <v>6076.9220361846919</v>
      </c>
      <c r="J969" s="30">
        <v>6005.027354874328</v>
      </c>
      <c r="K969" s="30">
        <v>5659.2368469246721</v>
      </c>
      <c r="L969" s="30">
        <v>5193.4173986295918</v>
      </c>
      <c r="N969" s="30">
        <v>18731.29980920396</v>
      </c>
      <c r="O969" s="30">
        <v>6345.1719458344351</v>
      </c>
      <c r="P969" s="30">
        <v>6231.2395943446872</v>
      </c>
      <c r="Q969" s="30">
        <v>5899.9582167517638</v>
      </c>
      <c r="R969" s="30">
        <v>5448.6478988134158</v>
      </c>
      <c r="T969" s="30">
        <v>19836.071814364961</v>
      </c>
      <c r="U969" s="30">
        <v>7289.4421733391282</v>
      </c>
      <c r="V969" s="30">
        <v>7076.9629071227237</v>
      </c>
      <c r="W969" s="30">
        <v>6710.7794972307756</v>
      </c>
      <c r="X969" s="30">
        <v>6247.776748098996</v>
      </c>
    </row>
    <row r="970" spans="1:24" x14ac:dyDescent="0.25">
      <c r="A970" s="10" t="s">
        <v>68</v>
      </c>
      <c r="B970" s="30">
        <v>0</v>
      </c>
      <c r="C970" s="30">
        <v>0</v>
      </c>
      <c r="D970" s="30">
        <v>0</v>
      </c>
      <c r="E970" s="30">
        <v>0</v>
      </c>
      <c r="F970" s="30">
        <v>0</v>
      </c>
      <c r="H970" s="30">
        <v>0</v>
      </c>
      <c r="I970" s="30">
        <v>0</v>
      </c>
      <c r="J970" s="30">
        <v>0</v>
      </c>
      <c r="K970" s="30">
        <v>0</v>
      </c>
      <c r="L970" s="30">
        <v>0</v>
      </c>
      <c r="N970" s="30">
        <v>0</v>
      </c>
      <c r="O970" s="30">
        <v>0</v>
      </c>
      <c r="P970" s="30">
        <v>0</v>
      </c>
      <c r="Q970" s="30">
        <v>0</v>
      </c>
      <c r="R970" s="30">
        <v>0</v>
      </c>
      <c r="T970" s="30">
        <v>0</v>
      </c>
      <c r="U970" s="30">
        <v>0</v>
      </c>
      <c r="V970" s="30">
        <v>0</v>
      </c>
      <c r="W970" s="30">
        <v>0</v>
      </c>
      <c r="X970" s="30">
        <v>0</v>
      </c>
    </row>
    <row r="971" spans="1:24" x14ac:dyDescent="0.25">
      <c r="A971" s="10" t="s">
        <v>69</v>
      </c>
      <c r="B971" s="30">
        <v>0</v>
      </c>
      <c r="C971" s="30">
        <v>0</v>
      </c>
      <c r="D971" s="30">
        <v>0</v>
      </c>
      <c r="E971" s="30">
        <v>0</v>
      </c>
      <c r="F971" s="30">
        <v>0</v>
      </c>
      <c r="H971" s="30">
        <v>0</v>
      </c>
      <c r="I971" s="30">
        <v>0</v>
      </c>
      <c r="J971" s="30">
        <v>0</v>
      </c>
      <c r="K971" s="30">
        <v>0</v>
      </c>
      <c r="L971" s="30">
        <v>0</v>
      </c>
      <c r="N971" s="30">
        <v>0</v>
      </c>
      <c r="O971" s="30">
        <v>0</v>
      </c>
      <c r="P971" s="30">
        <v>0</v>
      </c>
      <c r="Q971" s="30">
        <v>0</v>
      </c>
      <c r="R971" s="30">
        <v>0</v>
      </c>
      <c r="T971" s="30">
        <v>0</v>
      </c>
      <c r="U971" s="30">
        <v>0</v>
      </c>
      <c r="V971" s="30">
        <v>0</v>
      </c>
      <c r="W971" s="30">
        <v>0</v>
      </c>
      <c r="X971" s="30">
        <v>0</v>
      </c>
    </row>
    <row r="972" spans="1:24" x14ac:dyDescent="0.25">
      <c r="A972" s="10" t="s">
        <v>70</v>
      </c>
      <c r="B972" s="30">
        <v>0</v>
      </c>
      <c r="C972" s="30">
        <v>0</v>
      </c>
      <c r="D972" s="30">
        <v>0</v>
      </c>
      <c r="E972" s="30">
        <v>0</v>
      </c>
      <c r="F972" s="30">
        <v>0</v>
      </c>
      <c r="H972" s="30">
        <v>0</v>
      </c>
      <c r="I972" s="30">
        <v>0</v>
      </c>
      <c r="J972" s="30">
        <v>0</v>
      </c>
      <c r="K972" s="30">
        <v>0</v>
      </c>
      <c r="L972" s="30">
        <v>0</v>
      </c>
      <c r="N972" s="30">
        <v>0</v>
      </c>
      <c r="O972" s="30">
        <v>0</v>
      </c>
      <c r="P972" s="30">
        <v>0</v>
      </c>
      <c r="Q972" s="30">
        <v>0</v>
      </c>
      <c r="R972" s="30">
        <v>0</v>
      </c>
      <c r="T972" s="30">
        <v>0</v>
      </c>
      <c r="U972" s="30">
        <v>0</v>
      </c>
      <c r="V972" s="30">
        <v>0</v>
      </c>
      <c r="W972" s="30">
        <v>0</v>
      </c>
      <c r="X972" s="30">
        <v>0</v>
      </c>
    </row>
    <row r="973" spans="1:24" x14ac:dyDescent="0.25">
      <c r="A973" s="10" t="s">
        <v>10</v>
      </c>
      <c r="B973" s="30">
        <v>0</v>
      </c>
      <c r="C973" s="30">
        <v>0</v>
      </c>
      <c r="D973" s="30">
        <v>0</v>
      </c>
      <c r="E973" s="30">
        <v>0</v>
      </c>
      <c r="F973" s="30">
        <v>0</v>
      </c>
      <c r="H973" s="30">
        <v>0</v>
      </c>
      <c r="I973" s="30">
        <v>0</v>
      </c>
      <c r="J973" s="30">
        <v>0</v>
      </c>
      <c r="K973" s="30">
        <v>0</v>
      </c>
      <c r="L973" s="30">
        <v>0</v>
      </c>
      <c r="N973" s="30">
        <v>0</v>
      </c>
      <c r="O973" s="30">
        <v>0</v>
      </c>
      <c r="P973" s="30">
        <v>0</v>
      </c>
      <c r="Q973" s="30">
        <v>0</v>
      </c>
      <c r="R973" s="30">
        <v>0</v>
      </c>
      <c r="T973" s="30">
        <v>0</v>
      </c>
      <c r="U973" s="30">
        <v>0</v>
      </c>
      <c r="V973" s="30">
        <v>0</v>
      </c>
      <c r="W973" s="30">
        <v>0</v>
      </c>
      <c r="X973" s="30">
        <v>0</v>
      </c>
    </row>
    <row r="974" spans="1:24" x14ac:dyDescent="0.25">
      <c r="A974" s="10" t="s">
        <v>26</v>
      </c>
      <c r="B974" s="30">
        <v>133076</v>
      </c>
      <c r="C974" s="30">
        <v>59723.5</v>
      </c>
      <c r="D974" s="30">
        <v>51580.3</v>
      </c>
      <c r="E974" s="30">
        <v>46592.6</v>
      </c>
      <c r="F974" s="30">
        <v>42000.9</v>
      </c>
      <c r="H974" s="30">
        <v>145377</v>
      </c>
      <c r="I974" s="30">
        <v>70367.899999999994</v>
      </c>
      <c r="J974" s="30">
        <v>62101.2</v>
      </c>
      <c r="K974" s="30">
        <v>57088.9</v>
      </c>
      <c r="L974" s="30">
        <v>52474.5</v>
      </c>
      <c r="N974" s="30">
        <v>147279</v>
      </c>
      <c r="O974" s="30">
        <v>72222.5</v>
      </c>
      <c r="P974" s="30">
        <v>64104.1</v>
      </c>
      <c r="Q974" s="30">
        <v>58900.800000000003</v>
      </c>
      <c r="R974" s="30">
        <v>54213.5</v>
      </c>
      <c r="T974" s="30">
        <v>156175</v>
      </c>
      <c r="U974" s="30">
        <v>79701.8</v>
      </c>
      <c r="V974" s="30">
        <v>71621.5</v>
      </c>
      <c r="W974" s="30">
        <v>65708.5</v>
      </c>
      <c r="X974" s="30">
        <v>60516.4</v>
      </c>
    </row>
    <row r="976" spans="1:24" x14ac:dyDescent="0.25">
      <c r="A976" s="10" t="s">
        <v>391</v>
      </c>
      <c r="B976" s="10">
        <v>100</v>
      </c>
      <c r="C976" s="10">
        <v>95</v>
      </c>
      <c r="D976" s="10">
        <v>90</v>
      </c>
      <c r="E976" s="10">
        <v>85</v>
      </c>
      <c r="F976" s="10">
        <v>80</v>
      </c>
      <c r="G976" s="10" t="s">
        <v>392</v>
      </c>
      <c r="H976" s="10">
        <v>100</v>
      </c>
      <c r="I976" s="10">
        <v>95</v>
      </c>
      <c r="J976" s="10">
        <v>90</v>
      </c>
      <c r="K976" s="10">
        <v>85</v>
      </c>
      <c r="L976" s="10">
        <v>80</v>
      </c>
      <c r="M976" s="10" t="s">
        <v>393</v>
      </c>
      <c r="N976" s="10">
        <v>100</v>
      </c>
      <c r="O976" s="10">
        <v>95</v>
      </c>
      <c r="P976" s="10">
        <v>90</v>
      </c>
      <c r="Q976" s="10">
        <v>85</v>
      </c>
      <c r="R976" s="10">
        <v>80</v>
      </c>
      <c r="S976" s="10" t="s">
        <v>394</v>
      </c>
      <c r="T976" s="10">
        <v>100</v>
      </c>
      <c r="U976" s="10">
        <v>95</v>
      </c>
      <c r="V976" s="10">
        <v>90</v>
      </c>
      <c r="W976" s="10">
        <v>85</v>
      </c>
      <c r="X976" s="10">
        <v>80</v>
      </c>
    </row>
    <row r="977" spans="1:24" x14ac:dyDescent="0.25">
      <c r="A977" s="10" t="s">
        <v>22</v>
      </c>
      <c r="B977" s="30">
        <v>0</v>
      </c>
      <c r="C977" s="30">
        <v>0</v>
      </c>
      <c r="D977" s="30">
        <v>0</v>
      </c>
      <c r="E977" s="30">
        <v>0</v>
      </c>
      <c r="F977" s="30">
        <v>0</v>
      </c>
      <c r="H977" s="30">
        <v>0</v>
      </c>
      <c r="I977" s="30">
        <v>0</v>
      </c>
      <c r="J977" s="30">
        <v>0</v>
      </c>
      <c r="K977" s="30">
        <v>0</v>
      </c>
      <c r="L977" s="30">
        <v>0</v>
      </c>
      <c r="N977" s="30">
        <v>0</v>
      </c>
      <c r="O977" s="30">
        <v>0</v>
      </c>
      <c r="P977" s="30">
        <v>0</v>
      </c>
      <c r="Q977" s="30">
        <v>0</v>
      </c>
      <c r="R977" s="30">
        <v>0</v>
      </c>
      <c r="T977" s="30">
        <v>0</v>
      </c>
      <c r="U977" s="30">
        <v>0</v>
      </c>
      <c r="V977" s="30">
        <v>0</v>
      </c>
      <c r="W977" s="30">
        <v>0</v>
      </c>
      <c r="X977" s="30">
        <v>0</v>
      </c>
    </row>
    <row r="978" spans="1:24" x14ac:dyDescent="0.25">
      <c r="A978" s="10" t="s">
        <v>23</v>
      </c>
      <c r="B978" s="30">
        <v>0</v>
      </c>
      <c r="C978" s="30">
        <v>0</v>
      </c>
      <c r="D978" s="30">
        <v>0</v>
      </c>
      <c r="E978" s="30">
        <v>0</v>
      </c>
      <c r="F978" s="30">
        <v>0</v>
      </c>
      <c r="H978" s="30">
        <v>0</v>
      </c>
      <c r="I978" s="30">
        <v>0</v>
      </c>
      <c r="J978" s="30">
        <v>0</v>
      </c>
      <c r="K978" s="30">
        <v>0</v>
      </c>
      <c r="L978" s="30">
        <v>0</v>
      </c>
      <c r="N978" s="30">
        <v>0</v>
      </c>
      <c r="O978" s="30">
        <v>0</v>
      </c>
      <c r="P978" s="30">
        <v>0</v>
      </c>
      <c r="Q978" s="30">
        <v>0</v>
      </c>
      <c r="R978" s="30">
        <v>0</v>
      </c>
      <c r="T978" s="30">
        <v>0</v>
      </c>
      <c r="U978" s="30">
        <v>0</v>
      </c>
      <c r="V978" s="30">
        <v>0</v>
      </c>
      <c r="W978" s="30">
        <v>0</v>
      </c>
      <c r="X978" s="30">
        <v>0</v>
      </c>
    </row>
    <row r="979" spans="1:24" x14ac:dyDescent="0.25">
      <c r="A979" s="10" t="s">
        <v>24</v>
      </c>
      <c r="B979" s="30">
        <v>0</v>
      </c>
      <c r="C979" s="30">
        <v>0</v>
      </c>
      <c r="D979" s="30">
        <v>0</v>
      </c>
      <c r="E979" s="30">
        <v>0</v>
      </c>
      <c r="F979" s="30">
        <v>0</v>
      </c>
      <c r="H979" s="30">
        <v>0</v>
      </c>
      <c r="I979" s="30">
        <v>0</v>
      </c>
      <c r="J979" s="30">
        <v>0</v>
      </c>
      <c r="K979" s="30">
        <v>0</v>
      </c>
      <c r="L979" s="30">
        <v>0</v>
      </c>
      <c r="N979" s="30">
        <v>0</v>
      </c>
      <c r="O979" s="30">
        <v>0</v>
      </c>
      <c r="P979" s="30">
        <v>0</v>
      </c>
      <c r="Q979" s="30">
        <v>0</v>
      </c>
      <c r="R979" s="30">
        <v>0</v>
      </c>
      <c r="T979" s="30">
        <v>0</v>
      </c>
      <c r="U979" s="30">
        <v>0</v>
      </c>
      <c r="V979" s="30">
        <v>0</v>
      </c>
      <c r="W979" s="30">
        <v>0</v>
      </c>
      <c r="X979" s="30">
        <v>0</v>
      </c>
    </row>
    <row r="980" spans="1:24" x14ac:dyDescent="0.25">
      <c r="A980" s="10" t="s">
        <v>25</v>
      </c>
      <c r="B980" s="30">
        <v>6</v>
      </c>
      <c r="C980" s="30">
        <v>6</v>
      </c>
      <c r="D980" s="30">
        <v>6</v>
      </c>
      <c r="E980" s="30">
        <v>6</v>
      </c>
      <c r="F980" s="30">
        <v>6</v>
      </c>
      <c r="H980" s="30">
        <v>7</v>
      </c>
      <c r="I980" s="30">
        <v>7</v>
      </c>
      <c r="J980" s="30">
        <v>7</v>
      </c>
      <c r="K980" s="30">
        <v>7</v>
      </c>
      <c r="L980" s="30">
        <v>7</v>
      </c>
      <c r="N980" s="30">
        <v>8</v>
      </c>
      <c r="O980" s="30">
        <v>8</v>
      </c>
      <c r="P980" s="30">
        <v>8</v>
      </c>
      <c r="Q980" s="30">
        <v>8</v>
      </c>
      <c r="R980" s="30">
        <v>8</v>
      </c>
      <c r="T980" s="30">
        <v>12</v>
      </c>
      <c r="U980" s="30">
        <v>12</v>
      </c>
      <c r="V980" s="30">
        <v>12</v>
      </c>
      <c r="W980" s="30">
        <v>12</v>
      </c>
      <c r="X980" s="30">
        <v>12</v>
      </c>
    </row>
    <row r="981" spans="1:24" x14ac:dyDescent="0.25">
      <c r="A981" s="10" t="s">
        <v>64</v>
      </c>
      <c r="B981" s="30">
        <v>0</v>
      </c>
      <c r="C981" s="30">
        <v>0</v>
      </c>
      <c r="D981" s="30">
        <v>0</v>
      </c>
      <c r="E981" s="30">
        <v>0</v>
      </c>
      <c r="F981" s="30">
        <v>0</v>
      </c>
      <c r="H981" s="30">
        <v>0</v>
      </c>
      <c r="I981" s="30">
        <v>0</v>
      </c>
      <c r="J981" s="30">
        <v>0</v>
      </c>
      <c r="K981" s="30">
        <v>0</v>
      </c>
      <c r="L981" s="30">
        <v>0</v>
      </c>
      <c r="N981" s="30">
        <v>0</v>
      </c>
      <c r="O981" s="30">
        <v>0</v>
      </c>
      <c r="P981" s="30">
        <v>0</v>
      </c>
      <c r="Q981" s="30">
        <v>0</v>
      </c>
      <c r="R981" s="30">
        <v>0</v>
      </c>
      <c r="T981" s="30">
        <v>0</v>
      </c>
      <c r="U981" s="30">
        <v>0</v>
      </c>
      <c r="V981" s="30">
        <v>0</v>
      </c>
      <c r="W981" s="30">
        <v>0</v>
      </c>
      <c r="X981" s="30">
        <v>0</v>
      </c>
    </row>
    <row r="982" spans="1:24" x14ac:dyDescent="0.25">
      <c r="A982" s="10" t="s">
        <v>65</v>
      </c>
      <c r="B982" s="30">
        <v>0</v>
      </c>
      <c r="C982" s="30">
        <v>0</v>
      </c>
      <c r="D982" s="30">
        <v>0</v>
      </c>
      <c r="E982" s="30">
        <v>0</v>
      </c>
      <c r="F982" s="30">
        <v>0</v>
      </c>
      <c r="H982" s="30">
        <v>0</v>
      </c>
      <c r="I982" s="30">
        <v>0</v>
      </c>
      <c r="J982" s="30">
        <v>0</v>
      </c>
      <c r="K982" s="30">
        <v>0</v>
      </c>
      <c r="L982" s="30">
        <v>0</v>
      </c>
      <c r="N982" s="30">
        <v>0</v>
      </c>
      <c r="O982" s="30">
        <v>0</v>
      </c>
      <c r="P982" s="30">
        <v>0</v>
      </c>
      <c r="Q982" s="30">
        <v>0</v>
      </c>
      <c r="R982" s="30">
        <v>0</v>
      </c>
      <c r="T982" s="30">
        <v>0</v>
      </c>
      <c r="U982" s="30">
        <v>0</v>
      </c>
      <c r="V982" s="30">
        <v>0</v>
      </c>
      <c r="W982" s="30">
        <v>0</v>
      </c>
      <c r="X982" s="30">
        <v>0</v>
      </c>
    </row>
    <row r="983" spans="1:24" x14ac:dyDescent="0.25">
      <c r="A983" s="10" t="s">
        <v>66</v>
      </c>
      <c r="B983" s="30">
        <v>0</v>
      </c>
      <c r="C983" s="30">
        <v>0</v>
      </c>
      <c r="D983" s="30">
        <v>0</v>
      </c>
      <c r="E983" s="30">
        <v>0</v>
      </c>
      <c r="F983" s="30">
        <v>0</v>
      </c>
      <c r="H983" s="30">
        <v>0</v>
      </c>
      <c r="I983" s="30">
        <v>0</v>
      </c>
      <c r="J983" s="30">
        <v>0</v>
      </c>
      <c r="K983" s="30">
        <v>0</v>
      </c>
      <c r="L983" s="30">
        <v>0</v>
      </c>
      <c r="N983" s="30">
        <v>0</v>
      </c>
      <c r="O983" s="30">
        <v>0</v>
      </c>
      <c r="P983" s="30">
        <v>0</v>
      </c>
      <c r="Q983" s="30">
        <v>0</v>
      </c>
      <c r="R983" s="30">
        <v>0</v>
      </c>
      <c r="T983" s="30">
        <v>0</v>
      </c>
      <c r="U983" s="30">
        <v>0</v>
      </c>
      <c r="V983" s="30">
        <v>0</v>
      </c>
      <c r="W983" s="30">
        <v>0</v>
      </c>
      <c r="X983" s="30">
        <v>0</v>
      </c>
    </row>
    <row r="984" spans="1:24" x14ac:dyDescent="0.25">
      <c r="A984" s="10" t="s">
        <v>67</v>
      </c>
      <c r="B984" s="30">
        <v>0</v>
      </c>
      <c r="C984" s="30">
        <v>0</v>
      </c>
      <c r="D984" s="30">
        <v>0</v>
      </c>
      <c r="E984" s="30">
        <v>0</v>
      </c>
      <c r="F984" s="30">
        <v>0</v>
      </c>
      <c r="H984" s="30">
        <v>0</v>
      </c>
      <c r="I984" s="30">
        <v>0</v>
      </c>
      <c r="J984" s="30">
        <v>0</v>
      </c>
      <c r="K984" s="30">
        <v>0</v>
      </c>
      <c r="L984" s="30">
        <v>0</v>
      </c>
      <c r="N984" s="30">
        <v>0</v>
      </c>
      <c r="O984" s="30">
        <v>0</v>
      </c>
      <c r="P984" s="30">
        <v>0</v>
      </c>
      <c r="Q984" s="30">
        <v>0</v>
      </c>
      <c r="R984" s="30">
        <v>0</v>
      </c>
      <c r="T984" s="30">
        <v>0</v>
      </c>
      <c r="U984" s="30">
        <v>0</v>
      </c>
      <c r="V984" s="30">
        <v>0</v>
      </c>
      <c r="W984" s="30">
        <v>0</v>
      </c>
      <c r="X984" s="30">
        <v>0</v>
      </c>
    </row>
    <row r="985" spans="1:24" x14ac:dyDescent="0.25">
      <c r="A985" s="10" t="s">
        <v>68</v>
      </c>
      <c r="B985" s="30">
        <v>2993.22</v>
      </c>
      <c r="C985" s="30">
        <v>2993.22</v>
      </c>
      <c r="D985" s="30">
        <v>2993.22</v>
      </c>
      <c r="E985" s="30">
        <v>2993.22</v>
      </c>
      <c r="F985" s="30">
        <v>2993.22</v>
      </c>
      <c r="H985" s="30">
        <v>3492.09</v>
      </c>
      <c r="I985" s="30">
        <v>3492.09</v>
      </c>
      <c r="J985" s="30">
        <v>3492.09</v>
      </c>
      <c r="K985" s="30">
        <v>3492.09</v>
      </c>
      <c r="L985" s="30">
        <v>3492.09</v>
      </c>
      <c r="N985" s="30">
        <v>3990.96</v>
      </c>
      <c r="O985" s="30">
        <v>3990.96</v>
      </c>
      <c r="P985" s="30">
        <v>3990.96</v>
      </c>
      <c r="Q985" s="30">
        <v>3990.96</v>
      </c>
      <c r="R985" s="30">
        <v>3990.96</v>
      </c>
      <c r="T985" s="30">
        <v>5986.4400000000014</v>
      </c>
      <c r="U985" s="30">
        <v>5986.4400000000014</v>
      </c>
      <c r="V985" s="30">
        <v>5986.4400000000014</v>
      </c>
      <c r="W985" s="30">
        <v>5986.4400000000014</v>
      </c>
      <c r="X985" s="30">
        <v>5986.4400000000014</v>
      </c>
    </row>
    <row r="986" spans="1:24" x14ac:dyDescent="0.25">
      <c r="A986" s="10" t="s">
        <v>69</v>
      </c>
      <c r="B986" s="30">
        <v>938.89972109999997</v>
      </c>
      <c r="C986" s="30">
        <v>938.89972109999997</v>
      </c>
      <c r="D986" s="30">
        <v>938.89972109999997</v>
      </c>
      <c r="E986" s="30">
        <v>938.89972109999997</v>
      </c>
      <c r="F986" s="30">
        <v>938.89972109999997</v>
      </c>
      <c r="H986" s="30">
        <v>1095.3830079500001</v>
      </c>
      <c r="I986" s="30">
        <v>1095.3830079500001</v>
      </c>
      <c r="J986" s="30">
        <v>1095.3830079500001</v>
      </c>
      <c r="K986" s="30">
        <v>1095.3830079500001</v>
      </c>
      <c r="L986" s="30">
        <v>1095.3830079500001</v>
      </c>
      <c r="N986" s="30">
        <v>1251.8662948000001</v>
      </c>
      <c r="O986" s="30">
        <v>1251.8662948000001</v>
      </c>
      <c r="P986" s="30">
        <v>1251.8662948000001</v>
      </c>
      <c r="Q986" s="30">
        <v>1251.8662948000001</v>
      </c>
      <c r="R986" s="30">
        <v>1251.8662948000001</v>
      </c>
      <c r="T986" s="30">
        <v>1877.7994421999999</v>
      </c>
      <c r="U986" s="30">
        <v>1877.7994421999999</v>
      </c>
      <c r="V986" s="30">
        <v>1877.7994421999999</v>
      </c>
      <c r="W986" s="30">
        <v>1877.7994421999999</v>
      </c>
      <c r="X986" s="30">
        <v>1877.7994421999999</v>
      </c>
    </row>
    <row r="987" spans="1:24" x14ac:dyDescent="0.25">
      <c r="A987" s="10" t="s">
        <v>70</v>
      </c>
      <c r="B987" s="30">
        <v>2837.0172662311311</v>
      </c>
      <c r="C987" s="30">
        <v>2695.166402919599</v>
      </c>
      <c r="D987" s="30">
        <v>2553.3155396080429</v>
      </c>
      <c r="E987" s="30">
        <v>2411.4646762964858</v>
      </c>
      <c r="F987" s="30">
        <v>2269.6138129849369</v>
      </c>
      <c r="H987" s="30">
        <v>2838.0682079856738</v>
      </c>
      <c r="I987" s="30">
        <v>2696.1647975864089</v>
      </c>
      <c r="J987" s="30">
        <v>2554.2613871871422</v>
      </c>
      <c r="K987" s="30">
        <v>2412.3579767878682</v>
      </c>
      <c r="L987" s="30">
        <v>2270.4545663885879</v>
      </c>
      <c r="N987" s="30">
        <v>2838.0682079856829</v>
      </c>
      <c r="O987" s="30">
        <v>2696.1647975864062</v>
      </c>
      <c r="P987" s="30">
        <v>2554.2613871871222</v>
      </c>
      <c r="Q987" s="30">
        <v>2412.3579767878368</v>
      </c>
      <c r="R987" s="30">
        <v>2270.4545663885492</v>
      </c>
      <c r="T987" s="30">
        <v>2839.119149740191</v>
      </c>
      <c r="U987" s="30">
        <v>2697.163192253191</v>
      </c>
      <c r="V987" s="30">
        <v>2555.207234766181</v>
      </c>
      <c r="W987" s="30">
        <v>2413.2512772791752</v>
      </c>
      <c r="X987" s="30">
        <v>2271.2953197921629</v>
      </c>
    </row>
    <row r="988" spans="1:24" x14ac:dyDescent="0.25">
      <c r="A988" s="10" t="s">
        <v>10</v>
      </c>
      <c r="B988" s="30">
        <v>66211.30171563309</v>
      </c>
      <c r="C988" s="30">
        <v>62900.736629851999</v>
      </c>
      <c r="D988" s="30">
        <v>59590.171544070348</v>
      </c>
      <c r="E988" s="30">
        <v>56279.606458288697</v>
      </c>
      <c r="F988" s="30">
        <v>52969.041372507207</v>
      </c>
      <c r="H988" s="30">
        <v>66235.828962056228</v>
      </c>
      <c r="I988" s="30">
        <v>62924.037513953837</v>
      </c>
      <c r="J988" s="30">
        <v>59612.246065851446</v>
      </c>
      <c r="K988" s="30">
        <v>56300.454617748859</v>
      </c>
      <c r="L988" s="30">
        <v>52988.663169646119</v>
      </c>
      <c r="N988" s="30">
        <v>66235.828962056432</v>
      </c>
      <c r="O988" s="30">
        <v>62924.037513953786</v>
      </c>
      <c r="P988" s="30">
        <v>59612.246065850974</v>
      </c>
      <c r="Q988" s="30">
        <v>56300.454617748117</v>
      </c>
      <c r="R988" s="30">
        <v>52988.663169645217</v>
      </c>
      <c r="T988" s="30">
        <v>66260.356208478785</v>
      </c>
      <c r="U988" s="30">
        <v>62947.338398055057</v>
      </c>
      <c r="V988" s="30">
        <v>59634.320587631097</v>
      </c>
      <c r="W988" s="30">
        <v>56321.302777207253</v>
      </c>
      <c r="X988" s="30">
        <v>53008.284966783263</v>
      </c>
    </row>
    <row r="989" spans="1:24" x14ac:dyDescent="0.25">
      <c r="A989" s="10" t="s">
        <v>26</v>
      </c>
      <c r="B989" s="30">
        <v>72981.2</v>
      </c>
      <c r="C989" s="30">
        <v>69528.800000000003</v>
      </c>
      <c r="D989" s="30">
        <v>66076.3</v>
      </c>
      <c r="E989" s="30">
        <v>62623.9</v>
      </c>
      <c r="F989" s="30">
        <v>59171.4</v>
      </c>
      <c r="H989" s="30">
        <v>73662.2</v>
      </c>
      <c r="I989" s="30">
        <v>70208.5</v>
      </c>
      <c r="J989" s="30">
        <v>66754.7</v>
      </c>
      <c r="K989" s="30">
        <v>63301</v>
      </c>
      <c r="L989" s="30">
        <v>59847.3</v>
      </c>
      <c r="N989" s="30">
        <v>74317.600000000006</v>
      </c>
      <c r="O989" s="30">
        <v>70863.8</v>
      </c>
      <c r="P989" s="30">
        <v>67410.100000000006</v>
      </c>
      <c r="Q989" s="30">
        <v>63956.4</v>
      </c>
      <c r="R989" s="30">
        <v>60502.6</v>
      </c>
      <c r="T989" s="30">
        <v>76964.600000000006</v>
      </c>
      <c r="U989" s="30">
        <v>73509.600000000006</v>
      </c>
      <c r="V989" s="30">
        <v>70054.600000000006</v>
      </c>
      <c r="W989" s="30">
        <v>66599.600000000006</v>
      </c>
      <c r="X989" s="30">
        <v>63144.6</v>
      </c>
    </row>
    <row r="991" spans="1:24" x14ac:dyDescent="0.25">
      <c r="A991" s="10" t="s">
        <v>395</v>
      </c>
      <c r="B991" s="10">
        <v>100</v>
      </c>
      <c r="C991" s="10">
        <v>95</v>
      </c>
      <c r="D991" s="10">
        <v>90</v>
      </c>
      <c r="E991" s="10">
        <v>85</v>
      </c>
      <c r="F991" s="10">
        <v>80</v>
      </c>
      <c r="G991" s="10" t="s">
        <v>396</v>
      </c>
      <c r="H991" s="10">
        <v>100</v>
      </c>
      <c r="I991" s="10">
        <v>95</v>
      </c>
      <c r="J991" s="10">
        <v>90</v>
      </c>
      <c r="K991" s="10">
        <v>85</v>
      </c>
      <c r="L991" s="10">
        <v>80</v>
      </c>
      <c r="M991" s="10" t="s">
        <v>397</v>
      </c>
      <c r="N991" s="10">
        <v>100</v>
      </c>
      <c r="O991" s="10">
        <v>95</v>
      </c>
      <c r="P991" s="10">
        <v>90</v>
      </c>
      <c r="Q991" s="10">
        <v>85</v>
      </c>
      <c r="R991" s="10">
        <v>80</v>
      </c>
      <c r="S991" s="10" t="s">
        <v>398</v>
      </c>
      <c r="T991" s="10">
        <v>100</v>
      </c>
      <c r="U991" s="10">
        <v>95</v>
      </c>
      <c r="V991" s="10">
        <v>90</v>
      </c>
      <c r="W991" s="10">
        <v>85</v>
      </c>
      <c r="X991" s="10">
        <v>80</v>
      </c>
    </row>
    <row r="992" spans="1:24" x14ac:dyDescent="0.25">
      <c r="A992" s="10" t="s">
        <v>22</v>
      </c>
      <c r="B992" s="30">
        <v>7.5330000000000004</v>
      </c>
      <c r="C992" s="30">
        <v>7.5330000000000004</v>
      </c>
      <c r="D992" s="30">
        <v>7.5330000000000004</v>
      </c>
      <c r="E992" s="30">
        <v>7.5330000000000004</v>
      </c>
      <c r="F992" s="30">
        <v>7.5330000000000004</v>
      </c>
      <c r="H992" s="30">
        <v>5.0330000000000004</v>
      </c>
      <c r="I992" s="30">
        <v>5.0330000000000004</v>
      </c>
      <c r="J992" s="30">
        <v>5.0330000000000004</v>
      </c>
      <c r="K992" s="30">
        <v>5.0330000000000004</v>
      </c>
      <c r="L992" s="30">
        <v>5.0330000000000004</v>
      </c>
      <c r="N992" s="30">
        <v>4.444</v>
      </c>
      <c r="O992" s="30">
        <v>4.444</v>
      </c>
      <c r="P992" s="30">
        <v>4.444</v>
      </c>
      <c r="Q992" s="30">
        <v>4.444</v>
      </c>
      <c r="R992" s="30">
        <v>4.444</v>
      </c>
      <c r="T992" s="30">
        <v>3.1509999999999998</v>
      </c>
      <c r="U992" s="30">
        <v>3.1509999999999998</v>
      </c>
      <c r="V992" s="30">
        <v>3.1509999999999998</v>
      </c>
      <c r="W992" s="30">
        <v>3.1509999999999998</v>
      </c>
      <c r="X992" s="30">
        <v>3.1509999999999998</v>
      </c>
    </row>
    <row r="993" spans="1:24" x14ac:dyDescent="0.25">
      <c r="A993" s="10" t="s">
        <v>23</v>
      </c>
      <c r="B993" s="30">
        <v>0</v>
      </c>
      <c r="C993" s="30">
        <v>0</v>
      </c>
      <c r="D993" s="30">
        <v>0</v>
      </c>
      <c r="E993" s="30">
        <v>0</v>
      </c>
      <c r="F993" s="30">
        <v>0</v>
      </c>
      <c r="H993" s="30">
        <v>0</v>
      </c>
      <c r="I993" s="30">
        <v>0</v>
      </c>
      <c r="J993" s="30">
        <v>0</v>
      </c>
      <c r="K993" s="30">
        <v>0</v>
      </c>
      <c r="L993" s="30">
        <v>0</v>
      </c>
      <c r="N993" s="30">
        <v>0</v>
      </c>
      <c r="O993" s="30">
        <v>0</v>
      </c>
      <c r="P993" s="30">
        <v>0</v>
      </c>
      <c r="Q993" s="30">
        <v>0</v>
      </c>
      <c r="R993" s="30">
        <v>0</v>
      </c>
      <c r="T993" s="30">
        <v>0</v>
      </c>
      <c r="U993" s="30">
        <v>0</v>
      </c>
      <c r="V993" s="30">
        <v>0</v>
      </c>
      <c r="W993" s="30">
        <v>0</v>
      </c>
      <c r="X993" s="30">
        <v>0</v>
      </c>
    </row>
    <row r="994" spans="1:24" x14ac:dyDescent="0.25">
      <c r="A994" s="10" t="s">
        <v>24</v>
      </c>
      <c r="B994" s="30">
        <v>0</v>
      </c>
      <c r="C994" s="30">
        <v>0</v>
      </c>
      <c r="D994" s="30">
        <v>0</v>
      </c>
      <c r="E994" s="30">
        <v>0</v>
      </c>
      <c r="F994" s="30">
        <v>0</v>
      </c>
      <c r="H994" s="30">
        <v>0</v>
      </c>
      <c r="I994" s="30">
        <v>0</v>
      </c>
      <c r="J994" s="30">
        <v>0</v>
      </c>
      <c r="K994" s="30">
        <v>0</v>
      </c>
      <c r="L994" s="30">
        <v>0</v>
      </c>
      <c r="N994" s="30">
        <v>0</v>
      </c>
      <c r="O994" s="30">
        <v>0</v>
      </c>
      <c r="P994" s="30">
        <v>0</v>
      </c>
      <c r="Q994" s="30">
        <v>0</v>
      </c>
      <c r="R994" s="30">
        <v>0</v>
      </c>
      <c r="T994" s="30">
        <v>0</v>
      </c>
      <c r="U994" s="30">
        <v>0</v>
      </c>
      <c r="V994" s="30">
        <v>0</v>
      </c>
      <c r="W994" s="30">
        <v>0</v>
      </c>
      <c r="X994" s="30">
        <v>0</v>
      </c>
    </row>
    <row r="995" spans="1:24" x14ac:dyDescent="0.25">
      <c r="A995" s="10" t="s">
        <v>25</v>
      </c>
      <c r="B995" s="30">
        <v>6</v>
      </c>
      <c r="C995" s="30">
        <v>6</v>
      </c>
      <c r="D995" s="30">
        <v>6</v>
      </c>
      <c r="E995" s="30">
        <v>6</v>
      </c>
      <c r="F995" s="30">
        <v>6</v>
      </c>
      <c r="H995" s="30">
        <v>7</v>
      </c>
      <c r="I995" s="30">
        <v>7</v>
      </c>
      <c r="J995" s="30">
        <v>7</v>
      </c>
      <c r="K995" s="30">
        <v>7</v>
      </c>
      <c r="L995" s="30">
        <v>7</v>
      </c>
      <c r="N995" s="30">
        <v>8</v>
      </c>
      <c r="O995" s="30">
        <v>8</v>
      </c>
      <c r="P995" s="30">
        <v>8</v>
      </c>
      <c r="Q995" s="30">
        <v>8</v>
      </c>
      <c r="R995" s="30">
        <v>8</v>
      </c>
      <c r="T995" s="30">
        <v>12</v>
      </c>
      <c r="U995" s="30">
        <v>12</v>
      </c>
      <c r="V995" s="30">
        <v>12</v>
      </c>
      <c r="W995" s="30">
        <v>12</v>
      </c>
      <c r="X995" s="30">
        <v>12</v>
      </c>
    </row>
    <row r="996" spans="1:24" x14ac:dyDescent="0.25">
      <c r="A996" s="10" t="s">
        <v>64</v>
      </c>
      <c r="B996" s="30">
        <v>10546.69</v>
      </c>
      <c r="C996" s="30">
        <v>10546.69</v>
      </c>
      <c r="D996" s="30">
        <v>10546.69</v>
      </c>
      <c r="E996" s="30">
        <v>10546.69</v>
      </c>
      <c r="F996" s="30">
        <v>10546.69</v>
      </c>
      <c r="H996" s="30">
        <v>7046.5920000000006</v>
      </c>
      <c r="I996" s="30">
        <v>7046.5920000000006</v>
      </c>
      <c r="J996" s="30">
        <v>7046.5920000000006</v>
      </c>
      <c r="K996" s="30">
        <v>7046.5920000000006</v>
      </c>
      <c r="L996" s="30">
        <v>7046.5920000000006</v>
      </c>
      <c r="N996" s="30">
        <v>6220.942</v>
      </c>
      <c r="O996" s="30">
        <v>6220.942</v>
      </c>
      <c r="P996" s="30">
        <v>6220.942</v>
      </c>
      <c r="Q996" s="30">
        <v>6220.942</v>
      </c>
      <c r="R996" s="30">
        <v>6220.942</v>
      </c>
      <c r="T996" s="30">
        <v>4411.442</v>
      </c>
      <c r="U996" s="30">
        <v>4411.442</v>
      </c>
      <c r="V996" s="30">
        <v>4411.442</v>
      </c>
      <c r="W996" s="30">
        <v>4411.442</v>
      </c>
      <c r="X996" s="30">
        <v>4411.442</v>
      </c>
    </row>
    <row r="997" spans="1:24" x14ac:dyDescent="0.25">
      <c r="A997" s="10" t="s">
        <v>65</v>
      </c>
      <c r="B997" s="30">
        <v>1320.3045732704211</v>
      </c>
      <c r="C997" s="30">
        <v>1320.3045732704211</v>
      </c>
      <c r="D997" s="30">
        <v>1320.3045732704211</v>
      </c>
      <c r="E997" s="30">
        <v>1320.3045732704211</v>
      </c>
      <c r="F997" s="30">
        <v>1320.3045732704211</v>
      </c>
      <c r="H997" s="30">
        <v>882.13910180073231</v>
      </c>
      <c r="I997" s="30">
        <v>882.13910180073231</v>
      </c>
      <c r="J997" s="30">
        <v>882.13910180073231</v>
      </c>
      <c r="K997" s="30">
        <v>882.13910180073231</v>
      </c>
      <c r="L997" s="30">
        <v>882.13910180073231</v>
      </c>
      <c r="N997" s="30">
        <v>778.77876117057019</v>
      </c>
      <c r="O997" s="30">
        <v>778.77876117057019</v>
      </c>
      <c r="P997" s="30">
        <v>778.77876117057019</v>
      </c>
      <c r="Q997" s="30">
        <v>778.77876117057019</v>
      </c>
      <c r="R997" s="30">
        <v>778.77876117057019</v>
      </c>
      <c r="T997" s="30">
        <v>552.25355512651015</v>
      </c>
      <c r="U997" s="30">
        <v>552.25355512651015</v>
      </c>
      <c r="V997" s="30">
        <v>552.25355512651015</v>
      </c>
      <c r="W997" s="30">
        <v>552.25355512651015</v>
      </c>
      <c r="X997" s="30">
        <v>552.25355512651015</v>
      </c>
    </row>
    <row r="998" spans="1:24" x14ac:dyDescent="0.25">
      <c r="A998" s="10" t="s">
        <v>66</v>
      </c>
      <c r="B998" s="30">
        <v>-1.0256638816E-10</v>
      </c>
      <c r="C998" s="30">
        <v>0</v>
      </c>
      <c r="D998" s="30">
        <v>0</v>
      </c>
      <c r="E998" s="30">
        <v>0</v>
      </c>
      <c r="F998" s="30">
        <v>0</v>
      </c>
      <c r="H998" s="30">
        <v>0</v>
      </c>
      <c r="I998" s="30">
        <v>0</v>
      </c>
      <c r="J998" s="30">
        <v>0</v>
      </c>
      <c r="K998" s="30">
        <v>0</v>
      </c>
      <c r="L998" s="30">
        <v>0</v>
      </c>
      <c r="N998" s="30">
        <v>0</v>
      </c>
      <c r="O998" s="30">
        <v>0</v>
      </c>
      <c r="P998" s="30">
        <v>0</v>
      </c>
      <c r="Q998" s="30">
        <v>0</v>
      </c>
      <c r="R998" s="30">
        <v>0</v>
      </c>
      <c r="T998" s="30">
        <v>0</v>
      </c>
      <c r="U998" s="30">
        <v>0</v>
      </c>
      <c r="V998" s="30">
        <v>0</v>
      </c>
      <c r="W998" s="30">
        <v>0</v>
      </c>
      <c r="X998" s="30">
        <v>0</v>
      </c>
    </row>
    <row r="999" spans="1:24" x14ac:dyDescent="0.25">
      <c r="A999" s="10" t="s">
        <v>67</v>
      </c>
      <c r="B999" s="30">
        <v>-2.837179695882928E-11</v>
      </c>
      <c r="C999" s="30">
        <v>0</v>
      </c>
      <c r="D999" s="30">
        <v>0</v>
      </c>
      <c r="E999" s="30">
        <v>0</v>
      </c>
      <c r="F999" s="30">
        <v>0</v>
      </c>
      <c r="H999" s="30">
        <v>0</v>
      </c>
      <c r="I999" s="30">
        <v>0</v>
      </c>
      <c r="J999" s="30">
        <v>0</v>
      </c>
      <c r="K999" s="30">
        <v>0</v>
      </c>
      <c r="L999" s="30">
        <v>0</v>
      </c>
      <c r="N999" s="30">
        <v>0</v>
      </c>
      <c r="O999" s="30">
        <v>0</v>
      </c>
      <c r="P999" s="30">
        <v>0</v>
      </c>
      <c r="Q999" s="30">
        <v>0</v>
      </c>
      <c r="R999" s="30">
        <v>0</v>
      </c>
      <c r="T999" s="30">
        <v>0</v>
      </c>
      <c r="U999" s="30">
        <v>0</v>
      </c>
      <c r="V999" s="30">
        <v>0</v>
      </c>
      <c r="W999" s="30">
        <v>0</v>
      </c>
      <c r="X999" s="30">
        <v>0</v>
      </c>
    </row>
    <row r="1000" spans="1:24" x14ac:dyDescent="0.25">
      <c r="A1000" s="10" t="s">
        <v>68</v>
      </c>
      <c r="B1000" s="30">
        <v>2993.22</v>
      </c>
      <c r="C1000" s="30">
        <v>2993.22</v>
      </c>
      <c r="D1000" s="30">
        <v>2993.22</v>
      </c>
      <c r="E1000" s="30">
        <v>2993.22</v>
      </c>
      <c r="F1000" s="30">
        <v>2993.22</v>
      </c>
      <c r="H1000" s="30">
        <v>3492.09</v>
      </c>
      <c r="I1000" s="30">
        <v>3492.09</v>
      </c>
      <c r="J1000" s="30">
        <v>3492.09</v>
      </c>
      <c r="K1000" s="30">
        <v>3492.09</v>
      </c>
      <c r="L1000" s="30">
        <v>3492.09</v>
      </c>
      <c r="N1000" s="30">
        <v>3990.96</v>
      </c>
      <c r="O1000" s="30">
        <v>3990.96</v>
      </c>
      <c r="P1000" s="30">
        <v>3990.96</v>
      </c>
      <c r="Q1000" s="30">
        <v>3990.96</v>
      </c>
      <c r="R1000" s="30">
        <v>3990.96</v>
      </c>
      <c r="T1000" s="30">
        <v>5986.4400000000014</v>
      </c>
      <c r="U1000" s="30">
        <v>5986.4400000000014</v>
      </c>
      <c r="V1000" s="30">
        <v>5986.4400000000014</v>
      </c>
      <c r="W1000" s="30">
        <v>5986.4400000000014</v>
      </c>
      <c r="X1000" s="30">
        <v>5986.4400000000014</v>
      </c>
    </row>
    <row r="1001" spans="1:24" x14ac:dyDescent="0.25">
      <c r="A1001" s="10" t="s">
        <v>69</v>
      </c>
      <c r="B1001" s="30">
        <v>938.89972109999997</v>
      </c>
      <c r="C1001" s="30">
        <v>938.89972109999997</v>
      </c>
      <c r="D1001" s="30">
        <v>938.89972109999997</v>
      </c>
      <c r="E1001" s="30">
        <v>938.89972109999997</v>
      </c>
      <c r="F1001" s="30">
        <v>938.89972109999997</v>
      </c>
      <c r="H1001" s="30">
        <v>1095.3830079500001</v>
      </c>
      <c r="I1001" s="30">
        <v>1095.3830079500001</v>
      </c>
      <c r="J1001" s="30">
        <v>1095.3830079500001</v>
      </c>
      <c r="K1001" s="30">
        <v>1095.3830079500001</v>
      </c>
      <c r="L1001" s="30">
        <v>1095.3830079500001</v>
      </c>
      <c r="N1001" s="30">
        <v>1251.8662948000001</v>
      </c>
      <c r="O1001" s="30">
        <v>1251.8662948000001</v>
      </c>
      <c r="P1001" s="30">
        <v>1251.8662948000001</v>
      </c>
      <c r="Q1001" s="30">
        <v>1251.8662948000001</v>
      </c>
      <c r="R1001" s="30">
        <v>1251.8662948000001</v>
      </c>
      <c r="T1001" s="30">
        <v>1877.7994421999999</v>
      </c>
      <c r="U1001" s="30">
        <v>1877.7994421999999</v>
      </c>
      <c r="V1001" s="30">
        <v>1877.7994421999999</v>
      </c>
      <c r="W1001" s="30">
        <v>1877.7994421999999</v>
      </c>
      <c r="X1001" s="30">
        <v>1877.7994421999999</v>
      </c>
    </row>
    <row r="1002" spans="1:24" x14ac:dyDescent="0.25">
      <c r="A1002" s="10" t="s">
        <v>70</v>
      </c>
      <c r="B1002" s="30">
        <v>1624.082575983427</v>
      </c>
      <c r="C1002" s="30">
        <v>1482.2317126718731</v>
      </c>
      <c r="D1002" s="30">
        <v>1340.3808490004069</v>
      </c>
      <c r="E1002" s="30">
        <v>1198.529986048768</v>
      </c>
      <c r="F1002" s="30">
        <v>1056.6791069010901</v>
      </c>
      <c r="H1002" s="30">
        <v>2032.351132868424</v>
      </c>
      <c r="I1002" s="30">
        <v>1890.4477224691441</v>
      </c>
      <c r="J1002" s="30">
        <v>1748.544312069861</v>
      </c>
      <c r="K1002" s="30">
        <v>1606.6409016705729</v>
      </c>
      <c r="L1002" s="30">
        <v>1464.737491271281</v>
      </c>
      <c r="N1002" s="30">
        <v>2131.7687504547762</v>
      </c>
      <c r="O1002" s="30">
        <v>1989.865340055482</v>
      </c>
      <c r="P1002" s="30">
        <v>1847.9619296561841</v>
      </c>
      <c r="Q1002" s="30">
        <v>1706.0585192568881</v>
      </c>
      <c r="R1002" s="30">
        <v>1564.155108857592</v>
      </c>
      <c r="T1002" s="30">
        <v>2371.9060605066129</v>
      </c>
      <c r="U1002" s="30">
        <v>2229.9501030195988</v>
      </c>
      <c r="V1002" s="30">
        <v>2087.9941455325861</v>
      </c>
      <c r="W1002" s="30">
        <v>1946.0381880455741</v>
      </c>
      <c r="X1002" s="30">
        <v>1804.0822305585609</v>
      </c>
    </row>
    <row r="1003" spans="1:24" x14ac:dyDescent="0.25">
      <c r="A1003" s="10" t="s">
        <v>10</v>
      </c>
      <c r="B1003" s="30">
        <v>31011.87884144342</v>
      </c>
      <c r="C1003" s="30">
        <v>28303.234680349371</v>
      </c>
      <c r="D1003" s="30">
        <v>25594.59051238282</v>
      </c>
      <c r="E1003" s="30">
        <v>22885.94635816136</v>
      </c>
      <c r="F1003" s="30">
        <v>20177.30189467633</v>
      </c>
      <c r="H1003" s="30">
        <v>38807.772478946281</v>
      </c>
      <c r="I1003" s="30">
        <v>36098.124930498612</v>
      </c>
      <c r="J1003" s="30">
        <v>33388.477382050864</v>
      </c>
      <c r="K1003" s="30">
        <v>30678.82983360302</v>
      </c>
      <c r="L1003" s="30">
        <v>27969.182285155101</v>
      </c>
      <c r="N1003" s="30">
        <v>40706.153236726394</v>
      </c>
      <c r="O1003" s="30">
        <v>37996.505688278463</v>
      </c>
      <c r="P1003" s="30">
        <v>35286.858139830423</v>
      </c>
      <c r="Q1003" s="30">
        <v>32577.21059138242</v>
      </c>
      <c r="R1003" s="30">
        <v>29867.563042934438</v>
      </c>
      <c r="T1003" s="30">
        <v>45291.578432934963</v>
      </c>
      <c r="U1003" s="30">
        <v>42580.927497133467</v>
      </c>
      <c r="V1003" s="30">
        <v>39870.276561331993</v>
      </c>
      <c r="W1003" s="30">
        <v>37159.625625530542</v>
      </c>
      <c r="X1003" s="30">
        <v>34448.974689729082</v>
      </c>
    </row>
    <row r="1004" spans="1:24" x14ac:dyDescent="0.25">
      <c r="A1004" s="10" t="s">
        <v>26</v>
      </c>
      <c r="B1004" s="30">
        <v>48435.9</v>
      </c>
      <c r="C1004" s="30">
        <v>45585.3</v>
      </c>
      <c r="D1004" s="30">
        <v>42734.8</v>
      </c>
      <c r="E1004" s="30">
        <v>39884.300000000003</v>
      </c>
      <c r="F1004" s="30">
        <v>37033.699999999997</v>
      </c>
      <c r="H1004" s="30">
        <v>53357.1</v>
      </c>
      <c r="I1004" s="30">
        <v>50505.599999999999</v>
      </c>
      <c r="J1004" s="30">
        <v>47654</v>
      </c>
      <c r="K1004" s="30">
        <v>44802.400000000001</v>
      </c>
      <c r="L1004" s="30">
        <v>41950.8</v>
      </c>
      <c r="N1004" s="30">
        <v>55081.3</v>
      </c>
      <c r="O1004" s="30">
        <v>52229.7</v>
      </c>
      <c r="P1004" s="30">
        <v>49378.1</v>
      </c>
      <c r="Q1004" s="30">
        <v>46526.5</v>
      </c>
      <c r="R1004" s="30">
        <v>43675</v>
      </c>
      <c r="T1004" s="30">
        <v>60492.3</v>
      </c>
      <c r="U1004" s="30">
        <v>57639.7</v>
      </c>
      <c r="V1004" s="30">
        <v>54787</v>
      </c>
      <c r="W1004" s="30">
        <v>51934.400000000001</v>
      </c>
      <c r="X1004" s="30">
        <v>49081.8</v>
      </c>
    </row>
    <row r="1006" spans="1:24" x14ac:dyDescent="0.25">
      <c r="A1006" s="10" t="s">
        <v>399</v>
      </c>
      <c r="B1006" s="10">
        <v>100</v>
      </c>
      <c r="C1006" s="10">
        <v>95</v>
      </c>
      <c r="D1006" s="10">
        <v>90</v>
      </c>
      <c r="E1006" s="10">
        <v>85</v>
      </c>
      <c r="F1006" s="10">
        <v>80</v>
      </c>
      <c r="G1006" s="10" t="s">
        <v>400</v>
      </c>
      <c r="H1006" s="10">
        <v>100</v>
      </c>
      <c r="I1006" s="10">
        <v>95</v>
      </c>
      <c r="J1006" s="10">
        <v>90</v>
      </c>
      <c r="K1006" s="10">
        <v>85</v>
      </c>
      <c r="L1006" s="10">
        <v>80</v>
      </c>
      <c r="M1006" s="10" t="s">
        <v>401</v>
      </c>
      <c r="N1006" s="10">
        <v>100</v>
      </c>
      <c r="O1006" s="10">
        <v>95</v>
      </c>
      <c r="P1006" s="10">
        <v>90</v>
      </c>
      <c r="Q1006" s="10">
        <v>85</v>
      </c>
      <c r="R1006" s="10">
        <v>80</v>
      </c>
      <c r="S1006" s="10" t="s">
        <v>402</v>
      </c>
      <c r="T1006" s="10">
        <v>100</v>
      </c>
      <c r="U1006" s="10">
        <v>95</v>
      </c>
      <c r="V1006" s="10">
        <v>90</v>
      </c>
      <c r="W1006" s="10">
        <v>85</v>
      </c>
      <c r="X1006" s="10">
        <v>80</v>
      </c>
    </row>
    <row r="1007" spans="1:24" x14ac:dyDescent="0.25">
      <c r="A1007" s="10" t="s">
        <v>22</v>
      </c>
      <c r="B1007" s="30">
        <v>33.984000000000002</v>
      </c>
      <c r="C1007" s="30">
        <v>23.603999999999999</v>
      </c>
      <c r="D1007" s="30">
        <v>18.875</v>
      </c>
      <c r="E1007" s="30">
        <v>17.091999999999999</v>
      </c>
      <c r="F1007" s="30">
        <v>15.646000000000001</v>
      </c>
      <c r="H1007" s="30">
        <v>35.822000000000003</v>
      </c>
      <c r="I1007" s="30">
        <v>24.372</v>
      </c>
      <c r="J1007" s="30">
        <v>19.420999999999999</v>
      </c>
      <c r="K1007" s="30">
        <v>17.533999999999999</v>
      </c>
      <c r="L1007" s="30">
        <v>16.207000000000001</v>
      </c>
      <c r="N1007" s="30">
        <v>35.756999999999998</v>
      </c>
      <c r="O1007" s="30">
        <v>24.398</v>
      </c>
      <c r="P1007" s="30">
        <v>19.733000000000001</v>
      </c>
      <c r="Q1007" s="30">
        <v>17.734999999999999</v>
      </c>
      <c r="R1007" s="30">
        <v>16.367999999999999</v>
      </c>
      <c r="T1007" s="30">
        <v>36.548000000000002</v>
      </c>
      <c r="U1007" s="30">
        <v>24.759</v>
      </c>
      <c r="V1007" s="30">
        <v>20.640999999999998</v>
      </c>
      <c r="W1007" s="30">
        <v>18.661999999999999</v>
      </c>
      <c r="X1007" s="30">
        <v>17.196999999999999</v>
      </c>
    </row>
    <row r="1008" spans="1:24" x14ac:dyDescent="0.25">
      <c r="A1008" s="10" t="s">
        <v>23</v>
      </c>
      <c r="B1008" s="30">
        <v>4.76</v>
      </c>
      <c r="C1008" s="30">
        <v>4.76</v>
      </c>
      <c r="D1008" s="30">
        <v>4.76</v>
      </c>
      <c r="E1008" s="30">
        <v>3.903</v>
      </c>
      <c r="F1008" s="30">
        <v>3.238</v>
      </c>
      <c r="H1008" s="30">
        <v>6.077</v>
      </c>
      <c r="I1008" s="30">
        <v>5.9139999999999997</v>
      </c>
      <c r="J1008" s="30">
        <v>5.71</v>
      </c>
      <c r="K1008" s="30">
        <v>5.0410000000000004</v>
      </c>
      <c r="L1008" s="30">
        <v>4.4770000000000003</v>
      </c>
      <c r="N1008" s="30">
        <v>6.78</v>
      </c>
      <c r="O1008" s="30">
        <v>6.78</v>
      </c>
      <c r="P1008" s="30">
        <v>6.4109999999999996</v>
      </c>
      <c r="Q1008" s="30">
        <v>5.62</v>
      </c>
      <c r="R1008" s="30">
        <v>4.9400000000000004</v>
      </c>
      <c r="T1008" s="30">
        <v>10.62</v>
      </c>
      <c r="U1008" s="30">
        <v>10.62</v>
      </c>
      <c r="V1008" s="30">
        <v>9.6999999999999993</v>
      </c>
      <c r="W1008" s="30">
        <v>8.0350000000000001</v>
      </c>
      <c r="X1008" s="30">
        <v>6.9109999999999996</v>
      </c>
    </row>
    <row r="1009" spans="1:24" x14ac:dyDescent="0.25">
      <c r="A1009" s="10" t="s">
        <v>24</v>
      </c>
      <c r="B1009" s="30">
        <v>132.20099999999999</v>
      </c>
      <c r="C1009" s="30">
        <v>33.539000000000001</v>
      </c>
      <c r="D1009" s="30">
        <v>32.337000000000003</v>
      </c>
      <c r="E1009" s="30">
        <v>29.552</v>
      </c>
      <c r="F1009" s="30">
        <v>26.314</v>
      </c>
      <c r="H1009" s="30">
        <v>146.965</v>
      </c>
      <c r="I1009" s="30">
        <v>48.542999999999999</v>
      </c>
      <c r="J1009" s="30">
        <v>47.969000000000001</v>
      </c>
      <c r="K1009" s="30">
        <v>45.206000000000003</v>
      </c>
      <c r="L1009" s="30">
        <v>41.484999999999999</v>
      </c>
      <c r="N1009" s="30">
        <v>149.62700000000001</v>
      </c>
      <c r="O1009" s="30">
        <v>50.686</v>
      </c>
      <c r="P1009" s="30">
        <v>49.776000000000003</v>
      </c>
      <c r="Q1009" s="30">
        <v>47.128999999999998</v>
      </c>
      <c r="R1009" s="30">
        <v>43.524000000000001</v>
      </c>
      <c r="T1009" s="30">
        <v>158.452</v>
      </c>
      <c r="U1009" s="30">
        <v>58.228999999999999</v>
      </c>
      <c r="V1009" s="30">
        <v>56.530999999999999</v>
      </c>
      <c r="W1009" s="30">
        <v>53.606000000000002</v>
      </c>
      <c r="X1009" s="30">
        <v>49.908000000000001</v>
      </c>
    </row>
    <row r="1010" spans="1:24" x14ac:dyDescent="0.25">
      <c r="A1010" s="10" t="s">
        <v>25</v>
      </c>
      <c r="B1010" s="30">
        <v>0</v>
      </c>
      <c r="C1010" s="30">
        <v>0</v>
      </c>
      <c r="D1010" s="30">
        <v>0</v>
      </c>
      <c r="E1010" s="30">
        <v>0</v>
      </c>
      <c r="F1010" s="30">
        <v>0</v>
      </c>
      <c r="H1010" s="30">
        <v>0</v>
      </c>
      <c r="I1010" s="30">
        <v>0</v>
      </c>
      <c r="J1010" s="30">
        <v>0</v>
      </c>
      <c r="K1010" s="30">
        <v>0</v>
      </c>
      <c r="L1010" s="30">
        <v>0</v>
      </c>
      <c r="N1010" s="30">
        <v>0</v>
      </c>
      <c r="O1010" s="30">
        <v>0</v>
      </c>
      <c r="P1010" s="30">
        <v>0</v>
      </c>
      <c r="Q1010" s="30">
        <v>0</v>
      </c>
      <c r="R1010" s="30">
        <v>0</v>
      </c>
      <c r="T1010" s="30">
        <v>0</v>
      </c>
      <c r="U1010" s="30">
        <v>0</v>
      </c>
      <c r="V1010" s="30">
        <v>0</v>
      </c>
      <c r="W1010" s="30">
        <v>0</v>
      </c>
      <c r="X1010" s="30">
        <v>0</v>
      </c>
    </row>
    <row r="1011" spans="1:24" x14ac:dyDescent="0.25">
      <c r="A1011" s="10" t="s">
        <v>64</v>
      </c>
      <c r="B1011" s="30">
        <v>47577.18</v>
      </c>
      <c r="C1011" s="30">
        <v>33045.46</v>
      </c>
      <c r="D1011" s="30">
        <v>26425.56</v>
      </c>
      <c r="E1011" s="30">
        <v>23928.66</v>
      </c>
      <c r="F1011" s="30">
        <v>21904.12</v>
      </c>
      <c r="H1011" s="30">
        <v>50151.22</v>
      </c>
      <c r="I1011" s="30">
        <v>34120.379999999997</v>
      </c>
      <c r="J1011" s="30">
        <v>27188.84</v>
      </c>
      <c r="K1011" s="30">
        <v>24547.32</v>
      </c>
      <c r="L1011" s="30">
        <v>22690.36</v>
      </c>
      <c r="N1011" s="30">
        <v>50059.100000000013</v>
      </c>
      <c r="O1011" s="30">
        <v>34156.92</v>
      </c>
      <c r="P1011" s="30">
        <v>27626.9</v>
      </c>
      <c r="Q1011" s="30">
        <v>24828.720000000001</v>
      </c>
      <c r="R1011" s="30">
        <v>22915.34</v>
      </c>
      <c r="T1011" s="30">
        <v>51166.78</v>
      </c>
      <c r="U1011" s="30">
        <v>34663.300000000003</v>
      </c>
      <c r="V1011" s="30">
        <v>28896.84</v>
      </c>
      <c r="W1011" s="30">
        <v>26126.799999999999</v>
      </c>
      <c r="X1011" s="30">
        <v>24075.66</v>
      </c>
    </row>
    <row r="1012" spans="1:24" x14ac:dyDescent="0.25">
      <c r="A1012" s="10" t="s">
        <v>65</v>
      </c>
      <c r="B1012" s="30">
        <v>5956.0268043632659</v>
      </c>
      <c r="C1012" s="30">
        <v>4136.8497570161599</v>
      </c>
      <c r="D1012" s="30">
        <v>3308.1267885215079</v>
      </c>
      <c r="E1012" s="30">
        <v>2995.5482933728972</v>
      </c>
      <c r="F1012" s="30">
        <v>2742.1029545254569</v>
      </c>
      <c r="H1012" s="30">
        <v>6278.2621961099658</v>
      </c>
      <c r="I1012" s="30">
        <v>4271.4153687768021</v>
      </c>
      <c r="J1012" s="30">
        <v>3403.6792390710029</v>
      </c>
      <c r="K1012" s="30">
        <v>3072.9962535669929</v>
      </c>
      <c r="L1012" s="30">
        <v>2840.529690087812</v>
      </c>
      <c r="N1012" s="30">
        <v>6266.7300038022677</v>
      </c>
      <c r="O1012" s="30">
        <v>4275.9896882180019</v>
      </c>
      <c r="P1012" s="30">
        <v>3458.5184939810119</v>
      </c>
      <c r="Q1012" s="30">
        <v>3108.2237711026651</v>
      </c>
      <c r="R1012" s="30">
        <v>2868.6941779882231</v>
      </c>
      <c r="T1012" s="30">
        <v>6405.3967295446737</v>
      </c>
      <c r="U1012" s="30">
        <v>4339.3816936540834</v>
      </c>
      <c r="V1012" s="30">
        <v>3617.4980022228428</v>
      </c>
      <c r="W1012" s="30">
        <v>3270.7260310980641</v>
      </c>
      <c r="X1012" s="30">
        <v>3013.950727906456</v>
      </c>
    </row>
    <row r="1013" spans="1:24" x14ac:dyDescent="0.25">
      <c r="A1013" s="10" t="s">
        <v>66</v>
      </c>
      <c r="B1013" s="30">
        <v>62991.823481968</v>
      </c>
      <c r="C1013" s="30">
        <v>18341.529785967999</v>
      </c>
      <c r="D1013" s="30">
        <v>17797.597921968001</v>
      </c>
      <c r="E1013" s="30">
        <v>15968.035502266461</v>
      </c>
      <c r="F1013" s="30">
        <v>14059.984377075371</v>
      </c>
      <c r="H1013" s="30">
        <v>70548.5035202656</v>
      </c>
      <c r="I1013" s="30">
        <v>25898.25399652886</v>
      </c>
      <c r="J1013" s="30">
        <v>25502.867356428</v>
      </c>
      <c r="K1013" s="30">
        <v>23808.592616292539</v>
      </c>
      <c r="L1013" s="30">
        <v>21749.46306289659</v>
      </c>
      <c r="N1013" s="30">
        <v>72220.389634904001</v>
      </c>
      <c r="O1013" s="30">
        <v>27443.514906904002</v>
      </c>
      <c r="P1013" s="30">
        <v>26786.625246555839</v>
      </c>
      <c r="Q1013" s="30">
        <v>25063.230281415999</v>
      </c>
      <c r="R1013" s="30">
        <v>22980.116956349051</v>
      </c>
      <c r="T1013" s="30">
        <v>78765.846227415997</v>
      </c>
      <c r="U1013" s="30">
        <v>33408.744323416002</v>
      </c>
      <c r="V1013" s="30">
        <v>32029.42944738303</v>
      </c>
      <c r="W1013" s="30">
        <v>29599.401658595049</v>
      </c>
      <c r="X1013" s="30">
        <v>27178.251216175751</v>
      </c>
    </row>
    <row r="1014" spans="1:24" x14ac:dyDescent="0.25">
      <c r="A1014" s="10" t="s">
        <v>67</v>
      </c>
      <c r="B1014" s="30">
        <v>16549.797603885479</v>
      </c>
      <c r="C1014" s="30">
        <v>4198.6844407815124</v>
      </c>
      <c r="D1014" s="30">
        <v>4048.2226308095001</v>
      </c>
      <c r="E1014" s="30">
        <v>3699.5778677077001</v>
      </c>
      <c r="F1014" s="30">
        <v>3294.123412147876</v>
      </c>
      <c r="H1014" s="30">
        <v>18398.053001528198</v>
      </c>
      <c r="I1014" s="30">
        <v>6076.9220361846919</v>
      </c>
      <c r="J1014" s="30">
        <v>6005.027354874328</v>
      </c>
      <c r="K1014" s="30">
        <v>5659.2368469246721</v>
      </c>
      <c r="L1014" s="30">
        <v>5193.4173986295918</v>
      </c>
      <c r="N1014" s="30">
        <v>18731.29980920396</v>
      </c>
      <c r="O1014" s="30">
        <v>6345.1719458344351</v>
      </c>
      <c r="P1014" s="30">
        <v>6231.2395943446872</v>
      </c>
      <c r="Q1014" s="30">
        <v>5899.9582167517638</v>
      </c>
      <c r="R1014" s="30">
        <v>5448.6478988134158</v>
      </c>
      <c r="T1014" s="30">
        <v>19836.071814364961</v>
      </c>
      <c r="U1014" s="30">
        <v>7289.4421733391282</v>
      </c>
      <c r="V1014" s="30">
        <v>7076.9629071227237</v>
      </c>
      <c r="W1014" s="30">
        <v>6710.7794972307756</v>
      </c>
      <c r="X1014" s="30">
        <v>6247.776748098996</v>
      </c>
    </row>
    <row r="1015" spans="1:24" x14ac:dyDescent="0.25">
      <c r="A1015" s="10" t="s">
        <v>68</v>
      </c>
      <c r="B1015" s="30">
        <v>0</v>
      </c>
      <c r="C1015" s="30">
        <v>0</v>
      </c>
      <c r="D1015" s="30">
        <v>0</v>
      </c>
      <c r="E1015" s="30">
        <v>0</v>
      </c>
      <c r="F1015" s="30">
        <v>0</v>
      </c>
      <c r="H1015" s="30">
        <v>0</v>
      </c>
      <c r="I1015" s="30">
        <v>0</v>
      </c>
      <c r="J1015" s="30">
        <v>0</v>
      </c>
      <c r="K1015" s="30">
        <v>0</v>
      </c>
      <c r="L1015" s="30">
        <v>0</v>
      </c>
      <c r="N1015" s="30">
        <v>0</v>
      </c>
      <c r="O1015" s="30">
        <v>0</v>
      </c>
      <c r="P1015" s="30">
        <v>0</v>
      </c>
      <c r="Q1015" s="30">
        <v>0</v>
      </c>
      <c r="R1015" s="30">
        <v>0</v>
      </c>
      <c r="T1015" s="30">
        <v>0</v>
      </c>
      <c r="U1015" s="30">
        <v>0</v>
      </c>
      <c r="V1015" s="30">
        <v>0</v>
      </c>
      <c r="W1015" s="30">
        <v>0</v>
      </c>
      <c r="X1015" s="30">
        <v>0</v>
      </c>
    </row>
    <row r="1016" spans="1:24" x14ac:dyDescent="0.25">
      <c r="A1016" s="10" t="s">
        <v>69</v>
      </c>
      <c r="B1016" s="30">
        <v>0</v>
      </c>
      <c r="C1016" s="30">
        <v>0</v>
      </c>
      <c r="D1016" s="30">
        <v>0</v>
      </c>
      <c r="E1016" s="30">
        <v>0</v>
      </c>
      <c r="F1016" s="30">
        <v>0</v>
      </c>
      <c r="H1016" s="30">
        <v>0</v>
      </c>
      <c r="I1016" s="30">
        <v>0</v>
      </c>
      <c r="J1016" s="30">
        <v>0</v>
      </c>
      <c r="K1016" s="30">
        <v>0</v>
      </c>
      <c r="L1016" s="30">
        <v>0</v>
      </c>
      <c r="N1016" s="30">
        <v>0</v>
      </c>
      <c r="O1016" s="30">
        <v>0</v>
      </c>
      <c r="P1016" s="30">
        <v>0</v>
      </c>
      <c r="Q1016" s="30">
        <v>0</v>
      </c>
      <c r="R1016" s="30">
        <v>0</v>
      </c>
      <c r="T1016" s="30">
        <v>0</v>
      </c>
      <c r="U1016" s="30">
        <v>0</v>
      </c>
      <c r="V1016" s="30">
        <v>0</v>
      </c>
      <c r="W1016" s="30">
        <v>0</v>
      </c>
      <c r="X1016" s="30">
        <v>0</v>
      </c>
    </row>
    <row r="1017" spans="1:24" x14ac:dyDescent="0.25">
      <c r="A1017" s="10" t="s">
        <v>70</v>
      </c>
      <c r="B1017" s="30">
        <v>0</v>
      </c>
      <c r="C1017" s="30">
        <v>0</v>
      </c>
      <c r="D1017" s="30">
        <v>0</v>
      </c>
      <c r="E1017" s="30">
        <v>0</v>
      </c>
      <c r="F1017" s="30">
        <v>0</v>
      </c>
      <c r="H1017" s="30">
        <v>0</v>
      </c>
      <c r="I1017" s="30">
        <v>0</v>
      </c>
      <c r="J1017" s="30">
        <v>0</v>
      </c>
      <c r="K1017" s="30">
        <v>0</v>
      </c>
      <c r="L1017" s="30">
        <v>0</v>
      </c>
      <c r="N1017" s="30">
        <v>0</v>
      </c>
      <c r="O1017" s="30">
        <v>0</v>
      </c>
      <c r="P1017" s="30">
        <v>0</v>
      </c>
      <c r="Q1017" s="30">
        <v>0</v>
      </c>
      <c r="R1017" s="30">
        <v>0</v>
      </c>
      <c r="T1017" s="30">
        <v>0</v>
      </c>
      <c r="U1017" s="30">
        <v>0</v>
      </c>
      <c r="V1017" s="30">
        <v>0</v>
      </c>
      <c r="W1017" s="30">
        <v>0</v>
      </c>
      <c r="X1017" s="30">
        <v>0</v>
      </c>
    </row>
    <row r="1018" spans="1:24" x14ac:dyDescent="0.25">
      <c r="A1018" s="10" t="s">
        <v>10</v>
      </c>
      <c r="B1018" s="30">
        <v>0</v>
      </c>
      <c r="C1018" s="30">
        <v>0</v>
      </c>
      <c r="D1018" s="30">
        <v>0</v>
      </c>
      <c r="E1018" s="30">
        <v>0</v>
      </c>
      <c r="F1018" s="30">
        <v>0</v>
      </c>
      <c r="H1018" s="30">
        <v>0</v>
      </c>
      <c r="I1018" s="30">
        <v>0</v>
      </c>
      <c r="J1018" s="30">
        <v>0</v>
      </c>
      <c r="K1018" s="30">
        <v>0</v>
      </c>
      <c r="L1018" s="30">
        <v>0</v>
      </c>
      <c r="N1018" s="30">
        <v>0</v>
      </c>
      <c r="O1018" s="30">
        <v>0</v>
      </c>
      <c r="P1018" s="30">
        <v>0</v>
      </c>
      <c r="Q1018" s="30">
        <v>0</v>
      </c>
      <c r="R1018" s="30">
        <v>0</v>
      </c>
      <c r="T1018" s="30">
        <v>0</v>
      </c>
      <c r="U1018" s="30">
        <v>0</v>
      </c>
      <c r="V1018" s="30">
        <v>0</v>
      </c>
      <c r="W1018" s="30">
        <v>0</v>
      </c>
      <c r="X1018" s="30">
        <v>0</v>
      </c>
    </row>
    <row r="1019" spans="1:24" x14ac:dyDescent="0.25">
      <c r="A1019" s="10" t="s">
        <v>26</v>
      </c>
      <c r="B1019" s="30">
        <v>133076</v>
      </c>
      <c r="C1019" s="30">
        <v>59723.5</v>
      </c>
      <c r="D1019" s="30">
        <v>51580.3</v>
      </c>
      <c r="E1019" s="30">
        <v>46592.6</v>
      </c>
      <c r="F1019" s="30">
        <v>42000.9</v>
      </c>
      <c r="H1019" s="30">
        <v>145377</v>
      </c>
      <c r="I1019" s="30">
        <v>70367.899999999994</v>
      </c>
      <c r="J1019" s="30">
        <v>62101.2</v>
      </c>
      <c r="K1019" s="30">
        <v>57088.9</v>
      </c>
      <c r="L1019" s="30">
        <v>52474.5</v>
      </c>
      <c r="N1019" s="30">
        <v>147279</v>
      </c>
      <c r="O1019" s="30">
        <v>72222.5</v>
      </c>
      <c r="P1019" s="30">
        <v>64104.1</v>
      </c>
      <c r="Q1019" s="30">
        <v>58900.800000000003</v>
      </c>
      <c r="R1019" s="30">
        <v>54213.5</v>
      </c>
      <c r="T1019" s="30">
        <v>156175</v>
      </c>
      <c r="U1019" s="30">
        <v>79701.8</v>
      </c>
      <c r="V1019" s="30">
        <v>71621.5</v>
      </c>
      <c r="W1019" s="30">
        <v>65708.5</v>
      </c>
      <c r="X1019" s="30">
        <v>60516.4</v>
      </c>
    </row>
    <row r="1021" spans="1:24" x14ac:dyDescent="0.25">
      <c r="A1021" s="10" t="s">
        <v>403</v>
      </c>
      <c r="B1021" s="10">
        <v>100</v>
      </c>
      <c r="C1021" s="10">
        <v>95</v>
      </c>
      <c r="D1021" s="10">
        <v>90</v>
      </c>
      <c r="E1021" s="10">
        <v>85</v>
      </c>
      <c r="F1021" s="10">
        <v>80</v>
      </c>
      <c r="G1021" s="10" t="s">
        <v>404</v>
      </c>
      <c r="H1021" s="10">
        <v>100</v>
      </c>
      <c r="I1021" s="10">
        <v>95</v>
      </c>
      <c r="J1021" s="10">
        <v>90</v>
      </c>
      <c r="K1021" s="10">
        <v>85</v>
      </c>
      <c r="L1021" s="10">
        <v>80</v>
      </c>
      <c r="M1021" s="10" t="s">
        <v>405</v>
      </c>
      <c r="N1021" s="10">
        <v>100</v>
      </c>
      <c r="O1021" s="10">
        <v>95</v>
      </c>
      <c r="P1021" s="10">
        <v>90</v>
      </c>
      <c r="Q1021" s="10">
        <v>85</v>
      </c>
      <c r="R1021" s="10">
        <v>80</v>
      </c>
      <c r="S1021" s="10" t="s">
        <v>406</v>
      </c>
      <c r="T1021" s="10">
        <v>100</v>
      </c>
      <c r="U1021" s="10">
        <v>95</v>
      </c>
      <c r="V1021" s="10">
        <v>90</v>
      </c>
      <c r="W1021" s="10">
        <v>85</v>
      </c>
      <c r="X1021" s="10">
        <v>80</v>
      </c>
    </row>
    <row r="1022" spans="1:24" x14ac:dyDescent="0.25">
      <c r="A1022" s="10" t="s">
        <v>22</v>
      </c>
      <c r="B1022" s="30">
        <v>0</v>
      </c>
      <c r="C1022" s="30">
        <v>0</v>
      </c>
      <c r="D1022" s="30">
        <v>0</v>
      </c>
      <c r="E1022" s="30">
        <v>0</v>
      </c>
      <c r="F1022" s="30">
        <v>0</v>
      </c>
      <c r="H1022" s="30">
        <v>0</v>
      </c>
      <c r="I1022" s="30">
        <v>0</v>
      </c>
      <c r="J1022" s="30">
        <v>0</v>
      </c>
      <c r="K1022" s="30">
        <v>0</v>
      </c>
      <c r="L1022" s="30">
        <v>0</v>
      </c>
      <c r="N1022" s="30">
        <v>0</v>
      </c>
      <c r="O1022" s="30">
        <v>0</v>
      </c>
      <c r="P1022" s="30">
        <v>0</v>
      </c>
      <c r="Q1022" s="30">
        <v>0</v>
      </c>
      <c r="R1022" s="30">
        <v>0</v>
      </c>
      <c r="T1022" s="30">
        <v>0</v>
      </c>
      <c r="U1022" s="30">
        <v>0</v>
      </c>
      <c r="V1022" s="30">
        <v>0</v>
      </c>
      <c r="W1022" s="30">
        <v>0</v>
      </c>
      <c r="X1022" s="30">
        <v>0</v>
      </c>
    </row>
    <row r="1023" spans="1:24" x14ac:dyDescent="0.25">
      <c r="A1023" s="10" t="s">
        <v>23</v>
      </c>
      <c r="B1023" s="30">
        <v>0</v>
      </c>
      <c r="C1023" s="30">
        <v>0</v>
      </c>
      <c r="D1023" s="30">
        <v>0</v>
      </c>
      <c r="E1023" s="30">
        <v>0</v>
      </c>
      <c r="F1023" s="30">
        <v>0</v>
      </c>
      <c r="H1023" s="30">
        <v>0</v>
      </c>
      <c r="I1023" s="30">
        <v>0</v>
      </c>
      <c r="J1023" s="30">
        <v>0</v>
      </c>
      <c r="K1023" s="30">
        <v>0</v>
      </c>
      <c r="L1023" s="30">
        <v>0</v>
      </c>
      <c r="N1023" s="30">
        <v>0</v>
      </c>
      <c r="O1023" s="30">
        <v>0</v>
      </c>
      <c r="P1023" s="30">
        <v>0</v>
      </c>
      <c r="Q1023" s="30">
        <v>0</v>
      </c>
      <c r="R1023" s="30">
        <v>0</v>
      </c>
      <c r="T1023" s="30">
        <v>0</v>
      </c>
      <c r="U1023" s="30">
        <v>0</v>
      </c>
      <c r="V1023" s="30">
        <v>0</v>
      </c>
      <c r="W1023" s="30">
        <v>0</v>
      </c>
      <c r="X1023" s="30">
        <v>0</v>
      </c>
    </row>
    <row r="1024" spans="1:24" x14ac:dyDescent="0.25">
      <c r="A1024" s="10" t="s">
        <v>24</v>
      </c>
      <c r="B1024" s="30">
        <v>0</v>
      </c>
      <c r="C1024" s="30">
        <v>0</v>
      </c>
      <c r="D1024" s="30">
        <v>0</v>
      </c>
      <c r="E1024" s="30">
        <v>0</v>
      </c>
      <c r="F1024" s="30">
        <v>0</v>
      </c>
      <c r="H1024" s="30">
        <v>0</v>
      </c>
      <c r="I1024" s="30">
        <v>0</v>
      </c>
      <c r="J1024" s="30">
        <v>0</v>
      </c>
      <c r="K1024" s="30">
        <v>0</v>
      </c>
      <c r="L1024" s="30">
        <v>0</v>
      </c>
      <c r="N1024" s="30">
        <v>0</v>
      </c>
      <c r="O1024" s="30">
        <v>0</v>
      </c>
      <c r="P1024" s="30">
        <v>0</v>
      </c>
      <c r="Q1024" s="30">
        <v>0</v>
      </c>
      <c r="R1024" s="30">
        <v>0</v>
      </c>
      <c r="T1024" s="30">
        <v>0</v>
      </c>
      <c r="U1024" s="30">
        <v>0</v>
      </c>
      <c r="V1024" s="30">
        <v>0</v>
      </c>
      <c r="W1024" s="30">
        <v>0</v>
      </c>
      <c r="X1024" s="30">
        <v>0</v>
      </c>
    </row>
    <row r="1025" spans="1:24" x14ac:dyDescent="0.25">
      <c r="A1025" s="10" t="s">
        <v>25</v>
      </c>
      <c r="B1025" s="30">
        <v>6</v>
      </c>
      <c r="C1025" s="30">
        <v>6</v>
      </c>
      <c r="D1025" s="30">
        <v>6</v>
      </c>
      <c r="E1025" s="30">
        <v>6</v>
      </c>
      <c r="F1025" s="30">
        <v>6</v>
      </c>
      <c r="H1025" s="30">
        <v>7</v>
      </c>
      <c r="I1025" s="30">
        <v>7</v>
      </c>
      <c r="J1025" s="30">
        <v>7</v>
      </c>
      <c r="K1025" s="30">
        <v>7</v>
      </c>
      <c r="L1025" s="30">
        <v>7</v>
      </c>
      <c r="N1025" s="30">
        <v>8</v>
      </c>
      <c r="O1025" s="30">
        <v>8</v>
      </c>
      <c r="P1025" s="30">
        <v>8</v>
      </c>
      <c r="Q1025" s="30">
        <v>8</v>
      </c>
      <c r="R1025" s="30">
        <v>8</v>
      </c>
      <c r="T1025" s="30">
        <v>12</v>
      </c>
      <c r="U1025" s="30">
        <v>12</v>
      </c>
      <c r="V1025" s="30">
        <v>12</v>
      </c>
      <c r="W1025" s="30">
        <v>12</v>
      </c>
      <c r="X1025" s="30">
        <v>12</v>
      </c>
    </row>
    <row r="1026" spans="1:24" x14ac:dyDescent="0.25">
      <c r="A1026" s="10" t="s">
        <v>64</v>
      </c>
      <c r="B1026" s="30">
        <v>0</v>
      </c>
      <c r="C1026" s="30">
        <v>0</v>
      </c>
      <c r="D1026" s="30">
        <v>0</v>
      </c>
      <c r="E1026" s="30">
        <v>0</v>
      </c>
      <c r="F1026" s="30">
        <v>0</v>
      </c>
      <c r="H1026" s="30">
        <v>0</v>
      </c>
      <c r="I1026" s="30">
        <v>0</v>
      </c>
      <c r="J1026" s="30">
        <v>0</v>
      </c>
      <c r="K1026" s="30">
        <v>0</v>
      </c>
      <c r="L1026" s="30">
        <v>0</v>
      </c>
      <c r="N1026" s="30">
        <v>0</v>
      </c>
      <c r="O1026" s="30">
        <v>0</v>
      </c>
      <c r="P1026" s="30">
        <v>0</v>
      </c>
      <c r="Q1026" s="30">
        <v>0</v>
      </c>
      <c r="R1026" s="30">
        <v>0</v>
      </c>
      <c r="T1026" s="30">
        <v>0</v>
      </c>
      <c r="U1026" s="30">
        <v>0</v>
      </c>
      <c r="V1026" s="30">
        <v>0</v>
      </c>
      <c r="W1026" s="30">
        <v>0</v>
      </c>
      <c r="X1026" s="30">
        <v>0</v>
      </c>
    </row>
    <row r="1027" spans="1:24" x14ac:dyDescent="0.25">
      <c r="A1027" s="10" t="s">
        <v>65</v>
      </c>
      <c r="B1027" s="30">
        <v>0</v>
      </c>
      <c r="C1027" s="30">
        <v>0</v>
      </c>
      <c r="D1027" s="30">
        <v>0</v>
      </c>
      <c r="E1027" s="30">
        <v>0</v>
      </c>
      <c r="F1027" s="30">
        <v>0</v>
      </c>
      <c r="H1027" s="30">
        <v>0</v>
      </c>
      <c r="I1027" s="30">
        <v>0</v>
      </c>
      <c r="J1027" s="30">
        <v>0</v>
      </c>
      <c r="K1027" s="30">
        <v>0</v>
      </c>
      <c r="L1027" s="30">
        <v>0</v>
      </c>
      <c r="N1027" s="30">
        <v>0</v>
      </c>
      <c r="O1027" s="30">
        <v>0</v>
      </c>
      <c r="P1027" s="30">
        <v>0</v>
      </c>
      <c r="Q1027" s="30">
        <v>0</v>
      </c>
      <c r="R1027" s="30">
        <v>0</v>
      </c>
      <c r="T1027" s="30">
        <v>0</v>
      </c>
      <c r="U1027" s="30">
        <v>0</v>
      </c>
      <c r="V1027" s="30">
        <v>0</v>
      </c>
      <c r="W1027" s="30">
        <v>0</v>
      </c>
      <c r="X1027" s="30">
        <v>0</v>
      </c>
    </row>
    <row r="1028" spans="1:24" x14ac:dyDescent="0.25">
      <c r="A1028" s="10" t="s">
        <v>66</v>
      </c>
      <c r="B1028" s="30">
        <v>0</v>
      </c>
      <c r="C1028" s="30">
        <v>0</v>
      </c>
      <c r="D1028" s="30">
        <v>0</v>
      </c>
      <c r="E1028" s="30">
        <v>0</v>
      </c>
      <c r="F1028" s="30">
        <v>0</v>
      </c>
      <c r="H1028" s="30">
        <v>0</v>
      </c>
      <c r="I1028" s="30">
        <v>0</v>
      </c>
      <c r="J1028" s="30">
        <v>0</v>
      </c>
      <c r="K1028" s="30">
        <v>0</v>
      </c>
      <c r="L1028" s="30">
        <v>0</v>
      </c>
      <c r="N1028" s="30">
        <v>0</v>
      </c>
      <c r="O1028" s="30">
        <v>0</v>
      </c>
      <c r="P1028" s="30">
        <v>0</v>
      </c>
      <c r="Q1028" s="30">
        <v>0</v>
      </c>
      <c r="R1028" s="30">
        <v>0</v>
      </c>
      <c r="T1028" s="30">
        <v>0</v>
      </c>
      <c r="U1028" s="30">
        <v>0</v>
      </c>
      <c r="V1028" s="30">
        <v>0</v>
      </c>
      <c r="W1028" s="30">
        <v>0</v>
      </c>
      <c r="X1028" s="30">
        <v>0</v>
      </c>
    </row>
    <row r="1029" spans="1:24" x14ac:dyDescent="0.25">
      <c r="A1029" s="10" t="s">
        <v>67</v>
      </c>
      <c r="B1029" s="30">
        <v>0</v>
      </c>
      <c r="C1029" s="30">
        <v>0</v>
      </c>
      <c r="D1029" s="30">
        <v>0</v>
      </c>
      <c r="E1029" s="30">
        <v>0</v>
      </c>
      <c r="F1029" s="30">
        <v>0</v>
      </c>
      <c r="H1029" s="30">
        <v>0</v>
      </c>
      <c r="I1029" s="30">
        <v>0</v>
      </c>
      <c r="J1029" s="30">
        <v>0</v>
      </c>
      <c r="K1029" s="30">
        <v>0</v>
      </c>
      <c r="L1029" s="30">
        <v>0</v>
      </c>
      <c r="N1029" s="30">
        <v>0</v>
      </c>
      <c r="O1029" s="30">
        <v>0</v>
      </c>
      <c r="P1029" s="30">
        <v>0</v>
      </c>
      <c r="Q1029" s="30">
        <v>0</v>
      </c>
      <c r="R1029" s="30">
        <v>0</v>
      </c>
      <c r="T1029" s="30">
        <v>0</v>
      </c>
      <c r="U1029" s="30">
        <v>0</v>
      </c>
      <c r="V1029" s="30">
        <v>0</v>
      </c>
      <c r="W1029" s="30">
        <v>0</v>
      </c>
      <c r="X1029" s="30">
        <v>0</v>
      </c>
    </row>
    <row r="1030" spans="1:24" x14ac:dyDescent="0.25">
      <c r="A1030" s="10" t="s">
        <v>68</v>
      </c>
      <c r="B1030" s="30">
        <v>2993.22</v>
      </c>
      <c r="C1030" s="30">
        <v>2993.22</v>
      </c>
      <c r="D1030" s="30">
        <v>2993.22</v>
      </c>
      <c r="E1030" s="30">
        <v>2993.22</v>
      </c>
      <c r="F1030" s="30">
        <v>2993.22</v>
      </c>
      <c r="H1030" s="30">
        <v>3492.09</v>
      </c>
      <c r="I1030" s="30">
        <v>3492.09</v>
      </c>
      <c r="J1030" s="30">
        <v>3492.09</v>
      </c>
      <c r="K1030" s="30">
        <v>3492.09</v>
      </c>
      <c r="L1030" s="30">
        <v>3492.09</v>
      </c>
      <c r="N1030" s="30">
        <v>3990.96</v>
      </c>
      <c r="O1030" s="30">
        <v>3990.96</v>
      </c>
      <c r="P1030" s="30">
        <v>3990.96</v>
      </c>
      <c r="Q1030" s="30">
        <v>3990.96</v>
      </c>
      <c r="R1030" s="30">
        <v>3990.96</v>
      </c>
      <c r="T1030" s="30">
        <v>5986.4400000000014</v>
      </c>
      <c r="U1030" s="30">
        <v>5986.4400000000014</v>
      </c>
      <c r="V1030" s="30">
        <v>5986.4400000000014</v>
      </c>
      <c r="W1030" s="30">
        <v>5986.4400000000014</v>
      </c>
      <c r="X1030" s="30">
        <v>5986.4400000000014</v>
      </c>
    </row>
    <row r="1031" spans="1:24" x14ac:dyDescent="0.25">
      <c r="A1031" s="10" t="s">
        <v>69</v>
      </c>
      <c r="B1031" s="30">
        <v>938.89972109999997</v>
      </c>
      <c r="C1031" s="30">
        <v>938.89972109999997</v>
      </c>
      <c r="D1031" s="30">
        <v>938.89972109999997</v>
      </c>
      <c r="E1031" s="30">
        <v>938.89972109999997</v>
      </c>
      <c r="F1031" s="30">
        <v>938.89972109999997</v>
      </c>
      <c r="H1031" s="30">
        <v>1095.3830079500001</v>
      </c>
      <c r="I1031" s="30">
        <v>1095.3830079500001</v>
      </c>
      <c r="J1031" s="30">
        <v>1095.3830079500001</v>
      </c>
      <c r="K1031" s="30">
        <v>1095.3830079500001</v>
      </c>
      <c r="L1031" s="30">
        <v>1095.3830079500001</v>
      </c>
      <c r="N1031" s="30">
        <v>1251.8662948000001</v>
      </c>
      <c r="O1031" s="30">
        <v>1251.8662948000001</v>
      </c>
      <c r="P1031" s="30">
        <v>1251.8662948000001</v>
      </c>
      <c r="Q1031" s="30">
        <v>1251.8662948000001</v>
      </c>
      <c r="R1031" s="30">
        <v>1251.8662948000001</v>
      </c>
      <c r="T1031" s="30">
        <v>1877.7994421999999</v>
      </c>
      <c r="U1031" s="30">
        <v>1877.7994421999999</v>
      </c>
      <c r="V1031" s="30">
        <v>1877.7994421999999</v>
      </c>
      <c r="W1031" s="30">
        <v>1877.7994421999999</v>
      </c>
      <c r="X1031" s="30">
        <v>1877.7994421999999</v>
      </c>
    </row>
    <row r="1032" spans="1:24" x14ac:dyDescent="0.25">
      <c r="A1032" s="10" t="s">
        <v>70</v>
      </c>
      <c r="B1032" s="30">
        <v>2837.0172662311311</v>
      </c>
      <c r="C1032" s="30">
        <v>2695.166402919599</v>
      </c>
      <c r="D1032" s="30">
        <v>2553.3155396080369</v>
      </c>
      <c r="E1032" s="30">
        <v>2411.464676296484</v>
      </c>
      <c r="F1032" s="30">
        <v>2269.6138129849369</v>
      </c>
      <c r="H1032" s="30">
        <v>2838.0682079856738</v>
      </c>
      <c r="I1032" s="30">
        <v>2696.1647975864098</v>
      </c>
      <c r="J1032" s="30">
        <v>2554.2613871871422</v>
      </c>
      <c r="K1032" s="30">
        <v>2412.3579767878668</v>
      </c>
      <c r="L1032" s="30">
        <v>2270.4545663885879</v>
      </c>
      <c r="N1032" s="30">
        <v>2838.0682079856829</v>
      </c>
      <c r="O1032" s="30">
        <v>2696.1647975864062</v>
      </c>
      <c r="P1032" s="30">
        <v>2554.2613871871208</v>
      </c>
      <c r="Q1032" s="30">
        <v>2412.3579767878368</v>
      </c>
      <c r="R1032" s="30">
        <v>2270.4545663885492</v>
      </c>
      <c r="T1032" s="30">
        <v>2839.119149740191</v>
      </c>
      <c r="U1032" s="30">
        <v>2697.1631922531901</v>
      </c>
      <c r="V1032" s="30">
        <v>2555.2072347661801</v>
      </c>
      <c r="W1032" s="30">
        <v>2413.2512772791752</v>
      </c>
      <c r="X1032" s="30">
        <v>2271.2953197921629</v>
      </c>
    </row>
    <row r="1033" spans="1:24" x14ac:dyDescent="0.25">
      <c r="A1033" s="10" t="s">
        <v>10</v>
      </c>
      <c r="B1033" s="30">
        <v>54172.883221881602</v>
      </c>
      <c r="C1033" s="30">
        <v>51464.239060787979</v>
      </c>
      <c r="D1033" s="30">
        <v>48755.594899693802</v>
      </c>
      <c r="E1033" s="30">
        <v>46046.950738599808</v>
      </c>
      <c r="F1033" s="30">
        <v>43338.3065775059</v>
      </c>
      <c r="H1033" s="30">
        <v>54192.950968955091</v>
      </c>
      <c r="I1033" s="30">
        <v>51483.303420507713</v>
      </c>
      <c r="J1033" s="30">
        <v>48773.655872060262</v>
      </c>
      <c r="K1033" s="30">
        <v>46064.008323612688</v>
      </c>
      <c r="L1033" s="30">
        <v>43354.360775165012</v>
      </c>
      <c r="N1033" s="30">
        <v>54192.950968955258</v>
      </c>
      <c r="O1033" s="30">
        <v>51483.303420507633</v>
      </c>
      <c r="P1033" s="30">
        <v>48773.655872059862</v>
      </c>
      <c r="Q1033" s="30">
        <v>46064.008323612099</v>
      </c>
      <c r="R1033" s="30">
        <v>43354.360775164263</v>
      </c>
      <c r="T1033" s="30">
        <v>54213.018716028098</v>
      </c>
      <c r="U1033" s="30">
        <v>51502.367780226843</v>
      </c>
      <c r="V1033" s="30">
        <v>48791.716844425428</v>
      </c>
      <c r="W1033" s="30">
        <v>46081.065908624128</v>
      </c>
      <c r="X1033" s="30">
        <v>43370.414972822691</v>
      </c>
    </row>
    <row r="1034" spans="1:24" x14ac:dyDescent="0.25">
      <c r="A1034" s="10" t="s">
        <v>26</v>
      </c>
      <c r="B1034" s="30">
        <v>60942.8</v>
      </c>
      <c r="C1034" s="30">
        <v>58092.3</v>
      </c>
      <c r="D1034" s="30">
        <v>55241.8</v>
      </c>
      <c r="E1034" s="30">
        <v>52391.199999999997</v>
      </c>
      <c r="F1034" s="30">
        <v>49540.7</v>
      </c>
      <c r="H1034" s="30">
        <v>61619.3</v>
      </c>
      <c r="I1034" s="30">
        <v>58767.7</v>
      </c>
      <c r="J1034" s="30">
        <v>55916.1</v>
      </c>
      <c r="K1034" s="30">
        <v>53064.6</v>
      </c>
      <c r="L1034" s="30">
        <v>50213</v>
      </c>
      <c r="N1034" s="30">
        <v>62274.7</v>
      </c>
      <c r="O1034" s="30">
        <v>59423.1</v>
      </c>
      <c r="P1034" s="30">
        <v>56571.5</v>
      </c>
      <c r="Q1034" s="30">
        <v>53719.9</v>
      </c>
      <c r="R1034" s="30">
        <v>50868.3</v>
      </c>
      <c r="T1034" s="30">
        <v>64917.3</v>
      </c>
      <c r="U1034" s="30">
        <v>62064.6</v>
      </c>
      <c r="V1034" s="30">
        <v>59212</v>
      </c>
      <c r="W1034" s="30">
        <v>56359.4</v>
      </c>
      <c r="X1034" s="30">
        <v>53506.7</v>
      </c>
    </row>
    <row r="1036" spans="1:24" x14ac:dyDescent="0.25">
      <c r="A1036" s="10" t="s">
        <v>407</v>
      </c>
      <c r="B1036" s="10">
        <v>100</v>
      </c>
      <c r="C1036" s="10">
        <v>95</v>
      </c>
      <c r="D1036" s="10">
        <v>90</v>
      </c>
      <c r="E1036" s="10">
        <v>85</v>
      </c>
      <c r="F1036" s="10">
        <v>80</v>
      </c>
      <c r="G1036" s="10" t="s">
        <v>408</v>
      </c>
      <c r="H1036" s="10">
        <v>100</v>
      </c>
      <c r="I1036" s="10">
        <v>95</v>
      </c>
      <c r="J1036" s="10">
        <v>90</v>
      </c>
      <c r="K1036" s="10">
        <v>85</v>
      </c>
      <c r="L1036" s="10">
        <v>80</v>
      </c>
      <c r="M1036" s="10" t="s">
        <v>409</v>
      </c>
      <c r="N1036" s="10">
        <v>100</v>
      </c>
      <c r="O1036" s="10">
        <v>95</v>
      </c>
      <c r="P1036" s="10">
        <v>90</v>
      </c>
      <c r="Q1036" s="10">
        <v>85</v>
      </c>
      <c r="R1036" s="10">
        <v>80</v>
      </c>
      <c r="S1036" s="10" t="s">
        <v>410</v>
      </c>
      <c r="T1036" s="10">
        <v>100</v>
      </c>
      <c r="U1036" s="10">
        <v>95</v>
      </c>
      <c r="V1036" s="10">
        <v>90</v>
      </c>
      <c r="W1036" s="10">
        <v>85</v>
      </c>
      <c r="X1036" s="10">
        <v>80</v>
      </c>
    </row>
    <row r="1037" spans="1:24" x14ac:dyDescent="0.25">
      <c r="A1037" s="10" t="s">
        <v>22</v>
      </c>
      <c r="B1037" s="30">
        <v>7.1589999999999998</v>
      </c>
      <c r="C1037" s="30">
        <v>7.1589999999999998</v>
      </c>
      <c r="D1037" s="30">
        <v>7.1589999999999998</v>
      </c>
      <c r="E1037" s="30">
        <v>7.1589999999999998</v>
      </c>
      <c r="F1037" s="30">
        <v>7.1589999999999998</v>
      </c>
      <c r="H1037" s="30">
        <v>4.7930000000000001</v>
      </c>
      <c r="I1037" s="30">
        <v>4.7930000000000001</v>
      </c>
      <c r="J1037" s="30">
        <v>4.7930000000000001</v>
      </c>
      <c r="K1037" s="30">
        <v>4.7930000000000001</v>
      </c>
      <c r="L1037" s="30">
        <v>4.7930000000000001</v>
      </c>
      <c r="N1037" s="30">
        <v>4.1829999999999998</v>
      </c>
      <c r="O1037" s="30">
        <v>4.1829999999999998</v>
      </c>
      <c r="P1037" s="30">
        <v>4.1829999999999998</v>
      </c>
      <c r="Q1037" s="30">
        <v>4.1829999999999998</v>
      </c>
      <c r="R1037" s="30">
        <v>4.1829999999999998</v>
      </c>
      <c r="T1037" s="30">
        <v>2.964</v>
      </c>
      <c r="U1037" s="30">
        <v>2.964</v>
      </c>
      <c r="V1037" s="30">
        <v>2.964</v>
      </c>
      <c r="W1037" s="30">
        <v>2.964</v>
      </c>
      <c r="X1037" s="30">
        <v>2.964</v>
      </c>
    </row>
    <row r="1038" spans="1:24" x14ac:dyDescent="0.25">
      <c r="A1038" s="10" t="s">
        <v>23</v>
      </c>
      <c r="B1038" s="30">
        <v>0</v>
      </c>
      <c r="C1038" s="30">
        <v>0</v>
      </c>
      <c r="D1038" s="30">
        <v>0</v>
      </c>
      <c r="E1038" s="30">
        <v>0</v>
      </c>
      <c r="F1038" s="30">
        <v>0</v>
      </c>
      <c r="H1038" s="30">
        <v>0</v>
      </c>
      <c r="I1038" s="30">
        <v>0</v>
      </c>
      <c r="J1038" s="30">
        <v>0</v>
      </c>
      <c r="K1038" s="30">
        <v>0</v>
      </c>
      <c r="L1038" s="30">
        <v>0</v>
      </c>
      <c r="N1038" s="30">
        <v>0</v>
      </c>
      <c r="O1038" s="30">
        <v>0</v>
      </c>
      <c r="P1038" s="30">
        <v>0</v>
      </c>
      <c r="Q1038" s="30">
        <v>0</v>
      </c>
      <c r="R1038" s="30">
        <v>0</v>
      </c>
      <c r="T1038" s="30">
        <v>0</v>
      </c>
      <c r="U1038" s="30">
        <v>0</v>
      </c>
      <c r="V1038" s="30">
        <v>0</v>
      </c>
      <c r="W1038" s="30">
        <v>0</v>
      </c>
      <c r="X1038" s="30">
        <v>0</v>
      </c>
    </row>
    <row r="1039" spans="1:24" x14ac:dyDescent="0.25">
      <c r="A1039" s="10" t="s">
        <v>24</v>
      </c>
      <c r="B1039" s="30">
        <v>0</v>
      </c>
      <c r="C1039" s="30">
        <v>0</v>
      </c>
      <c r="D1039" s="30">
        <v>0</v>
      </c>
      <c r="E1039" s="30">
        <v>0</v>
      </c>
      <c r="F1039" s="30">
        <v>0</v>
      </c>
      <c r="H1039" s="30">
        <v>0</v>
      </c>
      <c r="I1039" s="30">
        <v>0</v>
      </c>
      <c r="J1039" s="30">
        <v>0</v>
      </c>
      <c r="K1039" s="30">
        <v>0</v>
      </c>
      <c r="L1039" s="30">
        <v>0</v>
      </c>
      <c r="N1039" s="30">
        <v>0</v>
      </c>
      <c r="O1039" s="30">
        <v>0</v>
      </c>
      <c r="P1039" s="30">
        <v>0</v>
      </c>
      <c r="Q1039" s="30">
        <v>0</v>
      </c>
      <c r="R1039" s="30">
        <v>0</v>
      </c>
      <c r="T1039" s="30">
        <v>0</v>
      </c>
      <c r="U1039" s="30">
        <v>0</v>
      </c>
      <c r="V1039" s="30">
        <v>0</v>
      </c>
      <c r="W1039" s="30">
        <v>0</v>
      </c>
      <c r="X1039" s="30">
        <v>0</v>
      </c>
    </row>
    <row r="1040" spans="1:24" x14ac:dyDescent="0.25">
      <c r="A1040" s="10" t="s">
        <v>25</v>
      </c>
      <c r="B1040" s="30">
        <v>6</v>
      </c>
      <c r="C1040" s="30">
        <v>6</v>
      </c>
      <c r="D1040" s="30">
        <v>6</v>
      </c>
      <c r="E1040" s="30">
        <v>6</v>
      </c>
      <c r="F1040" s="30">
        <v>6</v>
      </c>
      <c r="H1040" s="30">
        <v>7</v>
      </c>
      <c r="I1040" s="30">
        <v>7</v>
      </c>
      <c r="J1040" s="30">
        <v>7</v>
      </c>
      <c r="K1040" s="30">
        <v>7</v>
      </c>
      <c r="L1040" s="30">
        <v>7</v>
      </c>
      <c r="N1040" s="30">
        <v>8</v>
      </c>
      <c r="O1040" s="30">
        <v>8</v>
      </c>
      <c r="P1040" s="30">
        <v>8</v>
      </c>
      <c r="Q1040" s="30">
        <v>8</v>
      </c>
      <c r="R1040" s="30">
        <v>8</v>
      </c>
      <c r="T1040" s="30">
        <v>12</v>
      </c>
      <c r="U1040" s="30">
        <v>12</v>
      </c>
      <c r="V1040" s="30">
        <v>12</v>
      </c>
      <c r="W1040" s="30">
        <v>12</v>
      </c>
      <c r="X1040" s="30">
        <v>12</v>
      </c>
    </row>
    <row r="1041" spans="1:24" x14ac:dyDescent="0.25">
      <c r="A1041" s="10" t="s">
        <v>64</v>
      </c>
      <c r="B1041" s="30">
        <v>10023.034</v>
      </c>
      <c r="C1041" s="30">
        <v>10023.034</v>
      </c>
      <c r="D1041" s="30">
        <v>10023.034</v>
      </c>
      <c r="E1041" s="30">
        <v>10023.034</v>
      </c>
      <c r="F1041" s="30">
        <v>10023.034</v>
      </c>
      <c r="H1041" s="30">
        <v>6709.8920000000007</v>
      </c>
      <c r="I1041" s="30">
        <v>6709.8920000000007</v>
      </c>
      <c r="J1041" s="30">
        <v>6709.8920000000007</v>
      </c>
      <c r="K1041" s="30">
        <v>6709.8920000000007</v>
      </c>
      <c r="L1041" s="30">
        <v>6709.8920000000007</v>
      </c>
      <c r="N1041" s="30">
        <v>5855.92</v>
      </c>
      <c r="O1041" s="30">
        <v>5855.92</v>
      </c>
      <c r="P1041" s="30">
        <v>5855.92</v>
      </c>
      <c r="Q1041" s="30">
        <v>5855.92</v>
      </c>
      <c r="R1041" s="30">
        <v>5855.92</v>
      </c>
      <c r="T1041" s="30">
        <v>4149.9080000000004</v>
      </c>
      <c r="U1041" s="30">
        <v>4149.9080000000004</v>
      </c>
      <c r="V1041" s="30">
        <v>4149.9080000000004</v>
      </c>
      <c r="W1041" s="30">
        <v>4149.9080000000004</v>
      </c>
      <c r="X1041" s="30">
        <v>4149.9080000000004</v>
      </c>
    </row>
    <row r="1042" spans="1:24" x14ac:dyDescent="0.25">
      <c r="A1042" s="10" t="s">
        <v>65</v>
      </c>
      <c r="B1042" s="30">
        <v>1254.7498436234421</v>
      </c>
      <c r="C1042" s="30">
        <v>1254.7498436234421</v>
      </c>
      <c r="D1042" s="30">
        <v>1254.7498436234421</v>
      </c>
      <c r="E1042" s="30">
        <v>1254.7498436234421</v>
      </c>
      <c r="F1042" s="30">
        <v>1254.7498436234421</v>
      </c>
      <c r="H1042" s="30">
        <v>839.98876365481624</v>
      </c>
      <c r="I1042" s="30">
        <v>839.98876365481624</v>
      </c>
      <c r="J1042" s="30">
        <v>839.98876365481624</v>
      </c>
      <c r="K1042" s="30">
        <v>839.98876365481624</v>
      </c>
      <c r="L1042" s="30">
        <v>839.98876365481624</v>
      </c>
      <c r="N1042" s="30">
        <v>733.08288730452159</v>
      </c>
      <c r="O1042" s="30">
        <v>733.08288730452159</v>
      </c>
      <c r="P1042" s="30">
        <v>733.08288730452159</v>
      </c>
      <c r="Q1042" s="30">
        <v>733.08288730452159</v>
      </c>
      <c r="R1042" s="30">
        <v>733.08288730452159</v>
      </c>
      <c r="T1042" s="30">
        <v>519.51299517208781</v>
      </c>
      <c r="U1042" s="30">
        <v>519.51299517208781</v>
      </c>
      <c r="V1042" s="30">
        <v>519.51299517208781</v>
      </c>
      <c r="W1042" s="30">
        <v>519.51299517208781</v>
      </c>
      <c r="X1042" s="30">
        <v>519.51299517208781</v>
      </c>
    </row>
    <row r="1043" spans="1:24" x14ac:dyDescent="0.25">
      <c r="A1043" s="10" t="s">
        <v>66</v>
      </c>
      <c r="B1043" s="30">
        <v>1.6105116951999999E-9</v>
      </c>
      <c r="C1043" s="30">
        <v>0</v>
      </c>
      <c r="D1043" s="30">
        <v>0</v>
      </c>
      <c r="E1043" s="30">
        <v>0</v>
      </c>
      <c r="F1043" s="30">
        <v>0</v>
      </c>
      <c r="H1043" s="30">
        <v>0</v>
      </c>
      <c r="I1043" s="30">
        <v>0</v>
      </c>
      <c r="J1043" s="30">
        <v>0</v>
      </c>
      <c r="K1043" s="30">
        <v>0</v>
      </c>
      <c r="L1043" s="30">
        <v>0</v>
      </c>
      <c r="N1043" s="30">
        <v>0</v>
      </c>
      <c r="O1043" s="30">
        <v>0</v>
      </c>
      <c r="P1043" s="30">
        <v>0</v>
      </c>
      <c r="Q1043" s="30">
        <v>0</v>
      </c>
      <c r="R1043" s="30">
        <v>0</v>
      </c>
      <c r="T1043" s="30">
        <v>0</v>
      </c>
      <c r="U1043" s="30">
        <v>0</v>
      </c>
      <c r="V1043" s="30">
        <v>0</v>
      </c>
      <c r="W1043" s="30">
        <v>0</v>
      </c>
      <c r="X1043" s="30">
        <v>0</v>
      </c>
    </row>
    <row r="1044" spans="1:24" x14ac:dyDescent="0.25">
      <c r="A1044" s="10" t="s">
        <v>67</v>
      </c>
      <c r="B1044" s="30">
        <v>4.4549790273159162E-10</v>
      </c>
      <c r="C1044" s="30">
        <v>0</v>
      </c>
      <c r="D1044" s="30">
        <v>0</v>
      </c>
      <c r="E1044" s="30">
        <v>0</v>
      </c>
      <c r="F1044" s="30">
        <v>0</v>
      </c>
      <c r="H1044" s="30">
        <v>0</v>
      </c>
      <c r="I1044" s="30">
        <v>0</v>
      </c>
      <c r="J1044" s="30">
        <v>0</v>
      </c>
      <c r="K1044" s="30">
        <v>0</v>
      </c>
      <c r="L1044" s="30">
        <v>0</v>
      </c>
      <c r="N1044" s="30">
        <v>0</v>
      </c>
      <c r="O1044" s="30">
        <v>0</v>
      </c>
      <c r="P1044" s="30">
        <v>0</v>
      </c>
      <c r="Q1044" s="30">
        <v>0</v>
      </c>
      <c r="R1044" s="30">
        <v>0</v>
      </c>
      <c r="T1044" s="30">
        <v>0</v>
      </c>
      <c r="U1044" s="30">
        <v>0</v>
      </c>
      <c r="V1044" s="30">
        <v>0</v>
      </c>
      <c r="W1044" s="30">
        <v>0</v>
      </c>
      <c r="X1044" s="30">
        <v>0</v>
      </c>
    </row>
    <row r="1045" spans="1:24" x14ac:dyDescent="0.25">
      <c r="A1045" s="10" t="s">
        <v>68</v>
      </c>
      <c r="B1045" s="30">
        <v>2993.22</v>
      </c>
      <c r="C1045" s="30">
        <v>2993.22</v>
      </c>
      <c r="D1045" s="30">
        <v>2993.22</v>
      </c>
      <c r="E1045" s="30">
        <v>2993.22</v>
      </c>
      <c r="F1045" s="30">
        <v>2993.22</v>
      </c>
      <c r="H1045" s="30">
        <v>3492.09</v>
      </c>
      <c r="I1045" s="30">
        <v>3492.09</v>
      </c>
      <c r="J1045" s="30">
        <v>3492.09</v>
      </c>
      <c r="K1045" s="30">
        <v>3492.09</v>
      </c>
      <c r="L1045" s="30">
        <v>3492.09</v>
      </c>
      <c r="N1045" s="30">
        <v>3990.96</v>
      </c>
      <c r="O1045" s="30">
        <v>3990.96</v>
      </c>
      <c r="P1045" s="30">
        <v>3990.96</v>
      </c>
      <c r="Q1045" s="30">
        <v>3990.96</v>
      </c>
      <c r="R1045" s="30">
        <v>3990.96</v>
      </c>
      <c r="T1045" s="30">
        <v>5986.4400000000014</v>
      </c>
      <c r="U1045" s="30">
        <v>5986.4400000000014</v>
      </c>
      <c r="V1045" s="30">
        <v>5986.4400000000014</v>
      </c>
      <c r="W1045" s="30">
        <v>5986.4400000000014</v>
      </c>
      <c r="X1045" s="30">
        <v>5986.4400000000014</v>
      </c>
    </row>
    <row r="1046" spans="1:24" x14ac:dyDescent="0.25">
      <c r="A1046" s="10" t="s">
        <v>69</v>
      </c>
      <c r="B1046" s="30">
        <v>938.89972109999997</v>
      </c>
      <c r="C1046" s="30">
        <v>938.89972109999997</v>
      </c>
      <c r="D1046" s="30">
        <v>938.89972109999997</v>
      </c>
      <c r="E1046" s="30">
        <v>938.89972109999997</v>
      </c>
      <c r="F1046" s="30">
        <v>938.89972109999997</v>
      </c>
      <c r="H1046" s="30">
        <v>1095.3830079500001</v>
      </c>
      <c r="I1046" s="30">
        <v>1095.3830079500001</v>
      </c>
      <c r="J1046" s="30">
        <v>1095.3830079500001</v>
      </c>
      <c r="K1046" s="30">
        <v>1095.3830079500001</v>
      </c>
      <c r="L1046" s="30">
        <v>1095.3830079500001</v>
      </c>
      <c r="N1046" s="30">
        <v>1251.8662948000001</v>
      </c>
      <c r="O1046" s="30">
        <v>1251.8662948000001</v>
      </c>
      <c r="P1046" s="30">
        <v>1251.8662948000001</v>
      </c>
      <c r="Q1046" s="30">
        <v>1251.8662948000001</v>
      </c>
      <c r="R1046" s="30">
        <v>1251.8662948000001</v>
      </c>
      <c r="T1046" s="30">
        <v>1877.7994421999999</v>
      </c>
      <c r="U1046" s="30">
        <v>1877.7994421999999</v>
      </c>
      <c r="V1046" s="30">
        <v>1877.7994421999999</v>
      </c>
      <c r="W1046" s="30">
        <v>1877.7994421999999</v>
      </c>
      <c r="X1046" s="30">
        <v>1877.7994421999999</v>
      </c>
    </row>
    <row r="1047" spans="1:24" x14ac:dyDescent="0.25">
      <c r="A1047" s="10" t="s">
        <v>70</v>
      </c>
      <c r="B1047" s="30">
        <v>1654.7199565495609</v>
      </c>
      <c r="C1047" s="30">
        <v>1512.8690936699049</v>
      </c>
      <c r="D1047" s="30">
        <v>1371.0182293506009</v>
      </c>
      <c r="E1047" s="30">
        <v>1229.1673666149061</v>
      </c>
      <c r="F1047" s="30">
        <v>1087.316497803894</v>
      </c>
      <c r="H1047" s="30">
        <v>2052.2352069995341</v>
      </c>
      <c r="I1047" s="30">
        <v>1910.331796600253</v>
      </c>
      <c r="J1047" s="30">
        <v>1768.428386200969</v>
      </c>
      <c r="K1047" s="30">
        <v>1626.5249758016821</v>
      </c>
      <c r="L1047" s="30">
        <v>1484.6215654023899</v>
      </c>
      <c r="N1047" s="30">
        <v>2153.6586802217289</v>
      </c>
      <c r="O1047" s="30">
        <v>2011.7552698224349</v>
      </c>
      <c r="P1047" s="30">
        <v>1869.851859423138</v>
      </c>
      <c r="Q1047" s="30">
        <v>1727.9484490238431</v>
      </c>
      <c r="R1047" s="30">
        <v>1586.045038624547</v>
      </c>
      <c r="T1047" s="30">
        <v>2387.2746597112891</v>
      </c>
      <c r="U1047" s="30">
        <v>2245.3187022242791</v>
      </c>
      <c r="V1047" s="30">
        <v>2103.3627447372642</v>
      </c>
      <c r="W1047" s="30">
        <v>1961.4067872502501</v>
      </c>
      <c r="X1047" s="30">
        <v>1819.4508297632369</v>
      </c>
    </row>
    <row r="1048" spans="1:24" x14ac:dyDescent="0.25">
      <c r="A1048" s="10" t="s">
        <v>10</v>
      </c>
      <c r="B1048" s="30">
        <v>28086.13336833032</v>
      </c>
      <c r="C1048" s="30">
        <v>25678.44967691083</v>
      </c>
      <c r="D1048" s="30">
        <v>23270.76596105568</v>
      </c>
      <c r="E1048" s="30">
        <v>20863.08227207969</v>
      </c>
      <c r="F1048" s="30">
        <v>18455.398479985251</v>
      </c>
      <c r="H1048" s="30">
        <v>34833.297017316487</v>
      </c>
      <c r="I1048" s="30">
        <v>32424.721418696321</v>
      </c>
      <c r="J1048" s="30">
        <v>30016.145820076079</v>
      </c>
      <c r="K1048" s="30">
        <v>27607.57022145579</v>
      </c>
      <c r="L1048" s="30">
        <v>25198.994622835431</v>
      </c>
      <c r="N1048" s="30">
        <v>36554.792660324129</v>
      </c>
      <c r="O1048" s="30">
        <v>34146.217061703734</v>
      </c>
      <c r="P1048" s="30">
        <v>31737.64146308327</v>
      </c>
      <c r="Q1048" s="30">
        <v>29329.06586446286</v>
      </c>
      <c r="R1048" s="30">
        <v>26920.490265842411</v>
      </c>
      <c r="T1048" s="30">
        <v>40520.037371942111</v>
      </c>
      <c r="U1048" s="30">
        <v>38110.569873451968</v>
      </c>
      <c r="V1048" s="30">
        <v>35701.102374961738</v>
      </c>
      <c r="W1048" s="30">
        <v>33291.634876471522</v>
      </c>
      <c r="X1048" s="30">
        <v>30882.167377981332</v>
      </c>
    </row>
    <row r="1049" spans="1:24" x14ac:dyDescent="0.25">
      <c r="A1049" s="10" t="s">
        <v>26</v>
      </c>
      <c r="B1049" s="30">
        <v>44951.5</v>
      </c>
      <c r="C1049" s="30">
        <v>42402</v>
      </c>
      <c r="D1049" s="30">
        <v>39852.400000000001</v>
      </c>
      <c r="E1049" s="30">
        <v>37302.800000000003</v>
      </c>
      <c r="F1049" s="30">
        <v>34753.300000000003</v>
      </c>
      <c r="H1049" s="30">
        <v>49023.7</v>
      </c>
      <c r="I1049" s="30">
        <v>46473.2</v>
      </c>
      <c r="J1049" s="30">
        <v>43922.7</v>
      </c>
      <c r="K1049" s="30">
        <v>41372.199999999997</v>
      </c>
      <c r="L1049" s="30">
        <v>38821.599999999999</v>
      </c>
      <c r="N1049" s="30">
        <v>50541.1</v>
      </c>
      <c r="O1049" s="30">
        <v>47990.6</v>
      </c>
      <c r="P1049" s="30">
        <v>45440.1</v>
      </c>
      <c r="Q1049" s="30">
        <v>42889.599999999999</v>
      </c>
      <c r="R1049" s="30">
        <v>40339.1</v>
      </c>
      <c r="T1049" s="30">
        <v>55441.9</v>
      </c>
      <c r="U1049" s="30">
        <v>52890.400000000001</v>
      </c>
      <c r="V1049" s="30">
        <v>50339</v>
      </c>
      <c r="W1049" s="30">
        <v>47787.5</v>
      </c>
      <c r="X1049" s="30">
        <v>45236.1</v>
      </c>
    </row>
    <row r="1051" spans="1:24" x14ac:dyDescent="0.25">
      <c r="A1051" s="10" t="s">
        <v>411</v>
      </c>
      <c r="B1051" s="10">
        <v>100</v>
      </c>
      <c r="C1051" s="10">
        <v>95</v>
      </c>
      <c r="D1051" s="10">
        <v>90</v>
      </c>
      <c r="E1051" s="10">
        <v>85</v>
      </c>
      <c r="F1051" s="10">
        <v>80</v>
      </c>
      <c r="G1051" s="10" t="s">
        <v>412</v>
      </c>
      <c r="H1051" s="10">
        <v>100</v>
      </c>
      <c r="I1051" s="10">
        <v>95</v>
      </c>
      <c r="J1051" s="10">
        <v>90</v>
      </c>
      <c r="K1051" s="10">
        <v>85</v>
      </c>
      <c r="L1051" s="10">
        <v>80</v>
      </c>
      <c r="M1051" s="10" t="s">
        <v>413</v>
      </c>
      <c r="N1051" s="10">
        <v>100</v>
      </c>
      <c r="O1051" s="10">
        <v>95</v>
      </c>
      <c r="P1051" s="10">
        <v>90</v>
      </c>
      <c r="Q1051" s="10">
        <v>85</v>
      </c>
      <c r="R1051" s="10">
        <v>80</v>
      </c>
      <c r="S1051" s="10" t="s">
        <v>414</v>
      </c>
      <c r="T1051" s="10">
        <v>100</v>
      </c>
      <c r="U1051" s="10">
        <v>95</v>
      </c>
      <c r="V1051" s="10">
        <v>90</v>
      </c>
      <c r="W1051" s="10">
        <v>85</v>
      </c>
      <c r="X1051" s="10">
        <v>80</v>
      </c>
    </row>
    <row r="1052" spans="1:24" x14ac:dyDescent="0.25">
      <c r="A1052" s="10" t="s">
        <v>22</v>
      </c>
      <c r="B1052" s="30">
        <v>33.984000000000002</v>
      </c>
      <c r="C1052" s="30">
        <v>23.603999999999999</v>
      </c>
      <c r="D1052" s="30">
        <v>18.875</v>
      </c>
      <c r="E1052" s="30">
        <v>17.091999999999999</v>
      </c>
      <c r="F1052" s="30">
        <v>15.646000000000001</v>
      </c>
      <c r="H1052" s="30">
        <v>35.822000000000003</v>
      </c>
      <c r="I1052" s="30">
        <v>24.372</v>
      </c>
      <c r="J1052" s="30">
        <v>19.420999999999999</v>
      </c>
      <c r="K1052" s="30">
        <v>17.533999999999999</v>
      </c>
      <c r="L1052" s="30">
        <v>16.207000000000001</v>
      </c>
      <c r="N1052" s="30">
        <v>35.756999999999998</v>
      </c>
      <c r="O1052" s="30">
        <v>24.398</v>
      </c>
      <c r="P1052" s="30">
        <v>19.733000000000001</v>
      </c>
      <c r="Q1052" s="30">
        <v>17.734999999999999</v>
      </c>
      <c r="R1052" s="30">
        <v>16.367999999999999</v>
      </c>
      <c r="T1052" s="30">
        <v>36.548000000000002</v>
      </c>
      <c r="U1052" s="30">
        <v>24.759</v>
      </c>
      <c r="V1052" s="30">
        <v>20.640999999999998</v>
      </c>
      <c r="W1052" s="30">
        <v>18.661999999999999</v>
      </c>
      <c r="X1052" s="30">
        <v>17.196999999999999</v>
      </c>
    </row>
    <row r="1053" spans="1:24" x14ac:dyDescent="0.25">
      <c r="A1053" s="10" t="s">
        <v>23</v>
      </c>
      <c r="B1053" s="30">
        <v>4.76</v>
      </c>
      <c r="C1053" s="30">
        <v>4.76</v>
      </c>
      <c r="D1053" s="30">
        <v>4.76</v>
      </c>
      <c r="E1053" s="30">
        <v>3.903</v>
      </c>
      <c r="F1053" s="30">
        <v>3.238</v>
      </c>
      <c r="H1053" s="30">
        <v>6.077</v>
      </c>
      <c r="I1053" s="30">
        <v>5.9139999999999997</v>
      </c>
      <c r="J1053" s="30">
        <v>5.71</v>
      </c>
      <c r="K1053" s="30">
        <v>5.0410000000000004</v>
      </c>
      <c r="L1053" s="30">
        <v>4.4770000000000003</v>
      </c>
      <c r="N1053" s="30">
        <v>6.78</v>
      </c>
      <c r="O1053" s="30">
        <v>6.78</v>
      </c>
      <c r="P1053" s="30">
        <v>6.4109999999999996</v>
      </c>
      <c r="Q1053" s="30">
        <v>5.62</v>
      </c>
      <c r="R1053" s="30">
        <v>4.9400000000000004</v>
      </c>
      <c r="T1053" s="30">
        <v>10.62</v>
      </c>
      <c r="U1053" s="30">
        <v>10.62</v>
      </c>
      <c r="V1053" s="30">
        <v>9.6999999999999993</v>
      </c>
      <c r="W1053" s="30">
        <v>8.0350000000000001</v>
      </c>
      <c r="X1053" s="30">
        <v>6.9109999999999996</v>
      </c>
    </row>
    <row r="1054" spans="1:24" x14ac:dyDescent="0.25">
      <c r="A1054" s="10" t="s">
        <v>24</v>
      </c>
      <c r="B1054" s="30">
        <v>132.20099999999999</v>
      </c>
      <c r="C1054" s="30">
        <v>33.539000000000001</v>
      </c>
      <c r="D1054" s="30">
        <v>32.337000000000003</v>
      </c>
      <c r="E1054" s="30">
        <v>29.552</v>
      </c>
      <c r="F1054" s="30">
        <v>26.314</v>
      </c>
      <c r="H1054" s="30">
        <v>146.965</v>
      </c>
      <c r="I1054" s="30">
        <v>48.542999999999999</v>
      </c>
      <c r="J1054" s="30">
        <v>47.969000000000001</v>
      </c>
      <c r="K1054" s="30">
        <v>45.206000000000003</v>
      </c>
      <c r="L1054" s="30">
        <v>41.484999999999999</v>
      </c>
      <c r="N1054" s="30">
        <v>149.62700000000001</v>
      </c>
      <c r="O1054" s="30">
        <v>50.686</v>
      </c>
      <c r="P1054" s="30">
        <v>49.776000000000003</v>
      </c>
      <c r="Q1054" s="30">
        <v>47.128999999999998</v>
      </c>
      <c r="R1054" s="30">
        <v>43.524000000000001</v>
      </c>
      <c r="T1054" s="30">
        <v>158.452</v>
      </c>
      <c r="U1054" s="30">
        <v>58.228999999999999</v>
      </c>
      <c r="V1054" s="30">
        <v>56.530999999999999</v>
      </c>
      <c r="W1054" s="30">
        <v>53.606000000000002</v>
      </c>
      <c r="X1054" s="30">
        <v>49.908000000000001</v>
      </c>
    </row>
    <row r="1055" spans="1:24" x14ac:dyDescent="0.25">
      <c r="A1055" s="10" t="s">
        <v>25</v>
      </c>
      <c r="B1055" s="30">
        <v>0</v>
      </c>
      <c r="C1055" s="30">
        <v>0</v>
      </c>
      <c r="D1055" s="30">
        <v>0</v>
      </c>
      <c r="E1055" s="30">
        <v>0</v>
      </c>
      <c r="F1055" s="30">
        <v>0</v>
      </c>
      <c r="H1055" s="30">
        <v>0</v>
      </c>
      <c r="I1055" s="30">
        <v>0</v>
      </c>
      <c r="J1055" s="30">
        <v>0</v>
      </c>
      <c r="K1055" s="30">
        <v>0</v>
      </c>
      <c r="L1055" s="30">
        <v>0</v>
      </c>
      <c r="N1055" s="30">
        <v>0</v>
      </c>
      <c r="O1055" s="30">
        <v>0</v>
      </c>
      <c r="P1055" s="30">
        <v>0</v>
      </c>
      <c r="Q1055" s="30">
        <v>0</v>
      </c>
      <c r="R1055" s="30">
        <v>0</v>
      </c>
      <c r="T1055" s="30">
        <v>0</v>
      </c>
      <c r="U1055" s="30">
        <v>0</v>
      </c>
      <c r="V1055" s="30">
        <v>0</v>
      </c>
      <c r="W1055" s="30">
        <v>0</v>
      </c>
      <c r="X1055" s="30">
        <v>0</v>
      </c>
    </row>
    <row r="1056" spans="1:24" x14ac:dyDescent="0.25">
      <c r="A1056" s="10" t="s">
        <v>64</v>
      </c>
      <c r="B1056" s="30">
        <v>47577.18</v>
      </c>
      <c r="C1056" s="30">
        <v>33045.46</v>
      </c>
      <c r="D1056" s="30">
        <v>26425.56</v>
      </c>
      <c r="E1056" s="30">
        <v>23928.66</v>
      </c>
      <c r="F1056" s="30">
        <v>21904.12</v>
      </c>
      <c r="H1056" s="30">
        <v>50151.22</v>
      </c>
      <c r="I1056" s="30">
        <v>34120.379999999997</v>
      </c>
      <c r="J1056" s="30">
        <v>27188.84</v>
      </c>
      <c r="K1056" s="30">
        <v>24547.32</v>
      </c>
      <c r="L1056" s="30">
        <v>22690.36</v>
      </c>
      <c r="N1056" s="30">
        <v>50059.100000000013</v>
      </c>
      <c r="O1056" s="30">
        <v>34156.92</v>
      </c>
      <c r="P1056" s="30">
        <v>27626.9</v>
      </c>
      <c r="Q1056" s="30">
        <v>24828.720000000001</v>
      </c>
      <c r="R1056" s="30">
        <v>22915.34</v>
      </c>
      <c r="T1056" s="30">
        <v>51166.78</v>
      </c>
      <c r="U1056" s="30">
        <v>34663.300000000003</v>
      </c>
      <c r="V1056" s="30">
        <v>28896.84</v>
      </c>
      <c r="W1056" s="30">
        <v>26126.799999999999</v>
      </c>
      <c r="X1056" s="30">
        <v>24075.66</v>
      </c>
    </row>
    <row r="1057" spans="1:24" x14ac:dyDescent="0.25">
      <c r="A1057" s="10" t="s">
        <v>65</v>
      </c>
      <c r="B1057" s="30">
        <v>5956.0268043632659</v>
      </c>
      <c r="C1057" s="30">
        <v>4136.8497570161599</v>
      </c>
      <c r="D1057" s="30">
        <v>3308.1267885215079</v>
      </c>
      <c r="E1057" s="30">
        <v>2995.5482933728972</v>
      </c>
      <c r="F1057" s="30">
        <v>2742.1029545254569</v>
      </c>
      <c r="H1057" s="30">
        <v>6278.2621961099658</v>
      </c>
      <c r="I1057" s="30">
        <v>4271.4153687768021</v>
      </c>
      <c r="J1057" s="30">
        <v>3403.6792390710029</v>
      </c>
      <c r="K1057" s="30">
        <v>3072.9962535669929</v>
      </c>
      <c r="L1057" s="30">
        <v>2840.529690087812</v>
      </c>
      <c r="N1057" s="30">
        <v>6266.7300038022677</v>
      </c>
      <c r="O1057" s="30">
        <v>4275.9896882180019</v>
      </c>
      <c r="P1057" s="30">
        <v>3458.5184939810119</v>
      </c>
      <c r="Q1057" s="30">
        <v>3108.2237711026651</v>
      </c>
      <c r="R1057" s="30">
        <v>2868.6941779882231</v>
      </c>
      <c r="T1057" s="30">
        <v>6405.3967295446737</v>
      </c>
      <c r="U1057" s="30">
        <v>4339.3816936540834</v>
      </c>
      <c r="V1057" s="30">
        <v>3617.4980022228428</v>
      </c>
      <c r="W1057" s="30">
        <v>3270.7260310980641</v>
      </c>
      <c r="X1057" s="30">
        <v>3013.950727906456</v>
      </c>
    </row>
    <row r="1058" spans="1:24" x14ac:dyDescent="0.25">
      <c r="A1058" s="10" t="s">
        <v>66</v>
      </c>
      <c r="B1058" s="30">
        <v>62991.823481968</v>
      </c>
      <c r="C1058" s="30">
        <v>18341.529785967999</v>
      </c>
      <c r="D1058" s="30">
        <v>17797.597921968001</v>
      </c>
      <c r="E1058" s="30">
        <v>15968.035502266461</v>
      </c>
      <c r="F1058" s="30">
        <v>14059.984377075371</v>
      </c>
      <c r="H1058" s="30">
        <v>70548.5035202656</v>
      </c>
      <c r="I1058" s="30">
        <v>25898.25399652886</v>
      </c>
      <c r="J1058" s="30">
        <v>25502.867356428</v>
      </c>
      <c r="K1058" s="30">
        <v>23808.592616292539</v>
      </c>
      <c r="L1058" s="30">
        <v>21749.46306289659</v>
      </c>
      <c r="N1058" s="30">
        <v>72220.389634904001</v>
      </c>
      <c r="O1058" s="30">
        <v>27443.514906904002</v>
      </c>
      <c r="P1058" s="30">
        <v>26786.625246555839</v>
      </c>
      <c r="Q1058" s="30">
        <v>25063.230281415999</v>
      </c>
      <c r="R1058" s="30">
        <v>22980.116956349051</v>
      </c>
      <c r="T1058" s="30">
        <v>78765.846227415997</v>
      </c>
      <c r="U1058" s="30">
        <v>33408.744323416002</v>
      </c>
      <c r="V1058" s="30">
        <v>32029.42944738303</v>
      </c>
      <c r="W1058" s="30">
        <v>29599.401658595049</v>
      </c>
      <c r="X1058" s="30">
        <v>27178.251216175751</v>
      </c>
    </row>
    <row r="1059" spans="1:24" x14ac:dyDescent="0.25">
      <c r="A1059" s="10" t="s">
        <v>67</v>
      </c>
      <c r="B1059" s="30">
        <v>16549.797603885479</v>
      </c>
      <c r="C1059" s="30">
        <v>4198.6844407815124</v>
      </c>
      <c r="D1059" s="30">
        <v>4048.2226308095001</v>
      </c>
      <c r="E1059" s="30">
        <v>3699.5778677077001</v>
      </c>
      <c r="F1059" s="30">
        <v>3294.123412147876</v>
      </c>
      <c r="H1059" s="30">
        <v>18398.053001528198</v>
      </c>
      <c r="I1059" s="30">
        <v>6076.9220361846919</v>
      </c>
      <c r="J1059" s="30">
        <v>6005.027354874328</v>
      </c>
      <c r="K1059" s="30">
        <v>5659.2368469246721</v>
      </c>
      <c r="L1059" s="30">
        <v>5193.4173986295918</v>
      </c>
      <c r="N1059" s="30">
        <v>18731.29980920396</v>
      </c>
      <c r="O1059" s="30">
        <v>6345.1719458344351</v>
      </c>
      <c r="P1059" s="30">
        <v>6231.2395943446872</v>
      </c>
      <c r="Q1059" s="30">
        <v>5899.9582167517638</v>
      </c>
      <c r="R1059" s="30">
        <v>5448.6478988134158</v>
      </c>
      <c r="T1059" s="30">
        <v>19836.071814364961</v>
      </c>
      <c r="U1059" s="30">
        <v>7289.4421733391282</v>
      </c>
      <c r="V1059" s="30">
        <v>7076.9629071227237</v>
      </c>
      <c r="W1059" s="30">
        <v>6710.7794972307756</v>
      </c>
      <c r="X1059" s="30">
        <v>6247.776748098996</v>
      </c>
    </row>
    <row r="1060" spans="1:24" x14ac:dyDescent="0.25">
      <c r="A1060" s="10" t="s">
        <v>68</v>
      </c>
      <c r="B1060" s="30">
        <v>0</v>
      </c>
      <c r="C1060" s="30">
        <v>0</v>
      </c>
      <c r="D1060" s="30">
        <v>0</v>
      </c>
      <c r="E1060" s="30">
        <v>0</v>
      </c>
      <c r="F1060" s="30">
        <v>0</v>
      </c>
      <c r="H1060" s="30">
        <v>0</v>
      </c>
      <c r="I1060" s="30">
        <v>0</v>
      </c>
      <c r="J1060" s="30">
        <v>0</v>
      </c>
      <c r="K1060" s="30">
        <v>0</v>
      </c>
      <c r="L1060" s="30">
        <v>0</v>
      </c>
      <c r="N1060" s="30">
        <v>0</v>
      </c>
      <c r="O1060" s="30">
        <v>0</v>
      </c>
      <c r="P1060" s="30">
        <v>0</v>
      </c>
      <c r="Q1060" s="30">
        <v>0</v>
      </c>
      <c r="R1060" s="30">
        <v>0</v>
      </c>
      <c r="T1060" s="30">
        <v>0</v>
      </c>
      <c r="U1060" s="30">
        <v>0</v>
      </c>
      <c r="V1060" s="30">
        <v>0</v>
      </c>
      <c r="W1060" s="30">
        <v>0</v>
      </c>
      <c r="X1060" s="30">
        <v>0</v>
      </c>
    </row>
    <row r="1061" spans="1:24" x14ac:dyDescent="0.25">
      <c r="A1061" s="10" t="s">
        <v>69</v>
      </c>
      <c r="B1061" s="30">
        <v>0</v>
      </c>
      <c r="C1061" s="30">
        <v>0</v>
      </c>
      <c r="D1061" s="30">
        <v>0</v>
      </c>
      <c r="E1061" s="30">
        <v>0</v>
      </c>
      <c r="F1061" s="30">
        <v>0</v>
      </c>
      <c r="H1061" s="30">
        <v>0</v>
      </c>
      <c r="I1061" s="30">
        <v>0</v>
      </c>
      <c r="J1061" s="30">
        <v>0</v>
      </c>
      <c r="K1061" s="30">
        <v>0</v>
      </c>
      <c r="L1061" s="30">
        <v>0</v>
      </c>
      <c r="N1061" s="30">
        <v>0</v>
      </c>
      <c r="O1061" s="30">
        <v>0</v>
      </c>
      <c r="P1061" s="30">
        <v>0</v>
      </c>
      <c r="Q1061" s="30">
        <v>0</v>
      </c>
      <c r="R1061" s="30">
        <v>0</v>
      </c>
      <c r="T1061" s="30">
        <v>0</v>
      </c>
      <c r="U1061" s="30">
        <v>0</v>
      </c>
      <c r="V1061" s="30">
        <v>0</v>
      </c>
      <c r="W1061" s="30">
        <v>0</v>
      </c>
      <c r="X1061" s="30">
        <v>0</v>
      </c>
    </row>
    <row r="1062" spans="1:24" x14ac:dyDescent="0.25">
      <c r="A1062" s="10" t="s">
        <v>70</v>
      </c>
      <c r="B1062" s="30">
        <v>0</v>
      </c>
      <c r="C1062" s="30">
        <v>0</v>
      </c>
      <c r="D1062" s="30">
        <v>0</v>
      </c>
      <c r="E1062" s="30">
        <v>0</v>
      </c>
      <c r="F1062" s="30">
        <v>0</v>
      </c>
      <c r="H1062" s="30">
        <v>0</v>
      </c>
      <c r="I1062" s="30">
        <v>0</v>
      </c>
      <c r="J1062" s="30">
        <v>0</v>
      </c>
      <c r="K1062" s="30">
        <v>0</v>
      </c>
      <c r="L1062" s="30">
        <v>0</v>
      </c>
      <c r="N1062" s="30">
        <v>0</v>
      </c>
      <c r="O1062" s="30">
        <v>0</v>
      </c>
      <c r="P1062" s="30">
        <v>0</v>
      </c>
      <c r="Q1062" s="30">
        <v>0</v>
      </c>
      <c r="R1062" s="30">
        <v>0</v>
      </c>
      <c r="T1062" s="30">
        <v>0</v>
      </c>
      <c r="U1062" s="30">
        <v>0</v>
      </c>
      <c r="V1062" s="30">
        <v>0</v>
      </c>
      <c r="W1062" s="30">
        <v>0</v>
      </c>
      <c r="X1062" s="30">
        <v>0</v>
      </c>
    </row>
    <row r="1063" spans="1:24" x14ac:dyDescent="0.25">
      <c r="A1063" s="10" t="s">
        <v>10</v>
      </c>
      <c r="B1063" s="30">
        <v>0</v>
      </c>
      <c r="C1063" s="30">
        <v>0</v>
      </c>
      <c r="D1063" s="30">
        <v>0</v>
      </c>
      <c r="E1063" s="30">
        <v>0</v>
      </c>
      <c r="F1063" s="30">
        <v>0</v>
      </c>
      <c r="H1063" s="30">
        <v>0</v>
      </c>
      <c r="I1063" s="30">
        <v>0</v>
      </c>
      <c r="J1063" s="30">
        <v>0</v>
      </c>
      <c r="K1063" s="30">
        <v>0</v>
      </c>
      <c r="L1063" s="30">
        <v>0</v>
      </c>
      <c r="N1063" s="30">
        <v>0</v>
      </c>
      <c r="O1063" s="30">
        <v>0</v>
      </c>
      <c r="P1063" s="30">
        <v>0</v>
      </c>
      <c r="Q1063" s="30">
        <v>0</v>
      </c>
      <c r="R1063" s="30">
        <v>0</v>
      </c>
      <c r="T1063" s="30">
        <v>0</v>
      </c>
      <c r="U1063" s="30">
        <v>0</v>
      </c>
      <c r="V1063" s="30">
        <v>0</v>
      </c>
      <c r="W1063" s="30">
        <v>0</v>
      </c>
      <c r="X1063" s="30">
        <v>0</v>
      </c>
    </row>
    <row r="1064" spans="1:24" x14ac:dyDescent="0.25">
      <c r="A1064" s="10" t="s">
        <v>26</v>
      </c>
      <c r="B1064" s="30">
        <v>133076</v>
      </c>
      <c r="C1064" s="30">
        <v>59723.5</v>
      </c>
      <c r="D1064" s="30">
        <v>51580.3</v>
      </c>
      <c r="E1064" s="30">
        <v>46592.6</v>
      </c>
      <c r="F1064" s="30">
        <v>42000.9</v>
      </c>
      <c r="H1064" s="30">
        <v>145377</v>
      </c>
      <c r="I1064" s="30">
        <v>70367.899999999994</v>
      </c>
      <c r="J1064" s="30">
        <v>62101.2</v>
      </c>
      <c r="K1064" s="30">
        <v>57088.9</v>
      </c>
      <c r="L1064" s="30">
        <v>52474.5</v>
      </c>
      <c r="N1064" s="30">
        <v>147279</v>
      </c>
      <c r="O1064" s="30">
        <v>72222.5</v>
      </c>
      <c r="P1064" s="30">
        <v>64104.1</v>
      </c>
      <c r="Q1064" s="30">
        <v>58900.800000000003</v>
      </c>
      <c r="R1064" s="30">
        <v>54213.5</v>
      </c>
      <c r="T1064" s="30">
        <v>156175</v>
      </c>
      <c r="U1064" s="30">
        <v>79701.8</v>
      </c>
      <c r="V1064" s="30">
        <v>71621.5</v>
      </c>
      <c r="W1064" s="30">
        <v>65708.5</v>
      </c>
      <c r="X1064" s="30">
        <v>60516.4</v>
      </c>
    </row>
    <row r="1066" spans="1:24" x14ac:dyDescent="0.25">
      <c r="A1066" s="10" t="s">
        <v>415</v>
      </c>
      <c r="B1066" s="10">
        <v>100</v>
      </c>
      <c r="C1066" s="10">
        <v>95</v>
      </c>
      <c r="D1066" s="10">
        <v>90</v>
      </c>
      <c r="E1066" s="10">
        <v>85</v>
      </c>
      <c r="F1066" s="10">
        <v>80</v>
      </c>
      <c r="G1066" s="10" t="s">
        <v>416</v>
      </c>
      <c r="H1066" s="10">
        <v>100</v>
      </c>
      <c r="I1066" s="10">
        <v>95</v>
      </c>
      <c r="J1066" s="10">
        <v>90</v>
      </c>
      <c r="K1066" s="10">
        <v>85</v>
      </c>
      <c r="L1066" s="10">
        <v>80</v>
      </c>
      <c r="M1066" s="10" t="s">
        <v>417</v>
      </c>
      <c r="N1066" s="10">
        <v>100</v>
      </c>
      <c r="O1066" s="10">
        <v>95</v>
      </c>
      <c r="P1066" s="10">
        <v>90</v>
      </c>
      <c r="Q1066" s="10">
        <v>85</v>
      </c>
      <c r="R1066" s="10">
        <v>80</v>
      </c>
      <c r="S1066" s="10" t="s">
        <v>418</v>
      </c>
      <c r="T1066" s="10">
        <v>100</v>
      </c>
      <c r="U1066" s="10">
        <v>95</v>
      </c>
      <c r="V1066" s="10">
        <v>90</v>
      </c>
      <c r="W1066" s="10">
        <v>85</v>
      </c>
      <c r="X1066" s="10">
        <v>80</v>
      </c>
    </row>
    <row r="1067" spans="1:24" x14ac:dyDescent="0.25">
      <c r="A1067" s="10" t="s">
        <v>22</v>
      </c>
      <c r="B1067" s="30">
        <v>0</v>
      </c>
      <c r="C1067" s="30">
        <v>0</v>
      </c>
      <c r="D1067" s="30">
        <v>0</v>
      </c>
      <c r="E1067" s="30">
        <v>0</v>
      </c>
      <c r="F1067" s="30">
        <v>0</v>
      </c>
      <c r="H1067" s="30">
        <v>0</v>
      </c>
      <c r="I1067" s="30">
        <v>0</v>
      </c>
      <c r="J1067" s="30">
        <v>0</v>
      </c>
      <c r="K1067" s="30">
        <v>0</v>
      </c>
      <c r="L1067" s="30">
        <v>0</v>
      </c>
      <c r="N1067" s="30">
        <v>0</v>
      </c>
      <c r="O1067" s="30">
        <v>0</v>
      </c>
      <c r="P1067" s="30">
        <v>0</v>
      </c>
      <c r="Q1067" s="30">
        <v>0</v>
      </c>
      <c r="R1067" s="30">
        <v>0</v>
      </c>
      <c r="T1067" s="30">
        <v>0</v>
      </c>
      <c r="U1067" s="30">
        <v>0</v>
      </c>
      <c r="V1067" s="30">
        <v>0</v>
      </c>
      <c r="W1067" s="30">
        <v>0</v>
      </c>
      <c r="X1067" s="30">
        <v>0</v>
      </c>
    </row>
    <row r="1068" spans="1:24" x14ac:dyDescent="0.25">
      <c r="A1068" s="10" t="s">
        <v>23</v>
      </c>
      <c r="B1068" s="30">
        <v>0</v>
      </c>
      <c r="C1068" s="30">
        <v>0</v>
      </c>
      <c r="D1068" s="30">
        <v>0</v>
      </c>
      <c r="E1068" s="30">
        <v>0</v>
      </c>
      <c r="F1068" s="30">
        <v>0</v>
      </c>
      <c r="H1068" s="30">
        <v>0</v>
      </c>
      <c r="I1068" s="30">
        <v>0</v>
      </c>
      <c r="J1068" s="30">
        <v>0</v>
      </c>
      <c r="K1068" s="30">
        <v>0</v>
      </c>
      <c r="L1068" s="30">
        <v>0</v>
      </c>
      <c r="N1068" s="30">
        <v>0</v>
      </c>
      <c r="O1068" s="30">
        <v>0</v>
      </c>
      <c r="P1068" s="30">
        <v>0</v>
      </c>
      <c r="Q1068" s="30">
        <v>0</v>
      </c>
      <c r="R1068" s="30">
        <v>0</v>
      </c>
      <c r="T1068" s="30">
        <v>0</v>
      </c>
      <c r="U1068" s="30">
        <v>0</v>
      </c>
      <c r="V1068" s="30">
        <v>0</v>
      </c>
      <c r="W1068" s="30">
        <v>0</v>
      </c>
      <c r="X1068" s="30">
        <v>0</v>
      </c>
    </row>
    <row r="1069" spans="1:24" x14ac:dyDescent="0.25">
      <c r="A1069" s="10" t="s">
        <v>24</v>
      </c>
      <c r="B1069" s="30">
        <v>0</v>
      </c>
      <c r="C1069" s="30">
        <v>0</v>
      </c>
      <c r="D1069" s="30">
        <v>0</v>
      </c>
      <c r="E1069" s="30">
        <v>0</v>
      </c>
      <c r="F1069" s="30">
        <v>0</v>
      </c>
      <c r="H1069" s="30">
        <v>0</v>
      </c>
      <c r="I1069" s="30">
        <v>0</v>
      </c>
      <c r="J1069" s="30">
        <v>0</v>
      </c>
      <c r="K1069" s="30">
        <v>0</v>
      </c>
      <c r="L1069" s="30">
        <v>0</v>
      </c>
      <c r="N1069" s="30">
        <v>0</v>
      </c>
      <c r="O1069" s="30">
        <v>0</v>
      </c>
      <c r="P1069" s="30">
        <v>0</v>
      </c>
      <c r="Q1069" s="30">
        <v>0</v>
      </c>
      <c r="R1069" s="30">
        <v>0</v>
      </c>
      <c r="T1069" s="30">
        <v>0</v>
      </c>
      <c r="U1069" s="30">
        <v>0</v>
      </c>
      <c r="V1069" s="30">
        <v>0</v>
      </c>
      <c r="W1069" s="30">
        <v>0</v>
      </c>
      <c r="X1069" s="30">
        <v>0</v>
      </c>
    </row>
    <row r="1070" spans="1:24" x14ac:dyDescent="0.25">
      <c r="A1070" s="10" t="s">
        <v>25</v>
      </c>
      <c r="B1070" s="30">
        <v>6</v>
      </c>
      <c r="C1070" s="30">
        <v>6</v>
      </c>
      <c r="D1070" s="30">
        <v>6</v>
      </c>
      <c r="E1070" s="30">
        <v>6</v>
      </c>
      <c r="F1070" s="30">
        <v>6</v>
      </c>
      <c r="H1070" s="30">
        <v>7</v>
      </c>
      <c r="I1070" s="30">
        <v>7</v>
      </c>
      <c r="J1070" s="30">
        <v>7</v>
      </c>
      <c r="K1070" s="30">
        <v>7</v>
      </c>
      <c r="L1070" s="30">
        <v>7</v>
      </c>
      <c r="N1070" s="30">
        <v>8</v>
      </c>
      <c r="O1070" s="30">
        <v>8</v>
      </c>
      <c r="P1070" s="30">
        <v>8</v>
      </c>
      <c r="Q1070" s="30">
        <v>8</v>
      </c>
      <c r="R1070" s="30">
        <v>8</v>
      </c>
      <c r="T1070" s="30">
        <v>12</v>
      </c>
      <c r="U1070" s="30">
        <v>12</v>
      </c>
      <c r="V1070" s="30">
        <v>12</v>
      </c>
      <c r="W1070" s="30">
        <v>12</v>
      </c>
      <c r="X1070" s="30">
        <v>12</v>
      </c>
    </row>
    <row r="1071" spans="1:24" x14ac:dyDescent="0.25">
      <c r="A1071" s="10" t="s">
        <v>64</v>
      </c>
      <c r="B1071" s="30">
        <v>0</v>
      </c>
      <c r="C1071" s="30">
        <v>0</v>
      </c>
      <c r="D1071" s="30">
        <v>0</v>
      </c>
      <c r="E1071" s="30">
        <v>0</v>
      </c>
      <c r="F1071" s="30">
        <v>0</v>
      </c>
      <c r="H1071" s="30">
        <v>0</v>
      </c>
      <c r="I1071" s="30">
        <v>0</v>
      </c>
      <c r="J1071" s="30">
        <v>0</v>
      </c>
      <c r="K1071" s="30">
        <v>0</v>
      </c>
      <c r="L1071" s="30">
        <v>0</v>
      </c>
      <c r="N1071" s="30">
        <v>0</v>
      </c>
      <c r="O1071" s="30">
        <v>0</v>
      </c>
      <c r="P1071" s="30">
        <v>0</v>
      </c>
      <c r="Q1071" s="30">
        <v>0</v>
      </c>
      <c r="R1071" s="30">
        <v>0</v>
      </c>
      <c r="T1071" s="30">
        <v>0</v>
      </c>
      <c r="U1071" s="30">
        <v>0</v>
      </c>
      <c r="V1071" s="30">
        <v>0</v>
      </c>
      <c r="W1071" s="30">
        <v>0</v>
      </c>
      <c r="X1071" s="30">
        <v>0</v>
      </c>
    </row>
    <row r="1072" spans="1:24" x14ac:dyDescent="0.25">
      <c r="A1072" s="10" t="s">
        <v>65</v>
      </c>
      <c r="B1072" s="30">
        <v>0</v>
      </c>
      <c r="C1072" s="30">
        <v>0</v>
      </c>
      <c r="D1072" s="30">
        <v>0</v>
      </c>
      <c r="E1072" s="30">
        <v>0</v>
      </c>
      <c r="F1072" s="30">
        <v>0</v>
      </c>
      <c r="H1072" s="30">
        <v>0</v>
      </c>
      <c r="I1072" s="30">
        <v>0</v>
      </c>
      <c r="J1072" s="30">
        <v>0</v>
      </c>
      <c r="K1072" s="30">
        <v>0</v>
      </c>
      <c r="L1072" s="30">
        <v>0</v>
      </c>
      <c r="N1072" s="30">
        <v>0</v>
      </c>
      <c r="O1072" s="30">
        <v>0</v>
      </c>
      <c r="P1072" s="30">
        <v>0</v>
      </c>
      <c r="Q1072" s="30">
        <v>0</v>
      </c>
      <c r="R1072" s="30">
        <v>0</v>
      </c>
      <c r="T1072" s="30">
        <v>0</v>
      </c>
      <c r="U1072" s="30">
        <v>0</v>
      </c>
      <c r="V1072" s="30">
        <v>0</v>
      </c>
      <c r="W1072" s="30">
        <v>0</v>
      </c>
      <c r="X1072" s="30">
        <v>0</v>
      </c>
    </row>
    <row r="1073" spans="1:24" x14ac:dyDescent="0.25">
      <c r="A1073" s="10" t="s">
        <v>66</v>
      </c>
      <c r="B1073" s="30">
        <v>0</v>
      </c>
      <c r="C1073" s="30">
        <v>0</v>
      </c>
      <c r="D1073" s="30">
        <v>0</v>
      </c>
      <c r="E1073" s="30">
        <v>0</v>
      </c>
      <c r="F1073" s="30">
        <v>0</v>
      </c>
      <c r="H1073" s="30">
        <v>0</v>
      </c>
      <c r="I1073" s="30">
        <v>0</v>
      </c>
      <c r="J1073" s="30">
        <v>0</v>
      </c>
      <c r="K1073" s="30">
        <v>0</v>
      </c>
      <c r="L1073" s="30">
        <v>0</v>
      </c>
      <c r="N1073" s="30">
        <v>0</v>
      </c>
      <c r="O1073" s="30">
        <v>0</v>
      </c>
      <c r="P1073" s="30">
        <v>0</v>
      </c>
      <c r="Q1073" s="30">
        <v>0</v>
      </c>
      <c r="R1073" s="30">
        <v>0</v>
      </c>
      <c r="T1073" s="30">
        <v>0</v>
      </c>
      <c r="U1073" s="30">
        <v>0</v>
      </c>
      <c r="V1073" s="30">
        <v>0</v>
      </c>
      <c r="W1073" s="30">
        <v>0</v>
      </c>
      <c r="X1073" s="30">
        <v>0</v>
      </c>
    </row>
    <row r="1074" spans="1:24" x14ac:dyDescent="0.25">
      <c r="A1074" s="10" t="s">
        <v>67</v>
      </c>
      <c r="B1074" s="30">
        <v>0</v>
      </c>
      <c r="C1074" s="30">
        <v>0</v>
      </c>
      <c r="D1074" s="30">
        <v>0</v>
      </c>
      <c r="E1074" s="30">
        <v>0</v>
      </c>
      <c r="F1074" s="30">
        <v>0</v>
      </c>
      <c r="H1074" s="30">
        <v>0</v>
      </c>
      <c r="I1074" s="30">
        <v>0</v>
      </c>
      <c r="J1074" s="30">
        <v>0</v>
      </c>
      <c r="K1074" s="30">
        <v>0</v>
      </c>
      <c r="L1074" s="30">
        <v>0</v>
      </c>
      <c r="N1074" s="30">
        <v>0</v>
      </c>
      <c r="O1074" s="30">
        <v>0</v>
      </c>
      <c r="P1074" s="30">
        <v>0</v>
      </c>
      <c r="Q1074" s="30">
        <v>0</v>
      </c>
      <c r="R1074" s="30">
        <v>0</v>
      </c>
      <c r="T1074" s="30">
        <v>0</v>
      </c>
      <c r="U1074" s="30">
        <v>0</v>
      </c>
      <c r="V1074" s="30">
        <v>0</v>
      </c>
      <c r="W1074" s="30">
        <v>0</v>
      </c>
      <c r="X1074" s="30">
        <v>0</v>
      </c>
    </row>
    <row r="1075" spans="1:24" x14ac:dyDescent="0.25">
      <c r="A1075" s="10" t="s">
        <v>68</v>
      </c>
      <c r="B1075" s="30">
        <v>2993.22</v>
      </c>
      <c r="C1075" s="30">
        <v>2993.22</v>
      </c>
      <c r="D1075" s="30">
        <v>2993.22</v>
      </c>
      <c r="E1075" s="30">
        <v>2993.22</v>
      </c>
      <c r="F1075" s="30">
        <v>2993.22</v>
      </c>
      <c r="H1075" s="30">
        <v>3492.09</v>
      </c>
      <c r="I1075" s="30">
        <v>3492.09</v>
      </c>
      <c r="J1075" s="30">
        <v>3492.09</v>
      </c>
      <c r="K1075" s="30">
        <v>3492.09</v>
      </c>
      <c r="L1075" s="30">
        <v>3492.09</v>
      </c>
      <c r="N1075" s="30">
        <v>3990.96</v>
      </c>
      <c r="O1075" s="30">
        <v>3990.96</v>
      </c>
      <c r="P1075" s="30">
        <v>3990.96</v>
      </c>
      <c r="Q1075" s="30">
        <v>3990.96</v>
      </c>
      <c r="R1075" s="30">
        <v>3990.96</v>
      </c>
      <c r="T1075" s="30">
        <v>5986.4400000000014</v>
      </c>
      <c r="U1075" s="30">
        <v>5986.4400000000014</v>
      </c>
      <c r="V1075" s="30">
        <v>5986.4400000000014</v>
      </c>
      <c r="W1075" s="30">
        <v>5986.4400000000014</v>
      </c>
      <c r="X1075" s="30">
        <v>5986.4400000000014</v>
      </c>
    </row>
    <row r="1076" spans="1:24" x14ac:dyDescent="0.25">
      <c r="A1076" s="10" t="s">
        <v>69</v>
      </c>
      <c r="B1076" s="30">
        <v>938.89972109999997</v>
      </c>
      <c r="C1076" s="30">
        <v>938.89972109999997</v>
      </c>
      <c r="D1076" s="30">
        <v>938.89972109999997</v>
      </c>
      <c r="E1076" s="30">
        <v>938.89972109999997</v>
      </c>
      <c r="F1076" s="30">
        <v>938.89972109999997</v>
      </c>
      <c r="H1076" s="30">
        <v>1095.3830079500001</v>
      </c>
      <c r="I1076" s="30">
        <v>1095.3830079500001</v>
      </c>
      <c r="J1076" s="30">
        <v>1095.3830079500001</v>
      </c>
      <c r="K1076" s="30">
        <v>1095.3830079500001</v>
      </c>
      <c r="L1076" s="30">
        <v>1095.3830079500001</v>
      </c>
      <c r="N1076" s="30">
        <v>1251.8662948000001</v>
      </c>
      <c r="O1076" s="30">
        <v>1251.8662948000001</v>
      </c>
      <c r="P1076" s="30">
        <v>1251.8662948000001</v>
      </c>
      <c r="Q1076" s="30">
        <v>1251.8662948000001</v>
      </c>
      <c r="R1076" s="30">
        <v>1251.8662948000001</v>
      </c>
      <c r="T1076" s="30">
        <v>1877.7994421999999</v>
      </c>
      <c r="U1076" s="30">
        <v>1877.7994421999999</v>
      </c>
      <c r="V1076" s="30">
        <v>1877.7994421999999</v>
      </c>
      <c r="W1076" s="30">
        <v>1877.7994421999999</v>
      </c>
      <c r="X1076" s="30">
        <v>1877.7994421999999</v>
      </c>
    </row>
    <row r="1077" spans="1:24" x14ac:dyDescent="0.25">
      <c r="A1077" s="10" t="s">
        <v>70</v>
      </c>
      <c r="B1077" s="30">
        <v>2837.0172662311311</v>
      </c>
      <c r="C1077" s="30">
        <v>2695.166402919599</v>
      </c>
      <c r="D1077" s="30">
        <v>2553.3155396080379</v>
      </c>
      <c r="E1077" s="30">
        <v>2411.4646762964858</v>
      </c>
      <c r="F1077" s="30">
        <v>2269.613812984936</v>
      </c>
      <c r="H1077" s="30">
        <v>2838.0682079856738</v>
      </c>
      <c r="I1077" s="30">
        <v>2696.164797586418</v>
      </c>
      <c r="J1077" s="30">
        <v>2554.2613871871408</v>
      </c>
      <c r="K1077" s="30">
        <v>2412.3579767878659</v>
      </c>
      <c r="L1077" s="30">
        <v>2270.4545663885879</v>
      </c>
      <c r="N1077" s="30">
        <v>2838.0682079856829</v>
      </c>
      <c r="O1077" s="30">
        <v>2696.1647975864062</v>
      </c>
      <c r="P1077" s="30">
        <v>2554.2613871871208</v>
      </c>
      <c r="Q1077" s="30">
        <v>2412.3579767878368</v>
      </c>
      <c r="R1077" s="30">
        <v>2270.4545663885492</v>
      </c>
      <c r="T1077" s="30">
        <v>2839.119149740191</v>
      </c>
      <c r="U1077" s="30">
        <v>2697.163192253191</v>
      </c>
      <c r="V1077" s="30">
        <v>2555.2072347661801</v>
      </c>
      <c r="W1077" s="30">
        <v>2413.2512772791752</v>
      </c>
      <c r="X1077" s="30">
        <v>2271.2953197921629</v>
      </c>
    </row>
    <row r="1078" spans="1:24" x14ac:dyDescent="0.25">
      <c r="A1078" s="10" t="s">
        <v>10</v>
      </c>
      <c r="B1078" s="30">
        <v>48153.673975005862</v>
      </c>
      <c r="C1078" s="30">
        <v>45745.99027625598</v>
      </c>
      <c r="D1078" s="30">
        <v>43338.306577505617</v>
      </c>
      <c r="E1078" s="30">
        <v>40930.622878755406</v>
      </c>
      <c r="F1078" s="30">
        <v>38522.939180005233</v>
      </c>
      <c r="H1078" s="30">
        <v>48171.511972404529</v>
      </c>
      <c r="I1078" s="30">
        <v>45762.93637378476</v>
      </c>
      <c r="J1078" s="30">
        <v>43354.360775164663</v>
      </c>
      <c r="K1078" s="30">
        <v>40945.785176544581</v>
      </c>
      <c r="L1078" s="30">
        <v>38537.209577924463</v>
      </c>
      <c r="N1078" s="30">
        <v>48171.511972404667</v>
      </c>
      <c r="O1078" s="30">
        <v>45762.936373784578</v>
      </c>
      <c r="P1078" s="30">
        <v>43354.360775164321</v>
      </c>
      <c r="Q1078" s="30">
        <v>40945.785176544101</v>
      </c>
      <c r="R1078" s="30">
        <v>38537.209577923793</v>
      </c>
      <c r="T1078" s="30">
        <v>48189.349969802759</v>
      </c>
      <c r="U1078" s="30">
        <v>45779.882471312769</v>
      </c>
      <c r="V1078" s="30">
        <v>43370.414972822597</v>
      </c>
      <c r="W1078" s="30">
        <v>40960.947474332548</v>
      </c>
      <c r="X1078" s="30">
        <v>38551.479975842383</v>
      </c>
    </row>
    <row r="1079" spans="1:24" x14ac:dyDescent="0.25">
      <c r="A1079" s="10" t="s">
        <v>26</v>
      </c>
      <c r="B1079" s="30">
        <v>54923.6</v>
      </c>
      <c r="C1079" s="30">
        <v>52374</v>
      </c>
      <c r="D1079" s="30">
        <v>49824.5</v>
      </c>
      <c r="E1079" s="30">
        <v>47274.9</v>
      </c>
      <c r="F1079" s="30">
        <v>44725.3</v>
      </c>
      <c r="H1079" s="30">
        <v>55597.9</v>
      </c>
      <c r="I1079" s="30">
        <v>53047.4</v>
      </c>
      <c r="J1079" s="30">
        <v>50496.800000000003</v>
      </c>
      <c r="K1079" s="30">
        <v>47946.3</v>
      </c>
      <c r="L1079" s="30">
        <v>45395.8</v>
      </c>
      <c r="N1079" s="30">
        <v>56253.2</v>
      </c>
      <c r="O1079" s="30">
        <v>53702.7</v>
      </c>
      <c r="P1079" s="30">
        <v>51152.2</v>
      </c>
      <c r="Q1079" s="30">
        <v>48601.7</v>
      </c>
      <c r="R1079" s="30">
        <v>46051.199999999997</v>
      </c>
      <c r="T1079" s="30">
        <v>58893.599999999999</v>
      </c>
      <c r="U1079" s="30">
        <v>56342.1</v>
      </c>
      <c r="V1079" s="30">
        <v>53790.7</v>
      </c>
      <c r="W1079" s="30">
        <v>51239.199999999997</v>
      </c>
      <c r="X1079" s="30">
        <v>48687.8</v>
      </c>
    </row>
    <row r="1081" spans="1:24" x14ac:dyDescent="0.25">
      <c r="A1081" s="10" t="s">
        <v>419</v>
      </c>
      <c r="B1081" s="10">
        <v>100</v>
      </c>
      <c r="C1081" s="10">
        <v>95</v>
      </c>
      <c r="D1081" s="10">
        <v>90</v>
      </c>
      <c r="E1081" s="10">
        <v>85</v>
      </c>
      <c r="F1081" s="10">
        <v>80</v>
      </c>
      <c r="G1081" s="10" t="s">
        <v>420</v>
      </c>
      <c r="H1081" s="10">
        <v>100</v>
      </c>
      <c r="I1081" s="10">
        <v>95</v>
      </c>
      <c r="J1081" s="10">
        <v>90</v>
      </c>
      <c r="K1081" s="10">
        <v>85</v>
      </c>
      <c r="L1081" s="10">
        <v>80</v>
      </c>
      <c r="M1081" s="10" t="s">
        <v>421</v>
      </c>
      <c r="N1081" s="10">
        <v>100</v>
      </c>
      <c r="O1081" s="10">
        <v>95</v>
      </c>
      <c r="P1081" s="10">
        <v>90</v>
      </c>
      <c r="Q1081" s="10">
        <v>85</v>
      </c>
      <c r="R1081" s="10">
        <v>80</v>
      </c>
      <c r="S1081" s="10" t="s">
        <v>422</v>
      </c>
      <c r="T1081" s="10">
        <v>100</v>
      </c>
      <c r="U1081" s="10">
        <v>95</v>
      </c>
      <c r="V1081" s="10">
        <v>90</v>
      </c>
      <c r="W1081" s="10">
        <v>85</v>
      </c>
      <c r="X1081" s="10">
        <v>80</v>
      </c>
    </row>
    <row r="1082" spans="1:24" x14ac:dyDescent="0.25">
      <c r="A1082" s="10" t="s">
        <v>22</v>
      </c>
      <c r="B1082" s="30">
        <v>7.4029999999999996</v>
      </c>
      <c r="C1082" s="30">
        <v>7.4029999999999996</v>
      </c>
      <c r="D1082" s="30">
        <v>7.4029999999999996</v>
      </c>
      <c r="E1082" s="30">
        <v>7.4029999999999996</v>
      </c>
      <c r="F1082" s="30">
        <v>7.4029999999999996</v>
      </c>
      <c r="H1082" s="30">
        <v>4.9939999999999998</v>
      </c>
      <c r="I1082" s="30">
        <v>4.9939999999999998</v>
      </c>
      <c r="J1082" s="30">
        <v>4.9939999999999998</v>
      </c>
      <c r="K1082" s="30">
        <v>4.9939999999999998</v>
      </c>
      <c r="L1082" s="30">
        <v>4.9939999999999998</v>
      </c>
      <c r="N1082" s="30">
        <v>4.4139999999999997</v>
      </c>
      <c r="O1082" s="30">
        <v>4.4139999999999997</v>
      </c>
      <c r="P1082" s="30">
        <v>4.4139999999999997</v>
      </c>
      <c r="Q1082" s="30">
        <v>4.4139999999999997</v>
      </c>
      <c r="R1082" s="30">
        <v>4.4139999999999997</v>
      </c>
      <c r="T1082" s="30">
        <v>3.1070000000000002</v>
      </c>
      <c r="U1082" s="30">
        <v>3.1070000000000002</v>
      </c>
      <c r="V1082" s="30">
        <v>3.1070000000000002</v>
      </c>
      <c r="W1082" s="30">
        <v>3.1070000000000002</v>
      </c>
      <c r="X1082" s="30">
        <v>3.1070000000000002</v>
      </c>
    </row>
    <row r="1083" spans="1:24" x14ac:dyDescent="0.25">
      <c r="A1083" s="10" t="s">
        <v>23</v>
      </c>
      <c r="B1083" s="30">
        <v>0</v>
      </c>
      <c r="C1083" s="30">
        <v>0</v>
      </c>
      <c r="D1083" s="30">
        <v>0</v>
      </c>
      <c r="E1083" s="30">
        <v>0</v>
      </c>
      <c r="F1083" s="30">
        <v>0</v>
      </c>
      <c r="H1083" s="30">
        <v>0</v>
      </c>
      <c r="I1083" s="30">
        <v>0</v>
      </c>
      <c r="J1083" s="30">
        <v>0</v>
      </c>
      <c r="K1083" s="30">
        <v>0</v>
      </c>
      <c r="L1083" s="30">
        <v>0</v>
      </c>
      <c r="N1083" s="30">
        <v>0</v>
      </c>
      <c r="O1083" s="30">
        <v>0</v>
      </c>
      <c r="P1083" s="30">
        <v>0</v>
      </c>
      <c r="Q1083" s="30">
        <v>0</v>
      </c>
      <c r="R1083" s="30">
        <v>0</v>
      </c>
      <c r="T1083" s="30">
        <v>0</v>
      </c>
      <c r="U1083" s="30">
        <v>0</v>
      </c>
      <c r="V1083" s="30">
        <v>0</v>
      </c>
      <c r="W1083" s="30">
        <v>0</v>
      </c>
      <c r="X1083" s="30">
        <v>0</v>
      </c>
    </row>
    <row r="1084" spans="1:24" x14ac:dyDescent="0.25">
      <c r="A1084" s="10" t="s">
        <v>24</v>
      </c>
      <c r="B1084" s="30">
        <v>0</v>
      </c>
      <c r="C1084" s="30">
        <v>0</v>
      </c>
      <c r="D1084" s="30">
        <v>0</v>
      </c>
      <c r="E1084" s="30">
        <v>0</v>
      </c>
      <c r="F1084" s="30">
        <v>0</v>
      </c>
      <c r="H1084" s="30">
        <v>0</v>
      </c>
      <c r="I1084" s="30">
        <v>0</v>
      </c>
      <c r="J1084" s="30">
        <v>0</v>
      </c>
      <c r="K1084" s="30">
        <v>0</v>
      </c>
      <c r="L1084" s="30">
        <v>0</v>
      </c>
      <c r="N1084" s="30">
        <v>0</v>
      </c>
      <c r="O1084" s="30">
        <v>0</v>
      </c>
      <c r="P1084" s="30">
        <v>0</v>
      </c>
      <c r="Q1084" s="30">
        <v>0</v>
      </c>
      <c r="R1084" s="30">
        <v>0</v>
      </c>
      <c r="T1084" s="30">
        <v>0</v>
      </c>
      <c r="U1084" s="30">
        <v>0</v>
      </c>
      <c r="V1084" s="30">
        <v>0</v>
      </c>
      <c r="W1084" s="30">
        <v>0</v>
      </c>
      <c r="X1084" s="30">
        <v>0</v>
      </c>
    </row>
    <row r="1085" spans="1:24" x14ac:dyDescent="0.25">
      <c r="A1085" s="10" t="s">
        <v>25</v>
      </c>
      <c r="B1085" s="30">
        <v>6</v>
      </c>
      <c r="C1085" s="30">
        <v>6</v>
      </c>
      <c r="D1085" s="30">
        <v>6</v>
      </c>
      <c r="E1085" s="30">
        <v>6</v>
      </c>
      <c r="F1085" s="30">
        <v>6</v>
      </c>
      <c r="H1085" s="30">
        <v>7</v>
      </c>
      <c r="I1085" s="30">
        <v>7</v>
      </c>
      <c r="J1085" s="30">
        <v>7</v>
      </c>
      <c r="K1085" s="30">
        <v>7</v>
      </c>
      <c r="L1085" s="30">
        <v>7</v>
      </c>
      <c r="N1085" s="30">
        <v>8</v>
      </c>
      <c r="O1085" s="30">
        <v>8</v>
      </c>
      <c r="P1085" s="30">
        <v>8</v>
      </c>
      <c r="Q1085" s="30">
        <v>8</v>
      </c>
      <c r="R1085" s="30">
        <v>8</v>
      </c>
      <c r="T1085" s="30">
        <v>12</v>
      </c>
      <c r="U1085" s="30">
        <v>12</v>
      </c>
      <c r="V1085" s="30">
        <v>12</v>
      </c>
      <c r="W1085" s="30">
        <v>12</v>
      </c>
      <c r="X1085" s="30">
        <v>12</v>
      </c>
    </row>
    <row r="1086" spans="1:24" x14ac:dyDescent="0.25">
      <c r="A1086" s="10" t="s">
        <v>64</v>
      </c>
      <c r="B1086" s="30">
        <v>10363.64</v>
      </c>
      <c r="C1086" s="30">
        <v>10363.64</v>
      </c>
      <c r="D1086" s="30">
        <v>10363.64</v>
      </c>
      <c r="E1086" s="30">
        <v>10363.64</v>
      </c>
      <c r="F1086" s="30">
        <v>10363.64</v>
      </c>
      <c r="H1086" s="30">
        <v>6991.558</v>
      </c>
      <c r="I1086" s="30">
        <v>6991.558</v>
      </c>
      <c r="J1086" s="30">
        <v>6991.558</v>
      </c>
      <c r="K1086" s="30">
        <v>6991.558</v>
      </c>
      <c r="L1086" s="30">
        <v>6991.558</v>
      </c>
      <c r="N1086" s="30">
        <v>6179.4460000000008</v>
      </c>
      <c r="O1086" s="30">
        <v>6179.4460000000008</v>
      </c>
      <c r="P1086" s="30">
        <v>6179.4460000000008</v>
      </c>
      <c r="Q1086" s="30">
        <v>6179.4460000000008</v>
      </c>
      <c r="R1086" s="30">
        <v>6179.4460000000008</v>
      </c>
      <c r="T1086" s="30">
        <v>4349.9960000000001</v>
      </c>
      <c r="U1086" s="30">
        <v>4349.9960000000001</v>
      </c>
      <c r="V1086" s="30">
        <v>4349.9960000000001</v>
      </c>
      <c r="W1086" s="30">
        <v>4349.9960000000001</v>
      </c>
      <c r="X1086" s="30">
        <v>4349.9960000000001</v>
      </c>
    </row>
    <row r="1087" spans="1:24" x14ac:dyDescent="0.25">
      <c r="A1087" s="10" t="s">
        <v>65</v>
      </c>
      <c r="B1087" s="30">
        <v>1297.3891607441069</v>
      </c>
      <c r="C1087" s="30">
        <v>1297.3891607441069</v>
      </c>
      <c r="D1087" s="30">
        <v>1297.3891607441069</v>
      </c>
      <c r="E1087" s="30">
        <v>1297.3891607441069</v>
      </c>
      <c r="F1087" s="30">
        <v>1297.3891607441069</v>
      </c>
      <c r="H1087" s="30">
        <v>875.24958083392983</v>
      </c>
      <c r="I1087" s="30">
        <v>875.24958083392983</v>
      </c>
      <c r="J1087" s="30">
        <v>875.24958083392983</v>
      </c>
      <c r="K1087" s="30">
        <v>875.24958083392983</v>
      </c>
      <c r="L1087" s="30">
        <v>875.24958083392983</v>
      </c>
      <c r="N1087" s="30">
        <v>773.58401679366807</v>
      </c>
      <c r="O1087" s="30">
        <v>773.58401679366807</v>
      </c>
      <c r="P1087" s="30">
        <v>773.58401679366807</v>
      </c>
      <c r="Q1087" s="30">
        <v>773.58401679366807</v>
      </c>
      <c r="R1087" s="30">
        <v>773.58401679366807</v>
      </c>
      <c r="T1087" s="30">
        <v>544.56133749148205</v>
      </c>
      <c r="U1087" s="30">
        <v>544.56133749148205</v>
      </c>
      <c r="V1087" s="30">
        <v>544.56133749148205</v>
      </c>
      <c r="W1087" s="30">
        <v>544.56133749148205</v>
      </c>
      <c r="X1087" s="30">
        <v>544.56133749148205</v>
      </c>
    </row>
    <row r="1088" spans="1:24" x14ac:dyDescent="0.25">
      <c r="A1088" s="10" t="s">
        <v>66</v>
      </c>
      <c r="B1088" s="30">
        <v>1.7730214656E-9</v>
      </c>
      <c r="C1088" s="30">
        <v>0</v>
      </c>
      <c r="D1088" s="30">
        <v>0</v>
      </c>
      <c r="E1088" s="30">
        <v>0</v>
      </c>
      <c r="F1088" s="30">
        <v>0</v>
      </c>
      <c r="H1088" s="30">
        <v>0</v>
      </c>
      <c r="I1088" s="30">
        <v>0</v>
      </c>
      <c r="J1088" s="30">
        <v>0</v>
      </c>
      <c r="K1088" s="30">
        <v>0</v>
      </c>
      <c r="L1088" s="30">
        <v>0</v>
      </c>
      <c r="N1088" s="30">
        <v>2.7433372592000001E-9</v>
      </c>
      <c r="O1088" s="30">
        <v>0</v>
      </c>
      <c r="P1088" s="30">
        <v>0</v>
      </c>
      <c r="Q1088" s="30">
        <v>0</v>
      </c>
      <c r="R1088" s="30">
        <v>0</v>
      </c>
      <c r="T1088" s="30">
        <v>0</v>
      </c>
      <c r="U1088" s="30">
        <v>0</v>
      </c>
      <c r="V1088" s="30">
        <v>0</v>
      </c>
      <c r="W1088" s="30">
        <v>0</v>
      </c>
      <c r="X1088" s="30">
        <v>0</v>
      </c>
    </row>
    <row r="1089" spans="1:24" x14ac:dyDescent="0.25">
      <c r="A1089" s="10" t="s">
        <v>67</v>
      </c>
      <c r="B1089" s="30">
        <v>4.9045116951156478E-10</v>
      </c>
      <c r="C1089" s="30">
        <v>0</v>
      </c>
      <c r="D1089" s="30">
        <v>0</v>
      </c>
      <c r="E1089" s="30">
        <v>0</v>
      </c>
      <c r="F1089" s="30">
        <v>0</v>
      </c>
      <c r="H1089" s="30">
        <v>0</v>
      </c>
      <c r="I1089" s="30">
        <v>0</v>
      </c>
      <c r="J1089" s="30">
        <v>0</v>
      </c>
      <c r="K1089" s="30">
        <v>0</v>
      </c>
      <c r="L1089" s="30">
        <v>0</v>
      </c>
      <c r="N1089" s="30">
        <v>7.5885881431445339E-10</v>
      </c>
      <c r="O1089" s="30">
        <v>0</v>
      </c>
      <c r="P1089" s="30">
        <v>0</v>
      </c>
      <c r="Q1089" s="30">
        <v>0</v>
      </c>
      <c r="R1089" s="30">
        <v>0</v>
      </c>
      <c r="T1089" s="30">
        <v>0</v>
      </c>
      <c r="U1089" s="30">
        <v>0</v>
      </c>
      <c r="V1089" s="30">
        <v>0</v>
      </c>
      <c r="W1089" s="30">
        <v>0</v>
      </c>
      <c r="X1089" s="30">
        <v>0</v>
      </c>
    </row>
    <row r="1090" spans="1:24" x14ac:dyDescent="0.25">
      <c r="A1090" s="10" t="s">
        <v>68</v>
      </c>
      <c r="B1090" s="30">
        <v>2244.96</v>
      </c>
      <c r="C1090" s="30">
        <v>2244.96</v>
      </c>
      <c r="D1090" s="30">
        <v>2244.96</v>
      </c>
      <c r="E1090" s="30">
        <v>2244.96</v>
      </c>
      <c r="F1090" s="30">
        <v>2244.96</v>
      </c>
      <c r="H1090" s="30">
        <v>2619.12</v>
      </c>
      <c r="I1090" s="30">
        <v>2619.12</v>
      </c>
      <c r="J1090" s="30">
        <v>2619.12</v>
      </c>
      <c r="K1090" s="30">
        <v>2619.12</v>
      </c>
      <c r="L1090" s="30">
        <v>2619.12</v>
      </c>
      <c r="N1090" s="30">
        <v>2993.28</v>
      </c>
      <c r="O1090" s="30">
        <v>2993.28</v>
      </c>
      <c r="P1090" s="30">
        <v>2993.28</v>
      </c>
      <c r="Q1090" s="30">
        <v>2993.28</v>
      </c>
      <c r="R1090" s="30">
        <v>2993.28</v>
      </c>
      <c r="T1090" s="30">
        <v>4489.92</v>
      </c>
      <c r="U1090" s="30">
        <v>4489.92</v>
      </c>
      <c r="V1090" s="30">
        <v>4489.92</v>
      </c>
      <c r="W1090" s="30">
        <v>4489.92</v>
      </c>
      <c r="X1090" s="30">
        <v>4489.92</v>
      </c>
    </row>
    <row r="1091" spans="1:24" x14ac:dyDescent="0.25">
      <c r="A1091" s="10" t="s">
        <v>69</v>
      </c>
      <c r="B1091" s="30">
        <v>938.89972109999997</v>
      </c>
      <c r="C1091" s="30">
        <v>938.89972109999997</v>
      </c>
      <c r="D1091" s="30">
        <v>938.89972109999997</v>
      </c>
      <c r="E1091" s="30">
        <v>938.89972109999997</v>
      </c>
      <c r="F1091" s="30">
        <v>938.89972109999997</v>
      </c>
      <c r="H1091" s="30">
        <v>1095.3830079500001</v>
      </c>
      <c r="I1091" s="30">
        <v>1095.3830079500001</v>
      </c>
      <c r="J1091" s="30">
        <v>1095.3830079500001</v>
      </c>
      <c r="K1091" s="30">
        <v>1095.3830079500001</v>
      </c>
      <c r="L1091" s="30">
        <v>1095.3830079500001</v>
      </c>
      <c r="N1091" s="30">
        <v>1251.8662948000001</v>
      </c>
      <c r="O1091" s="30">
        <v>1251.8662948000001</v>
      </c>
      <c r="P1091" s="30">
        <v>1251.8662948000001</v>
      </c>
      <c r="Q1091" s="30">
        <v>1251.8662948000001</v>
      </c>
      <c r="R1091" s="30">
        <v>1251.8662948000001</v>
      </c>
      <c r="T1091" s="30">
        <v>1877.7994421999999</v>
      </c>
      <c r="U1091" s="30">
        <v>1877.7994421999999</v>
      </c>
      <c r="V1091" s="30">
        <v>1877.7994421999999</v>
      </c>
      <c r="W1091" s="30">
        <v>1877.7994421999999</v>
      </c>
      <c r="X1091" s="30">
        <v>1877.7994421999999</v>
      </c>
    </row>
    <row r="1092" spans="1:24" x14ac:dyDescent="0.25">
      <c r="A1092" s="10" t="s">
        <v>70</v>
      </c>
      <c r="B1092" s="30">
        <v>1634.411350409019</v>
      </c>
      <c r="C1092" s="30">
        <v>1492.560487097468</v>
      </c>
      <c r="D1092" s="30">
        <v>1350.7096237859139</v>
      </c>
      <c r="E1092" s="30">
        <v>1208.8587609062561</v>
      </c>
      <c r="F1092" s="30">
        <v>1067.0079047353331</v>
      </c>
      <c r="H1092" s="30">
        <v>2035.4619514056101</v>
      </c>
      <c r="I1092" s="30">
        <v>1893.558541006332</v>
      </c>
      <c r="J1092" s="30">
        <v>1751.6551306070489</v>
      </c>
      <c r="K1092" s="30">
        <v>1609.7517202077599</v>
      </c>
      <c r="L1092" s="30">
        <v>1467.8483098084721</v>
      </c>
      <c r="N1092" s="30">
        <v>2134.116008652195</v>
      </c>
      <c r="O1092" s="30">
        <v>1992.212598252906</v>
      </c>
      <c r="P1092" s="30">
        <v>1850.309187853609</v>
      </c>
      <c r="Q1092" s="30">
        <v>1708.4057774543101</v>
      </c>
      <c r="R1092" s="30">
        <v>1566.5023670550149</v>
      </c>
      <c r="T1092" s="30">
        <v>2375.383356879051</v>
      </c>
      <c r="U1092" s="30">
        <v>2233.4273993920378</v>
      </c>
      <c r="V1092" s="30">
        <v>2091.4714419050242</v>
      </c>
      <c r="W1092" s="30">
        <v>1949.5154844180081</v>
      </c>
      <c r="X1092" s="30">
        <v>1807.559526930997</v>
      </c>
    </row>
    <row r="1093" spans="1:24" x14ac:dyDescent="0.25">
      <c r="A1093" s="10" t="s">
        <v>10</v>
      </c>
      <c r="B1093" s="30">
        <v>30515.571219810961</v>
      </c>
      <c r="C1093" s="30">
        <v>27867.11915118574</v>
      </c>
      <c r="D1093" s="30">
        <v>25218.667082560471</v>
      </c>
      <c r="E1093" s="30">
        <v>22570.215021998989</v>
      </c>
      <c r="F1093" s="30">
        <v>19921.76308669414</v>
      </c>
      <c r="H1093" s="30">
        <v>38003.458632240377</v>
      </c>
      <c r="I1093" s="30">
        <v>35354.025473758244</v>
      </c>
      <c r="J1093" s="30">
        <v>32704.592315276012</v>
      </c>
      <c r="K1093" s="30">
        <v>30055.15915679367</v>
      </c>
      <c r="L1093" s="30">
        <v>27405.725998311322</v>
      </c>
      <c r="N1093" s="30">
        <v>39845.396960237231</v>
      </c>
      <c r="O1093" s="30">
        <v>37195.963801754893</v>
      </c>
      <c r="P1093" s="30">
        <v>34546.530643272403</v>
      </c>
      <c r="Q1093" s="30">
        <v>31897.097484789861</v>
      </c>
      <c r="R1093" s="30">
        <v>29247.6643263074</v>
      </c>
      <c r="T1093" s="30">
        <v>44350.022399842193</v>
      </c>
      <c r="U1093" s="30">
        <v>41699.608151502973</v>
      </c>
      <c r="V1093" s="30">
        <v>39049.193903163738</v>
      </c>
      <c r="W1093" s="30">
        <v>36398.779654824481</v>
      </c>
      <c r="X1093" s="30">
        <v>33748.365406485289</v>
      </c>
    </row>
    <row r="1094" spans="1:24" x14ac:dyDescent="0.25">
      <c r="A1094" s="10" t="s">
        <v>26</v>
      </c>
      <c r="B1094" s="30">
        <v>46995.7</v>
      </c>
      <c r="C1094" s="30">
        <v>44205.3</v>
      </c>
      <c r="D1094" s="30">
        <v>41415</v>
      </c>
      <c r="E1094" s="30">
        <v>38624.6</v>
      </c>
      <c r="F1094" s="30">
        <v>35834.300000000003</v>
      </c>
      <c r="H1094" s="30">
        <v>51621</v>
      </c>
      <c r="I1094" s="30">
        <v>48829.7</v>
      </c>
      <c r="J1094" s="30">
        <v>46038.3</v>
      </c>
      <c r="K1094" s="30">
        <v>43246.9</v>
      </c>
      <c r="L1094" s="30">
        <v>40455.599999999999</v>
      </c>
      <c r="N1094" s="30">
        <v>53178.5</v>
      </c>
      <c r="O1094" s="30">
        <v>50387.199999999997</v>
      </c>
      <c r="P1094" s="30">
        <v>47595.8</v>
      </c>
      <c r="Q1094" s="30">
        <v>44804.4</v>
      </c>
      <c r="R1094" s="30">
        <v>42013</v>
      </c>
      <c r="T1094" s="30">
        <v>57988.6</v>
      </c>
      <c r="U1094" s="30">
        <v>55196.2</v>
      </c>
      <c r="V1094" s="30">
        <v>52403.8</v>
      </c>
      <c r="W1094" s="30">
        <v>49611.4</v>
      </c>
      <c r="X1094" s="30">
        <v>46819</v>
      </c>
    </row>
    <row r="1096" spans="1:24" x14ac:dyDescent="0.25">
      <c r="A1096" s="10" t="s">
        <v>423</v>
      </c>
      <c r="B1096" s="10">
        <v>100</v>
      </c>
      <c r="C1096" s="10">
        <v>95</v>
      </c>
      <c r="D1096" s="10">
        <v>90</v>
      </c>
      <c r="E1096" s="10">
        <v>85</v>
      </c>
      <c r="F1096" s="10">
        <v>80</v>
      </c>
      <c r="G1096" s="10" t="s">
        <v>424</v>
      </c>
      <c r="H1096" s="10">
        <v>100</v>
      </c>
      <c r="I1096" s="10">
        <v>95</v>
      </c>
      <c r="J1096" s="10">
        <v>90</v>
      </c>
      <c r="K1096" s="10">
        <v>85</v>
      </c>
      <c r="L1096" s="10">
        <v>80</v>
      </c>
      <c r="M1096" s="10" t="s">
        <v>425</v>
      </c>
      <c r="N1096" s="10">
        <v>100</v>
      </c>
      <c r="O1096" s="10">
        <v>95</v>
      </c>
      <c r="P1096" s="10">
        <v>90</v>
      </c>
      <c r="Q1096" s="10">
        <v>85</v>
      </c>
      <c r="R1096" s="10">
        <v>80</v>
      </c>
      <c r="S1096" s="10" t="s">
        <v>426</v>
      </c>
      <c r="T1096" s="10">
        <v>100</v>
      </c>
      <c r="U1096" s="10">
        <v>95</v>
      </c>
      <c r="V1096" s="10">
        <v>90</v>
      </c>
      <c r="W1096" s="10">
        <v>85</v>
      </c>
      <c r="X1096" s="10">
        <v>80</v>
      </c>
    </row>
    <row r="1097" spans="1:24" x14ac:dyDescent="0.25">
      <c r="A1097" s="10" t="s">
        <v>22</v>
      </c>
      <c r="B1097" s="30">
        <v>33.984000000000002</v>
      </c>
      <c r="C1097" s="30">
        <v>23.603999999999999</v>
      </c>
      <c r="D1097" s="30">
        <v>18.875</v>
      </c>
      <c r="E1097" s="30">
        <v>17.091999999999999</v>
      </c>
      <c r="F1097" s="30">
        <v>15.646000000000001</v>
      </c>
      <c r="H1097" s="30">
        <v>35.822000000000003</v>
      </c>
      <c r="I1097" s="30">
        <v>24.372</v>
      </c>
      <c r="J1097" s="30">
        <v>19.420999999999999</v>
      </c>
      <c r="K1097" s="30">
        <v>17.533999999999999</v>
      </c>
      <c r="L1097" s="30">
        <v>16.207000000000001</v>
      </c>
      <c r="N1097" s="30">
        <v>35.756999999999998</v>
      </c>
      <c r="O1097" s="30">
        <v>24.398</v>
      </c>
      <c r="P1097" s="30">
        <v>19.733000000000001</v>
      </c>
      <c r="Q1097" s="30">
        <v>17.734999999999999</v>
      </c>
      <c r="R1097" s="30">
        <v>16.367999999999999</v>
      </c>
      <c r="T1097" s="30">
        <v>36.548000000000002</v>
      </c>
      <c r="U1097" s="30">
        <v>24.759</v>
      </c>
      <c r="V1097" s="30">
        <v>20.640999999999998</v>
      </c>
      <c r="W1097" s="30">
        <v>18.661999999999999</v>
      </c>
      <c r="X1097" s="30">
        <v>17.196999999999999</v>
      </c>
    </row>
    <row r="1098" spans="1:24" x14ac:dyDescent="0.25">
      <c r="A1098" s="10" t="s">
        <v>23</v>
      </c>
      <c r="B1098" s="30">
        <v>4.76</v>
      </c>
      <c r="C1098" s="30">
        <v>4.76</v>
      </c>
      <c r="D1098" s="30">
        <v>4.76</v>
      </c>
      <c r="E1098" s="30">
        <v>3.903</v>
      </c>
      <c r="F1098" s="30">
        <v>3.238</v>
      </c>
      <c r="H1098" s="30">
        <v>6.077</v>
      </c>
      <c r="I1098" s="30">
        <v>5.9139999999999997</v>
      </c>
      <c r="J1098" s="30">
        <v>5.71</v>
      </c>
      <c r="K1098" s="30">
        <v>5.0410000000000004</v>
      </c>
      <c r="L1098" s="30">
        <v>4.4770000000000003</v>
      </c>
      <c r="N1098" s="30">
        <v>6.78</v>
      </c>
      <c r="O1098" s="30">
        <v>6.78</v>
      </c>
      <c r="P1098" s="30">
        <v>6.4109999999999996</v>
      </c>
      <c r="Q1098" s="30">
        <v>5.62</v>
      </c>
      <c r="R1098" s="30">
        <v>4.9400000000000004</v>
      </c>
      <c r="T1098" s="30">
        <v>10.62</v>
      </c>
      <c r="U1098" s="30">
        <v>10.62</v>
      </c>
      <c r="V1098" s="30">
        <v>9.6999999999999993</v>
      </c>
      <c r="W1098" s="30">
        <v>8.0350000000000001</v>
      </c>
      <c r="X1098" s="30">
        <v>6.9109999999999996</v>
      </c>
    </row>
    <row r="1099" spans="1:24" x14ac:dyDescent="0.25">
      <c r="A1099" s="10" t="s">
        <v>24</v>
      </c>
      <c r="B1099" s="30">
        <v>132.20099999999999</v>
      </c>
      <c r="C1099" s="30">
        <v>33.539000000000001</v>
      </c>
      <c r="D1099" s="30">
        <v>32.337000000000003</v>
      </c>
      <c r="E1099" s="30">
        <v>29.552</v>
      </c>
      <c r="F1099" s="30">
        <v>26.314</v>
      </c>
      <c r="H1099" s="30">
        <v>146.965</v>
      </c>
      <c r="I1099" s="30">
        <v>48.542999999999999</v>
      </c>
      <c r="J1099" s="30">
        <v>47.969000000000001</v>
      </c>
      <c r="K1099" s="30">
        <v>45.206000000000003</v>
      </c>
      <c r="L1099" s="30">
        <v>41.484999999999999</v>
      </c>
      <c r="N1099" s="30">
        <v>149.62700000000001</v>
      </c>
      <c r="O1099" s="30">
        <v>50.686</v>
      </c>
      <c r="P1099" s="30">
        <v>49.776000000000003</v>
      </c>
      <c r="Q1099" s="30">
        <v>47.128999999999998</v>
      </c>
      <c r="R1099" s="30">
        <v>43.524000000000001</v>
      </c>
      <c r="T1099" s="30">
        <v>158.452</v>
      </c>
      <c r="U1099" s="30">
        <v>58.228999999999999</v>
      </c>
      <c r="V1099" s="30">
        <v>56.530999999999999</v>
      </c>
      <c r="W1099" s="30">
        <v>53.606000000000002</v>
      </c>
      <c r="X1099" s="30">
        <v>49.908000000000001</v>
      </c>
    </row>
    <row r="1100" spans="1:24" x14ac:dyDescent="0.25">
      <c r="A1100" s="10" t="s">
        <v>25</v>
      </c>
      <c r="B1100" s="30">
        <v>0</v>
      </c>
      <c r="C1100" s="30">
        <v>0</v>
      </c>
      <c r="D1100" s="30">
        <v>0</v>
      </c>
      <c r="E1100" s="30">
        <v>0</v>
      </c>
      <c r="F1100" s="30">
        <v>0</v>
      </c>
      <c r="H1100" s="30">
        <v>0</v>
      </c>
      <c r="I1100" s="30">
        <v>0</v>
      </c>
      <c r="J1100" s="30">
        <v>0</v>
      </c>
      <c r="K1100" s="30">
        <v>0</v>
      </c>
      <c r="L1100" s="30">
        <v>0</v>
      </c>
      <c r="N1100" s="30">
        <v>0</v>
      </c>
      <c r="O1100" s="30">
        <v>0</v>
      </c>
      <c r="P1100" s="30">
        <v>0</v>
      </c>
      <c r="Q1100" s="30">
        <v>0</v>
      </c>
      <c r="R1100" s="30">
        <v>0</v>
      </c>
      <c r="T1100" s="30">
        <v>0</v>
      </c>
      <c r="U1100" s="30">
        <v>0</v>
      </c>
      <c r="V1100" s="30">
        <v>0</v>
      </c>
      <c r="W1100" s="30">
        <v>0</v>
      </c>
      <c r="X1100" s="30">
        <v>0</v>
      </c>
    </row>
    <row r="1101" spans="1:24" x14ac:dyDescent="0.25">
      <c r="A1101" s="10" t="s">
        <v>64</v>
      </c>
      <c r="B1101" s="30">
        <v>47577.18</v>
      </c>
      <c r="C1101" s="30">
        <v>33045.46</v>
      </c>
      <c r="D1101" s="30">
        <v>26425.56</v>
      </c>
      <c r="E1101" s="30">
        <v>23928.66</v>
      </c>
      <c r="F1101" s="30">
        <v>21904.12</v>
      </c>
      <c r="H1101" s="30">
        <v>50151.22</v>
      </c>
      <c r="I1101" s="30">
        <v>34120.379999999997</v>
      </c>
      <c r="J1101" s="30">
        <v>27188.84</v>
      </c>
      <c r="K1101" s="30">
        <v>24547.32</v>
      </c>
      <c r="L1101" s="30">
        <v>22690.36</v>
      </c>
      <c r="N1101" s="30">
        <v>50059.100000000013</v>
      </c>
      <c r="O1101" s="30">
        <v>34156.92</v>
      </c>
      <c r="P1101" s="30">
        <v>27626.9</v>
      </c>
      <c r="Q1101" s="30">
        <v>24828.720000000001</v>
      </c>
      <c r="R1101" s="30">
        <v>22915.34</v>
      </c>
      <c r="T1101" s="30">
        <v>51166.78</v>
      </c>
      <c r="U1101" s="30">
        <v>34663.300000000003</v>
      </c>
      <c r="V1101" s="30">
        <v>28896.84</v>
      </c>
      <c r="W1101" s="30">
        <v>26126.799999999999</v>
      </c>
      <c r="X1101" s="30">
        <v>24075.66</v>
      </c>
    </row>
    <row r="1102" spans="1:24" x14ac:dyDescent="0.25">
      <c r="A1102" s="10" t="s">
        <v>65</v>
      </c>
      <c r="B1102" s="30">
        <v>5956.0268043632659</v>
      </c>
      <c r="C1102" s="30">
        <v>4136.8497570161599</v>
      </c>
      <c r="D1102" s="30">
        <v>3308.1267885215079</v>
      </c>
      <c r="E1102" s="30">
        <v>2995.5482933728972</v>
      </c>
      <c r="F1102" s="30">
        <v>2742.1029545254569</v>
      </c>
      <c r="H1102" s="30">
        <v>6278.2621961099658</v>
      </c>
      <c r="I1102" s="30">
        <v>4271.4153687768021</v>
      </c>
      <c r="J1102" s="30">
        <v>3403.6792390710029</v>
      </c>
      <c r="K1102" s="30">
        <v>3072.9962535669929</v>
      </c>
      <c r="L1102" s="30">
        <v>2840.529690087812</v>
      </c>
      <c r="N1102" s="30">
        <v>6266.7300038022677</v>
      </c>
      <c r="O1102" s="30">
        <v>4275.9896882180019</v>
      </c>
      <c r="P1102" s="30">
        <v>3458.5184939810119</v>
      </c>
      <c r="Q1102" s="30">
        <v>3108.2237711026651</v>
      </c>
      <c r="R1102" s="30">
        <v>2868.6941779882231</v>
      </c>
      <c r="T1102" s="30">
        <v>6405.3967295446737</v>
      </c>
      <c r="U1102" s="30">
        <v>4339.3816936540834</v>
      </c>
      <c r="V1102" s="30">
        <v>3617.4980022228428</v>
      </c>
      <c r="W1102" s="30">
        <v>3270.7260310980641</v>
      </c>
      <c r="X1102" s="30">
        <v>3013.950727906456</v>
      </c>
    </row>
    <row r="1103" spans="1:24" x14ac:dyDescent="0.25">
      <c r="A1103" s="10" t="s">
        <v>66</v>
      </c>
      <c r="B1103" s="30">
        <v>62991.823481968</v>
      </c>
      <c r="C1103" s="30">
        <v>18341.529785967999</v>
      </c>
      <c r="D1103" s="30">
        <v>17797.597921968001</v>
      </c>
      <c r="E1103" s="30">
        <v>15968.035502266461</v>
      </c>
      <c r="F1103" s="30">
        <v>14059.984377075371</v>
      </c>
      <c r="H1103" s="30">
        <v>70548.5035202656</v>
      </c>
      <c r="I1103" s="30">
        <v>25898.25399652886</v>
      </c>
      <c r="J1103" s="30">
        <v>25502.867356428</v>
      </c>
      <c r="K1103" s="30">
        <v>23808.592616292539</v>
      </c>
      <c r="L1103" s="30">
        <v>21749.46306289659</v>
      </c>
      <c r="N1103" s="30">
        <v>72220.389634904001</v>
      </c>
      <c r="O1103" s="30">
        <v>27443.514906904002</v>
      </c>
      <c r="P1103" s="30">
        <v>26786.625246555839</v>
      </c>
      <c r="Q1103" s="30">
        <v>25063.230281415999</v>
      </c>
      <c r="R1103" s="30">
        <v>22980.116956349051</v>
      </c>
      <c r="T1103" s="30">
        <v>78765.846227415997</v>
      </c>
      <c r="U1103" s="30">
        <v>33408.744323416002</v>
      </c>
      <c r="V1103" s="30">
        <v>32029.42944738303</v>
      </c>
      <c r="W1103" s="30">
        <v>29599.401658595049</v>
      </c>
      <c r="X1103" s="30">
        <v>27178.251216175751</v>
      </c>
    </row>
    <row r="1104" spans="1:24" x14ac:dyDescent="0.25">
      <c r="A1104" s="10" t="s">
        <v>67</v>
      </c>
      <c r="B1104" s="30">
        <v>16549.797603885479</v>
      </c>
      <c r="C1104" s="30">
        <v>4198.6844407815124</v>
      </c>
      <c r="D1104" s="30">
        <v>4048.2226308095001</v>
      </c>
      <c r="E1104" s="30">
        <v>3699.5778677077001</v>
      </c>
      <c r="F1104" s="30">
        <v>3294.123412147876</v>
      </c>
      <c r="H1104" s="30">
        <v>18398.053001528198</v>
      </c>
      <c r="I1104" s="30">
        <v>6076.9220361846919</v>
      </c>
      <c r="J1104" s="30">
        <v>6005.027354874328</v>
      </c>
      <c r="K1104" s="30">
        <v>5659.2368469246721</v>
      </c>
      <c r="L1104" s="30">
        <v>5193.4173986295918</v>
      </c>
      <c r="N1104" s="30">
        <v>18731.29980920396</v>
      </c>
      <c r="O1104" s="30">
        <v>6345.1719458344351</v>
      </c>
      <c r="P1104" s="30">
        <v>6231.2395943446872</v>
      </c>
      <c r="Q1104" s="30">
        <v>5899.9582167517638</v>
      </c>
      <c r="R1104" s="30">
        <v>5448.6478988134158</v>
      </c>
      <c r="T1104" s="30">
        <v>19836.071814364961</v>
      </c>
      <c r="U1104" s="30">
        <v>7289.4421733391282</v>
      </c>
      <c r="V1104" s="30">
        <v>7076.9629071227237</v>
      </c>
      <c r="W1104" s="30">
        <v>6710.7794972307756</v>
      </c>
      <c r="X1104" s="30">
        <v>6247.776748098996</v>
      </c>
    </row>
    <row r="1105" spans="1:24" x14ac:dyDescent="0.25">
      <c r="A1105" s="10" t="s">
        <v>68</v>
      </c>
      <c r="B1105" s="30">
        <v>0</v>
      </c>
      <c r="C1105" s="30">
        <v>0</v>
      </c>
      <c r="D1105" s="30">
        <v>0</v>
      </c>
      <c r="E1105" s="30">
        <v>0</v>
      </c>
      <c r="F1105" s="30">
        <v>0</v>
      </c>
      <c r="H1105" s="30">
        <v>0</v>
      </c>
      <c r="I1105" s="30">
        <v>0</v>
      </c>
      <c r="J1105" s="30">
        <v>0</v>
      </c>
      <c r="K1105" s="30">
        <v>0</v>
      </c>
      <c r="L1105" s="30">
        <v>0</v>
      </c>
      <c r="N1105" s="30">
        <v>0</v>
      </c>
      <c r="O1105" s="30">
        <v>0</v>
      </c>
      <c r="P1105" s="30">
        <v>0</v>
      </c>
      <c r="Q1105" s="30">
        <v>0</v>
      </c>
      <c r="R1105" s="30">
        <v>0</v>
      </c>
      <c r="T1105" s="30">
        <v>0</v>
      </c>
      <c r="U1105" s="30">
        <v>0</v>
      </c>
      <c r="V1105" s="30">
        <v>0</v>
      </c>
      <c r="W1105" s="30">
        <v>0</v>
      </c>
      <c r="X1105" s="30">
        <v>0</v>
      </c>
    </row>
    <row r="1106" spans="1:24" x14ac:dyDescent="0.25">
      <c r="A1106" s="10" t="s">
        <v>69</v>
      </c>
      <c r="B1106" s="30">
        <v>0</v>
      </c>
      <c r="C1106" s="30">
        <v>0</v>
      </c>
      <c r="D1106" s="30">
        <v>0</v>
      </c>
      <c r="E1106" s="30">
        <v>0</v>
      </c>
      <c r="F1106" s="30">
        <v>0</v>
      </c>
      <c r="H1106" s="30">
        <v>0</v>
      </c>
      <c r="I1106" s="30">
        <v>0</v>
      </c>
      <c r="J1106" s="30">
        <v>0</v>
      </c>
      <c r="K1106" s="30">
        <v>0</v>
      </c>
      <c r="L1106" s="30">
        <v>0</v>
      </c>
      <c r="N1106" s="30">
        <v>0</v>
      </c>
      <c r="O1106" s="30">
        <v>0</v>
      </c>
      <c r="P1106" s="30">
        <v>0</v>
      </c>
      <c r="Q1106" s="30">
        <v>0</v>
      </c>
      <c r="R1106" s="30">
        <v>0</v>
      </c>
      <c r="T1106" s="30">
        <v>0</v>
      </c>
      <c r="U1106" s="30">
        <v>0</v>
      </c>
      <c r="V1106" s="30">
        <v>0</v>
      </c>
      <c r="W1106" s="30">
        <v>0</v>
      </c>
      <c r="X1106" s="30">
        <v>0</v>
      </c>
    </row>
    <row r="1107" spans="1:24" x14ac:dyDescent="0.25">
      <c r="A1107" s="10" t="s">
        <v>70</v>
      </c>
      <c r="B1107" s="30">
        <v>0</v>
      </c>
      <c r="C1107" s="30">
        <v>0</v>
      </c>
      <c r="D1107" s="30">
        <v>0</v>
      </c>
      <c r="E1107" s="30">
        <v>0</v>
      </c>
      <c r="F1107" s="30">
        <v>0</v>
      </c>
      <c r="H1107" s="30">
        <v>0</v>
      </c>
      <c r="I1107" s="30">
        <v>0</v>
      </c>
      <c r="J1107" s="30">
        <v>0</v>
      </c>
      <c r="K1107" s="30">
        <v>0</v>
      </c>
      <c r="L1107" s="30">
        <v>0</v>
      </c>
      <c r="N1107" s="30">
        <v>0</v>
      </c>
      <c r="O1107" s="30">
        <v>0</v>
      </c>
      <c r="P1107" s="30">
        <v>0</v>
      </c>
      <c r="Q1107" s="30">
        <v>0</v>
      </c>
      <c r="R1107" s="30">
        <v>0</v>
      </c>
      <c r="T1107" s="30">
        <v>0</v>
      </c>
      <c r="U1107" s="30">
        <v>0</v>
      </c>
      <c r="V1107" s="30">
        <v>0</v>
      </c>
      <c r="W1107" s="30">
        <v>0</v>
      </c>
      <c r="X1107" s="30">
        <v>0</v>
      </c>
    </row>
    <row r="1108" spans="1:24" x14ac:dyDescent="0.25">
      <c r="A1108" s="10" t="s">
        <v>10</v>
      </c>
      <c r="B1108" s="30">
        <v>0</v>
      </c>
      <c r="C1108" s="30">
        <v>0</v>
      </c>
      <c r="D1108" s="30">
        <v>0</v>
      </c>
      <c r="E1108" s="30">
        <v>0</v>
      </c>
      <c r="F1108" s="30">
        <v>0</v>
      </c>
      <c r="H1108" s="30">
        <v>0</v>
      </c>
      <c r="I1108" s="30">
        <v>0</v>
      </c>
      <c r="J1108" s="30">
        <v>0</v>
      </c>
      <c r="K1108" s="30">
        <v>0</v>
      </c>
      <c r="L1108" s="30">
        <v>0</v>
      </c>
      <c r="N1108" s="30">
        <v>0</v>
      </c>
      <c r="O1108" s="30">
        <v>0</v>
      </c>
      <c r="P1108" s="30">
        <v>0</v>
      </c>
      <c r="Q1108" s="30">
        <v>0</v>
      </c>
      <c r="R1108" s="30">
        <v>0</v>
      </c>
      <c r="T1108" s="30">
        <v>0</v>
      </c>
      <c r="U1108" s="30">
        <v>0</v>
      </c>
      <c r="V1108" s="30">
        <v>0</v>
      </c>
      <c r="W1108" s="30">
        <v>0</v>
      </c>
      <c r="X1108" s="30">
        <v>0</v>
      </c>
    </row>
    <row r="1109" spans="1:24" x14ac:dyDescent="0.25">
      <c r="A1109" s="10" t="s">
        <v>26</v>
      </c>
      <c r="B1109" s="30">
        <v>133076</v>
      </c>
      <c r="C1109" s="30">
        <v>59723.5</v>
      </c>
      <c r="D1109" s="30">
        <v>51580.3</v>
      </c>
      <c r="E1109" s="30">
        <v>46592.6</v>
      </c>
      <c r="F1109" s="30">
        <v>42000.9</v>
      </c>
      <c r="H1109" s="30">
        <v>145377</v>
      </c>
      <c r="I1109" s="30">
        <v>70367.899999999994</v>
      </c>
      <c r="J1109" s="30">
        <v>62101.2</v>
      </c>
      <c r="K1109" s="30">
        <v>57088.9</v>
      </c>
      <c r="L1109" s="30">
        <v>52474.5</v>
      </c>
      <c r="N1109" s="30">
        <v>147279</v>
      </c>
      <c r="O1109" s="30">
        <v>72222.5</v>
      </c>
      <c r="P1109" s="30">
        <v>64104.1</v>
      </c>
      <c r="Q1109" s="30">
        <v>58900.800000000003</v>
      </c>
      <c r="R1109" s="30">
        <v>54213.5</v>
      </c>
      <c r="T1109" s="30">
        <v>156175</v>
      </c>
      <c r="U1109" s="30">
        <v>79701.8</v>
      </c>
      <c r="V1109" s="30">
        <v>71621.5</v>
      </c>
      <c r="W1109" s="30">
        <v>65708.5</v>
      </c>
      <c r="X1109" s="30">
        <v>60516.4</v>
      </c>
    </row>
    <row r="1111" spans="1:24" x14ac:dyDescent="0.25">
      <c r="A1111" s="10" t="s">
        <v>427</v>
      </c>
      <c r="B1111" s="10">
        <v>100</v>
      </c>
      <c r="C1111" s="10">
        <v>95</v>
      </c>
      <c r="D1111" s="10">
        <v>90</v>
      </c>
      <c r="E1111" s="10">
        <v>85</v>
      </c>
      <c r="F1111" s="10">
        <v>80</v>
      </c>
      <c r="G1111" s="10" t="s">
        <v>428</v>
      </c>
      <c r="H1111" s="10">
        <v>100</v>
      </c>
      <c r="I1111" s="10">
        <v>95</v>
      </c>
      <c r="J1111" s="10">
        <v>90</v>
      </c>
      <c r="K1111" s="10">
        <v>85</v>
      </c>
      <c r="L1111" s="10">
        <v>80</v>
      </c>
      <c r="M1111" s="10" t="s">
        <v>429</v>
      </c>
      <c r="N1111" s="10">
        <v>100</v>
      </c>
      <c r="O1111" s="10">
        <v>95</v>
      </c>
      <c r="P1111" s="10">
        <v>90</v>
      </c>
      <c r="Q1111" s="10">
        <v>85</v>
      </c>
      <c r="R1111" s="10">
        <v>80</v>
      </c>
      <c r="S1111" s="10" t="s">
        <v>430</v>
      </c>
      <c r="T1111" s="10">
        <v>100</v>
      </c>
      <c r="U1111" s="10">
        <v>95</v>
      </c>
      <c r="V1111" s="10">
        <v>90</v>
      </c>
      <c r="W1111" s="10">
        <v>85</v>
      </c>
      <c r="X1111" s="10">
        <v>80</v>
      </c>
    </row>
    <row r="1112" spans="1:24" x14ac:dyDescent="0.25">
      <c r="A1112" s="10" t="s">
        <v>22</v>
      </c>
      <c r="B1112" s="30">
        <v>0</v>
      </c>
      <c r="C1112" s="30">
        <v>0</v>
      </c>
      <c r="D1112" s="30">
        <v>0</v>
      </c>
      <c r="E1112" s="30">
        <v>0</v>
      </c>
      <c r="F1112" s="30">
        <v>0</v>
      </c>
      <c r="H1112" s="30">
        <v>0</v>
      </c>
      <c r="I1112" s="30">
        <v>0</v>
      </c>
      <c r="J1112" s="30">
        <v>0</v>
      </c>
      <c r="K1112" s="30">
        <v>0</v>
      </c>
      <c r="L1112" s="30">
        <v>0</v>
      </c>
      <c r="N1112" s="30">
        <v>0</v>
      </c>
      <c r="O1112" s="30">
        <v>0</v>
      </c>
      <c r="P1112" s="30">
        <v>0</v>
      </c>
      <c r="Q1112" s="30">
        <v>0</v>
      </c>
      <c r="R1112" s="30">
        <v>0</v>
      </c>
      <c r="T1112" s="30">
        <v>0</v>
      </c>
      <c r="U1112" s="30">
        <v>0</v>
      </c>
      <c r="V1112" s="30">
        <v>0</v>
      </c>
      <c r="W1112" s="30">
        <v>0</v>
      </c>
      <c r="X1112" s="30">
        <v>0</v>
      </c>
    </row>
    <row r="1113" spans="1:24" x14ac:dyDescent="0.25">
      <c r="A1113" s="10" t="s">
        <v>23</v>
      </c>
      <c r="B1113" s="30">
        <v>0</v>
      </c>
      <c r="C1113" s="30">
        <v>0</v>
      </c>
      <c r="D1113" s="30">
        <v>0</v>
      </c>
      <c r="E1113" s="30">
        <v>0</v>
      </c>
      <c r="F1113" s="30">
        <v>0</v>
      </c>
      <c r="H1113" s="30">
        <v>0</v>
      </c>
      <c r="I1113" s="30">
        <v>0</v>
      </c>
      <c r="J1113" s="30">
        <v>0</v>
      </c>
      <c r="K1113" s="30">
        <v>0</v>
      </c>
      <c r="L1113" s="30">
        <v>0</v>
      </c>
      <c r="N1113" s="30">
        <v>0</v>
      </c>
      <c r="O1113" s="30">
        <v>0</v>
      </c>
      <c r="P1113" s="30">
        <v>0</v>
      </c>
      <c r="Q1113" s="30">
        <v>0</v>
      </c>
      <c r="R1113" s="30">
        <v>0</v>
      </c>
      <c r="T1113" s="30">
        <v>0</v>
      </c>
      <c r="U1113" s="30">
        <v>0</v>
      </c>
      <c r="V1113" s="30">
        <v>0</v>
      </c>
      <c r="W1113" s="30">
        <v>0</v>
      </c>
      <c r="X1113" s="30">
        <v>0</v>
      </c>
    </row>
    <row r="1114" spans="1:24" x14ac:dyDescent="0.25">
      <c r="A1114" s="10" t="s">
        <v>24</v>
      </c>
      <c r="B1114" s="30">
        <v>0</v>
      </c>
      <c r="C1114" s="30">
        <v>0</v>
      </c>
      <c r="D1114" s="30">
        <v>0</v>
      </c>
      <c r="E1114" s="30">
        <v>0</v>
      </c>
      <c r="F1114" s="30">
        <v>0</v>
      </c>
      <c r="H1114" s="30">
        <v>0</v>
      </c>
      <c r="I1114" s="30">
        <v>0</v>
      </c>
      <c r="J1114" s="30">
        <v>0</v>
      </c>
      <c r="K1114" s="30">
        <v>0</v>
      </c>
      <c r="L1114" s="30">
        <v>0</v>
      </c>
      <c r="N1114" s="30">
        <v>0</v>
      </c>
      <c r="O1114" s="30">
        <v>0</v>
      </c>
      <c r="P1114" s="30">
        <v>0</v>
      </c>
      <c r="Q1114" s="30">
        <v>0</v>
      </c>
      <c r="R1114" s="30">
        <v>0</v>
      </c>
      <c r="T1114" s="30">
        <v>0</v>
      </c>
      <c r="U1114" s="30">
        <v>0</v>
      </c>
      <c r="V1114" s="30">
        <v>0</v>
      </c>
      <c r="W1114" s="30">
        <v>0</v>
      </c>
      <c r="X1114" s="30">
        <v>0</v>
      </c>
    </row>
    <row r="1115" spans="1:24" x14ac:dyDescent="0.25">
      <c r="A1115" s="10" t="s">
        <v>25</v>
      </c>
      <c r="B1115" s="30">
        <v>6</v>
      </c>
      <c r="C1115" s="30">
        <v>6</v>
      </c>
      <c r="D1115" s="30">
        <v>6</v>
      </c>
      <c r="E1115" s="30">
        <v>6</v>
      </c>
      <c r="F1115" s="30">
        <v>6</v>
      </c>
      <c r="H1115" s="30">
        <v>7</v>
      </c>
      <c r="I1115" s="30">
        <v>7</v>
      </c>
      <c r="J1115" s="30">
        <v>7</v>
      </c>
      <c r="K1115" s="30">
        <v>7</v>
      </c>
      <c r="L1115" s="30">
        <v>7</v>
      </c>
      <c r="N1115" s="30">
        <v>8</v>
      </c>
      <c r="O1115" s="30">
        <v>8</v>
      </c>
      <c r="P1115" s="30">
        <v>8</v>
      </c>
      <c r="Q1115" s="30">
        <v>8</v>
      </c>
      <c r="R1115" s="30">
        <v>8</v>
      </c>
      <c r="T1115" s="30">
        <v>12</v>
      </c>
      <c r="U1115" s="30">
        <v>12</v>
      </c>
      <c r="V1115" s="30">
        <v>12</v>
      </c>
      <c r="W1115" s="30">
        <v>12</v>
      </c>
      <c r="X1115" s="30">
        <v>12</v>
      </c>
    </row>
    <row r="1116" spans="1:24" x14ac:dyDescent="0.25">
      <c r="A1116" s="10" t="s">
        <v>64</v>
      </c>
      <c r="B1116" s="30">
        <v>0</v>
      </c>
      <c r="C1116" s="30">
        <v>0</v>
      </c>
      <c r="D1116" s="30">
        <v>0</v>
      </c>
      <c r="E1116" s="30">
        <v>0</v>
      </c>
      <c r="F1116" s="30">
        <v>0</v>
      </c>
      <c r="H1116" s="30">
        <v>0</v>
      </c>
      <c r="I1116" s="30">
        <v>0</v>
      </c>
      <c r="J1116" s="30">
        <v>0</v>
      </c>
      <c r="K1116" s="30">
        <v>0</v>
      </c>
      <c r="L1116" s="30">
        <v>0</v>
      </c>
      <c r="N1116" s="30">
        <v>0</v>
      </c>
      <c r="O1116" s="30">
        <v>0</v>
      </c>
      <c r="P1116" s="30">
        <v>0</v>
      </c>
      <c r="Q1116" s="30">
        <v>0</v>
      </c>
      <c r="R1116" s="30">
        <v>0</v>
      </c>
      <c r="T1116" s="30">
        <v>0</v>
      </c>
      <c r="U1116" s="30">
        <v>0</v>
      </c>
      <c r="V1116" s="30">
        <v>0</v>
      </c>
      <c r="W1116" s="30">
        <v>0</v>
      </c>
      <c r="X1116" s="30">
        <v>0</v>
      </c>
    </row>
    <row r="1117" spans="1:24" x14ac:dyDescent="0.25">
      <c r="A1117" s="10" t="s">
        <v>65</v>
      </c>
      <c r="B1117" s="30">
        <v>0</v>
      </c>
      <c r="C1117" s="30">
        <v>0</v>
      </c>
      <c r="D1117" s="30">
        <v>0</v>
      </c>
      <c r="E1117" s="30">
        <v>0</v>
      </c>
      <c r="F1117" s="30">
        <v>0</v>
      </c>
      <c r="H1117" s="30">
        <v>0</v>
      </c>
      <c r="I1117" s="30">
        <v>0</v>
      </c>
      <c r="J1117" s="30">
        <v>0</v>
      </c>
      <c r="K1117" s="30">
        <v>0</v>
      </c>
      <c r="L1117" s="30">
        <v>0</v>
      </c>
      <c r="N1117" s="30">
        <v>0</v>
      </c>
      <c r="O1117" s="30">
        <v>0</v>
      </c>
      <c r="P1117" s="30">
        <v>0</v>
      </c>
      <c r="Q1117" s="30">
        <v>0</v>
      </c>
      <c r="R1117" s="30">
        <v>0</v>
      </c>
      <c r="T1117" s="30">
        <v>0</v>
      </c>
      <c r="U1117" s="30">
        <v>0</v>
      </c>
      <c r="V1117" s="30">
        <v>0</v>
      </c>
      <c r="W1117" s="30">
        <v>0</v>
      </c>
      <c r="X1117" s="30">
        <v>0</v>
      </c>
    </row>
    <row r="1118" spans="1:24" x14ac:dyDescent="0.25">
      <c r="A1118" s="10" t="s">
        <v>66</v>
      </c>
      <c r="B1118" s="30">
        <v>0</v>
      </c>
      <c r="C1118" s="30">
        <v>0</v>
      </c>
      <c r="D1118" s="30">
        <v>0</v>
      </c>
      <c r="E1118" s="30">
        <v>0</v>
      </c>
      <c r="F1118" s="30">
        <v>0</v>
      </c>
      <c r="H1118" s="30">
        <v>0</v>
      </c>
      <c r="I1118" s="30">
        <v>0</v>
      </c>
      <c r="J1118" s="30">
        <v>0</v>
      </c>
      <c r="K1118" s="30">
        <v>0</v>
      </c>
      <c r="L1118" s="30">
        <v>0</v>
      </c>
      <c r="N1118" s="30">
        <v>0</v>
      </c>
      <c r="O1118" s="30">
        <v>0</v>
      </c>
      <c r="P1118" s="30">
        <v>0</v>
      </c>
      <c r="Q1118" s="30">
        <v>0</v>
      </c>
      <c r="R1118" s="30">
        <v>0</v>
      </c>
      <c r="T1118" s="30">
        <v>0</v>
      </c>
      <c r="U1118" s="30">
        <v>0</v>
      </c>
      <c r="V1118" s="30">
        <v>0</v>
      </c>
      <c r="W1118" s="30">
        <v>0</v>
      </c>
      <c r="X1118" s="30">
        <v>0</v>
      </c>
    </row>
    <row r="1119" spans="1:24" x14ac:dyDescent="0.25">
      <c r="A1119" s="10" t="s">
        <v>67</v>
      </c>
      <c r="B1119" s="30">
        <v>0</v>
      </c>
      <c r="C1119" s="30">
        <v>0</v>
      </c>
      <c r="D1119" s="30">
        <v>0</v>
      </c>
      <c r="E1119" s="30">
        <v>0</v>
      </c>
      <c r="F1119" s="30">
        <v>0</v>
      </c>
      <c r="H1119" s="30">
        <v>0</v>
      </c>
      <c r="I1119" s="30">
        <v>0</v>
      </c>
      <c r="J1119" s="30">
        <v>0</v>
      </c>
      <c r="K1119" s="30">
        <v>0</v>
      </c>
      <c r="L1119" s="30">
        <v>0</v>
      </c>
      <c r="N1119" s="30">
        <v>0</v>
      </c>
      <c r="O1119" s="30">
        <v>0</v>
      </c>
      <c r="P1119" s="30">
        <v>0</v>
      </c>
      <c r="Q1119" s="30">
        <v>0</v>
      </c>
      <c r="R1119" s="30">
        <v>0</v>
      </c>
      <c r="T1119" s="30">
        <v>0</v>
      </c>
      <c r="U1119" s="30">
        <v>0</v>
      </c>
      <c r="V1119" s="30">
        <v>0</v>
      </c>
      <c r="W1119" s="30">
        <v>0</v>
      </c>
      <c r="X1119" s="30">
        <v>0</v>
      </c>
    </row>
    <row r="1120" spans="1:24" x14ac:dyDescent="0.25">
      <c r="A1120" s="10" t="s">
        <v>68</v>
      </c>
      <c r="B1120" s="30">
        <v>2244.96</v>
      </c>
      <c r="C1120" s="30">
        <v>2244.96</v>
      </c>
      <c r="D1120" s="30">
        <v>2244.96</v>
      </c>
      <c r="E1120" s="30">
        <v>2244.96</v>
      </c>
      <c r="F1120" s="30">
        <v>2244.96</v>
      </c>
      <c r="H1120" s="30">
        <v>2619.12</v>
      </c>
      <c r="I1120" s="30">
        <v>2619.12</v>
      </c>
      <c r="J1120" s="30">
        <v>2619.12</v>
      </c>
      <c r="K1120" s="30">
        <v>2619.12</v>
      </c>
      <c r="L1120" s="30">
        <v>2619.12</v>
      </c>
      <c r="N1120" s="30">
        <v>2993.28</v>
      </c>
      <c r="O1120" s="30">
        <v>2993.28</v>
      </c>
      <c r="P1120" s="30">
        <v>2993.28</v>
      </c>
      <c r="Q1120" s="30">
        <v>2993.28</v>
      </c>
      <c r="R1120" s="30">
        <v>2993.28</v>
      </c>
      <c r="T1120" s="30">
        <v>4489.92</v>
      </c>
      <c r="U1120" s="30">
        <v>4489.92</v>
      </c>
      <c r="V1120" s="30">
        <v>4489.92</v>
      </c>
      <c r="W1120" s="30">
        <v>4489.92</v>
      </c>
      <c r="X1120" s="30">
        <v>4489.92</v>
      </c>
    </row>
    <row r="1121" spans="1:24" x14ac:dyDescent="0.25">
      <c r="A1121" s="10" t="s">
        <v>69</v>
      </c>
      <c r="B1121" s="30">
        <v>938.89972109999997</v>
      </c>
      <c r="C1121" s="30">
        <v>938.89972109999997</v>
      </c>
      <c r="D1121" s="30">
        <v>938.89972109999997</v>
      </c>
      <c r="E1121" s="30">
        <v>938.89972109999997</v>
      </c>
      <c r="F1121" s="30">
        <v>938.89972109999997</v>
      </c>
      <c r="H1121" s="30">
        <v>1095.3830079500001</v>
      </c>
      <c r="I1121" s="30">
        <v>1095.3830079500001</v>
      </c>
      <c r="J1121" s="30">
        <v>1095.3830079500001</v>
      </c>
      <c r="K1121" s="30">
        <v>1095.3830079500001</v>
      </c>
      <c r="L1121" s="30">
        <v>1095.3830079500001</v>
      </c>
      <c r="N1121" s="30">
        <v>1251.8662948000001</v>
      </c>
      <c r="O1121" s="30">
        <v>1251.8662948000001</v>
      </c>
      <c r="P1121" s="30">
        <v>1251.8662948000001</v>
      </c>
      <c r="Q1121" s="30">
        <v>1251.8662948000001</v>
      </c>
      <c r="R1121" s="30">
        <v>1251.8662948000001</v>
      </c>
      <c r="T1121" s="30">
        <v>1877.7994421999999</v>
      </c>
      <c r="U1121" s="30">
        <v>1877.7994421999999</v>
      </c>
      <c r="V1121" s="30">
        <v>1877.7994421999999</v>
      </c>
      <c r="W1121" s="30">
        <v>1877.7994421999999</v>
      </c>
      <c r="X1121" s="30">
        <v>1877.7994421999999</v>
      </c>
    </row>
    <row r="1122" spans="1:24" x14ac:dyDescent="0.25">
      <c r="A1122" s="10" t="s">
        <v>70</v>
      </c>
      <c r="B1122" s="30">
        <v>2837.0172662311311</v>
      </c>
      <c r="C1122" s="30">
        <v>2695.166402919594</v>
      </c>
      <c r="D1122" s="30">
        <v>2553.3155396080292</v>
      </c>
      <c r="E1122" s="30">
        <v>2411.464676296484</v>
      </c>
      <c r="F1122" s="30">
        <v>2269.6138129849351</v>
      </c>
      <c r="H1122" s="30">
        <v>2838.0682079856738</v>
      </c>
      <c r="I1122" s="30">
        <v>2696.164797586418</v>
      </c>
      <c r="J1122" s="30">
        <v>2554.2613871871408</v>
      </c>
      <c r="K1122" s="30">
        <v>2412.3579767878659</v>
      </c>
      <c r="L1122" s="30">
        <v>2270.4545663885879</v>
      </c>
      <c r="N1122" s="30">
        <v>2838.0682079856829</v>
      </c>
      <c r="O1122" s="30">
        <v>2696.1647975864062</v>
      </c>
      <c r="P1122" s="30">
        <v>2554.2613871871208</v>
      </c>
      <c r="Q1122" s="30">
        <v>2412.3579767878368</v>
      </c>
      <c r="R1122" s="30">
        <v>2270.4545663885478</v>
      </c>
      <c r="T1122" s="30">
        <v>2839.119149740191</v>
      </c>
      <c r="U1122" s="30">
        <v>2697.1631922531901</v>
      </c>
      <c r="V1122" s="30">
        <v>2555.2072347661801</v>
      </c>
      <c r="W1122" s="30">
        <v>2413.2512772791752</v>
      </c>
      <c r="X1122" s="30">
        <v>2271.2953197921629</v>
      </c>
    </row>
    <row r="1123" spans="1:24" x14ac:dyDescent="0.25">
      <c r="A1123" s="10" t="s">
        <v>10</v>
      </c>
      <c r="B1123" s="30">
        <v>52969.041372506457</v>
      </c>
      <c r="C1123" s="30">
        <v>50320.58930388149</v>
      </c>
      <c r="D1123" s="30">
        <v>47672.137235256021</v>
      </c>
      <c r="E1123" s="30">
        <v>45023.685166630923</v>
      </c>
      <c r="F1123" s="30">
        <v>42375.23309800573</v>
      </c>
      <c r="H1123" s="30">
        <v>52988.663169644977</v>
      </c>
      <c r="I1123" s="30">
        <v>50339.230011163243</v>
      </c>
      <c r="J1123" s="30">
        <v>47689.796852681131</v>
      </c>
      <c r="K1123" s="30">
        <v>45040.363694199048</v>
      </c>
      <c r="L1123" s="30">
        <v>42390.930535716892</v>
      </c>
      <c r="N1123" s="30">
        <v>52988.663169645137</v>
      </c>
      <c r="O1123" s="30">
        <v>50339.230011163017</v>
      </c>
      <c r="P1123" s="30">
        <v>47689.796852680753</v>
      </c>
      <c r="Q1123" s="30">
        <v>45040.363694198502</v>
      </c>
      <c r="R1123" s="30">
        <v>42390.930535716157</v>
      </c>
      <c r="T1123" s="30">
        <v>53008.284966783038</v>
      </c>
      <c r="U1123" s="30">
        <v>50357.870718444028</v>
      </c>
      <c r="V1123" s="30">
        <v>47707.456470104888</v>
      </c>
      <c r="W1123" s="30">
        <v>45057.042221765798</v>
      </c>
      <c r="X1123" s="30">
        <v>42406.627973426621</v>
      </c>
    </row>
    <row r="1124" spans="1:24" x14ac:dyDescent="0.25">
      <c r="A1124" s="10" t="s">
        <v>26</v>
      </c>
      <c r="B1124" s="30">
        <v>58990.7</v>
      </c>
      <c r="C1124" s="30">
        <v>56200.4</v>
      </c>
      <c r="D1124" s="30">
        <v>53410</v>
      </c>
      <c r="E1124" s="30">
        <v>50619.7</v>
      </c>
      <c r="F1124" s="30">
        <v>47829.4</v>
      </c>
      <c r="H1124" s="30">
        <v>59542</v>
      </c>
      <c r="I1124" s="30">
        <v>56750.7</v>
      </c>
      <c r="J1124" s="30">
        <v>53959.3</v>
      </c>
      <c r="K1124" s="30">
        <v>51167.9</v>
      </c>
      <c r="L1124" s="30">
        <v>48376.6</v>
      </c>
      <c r="N1124" s="30">
        <v>60072.7</v>
      </c>
      <c r="O1124" s="30">
        <v>57281.3</v>
      </c>
      <c r="P1124" s="30">
        <v>54490</v>
      </c>
      <c r="Q1124" s="30">
        <v>51698.6</v>
      </c>
      <c r="R1124" s="30">
        <v>48907.199999999997</v>
      </c>
      <c r="T1124" s="30">
        <v>62216</v>
      </c>
      <c r="U1124" s="30">
        <v>59423.6</v>
      </c>
      <c r="V1124" s="30">
        <v>56631.199999999997</v>
      </c>
      <c r="W1124" s="30">
        <v>53838.8</v>
      </c>
      <c r="X1124" s="30">
        <v>51046.400000000001</v>
      </c>
    </row>
    <row r="1126" spans="1:24" x14ac:dyDescent="0.25">
      <c r="A1126" s="10" t="s">
        <v>431</v>
      </c>
      <c r="B1126" s="10">
        <v>100</v>
      </c>
      <c r="C1126" s="10">
        <v>95</v>
      </c>
      <c r="D1126" s="10">
        <v>90</v>
      </c>
      <c r="E1126" s="10">
        <v>85</v>
      </c>
      <c r="F1126" s="10">
        <v>80</v>
      </c>
      <c r="G1126" s="10" t="s">
        <v>432</v>
      </c>
      <c r="H1126" s="10">
        <v>100</v>
      </c>
      <c r="I1126" s="10">
        <v>95</v>
      </c>
      <c r="J1126" s="10">
        <v>90</v>
      </c>
      <c r="K1126" s="10">
        <v>85</v>
      </c>
      <c r="L1126" s="10">
        <v>80</v>
      </c>
      <c r="M1126" s="10" t="s">
        <v>433</v>
      </c>
      <c r="N1126" s="10">
        <v>100</v>
      </c>
      <c r="O1126" s="10">
        <v>95</v>
      </c>
      <c r="P1126" s="10">
        <v>90</v>
      </c>
      <c r="Q1126" s="10">
        <v>85</v>
      </c>
      <c r="R1126" s="10">
        <v>80</v>
      </c>
      <c r="S1126" s="10" t="s">
        <v>434</v>
      </c>
      <c r="T1126" s="10">
        <v>100</v>
      </c>
      <c r="U1126" s="10">
        <v>95</v>
      </c>
      <c r="V1126" s="10">
        <v>90</v>
      </c>
      <c r="W1126" s="10">
        <v>85</v>
      </c>
      <c r="X1126" s="10">
        <v>80</v>
      </c>
    </row>
    <row r="1127" spans="1:24" x14ac:dyDescent="0.25">
      <c r="A1127" s="10" t="s">
        <v>22</v>
      </c>
      <c r="B1127" s="30">
        <v>6.9669999999999996</v>
      </c>
      <c r="C1127" s="30">
        <v>6.9669999999999996</v>
      </c>
      <c r="D1127" s="30">
        <v>6.9669999999999996</v>
      </c>
      <c r="E1127" s="30">
        <v>6.9669999999999996</v>
      </c>
      <c r="F1127" s="30">
        <v>6.9669999999999996</v>
      </c>
      <c r="H1127" s="30">
        <v>4.6559999999999997</v>
      </c>
      <c r="I1127" s="30">
        <v>4.6559999999999997</v>
      </c>
      <c r="J1127" s="30">
        <v>4.6559999999999997</v>
      </c>
      <c r="K1127" s="30">
        <v>4.6559999999999997</v>
      </c>
      <c r="L1127" s="30">
        <v>4.6559999999999997</v>
      </c>
      <c r="N1127" s="30">
        <v>3.9910000000000001</v>
      </c>
      <c r="O1127" s="30">
        <v>3.9910000000000001</v>
      </c>
      <c r="P1127" s="30">
        <v>3.9910000000000001</v>
      </c>
      <c r="Q1127" s="30">
        <v>3.9910000000000001</v>
      </c>
      <c r="R1127" s="30">
        <v>3.9910000000000001</v>
      </c>
      <c r="T1127" s="30">
        <v>2.7829999999999999</v>
      </c>
      <c r="U1127" s="30">
        <v>2.7829999999999999</v>
      </c>
      <c r="V1127" s="30">
        <v>2.7829999999999999</v>
      </c>
      <c r="W1127" s="30">
        <v>2.7829999999999999</v>
      </c>
      <c r="X1127" s="30">
        <v>2.7829999999999999</v>
      </c>
    </row>
    <row r="1128" spans="1:24" x14ac:dyDescent="0.25">
      <c r="A1128" s="10" t="s">
        <v>23</v>
      </c>
      <c r="B1128" s="30">
        <v>0</v>
      </c>
      <c r="C1128" s="30">
        <v>0</v>
      </c>
      <c r="D1128" s="30">
        <v>0</v>
      </c>
      <c r="E1128" s="30">
        <v>0</v>
      </c>
      <c r="F1128" s="30">
        <v>0</v>
      </c>
      <c r="H1128" s="30">
        <v>0</v>
      </c>
      <c r="I1128" s="30">
        <v>0</v>
      </c>
      <c r="J1128" s="30">
        <v>0</v>
      </c>
      <c r="K1128" s="30">
        <v>0</v>
      </c>
      <c r="L1128" s="30">
        <v>0</v>
      </c>
      <c r="N1128" s="30">
        <v>0</v>
      </c>
      <c r="O1128" s="30">
        <v>0</v>
      </c>
      <c r="P1128" s="30">
        <v>0</v>
      </c>
      <c r="Q1128" s="30">
        <v>0</v>
      </c>
      <c r="R1128" s="30">
        <v>0</v>
      </c>
      <c r="T1128" s="30">
        <v>0</v>
      </c>
      <c r="U1128" s="30">
        <v>0</v>
      </c>
      <c r="V1128" s="30">
        <v>0</v>
      </c>
      <c r="W1128" s="30">
        <v>0</v>
      </c>
      <c r="X1128" s="30">
        <v>0</v>
      </c>
    </row>
    <row r="1129" spans="1:24" x14ac:dyDescent="0.25">
      <c r="A1129" s="10" t="s">
        <v>24</v>
      </c>
      <c r="B1129" s="30">
        <v>0</v>
      </c>
      <c r="C1129" s="30">
        <v>0</v>
      </c>
      <c r="D1129" s="30">
        <v>0</v>
      </c>
      <c r="E1129" s="30">
        <v>0</v>
      </c>
      <c r="F1129" s="30">
        <v>0</v>
      </c>
      <c r="H1129" s="30">
        <v>0</v>
      </c>
      <c r="I1129" s="30">
        <v>0</v>
      </c>
      <c r="J1129" s="30">
        <v>0</v>
      </c>
      <c r="K1129" s="30">
        <v>0</v>
      </c>
      <c r="L1129" s="30">
        <v>0</v>
      </c>
      <c r="N1129" s="30">
        <v>0</v>
      </c>
      <c r="O1129" s="30">
        <v>0</v>
      </c>
      <c r="P1129" s="30">
        <v>0</v>
      </c>
      <c r="Q1129" s="30">
        <v>0</v>
      </c>
      <c r="R1129" s="30">
        <v>0</v>
      </c>
      <c r="T1129" s="30">
        <v>0</v>
      </c>
      <c r="U1129" s="30">
        <v>0</v>
      </c>
      <c r="V1129" s="30">
        <v>0</v>
      </c>
      <c r="W1129" s="30">
        <v>0</v>
      </c>
      <c r="X1129" s="30">
        <v>0</v>
      </c>
    </row>
    <row r="1130" spans="1:24" x14ac:dyDescent="0.25">
      <c r="A1130" s="10" t="s">
        <v>25</v>
      </c>
      <c r="B1130" s="30">
        <v>6</v>
      </c>
      <c r="C1130" s="30">
        <v>6</v>
      </c>
      <c r="D1130" s="30">
        <v>6</v>
      </c>
      <c r="E1130" s="30">
        <v>6</v>
      </c>
      <c r="F1130" s="30">
        <v>6</v>
      </c>
      <c r="H1130" s="30">
        <v>7</v>
      </c>
      <c r="I1130" s="30">
        <v>7</v>
      </c>
      <c r="J1130" s="30">
        <v>7</v>
      </c>
      <c r="K1130" s="30">
        <v>7</v>
      </c>
      <c r="L1130" s="30">
        <v>7</v>
      </c>
      <c r="N1130" s="30">
        <v>8</v>
      </c>
      <c r="O1130" s="30">
        <v>8</v>
      </c>
      <c r="P1130" s="30">
        <v>8</v>
      </c>
      <c r="Q1130" s="30">
        <v>8</v>
      </c>
      <c r="R1130" s="30">
        <v>8</v>
      </c>
      <c r="T1130" s="30">
        <v>12</v>
      </c>
      <c r="U1130" s="30">
        <v>12</v>
      </c>
      <c r="V1130" s="30">
        <v>12</v>
      </c>
      <c r="W1130" s="30">
        <v>12</v>
      </c>
      <c r="X1130" s="30">
        <v>12</v>
      </c>
    </row>
    <row r="1131" spans="1:24" x14ac:dyDescent="0.25">
      <c r="A1131" s="10" t="s">
        <v>64</v>
      </c>
      <c r="B1131" s="30">
        <v>9753.59</v>
      </c>
      <c r="C1131" s="30">
        <v>9753.59</v>
      </c>
      <c r="D1131" s="30">
        <v>9753.59</v>
      </c>
      <c r="E1131" s="30">
        <v>9753.59</v>
      </c>
      <c r="F1131" s="30">
        <v>9753.59</v>
      </c>
      <c r="H1131" s="30">
        <v>6518.652</v>
      </c>
      <c r="I1131" s="30">
        <v>6518.652</v>
      </c>
      <c r="J1131" s="30">
        <v>6518.652</v>
      </c>
      <c r="K1131" s="30">
        <v>6518.652</v>
      </c>
      <c r="L1131" s="30">
        <v>6518.652</v>
      </c>
      <c r="N1131" s="30">
        <v>5586.8539999999994</v>
      </c>
      <c r="O1131" s="30">
        <v>5586.8539999999994</v>
      </c>
      <c r="P1131" s="30">
        <v>5586.8539999999994</v>
      </c>
      <c r="Q1131" s="30">
        <v>5586.8539999999994</v>
      </c>
      <c r="R1131" s="30">
        <v>5586.8539999999994</v>
      </c>
      <c r="T1131" s="30">
        <v>3896.62</v>
      </c>
      <c r="U1131" s="30">
        <v>3896.62</v>
      </c>
      <c r="V1131" s="30">
        <v>3896.62</v>
      </c>
      <c r="W1131" s="30">
        <v>3896.62</v>
      </c>
      <c r="X1131" s="30">
        <v>3896.62</v>
      </c>
    </row>
    <row r="1132" spans="1:24" x14ac:dyDescent="0.25">
      <c r="A1132" s="10" t="s">
        <v>65</v>
      </c>
      <c r="B1132" s="30">
        <v>1221.0190574298331</v>
      </c>
      <c r="C1132" s="30">
        <v>1221.0190574298331</v>
      </c>
      <c r="D1132" s="30">
        <v>1221.0190574298331</v>
      </c>
      <c r="E1132" s="30">
        <v>1221.0190574298331</v>
      </c>
      <c r="F1132" s="30">
        <v>1221.0190574298331</v>
      </c>
      <c r="H1132" s="30">
        <v>816.04807263306088</v>
      </c>
      <c r="I1132" s="30">
        <v>816.04807263306088</v>
      </c>
      <c r="J1132" s="30">
        <v>816.04807263306088</v>
      </c>
      <c r="K1132" s="30">
        <v>816.04807263306088</v>
      </c>
      <c r="L1132" s="30">
        <v>816.04807263306088</v>
      </c>
      <c r="N1132" s="30">
        <v>699.39942165685579</v>
      </c>
      <c r="O1132" s="30">
        <v>699.39942165685579</v>
      </c>
      <c r="P1132" s="30">
        <v>699.39942165685579</v>
      </c>
      <c r="Q1132" s="30">
        <v>699.39942165685579</v>
      </c>
      <c r="R1132" s="30">
        <v>699.39942165685579</v>
      </c>
      <c r="T1132" s="30">
        <v>487.80472416435759</v>
      </c>
      <c r="U1132" s="30">
        <v>487.80472416435759</v>
      </c>
      <c r="V1132" s="30">
        <v>487.80472416435759</v>
      </c>
      <c r="W1132" s="30">
        <v>487.80472416435759</v>
      </c>
      <c r="X1132" s="30">
        <v>487.80472416435759</v>
      </c>
    </row>
    <row r="1133" spans="1:24" x14ac:dyDescent="0.25">
      <c r="A1133" s="10" t="s">
        <v>66</v>
      </c>
      <c r="B1133" s="30">
        <v>0</v>
      </c>
      <c r="C1133" s="30">
        <v>0</v>
      </c>
      <c r="D1133" s="30">
        <v>0</v>
      </c>
      <c r="E1133" s="30">
        <v>0</v>
      </c>
      <c r="F1133" s="30">
        <v>0</v>
      </c>
      <c r="H1133" s="30">
        <v>0</v>
      </c>
      <c r="I1133" s="30">
        <v>0</v>
      </c>
      <c r="J1133" s="30">
        <v>0</v>
      </c>
      <c r="K1133" s="30">
        <v>0</v>
      </c>
      <c r="L1133" s="30">
        <v>0</v>
      </c>
      <c r="N1133" s="30">
        <v>1.5444046010958961E-10</v>
      </c>
      <c r="O1133" s="30">
        <v>0</v>
      </c>
      <c r="P1133" s="30">
        <v>0</v>
      </c>
      <c r="Q1133" s="30">
        <v>0</v>
      </c>
      <c r="R1133" s="30">
        <v>0</v>
      </c>
      <c r="T1133" s="30">
        <v>0</v>
      </c>
      <c r="U1133" s="30">
        <v>0</v>
      </c>
      <c r="V1133" s="30">
        <v>0</v>
      </c>
      <c r="W1133" s="30">
        <v>0</v>
      </c>
      <c r="X1133" s="30">
        <v>0</v>
      </c>
    </row>
    <row r="1134" spans="1:24" x14ac:dyDescent="0.25">
      <c r="A1134" s="10" t="s">
        <v>67</v>
      </c>
      <c r="B1134" s="30">
        <v>0</v>
      </c>
      <c r="C1134" s="30">
        <v>0</v>
      </c>
      <c r="D1134" s="30">
        <v>0</v>
      </c>
      <c r="E1134" s="30">
        <v>0</v>
      </c>
      <c r="F1134" s="30">
        <v>0</v>
      </c>
      <c r="H1134" s="30">
        <v>0</v>
      </c>
      <c r="I1134" s="30">
        <v>0</v>
      </c>
      <c r="J1134" s="30">
        <v>0</v>
      </c>
      <c r="K1134" s="30">
        <v>0</v>
      </c>
      <c r="L1134" s="30">
        <v>0</v>
      </c>
      <c r="N1134" s="30">
        <v>0</v>
      </c>
      <c r="O1134" s="30">
        <v>0</v>
      </c>
      <c r="P1134" s="30">
        <v>0</v>
      </c>
      <c r="Q1134" s="30">
        <v>0</v>
      </c>
      <c r="R1134" s="30">
        <v>0</v>
      </c>
      <c r="T1134" s="30">
        <v>0</v>
      </c>
      <c r="U1134" s="30">
        <v>0</v>
      </c>
      <c r="V1134" s="30">
        <v>0</v>
      </c>
      <c r="W1134" s="30">
        <v>0</v>
      </c>
      <c r="X1134" s="30">
        <v>0</v>
      </c>
    </row>
    <row r="1135" spans="1:24" x14ac:dyDescent="0.25">
      <c r="A1135" s="10" t="s">
        <v>68</v>
      </c>
      <c r="B1135" s="30">
        <v>2244.96</v>
      </c>
      <c r="C1135" s="30">
        <v>2244.96</v>
      </c>
      <c r="D1135" s="30">
        <v>2244.96</v>
      </c>
      <c r="E1135" s="30">
        <v>2244.96</v>
      </c>
      <c r="F1135" s="30">
        <v>2244.96</v>
      </c>
      <c r="H1135" s="30">
        <v>2619.12</v>
      </c>
      <c r="I1135" s="30">
        <v>2619.12</v>
      </c>
      <c r="J1135" s="30">
        <v>2619.12</v>
      </c>
      <c r="K1135" s="30">
        <v>2619.12</v>
      </c>
      <c r="L1135" s="30">
        <v>2619.12</v>
      </c>
      <c r="N1135" s="30">
        <v>2993.28</v>
      </c>
      <c r="O1135" s="30">
        <v>2993.28</v>
      </c>
      <c r="P1135" s="30">
        <v>2993.28</v>
      </c>
      <c r="Q1135" s="30">
        <v>2993.28</v>
      </c>
      <c r="R1135" s="30">
        <v>2993.28</v>
      </c>
      <c r="T1135" s="30">
        <v>4489.92</v>
      </c>
      <c r="U1135" s="30">
        <v>4489.92</v>
      </c>
      <c r="V1135" s="30">
        <v>4489.92</v>
      </c>
      <c r="W1135" s="30">
        <v>4489.92</v>
      </c>
      <c r="X1135" s="30">
        <v>4489.92</v>
      </c>
    </row>
    <row r="1136" spans="1:24" x14ac:dyDescent="0.25">
      <c r="A1136" s="10" t="s">
        <v>69</v>
      </c>
      <c r="B1136" s="30">
        <v>938.89972109999997</v>
      </c>
      <c r="C1136" s="30">
        <v>938.89972109999997</v>
      </c>
      <c r="D1136" s="30">
        <v>938.89972109999997</v>
      </c>
      <c r="E1136" s="30">
        <v>938.89972109999997</v>
      </c>
      <c r="F1136" s="30">
        <v>938.89972109999997</v>
      </c>
      <c r="H1136" s="30">
        <v>1095.3830079500001</v>
      </c>
      <c r="I1136" s="30">
        <v>1095.3830079500001</v>
      </c>
      <c r="J1136" s="30">
        <v>1095.3830079500001</v>
      </c>
      <c r="K1136" s="30">
        <v>1095.3830079500001</v>
      </c>
      <c r="L1136" s="30">
        <v>1095.3830079500001</v>
      </c>
      <c r="N1136" s="30">
        <v>1251.8662948000001</v>
      </c>
      <c r="O1136" s="30">
        <v>1251.8662948000001</v>
      </c>
      <c r="P1136" s="30">
        <v>1251.8662948000001</v>
      </c>
      <c r="Q1136" s="30">
        <v>1251.8662948000001</v>
      </c>
      <c r="R1136" s="30">
        <v>1251.8662948000001</v>
      </c>
      <c r="T1136" s="30">
        <v>1877.7994421999999</v>
      </c>
      <c r="U1136" s="30">
        <v>1877.7994421999999</v>
      </c>
      <c r="V1136" s="30">
        <v>1877.7994421999999</v>
      </c>
      <c r="W1136" s="30">
        <v>1877.7994421999999</v>
      </c>
      <c r="X1136" s="30">
        <v>1877.7994421999999</v>
      </c>
    </row>
    <row r="1137" spans="1:24" x14ac:dyDescent="0.25">
      <c r="A1137" s="10" t="s">
        <v>70</v>
      </c>
      <c r="B1137" s="30">
        <v>1672.3814027835181</v>
      </c>
      <c r="C1137" s="30">
        <v>1530.5305394719669</v>
      </c>
      <c r="D1137" s="30">
        <v>1388.6796761604121</v>
      </c>
      <c r="E1137" s="30">
        <v>1246.828812848858</v>
      </c>
      <c r="F1137" s="30">
        <v>1104.977957844055</v>
      </c>
      <c r="H1137" s="30">
        <v>2064.809507786415</v>
      </c>
      <c r="I1137" s="30">
        <v>1922.906097387134</v>
      </c>
      <c r="J1137" s="30">
        <v>1781.002686987852</v>
      </c>
      <c r="K1137" s="30">
        <v>1639.099276588566</v>
      </c>
      <c r="L1137" s="30">
        <v>1497.195866189275</v>
      </c>
      <c r="N1137" s="30">
        <v>2171.2531926617571</v>
      </c>
      <c r="O1137" s="30">
        <v>2029.3497822624629</v>
      </c>
      <c r="P1137" s="30">
        <v>1887.446371863165</v>
      </c>
      <c r="Q1137" s="30">
        <v>1745.5429614638681</v>
      </c>
      <c r="R1137" s="30">
        <v>1603.6395510645721</v>
      </c>
      <c r="T1137" s="30">
        <v>2404.0519051733231</v>
      </c>
      <c r="U1137" s="30">
        <v>2262.0959476863109</v>
      </c>
      <c r="V1137" s="30">
        <v>2120.1399901992959</v>
      </c>
      <c r="W1137" s="30">
        <v>1978.184032712282</v>
      </c>
      <c r="X1137" s="30">
        <v>1836.2280752252709</v>
      </c>
    </row>
    <row r="1138" spans="1:24" x14ac:dyDescent="0.25">
      <c r="A1138" s="10" t="s">
        <v>10</v>
      </c>
      <c r="B1138" s="30">
        <v>25547.316476023771</v>
      </c>
      <c r="C1138" s="30">
        <v>23380.401147148579</v>
      </c>
      <c r="D1138" s="30">
        <v>21213.48581827333</v>
      </c>
      <c r="E1138" s="30">
        <v>19046.570489398109</v>
      </c>
      <c r="F1138" s="30">
        <v>16879.65528741691</v>
      </c>
      <c r="H1138" s="30">
        <v>31542.052471000021</v>
      </c>
      <c r="I1138" s="30">
        <v>29374.334432241871</v>
      </c>
      <c r="J1138" s="30">
        <v>27206.616393483699</v>
      </c>
      <c r="K1138" s="30">
        <v>25038.898354725468</v>
      </c>
      <c r="L1138" s="30">
        <v>22871.180315967151</v>
      </c>
      <c r="N1138" s="30">
        <v>33168.087357455021</v>
      </c>
      <c r="O1138" s="30">
        <v>31000.369318696659</v>
      </c>
      <c r="P1138" s="30">
        <v>28832.651279938229</v>
      </c>
      <c r="Q1138" s="30">
        <v>26664.93324117981</v>
      </c>
      <c r="R1138" s="30">
        <v>24497.21520242143</v>
      </c>
      <c r="T1138" s="30">
        <v>36724.323018677387</v>
      </c>
      <c r="U1138" s="30">
        <v>34555.802270036227</v>
      </c>
      <c r="V1138" s="30">
        <v>32387.28152139502</v>
      </c>
      <c r="W1138" s="30">
        <v>30218.76077275382</v>
      </c>
      <c r="X1138" s="30">
        <v>28050.240024112682</v>
      </c>
    </row>
    <row r="1139" spans="1:24" x14ac:dyDescent="0.25">
      <c r="A1139" s="10" t="s">
        <v>26</v>
      </c>
      <c r="B1139" s="30">
        <v>41378.9</v>
      </c>
      <c r="C1139" s="30">
        <v>39070.1</v>
      </c>
      <c r="D1139" s="30">
        <v>36761.300000000003</v>
      </c>
      <c r="E1139" s="30">
        <v>34452.6</v>
      </c>
      <c r="F1139" s="30">
        <v>32143.8</v>
      </c>
      <c r="H1139" s="30">
        <v>44656.9</v>
      </c>
      <c r="I1139" s="30">
        <v>42347.199999999997</v>
      </c>
      <c r="J1139" s="30">
        <v>40037.599999999999</v>
      </c>
      <c r="K1139" s="30">
        <v>37727.9</v>
      </c>
      <c r="L1139" s="30">
        <v>35418.300000000003</v>
      </c>
      <c r="N1139" s="30">
        <v>45871.6</v>
      </c>
      <c r="O1139" s="30">
        <v>43561.9</v>
      </c>
      <c r="P1139" s="30">
        <v>41252.300000000003</v>
      </c>
      <c r="Q1139" s="30">
        <v>38942.6</v>
      </c>
      <c r="R1139" s="30">
        <v>36632.9</v>
      </c>
      <c r="T1139" s="30">
        <v>49881.4</v>
      </c>
      <c r="U1139" s="30">
        <v>47570.9</v>
      </c>
      <c r="V1139" s="30">
        <v>45260.4</v>
      </c>
      <c r="W1139" s="30">
        <v>42949.9</v>
      </c>
      <c r="X1139" s="30">
        <v>40639.4</v>
      </c>
    </row>
    <row r="1141" spans="1:24" x14ac:dyDescent="0.25">
      <c r="A1141" s="10" t="s">
        <v>435</v>
      </c>
      <c r="B1141" s="10">
        <v>100</v>
      </c>
      <c r="C1141" s="10">
        <v>95</v>
      </c>
      <c r="D1141" s="10">
        <v>90</v>
      </c>
      <c r="E1141" s="10">
        <v>85</v>
      </c>
      <c r="F1141" s="10">
        <v>80</v>
      </c>
      <c r="G1141" s="10" t="s">
        <v>436</v>
      </c>
      <c r="H1141" s="10">
        <v>100</v>
      </c>
      <c r="I1141" s="10">
        <v>95</v>
      </c>
      <c r="J1141" s="10">
        <v>90</v>
      </c>
      <c r="K1141" s="10">
        <v>85</v>
      </c>
      <c r="L1141" s="10">
        <v>80</v>
      </c>
      <c r="M1141" s="10" t="s">
        <v>437</v>
      </c>
      <c r="N1141" s="10">
        <v>100</v>
      </c>
      <c r="O1141" s="10">
        <v>95</v>
      </c>
      <c r="P1141" s="10">
        <v>90</v>
      </c>
      <c r="Q1141" s="10">
        <v>85</v>
      </c>
      <c r="R1141" s="10">
        <v>80</v>
      </c>
      <c r="S1141" s="10" t="s">
        <v>438</v>
      </c>
      <c r="T1141" s="10">
        <v>100</v>
      </c>
      <c r="U1141" s="10">
        <v>95</v>
      </c>
      <c r="V1141" s="10">
        <v>90</v>
      </c>
      <c r="W1141" s="10">
        <v>85</v>
      </c>
      <c r="X1141" s="10">
        <v>80</v>
      </c>
    </row>
    <row r="1142" spans="1:24" x14ac:dyDescent="0.25">
      <c r="A1142" s="10" t="s">
        <v>22</v>
      </c>
      <c r="B1142" s="30">
        <v>33.984000000000002</v>
      </c>
      <c r="C1142" s="30">
        <v>23.603999999999999</v>
      </c>
      <c r="D1142" s="30">
        <v>18.875</v>
      </c>
      <c r="E1142" s="30">
        <v>17.091999999999999</v>
      </c>
      <c r="F1142" s="30">
        <v>15.646000000000001</v>
      </c>
      <c r="H1142" s="30">
        <v>35.822000000000003</v>
      </c>
      <c r="I1142" s="30">
        <v>24.372</v>
      </c>
      <c r="J1142" s="30">
        <v>19.420999999999999</v>
      </c>
      <c r="K1142" s="30">
        <v>17.533999999999999</v>
      </c>
      <c r="L1142" s="30">
        <v>16.207000000000001</v>
      </c>
      <c r="N1142" s="30">
        <v>35.756999999999998</v>
      </c>
      <c r="O1142" s="30">
        <v>24.398</v>
      </c>
      <c r="P1142" s="30">
        <v>19.733000000000001</v>
      </c>
      <c r="Q1142" s="30">
        <v>17.734999999999999</v>
      </c>
      <c r="R1142" s="30">
        <v>16.367999999999999</v>
      </c>
      <c r="T1142" s="30">
        <v>36.548000000000002</v>
      </c>
      <c r="U1142" s="30">
        <v>24.759</v>
      </c>
      <c r="V1142" s="30">
        <v>20.640999999999998</v>
      </c>
      <c r="W1142" s="30">
        <v>18.661999999999999</v>
      </c>
      <c r="X1142" s="30">
        <v>17.196999999999999</v>
      </c>
    </row>
    <row r="1143" spans="1:24" x14ac:dyDescent="0.25">
      <c r="A1143" s="10" t="s">
        <v>23</v>
      </c>
      <c r="B1143" s="30">
        <v>4.76</v>
      </c>
      <c r="C1143" s="30">
        <v>4.76</v>
      </c>
      <c r="D1143" s="30">
        <v>4.76</v>
      </c>
      <c r="E1143" s="30">
        <v>3.903</v>
      </c>
      <c r="F1143" s="30">
        <v>3.238</v>
      </c>
      <c r="H1143" s="30">
        <v>6.077</v>
      </c>
      <c r="I1143" s="30">
        <v>5.9139999999999997</v>
      </c>
      <c r="J1143" s="30">
        <v>5.71</v>
      </c>
      <c r="K1143" s="30">
        <v>5.0410000000000004</v>
      </c>
      <c r="L1143" s="30">
        <v>4.4770000000000003</v>
      </c>
      <c r="N1143" s="30">
        <v>6.78</v>
      </c>
      <c r="O1143" s="30">
        <v>6.78</v>
      </c>
      <c r="P1143" s="30">
        <v>6.4109999999999996</v>
      </c>
      <c r="Q1143" s="30">
        <v>5.62</v>
      </c>
      <c r="R1143" s="30">
        <v>4.9400000000000004</v>
      </c>
      <c r="T1143" s="30">
        <v>10.62</v>
      </c>
      <c r="U1143" s="30">
        <v>10.62</v>
      </c>
      <c r="V1143" s="30">
        <v>9.6999999999999993</v>
      </c>
      <c r="W1143" s="30">
        <v>8.0350000000000001</v>
      </c>
      <c r="X1143" s="30">
        <v>6.9109999999999996</v>
      </c>
    </row>
    <row r="1144" spans="1:24" x14ac:dyDescent="0.25">
      <c r="A1144" s="10" t="s">
        <v>24</v>
      </c>
      <c r="B1144" s="30">
        <v>132.20099999999999</v>
      </c>
      <c r="C1144" s="30">
        <v>33.539000000000001</v>
      </c>
      <c r="D1144" s="30">
        <v>32.337000000000003</v>
      </c>
      <c r="E1144" s="30">
        <v>29.552</v>
      </c>
      <c r="F1144" s="30">
        <v>26.314</v>
      </c>
      <c r="H1144" s="30">
        <v>146.965</v>
      </c>
      <c r="I1144" s="30">
        <v>48.542999999999999</v>
      </c>
      <c r="J1144" s="30">
        <v>47.969000000000001</v>
      </c>
      <c r="K1144" s="30">
        <v>45.206000000000003</v>
      </c>
      <c r="L1144" s="30">
        <v>41.484999999999999</v>
      </c>
      <c r="N1144" s="30">
        <v>149.62700000000001</v>
      </c>
      <c r="O1144" s="30">
        <v>50.686</v>
      </c>
      <c r="P1144" s="30">
        <v>49.776000000000003</v>
      </c>
      <c r="Q1144" s="30">
        <v>47.128999999999998</v>
      </c>
      <c r="R1144" s="30">
        <v>43.524000000000001</v>
      </c>
      <c r="T1144" s="30">
        <v>158.452</v>
      </c>
      <c r="U1144" s="30">
        <v>58.228999999999999</v>
      </c>
      <c r="V1144" s="30">
        <v>56.530999999999999</v>
      </c>
      <c r="W1144" s="30">
        <v>53.606000000000002</v>
      </c>
      <c r="X1144" s="30">
        <v>49.908000000000001</v>
      </c>
    </row>
    <row r="1145" spans="1:24" x14ac:dyDescent="0.25">
      <c r="A1145" s="10" t="s">
        <v>25</v>
      </c>
      <c r="B1145" s="30">
        <v>0</v>
      </c>
      <c r="C1145" s="30">
        <v>0</v>
      </c>
      <c r="D1145" s="30">
        <v>0</v>
      </c>
      <c r="E1145" s="30">
        <v>0</v>
      </c>
      <c r="F1145" s="30">
        <v>0</v>
      </c>
      <c r="H1145" s="30">
        <v>0</v>
      </c>
      <c r="I1145" s="30">
        <v>0</v>
      </c>
      <c r="J1145" s="30">
        <v>0</v>
      </c>
      <c r="K1145" s="30">
        <v>0</v>
      </c>
      <c r="L1145" s="30">
        <v>0</v>
      </c>
      <c r="N1145" s="30">
        <v>0</v>
      </c>
      <c r="O1145" s="30">
        <v>0</v>
      </c>
      <c r="P1145" s="30">
        <v>0</v>
      </c>
      <c r="Q1145" s="30">
        <v>0</v>
      </c>
      <c r="R1145" s="30">
        <v>0</v>
      </c>
      <c r="T1145" s="30">
        <v>0</v>
      </c>
      <c r="U1145" s="30">
        <v>0</v>
      </c>
      <c r="V1145" s="30">
        <v>0</v>
      </c>
      <c r="W1145" s="30">
        <v>0</v>
      </c>
      <c r="X1145" s="30">
        <v>0</v>
      </c>
    </row>
    <row r="1146" spans="1:24" x14ac:dyDescent="0.25">
      <c r="A1146" s="10" t="s">
        <v>64</v>
      </c>
      <c r="B1146" s="30">
        <v>47577.18</v>
      </c>
      <c r="C1146" s="30">
        <v>33045.46</v>
      </c>
      <c r="D1146" s="30">
        <v>26425.56</v>
      </c>
      <c r="E1146" s="30">
        <v>23928.66</v>
      </c>
      <c r="F1146" s="30">
        <v>21904.12</v>
      </c>
      <c r="H1146" s="30">
        <v>50151.22</v>
      </c>
      <c r="I1146" s="30">
        <v>34120.379999999997</v>
      </c>
      <c r="J1146" s="30">
        <v>27188.84</v>
      </c>
      <c r="K1146" s="30">
        <v>24547.32</v>
      </c>
      <c r="L1146" s="30">
        <v>22690.36</v>
      </c>
      <c r="N1146" s="30">
        <v>50059.100000000013</v>
      </c>
      <c r="O1146" s="30">
        <v>34156.92</v>
      </c>
      <c r="P1146" s="30">
        <v>27626.9</v>
      </c>
      <c r="Q1146" s="30">
        <v>24828.720000000001</v>
      </c>
      <c r="R1146" s="30">
        <v>22915.34</v>
      </c>
      <c r="T1146" s="30">
        <v>51166.78</v>
      </c>
      <c r="U1146" s="30">
        <v>34663.300000000003</v>
      </c>
      <c r="V1146" s="30">
        <v>28896.84</v>
      </c>
      <c r="W1146" s="30">
        <v>26126.799999999999</v>
      </c>
      <c r="X1146" s="30">
        <v>24075.66</v>
      </c>
    </row>
    <row r="1147" spans="1:24" x14ac:dyDescent="0.25">
      <c r="A1147" s="10" t="s">
        <v>65</v>
      </c>
      <c r="B1147" s="30">
        <v>5956.0268043632659</v>
      </c>
      <c r="C1147" s="30">
        <v>4136.8497570161599</v>
      </c>
      <c r="D1147" s="30">
        <v>3308.1267885215079</v>
      </c>
      <c r="E1147" s="30">
        <v>2995.5482933728972</v>
      </c>
      <c r="F1147" s="30">
        <v>2742.1029545254569</v>
      </c>
      <c r="H1147" s="30">
        <v>6278.2621961099658</v>
      </c>
      <c r="I1147" s="30">
        <v>4271.4153687768021</v>
      </c>
      <c r="J1147" s="30">
        <v>3403.6792390710029</v>
      </c>
      <c r="K1147" s="30">
        <v>3072.9962535669929</v>
      </c>
      <c r="L1147" s="30">
        <v>2840.529690087812</v>
      </c>
      <c r="N1147" s="30">
        <v>6266.7300038022677</v>
      </c>
      <c r="O1147" s="30">
        <v>4275.9896882180019</v>
      </c>
      <c r="P1147" s="30">
        <v>3458.5184939810119</v>
      </c>
      <c r="Q1147" s="30">
        <v>3108.2237711026651</v>
      </c>
      <c r="R1147" s="30">
        <v>2868.6941779882231</v>
      </c>
      <c r="T1147" s="30">
        <v>6405.3967295446737</v>
      </c>
      <c r="U1147" s="30">
        <v>4339.3816936540834</v>
      </c>
      <c r="V1147" s="30">
        <v>3617.4980022228428</v>
      </c>
      <c r="W1147" s="30">
        <v>3270.7260310980641</v>
      </c>
      <c r="X1147" s="30">
        <v>3013.950727906456</v>
      </c>
    </row>
    <row r="1148" spans="1:24" x14ac:dyDescent="0.25">
      <c r="A1148" s="10" t="s">
        <v>66</v>
      </c>
      <c r="B1148" s="30">
        <v>62991.823481968</v>
      </c>
      <c r="C1148" s="30">
        <v>18341.529785967999</v>
      </c>
      <c r="D1148" s="30">
        <v>17797.597921968001</v>
      </c>
      <c r="E1148" s="30">
        <v>15968.035502266461</v>
      </c>
      <c r="F1148" s="30">
        <v>14059.984377075371</v>
      </c>
      <c r="H1148" s="30">
        <v>70548.5035202656</v>
      </c>
      <c r="I1148" s="30">
        <v>25898.25399652886</v>
      </c>
      <c r="J1148" s="30">
        <v>25502.867356428</v>
      </c>
      <c r="K1148" s="30">
        <v>23808.592616292539</v>
      </c>
      <c r="L1148" s="30">
        <v>21749.46306289659</v>
      </c>
      <c r="N1148" s="30">
        <v>72220.389634904001</v>
      </c>
      <c r="O1148" s="30">
        <v>27443.514906904002</v>
      </c>
      <c r="P1148" s="30">
        <v>26786.625246555839</v>
      </c>
      <c r="Q1148" s="30">
        <v>25063.230281415999</v>
      </c>
      <c r="R1148" s="30">
        <v>22980.116956349051</v>
      </c>
      <c r="T1148" s="30">
        <v>78765.846227415997</v>
      </c>
      <c r="U1148" s="30">
        <v>33408.744323416002</v>
      </c>
      <c r="V1148" s="30">
        <v>32029.42944738303</v>
      </c>
      <c r="W1148" s="30">
        <v>29599.401658595049</v>
      </c>
      <c r="X1148" s="30">
        <v>27178.251216175751</v>
      </c>
    </row>
    <row r="1149" spans="1:24" x14ac:dyDescent="0.25">
      <c r="A1149" s="10" t="s">
        <v>67</v>
      </c>
      <c r="B1149" s="30">
        <v>16549.797603885479</v>
      </c>
      <c r="C1149" s="30">
        <v>4198.6844407815124</v>
      </c>
      <c r="D1149" s="30">
        <v>4048.2226308095001</v>
      </c>
      <c r="E1149" s="30">
        <v>3699.5778677077001</v>
      </c>
      <c r="F1149" s="30">
        <v>3294.123412147876</v>
      </c>
      <c r="H1149" s="30">
        <v>18398.053001528198</v>
      </c>
      <c r="I1149" s="30">
        <v>6076.9220361846919</v>
      </c>
      <c r="J1149" s="30">
        <v>6005.027354874328</v>
      </c>
      <c r="K1149" s="30">
        <v>5659.2368469246721</v>
      </c>
      <c r="L1149" s="30">
        <v>5193.4173986295918</v>
      </c>
      <c r="N1149" s="30">
        <v>18731.29980920396</v>
      </c>
      <c r="O1149" s="30">
        <v>6345.1719458344351</v>
      </c>
      <c r="P1149" s="30">
        <v>6231.2395943446872</v>
      </c>
      <c r="Q1149" s="30">
        <v>5899.9582167517638</v>
      </c>
      <c r="R1149" s="30">
        <v>5448.6478988134158</v>
      </c>
      <c r="T1149" s="30">
        <v>19836.071814364961</v>
      </c>
      <c r="U1149" s="30">
        <v>7289.4421733391282</v>
      </c>
      <c r="V1149" s="30">
        <v>7076.9629071227237</v>
      </c>
      <c r="W1149" s="30">
        <v>6710.7794972307756</v>
      </c>
      <c r="X1149" s="30">
        <v>6247.776748098996</v>
      </c>
    </row>
    <row r="1150" spans="1:24" x14ac:dyDescent="0.25">
      <c r="A1150" s="10" t="s">
        <v>68</v>
      </c>
      <c r="B1150" s="30">
        <v>0</v>
      </c>
      <c r="C1150" s="30">
        <v>0</v>
      </c>
      <c r="D1150" s="30">
        <v>0</v>
      </c>
      <c r="E1150" s="30">
        <v>0</v>
      </c>
      <c r="F1150" s="30">
        <v>0</v>
      </c>
      <c r="H1150" s="30">
        <v>0</v>
      </c>
      <c r="I1150" s="30">
        <v>0</v>
      </c>
      <c r="J1150" s="30">
        <v>0</v>
      </c>
      <c r="K1150" s="30">
        <v>0</v>
      </c>
      <c r="L1150" s="30">
        <v>0</v>
      </c>
      <c r="N1150" s="30">
        <v>0</v>
      </c>
      <c r="O1150" s="30">
        <v>0</v>
      </c>
      <c r="P1150" s="30">
        <v>0</v>
      </c>
      <c r="Q1150" s="30">
        <v>0</v>
      </c>
      <c r="R1150" s="30">
        <v>0</v>
      </c>
      <c r="T1150" s="30">
        <v>0</v>
      </c>
      <c r="U1150" s="30">
        <v>0</v>
      </c>
      <c r="V1150" s="30">
        <v>0</v>
      </c>
      <c r="W1150" s="30">
        <v>0</v>
      </c>
      <c r="X1150" s="30">
        <v>0</v>
      </c>
    </row>
    <row r="1151" spans="1:24" x14ac:dyDescent="0.25">
      <c r="A1151" s="10" t="s">
        <v>69</v>
      </c>
      <c r="B1151" s="30">
        <v>0</v>
      </c>
      <c r="C1151" s="30">
        <v>0</v>
      </c>
      <c r="D1151" s="30">
        <v>0</v>
      </c>
      <c r="E1151" s="30">
        <v>0</v>
      </c>
      <c r="F1151" s="30">
        <v>0</v>
      </c>
      <c r="H1151" s="30">
        <v>0</v>
      </c>
      <c r="I1151" s="30">
        <v>0</v>
      </c>
      <c r="J1151" s="30">
        <v>0</v>
      </c>
      <c r="K1151" s="30">
        <v>0</v>
      </c>
      <c r="L1151" s="30">
        <v>0</v>
      </c>
      <c r="N1151" s="30">
        <v>0</v>
      </c>
      <c r="O1151" s="30">
        <v>0</v>
      </c>
      <c r="P1151" s="30">
        <v>0</v>
      </c>
      <c r="Q1151" s="30">
        <v>0</v>
      </c>
      <c r="R1151" s="30">
        <v>0</v>
      </c>
      <c r="T1151" s="30">
        <v>0</v>
      </c>
      <c r="U1151" s="30">
        <v>0</v>
      </c>
      <c r="V1151" s="30">
        <v>0</v>
      </c>
      <c r="W1151" s="30">
        <v>0</v>
      </c>
      <c r="X1151" s="30">
        <v>0</v>
      </c>
    </row>
    <row r="1152" spans="1:24" x14ac:dyDescent="0.25">
      <c r="A1152" s="10" t="s">
        <v>70</v>
      </c>
      <c r="B1152" s="30">
        <v>0</v>
      </c>
      <c r="C1152" s="30">
        <v>0</v>
      </c>
      <c r="D1152" s="30">
        <v>0</v>
      </c>
      <c r="E1152" s="30">
        <v>0</v>
      </c>
      <c r="F1152" s="30">
        <v>0</v>
      </c>
      <c r="H1152" s="30">
        <v>0</v>
      </c>
      <c r="I1152" s="30">
        <v>0</v>
      </c>
      <c r="J1152" s="30">
        <v>0</v>
      </c>
      <c r="K1152" s="30">
        <v>0</v>
      </c>
      <c r="L1152" s="30">
        <v>0</v>
      </c>
      <c r="N1152" s="30">
        <v>0</v>
      </c>
      <c r="O1152" s="30">
        <v>0</v>
      </c>
      <c r="P1152" s="30">
        <v>0</v>
      </c>
      <c r="Q1152" s="30">
        <v>0</v>
      </c>
      <c r="R1152" s="30">
        <v>0</v>
      </c>
      <c r="T1152" s="30">
        <v>0</v>
      </c>
      <c r="U1152" s="30">
        <v>0</v>
      </c>
      <c r="V1152" s="30">
        <v>0</v>
      </c>
      <c r="W1152" s="30">
        <v>0</v>
      </c>
      <c r="X1152" s="30">
        <v>0</v>
      </c>
    </row>
    <row r="1153" spans="1:24" x14ac:dyDescent="0.25">
      <c r="A1153" s="10" t="s">
        <v>10</v>
      </c>
      <c r="B1153" s="30">
        <v>0</v>
      </c>
      <c r="C1153" s="30">
        <v>0</v>
      </c>
      <c r="D1153" s="30">
        <v>0</v>
      </c>
      <c r="E1153" s="30">
        <v>0</v>
      </c>
      <c r="F1153" s="30">
        <v>0</v>
      </c>
      <c r="H1153" s="30">
        <v>0</v>
      </c>
      <c r="I1153" s="30">
        <v>0</v>
      </c>
      <c r="J1153" s="30">
        <v>0</v>
      </c>
      <c r="K1153" s="30">
        <v>0</v>
      </c>
      <c r="L1153" s="30">
        <v>0</v>
      </c>
      <c r="N1153" s="30">
        <v>0</v>
      </c>
      <c r="O1153" s="30">
        <v>0</v>
      </c>
      <c r="P1153" s="30">
        <v>0</v>
      </c>
      <c r="Q1153" s="30">
        <v>0</v>
      </c>
      <c r="R1153" s="30">
        <v>0</v>
      </c>
      <c r="T1153" s="30">
        <v>0</v>
      </c>
      <c r="U1153" s="30">
        <v>0</v>
      </c>
      <c r="V1153" s="30">
        <v>0</v>
      </c>
      <c r="W1153" s="30">
        <v>0</v>
      </c>
      <c r="X1153" s="30">
        <v>0</v>
      </c>
    </row>
    <row r="1154" spans="1:24" x14ac:dyDescent="0.25">
      <c r="A1154" s="10" t="s">
        <v>26</v>
      </c>
      <c r="B1154" s="30">
        <v>133076</v>
      </c>
      <c r="C1154" s="30">
        <v>59723.5</v>
      </c>
      <c r="D1154" s="30">
        <v>51580.3</v>
      </c>
      <c r="E1154" s="30">
        <v>46592.6</v>
      </c>
      <c r="F1154" s="30">
        <v>42000.9</v>
      </c>
      <c r="H1154" s="30">
        <v>145377</v>
      </c>
      <c r="I1154" s="30">
        <v>70367.899999999994</v>
      </c>
      <c r="J1154" s="30">
        <v>62101.2</v>
      </c>
      <c r="K1154" s="30">
        <v>57088.9</v>
      </c>
      <c r="L1154" s="30">
        <v>52474.5</v>
      </c>
      <c r="N1154" s="30">
        <v>147279</v>
      </c>
      <c r="O1154" s="30">
        <v>72222.5</v>
      </c>
      <c r="P1154" s="30">
        <v>64104.1</v>
      </c>
      <c r="Q1154" s="30">
        <v>58900.800000000003</v>
      </c>
      <c r="R1154" s="30">
        <v>54213.5</v>
      </c>
      <c r="T1154" s="30">
        <v>156175</v>
      </c>
      <c r="U1154" s="30">
        <v>79701.8</v>
      </c>
      <c r="V1154" s="30">
        <v>71621.5</v>
      </c>
      <c r="W1154" s="30">
        <v>65708.5</v>
      </c>
      <c r="X1154" s="30">
        <v>60516.4</v>
      </c>
    </row>
    <row r="1156" spans="1:24" x14ac:dyDescent="0.25">
      <c r="A1156" s="10" t="s">
        <v>439</v>
      </c>
      <c r="B1156" s="10">
        <v>100</v>
      </c>
      <c r="C1156" s="10">
        <v>95</v>
      </c>
      <c r="D1156" s="10">
        <v>90</v>
      </c>
      <c r="E1156" s="10">
        <v>85</v>
      </c>
      <c r="F1156" s="10">
        <v>80</v>
      </c>
      <c r="G1156" s="10" t="s">
        <v>440</v>
      </c>
      <c r="H1156" s="10">
        <v>100</v>
      </c>
      <c r="I1156" s="10">
        <v>95</v>
      </c>
      <c r="J1156" s="10">
        <v>90</v>
      </c>
      <c r="K1156" s="10">
        <v>85</v>
      </c>
      <c r="L1156" s="10">
        <v>80</v>
      </c>
      <c r="M1156" s="10" t="s">
        <v>441</v>
      </c>
      <c r="N1156" s="10">
        <v>100</v>
      </c>
      <c r="O1156" s="10">
        <v>95</v>
      </c>
      <c r="P1156" s="10">
        <v>90</v>
      </c>
      <c r="Q1156" s="10">
        <v>85</v>
      </c>
      <c r="R1156" s="10">
        <v>80</v>
      </c>
      <c r="S1156" s="10" t="s">
        <v>442</v>
      </c>
      <c r="T1156" s="10">
        <v>100</v>
      </c>
      <c r="U1156" s="10">
        <v>95</v>
      </c>
      <c r="V1156" s="10">
        <v>90</v>
      </c>
      <c r="W1156" s="10">
        <v>85</v>
      </c>
      <c r="X1156" s="10">
        <v>80</v>
      </c>
    </row>
    <row r="1157" spans="1:24" x14ac:dyDescent="0.25">
      <c r="A1157" s="10" t="s">
        <v>22</v>
      </c>
      <c r="B1157" s="30">
        <v>0</v>
      </c>
      <c r="C1157" s="30">
        <v>0</v>
      </c>
      <c r="D1157" s="30">
        <v>0</v>
      </c>
      <c r="E1157" s="30">
        <v>0</v>
      </c>
      <c r="F1157" s="30">
        <v>0</v>
      </c>
      <c r="H1157" s="30">
        <v>0</v>
      </c>
      <c r="I1157" s="30">
        <v>0</v>
      </c>
      <c r="J1157" s="30">
        <v>0</v>
      </c>
      <c r="K1157" s="30">
        <v>0</v>
      </c>
      <c r="L1157" s="30">
        <v>0</v>
      </c>
      <c r="N1157" s="30">
        <v>0</v>
      </c>
      <c r="O1157" s="30">
        <v>0</v>
      </c>
      <c r="P1157" s="30">
        <v>0</v>
      </c>
      <c r="Q1157" s="30">
        <v>0</v>
      </c>
      <c r="R1157" s="30">
        <v>0</v>
      </c>
      <c r="T1157" s="30">
        <v>0</v>
      </c>
      <c r="U1157" s="30">
        <v>0</v>
      </c>
      <c r="V1157" s="30">
        <v>0</v>
      </c>
      <c r="W1157" s="30">
        <v>0</v>
      </c>
      <c r="X1157" s="30">
        <v>0</v>
      </c>
    </row>
    <row r="1158" spans="1:24" x14ac:dyDescent="0.25">
      <c r="A1158" s="10" t="s">
        <v>23</v>
      </c>
      <c r="B1158" s="30">
        <v>0</v>
      </c>
      <c r="C1158" s="30">
        <v>0</v>
      </c>
      <c r="D1158" s="30">
        <v>0</v>
      </c>
      <c r="E1158" s="30">
        <v>0</v>
      </c>
      <c r="F1158" s="30">
        <v>0</v>
      </c>
      <c r="H1158" s="30">
        <v>0</v>
      </c>
      <c r="I1158" s="30">
        <v>0</v>
      </c>
      <c r="J1158" s="30">
        <v>0</v>
      </c>
      <c r="K1158" s="30">
        <v>0</v>
      </c>
      <c r="L1158" s="30">
        <v>0</v>
      </c>
      <c r="N1158" s="30">
        <v>0</v>
      </c>
      <c r="O1158" s="30">
        <v>0</v>
      </c>
      <c r="P1158" s="30">
        <v>0</v>
      </c>
      <c r="Q1158" s="30">
        <v>0</v>
      </c>
      <c r="R1158" s="30">
        <v>0</v>
      </c>
      <c r="T1158" s="30">
        <v>0</v>
      </c>
      <c r="U1158" s="30">
        <v>0</v>
      </c>
      <c r="V1158" s="30">
        <v>0</v>
      </c>
      <c r="W1158" s="30">
        <v>0</v>
      </c>
      <c r="X1158" s="30">
        <v>0</v>
      </c>
    </row>
    <row r="1159" spans="1:24" x14ac:dyDescent="0.25">
      <c r="A1159" s="10" t="s">
        <v>24</v>
      </c>
      <c r="B1159" s="30">
        <v>0</v>
      </c>
      <c r="C1159" s="30">
        <v>0</v>
      </c>
      <c r="D1159" s="30">
        <v>0</v>
      </c>
      <c r="E1159" s="30">
        <v>0</v>
      </c>
      <c r="F1159" s="30">
        <v>0</v>
      </c>
      <c r="H1159" s="30">
        <v>0</v>
      </c>
      <c r="I1159" s="30">
        <v>0</v>
      </c>
      <c r="J1159" s="30">
        <v>0</v>
      </c>
      <c r="K1159" s="30">
        <v>0</v>
      </c>
      <c r="L1159" s="30">
        <v>0</v>
      </c>
      <c r="N1159" s="30">
        <v>0</v>
      </c>
      <c r="O1159" s="30">
        <v>0</v>
      </c>
      <c r="P1159" s="30">
        <v>0</v>
      </c>
      <c r="Q1159" s="30">
        <v>0</v>
      </c>
      <c r="R1159" s="30">
        <v>0</v>
      </c>
      <c r="T1159" s="30">
        <v>0</v>
      </c>
      <c r="U1159" s="30">
        <v>0</v>
      </c>
      <c r="V1159" s="30">
        <v>0</v>
      </c>
      <c r="W1159" s="30">
        <v>0</v>
      </c>
      <c r="X1159" s="30">
        <v>0</v>
      </c>
    </row>
    <row r="1160" spans="1:24" x14ac:dyDescent="0.25">
      <c r="A1160" s="10" t="s">
        <v>25</v>
      </c>
      <c r="B1160" s="30">
        <v>6</v>
      </c>
      <c r="C1160" s="30">
        <v>6</v>
      </c>
      <c r="D1160" s="30">
        <v>6</v>
      </c>
      <c r="E1160" s="30">
        <v>6</v>
      </c>
      <c r="F1160" s="30">
        <v>6</v>
      </c>
      <c r="H1160" s="30">
        <v>7</v>
      </c>
      <c r="I1160" s="30">
        <v>7</v>
      </c>
      <c r="J1160" s="30">
        <v>7</v>
      </c>
      <c r="K1160" s="30">
        <v>7</v>
      </c>
      <c r="L1160" s="30">
        <v>7</v>
      </c>
      <c r="N1160" s="30">
        <v>8</v>
      </c>
      <c r="O1160" s="30">
        <v>8</v>
      </c>
      <c r="P1160" s="30">
        <v>8</v>
      </c>
      <c r="Q1160" s="30">
        <v>8</v>
      </c>
      <c r="R1160" s="30">
        <v>8</v>
      </c>
      <c r="T1160" s="30">
        <v>12</v>
      </c>
      <c r="U1160" s="30">
        <v>12</v>
      </c>
      <c r="V1160" s="30">
        <v>12</v>
      </c>
      <c r="W1160" s="30">
        <v>12</v>
      </c>
      <c r="X1160" s="30">
        <v>12</v>
      </c>
    </row>
    <row r="1161" spans="1:24" x14ac:dyDescent="0.25">
      <c r="A1161" s="10" t="s">
        <v>64</v>
      </c>
      <c r="B1161" s="30">
        <v>0</v>
      </c>
      <c r="C1161" s="30">
        <v>0</v>
      </c>
      <c r="D1161" s="30">
        <v>0</v>
      </c>
      <c r="E1161" s="30">
        <v>0</v>
      </c>
      <c r="F1161" s="30">
        <v>0</v>
      </c>
      <c r="H1161" s="30">
        <v>0</v>
      </c>
      <c r="I1161" s="30">
        <v>0</v>
      </c>
      <c r="J1161" s="30">
        <v>0</v>
      </c>
      <c r="K1161" s="30">
        <v>0</v>
      </c>
      <c r="L1161" s="30">
        <v>0</v>
      </c>
      <c r="N1161" s="30">
        <v>0</v>
      </c>
      <c r="O1161" s="30">
        <v>0</v>
      </c>
      <c r="P1161" s="30">
        <v>0</v>
      </c>
      <c r="Q1161" s="30">
        <v>0</v>
      </c>
      <c r="R1161" s="30">
        <v>0</v>
      </c>
      <c r="T1161" s="30">
        <v>0</v>
      </c>
      <c r="U1161" s="30">
        <v>0</v>
      </c>
      <c r="V1161" s="30">
        <v>0</v>
      </c>
      <c r="W1161" s="30">
        <v>0</v>
      </c>
      <c r="X1161" s="30">
        <v>0</v>
      </c>
    </row>
    <row r="1162" spans="1:24" x14ac:dyDescent="0.25">
      <c r="A1162" s="10" t="s">
        <v>65</v>
      </c>
      <c r="B1162" s="30">
        <v>0</v>
      </c>
      <c r="C1162" s="30">
        <v>0</v>
      </c>
      <c r="D1162" s="30">
        <v>0</v>
      </c>
      <c r="E1162" s="30">
        <v>0</v>
      </c>
      <c r="F1162" s="30">
        <v>0</v>
      </c>
      <c r="H1162" s="30">
        <v>0</v>
      </c>
      <c r="I1162" s="30">
        <v>0</v>
      </c>
      <c r="J1162" s="30">
        <v>0</v>
      </c>
      <c r="K1162" s="30">
        <v>0</v>
      </c>
      <c r="L1162" s="30">
        <v>0</v>
      </c>
      <c r="N1162" s="30">
        <v>0</v>
      </c>
      <c r="O1162" s="30">
        <v>0</v>
      </c>
      <c r="P1162" s="30">
        <v>0</v>
      </c>
      <c r="Q1162" s="30">
        <v>0</v>
      </c>
      <c r="R1162" s="30">
        <v>0</v>
      </c>
      <c r="T1162" s="30">
        <v>0</v>
      </c>
      <c r="U1162" s="30">
        <v>0</v>
      </c>
      <c r="V1162" s="30">
        <v>0</v>
      </c>
      <c r="W1162" s="30">
        <v>0</v>
      </c>
      <c r="X1162" s="30">
        <v>0</v>
      </c>
    </row>
    <row r="1163" spans="1:24" x14ac:dyDescent="0.25">
      <c r="A1163" s="10" t="s">
        <v>66</v>
      </c>
      <c r="B1163" s="30">
        <v>0</v>
      </c>
      <c r="C1163" s="30">
        <v>0</v>
      </c>
      <c r="D1163" s="30">
        <v>0</v>
      </c>
      <c r="E1163" s="30">
        <v>0</v>
      </c>
      <c r="F1163" s="30">
        <v>0</v>
      </c>
      <c r="H1163" s="30">
        <v>0</v>
      </c>
      <c r="I1163" s="30">
        <v>0</v>
      </c>
      <c r="J1163" s="30">
        <v>0</v>
      </c>
      <c r="K1163" s="30">
        <v>0</v>
      </c>
      <c r="L1163" s="30">
        <v>0</v>
      </c>
      <c r="N1163" s="30">
        <v>0</v>
      </c>
      <c r="O1163" s="30">
        <v>0</v>
      </c>
      <c r="P1163" s="30">
        <v>0</v>
      </c>
      <c r="Q1163" s="30">
        <v>0</v>
      </c>
      <c r="R1163" s="30">
        <v>0</v>
      </c>
      <c r="T1163" s="30">
        <v>0</v>
      </c>
      <c r="U1163" s="30">
        <v>0</v>
      </c>
      <c r="V1163" s="30">
        <v>0</v>
      </c>
      <c r="W1163" s="30">
        <v>0</v>
      </c>
      <c r="X1163" s="30">
        <v>0</v>
      </c>
    </row>
    <row r="1164" spans="1:24" x14ac:dyDescent="0.25">
      <c r="A1164" s="10" t="s">
        <v>67</v>
      </c>
      <c r="B1164" s="30">
        <v>0</v>
      </c>
      <c r="C1164" s="30">
        <v>0</v>
      </c>
      <c r="D1164" s="30">
        <v>0</v>
      </c>
      <c r="E1164" s="30">
        <v>0</v>
      </c>
      <c r="F1164" s="30">
        <v>0</v>
      </c>
      <c r="H1164" s="30">
        <v>0</v>
      </c>
      <c r="I1164" s="30">
        <v>0</v>
      </c>
      <c r="J1164" s="30">
        <v>0</v>
      </c>
      <c r="K1164" s="30">
        <v>0</v>
      </c>
      <c r="L1164" s="30">
        <v>0</v>
      </c>
      <c r="N1164" s="30">
        <v>0</v>
      </c>
      <c r="O1164" s="30">
        <v>0</v>
      </c>
      <c r="P1164" s="30">
        <v>0</v>
      </c>
      <c r="Q1164" s="30">
        <v>0</v>
      </c>
      <c r="R1164" s="30">
        <v>0</v>
      </c>
      <c r="T1164" s="30">
        <v>0</v>
      </c>
      <c r="U1164" s="30">
        <v>0</v>
      </c>
      <c r="V1164" s="30">
        <v>0</v>
      </c>
      <c r="W1164" s="30">
        <v>0</v>
      </c>
      <c r="X1164" s="30">
        <v>0</v>
      </c>
    </row>
    <row r="1165" spans="1:24" x14ac:dyDescent="0.25">
      <c r="A1165" s="10" t="s">
        <v>68</v>
      </c>
      <c r="B1165" s="30">
        <v>2244.96</v>
      </c>
      <c r="C1165" s="30">
        <v>2244.96</v>
      </c>
      <c r="D1165" s="30">
        <v>2244.96</v>
      </c>
      <c r="E1165" s="30">
        <v>2244.96</v>
      </c>
      <c r="F1165" s="30">
        <v>2244.96</v>
      </c>
      <c r="H1165" s="30">
        <v>2619.12</v>
      </c>
      <c r="I1165" s="30">
        <v>2619.12</v>
      </c>
      <c r="J1165" s="30">
        <v>2619.12</v>
      </c>
      <c r="K1165" s="30">
        <v>2619.12</v>
      </c>
      <c r="L1165" s="30">
        <v>2619.12</v>
      </c>
      <c r="N1165" s="30">
        <v>2993.28</v>
      </c>
      <c r="O1165" s="30">
        <v>2993.28</v>
      </c>
      <c r="P1165" s="30">
        <v>2993.28</v>
      </c>
      <c r="Q1165" s="30">
        <v>2993.28</v>
      </c>
      <c r="R1165" s="30">
        <v>2993.28</v>
      </c>
      <c r="T1165" s="30">
        <v>4489.92</v>
      </c>
      <c r="U1165" s="30">
        <v>4489.92</v>
      </c>
      <c r="V1165" s="30">
        <v>4489.92</v>
      </c>
      <c r="W1165" s="30">
        <v>4489.92</v>
      </c>
      <c r="X1165" s="30">
        <v>4489.92</v>
      </c>
    </row>
    <row r="1166" spans="1:24" x14ac:dyDescent="0.25">
      <c r="A1166" s="10" t="s">
        <v>69</v>
      </c>
      <c r="B1166" s="30">
        <v>938.89972109999997</v>
      </c>
      <c r="C1166" s="30">
        <v>938.89972109999997</v>
      </c>
      <c r="D1166" s="30">
        <v>938.89972109999997</v>
      </c>
      <c r="E1166" s="30">
        <v>938.89972109999997</v>
      </c>
      <c r="F1166" s="30">
        <v>938.89972109999997</v>
      </c>
      <c r="H1166" s="30">
        <v>1095.3830079500001</v>
      </c>
      <c r="I1166" s="30">
        <v>1095.3830079500001</v>
      </c>
      <c r="J1166" s="30">
        <v>1095.3830079500001</v>
      </c>
      <c r="K1166" s="30">
        <v>1095.3830079500001</v>
      </c>
      <c r="L1166" s="30">
        <v>1095.3830079500001</v>
      </c>
      <c r="N1166" s="30">
        <v>1251.8662948000001</v>
      </c>
      <c r="O1166" s="30">
        <v>1251.8662948000001</v>
      </c>
      <c r="P1166" s="30">
        <v>1251.8662948000001</v>
      </c>
      <c r="Q1166" s="30">
        <v>1251.8662948000001</v>
      </c>
      <c r="R1166" s="30">
        <v>1251.8662948000001</v>
      </c>
      <c r="T1166" s="30">
        <v>1877.7994421999999</v>
      </c>
      <c r="U1166" s="30">
        <v>1877.7994421999999</v>
      </c>
      <c r="V1166" s="30">
        <v>1877.7994421999999</v>
      </c>
      <c r="W1166" s="30">
        <v>1877.7994421999999</v>
      </c>
      <c r="X1166" s="30">
        <v>1877.7994421999999</v>
      </c>
    </row>
    <row r="1167" spans="1:24" x14ac:dyDescent="0.25">
      <c r="A1167" s="10" t="s">
        <v>70</v>
      </c>
      <c r="B1167" s="30">
        <v>2837.0172662311311</v>
      </c>
      <c r="C1167" s="30">
        <v>2695.166402919599</v>
      </c>
      <c r="D1167" s="30">
        <v>2553.3155396080329</v>
      </c>
      <c r="E1167" s="30">
        <v>2411.464676296484</v>
      </c>
      <c r="F1167" s="30">
        <v>2269.6138129849278</v>
      </c>
      <c r="H1167" s="30">
        <v>2838.0682079856738</v>
      </c>
      <c r="I1167" s="30">
        <v>2696.164797586418</v>
      </c>
      <c r="J1167" s="30">
        <v>2554.2613871871408</v>
      </c>
      <c r="K1167" s="30">
        <v>2412.3579767878659</v>
      </c>
      <c r="L1167" s="30">
        <v>2270.4545663885879</v>
      </c>
      <c r="N1167" s="30">
        <v>2838.0682079856829</v>
      </c>
      <c r="O1167" s="30">
        <v>2696.1647975864062</v>
      </c>
      <c r="P1167" s="30">
        <v>2554.2613871871208</v>
      </c>
      <c r="Q1167" s="30">
        <v>2412.3579767878368</v>
      </c>
      <c r="R1167" s="30">
        <v>2270.4545663885492</v>
      </c>
      <c r="T1167" s="30">
        <v>2839.119149740191</v>
      </c>
      <c r="U1167" s="30">
        <v>2697.163192253191</v>
      </c>
      <c r="V1167" s="30">
        <v>2555.2072347661801</v>
      </c>
      <c r="W1167" s="30">
        <v>2413.2512772791752</v>
      </c>
      <c r="X1167" s="30">
        <v>2271.2953197921629</v>
      </c>
    </row>
    <row r="1168" spans="1:24" x14ac:dyDescent="0.25">
      <c r="A1168" s="10" t="s">
        <v>10</v>
      </c>
      <c r="B1168" s="30">
        <v>43338.306577505289</v>
      </c>
      <c r="C1168" s="30">
        <v>41171.391248630367</v>
      </c>
      <c r="D1168" s="30">
        <v>39004.475919754987</v>
      </c>
      <c r="E1168" s="30">
        <v>36837.560590879839</v>
      </c>
      <c r="F1168" s="30">
        <v>34670.645262004567</v>
      </c>
      <c r="H1168" s="30">
        <v>43354.360775164059</v>
      </c>
      <c r="I1168" s="30">
        <v>41186.642736406291</v>
      </c>
      <c r="J1168" s="30">
        <v>39018.924697648203</v>
      </c>
      <c r="K1168" s="30">
        <v>36851.206658890122</v>
      </c>
      <c r="L1168" s="30">
        <v>34683.488620131997</v>
      </c>
      <c r="N1168" s="30">
        <v>43354.360775164198</v>
      </c>
      <c r="O1168" s="30">
        <v>41186.642736406109</v>
      </c>
      <c r="P1168" s="30">
        <v>39018.92469764789</v>
      </c>
      <c r="Q1168" s="30">
        <v>36851.206658889692</v>
      </c>
      <c r="R1168" s="30">
        <v>34683.488620131408</v>
      </c>
      <c r="T1168" s="30">
        <v>43370.414972822473</v>
      </c>
      <c r="U1168" s="30">
        <v>41201.894224181488</v>
      </c>
      <c r="V1168" s="30">
        <v>39033.373475540349</v>
      </c>
      <c r="W1168" s="30">
        <v>36864.852726899277</v>
      </c>
      <c r="X1168" s="30">
        <v>34696.331978258131</v>
      </c>
    </row>
    <row r="1169" spans="1:24" x14ac:dyDescent="0.25">
      <c r="A1169" s="10" t="s">
        <v>26</v>
      </c>
      <c r="B1169" s="30">
        <v>49360</v>
      </c>
      <c r="C1169" s="30">
        <v>47051.199999999997</v>
      </c>
      <c r="D1169" s="30">
        <v>44742.400000000001</v>
      </c>
      <c r="E1169" s="30">
        <v>42433.599999999999</v>
      </c>
      <c r="F1169" s="30">
        <v>40124.800000000003</v>
      </c>
      <c r="H1169" s="30">
        <v>49907.7</v>
      </c>
      <c r="I1169" s="30">
        <v>47598.1</v>
      </c>
      <c r="J1169" s="30">
        <v>45288.4</v>
      </c>
      <c r="K1169" s="30">
        <v>42978.8</v>
      </c>
      <c r="L1169" s="30">
        <v>40669.1</v>
      </c>
      <c r="N1169" s="30">
        <v>50438.400000000001</v>
      </c>
      <c r="O1169" s="30">
        <v>48128.800000000003</v>
      </c>
      <c r="P1169" s="30">
        <v>45819.1</v>
      </c>
      <c r="Q1169" s="30">
        <v>43509.4</v>
      </c>
      <c r="R1169" s="30">
        <v>41199.800000000003</v>
      </c>
      <c r="T1169" s="30">
        <v>52578.2</v>
      </c>
      <c r="U1169" s="30">
        <v>50267.6</v>
      </c>
      <c r="V1169" s="30">
        <v>47957.1</v>
      </c>
      <c r="W1169" s="30">
        <v>45646.6</v>
      </c>
      <c r="X1169" s="30">
        <v>43336.1</v>
      </c>
    </row>
    <row r="1171" spans="1:24" x14ac:dyDescent="0.25">
      <c r="A1171" s="10" t="s">
        <v>443</v>
      </c>
      <c r="B1171" s="10">
        <v>100</v>
      </c>
      <c r="C1171" s="10">
        <v>95</v>
      </c>
      <c r="D1171" s="10">
        <v>90</v>
      </c>
      <c r="E1171" s="10">
        <v>85</v>
      </c>
      <c r="F1171" s="10">
        <v>80</v>
      </c>
      <c r="G1171" s="10" t="s">
        <v>444</v>
      </c>
      <c r="H1171" s="10">
        <v>100</v>
      </c>
      <c r="I1171" s="10">
        <v>95</v>
      </c>
      <c r="J1171" s="10">
        <v>90</v>
      </c>
      <c r="K1171" s="10">
        <v>85</v>
      </c>
      <c r="L1171" s="10">
        <v>80</v>
      </c>
      <c r="M1171" s="10" t="s">
        <v>445</v>
      </c>
      <c r="N1171" s="10">
        <v>100</v>
      </c>
      <c r="O1171" s="10">
        <v>95</v>
      </c>
      <c r="P1171" s="10">
        <v>90</v>
      </c>
      <c r="Q1171" s="10">
        <v>85</v>
      </c>
      <c r="R1171" s="10">
        <v>80</v>
      </c>
      <c r="S1171" s="10" t="s">
        <v>446</v>
      </c>
      <c r="T1171" s="10">
        <v>100</v>
      </c>
      <c r="U1171" s="10">
        <v>95</v>
      </c>
      <c r="V1171" s="10">
        <v>90</v>
      </c>
      <c r="W1171" s="10">
        <v>85</v>
      </c>
      <c r="X1171" s="10">
        <v>80</v>
      </c>
    </row>
    <row r="1172" spans="1:24" x14ac:dyDescent="0.25">
      <c r="A1172" s="10" t="s">
        <v>22</v>
      </c>
      <c r="B1172" s="30">
        <v>6.8</v>
      </c>
      <c r="C1172" s="30">
        <v>6.8</v>
      </c>
      <c r="D1172" s="30">
        <v>6.8</v>
      </c>
      <c r="E1172" s="30">
        <v>6.8</v>
      </c>
      <c r="F1172" s="30">
        <v>6.8</v>
      </c>
      <c r="H1172" s="30">
        <v>4.5220000000000002</v>
      </c>
      <c r="I1172" s="30">
        <v>4.5220000000000002</v>
      </c>
      <c r="J1172" s="30">
        <v>4.5220000000000002</v>
      </c>
      <c r="K1172" s="30">
        <v>4.5220000000000002</v>
      </c>
      <c r="L1172" s="30">
        <v>4.5220000000000002</v>
      </c>
      <c r="N1172" s="30">
        <v>3.8420000000000001</v>
      </c>
      <c r="O1172" s="30">
        <v>3.8420000000000001</v>
      </c>
      <c r="P1172" s="30">
        <v>3.8420000000000001</v>
      </c>
      <c r="Q1172" s="30">
        <v>3.8420000000000001</v>
      </c>
      <c r="R1172" s="30">
        <v>3.8420000000000001</v>
      </c>
      <c r="T1172" s="30">
        <v>2.3559999999999999</v>
      </c>
      <c r="U1172" s="30">
        <v>2.3559999999999999</v>
      </c>
      <c r="V1172" s="30">
        <v>2.3559999999999999</v>
      </c>
      <c r="W1172" s="30">
        <v>2.3559999999999999</v>
      </c>
      <c r="X1172" s="30">
        <v>2.3559999999999999</v>
      </c>
    </row>
    <row r="1173" spans="1:24" x14ac:dyDescent="0.25">
      <c r="A1173" s="10" t="s">
        <v>23</v>
      </c>
      <c r="B1173" s="30">
        <v>0</v>
      </c>
      <c r="C1173" s="30">
        <v>0</v>
      </c>
      <c r="D1173" s="30">
        <v>0</v>
      </c>
      <c r="E1173" s="30">
        <v>0</v>
      </c>
      <c r="F1173" s="30">
        <v>0</v>
      </c>
      <c r="H1173" s="30">
        <v>0</v>
      </c>
      <c r="I1173" s="30">
        <v>0</v>
      </c>
      <c r="J1173" s="30">
        <v>0</v>
      </c>
      <c r="K1173" s="30">
        <v>0</v>
      </c>
      <c r="L1173" s="30">
        <v>0</v>
      </c>
      <c r="N1173" s="30">
        <v>0</v>
      </c>
      <c r="O1173" s="30">
        <v>0</v>
      </c>
      <c r="P1173" s="30">
        <v>0</v>
      </c>
      <c r="Q1173" s="30">
        <v>0</v>
      </c>
      <c r="R1173" s="30">
        <v>0</v>
      </c>
      <c r="T1173" s="30">
        <v>0</v>
      </c>
      <c r="U1173" s="30">
        <v>0</v>
      </c>
      <c r="V1173" s="30">
        <v>0</v>
      </c>
      <c r="W1173" s="30">
        <v>0</v>
      </c>
      <c r="X1173" s="30">
        <v>0</v>
      </c>
    </row>
    <row r="1174" spans="1:24" x14ac:dyDescent="0.25">
      <c r="A1174" s="10" t="s">
        <v>24</v>
      </c>
      <c r="B1174" s="30">
        <v>0</v>
      </c>
      <c r="C1174" s="30">
        <v>0</v>
      </c>
      <c r="D1174" s="30">
        <v>0</v>
      </c>
      <c r="E1174" s="30">
        <v>0</v>
      </c>
      <c r="F1174" s="30">
        <v>0</v>
      </c>
      <c r="H1174" s="30">
        <v>0</v>
      </c>
      <c r="I1174" s="30">
        <v>0</v>
      </c>
      <c r="J1174" s="30">
        <v>0</v>
      </c>
      <c r="K1174" s="30">
        <v>0</v>
      </c>
      <c r="L1174" s="30">
        <v>0</v>
      </c>
      <c r="N1174" s="30">
        <v>0</v>
      </c>
      <c r="O1174" s="30">
        <v>0</v>
      </c>
      <c r="P1174" s="30">
        <v>0</v>
      </c>
      <c r="Q1174" s="30">
        <v>0</v>
      </c>
      <c r="R1174" s="30">
        <v>0</v>
      </c>
      <c r="T1174" s="30">
        <v>0</v>
      </c>
      <c r="U1174" s="30">
        <v>0</v>
      </c>
      <c r="V1174" s="30">
        <v>0</v>
      </c>
      <c r="W1174" s="30">
        <v>0</v>
      </c>
      <c r="X1174" s="30">
        <v>0</v>
      </c>
    </row>
    <row r="1175" spans="1:24" x14ac:dyDescent="0.25">
      <c r="A1175" s="10" t="s">
        <v>25</v>
      </c>
      <c r="B1175" s="30">
        <v>6</v>
      </c>
      <c r="C1175" s="30">
        <v>6</v>
      </c>
      <c r="D1175" s="30">
        <v>6</v>
      </c>
      <c r="E1175" s="30">
        <v>6</v>
      </c>
      <c r="F1175" s="30">
        <v>6</v>
      </c>
      <c r="H1175" s="30">
        <v>7</v>
      </c>
      <c r="I1175" s="30">
        <v>7</v>
      </c>
      <c r="J1175" s="30">
        <v>7</v>
      </c>
      <c r="K1175" s="30">
        <v>7</v>
      </c>
      <c r="L1175" s="30">
        <v>7</v>
      </c>
      <c r="N1175" s="30">
        <v>8</v>
      </c>
      <c r="O1175" s="30">
        <v>8</v>
      </c>
      <c r="P1175" s="30">
        <v>8</v>
      </c>
      <c r="Q1175" s="30">
        <v>8</v>
      </c>
      <c r="R1175" s="30">
        <v>8</v>
      </c>
      <c r="T1175" s="30">
        <v>12</v>
      </c>
      <c r="U1175" s="30">
        <v>12</v>
      </c>
      <c r="V1175" s="30">
        <v>12</v>
      </c>
      <c r="W1175" s="30">
        <v>12</v>
      </c>
      <c r="X1175" s="30">
        <v>12</v>
      </c>
    </row>
    <row r="1176" spans="1:24" x14ac:dyDescent="0.25">
      <c r="A1176" s="10" t="s">
        <v>64</v>
      </c>
      <c r="B1176" s="30">
        <v>9519.58</v>
      </c>
      <c r="C1176" s="30">
        <v>9519.58</v>
      </c>
      <c r="D1176" s="30">
        <v>9519.58</v>
      </c>
      <c r="E1176" s="30">
        <v>9519.58</v>
      </c>
      <c r="F1176" s="30">
        <v>9519.58</v>
      </c>
      <c r="H1176" s="30">
        <v>6330.1559999999999</v>
      </c>
      <c r="I1176" s="30">
        <v>6330.1559999999999</v>
      </c>
      <c r="J1176" s="30">
        <v>6330.1559999999999</v>
      </c>
      <c r="K1176" s="30">
        <v>6330.1559999999999</v>
      </c>
      <c r="L1176" s="30">
        <v>6330.1559999999999</v>
      </c>
      <c r="N1176" s="30">
        <v>5378.9960000000001</v>
      </c>
      <c r="O1176" s="30">
        <v>5378.9960000000001</v>
      </c>
      <c r="P1176" s="30">
        <v>5378.9960000000001</v>
      </c>
      <c r="Q1176" s="30">
        <v>5378.9960000000001</v>
      </c>
      <c r="R1176" s="30">
        <v>5378.9960000000001</v>
      </c>
      <c r="T1176" s="30">
        <v>3298.89</v>
      </c>
      <c r="U1176" s="30">
        <v>3298.89</v>
      </c>
      <c r="V1176" s="30">
        <v>3298.89</v>
      </c>
      <c r="W1176" s="30">
        <v>3298.89</v>
      </c>
      <c r="X1176" s="30">
        <v>3298.89</v>
      </c>
    </row>
    <row r="1177" spans="1:24" x14ac:dyDescent="0.25">
      <c r="A1177" s="10" t="s">
        <v>65</v>
      </c>
      <c r="B1177" s="30">
        <v>1191.724134265218</v>
      </c>
      <c r="C1177" s="30">
        <v>1191.724134265218</v>
      </c>
      <c r="D1177" s="30">
        <v>1191.724134265218</v>
      </c>
      <c r="E1177" s="30">
        <v>1191.724134265218</v>
      </c>
      <c r="F1177" s="30">
        <v>1191.724134265218</v>
      </c>
      <c r="H1177" s="30">
        <v>792.45089372259872</v>
      </c>
      <c r="I1177" s="30">
        <v>792.45089372259872</v>
      </c>
      <c r="J1177" s="30">
        <v>792.45089372259872</v>
      </c>
      <c r="K1177" s="30">
        <v>792.45089372259872</v>
      </c>
      <c r="L1177" s="30">
        <v>792.45089372259872</v>
      </c>
      <c r="N1177" s="30">
        <v>673.3783792264021</v>
      </c>
      <c r="O1177" s="30">
        <v>673.3783792264021</v>
      </c>
      <c r="P1177" s="30">
        <v>673.3783792264021</v>
      </c>
      <c r="Q1177" s="30">
        <v>673.3783792264021</v>
      </c>
      <c r="R1177" s="30">
        <v>673.3783792264021</v>
      </c>
      <c r="T1177" s="30">
        <v>412.97692012527722</v>
      </c>
      <c r="U1177" s="30">
        <v>412.97692012527722</v>
      </c>
      <c r="V1177" s="30">
        <v>412.97692012527722</v>
      </c>
      <c r="W1177" s="30">
        <v>412.97692012527722</v>
      </c>
      <c r="X1177" s="30">
        <v>412.97692012527722</v>
      </c>
    </row>
    <row r="1178" spans="1:24" x14ac:dyDescent="0.25">
      <c r="A1178" s="10" t="s">
        <v>66</v>
      </c>
      <c r="B1178" s="30">
        <v>0</v>
      </c>
      <c r="C1178" s="30">
        <v>0</v>
      </c>
      <c r="D1178" s="30">
        <v>0</v>
      </c>
      <c r="E1178" s="30">
        <v>0</v>
      </c>
      <c r="F1178" s="30">
        <v>0</v>
      </c>
      <c r="H1178" s="30">
        <v>0</v>
      </c>
      <c r="I1178" s="30">
        <v>0</v>
      </c>
      <c r="J1178" s="30">
        <v>0</v>
      </c>
      <c r="K1178" s="30">
        <v>0</v>
      </c>
      <c r="L1178" s="30">
        <v>0</v>
      </c>
      <c r="N1178" s="30">
        <v>0</v>
      </c>
      <c r="O1178" s="30">
        <v>0</v>
      </c>
      <c r="P1178" s="30">
        <v>0</v>
      </c>
      <c r="Q1178" s="30">
        <v>0</v>
      </c>
      <c r="R1178" s="30">
        <v>0</v>
      </c>
      <c r="T1178" s="30">
        <v>0</v>
      </c>
      <c r="U1178" s="30">
        <v>0</v>
      </c>
      <c r="V1178" s="30">
        <v>0</v>
      </c>
      <c r="W1178" s="30">
        <v>0</v>
      </c>
      <c r="X1178" s="30">
        <v>0</v>
      </c>
    </row>
    <row r="1179" spans="1:24" x14ac:dyDescent="0.25">
      <c r="A1179" s="10" t="s">
        <v>67</v>
      </c>
      <c r="B1179" s="30">
        <v>0</v>
      </c>
      <c r="C1179" s="30">
        <v>0</v>
      </c>
      <c r="D1179" s="30">
        <v>0</v>
      </c>
      <c r="E1179" s="30">
        <v>0</v>
      </c>
      <c r="F1179" s="30">
        <v>0</v>
      </c>
      <c r="H1179" s="30">
        <v>0</v>
      </c>
      <c r="I1179" s="30">
        <v>0</v>
      </c>
      <c r="J1179" s="30">
        <v>0</v>
      </c>
      <c r="K1179" s="30">
        <v>0</v>
      </c>
      <c r="L1179" s="30">
        <v>0</v>
      </c>
      <c r="N1179" s="30">
        <v>0</v>
      </c>
      <c r="O1179" s="30">
        <v>0</v>
      </c>
      <c r="P1179" s="30">
        <v>0</v>
      </c>
      <c r="Q1179" s="30">
        <v>0</v>
      </c>
      <c r="R1179" s="30">
        <v>0</v>
      </c>
      <c r="T1179" s="30">
        <v>0</v>
      </c>
      <c r="U1179" s="30">
        <v>0</v>
      </c>
      <c r="V1179" s="30">
        <v>0</v>
      </c>
      <c r="W1179" s="30">
        <v>0</v>
      </c>
      <c r="X1179" s="30">
        <v>0</v>
      </c>
    </row>
    <row r="1180" spans="1:24" x14ac:dyDescent="0.25">
      <c r="A1180" s="10" t="s">
        <v>68</v>
      </c>
      <c r="B1180" s="30">
        <v>2244.96</v>
      </c>
      <c r="C1180" s="30">
        <v>2244.96</v>
      </c>
      <c r="D1180" s="30">
        <v>2244.96</v>
      </c>
      <c r="E1180" s="30">
        <v>2244.96</v>
      </c>
      <c r="F1180" s="30">
        <v>2244.96</v>
      </c>
      <c r="H1180" s="30">
        <v>2619.12</v>
      </c>
      <c r="I1180" s="30">
        <v>2619.12</v>
      </c>
      <c r="J1180" s="30">
        <v>2619.12</v>
      </c>
      <c r="K1180" s="30">
        <v>2619.12</v>
      </c>
      <c r="L1180" s="30">
        <v>2619.12</v>
      </c>
      <c r="N1180" s="30">
        <v>2993.28</v>
      </c>
      <c r="O1180" s="30">
        <v>2993.28</v>
      </c>
      <c r="P1180" s="30">
        <v>2993.28</v>
      </c>
      <c r="Q1180" s="30">
        <v>2993.28</v>
      </c>
      <c r="R1180" s="30">
        <v>2993.28</v>
      </c>
      <c r="T1180" s="30">
        <v>4489.92</v>
      </c>
      <c r="U1180" s="30">
        <v>4489.92</v>
      </c>
      <c r="V1180" s="30">
        <v>4489.92</v>
      </c>
      <c r="W1180" s="30">
        <v>4489.92</v>
      </c>
      <c r="X1180" s="30">
        <v>4489.92</v>
      </c>
    </row>
    <row r="1181" spans="1:24" x14ac:dyDescent="0.25">
      <c r="A1181" s="10" t="s">
        <v>69</v>
      </c>
      <c r="B1181" s="30">
        <v>938.89972109999997</v>
      </c>
      <c r="C1181" s="30">
        <v>938.89972109999997</v>
      </c>
      <c r="D1181" s="30">
        <v>938.89972109999997</v>
      </c>
      <c r="E1181" s="30">
        <v>938.89972109999997</v>
      </c>
      <c r="F1181" s="30">
        <v>938.89972109999997</v>
      </c>
      <c r="H1181" s="30">
        <v>1095.3830079500001</v>
      </c>
      <c r="I1181" s="30">
        <v>1095.3830079500001</v>
      </c>
      <c r="J1181" s="30">
        <v>1095.3830079500001</v>
      </c>
      <c r="K1181" s="30">
        <v>1095.3830079500001</v>
      </c>
      <c r="L1181" s="30">
        <v>1095.3830079500001</v>
      </c>
      <c r="N1181" s="30">
        <v>1251.8662948000001</v>
      </c>
      <c r="O1181" s="30">
        <v>1251.8662948000001</v>
      </c>
      <c r="P1181" s="30">
        <v>1251.8662948000001</v>
      </c>
      <c r="Q1181" s="30">
        <v>1251.8662948000001</v>
      </c>
      <c r="R1181" s="30">
        <v>1251.8662948000001</v>
      </c>
      <c r="T1181" s="30">
        <v>1877.7994421999999</v>
      </c>
      <c r="U1181" s="30">
        <v>1877.7994421999999</v>
      </c>
      <c r="V1181" s="30">
        <v>1877.7994421999999</v>
      </c>
      <c r="W1181" s="30">
        <v>1877.7994421999999</v>
      </c>
      <c r="X1181" s="30">
        <v>1877.7994421999999</v>
      </c>
    </row>
    <row r="1182" spans="1:24" x14ac:dyDescent="0.25">
      <c r="A1182" s="10" t="s">
        <v>70</v>
      </c>
      <c r="B1182" s="30">
        <v>1689.4408292418959</v>
      </c>
      <c r="C1182" s="30">
        <v>1547.589966880508</v>
      </c>
      <c r="D1182" s="30">
        <v>1405.739102618785</v>
      </c>
      <c r="E1182" s="30">
        <v>1263.8882393072349</v>
      </c>
      <c r="F1182" s="30">
        <v>1122.037375995679</v>
      </c>
      <c r="H1182" s="30">
        <v>2078.6490168479331</v>
      </c>
      <c r="I1182" s="30">
        <v>1936.7456064486521</v>
      </c>
      <c r="J1182" s="30">
        <v>1794.8421960493681</v>
      </c>
      <c r="K1182" s="30">
        <v>1652.9387856500821</v>
      </c>
      <c r="L1182" s="30">
        <v>1511.035375250792</v>
      </c>
      <c r="N1182" s="30">
        <v>2186.4020531560532</v>
      </c>
      <c r="O1182" s="30">
        <v>2044.498642756756</v>
      </c>
      <c r="P1182" s="30">
        <v>1902.59523235746</v>
      </c>
      <c r="Q1182" s="30">
        <v>1760.691821958163</v>
      </c>
      <c r="R1182" s="30">
        <v>1618.7884115588661</v>
      </c>
      <c r="T1182" s="30">
        <v>2447.8464438681958</v>
      </c>
      <c r="U1182" s="30">
        <v>2305.8904863811808</v>
      </c>
      <c r="V1182" s="30">
        <v>2163.9345288941681</v>
      </c>
      <c r="W1182" s="30">
        <v>2021.9785714071529</v>
      </c>
      <c r="X1182" s="30">
        <v>1880.02261392014</v>
      </c>
    </row>
    <row r="1183" spans="1:24" x14ac:dyDescent="0.25">
      <c r="A1183" s="10" t="s">
        <v>10</v>
      </c>
      <c r="B1183" s="30">
        <v>22940.37018659442</v>
      </c>
      <c r="C1183" s="30">
        <v>21014.22324049622</v>
      </c>
      <c r="D1183" s="30">
        <v>19088.076268593981</v>
      </c>
      <c r="E1183" s="30">
        <v>17161.929309593841</v>
      </c>
      <c r="F1183" s="30">
        <v>15235.78235059361</v>
      </c>
      <c r="H1183" s="30">
        <v>28225.302188233389</v>
      </c>
      <c r="I1183" s="30">
        <v>26298.441709337261</v>
      </c>
      <c r="J1183" s="30">
        <v>24371.581230441068</v>
      </c>
      <c r="K1183" s="30">
        <v>22444.720751544861</v>
      </c>
      <c r="L1183" s="30">
        <v>20517.860272648591</v>
      </c>
      <c r="N1183" s="30">
        <v>29688.445791047259</v>
      </c>
      <c r="O1183" s="30">
        <v>27761.585312150892</v>
      </c>
      <c r="P1183" s="30">
        <v>25834.72483325455</v>
      </c>
      <c r="Q1183" s="30">
        <v>23907.864354358178</v>
      </c>
      <c r="R1183" s="30">
        <v>21981.003875461829</v>
      </c>
      <c r="T1183" s="30">
        <v>33238.514548907508</v>
      </c>
      <c r="U1183" s="30">
        <v>31310.940550115331</v>
      </c>
      <c r="V1183" s="30">
        <v>29383.36655132319</v>
      </c>
      <c r="W1183" s="30">
        <v>27455.792552530991</v>
      </c>
      <c r="X1183" s="30">
        <v>25528.21855373884</v>
      </c>
    </row>
    <row r="1184" spans="1:24" x14ac:dyDescent="0.25">
      <c r="A1184" s="10" t="s">
        <v>26</v>
      </c>
      <c r="B1184" s="30">
        <v>38525.800000000003</v>
      </c>
      <c r="C1184" s="30">
        <v>36457.699999999997</v>
      </c>
      <c r="D1184" s="30">
        <v>34389.699999999997</v>
      </c>
      <c r="E1184" s="30">
        <v>32321.7</v>
      </c>
      <c r="F1184" s="30">
        <v>30253.599999999999</v>
      </c>
      <c r="H1184" s="30">
        <v>41141.9</v>
      </c>
      <c r="I1184" s="30">
        <v>39073.1</v>
      </c>
      <c r="J1184" s="30">
        <v>37004.300000000003</v>
      </c>
      <c r="K1184" s="30">
        <v>34935.5</v>
      </c>
      <c r="L1184" s="30">
        <v>32866.699999999997</v>
      </c>
      <c r="N1184" s="30">
        <v>42173.2</v>
      </c>
      <c r="O1184" s="30">
        <v>40104.400000000001</v>
      </c>
      <c r="P1184" s="30">
        <v>38035.599999999999</v>
      </c>
      <c r="Q1184" s="30">
        <v>35966.800000000003</v>
      </c>
      <c r="R1184" s="30">
        <v>33898</v>
      </c>
      <c r="T1184" s="30">
        <v>45766.8</v>
      </c>
      <c r="U1184" s="30">
        <v>43697.3</v>
      </c>
      <c r="V1184" s="30">
        <v>41627.699999999997</v>
      </c>
      <c r="W1184" s="30">
        <v>39558.1</v>
      </c>
      <c r="X1184" s="30">
        <v>37488.6</v>
      </c>
    </row>
    <row r="1186" spans="1:24" x14ac:dyDescent="0.25">
      <c r="A1186" s="10" t="s">
        <v>447</v>
      </c>
      <c r="B1186" s="10">
        <v>100</v>
      </c>
      <c r="C1186" s="10">
        <v>95</v>
      </c>
      <c r="D1186" s="10">
        <v>90</v>
      </c>
      <c r="E1186" s="10">
        <v>85</v>
      </c>
      <c r="F1186" s="10">
        <v>80</v>
      </c>
      <c r="G1186" s="10" t="s">
        <v>448</v>
      </c>
      <c r="H1186" s="10">
        <v>100</v>
      </c>
      <c r="I1186" s="10">
        <v>95</v>
      </c>
      <c r="J1186" s="10">
        <v>90</v>
      </c>
      <c r="K1186" s="10">
        <v>85</v>
      </c>
      <c r="L1186" s="10">
        <v>80</v>
      </c>
      <c r="M1186" s="10" t="s">
        <v>449</v>
      </c>
      <c r="N1186" s="10">
        <v>100</v>
      </c>
      <c r="O1186" s="10">
        <v>95</v>
      </c>
      <c r="P1186" s="10">
        <v>90</v>
      </c>
      <c r="Q1186" s="10">
        <v>85</v>
      </c>
      <c r="R1186" s="10">
        <v>80</v>
      </c>
      <c r="S1186" s="10" t="s">
        <v>450</v>
      </c>
      <c r="T1186" s="10">
        <v>100</v>
      </c>
      <c r="U1186" s="10">
        <v>95</v>
      </c>
      <c r="V1186" s="10">
        <v>90</v>
      </c>
      <c r="W1186" s="10">
        <v>85</v>
      </c>
      <c r="X1186" s="10">
        <v>80</v>
      </c>
    </row>
    <row r="1187" spans="1:24" x14ac:dyDescent="0.25">
      <c r="A1187" s="10" t="s">
        <v>22</v>
      </c>
      <c r="B1187" s="30">
        <v>33.984000000000002</v>
      </c>
      <c r="C1187" s="30">
        <v>23.603999999999999</v>
      </c>
      <c r="D1187" s="30">
        <v>18.875</v>
      </c>
      <c r="E1187" s="30">
        <v>17.091999999999999</v>
      </c>
      <c r="F1187" s="30">
        <v>15.646000000000001</v>
      </c>
      <c r="H1187" s="30">
        <v>35.822000000000003</v>
      </c>
      <c r="I1187" s="30">
        <v>24.372</v>
      </c>
      <c r="J1187" s="30">
        <v>19.420999999999999</v>
      </c>
      <c r="K1187" s="30">
        <v>17.533999999999999</v>
      </c>
      <c r="L1187" s="30">
        <v>16.207000000000001</v>
      </c>
      <c r="N1187" s="30">
        <v>35.756999999999998</v>
      </c>
      <c r="O1187" s="30">
        <v>24.398</v>
      </c>
      <c r="P1187" s="30">
        <v>19.733000000000001</v>
      </c>
      <c r="Q1187" s="30">
        <v>17.734999999999999</v>
      </c>
      <c r="R1187" s="30">
        <v>16.367999999999999</v>
      </c>
      <c r="T1187" s="30">
        <v>36.548000000000002</v>
      </c>
      <c r="U1187" s="30">
        <v>24.759</v>
      </c>
      <c r="V1187" s="30">
        <v>20.640999999999998</v>
      </c>
      <c r="W1187" s="30">
        <v>18.661999999999999</v>
      </c>
      <c r="X1187" s="30">
        <v>17.196999999999999</v>
      </c>
    </row>
    <row r="1188" spans="1:24" x14ac:dyDescent="0.25">
      <c r="A1188" s="10" t="s">
        <v>23</v>
      </c>
      <c r="B1188" s="30">
        <v>4.76</v>
      </c>
      <c r="C1188" s="30">
        <v>4.76</v>
      </c>
      <c r="D1188" s="30">
        <v>4.76</v>
      </c>
      <c r="E1188" s="30">
        <v>3.903</v>
      </c>
      <c r="F1188" s="30">
        <v>3.238</v>
      </c>
      <c r="H1188" s="30">
        <v>6.077</v>
      </c>
      <c r="I1188" s="30">
        <v>5.9139999999999997</v>
      </c>
      <c r="J1188" s="30">
        <v>5.71</v>
      </c>
      <c r="K1188" s="30">
        <v>5.0410000000000004</v>
      </c>
      <c r="L1188" s="30">
        <v>4.4770000000000003</v>
      </c>
      <c r="N1188" s="30">
        <v>6.78</v>
      </c>
      <c r="O1188" s="30">
        <v>6.78</v>
      </c>
      <c r="P1188" s="30">
        <v>6.4109999999999996</v>
      </c>
      <c r="Q1188" s="30">
        <v>5.62</v>
      </c>
      <c r="R1188" s="30">
        <v>4.9400000000000004</v>
      </c>
      <c r="T1188" s="30">
        <v>10.62</v>
      </c>
      <c r="U1188" s="30">
        <v>10.62</v>
      </c>
      <c r="V1188" s="30">
        <v>9.6999999999999993</v>
      </c>
      <c r="W1188" s="30">
        <v>8.0350000000000001</v>
      </c>
      <c r="X1188" s="30">
        <v>6.9109999999999996</v>
      </c>
    </row>
    <row r="1189" spans="1:24" x14ac:dyDescent="0.25">
      <c r="A1189" s="10" t="s">
        <v>24</v>
      </c>
      <c r="B1189" s="30">
        <v>132.20099999999999</v>
      </c>
      <c r="C1189" s="30">
        <v>33.539000000000001</v>
      </c>
      <c r="D1189" s="30">
        <v>32.337000000000003</v>
      </c>
      <c r="E1189" s="30">
        <v>29.552</v>
      </c>
      <c r="F1189" s="30">
        <v>26.314</v>
      </c>
      <c r="H1189" s="30">
        <v>146.965</v>
      </c>
      <c r="I1189" s="30">
        <v>48.542999999999999</v>
      </c>
      <c r="J1189" s="30">
        <v>47.969000000000001</v>
      </c>
      <c r="K1189" s="30">
        <v>45.206000000000003</v>
      </c>
      <c r="L1189" s="30">
        <v>41.484999999999999</v>
      </c>
      <c r="N1189" s="30">
        <v>149.62700000000001</v>
      </c>
      <c r="O1189" s="30">
        <v>50.686</v>
      </c>
      <c r="P1189" s="30">
        <v>49.776000000000003</v>
      </c>
      <c r="Q1189" s="30">
        <v>47.128999999999998</v>
      </c>
      <c r="R1189" s="30">
        <v>43.524000000000001</v>
      </c>
      <c r="T1189" s="30">
        <v>158.452</v>
      </c>
      <c r="U1189" s="30">
        <v>58.228999999999999</v>
      </c>
      <c r="V1189" s="30">
        <v>56.530999999999999</v>
      </c>
      <c r="W1189" s="30">
        <v>53.606000000000002</v>
      </c>
      <c r="X1189" s="30">
        <v>49.908000000000001</v>
      </c>
    </row>
    <row r="1190" spans="1:24" x14ac:dyDescent="0.25">
      <c r="A1190" s="10" t="s">
        <v>25</v>
      </c>
      <c r="B1190" s="30">
        <v>0</v>
      </c>
      <c r="C1190" s="30">
        <v>0</v>
      </c>
      <c r="D1190" s="30">
        <v>0</v>
      </c>
      <c r="E1190" s="30">
        <v>0</v>
      </c>
      <c r="F1190" s="30">
        <v>0</v>
      </c>
      <c r="H1190" s="30">
        <v>0</v>
      </c>
      <c r="I1190" s="30">
        <v>0</v>
      </c>
      <c r="J1190" s="30">
        <v>0</v>
      </c>
      <c r="K1190" s="30">
        <v>0</v>
      </c>
      <c r="L1190" s="30">
        <v>0</v>
      </c>
      <c r="N1190" s="30">
        <v>0</v>
      </c>
      <c r="O1190" s="30">
        <v>0</v>
      </c>
      <c r="P1190" s="30">
        <v>0</v>
      </c>
      <c r="Q1190" s="30">
        <v>0</v>
      </c>
      <c r="R1190" s="30">
        <v>0</v>
      </c>
      <c r="T1190" s="30">
        <v>0</v>
      </c>
      <c r="U1190" s="30">
        <v>0</v>
      </c>
      <c r="V1190" s="30">
        <v>0</v>
      </c>
      <c r="W1190" s="30">
        <v>0</v>
      </c>
      <c r="X1190" s="30">
        <v>0</v>
      </c>
    </row>
    <row r="1191" spans="1:24" x14ac:dyDescent="0.25">
      <c r="A1191" s="10" t="s">
        <v>64</v>
      </c>
      <c r="B1191" s="30">
        <v>47577.18</v>
      </c>
      <c r="C1191" s="30">
        <v>33045.46</v>
      </c>
      <c r="D1191" s="30">
        <v>26425.56</v>
      </c>
      <c r="E1191" s="30">
        <v>23928.66</v>
      </c>
      <c r="F1191" s="30">
        <v>21904.12</v>
      </c>
      <c r="H1191" s="30">
        <v>50151.22</v>
      </c>
      <c r="I1191" s="30">
        <v>34120.379999999997</v>
      </c>
      <c r="J1191" s="30">
        <v>27188.84</v>
      </c>
      <c r="K1191" s="30">
        <v>24547.32</v>
      </c>
      <c r="L1191" s="30">
        <v>22690.36</v>
      </c>
      <c r="N1191" s="30">
        <v>50059.100000000013</v>
      </c>
      <c r="O1191" s="30">
        <v>34156.92</v>
      </c>
      <c r="P1191" s="30">
        <v>27626.9</v>
      </c>
      <c r="Q1191" s="30">
        <v>24828.720000000001</v>
      </c>
      <c r="R1191" s="30">
        <v>22915.34</v>
      </c>
      <c r="T1191" s="30">
        <v>51166.78</v>
      </c>
      <c r="U1191" s="30">
        <v>34663.300000000003</v>
      </c>
      <c r="V1191" s="30">
        <v>28896.84</v>
      </c>
      <c r="W1191" s="30">
        <v>26126.799999999999</v>
      </c>
      <c r="X1191" s="30">
        <v>24075.66</v>
      </c>
    </row>
    <row r="1192" spans="1:24" x14ac:dyDescent="0.25">
      <c r="A1192" s="10" t="s">
        <v>65</v>
      </c>
      <c r="B1192" s="30">
        <v>5956.0268043632659</v>
      </c>
      <c r="C1192" s="30">
        <v>4136.8497570161599</v>
      </c>
      <c r="D1192" s="30">
        <v>3308.1267885215079</v>
      </c>
      <c r="E1192" s="30">
        <v>2995.5482933728972</v>
      </c>
      <c r="F1192" s="30">
        <v>2742.1029545254569</v>
      </c>
      <c r="H1192" s="30">
        <v>6278.2621961099658</v>
      </c>
      <c r="I1192" s="30">
        <v>4271.4153687768021</v>
      </c>
      <c r="J1192" s="30">
        <v>3403.6792390710029</v>
      </c>
      <c r="K1192" s="30">
        <v>3072.9962535669929</v>
      </c>
      <c r="L1192" s="30">
        <v>2840.529690087812</v>
      </c>
      <c r="N1192" s="30">
        <v>6266.7300038022677</v>
      </c>
      <c r="O1192" s="30">
        <v>4275.9896882180019</v>
      </c>
      <c r="P1192" s="30">
        <v>3458.5184939810119</v>
      </c>
      <c r="Q1192" s="30">
        <v>3108.2237711026651</v>
      </c>
      <c r="R1192" s="30">
        <v>2868.6941779882231</v>
      </c>
      <c r="T1192" s="30">
        <v>6405.3967295446737</v>
      </c>
      <c r="U1192" s="30">
        <v>4339.3816936540834</v>
      </c>
      <c r="V1192" s="30">
        <v>3617.4980022228428</v>
      </c>
      <c r="W1192" s="30">
        <v>3270.7260310980641</v>
      </c>
      <c r="X1192" s="30">
        <v>3013.950727906456</v>
      </c>
    </row>
    <row r="1193" spans="1:24" x14ac:dyDescent="0.25">
      <c r="A1193" s="10" t="s">
        <v>66</v>
      </c>
      <c r="B1193" s="30">
        <v>62991.823481968</v>
      </c>
      <c r="C1193" s="30">
        <v>18341.529785967999</v>
      </c>
      <c r="D1193" s="30">
        <v>17797.597921968001</v>
      </c>
      <c r="E1193" s="30">
        <v>15968.035502266461</v>
      </c>
      <c r="F1193" s="30">
        <v>14059.984377075371</v>
      </c>
      <c r="H1193" s="30">
        <v>70548.5035202656</v>
      </c>
      <c r="I1193" s="30">
        <v>25898.25399652886</v>
      </c>
      <c r="J1193" s="30">
        <v>25502.867356428</v>
      </c>
      <c r="K1193" s="30">
        <v>23808.592616292539</v>
      </c>
      <c r="L1193" s="30">
        <v>21749.46306289659</v>
      </c>
      <c r="N1193" s="30">
        <v>72220.389634904001</v>
      </c>
      <c r="O1193" s="30">
        <v>27443.514906904002</v>
      </c>
      <c r="P1193" s="30">
        <v>26786.625246555839</v>
      </c>
      <c r="Q1193" s="30">
        <v>25063.230281415999</v>
      </c>
      <c r="R1193" s="30">
        <v>22980.116956349051</v>
      </c>
      <c r="T1193" s="30">
        <v>78765.846227415997</v>
      </c>
      <c r="U1193" s="30">
        <v>33408.744323416002</v>
      </c>
      <c r="V1193" s="30">
        <v>32029.42944738303</v>
      </c>
      <c r="W1193" s="30">
        <v>29599.401658595049</v>
      </c>
      <c r="X1193" s="30">
        <v>27178.251216175751</v>
      </c>
    </row>
    <row r="1194" spans="1:24" x14ac:dyDescent="0.25">
      <c r="A1194" s="10" t="s">
        <v>67</v>
      </c>
      <c r="B1194" s="30">
        <v>16549.797603885479</v>
      </c>
      <c r="C1194" s="30">
        <v>4198.6844407815124</v>
      </c>
      <c r="D1194" s="30">
        <v>4048.2226308095001</v>
      </c>
      <c r="E1194" s="30">
        <v>3699.5778677077001</v>
      </c>
      <c r="F1194" s="30">
        <v>3294.123412147876</v>
      </c>
      <c r="H1194" s="30">
        <v>18398.053001528198</v>
      </c>
      <c r="I1194" s="30">
        <v>6076.9220361846919</v>
      </c>
      <c r="J1194" s="30">
        <v>6005.027354874328</v>
      </c>
      <c r="K1194" s="30">
        <v>5659.2368469246721</v>
      </c>
      <c r="L1194" s="30">
        <v>5193.4173986295918</v>
      </c>
      <c r="N1194" s="30">
        <v>18731.29980920396</v>
      </c>
      <c r="O1194" s="30">
        <v>6345.1719458344351</v>
      </c>
      <c r="P1194" s="30">
        <v>6231.2395943446872</v>
      </c>
      <c r="Q1194" s="30">
        <v>5899.9582167517638</v>
      </c>
      <c r="R1194" s="30">
        <v>5448.6478988134158</v>
      </c>
      <c r="T1194" s="30">
        <v>19836.071814364961</v>
      </c>
      <c r="U1194" s="30">
        <v>7289.4421733391282</v>
      </c>
      <c r="V1194" s="30">
        <v>7076.9629071227237</v>
      </c>
      <c r="W1194" s="30">
        <v>6710.7794972307756</v>
      </c>
      <c r="X1194" s="30">
        <v>6247.776748098996</v>
      </c>
    </row>
    <row r="1195" spans="1:24" x14ac:dyDescent="0.25">
      <c r="A1195" s="10" t="s">
        <v>68</v>
      </c>
      <c r="B1195" s="30">
        <v>0</v>
      </c>
      <c r="C1195" s="30">
        <v>0</v>
      </c>
      <c r="D1195" s="30">
        <v>0</v>
      </c>
      <c r="E1195" s="30">
        <v>0</v>
      </c>
      <c r="F1195" s="30">
        <v>0</v>
      </c>
      <c r="H1195" s="30">
        <v>0</v>
      </c>
      <c r="I1195" s="30">
        <v>0</v>
      </c>
      <c r="J1195" s="30">
        <v>0</v>
      </c>
      <c r="K1195" s="30">
        <v>0</v>
      </c>
      <c r="L1195" s="30">
        <v>0</v>
      </c>
      <c r="N1195" s="30">
        <v>0</v>
      </c>
      <c r="O1195" s="30">
        <v>0</v>
      </c>
      <c r="P1195" s="30">
        <v>0</v>
      </c>
      <c r="Q1195" s="30">
        <v>0</v>
      </c>
      <c r="R1195" s="30">
        <v>0</v>
      </c>
      <c r="T1195" s="30">
        <v>0</v>
      </c>
      <c r="U1195" s="30">
        <v>0</v>
      </c>
      <c r="V1195" s="30">
        <v>0</v>
      </c>
      <c r="W1195" s="30">
        <v>0</v>
      </c>
      <c r="X1195" s="30">
        <v>0</v>
      </c>
    </row>
    <row r="1196" spans="1:24" x14ac:dyDescent="0.25">
      <c r="A1196" s="10" t="s">
        <v>69</v>
      </c>
      <c r="B1196" s="30">
        <v>0</v>
      </c>
      <c r="C1196" s="30">
        <v>0</v>
      </c>
      <c r="D1196" s="30">
        <v>0</v>
      </c>
      <c r="E1196" s="30">
        <v>0</v>
      </c>
      <c r="F1196" s="30">
        <v>0</v>
      </c>
      <c r="H1196" s="30">
        <v>0</v>
      </c>
      <c r="I1196" s="30">
        <v>0</v>
      </c>
      <c r="J1196" s="30">
        <v>0</v>
      </c>
      <c r="K1196" s="30">
        <v>0</v>
      </c>
      <c r="L1196" s="30">
        <v>0</v>
      </c>
      <c r="N1196" s="30">
        <v>0</v>
      </c>
      <c r="O1196" s="30">
        <v>0</v>
      </c>
      <c r="P1196" s="30">
        <v>0</v>
      </c>
      <c r="Q1196" s="30">
        <v>0</v>
      </c>
      <c r="R1196" s="30">
        <v>0</v>
      </c>
      <c r="T1196" s="30">
        <v>0</v>
      </c>
      <c r="U1196" s="30">
        <v>0</v>
      </c>
      <c r="V1196" s="30">
        <v>0</v>
      </c>
      <c r="W1196" s="30">
        <v>0</v>
      </c>
      <c r="X1196" s="30">
        <v>0</v>
      </c>
    </row>
    <row r="1197" spans="1:24" x14ac:dyDescent="0.25">
      <c r="A1197" s="10" t="s">
        <v>70</v>
      </c>
      <c r="B1197" s="30">
        <v>0</v>
      </c>
      <c r="C1197" s="30">
        <v>0</v>
      </c>
      <c r="D1197" s="30">
        <v>0</v>
      </c>
      <c r="E1197" s="30">
        <v>0</v>
      </c>
      <c r="F1197" s="30">
        <v>0</v>
      </c>
      <c r="H1197" s="30">
        <v>0</v>
      </c>
      <c r="I1197" s="30">
        <v>0</v>
      </c>
      <c r="J1197" s="30">
        <v>0</v>
      </c>
      <c r="K1197" s="30">
        <v>0</v>
      </c>
      <c r="L1197" s="30">
        <v>0</v>
      </c>
      <c r="N1197" s="30">
        <v>0</v>
      </c>
      <c r="O1197" s="30">
        <v>0</v>
      </c>
      <c r="P1197" s="30">
        <v>0</v>
      </c>
      <c r="Q1197" s="30">
        <v>0</v>
      </c>
      <c r="R1197" s="30">
        <v>0</v>
      </c>
      <c r="T1197" s="30">
        <v>0</v>
      </c>
      <c r="U1197" s="30">
        <v>0</v>
      </c>
      <c r="V1197" s="30">
        <v>0</v>
      </c>
      <c r="W1197" s="30">
        <v>0</v>
      </c>
      <c r="X1197" s="30">
        <v>0</v>
      </c>
    </row>
    <row r="1198" spans="1:24" x14ac:dyDescent="0.25">
      <c r="A1198" s="10" t="s">
        <v>10</v>
      </c>
      <c r="B1198" s="30">
        <v>0</v>
      </c>
      <c r="C1198" s="30">
        <v>0</v>
      </c>
      <c r="D1198" s="30">
        <v>0</v>
      </c>
      <c r="E1198" s="30">
        <v>0</v>
      </c>
      <c r="F1198" s="30">
        <v>0</v>
      </c>
      <c r="H1198" s="30">
        <v>0</v>
      </c>
      <c r="I1198" s="30">
        <v>0</v>
      </c>
      <c r="J1198" s="30">
        <v>0</v>
      </c>
      <c r="K1198" s="30">
        <v>0</v>
      </c>
      <c r="L1198" s="30">
        <v>0</v>
      </c>
      <c r="N1198" s="30">
        <v>0</v>
      </c>
      <c r="O1198" s="30">
        <v>0</v>
      </c>
      <c r="P1198" s="30">
        <v>0</v>
      </c>
      <c r="Q1198" s="30">
        <v>0</v>
      </c>
      <c r="R1198" s="30">
        <v>0</v>
      </c>
      <c r="T1198" s="30">
        <v>0</v>
      </c>
      <c r="U1198" s="30">
        <v>0</v>
      </c>
      <c r="V1198" s="30">
        <v>0</v>
      </c>
      <c r="W1198" s="30">
        <v>0</v>
      </c>
      <c r="X1198" s="30">
        <v>0</v>
      </c>
    </row>
    <row r="1199" spans="1:24" x14ac:dyDescent="0.25">
      <c r="A1199" s="10" t="s">
        <v>26</v>
      </c>
      <c r="B1199" s="30">
        <v>133076</v>
      </c>
      <c r="C1199" s="30">
        <v>59723.5</v>
      </c>
      <c r="D1199" s="30">
        <v>51580.3</v>
      </c>
      <c r="E1199" s="30">
        <v>46592.6</v>
      </c>
      <c r="F1199" s="30">
        <v>42000.9</v>
      </c>
      <c r="H1199" s="30">
        <v>145377</v>
      </c>
      <c r="I1199" s="30">
        <v>70367.899999999994</v>
      </c>
      <c r="J1199" s="30">
        <v>62101.2</v>
      </c>
      <c r="K1199" s="30">
        <v>57088.9</v>
      </c>
      <c r="L1199" s="30">
        <v>52474.5</v>
      </c>
      <c r="N1199" s="30">
        <v>147279</v>
      </c>
      <c r="O1199" s="30">
        <v>72222.5</v>
      </c>
      <c r="P1199" s="30">
        <v>64104.1</v>
      </c>
      <c r="Q1199" s="30">
        <v>58900.800000000003</v>
      </c>
      <c r="R1199" s="30">
        <v>54213.5</v>
      </c>
      <c r="T1199" s="30">
        <v>156175</v>
      </c>
      <c r="U1199" s="30">
        <v>79701.8</v>
      </c>
      <c r="V1199" s="30">
        <v>71621.5</v>
      </c>
      <c r="W1199" s="30">
        <v>65708.5</v>
      </c>
      <c r="X1199" s="30">
        <v>60516.4</v>
      </c>
    </row>
    <row r="1201" spans="1:24" x14ac:dyDescent="0.25">
      <c r="A1201" s="10" t="s">
        <v>451</v>
      </c>
      <c r="B1201" s="10">
        <v>100</v>
      </c>
      <c r="C1201" s="10">
        <v>95</v>
      </c>
      <c r="D1201" s="10">
        <v>90</v>
      </c>
      <c r="E1201" s="10">
        <v>85</v>
      </c>
      <c r="F1201" s="10">
        <v>80</v>
      </c>
      <c r="G1201" s="10" t="s">
        <v>452</v>
      </c>
      <c r="H1201" s="10">
        <v>100</v>
      </c>
      <c r="I1201" s="10">
        <v>95</v>
      </c>
      <c r="J1201" s="10">
        <v>90</v>
      </c>
      <c r="K1201" s="10">
        <v>85</v>
      </c>
      <c r="L1201" s="10">
        <v>80</v>
      </c>
      <c r="M1201" s="10" t="s">
        <v>453</v>
      </c>
      <c r="N1201" s="10">
        <v>100</v>
      </c>
      <c r="O1201" s="10">
        <v>95</v>
      </c>
      <c r="P1201" s="10">
        <v>90</v>
      </c>
      <c r="Q1201" s="10">
        <v>85</v>
      </c>
      <c r="R1201" s="10">
        <v>80</v>
      </c>
      <c r="S1201" s="10" t="s">
        <v>454</v>
      </c>
      <c r="T1201" s="10">
        <v>100</v>
      </c>
      <c r="U1201" s="10">
        <v>95</v>
      </c>
      <c r="V1201" s="10">
        <v>90</v>
      </c>
      <c r="W1201" s="10">
        <v>85</v>
      </c>
      <c r="X1201" s="10">
        <v>80</v>
      </c>
    </row>
    <row r="1202" spans="1:24" x14ac:dyDescent="0.25">
      <c r="A1202" s="10" t="s">
        <v>22</v>
      </c>
      <c r="B1202" s="30">
        <v>0</v>
      </c>
      <c r="C1202" s="30">
        <v>0</v>
      </c>
      <c r="D1202" s="30">
        <v>0</v>
      </c>
      <c r="E1202" s="30">
        <v>0</v>
      </c>
      <c r="F1202" s="30">
        <v>0</v>
      </c>
      <c r="H1202" s="30">
        <v>0</v>
      </c>
      <c r="I1202" s="30">
        <v>0</v>
      </c>
      <c r="J1202" s="30">
        <v>0</v>
      </c>
      <c r="K1202" s="30">
        <v>0</v>
      </c>
      <c r="L1202" s="30">
        <v>0</v>
      </c>
      <c r="N1202" s="30">
        <v>0</v>
      </c>
      <c r="O1202" s="30">
        <v>0</v>
      </c>
      <c r="P1202" s="30">
        <v>0</v>
      </c>
      <c r="Q1202" s="30">
        <v>0</v>
      </c>
      <c r="R1202" s="30">
        <v>0</v>
      </c>
      <c r="T1202" s="30">
        <v>0</v>
      </c>
      <c r="U1202" s="30">
        <v>0</v>
      </c>
      <c r="V1202" s="30">
        <v>0</v>
      </c>
      <c r="W1202" s="30">
        <v>0</v>
      </c>
      <c r="X1202" s="30">
        <v>0</v>
      </c>
    </row>
    <row r="1203" spans="1:24" x14ac:dyDescent="0.25">
      <c r="A1203" s="10" t="s">
        <v>23</v>
      </c>
      <c r="B1203" s="30">
        <v>0</v>
      </c>
      <c r="C1203" s="30">
        <v>0</v>
      </c>
      <c r="D1203" s="30">
        <v>0</v>
      </c>
      <c r="E1203" s="30">
        <v>0</v>
      </c>
      <c r="F1203" s="30">
        <v>0</v>
      </c>
      <c r="H1203" s="30">
        <v>0</v>
      </c>
      <c r="I1203" s="30">
        <v>0</v>
      </c>
      <c r="J1203" s="30">
        <v>0</v>
      </c>
      <c r="K1203" s="30">
        <v>0</v>
      </c>
      <c r="L1203" s="30">
        <v>0</v>
      </c>
      <c r="N1203" s="30">
        <v>0</v>
      </c>
      <c r="O1203" s="30">
        <v>0</v>
      </c>
      <c r="P1203" s="30">
        <v>0</v>
      </c>
      <c r="Q1203" s="30">
        <v>0</v>
      </c>
      <c r="R1203" s="30">
        <v>0</v>
      </c>
      <c r="T1203" s="30">
        <v>0</v>
      </c>
      <c r="U1203" s="30">
        <v>0</v>
      </c>
      <c r="V1203" s="30">
        <v>0</v>
      </c>
      <c r="W1203" s="30">
        <v>0</v>
      </c>
      <c r="X1203" s="30">
        <v>0</v>
      </c>
    </row>
    <row r="1204" spans="1:24" x14ac:dyDescent="0.25">
      <c r="A1204" s="10" t="s">
        <v>24</v>
      </c>
      <c r="B1204" s="30">
        <v>0</v>
      </c>
      <c r="C1204" s="30">
        <v>0</v>
      </c>
      <c r="D1204" s="30">
        <v>0</v>
      </c>
      <c r="E1204" s="30">
        <v>0</v>
      </c>
      <c r="F1204" s="30">
        <v>0</v>
      </c>
      <c r="H1204" s="30">
        <v>0</v>
      </c>
      <c r="I1204" s="30">
        <v>0</v>
      </c>
      <c r="J1204" s="30">
        <v>0</v>
      </c>
      <c r="K1204" s="30">
        <v>0</v>
      </c>
      <c r="L1204" s="30">
        <v>0</v>
      </c>
      <c r="N1204" s="30">
        <v>0</v>
      </c>
      <c r="O1204" s="30">
        <v>0</v>
      </c>
      <c r="P1204" s="30">
        <v>0</v>
      </c>
      <c r="Q1204" s="30">
        <v>0</v>
      </c>
      <c r="R1204" s="30">
        <v>0</v>
      </c>
      <c r="T1204" s="30">
        <v>0</v>
      </c>
      <c r="U1204" s="30">
        <v>0</v>
      </c>
      <c r="V1204" s="30">
        <v>0</v>
      </c>
      <c r="W1204" s="30">
        <v>0</v>
      </c>
      <c r="X1204" s="30">
        <v>0</v>
      </c>
    </row>
    <row r="1205" spans="1:24" x14ac:dyDescent="0.25">
      <c r="A1205" s="10" t="s">
        <v>25</v>
      </c>
      <c r="B1205" s="30">
        <v>6</v>
      </c>
      <c r="C1205" s="30">
        <v>6</v>
      </c>
      <c r="D1205" s="30">
        <v>6</v>
      </c>
      <c r="E1205" s="30">
        <v>6</v>
      </c>
      <c r="F1205" s="30">
        <v>6</v>
      </c>
      <c r="H1205" s="30">
        <v>7</v>
      </c>
      <c r="I1205" s="30">
        <v>7</v>
      </c>
      <c r="J1205" s="30">
        <v>7</v>
      </c>
      <c r="K1205" s="30">
        <v>7</v>
      </c>
      <c r="L1205" s="30">
        <v>7</v>
      </c>
      <c r="N1205" s="30">
        <v>8</v>
      </c>
      <c r="O1205" s="30">
        <v>8</v>
      </c>
      <c r="P1205" s="30">
        <v>8</v>
      </c>
      <c r="Q1205" s="30">
        <v>8</v>
      </c>
      <c r="R1205" s="30">
        <v>8</v>
      </c>
      <c r="T1205" s="30">
        <v>12</v>
      </c>
      <c r="U1205" s="30">
        <v>12</v>
      </c>
      <c r="V1205" s="30">
        <v>12</v>
      </c>
      <c r="W1205" s="30">
        <v>12</v>
      </c>
      <c r="X1205" s="30">
        <v>12</v>
      </c>
    </row>
    <row r="1206" spans="1:24" x14ac:dyDescent="0.25">
      <c r="A1206" s="10" t="s">
        <v>64</v>
      </c>
      <c r="B1206" s="30">
        <v>0</v>
      </c>
      <c r="C1206" s="30">
        <v>0</v>
      </c>
      <c r="D1206" s="30">
        <v>0</v>
      </c>
      <c r="E1206" s="30">
        <v>0</v>
      </c>
      <c r="F1206" s="30">
        <v>0</v>
      </c>
      <c r="H1206" s="30">
        <v>0</v>
      </c>
      <c r="I1206" s="30">
        <v>0</v>
      </c>
      <c r="J1206" s="30">
        <v>0</v>
      </c>
      <c r="K1206" s="30">
        <v>0</v>
      </c>
      <c r="L1206" s="30">
        <v>0</v>
      </c>
      <c r="N1206" s="30">
        <v>0</v>
      </c>
      <c r="O1206" s="30">
        <v>0</v>
      </c>
      <c r="P1206" s="30">
        <v>0</v>
      </c>
      <c r="Q1206" s="30">
        <v>0</v>
      </c>
      <c r="R1206" s="30">
        <v>0</v>
      </c>
      <c r="T1206" s="30">
        <v>0</v>
      </c>
      <c r="U1206" s="30">
        <v>0</v>
      </c>
      <c r="V1206" s="30">
        <v>0</v>
      </c>
      <c r="W1206" s="30">
        <v>0</v>
      </c>
      <c r="X1206" s="30">
        <v>0</v>
      </c>
    </row>
    <row r="1207" spans="1:24" x14ac:dyDescent="0.25">
      <c r="A1207" s="10" t="s">
        <v>65</v>
      </c>
      <c r="B1207" s="30">
        <v>0</v>
      </c>
      <c r="C1207" s="30">
        <v>0</v>
      </c>
      <c r="D1207" s="30">
        <v>0</v>
      </c>
      <c r="E1207" s="30">
        <v>0</v>
      </c>
      <c r="F1207" s="30">
        <v>0</v>
      </c>
      <c r="H1207" s="30">
        <v>0</v>
      </c>
      <c r="I1207" s="30">
        <v>0</v>
      </c>
      <c r="J1207" s="30">
        <v>0</v>
      </c>
      <c r="K1207" s="30">
        <v>0</v>
      </c>
      <c r="L1207" s="30">
        <v>0</v>
      </c>
      <c r="N1207" s="30">
        <v>0</v>
      </c>
      <c r="O1207" s="30">
        <v>0</v>
      </c>
      <c r="P1207" s="30">
        <v>0</v>
      </c>
      <c r="Q1207" s="30">
        <v>0</v>
      </c>
      <c r="R1207" s="30">
        <v>0</v>
      </c>
      <c r="T1207" s="30">
        <v>0</v>
      </c>
      <c r="U1207" s="30">
        <v>0</v>
      </c>
      <c r="V1207" s="30">
        <v>0</v>
      </c>
      <c r="W1207" s="30">
        <v>0</v>
      </c>
      <c r="X1207" s="30">
        <v>0</v>
      </c>
    </row>
    <row r="1208" spans="1:24" x14ac:dyDescent="0.25">
      <c r="A1208" s="10" t="s">
        <v>66</v>
      </c>
      <c r="B1208" s="30">
        <v>0</v>
      </c>
      <c r="C1208" s="30">
        <v>0</v>
      </c>
      <c r="D1208" s="30">
        <v>0</v>
      </c>
      <c r="E1208" s="30">
        <v>0</v>
      </c>
      <c r="F1208" s="30">
        <v>0</v>
      </c>
      <c r="H1208" s="30">
        <v>0</v>
      </c>
      <c r="I1208" s="30">
        <v>0</v>
      </c>
      <c r="J1208" s="30">
        <v>0</v>
      </c>
      <c r="K1208" s="30">
        <v>0</v>
      </c>
      <c r="L1208" s="30">
        <v>0</v>
      </c>
      <c r="N1208" s="30">
        <v>0</v>
      </c>
      <c r="O1208" s="30">
        <v>0</v>
      </c>
      <c r="P1208" s="30">
        <v>0</v>
      </c>
      <c r="Q1208" s="30">
        <v>0</v>
      </c>
      <c r="R1208" s="30">
        <v>0</v>
      </c>
      <c r="T1208" s="30">
        <v>0</v>
      </c>
      <c r="U1208" s="30">
        <v>0</v>
      </c>
      <c r="V1208" s="30">
        <v>0</v>
      </c>
      <c r="W1208" s="30">
        <v>0</v>
      </c>
      <c r="X1208" s="30">
        <v>0</v>
      </c>
    </row>
    <row r="1209" spans="1:24" x14ac:dyDescent="0.25">
      <c r="A1209" s="10" t="s">
        <v>67</v>
      </c>
      <c r="B1209" s="30">
        <v>0</v>
      </c>
      <c r="C1209" s="30">
        <v>0</v>
      </c>
      <c r="D1209" s="30">
        <v>0</v>
      </c>
      <c r="E1209" s="30">
        <v>0</v>
      </c>
      <c r="F1209" s="30">
        <v>0</v>
      </c>
      <c r="H1209" s="30">
        <v>0</v>
      </c>
      <c r="I1209" s="30">
        <v>0</v>
      </c>
      <c r="J1209" s="30">
        <v>0</v>
      </c>
      <c r="K1209" s="30">
        <v>0</v>
      </c>
      <c r="L1209" s="30">
        <v>0</v>
      </c>
      <c r="N1209" s="30">
        <v>0</v>
      </c>
      <c r="O1209" s="30">
        <v>0</v>
      </c>
      <c r="P1209" s="30">
        <v>0</v>
      </c>
      <c r="Q1209" s="30">
        <v>0</v>
      </c>
      <c r="R1209" s="30">
        <v>0</v>
      </c>
      <c r="T1209" s="30">
        <v>0</v>
      </c>
      <c r="U1209" s="30">
        <v>0</v>
      </c>
      <c r="V1209" s="30">
        <v>0</v>
      </c>
      <c r="W1209" s="30">
        <v>0</v>
      </c>
      <c r="X1209" s="30">
        <v>0</v>
      </c>
    </row>
    <row r="1210" spans="1:24" x14ac:dyDescent="0.25">
      <c r="A1210" s="10" t="s">
        <v>68</v>
      </c>
      <c r="B1210" s="30">
        <v>2244.96</v>
      </c>
      <c r="C1210" s="30">
        <v>2244.96</v>
      </c>
      <c r="D1210" s="30">
        <v>2244.96</v>
      </c>
      <c r="E1210" s="30">
        <v>2244.96</v>
      </c>
      <c r="F1210" s="30">
        <v>2244.96</v>
      </c>
      <c r="H1210" s="30">
        <v>2619.12</v>
      </c>
      <c r="I1210" s="30">
        <v>2619.12</v>
      </c>
      <c r="J1210" s="30">
        <v>2619.12</v>
      </c>
      <c r="K1210" s="30">
        <v>2619.12</v>
      </c>
      <c r="L1210" s="30">
        <v>2619.12</v>
      </c>
      <c r="N1210" s="30">
        <v>2993.28</v>
      </c>
      <c r="O1210" s="30">
        <v>2993.28</v>
      </c>
      <c r="P1210" s="30">
        <v>2993.28</v>
      </c>
      <c r="Q1210" s="30">
        <v>2993.28</v>
      </c>
      <c r="R1210" s="30">
        <v>2993.28</v>
      </c>
      <c r="T1210" s="30">
        <v>4489.92</v>
      </c>
      <c r="U1210" s="30">
        <v>4489.92</v>
      </c>
      <c r="V1210" s="30">
        <v>4489.92</v>
      </c>
      <c r="W1210" s="30">
        <v>4489.92</v>
      </c>
      <c r="X1210" s="30">
        <v>4489.92</v>
      </c>
    </row>
    <row r="1211" spans="1:24" x14ac:dyDescent="0.25">
      <c r="A1211" s="10" t="s">
        <v>69</v>
      </c>
      <c r="B1211" s="30">
        <v>938.89972109999997</v>
      </c>
      <c r="C1211" s="30">
        <v>938.89972109999997</v>
      </c>
      <c r="D1211" s="30">
        <v>938.89972109999997</v>
      </c>
      <c r="E1211" s="30">
        <v>938.89972109999997</v>
      </c>
      <c r="F1211" s="30">
        <v>938.89972109999997</v>
      </c>
      <c r="H1211" s="30">
        <v>1095.3830079500001</v>
      </c>
      <c r="I1211" s="30">
        <v>1095.3830079500001</v>
      </c>
      <c r="J1211" s="30">
        <v>1095.3830079500001</v>
      </c>
      <c r="K1211" s="30">
        <v>1095.3830079500001</v>
      </c>
      <c r="L1211" s="30">
        <v>1095.3830079500001</v>
      </c>
      <c r="N1211" s="30">
        <v>1251.8662948000001</v>
      </c>
      <c r="O1211" s="30">
        <v>1251.8662948000001</v>
      </c>
      <c r="P1211" s="30">
        <v>1251.8662948000001</v>
      </c>
      <c r="Q1211" s="30">
        <v>1251.8662948000001</v>
      </c>
      <c r="R1211" s="30">
        <v>1251.8662948000001</v>
      </c>
      <c r="T1211" s="30">
        <v>1877.7994421999999</v>
      </c>
      <c r="U1211" s="30">
        <v>1877.7994421999999</v>
      </c>
      <c r="V1211" s="30">
        <v>1877.7994421999999</v>
      </c>
      <c r="W1211" s="30">
        <v>1877.7994421999999</v>
      </c>
      <c r="X1211" s="30">
        <v>1877.7994421999999</v>
      </c>
    </row>
    <row r="1212" spans="1:24" x14ac:dyDescent="0.25">
      <c r="A1212" s="10" t="s">
        <v>70</v>
      </c>
      <c r="B1212" s="30">
        <v>2837.0172662311311</v>
      </c>
      <c r="C1212" s="30">
        <v>2695.1664029195881</v>
      </c>
      <c r="D1212" s="30">
        <v>2553.315539608036</v>
      </c>
      <c r="E1212" s="30">
        <v>2411.4646762964849</v>
      </c>
      <c r="F1212" s="30">
        <v>2269.613812984926</v>
      </c>
      <c r="H1212" s="30">
        <v>2838.0682079856738</v>
      </c>
      <c r="I1212" s="30">
        <v>2696.164797586418</v>
      </c>
      <c r="J1212" s="30">
        <v>2554.2613871871399</v>
      </c>
      <c r="K1212" s="30">
        <v>2412.3579767878709</v>
      </c>
      <c r="L1212" s="30">
        <v>2270.4545663885879</v>
      </c>
      <c r="N1212" s="30">
        <v>2838.0682079856829</v>
      </c>
      <c r="O1212" s="30">
        <v>2696.1647975864062</v>
      </c>
      <c r="P1212" s="30">
        <v>2554.2613871871222</v>
      </c>
      <c r="Q1212" s="30">
        <v>2412.3579767878368</v>
      </c>
      <c r="R1212" s="30">
        <v>2270.4545663885492</v>
      </c>
      <c r="T1212" s="30">
        <v>2839.119149740191</v>
      </c>
      <c r="U1212" s="30">
        <v>2697.1631922531901</v>
      </c>
      <c r="V1212" s="30">
        <v>2555.2072347661801</v>
      </c>
      <c r="W1212" s="30">
        <v>2413.2512772791752</v>
      </c>
      <c r="X1212" s="30">
        <v>2271.2953197921629</v>
      </c>
    </row>
    <row r="1213" spans="1:24" x14ac:dyDescent="0.25">
      <c r="A1213" s="10" t="s">
        <v>10</v>
      </c>
      <c r="B1213" s="30">
        <v>38522.939180004709</v>
      </c>
      <c r="C1213" s="30">
        <v>36596.792221004638</v>
      </c>
      <c r="D1213" s="30">
        <v>34670.64526200448</v>
      </c>
      <c r="E1213" s="30">
        <v>32744.498303004319</v>
      </c>
      <c r="F1213" s="30">
        <v>30818.351344004051</v>
      </c>
      <c r="H1213" s="30">
        <v>38537.209577923619</v>
      </c>
      <c r="I1213" s="30">
        <v>36610.349099027822</v>
      </c>
      <c r="J1213" s="30">
        <v>34683.488620131713</v>
      </c>
      <c r="K1213" s="30">
        <v>32756.628141235749</v>
      </c>
      <c r="L1213" s="30">
        <v>30829.76766233956</v>
      </c>
      <c r="N1213" s="30">
        <v>38537.209577923742</v>
      </c>
      <c r="O1213" s="30">
        <v>36610.349099027648</v>
      </c>
      <c r="P1213" s="30">
        <v>34683.488620131473</v>
      </c>
      <c r="Q1213" s="30">
        <v>32756.62814123528</v>
      </c>
      <c r="R1213" s="30">
        <v>30829.76766233904</v>
      </c>
      <c r="T1213" s="30">
        <v>38551.479975842187</v>
      </c>
      <c r="U1213" s="30">
        <v>36623.905977050214</v>
      </c>
      <c r="V1213" s="30">
        <v>34696.331978258087</v>
      </c>
      <c r="W1213" s="30">
        <v>32768.757979466041</v>
      </c>
      <c r="X1213" s="30">
        <v>30841.183980673901</v>
      </c>
    </row>
    <row r="1214" spans="1:24" x14ac:dyDescent="0.25">
      <c r="A1214" s="10" t="s">
        <v>26</v>
      </c>
      <c r="B1214" s="30">
        <v>44544.6</v>
      </c>
      <c r="C1214" s="30">
        <v>42476.6</v>
      </c>
      <c r="D1214" s="30">
        <v>40408.6</v>
      </c>
      <c r="E1214" s="30">
        <v>38340.5</v>
      </c>
      <c r="F1214" s="30">
        <v>36272.5</v>
      </c>
      <c r="H1214" s="30">
        <v>45090.6</v>
      </c>
      <c r="I1214" s="30">
        <v>43021.8</v>
      </c>
      <c r="J1214" s="30">
        <v>40953</v>
      </c>
      <c r="K1214" s="30">
        <v>38884.199999999997</v>
      </c>
      <c r="L1214" s="30">
        <v>36815.4</v>
      </c>
      <c r="N1214" s="30">
        <v>45621.3</v>
      </c>
      <c r="O1214" s="30">
        <v>43552.5</v>
      </c>
      <c r="P1214" s="30">
        <v>41483.699999999997</v>
      </c>
      <c r="Q1214" s="30">
        <v>39414.9</v>
      </c>
      <c r="R1214" s="30">
        <v>37346.1</v>
      </c>
      <c r="T1214" s="30">
        <v>47759.199999999997</v>
      </c>
      <c r="U1214" s="30">
        <v>45689.7</v>
      </c>
      <c r="V1214" s="30">
        <v>43620.1</v>
      </c>
      <c r="W1214" s="30">
        <v>41550.5</v>
      </c>
      <c r="X1214" s="30">
        <v>39481</v>
      </c>
    </row>
  </sheetData>
  <sheetProtection password="ECBF" sheet="1" objects="1" scenarios="1" formatCells="0" formatColumns="0" formatRows="0"/>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X1214"/>
  <sheetViews>
    <sheetView workbookViewId="0"/>
  </sheetViews>
  <sheetFormatPr defaultColWidth="11.5703125" defaultRowHeight="15" x14ac:dyDescent="0.25"/>
  <cols>
    <col min="1" max="1" width="41.42578125" style="30" bestFit="1" customWidth="1"/>
    <col min="2" max="6" width="11.5703125" style="30"/>
    <col min="7" max="7" width="37.42578125" style="30" bestFit="1" customWidth="1"/>
    <col min="8" max="12" width="11.5703125" style="30"/>
    <col min="13" max="13" width="41" style="30" bestFit="1" customWidth="1"/>
    <col min="14" max="18" width="11.5703125" style="30"/>
    <col min="19" max="19" width="43.140625" style="30" bestFit="1" customWidth="1"/>
    <col min="20" max="16384" width="11.5703125" style="30"/>
  </cols>
  <sheetData>
    <row r="1" spans="1:24" ht="14.45" x14ac:dyDescent="0.3">
      <c r="A1" s="9" t="s">
        <v>131</v>
      </c>
      <c r="B1" s="9">
        <v>100</v>
      </c>
      <c r="C1" s="9">
        <v>95</v>
      </c>
      <c r="D1" s="9">
        <v>90</v>
      </c>
      <c r="E1" s="9">
        <v>85</v>
      </c>
      <c r="F1" s="9">
        <v>80</v>
      </c>
      <c r="G1" s="9" t="s">
        <v>132</v>
      </c>
      <c r="H1" s="9">
        <v>100</v>
      </c>
      <c r="I1" s="9">
        <v>95</v>
      </c>
      <c r="J1" s="9">
        <v>90</v>
      </c>
      <c r="K1" s="9">
        <v>85</v>
      </c>
      <c r="L1" s="9">
        <v>80</v>
      </c>
      <c r="M1" s="9" t="s">
        <v>133</v>
      </c>
      <c r="N1" s="9">
        <v>100</v>
      </c>
      <c r="O1" s="9">
        <v>95</v>
      </c>
      <c r="P1" s="9">
        <v>90</v>
      </c>
      <c r="Q1" s="9">
        <v>85</v>
      </c>
      <c r="R1" s="9">
        <v>80</v>
      </c>
      <c r="S1" s="9" t="s">
        <v>134</v>
      </c>
      <c r="T1" s="9">
        <v>100</v>
      </c>
      <c r="U1" s="9">
        <v>95</v>
      </c>
      <c r="V1" s="9">
        <v>90</v>
      </c>
      <c r="W1" s="9">
        <v>85</v>
      </c>
      <c r="X1" s="9">
        <v>80</v>
      </c>
    </row>
    <row r="2" spans="1:24" ht="14.45" x14ac:dyDescent="0.3">
      <c r="A2" s="9" t="s">
        <v>22</v>
      </c>
      <c r="B2" s="30">
        <v>8.1</v>
      </c>
      <c r="C2" s="30">
        <v>8.1</v>
      </c>
      <c r="D2" s="30">
        <v>8.1</v>
      </c>
      <c r="E2" s="30">
        <v>8.1</v>
      </c>
      <c r="F2" s="30">
        <v>8.1</v>
      </c>
      <c r="H2" s="30">
        <v>5.2149999999999999</v>
      </c>
      <c r="I2" s="30">
        <v>5.2149999999999999</v>
      </c>
      <c r="J2" s="30">
        <v>5.2149999999999999</v>
      </c>
      <c r="K2" s="30">
        <v>5.2149999999999999</v>
      </c>
      <c r="L2" s="30">
        <v>5.2149999999999999</v>
      </c>
      <c r="N2" s="30">
        <v>4.6150000000000002</v>
      </c>
      <c r="O2" s="30">
        <v>4.6150000000000002</v>
      </c>
      <c r="P2" s="30">
        <v>4.6150000000000002</v>
      </c>
      <c r="Q2" s="30">
        <v>4.6150000000000002</v>
      </c>
      <c r="R2" s="30">
        <v>4.6150000000000002</v>
      </c>
      <c r="T2" s="30">
        <v>2.734</v>
      </c>
      <c r="U2" s="30">
        <v>2.734</v>
      </c>
      <c r="V2" s="30">
        <v>2.734</v>
      </c>
      <c r="W2" s="30">
        <v>2.734</v>
      </c>
      <c r="X2" s="30">
        <v>2.734</v>
      </c>
    </row>
    <row r="3" spans="1:24" ht="14.45" x14ac:dyDescent="0.3">
      <c r="A3" s="9" t="s">
        <v>23</v>
      </c>
      <c r="B3" s="30">
        <v>0</v>
      </c>
      <c r="C3" s="30">
        <v>0</v>
      </c>
      <c r="D3" s="30">
        <v>0</v>
      </c>
      <c r="E3" s="30">
        <v>0</v>
      </c>
      <c r="F3" s="30">
        <v>0</v>
      </c>
      <c r="H3" s="30">
        <v>0</v>
      </c>
      <c r="I3" s="30">
        <v>0</v>
      </c>
      <c r="J3" s="30">
        <v>0</v>
      </c>
      <c r="K3" s="30">
        <v>0</v>
      </c>
      <c r="L3" s="30">
        <v>0</v>
      </c>
      <c r="N3" s="30">
        <v>0</v>
      </c>
      <c r="O3" s="30">
        <v>0</v>
      </c>
      <c r="P3" s="30">
        <v>0</v>
      </c>
      <c r="Q3" s="30">
        <v>0</v>
      </c>
      <c r="R3" s="30">
        <v>0</v>
      </c>
      <c r="T3" s="30">
        <v>0</v>
      </c>
      <c r="U3" s="30">
        <v>0</v>
      </c>
      <c r="V3" s="30">
        <v>0</v>
      </c>
      <c r="W3" s="30">
        <v>0</v>
      </c>
      <c r="X3" s="30">
        <v>0</v>
      </c>
    </row>
    <row r="4" spans="1:24" ht="14.45" x14ac:dyDescent="0.3">
      <c r="A4" s="9" t="s">
        <v>24</v>
      </c>
      <c r="B4" s="30">
        <v>0</v>
      </c>
      <c r="C4" s="30">
        <v>0</v>
      </c>
      <c r="D4" s="30">
        <v>0</v>
      </c>
      <c r="E4" s="30">
        <v>0</v>
      </c>
      <c r="F4" s="30">
        <v>0</v>
      </c>
      <c r="H4" s="30">
        <v>0</v>
      </c>
      <c r="I4" s="30">
        <v>0</v>
      </c>
      <c r="J4" s="30">
        <v>0</v>
      </c>
      <c r="K4" s="30">
        <v>0</v>
      </c>
      <c r="L4" s="30">
        <v>0</v>
      </c>
      <c r="N4" s="30">
        <v>0</v>
      </c>
      <c r="O4" s="30">
        <v>0</v>
      </c>
      <c r="P4" s="30">
        <v>0</v>
      </c>
      <c r="Q4" s="30">
        <v>0</v>
      </c>
      <c r="R4" s="30">
        <v>0</v>
      </c>
      <c r="T4" s="30">
        <v>0</v>
      </c>
      <c r="U4" s="30">
        <v>0</v>
      </c>
      <c r="V4" s="30">
        <v>0</v>
      </c>
      <c r="W4" s="30">
        <v>0</v>
      </c>
      <c r="X4" s="30">
        <v>0</v>
      </c>
    </row>
    <row r="5" spans="1:24" ht="14.45" x14ac:dyDescent="0.3">
      <c r="A5" s="9" t="s">
        <v>25</v>
      </c>
      <c r="B5" s="30">
        <v>6</v>
      </c>
      <c r="C5" s="30">
        <v>6</v>
      </c>
      <c r="D5" s="30">
        <v>6</v>
      </c>
      <c r="E5" s="30">
        <v>6</v>
      </c>
      <c r="F5" s="30">
        <v>6</v>
      </c>
      <c r="H5" s="30">
        <v>7</v>
      </c>
      <c r="I5" s="30">
        <v>7</v>
      </c>
      <c r="J5" s="30">
        <v>7</v>
      </c>
      <c r="K5" s="30">
        <v>7</v>
      </c>
      <c r="L5" s="30">
        <v>7</v>
      </c>
      <c r="N5" s="30">
        <v>8</v>
      </c>
      <c r="O5" s="30">
        <v>8</v>
      </c>
      <c r="P5" s="30">
        <v>8</v>
      </c>
      <c r="Q5" s="30">
        <v>8</v>
      </c>
      <c r="R5" s="30">
        <v>8</v>
      </c>
      <c r="T5" s="30">
        <v>12</v>
      </c>
      <c r="U5" s="30">
        <v>12</v>
      </c>
      <c r="V5" s="30">
        <v>12</v>
      </c>
      <c r="W5" s="30">
        <v>12</v>
      </c>
      <c r="X5" s="30">
        <v>12</v>
      </c>
    </row>
    <row r="6" spans="1:24" ht="14.45" x14ac:dyDescent="0.3">
      <c r="A6" s="9" t="s">
        <v>64</v>
      </c>
      <c r="B6" s="30">
        <v>17820.946</v>
      </c>
      <c r="C6" s="30">
        <v>17820.946</v>
      </c>
      <c r="D6" s="30">
        <v>17820.946</v>
      </c>
      <c r="E6" s="30">
        <v>17820.946</v>
      </c>
      <c r="F6" s="30">
        <v>17820.946</v>
      </c>
      <c r="H6" s="30">
        <v>11472.714</v>
      </c>
      <c r="I6" s="30">
        <v>11472.714</v>
      </c>
      <c r="J6" s="30">
        <v>11472.714</v>
      </c>
      <c r="K6" s="30">
        <v>11472.714</v>
      </c>
      <c r="L6" s="30">
        <v>11472.714</v>
      </c>
      <c r="N6" s="30">
        <v>10153.835999999999</v>
      </c>
      <c r="O6" s="30">
        <v>10153.835999999999</v>
      </c>
      <c r="P6" s="30">
        <v>10153.835999999999</v>
      </c>
      <c r="Q6" s="30">
        <v>10153.835999999999</v>
      </c>
      <c r="R6" s="30">
        <v>10153.835999999999</v>
      </c>
      <c r="T6" s="30">
        <v>6014.1619999999994</v>
      </c>
      <c r="U6" s="30">
        <v>6014.1619999999994</v>
      </c>
      <c r="V6" s="30">
        <v>6014.1619999999994</v>
      </c>
      <c r="W6" s="30">
        <v>6014.1619999999994</v>
      </c>
      <c r="X6" s="30">
        <v>6014.1619999999994</v>
      </c>
    </row>
    <row r="7" spans="1:24" ht="14.45" x14ac:dyDescent="0.3">
      <c r="A7" s="9" t="s">
        <v>65</v>
      </c>
      <c r="B7" s="30">
        <v>1735.610337527924</v>
      </c>
      <c r="C7" s="30">
        <v>1735.610337527924</v>
      </c>
      <c r="D7" s="30">
        <v>1735.610337527924</v>
      </c>
      <c r="E7" s="30">
        <v>1735.610337527924</v>
      </c>
      <c r="F7" s="30">
        <v>1735.610337527924</v>
      </c>
      <c r="H7" s="30">
        <v>1117.3459039661161</v>
      </c>
      <c r="I7" s="30">
        <v>1117.3459039661161</v>
      </c>
      <c r="J7" s="30">
        <v>1117.3459039661161</v>
      </c>
      <c r="K7" s="30">
        <v>1117.3459039661161</v>
      </c>
      <c r="L7" s="30">
        <v>1117.3459039661161</v>
      </c>
      <c r="N7" s="30">
        <v>988.89827325458396</v>
      </c>
      <c r="O7" s="30">
        <v>988.89827325458396</v>
      </c>
      <c r="P7" s="30">
        <v>988.89827325458396</v>
      </c>
      <c r="Q7" s="30">
        <v>988.89827325458396</v>
      </c>
      <c r="R7" s="30">
        <v>988.89827325458396</v>
      </c>
      <c r="T7" s="30">
        <v>585.72882375422796</v>
      </c>
      <c r="U7" s="30">
        <v>585.72882375422796</v>
      </c>
      <c r="V7" s="30">
        <v>585.72882375422796</v>
      </c>
      <c r="W7" s="30">
        <v>585.72882375422796</v>
      </c>
      <c r="X7" s="30">
        <v>585.72882375422796</v>
      </c>
    </row>
    <row r="8" spans="1:24" ht="14.45" x14ac:dyDescent="0.3">
      <c r="A8" s="9" t="s">
        <v>66</v>
      </c>
      <c r="B8" s="30">
        <v>0</v>
      </c>
      <c r="C8" s="30">
        <v>0</v>
      </c>
      <c r="D8" s="30">
        <v>0</v>
      </c>
      <c r="E8" s="30">
        <v>0</v>
      </c>
      <c r="F8" s="30">
        <v>0</v>
      </c>
      <c r="H8" s="30">
        <v>0</v>
      </c>
      <c r="I8" s="30">
        <v>0</v>
      </c>
      <c r="J8" s="30">
        <v>0</v>
      </c>
      <c r="K8" s="30">
        <v>0</v>
      </c>
      <c r="L8" s="30">
        <v>0</v>
      </c>
      <c r="N8" s="30">
        <v>0</v>
      </c>
      <c r="O8" s="30">
        <v>0</v>
      </c>
      <c r="P8" s="30">
        <v>0</v>
      </c>
      <c r="Q8" s="30">
        <v>0</v>
      </c>
      <c r="R8" s="30">
        <v>0</v>
      </c>
      <c r="T8" s="30">
        <v>0</v>
      </c>
      <c r="U8" s="30">
        <v>0</v>
      </c>
      <c r="V8" s="30">
        <v>0</v>
      </c>
      <c r="W8" s="30">
        <v>0</v>
      </c>
      <c r="X8" s="30">
        <v>0</v>
      </c>
    </row>
    <row r="9" spans="1:24" ht="14.45" x14ac:dyDescent="0.3">
      <c r="A9" s="9" t="s">
        <v>67</v>
      </c>
      <c r="B9" s="30">
        <v>0</v>
      </c>
      <c r="C9" s="30">
        <v>0</v>
      </c>
      <c r="D9" s="30">
        <v>0</v>
      </c>
      <c r="E9" s="30">
        <v>0</v>
      </c>
      <c r="F9" s="30">
        <v>0</v>
      </c>
      <c r="H9" s="30">
        <v>0</v>
      </c>
      <c r="I9" s="30">
        <v>0</v>
      </c>
      <c r="J9" s="30">
        <v>0</v>
      </c>
      <c r="K9" s="30">
        <v>0</v>
      </c>
      <c r="L9" s="30">
        <v>0</v>
      </c>
      <c r="N9" s="30">
        <v>0</v>
      </c>
      <c r="O9" s="30">
        <v>0</v>
      </c>
      <c r="P9" s="30">
        <v>0</v>
      </c>
      <c r="Q9" s="30">
        <v>0</v>
      </c>
      <c r="R9" s="30">
        <v>0</v>
      </c>
      <c r="T9" s="30">
        <v>0</v>
      </c>
      <c r="U9" s="30">
        <v>0</v>
      </c>
      <c r="V9" s="30">
        <v>0</v>
      </c>
      <c r="W9" s="30">
        <v>0</v>
      </c>
      <c r="X9" s="30">
        <v>0</v>
      </c>
    </row>
    <row r="10" spans="1:24" ht="14.45" x14ac:dyDescent="0.3">
      <c r="A10" s="9" t="s">
        <v>68</v>
      </c>
      <c r="B10" s="30">
        <v>3484.5</v>
      </c>
      <c r="C10" s="30">
        <v>3484.5</v>
      </c>
      <c r="D10" s="30">
        <v>3484.5</v>
      </c>
      <c r="E10" s="30">
        <v>3484.5</v>
      </c>
      <c r="F10" s="30">
        <v>3484.5</v>
      </c>
      <c r="H10" s="30">
        <v>4065.25</v>
      </c>
      <c r="I10" s="30">
        <v>4065.25</v>
      </c>
      <c r="J10" s="30">
        <v>4065.25</v>
      </c>
      <c r="K10" s="30">
        <v>4065.25</v>
      </c>
      <c r="L10" s="30">
        <v>4065.25</v>
      </c>
      <c r="N10" s="30">
        <v>4646</v>
      </c>
      <c r="O10" s="30">
        <v>4646</v>
      </c>
      <c r="P10" s="30">
        <v>4646</v>
      </c>
      <c r="Q10" s="30">
        <v>4646</v>
      </c>
      <c r="R10" s="30">
        <v>4646</v>
      </c>
      <c r="T10" s="30">
        <v>6969</v>
      </c>
      <c r="U10" s="30">
        <v>6969</v>
      </c>
      <c r="V10" s="30">
        <v>6969</v>
      </c>
      <c r="W10" s="30">
        <v>6969</v>
      </c>
      <c r="X10" s="30">
        <v>6969</v>
      </c>
    </row>
    <row r="11" spans="1:24" ht="14.45" x14ac:dyDescent="0.3">
      <c r="A11" s="9" t="s">
        <v>69</v>
      </c>
      <c r="B11" s="30">
        <v>730.43695500000001</v>
      </c>
      <c r="C11" s="30">
        <v>730.43695500000001</v>
      </c>
      <c r="D11" s="30">
        <v>730.43695500000001</v>
      </c>
      <c r="E11" s="30">
        <v>730.43695500000001</v>
      </c>
      <c r="F11" s="30">
        <v>730.43695500000001</v>
      </c>
      <c r="H11" s="30">
        <v>852.17644749999999</v>
      </c>
      <c r="I11" s="30">
        <v>852.17644749999999</v>
      </c>
      <c r="J11" s="30">
        <v>852.17644749999999</v>
      </c>
      <c r="K11" s="30">
        <v>852.17644749999999</v>
      </c>
      <c r="L11" s="30">
        <v>852.17644749999999</v>
      </c>
      <c r="N11" s="30">
        <v>973.91593999999998</v>
      </c>
      <c r="O11" s="30">
        <v>973.91593999999998</v>
      </c>
      <c r="P11" s="30">
        <v>973.91593999999998</v>
      </c>
      <c r="Q11" s="30">
        <v>973.91593999999998</v>
      </c>
      <c r="R11" s="30">
        <v>973.91593999999998</v>
      </c>
      <c r="T11" s="30">
        <v>1460.87391</v>
      </c>
      <c r="U11" s="30">
        <v>1460.87391</v>
      </c>
      <c r="V11" s="30">
        <v>1460.87391</v>
      </c>
      <c r="W11" s="30">
        <v>1460.87391</v>
      </c>
      <c r="X11" s="30">
        <v>1460.87391</v>
      </c>
    </row>
    <row r="12" spans="1:24" ht="14.45" x14ac:dyDescent="0.3">
      <c r="A12" s="9" t="s">
        <v>70</v>
      </c>
      <c r="B12" s="30">
        <v>1190.208637417174</v>
      </c>
      <c r="C12" s="30">
        <v>1079.8527492079149</v>
      </c>
      <c r="D12" s="30">
        <v>969.49686099866176</v>
      </c>
      <c r="E12" s="30">
        <v>859.14097278940289</v>
      </c>
      <c r="F12" s="30">
        <v>748.78507487049217</v>
      </c>
      <c r="H12" s="30">
        <v>1554.1750955677469</v>
      </c>
      <c r="I12" s="30">
        <v>1443.7783272369079</v>
      </c>
      <c r="J12" s="30">
        <v>1333.3815589060659</v>
      </c>
      <c r="K12" s="30">
        <v>1222.984790575222</v>
      </c>
      <c r="L12" s="30">
        <v>1112.588022244372</v>
      </c>
      <c r="N12" s="30">
        <v>1628.665170442443</v>
      </c>
      <c r="O12" s="30">
        <v>1518.2684021115931</v>
      </c>
      <c r="P12" s="30">
        <v>1407.8716337807459</v>
      </c>
      <c r="Q12" s="30">
        <v>1297.4748654498931</v>
      </c>
      <c r="R12" s="30">
        <v>1187.078097119042</v>
      </c>
      <c r="T12" s="30">
        <v>1868.876117388671</v>
      </c>
      <c r="U12" s="30">
        <v>1758.4384689362421</v>
      </c>
      <c r="V12" s="30">
        <v>1648.0008204838159</v>
      </c>
      <c r="W12" s="30">
        <v>1537.563172031387</v>
      </c>
      <c r="X12" s="30">
        <v>1427.1255235789611</v>
      </c>
    </row>
    <row r="13" spans="1:24" ht="14.45" x14ac:dyDescent="0.3">
      <c r="A13" s="9" t="s">
        <v>10</v>
      </c>
      <c r="B13" s="30">
        <v>32394.28947273604</v>
      </c>
      <c r="C13" s="30">
        <v>29390.697938205289</v>
      </c>
      <c r="D13" s="30">
        <v>26387.10640367465</v>
      </c>
      <c r="E13" s="30">
        <v>23383.514869143881</v>
      </c>
      <c r="F13" s="30">
        <v>20379.9230703424</v>
      </c>
      <c r="H13" s="30">
        <v>42300.481070607573</v>
      </c>
      <c r="I13" s="30">
        <v>39295.77688872195</v>
      </c>
      <c r="J13" s="30">
        <v>36291.072706836247</v>
      </c>
      <c r="K13" s="30">
        <v>33286.368524950492</v>
      </c>
      <c r="L13" s="30">
        <v>30281.664343064571</v>
      </c>
      <c r="N13" s="30">
        <v>44327.901282893326</v>
      </c>
      <c r="O13" s="30">
        <v>41323.197101007427</v>
      </c>
      <c r="P13" s="30">
        <v>38318.492919121571</v>
      </c>
      <c r="Q13" s="30">
        <v>35313.788737235547</v>
      </c>
      <c r="R13" s="30">
        <v>32309.084555349618</v>
      </c>
      <c r="T13" s="30">
        <v>50865.799517930856</v>
      </c>
      <c r="U13" s="30">
        <v>47859.982688690106</v>
      </c>
      <c r="V13" s="30">
        <v>44854.165859449437</v>
      </c>
      <c r="W13" s="30">
        <v>41848.349030208708</v>
      </c>
      <c r="X13" s="30">
        <v>38842.532200968031</v>
      </c>
    </row>
    <row r="14" spans="1:24" ht="14.45" x14ac:dyDescent="0.3">
      <c r="A14" s="9" t="s">
        <v>26</v>
      </c>
      <c r="B14" s="30">
        <v>57356.1</v>
      </c>
      <c r="C14" s="30">
        <v>54242.1</v>
      </c>
      <c r="D14" s="30">
        <v>51128.2</v>
      </c>
      <c r="E14" s="30">
        <v>48014.2</v>
      </c>
      <c r="F14" s="30">
        <v>44900.3</v>
      </c>
      <c r="H14" s="30">
        <v>61362.1</v>
      </c>
      <c r="I14" s="30">
        <v>58247</v>
      </c>
      <c r="J14" s="30">
        <v>55131.9</v>
      </c>
      <c r="K14" s="30">
        <v>52016.800000000003</v>
      </c>
      <c r="L14" s="30">
        <v>48901.7</v>
      </c>
      <c r="N14" s="30">
        <v>62719.1</v>
      </c>
      <c r="O14" s="30">
        <v>59604</v>
      </c>
      <c r="P14" s="30">
        <v>56488.9</v>
      </c>
      <c r="Q14" s="30">
        <v>53373.8</v>
      </c>
      <c r="R14" s="30">
        <v>50258.7</v>
      </c>
      <c r="T14" s="30">
        <v>67764.100000000006</v>
      </c>
      <c r="U14" s="30">
        <v>64647.8</v>
      </c>
      <c r="V14" s="30">
        <v>61531.6</v>
      </c>
      <c r="W14" s="30">
        <v>58415.3</v>
      </c>
      <c r="X14" s="30">
        <v>55299</v>
      </c>
    </row>
    <row r="16" spans="1:24" ht="14.45" x14ac:dyDescent="0.3">
      <c r="A16" s="9" t="s">
        <v>135</v>
      </c>
      <c r="B16" s="9">
        <v>100</v>
      </c>
      <c r="C16" s="9">
        <v>95</v>
      </c>
      <c r="D16" s="9">
        <v>90</v>
      </c>
      <c r="E16" s="9">
        <v>85</v>
      </c>
      <c r="F16" s="9">
        <v>80</v>
      </c>
      <c r="G16" s="9" t="s">
        <v>136</v>
      </c>
      <c r="H16" s="9">
        <v>100</v>
      </c>
      <c r="I16" s="9">
        <v>95</v>
      </c>
      <c r="J16" s="9">
        <v>90</v>
      </c>
      <c r="K16" s="9">
        <v>85</v>
      </c>
      <c r="L16" s="9">
        <v>80</v>
      </c>
      <c r="M16" s="9" t="s">
        <v>137</v>
      </c>
      <c r="N16" s="9">
        <v>100</v>
      </c>
      <c r="O16" s="9">
        <v>95</v>
      </c>
      <c r="P16" s="9">
        <v>90</v>
      </c>
      <c r="Q16" s="9">
        <v>85</v>
      </c>
      <c r="R16" s="9">
        <v>80</v>
      </c>
      <c r="S16" s="9" t="s">
        <v>138</v>
      </c>
      <c r="T16" s="9">
        <v>100</v>
      </c>
      <c r="U16" s="9">
        <v>95</v>
      </c>
      <c r="V16" s="9">
        <v>90</v>
      </c>
      <c r="W16" s="9">
        <v>85</v>
      </c>
      <c r="X16" s="9">
        <v>80</v>
      </c>
    </row>
    <row r="17" spans="1:24" ht="14.45" x14ac:dyDescent="0.3">
      <c r="A17" s="9" t="s">
        <v>22</v>
      </c>
      <c r="B17" s="30">
        <v>24.893999999999998</v>
      </c>
      <c r="C17" s="30">
        <v>19.074999999999999</v>
      </c>
      <c r="D17" s="30">
        <v>17.829999999999998</v>
      </c>
      <c r="E17" s="30">
        <v>16.704000000000001</v>
      </c>
      <c r="F17" s="30">
        <v>15.599</v>
      </c>
      <c r="H17" s="30">
        <v>25.385000000000002</v>
      </c>
      <c r="I17" s="30">
        <v>19.876999999999999</v>
      </c>
      <c r="J17" s="30">
        <v>18.648</v>
      </c>
      <c r="K17" s="30">
        <v>17.539000000000001</v>
      </c>
      <c r="L17" s="30">
        <v>16.422999999999998</v>
      </c>
      <c r="N17" s="30">
        <v>25.574000000000002</v>
      </c>
      <c r="O17" s="30">
        <v>20.100000000000001</v>
      </c>
      <c r="P17" s="30">
        <v>18.78</v>
      </c>
      <c r="Q17" s="30">
        <v>17.667000000000002</v>
      </c>
      <c r="R17" s="30">
        <v>16.545000000000002</v>
      </c>
      <c r="T17" s="30">
        <v>25.79</v>
      </c>
      <c r="U17" s="30">
        <v>21.053000000000001</v>
      </c>
      <c r="V17" s="30">
        <v>19.39</v>
      </c>
      <c r="W17" s="30">
        <v>18.135999999999999</v>
      </c>
      <c r="X17" s="30">
        <v>17.001999999999999</v>
      </c>
    </row>
    <row r="18" spans="1:24" ht="14.45" x14ac:dyDescent="0.3">
      <c r="A18" s="9" t="s">
        <v>23</v>
      </c>
      <c r="B18" s="30">
        <v>4.76</v>
      </c>
      <c r="C18" s="30">
        <v>4.4210000000000003</v>
      </c>
      <c r="D18" s="30">
        <v>3.34</v>
      </c>
      <c r="E18" s="30">
        <v>2.7650000000000001</v>
      </c>
      <c r="F18" s="30">
        <v>2.3250000000000002</v>
      </c>
      <c r="H18" s="30">
        <v>5.71</v>
      </c>
      <c r="I18" s="30">
        <v>5.24</v>
      </c>
      <c r="J18" s="30">
        <v>4.6660000000000004</v>
      </c>
      <c r="K18" s="30">
        <v>4.26</v>
      </c>
      <c r="L18" s="30">
        <v>3.867</v>
      </c>
      <c r="N18" s="30">
        <v>6.78</v>
      </c>
      <c r="O18" s="30">
        <v>5.93</v>
      </c>
      <c r="P18" s="30">
        <v>5.0759999999999996</v>
      </c>
      <c r="Q18" s="30">
        <v>4.4649999999999999</v>
      </c>
      <c r="R18" s="30">
        <v>4.0730000000000004</v>
      </c>
      <c r="T18" s="30">
        <v>10.62</v>
      </c>
      <c r="U18" s="30">
        <v>9.093</v>
      </c>
      <c r="V18" s="30">
        <v>7.6139999999999999</v>
      </c>
      <c r="W18" s="30">
        <v>6.5629999999999997</v>
      </c>
      <c r="X18" s="30">
        <v>5.6479999999999997</v>
      </c>
    </row>
    <row r="19" spans="1:24" ht="14.45" x14ac:dyDescent="0.3">
      <c r="A19" s="9" t="s">
        <v>24</v>
      </c>
      <c r="B19" s="30">
        <v>37.49</v>
      </c>
      <c r="C19" s="30">
        <v>30.486000000000001</v>
      </c>
      <c r="D19" s="30">
        <v>27.093</v>
      </c>
      <c r="E19" s="30">
        <v>23.535</v>
      </c>
      <c r="F19" s="30">
        <v>19.896999999999998</v>
      </c>
      <c r="H19" s="30">
        <v>56.134999999999998</v>
      </c>
      <c r="I19" s="30">
        <v>45.781999999999996</v>
      </c>
      <c r="J19" s="30">
        <v>42.265000000000001</v>
      </c>
      <c r="K19" s="30">
        <v>38.292000000000002</v>
      </c>
      <c r="L19" s="30">
        <v>34.351999999999997</v>
      </c>
      <c r="N19" s="30">
        <v>56.723999999999997</v>
      </c>
      <c r="O19" s="30">
        <v>47.593000000000004</v>
      </c>
      <c r="P19" s="30">
        <v>44.238</v>
      </c>
      <c r="Q19" s="30">
        <v>40.521999999999998</v>
      </c>
      <c r="R19" s="30">
        <v>36.616999999999997</v>
      </c>
      <c r="T19" s="30">
        <v>65.018000000000001</v>
      </c>
      <c r="U19" s="30">
        <v>54.290999999999997</v>
      </c>
      <c r="V19" s="30">
        <v>51.174999999999997</v>
      </c>
      <c r="W19" s="30">
        <v>47.518999999999998</v>
      </c>
      <c r="X19" s="30">
        <v>43.685000000000002</v>
      </c>
    </row>
    <row r="20" spans="1:24" ht="14.45" x14ac:dyDescent="0.3">
      <c r="A20" s="9" t="s">
        <v>25</v>
      </c>
      <c r="B20" s="30">
        <v>0</v>
      </c>
      <c r="C20" s="30">
        <v>0</v>
      </c>
      <c r="D20" s="30">
        <v>0</v>
      </c>
      <c r="E20" s="30">
        <v>0</v>
      </c>
      <c r="F20" s="30">
        <v>0</v>
      </c>
      <c r="H20" s="30">
        <v>0</v>
      </c>
      <c r="I20" s="30">
        <v>0</v>
      </c>
      <c r="J20" s="30">
        <v>0</v>
      </c>
      <c r="K20" s="30">
        <v>0</v>
      </c>
      <c r="L20" s="30">
        <v>0</v>
      </c>
      <c r="N20" s="30">
        <v>0</v>
      </c>
      <c r="O20" s="30">
        <v>0</v>
      </c>
      <c r="P20" s="30">
        <v>0</v>
      </c>
      <c r="Q20" s="30">
        <v>0</v>
      </c>
      <c r="R20" s="30">
        <v>0</v>
      </c>
      <c r="T20" s="30">
        <v>0</v>
      </c>
      <c r="U20" s="30">
        <v>0</v>
      </c>
      <c r="V20" s="30">
        <v>0</v>
      </c>
      <c r="W20" s="30">
        <v>0</v>
      </c>
      <c r="X20" s="30">
        <v>0</v>
      </c>
    </row>
    <row r="21" spans="1:24" ht="14.45" x14ac:dyDescent="0.3">
      <c r="A21" s="9" t="s">
        <v>64</v>
      </c>
      <c r="B21" s="30">
        <v>54766.36</v>
      </c>
      <c r="C21" s="30">
        <v>41964.34</v>
      </c>
      <c r="D21" s="30">
        <v>39225.56</v>
      </c>
      <c r="E21" s="30">
        <v>36748.800000000003</v>
      </c>
      <c r="F21" s="30">
        <v>34318.239999999998</v>
      </c>
      <c r="H21" s="30">
        <v>55847.88</v>
      </c>
      <c r="I21" s="30">
        <v>43730.06</v>
      </c>
      <c r="J21" s="30">
        <v>41025.82</v>
      </c>
      <c r="K21" s="30">
        <v>38586.019999999997</v>
      </c>
      <c r="L21" s="30">
        <v>36129.94</v>
      </c>
      <c r="N21" s="30">
        <v>56263.68</v>
      </c>
      <c r="O21" s="30">
        <v>44219.56</v>
      </c>
      <c r="P21" s="30">
        <v>41316.660000000003</v>
      </c>
      <c r="Q21" s="30">
        <v>38868.28</v>
      </c>
      <c r="R21" s="30">
        <v>36398.339999999997</v>
      </c>
      <c r="T21" s="30">
        <v>56738.44</v>
      </c>
      <c r="U21" s="30">
        <v>46317.26</v>
      </c>
      <c r="V21" s="30">
        <v>42657.120000000003</v>
      </c>
      <c r="W21" s="30">
        <v>39898.32</v>
      </c>
      <c r="X21" s="30">
        <v>37403.519999999997</v>
      </c>
    </row>
    <row r="22" spans="1:24" ht="14.45" x14ac:dyDescent="0.3">
      <c r="A22" s="9" t="s">
        <v>65</v>
      </c>
      <c r="B22" s="30">
        <v>5333.78309797784</v>
      </c>
      <c r="C22" s="30">
        <v>4086.9739637579601</v>
      </c>
      <c r="D22" s="30">
        <v>3820.23981394264</v>
      </c>
      <c r="E22" s="30">
        <v>3579.0242095871999</v>
      </c>
      <c r="F22" s="30">
        <v>3342.3080968745599</v>
      </c>
      <c r="H22" s="30">
        <v>5439.1140547207197</v>
      </c>
      <c r="I22" s="30">
        <v>4258.9402491156407</v>
      </c>
      <c r="J22" s="30">
        <v>3995.5700049570801</v>
      </c>
      <c r="K22" s="30">
        <v>3757.9539939158799</v>
      </c>
      <c r="L22" s="30">
        <v>3518.7524477243601</v>
      </c>
      <c r="N22" s="30">
        <v>5479.6094795059198</v>
      </c>
      <c r="O22" s="30">
        <v>4306.6134343786398</v>
      </c>
      <c r="P22" s="30">
        <v>4023.8953761560401</v>
      </c>
      <c r="Q22" s="30">
        <v>3785.4437452383199</v>
      </c>
      <c r="R22" s="30">
        <v>3544.89235155396</v>
      </c>
      <c r="T22" s="30">
        <v>5525.8471126733593</v>
      </c>
      <c r="U22" s="30">
        <v>4510.9117811124397</v>
      </c>
      <c r="V22" s="30">
        <v>4154.4449122492806</v>
      </c>
      <c r="W22" s="30">
        <v>3885.7609827220799</v>
      </c>
      <c r="X22" s="30">
        <v>3642.7884340108799</v>
      </c>
    </row>
    <row r="23" spans="1:24" ht="14.45" x14ac:dyDescent="0.3">
      <c r="A23" s="9" t="s">
        <v>66</v>
      </c>
      <c r="B23" s="30">
        <v>31462.934749277822</v>
      </c>
      <c r="C23" s="30">
        <v>26290.483214566659</v>
      </c>
      <c r="D23" s="30">
        <v>22609.176997426039</v>
      </c>
      <c r="E23" s="30">
        <v>19465.363046121889</v>
      </c>
      <c r="F23" s="30">
        <v>16439.971694048691</v>
      </c>
      <c r="H23" s="30">
        <v>45295.094477150487</v>
      </c>
      <c r="I23" s="30">
        <v>37687.823157171377</v>
      </c>
      <c r="J23" s="30">
        <v>34573.042251739957</v>
      </c>
      <c r="K23" s="30">
        <v>31364.753771271291</v>
      </c>
      <c r="L23" s="30">
        <v>28195.023067649701</v>
      </c>
      <c r="N23" s="30">
        <v>47064.299791996556</v>
      </c>
      <c r="O23" s="30">
        <v>39797.375037268379</v>
      </c>
      <c r="P23" s="30">
        <v>36434.199678490993</v>
      </c>
      <c r="Q23" s="30">
        <v>33136.055670299109</v>
      </c>
      <c r="R23" s="30">
        <v>29992.258612610989</v>
      </c>
      <c r="T23" s="30">
        <v>57594.006143145052</v>
      </c>
      <c r="U23" s="30">
        <v>48379.939674496993</v>
      </c>
      <c r="V23" s="30">
        <v>44377.521004919581</v>
      </c>
      <c r="W23" s="30">
        <v>40558.33461373001</v>
      </c>
      <c r="X23" s="30">
        <v>36792.217067557911</v>
      </c>
    </row>
    <row r="24" spans="1:24" ht="14.45" x14ac:dyDescent="0.3">
      <c r="A24" s="9" t="s">
        <v>67</v>
      </c>
      <c r="B24" s="30">
        <v>5476.8308973290996</v>
      </c>
      <c r="C24" s="30">
        <v>4453.6932457214998</v>
      </c>
      <c r="D24" s="30">
        <v>3957.9018581456999</v>
      </c>
      <c r="E24" s="30">
        <v>3438.1521384459002</v>
      </c>
      <c r="F24" s="30">
        <v>2906.7008187269998</v>
      </c>
      <c r="H24" s="30">
        <v>8200.6010850459006</v>
      </c>
      <c r="I24" s="30">
        <v>6688.0998910664994</v>
      </c>
      <c r="J24" s="30">
        <v>6174.383580615</v>
      </c>
      <c r="K24" s="30">
        <v>5594.0222023893002</v>
      </c>
      <c r="L24" s="30">
        <v>5018.3356206755998</v>
      </c>
      <c r="N24" s="30">
        <v>8286.7049933013004</v>
      </c>
      <c r="O24" s="30">
        <v>6952.7664173412004</v>
      </c>
      <c r="P24" s="30">
        <v>6462.6724380144015</v>
      </c>
      <c r="Q24" s="30">
        <v>5919.6948231455999</v>
      </c>
      <c r="R24" s="30">
        <v>5349.2673875079008</v>
      </c>
      <c r="T24" s="30">
        <v>9498.2953792988992</v>
      </c>
      <c r="U24" s="30">
        <v>7931.1721098245989</v>
      </c>
      <c r="V24" s="30">
        <v>7476.0514519031994</v>
      </c>
      <c r="W24" s="30">
        <v>6941.9267329289996</v>
      </c>
      <c r="X24" s="30">
        <v>6381.8130670958999</v>
      </c>
    </row>
    <row r="25" spans="1:24" x14ac:dyDescent="0.25">
      <c r="A25" s="9" t="s">
        <v>68</v>
      </c>
      <c r="B25" s="30">
        <v>0</v>
      </c>
      <c r="C25" s="30">
        <v>0</v>
      </c>
      <c r="D25" s="30">
        <v>0</v>
      </c>
      <c r="E25" s="30">
        <v>0</v>
      </c>
      <c r="F25" s="30">
        <v>0</v>
      </c>
      <c r="H25" s="30">
        <v>0</v>
      </c>
      <c r="I25" s="30">
        <v>0</v>
      </c>
      <c r="J25" s="30">
        <v>0</v>
      </c>
      <c r="K25" s="30">
        <v>0</v>
      </c>
      <c r="L25" s="30">
        <v>0</v>
      </c>
      <c r="N25" s="30">
        <v>0</v>
      </c>
      <c r="O25" s="30">
        <v>0</v>
      </c>
      <c r="P25" s="30">
        <v>0</v>
      </c>
      <c r="Q25" s="30">
        <v>0</v>
      </c>
      <c r="R25" s="30">
        <v>0</v>
      </c>
      <c r="T25" s="30">
        <v>0</v>
      </c>
      <c r="U25" s="30">
        <v>0</v>
      </c>
      <c r="V25" s="30">
        <v>0</v>
      </c>
      <c r="W25" s="30">
        <v>0</v>
      </c>
      <c r="X25" s="30">
        <v>0</v>
      </c>
    </row>
    <row r="26" spans="1:24" x14ac:dyDescent="0.25">
      <c r="A26" s="9" t="s">
        <v>69</v>
      </c>
      <c r="B26" s="30">
        <v>0</v>
      </c>
      <c r="C26" s="30">
        <v>0</v>
      </c>
      <c r="D26" s="30">
        <v>0</v>
      </c>
      <c r="E26" s="30">
        <v>0</v>
      </c>
      <c r="F26" s="30">
        <v>0</v>
      </c>
      <c r="H26" s="30">
        <v>0</v>
      </c>
      <c r="I26" s="30">
        <v>0</v>
      </c>
      <c r="J26" s="30">
        <v>0</v>
      </c>
      <c r="K26" s="30">
        <v>0</v>
      </c>
      <c r="L26" s="30">
        <v>0</v>
      </c>
      <c r="N26" s="30">
        <v>0</v>
      </c>
      <c r="O26" s="30">
        <v>0</v>
      </c>
      <c r="P26" s="30">
        <v>0</v>
      </c>
      <c r="Q26" s="30">
        <v>0</v>
      </c>
      <c r="R26" s="30">
        <v>0</v>
      </c>
      <c r="T26" s="30">
        <v>0</v>
      </c>
      <c r="U26" s="30">
        <v>0</v>
      </c>
      <c r="V26" s="30">
        <v>0</v>
      </c>
      <c r="W26" s="30">
        <v>0</v>
      </c>
      <c r="X26" s="30">
        <v>0</v>
      </c>
    </row>
    <row r="27" spans="1:24" x14ac:dyDescent="0.25">
      <c r="A27" s="9" t="s">
        <v>70</v>
      </c>
      <c r="B27" s="30">
        <v>0</v>
      </c>
      <c r="C27" s="30">
        <v>0</v>
      </c>
      <c r="D27" s="30">
        <v>0</v>
      </c>
      <c r="E27" s="30">
        <v>0</v>
      </c>
      <c r="F27" s="30">
        <v>0</v>
      </c>
      <c r="H27" s="30">
        <v>0</v>
      </c>
      <c r="I27" s="30">
        <v>0</v>
      </c>
      <c r="J27" s="30">
        <v>0</v>
      </c>
      <c r="K27" s="30">
        <v>0</v>
      </c>
      <c r="L27" s="30">
        <v>0</v>
      </c>
      <c r="N27" s="30">
        <v>0</v>
      </c>
      <c r="O27" s="30">
        <v>0</v>
      </c>
      <c r="P27" s="30">
        <v>0</v>
      </c>
      <c r="Q27" s="30">
        <v>0</v>
      </c>
      <c r="R27" s="30">
        <v>0</v>
      </c>
      <c r="T27" s="30">
        <v>0</v>
      </c>
      <c r="U27" s="30">
        <v>0</v>
      </c>
      <c r="V27" s="30">
        <v>0</v>
      </c>
      <c r="W27" s="30">
        <v>0</v>
      </c>
      <c r="X27" s="30">
        <v>0</v>
      </c>
    </row>
    <row r="28" spans="1:24" x14ac:dyDescent="0.25">
      <c r="A28" s="9" t="s">
        <v>10</v>
      </c>
      <c r="B28" s="30">
        <v>0</v>
      </c>
      <c r="C28" s="30">
        <v>0</v>
      </c>
      <c r="D28" s="30">
        <v>0</v>
      </c>
      <c r="E28" s="30">
        <v>0</v>
      </c>
      <c r="F28" s="30">
        <v>0</v>
      </c>
      <c r="H28" s="30">
        <v>0</v>
      </c>
      <c r="I28" s="30">
        <v>0</v>
      </c>
      <c r="J28" s="30">
        <v>0</v>
      </c>
      <c r="K28" s="30">
        <v>0</v>
      </c>
      <c r="L28" s="30">
        <v>0</v>
      </c>
      <c r="N28" s="30">
        <v>0</v>
      </c>
      <c r="O28" s="30">
        <v>0</v>
      </c>
      <c r="P28" s="30">
        <v>0</v>
      </c>
      <c r="Q28" s="30">
        <v>0</v>
      </c>
      <c r="R28" s="30">
        <v>0</v>
      </c>
      <c r="T28" s="30">
        <v>0</v>
      </c>
      <c r="U28" s="30">
        <v>0</v>
      </c>
      <c r="V28" s="30">
        <v>0</v>
      </c>
      <c r="W28" s="30">
        <v>0</v>
      </c>
      <c r="X28" s="30">
        <v>0</v>
      </c>
    </row>
    <row r="29" spans="1:24" x14ac:dyDescent="0.25">
      <c r="A29" s="9" t="s">
        <v>26</v>
      </c>
      <c r="B29" s="30">
        <v>97040.9</v>
      </c>
      <c r="C29" s="30">
        <v>76796.2</v>
      </c>
      <c r="D29" s="30">
        <v>69613.600000000006</v>
      </c>
      <c r="E29" s="30">
        <v>63231.9</v>
      </c>
      <c r="F29" s="30">
        <v>57007.7</v>
      </c>
      <c r="H29" s="30">
        <v>114784</v>
      </c>
      <c r="I29" s="30">
        <v>92365.7</v>
      </c>
      <c r="J29" s="30">
        <v>85769.4</v>
      </c>
      <c r="K29" s="30">
        <v>79303.3</v>
      </c>
      <c r="L29" s="30">
        <v>72862.600000000006</v>
      </c>
      <c r="N29" s="30">
        <v>117095</v>
      </c>
      <c r="O29" s="30">
        <v>95277.1</v>
      </c>
      <c r="P29" s="30">
        <v>88238.2</v>
      </c>
      <c r="Q29" s="30">
        <v>81710.100000000006</v>
      </c>
      <c r="R29" s="30">
        <v>75285.5</v>
      </c>
      <c r="T29" s="30">
        <v>129358</v>
      </c>
      <c r="U29" s="30">
        <v>107140</v>
      </c>
      <c r="V29" s="30">
        <v>98666</v>
      </c>
      <c r="W29" s="30">
        <v>91284.9</v>
      </c>
      <c r="X29" s="30">
        <v>84221</v>
      </c>
    </row>
    <row r="31" spans="1:24" x14ac:dyDescent="0.25">
      <c r="A31" s="9" t="s">
        <v>139</v>
      </c>
      <c r="B31" s="9">
        <v>100</v>
      </c>
      <c r="C31" s="9">
        <v>95</v>
      </c>
      <c r="D31" s="9">
        <v>90</v>
      </c>
      <c r="E31" s="9">
        <v>85</v>
      </c>
      <c r="F31" s="9">
        <v>80</v>
      </c>
      <c r="G31" s="9" t="s">
        <v>140</v>
      </c>
      <c r="H31" s="9">
        <v>100</v>
      </c>
      <c r="I31" s="9">
        <v>95</v>
      </c>
      <c r="J31" s="9">
        <v>90</v>
      </c>
      <c r="K31" s="9">
        <v>85</v>
      </c>
      <c r="L31" s="9">
        <v>80</v>
      </c>
      <c r="M31" s="9" t="s">
        <v>141</v>
      </c>
      <c r="N31" s="9">
        <v>100</v>
      </c>
      <c r="O31" s="9">
        <v>95</v>
      </c>
      <c r="P31" s="9">
        <v>90</v>
      </c>
      <c r="Q31" s="9">
        <v>85</v>
      </c>
      <c r="R31" s="9">
        <v>80</v>
      </c>
      <c r="S31" s="9" t="s">
        <v>142</v>
      </c>
      <c r="T31" s="9">
        <v>100</v>
      </c>
      <c r="U31" s="9">
        <v>95</v>
      </c>
      <c r="V31" s="9">
        <v>90</v>
      </c>
      <c r="W31" s="9">
        <v>85</v>
      </c>
      <c r="X31" s="9">
        <v>80</v>
      </c>
    </row>
    <row r="32" spans="1:24" x14ac:dyDescent="0.25">
      <c r="A32" s="9" t="s">
        <v>22</v>
      </c>
      <c r="B32" s="30">
        <v>0</v>
      </c>
      <c r="C32" s="30">
        <v>0</v>
      </c>
      <c r="D32" s="30">
        <v>0</v>
      </c>
      <c r="E32" s="30">
        <v>0</v>
      </c>
      <c r="F32" s="30">
        <v>0</v>
      </c>
      <c r="H32" s="30">
        <v>0</v>
      </c>
      <c r="I32" s="30">
        <v>0</v>
      </c>
      <c r="J32" s="30">
        <v>0</v>
      </c>
      <c r="K32" s="30">
        <v>0</v>
      </c>
      <c r="L32" s="30">
        <v>0</v>
      </c>
      <c r="N32" s="30">
        <v>0</v>
      </c>
      <c r="O32" s="30">
        <v>0</v>
      </c>
      <c r="P32" s="30">
        <v>0</v>
      </c>
      <c r="Q32" s="30">
        <v>0</v>
      </c>
      <c r="R32" s="30">
        <v>0</v>
      </c>
      <c r="T32" s="30">
        <v>0</v>
      </c>
      <c r="U32" s="30">
        <v>0</v>
      </c>
      <c r="V32" s="30">
        <v>0</v>
      </c>
      <c r="W32" s="30">
        <v>0</v>
      </c>
      <c r="X32" s="30">
        <v>0</v>
      </c>
    </row>
    <row r="33" spans="1:24" x14ac:dyDescent="0.25">
      <c r="A33" s="9" t="s">
        <v>23</v>
      </c>
      <c r="B33" s="30">
        <v>0</v>
      </c>
      <c r="C33" s="30">
        <v>0</v>
      </c>
      <c r="D33" s="30">
        <v>0</v>
      </c>
      <c r="E33" s="30">
        <v>0</v>
      </c>
      <c r="F33" s="30">
        <v>0</v>
      </c>
      <c r="H33" s="30">
        <v>0</v>
      </c>
      <c r="I33" s="30">
        <v>0</v>
      </c>
      <c r="J33" s="30">
        <v>0</v>
      </c>
      <c r="K33" s="30">
        <v>0</v>
      </c>
      <c r="L33" s="30">
        <v>0</v>
      </c>
      <c r="N33" s="30">
        <v>0</v>
      </c>
      <c r="O33" s="30">
        <v>0</v>
      </c>
      <c r="P33" s="30">
        <v>0</v>
      </c>
      <c r="Q33" s="30">
        <v>0</v>
      </c>
      <c r="R33" s="30">
        <v>0</v>
      </c>
      <c r="T33" s="30">
        <v>0</v>
      </c>
      <c r="U33" s="30">
        <v>0</v>
      </c>
      <c r="V33" s="30">
        <v>0</v>
      </c>
      <c r="W33" s="30">
        <v>0</v>
      </c>
      <c r="X33" s="30">
        <v>0</v>
      </c>
    </row>
    <row r="34" spans="1:24" x14ac:dyDescent="0.25">
      <c r="A34" s="9" t="s">
        <v>24</v>
      </c>
      <c r="B34" s="30">
        <v>0</v>
      </c>
      <c r="C34" s="30">
        <v>0</v>
      </c>
      <c r="D34" s="30">
        <v>0</v>
      </c>
      <c r="E34" s="30">
        <v>0</v>
      </c>
      <c r="F34" s="30">
        <v>0</v>
      </c>
      <c r="H34" s="30">
        <v>0</v>
      </c>
      <c r="I34" s="30">
        <v>0</v>
      </c>
      <c r="J34" s="30">
        <v>0</v>
      </c>
      <c r="K34" s="30">
        <v>0</v>
      </c>
      <c r="L34" s="30">
        <v>0</v>
      </c>
      <c r="N34" s="30">
        <v>0</v>
      </c>
      <c r="O34" s="30">
        <v>0</v>
      </c>
      <c r="P34" s="30">
        <v>0</v>
      </c>
      <c r="Q34" s="30">
        <v>0</v>
      </c>
      <c r="R34" s="30">
        <v>0</v>
      </c>
      <c r="T34" s="30">
        <v>0</v>
      </c>
      <c r="U34" s="30">
        <v>0</v>
      </c>
      <c r="V34" s="30">
        <v>0</v>
      </c>
      <c r="W34" s="30">
        <v>0</v>
      </c>
      <c r="X34" s="30">
        <v>0</v>
      </c>
    </row>
    <row r="35" spans="1:24" x14ac:dyDescent="0.25">
      <c r="A35" s="9" t="s">
        <v>25</v>
      </c>
      <c r="B35" s="30">
        <v>6</v>
      </c>
      <c r="C35" s="30">
        <v>6</v>
      </c>
      <c r="D35" s="30">
        <v>6</v>
      </c>
      <c r="E35" s="30">
        <v>6</v>
      </c>
      <c r="F35" s="30">
        <v>6</v>
      </c>
      <c r="H35" s="30">
        <v>7</v>
      </c>
      <c r="I35" s="30">
        <v>7</v>
      </c>
      <c r="J35" s="30">
        <v>7</v>
      </c>
      <c r="K35" s="30">
        <v>7</v>
      </c>
      <c r="L35" s="30">
        <v>7</v>
      </c>
      <c r="N35" s="30">
        <v>8</v>
      </c>
      <c r="O35" s="30">
        <v>8</v>
      </c>
      <c r="P35" s="30">
        <v>8</v>
      </c>
      <c r="Q35" s="30">
        <v>8</v>
      </c>
      <c r="R35" s="30">
        <v>8</v>
      </c>
      <c r="T35" s="30">
        <v>12</v>
      </c>
      <c r="U35" s="30">
        <v>12</v>
      </c>
      <c r="V35" s="30">
        <v>12</v>
      </c>
      <c r="W35" s="30">
        <v>12</v>
      </c>
      <c r="X35" s="30">
        <v>12</v>
      </c>
    </row>
    <row r="36" spans="1:24" x14ac:dyDescent="0.25">
      <c r="A36" s="9" t="s">
        <v>64</v>
      </c>
      <c r="B36" s="30">
        <v>0</v>
      </c>
      <c r="C36" s="30">
        <v>0</v>
      </c>
      <c r="D36" s="30">
        <v>0</v>
      </c>
      <c r="E36" s="30">
        <v>0</v>
      </c>
      <c r="F36" s="30">
        <v>0</v>
      </c>
      <c r="H36" s="30">
        <v>0</v>
      </c>
      <c r="I36" s="30">
        <v>0</v>
      </c>
      <c r="J36" s="30">
        <v>0</v>
      </c>
      <c r="K36" s="30">
        <v>0</v>
      </c>
      <c r="L36" s="30">
        <v>0</v>
      </c>
      <c r="N36" s="30">
        <v>0</v>
      </c>
      <c r="O36" s="30">
        <v>0</v>
      </c>
      <c r="P36" s="30">
        <v>0</v>
      </c>
      <c r="Q36" s="30">
        <v>0</v>
      </c>
      <c r="R36" s="30">
        <v>0</v>
      </c>
      <c r="T36" s="30">
        <v>0</v>
      </c>
      <c r="U36" s="30">
        <v>0</v>
      </c>
      <c r="V36" s="30">
        <v>0</v>
      </c>
      <c r="W36" s="30">
        <v>0</v>
      </c>
      <c r="X36" s="30">
        <v>0</v>
      </c>
    </row>
    <row r="37" spans="1:24" x14ac:dyDescent="0.25">
      <c r="A37" s="9" t="s">
        <v>65</v>
      </c>
      <c r="B37" s="30">
        <v>0</v>
      </c>
      <c r="C37" s="30">
        <v>0</v>
      </c>
      <c r="D37" s="30">
        <v>0</v>
      </c>
      <c r="E37" s="30">
        <v>0</v>
      </c>
      <c r="F37" s="30">
        <v>0</v>
      </c>
      <c r="H37" s="30">
        <v>0</v>
      </c>
      <c r="I37" s="30">
        <v>0</v>
      </c>
      <c r="J37" s="30">
        <v>0</v>
      </c>
      <c r="K37" s="30">
        <v>0</v>
      </c>
      <c r="L37" s="30">
        <v>0</v>
      </c>
      <c r="N37" s="30">
        <v>0</v>
      </c>
      <c r="O37" s="30">
        <v>0</v>
      </c>
      <c r="P37" s="30">
        <v>0</v>
      </c>
      <c r="Q37" s="30">
        <v>0</v>
      </c>
      <c r="R37" s="30">
        <v>0</v>
      </c>
      <c r="T37" s="30">
        <v>0</v>
      </c>
      <c r="U37" s="30">
        <v>0</v>
      </c>
      <c r="V37" s="30">
        <v>0</v>
      </c>
      <c r="W37" s="30">
        <v>0</v>
      </c>
      <c r="X37" s="30">
        <v>0</v>
      </c>
    </row>
    <row r="38" spans="1:24" x14ac:dyDescent="0.25">
      <c r="A38" s="9" t="s">
        <v>66</v>
      </c>
      <c r="B38" s="30">
        <v>0</v>
      </c>
      <c r="C38" s="30">
        <v>0</v>
      </c>
      <c r="D38" s="30">
        <v>0</v>
      </c>
      <c r="E38" s="30">
        <v>0</v>
      </c>
      <c r="F38" s="30">
        <v>0</v>
      </c>
      <c r="H38" s="30">
        <v>0</v>
      </c>
      <c r="I38" s="30">
        <v>0</v>
      </c>
      <c r="J38" s="30">
        <v>0</v>
      </c>
      <c r="K38" s="30">
        <v>0</v>
      </c>
      <c r="L38" s="30">
        <v>0</v>
      </c>
      <c r="N38" s="30">
        <v>0</v>
      </c>
      <c r="O38" s="30">
        <v>0</v>
      </c>
      <c r="P38" s="30">
        <v>0</v>
      </c>
      <c r="Q38" s="30">
        <v>0</v>
      </c>
      <c r="R38" s="30">
        <v>0</v>
      </c>
      <c r="T38" s="30">
        <v>0</v>
      </c>
      <c r="U38" s="30">
        <v>0</v>
      </c>
      <c r="V38" s="30">
        <v>0</v>
      </c>
      <c r="W38" s="30">
        <v>0</v>
      </c>
      <c r="X38" s="30">
        <v>0</v>
      </c>
    </row>
    <row r="39" spans="1:24" x14ac:dyDescent="0.25">
      <c r="A39" s="9" t="s">
        <v>67</v>
      </c>
      <c r="B39" s="30">
        <v>0</v>
      </c>
      <c r="C39" s="30">
        <v>0</v>
      </c>
      <c r="D39" s="30">
        <v>0</v>
      </c>
      <c r="E39" s="30">
        <v>0</v>
      </c>
      <c r="F39" s="30">
        <v>0</v>
      </c>
      <c r="H39" s="30">
        <v>0</v>
      </c>
      <c r="I39" s="30">
        <v>0</v>
      </c>
      <c r="J39" s="30">
        <v>0</v>
      </c>
      <c r="K39" s="30">
        <v>0</v>
      </c>
      <c r="L39" s="30">
        <v>0</v>
      </c>
      <c r="N39" s="30">
        <v>0</v>
      </c>
      <c r="O39" s="30">
        <v>0</v>
      </c>
      <c r="P39" s="30">
        <v>0</v>
      </c>
      <c r="Q39" s="30">
        <v>0</v>
      </c>
      <c r="R39" s="30">
        <v>0</v>
      </c>
      <c r="T39" s="30">
        <v>0</v>
      </c>
      <c r="U39" s="30">
        <v>0</v>
      </c>
      <c r="V39" s="30">
        <v>0</v>
      </c>
      <c r="W39" s="30">
        <v>0</v>
      </c>
      <c r="X39" s="30">
        <v>0</v>
      </c>
    </row>
    <row r="40" spans="1:24" x14ac:dyDescent="0.25">
      <c r="A40" s="9" t="s">
        <v>68</v>
      </c>
      <c r="B40" s="30">
        <v>3484.5</v>
      </c>
      <c r="C40" s="30">
        <v>3484.5</v>
      </c>
      <c r="D40" s="30">
        <v>3484.5</v>
      </c>
      <c r="E40" s="30">
        <v>3484.5</v>
      </c>
      <c r="F40" s="30">
        <v>3484.5</v>
      </c>
      <c r="H40" s="30">
        <v>4065.25</v>
      </c>
      <c r="I40" s="30">
        <v>4065.25</v>
      </c>
      <c r="J40" s="30">
        <v>4065.25</v>
      </c>
      <c r="K40" s="30">
        <v>4065.25</v>
      </c>
      <c r="L40" s="30">
        <v>4065.25</v>
      </c>
      <c r="N40" s="30">
        <v>4646</v>
      </c>
      <c r="O40" s="30">
        <v>4646</v>
      </c>
      <c r="P40" s="30">
        <v>4646</v>
      </c>
      <c r="Q40" s="30">
        <v>4646</v>
      </c>
      <c r="R40" s="30">
        <v>4646</v>
      </c>
      <c r="T40" s="30">
        <v>6969</v>
      </c>
      <c r="U40" s="30">
        <v>6969</v>
      </c>
      <c r="V40" s="30">
        <v>6969</v>
      </c>
      <c r="W40" s="30">
        <v>6969</v>
      </c>
      <c r="X40" s="30">
        <v>6969</v>
      </c>
    </row>
    <row r="41" spans="1:24" x14ac:dyDescent="0.25">
      <c r="A41" s="9" t="s">
        <v>69</v>
      </c>
      <c r="B41" s="30">
        <v>730.43695500000001</v>
      </c>
      <c r="C41" s="30">
        <v>730.43695500000001</v>
      </c>
      <c r="D41" s="30">
        <v>730.43695500000001</v>
      </c>
      <c r="E41" s="30">
        <v>730.43695500000001</v>
      </c>
      <c r="F41" s="30">
        <v>730.43695500000001</v>
      </c>
      <c r="H41" s="30">
        <v>852.17644749999999</v>
      </c>
      <c r="I41" s="30">
        <v>852.17644749999999</v>
      </c>
      <c r="J41" s="30">
        <v>852.17644749999999</v>
      </c>
      <c r="K41" s="30">
        <v>852.17644749999999</v>
      </c>
      <c r="L41" s="30">
        <v>852.17644749999999</v>
      </c>
      <c r="N41" s="30">
        <v>973.91593999999998</v>
      </c>
      <c r="O41" s="30">
        <v>973.91593999999998</v>
      </c>
      <c r="P41" s="30">
        <v>973.91593999999998</v>
      </c>
      <c r="Q41" s="30">
        <v>973.91593999999998</v>
      </c>
      <c r="R41" s="30">
        <v>973.91593999999998</v>
      </c>
      <c r="T41" s="30">
        <v>1460.87391</v>
      </c>
      <c r="U41" s="30">
        <v>1460.87391</v>
      </c>
      <c r="V41" s="30">
        <v>1460.87391</v>
      </c>
      <c r="W41" s="30">
        <v>1460.87391</v>
      </c>
      <c r="X41" s="30">
        <v>1460.87391</v>
      </c>
    </row>
    <row r="42" spans="1:24" x14ac:dyDescent="0.25">
      <c r="A42" s="9" t="s">
        <v>70</v>
      </c>
      <c r="B42" s="30">
        <v>2207.1177641851491</v>
      </c>
      <c r="C42" s="30">
        <v>2096.7618759759098</v>
      </c>
      <c r="D42" s="30">
        <v>1986.405987766653</v>
      </c>
      <c r="E42" s="30">
        <v>1876.050099557395</v>
      </c>
      <c r="F42" s="30">
        <v>1765.6942113481441</v>
      </c>
      <c r="H42" s="30">
        <v>2207.935366616824</v>
      </c>
      <c r="I42" s="30">
        <v>2097.538598285998</v>
      </c>
      <c r="J42" s="30">
        <v>1987.141829955169</v>
      </c>
      <c r="K42" s="30">
        <v>1876.7450616243359</v>
      </c>
      <c r="L42" s="30">
        <v>1766.3482932934969</v>
      </c>
      <c r="N42" s="30">
        <v>2207.9353666168308</v>
      </c>
      <c r="O42" s="30">
        <v>2097.5385982859948</v>
      </c>
      <c r="P42" s="30">
        <v>1987.1418299551531</v>
      </c>
      <c r="Q42" s="30">
        <v>1876.745061624312</v>
      </c>
      <c r="R42" s="30">
        <v>1766.3482932934669</v>
      </c>
      <c r="T42" s="30">
        <v>2208.7529690484798</v>
      </c>
      <c r="U42" s="30">
        <v>2098.315320596063</v>
      </c>
      <c r="V42" s="30">
        <v>1987.8776721436379</v>
      </c>
      <c r="W42" s="30">
        <v>1877.440023691217</v>
      </c>
      <c r="X42" s="30">
        <v>1767.002375238792</v>
      </c>
    </row>
    <row r="43" spans="1:24" x14ac:dyDescent="0.25">
      <c r="A43" s="9" t="s">
        <v>10</v>
      </c>
      <c r="B43" s="30">
        <v>60071.830690614712</v>
      </c>
      <c r="C43" s="30">
        <v>57068.23915608447</v>
      </c>
      <c r="D43" s="30">
        <v>54064.647621553748</v>
      </c>
      <c r="E43" s="30">
        <v>51061.056087022997</v>
      </c>
      <c r="F43" s="30">
        <v>48057.464552492427</v>
      </c>
      <c r="H43" s="30">
        <v>60094.083637713753</v>
      </c>
      <c r="I43" s="30">
        <v>57089.379455828457</v>
      </c>
      <c r="J43" s="30">
        <v>54084.675273943139</v>
      </c>
      <c r="K43" s="30">
        <v>51079.971092057647</v>
      </c>
      <c r="L43" s="30">
        <v>48075.266910172053</v>
      </c>
      <c r="N43" s="30">
        <v>60094.083637713957</v>
      </c>
      <c r="O43" s="30">
        <v>57089.379455828413</v>
      </c>
      <c r="P43" s="30">
        <v>54084.675273942703</v>
      </c>
      <c r="Q43" s="30">
        <v>51079.971092056992</v>
      </c>
      <c r="R43" s="30">
        <v>48075.266910171224</v>
      </c>
      <c r="T43" s="30">
        <v>60116.336584812299</v>
      </c>
      <c r="U43" s="30">
        <v>57110.519755571862</v>
      </c>
      <c r="V43" s="30">
        <v>54104.702926331243</v>
      </c>
      <c r="W43" s="30">
        <v>51098.886097090712</v>
      </c>
      <c r="X43" s="30">
        <v>48093.069267850064</v>
      </c>
    </row>
    <row r="44" spans="1:24" x14ac:dyDescent="0.25">
      <c r="A44" s="9" t="s">
        <v>26</v>
      </c>
      <c r="B44" s="30">
        <v>66493.600000000006</v>
      </c>
      <c r="C44" s="30">
        <v>63379.7</v>
      </c>
      <c r="D44" s="30">
        <v>60265.8</v>
      </c>
      <c r="E44" s="30">
        <v>57151.8</v>
      </c>
      <c r="F44" s="30">
        <v>54037.9</v>
      </c>
      <c r="H44" s="30">
        <v>67219.199999999997</v>
      </c>
      <c r="I44" s="30">
        <v>64104.1</v>
      </c>
      <c r="J44" s="30">
        <v>60989</v>
      </c>
      <c r="K44" s="30">
        <v>57873.9</v>
      </c>
      <c r="L44" s="30">
        <v>54758.8</v>
      </c>
      <c r="N44" s="30">
        <v>67921.600000000006</v>
      </c>
      <c r="O44" s="30">
        <v>64806.5</v>
      </c>
      <c r="P44" s="30">
        <v>61691.4</v>
      </c>
      <c r="Q44" s="30">
        <v>58576.3</v>
      </c>
      <c r="R44" s="30">
        <v>55461.2</v>
      </c>
      <c r="T44" s="30">
        <v>70754.5</v>
      </c>
      <c r="U44" s="30">
        <v>67638.2</v>
      </c>
      <c r="V44" s="30">
        <v>64522</v>
      </c>
      <c r="W44" s="30">
        <v>61405.7</v>
      </c>
      <c r="X44" s="30">
        <v>58289.5</v>
      </c>
    </row>
    <row r="46" spans="1:24" x14ac:dyDescent="0.25">
      <c r="A46" s="9" t="s">
        <v>143</v>
      </c>
      <c r="B46" s="9">
        <v>100</v>
      </c>
      <c r="C46" s="9">
        <v>95</v>
      </c>
      <c r="D46" s="9">
        <v>90</v>
      </c>
      <c r="E46" s="9">
        <v>85</v>
      </c>
      <c r="F46" s="9">
        <v>80</v>
      </c>
      <c r="G46" s="9" t="s">
        <v>144</v>
      </c>
      <c r="H46" s="9">
        <v>100</v>
      </c>
      <c r="I46" s="9">
        <v>95</v>
      </c>
      <c r="J46" s="9">
        <v>90</v>
      </c>
      <c r="K46" s="9">
        <v>85</v>
      </c>
      <c r="L46" s="9">
        <v>80</v>
      </c>
      <c r="M46" s="9" t="s">
        <v>145</v>
      </c>
      <c r="N46" s="9">
        <v>100</v>
      </c>
      <c r="O46" s="9">
        <v>95</v>
      </c>
      <c r="P46" s="9">
        <v>90</v>
      </c>
      <c r="Q46" s="9">
        <v>85</v>
      </c>
      <c r="R46" s="9">
        <v>80</v>
      </c>
      <c r="S46" s="9" t="s">
        <v>146</v>
      </c>
      <c r="T46" s="9">
        <v>100</v>
      </c>
      <c r="U46" s="9">
        <v>95</v>
      </c>
      <c r="V46" s="9">
        <v>90</v>
      </c>
      <c r="W46" s="9">
        <v>85</v>
      </c>
      <c r="X46" s="9">
        <v>80</v>
      </c>
    </row>
    <row r="47" spans="1:24" x14ac:dyDescent="0.25">
      <c r="A47" s="9" t="s">
        <v>22</v>
      </c>
      <c r="B47" s="30">
        <v>7.5389999999999997</v>
      </c>
      <c r="C47" s="30">
        <v>7.5389999999999997</v>
      </c>
      <c r="D47" s="30">
        <v>7.5389999999999997</v>
      </c>
      <c r="E47" s="30">
        <v>7.5389999999999997</v>
      </c>
      <c r="F47" s="30">
        <v>7.5389999999999997</v>
      </c>
      <c r="H47" s="30">
        <v>4.806</v>
      </c>
      <c r="I47" s="30">
        <v>4.806</v>
      </c>
      <c r="J47" s="30">
        <v>4.806</v>
      </c>
      <c r="K47" s="30">
        <v>4.806</v>
      </c>
      <c r="L47" s="30">
        <v>4.806</v>
      </c>
      <c r="N47" s="30">
        <v>4.274</v>
      </c>
      <c r="O47" s="30">
        <v>4.274</v>
      </c>
      <c r="P47" s="30">
        <v>4.274</v>
      </c>
      <c r="Q47" s="30">
        <v>4.274</v>
      </c>
      <c r="R47" s="30">
        <v>4.274</v>
      </c>
      <c r="T47" s="30">
        <v>2.4700000000000002</v>
      </c>
      <c r="U47" s="30">
        <v>2.4700000000000002</v>
      </c>
      <c r="V47" s="30">
        <v>2.4700000000000002</v>
      </c>
      <c r="W47" s="30">
        <v>2.4700000000000002</v>
      </c>
      <c r="X47" s="30">
        <v>2.4700000000000002</v>
      </c>
    </row>
    <row r="48" spans="1:24" x14ac:dyDescent="0.25">
      <c r="A48" s="9" t="s">
        <v>23</v>
      </c>
      <c r="B48" s="30">
        <v>0</v>
      </c>
      <c r="C48" s="30">
        <v>0</v>
      </c>
      <c r="D48" s="30">
        <v>0</v>
      </c>
      <c r="E48" s="30">
        <v>0</v>
      </c>
      <c r="F48" s="30">
        <v>0</v>
      </c>
      <c r="H48" s="30">
        <v>0</v>
      </c>
      <c r="I48" s="30">
        <v>0</v>
      </c>
      <c r="J48" s="30">
        <v>0</v>
      </c>
      <c r="K48" s="30">
        <v>0</v>
      </c>
      <c r="L48" s="30">
        <v>0</v>
      </c>
      <c r="N48" s="30">
        <v>0</v>
      </c>
      <c r="O48" s="30">
        <v>0</v>
      </c>
      <c r="P48" s="30">
        <v>0</v>
      </c>
      <c r="Q48" s="30">
        <v>0</v>
      </c>
      <c r="R48" s="30">
        <v>0</v>
      </c>
      <c r="T48" s="30">
        <v>0</v>
      </c>
      <c r="U48" s="30">
        <v>0</v>
      </c>
      <c r="V48" s="30">
        <v>0</v>
      </c>
      <c r="W48" s="30">
        <v>0</v>
      </c>
      <c r="X48" s="30">
        <v>0</v>
      </c>
    </row>
    <row r="49" spans="1:24" x14ac:dyDescent="0.25">
      <c r="A49" s="9" t="s">
        <v>24</v>
      </c>
      <c r="B49" s="30">
        <v>0</v>
      </c>
      <c r="C49" s="30">
        <v>0</v>
      </c>
      <c r="D49" s="30">
        <v>0</v>
      </c>
      <c r="E49" s="30">
        <v>0</v>
      </c>
      <c r="F49" s="30">
        <v>0</v>
      </c>
      <c r="H49" s="30">
        <v>0</v>
      </c>
      <c r="I49" s="30">
        <v>0</v>
      </c>
      <c r="J49" s="30">
        <v>0</v>
      </c>
      <c r="K49" s="30">
        <v>0</v>
      </c>
      <c r="L49" s="30">
        <v>0</v>
      </c>
      <c r="N49" s="30">
        <v>0</v>
      </c>
      <c r="O49" s="30">
        <v>0</v>
      </c>
      <c r="P49" s="30">
        <v>0</v>
      </c>
      <c r="Q49" s="30">
        <v>0</v>
      </c>
      <c r="R49" s="30">
        <v>0</v>
      </c>
      <c r="T49" s="30">
        <v>0</v>
      </c>
      <c r="U49" s="30">
        <v>0</v>
      </c>
      <c r="V49" s="30">
        <v>0</v>
      </c>
      <c r="W49" s="30">
        <v>0</v>
      </c>
      <c r="X49" s="30">
        <v>0</v>
      </c>
    </row>
    <row r="50" spans="1:24" x14ac:dyDescent="0.25">
      <c r="A50" s="9" t="s">
        <v>25</v>
      </c>
      <c r="B50" s="30">
        <v>6</v>
      </c>
      <c r="C50" s="30">
        <v>6</v>
      </c>
      <c r="D50" s="30">
        <v>6</v>
      </c>
      <c r="E50" s="30">
        <v>6</v>
      </c>
      <c r="F50" s="30">
        <v>6</v>
      </c>
      <c r="H50" s="30">
        <v>7</v>
      </c>
      <c r="I50" s="30">
        <v>7</v>
      </c>
      <c r="J50" s="30">
        <v>7</v>
      </c>
      <c r="K50" s="30">
        <v>7</v>
      </c>
      <c r="L50" s="30">
        <v>7</v>
      </c>
      <c r="N50" s="30">
        <v>8</v>
      </c>
      <c r="O50" s="30">
        <v>8</v>
      </c>
      <c r="P50" s="30">
        <v>8</v>
      </c>
      <c r="Q50" s="30">
        <v>8</v>
      </c>
      <c r="R50" s="30">
        <v>8</v>
      </c>
      <c r="T50" s="30">
        <v>12</v>
      </c>
      <c r="U50" s="30">
        <v>12</v>
      </c>
      <c r="V50" s="30">
        <v>12</v>
      </c>
      <c r="W50" s="30">
        <v>12</v>
      </c>
      <c r="X50" s="30">
        <v>12</v>
      </c>
    </row>
    <row r="51" spans="1:24" x14ac:dyDescent="0.25">
      <c r="A51" s="9" t="s">
        <v>64</v>
      </c>
      <c r="B51" s="30">
        <v>16585.822</v>
      </c>
      <c r="C51" s="30">
        <v>16585.822</v>
      </c>
      <c r="D51" s="30">
        <v>16585.822</v>
      </c>
      <c r="E51" s="30">
        <v>16585.822</v>
      </c>
      <c r="F51" s="30">
        <v>16585.822</v>
      </c>
      <c r="H51" s="30">
        <v>10573.992</v>
      </c>
      <c r="I51" s="30">
        <v>10573.992</v>
      </c>
      <c r="J51" s="30">
        <v>10573.992</v>
      </c>
      <c r="K51" s="30">
        <v>10573.992</v>
      </c>
      <c r="L51" s="30">
        <v>10573.992</v>
      </c>
      <c r="N51" s="30">
        <v>9401.7000000000007</v>
      </c>
      <c r="O51" s="30">
        <v>9401.7000000000007</v>
      </c>
      <c r="P51" s="30">
        <v>9401.7000000000007</v>
      </c>
      <c r="Q51" s="30">
        <v>9401.7000000000007</v>
      </c>
      <c r="R51" s="30">
        <v>9401.7000000000007</v>
      </c>
      <c r="T51" s="30">
        <v>5433.2080000000014</v>
      </c>
      <c r="U51" s="30">
        <v>5433.2080000000014</v>
      </c>
      <c r="V51" s="30">
        <v>5433.2080000000014</v>
      </c>
      <c r="W51" s="30">
        <v>5433.2080000000014</v>
      </c>
      <c r="X51" s="30">
        <v>5433.2080000000014</v>
      </c>
    </row>
    <row r="52" spans="1:24" x14ac:dyDescent="0.25">
      <c r="A52" s="9" t="s">
        <v>65</v>
      </c>
      <c r="B52" s="30">
        <v>1615.3196423802681</v>
      </c>
      <c r="C52" s="30">
        <v>1615.3196423802681</v>
      </c>
      <c r="D52" s="30">
        <v>1615.3196423802681</v>
      </c>
      <c r="E52" s="30">
        <v>1615.3196423802681</v>
      </c>
      <c r="F52" s="30">
        <v>1615.3196423802681</v>
      </c>
      <c r="H52" s="30">
        <v>1029.817935823248</v>
      </c>
      <c r="I52" s="30">
        <v>1029.817935823248</v>
      </c>
      <c r="J52" s="30">
        <v>1029.817935823248</v>
      </c>
      <c r="K52" s="30">
        <v>1029.817935823248</v>
      </c>
      <c r="L52" s="30">
        <v>1029.817935823248</v>
      </c>
      <c r="N52" s="30">
        <v>915.64654930980009</v>
      </c>
      <c r="O52" s="30">
        <v>915.64654930980009</v>
      </c>
      <c r="P52" s="30">
        <v>915.64654930980009</v>
      </c>
      <c r="Q52" s="30">
        <v>915.64654930980009</v>
      </c>
      <c r="R52" s="30">
        <v>915.64654930980009</v>
      </c>
      <c r="T52" s="30">
        <v>529.14878765355206</v>
      </c>
      <c r="U52" s="30">
        <v>529.14878765355206</v>
      </c>
      <c r="V52" s="30">
        <v>529.14878765355206</v>
      </c>
      <c r="W52" s="30">
        <v>529.14878765355206</v>
      </c>
      <c r="X52" s="30">
        <v>529.14878765355206</v>
      </c>
    </row>
    <row r="53" spans="1:24" x14ac:dyDescent="0.25">
      <c r="A53" s="9" t="s">
        <v>66</v>
      </c>
      <c r="B53" s="30">
        <v>0</v>
      </c>
      <c r="C53" s="30">
        <v>0</v>
      </c>
      <c r="D53" s="30">
        <v>0</v>
      </c>
      <c r="E53" s="30">
        <v>0</v>
      </c>
      <c r="F53" s="30">
        <v>0</v>
      </c>
      <c r="H53" s="30">
        <v>0</v>
      </c>
      <c r="I53" s="30">
        <v>0</v>
      </c>
      <c r="J53" s="30">
        <v>0</v>
      </c>
      <c r="K53" s="30">
        <v>0</v>
      </c>
      <c r="L53" s="30">
        <v>0</v>
      </c>
      <c r="N53" s="30">
        <v>0</v>
      </c>
      <c r="O53" s="30">
        <v>0</v>
      </c>
      <c r="P53" s="30">
        <v>0</v>
      </c>
      <c r="Q53" s="30">
        <v>0</v>
      </c>
      <c r="R53" s="30">
        <v>0</v>
      </c>
      <c r="T53" s="30">
        <v>0</v>
      </c>
      <c r="U53" s="30">
        <v>0</v>
      </c>
      <c r="V53" s="30">
        <v>0</v>
      </c>
      <c r="W53" s="30">
        <v>0</v>
      </c>
      <c r="X53" s="30">
        <v>0</v>
      </c>
    </row>
    <row r="54" spans="1:24" x14ac:dyDescent="0.25">
      <c r="A54" s="9" t="s">
        <v>67</v>
      </c>
      <c r="B54" s="30">
        <v>0</v>
      </c>
      <c r="C54" s="30">
        <v>0</v>
      </c>
      <c r="D54" s="30">
        <v>0</v>
      </c>
      <c r="E54" s="30">
        <v>0</v>
      </c>
      <c r="F54" s="30">
        <v>0</v>
      </c>
      <c r="H54" s="30">
        <v>0</v>
      </c>
      <c r="I54" s="30">
        <v>0</v>
      </c>
      <c r="J54" s="30">
        <v>0</v>
      </c>
      <c r="K54" s="30">
        <v>0</v>
      </c>
      <c r="L54" s="30">
        <v>0</v>
      </c>
      <c r="N54" s="30">
        <v>0</v>
      </c>
      <c r="O54" s="30">
        <v>0</v>
      </c>
      <c r="P54" s="30">
        <v>0</v>
      </c>
      <c r="Q54" s="30">
        <v>0</v>
      </c>
      <c r="R54" s="30">
        <v>0</v>
      </c>
      <c r="T54" s="30">
        <v>0</v>
      </c>
      <c r="U54" s="30">
        <v>0</v>
      </c>
      <c r="V54" s="30">
        <v>0</v>
      </c>
      <c r="W54" s="30">
        <v>0</v>
      </c>
      <c r="X54" s="30">
        <v>0</v>
      </c>
    </row>
    <row r="55" spans="1:24" x14ac:dyDescent="0.25">
      <c r="A55" s="9" t="s">
        <v>68</v>
      </c>
      <c r="B55" s="30">
        <v>3484.5</v>
      </c>
      <c r="C55" s="30">
        <v>3484.5</v>
      </c>
      <c r="D55" s="30">
        <v>3484.5</v>
      </c>
      <c r="E55" s="30">
        <v>3484.5</v>
      </c>
      <c r="F55" s="30">
        <v>3484.5</v>
      </c>
      <c r="H55" s="30">
        <v>4065.25</v>
      </c>
      <c r="I55" s="30">
        <v>4065.25</v>
      </c>
      <c r="J55" s="30">
        <v>4065.25</v>
      </c>
      <c r="K55" s="30">
        <v>4065.25</v>
      </c>
      <c r="L55" s="30">
        <v>4065.25</v>
      </c>
      <c r="N55" s="30">
        <v>4646</v>
      </c>
      <c r="O55" s="30">
        <v>4646</v>
      </c>
      <c r="P55" s="30">
        <v>4646</v>
      </c>
      <c r="Q55" s="30">
        <v>4646</v>
      </c>
      <c r="R55" s="30">
        <v>4646</v>
      </c>
      <c r="T55" s="30">
        <v>6969</v>
      </c>
      <c r="U55" s="30">
        <v>6969</v>
      </c>
      <c r="V55" s="30">
        <v>6969</v>
      </c>
      <c r="W55" s="30">
        <v>6969</v>
      </c>
      <c r="X55" s="30">
        <v>6969</v>
      </c>
    </row>
    <row r="56" spans="1:24" x14ac:dyDescent="0.25">
      <c r="A56" s="9" t="s">
        <v>69</v>
      </c>
      <c r="B56" s="30">
        <v>730.43695500000001</v>
      </c>
      <c r="C56" s="30">
        <v>730.43695500000001</v>
      </c>
      <c r="D56" s="30">
        <v>730.43695500000001</v>
      </c>
      <c r="E56" s="30">
        <v>730.43695500000001</v>
      </c>
      <c r="F56" s="30">
        <v>730.43695500000001</v>
      </c>
      <c r="H56" s="30">
        <v>852.17644749999999</v>
      </c>
      <c r="I56" s="30">
        <v>852.17644749999999</v>
      </c>
      <c r="J56" s="30">
        <v>852.17644749999999</v>
      </c>
      <c r="K56" s="30">
        <v>852.17644749999999</v>
      </c>
      <c r="L56" s="30">
        <v>852.17644749999999</v>
      </c>
      <c r="N56" s="30">
        <v>973.91593999999998</v>
      </c>
      <c r="O56" s="30">
        <v>973.91593999999998</v>
      </c>
      <c r="P56" s="30">
        <v>973.91593999999998</v>
      </c>
      <c r="Q56" s="30">
        <v>973.91593999999998</v>
      </c>
      <c r="R56" s="30">
        <v>973.91593999999998</v>
      </c>
      <c r="T56" s="30">
        <v>1460.87391</v>
      </c>
      <c r="U56" s="30">
        <v>1460.87391</v>
      </c>
      <c r="V56" s="30">
        <v>1460.87391</v>
      </c>
      <c r="W56" s="30">
        <v>1460.87391</v>
      </c>
      <c r="X56" s="30">
        <v>1460.87391</v>
      </c>
    </row>
    <row r="57" spans="1:24" x14ac:dyDescent="0.25">
      <c r="A57" s="9" t="s">
        <v>70</v>
      </c>
      <c r="B57" s="30">
        <v>1243.5384660610321</v>
      </c>
      <c r="C57" s="30">
        <v>1133.1825778517741</v>
      </c>
      <c r="D57" s="30">
        <v>1022.826689642523</v>
      </c>
      <c r="E57" s="30">
        <v>912.47080143327139</v>
      </c>
      <c r="F57" s="30">
        <v>802.11491201440163</v>
      </c>
      <c r="H57" s="30">
        <v>1592.6668964496689</v>
      </c>
      <c r="I57" s="30">
        <v>1482.2701281188299</v>
      </c>
      <c r="J57" s="30">
        <v>1371.8733597879891</v>
      </c>
      <c r="K57" s="30">
        <v>1261.4765914571451</v>
      </c>
      <c r="L57" s="30">
        <v>1151.0798231262991</v>
      </c>
      <c r="N57" s="30">
        <v>1661.089521708808</v>
      </c>
      <c r="O57" s="30">
        <v>1550.6927533779569</v>
      </c>
      <c r="P57" s="30">
        <v>1440.2959850471059</v>
      </c>
      <c r="Q57" s="30">
        <v>1329.899216716253</v>
      </c>
      <c r="R57" s="30">
        <v>1219.502448385402</v>
      </c>
      <c r="T57" s="30">
        <v>1893.76683808093</v>
      </c>
      <c r="U57" s="30">
        <v>1783.3291896285041</v>
      </c>
      <c r="V57" s="30">
        <v>1672.891541176074</v>
      </c>
      <c r="W57" s="30">
        <v>1562.453892723646</v>
      </c>
      <c r="X57" s="30">
        <v>1452.0162442712181</v>
      </c>
    </row>
    <row r="58" spans="1:24" x14ac:dyDescent="0.25">
      <c r="A58" s="9" t="s">
        <v>10</v>
      </c>
      <c r="B58" s="30">
        <v>27692.00549175288</v>
      </c>
      <c r="C58" s="30">
        <v>25234.521508954989</v>
      </c>
      <c r="D58" s="30">
        <v>22777.037526157259</v>
      </c>
      <c r="E58" s="30">
        <v>20319.553543359511</v>
      </c>
      <c r="F58" s="30">
        <v>17862.06953362513</v>
      </c>
      <c r="H58" s="30">
        <v>35466.647511692361</v>
      </c>
      <c r="I58" s="30">
        <v>33008.253181058673</v>
      </c>
      <c r="J58" s="30">
        <v>30549.858850424931</v>
      </c>
      <c r="K58" s="30">
        <v>28091.46451979112</v>
      </c>
      <c r="L58" s="30">
        <v>25633.070189157279</v>
      </c>
      <c r="N58" s="30">
        <v>36990.331552153097</v>
      </c>
      <c r="O58" s="30">
        <v>34531.93722151914</v>
      </c>
      <c r="P58" s="30">
        <v>32073.542890885179</v>
      </c>
      <c r="Q58" s="30">
        <v>29615.148560251189</v>
      </c>
      <c r="R58" s="30">
        <v>27156.7542296172</v>
      </c>
      <c r="T58" s="30">
        <v>42171.756734111957</v>
      </c>
      <c r="U58" s="30">
        <v>39712.452055642323</v>
      </c>
      <c r="V58" s="30">
        <v>37253.147377172601</v>
      </c>
      <c r="W58" s="30">
        <v>34793.842698702923</v>
      </c>
      <c r="X58" s="30">
        <v>32334.538020233242</v>
      </c>
    </row>
    <row r="59" spans="1:24" x14ac:dyDescent="0.25">
      <c r="A59" s="9" t="s">
        <v>26</v>
      </c>
      <c r="B59" s="30">
        <v>51351.7</v>
      </c>
      <c r="C59" s="30">
        <v>48783.8</v>
      </c>
      <c r="D59" s="30">
        <v>46216</v>
      </c>
      <c r="E59" s="30">
        <v>43648.2</v>
      </c>
      <c r="F59" s="30">
        <v>41080.300000000003</v>
      </c>
      <c r="H59" s="30">
        <v>53580.4</v>
      </c>
      <c r="I59" s="30">
        <v>51011.7</v>
      </c>
      <c r="J59" s="30">
        <v>48442.9</v>
      </c>
      <c r="K59" s="30">
        <v>45874.1</v>
      </c>
      <c r="L59" s="30">
        <v>43305.3</v>
      </c>
      <c r="N59" s="30">
        <v>54588.5</v>
      </c>
      <c r="O59" s="30">
        <v>52019.7</v>
      </c>
      <c r="P59" s="30">
        <v>49451</v>
      </c>
      <c r="Q59" s="30">
        <v>46882.2</v>
      </c>
      <c r="R59" s="30">
        <v>44313.4</v>
      </c>
      <c r="T59" s="30">
        <v>58457.4</v>
      </c>
      <c r="U59" s="30">
        <v>55887.6</v>
      </c>
      <c r="V59" s="30">
        <v>53317.9</v>
      </c>
      <c r="W59" s="30">
        <v>50748.1</v>
      </c>
      <c r="X59" s="30">
        <v>48178.400000000001</v>
      </c>
    </row>
    <row r="61" spans="1:24" x14ac:dyDescent="0.25">
      <c r="A61" s="9" t="s">
        <v>147</v>
      </c>
      <c r="B61" s="9">
        <v>100</v>
      </c>
      <c r="C61" s="9">
        <v>95</v>
      </c>
      <c r="D61" s="9">
        <v>90</v>
      </c>
      <c r="E61" s="9">
        <v>85</v>
      </c>
      <c r="F61" s="9">
        <v>80</v>
      </c>
      <c r="G61" s="9" t="s">
        <v>148</v>
      </c>
      <c r="H61" s="9">
        <v>100</v>
      </c>
      <c r="I61" s="9">
        <v>95</v>
      </c>
      <c r="J61" s="9">
        <v>90</v>
      </c>
      <c r="K61" s="9">
        <v>85</v>
      </c>
      <c r="L61" s="9">
        <v>80</v>
      </c>
      <c r="M61" s="9" t="s">
        <v>149</v>
      </c>
      <c r="N61" s="9">
        <v>100</v>
      </c>
      <c r="O61" s="9">
        <v>95</v>
      </c>
      <c r="P61" s="9">
        <v>90</v>
      </c>
      <c r="Q61" s="9">
        <v>85</v>
      </c>
      <c r="R61" s="9">
        <v>80</v>
      </c>
      <c r="S61" s="9" t="s">
        <v>150</v>
      </c>
      <c r="T61" s="9">
        <v>100</v>
      </c>
      <c r="U61" s="9">
        <v>95</v>
      </c>
      <c r="V61" s="9">
        <v>90</v>
      </c>
      <c r="W61" s="9">
        <v>85</v>
      </c>
      <c r="X61" s="9">
        <v>80</v>
      </c>
    </row>
    <row r="62" spans="1:24" x14ac:dyDescent="0.25">
      <c r="A62" s="9" t="s">
        <v>22</v>
      </c>
      <c r="B62" s="30">
        <v>24.893999999999998</v>
      </c>
      <c r="C62" s="30">
        <v>19.074999999999999</v>
      </c>
      <c r="D62" s="30">
        <v>17.829999999999998</v>
      </c>
      <c r="E62" s="30">
        <v>16.704000000000001</v>
      </c>
      <c r="F62" s="30">
        <v>15.599</v>
      </c>
      <c r="H62" s="30">
        <v>25.385000000000002</v>
      </c>
      <c r="I62" s="30">
        <v>19.876999999999999</v>
      </c>
      <c r="J62" s="30">
        <v>18.648</v>
      </c>
      <c r="K62" s="30">
        <v>17.539000000000001</v>
      </c>
      <c r="L62" s="30">
        <v>16.422999999999998</v>
      </c>
      <c r="N62" s="30">
        <v>25.574000000000002</v>
      </c>
      <c r="O62" s="30">
        <v>20.100000000000001</v>
      </c>
      <c r="P62" s="30">
        <v>18.78</v>
      </c>
      <c r="Q62" s="30">
        <v>17.667000000000002</v>
      </c>
      <c r="R62" s="30">
        <v>16.545000000000002</v>
      </c>
      <c r="T62" s="30">
        <v>25.79</v>
      </c>
      <c r="U62" s="30">
        <v>21.053000000000001</v>
      </c>
      <c r="V62" s="30">
        <v>19.39</v>
      </c>
      <c r="W62" s="30">
        <v>18.135999999999999</v>
      </c>
      <c r="X62" s="30">
        <v>17.001999999999999</v>
      </c>
    </row>
    <row r="63" spans="1:24" x14ac:dyDescent="0.25">
      <c r="A63" s="9" t="s">
        <v>23</v>
      </c>
      <c r="B63" s="30">
        <v>4.76</v>
      </c>
      <c r="C63" s="30">
        <v>4.4210000000000003</v>
      </c>
      <c r="D63" s="30">
        <v>3.34</v>
      </c>
      <c r="E63" s="30">
        <v>2.7650000000000001</v>
      </c>
      <c r="F63" s="30">
        <v>2.3250000000000002</v>
      </c>
      <c r="H63" s="30">
        <v>5.71</v>
      </c>
      <c r="I63" s="30">
        <v>5.24</v>
      </c>
      <c r="J63" s="30">
        <v>4.6660000000000004</v>
      </c>
      <c r="K63" s="30">
        <v>4.26</v>
      </c>
      <c r="L63" s="30">
        <v>3.867</v>
      </c>
      <c r="N63" s="30">
        <v>6.78</v>
      </c>
      <c r="O63" s="30">
        <v>5.93</v>
      </c>
      <c r="P63" s="30">
        <v>5.0759999999999996</v>
      </c>
      <c r="Q63" s="30">
        <v>4.4649999999999999</v>
      </c>
      <c r="R63" s="30">
        <v>4.0730000000000004</v>
      </c>
      <c r="T63" s="30">
        <v>10.62</v>
      </c>
      <c r="U63" s="30">
        <v>9.093</v>
      </c>
      <c r="V63" s="30">
        <v>7.6139999999999999</v>
      </c>
      <c r="W63" s="30">
        <v>6.5629999999999997</v>
      </c>
      <c r="X63" s="30">
        <v>5.6479999999999997</v>
      </c>
    </row>
    <row r="64" spans="1:24" x14ac:dyDescent="0.25">
      <c r="A64" s="9" t="s">
        <v>24</v>
      </c>
      <c r="B64" s="30">
        <v>37.49</v>
      </c>
      <c r="C64" s="30">
        <v>30.486000000000001</v>
      </c>
      <c r="D64" s="30">
        <v>27.093</v>
      </c>
      <c r="E64" s="30">
        <v>23.535</v>
      </c>
      <c r="F64" s="30">
        <v>19.896999999999998</v>
      </c>
      <c r="H64" s="30">
        <v>56.134999999999998</v>
      </c>
      <c r="I64" s="30">
        <v>45.781999999999996</v>
      </c>
      <c r="J64" s="30">
        <v>42.265000000000001</v>
      </c>
      <c r="K64" s="30">
        <v>38.292000000000002</v>
      </c>
      <c r="L64" s="30">
        <v>34.351999999999997</v>
      </c>
      <c r="N64" s="30">
        <v>56.723999999999997</v>
      </c>
      <c r="O64" s="30">
        <v>47.593000000000004</v>
      </c>
      <c r="P64" s="30">
        <v>44.238</v>
      </c>
      <c r="Q64" s="30">
        <v>40.521999999999998</v>
      </c>
      <c r="R64" s="30">
        <v>36.616999999999997</v>
      </c>
      <c r="T64" s="30">
        <v>65.018000000000001</v>
      </c>
      <c r="U64" s="30">
        <v>54.290999999999997</v>
      </c>
      <c r="V64" s="30">
        <v>51.174999999999997</v>
      </c>
      <c r="W64" s="30">
        <v>47.518999999999998</v>
      </c>
      <c r="X64" s="30">
        <v>43.685000000000002</v>
      </c>
    </row>
    <row r="65" spans="1:24" x14ac:dyDescent="0.25">
      <c r="A65" s="9" t="s">
        <v>25</v>
      </c>
      <c r="B65" s="30">
        <v>0</v>
      </c>
      <c r="C65" s="30">
        <v>0</v>
      </c>
      <c r="D65" s="30">
        <v>0</v>
      </c>
      <c r="E65" s="30">
        <v>0</v>
      </c>
      <c r="F65" s="30">
        <v>0</v>
      </c>
      <c r="H65" s="30">
        <v>0</v>
      </c>
      <c r="I65" s="30">
        <v>0</v>
      </c>
      <c r="J65" s="30">
        <v>0</v>
      </c>
      <c r="K65" s="30">
        <v>0</v>
      </c>
      <c r="L65" s="30">
        <v>0</v>
      </c>
      <c r="N65" s="30">
        <v>0</v>
      </c>
      <c r="O65" s="30">
        <v>0</v>
      </c>
      <c r="P65" s="30">
        <v>0</v>
      </c>
      <c r="Q65" s="30">
        <v>0</v>
      </c>
      <c r="R65" s="30">
        <v>0</v>
      </c>
      <c r="T65" s="30">
        <v>0</v>
      </c>
      <c r="U65" s="30">
        <v>0</v>
      </c>
      <c r="V65" s="30">
        <v>0</v>
      </c>
      <c r="W65" s="30">
        <v>0</v>
      </c>
      <c r="X65" s="30">
        <v>0</v>
      </c>
    </row>
    <row r="66" spans="1:24" x14ac:dyDescent="0.25">
      <c r="A66" s="9" t="s">
        <v>64</v>
      </c>
      <c r="B66" s="30">
        <v>54766.36</v>
      </c>
      <c r="C66" s="30">
        <v>41964.34</v>
      </c>
      <c r="D66" s="30">
        <v>39225.56</v>
      </c>
      <c r="E66" s="30">
        <v>36748.800000000003</v>
      </c>
      <c r="F66" s="30">
        <v>34318.239999999998</v>
      </c>
      <c r="H66" s="30">
        <v>55847.88</v>
      </c>
      <c r="I66" s="30">
        <v>43730.06</v>
      </c>
      <c r="J66" s="30">
        <v>41025.82</v>
      </c>
      <c r="K66" s="30">
        <v>38586.019999999997</v>
      </c>
      <c r="L66" s="30">
        <v>36129.94</v>
      </c>
      <c r="N66" s="30">
        <v>56263.68</v>
      </c>
      <c r="O66" s="30">
        <v>44219.56</v>
      </c>
      <c r="P66" s="30">
        <v>41316.660000000003</v>
      </c>
      <c r="Q66" s="30">
        <v>38868.28</v>
      </c>
      <c r="R66" s="30">
        <v>36398.339999999997</v>
      </c>
      <c r="T66" s="30">
        <v>56738.44</v>
      </c>
      <c r="U66" s="30">
        <v>46317.26</v>
      </c>
      <c r="V66" s="30">
        <v>42657.120000000003</v>
      </c>
      <c r="W66" s="30">
        <v>39898.32</v>
      </c>
      <c r="X66" s="30">
        <v>37403.519999999997</v>
      </c>
    </row>
    <row r="67" spans="1:24" x14ac:dyDescent="0.25">
      <c r="A67" s="9" t="s">
        <v>65</v>
      </c>
      <c r="B67" s="30">
        <v>5333.78309797784</v>
      </c>
      <c r="C67" s="30">
        <v>4086.9739637579601</v>
      </c>
      <c r="D67" s="30">
        <v>3820.23981394264</v>
      </c>
      <c r="E67" s="30">
        <v>3579.0242095871999</v>
      </c>
      <c r="F67" s="30">
        <v>3342.3080968745599</v>
      </c>
      <c r="H67" s="30">
        <v>5439.1140547207197</v>
      </c>
      <c r="I67" s="30">
        <v>4258.9402491156407</v>
      </c>
      <c r="J67" s="30">
        <v>3995.5700049570801</v>
      </c>
      <c r="K67" s="30">
        <v>3757.9539939158799</v>
      </c>
      <c r="L67" s="30">
        <v>3518.7524477243601</v>
      </c>
      <c r="N67" s="30">
        <v>5479.6094795059198</v>
      </c>
      <c r="O67" s="30">
        <v>4306.6134343786398</v>
      </c>
      <c r="P67" s="30">
        <v>4023.8953761560401</v>
      </c>
      <c r="Q67" s="30">
        <v>3785.4437452383199</v>
      </c>
      <c r="R67" s="30">
        <v>3544.89235155396</v>
      </c>
      <c r="T67" s="30">
        <v>5525.8471126733593</v>
      </c>
      <c r="U67" s="30">
        <v>4510.9117811124397</v>
      </c>
      <c r="V67" s="30">
        <v>4154.4449122492806</v>
      </c>
      <c r="W67" s="30">
        <v>3885.7609827220799</v>
      </c>
      <c r="X67" s="30">
        <v>3642.7884340108799</v>
      </c>
    </row>
    <row r="68" spans="1:24" x14ac:dyDescent="0.25">
      <c r="A68" s="9" t="s">
        <v>66</v>
      </c>
      <c r="B68" s="30">
        <v>31462.934749277822</v>
      </c>
      <c r="C68" s="30">
        <v>26290.483214566659</v>
      </c>
      <c r="D68" s="30">
        <v>22609.176997426039</v>
      </c>
      <c r="E68" s="30">
        <v>19465.363046121889</v>
      </c>
      <c r="F68" s="30">
        <v>16439.971694048691</v>
      </c>
      <c r="H68" s="30">
        <v>45295.094477150487</v>
      </c>
      <c r="I68" s="30">
        <v>37687.823157171377</v>
      </c>
      <c r="J68" s="30">
        <v>34573.042251739957</v>
      </c>
      <c r="K68" s="30">
        <v>31364.753771271291</v>
      </c>
      <c r="L68" s="30">
        <v>28195.023067649701</v>
      </c>
      <c r="N68" s="30">
        <v>47064.299791996556</v>
      </c>
      <c r="O68" s="30">
        <v>39797.375037268379</v>
      </c>
      <c r="P68" s="30">
        <v>36434.199678490993</v>
      </c>
      <c r="Q68" s="30">
        <v>33136.055670299109</v>
      </c>
      <c r="R68" s="30">
        <v>29992.258612610989</v>
      </c>
      <c r="T68" s="30">
        <v>57594.006143145052</v>
      </c>
      <c r="U68" s="30">
        <v>48379.939674496993</v>
      </c>
      <c r="V68" s="30">
        <v>44377.521004919581</v>
      </c>
      <c r="W68" s="30">
        <v>40558.33461373001</v>
      </c>
      <c r="X68" s="30">
        <v>36792.217067557911</v>
      </c>
    </row>
    <row r="69" spans="1:24" x14ac:dyDescent="0.25">
      <c r="A69" s="9" t="s">
        <v>67</v>
      </c>
      <c r="B69" s="30">
        <v>5476.8308973290996</v>
      </c>
      <c r="C69" s="30">
        <v>4453.6932457214998</v>
      </c>
      <c r="D69" s="30">
        <v>3957.9018581456999</v>
      </c>
      <c r="E69" s="30">
        <v>3438.1521384459002</v>
      </c>
      <c r="F69" s="30">
        <v>2906.7008187269998</v>
      </c>
      <c r="H69" s="30">
        <v>8200.6010850459006</v>
      </c>
      <c r="I69" s="30">
        <v>6688.0998910664994</v>
      </c>
      <c r="J69" s="30">
        <v>6174.383580615</v>
      </c>
      <c r="K69" s="30">
        <v>5594.0222023893002</v>
      </c>
      <c r="L69" s="30">
        <v>5018.3356206755998</v>
      </c>
      <c r="N69" s="30">
        <v>8286.7049933013004</v>
      </c>
      <c r="O69" s="30">
        <v>6952.7664173412004</v>
      </c>
      <c r="P69" s="30">
        <v>6462.6724380144015</v>
      </c>
      <c r="Q69" s="30">
        <v>5919.6948231455999</v>
      </c>
      <c r="R69" s="30">
        <v>5349.2673875079008</v>
      </c>
      <c r="T69" s="30">
        <v>9498.2953792988992</v>
      </c>
      <c r="U69" s="30">
        <v>7931.1721098245989</v>
      </c>
      <c r="V69" s="30">
        <v>7476.0514519031994</v>
      </c>
      <c r="W69" s="30">
        <v>6941.9267329289996</v>
      </c>
      <c r="X69" s="30">
        <v>6381.8130670958999</v>
      </c>
    </row>
    <row r="70" spans="1:24" x14ac:dyDescent="0.25">
      <c r="A70" s="9" t="s">
        <v>68</v>
      </c>
      <c r="B70" s="30">
        <v>0</v>
      </c>
      <c r="C70" s="30">
        <v>0</v>
      </c>
      <c r="D70" s="30">
        <v>0</v>
      </c>
      <c r="E70" s="30">
        <v>0</v>
      </c>
      <c r="F70" s="30">
        <v>0</v>
      </c>
      <c r="H70" s="30">
        <v>0</v>
      </c>
      <c r="I70" s="30">
        <v>0</v>
      </c>
      <c r="J70" s="30">
        <v>0</v>
      </c>
      <c r="K70" s="30">
        <v>0</v>
      </c>
      <c r="L70" s="30">
        <v>0</v>
      </c>
      <c r="N70" s="30">
        <v>0</v>
      </c>
      <c r="O70" s="30">
        <v>0</v>
      </c>
      <c r="P70" s="30">
        <v>0</v>
      </c>
      <c r="Q70" s="30">
        <v>0</v>
      </c>
      <c r="R70" s="30">
        <v>0</v>
      </c>
      <c r="T70" s="30">
        <v>0</v>
      </c>
      <c r="U70" s="30">
        <v>0</v>
      </c>
      <c r="V70" s="30">
        <v>0</v>
      </c>
      <c r="W70" s="30">
        <v>0</v>
      </c>
      <c r="X70" s="30">
        <v>0</v>
      </c>
    </row>
    <row r="71" spans="1:24" x14ac:dyDescent="0.25">
      <c r="A71" s="9" t="s">
        <v>69</v>
      </c>
      <c r="B71" s="30">
        <v>0</v>
      </c>
      <c r="C71" s="30">
        <v>0</v>
      </c>
      <c r="D71" s="30">
        <v>0</v>
      </c>
      <c r="E71" s="30">
        <v>0</v>
      </c>
      <c r="F71" s="30">
        <v>0</v>
      </c>
      <c r="H71" s="30">
        <v>0</v>
      </c>
      <c r="I71" s="30">
        <v>0</v>
      </c>
      <c r="J71" s="30">
        <v>0</v>
      </c>
      <c r="K71" s="30">
        <v>0</v>
      </c>
      <c r="L71" s="30">
        <v>0</v>
      </c>
      <c r="N71" s="30">
        <v>0</v>
      </c>
      <c r="O71" s="30">
        <v>0</v>
      </c>
      <c r="P71" s="30">
        <v>0</v>
      </c>
      <c r="Q71" s="30">
        <v>0</v>
      </c>
      <c r="R71" s="30">
        <v>0</v>
      </c>
      <c r="T71" s="30">
        <v>0</v>
      </c>
      <c r="U71" s="30">
        <v>0</v>
      </c>
      <c r="V71" s="30">
        <v>0</v>
      </c>
      <c r="W71" s="30">
        <v>0</v>
      </c>
      <c r="X71" s="30">
        <v>0</v>
      </c>
    </row>
    <row r="72" spans="1:24" x14ac:dyDescent="0.25">
      <c r="A72" s="9" t="s">
        <v>70</v>
      </c>
      <c r="B72" s="30">
        <v>0</v>
      </c>
      <c r="C72" s="30">
        <v>0</v>
      </c>
      <c r="D72" s="30">
        <v>0</v>
      </c>
      <c r="E72" s="30">
        <v>0</v>
      </c>
      <c r="F72" s="30">
        <v>0</v>
      </c>
      <c r="H72" s="30">
        <v>0</v>
      </c>
      <c r="I72" s="30">
        <v>0</v>
      </c>
      <c r="J72" s="30">
        <v>0</v>
      </c>
      <c r="K72" s="30">
        <v>0</v>
      </c>
      <c r="L72" s="30">
        <v>0</v>
      </c>
      <c r="N72" s="30">
        <v>0</v>
      </c>
      <c r="O72" s="30">
        <v>0</v>
      </c>
      <c r="P72" s="30">
        <v>0</v>
      </c>
      <c r="Q72" s="30">
        <v>0</v>
      </c>
      <c r="R72" s="30">
        <v>0</v>
      </c>
      <c r="T72" s="30">
        <v>0</v>
      </c>
      <c r="U72" s="30">
        <v>0</v>
      </c>
      <c r="V72" s="30">
        <v>0</v>
      </c>
      <c r="W72" s="30">
        <v>0</v>
      </c>
      <c r="X72" s="30">
        <v>0</v>
      </c>
    </row>
    <row r="73" spans="1:24" x14ac:dyDescent="0.25">
      <c r="A73" s="9" t="s">
        <v>10</v>
      </c>
      <c r="B73" s="30">
        <v>0</v>
      </c>
      <c r="C73" s="30">
        <v>0</v>
      </c>
      <c r="D73" s="30">
        <v>0</v>
      </c>
      <c r="E73" s="30">
        <v>0</v>
      </c>
      <c r="F73" s="30">
        <v>0</v>
      </c>
      <c r="H73" s="30">
        <v>0</v>
      </c>
      <c r="I73" s="30">
        <v>0</v>
      </c>
      <c r="J73" s="30">
        <v>0</v>
      </c>
      <c r="K73" s="30">
        <v>0</v>
      </c>
      <c r="L73" s="30">
        <v>0</v>
      </c>
      <c r="N73" s="30">
        <v>0</v>
      </c>
      <c r="O73" s="30">
        <v>0</v>
      </c>
      <c r="P73" s="30">
        <v>0</v>
      </c>
      <c r="Q73" s="30">
        <v>0</v>
      </c>
      <c r="R73" s="30">
        <v>0</v>
      </c>
      <c r="T73" s="30">
        <v>0</v>
      </c>
      <c r="U73" s="30">
        <v>0</v>
      </c>
      <c r="V73" s="30">
        <v>0</v>
      </c>
      <c r="W73" s="30">
        <v>0</v>
      </c>
      <c r="X73" s="30">
        <v>0</v>
      </c>
    </row>
    <row r="74" spans="1:24" x14ac:dyDescent="0.25">
      <c r="A74" s="9" t="s">
        <v>26</v>
      </c>
      <c r="B74" s="30">
        <v>97040.9</v>
      </c>
      <c r="C74" s="30">
        <v>76796.2</v>
      </c>
      <c r="D74" s="30">
        <v>69613.600000000006</v>
      </c>
      <c r="E74" s="30">
        <v>63231.9</v>
      </c>
      <c r="F74" s="30">
        <v>57007.7</v>
      </c>
      <c r="H74" s="30">
        <v>114784</v>
      </c>
      <c r="I74" s="30">
        <v>92365.7</v>
      </c>
      <c r="J74" s="30">
        <v>85769.4</v>
      </c>
      <c r="K74" s="30">
        <v>79303.3</v>
      </c>
      <c r="L74" s="30">
        <v>72862.600000000006</v>
      </c>
      <c r="N74" s="30">
        <v>117095</v>
      </c>
      <c r="O74" s="30">
        <v>95277.1</v>
      </c>
      <c r="P74" s="30">
        <v>88238.2</v>
      </c>
      <c r="Q74" s="30">
        <v>81710.100000000006</v>
      </c>
      <c r="R74" s="30">
        <v>75285.5</v>
      </c>
      <c r="T74" s="30">
        <v>129358</v>
      </c>
      <c r="U74" s="30">
        <v>107140</v>
      </c>
      <c r="V74" s="30">
        <v>98666</v>
      </c>
      <c r="W74" s="30">
        <v>91284.9</v>
      </c>
      <c r="X74" s="30">
        <v>84221</v>
      </c>
    </row>
    <row r="76" spans="1:24" x14ac:dyDescent="0.25">
      <c r="A76" s="9" t="s">
        <v>151</v>
      </c>
      <c r="B76" s="9">
        <v>100</v>
      </c>
      <c r="C76" s="9">
        <v>95</v>
      </c>
      <c r="D76" s="9">
        <v>90</v>
      </c>
      <c r="E76" s="9">
        <v>85</v>
      </c>
      <c r="F76" s="9">
        <v>80</v>
      </c>
      <c r="G76" s="9" t="s">
        <v>152</v>
      </c>
      <c r="H76" s="9">
        <v>100</v>
      </c>
      <c r="I76" s="9">
        <v>95</v>
      </c>
      <c r="J76" s="9">
        <v>90</v>
      </c>
      <c r="K76" s="9">
        <v>85</v>
      </c>
      <c r="L76" s="9">
        <v>80</v>
      </c>
      <c r="M76" s="9" t="s">
        <v>153</v>
      </c>
      <c r="N76" s="9">
        <v>100</v>
      </c>
      <c r="O76" s="9">
        <v>95</v>
      </c>
      <c r="P76" s="9">
        <v>90</v>
      </c>
      <c r="Q76" s="9">
        <v>85</v>
      </c>
      <c r="R76" s="9">
        <v>80</v>
      </c>
      <c r="S76" s="9" t="s">
        <v>154</v>
      </c>
      <c r="T76" s="9">
        <v>100</v>
      </c>
      <c r="U76" s="9">
        <v>95</v>
      </c>
      <c r="V76" s="9">
        <v>90</v>
      </c>
      <c r="W76" s="9">
        <v>85</v>
      </c>
      <c r="X76" s="9">
        <v>80</v>
      </c>
    </row>
    <row r="77" spans="1:24" x14ac:dyDescent="0.25">
      <c r="A77" s="9" t="s">
        <v>22</v>
      </c>
      <c r="B77" s="30">
        <v>0</v>
      </c>
      <c r="C77" s="30">
        <v>0</v>
      </c>
      <c r="D77" s="30">
        <v>0</v>
      </c>
      <c r="E77" s="30">
        <v>0</v>
      </c>
      <c r="F77" s="30">
        <v>0</v>
      </c>
      <c r="H77" s="30">
        <v>0</v>
      </c>
      <c r="I77" s="30">
        <v>0</v>
      </c>
      <c r="J77" s="30">
        <v>0</v>
      </c>
      <c r="K77" s="30">
        <v>0</v>
      </c>
      <c r="L77" s="30">
        <v>0</v>
      </c>
      <c r="N77" s="30">
        <v>0</v>
      </c>
      <c r="O77" s="30">
        <v>0</v>
      </c>
      <c r="P77" s="30">
        <v>0</v>
      </c>
      <c r="Q77" s="30">
        <v>0</v>
      </c>
      <c r="R77" s="30">
        <v>0</v>
      </c>
      <c r="T77" s="30">
        <v>0</v>
      </c>
      <c r="U77" s="30">
        <v>0</v>
      </c>
      <c r="V77" s="30">
        <v>0</v>
      </c>
      <c r="W77" s="30">
        <v>0</v>
      </c>
      <c r="X77" s="30">
        <v>0</v>
      </c>
    </row>
    <row r="78" spans="1:24" x14ac:dyDescent="0.25">
      <c r="A78" s="9" t="s">
        <v>23</v>
      </c>
      <c r="B78" s="30">
        <v>0</v>
      </c>
      <c r="C78" s="30">
        <v>0</v>
      </c>
      <c r="D78" s="30">
        <v>0</v>
      </c>
      <c r="E78" s="30">
        <v>0</v>
      </c>
      <c r="F78" s="30">
        <v>0</v>
      </c>
      <c r="H78" s="30">
        <v>0</v>
      </c>
      <c r="I78" s="30">
        <v>0</v>
      </c>
      <c r="J78" s="30">
        <v>0</v>
      </c>
      <c r="K78" s="30">
        <v>0</v>
      </c>
      <c r="L78" s="30">
        <v>0</v>
      </c>
      <c r="N78" s="30">
        <v>0</v>
      </c>
      <c r="O78" s="30">
        <v>0</v>
      </c>
      <c r="P78" s="30">
        <v>0</v>
      </c>
      <c r="Q78" s="30">
        <v>0</v>
      </c>
      <c r="R78" s="30">
        <v>0</v>
      </c>
      <c r="T78" s="30">
        <v>0</v>
      </c>
      <c r="U78" s="30">
        <v>0</v>
      </c>
      <c r="V78" s="30">
        <v>0</v>
      </c>
      <c r="W78" s="30">
        <v>0</v>
      </c>
      <c r="X78" s="30">
        <v>0</v>
      </c>
    </row>
    <row r="79" spans="1:24" x14ac:dyDescent="0.25">
      <c r="A79" s="9" t="s">
        <v>24</v>
      </c>
      <c r="B79" s="30">
        <v>0</v>
      </c>
      <c r="C79" s="30">
        <v>0</v>
      </c>
      <c r="D79" s="30">
        <v>0</v>
      </c>
      <c r="E79" s="30">
        <v>0</v>
      </c>
      <c r="F79" s="30">
        <v>0</v>
      </c>
      <c r="H79" s="30">
        <v>0</v>
      </c>
      <c r="I79" s="30">
        <v>0</v>
      </c>
      <c r="J79" s="30">
        <v>0</v>
      </c>
      <c r="K79" s="30">
        <v>0</v>
      </c>
      <c r="L79" s="30">
        <v>0</v>
      </c>
      <c r="N79" s="30">
        <v>0</v>
      </c>
      <c r="O79" s="30">
        <v>0</v>
      </c>
      <c r="P79" s="30">
        <v>0</v>
      </c>
      <c r="Q79" s="30">
        <v>0</v>
      </c>
      <c r="R79" s="30">
        <v>0</v>
      </c>
      <c r="T79" s="30">
        <v>0</v>
      </c>
      <c r="U79" s="30">
        <v>0</v>
      </c>
      <c r="V79" s="30">
        <v>0</v>
      </c>
      <c r="W79" s="30">
        <v>0</v>
      </c>
      <c r="X79" s="30">
        <v>0</v>
      </c>
    </row>
    <row r="80" spans="1:24" x14ac:dyDescent="0.25">
      <c r="A80" s="9" t="s">
        <v>25</v>
      </c>
      <c r="B80" s="30">
        <v>6</v>
      </c>
      <c r="C80" s="30">
        <v>6</v>
      </c>
      <c r="D80" s="30">
        <v>6</v>
      </c>
      <c r="E80" s="30">
        <v>6</v>
      </c>
      <c r="F80" s="30">
        <v>6</v>
      </c>
      <c r="H80" s="30">
        <v>7</v>
      </c>
      <c r="I80" s="30">
        <v>7</v>
      </c>
      <c r="J80" s="30">
        <v>7</v>
      </c>
      <c r="K80" s="30">
        <v>7</v>
      </c>
      <c r="L80" s="30">
        <v>7</v>
      </c>
      <c r="N80" s="30">
        <v>8</v>
      </c>
      <c r="O80" s="30">
        <v>8</v>
      </c>
      <c r="P80" s="30">
        <v>8</v>
      </c>
      <c r="Q80" s="30">
        <v>8</v>
      </c>
      <c r="R80" s="30">
        <v>8</v>
      </c>
      <c r="T80" s="30">
        <v>12</v>
      </c>
      <c r="U80" s="30">
        <v>12</v>
      </c>
      <c r="V80" s="30">
        <v>12</v>
      </c>
      <c r="W80" s="30">
        <v>12</v>
      </c>
      <c r="X80" s="30">
        <v>12</v>
      </c>
    </row>
    <row r="81" spans="1:24" x14ac:dyDescent="0.25">
      <c r="A81" s="9" t="s">
        <v>64</v>
      </c>
      <c r="B81" s="30">
        <v>0</v>
      </c>
      <c r="C81" s="30">
        <v>0</v>
      </c>
      <c r="D81" s="30">
        <v>0</v>
      </c>
      <c r="E81" s="30">
        <v>0</v>
      </c>
      <c r="F81" s="30">
        <v>0</v>
      </c>
      <c r="H81" s="30">
        <v>0</v>
      </c>
      <c r="I81" s="30">
        <v>0</v>
      </c>
      <c r="J81" s="30">
        <v>0</v>
      </c>
      <c r="K81" s="30">
        <v>0</v>
      </c>
      <c r="L81" s="30">
        <v>0</v>
      </c>
      <c r="N81" s="30">
        <v>0</v>
      </c>
      <c r="O81" s="30">
        <v>0</v>
      </c>
      <c r="P81" s="30">
        <v>0</v>
      </c>
      <c r="Q81" s="30">
        <v>0</v>
      </c>
      <c r="R81" s="30">
        <v>0</v>
      </c>
      <c r="T81" s="30">
        <v>0</v>
      </c>
      <c r="U81" s="30">
        <v>0</v>
      </c>
      <c r="V81" s="30">
        <v>0</v>
      </c>
      <c r="W81" s="30">
        <v>0</v>
      </c>
      <c r="X81" s="30">
        <v>0</v>
      </c>
    </row>
    <row r="82" spans="1:24" x14ac:dyDescent="0.25">
      <c r="A82" s="9" t="s">
        <v>65</v>
      </c>
      <c r="B82" s="30">
        <v>0</v>
      </c>
      <c r="C82" s="30">
        <v>0</v>
      </c>
      <c r="D82" s="30">
        <v>0</v>
      </c>
      <c r="E82" s="30">
        <v>0</v>
      </c>
      <c r="F82" s="30">
        <v>0</v>
      </c>
      <c r="H82" s="30">
        <v>0</v>
      </c>
      <c r="I82" s="30">
        <v>0</v>
      </c>
      <c r="J82" s="30">
        <v>0</v>
      </c>
      <c r="K82" s="30">
        <v>0</v>
      </c>
      <c r="L82" s="30">
        <v>0</v>
      </c>
      <c r="N82" s="30">
        <v>0</v>
      </c>
      <c r="O82" s="30">
        <v>0</v>
      </c>
      <c r="P82" s="30">
        <v>0</v>
      </c>
      <c r="Q82" s="30">
        <v>0</v>
      </c>
      <c r="R82" s="30">
        <v>0</v>
      </c>
      <c r="T82" s="30">
        <v>0</v>
      </c>
      <c r="U82" s="30">
        <v>0</v>
      </c>
      <c r="V82" s="30">
        <v>0</v>
      </c>
      <c r="W82" s="30">
        <v>0</v>
      </c>
      <c r="X82" s="30">
        <v>0</v>
      </c>
    </row>
    <row r="83" spans="1:24" x14ac:dyDescent="0.25">
      <c r="A83" s="9" t="s">
        <v>66</v>
      </c>
      <c r="B83" s="30">
        <v>0</v>
      </c>
      <c r="C83" s="30">
        <v>0</v>
      </c>
      <c r="D83" s="30">
        <v>0</v>
      </c>
      <c r="E83" s="30">
        <v>0</v>
      </c>
      <c r="F83" s="30">
        <v>0</v>
      </c>
      <c r="H83" s="30">
        <v>0</v>
      </c>
      <c r="I83" s="30">
        <v>0</v>
      </c>
      <c r="J83" s="30">
        <v>0</v>
      </c>
      <c r="K83" s="30">
        <v>0</v>
      </c>
      <c r="L83" s="30">
        <v>0</v>
      </c>
      <c r="N83" s="30">
        <v>0</v>
      </c>
      <c r="O83" s="30">
        <v>0</v>
      </c>
      <c r="P83" s="30">
        <v>0</v>
      </c>
      <c r="Q83" s="30">
        <v>0</v>
      </c>
      <c r="R83" s="30">
        <v>0</v>
      </c>
      <c r="T83" s="30">
        <v>0</v>
      </c>
      <c r="U83" s="30">
        <v>0</v>
      </c>
      <c r="V83" s="30">
        <v>0</v>
      </c>
      <c r="W83" s="30">
        <v>0</v>
      </c>
      <c r="X83" s="30">
        <v>0</v>
      </c>
    </row>
    <row r="84" spans="1:24" x14ac:dyDescent="0.25">
      <c r="A84" s="9" t="s">
        <v>67</v>
      </c>
      <c r="B84" s="30">
        <v>0</v>
      </c>
      <c r="C84" s="30">
        <v>0</v>
      </c>
      <c r="D84" s="30">
        <v>0</v>
      </c>
      <c r="E84" s="30">
        <v>0</v>
      </c>
      <c r="F84" s="30">
        <v>0</v>
      </c>
      <c r="H84" s="30">
        <v>0</v>
      </c>
      <c r="I84" s="30">
        <v>0</v>
      </c>
      <c r="J84" s="30">
        <v>0</v>
      </c>
      <c r="K84" s="30">
        <v>0</v>
      </c>
      <c r="L84" s="30">
        <v>0</v>
      </c>
      <c r="N84" s="30">
        <v>0</v>
      </c>
      <c r="O84" s="30">
        <v>0</v>
      </c>
      <c r="P84" s="30">
        <v>0</v>
      </c>
      <c r="Q84" s="30">
        <v>0</v>
      </c>
      <c r="R84" s="30">
        <v>0</v>
      </c>
      <c r="T84" s="30">
        <v>0</v>
      </c>
      <c r="U84" s="30">
        <v>0</v>
      </c>
      <c r="V84" s="30">
        <v>0</v>
      </c>
      <c r="W84" s="30">
        <v>0</v>
      </c>
      <c r="X84" s="30">
        <v>0</v>
      </c>
    </row>
    <row r="85" spans="1:24" x14ac:dyDescent="0.25">
      <c r="A85" s="9" t="s">
        <v>68</v>
      </c>
      <c r="B85" s="30">
        <v>3484.5</v>
      </c>
      <c r="C85" s="30">
        <v>3484.5</v>
      </c>
      <c r="D85" s="30">
        <v>3484.5</v>
      </c>
      <c r="E85" s="30">
        <v>3484.5</v>
      </c>
      <c r="F85" s="30">
        <v>3484.5</v>
      </c>
      <c r="H85" s="30">
        <v>4065.25</v>
      </c>
      <c r="I85" s="30">
        <v>4065.25</v>
      </c>
      <c r="J85" s="30">
        <v>4065.25</v>
      </c>
      <c r="K85" s="30">
        <v>4065.25</v>
      </c>
      <c r="L85" s="30">
        <v>4065.25</v>
      </c>
      <c r="N85" s="30">
        <v>4646</v>
      </c>
      <c r="O85" s="30">
        <v>4646</v>
      </c>
      <c r="P85" s="30">
        <v>4646</v>
      </c>
      <c r="Q85" s="30">
        <v>4646</v>
      </c>
      <c r="R85" s="30">
        <v>4646</v>
      </c>
      <c r="T85" s="30">
        <v>6969</v>
      </c>
      <c r="U85" s="30">
        <v>6969</v>
      </c>
      <c r="V85" s="30">
        <v>6969</v>
      </c>
      <c r="W85" s="30">
        <v>6969</v>
      </c>
      <c r="X85" s="30">
        <v>6969</v>
      </c>
    </row>
    <row r="86" spans="1:24" x14ac:dyDescent="0.25">
      <c r="A86" s="9" t="s">
        <v>69</v>
      </c>
      <c r="B86" s="30">
        <v>730.43695500000001</v>
      </c>
      <c r="C86" s="30">
        <v>730.43695500000001</v>
      </c>
      <c r="D86" s="30">
        <v>730.43695500000001</v>
      </c>
      <c r="E86" s="30">
        <v>730.43695500000001</v>
      </c>
      <c r="F86" s="30">
        <v>730.43695500000001</v>
      </c>
      <c r="H86" s="30">
        <v>852.17644749999999</v>
      </c>
      <c r="I86" s="30">
        <v>852.17644749999999</v>
      </c>
      <c r="J86" s="30">
        <v>852.17644749999999</v>
      </c>
      <c r="K86" s="30">
        <v>852.17644749999999</v>
      </c>
      <c r="L86" s="30">
        <v>852.17644749999999</v>
      </c>
      <c r="N86" s="30">
        <v>973.91593999999998</v>
      </c>
      <c r="O86" s="30">
        <v>973.91593999999998</v>
      </c>
      <c r="P86" s="30">
        <v>973.91593999999998</v>
      </c>
      <c r="Q86" s="30">
        <v>973.91593999999998</v>
      </c>
      <c r="R86" s="30">
        <v>973.91593999999998</v>
      </c>
      <c r="T86" s="30">
        <v>1460.87391</v>
      </c>
      <c r="U86" s="30">
        <v>1460.87391</v>
      </c>
      <c r="V86" s="30">
        <v>1460.87391</v>
      </c>
      <c r="W86" s="30">
        <v>1460.87391</v>
      </c>
      <c r="X86" s="30">
        <v>1460.87391</v>
      </c>
    </row>
    <row r="87" spans="1:24" x14ac:dyDescent="0.25">
      <c r="A87" s="9" t="s">
        <v>70</v>
      </c>
      <c r="B87" s="30">
        <v>2207.1177641851491</v>
      </c>
      <c r="C87" s="30">
        <v>2096.7618759759048</v>
      </c>
      <c r="D87" s="30">
        <v>1986.40598776665</v>
      </c>
      <c r="E87" s="30">
        <v>1876.0500995573921</v>
      </c>
      <c r="F87" s="30">
        <v>1765.6942113481441</v>
      </c>
      <c r="H87" s="30">
        <v>2207.935366616824</v>
      </c>
      <c r="I87" s="30">
        <v>2097.5385982860039</v>
      </c>
      <c r="J87" s="30">
        <v>1987.141829955169</v>
      </c>
      <c r="K87" s="30">
        <v>1876.7450616243341</v>
      </c>
      <c r="L87" s="30">
        <v>1766.3482932934969</v>
      </c>
      <c r="N87" s="30">
        <v>2207.9353666168308</v>
      </c>
      <c r="O87" s="30">
        <v>2097.5385982859948</v>
      </c>
      <c r="P87" s="30">
        <v>1987.1418299551531</v>
      </c>
      <c r="Q87" s="30">
        <v>1876.745061624312</v>
      </c>
      <c r="R87" s="30">
        <v>1766.3482932934669</v>
      </c>
      <c r="T87" s="30">
        <v>2208.7529690484798</v>
      </c>
      <c r="U87" s="30">
        <v>2098.315320596063</v>
      </c>
      <c r="V87" s="30">
        <v>1987.8776721436379</v>
      </c>
      <c r="W87" s="30">
        <v>1877.440023691217</v>
      </c>
      <c r="X87" s="30">
        <v>1767.002375238792</v>
      </c>
    </row>
    <row r="88" spans="1:24" x14ac:dyDescent="0.25">
      <c r="A88" s="9" t="s">
        <v>10</v>
      </c>
      <c r="B88" s="30">
        <v>49149.67965595748</v>
      </c>
      <c r="C88" s="30">
        <v>46692.195673159913</v>
      </c>
      <c r="D88" s="30">
        <v>44234.711690362077</v>
      </c>
      <c r="E88" s="30">
        <v>41777.227707564212</v>
      </c>
      <c r="F88" s="30">
        <v>39319.743724766537</v>
      </c>
      <c r="H88" s="30">
        <v>49167.886612674891</v>
      </c>
      <c r="I88" s="30">
        <v>46709.492282041632</v>
      </c>
      <c r="J88" s="30">
        <v>44251.097951408003</v>
      </c>
      <c r="K88" s="30">
        <v>41792.703620774402</v>
      </c>
      <c r="L88" s="30">
        <v>39334.309290140758</v>
      </c>
      <c r="N88" s="30">
        <v>49167.886612675058</v>
      </c>
      <c r="O88" s="30">
        <v>46709.492282041429</v>
      </c>
      <c r="P88" s="30">
        <v>44251.097951407683</v>
      </c>
      <c r="Q88" s="30">
        <v>41792.703620773907</v>
      </c>
      <c r="R88" s="30">
        <v>39334.309290140081</v>
      </c>
      <c r="T88" s="30">
        <v>49186.093569391873</v>
      </c>
      <c r="U88" s="30">
        <v>46726.78889092242</v>
      </c>
      <c r="V88" s="30">
        <v>44267.484212452837</v>
      </c>
      <c r="W88" s="30">
        <v>41808.179533983312</v>
      </c>
      <c r="X88" s="30">
        <v>39348.874855513677</v>
      </c>
    </row>
    <row r="89" spans="1:24" x14ac:dyDescent="0.25">
      <c r="A89" s="9" t="s">
        <v>26</v>
      </c>
      <c r="B89" s="30">
        <v>55571.5</v>
      </c>
      <c r="C89" s="30">
        <v>53003.7</v>
      </c>
      <c r="D89" s="30">
        <v>50435.8</v>
      </c>
      <c r="E89" s="30">
        <v>47868</v>
      </c>
      <c r="F89" s="30">
        <v>45300.1</v>
      </c>
      <c r="H89" s="30">
        <v>56293</v>
      </c>
      <c r="I89" s="30">
        <v>53724.2</v>
      </c>
      <c r="J89" s="30">
        <v>51155.4</v>
      </c>
      <c r="K89" s="30">
        <v>48586.6</v>
      </c>
      <c r="L89" s="30">
        <v>46017.8</v>
      </c>
      <c r="N89" s="30">
        <v>56995.4</v>
      </c>
      <c r="O89" s="30">
        <v>54426.6</v>
      </c>
      <c r="P89" s="30">
        <v>51857.8</v>
      </c>
      <c r="Q89" s="30">
        <v>49289</v>
      </c>
      <c r="R89" s="30">
        <v>46720.3</v>
      </c>
      <c r="T89" s="30">
        <v>59824.2</v>
      </c>
      <c r="U89" s="30">
        <v>57254.5</v>
      </c>
      <c r="V89" s="30">
        <v>54684.800000000003</v>
      </c>
      <c r="W89" s="30">
        <v>52115</v>
      </c>
      <c r="X89" s="30">
        <v>49545.3</v>
      </c>
    </row>
    <row r="91" spans="1:24" x14ac:dyDescent="0.25">
      <c r="A91" s="9" t="s">
        <v>155</v>
      </c>
      <c r="B91" s="9">
        <v>100</v>
      </c>
      <c r="C91" s="9">
        <v>95</v>
      </c>
      <c r="D91" s="9">
        <v>90</v>
      </c>
      <c r="E91" s="9">
        <v>85</v>
      </c>
      <c r="F91" s="9">
        <v>80</v>
      </c>
      <c r="G91" s="9" t="s">
        <v>156</v>
      </c>
      <c r="H91" s="9">
        <v>100</v>
      </c>
      <c r="I91" s="9">
        <v>95</v>
      </c>
      <c r="J91" s="9">
        <v>90</v>
      </c>
      <c r="K91" s="9">
        <v>85</v>
      </c>
      <c r="L91" s="9">
        <v>80</v>
      </c>
      <c r="M91" s="9" t="s">
        <v>157</v>
      </c>
      <c r="N91" s="9">
        <v>100</v>
      </c>
      <c r="O91" s="9">
        <v>95</v>
      </c>
      <c r="P91" s="9">
        <v>90</v>
      </c>
      <c r="Q91" s="9">
        <v>85</v>
      </c>
      <c r="R91" s="9">
        <v>80</v>
      </c>
      <c r="S91" s="9" t="s">
        <v>158</v>
      </c>
      <c r="T91" s="9">
        <v>100</v>
      </c>
      <c r="U91" s="9">
        <v>95</v>
      </c>
      <c r="V91" s="9">
        <v>90</v>
      </c>
      <c r="W91" s="9">
        <v>85</v>
      </c>
      <c r="X91" s="9">
        <v>80</v>
      </c>
    </row>
    <row r="92" spans="1:24" x14ac:dyDescent="0.25">
      <c r="A92" s="9" t="s">
        <v>22</v>
      </c>
      <c r="B92" s="30">
        <v>7.1550000000000002</v>
      </c>
      <c r="C92" s="30">
        <v>7.1550000000000002</v>
      </c>
      <c r="D92" s="30">
        <v>7.1550000000000002</v>
      </c>
      <c r="E92" s="30">
        <v>7.1550000000000002</v>
      </c>
      <c r="F92" s="30">
        <v>7.1550000000000002</v>
      </c>
      <c r="H92" s="30">
        <v>4.5419999999999998</v>
      </c>
      <c r="I92" s="30">
        <v>4.5419999999999998</v>
      </c>
      <c r="J92" s="30">
        <v>4.5419999999999998</v>
      </c>
      <c r="K92" s="30">
        <v>4.5419999999999998</v>
      </c>
      <c r="L92" s="30">
        <v>4.5419999999999998</v>
      </c>
      <c r="N92" s="30">
        <v>4.0449999999999999</v>
      </c>
      <c r="O92" s="30">
        <v>4.0449999999999999</v>
      </c>
      <c r="P92" s="30">
        <v>4.0449999999999999</v>
      </c>
      <c r="Q92" s="30">
        <v>4.0449999999999999</v>
      </c>
      <c r="R92" s="30">
        <v>4.0449999999999999</v>
      </c>
      <c r="T92" s="30">
        <v>2.2919999999999998</v>
      </c>
      <c r="U92" s="30">
        <v>2.2919999999999998</v>
      </c>
      <c r="V92" s="30">
        <v>2.2919999999999998</v>
      </c>
      <c r="W92" s="30">
        <v>2.2919999999999998</v>
      </c>
      <c r="X92" s="30">
        <v>2.2919999999999998</v>
      </c>
    </row>
    <row r="93" spans="1:24" x14ac:dyDescent="0.25">
      <c r="A93" s="9" t="s">
        <v>23</v>
      </c>
      <c r="B93" s="30">
        <v>0</v>
      </c>
      <c r="C93" s="30">
        <v>0</v>
      </c>
      <c r="D93" s="30">
        <v>0</v>
      </c>
      <c r="E93" s="30">
        <v>0</v>
      </c>
      <c r="F93" s="30">
        <v>0</v>
      </c>
      <c r="H93" s="30">
        <v>0</v>
      </c>
      <c r="I93" s="30">
        <v>0</v>
      </c>
      <c r="J93" s="30">
        <v>0</v>
      </c>
      <c r="K93" s="30">
        <v>0</v>
      </c>
      <c r="L93" s="30">
        <v>0</v>
      </c>
      <c r="N93" s="30">
        <v>0</v>
      </c>
      <c r="O93" s="30">
        <v>0</v>
      </c>
      <c r="P93" s="30">
        <v>0</v>
      </c>
      <c r="Q93" s="30">
        <v>0</v>
      </c>
      <c r="R93" s="30">
        <v>0</v>
      </c>
      <c r="T93" s="30">
        <v>0</v>
      </c>
      <c r="U93" s="30">
        <v>0</v>
      </c>
      <c r="V93" s="30">
        <v>0</v>
      </c>
      <c r="W93" s="30">
        <v>0</v>
      </c>
      <c r="X93" s="30">
        <v>0</v>
      </c>
    </row>
    <row r="94" spans="1:24" x14ac:dyDescent="0.25">
      <c r="A94" s="9" t="s">
        <v>24</v>
      </c>
      <c r="B94" s="30">
        <v>0</v>
      </c>
      <c r="C94" s="30">
        <v>0</v>
      </c>
      <c r="D94" s="30">
        <v>0</v>
      </c>
      <c r="E94" s="30">
        <v>0</v>
      </c>
      <c r="F94" s="30">
        <v>0</v>
      </c>
      <c r="H94" s="30">
        <v>0</v>
      </c>
      <c r="I94" s="30">
        <v>0</v>
      </c>
      <c r="J94" s="30">
        <v>0</v>
      </c>
      <c r="K94" s="30">
        <v>0</v>
      </c>
      <c r="L94" s="30">
        <v>0</v>
      </c>
      <c r="N94" s="30">
        <v>0</v>
      </c>
      <c r="O94" s="30">
        <v>0</v>
      </c>
      <c r="P94" s="30">
        <v>0</v>
      </c>
      <c r="Q94" s="30">
        <v>0</v>
      </c>
      <c r="R94" s="30">
        <v>0</v>
      </c>
      <c r="T94" s="30">
        <v>0</v>
      </c>
      <c r="U94" s="30">
        <v>0</v>
      </c>
      <c r="V94" s="30">
        <v>0</v>
      </c>
      <c r="W94" s="30">
        <v>0</v>
      </c>
      <c r="X94" s="30">
        <v>0</v>
      </c>
    </row>
    <row r="95" spans="1:24" x14ac:dyDescent="0.25">
      <c r="A95" s="9" t="s">
        <v>25</v>
      </c>
      <c r="B95" s="30">
        <v>6</v>
      </c>
      <c r="C95" s="30">
        <v>6</v>
      </c>
      <c r="D95" s="30">
        <v>6</v>
      </c>
      <c r="E95" s="30">
        <v>6</v>
      </c>
      <c r="F95" s="30">
        <v>6</v>
      </c>
      <c r="H95" s="30">
        <v>7</v>
      </c>
      <c r="I95" s="30">
        <v>7</v>
      </c>
      <c r="J95" s="30">
        <v>7</v>
      </c>
      <c r="K95" s="30">
        <v>7</v>
      </c>
      <c r="L95" s="30">
        <v>7</v>
      </c>
      <c r="N95" s="30">
        <v>8</v>
      </c>
      <c r="O95" s="30">
        <v>8</v>
      </c>
      <c r="P95" s="30">
        <v>8</v>
      </c>
      <c r="Q95" s="30">
        <v>8</v>
      </c>
      <c r="R95" s="30">
        <v>8</v>
      </c>
      <c r="T95" s="30">
        <v>12</v>
      </c>
      <c r="U95" s="30">
        <v>12</v>
      </c>
      <c r="V95" s="30">
        <v>12</v>
      </c>
      <c r="W95" s="30">
        <v>12</v>
      </c>
      <c r="X95" s="30">
        <v>12</v>
      </c>
    </row>
    <row r="96" spans="1:24" x14ac:dyDescent="0.25">
      <c r="A96" s="9" t="s">
        <v>64</v>
      </c>
      <c r="B96" s="30">
        <v>15740.582</v>
      </c>
      <c r="C96" s="30">
        <v>15740.582</v>
      </c>
      <c r="D96" s="30">
        <v>15740.582</v>
      </c>
      <c r="E96" s="30">
        <v>15740.582</v>
      </c>
      <c r="F96" s="30">
        <v>15740.582</v>
      </c>
      <c r="H96" s="30">
        <v>9991.5860000000011</v>
      </c>
      <c r="I96" s="30">
        <v>9991.5860000000011</v>
      </c>
      <c r="J96" s="30">
        <v>9991.5860000000011</v>
      </c>
      <c r="K96" s="30">
        <v>9991.5860000000011</v>
      </c>
      <c r="L96" s="30">
        <v>9991.5860000000011</v>
      </c>
      <c r="N96" s="30">
        <v>8899.3960000000006</v>
      </c>
      <c r="O96" s="30">
        <v>8899.3960000000006</v>
      </c>
      <c r="P96" s="30">
        <v>8899.3960000000006</v>
      </c>
      <c r="Q96" s="30">
        <v>8899.3960000000006</v>
      </c>
      <c r="R96" s="30">
        <v>8899.3960000000006</v>
      </c>
      <c r="T96" s="30">
        <v>5043.2359999999999</v>
      </c>
      <c r="U96" s="30">
        <v>5043.2359999999999</v>
      </c>
      <c r="V96" s="30">
        <v>5043.2359999999999</v>
      </c>
      <c r="W96" s="30">
        <v>5043.2359999999999</v>
      </c>
      <c r="X96" s="30">
        <v>5043.2359999999999</v>
      </c>
    </row>
    <row r="97" spans="1:24" x14ac:dyDescent="0.25">
      <c r="A97" s="9" t="s">
        <v>65</v>
      </c>
      <c r="B97" s="30">
        <v>1533.000371467708</v>
      </c>
      <c r="C97" s="30">
        <v>1533.000371467708</v>
      </c>
      <c r="D97" s="30">
        <v>1533.000371467708</v>
      </c>
      <c r="E97" s="30">
        <v>1533.000371467708</v>
      </c>
      <c r="F97" s="30">
        <v>1533.000371467708</v>
      </c>
      <c r="H97" s="30">
        <v>973.09648712808405</v>
      </c>
      <c r="I97" s="30">
        <v>973.09648712808405</v>
      </c>
      <c r="J97" s="30">
        <v>973.09648712808405</v>
      </c>
      <c r="K97" s="30">
        <v>973.09648712808405</v>
      </c>
      <c r="L97" s="30">
        <v>973.09648712808405</v>
      </c>
      <c r="N97" s="30">
        <v>866.72636207722405</v>
      </c>
      <c r="O97" s="30">
        <v>866.72636207722405</v>
      </c>
      <c r="P97" s="30">
        <v>866.72636207722405</v>
      </c>
      <c r="Q97" s="30">
        <v>866.72636207722405</v>
      </c>
      <c r="R97" s="30">
        <v>866.72636207722405</v>
      </c>
      <c r="T97" s="30">
        <v>491.16879295818399</v>
      </c>
      <c r="U97" s="30">
        <v>491.16879295818399</v>
      </c>
      <c r="V97" s="30">
        <v>491.16879295818399</v>
      </c>
      <c r="W97" s="30">
        <v>491.16879295818399</v>
      </c>
      <c r="X97" s="30">
        <v>491.16879295818399</v>
      </c>
    </row>
    <row r="98" spans="1:24" x14ac:dyDescent="0.25">
      <c r="A98" s="9" t="s">
        <v>66</v>
      </c>
      <c r="B98" s="30">
        <v>0</v>
      </c>
      <c r="C98" s="30">
        <v>0</v>
      </c>
      <c r="D98" s="30">
        <v>0</v>
      </c>
      <c r="E98" s="30">
        <v>0</v>
      </c>
      <c r="F98" s="30">
        <v>0</v>
      </c>
      <c r="H98" s="30">
        <v>0</v>
      </c>
      <c r="I98" s="30">
        <v>0</v>
      </c>
      <c r="J98" s="30">
        <v>0</v>
      </c>
      <c r="K98" s="30">
        <v>0</v>
      </c>
      <c r="L98" s="30">
        <v>0</v>
      </c>
      <c r="N98" s="30">
        <v>0</v>
      </c>
      <c r="O98" s="30">
        <v>0</v>
      </c>
      <c r="P98" s="30">
        <v>0</v>
      </c>
      <c r="Q98" s="30">
        <v>0</v>
      </c>
      <c r="R98" s="30">
        <v>0</v>
      </c>
      <c r="T98" s="30">
        <v>0</v>
      </c>
      <c r="U98" s="30">
        <v>0</v>
      </c>
      <c r="V98" s="30">
        <v>0</v>
      </c>
      <c r="W98" s="30">
        <v>0</v>
      </c>
      <c r="X98" s="30">
        <v>0</v>
      </c>
    </row>
    <row r="99" spans="1:24" x14ac:dyDescent="0.25">
      <c r="A99" s="9" t="s">
        <v>67</v>
      </c>
      <c r="B99" s="30">
        <v>0</v>
      </c>
      <c r="C99" s="30">
        <v>0</v>
      </c>
      <c r="D99" s="30">
        <v>0</v>
      </c>
      <c r="E99" s="30">
        <v>0</v>
      </c>
      <c r="F99" s="30">
        <v>0</v>
      </c>
      <c r="H99" s="30">
        <v>0</v>
      </c>
      <c r="I99" s="30">
        <v>0</v>
      </c>
      <c r="J99" s="30">
        <v>0</v>
      </c>
      <c r="K99" s="30">
        <v>0</v>
      </c>
      <c r="L99" s="30">
        <v>0</v>
      </c>
      <c r="N99" s="30">
        <v>0</v>
      </c>
      <c r="O99" s="30">
        <v>0</v>
      </c>
      <c r="P99" s="30">
        <v>0</v>
      </c>
      <c r="Q99" s="30">
        <v>0</v>
      </c>
      <c r="R99" s="30">
        <v>0</v>
      </c>
      <c r="T99" s="30">
        <v>0</v>
      </c>
      <c r="U99" s="30">
        <v>0</v>
      </c>
      <c r="V99" s="30">
        <v>0</v>
      </c>
      <c r="W99" s="30">
        <v>0</v>
      </c>
      <c r="X99" s="30">
        <v>0</v>
      </c>
    </row>
    <row r="100" spans="1:24" x14ac:dyDescent="0.25">
      <c r="A100" s="9" t="s">
        <v>68</v>
      </c>
      <c r="B100" s="30">
        <v>3484.5</v>
      </c>
      <c r="C100" s="30">
        <v>3484.5</v>
      </c>
      <c r="D100" s="30">
        <v>3484.5</v>
      </c>
      <c r="E100" s="30">
        <v>3484.5</v>
      </c>
      <c r="F100" s="30">
        <v>3484.5</v>
      </c>
      <c r="H100" s="30">
        <v>4065.25</v>
      </c>
      <c r="I100" s="30">
        <v>4065.25</v>
      </c>
      <c r="J100" s="30">
        <v>4065.25</v>
      </c>
      <c r="K100" s="30">
        <v>4065.25</v>
      </c>
      <c r="L100" s="30">
        <v>4065.25</v>
      </c>
      <c r="N100" s="30">
        <v>4646</v>
      </c>
      <c r="O100" s="30">
        <v>4646</v>
      </c>
      <c r="P100" s="30">
        <v>4646</v>
      </c>
      <c r="Q100" s="30">
        <v>4646</v>
      </c>
      <c r="R100" s="30">
        <v>4646</v>
      </c>
      <c r="T100" s="30">
        <v>6969</v>
      </c>
      <c r="U100" s="30">
        <v>6969</v>
      </c>
      <c r="V100" s="30">
        <v>6969</v>
      </c>
      <c r="W100" s="30">
        <v>6969</v>
      </c>
      <c r="X100" s="30">
        <v>6969</v>
      </c>
    </row>
    <row r="101" spans="1:24" x14ac:dyDescent="0.25">
      <c r="A101" s="9" t="s">
        <v>69</v>
      </c>
      <c r="B101" s="30">
        <v>730.43695500000001</v>
      </c>
      <c r="C101" s="30">
        <v>730.43695500000001</v>
      </c>
      <c r="D101" s="30">
        <v>730.43695500000001</v>
      </c>
      <c r="E101" s="30">
        <v>730.43695500000001</v>
      </c>
      <c r="F101" s="30">
        <v>730.43695500000001</v>
      </c>
      <c r="H101" s="30">
        <v>852.17644749999999</v>
      </c>
      <c r="I101" s="30">
        <v>852.17644749999999</v>
      </c>
      <c r="J101" s="30">
        <v>852.17644749999999</v>
      </c>
      <c r="K101" s="30">
        <v>852.17644749999999</v>
      </c>
      <c r="L101" s="30">
        <v>852.17644749999999</v>
      </c>
      <c r="N101" s="30">
        <v>973.91593999999998</v>
      </c>
      <c r="O101" s="30">
        <v>973.91593999999998</v>
      </c>
      <c r="P101" s="30">
        <v>973.91593999999998</v>
      </c>
      <c r="Q101" s="30">
        <v>973.91593999999998</v>
      </c>
      <c r="R101" s="30">
        <v>973.91593999999998</v>
      </c>
      <c r="T101" s="30">
        <v>1460.87391</v>
      </c>
      <c r="U101" s="30">
        <v>1460.87391</v>
      </c>
      <c r="V101" s="30">
        <v>1460.87391</v>
      </c>
      <c r="W101" s="30">
        <v>1460.87391</v>
      </c>
      <c r="X101" s="30">
        <v>1460.87391</v>
      </c>
    </row>
    <row r="102" spans="1:24" x14ac:dyDescent="0.25">
      <c r="A102" s="9" t="s">
        <v>70</v>
      </c>
      <c r="B102" s="30">
        <v>1285.699418880346</v>
      </c>
      <c r="C102" s="30">
        <v>1175.3435317910919</v>
      </c>
      <c r="D102" s="30">
        <v>1064.987642461833</v>
      </c>
      <c r="E102" s="30">
        <v>954.63175425258089</v>
      </c>
      <c r="F102" s="30">
        <v>844.27587737775423</v>
      </c>
      <c r="H102" s="30">
        <v>1621.86950707457</v>
      </c>
      <c r="I102" s="30">
        <v>1511.472738743732</v>
      </c>
      <c r="J102" s="30">
        <v>1401.0759704128909</v>
      </c>
      <c r="K102" s="30">
        <v>1290.6792020820481</v>
      </c>
      <c r="L102" s="30">
        <v>1180.2824337512041</v>
      </c>
      <c r="N102" s="30">
        <v>1686.1455954033411</v>
      </c>
      <c r="O102" s="30">
        <v>1575.7488270724889</v>
      </c>
      <c r="P102" s="30">
        <v>1465.352058741636</v>
      </c>
      <c r="Q102" s="30">
        <v>1354.955290410785</v>
      </c>
      <c r="R102" s="30">
        <v>1244.5585220799339</v>
      </c>
      <c r="T102" s="30">
        <v>1913.195320506074</v>
      </c>
      <c r="U102" s="30">
        <v>1802.757672053649</v>
      </c>
      <c r="V102" s="30">
        <v>1692.3200236012231</v>
      </c>
      <c r="W102" s="30">
        <v>1581.8823751487951</v>
      </c>
      <c r="X102" s="30">
        <v>1471.4447266963671</v>
      </c>
    </row>
    <row r="103" spans="1:24" x14ac:dyDescent="0.25">
      <c r="A103" s="9" t="s">
        <v>10</v>
      </c>
      <c r="B103" s="30">
        <v>25449.667373533332</v>
      </c>
      <c r="C103" s="30">
        <v>23265.237188771709</v>
      </c>
      <c r="D103" s="30">
        <v>21080.806959670481</v>
      </c>
      <c r="E103" s="30">
        <v>18896.376752739139</v>
      </c>
      <c r="F103" s="30">
        <v>16711.94677016612</v>
      </c>
      <c r="H103" s="30">
        <v>32103.95748196698</v>
      </c>
      <c r="I103" s="30">
        <v>29918.71807695926</v>
      </c>
      <c r="J103" s="30">
        <v>27733.478671951481</v>
      </c>
      <c r="K103" s="30">
        <v>25548.239266943681</v>
      </c>
      <c r="L103" s="30">
        <v>23362.999861935848</v>
      </c>
      <c r="N103" s="30">
        <v>33376.265024474553</v>
      </c>
      <c r="O103" s="30">
        <v>31191.025619466549</v>
      </c>
      <c r="P103" s="30">
        <v>29005.786214458549</v>
      </c>
      <c r="Q103" s="30">
        <v>26820.54680945057</v>
      </c>
      <c r="R103" s="30">
        <v>24635.307404442621</v>
      </c>
      <c r="T103" s="30">
        <v>37870.581422430783</v>
      </c>
      <c r="U103" s="30">
        <v>35684.532819346678</v>
      </c>
      <c r="V103" s="30">
        <v>33498.484216262557</v>
      </c>
      <c r="W103" s="30">
        <v>31312.43561317839</v>
      </c>
      <c r="X103" s="30">
        <v>29126.387010094229</v>
      </c>
    </row>
    <row r="104" spans="1:24" x14ac:dyDescent="0.25">
      <c r="A104" s="9" t="s">
        <v>26</v>
      </c>
      <c r="B104" s="30">
        <v>48223.9</v>
      </c>
      <c r="C104" s="30">
        <v>45929.1</v>
      </c>
      <c r="D104" s="30">
        <v>43634.400000000001</v>
      </c>
      <c r="E104" s="30">
        <v>41339.599999999999</v>
      </c>
      <c r="F104" s="30">
        <v>39044.800000000003</v>
      </c>
      <c r="H104" s="30">
        <v>49607.8</v>
      </c>
      <c r="I104" s="30">
        <v>47312.2</v>
      </c>
      <c r="J104" s="30">
        <v>45016.6</v>
      </c>
      <c r="K104" s="30">
        <v>42720.9</v>
      </c>
      <c r="L104" s="30">
        <v>40425.300000000003</v>
      </c>
      <c r="N104" s="30">
        <v>50448.3</v>
      </c>
      <c r="O104" s="30">
        <v>48152.6</v>
      </c>
      <c r="P104" s="30">
        <v>45857</v>
      </c>
      <c r="Q104" s="30">
        <v>43561.4</v>
      </c>
      <c r="R104" s="30">
        <v>41265.699999999997</v>
      </c>
      <c r="T104" s="30">
        <v>53747.7</v>
      </c>
      <c r="U104" s="30">
        <v>51451.199999999997</v>
      </c>
      <c r="V104" s="30">
        <v>49154.7</v>
      </c>
      <c r="W104" s="30">
        <v>46858.2</v>
      </c>
      <c r="X104" s="30">
        <v>44561.7</v>
      </c>
    </row>
    <row r="106" spans="1:24" x14ac:dyDescent="0.25">
      <c r="A106" s="9" t="s">
        <v>159</v>
      </c>
      <c r="B106" s="9">
        <v>100</v>
      </c>
      <c r="C106" s="9">
        <v>95</v>
      </c>
      <c r="D106" s="9">
        <v>90</v>
      </c>
      <c r="E106" s="9">
        <v>85</v>
      </c>
      <c r="F106" s="9">
        <v>80</v>
      </c>
      <c r="G106" s="9" t="s">
        <v>160</v>
      </c>
      <c r="H106" s="9">
        <v>100</v>
      </c>
      <c r="I106" s="9">
        <v>95</v>
      </c>
      <c r="J106" s="9">
        <v>90</v>
      </c>
      <c r="K106" s="9">
        <v>85</v>
      </c>
      <c r="L106" s="9">
        <v>80</v>
      </c>
      <c r="M106" s="9" t="s">
        <v>161</v>
      </c>
      <c r="N106" s="9">
        <v>100</v>
      </c>
      <c r="O106" s="9">
        <v>95</v>
      </c>
      <c r="P106" s="9">
        <v>90</v>
      </c>
      <c r="Q106" s="9">
        <v>85</v>
      </c>
      <c r="R106" s="9">
        <v>80</v>
      </c>
      <c r="S106" s="9" t="s">
        <v>162</v>
      </c>
      <c r="T106" s="9">
        <v>100</v>
      </c>
      <c r="U106" s="9">
        <v>95</v>
      </c>
      <c r="V106" s="9">
        <v>90</v>
      </c>
      <c r="W106" s="9">
        <v>85</v>
      </c>
      <c r="X106" s="9">
        <v>80</v>
      </c>
    </row>
    <row r="107" spans="1:24" x14ac:dyDescent="0.25">
      <c r="A107" s="9" t="s">
        <v>22</v>
      </c>
      <c r="B107" s="30">
        <v>24.893999999999998</v>
      </c>
      <c r="C107" s="30">
        <v>19.074999999999999</v>
      </c>
      <c r="D107" s="30">
        <v>17.829999999999998</v>
      </c>
      <c r="E107" s="30">
        <v>16.704000000000001</v>
      </c>
      <c r="F107" s="30">
        <v>15.599</v>
      </c>
      <c r="H107" s="30">
        <v>25.385000000000002</v>
      </c>
      <c r="I107" s="30">
        <v>19.876999999999999</v>
      </c>
      <c r="J107" s="30">
        <v>18.648</v>
      </c>
      <c r="K107" s="30">
        <v>17.539000000000001</v>
      </c>
      <c r="L107" s="30">
        <v>16.422999999999998</v>
      </c>
      <c r="N107" s="30">
        <v>25.574000000000002</v>
      </c>
      <c r="O107" s="30">
        <v>20.100000000000001</v>
      </c>
      <c r="P107" s="30">
        <v>18.78</v>
      </c>
      <c r="Q107" s="30">
        <v>17.667000000000002</v>
      </c>
      <c r="R107" s="30">
        <v>16.545000000000002</v>
      </c>
      <c r="T107" s="30">
        <v>25.79</v>
      </c>
      <c r="U107" s="30">
        <v>21.053000000000001</v>
      </c>
      <c r="V107" s="30">
        <v>19.39</v>
      </c>
      <c r="W107" s="30">
        <v>18.135999999999999</v>
      </c>
      <c r="X107" s="30">
        <v>17.001999999999999</v>
      </c>
    </row>
    <row r="108" spans="1:24" x14ac:dyDescent="0.25">
      <c r="A108" s="9" t="s">
        <v>23</v>
      </c>
      <c r="B108" s="30">
        <v>4.76</v>
      </c>
      <c r="C108" s="30">
        <v>4.4210000000000003</v>
      </c>
      <c r="D108" s="30">
        <v>3.34</v>
      </c>
      <c r="E108" s="30">
        <v>2.7650000000000001</v>
      </c>
      <c r="F108" s="30">
        <v>2.3250000000000002</v>
      </c>
      <c r="H108" s="30">
        <v>5.71</v>
      </c>
      <c r="I108" s="30">
        <v>5.24</v>
      </c>
      <c r="J108" s="30">
        <v>4.6660000000000004</v>
      </c>
      <c r="K108" s="30">
        <v>4.26</v>
      </c>
      <c r="L108" s="30">
        <v>3.867</v>
      </c>
      <c r="N108" s="30">
        <v>6.78</v>
      </c>
      <c r="O108" s="30">
        <v>5.93</v>
      </c>
      <c r="P108" s="30">
        <v>5.0759999999999996</v>
      </c>
      <c r="Q108" s="30">
        <v>4.4649999999999999</v>
      </c>
      <c r="R108" s="30">
        <v>4.0730000000000004</v>
      </c>
      <c r="T108" s="30">
        <v>10.62</v>
      </c>
      <c r="U108" s="30">
        <v>9.093</v>
      </c>
      <c r="V108" s="30">
        <v>7.6139999999999999</v>
      </c>
      <c r="W108" s="30">
        <v>6.5629999999999997</v>
      </c>
      <c r="X108" s="30">
        <v>5.6479999999999997</v>
      </c>
    </row>
    <row r="109" spans="1:24" x14ac:dyDescent="0.25">
      <c r="A109" s="9" t="s">
        <v>24</v>
      </c>
      <c r="B109" s="30">
        <v>37.49</v>
      </c>
      <c r="C109" s="30">
        <v>30.486000000000001</v>
      </c>
      <c r="D109" s="30">
        <v>27.093</v>
      </c>
      <c r="E109" s="30">
        <v>23.535</v>
      </c>
      <c r="F109" s="30">
        <v>19.896999999999998</v>
      </c>
      <c r="H109" s="30">
        <v>56.134999999999998</v>
      </c>
      <c r="I109" s="30">
        <v>45.781999999999996</v>
      </c>
      <c r="J109" s="30">
        <v>42.265000000000001</v>
      </c>
      <c r="K109" s="30">
        <v>38.292000000000002</v>
      </c>
      <c r="L109" s="30">
        <v>34.351999999999997</v>
      </c>
      <c r="N109" s="30">
        <v>56.723999999999997</v>
      </c>
      <c r="O109" s="30">
        <v>47.593000000000004</v>
      </c>
      <c r="P109" s="30">
        <v>44.238</v>
      </c>
      <c r="Q109" s="30">
        <v>40.521999999999998</v>
      </c>
      <c r="R109" s="30">
        <v>36.616999999999997</v>
      </c>
      <c r="T109" s="30">
        <v>65.018000000000001</v>
      </c>
      <c r="U109" s="30">
        <v>54.290999999999997</v>
      </c>
      <c r="V109" s="30">
        <v>51.174999999999997</v>
      </c>
      <c r="W109" s="30">
        <v>47.518999999999998</v>
      </c>
      <c r="X109" s="30">
        <v>43.685000000000002</v>
      </c>
    </row>
    <row r="110" spans="1:24" x14ac:dyDescent="0.25">
      <c r="A110" s="9" t="s">
        <v>25</v>
      </c>
      <c r="B110" s="30">
        <v>0</v>
      </c>
      <c r="C110" s="30">
        <v>0</v>
      </c>
      <c r="D110" s="30">
        <v>0</v>
      </c>
      <c r="E110" s="30">
        <v>0</v>
      </c>
      <c r="F110" s="30">
        <v>0</v>
      </c>
      <c r="H110" s="30">
        <v>0</v>
      </c>
      <c r="I110" s="30">
        <v>0</v>
      </c>
      <c r="J110" s="30">
        <v>0</v>
      </c>
      <c r="K110" s="30">
        <v>0</v>
      </c>
      <c r="L110" s="30">
        <v>0</v>
      </c>
      <c r="N110" s="30">
        <v>0</v>
      </c>
      <c r="O110" s="30">
        <v>0</v>
      </c>
      <c r="P110" s="30">
        <v>0</v>
      </c>
      <c r="Q110" s="30">
        <v>0</v>
      </c>
      <c r="R110" s="30">
        <v>0</v>
      </c>
      <c r="T110" s="30">
        <v>0</v>
      </c>
      <c r="U110" s="30">
        <v>0</v>
      </c>
      <c r="V110" s="30">
        <v>0</v>
      </c>
      <c r="W110" s="30">
        <v>0</v>
      </c>
      <c r="X110" s="30">
        <v>0</v>
      </c>
    </row>
    <row r="111" spans="1:24" x14ac:dyDescent="0.25">
      <c r="A111" s="9" t="s">
        <v>64</v>
      </c>
      <c r="B111" s="30">
        <v>54766.36</v>
      </c>
      <c r="C111" s="30">
        <v>41964.34</v>
      </c>
      <c r="D111" s="30">
        <v>39225.56</v>
      </c>
      <c r="E111" s="30">
        <v>36748.800000000003</v>
      </c>
      <c r="F111" s="30">
        <v>34318.239999999998</v>
      </c>
      <c r="H111" s="30">
        <v>55847.88</v>
      </c>
      <c r="I111" s="30">
        <v>43730.06</v>
      </c>
      <c r="J111" s="30">
        <v>41025.82</v>
      </c>
      <c r="K111" s="30">
        <v>38586.019999999997</v>
      </c>
      <c r="L111" s="30">
        <v>36129.94</v>
      </c>
      <c r="N111" s="30">
        <v>56263.68</v>
      </c>
      <c r="O111" s="30">
        <v>44219.56</v>
      </c>
      <c r="P111" s="30">
        <v>41316.660000000003</v>
      </c>
      <c r="Q111" s="30">
        <v>38868.28</v>
      </c>
      <c r="R111" s="30">
        <v>36398.339999999997</v>
      </c>
      <c r="T111" s="30">
        <v>56738.44</v>
      </c>
      <c r="U111" s="30">
        <v>46317.26</v>
      </c>
      <c r="V111" s="30">
        <v>42657.120000000003</v>
      </c>
      <c r="W111" s="30">
        <v>39898.32</v>
      </c>
      <c r="X111" s="30">
        <v>37403.519999999997</v>
      </c>
    </row>
    <row r="112" spans="1:24" x14ac:dyDescent="0.25">
      <c r="A112" s="9" t="s">
        <v>65</v>
      </c>
      <c r="B112" s="30">
        <v>5333.78309797784</v>
      </c>
      <c r="C112" s="30">
        <v>4086.9739637579601</v>
      </c>
      <c r="D112" s="30">
        <v>3820.23981394264</v>
      </c>
      <c r="E112" s="30">
        <v>3579.0242095871999</v>
      </c>
      <c r="F112" s="30">
        <v>3342.3080968745599</v>
      </c>
      <c r="H112" s="30">
        <v>5439.1140547207197</v>
      </c>
      <c r="I112" s="30">
        <v>4258.9402491156407</v>
      </c>
      <c r="J112" s="30">
        <v>3995.5700049570801</v>
      </c>
      <c r="K112" s="30">
        <v>3757.9539939158799</v>
      </c>
      <c r="L112" s="30">
        <v>3518.7524477243601</v>
      </c>
      <c r="N112" s="30">
        <v>5479.6094795059198</v>
      </c>
      <c r="O112" s="30">
        <v>4306.6134343786398</v>
      </c>
      <c r="P112" s="30">
        <v>4023.8953761560401</v>
      </c>
      <c r="Q112" s="30">
        <v>3785.4437452383199</v>
      </c>
      <c r="R112" s="30">
        <v>3544.89235155396</v>
      </c>
      <c r="T112" s="30">
        <v>5525.8471126733593</v>
      </c>
      <c r="U112" s="30">
        <v>4510.9117811124397</v>
      </c>
      <c r="V112" s="30">
        <v>4154.4449122492806</v>
      </c>
      <c r="W112" s="30">
        <v>3885.7609827220799</v>
      </c>
      <c r="X112" s="30">
        <v>3642.7884340108799</v>
      </c>
    </row>
    <row r="113" spans="1:24" x14ac:dyDescent="0.25">
      <c r="A113" s="9" t="s">
        <v>66</v>
      </c>
      <c r="B113" s="30">
        <v>31462.934749277822</v>
      </c>
      <c r="C113" s="30">
        <v>26290.483214566659</v>
      </c>
      <c r="D113" s="30">
        <v>22609.176997426039</v>
      </c>
      <c r="E113" s="30">
        <v>19465.363046121889</v>
      </c>
      <c r="F113" s="30">
        <v>16439.971694048691</v>
      </c>
      <c r="H113" s="30">
        <v>45295.094477150487</v>
      </c>
      <c r="I113" s="30">
        <v>37687.823157171377</v>
      </c>
      <c r="J113" s="30">
        <v>34573.042251739957</v>
      </c>
      <c r="K113" s="30">
        <v>31364.753771271291</v>
      </c>
      <c r="L113" s="30">
        <v>28195.023067649701</v>
      </c>
      <c r="N113" s="30">
        <v>47064.299791996556</v>
      </c>
      <c r="O113" s="30">
        <v>39797.375037268379</v>
      </c>
      <c r="P113" s="30">
        <v>36434.199678490993</v>
      </c>
      <c r="Q113" s="30">
        <v>33136.055670299109</v>
      </c>
      <c r="R113" s="30">
        <v>29992.258612610989</v>
      </c>
      <c r="T113" s="30">
        <v>57594.006143145052</v>
      </c>
      <c r="U113" s="30">
        <v>48379.939674496993</v>
      </c>
      <c r="V113" s="30">
        <v>44377.521004919581</v>
      </c>
      <c r="W113" s="30">
        <v>40558.33461373001</v>
      </c>
      <c r="X113" s="30">
        <v>36792.217067557911</v>
      </c>
    </row>
    <row r="114" spans="1:24" x14ac:dyDescent="0.25">
      <c r="A114" s="9" t="s">
        <v>67</v>
      </c>
      <c r="B114" s="30">
        <v>5476.8308973290996</v>
      </c>
      <c r="C114" s="30">
        <v>4453.6932457214998</v>
      </c>
      <c r="D114" s="30">
        <v>3957.9018581456999</v>
      </c>
      <c r="E114" s="30">
        <v>3438.1521384459002</v>
      </c>
      <c r="F114" s="30">
        <v>2906.7008187269998</v>
      </c>
      <c r="H114" s="30">
        <v>8200.6010850459006</v>
      </c>
      <c r="I114" s="30">
        <v>6688.0998910664994</v>
      </c>
      <c r="J114" s="30">
        <v>6174.383580615</v>
      </c>
      <c r="K114" s="30">
        <v>5594.0222023893002</v>
      </c>
      <c r="L114" s="30">
        <v>5018.3356206755998</v>
      </c>
      <c r="N114" s="30">
        <v>8286.7049933013004</v>
      </c>
      <c r="O114" s="30">
        <v>6952.7664173412004</v>
      </c>
      <c r="P114" s="30">
        <v>6462.6724380144015</v>
      </c>
      <c r="Q114" s="30">
        <v>5919.6948231455999</v>
      </c>
      <c r="R114" s="30">
        <v>5349.2673875079008</v>
      </c>
      <c r="T114" s="30">
        <v>9498.2953792988992</v>
      </c>
      <c r="U114" s="30">
        <v>7931.1721098245989</v>
      </c>
      <c r="V114" s="30">
        <v>7476.0514519031994</v>
      </c>
      <c r="W114" s="30">
        <v>6941.9267329289996</v>
      </c>
      <c r="X114" s="30">
        <v>6381.8130670958999</v>
      </c>
    </row>
    <row r="115" spans="1:24" x14ac:dyDescent="0.25">
      <c r="A115" s="9" t="s">
        <v>68</v>
      </c>
      <c r="B115" s="30">
        <v>0</v>
      </c>
      <c r="C115" s="30">
        <v>0</v>
      </c>
      <c r="D115" s="30">
        <v>0</v>
      </c>
      <c r="E115" s="30">
        <v>0</v>
      </c>
      <c r="F115" s="30">
        <v>0</v>
      </c>
      <c r="H115" s="30">
        <v>0</v>
      </c>
      <c r="I115" s="30">
        <v>0</v>
      </c>
      <c r="J115" s="30">
        <v>0</v>
      </c>
      <c r="K115" s="30">
        <v>0</v>
      </c>
      <c r="L115" s="30">
        <v>0</v>
      </c>
      <c r="N115" s="30">
        <v>0</v>
      </c>
      <c r="O115" s="30">
        <v>0</v>
      </c>
      <c r="P115" s="30">
        <v>0</v>
      </c>
      <c r="Q115" s="30">
        <v>0</v>
      </c>
      <c r="R115" s="30">
        <v>0</v>
      </c>
      <c r="T115" s="30">
        <v>0</v>
      </c>
      <c r="U115" s="30">
        <v>0</v>
      </c>
      <c r="V115" s="30">
        <v>0</v>
      </c>
      <c r="W115" s="30">
        <v>0</v>
      </c>
      <c r="X115" s="30">
        <v>0</v>
      </c>
    </row>
    <row r="116" spans="1:24" x14ac:dyDescent="0.25">
      <c r="A116" s="9" t="s">
        <v>69</v>
      </c>
      <c r="B116" s="30">
        <v>0</v>
      </c>
      <c r="C116" s="30">
        <v>0</v>
      </c>
      <c r="D116" s="30">
        <v>0</v>
      </c>
      <c r="E116" s="30">
        <v>0</v>
      </c>
      <c r="F116" s="30">
        <v>0</v>
      </c>
      <c r="H116" s="30">
        <v>0</v>
      </c>
      <c r="I116" s="30">
        <v>0</v>
      </c>
      <c r="J116" s="30">
        <v>0</v>
      </c>
      <c r="K116" s="30">
        <v>0</v>
      </c>
      <c r="L116" s="30">
        <v>0</v>
      </c>
      <c r="N116" s="30">
        <v>0</v>
      </c>
      <c r="O116" s="30">
        <v>0</v>
      </c>
      <c r="P116" s="30">
        <v>0</v>
      </c>
      <c r="Q116" s="30">
        <v>0</v>
      </c>
      <c r="R116" s="30">
        <v>0</v>
      </c>
      <c r="T116" s="30">
        <v>0</v>
      </c>
      <c r="U116" s="30">
        <v>0</v>
      </c>
      <c r="V116" s="30">
        <v>0</v>
      </c>
      <c r="W116" s="30">
        <v>0</v>
      </c>
      <c r="X116" s="30">
        <v>0</v>
      </c>
    </row>
    <row r="117" spans="1:24" x14ac:dyDescent="0.25">
      <c r="A117" s="9" t="s">
        <v>70</v>
      </c>
      <c r="B117" s="30">
        <v>0</v>
      </c>
      <c r="C117" s="30">
        <v>0</v>
      </c>
      <c r="D117" s="30">
        <v>0</v>
      </c>
      <c r="E117" s="30">
        <v>0</v>
      </c>
      <c r="F117" s="30">
        <v>0</v>
      </c>
      <c r="H117" s="30">
        <v>0</v>
      </c>
      <c r="I117" s="30">
        <v>0</v>
      </c>
      <c r="J117" s="30">
        <v>0</v>
      </c>
      <c r="K117" s="30">
        <v>0</v>
      </c>
      <c r="L117" s="30">
        <v>0</v>
      </c>
      <c r="N117" s="30">
        <v>0</v>
      </c>
      <c r="O117" s="30">
        <v>0</v>
      </c>
      <c r="P117" s="30">
        <v>0</v>
      </c>
      <c r="Q117" s="30">
        <v>0</v>
      </c>
      <c r="R117" s="30">
        <v>0</v>
      </c>
      <c r="T117" s="30">
        <v>0</v>
      </c>
      <c r="U117" s="30">
        <v>0</v>
      </c>
      <c r="V117" s="30">
        <v>0</v>
      </c>
      <c r="W117" s="30">
        <v>0</v>
      </c>
      <c r="X117" s="30">
        <v>0</v>
      </c>
    </row>
    <row r="118" spans="1:24" x14ac:dyDescent="0.25">
      <c r="A118" s="9" t="s">
        <v>10</v>
      </c>
      <c r="B118" s="30">
        <v>0</v>
      </c>
      <c r="C118" s="30">
        <v>0</v>
      </c>
      <c r="D118" s="30">
        <v>0</v>
      </c>
      <c r="E118" s="30">
        <v>0</v>
      </c>
      <c r="F118" s="30">
        <v>0</v>
      </c>
      <c r="H118" s="30">
        <v>0</v>
      </c>
      <c r="I118" s="30">
        <v>0</v>
      </c>
      <c r="J118" s="30">
        <v>0</v>
      </c>
      <c r="K118" s="30">
        <v>0</v>
      </c>
      <c r="L118" s="30">
        <v>0</v>
      </c>
      <c r="N118" s="30">
        <v>0</v>
      </c>
      <c r="O118" s="30">
        <v>0</v>
      </c>
      <c r="P118" s="30">
        <v>0</v>
      </c>
      <c r="Q118" s="30">
        <v>0</v>
      </c>
      <c r="R118" s="30">
        <v>0</v>
      </c>
      <c r="T118" s="30">
        <v>0</v>
      </c>
      <c r="U118" s="30">
        <v>0</v>
      </c>
      <c r="V118" s="30">
        <v>0</v>
      </c>
      <c r="W118" s="30">
        <v>0</v>
      </c>
      <c r="X118" s="30">
        <v>0</v>
      </c>
    </row>
    <row r="119" spans="1:24" x14ac:dyDescent="0.25">
      <c r="A119" s="9" t="s">
        <v>26</v>
      </c>
      <c r="B119" s="30">
        <v>97040.9</v>
      </c>
      <c r="C119" s="30">
        <v>76796.2</v>
      </c>
      <c r="D119" s="30">
        <v>69613.600000000006</v>
      </c>
      <c r="E119" s="30">
        <v>63231.9</v>
      </c>
      <c r="F119" s="30">
        <v>57007.7</v>
      </c>
      <c r="H119" s="30">
        <v>114784</v>
      </c>
      <c r="I119" s="30">
        <v>92365.7</v>
      </c>
      <c r="J119" s="30">
        <v>85769.4</v>
      </c>
      <c r="K119" s="30">
        <v>79303.3</v>
      </c>
      <c r="L119" s="30">
        <v>72862.600000000006</v>
      </c>
      <c r="N119" s="30">
        <v>117095</v>
      </c>
      <c r="O119" s="30">
        <v>95277.1</v>
      </c>
      <c r="P119" s="30">
        <v>88238.2</v>
      </c>
      <c r="Q119" s="30">
        <v>81710.100000000006</v>
      </c>
      <c r="R119" s="30">
        <v>75285.5</v>
      </c>
      <c r="T119" s="30">
        <v>129358</v>
      </c>
      <c r="U119" s="30">
        <v>107140</v>
      </c>
      <c r="V119" s="30">
        <v>98666</v>
      </c>
      <c r="W119" s="30">
        <v>91284.9</v>
      </c>
      <c r="X119" s="30">
        <v>84221</v>
      </c>
    </row>
    <row r="121" spans="1:24" x14ac:dyDescent="0.25">
      <c r="A121" s="9" t="s">
        <v>163</v>
      </c>
      <c r="B121" s="9">
        <v>100</v>
      </c>
      <c r="C121" s="9">
        <v>95</v>
      </c>
      <c r="D121" s="9">
        <v>90</v>
      </c>
      <c r="E121" s="9">
        <v>85</v>
      </c>
      <c r="F121" s="9">
        <v>80</v>
      </c>
      <c r="G121" s="9" t="s">
        <v>164</v>
      </c>
      <c r="H121" s="9">
        <v>100</v>
      </c>
      <c r="I121" s="9">
        <v>95</v>
      </c>
      <c r="J121" s="9">
        <v>90</v>
      </c>
      <c r="K121" s="9">
        <v>85</v>
      </c>
      <c r="L121" s="9">
        <v>80</v>
      </c>
      <c r="M121" s="9" t="s">
        <v>165</v>
      </c>
      <c r="N121" s="9">
        <v>100</v>
      </c>
      <c r="O121" s="9">
        <v>95</v>
      </c>
      <c r="P121" s="9">
        <v>90</v>
      </c>
      <c r="Q121" s="9">
        <v>85</v>
      </c>
      <c r="R121" s="9">
        <v>80</v>
      </c>
      <c r="S121" s="9" t="s">
        <v>166</v>
      </c>
      <c r="T121" s="9">
        <v>100</v>
      </c>
      <c r="U121" s="9">
        <v>95</v>
      </c>
      <c r="V121" s="9">
        <v>90</v>
      </c>
      <c r="W121" s="9">
        <v>85</v>
      </c>
      <c r="X121" s="9">
        <v>80</v>
      </c>
    </row>
    <row r="122" spans="1:24" x14ac:dyDescent="0.25">
      <c r="A122" s="9" t="s">
        <v>22</v>
      </c>
      <c r="B122" s="30">
        <v>0</v>
      </c>
      <c r="C122" s="30">
        <v>0</v>
      </c>
      <c r="D122" s="30">
        <v>0</v>
      </c>
      <c r="E122" s="30">
        <v>0</v>
      </c>
      <c r="F122" s="30">
        <v>0</v>
      </c>
      <c r="H122" s="30">
        <v>0</v>
      </c>
      <c r="I122" s="30">
        <v>0</v>
      </c>
      <c r="J122" s="30">
        <v>0</v>
      </c>
      <c r="K122" s="30">
        <v>0</v>
      </c>
      <c r="L122" s="30">
        <v>0</v>
      </c>
      <c r="N122" s="30">
        <v>0</v>
      </c>
      <c r="O122" s="30">
        <v>0</v>
      </c>
      <c r="P122" s="30">
        <v>0</v>
      </c>
      <c r="Q122" s="30">
        <v>0</v>
      </c>
      <c r="R122" s="30">
        <v>0</v>
      </c>
      <c r="T122" s="30">
        <v>0</v>
      </c>
      <c r="U122" s="30">
        <v>0</v>
      </c>
      <c r="V122" s="30">
        <v>0</v>
      </c>
      <c r="W122" s="30">
        <v>0</v>
      </c>
      <c r="X122" s="30">
        <v>0</v>
      </c>
    </row>
    <row r="123" spans="1:24" x14ac:dyDescent="0.25">
      <c r="A123" s="9" t="s">
        <v>23</v>
      </c>
      <c r="B123" s="30">
        <v>0</v>
      </c>
      <c r="C123" s="30">
        <v>0</v>
      </c>
      <c r="D123" s="30">
        <v>0</v>
      </c>
      <c r="E123" s="30">
        <v>0</v>
      </c>
      <c r="F123" s="30">
        <v>0</v>
      </c>
      <c r="H123" s="30">
        <v>0</v>
      </c>
      <c r="I123" s="30">
        <v>0</v>
      </c>
      <c r="J123" s="30">
        <v>0</v>
      </c>
      <c r="K123" s="30">
        <v>0</v>
      </c>
      <c r="L123" s="30">
        <v>0</v>
      </c>
      <c r="N123" s="30">
        <v>0</v>
      </c>
      <c r="O123" s="30">
        <v>0</v>
      </c>
      <c r="P123" s="30">
        <v>0</v>
      </c>
      <c r="Q123" s="30">
        <v>0</v>
      </c>
      <c r="R123" s="30">
        <v>0</v>
      </c>
      <c r="T123" s="30">
        <v>0</v>
      </c>
      <c r="U123" s="30">
        <v>0</v>
      </c>
      <c r="V123" s="30">
        <v>0</v>
      </c>
      <c r="W123" s="30">
        <v>0</v>
      </c>
      <c r="X123" s="30">
        <v>0</v>
      </c>
    </row>
    <row r="124" spans="1:24" x14ac:dyDescent="0.25">
      <c r="A124" s="9" t="s">
        <v>24</v>
      </c>
      <c r="B124" s="30">
        <v>0</v>
      </c>
      <c r="C124" s="30">
        <v>0</v>
      </c>
      <c r="D124" s="30">
        <v>0</v>
      </c>
      <c r="E124" s="30">
        <v>0</v>
      </c>
      <c r="F124" s="30">
        <v>0</v>
      </c>
      <c r="H124" s="30">
        <v>0</v>
      </c>
      <c r="I124" s="30">
        <v>0</v>
      </c>
      <c r="J124" s="30">
        <v>0</v>
      </c>
      <c r="K124" s="30">
        <v>0</v>
      </c>
      <c r="L124" s="30">
        <v>0</v>
      </c>
      <c r="N124" s="30">
        <v>0</v>
      </c>
      <c r="O124" s="30">
        <v>0</v>
      </c>
      <c r="P124" s="30">
        <v>0</v>
      </c>
      <c r="Q124" s="30">
        <v>0</v>
      </c>
      <c r="R124" s="30">
        <v>0</v>
      </c>
      <c r="T124" s="30">
        <v>0</v>
      </c>
      <c r="U124" s="30">
        <v>0</v>
      </c>
      <c r="V124" s="30">
        <v>0</v>
      </c>
      <c r="W124" s="30">
        <v>0</v>
      </c>
      <c r="X124" s="30">
        <v>0</v>
      </c>
    </row>
    <row r="125" spans="1:24" x14ac:dyDescent="0.25">
      <c r="A125" s="9" t="s">
        <v>25</v>
      </c>
      <c r="B125" s="30">
        <v>6</v>
      </c>
      <c r="C125" s="30">
        <v>6</v>
      </c>
      <c r="D125" s="30">
        <v>6</v>
      </c>
      <c r="E125" s="30">
        <v>6</v>
      </c>
      <c r="F125" s="30">
        <v>6</v>
      </c>
      <c r="H125" s="30">
        <v>7</v>
      </c>
      <c r="I125" s="30">
        <v>7</v>
      </c>
      <c r="J125" s="30">
        <v>7</v>
      </c>
      <c r="K125" s="30">
        <v>7</v>
      </c>
      <c r="L125" s="30">
        <v>7</v>
      </c>
      <c r="N125" s="30">
        <v>8</v>
      </c>
      <c r="O125" s="30">
        <v>8</v>
      </c>
      <c r="P125" s="30">
        <v>8</v>
      </c>
      <c r="Q125" s="30">
        <v>8</v>
      </c>
      <c r="R125" s="30">
        <v>8</v>
      </c>
      <c r="T125" s="30">
        <v>12</v>
      </c>
      <c r="U125" s="30">
        <v>12</v>
      </c>
      <c r="V125" s="30">
        <v>12</v>
      </c>
      <c r="W125" s="30">
        <v>12</v>
      </c>
      <c r="X125" s="30">
        <v>12</v>
      </c>
    </row>
    <row r="126" spans="1:24" x14ac:dyDescent="0.25">
      <c r="A126" s="9" t="s">
        <v>64</v>
      </c>
      <c r="B126" s="30">
        <v>0</v>
      </c>
      <c r="C126" s="30">
        <v>0</v>
      </c>
      <c r="D126" s="30">
        <v>0</v>
      </c>
      <c r="E126" s="30">
        <v>0</v>
      </c>
      <c r="F126" s="30">
        <v>0</v>
      </c>
      <c r="H126" s="30">
        <v>0</v>
      </c>
      <c r="I126" s="30">
        <v>0</v>
      </c>
      <c r="J126" s="30">
        <v>0</v>
      </c>
      <c r="K126" s="30">
        <v>0</v>
      </c>
      <c r="L126" s="30">
        <v>0</v>
      </c>
      <c r="N126" s="30">
        <v>0</v>
      </c>
      <c r="O126" s="30">
        <v>0</v>
      </c>
      <c r="P126" s="30">
        <v>0</v>
      </c>
      <c r="Q126" s="30">
        <v>0</v>
      </c>
      <c r="R126" s="30">
        <v>0</v>
      </c>
      <c r="T126" s="30">
        <v>0</v>
      </c>
      <c r="U126" s="30">
        <v>0</v>
      </c>
      <c r="V126" s="30">
        <v>0</v>
      </c>
      <c r="W126" s="30">
        <v>0</v>
      </c>
      <c r="X126" s="30">
        <v>0</v>
      </c>
    </row>
    <row r="127" spans="1:24" x14ac:dyDescent="0.25">
      <c r="A127" s="9" t="s">
        <v>65</v>
      </c>
      <c r="B127" s="30">
        <v>0</v>
      </c>
      <c r="C127" s="30">
        <v>0</v>
      </c>
      <c r="D127" s="30">
        <v>0</v>
      </c>
      <c r="E127" s="30">
        <v>0</v>
      </c>
      <c r="F127" s="30">
        <v>0</v>
      </c>
      <c r="H127" s="30">
        <v>0</v>
      </c>
      <c r="I127" s="30">
        <v>0</v>
      </c>
      <c r="J127" s="30">
        <v>0</v>
      </c>
      <c r="K127" s="30">
        <v>0</v>
      </c>
      <c r="L127" s="30">
        <v>0</v>
      </c>
      <c r="N127" s="30">
        <v>0</v>
      </c>
      <c r="O127" s="30">
        <v>0</v>
      </c>
      <c r="P127" s="30">
        <v>0</v>
      </c>
      <c r="Q127" s="30">
        <v>0</v>
      </c>
      <c r="R127" s="30">
        <v>0</v>
      </c>
      <c r="T127" s="30">
        <v>0</v>
      </c>
      <c r="U127" s="30">
        <v>0</v>
      </c>
      <c r="V127" s="30">
        <v>0</v>
      </c>
      <c r="W127" s="30">
        <v>0</v>
      </c>
      <c r="X127" s="30">
        <v>0</v>
      </c>
    </row>
    <row r="128" spans="1:24" x14ac:dyDescent="0.25">
      <c r="A128" s="9" t="s">
        <v>66</v>
      </c>
      <c r="B128" s="30">
        <v>0</v>
      </c>
      <c r="C128" s="30">
        <v>0</v>
      </c>
      <c r="D128" s="30">
        <v>0</v>
      </c>
      <c r="E128" s="30">
        <v>0</v>
      </c>
      <c r="F128" s="30">
        <v>0</v>
      </c>
      <c r="H128" s="30">
        <v>0</v>
      </c>
      <c r="I128" s="30">
        <v>0</v>
      </c>
      <c r="J128" s="30">
        <v>0</v>
      </c>
      <c r="K128" s="30">
        <v>0</v>
      </c>
      <c r="L128" s="30">
        <v>0</v>
      </c>
      <c r="N128" s="30">
        <v>0</v>
      </c>
      <c r="O128" s="30">
        <v>0</v>
      </c>
      <c r="P128" s="30">
        <v>0</v>
      </c>
      <c r="Q128" s="30">
        <v>0</v>
      </c>
      <c r="R128" s="30">
        <v>0</v>
      </c>
      <c r="T128" s="30">
        <v>0</v>
      </c>
      <c r="U128" s="30">
        <v>0</v>
      </c>
      <c r="V128" s="30">
        <v>0</v>
      </c>
      <c r="W128" s="30">
        <v>0</v>
      </c>
      <c r="X128" s="30">
        <v>0</v>
      </c>
    </row>
    <row r="129" spans="1:24" x14ac:dyDescent="0.25">
      <c r="A129" s="9" t="s">
        <v>67</v>
      </c>
      <c r="B129" s="30">
        <v>0</v>
      </c>
      <c r="C129" s="30">
        <v>0</v>
      </c>
      <c r="D129" s="30">
        <v>0</v>
      </c>
      <c r="E129" s="30">
        <v>0</v>
      </c>
      <c r="F129" s="30">
        <v>0</v>
      </c>
      <c r="H129" s="30">
        <v>0</v>
      </c>
      <c r="I129" s="30">
        <v>0</v>
      </c>
      <c r="J129" s="30">
        <v>0</v>
      </c>
      <c r="K129" s="30">
        <v>0</v>
      </c>
      <c r="L129" s="30">
        <v>0</v>
      </c>
      <c r="N129" s="30">
        <v>0</v>
      </c>
      <c r="O129" s="30">
        <v>0</v>
      </c>
      <c r="P129" s="30">
        <v>0</v>
      </c>
      <c r="Q129" s="30">
        <v>0</v>
      </c>
      <c r="R129" s="30">
        <v>0</v>
      </c>
      <c r="T129" s="30">
        <v>0</v>
      </c>
      <c r="U129" s="30">
        <v>0</v>
      </c>
      <c r="V129" s="30">
        <v>0</v>
      </c>
      <c r="W129" s="30">
        <v>0</v>
      </c>
      <c r="X129" s="30">
        <v>0</v>
      </c>
    </row>
    <row r="130" spans="1:24" x14ac:dyDescent="0.25">
      <c r="A130" s="9" t="s">
        <v>68</v>
      </c>
      <c r="B130" s="30">
        <v>3484.5</v>
      </c>
      <c r="C130" s="30">
        <v>3484.5</v>
      </c>
      <c r="D130" s="30">
        <v>3484.5</v>
      </c>
      <c r="E130" s="30">
        <v>3484.5</v>
      </c>
      <c r="F130" s="30">
        <v>3484.5</v>
      </c>
      <c r="H130" s="30">
        <v>4065.25</v>
      </c>
      <c r="I130" s="30">
        <v>4065.25</v>
      </c>
      <c r="J130" s="30">
        <v>4065.25</v>
      </c>
      <c r="K130" s="30">
        <v>4065.25</v>
      </c>
      <c r="L130" s="30">
        <v>4065.25</v>
      </c>
      <c r="N130" s="30">
        <v>4646</v>
      </c>
      <c r="O130" s="30">
        <v>4646</v>
      </c>
      <c r="P130" s="30">
        <v>4646</v>
      </c>
      <c r="Q130" s="30">
        <v>4646</v>
      </c>
      <c r="R130" s="30">
        <v>4646</v>
      </c>
      <c r="T130" s="30">
        <v>6969</v>
      </c>
      <c r="U130" s="30">
        <v>6969</v>
      </c>
      <c r="V130" s="30">
        <v>6969</v>
      </c>
      <c r="W130" s="30">
        <v>6969</v>
      </c>
      <c r="X130" s="30">
        <v>6969</v>
      </c>
    </row>
    <row r="131" spans="1:24" x14ac:dyDescent="0.25">
      <c r="A131" s="9" t="s">
        <v>69</v>
      </c>
      <c r="B131" s="30">
        <v>730.43695500000001</v>
      </c>
      <c r="C131" s="30">
        <v>730.43695500000001</v>
      </c>
      <c r="D131" s="30">
        <v>730.43695500000001</v>
      </c>
      <c r="E131" s="30">
        <v>730.43695500000001</v>
      </c>
      <c r="F131" s="30">
        <v>730.43695500000001</v>
      </c>
      <c r="H131" s="30">
        <v>852.17644749999999</v>
      </c>
      <c r="I131" s="30">
        <v>852.17644749999999</v>
      </c>
      <c r="J131" s="30">
        <v>852.17644749999999</v>
      </c>
      <c r="K131" s="30">
        <v>852.17644749999999</v>
      </c>
      <c r="L131" s="30">
        <v>852.17644749999999</v>
      </c>
      <c r="N131" s="30">
        <v>973.91593999999998</v>
      </c>
      <c r="O131" s="30">
        <v>973.91593999999998</v>
      </c>
      <c r="P131" s="30">
        <v>973.91593999999998</v>
      </c>
      <c r="Q131" s="30">
        <v>973.91593999999998</v>
      </c>
      <c r="R131" s="30">
        <v>973.91593999999998</v>
      </c>
      <c r="T131" s="30">
        <v>1460.87391</v>
      </c>
      <c r="U131" s="30">
        <v>1460.87391</v>
      </c>
      <c r="V131" s="30">
        <v>1460.87391</v>
      </c>
      <c r="W131" s="30">
        <v>1460.87391</v>
      </c>
      <c r="X131" s="30">
        <v>1460.87391</v>
      </c>
    </row>
    <row r="132" spans="1:24" x14ac:dyDescent="0.25">
      <c r="A132" s="9" t="s">
        <v>70</v>
      </c>
      <c r="B132" s="30">
        <v>2207.1177641851491</v>
      </c>
      <c r="C132" s="30">
        <v>2096.7618759759098</v>
      </c>
      <c r="D132" s="30">
        <v>1986.4059877666459</v>
      </c>
      <c r="E132" s="30">
        <v>1876.0500995573941</v>
      </c>
      <c r="F132" s="30">
        <v>1765.6942113481371</v>
      </c>
      <c r="H132" s="30">
        <v>2207.935366616824</v>
      </c>
      <c r="I132" s="30">
        <v>2097.5385982860039</v>
      </c>
      <c r="J132" s="30">
        <v>1987.141829955169</v>
      </c>
      <c r="K132" s="30">
        <v>1876.7450616243341</v>
      </c>
      <c r="L132" s="30">
        <v>1766.3482932934969</v>
      </c>
      <c r="N132" s="30">
        <v>2207.9353666168308</v>
      </c>
      <c r="O132" s="30">
        <v>2097.5385982859948</v>
      </c>
      <c r="P132" s="30">
        <v>1987.1418299551531</v>
      </c>
      <c r="Q132" s="30">
        <v>1876.745061624312</v>
      </c>
      <c r="R132" s="30">
        <v>1766.3482932934669</v>
      </c>
      <c r="T132" s="30">
        <v>2208.7529690484798</v>
      </c>
      <c r="U132" s="30">
        <v>2098.315320596063</v>
      </c>
      <c r="V132" s="30">
        <v>1987.8776721436379</v>
      </c>
      <c r="W132" s="30">
        <v>1877.440023691217</v>
      </c>
      <c r="X132" s="30">
        <v>1767.002375238792</v>
      </c>
    </row>
    <row r="133" spans="1:24" x14ac:dyDescent="0.25">
      <c r="A133" s="9" t="s">
        <v>10</v>
      </c>
      <c r="B133" s="30">
        <v>43688.604138628878</v>
      </c>
      <c r="C133" s="30">
        <v>41504.173931697791</v>
      </c>
      <c r="D133" s="30">
        <v>39319.743724766216</v>
      </c>
      <c r="E133" s="30">
        <v>37135.313517834882</v>
      </c>
      <c r="F133" s="30">
        <v>34950.883310903453</v>
      </c>
      <c r="H133" s="30">
        <v>43704.788100155471</v>
      </c>
      <c r="I133" s="30">
        <v>41519.548695148122</v>
      </c>
      <c r="J133" s="30">
        <v>39334.309290140438</v>
      </c>
      <c r="K133" s="30">
        <v>37149.06988513282</v>
      </c>
      <c r="L133" s="30">
        <v>34963.830480125129</v>
      </c>
      <c r="N133" s="30">
        <v>43704.788100155602</v>
      </c>
      <c r="O133" s="30">
        <v>41519.54869514794</v>
      </c>
      <c r="P133" s="30">
        <v>39334.309290140147</v>
      </c>
      <c r="Q133" s="30">
        <v>37149.069885132383</v>
      </c>
      <c r="R133" s="30">
        <v>34963.830480124532</v>
      </c>
      <c r="T133" s="30">
        <v>43720.972061681678</v>
      </c>
      <c r="U133" s="30">
        <v>41534.923458597717</v>
      </c>
      <c r="V133" s="30">
        <v>39348.874855513634</v>
      </c>
      <c r="W133" s="30">
        <v>37162.826252429608</v>
      </c>
      <c r="X133" s="30">
        <v>34976.777649345488</v>
      </c>
    </row>
    <row r="134" spans="1:24" x14ac:dyDescent="0.25">
      <c r="A134" s="9" t="s">
        <v>26</v>
      </c>
      <c r="B134" s="30">
        <v>50110.400000000001</v>
      </c>
      <c r="C134" s="30">
        <v>47815.6</v>
      </c>
      <c r="D134" s="30">
        <v>45520.800000000003</v>
      </c>
      <c r="E134" s="30">
        <v>43226.1</v>
      </c>
      <c r="F134" s="30">
        <v>40931.300000000003</v>
      </c>
      <c r="H134" s="30">
        <v>50829.9</v>
      </c>
      <c r="I134" s="30">
        <v>48534.2</v>
      </c>
      <c r="J134" s="30">
        <v>46238.6</v>
      </c>
      <c r="K134" s="30">
        <v>43943</v>
      </c>
      <c r="L134" s="30">
        <v>41647.300000000003</v>
      </c>
      <c r="N134" s="30">
        <v>51532.3</v>
      </c>
      <c r="O134" s="30">
        <v>49236.7</v>
      </c>
      <c r="P134" s="30">
        <v>46941</v>
      </c>
      <c r="Q134" s="30">
        <v>44645.4</v>
      </c>
      <c r="R134" s="30">
        <v>42349.8</v>
      </c>
      <c r="T134" s="30">
        <v>54359.1</v>
      </c>
      <c r="U134" s="30">
        <v>52062.6</v>
      </c>
      <c r="V134" s="30">
        <v>49766.1</v>
      </c>
      <c r="W134" s="30">
        <v>47469.7</v>
      </c>
      <c r="X134" s="30">
        <v>45173.2</v>
      </c>
    </row>
    <row r="136" spans="1:24" x14ac:dyDescent="0.25">
      <c r="A136" s="9" t="s">
        <v>167</v>
      </c>
      <c r="B136" s="9">
        <v>100</v>
      </c>
      <c r="C136" s="9">
        <v>95</v>
      </c>
      <c r="D136" s="9">
        <v>90</v>
      </c>
      <c r="E136" s="9">
        <v>85</v>
      </c>
      <c r="F136" s="9">
        <v>80</v>
      </c>
      <c r="G136" s="9" t="s">
        <v>168</v>
      </c>
      <c r="H136" s="9">
        <v>100</v>
      </c>
      <c r="I136" s="9">
        <v>95</v>
      </c>
      <c r="J136" s="9">
        <v>90</v>
      </c>
      <c r="K136" s="9">
        <v>85</v>
      </c>
      <c r="L136" s="9">
        <v>80</v>
      </c>
      <c r="M136" s="9" t="s">
        <v>169</v>
      </c>
      <c r="N136" s="9">
        <v>100</v>
      </c>
      <c r="O136" s="9">
        <v>95</v>
      </c>
      <c r="P136" s="9">
        <v>90</v>
      </c>
      <c r="Q136" s="9">
        <v>85</v>
      </c>
      <c r="R136" s="9">
        <v>80</v>
      </c>
      <c r="S136" s="9" t="s">
        <v>170</v>
      </c>
      <c r="T136" s="9">
        <v>100</v>
      </c>
      <c r="U136" s="9">
        <v>95</v>
      </c>
      <c r="V136" s="9">
        <v>90</v>
      </c>
      <c r="W136" s="9">
        <v>85</v>
      </c>
      <c r="X136" s="9">
        <v>80</v>
      </c>
    </row>
    <row r="137" spans="1:24" x14ac:dyDescent="0.25">
      <c r="A137" s="9" t="s">
        <v>22</v>
      </c>
      <c r="B137" s="30">
        <v>7.6159999999999997</v>
      </c>
      <c r="C137" s="30">
        <v>7.6159999999999997</v>
      </c>
      <c r="D137" s="30">
        <v>7.6159999999999997</v>
      </c>
      <c r="E137" s="30">
        <v>7.6159999999999997</v>
      </c>
      <c r="F137" s="30">
        <v>7.6159999999999997</v>
      </c>
      <c r="H137" s="30">
        <v>4.8390000000000004</v>
      </c>
      <c r="I137" s="30">
        <v>4.8390000000000004</v>
      </c>
      <c r="J137" s="30">
        <v>4.8390000000000004</v>
      </c>
      <c r="K137" s="30">
        <v>4.8390000000000004</v>
      </c>
      <c r="L137" s="30">
        <v>4.8390000000000004</v>
      </c>
      <c r="N137" s="30">
        <v>4.3079999999999998</v>
      </c>
      <c r="O137" s="30">
        <v>4.3079999999999998</v>
      </c>
      <c r="P137" s="30">
        <v>4.3079999999999998</v>
      </c>
      <c r="Q137" s="30">
        <v>4.3079999999999998</v>
      </c>
      <c r="R137" s="30">
        <v>4.3079999999999998</v>
      </c>
      <c r="T137" s="30">
        <v>2.5</v>
      </c>
      <c r="U137" s="30">
        <v>2.5</v>
      </c>
      <c r="V137" s="30">
        <v>2.5</v>
      </c>
      <c r="W137" s="30">
        <v>2.5</v>
      </c>
      <c r="X137" s="30">
        <v>2.5</v>
      </c>
    </row>
    <row r="138" spans="1:24" x14ac:dyDescent="0.25">
      <c r="A138" s="9" t="s">
        <v>23</v>
      </c>
      <c r="B138" s="30">
        <v>0</v>
      </c>
      <c r="C138" s="30">
        <v>0</v>
      </c>
      <c r="D138" s="30">
        <v>0</v>
      </c>
      <c r="E138" s="30">
        <v>0</v>
      </c>
      <c r="F138" s="30">
        <v>0</v>
      </c>
      <c r="H138" s="30">
        <v>0</v>
      </c>
      <c r="I138" s="30">
        <v>0</v>
      </c>
      <c r="J138" s="30">
        <v>0</v>
      </c>
      <c r="K138" s="30">
        <v>0</v>
      </c>
      <c r="L138" s="30">
        <v>0</v>
      </c>
      <c r="N138" s="30">
        <v>0</v>
      </c>
      <c r="O138" s="30">
        <v>0</v>
      </c>
      <c r="P138" s="30">
        <v>0</v>
      </c>
      <c r="Q138" s="30">
        <v>0</v>
      </c>
      <c r="R138" s="30">
        <v>0</v>
      </c>
      <c r="T138" s="30">
        <v>0</v>
      </c>
      <c r="U138" s="30">
        <v>0</v>
      </c>
      <c r="V138" s="30">
        <v>0</v>
      </c>
      <c r="W138" s="30">
        <v>0</v>
      </c>
      <c r="X138" s="30">
        <v>0</v>
      </c>
    </row>
    <row r="139" spans="1:24" x14ac:dyDescent="0.25">
      <c r="A139" s="9" t="s">
        <v>24</v>
      </c>
      <c r="B139" s="30">
        <v>0</v>
      </c>
      <c r="C139" s="30">
        <v>0</v>
      </c>
      <c r="D139" s="30">
        <v>0</v>
      </c>
      <c r="E139" s="30">
        <v>0</v>
      </c>
      <c r="F139" s="30">
        <v>0</v>
      </c>
      <c r="H139" s="30">
        <v>0</v>
      </c>
      <c r="I139" s="30">
        <v>0</v>
      </c>
      <c r="J139" s="30">
        <v>0</v>
      </c>
      <c r="K139" s="30">
        <v>0</v>
      </c>
      <c r="L139" s="30">
        <v>0</v>
      </c>
      <c r="N139" s="30">
        <v>0</v>
      </c>
      <c r="O139" s="30">
        <v>0</v>
      </c>
      <c r="P139" s="30">
        <v>0</v>
      </c>
      <c r="Q139" s="30">
        <v>0</v>
      </c>
      <c r="R139" s="30">
        <v>0</v>
      </c>
      <c r="T139" s="30">
        <v>0</v>
      </c>
      <c r="U139" s="30">
        <v>0</v>
      </c>
      <c r="V139" s="30">
        <v>0</v>
      </c>
      <c r="W139" s="30">
        <v>0</v>
      </c>
      <c r="X139" s="30">
        <v>0</v>
      </c>
    </row>
    <row r="140" spans="1:24" x14ac:dyDescent="0.25">
      <c r="A140" s="9" t="s">
        <v>25</v>
      </c>
      <c r="B140" s="30">
        <v>6</v>
      </c>
      <c r="C140" s="30">
        <v>6</v>
      </c>
      <c r="D140" s="30">
        <v>6</v>
      </c>
      <c r="E140" s="30">
        <v>6</v>
      </c>
      <c r="F140" s="30">
        <v>6</v>
      </c>
      <c r="H140" s="30">
        <v>7</v>
      </c>
      <c r="I140" s="30">
        <v>7</v>
      </c>
      <c r="J140" s="30">
        <v>7</v>
      </c>
      <c r="K140" s="30">
        <v>7</v>
      </c>
      <c r="L140" s="30">
        <v>7</v>
      </c>
      <c r="N140" s="30">
        <v>8</v>
      </c>
      <c r="O140" s="30">
        <v>8</v>
      </c>
      <c r="P140" s="30">
        <v>8</v>
      </c>
      <c r="Q140" s="30">
        <v>8</v>
      </c>
      <c r="R140" s="30">
        <v>8</v>
      </c>
      <c r="T140" s="30">
        <v>12</v>
      </c>
      <c r="U140" s="30">
        <v>12</v>
      </c>
      <c r="V140" s="30">
        <v>12</v>
      </c>
      <c r="W140" s="30">
        <v>12</v>
      </c>
      <c r="X140" s="30">
        <v>12</v>
      </c>
    </row>
    <row r="141" spans="1:24" x14ac:dyDescent="0.25">
      <c r="A141" s="9" t="s">
        <v>64</v>
      </c>
      <c r="B141" s="30">
        <v>16754.276000000002</v>
      </c>
      <c r="C141" s="30">
        <v>16754.276000000002</v>
      </c>
      <c r="D141" s="30">
        <v>16754.276000000002</v>
      </c>
      <c r="E141" s="30">
        <v>16754.276000000002</v>
      </c>
      <c r="F141" s="30">
        <v>16754.276000000002</v>
      </c>
      <c r="H141" s="30">
        <v>10645.162</v>
      </c>
      <c r="I141" s="30">
        <v>10645.162</v>
      </c>
      <c r="J141" s="30">
        <v>10645.162</v>
      </c>
      <c r="K141" s="30">
        <v>10645.162</v>
      </c>
      <c r="L141" s="30">
        <v>10645.162</v>
      </c>
      <c r="N141" s="30">
        <v>9478.2160000000003</v>
      </c>
      <c r="O141" s="30">
        <v>9478.2160000000003</v>
      </c>
      <c r="P141" s="30">
        <v>9478.2160000000003</v>
      </c>
      <c r="Q141" s="30">
        <v>9478.2160000000003</v>
      </c>
      <c r="R141" s="30">
        <v>9478.2160000000003</v>
      </c>
      <c r="T141" s="30">
        <v>5500</v>
      </c>
      <c r="U141" s="30">
        <v>5500</v>
      </c>
      <c r="V141" s="30">
        <v>5500</v>
      </c>
      <c r="W141" s="30">
        <v>5500</v>
      </c>
      <c r="X141" s="30">
        <v>5500</v>
      </c>
    </row>
    <row r="142" spans="1:24" x14ac:dyDescent="0.25">
      <c r="A142" s="9" t="s">
        <v>65</v>
      </c>
      <c r="B142" s="30">
        <v>1631.7256459559439</v>
      </c>
      <c r="C142" s="30">
        <v>1631.7256459559439</v>
      </c>
      <c r="D142" s="30">
        <v>1631.7256459559439</v>
      </c>
      <c r="E142" s="30">
        <v>1631.7256459559439</v>
      </c>
      <c r="F142" s="30">
        <v>1631.7256459559439</v>
      </c>
      <c r="H142" s="30">
        <v>1036.749295568228</v>
      </c>
      <c r="I142" s="30">
        <v>1036.749295568228</v>
      </c>
      <c r="J142" s="30">
        <v>1036.749295568228</v>
      </c>
      <c r="K142" s="30">
        <v>1036.749295568228</v>
      </c>
      <c r="L142" s="30">
        <v>1036.749295568228</v>
      </c>
      <c r="N142" s="30">
        <v>923.09856451630401</v>
      </c>
      <c r="O142" s="30">
        <v>923.09856451630401</v>
      </c>
      <c r="P142" s="30">
        <v>923.09856451630401</v>
      </c>
      <c r="Q142" s="30">
        <v>923.09856451630401</v>
      </c>
      <c r="R142" s="30">
        <v>923.09856451630401</v>
      </c>
      <c r="T142" s="30">
        <v>535.65376700000002</v>
      </c>
      <c r="U142" s="30">
        <v>535.65376700000002</v>
      </c>
      <c r="V142" s="30">
        <v>535.65376700000002</v>
      </c>
      <c r="W142" s="30">
        <v>535.65376700000002</v>
      </c>
      <c r="X142" s="30">
        <v>535.65376700000002</v>
      </c>
    </row>
    <row r="143" spans="1:24" x14ac:dyDescent="0.25">
      <c r="A143" s="9" t="s">
        <v>66</v>
      </c>
      <c r="B143" s="30">
        <v>0</v>
      </c>
      <c r="C143" s="30">
        <v>0</v>
      </c>
      <c r="D143" s="30">
        <v>0</v>
      </c>
      <c r="E143" s="30">
        <v>0</v>
      </c>
      <c r="F143" s="30">
        <v>0</v>
      </c>
      <c r="H143" s="30">
        <v>0</v>
      </c>
      <c r="I143" s="30">
        <v>0</v>
      </c>
      <c r="J143" s="30">
        <v>0</v>
      </c>
      <c r="K143" s="30">
        <v>0</v>
      </c>
      <c r="L143" s="30">
        <v>0</v>
      </c>
      <c r="N143" s="30">
        <v>0</v>
      </c>
      <c r="O143" s="30">
        <v>0</v>
      </c>
      <c r="P143" s="30">
        <v>0</v>
      </c>
      <c r="Q143" s="30">
        <v>0</v>
      </c>
      <c r="R143" s="30">
        <v>0</v>
      </c>
      <c r="T143" s="30">
        <v>0</v>
      </c>
      <c r="U143" s="30">
        <v>0</v>
      </c>
      <c r="V143" s="30">
        <v>0</v>
      </c>
      <c r="W143" s="30">
        <v>0</v>
      </c>
      <c r="X143" s="30">
        <v>0</v>
      </c>
    </row>
    <row r="144" spans="1:24" x14ac:dyDescent="0.25">
      <c r="A144" s="9" t="s">
        <v>67</v>
      </c>
      <c r="B144" s="30">
        <v>0</v>
      </c>
      <c r="C144" s="30">
        <v>0</v>
      </c>
      <c r="D144" s="30">
        <v>0</v>
      </c>
      <c r="E144" s="30">
        <v>0</v>
      </c>
      <c r="F144" s="30">
        <v>0</v>
      </c>
      <c r="H144" s="30">
        <v>0</v>
      </c>
      <c r="I144" s="30">
        <v>0</v>
      </c>
      <c r="J144" s="30">
        <v>0</v>
      </c>
      <c r="K144" s="30">
        <v>0</v>
      </c>
      <c r="L144" s="30">
        <v>0</v>
      </c>
      <c r="N144" s="30">
        <v>0</v>
      </c>
      <c r="O144" s="30">
        <v>0</v>
      </c>
      <c r="P144" s="30">
        <v>0</v>
      </c>
      <c r="Q144" s="30">
        <v>0</v>
      </c>
      <c r="R144" s="30">
        <v>0</v>
      </c>
      <c r="T144" s="30">
        <v>0</v>
      </c>
      <c r="U144" s="30">
        <v>0</v>
      </c>
      <c r="V144" s="30">
        <v>0</v>
      </c>
      <c r="W144" s="30">
        <v>0</v>
      </c>
      <c r="X144" s="30">
        <v>0</v>
      </c>
    </row>
    <row r="145" spans="1:24" x14ac:dyDescent="0.25">
      <c r="A145" s="9" t="s">
        <v>68</v>
      </c>
      <c r="B145" s="30">
        <v>2787.6</v>
      </c>
      <c r="C145" s="30">
        <v>2787.6</v>
      </c>
      <c r="D145" s="30">
        <v>2787.6</v>
      </c>
      <c r="E145" s="30">
        <v>2787.6</v>
      </c>
      <c r="F145" s="30">
        <v>2787.6</v>
      </c>
      <c r="H145" s="30">
        <v>3252.2</v>
      </c>
      <c r="I145" s="30">
        <v>3252.2</v>
      </c>
      <c r="J145" s="30">
        <v>3252.2</v>
      </c>
      <c r="K145" s="30">
        <v>3252.2</v>
      </c>
      <c r="L145" s="30">
        <v>3252.2</v>
      </c>
      <c r="N145" s="30">
        <v>3716.8</v>
      </c>
      <c r="O145" s="30">
        <v>3716.8</v>
      </c>
      <c r="P145" s="30">
        <v>3716.8</v>
      </c>
      <c r="Q145" s="30">
        <v>3716.8</v>
      </c>
      <c r="R145" s="30">
        <v>3716.8</v>
      </c>
      <c r="T145" s="30">
        <v>5575.2000000000007</v>
      </c>
      <c r="U145" s="30">
        <v>5575.2000000000007</v>
      </c>
      <c r="V145" s="30">
        <v>5575.2000000000007</v>
      </c>
      <c r="W145" s="30">
        <v>5575.2000000000007</v>
      </c>
      <c r="X145" s="30">
        <v>5575.2000000000007</v>
      </c>
    </row>
    <row r="146" spans="1:24" x14ac:dyDescent="0.25">
      <c r="A146" s="9" t="s">
        <v>69</v>
      </c>
      <c r="B146" s="30">
        <v>730.43695500000001</v>
      </c>
      <c r="C146" s="30">
        <v>730.43695500000001</v>
      </c>
      <c r="D146" s="30">
        <v>730.43695500000001</v>
      </c>
      <c r="E146" s="30">
        <v>730.43695500000001</v>
      </c>
      <c r="F146" s="30">
        <v>730.43695500000001</v>
      </c>
      <c r="H146" s="30">
        <v>852.17644749999999</v>
      </c>
      <c r="I146" s="30">
        <v>852.17644749999999</v>
      </c>
      <c r="J146" s="30">
        <v>852.17644749999999</v>
      </c>
      <c r="K146" s="30">
        <v>852.17644749999999</v>
      </c>
      <c r="L146" s="30">
        <v>852.17644749999999</v>
      </c>
      <c r="N146" s="30">
        <v>973.91593999999998</v>
      </c>
      <c r="O146" s="30">
        <v>973.91593999999998</v>
      </c>
      <c r="P146" s="30">
        <v>973.91593999999998</v>
      </c>
      <c r="Q146" s="30">
        <v>973.91593999999998</v>
      </c>
      <c r="R146" s="30">
        <v>973.91593999999998</v>
      </c>
      <c r="T146" s="30">
        <v>1460.87391</v>
      </c>
      <c r="U146" s="30">
        <v>1460.87391</v>
      </c>
      <c r="V146" s="30">
        <v>1460.87391</v>
      </c>
      <c r="W146" s="30">
        <v>1460.87391</v>
      </c>
      <c r="X146" s="30">
        <v>1460.87391</v>
      </c>
    </row>
    <row r="147" spans="1:24" x14ac:dyDescent="0.25">
      <c r="A147" s="9" t="s">
        <v>70</v>
      </c>
      <c r="B147" s="30">
        <v>1235.670940419983</v>
      </c>
      <c r="C147" s="30">
        <v>1125.3150522107301</v>
      </c>
      <c r="D147" s="30">
        <v>1014.959164001477</v>
      </c>
      <c r="E147" s="30">
        <v>904.60327579222223</v>
      </c>
      <c r="F147" s="30">
        <v>794.24738841175929</v>
      </c>
      <c r="H147" s="30">
        <v>1589.336716939102</v>
      </c>
      <c r="I147" s="30">
        <v>1478.9399486082641</v>
      </c>
      <c r="J147" s="30">
        <v>1368.543180277424</v>
      </c>
      <c r="K147" s="30">
        <v>1258.146411946577</v>
      </c>
      <c r="L147" s="30">
        <v>1147.7496436157289</v>
      </c>
      <c r="N147" s="30">
        <v>1657.5147129621409</v>
      </c>
      <c r="O147" s="30">
        <v>1547.1179446312931</v>
      </c>
      <c r="P147" s="30">
        <v>1436.7211763004429</v>
      </c>
      <c r="Q147" s="30">
        <v>1326.324407969593</v>
      </c>
      <c r="R147" s="30">
        <v>1215.927639638742</v>
      </c>
      <c r="T147" s="30">
        <v>1890.6402149498681</v>
      </c>
      <c r="U147" s="30">
        <v>1780.202566497446</v>
      </c>
      <c r="V147" s="30">
        <v>1669.7649180450189</v>
      </c>
      <c r="W147" s="30">
        <v>1559.327269592593</v>
      </c>
      <c r="X147" s="30">
        <v>1448.889621140167</v>
      </c>
    </row>
    <row r="148" spans="1:24" x14ac:dyDescent="0.25">
      <c r="A148" s="9" t="s">
        <v>10</v>
      </c>
      <c r="B148" s="30">
        <v>28026.37627178094</v>
      </c>
      <c r="C148" s="30">
        <v>25523.383326338779</v>
      </c>
      <c r="D148" s="30">
        <v>23020.390380896599</v>
      </c>
      <c r="E148" s="30">
        <v>20517.397435454379</v>
      </c>
      <c r="F148" s="30">
        <v>18014.404508810068</v>
      </c>
      <c r="H148" s="30">
        <v>36047.905145647273</v>
      </c>
      <c r="I148" s="30">
        <v>33543.98499407593</v>
      </c>
      <c r="J148" s="30">
        <v>31040.06484250454</v>
      </c>
      <c r="K148" s="30">
        <v>28536.144690933019</v>
      </c>
      <c r="L148" s="30">
        <v>26032.22453936145</v>
      </c>
      <c r="N148" s="30">
        <v>37594.257097039939</v>
      </c>
      <c r="O148" s="30">
        <v>35090.336945468393</v>
      </c>
      <c r="P148" s="30">
        <v>32586.416793896769</v>
      </c>
      <c r="Q148" s="30">
        <v>30082.496642325179</v>
      </c>
      <c r="R148" s="30">
        <v>27578.57649075353</v>
      </c>
      <c r="T148" s="30">
        <v>42881.799939987432</v>
      </c>
      <c r="U148" s="30">
        <v>40376.95258228694</v>
      </c>
      <c r="V148" s="30">
        <v>37872.105224586368</v>
      </c>
      <c r="W148" s="30">
        <v>35367.257866885797</v>
      </c>
      <c r="X148" s="30">
        <v>32862.410509185283</v>
      </c>
    </row>
    <row r="149" spans="1:24" x14ac:dyDescent="0.25">
      <c r="A149" s="9" t="s">
        <v>26</v>
      </c>
      <c r="B149" s="30">
        <v>51166.1</v>
      </c>
      <c r="C149" s="30">
        <v>48552.800000000003</v>
      </c>
      <c r="D149" s="30">
        <v>45939.4</v>
      </c>
      <c r="E149" s="30">
        <v>43326.1</v>
      </c>
      <c r="F149" s="30">
        <v>40712.699999999997</v>
      </c>
      <c r="H149" s="30">
        <v>53423.4</v>
      </c>
      <c r="I149" s="30">
        <v>50809.1</v>
      </c>
      <c r="J149" s="30">
        <v>48194.8</v>
      </c>
      <c r="K149" s="30">
        <v>45580.5</v>
      </c>
      <c r="L149" s="30">
        <v>42966.2</v>
      </c>
      <c r="N149" s="30">
        <v>54343.6</v>
      </c>
      <c r="O149" s="30">
        <v>51729.3</v>
      </c>
      <c r="P149" s="30">
        <v>49115</v>
      </c>
      <c r="Q149" s="30">
        <v>46500.7</v>
      </c>
      <c r="R149" s="30">
        <v>43886.400000000001</v>
      </c>
      <c r="T149" s="30">
        <v>57843.8</v>
      </c>
      <c r="U149" s="30">
        <v>55228.5</v>
      </c>
      <c r="V149" s="30">
        <v>52613.2</v>
      </c>
      <c r="W149" s="30">
        <v>49997.9</v>
      </c>
      <c r="X149" s="30">
        <v>47382.6</v>
      </c>
    </row>
    <row r="151" spans="1:24" x14ac:dyDescent="0.25">
      <c r="A151" s="9" t="s">
        <v>171</v>
      </c>
      <c r="B151" s="9">
        <v>100</v>
      </c>
      <c r="C151" s="9">
        <v>95</v>
      </c>
      <c r="D151" s="9">
        <v>90</v>
      </c>
      <c r="E151" s="9">
        <v>85</v>
      </c>
      <c r="F151" s="9">
        <v>80</v>
      </c>
      <c r="G151" s="9" t="s">
        <v>172</v>
      </c>
      <c r="H151" s="9">
        <v>100</v>
      </c>
      <c r="I151" s="9">
        <v>95</v>
      </c>
      <c r="J151" s="9">
        <v>90</v>
      </c>
      <c r="K151" s="9">
        <v>85</v>
      </c>
      <c r="L151" s="9">
        <v>80</v>
      </c>
      <c r="M151" s="9" t="s">
        <v>173</v>
      </c>
      <c r="N151" s="9">
        <v>100</v>
      </c>
      <c r="O151" s="9">
        <v>95</v>
      </c>
      <c r="P151" s="9">
        <v>90</v>
      </c>
      <c r="Q151" s="9">
        <v>85</v>
      </c>
      <c r="R151" s="9">
        <v>80</v>
      </c>
      <c r="S151" s="9" t="s">
        <v>174</v>
      </c>
      <c r="T151" s="9">
        <v>100</v>
      </c>
      <c r="U151" s="9">
        <v>95</v>
      </c>
      <c r="V151" s="9">
        <v>90</v>
      </c>
      <c r="W151" s="9">
        <v>85</v>
      </c>
      <c r="X151" s="9">
        <v>80</v>
      </c>
    </row>
    <row r="152" spans="1:24" x14ac:dyDescent="0.25">
      <c r="A152" s="9" t="s">
        <v>22</v>
      </c>
      <c r="B152" s="30">
        <v>24.893999999999998</v>
      </c>
      <c r="C152" s="30">
        <v>19.074999999999999</v>
      </c>
      <c r="D152" s="30">
        <v>17.829999999999998</v>
      </c>
      <c r="E152" s="30">
        <v>16.704000000000001</v>
      </c>
      <c r="F152" s="30">
        <v>15.599</v>
      </c>
      <c r="H152" s="30">
        <v>25.385000000000002</v>
      </c>
      <c r="I152" s="30">
        <v>19.876999999999999</v>
      </c>
      <c r="J152" s="30">
        <v>18.648</v>
      </c>
      <c r="K152" s="30">
        <v>17.539000000000001</v>
      </c>
      <c r="L152" s="30">
        <v>16.422999999999998</v>
      </c>
      <c r="N152" s="30">
        <v>25.574000000000002</v>
      </c>
      <c r="O152" s="30">
        <v>20.100000000000001</v>
      </c>
      <c r="P152" s="30">
        <v>18.78</v>
      </c>
      <c r="Q152" s="30">
        <v>17.667000000000002</v>
      </c>
      <c r="R152" s="30">
        <v>16.545000000000002</v>
      </c>
      <c r="T152" s="30">
        <v>25.79</v>
      </c>
      <c r="U152" s="30">
        <v>21.053000000000001</v>
      </c>
      <c r="V152" s="30">
        <v>19.39</v>
      </c>
      <c r="W152" s="30">
        <v>18.135999999999999</v>
      </c>
      <c r="X152" s="30">
        <v>17.001999999999999</v>
      </c>
    </row>
    <row r="153" spans="1:24" x14ac:dyDescent="0.25">
      <c r="A153" s="9" t="s">
        <v>23</v>
      </c>
      <c r="B153" s="30">
        <v>4.76</v>
      </c>
      <c r="C153" s="30">
        <v>4.4210000000000003</v>
      </c>
      <c r="D153" s="30">
        <v>3.34</v>
      </c>
      <c r="E153" s="30">
        <v>2.7650000000000001</v>
      </c>
      <c r="F153" s="30">
        <v>2.3250000000000002</v>
      </c>
      <c r="H153" s="30">
        <v>5.71</v>
      </c>
      <c r="I153" s="30">
        <v>5.24</v>
      </c>
      <c r="J153" s="30">
        <v>4.6660000000000004</v>
      </c>
      <c r="K153" s="30">
        <v>4.26</v>
      </c>
      <c r="L153" s="30">
        <v>3.867</v>
      </c>
      <c r="N153" s="30">
        <v>6.78</v>
      </c>
      <c r="O153" s="30">
        <v>5.93</v>
      </c>
      <c r="P153" s="30">
        <v>5.0759999999999996</v>
      </c>
      <c r="Q153" s="30">
        <v>4.4649999999999999</v>
      </c>
      <c r="R153" s="30">
        <v>4.0730000000000004</v>
      </c>
      <c r="T153" s="30">
        <v>10.62</v>
      </c>
      <c r="U153" s="30">
        <v>9.093</v>
      </c>
      <c r="V153" s="30">
        <v>7.6139999999999999</v>
      </c>
      <c r="W153" s="30">
        <v>6.5629999999999997</v>
      </c>
      <c r="X153" s="30">
        <v>5.6479999999999997</v>
      </c>
    </row>
    <row r="154" spans="1:24" x14ac:dyDescent="0.25">
      <c r="A154" s="9" t="s">
        <v>24</v>
      </c>
      <c r="B154" s="30">
        <v>37.49</v>
      </c>
      <c r="C154" s="30">
        <v>30.486000000000001</v>
      </c>
      <c r="D154" s="30">
        <v>27.093</v>
      </c>
      <c r="E154" s="30">
        <v>23.535</v>
      </c>
      <c r="F154" s="30">
        <v>19.896999999999998</v>
      </c>
      <c r="H154" s="30">
        <v>56.134999999999998</v>
      </c>
      <c r="I154" s="30">
        <v>45.781999999999996</v>
      </c>
      <c r="J154" s="30">
        <v>42.265000000000001</v>
      </c>
      <c r="K154" s="30">
        <v>38.292000000000002</v>
      </c>
      <c r="L154" s="30">
        <v>34.351999999999997</v>
      </c>
      <c r="N154" s="30">
        <v>56.723999999999997</v>
      </c>
      <c r="O154" s="30">
        <v>47.593000000000004</v>
      </c>
      <c r="P154" s="30">
        <v>44.238</v>
      </c>
      <c r="Q154" s="30">
        <v>40.521999999999998</v>
      </c>
      <c r="R154" s="30">
        <v>36.616999999999997</v>
      </c>
      <c r="T154" s="30">
        <v>65.018000000000001</v>
      </c>
      <c r="U154" s="30">
        <v>54.290999999999997</v>
      </c>
      <c r="V154" s="30">
        <v>51.174999999999997</v>
      </c>
      <c r="W154" s="30">
        <v>47.518999999999998</v>
      </c>
      <c r="X154" s="30">
        <v>43.685000000000002</v>
      </c>
    </row>
    <row r="155" spans="1:24" x14ac:dyDescent="0.25">
      <c r="A155" s="9" t="s">
        <v>25</v>
      </c>
      <c r="B155" s="30">
        <v>0</v>
      </c>
      <c r="C155" s="30">
        <v>0</v>
      </c>
      <c r="D155" s="30">
        <v>0</v>
      </c>
      <c r="E155" s="30">
        <v>0</v>
      </c>
      <c r="F155" s="30">
        <v>0</v>
      </c>
      <c r="H155" s="30">
        <v>0</v>
      </c>
      <c r="I155" s="30">
        <v>0</v>
      </c>
      <c r="J155" s="30">
        <v>0</v>
      </c>
      <c r="K155" s="30">
        <v>0</v>
      </c>
      <c r="L155" s="30">
        <v>0</v>
      </c>
      <c r="N155" s="30">
        <v>0</v>
      </c>
      <c r="O155" s="30">
        <v>0</v>
      </c>
      <c r="P155" s="30">
        <v>0</v>
      </c>
      <c r="Q155" s="30">
        <v>0</v>
      </c>
      <c r="R155" s="30">
        <v>0</v>
      </c>
      <c r="T155" s="30">
        <v>0</v>
      </c>
      <c r="U155" s="30">
        <v>0</v>
      </c>
      <c r="V155" s="30">
        <v>0</v>
      </c>
      <c r="W155" s="30">
        <v>0</v>
      </c>
      <c r="X155" s="30">
        <v>0</v>
      </c>
    </row>
    <row r="156" spans="1:24" x14ac:dyDescent="0.25">
      <c r="A156" s="9" t="s">
        <v>64</v>
      </c>
      <c r="B156" s="30">
        <v>54766.36</v>
      </c>
      <c r="C156" s="30">
        <v>41964.34</v>
      </c>
      <c r="D156" s="30">
        <v>39225.56</v>
      </c>
      <c r="E156" s="30">
        <v>36748.800000000003</v>
      </c>
      <c r="F156" s="30">
        <v>34318.239999999998</v>
      </c>
      <c r="H156" s="30">
        <v>55847.88</v>
      </c>
      <c r="I156" s="30">
        <v>43730.06</v>
      </c>
      <c r="J156" s="30">
        <v>41025.82</v>
      </c>
      <c r="K156" s="30">
        <v>38586.019999999997</v>
      </c>
      <c r="L156" s="30">
        <v>36129.94</v>
      </c>
      <c r="N156" s="30">
        <v>56263.68</v>
      </c>
      <c r="O156" s="30">
        <v>44219.56</v>
      </c>
      <c r="P156" s="30">
        <v>41316.660000000003</v>
      </c>
      <c r="Q156" s="30">
        <v>38868.28</v>
      </c>
      <c r="R156" s="30">
        <v>36398.339999999997</v>
      </c>
      <c r="T156" s="30">
        <v>56738.44</v>
      </c>
      <c r="U156" s="30">
        <v>46317.26</v>
      </c>
      <c r="V156" s="30">
        <v>42657.120000000003</v>
      </c>
      <c r="W156" s="30">
        <v>39898.32</v>
      </c>
      <c r="X156" s="30">
        <v>37403.519999999997</v>
      </c>
    </row>
    <row r="157" spans="1:24" x14ac:dyDescent="0.25">
      <c r="A157" s="9" t="s">
        <v>65</v>
      </c>
      <c r="B157" s="30">
        <v>5333.78309797784</v>
      </c>
      <c r="C157" s="30">
        <v>4086.9739637579601</v>
      </c>
      <c r="D157" s="30">
        <v>3820.23981394264</v>
      </c>
      <c r="E157" s="30">
        <v>3579.0242095871999</v>
      </c>
      <c r="F157" s="30">
        <v>3342.3080968745599</v>
      </c>
      <c r="H157" s="30">
        <v>5439.1140547207197</v>
      </c>
      <c r="I157" s="30">
        <v>4258.9402491156407</v>
      </c>
      <c r="J157" s="30">
        <v>3995.5700049570801</v>
      </c>
      <c r="K157" s="30">
        <v>3757.9539939158799</v>
      </c>
      <c r="L157" s="30">
        <v>3518.7524477243601</v>
      </c>
      <c r="N157" s="30">
        <v>5479.6094795059198</v>
      </c>
      <c r="O157" s="30">
        <v>4306.6134343786398</v>
      </c>
      <c r="P157" s="30">
        <v>4023.8953761560401</v>
      </c>
      <c r="Q157" s="30">
        <v>3785.4437452383199</v>
      </c>
      <c r="R157" s="30">
        <v>3544.89235155396</v>
      </c>
      <c r="T157" s="30">
        <v>5525.8471126733593</v>
      </c>
      <c r="U157" s="30">
        <v>4510.9117811124397</v>
      </c>
      <c r="V157" s="30">
        <v>4154.4449122492806</v>
      </c>
      <c r="W157" s="30">
        <v>3885.7609827220799</v>
      </c>
      <c r="X157" s="30">
        <v>3642.7884340108799</v>
      </c>
    </row>
    <row r="158" spans="1:24" x14ac:dyDescent="0.25">
      <c r="A158" s="9" t="s">
        <v>66</v>
      </c>
      <c r="B158" s="30">
        <v>31462.934749277822</v>
      </c>
      <c r="C158" s="30">
        <v>26290.483214566659</v>
      </c>
      <c r="D158" s="30">
        <v>22609.176997426039</v>
      </c>
      <c r="E158" s="30">
        <v>19465.363046121889</v>
      </c>
      <c r="F158" s="30">
        <v>16439.971694048691</v>
      </c>
      <c r="H158" s="30">
        <v>45295.094477150487</v>
      </c>
      <c r="I158" s="30">
        <v>37687.823157171377</v>
      </c>
      <c r="J158" s="30">
        <v>34573.042251739957</v>
      </c>
      <c r="K158" s="30">
        <v>31364.753771271291</v>
      </c>
      <c r="L158" s="30">
        <v>28195.023067649701</v>
      </c>
      <c r="N158" s="30">
        <v>47064.299791996556</v>
      </c>
      <c r="O158" s="30">
        <v>39797.375037268379</v>
      </c>
      <c r="P158" s="30">
        <v>36434.199678490993</v>
      </c>
      <c r="Q158" s="30">
        <v>33136.055670299109</v>
      </c>
      <c r="R158" s="30">
        <v>29992.258612610989</v>
      </c>
      <c r="T158" s="30">
        <v>57594.006143145052</v>
      </c>
      <c r="U158" s="30">
        <v>48379.939674496993</v>
      </c>
      <c r="V158" s="30">
        <v>44377.521004919581</v>
      </c>
      <c r="W158" s="30">
        <v>40558.33461373001</v>
      </c>
      <c r="X158" s="30">
        <v>36792.217067557911</v>
      </c>
    </row>
    <row r="159" spans="1:24" x14ac:dyDescent="0.25">
      <c r="A159" s="9" t="s">
        <v>67</v>
      </c>
      <c r="B159" s="30">
        <v>5476.8308973290996</v>
      </c>
      <c r="C159" s="30">
        <v>4453.6932457214998</v>
      </c>
      <c r="D159" s="30">
        <v>3957.9018581456999</v>
      </c>
      <c r="E159" s="30">
        <v>3438.1521384459002</v>
      </c>
      <c r="F159" s="30">
        <v>2906.7008187269998</v>
      </c>
      <c r="H159" s="30">
        <v>8200.6010850459006</v>
      </c>
      <c r="I159" s="30">
        <v>6688.0998910664994</v>
      </c>
      <c r="J159" s="30">
        <v>6174.383580615</v>
      </c>
      <c r="K159" s="30">
        <v>5594.0222023893002</v>
      </c>
      <c r="L159" s="30">
        <v>5018.3356206755998</v>
      </c>
      <c r="N159" s="30">
        <v>8286.7049933013004</v>
      </c>
      <c r="O159" s="30">
        <v>6952.7664173412004</v>
      </c>
      <c r="P159" s="30">
        <v>6462.6724380144015</v>
      </c>
      <c r="Q159" s="30">
        <v>5919.6948231455999</v>
      </c>
      <c r="R159" s="30">
        <v>5349.2673875079008</v>
      </c>
      <c r="T159" s="30">
        <v>9498.2953792988992</v>
      </c>
      <c r="U159" s="30">
        <v>7931.1721098245989</v>
      </c>
      <c r="V159" s="30">
        <v>7476.0514519031994</v>
      </c>
      <c r="W159" s="30">
        <v>6941.9267329289996</v>
      </c>
      <c r="X159" s="30">
        <v>6381.8130670958999</v>
      </c>
    </row>
    <row r="160" spans="1:24" x14ac:dyDescent="0.25">
      <c r="A160" s="9" t="s">
        <v>68</v>
      </c>
      <c r="B160" s="30">
        <v>0</v>
      </c>
      <c r="C160" s="30">
        <v>0</v>
      </c>
      <c r="D160" s="30">
        <v>0</v>
      </c>
      <c r="E160" s="30">
        <v>0</v>
      </c>
      <c r="F160" s="30">
        <v>0</v>
      </c>
      <c r="H160" s="30">
        <v>0</v>
      </c>
      <c r="I160" s="30">
        <v>0</v>
      </c>
      <c r="J160" s="30">
        <v>0</v>
      </c>
      <c r="K160" s="30">
        <v>0</v>
      </c>
      <c r="L160" s="30">
        <v>0</v>
      </c>
      <c r="N160" s="30">
        <v>0</v>
      </c>
      <c r="O160" s="30">
        <v>0</v>
      </c>
      <c r="P160" s="30">
        <v>0</v>
      </c>
      <c r="Q160" s="30">
        <v>0</v>
      </c>
      <c r="R160" s="30">
        <v>0</v>
      </c>
      <c r="T160" s="30">
        <v>0</v>
      </c>
      <c r="U160" s="30">
        <v>0</v>
      </c>
      <c r="V160" s="30">
        <v>0</v>
      </c>
      <c r="W160" s="30">
        <v>0</v>
      </c>
      <c r="X160" s="30">
        <v>0</v>
      </c>
    </row>
    <row r="161" spans="1:24" x14ac:dyDescent="0.25">
      <c r="A161" s="9" t="s">
        <v>69</v>
      </c>
      <c r="B161" s="30">
        <v>0</v>
      </c>
      <c r="C161" s="30">
        <v>0</v>
      </c>
      <c r="D161" s="30">
        <v>0</v>
      </c>
      <c r="E161" s="30">
        <v>0</v>
      </c>
      <c r="F161" s="30">
        <v>0</v>
      </c>
      <c r="H161" s="30">
        <v>0</v>
      </c>
      <c r="I161" s="30">
        <v>0</v>
      </c>
      <c r="J161" s="30">
        <v>0</v>
      </c>
      <c r="K161" s="30">
        <v>0</v>
      </c>
      <c r="L161" s="30">
        <v>0</v>
      </c>
      <c r="N161" s="30">
        <v>0</v>
      </c>
      <c r="O161" s="30">
        <v>0</v>
      </c>
      <c r="P161" s="30">
        <v>0</v>
      </c>
      <c r="Q161" s="30">
        <v>0</v>
      </c>
      <c r="R161" s="30">
        <v>0</v>
      </c>
      <c r="T161" s="30">
        <v>0</v>
      </c>
      <c r="U161" s="30">
        <v>0</v>
      </c>
      <c r="V161" s="30">
        <v>0</v>
      </c>
      <c r="W161" s="30">
        <v>0</v>
      </c>
      <c r="X161" s="30">
        <v>0</v>
      </c>
    </row>
    <row r="162" spans="1:24" x14ac:dyDescent="0.25">
      <c r="A162" s="9" t="s">
        <v>70</v>
      </c>
      <c r="B162" s="30">
        <v>0</v>
      </c>
      <c r="C162" s="30">
        <v>0</v>
      </c>
      <c r="D162" s="30">
        <v>0</v>
      </c>
      <c r="E162" s="30">
        <v>0</v>
      </c>
      <c r="F162" s="30">
        <v>0</v>
      </c>
      <c r="H162" s="30">
        <v>0</v>
      </c>
      <c r="I162" s="30">
        <v>0</v>
      </c>
      <c r="J162" s="30">
        <v>0</v>
      </c>
      <c r="K162" s="30">
        <v>0</v>
      </c>
      <c r="L162" s="30">
        <v>0</v>
      </c>
      <c r="N162" s="30">
        <v>0</v>
      </c>
      <c r="O162" s="30">
        <v>0</v>
      </c>
      <c r="P162" s="30">
        <v>0</v>
      </c>
      <c r="Q162" s="30">
        <v>0</v>
      </c>
      <c r="R162" s="30">
        <v>0</v>
      </c>
      <c r="T162" s="30">
        <v>0</v>
      </c>
      <c r="U162" s="30">
        <v>0</v>
      </c>
      <c r="V162" s="30">
        <v>0</v>
      </c>
      <c r="W162" s="30">
        <v>0</v>
      </c>
      <c r="X162" s="30">
        <v>0</v>
      </c>
    </row>
    <row r="163" spans="1:24" x14ac:dyDescent="0.25">
      <c r="A163" s="9" t="s">
        <v>10</v>
      </c>
      <c r="B163" s="30">
        <v>0</v>
      </c>
      <c r="C163" s="30">
        <v>0</v>
      </c>
      <c r="D163" s="30">
        <v>0</v>
      </c>
      <c r="E163" s="30">
        <v>0</v>
      </c>
      <c r="F163" s="30">
        <v>0</v>
      </c>
      <c r="H163" s="30">
        <v>0</v>
      </c>
      <c r="I163" s="30">
        <v>0</v>
      </c>
      <c r="J163" s="30">
        <v>0</v>
      </c>
      <c r="K163" s="30">
        <v>0</v>
      </c>
      <c r="L163" s="30">
        <v>0</v>
      </c>
      <c r="N163" s="30">
        <v>0</v>
      </c>
      <c r="O163" s="30">
        <v>0</v>
      </c>
      <c r="P163" s="30">
        <v>0</v>
      </c>
      <c r="Q163" s="30">
        <v>0</v>
      </c>
      <c r="R163" s="30">
        <v>0</v>
      </c>
      <c r="T163" s="30">
        <v>0</v>
      </c>
      <c r="U163" s="30">
        <v>0</v>
      </c>
      <c r="V163" s="30">
        <v>0</v>
      </c>
      <c r="W163" s="30">
        <v>0</v>
      </c>
      <c r="X163" s="30">
        <v>0</v>
      </c>
    </row>
    <row r="164" spans="1:24" x14ac:dyDescent="0.25">
      <c r="A164" s="9" t="s">
        <v>26</v>
      </c>
      <c r="B164" s="30">
        <v>97040.9</v>
      </c>
      <c r="C164" s="30">
        <v>76796.2</v>
      </c>
      <c r="D164" s="30">
        <v>69613.600000000006</v>
      </c>
      <c r="E164" s="30">
        <v>63231.9</v>
      </c>
      <c r="F164" s="30">
        <v>57007.7</v>
      </c>
      <c r="H164" s="30">
        <v>114784</v>
      </c>
      <c r="I164" s="30">
        <v>92365.7</v>
      </c>
      <c r="J164" s="30">
        <v>85769.4</v>
      </c>
      <c r="K164" s="30">
        <v>79303.3</v>
      </c>
      <c r="L164" s="30">
        <v>72862.600000000006</v>
      </c>
      <c r="N164" s="30">
        <v>117095</v>
      </c>
      <c r="O164" s="30">
        <v>95277.1</v>
      </c>
      <c r="P164" s="30">
        <v>88238.2</v>
      </c>
      <c r="Q164" s="30">
        <v>81710.100000000006</v>
      </c>
      <c r="R164" s="30">
        <v>75285.5</v>
      </c>
      <c r="T164" s="30">
        <v>129358</v>
      </c>
      <c r="U164" s="30">
        <v>107140</v>
      </c>
      <c r="V164" s="30">
        <v>98666</v>
      </c>
      <c r="W164" s="30">
        <v>91284.9</v>
      </c>
      <c r="X164" s="30">
        <v>84221</v>
      </c>
    </row>
    <row r="166" spans="1:24" x14ac:dyDescent="0.25">
      <c r="A166" s="9" t="s">
        <v>175</v>
      </c>
      <c r="B166" s="9">
        <v>100</v>
      </c>
      <c r="C166" s="9">
        <v>95</v>
      </c>
      <c r="D166" s="9">
        <v>90</v>
      </c>
      <c r="E166" s="9">
        <v>85</v>
      </c>
      <c r="F166" s="9">
        <v>80</v>
      </c>
      <c r="G166" s="9" t="s">
        <v>176</v>
      </c>
      <c r="H166" s="9">
        <v>100</v>
      </c>
      <c r="I166" s="9">
        <v>95</v>
      </c>
      <c r="J166" s="9">
        <v>90</v>
      </c>
      <c r="K166" s="9">
        <v>85</v>
      </c>
      <c r="L166" s="9">
        <v>80</v>
      </c>
      <c r="M166" s="9" t="s">
        <v>177</v>
      </c>
      <c r="N166" s="9">
        <v>100</v>
      </c>
      <c r="O166" s="9">
        <v>95</v>
      </c>
      <c r="P166" s="9">
        <v>90</v>
      </c>
      <c r="Q166" s="9">
        <v>85</v>
      </c>
      <c r="R166" s="9">
        <v>80</v>
      </c>
      <c r="S166" s="9" t="s">
        <v>178</v>
      </c>
      <c r="T166" s="9">
        <v>100</v>
      </c>
      <c r="U166" s="9">
        <v>95</v>
      </c>
      <c r="V166" s="9">
        <v>90</v>
      </c>
      <c r="W166" s="9">
        <v>85</v>
      </c>
      <c r="X166" s="9">
        <v>80</v>
      </c>
    </row>
    <row r="167" spans="1:24" x14ac:dyDescent="0.25">
      <c r="A167" s="9" t="s">
        <v>22</v>
      </c>
      <c r="B167" s="30">
        <v>0</v>
      </c>
      <c r="C167" s="30">
        <v>0</v>
      </c>
      <c r="D167" s="30">
        <v>0</v>
      </c>
      <c r="E167" s="30">
        <v>0</v>
      </c>
      <c r="F167" s="30">
        <v>0</v>
      </c>
      <c r="H167" s="30">
        <v>0</v>
      </c>
      <c r="I167" s="30">
        <v>0</v>
      </c>
      <c r="J167" s="30">
        <v>0</v>
      </c>
      <c r="K167" s="30">
        <v>0</v>
      </c>
      <c r="L167" s="30">
        <v>0</v>
      </c>
      <c r="N167" s="30">
        <v>0</v>
      </c>
      <c r="O167" s="30">
        <v>0</v>
      </c>
      <c r="P167" s="30">
        <v>0</v>
      </c>
      <c r="Q167" s="30">
        <v>0</v>
      </c>
      <c r="R167" s="30">
        <v>0</v>
      </c>
      <c r="T167" s="30">
        <v>0</v>
      </c>
      <c r="U167" s="30">
        <v>0</v>
      </c>
      <c r="V167" s="30">
        <v>0</v>
      </c>
      <c r="W167" s="30">
        <v>0</v>
      </c>
      <c r="X167" s="30">
        <v>0</v>
      </c>
    </row>
    <row r="168" spans="1:24" x14ac:dyDescent="0.25">
      <c r="A168" s="9" t="s">
        <v>23</v>
      </c>
      <c r="B168" s="30">
        <v>0</v>
      </c>
      <c r="C168" s="30">
        <v>0</v>
      </c>
      <c r="D168" s="30">
        <v>0</v>
      </c>
      <c r="E168" s="30">
        <v>0</v>
      </c>
      <c r="F168" s="30">
        <v>0</v>
      </c>
      <c r="H168" s="30">
        <v>0</v>
      </c>
      <c r="I168" s="30">
        <v>0</v>
      </c>
      <c r="J168" s="30">
        <v>0</v>
      </c>
      <c r="K168" s="30">
        <v>0</v>
      </c>
      <c r="L168" s="30">
        <v>0</v>
      </c>
      <c r="N168" s="30">
        <v>0</v>
      </c>
      <c r="O168" s="30">
        <v>0</v>
      </c>
      <c r="P168" s="30">
        <v>0</v>
      </c>
      <c r="Q168" s="30">
        <v>0</v>
      </c>
      <c r="R168" s="30">
        <v>0</v>
      </c>
      <c r="T168" s="30">
        <v>0</v>
      </c>
      <c r="U168" s="30">
        <v>0</v>
      </c>
      <c r="V168" s="30">
        <v>0</v>
      </c>
      <c r="W168" s="30">
        <v>0</v>
      </c>
      <c r="X168" s="30">
        <v>0</v>
      </c>
    </row>
    <row r="169" spans="1:24" x14ac:dyDescent="0.25">
      <c r="A169" s="9" t="s">
        <v>24</v>
      </c>
      <c r="B169" s="30">
        <v>0</v>
      </c>
      <c r="C169" s="30">
        <v>0</v>
      </c>
      <c r="D169" s="30">
        <v>0</v>
      </c>
      <c r="E169" s="30">
        <v>0</v>
      </c>
      <c r="F169" s="30">
        <v>0</v>
      </c>
      <c r="H169" s="30">
        <v>0</v>
      </c>
      <c r="I169" s="30">
        <v>0</v>
      </c>
      <c r="J169" s="30">
        <v>0</v>
      </c>
      <c r="K169" s="30">
        <v>0</v>
      </c>
      <c r="L169" s="30">
        <v>0</v>
      </c>
      <c r="N169" s="30">
        <v>0</v>
      </c>
      <c r="O169" s="30">
        <v>0</v>
      </c>
      <c r="P169" s="30">
        <v>0</v>
      </c>
      <c r="Q169" s="30">
        <v>0</v>
      </c>
      <c r="R169" s="30">
        <v>0</v>
      </c>
      <c r="T169" s="30">
        <v>0</v>
      </c>
      <c r="U169" s="30">
        <v>0</v>
      </c>
      <c r="V169" s="30">
        <v>0</v>
      </c>
      <c r="W169" s="30">
        <v>0</v>
      </c>
      <c r="X169" s="30">
        <v>0</v>
      </c>
    </row>
    <row r="170" spans="1:24" x14ac:dyDescent="0.25">
      <c r="A170" s="9" t="s">
        <v>25</v>
      </c>
      <c r="B170" s="30">
        <v>6</v>
      </c>
      <c r="C170" s="30">
        <v>6</v>
      </c>
      <c r="D170" s="30">
        <v>6</v>
      </c>
      <c r="E170" s="30">
        <v>6</v>
      </c>
      <c r="F170" s="30">
        <v>6</v>
      </c>
      <c r="H170" s="30">
        <v>7</v>
      </c>
      <c r="I170" s="30">
        <v>7</v>
      </c>
      <c r="J170" s="30">
        <v>7</v>
      </c>
      <c r="K170" s="30">
        <v>7</v>
      </c>
      <c r="L170" s="30">
        <v>7</v>
      </c>
      <c r="N170" s="30">
        <v>8</v>
      </c>
      <c r="O170" s="30">
        <v>8</v>
      </c>
      <c r="P170" s="30">
        <v>8</v>
      </c>
      <c r="Q170" s="30">
        <v>8</v>
      </c>
      <c r="R170" s="30">
        <v>8</v>
      </c>
      <c r="T170" s="30">
        <v>12</v>
      </c>
      <c r="U170" s="30">
        <v>12</v>
      </c>
      <c r="V170" s="30">
        <v>12</v>
      </c>
      <c r="W170" s="30">
        <v>12</v>
      </c>
      <c r="X170" s="30">
        <v>12</v>
      </c>
    </row>
    <row r="171" spans="1:24" x14ac:dyDescent="0.25">
      <c r="A171" s="9" t="s">
        <v>64</v>
      </c>
      <c r="B171" s="30">
        <v>0</v>
      </c>
      <c r="C171" s="30">
        <v>0</v>
      </c>
      <c r="D171" s="30">
        <v>0</v>
      </c>
      <c r="E171" s="30">
        <v>0</v>
      </c>
      <c r="F171" s="30">
        <v>0</v>
      </c>
      <c r="H171" s="30">
        <v>0</v>
      </c>
      <c r="I171" s="30">
        <v>0</v>
      </c>
      <c r="J171" s="30">
        <v>0</v>
      </c>
      <c r="K171" s="30">
        <v>0</v>
      </c>
      <c r="L171" s="30">
        <v>0</v>
      </c>
      <c r="N171" s="30">
        <v>0</v>
      </c>
      <c r="O171" s="30">
        <v>0</v>
      </c>
      <c r="P171" s="30">
        <v>0</v>
      </c>
      <c r="Q171" s="30">
        <v>0</v>
      </c>
      <c r="R171" s="30">
        <v>0</v>
      </c>
      <c r="T171" s="30">
        <v>0</v>
      </c>
      <c r="U171" s="30">
        <v>0</v>
      </c>
      <c r="V171" s="30">
        <v>0</v>
      </c>
      <c r="W171" s="30">
        <v>0</v>
      </c>
      <c r="X171" s="30">
        <v>0</v>
      </c>
    </row>
    <row r="172" spans="1:24" x14ac:dyDescent="0.25">
      <c r="A172" s="9" t="s">
        <v>65</v>
      </c>
      <c r="B172" s="30">
        <v>0</v>
      </c>
      <c r="C172" s="30">
        <v>0</v>
      </c>
      <c r="D172" s="30">
        <v>0</v>
      </c>
      <c r="E172" s="30">
        <v>0</v>
      </c>
      <c r="F172" s="30">
        <v>0</v>
      </c>
      <c r="H172" s="30">
        <v>0</v>
      </c>
      <c r="I172" s="30">
        <v>0</v>
      </c>
      <c r="J172" s="30">
        <v>0</v>
      </c>
      <c r="K172" s="30">
        <v>0</v>
      </c>
      <c r="L172" s="30">
        <v>0</v>
      </c>
      <c r="N172" s="30">
        <v>0</v>
      </c>
      <c r="O172" s="30">
        <v>0</v>
      </c>
      <c r="P172" s="30">
        <v>0</v>
      </c>
      <c r="Q172" s="30">
        <v>0</v>
      </c>
      <c r="R172" s="30">
        <v>0</v>
      </c>
      <c r="T172" s="30">
        <v>0</v>
      </c>
      <c r="U172" s="30">
        <v>0</v>
      </c>
      <c r="V172" s="30">
        <v>0</v>
      </c>
      <c r="W172" s="30">
        <v>0</v>
      </c>
      <c r="X172" s="30">
        <v>0</v>
      </c>
    </row>
    <row r="173" spans="1:24" x14ac:dyDescent="0.25">
      <c r="A173" s="9" t="s">
        <v>66</v>
      </c>
      <c r="B173" s="30">
        <v>0</v>
      </c>
      <c r="C173" s="30">
        <v>0</v>
      </c>
      <c r="D173" s="30">
        <v>0</v>
      </c>
      <c r="E173" s="30">
        <v>0</v>
      </c>
      <c r="F173" s="30">
        <v>0</v>
      </c>
      <c r="H173" s="30">
        <v>0</v>
      </c>
      <c r="I173" s="30">
        <v>0</v>
      </c>
      <c r="J173" s="30">
        <v>0</v>
      </c>
      <c r="K173" s="30">
        <v>0</v>
      </c>
      <c r="L173" s="30">
        <v>0</v>
      </c>
      <c r="N173" s="30">
        <v>0</v>
      </c>
      <c r="O173" s="30">
        <v>0</v>
      </c>
      <c r="P173" s="30">
        <v>0</v>
      </c>
      <c r="Q173" s="30">
        <v>0</v>
      </c>
      <c r="R173" s="30">
        <v>0</v>
      </c>
      <c r="T173" s="30">
        <v>0</v>
      </c>
      <c r="U173" s="30">
        <v>0</v>
      </c>
      <c r="V173" s="30">
        <v>0</v>
      </c>
      <c r="W173" s="30">
        <v>0</v>
      </c>
      <c r="X173" s="30">
        <v>0</v>
      </c>
    </row>
    <row r="174" spans="1:24" x14ac:dyDescent="0.25">
      <c r="A174" s="9" t="s">
        <v>67</v>
      </c>
      <c r="B174" s="30">
        <v>0</v>
      </c>
      <c r="C174" s="30">
        <v>0</v>
      </c>
      <c r="D174" s="30">
        <v>0</v>
      </c>
      <c r="E174" s="30">
        <v>0</v>
      </c>
      <c r="F174" s="30">
        <v>0</v>
      </c>
      <c r="H174" s="30">
        <v>0</v>
      </c>
      <c r="I174" s="30">
        <v>0</v>
      </c>
      <c r="J174" s="30">
        <v>0</v>
      </c>
      <c r="K174" s="30">
        <v>0</v>
      </c>
      <c r="L174" s="30">
        <v>0</v>
      </c>
      <c r="N174" s="30">
        <v>0</v>
      </c>
      <c r="O174" s="30">
        <v>0</v>
      </c>
      <c r="P174" s="30">
        <v>0</v>
      </c>
      <c r="Q174" s="30">
        <v>0</v>
      </c>
      <c r="R174" s="30">
        <v>0</v>
      </c>
      <c r="T174" s="30">
        <v>0</v>
      </c>
      <c r="U174" s="30">
        <v>0</v>
      </c>
      <c r="V174" s="30">
        <v>0</v>
      </c>
      <c r="W174" s="30">
        <v>0</v>
      </c>
      <c r="X174" s="30">
        <v>0</v>
      </c>
    </row>
    <row r="175" spans="1:24" x14ac:dyDescent="0.25">
      <c r="A175" s="9" t="s">
        <v>68</v>
      </c>
      <c r="B175" s="30">
        <v>2787.6</v>
      </c>
      <c r="C175" s="30">
        <v>2787.6</v>
      </c>
      <c r="D175" s="30">
        <v>2787.6</v>
      </c>
      <c r="E175" s="30">
        <v>2787.6</v>
      </c>
      <c r="F175" s="30">
        <v>2787.6</v>
      </c>
      <c r="H175" s="30">
        <v>3252.2</v>
      </c>
      <c r="I175" s="30">
        <v>3252.2</v>
      </c>
      <c r="J175" s="30">
        <v>3252.2</v>
      </c>
      <c r="K175" s="30">
        <v>3252.2</v>
      </c>
      <c r="L175" s="30">
        <v>3252.2</v>
      </c>
      <c r="N175" s="30">
        <v>3716.8</v>
      </c>
      <c r="O175" s="30">
        <v>3716.8</v>
      </c>
      <c r="P175" s="30">
        <v>3716.8</v>
      </c>
      <c r="Q175" s="30">
        <v>3716.8</v>
      </c>
      <c r="R175" s="30">
        <v>3716.8</v>
      </c>
      <c r="T175" s="30">
        <v>5575.2000000000007</v>
      </c>
      <c r="U175" s="30">
        <v>5575.2000000000007</v>
      </c>
      <c r="V175" s="30">
        <v>5575.2000000000007</v>
      </c>
      <c r="W175" s="30">
        <v>5575.2000000000007</v>
      </c>
      <c r="X175" s="30">
        <v>5575.2000000000007</v>
      </c>
    </row>
    <row r="176" spans="1:24" x14ac:dyDescent="0.25">
      <c r="A176" s="9" t="s">
        <v>69</v>
      </c>
      <c r="B176" s="30">
        <v>730.43695500000001</v>
      </c>
      <c r="C176" s="30">
        <v>730.43695500000001</v>
      </c>
      <c r="D176" s="30">
        <v>730.43695500000001</v>
      </c>
      <c r="E176" s="30">
        <v>730.43695500000001</v>
      </c>
      <c r="F176" s="30">
        <v>730.43695500000001</v>
      </c>
      <c r="H176" s="30">
        <v>852.17644749999999</v>
      </c>
      <c r="I176" s="30">
        <v>852.17644749999999</v>
      </c>
      <c r="J176" s="30">
        <v>852.17644749999999</v>
      </c>
      <c r="K176" s="30">
        <v>852.17644749999999</v>
      </c>
      <c r="L176" s="30">
        <v>852.17644749999999</v>
      </c>
      <c r="N176" s="30">
        <v>973.91593999999998</v>
      </c>
      <c r="O176" s="30">
        <v>973.91593999999998</v>
      </c>
      <c r="P176" s="30">
        <v>973.91593999999998</v>
      </c>
      <c r="Q176" s="30">
        <v>973.91593999999998</v>
      </c>
      <c r="R176" s="30">
        <v>973.91593999999998</v>
      </c>
      <c r="T176" s="30">
        <v>1460.87391</v>
      </c>
      <c r="U176" s="30">
        <v>1460.87391</v>
      </c>
      <c r="V176" s="30">
        <v>1460.87391</v>
      </c>
      <c r="W176" s="30">
        <v>1460.87391</v>
      </c>
      <c r="X176" s="30">
        <v>1460.87391</v>
      </c>
    </row>
    <row r="177" spans="1:24" x14ac:dyDescent="0.25">
      <c r="A177" s="9" t="s">
        <v>70</v>
      </c>
      <c r="B177" s="30">
        <v>2207.1177641851491</v>
      </c>
      <c r="C177" s="30">
        <v>2096.7618759759048</v>
      </c>
      <c r="D177" s="30">
        <v>1986.40598776665</v>
      </c>
      <c r="E177" s="30">
        <v>1876.0500995573921</v>
      </c>
      <c r="F177" s="30">
        <v>1765.6942113481441</v>
      </c>
      <c r="H177" s="30">
        <v>2207.935366616824</v>
      </c>
      <c r="I177" s="30">
        <v>2097.5385982860039</v>
      </c>
      <c r="J177" s="30">
        <v>1987.141829955169</v>
      </c>
      <c r="K177" s="30">
        <v>1876.7450616243341</v>
      </c>
      <c r="L177" s="30">
        <v>1766.3482932934969</v>
      </c>
      <c r="N177" s="30">
        <v>2207.9353666168308</v>
      </c>
      <c r="O177" s="30">
        <v>2097.5385982859948</v>
      </c>
      <c r="P177" s="30">
        <v>1987.1418299551531</v>
      </c>
      <c r="Q177" s="30">
        <v>1876.745061624312</v>
      </c>
      <c r="R177" s="30">
        <v>1766.3482932934669</v>
      </c>
      <c r="T177" s="30">
        <v>2208.7529690484798</v>
      </c>
      <c r="U177" s="30">
        <v>2098.315320596063</v>
      </c>
      <c r="V177" s="30">
        <v>1987.8776721436379</v>
      </c>
      <c r="W177" s="30">
        <v>1877.440023691217</v>
      </c>
      <c r="X177" s="30">
        <v>1767.002375238792</v>
      </c>
    </row>
    <row r="178" spans="1:24" x14ac:dyDescent="0.25">
      <c r="A178" s="9" t="s">
        <v>10</v>
      </c>
      <c r="B178" s="30">
        <v>50059.858908845592</v>
      </c>
      <c r="C178" s="30">
        <v>47556.865963403638</v>
      </c>
      <c r="D178" s="30">
        <v>45053.873017961392</v>
      </c>
      <c r="E178" s="30">
        <v>42550.880072519089</v>
      </c>
      <c r="F178" s="30">
        <v>40047.887127077032</v>
      </c>
      <c r="H178" s="30">
        <v>50078.403031428148</v>
      </c>
      <c r="I178" s="30">
        <v>47574.482879857213</v>
      </c>
      <c r="J178" s="30">
        <v>45070.562728285942</v>
      </c>
      <c r="K178" s="30">
        <v>42566.642576714679</v>
      </c>
      <c r="L178" s="30">
        <v>40062.72242514338</v>
      </c>
      <c r="N178" s="30">
        <v>50078.403031428294</v>
      </c>
      <c r="O178" s="30">
        <v>47574.482879857023</v>
      </c>
      <c r="P178" s="30">
        <v>45070.562728285593</v>
      </c>
      <c r="Q178" s="30">
        <v>42566.64257671417</v>
      </c>
      <c r="R178" s="30">
        <v>40062.722425142689</v>
      </c>
      <c r="T178" s="30">
        <v>50096.94715401026</v>
      </c>
      <c r="U178" s="30">
        <v>47592.099796309893</v>
      </c>
      <c r="V178" s="30">
        <v>45087.252438609372</v>
      </c>
      <c r="W178" s="30">
        <v>42582.405080908917</v>
      </c>
      <c r="X178" s="30">
        <v>40077.557723208367</v>
      </c>
    </row>
    <row r="179" spans="1:24" x14ac:dyDescent="0.25">
      <c r="A179" s="9" t="s">
        <v>26</v>
      </c>
      <c r="B179" s="30">
        <v>55784.800000000003</v>
      </c>
      <c r="C179" s="30">
        <v>53171.4</v>
      </c>
      <c r="D179" s="30">
        <v>50558.1</v>
      </c>
      <c r="E179" s="30">
        <v>47944.7</v>
      </c>
      <c r="F179" s="30">
        <v>45331.4</v>
      </c>
      <c r="H179" s="30">
        <v>56390.400000000001</v>
      </c>
      <c r="I179" s="30">
        <v>53776.1</v>
      </c>
      <c r="J179" s="30">
        <v>51161.8</v>
      </c>
      <c r="K179" s="30">
        <v>48547.5</v>
      </c>
      <c r="L179" s="30">
        <v>45933.2</v>
      </c>
      <c r="N179" s="30">
        <v>56976.7</v>
      </c>
      <c r="O179" s="30">
        <v>54362.400000000001</v>
      </c>
      <c r="P179" s="30">
        <v>51748.1</v>
      </c>
      <c r="Q179" s="30">
        <v>49133.8</v>
      </c>
      <c r="R179" s="30">
        <v>46519.5</v>
      </c>
      <c r="T179" s="30">
        <v>59341.3</v>
      </c>
      <c r="U179" s="30">
        <v>56726</v>
      </c>
      <c r="V179" s="30">
        <v>54110.7</v>
      </c>
      <c r="W179" s="30">
        <v>51495.4</v>
      </c>
      <c r="X179" s="30">
        <v>48880.2</v>
      </c>
    </row>
    <row r="181" spans="1:24" x14ac:dyDescent="0.25">
      <c r="A181" s="9" t="s">
        <v>179</v>
      </c>
      <c r="B181" s="9">
        <v>100</v>
      </c>
      <c r="C181" s="9">
        <v>95</v>
      </c>
      <c r="D181" s="9">
        <v>90</v>
      </c>
      <c r="E181" s="9">
        <v>85</v>
      </c>
      <c r="F181" s="9">
        <v>80</v>
      </c>
      <c r="G181" s="9" t="s">
        <v>180</v>
      </c>
      <c r="H181" s="9">
        <v>100</v>
      </c>
      <c r="I181" s="9">
        <v>95</v>
      </c>
      <c r="J181" s="9">
        <v>90</v>
      </c>
      <c r="K181" s="9">
        <v>85</v>
      </c>
      <c r="L181" s="9">
        <v>80</v>
      </c>
      <c r="M181" s="9" t="s">
        <v>181</v>
      </c>
      <c r="N181" s="9">
        <v>100</v>
      </c>
      <c r="O181" s="9">
        <v>95</v>
      </c>
      <c r="P181" s="9">
        <v>90</v>
      </c>
      <c r="Q181" s="9">
        <v>85</v>
      </c>
      <c r="R181" s="9">
        <v>80</v>
      </c>
      <c r="S181" s="9" t="s">
        <v>182</v>
      </c>
      <c r="T181" s="9">
        <v>100</v>
      </c>
      <c r="U181" s="9">
        <v>95</v>
      </c>
      <c r="V181" s="9">
        <v>90</v>
      </c>
      <c r="W181" s="9">
        <v>85</v>
      </c>
      <c r="X181" s="9">
        <v>80</v>
      </c>
    </row>
    <row r="182" spans="1:24" x14ac:dyDescent="0.25">
      <c r="A182" s="9" t="s">
        <v>22</v>
      </c>
      <c r="B182" s="30">
        <v>6.7910000000000004</v>
      </c>
      <c r="C182" s="30">
        <v>6.7910000000000004</v>
      </c>
      <c r="D182" s="30">
        <v>6.7910000000000004</v>
      </c>
      <c r="E182" s="30">
        <v>6.7910000000000004</v>
      </c>
      <c r="F182" s="30">
        <v>6.7910000000000004</v>
      </c>
      <c r="H182" s="30">
        <v>4.367</v>
      </c>
      <c r="I182" s="30">
        <v>4.367</v>
      </c>
      <c r="J182" s="30">
        <v>4.367</v>
      </c>
      <c r="K182" s="30">
        <v>4.367</v>
      </c>
      <c r="L182" s="30">
        <v>4.367</v>
      </c>
      <c r="N182" s="30">
        <v>3.8450000000000002</v>
      </c>
      <c r="O182" s="30">
        <v>3.8450000000000002</v>
      </c>
      <c r="P182" s="30">
        <v>3.8450000000000002</v>
      </c>
      <c r="Q182" s="30">
        <v>3.8450000000000002</v>
      </c>
      <c r="R182" s="30">
        <v>3.8450000000000002</v>
      </c>
      <c r="T182" s="30">
        <v>2.177</v>
      </c>
      <c r="U182" s="30">
        <v>2.177</v>
      </c>
      <c r="V182" s="30">
        <v>2.177</v>
      </c>
      <c r="W182" s="30">
        <v>2.177</v>
      </c>
      <c r="X182" s="30">
        <v>2.177</v>
      </c>
    </row>
    <row r="183" spans="1:24" x14ac:dyDescent="0.25">
      <c r="A183" s="9" t="s">
        <v>23</v>
      </c>
      <c r="B183" s="30">
        <v>0</v>
      </c>
      <c r="C183" s="30">
        <v>0</v>
      </c>
      <c r="D183" s="30">
        <v>0</v>
      </c>
      <c r="E183" s="30">
        <v>0</v>
      </c>
      <c r="F183" s="30">
        <v>0</v>
      </c>
      <c r="H183" s="30">
        <v>0</v>
      </c>
      <c r="I183" s="30">
        <v>0</v>
      </c>
      <c r="J183" s="30">
        <v>0</v>
      </c>
      <c r="K183" s="30">
        <v>0</v>
      </c>
      <c r="L183" s="30">
        <v>0</v>
      </c>
      <c r="N183" s="30">
        <v>0</v>
      </c>
      <c r="O183" s="30">
        <v>0</v>
      </c>
      <c r="P183" s="30">
        <v>0</v>
      </c>
      <c r="Q183" s="30">
        <v>0</v>
      </c>
      <c r="R183" s="30">
        <v>0</v>
      </c>
      <c r="T183" s="30">
        <v>0</v>
      </c>
      <c r="U183" s="30">
        <v>0</v>
      </c>
      <c r="V183" s="30">
        <v>0</v>
      </c>
      <c r="W183" s="30">
        <v>0</v>
      </c>
      <c r="X183" s="30">
        <v>0</v>
      </c>
    </row>
    <row r="184" spans="1:24" x14ac:dyDescent="0.25">
      <c r="A184" s="9" t="s">
        <v>24</v>
      </c>
      <c r="B184" s="30">
        <v>0</v>
      </c>
      <c r="C184" s="30">
        <v>0</v>
      </c>
      <c r="D184" s="30">
        <v>0</v>
      </c>
      <c r="E184" s="30">
        <v>0</v>
      </c>
      <c r="F184" s="30">
        <v>0</v>
      </c>
      <c r="H184" s="30">
        <v>0</v>
      </c>
      <c r="I184" s="30">
        <v>0</v>
      </c>
      <c r="J184" s="30">
        <v>0</v>
      </c>
      <c r="K184" s="30">
        <v>0</v>
      </c>
      <c r="L184" s="30">
        <v>0</v>
      </c>
      <c r="N184" s="30">
        <v>0</v>
      </c>
      <c r="O184" s="30">
        <v>0</v>
      </c>
      <c r="P184" s="30">
        <v>0</v>
      </c>
      <c r="Q184" s="30">
        <v>0</v>
      </c>
      <c r="R184" s="30">
        <v>0</v>
      </c>
      <c r="T184" s="30">
        <v>0</v>
      </c>
      <c r="U184" s="30">
        <v>0</v>
      </c>
      <c r="V184" s="30">
        <v>0</v>
      </c>
      <c r="W184" s="30">
        <v>0</v>
      </c>
      <c r="X184" s="30">
        <v>0</v>
      </c>
    </row>
    <row r="185" spans="1:24" x14ac:dyDescent="0.25">
      <c r="A185" s="9" t="s">
        <v>25</v>
      </c>
      <c r="B185" s="30">
        <v>6</v>
      </c>
      <c r="C185" s="30">
        <v>6</v>
      </c>
      <c r="D185" s="30">
        <v>6</v>
      </c>
      <c r="E185" s="30">
        <v>6</v>
      </c>
      <c r="F185" s="30">
        <v>6</v>
      </c>
      <c r="H185" s="30">
        <v>7</v>
      </c>
      <c r="I185" s="30">
        <v>7</v>
      </c>
      <c r="J185" s="30">
        <v>7</v>
      </c>
      <c r="K185" s="30">
        <v>7</v>
      </c>
      <c r="L185" s="30">
        <v>7</v>
      </c>
      <c r="N185" s="30">
        <v>8</v>
      </c>
      <c r="O185" s="30">
        <v>8</v>
      </c>
      <c r="P185" s="30">
        <v>8</v>
      </c>
      <c r="Q185" s="30">
        <v>8</v>
      </c>
      <c r="R185" s="30">
        <v>8</v>
      </c>
      <c r="T185" s="30">
        <v>12</v>
      </c>
      <c r="U185" s="30">
        <v>12</v>
      </c>
      <c r="V185" s="30">
        <v>12</v>
      </c>
      <c r="W185" s="30">
        <v>12</v>
      </c>
      <c r="X185" s="30">
        <v>12</v>
      </c>
    </row>
    <row r="186" spans="1:24" x14ac:dyDescent="0.25">
      <c r="A186" s="9" t="s">
        <v>64</v>
      </c>
      <c r="B186" s="30">
        <v>14939.958000000001</v>
      </c>
      <c r="C186" s="30">
        <v>14939.958000000001</v>
      </c>
      <c r="D186" s="30">
        <v>14939.958000000001</v>
      </c>
      <c r="E186" s="30">
        <v>14939.958000000001</v>
      </c>
      <c r="F186" s="30">
        <v>14939.958000000001</v>
      </c>
      <c r="H186" s="30">
        <v>9608.3680000000004</v>
      </c>
      <c r="I186" s="30">
        <v>9608.3680000000004</v>
      </c>
      <c r="J186" s="30">
        <v>9608.3680000000004</v>
      </c>
      <c r="K186" s="30">
        <v>9608.3680000000004</v>
      </c>
      <c r="L186" s="30">
        <v>9608.3680000000004</v>
      </c>
      <c r="N186" s="30">
        <v>8459.99</v>
      </c>
      <c r="O186" s="30">
        <v>8459.99</v>
      </c>
      <c r="P186" s="30">
        <v>8459.99</v>
      </c>
      <c r="Q186" s="30">
        <v>8459.99</v>
      </c>
      <c r="R186" s="30">
        <v>8459.99</v>
      </c>
      <c r="T186" s="30">
        <v>4789.9059999999999</v>
      </c>
      <c r="U186" s="30">
        <v>4789.9059999999999</v>
      </c>
      <c r="V186" s="30">
        <v>4789.9059999999999</v>
      </c>
      <c r="W186" s="30">
        <v>4789.9059999999999</v>
      </c>
      <c r="X186" s="30">
        <v>4789.9059999999999</v>
      </c>
    </row>
    <row r="187" spans="1:24" x14ac:dyDescent="0.25">
      <c r="A187" s="9" t="s">
        <v>65</v>
      </c>
      <c r="B187" s="30">
        <v>1455.026323913052</v>
      </c>
      <c r="C187" s="30">
        <v>1455.026323913052</v>
      </c>
      <c r="D187" s="30">
        <v>1455.026323913052</v>
      </c>
      <c r="E187" s="30">
        <v>1455.026323913052</v>
      </c>
      <c r="F187" s="30">
        <v>1455.026323913052</v>
      </c>
      <c r="H187" s="30">
        <v>935.77427525859207</v>
      </c>
      <c r="I187" s="30">
        <v>935.77427525859207</v>
      </c>
      <c r="J187" s="30">
        <v>935.77427525859207</v>
      </c>
      <c r="K187" s="30">
        <v>935.77427525859207</v>
      </c>
      <c r="L187" s="30">
        <v>935.77427525859207</v>
      </c>
      <c r="N187" s="30">
        <v>823.93191132406002</v>
      </c>
      <c r="O187" s="30">
        <v>823.93191132406002</v>
      </c>
      <c r="P187" s="30">
        <v>823.93191132406002</v>
      </c>
      <c r="Q187" s="30">
        <v>823.93191132406002</v>
      </c>
      <c r="R187" s="30">
        <v>823.93191132406002</v>
      </c>
      <c r="T187" s="30">
        <v>466.49658045016389</v>
      </c>
      <c r="U187" s="30">
        <v>466.49658045016389</v>
      </c>
      <c r="V187" s="30">
        <v>466.49658045016389</v>
      </c>
      <c r="W187" s="30">
        <v>466.49658045016389</v>
      </c>
      <c r="X187" s="30">
        <v>466.49658045016389</v>
      </c>
    </row>
    <row r="188" spans="1:24" x14ac:dyDescent="0.25">
      <c r="A188" s="9" t="s">
        <v>66</v>
      </c>
      <c r="B188" s="30">
        <v>0</v>
      </c>
      <c r="C188" s="30">
        <v>0</v>
      </c>
      <c r="D188" s="30">
        <v>0</v>
      </c>
      <c r="E188" s="30">
        <v>0</v>
      </c>
      <c r="F188" s="30">
        <v>0</v>
      </c>
      <c r="H188" s="30">
        <v>0</v>
      </c>
      <c r="I188" s="30">
        <v>0</v>
      </c>
      <c r="J188" s="30">
        <v>0</v>
      </c>
      <c r="K188" s="30">
        <v>0</v>
      </c>
      <c r="L188" s="30">
        <v>0</v>
      </c>
      <c r="N188" s="30">
        <v>0</v>
      </c>
      <c r="O188" s="30">
        <v>0</v>
      </c>
      <c r="P188" s="30">
        <v>0</v>
      </c>
      <c r="Q188" s="30">
        <v>0</v>
      </c>
      <c r="R188" s="30">
        <v>0</v>
      </c>
      <c r="T188" s="30">
        <v>0</v>
      </c>
      <c r="U188" s="30">
        <v>0</v>
      </c>
      <c r="V188" s="30">
        <v>0</v>
      </c>
      <c r="W188" s="30">
        <v>0</v>
      </c>
      <c r="X188" s="30">
        <v>0</v>
      </c>
    </row>
    <row r="189" spans="1:24" x14ac:dyDescent="0.25">
      <c r="A189" s="9" t="s">
        <v>67</v>
      </c>
      <c r="B189" s="30">
        <v>0</v>
      </c>
      <c r="C189" s="30">
        <v>0</v>
      </c>
      <c r="D189" s="30">
        <v>0</v>
      </c>
      <c r="E189" s="30">
        <v>0</v>
      </c>
      <c r="F189" s="30">
        <v>0</v>
      </c>
      <c r="H189" s="30">
        <v>0</v>
      </c>
      <c r="I189" s="30">
        <v>0</v>
      </c>
      <c r="J189" s="30">
        <v>0</v>
      </c>
      <c r="K189" s="30">
        <v>0</v>
      </c>
      <c r="L189" s="30">
        <v>0</v>
      </c>
      <c r="N189" s="30">
        <v>0</v>
      </c>
      <c r="O189" s="30">
        <v>0</v>
      </c>
      <c r="P189" s="30">
        <v>0</v>
      </c>
      <c r="Q189" s="30">
        <v>0</v>
      </c>
      <c r="R189" s="30">
        <v>0</v>
      </c>
      <c r="T189" s="30">
        <v>0</v>
      </c>
      <c r="U189" s="30">
        <v>0</v>
      </c>
      <c r="V189" s="30">
        <v>0</v>
      </c>
      <c r="W189" s="30">
        <v>0</v>
      </c>
      <c r="X189" s="30">
        <v>0</v>
      </c>
    </row>
    <row r="190" spans="1:24" x14ac:dyDescent="0.25">
      <c r="A190" s="9" t="s">
        <v>68</v>
      </c>
      <c r="B190" s="30">
        <v>2787.6</v>
      </c>
      <c r="C190" s="30">
        <v>2787.6</v>
      </c>
      <c r="D190" s="30">
        <v>2787.6</v>
      </c>
      <c r="E190" s="30">
        <v>2787.6</v>
      </c>
      <c r="F190" s="30">
        <v>2787.6</v>
      </c>
      <c r="H190" s="30">
        <v>3252.2</v>
      </c>
      <c r="I190" s="30">
        <v>3252.2</v>
      </c>
      <c r="J190" s="30">
        <v>3252.2</v>
      </c>
      <c r="K190" s="30">
        <v>3252.2</v>
      </c>
      <c r="L190" s="30">
        <v>3252.2</v>
      </c>
      <c r="N190" s="30">
        <v>3716.8</v>
      </c>
      <c r="O190" s="30">
        <v>3716.8</v>
      </c>
      <c r="P190" s="30">
        <v>3716.8</v>
      </c>
      <c r="Q190" s="30">
        <v>3716.8</v>
      </c>
      <c r="R190" s="30">
        <v>3716.8</v>
      </c>
      <c r="T190" s="30">
        <v>5575.2000000000007</v>
      </c>
      <c r="U190" s="30">
        <v>5575.2000000000007</v>
      </c>
      <c r="V190" s="30">
        <v>5575.2000000000007</v>
      </c>
      <c r="W190" s="30">
        <v>5575.2000000000007</v>
      </c>
      <c r="X190" s="30">
        <v>5575.2000000000007</v>
      </c>
    </row>
    <row r="191" spans="1:24" x14ac:dyDescent="0.25">
      <c r="A191" s="9" t="s">
        <v>69</v>
      </c>
      <c r="B191" s="30">
        <v>730.43695500000001</v>
      </c>
      <c r="C191" s="30">
        <v>730.43695500000001</v>
      </c>
      <c r="D191" s="30">
        <v>730.43695500000001</v>
      </c>
      <c r="E191" s="30">
        <v>730.43695500000001</v>
      </c>
      <c r="F191" s="30">
        <v>730.43695500000001</v>
      </c>
      <c r="H191" s="30">
        <v>852.17644749999999</v>
      </c>
      <c r="I191" s="30">
        <v>852.17644749999999</v>
      </c>
      <c r="J191" s="30">
        <v>852.17644749999999</v>
      </c>
      <c r="K191" s="30">
        <v>852.17644749999999</v>
      </c>
      <c r="L191" s="30">
        <v>852.17644749999999</v>
      </c>
      <c r="N191" s="30">
        <v>973.91593999999998</v>
      </c>
      <c r="O191" s="30">
        <v>973.91593999999998</v>
      </c>
      <c r="P191" s="30">
        <v>973.91593999999998</v>
      </c>
      <c r="Q191" s="30">
        <v>973.91593999999998</v>
      </c>
      <c r="R191" s="30">
        <v>973.91593999999998</v>
      </c>
      <c r="T191" s="30">
        <v>1460.87391</v>
      </c>
      <c r="U191" s="30">
        <v>1460.87391</v>
      </c>
      <c r="V191" s="30">
        <v>1460.87391</v>
      </c>
      <c r="W191" s="30">
        <v>1460.87391</v>
      </c>
      <c r="X191" s="30">
        <v>1460.87391</v>
      </c>
    </row>
    <row r="192" spans="1:24" x14ac:dyDescent="0.25">
      <c r="A192" s="9" t="s">
        <v>70</v>
      </c>
      <c r="B192" s="30">
        <v>1329.34475686631</v>
      </c>
      <c r="C192" s="30">
        <v>1218.988869217058</v>
      </c>
      <c r="D192" s="30">
        <v>1108.6329804478039</v>
      </c>
      <c r="E192" s="30">
        <v>998.27709074894699</v>
      </c>
      <c r="F192" s="30">
        <v>887.92119499086868</v>
      </c>
      <c r="H192" s="30">
        <v>1642.81068457775</v>
      </c>
      <c r="I192" s="30">
        <v>1532.413916246911</v>
      </c>
      <c r="J192" s="30">
        <v>1422.017147916072</v>
      </c>
      <c r="K192" s="30">
        <v>1311.6203795852259</v>
      </c>
      <c r="L192" s="30">
        <v>1201.223611254379</v>
      </c>
      <c r="N192" s="30">
        <v>1710.1002061724389</v>
      </c>
      <c r="O192" s="30">
        <v>1599.7034378415881</v>
      </c>
      <c r="P192" s="30">
        <v>1489.3066695107379</v>
      </c>
      <c r="Q192" s="30">
        <v>1378.909901179886</v>
      </c>
      <c r="R192" s="30">
        <v>1268.5131328490361</v>
      </c>
      <c r="T192" s="30">
        <v>1927.0003599843601</v>
      </c>
      <c r="U192" s="30">
        <v>1816.5627115319371</v>
      </c>
      <c r="V192" s="30">
        <v>1706.1250630795109</v>
      </c>
      <c r="W192" s="30">
        <v>1595.6874146270841</v>
      </c>
      <c r="X192" s="30">
        <v>1485.2497661746579</v>
      </c>
    </row>
    <row r="193" spans="1:24" x14ac:dyDescent="0.25">
      <c r="A193" s="9" t="s">
        <v>10</v>
      </c>
      <c r="B193" s="30">
        <v>24669.00120922627</v>
      </c>
      <c r="C193" s="30">
        <v>22621.097900620189</v>
      </c>
      <c r="D193" s="30">
        <v>20573.19457122996</v>
      </c>
      <c r="E193" s="30">
        <v>18525.29122458884</v>
      </c>
      <c r="F193" s="30">
        <v>16477.387765505151</v>
      </c>
      <c r="H193" s="30">
        <v>30486.071092582661</v>
      </c>
      <c r="I193" s="30">
        <v>28437.40915038791</v>
      </c>
      <c r="J193" s="30">
        <v>26388.747208193148</v>
      </c>
      <c r="K193" s="30">
        <v>24340.085265998281</v>
      </c>
      <c r="L193" s="30">
        <v>22291.423323803388</v>
      </c>
      <c r="N193" s="30">
        <v>31734.78048945927</v>
      </c>
      <c r="O193" s="30">
        <v>29686.11854726433</v>
      </c>
      <c r="P193" s="30">
        <v>27637.456605069361</v>
      </c>
      <c r="Q193" s="30">
        <v>25588.794662874381</v>
      </c>
      <c r="R193" s="30">
        <v>23540.132720679419</v>
      </c>
      <c r="T193" s="30">
        <v>35759.853841597789</v>
      </c>
      <c r="U193" s="30">
        <v>33710.433276206488</v>
      </c>
      <c r="V193" s="30">
        <v>31661.012710815121</v>
      </c>
      <c r="W193" s="30">
        <v>29611.59214542374</v>
      </c>
      <c r="X193" s="30">
        <v>27562.171580032369</v>
      </c>
    </row>
    <row r="194" spans="1:24" x14ac:dyDescent="0.25">
      <c r="A194" s="9" t="s">
        <v>26</v>
      </c>
      <c r="B194" s="30">
        <v>45911.4</v>
      </c>
      <c r="C194" s="30">
        <v>43753.1</v>
      </c>
      <c r="D194" s="30">
        <v>41594.9</v>
      </c>
      <c r="E194" s="30">
        <v>39436.6</v>
      </c>
      <c r="F194" s="30">
        <v>37278.400000000001</v>
      </c>
      <c r="H194" s="30">
        <v>46777.3</v>
      </c>
      <c r="I194" s="30">
        <v>44618.2</v>
      </c>
      <c r="J194" s="30">
        <v>42459.199999999997</v>
      </c>
      <c r="K194" s="30">
        <v>40300.1</v>
      </c>
      <c r="L194" s="30">
        <v>38141.1</v>
      </c>
      <c r="N194" s="30">
        <v>47419.4</v>
      </c>
      <c r="O194" s="30">
        <v>45260.3</v>
      </c>
      <c r="P194" s="30">
        <v>43101.2</v>
      </c>
      <c r="Q194" s="30">
        <v>40942.199999999997</v>
      </c>
      <c r="R194" s="30">
        <v>38783.1</v>
      </c>
      <c r="T194" s="30">
        <v>49978.9</v>
      </c>
      <c r="U194" s="30">
        <v>47819.1</v>
      </c>
      <c r="V194" s="30">
        <v>45659.199999999997</v>
      </c>
      <c r="W194" s="30">
        <v>43499.4</v>
      </c>
      <c r="X194" s="30">
        <v>41339.5</v>
      </c>
    </row>
    <row r="196" spans="1:24" x14ac:dyDescent="0.25">
      <c r="A196" s="9" t="s">
        <v>183</v>
      </c>
      <c r="B196" s="9">
        <v>100</v>
      </c>
      <c r="C196" s="9">
        <v>95</v>
      </c>
      <c r="D196" s="9">
        <v>90</v>
      </c>
      <c r="E196" s="9">
        <v>85</v>
      </c>
      <c r="F196" s="9">
        <v>80</v>
      </c>
      <c r="G196" s="9" t="s">
        <v>184</v>
      </c>
      <c r="H196" s="9">
        <v>100</v>
      </c>
      <c r="I196" s="9">
        <v>95</v>
      </c>
      <c r="J196" s="9">
        <v>90</v>
      </c>
      <c r="K196" s="9">
        <v>85</v>
      </c>
      <c r="L196" s="9">
        <v>80</v>
      </c>
      <c r="M196" s="9" t="s">
        <v>185</v>
      </c>
      <c r="N196" s="9">
        <v>100</v>
      </c>
      <c r="O196" s="9">
        <v>95</v>
      </c>
      <c r="P196" s="9">
        <v>90</v>
      </c>
      <c r="Q196" s="9">
        <v>85</v>
      </c>
      <c r="R196" s="9">
        <v>80</v>
      </c>
      <c r="S196" s="9" t="s">
        <v>186</v>
      </c>
      <c r="T196" s="9">
        <v>100</v>
      </c>
      <c r="U196" s="9">
        <v>95</v>
      </c>
      <c r="V196" s="9">
        <v>90</v>
      </c>
      <c r="W196" s="9">
        <v>85</v>
      </c>
      <c r="X196" s="9">
        <v>80</v>
      </c>
    </row>
    <row r="197" spans="1:24" x14ac:dyDescent="0.25">
      <c r="A197" s="9" t="s">
        <v>22</v>
      </c>
      <c r="B197" s="30">
        <v>24.893999999999998</v>
      </c>
      <c r="C197" s="30">
        <v>19.074999999999999</v>
      </c>
      <c r="D197" s="30">
        <v>17.829999999999998</v>
      </c>
      <c r="E197" s="30">
        <v>16.704000000000001</v>
      </c>
      <c r="F197" s="30">
        <v>15.599</v>
      </c>
      <c r="H197" s="30">
        <v>25.385000000000002</v>
      </c>
      <c r="I197" s="30">
        <v>19.876999999999999</v>
      </c>
      <c r="J197" s="30">
        <v>18.648</v>
      </c>
      <c r="K197" s="30">
        <v>17.539000000000001</v>
      </c>
      <c r="L197" s="30">
        <v>16.422999999999998</v>
      </c>
      <c r="N197" s="30">
        <v>25.574000000000002</v>
      </c>
      <c r="O197" s="30">
        <v>20.100000000000001</v>
      </c>
      <c r="P197" s="30">
        <v>18.78</v>
      </c>
      <c r="Q197" s="30">
        <v>17.667000000000002</v>
      </c>
      <c r="R197" s="30">
        <v>16.545000000000002</v>
      </c>
      <c r="T197" s="30">
        <v>25.79</v>
      </c>
      <c r="U197" s="30">
        <v>21.053000000000001</v>
      </c>
      <c r="V197" s="30">
        <v>19.39</v>
      </c>
      <c r="W197" s="30">
        <v>18.135999999999999</v>
      </c>
      <c r="X197" s="30">
        <v>17.001999999999999</v>
      </c>
    </row>
    <row r="198" spans="1:24" x14ac:dyDescent="0.25">
      <c r="A198" s="9" t="s">
        <v>23</v>
      </c>
      <c r="B198" s="30">
        <v>4.76</v>
      </c>
      <c r="C198" s="30">
        <v>4.4210000000000003</v>
      </c>
      <c r="D198" s="30">
        <v>3.34</v>
      </c>
      <c r="E198" s="30">
        <v>2.7650000000000001</v>
      </c>
      <c r="F198" s="30">
        <v>2.3250000000000002</v>
      </c>
      <c r="H198" s="30">
        <v>5.71</v>
      </c>
      <c r="I198" s="30">
        <v>5.24</v>
      </c>
      <c r="J198" s="30">
        <v>4.6660000000000004</v>
      </c>
      <c r="K198" s="30">
        <v>4.26</v>
      </c>
      <c r="L198" s="30">
        <v>3.867</v>
      </c>
      <c r="N198" s="30">
        <v>6.78</v>
      </c>
      <c r="O198" s="30">
        <v>5.93</v>
      </c>
      <c r="P198" s="30">
        <v>5.0759999999999996</v>
      </c>
      <c r="Q198" s="30">
        <v>4.4649999999999999</v>
      </c>
      <c r="R198" s="30">
        <v>4.0730000000000004</v>
      </c>
      <c r="T198" s="30">
        <v>10.62</v>
      </c>
      <c r="U198" s="30">
        <v>9.093</v>
      </c>
      <c r="V198" s="30">
        <v>7.6139999999999999</v>
      </c>
      <c r="W198" s="30">
        <v>6.5629999999999997</v>
      </c>
      <c r="X198" s="30">
        <v>5.6479999999999997</v>
      </c>
    </row>
    <row r="199" spans="1:24" x14ac:dyDescent="0.25">
      <c r="A199" s="9" t="s">
        <v>24</v>
      </c>
      <c r="B199" s="30">
        <v>37.49</v>
      </c>
      <c r="C199" s="30">
        <v>30.486000000000001</v>
      </c>
      <c r="D199" s="30">
        <v>27.093</v>
      </c>
      <c r="E199" s="30">
        <v>23.535</v>
      </c>
      <c r="F199" s="30">
        <v>19.896999999999998</v>
      </c>
      <c r="H199" s="30">
        <v>56.134999999999998</v>
      </c>
      <c r="I199" s="30">
        <v>45.781999999999996</v>
      </c>
      <c r="J199" s="30">
        <v>42.265000000000001</v>
      </c>
      <c r="K199" s="30">
        <v>38.292000000000002</v>
      </c>
      <c r="L199" s="30">
        <v>34.351999999999997</v>
      </c>
      <c r="N199" s="30">
        <v>56.723999999999997</v>
      </c>
      <c r="O199" s="30">
        <v>47.593000000000004</v>
      </c>
      <c r="P199" s="30">
        <v>44.238</v>
      </c>
      <c r="Q199" s="30">
        <v>40.521999999999998</v>
      </c>
      <c r="R199" s="30">
        <v>36.616999999999997</v>
      </c>
      <c r="T199" s="30">
        <v>65.018000000000001</v>
      </c>
      <c r="U199" s="30">
        <v>54.290999999999997</v>
      </c>
      <c r="V199" s="30">
        <v>51.174999999999997</v>
      </c>
      <c r="W199" s="30">
        <v>47.518999999999998</v>
      </c>
      <c r="X199" s="30">
        <v>43.685000000000002</v>
      </c>
    </row>
    <row r="200" spans="1:24" x14ac:dyDescent="0.25">
      <c r="A200" s="9" t="s">
        <v>25</v>
      </c>
      <c r="B200" s="30">
        <v>0</v>
      </c>
      <c r="C200" s="30">
        <v>0</v>
      </c>
      <c r="D200" s="30">
        <v>0</v>
      </c>
      <c r="E200" s="30">
        <v>0</v>
      </c>
      <c r="F200" s="30">
        <v>0</v>
      </c>
      <c r="H200" s="30">
        <v>0</v>
      </c>
      <c r="I200" s="30">
        <v>0</v>
      </c>
      <c r="J200" s="30">
        <v>0</v>
      </c>
      <c r="K200" s="30">
        <v>0</v>
      </c>
      <c r="L200" s="30">
        <v>0</v>
      </c>
      <c r="N200" s="30">
        <v>0</v>
      </c>
      <c r="O200" s="30">
        <v>0</v>
      </c>
      <c r="P200" s="30">
        <v>0</v>
      </c>
      <c r="Q200" s="30">
        <v>0</v>
      </c>
      <c r="R200" s="30">
        <v>0</v>
      </c>
      <c r="T200" s="30">
        <v>0</v>
      </c>
      <c r="U200" s="30">
        <v>0</v>
      </c>
      <c r="V200" s="30">
        <v>0</v>
      </c>
      <c r="W200" s="30">
        <v>0</v>
      </c>
      <c r="X200" s="30">
        <v>0</v>
      </c>
    </row>
    <row r="201" spans="1:24" x14ac:dyDescent="0.25">
      <c r="A201" s="9" t="s">
        <v>64</v>
      </c>
      <c r="B201" s="30">
        <v>54766.36</v>
      </c>
      <c r="C201" s="30">
        <v>41964.34</v>
      </c>
      <c r="D201" s="30">
        <v>39225.56</v>
      </c>
      <c r="E201" s="30">
        <v>36748.800000000003</v>
      </c>
      <c r="F201" s="30">
        <v>34318.239999999998</v>
      </c>
      <c r="H201" s="30">
        <v>55847.88</v>
      </c>
      <c r="I201" s="30">
        <v>43730.06</v>
      </c>
      <c r="J201" s="30">
        <v>41025.82</v>
      </c>
      <c r="K201" s="30">
        <v>38586.019999999997</v>
      </c>
      <c r="L201" s="30">
        <v>36129.94</v>
      </c>
      <c r="N201" s="30">
        <v>56263.68</v>
      </c>
      <c r="O201" s="30">
        <v>44219.56</v>
      </c>
      <c r="P201" s="30">
        <v>41316.660000000003</v>
      </c>
      <c r="Q201" s="30">
        <v>38868.28</v>
      </c>
      <c r="R201" s="30">
        <v>36398.339999999997</v>
      </c>
      <c r="T201" s="30">
        <v>56738.44</v>
      </c>
      <c r="U201" s="30">
        <v>46317.26</v>
      </c>
      <c r="V201" s="30">
        <v>42657.120000000003</v>
      </c>
      <c r="W201" s="30">
        <v>39898.32</v>
      </c>
      <c r="X201" s="30">
        <v>37403.519999999997</v>
      </c>
    </row>
    <row r="202" spans="1:24" x14ac:dyDescent="0.25">
      <c r="A202" s="9" t="s">
        <v>65</v>
      </c>
      <c r="B202" s="30">
        <v>5333.78309797784</v>
      </c>
      <c r="C202" s="30">
        <v>4086.9739637579601</v>
      </c>
      <c r="D202" s="30">
        <v>3820.23981394264</v>
      </c>
      <c r="E202" s="30">
        <v>3579.0242095871999</v>
      </c>
      <c r="F202" s="30">
        <v>3342.3080968745599</v>
      </c>
      <c r="H202" s="30">
        <v>5439.1140547207197</v>
      </c>
      <c r="I202" s="30">
        <v>4258.9402491156407</v>
      </c>
      <c r="J202" s="30">
        <v>3995.5700049570801</v>
      </c>
      <c r="K202" s="30">
        <v>3757.9539939158799</v>
      </c>
      <c r="L202" s="30">
        <v>3518.7524477243601</v>
      </c>
      <c r="N202" s="30">
        <v>5479.6094795059198</v>
      </c>
      <c r="O202" s="30">
        <v>4306.6134343786398</v>
      </c>
      <c r="P202" s="30">
        <v>4023.8953761560401</v>
      </c>
      <c r="Q202" s="30">
        <v>3785.4437452383199</v>
      </c>
      <c r="R202" s="30">
        <v>3544.89235155396</v>
      </c>
      <c r="T202" s="30">
        <v>5525.8471126733593</v>
      </c>
      <c r="U202" s="30">
        <v>4510.9117811124397</v>
      </c>
      <c r="V202" s="30">
        <v>4154.4449122492806</v>
      </c>
      <c r="W202" s="30">
        <v>3885.7609827220799</v>
      </c>
      <c r="X202" s="30">
        <v>3642.7884340108799</v>
      </c>
    </row>
    <row r="203" spans="1:24" x14ac:dyDescent="0.25">
      <c r="A203" s="9" t="s">
        <v>66</v>
      </c>
      <c r="B203" s="30">
        <v>31462.934749277822</v>
      </c>
      <c r="C203" s="30">
        <v>26290.483214566659</v>
      </c>
      <c r="D203" s="30">
        <v>22609.176997426039</v>
      </c>
      <c r="E203" s="30">
        <v>19465.363046121889</v>
      </c>
      <c r="F203" s="30">
        <v>16439.971694048691</v>
      </c>
      <c r="H203" s="30">
        <v>45295.094477150487</v>
      </c>
      <c r="I203" s="30">
        <v>37687.823157171377</v>
      </c>
      <c r="J203" s="30">
        <v>34573.042251739957</v>
      </c>
      <c r="K203" s="30">
        <v>31364.753771271291</v>
      </c>
      <c r="L203" s="30">
        <v>28195.023067649701</v>
      </c>
      <c r="N203" s="30">
        <v>47064.299791996556</v>
      </c>
      <c r="O203" s="30">
        <v>39797.375037268379</v>
      </c>
      <c r="P203" s="30">
        <v>36434.199678490993</v>
      </c>
      <c r="Q203" s="30">
        <v>33136.055670299109</v>
      </c>
      <c r="R203" s="30">
        <v>29992.258612610989</v>
      </c>
      <c r="T203" s="30">
        <v>57594.006143145052</v>
      </c>
      <c r="U203" s="30">
        <v>48379.939674496993</v>
      </c>
      <c r="V203" s="30">
        <v>44377.521004919581</v>
      </c>
      <c r="W203" s="30">
        <v>40558.33461373001</v>
      </c>
      <c r="X203" s="30">
        <v>36792.217067557911</v>
      </c>
    </row>
    <row r="204" spans="1:24" x14ac:dyDescent="0.25">
      <c r="A204" s="9" t="s">
        <v>67</v>
      </c>
      <c r="B204" s="30">
        <v>5476.8308973290996</v>
      </c>
      <c r="C204" s="30">
        <v>4453.6932457214998</v>
      </c>
      <c r="D204" s="30">
        <v>3957.9018581456999</v>
      </c>
      <c r="E204" s="30">
        <v>3438.1521384459002</v>
      </c>
      <c r="F204" s="30">
        <v>2906.7008187269998</v>
      </c>
      <c r="H204" s="30">
        <v>8200.6010850459006</v>
      </c>
      <c r="I204" s="30">
        <v>6688.0998910664994</v>
      </c>
      <c r="J204" s="30">
        <v>6174.383580615</v>
      </c>
      <c r="K204" s="30">
        <v>5594.0222023893002</v>
      </c>
      <c r="L204" s="30">
        <v>5018.3356206755998</v>
      </c>
      <c r="N204" s="30">
        <v>8286.7049933013004</v>
      </c>
      <c r="O204" s="30">
        <v>6952.7664173412004</v>
      </c>
      <c r="P204" s="30">
        <v>6462.6724380144015</v>
      </c>
      <c r="Q204" s="30">
        <v>5919.6948231455999</v>
      </c>
      <c r="R204" s="30">
        <v>5349.2673875079008</v>
      </c>
      <c r="T204" s="30">
        <v>9498.2953792988992</v>
      </c>
      <c r="U204" s="30">
        <v>7931.1721098245989</v>
      </c>
      <c r="V204" s="30">
        <v>7476.0514519031994</v>
      </c>
      <c r="W204" s="30">
        <v>6941.9267329289996</v>
      </c>
      <c r="X204" s="30">
        <v>6381.8130670958999</v>
      </c>
    </row>
    <row r="205" spans="1:24" x14ac:dyDescent="0.25">
      <c r="A205" s="9" t="s">
        <v>68</v>
      </c>
      <c r="B205" s="30">
        <v>0</v>
      </c>
      <c r="C205" s="30">
        <v>0</v>
      </c>
      <c r="D205" s="30">
        <v>0</v>
      </c>
      <c r="E205" s="30">
        <v>0</v>
      </c>
      <c r="F205" s="30">
        <v>0</v>
      </c>
      <c r="H205" s="30">
        <v>0</v>
      </c>
      <c r="I205" s="30">
        <v>0</v>
      </c>
      <c r="J205" s="30">
        <v>0</v>
      </c>
      <c r="K205" s="30">
        <v>0</v>
      </c>
      <c r="L205" s="30">
        <v>0</v>
      </c>
      <c r="N205" s="30">
        <v>0</v>
      </c>
      <c r="O205" s="30">
        <v>0</v>
      </c>
      <c r="P205" s="30">
        <v>0</v>
      </c>
      <c r="Q205" s="30">
        <v>0</v>
      </c>
      <c r="R205" s="30">
        <v>0</v>
      </c>
      <c r="T205" s="30">
        <v>0</v>
      </c>
      <c r="U205" s="30">
        <v>0</v>
      </c>
      <c r="V205" s="30">
        <v>0</v>
      </c>
      <c r="W205" s="30">
        <v>0</v>
      </c>
      <c r="X205" s="30">
        <v>0</v>
      </c>
    </row>
    <row r="206" spans="1:24" x14ac:dyDescent="0.25">
      <c r="A206" s="9" t="s">
        <v>69</v>
      </c>
      <c r="B206" s="30">
        <v>0</v>
      </c>
      <c r="C206" s="30">
        <v>0</v>
      </c>
      <c r="D206" s="30">
        <v>0</v>
      </c>
      <c r="E206" s="30">
        <v>0</v>
      </c>
      <c r="F206" s="30">
        <v>0</v>
      </c>
      <c r="H206" s="30">
        <v>0</v>
      </c>
      <c r="I206" s="30">
        <v>0</v>
      </c>
      <c r="J206" s="30">
        <v>0</v>
      </c>
      <c r="K206" s="30">
        <v>0</v>
      </c>
      <c r="L206" s="30">
        <v>0</v>
      </c>
      <c r="N206" s="30">
        <v>0</v>
      </c>
      <c r="O206" s="30">
        <v>0</v>
      </c>
      <c r="P206" s="30">
        <v>0</v>
      </c>
      <c r="Q206" s="30">
        <v>0</v>
      </c>
      <c r="R206" s="30">
        <v>0</v>
      </c>
      <c r="T206" s="30">
        <v>0</v>
      </c>
      <c r="U206" s="30">
        <v>0</v>
      </c>
      <c r="V206" s="30">
        <v>0</v>
      </c>
      <c r="W206" s="30">
        <v>0</v>
      </c>
      <c r="X206" s="30">
        <v>0</v>
      </c>
    </row>
    <row r="207" spans="1:24" x14ac:dyDescent="0.25">
      <c r="A207" s="9" t="s">
        <v>70</v>
      </c>
      <c r="B207" s="30">
        <v>0</v>
      </c>
      <c r="C207" s="30">
        <v>0</v>
      </c>
      <c r="D207" s="30">
        <v>0</v>
      </c>
      <c r="E207" s="30">
        <v>0</v>
      </c>
      <c r="F207" s="30">
        <v>0</v>
      </c>
      <c r="H207" s="30">
        <v>0</v>
      </c>
      <c r="I207" s="30">
        <v>0</v>
      </c>
      <c r="J207" s="30">
        <v>0</v>
      </c>
      <c r="K207" s="30">
        <v>0</v>
      </c>
      <c r="L207" s="30">
        <v>0</v>
      </c>
      <c r="N207" s="30">
        <v>0</v>
      </c>
      <c r="O207" s="30">
        <v>0</v>
      </c>
      <c r="P207" s="30">
        <v>0</v>
      </c>
      <c r="Q207" s="30">
        <v>0</v>
      </c>
      <c r="R207" s="30">
        <v>0</v>
      </c>
      <c r="T207" s="30">
        <v>0</v>
      </c>
      <c r="U207" s="30">
        <v>0</v>
      </c>
      <c r="V207" s="30">
        <v>0</v>
      </c>
      <c r="W207" s="30">
        <v>0</v>
      </c>
      <c r="X207" s="30">
        <v>0</v>
      </c>
    </row>
    <row r="208" spans="1:24" x14ac:dyDescent="0.25">
      <c r="A208" s="9" t="s">
        <v>10</v>
      </c>
      <c r="B208" s="30">
        <v>0</v>
      </c>
      <c r="C208" s="30">
        <v>0</v>
      </c>
      <c r="D208" s="30">
        <v>0</v>
      </c>
      <c r="E208" s="30">
        <v>0</v>
      </c>
      <c r="F208" s="30">
        <v>0</v>
      </c>
      <c r="H208" s="30">
        <v>0</v>
      </c>
      <c r="I208" s="30">
        <v>0</v>
      </c>
      <c r="J208" s="30">
        <v>0</v>
      </c>
      <c r="K208" s="30">
        <v>0</v>
      </c>
      <c r="L208" s="30">
        <v>0</v>
      </c>
      <c r="N208" s="30">
        <v>0</v>
      </c>
      <c r="O208" s="30">
        <v>0</v>
      </c>
      <c r="P208" s="30">
        <v>0</v>
      </c>
      <c r="Q208" s="30">
        <v>0</v>
      </c>
      <c r="R208" s="30">
        <v>0</v>
      </c>
      <c r="T208" s="30">
        <v>0</v>
      </c>
      <c r="U208" s="30">
        <v>0</v>
      </c>
      <c r="V208" s="30">
        <v>0</v>
      </c>
      <c r="W208" s="30">
        <v>0</v>
      </c>
      <c r="X208" s="30">
        <v>0</v>
      </c>
    </row>
    <row r="209" spans="1:24" x14ac:dyDescent="0.25">
      <c r="A209" s="9" t="s">
        <v>26</v>
      </c>
      <c r="B209" s="30">
        <v>97040.9</v>
      </c>
      <c r="C209" s="30">
        <v>76796.2</v>
      </c>
      <c r="D209" s="30">
        <v>69613.600000000006</v>
      </c>
      <c r="E209" s="30">
        <v>63231.9</v>
      </c>
      <c r="F209" s="30">
        <v>57007.7</v>
      </c>
      <c r="H209" s="30">
        <v>114784</v>
      </c>
      <c r="I209" s="30">
        <v>92365.7</v>
      </c>
      <c r="J209" s="30">
        <v>85769.4</v>
      </c>
      <c r="K209" s="30">
        <v>79303.3</v>
      </c>
      <c r="L209" s="30">
        <v>72862.600000000006</v>
      </c>
      <c r="N209" s="30">
        <v>117095</v>
      </c>
      <c r="O209" s="30">
        <v>95277.1</v>
      </c>
      <c r="P209" s="30">
        <v>88238.2</v>
      </c>
      <c r="Q209" s="30">
        <v>81710.100000000006</v>
      </c>
      <c r="R209" s="30">
        <v>75285.5</v>
      </c>
      <c r="T209" s="30">
        <v>129358</v>
      </c>
      <c r="U209" s="30">
        <v>107140</v>
      </c>
      <c r="V209" s="30">
        <v>98666</v>
      </c>
      <c r="W209" s="30">
        <v>91284.9</v>
      </c>
      <c r="X209" s="30">
        <v>84221</v>
      </c>
    </row>
    <row r="211" spans="1:24" x14ac:dyDescent="0.25">
      <c r="A211" s="9" t="s">
        <v>187</v>
      </c>
      <c r="B211" s="9">
        <v>100</v>
      </c>
      <c r="C211" s="9">
        <v>95</v>
      </c>
      <c r="D211" s="9">
        <v>90</v>
      </c>
      <c r="E211" s="9">
        <v>85</v>
      </c>
      <c r="F211" s="9">
        <v>80</v>
      </c>
      <c r="G211" s="9" t="s">
        <v>188</v>
      </c>
      <c r="H211" s="9">
        <v>100</v>
      </c>
      <c r="I211" s="9">
        <v>95</v>
      </c>
      <c r="J211" s="9">
        <v>90</v>
      </c>
      <c r="K211" s="9">
        <v>85</v>
      </c>
      <c r="L211" s="9">
        <v>80</v>
      </c>
      <c r="M211" s="9" t="s">
        <v>189</v>
      </c>
      <c r="N211" s="9">
        <v>100</v>
      </c>
      <c r="O211" s="9">
        <v>95</v>
      </c>
      <c r="P211" s="9">
        <v>90</v>
      </c>
      <c r="Q211" s="9">
        <v>85</v>
      </c>
      <c r="R211" s="9">
        <v>80</v>
      </c>
      <c r="S211" s="9" t="s">
        <v>190</v>
      </c>
      <c r="T211" s="9">
        <v>100</v>
      </c>
      <c r="U211" s="9">
        <v>95</v>
      </c>
      <c r="V211" s="9">
        <v>90</v>
      </c>
      <c r="W211" s="9">
        <v>85</v>
      </c>
      <c r="X211" s="9">
        <v>80</v>
      </c>
    </row>
    <row r="212" spans="1:24" x14ac:dyDescent="0.25">
      <c r="A212" s="9" t="s">
        <v>22</v>
      </c>
      <c r="B212" s="30">
        <v>0</v>
      </c>
      <c r="C212" s="30">
        <v>0</v>
      </c>
      <c r="D212" s="30">
        <v>0</v>
      </c>
      <c r="E212" s="30">
        <v>0</v>
      </c>
      <c r="F212" s="30">
        <v>0</v>
      </c>
      <c r="H212" s="30">
        <v>0</v>
      </c>
      <c r="I212" s="30">
        <v>0</v>
      </c>
      <c r="J212" s="30">
        <v>0</v>
      </c>
      <c r="K212" s="30">
        <v>0</v>
      </c>
      <c r="L212" s="30">
        <v>0</v>
      </c>
      <c r="N212" s="30">
        <v>0</v>
      </c>
      <c r="O212" s="30">
        <v>0</v>
      </c>
      <c r="P212" s="30">
        <v>0</v>
      </c>
      <c r="Q212" s="30">
        <v>0</v>
      </c>
      <c r="R212" s="30">
        <v>0</v>
      </c>
      <c r="T212" s="30">
        <v>0</v>
      </c>
      <c r="U212" s="30">
        <v>0</v>
      </c>
      <c r="V212" s="30">
        <v>0</v>
      </c>
      <c r="W212" s="30">
        <v>0</v>
      </c>
      <c r="X212" s="30">
        <v>0</v>
      </c>
    </row>
    <row r="213" spans="1:24" x14ac:dyDescent="0.25">
      <c r="A213" s="9" t="s">
        <v>23</v>
      </c>
      <c r="B213" s="30">
        <v>0</v>
      </c>
      <c r="C213" s="30">
        <v>0</v>
      </c>
      <c r="D213" s="30">
        <v>0</v>
      </c>
      <c r="E213" s="30">
        <v>0</v>
      </c>
      <c r="F213" s="30">
        <v>0</v>
      </c>
      <c r="H213" s="30">
        <v>0</v>
      </c>
      <c r="I213" s="30">
        <v>0</v>
      </c>
      <c r="J213" s="30">
        <v>0</v>
      </c>
      <c r="K213" s="30">
        <v>0</v>
      </c>
      <c r="L213" s="30">
        <v>0</v>
      </c>
      <c r="N213" s="30">
        <v>0</v>
      </c>
      <c r="O213" s="30">
        <v>0</v>
      </c>
      <c r="P213" s="30">
        <v>0</v>
      </c>
      <c r="Q213" s="30">
        <v>0</v>
      </c>
      <c r="R213" s="30">
        <v>0</v>
      </c>
      <c r="T213" s="30">
        <v>0</v>
      </c>
      <c r="U213" s="30">
        <v>0</v>
      </c>
      <c r="V213" s="30">
        <v>0</v>
      </c>
      <c r="W213" s="30">
        <v>0</v>
      </c>
      <c r="X213" s="30">
        <v>0</v>
      </c>
    </row>
    <row r="214" spans="1:24" x14ac:dyDescent="0.25">
      <c r="A214" s="9" t="s">
        <v>24</v>
      </c>
      <c r="B214" s="30">
        <v>0</v>
      </c>
      <c r="C214" s="30">
        <v>0</v>
      </c>
      <c r="D214" s="30">
        <v>0</v>
      </c>
      <c r="E214" s="30">
        <v>0</v>
      </c>
      <c r="F214" s="30">
        <v>0</v>
      </c>
      <c r="H214" s="30">
        <v>0</v>
      </c>
      <c r="I214" s="30">
        <v>0</v>
      </c>
      <c r="J214" s="30">
        <v>0</v>
      </c>
      <c r="K214" s="30">
        <v>0</v>
      </c>
      <c r="L214" s="30">
        <v>0</v>
      </c>
      <c r="N214" s="30">
        <v>0</v>
      </c>
      <c r="O214" s="30">
        <v>0</v>
      </c>
      <c r="P214" s="30">
        <v>0</v>
      </c>
      <c r="Q214" s="30">
        <v>0</v>
      </c>
      <c r="R214" s="30">
        <v>0</v>
      </c>
      <c r="T214" s="30">
        <v>0</v>
      </c>
      <c r="U214" s="30">
        <v>0</v>
      </c>
      <c r="V214" s="30">
        <v>0</v>
      </c>
      <c r="W214" s="30">
        <v>0</v>
      </c>
      <c r="X214" s="30">
        <v>0</v>
      </c>
    </row>
    <row r="215" spans="1:24" x14ac:dyDescent="0.25">
      <c r="A215" s="9" t="s">
        <v>25</v>
      </c>
      <c r="B215" s="30">
        <v>6</v>
      </c>
      <c r="C215" s="30">
        <v>6</v>
      </c>
      <c r="D215" s="30">
        <v>6</v>
      </c>
      <c r="E215" s="30">
        <v>6</v>
      </c>
      <c r="F215" s="30">
        <v>6</v>
      </c>
      <c r="H215" s="30">
        <v>7</v>
      </c>
      <c r="I215" s="30">
        <v>7</v>
      </c>
      <c r="J215" s="30">
        <v>7</v>
      </c>
      <c r="K215" s="30">
        <v>7</v>
      </c>
      <c r="L215" s="30">
        <v>7</v>
      </c>
      <c r="N215" s="30">
        <v>8</v>
      </c>
      <c r="O215" s="30">
        <v>8</v>
      </c>
      <c r="P215" s="30">
        <v>8</v>
      </c>
      <c r="Q215" s="30">
        <v>8</v>
      </c>
      <c r="R215" s="30">
        <v>8</v>
      </c>
      <c r="T215" s="30">
        <v>12</v>
      </c>
      <c r="U215" s="30">
        <v>12</v>
      </c>
      <c r="V215" s="30">
        <v>12</v>
      </c>
      <c r="W215" s="30">
        <v>12</v>
      </c>
      <c r="X215" s="30">
        <v>12</v>
      </c>
    </row>
    <row r="216" spans="1:24" x14ac:dyDescent="0.25">
      <c r="A216" s="9" t="s">
        <v>64</v>
      </c>
      <c r="B216" s="30">
        <v>0</v>
      </c>
      <c r="C216" s="30">
        <v>0</v>
      </c>
      <c r="D216" s="30">
        <v>0</v>
      </c>
      <c r="E216" s="30">
        <v>0</v>
      </c>
      <c r="F216" s="30">
        <v>0</v>
      </c>
      <c r="H216" s="30">
        <v>0</v>
      </c>
      <c r="I216" s="30">
        <v>0</v>
      </c>
      <c r="J216" s="30">
        <v>0</v>
      </c>
      <c r="K216" s="30">
        <v>0</v>
      </c>
      <c r="L216" s="30">
        <v>0</v>
      </c>
      <c r="N216" s="30">
        <v>0</v>
      </c>
      <c r="O216" s="30">
        <v>0</v>
      </c>
      <c r="P216" s="30">
        <v>0</v>
      </c>
      <c r="Q216" s="30">
        <v>0</v>
      </c>
      <c r="R216" s="30">
        <v>0</v>
      </c>
      <c r="T216" s="30">
        <v>0</v>
      </c>
      <c r="U216" s="30">
        <v>0</v>
      </c>
      <c r="V216" s="30">
        <v>0</v>
      </c>
      <c r="W216" s="30">
        <v>0</v>
      </c>
      <c r="X216" s="30">
        <v>0</v>
      </c>
    </row>
    <row r="217" spans="1:24" x14ac:dyDescent="0.25">
      <c r="A217" s="9" t="s">
        <v>65</v>
      </c>
      <c r="B217" s="30">
        <v>0</v>
      </c>
      <c r="C217" s="30">
        <v>0</v>
      </c>
      <c r="D217" s="30">
        <v>0</v>
      </c>
      <c r="E217" s="30">
        <v>0</v>
      </c>
      <c r="F217" s="30">
        <v>0</v>
      </c>
      <c r="H217" s="30">
        <v>0</v>
      </c>
      <c r="I217" s="30">
        <v>0</v>
      </c>
      <c r="J217" s="30">
        <v>0</v>
      </c>
      <c r="K217" s="30">
        <v>0</v>
      </c>
      <c r="L217" s="30">
        <v>0</v>
      </c>
      <c r="N217" s="30">
        <v>0</v>
      </c>
      <c r="O217" s="30">
        <v>0</v>
      </c>
      <c r="P217" s="30">
        <v>0</v>
      </c>
      <c r="Q217" s="30">
        <v>0</v>
      </c>
      <c r="R217" s="30">
        <v>0</v>
      </c>
      <c r="T217" s="30">
        <v>0</v>
      </c>
      <c r="U217" s="30">
        <v>0</v>
      </c>
      <c r="V217" s="30">
        <v>0</v>
      </c>
      <c r="W217" s="30">
        <v>0</v>
      </c>
      <c r="X217" s="30">
        <v>0</v>
      </c>
    </row>
    <row r="218" spans="1:24" x14ac:dyDescent="0.25">
      <c r="A218" s="9" t="s">
        <v>66</v>
      </c>
      <c r="B218" s="30">
        <v>0</v>
      </c>
      <c r="C218" s="30">
        <v>0</v>
      </c>
      <c r="D218" s="30">
        <v>0</v>
      </c>
      <c r="E218" s="30">
        <v>0</v>
      </c>
      <c r="F218" s="30">
        <v>0</v>
      </c>
      <c r="H218" s="30">
        <v>0</v>
      </c>
      <c r="I218" s="30">
        <v>0</v>
      </c>
      <c r="J218" s="30">
        <v>0</v>
      </c>
      <c r="K218" s="30">
        <v>0</v>
      </c>
      <c r="L218" s="30">
        <v>0</v>
      </c>
      <c r="N218" s="30">
        <v>0</v>
      </c>
      <c r="O218" s="30">
        <v>0</v>
      </c>
      <c r="P218" s="30">
        <v>0</v>
      </c>
      <c r="Q218" s="30">
        <v>0</v>
      </c>
      <c r="R218" s="30">
        <v>0</v>
      </c>
      <c r="T218" s="30">
        <v>0</v>
      </c>
      <c r="U218" s="30">
        <v>0</v>
      </c>
      <c r="V218" s="30">
        <v>0</v>
      </c>
      <c r="W218" s="30">
        <v>0</v>
      </c>
      <c r="X218" s="30">
        <v>0</v>
      </c>
    </row>
    <row r="219" spans="1:24" x14ac:dyDescent="0.25">
      <c r="A219" s="9" t="s">
        <v>67</v>
      </c>
      <c r="B219" s="30">
        <v>0</v>
      </c>
      <c r="C219" s="30">
        <v>0</v>
      </c>
      <c r="D219" s="30">
        <v>0</v>
      </c>
      <c r="E219" s="30">
        <v>0</v>
      </c>
      <c r="F219" s="30">
        <v>0</v>
      </c>
      <c r="H219" s="30">
        <v>0</v>
      </c>
      <c r="I219" s="30">
        <v>0</v>
      </c>
      <c r="J219" s="30">
        <v>0</v>
      </c>
      <c r="K219" s="30">
        <v>0</v>
      </c>
      <c r="L219" s="30">
        <v>0</v>
      </c>
      <c r="N219" s="30">
        <v>0</v>
      </c>
      <c r="O219" s="30">
        <v>0</v>
      </c>
      <c r="P219" s="30">
        <v>0</v>
      </c>
      <c r="Q219" s="30">
        <v>0</v>
      </c>
      <c r="R219" s="30">
        <v>0</v>
      </c>
      <c r="T219" s="30">
        <v>0</v>
      </c>
      <c r="U219" s="30">
        <v>0</v>
      </c>
      <c r="V219" s="30">
        <v>0</v>
      </c>
      <c r="W219" s="30">
        <v>0</v>
      </c>
      <c r="X219" s="30">
        <v>0</v>
      </c>
    </row>
    <row r="220" spans="1:24" x14ac:dyDescent="0.25">
      <c r="A220" s="9" t="s">
        <v>68</v>
      </c>
      <c r="B220" s="30">
        <v>2787.6</v>
      </c>
      <c r="C220" s="30">
        <v>2787.6</v>
      </c>
      <c r="D220" s="30">
        <v>2787.6</v>
      </c>
      <c r="E220" s="30">
        <v>2787.6</v>
      </c>
      <c r="F220" s="30">
        <v>2787.6</v>
      </c>
      <c r="H220" s="30">
        <v>3252.2</v>
      </c>
      <c r="I220" s="30">
        <v>3252.2</v>
      </c>
      <c r="J220" s="30">
        <v>3252.2</v>
      </c>
      <c r="K220" s="30">
        <v>3252.2</v>
      </c>
      <c r="L220" s="30">
        <v>3252.2</v>
      </c>
      <c r="N220" s="30">
        <v>3716.8</v>
      </c>
      <c r="O220" s="30">
        <v>3716.8</v>
      </c>
      <c r="P220" s="30">
        <v>3716.8</v>
      </c>
      <c r="Q220" s="30">
        <v>3716.8</v>
      </c>
      <c r="R220" s="30">
        <v>3716.8</v>
      </c>
      <c r="T220" s="30">
        <v>5575.2000000000007</v>
      </c>
      <c r="U220" s="30">
        <v>5575.2000000000007</v>
      </c>
      <c r="V220" s="30">
        <v>5575.2000000000007</v>
      </c>
      <c r="W220" s="30">
        <v>5575.2000000000007</v>
      </c>
      <c r="X220" s="30">
        <v>5575.2000000000007</v>
      </c>
    </row>
    <row r="221" spans="1:24" x14ac:dyDescent="0.25">
      <c r="A221" s="9" t="s">
        <v>69</v>
      </c>
      <c r="B221" s="30">
        <v>730.43695500000001</v>
      </c>
      <c r="C221" s="30">
        <v>730.43695500000001</v>
      </c>
      <c r="D221" s="30">
        <v>730.43695500000001</v>
      </c>
      <c r="E221" s="30">
        <v>730.43695500000001</v>
      </c>
      <c r="F221" s="30">
        <v>730.43695500000001</v>
      </c>
      <c r="H221" s="30">
        <v>852.17644749999999</v>
      </c>
      <c r="I221" s="30">
        <v>852.17644749999999</v>
      </c>
      <c r="J221" s="30">
        <v>852.17644749999999</v>
      </c>
      <c r="K221" s="30">
        <v>852.17644749999999</v>
      </c>
      <c r="L221" s="30">
        <v>852.17644749999999</v>
      </c>
      <c r="N221" s="30">
        <v>973.91593999999998</v>
      </c>
      <c r="O221" s="30">
        <v>973.91593999999998</v>
      </c>
      <c r="P221" s="30">
        <v>973.91593999999998</v>
      </c>
      <c r="Q221" s="30">
        <v>973.91593999999998</v>
      </c>
      <c r="R221" s="30">
        <v>973.91593999999998</v>
      </c>
      <c r="T221" s="30">
        <v>1460.87391</v>
      </c>
      <c r="U221" s="30">
        <v>1460.87391</v>
      </c>
      <c r="V221" s="30">
        <v>1460.87391</v>
      </c>
      <c r="W221" s="30">
        <v>1460.87391</v>
      </c>
      <c r="X221" s="30">
        <v>1460.87391</v>
      </c>
    </row>
    <row r="222" spans="1:24" x14ac:dyDescent="0.25">
      <c r="A222" s="9" t="s">
        <v>70</v>
      </c>
      <c r="B222" s="30">
        <v>2207.1177641851491</v>
      </c>
      <c r="C222" s="30">
        <v>2096.7618759759098</v>
      </c>
      <c r="D222" s="30">
        <v>1986.4059877666459</v>
      </c>
      <c r="E222" s="30">
        <v>1876.0500995573941</v>
      </c>
      <c r="F222" s="30">
        <v>1765.6942113481371</v>
      </c>
      <c r="H222" s="30">
        <v>2207.935366616824</v>
      </c>
      <c r="I222" s="30">
        <v>2097.5385982860039</v>
      </c>
      <c r="J222" s="30">
        <v>1987.141829955169</v>
      </c>
      <c r="K222" s="30">
        <v>1876.7450616243341</v>
      </c>
      <c r="L222" s="30">
        <v>1766.3482932934969</v>
      </c>
      <c r="N222" s="30">
        <v>2207.9353666168308</v>
      </c>
      <c r="O222" s="30">
        <v>2097.5385982859948</v>
      </c>
      <c r="P222" s="30">
        <v>1987.141829955154</v>
      </c>
      <c r="Q222" s="30">
        <v>1876.745061624312</v>
      </c>
      <c r="R222" s="30">
        <v>1766.3482932934669</v>
      </c>
      <c r="T222" s="30">
        <v>2208.7529690484798</v>
      </c>
      <c r="U222" s="30">
        <v>2098.315320596063</v>
      </c>
      <c r="V222" s="30">
        <v>1987.8776721436379</v>
      </c>
      <c r="W222" s="30">
        <v>1877.4400236912179</v>
      </c>
      <c r="X222" s="30">
        <v>1767.002375238792</v>
      </c>
    </row>
    <row r="223" spans="1:24" x14ac:dyDescent="0.25">
      <c r="A223" s="9" t="s">
        <v>10</v>
      </c>
      <c r="B223" s="30">
        <v>40958.06637996457</v>
      </c>
      <c r="C223" s="30">
        <v>38910.16306096669</v>
      </c>
      <c r="D223" s="30">
        <v>36862.25974196833</v>
      </c>
      <c r="E223" s="30">
        <v>34814.356422970217</v>
      </c>
      <c r="F223" s="30">
        <v>32766.453103971991</v>
      </c>
      <c r="H223" s="30">
        <v>40973.23884389575</v>
      </c>
      <c r="I223" s="30">
        <v>38924.576901701359</v>
      </c>
      <c r="J223" s="30">
        <v>36875.91495950667</v>
      </c>
      <c r="K223" s="30">
        <v>34827.253017312018</v>
      </c>
      <c r="L223" s="30">
        <v>32778.591075117307</v>
      </c>
      <c r="N223" s="30">
        <v>40973.238843895881</v>
      </c>
      <c r="O223" s="30">
        <v>38924.576901701192</v>
      </c>
      <c r="P223" s="30">
        <v>36875.914959506408</v>
      </c>
      <c r="Q223" s="30">
        <v>34827.253017311603</v>
      </c>
      <c r="R223" s="30">
        <v>32778.591075116747</v>
      </c>
      <c r="T223" s="30">
        <v>40988.411307826573</v>
      </c>
      <c r="U223" s="30">
        <v>38938.990742435373</v>
      </c>
      <c r="V223" s="30">
        <v>36889.570177044028</v>
      </c>
      <c r="W223" s="30">
        <v>34840.149611652771</v>
      </c>
      <c r="X223" s="30">
        <v>32790.729046261396</v>
      </c>
    </row>
    <row r="224" spans="1:24" x14ac:dyDescent="0.25">
      <c r="A224" s="9" t="s">
        <v>26</v>
      </c>
      <c r="B224" s="30">
        <v>46683</v>
      </c>
      <c r="C224" s="30">
        <v>44524.7</v>
      </c>
      <c r="D224" s="30">
        <v>42366.5</v>
      </c>
      <c r="E224" s="30">
        <v>40208.199999999997</v>
      </c>
      <c r="F224" s="30">
        <v>38050</v>
      </c>
      <c r="H224" s="30">
        <v>47285.3</v>
      </c>
      <c r="I224" s="30">
        <v>45126.2</v>
      </c>
      <c r="J224" s="30">
        <v>42967.199999999997</v>
      </c>
      <c r="K224" s="30">
        <v>40808.1</v>
      </c>
      <c r="L224" s="30">
        <v>38649</v>
      </c>
      <c r="N224" s="30">
        <v>47871.6</v>
      </c>
      <c r="O224" s="30">
        <v>45712.5</v>
      </c>
      <c r="P224" s="30">
        <v>43553.5</v>
      </c>
      <c r="Q224" s="30">
        <v>41394.400000000001</v>
      </c>
      <c r="R224" s="30">
        <v>39235.300000000003</v>
      </c>
      <c r="T224" s="30">
        <v>50232.800000000003</v>
      </c>
      <c r="U224" s="30">
        <v>48072.9</v>
      </c>
      <c r="V224" s="30">
        <v>45913</v>
      </c>
      <c r="W224" s="30">
        <v>43753.2</v>
      </c>
      <c r="X224" s="30">
        <v>41593.300000000003</v>
      </c>
    </row>
    <row r="226" spans="1:24" x14ac:dyDescent="0.25">
      <c r="A226" s="9" t="s">
        <v>191</v>
      </c>
      <c r="B226" s="9">
        <v>100</v>
      </c>
      <c r="C226" s="9">
        <v>95</v>
      </c>
      <c r="D226" s="9">
        <v>90</v>
      </c>
      <c r="E226" s="9">
        <v>85</v>
      </c>
      <c r="F226" s="9">
        <v>80</v>
      </c>
      <c r="G226" s="9" t="s">
        <v>192</v>
      </c>
      <c r="H226" s="9">
        <v>100</v>
      </c>
      <c r="I226" s="9">
        <v>95</v>
      </c>
      <c r="J226" s="9">
        <v>90</v>
      </c>
      <c r="K226" s="9">
        <v>85</v>
      </c>
      <c r="L226" s="9">
        <v>80</v>
      </c>
      <c r="M226" s="9" t="s">
        <v>193</v>
      </c>
      <c r="N226" s="9">
        <v>100</v>
      </c>
      <c r="O226" s="9">
        <v>95</v>
      </c>
      <c r="P226" s="9">
        <v>90</v>
      </c>
      <c r="Q226" s="9">
        <v>85</v>
      </c>
      <c r="R226" s="9">
        <v>80</v>
      </c>
      <c r="S226" s="9" t="s">
        <v>194</v>
      </c>
      <c r="T226" s="9">
        <v>100</v>
      </c>
      <c r="U226" s="9">
        <v>95</v>
      </c>
      <c r="V226" s="9">
        <v>90</v>
      </c>
      <c r="W226" s="9">
        <v>85</v>
      </c>
      <c r="X226" s="9">
        <v>80</v>
      </c>
    </row>
    <row r="227" spans="1:24" x14ac:dyDescent="0.25">
      <c r="A227" s="9" t="s">
        <v>22</v>
      </c>
      <c r="B227" s="30">
        <v>0</v>
      </c>
      <c r="C227" s="30">
        <v>0</v>
      </c>
      <c r="D227" s="30">
        <v>0</v>
      </c>
      <c r="E227" s="30">
        <v>0</v>
      </c>
      <c r="F227" s="30">
        <v>0</v>
      </c>
      <c r="H227" s="30">
        <v>0</v>
      </c>
      <c r="I227" s="30">
        <v>0</v>
      </c>
      <c r="J227" s="30">
        <v>0</v>
      </c>
      <c r="K227" s="30">
        <v>0</v>
      </c>
      <c r="L227" s="30">
        <v>0</v>
      </c>
      <c r="N227" s="30">
        <v>0</v>
      </c>
      <c r="O227" s="30">
        <v>0</v>
      </c>
      <c r="P227" s="30">
        <v>0</v>
      </c>
      <c r="Q227" s="30">
        <v>0</v>
      </c>
      <c r="R227" s="30">
        <v>0</v>
      </c>
      <c r="T227" s="30">
        <v>0</v>
      </c>
      <c r="U227" s="30">
        <v>0</v>
      </c>
      <c r="V227" s="30">
        <v>0</v>
      </c>
      <c r="W227" s="30">
        <v>0</v>
      </c>
      <c r="X227" s="30">
        <v>0</v>
      </c>
    </row>
    <row r="228" spans="1:24" x14ac:dyDescent="0.25">
      <c r="A228" s="9" t="s">
        <v>23</v>
      </c>
      <c r="B228" s="30">
        <v>0</v>
      </c>
      <c r="C228" s="30">
        <v>0</v>
      </c>
      <c r="D228" s="30">
        <v>0</v>
      </c>
      <c r="E228" s="30">
        <v>0</v>
      </c>
      <c r="F228" s="30">
        <v>0</v>
      </c>
      <c r="H228" s="30">
        <v>0</v>
      </c>
      <c r="I228" s="30">
        <v>0</v>
      </c>
      <c r="J228" s="30">
        <v>0</v>
      </c>
      <c r="K228" s="30">
        <v>0</v>
      </c>
      <c r="L228" s="30">
        <v>0</v>
      </c>
      <c r="N228" s="30">
        <v>0</v>
      </c>
      <c r="O228" s="30">
        <v>0</v>
      </c>
      <c r="P228" s="30">
        <v>0</v>
      </c>
      <c r="Q228" s="30">
        <v>0</v>
      </c>
      <c r="R228" s="30">
        <v>0</v>
      </c>
      <c r="T228" s="30">
        <v>0</v>
      </c>
      <c r="U228" s="30">
        <v>0</v>
      </c>
      <c r="V228" s="30">
        <v>0</v>
      </c>
      <c r="W228" s="30">
        <v>0</v>
      </c>
      <c r="X228" s="30">
        <v>0</v>
      </c>
    </row>
    <row r="229" spans="1:24" x14ac:dyDescent="0.25">
      <c r="A229" s="9" t="s">
        <v>24</v>
      </c>
      <c r="B229" s="30">
        <v>0</v>
      </c>
      <c r="C229" s="30">
        <v>0</v>
      </c>
      <c r="D229" s="30">
        <v>0</v>
      </c>
      <c r="E229" s="30">
        <v>0</v>
      </c>
      <c r="F229" s="30">
        <v>0</v>
      </c>
      <c r="H229" s="30">
        <v>0</v>
      </c>
      <c r="I229" s="30">
        <v>0</v>
      </c>
      <c r="J229" s="30">
        <v>0</v>
      </c>
      <c r="K229" s="30">
        <v>0</v>
      </c>
      <c r="L229" s="30">
        <v>0</v>
      </c>
      <c r="N229" s="30">
        <v>0</v>
      </c>
      <c r="O229" s="30">
        <v>0</v>
      </c>
      <c r="P229" s="30">
        <v>0</v>
      </c>
      <c r="Q229" s="30">
        <v>0</v>
      </c>
      <c r="R229" s="30">
        <v>0</v>
      </c>
      <c r="T229" s="30">
        <v>0</v>
      </c>
      <c r="U229" s="30">
        <v>0</v>
      </c>
      <c r="V229" s="30">
        <v>0</v>
      </c>
      <c r="W229" s="30">
        <v>0</v>
      </c>
      <c r="X229" s="30">
        <v>0</v>
      </c>
    </row>
    <row r="230" spans="1:24" x14ac:dyDescent="0.25">
      <c r="A230" s="9" t="s">
        <v>25</v>
      </c>
      <c r="B230" s="30">
        <v>6</v>
      </c>
      <c r="C230" s="30">
        <v>6</v>
      </c>
      <c r="D230" s="30">
        <v>6</v>
      </c>
      <c r="E230" s="30">
        <v>6</v>
      </c>
      <c r="F230" s="30">
        <v>6</v>
      </c>
      <c r="H230" s="30">
        <v>7</v>
      </c>
      <c r="I230" s="30">
        <v>7</v>
      </c>
      <c r="J230" s="30">
        <v>7</v>
      </c>
      <c r="K230" s="30">
        <v>7</v>
      </c>
      <c r="L230" s="30">
        <v>7</v>
      </c>
      <c r="N230" s="30">
        <v>8</v>
      </c>
      <c r="O230" s="30">
        <v>8</v>
      </c>
      <c r="P230" s="30">
        <v>8</v>
      </c>
      <c r="Q230" s="30">
        <v>8</v>
      </c>
      <c r="R230" s="30">
        <v>8</v>
      </c>
      <c r="T230" s="30">
        <v>12</v>
      </c>
      <c r="U230" s="30">
        <v>12</v>
      </c>
      <c r="V230" s="30">
        <v>12</v>
      </c>
      <c r="W230" s="30">
        <v>12</v>
      </c>
      <c r="X230" s="30">
        <v>12</v>
      </c>
    </row>
    <row r="231" spans="1:24" x14ac:dyDescent="0.25">
      <c r="A231" s="9" t="s">
        <v>64</v>
      </c>
      <c r="B231" s="30">
        <v>0</v>
      </c>
      <c r="C231" s="30">
        <v>0</v>
      </c>
      <c r="D231" s="30">
        <v>0</v>
      </c>
      <c r="E231" s="30">
        <v>0</v>
      </c>
      <c r="F231" s="30">
        <v>0</v>
      </c>
      <c r="H231" s="30">
        <v>0</v>
      </c>
      <c r="I231" s="30">
        <v>0</v>
      </c>
      <c r="J231" s="30">
        <v>0</v>
      </c>
      <c r="K231" s="30">
        <v>0</v>
      </c>
      <c r="L231" s="30">
        <v>0</v>
      </c>
      <c r="N231" s="30">
        <v>0</v>
      </c>
      <c r="O231" s="30">
        <v>0</v>
      </c>
      <c r="P231" s="30">
        <v>0</v>
      </c>
      <c r="Q231" s="30">
        <v>0</v>
      </c>
      <c r="R231" s="30">
        <v>0</v>
      </c>
      <c r="T231" s="30">
        <v>0</v>
      </c>
      <c r="U231" s="30">
        <v>0</v>
      </c>
      <c r="V231" s="30">
        <v>0</v>
      </c>
      <c r="W231" s="30">
        <v>0</v>
      </c>
      <c r="X231" s="30">
        <v>0</v>
      </c>
    </row>
    <row r="232" spans="1:24" x14ac:dyDescent="0.25">
      <c r="A232" s="9" t="s">
        <v>65</v>
      </c>
      <c r="B232" s="30">
        <v>0</v>
      </c>
      <c r="C232" s="30">
        <v>0</v>
      </c>
      <c r="D232" s="30">
        <v>0</v>
      </c>
      <c r="E232" s="30">
        <v>0</v>
      </c>
      <c r="F232" s="30">
        <v>0</v>
      </c>
      <c r="H232" s="30">
        <v>0</v>
      </c>
      <c r="I232" s="30">
        <v>0</v>
      </c>
      <c r="J232" s="30">
        <v>0</v>
      </c>
      <c r="K232" s="30">
        <v>0</v>
      </c>
      <c r="L232" s="30">
        <v>0</v>
      </c>
      <c r="N232" s="30">
        <v>0</v>
      </c>
      <c r="O232" s="30">
        <v>0</v>
      </c>
      <c r="P232" s="30">
        <v>0</v>
      </c>
      <c r="Q232" s="30">
        <v>0</v>
      </c>
      <c r="R232" s="30">
        <v>0</v>
      </c>
      <c r="T232" s="30">
        <v>0</v>
      </c>
      <c r="U232" s="30">
        <v>0</v>
      </c>
      <c r="V232" s="30">
        <v>0</v>
      </c>
      <c r="W232" s="30">
        <v>0</v>
      </c>
      <c r="X232" s="30">
        <v>0</v>
      </c>
    </row>
    <row r="233" spans="1:24" x14ac:dyDescent="0.25">
      <c r="A233" s="9" t="s">
        <v>66</v>
      </c>
      <c r="B233" s="30">
        <v>0</v>
      </c>
      <c r="C233" s="30">
        <v>0</v>
      </c>
      <c r="D233" s="30">
        <v>0</v>
      </c>
      <c r="E233" s="30">
        <v>0</v>
      </c>
      <c r="F233" s="30">
        <v>0</v>
      </c>
      <c r="H233" s="30">
        <v>0</v>
      </c>
      <c r="I233" s="30">
        <v>0</v>
      </c>
      <c r="J233" s="30">
        <v>0</v>
      </c>
      <c r="K233" s="30">
        <v>0</v>
      </c>
      <c r="L233" s="30">
        <v>0</v>
      </c>
      <c r="N233" s="30">
        <v>0</v>
      </c>
      <c r="O233" s="30">
        <v>0</v>
      </c>
      <c r="P233" s="30">
        <v>0</v>
      </c>
      <c r="Q233" s="30">
        <v>0</v>
      </c>
      <c r="R233" s="30">
        <v>0</v>
      </c>
      <c r="T233" s="30">
        <v>0</v>
      </c>
      <c r="U233" s="30">
        <v>0</v>
      </c>
      <c r="V233" s="30">
        <v>0</v>
      </c>
      <c r="W233" s="30">
        <v>0</v>
      </c>
      <c r="X233" s="30">
        <v>0</v>
      </c>
    </row>
    <row r="234" spans="1:24" x14ac:dyDescent="0.25">
      <c r="A234" s="9" t="s">
        <v>67</v>
      </c>
      <c r="B234" s="30">
        <v>0</v>
      </c>
      <c r="C234" s="30">
        <v>0</v>
      </c>
      <c r="D234" s="30">
        <v>0</v>
      </c>
      <c r="E234" s="30">
        <v>0</v>
      </c>
      <c r="F234" s="30">
        <v>0</v>
      </c>
      <c r="H234" s="30">
        <v>0</v>
      </c>
      <c r="I234" s="30">
        <v>0</v>
      </c>
      <c r="J234" s="30">
        <v>0</v>
      </c>
      <c r="K234" s="30">
        <v>0</v>
      </c>
      <c r="L234" s="30">
        <v>0</v>
      </c>
      <c r="N234" s="30">
        <v>0</v>
      </c>
      <c r="O234" s="30">
        <v>0</v>
      </c>
      <c r="P234" s="30">
        <v>0</v>
      </c>
      <c r="Q234" s="30">
        <v>0</v>
      </c>
      <c r="R234" s="30">
        <v>0</v>
      </c>
      <c r="T234" s="30">
        <v>0</v>
      </c>
      <c r="U234" s="30">
        <v>0</v>
      </c>
      <c r="V234" s="30">
        <v>0</v>
      </c>
      <c r="W234" s="30">
        <v>0</v>
      </c>
      <c r="X234" s="30">
        <v>0</v>
      </c>
    </row>
    <row r="235" spans="1:24" x14ac:dyDescent="0.25">
      <c r="A235" s="9" t="s">
        <v>68</v>
      </c>
      <c r="B235" s="30">
        <v>2787.6</v>
      </c>
      <c r="C235" s="30">
        <v>2787.6</v>
      </c>
      <c r="D235" s="30">
        <v>2787.6</v>
      </c>
      <c r="E235" s="30">
        <v>2787.6</v>
      </c>
      <c r="F235" s="30">
        <v>2787.6</v>
      </c>
      <c r="H235" s="30">
        <v>3252.2</v>
      </c>
      <c r="I235" s="30">
        <v>3252.2</v>
      </c>
      <c r="J235" s="30">
        <v>3252.2</v>
      </c>
      <c r="K235" s="30">
        <v>3252.2</v>
      </c>
      <c r="L235" s="30">
        <v>3252.2</v>
      </c>
      <c r="N235" s="30">
        <v>3716.8</v>
      </c>
      <c r="O235" s="30">
        <v>3716.8</v>
      </c>
      <c r="P235" s="30">
        <v>3716.8</v>
      </c>
      <c r="Q235" s="30">
        <v>3716.8</v>
      </c>
      <c r="R235" s="30">
        <v>3716.8</v>
      </c>
      <c r="T235" s="30">
        <v>5575.2000000000007</v>
      </c>
      <c r="U235" s="30">
        <v>5575.2000000000007</v>
      </c>
      <c r="V235" s="30">
        <v>5575.2000000000007</v>
      </c>
      <c r="W235" s="30">
        <v>5575.2000000000007</v>
      </c>
      <c r="X235" s="30">
        <v>5575.2000000000007</v>
      </c>
    </row>
    <row r="236" spans="1:24" x14ac:dyDescent="0.25">
      <c r="A236" s="9" t="s">
        <v>69</v>
      </c>
      <c r="B236" s="30">
        <v>730.43695500000001</v>
      </c>
      <c r="C236" s="30">
        <v>730.43695500000001</v>
      </c>
      <c r="D236" s="30">
        <v>730.43695500000001</v>
      </c>
      <c r="E236" s="30">
        <v>730.43695500000001</v>
      </c>
      <c r="F236" s="30">
        <v>730.43695500000001</v>
      </c>
      <c r="H236" s="30">
        <v>852.17644749999999</v>
      </c>
      <c r="I236" s="30">
        <v>852.17644749999999</v>
      </c>
      <c r="J236" s="30">
        <v>852.17644749999999</v>
      </c>
      <c r="K236" s="30">
        <v>852.17644749999999</v>
      </c>
      <c r="L236" s="30">
        <v>852.17644749999999</v>
      </c>
      <c r="N236" s="30">
        <v>973.91593999999998</v>
      </c>
      <c r="O236" s="30">
        <v>973.91593999999998</v>
      </c>
      <c r="P236" s="30">
        <v>973.91593999999998</v>
      </c>
      <c r="Q236" s="30">
        <v>973.91593999999998</v>
      </c>
      <c r="R236" s="30">
        <v>973.91593999999998</v>
      </c>
      <c r="T236" s="30">
        <v>1460.87391</v>
      </c>
      <c r="U236" s="30">
        <v>1460.87391</v>
      </c>
      <c r="V236" s="30">
        <v>1460.87391</v>
      </c>
      <c r="W236" s="30">
        <v>1460.87391</v>
      </c>
      <c r="X236" s="30">
        <v>1460.87391</v>
      </c>
    </row>
    <row r="237" spans="1:24" x14ac:dyDescent="0.25">
      <c r="A237" s="9" t="s">
        <v>70</v>
      </c>
      <c r="B237" s="30">
        <v>2207.1177641851491</v>
      </c>
      <c r="C237" s="30">
        <v>2096.7618759759011</v>
      </c>
      <c r="D237" s="30">
        <v>1986.40598776665</v>
      </c>
      <c r="E237" s="30">
        <v>1876.050099557395</v>
      </c>
      <c r="F237" s="30">
        <v>1765.6942113481371</v>
      </c>
      <c r="H237" s="30">
        <v>2207.935366616824</v>
      </c>
      <c r="I237" s="30">
        <v>2097.5385982859971</v>
      </c>
      <c r="J237" s="30">
        <v>1987.1418299551569</v>
      </c>
      <c r="K237" s="30">
        <v>1876.7450616243341</v>
      </c>
      <c r="L237" s="30">
        <v>1766.3482932934969</v>
      </c>
      <c r="N237" s="30">
        <v>2207.9353666168308</v>
      </c>
      <c r="O237" s="30">
        <v>2097.538598285993</v>
      </c>
      <c r="P237" s="30">
        <v>1987.1418299551531</v>
      </c>
      <c r="Q237" s="30">
        <v>1876.745061624312</v>
      </c>
      <c r="R237" s="30">
        <v>1766.3482932934669</v>
      </c>
      <c r="T237" s="30">
        <v>2208.7529690484798</v>
      </c>
      <c r="U237" s="30">
        <v>2098.3153205960598</v>
      </c>
      <c r="V237" s="30">
        <v>1987.8776721436391</v>
      </c>
      <c r="W237" s="30">
        <v>1877.440023691217</v>
      </c>
      <c r="X237" s="30">
        <v>1767.002375238791</v>
      </c>
    </row>
    <row r="238" spans="1:24" x14ac:dyDescent="0.25">
      <c r="A238" s="9" t="s">
        <v>10</v>
      </c>
      <c r="B238" s="30">
        <v>36407.170115524059</v>
      </c>
      <c r="C238" s="30">
        <v>34586.811609748023</v>
      </c>
      <c r="D238" s="30">
        <v>32766.45310397193</v>
      </c>
      <c r="E238" s="30">
        <v>30946.094598195748</v>
      </c>
      <c r="F238" s="30">
        <v>29125.736092419549</v>
      </c>
      <c r="H238" s="30">
        <v>36420.656750129558</v>
      </c>
      <c r="I238" s="30">
        <v>34599.623912623298</v>
      </c>
      <c r="J238" s="30">
        <v>32778.591075116863</v>
      </c>
      <c r="K238" s="30">
        <v>30957.558237610679</v>
      </c>
      <c r="L238" s="30">
        <v>29136.52540010427</v>
      </c>
      <c r="N238" s="30">
        <v>36420.656750129667</v>
      </c>
      <c r="O238" s="30">
        <v>34599.623912623247</v>
      </c>
      <c r="P238" s="30">
        <v>32778.59107511679</v>
      </c>
      <c r="Q238" s="30">
        <v>30957.558237610308</v>
      </c>
      <c r="R238" s="30">
        <v>29136.525400103768</v>
      </c>
      <c r="T238" s="30">
        <v>36434.143384734743</v>
      </c>
      <c r="U238" s="30">
        <v>34612.436215498063</v>
      </c>
      <c r="V238" s="30">
        <v>32790.729046261367</v>
      </c>
      <c r="W238" s="30">
        <v>30969.021877024668</v>
      </c>
      <c r="X238" s="30">
        <v>29147.314707787911</v>
      </c>
    </row>
    <row r="239" spans="1:24" x14ac:dyDescent="0.25">
      <c r="A239" s="9" t="s">
        <v>26</v>
      </c>
      <c r="B239" s="30">
        <v>42132.1</v>
      </c>
      <c r="C239" s="30">
        <v>40201.4</v>
      </c>
      <c r="D239" s="30">
        <v>38270.699999999997</v>
      </c>
      <c r="E239" s="30">
        <v>36339.9</v>
      </c>
      <c r="F239" s="30">
        <v>34409.199999999997</v>
      </c>
      <c r="H239" s="30">
        <v>42732.7</v>
      </c>
      <c r="I239" s="30">
        <v>40801.300000000003</v>
      </c>
      <c r="J239" s="30">
        <v>38869.800000000003</v>
      </c>
      <c r="K239" s="30">
        <v>36938.400000000001</v>
      </c>
      <c r="L239" s="30">
        <v>35007</v>
      </c>
      <c r="N239" s="30">
        <v>43319</v>
      </c>
      <c r="O239" s="30">
        <v>41387.599999999999</v>
      </c>
      <c r="P239" s="30">
        <v>39456.1</v>
      </c>
      <c r="Q239" s="30">
        <v>37524.699999999997</v>
      </c>
      <c r="R239" s="30">
        <v>35593.300000000003</v>
      </c>
      <c r="T239" s="30">
        <v>45678.5</v>
      </c>
      <c r="U239" s="30">
        <v>43746.3</v>
      </c>
      <c r="V239" s="30">
        <v>41814.199999999997</v>
      </c>
      <c r="W239" s="30">
        <v>39882.1</v>
      </c>
      <c r="X239" s="30">
        <v>37949.9</v>
      </c>
    </row>
    <row r="241" spans="1:24" x14ac:dyDescent="0.25">
      <c r="A241" s="9" t="s">
        <v>195</v>
      </c>
      <c r="B241" s="9">
        <v>100</v>
      </c>
      <c r="C241" s="9">
        <v>95</v>
      </c>
      <c r="D241" s="9">
        <v>90</v>
      </c>
      <c r="E241" s="9">
        <v>85</v>
      </c>
      <c r="F241" s="9">
        <v>80</v>
      </c>
      <c r="G241" s="9" t="s">
        <v>196</v>
      </c>
      <c r="H241" s="9">
        <v>100</v>
      </c>
      <c r="I241" s="9">
        <v>95</v>
      </c>
      <c r="J241" s="9">
        <v>90</v>
      </c>
      <c r="K241" s="9">
        <v>85</v>
      </c>
      <c r="L241" s="9">
        <v>80</v>
      </c>
      <c r="M241" s="9" t="s">
        <v>197</v>
      </c>
      <c r="N241" s="9">
        <v>100</v>
      </c>
      <c r="O241" s="9">
        <v>95</v>
      </c>
      <c r="P241" s="9">
        <v>90</v>
      </c>
      <c r="Q241" s="9">
        <v>85</v>
      </c>
      <c r="R241" s="9">
        <v>80</v>
      </c>
      <c r="S241" s="9" t="s">
        <v>198</v>
      </c>
      <c r="T241" s="9">
        <v>100</v>
      </c>
      <c r="U241" s="9">
        <v>95</v>
      </c>
      <c r="V241" s="9">
        <v>90</v>
      </c>
      <c r="W241" s="9">
        <v>85</v>
      </c>
      <c r="X241" s="9">
        <v>80</v>
      </c>
    </row>
    <row r="242" spans="1:24" x14ac:dyDescent="0.25">
      <c r="A242" s="9" t="s">
        <v>22</v>
      </c>
      <c r="B242" s="30">
        <v>24.893999999999998</v>
      </c>
      <c r="C242" s="30">
        <v>19.074999999999999</v>
      </c>
      <c r="D242" s="30">
        <v>17.829999999999998</v>
      </c>
      <c r="E242" s="30">
        <v>16.704000000000001</v>
      </c>
      <c r="F242" s="30">
        <v>15.599</v>
      </c>
      <c r="H242" s="30">
        <v>25.385000000000002</v>
      </c>
      <c r="I242" s="30">
        <v>19.876999999999999</v>
      </c>
      <c r="J242" s="30">
        <v>18.648</v>
      </c>
      <c r="K242" s="30">
        <v>17.539000000000001</v>
      </c>
      <c r="L242" s="30">
        <v>16.422999999999998</v>
      </c>
      <c r="N242" s="30">
        <v>25.574000000000002</v>
      </c>
      <c r="O242" s="30">
        <v>20.100000000000001</v>
      </c>
      <c r="P242" s="30">
        <v>18.78</v>
      </c>
      <c r="Q242" s="30">
        <v>17.667000000000002</v>
      </c>
      <c r="R242" s="30">
        <v>16.545000000000002</v>
      </c>
      <c r="T242" s="30">
        <v>25.79</v>
      </c>
      <c r="U242" s="30">
        <v>21.053000000000001</v>
      </c>
      <c r="V242" s="30">
        <v>19.39</v>
      </c>
      <c r="W242" s="30">
        <v>18.135999999999999</v>
      </c>
      <c r="X242" s="30">
        <v>17.001999999999999</v>
      </c>
    </row>
    <row r="243" spans="1:24" x14ac:dyDescent="0.25">
      <c r="A243" s="9" t="s">
        <v>23</v>
      </c>
      <c r="B243" s="30">
        <v>4.76</v>
      </c>
      <c r="C243" s="30">
        <v>4.4210000000000003</v>
      </c>
      <c r="D243" s="30">
        <v>3.34</v>
      </c>
      <c r="E243" s="30">
        <v>2.7650000000000001</v>
      </c>
      <c r="F243" s="30">
        <v>2.3250000000000002</v>
      </c>
      <c r="H243" s="30">
        <v>5.71</v>
      </c>
      <c r="I243" s="30">
        <v>5.24</v>
      </c>
      <c r="J243" s="30">
        <v>4.6660000000000004</v>
      </c>
      <c r="K243" s="30">
        <v>4.26</v>
      </c>
      <c r="L243" s="30">
        <v>3.867</v>
      </c>
      <c r="N243" s="30">
        <v>6.78</v>
      </c>
      <c r="O243" s="30">
        <v>5.93</v>
      </c>
      <c r="P243" s="30">
        <v>5.0759999999999996</v>
      </c>
      <c r="Q243" s="30">
        <v>4.4649999999999999</v>
      </c>
      <c r="R243" s="30">
        <v>4.0730000000000004</v>
      </c>
      <c r="T243" s="30">
        <v>10.62</v>
      </c>
      <c r="U243" s="30">
        <v>9.093</v>
      </c>
      <c r="V243" s="30">
        <v>7.6139999999999999</v>
      </c>
      <c r="W243" s="30">
        <v>6.5629999999999997</v>
      </c>
      <c r="X243" s="30">
        <v>5.6479999999999997</v>
      </c>
    </row>
    <row r="244" spans="1:24" x14ac:dyDescent="0.25">
      <c r="A244" s="9" t="s">
        <v>24</v>
      </c>
      <c r="B244" s="30">
        <v>37.49</v>
      </c>
      <c r="C244" s="30">
        <v>30.486000000000001</v>
      </c>
      <c r="D244" s="30">
        <v>27.093</v>
      </c>
      <c r="E244" s="30">
        <v>23.535</v>
      </c>
      <c r="F244" s="30">
        <v>19.896999999999998</v>
      </c>
      <c r="H244" s="30">
        <v>56.134999999999998</v>
      </c>
      <c r="I244" s="30">
        <v>45.781999999999996</v>
      </c>
      <c r="J244" s="30">
        <v>42.265000000000001</v>
      </c>
      <c r="K244" s="30">
        <v>38.292000000000002</v>
      </c>
      <c r="L244" s="30">
        <v>34.351999999999997</v>
      </c>
      <c r="N244" s="30">
        <v>56.723999999999997</v>
      </c>
      <c r="O244" s="30">
        <v>47.593000000000004</v>
      </c>
      <c r="P244" s="30">
        <v>44.238</v>
      </c>
      <c r="Q244" s="30">
        <v>40.521999999999998</v>
      </c>
      <c r="R244" s="30">
        <v>36.616999999999997</v>
      </c>
      <c r="T244" s="30">
        <v>65.018000000000001</v>
      </c>
      <c r="U244" s="30">
        <v>54.290999999999997</v>
      </c>
      <c r="V244" s="30">
        <v>51.174999999999997</v>
      </c>
      <c r="W244" s="30">
        <v>47.518999999999998</v>
      </c>
      <c r="X244" s="30">
        <v>43.685000000000002</v>
      </c>
    </row>
    <row r="245" spans="1:24" x14ac:dyDescent="0.25">
      <c r="A245" s="9" t="s">
        <v>25</v>
      </c>
      <c r="B245" s="30">
        <v>0</v>
      </c>
      <c r="C245" s="30">
        <v>0</v>
      </c>
      <c r="D245" s="30">
        <v>0</v>
      </c>
      <c r="E245" s="30">
        <v>0</v>
      </c>
      <c r="F245" s="30">
        <v>0</v>
      </c>
      <c r="H245" s="30">
        <v>0</v>
      </c>
      <c r="I245" s="30">
        <v>0</v>
      </c>
      <c r="J245" s="30">
        <v>0</v>
      </c>
      <c r="K245" s="30">
        <v>0</v>
      </c>
      <c r="L245" s="30">
        <v>0</v>
      </c>
      <c r="N245" s="30">
        <v>0</v>
      </c>
      <c r="O245" s="30">
        <v>0</v>
      </c>
      <c r="P245" s="30">
        <v>0</v>
      </c>
      <c r="Q245" s="30">
        <v>0</v>
      </c>
      <c r="R245" s="30">
        <v>0</v>
      </c>
      <c r="T245" s="30">
        <v>0</v>
      </c>
      <c r="U245" s="30">
        <v>0</v>
      </c>
      <c r="V245" s="30">
        <v>0</v>
      </c>
      <c r="W245" s="30">
        <v>0</v>
      </c>
      <c r="X245" s="30">
        <v>0</v>
      </c>
    </row>
    <row r="246" spans="1:24" x14ac:dyDescent="0.25">
      <c r="A246" s="9" t="s">
        <v>64</v>
      </c>
      <c r="B246" s="30">
        <v>54766.36</v>
      </c>
      <c r="C246" s="30">
        <v>41964.34</v>
      </c>
      <c r="D246" s="30">
        <v>39225.56</v>
      </c>
      <c r="E246" s="30">
        <v>36748.800000000003</v>
      </c>
      <c r="F246" s="30">
        <v>34318.239999999998</v>
      </c>
      <c r="H246" s="30">
        <v>55847.88</v>
      </c>
      <c r="I246" s="30">
        <v>43730.06</v>
      </c>
      <c r="J246" s="30">
        <v>41025.82</v>
      </c>
      <c r="K246" s="30">
        <v>38586.019999999997</v>
      </c>
      <c r="L246" s="30">
        <v>36129.94</v>
      </c>
      <c r="N246" s="30">
        <v>56263.68</v>
      </c>
      <c r="O246" s="30">
        <v>44219.56</v>
      </c>
      <c r="P246" s="30">
        <v>41316.660000000003</v>
      </c>
      <c r="Q246" s="30">
        <v>38868.28</v>
      </c>
      <c r="R246" s="30">
        <v>36398.339999999997</v>
      </c>
      <c r="T246" s="30">
        <v>56738.44</v>
      </c>
      <c r="U246" s="30">
        <v>46317.26</v>
      </c>
      <c r="V246" s="30">
        <v>42657.120000000003</v>
      </c>
      <c r="W246" s="30">
        <v>39898.32</v>
      </c>
      <c r="X246" s="30">
        <v>37403.519999999997</v>
      </c>
    </row>
    <row r="247" spans="1:24" x14ac:dyDescent="0.25">
      <c r="A247" s="9" t="s">
        <v>65</v>
      </c>
      <c r="B247" s="30">
        <v>5333.78309797784</v>
      </c>
      <c r="C247" s="30">
        <v>4086.9739637579601</v>
      </c>
      <c r="D247" s="30">
        <v>3820.23981394264</v>
      </c>
      <c r="E247" s="30">
        <v>3579.0242095871999</v>
      </c>
      <c r="F247" s="30">
        <v>3342.3080968745599</v>
      </c>
      <c r="H247" s="30">
        <v>5439.1140547207197</v>
      </c>
      <c r="I247" s="30">
        <v>4258.9402491156407</v>
      </c>
      <c r="J247" s="30">
        <v>3995.5700049570801</v>
      </c>
      <c r="K247" s="30">
        <v>3757.9539939158799</v>
      </c>
      <c r="L247" s="30">
        <v>3518.7524477243601</v>
      </c>
      <c r="N247" s="30">
        <v>5479.6094795059198</v>
      </c>
      <c r="O247" s="30">
        <v>4306.6134343786398</v>
      </c>
      <c r="P247" s="30">
        <v>4023.8953761560401</v>
      </c>
      <c r="Q247" s="30">
        <v>3785.4437452383199</v>
      </c>
      <c r="R247" s="30">
        <v>3544.89235155396</v>
      </c>
      <c r="T247" s="30">
        <v>5525.8471126733593</v>
      </c>
      <c r="U247" s="30">
        <v>4510.9117811124397</v>
      </c>
      <c r="V247" s="30">
        <v>4154.4449122492806</v>
      </c>
      <c r="W247" s="30">
        <v>3885.7609827220799</v>
      </c>
      <c r="X247" s="30">
        <v>3642.7884340108799</v>
      </c>
    </row>
    <row r="248" spans="1:24" x14ac:dyDescent="0.25">
      <c r="A248" s="9" t="s">
        <v>66</v>
      </c>
      <c r="B248" s="30">
        <v>31462.934749277822</v>
      </c>
      <c r="C248" s="30">
        <v>26290.483214566659</v>
      </c>
      <c r="D248" s="30">
        <v>22609.176997426039</v>
      </c>
      <c r="E248" s="30">
        <v>19465.363046121889</v>
      </c>
      <c r="F248" s="30">
        <v>16439.971694048691</v>
      </c>
      <c r="H248" s="30">
        <v>45295.094477150487</v>
      </c>
      <c r="I248" s="30">
        <v>37687.823157171377</v>
      </c>
      <c r="J248" s="30">
        <v>34573.042251739957</v>
      </c>
      <c r="K248" s="30">
        <v>31364.753771271291</v>
      </c>
      <c r="L248" s="30">
        <v>28195.023067649701</v>
      </c>
      <c r="N248" s="30">
        <v>47064.299791996556</v>
      </c>
      <c r="O248" s="30">
        <v>39797.375037268379</v>
      </c>
      <c r="P248" s="30">
        <v>36434.199678490993</v>
      </c>
      <c r="Q248" s="30">
        <v>33136.055670299109</v>
      </c>
      <c r="R248" s="30">
        <v>29992.258612610989</v>
      </c>
      <c r="T248" s="30">
        <v>57594.006143145052</v>
      </c>
      <c r="U248" s="30">
        <v>48379.939674496993</v>
      </c>
      <c r="V248" s="30">
        <v>44377.521004919581</v>
      </c>
      <c r="W248" s="30">
        <v>40558.33461373001</v>
      </c>
      <c r="X248" s="30">
        <v>36792.217067557911</v>
      </c>
    </row>
    <row r="249" spans="1:24" x14ac:dyDescent="0.25">
      <c r="A249" s="9" t="s">
        <v>67</v>
      </c>
      <c r="B249" s="30">
        <v>5476.8308973290996</v>
      </c>
      <c r="C249" s="30">
        <v>4453.6932457214998</v>
      </c>
      <c r="D249" s="30">
        <v>3957.9018581456999</v>
      </c>
      <c r="E249" s="30">
        <v>3438.1521384459002</v>
      </c>
      <c r="F249" s="30">
        <v>2906.7008187269998</v>
      </c>
      <c r="H249" s="30">
        <v>8200.6010850459006</v>
      </c>
      <c r="I249" s="30">
        <v>6688.0998910664994</v>
      </c>
      <c r="J249" s="30">
        <v>6174.383580615</v>
      </c>
      <c r="K249" s="30">
        <v>5594.0222023893002</v>
      </c>
      <c r="L249" s="30">
        <v>5018.3356206755998</v>
      </c>
      <c r="N249" s="30">
        <v>8286.7049933013004</v>
      </c>
      <c r="O249" s="30">
        <v>6952.7664173412004</v>
      </c>
      <c r="P249" s="30">
        <v>6462.6724380144015</v>
      </c>
      <c r="Q249" s="30">
        <v>5919.6948231455999</v>
      </c>
      <c r="R249" s="30">
        <v>5349.2673875079008</v>
      </c>
      <c r="T249" s="30">
        <v>9498.2953792988992</v>
      </c>
      <c r="U249" s="30">
        <v>7931.1721098245989</v>
      </c>
      <c r="V249" s="30">
        <v>7476.0514519031994</v>
      </c>
      <c r="W249" s="30">
        <v>6941.9267329289996</v>
      </c>
      <c r="X249" s="30">
        <v>6381.8130670958999</v>
      </c>
    </row>
    <row r="250" spans="1:24" x14ac:dyDescent="0.25">
      <c r="A250" s="9" t="s">
        <v>68</v>
      </c>
      <c r="B250" s="30">
        <v>0</v>
      </c>
      <c r="C250" s="30">
        <v>0</v>
      </c>
      <c r="D250" s="30">
        <v>0</v>
      </c>
      <c r="E250" s="30">
        <v>0</v>
      </c>
      <c r="F250" s="30">
        <v>0</v>
      </c>
      <c r="H250" s="30">
        <v>0</v>
      </c>
      <c r="I250" s="30">
        <v>0</v>
      </c>
      <c r="J250" s="30">
        <v>0</v>
      </c>
      <c r="K250" s="30">
        <v>0</v>
      </c>
      <c r="L250" s="30">
        <v>0</v>
      </c>
      <c r="N250" s="30">
        <v>0</v>
      </c>
      <c r="O250" s="30">
        <v>0</v>
      </c>
      <c r="P250" s="30">
        <v>0</v>
      </c>
      <c r="Q250" s="30">
        <v>0</v>
      </c>
      <c r="R250" s="30">
        <v>0</v>
      </c>
      <c r="T250" s="30">
        <v>0</v>
      </c>
      <c r="U250" s="30">
        <v>0</v>
      </c>
      <c r="V250" s="30">
        <v>0</v>
      </c>
      <c r="W250" s="30">
        <v>0</v>
      </c>
      <c r="X250" s="30">
        <v>0</v>
      </c>
    </row>
    <row r="251" spans="1:24" x14ac:dyDescent="0.25">
      <c r="A251" s="9" t="s">
        <v>69</v>
      </c>
      <c r="B251" s="30">
        <v>0</v>
      </c>
      <c r="C251" s="30">
        <v>0</v>
      </c>
      <c r="D251" s="30">
        <v>0</v>
      </c>
      <c r="E251" s="30">
        <v>0</v>
      </c>
      <c r="F251" s="30">
        <v>0</v>
      </c>
      <c r="H251" s="30">
        <v>0</v>
      </c>
      <c r="I251" s="30">
        <v>0</v>
      </c>
      <c r="J251" s="30">
        <v>0</v>
      </c>
      <c r="K251" s="30">
        <v>0</v>
      </c>
      <c r="L251" s="30">
        <v>0</v>
      </c>
      <c r="N251" s="30">
        <v>0</v>
      </c>
      <c r="O251" s="30">
        <v>0</v>
      </c>
      <c r="P251" s="30">
        <v>0</v>
      </c>
      <c r="Q251" s="30">
        <v>0</v>
      </c>
      <c r="R251" s="30">
        <v>0</v>
      </c>
      <c r="T251" s="30">
        <v>0</v>
      </c>
      <c r="U251" s="30">
        <v>0</v>
      </c>
      <c r="V251" s="30">
        <v>0</v>
      </c>
      <c r="W251" s="30">
        <v>0</v>
      </c>
      <c r="X251" s="30">
        <v>0</v>
      </c>
    </row>
    <row r="252" spans="1:24" x14ac:dyDescent="0.25">
      <c r="A252" s="9" t="s">
        <v>70</v>
      </c>
      <c r="B252" s="30">
        <v>0</v>
      </c>
      <c r="C252" s="30">
        <v>0</v>
      </c>
      <c r="D252" s="30">
        <v>0</v>
      </c>
      <c r="E252" s="30">
        <v>0</v>
      </c>
      <c r="F252" s="30">
        <v>0</v>
      </c>
      <c r="H252" s="30">
        <v>0</v>
      </c>
      <c r="I252" s="30">
        <v>0</v>
      </c>
      <c r="J252" s="30">
        <v>0</v>
      </c>
      <c r="K252" s="30">
        <v>0</v>
      </c>
      <c r="L252" s="30">
        <v>0</v>
      </c>
      <c r="N252" s="30">
        <v>0</v>
      </c>
      <c r="O252" s="30">
        <v>0</v>
      </c>
      <c r="P252" s="30">
        <v>0</v>
      </c>
      <c r="Q252" s="30">
        <v>0</v>
      </c>
      <c r="R252" s="30">
        <v>0</v>
      </c>
      <c r="T252" s="30">
        <v>0</v>
      </c>
      <c r="U252" s="30">
        <v>0</v>
      </c>
      <c r="V252" s="30">
        <v>0</v>
      </c>
      <c r="W252" s="30">
        <v>0</v>
      </c>
      <c r="X252" s="30">
        <v>0</v>
      </c>
    </row>
    <row r="253" spans="1:24" x14ac:dyDescent="0.25">
      <c r="A253" s="9" t="s">
        <v>10</v>
      </c>
      <c r="B253" s="30">
        <v>0</v>
      </c>
      <c r="C253" s="30">
        <v>0</v>
      </c>
      <c r="D253" s="30">
        <v>0</v>
      </c>
      <c r="E253" s="30">
        <v>0</v>
      </c>
      <c r="F253" s="30">
        <v>0</v>
      </c>
      <c r="H253" s="30">
        <v>0</v>
      </c>
      <c r="I253" s="30">
        <v>0</v>
      </c>
      <c r="J253" s="30">
        <v>0</v>
      </c>
      <c r="K253" s="30">
        <v>0</v>
      </c>
      <c r="L253" s="30">
        <v>0</v>
      </c>
      <c r="N253" s="30">
        <v>0</v>
      </c>
      <c r="O253" s="30">
        <v>0</v>
      </c>
      <c r="P253" s="30">
        <v>0</v>
      </c>
      <c r="Q253" s="30">
        <v>0</v>
      </c>
      <c r="R253" s="30">
        <v>0</v>
      </c>
      <c r="T253" s="30">
        <v>0</v>
      </c>
      <c r="U253" s="30">
        <v>0</v>
      </c>
      <c r="V253" s="30">
        <v>0</v>
      </c>
      <c r="W253" s="30">
        <v>0</v>
      </c>
      <c r="X253" s="30">
        <v>0</v>
      </c>
    </row>
    <row r="254" spans="1:24" x14ac:dyDescent="0.25">
      <c r="A254" s="9" t="s">
        <v>26</v>
      </c>
      <c r="B254" s="30">
        <v>97040.9</v>
      </c>
      <c r="C254" s="30">
        <v>76796.2</v>
      </c>
      <c r="D254" s="30">
        <v>69613.600000000006</v>
      </c>
      <c r="E254" s="30">
        <v>63231.9</v>
      </c>
      <c r="F254" s="30">
        <v>57007.7</v>
      </c>
      <c r="H254" s="30">
        <v>114784</v>
      </c>
      <c r="I254" s="30">
        <v>92365.7</v>
      </c>
      <c r="J254" s="30">
        <v>85769.4</v>
      </c>
      <c r="K254" s="30">
        <v>79303.3</v>
      </c>
      <c r="L254" s="30">
        <v>72862.600000000006</v>
      </c>
      <c r="N254" s="30">
        <v>117095</v>
      </c>
      <c r="O254" s="30">
        <v>95277.1</v>
      </c>
      <c r="P254" s="30">
        <v>88238.2</v>
      </c>
      <c r="Q254" s="30">
        <v>81710.100000000006</v>
      </c>
      <c r="R254" s="30">
        <v>75285.5</v>
      </c>
      <c r="T254" s="30">
        <v>129358</v>
      </c>
      <c r="U254" s="30">
        <v>107140</v>
      </c>
      <c r="V254" s="30">
        <v>98666</v>
      </c>
      <c r="W254" s="30">
        <v>91284.9</v>
      </c>
      <c r="X254" s="30">
        <v>84221</v>
      </c>
    </row>
    <row r="256" spans="1:24" x14ac:dyDescent="0.25">
      <c r="A256" s="9" t="s">
        <v>199</v>
      </c>
      <c r="B256" s="9">
        <v>100</v>
      </c>
      <c r="C256" s="9">
        <v>95</v>
      </c>
      <c r="D256" s="9">
        <v>90</v>
      </c>
      <c r="E256" s="9">
        <v>85</v>
      </c>
      <c r="F256" s="9">
        <v>80</v>
      </c>
      <c r="G256" s="9" t="s">
        <v>200</v>
      </c>
      <c r="H256" s="9">
        <v>100</v>
      </c>
      <c r="I256" s="9">
        <v>95</v>
      </c>
      <c r="J256" s="9">
        <v>90</v>
      </c>
      <c r="K256" s="9">
        <v>85</v>
      </c>
      <c r="L256" s="9">
        <v>80</v>
      </c>
      <c r="M256" s="9" t="s">
        <v>201</v>
      </c>
      <c r="N256" s="9">
        <v>100</v>
      </c>
      <c r="O256" s="9">
        <v>95</v>
      </c>
      <c r="P256" s="9">
        <v>90</v>
      </c>
      <c r="Q256" s="9">
        <v>85</v>
      </c>
      <c r="R256" s="9">
        <v>80</v>
      </c>
      <c r="S256" s="9" t="s">
        <v>202</v>
      </c>
      <c r="T256" s="9">
        <v>100</v>
      </c>
      <c r="U256" s="9">
        <v>95</v>
      </c>
      <c r="V256" s="9">
        <v>90</v>
      </c>
      <c r="W256" s="9">
        <v>85</v>
      </c>
      <c r="X256" s="9">
        <v>80</v>
      </c>
    </row>
    <row r="257" spans="1:24" x14ac:dyDescent="0.25">
      <c r="A257" s="9" t="s">
        <v>22</v>
      </c>
      <c r="B257" s="30">
        <v>0</v>
      </c>
      <c r="C257" s="30">
        <v>0</v>
      </c>
      <c r="D257" s="30">
        <v>0</v>
      </c>
      <c r="E257" s="30">
        <v>0</v>
      </c>
      <c r="F257" s="30">
        <v>0</v>
      </c>
      <c r="H257" s="30">
        <v>0</v>
      </c>
      <c r="I257" s="30">
        <v>0</v>
      </c>
      <c r="J257" s="30">
        <v>0</v>
      </c>
      <c r="K257" s="30">
        <v>0</v>
      </c>
      <c r="L257" s="30">
        <v>0</v>
      </c>
      <c r="N257" s="30">
        <v>0</v>
      </c>
      <c r="O257" s="30">
        <v>0</v>
      </c>
      <c r="P257" s="30">
        <v>0</v>
      </c>
      <c r="Q257" s="30">
        <v>0</v>
      </c>
      <c r="R257" s="30">
        <v>0</v>
      </c>
      <c r="T257" s="30">
        <v>0</v>
      </c>
      <c r="U257" s="30">
        <v>0</v>
      </c>
      <c r="V257" s="30">
        <v>0</v>
      </c>
      <c r="W257" s="30">
        <v>0</v>
      </c>
      <c r="X257" s="30">
        <v>0</v>
      </c>
    </row>
    <row r="258" spans="1:24" x14ac:dyDescent="0.25">
      <c r="A258" s="9" t="s">
        <v>23</v>
      </c>
      <c r="B258" s="30">
        <v>0</v>
      </c>
      <c r="C258" s="30">
        <v>0</v>
      </c>
      <c r="D258" s="30">
        <v>0</v>
      </c>
      <c r="E258" s="30">
        <v>0</v>
      </c>
      <c r="F258" s="30">
        <v>0</v>
      </c>
      <c r="H258" s="30">
        <v>0</v>
      </c>
      <c r="I258" s="30">
        <v>0</v>
      </c>
      <c r="J258" s="30">
        <v>0</v>
      </c>
      <c r="K258" s="30">
        <v>0</v>
      </c>
      <c r="L258" s="30">
        <v>0</v>
      </c>
      <c r="N258" s="30">
        <v>0</v>
      </c>
      <c r="O258" s="30">
        <v>0</v>
      </c>
      <c r="P258" s="30">
        <v>0</v>
      </c>
      <c r="Q258" s="30">
        <v>0</v>
      </c>
      <c r="R258" s="30">
        <v>0</v>
      </c>
      <c r="T258" s="30">
        <v>0</v>
      </c>
      <c r="U258" s="30">
        <v>0</v>
      </c>
      <c r="V258" s="30">
        <v>0</v>
      </c>
      <c r="W258" s="30">
        <v>0</v>
      </c>
      <c r="X258" s="30">
        <v>0</v>
      </c>
    </row>
    <row r="259" spans="1:24" x14ac:dyDescent="0.25">
      <c r="A259" s="9" t="s">
        <v>24</v>
      </c>
      <c r="B259" s="30">
        <v>0</v>
      </c>
      <c r="C259" s="30">
        <v>0</v>
      </c>
      <c r="D259" s="30">
        <v>0</v>
      </c>
      <c r="E259" s="30">
        <v>0</v>
      </c>
      <c r="F259" s="30">
        <v>0</v>
      </c>
      <c r="H259" s="30">
        <v>0</v>
      </c>
      <c r="I259" s="30">
        <v>0</v>
      </c>
      <c r="J259" s="30">
        <v>0</v>
      </c>
      <c r="K259" s="30">
        <v>0</v>
      </c>
      <c r="L259" s="30">
        <v>0</v>
      </c>
      <c r="N259" s="30">
        <v>0</v>
      </c>
      <c r="O259" s="30">
        <v>0</v>
      </c>
      <c r="P259" s="30">
        <v>0</v>
      </c>
      <c r="Q259" s="30">
        <v>0</v>
      </c>
      <c r="R259" s="30">
        <v>0</v>
      </c>
      <c r="T259" s="30">
        <v>0</v>
      </c>
      <c r="U259" s="30">
        <v>0</v>
      </c>
      <c r="V259" s="30">
        <v>0</v>
      </c>
      <c r="W259" s="30">
        <v>0</v>
      </c>
      <c r="X259" s="30">
        <v>0</v>
      </c>
    </row>
    <row r="260" spans="1:24" x14ac:dyDescent="0.25">
      <c r="A260" s="9" t="s">
        <v>25</v>
      </c>
      <c r="B260" s="30">
        <v>6</v>
      </c>
      <c r="C260" s="30">
        <v>6</v>
      </c>
      <c r="D260" s="30">
        <v>6</v>
      </c>
      <c r="E260" s="30">
        <v>6</v>
      </c>
      <c r="F260" s="30">
        <v>6</v>
      </c>
      <c r="H260" s="30">
        <v>7</v>
      </c>
      <c r="I260" s="30">
        <v>7</v>
      </c>
      <c r="J260" s="30">
        <v>7</v>
      </c>
      <c r="K260" s="30">
        <v>7</v>
      </c>
      <c r="L260" s="30">
        <v>7</v>
      </c>
      <c r="N260" s="30">
        <v>8</v>
      </c>
      <c r="O260" s="30">
        <v>8</v>
      </c>
      <c r="P260" s="30">
        <v>8</v>
      </c>
      <c r="Q260" s="30">
        <v>8</v>
      </c>
      <c r="R260" s="30">
        <v>8</v>
      </c>
      <c r="T260" s="30">
        <v>12</v>
      </c>
      <c r="U260" s="30">
        <v>12</v>
      </c>
      <c r="V260" s="30">
        <v>12</v>
      </c>
      <c r="W260" s="30">
        <v>12</v>
      </c>
      <c r="X260" s="30">
        <v>12</v>
      </c>
    </row>
    <row r="261" spans="1:24" x14ac:dyDescent="0.25">
      <c r="A261" s="9" t="s">
        <v>64</v>
      </c>
      <c r="B261" s="30">
        <v>0</v>
      </c>
      <c r="C261" s="30">
        <v>0</v>
      </c>
      <c r="D261" s="30">
        <v>0</v>
      </c>
      <c r="E261" s="30">
        <v>0</v>
      </c>
      <c r="F261" s="30">
        <v>0</v>
      </c>
      <c r="H261" s="30">
        <v>0</v>
      </c>
      <c r="I261" s="30">
        <v>0</v>
      </c>
      <c r="J261" s="30">
        <v>0</v>
      </c>
      <c r="K261" s="30">
        <v>0</v>
      </c>
      <c r="L261" s="30">
        <v>0</v>
      </c>
      <c r="N261" s="30">
        <v>0</v>
      </c>
      <c r="O261" s="30">
        <v>0</v>
      </c>
      <c r="P261" s="30">
        <v>0</v>
      </c>
      <c r="Q261" s="30">
        <v>0</v>
      </c>
      <c r="R261" s="30">
        <v>0</v>
      </c>
      <c r="T261" s="30">
        <v>0</v>
      </c>
      <c r="U261" s="30">
        <v>0</v>
      </c>
      <c r="V261" s="30">
        <v>0</v>
      </c>
      <c r="W261" s="30">
        <v>0</v>
      </c>
      <c r="X261" s="30">
        <v>0</v>
      </c>
    </row>
    <row r="262" spans="1:24" x14ac:dyDescent="0.25">
      <c r="A262" s="9" t="s">
        <v>65</v>
      </c>
      <c r="B262" s="30">
        <v>0</v>
      </c>
      <c r="C262" s="30">
        <v>0</v>
      </c>
      <c r="D262" s="30">
        <v>0</v>
      </c>
      <c r="E262" s="30">
        <v>0</v>
      </c>
      <c r="F262" s="30">
        <v>0</v>
      </c>
      <c r="H262" s="30">
        <v>0</v>
      </c>
      <c r="I262" s="30">
        <v>0</v>
      </c>
      <c r="J262" s="30">
        <v>0</v>
      </c>
      <c r="K262" s="30">
        <v>0</v>
      </c>
      <c r="L262" s="30">
        <v>0</v>
      </c>
      <c r="N262" s="30">
        <v>0</v>
      </c>
      <c r="O262" s="30">
        <v>0</v>
      </c>
      <c r="P262" s="30">
        <v>0</v>
      </c>
      <c r="Q262" s="30">
        <v>0</v>
      </c>
      <c r="R262" s="30">
        <v>0</v>
      </c>
      <c r="T262" s="30">
        <v>0</v>
      </c>
      <c r="U262" s="30">
        <v>0</v>
      </c>
      <c r="V262" s="30">
        <v>0</v>
      </c>
      <c r="W262" s="30">
        <v>0</v>
      </c>
      <c r="X262" s="30">
        <v>0</v>
      </c>
    </row>
    <row r="263" spans="1:24" x14ac:dyDescent="0.25">
      <c r="A263" s="9" t="s">
        <v>66</v>
      </c>
      <c r="B263" s="30">
        <v>0</v>
      </c>
      <c r="C263" s="30">
        <v>0</v>
      </c>
      <c r="D263" s="30">
        <v>0</v>
      </c>
      <c r="E263" s="30">
        <v>0</v>
      </c>
      <c r="F263" s="30">
        <v>0</v>
      </c>
      <c r="H263" s="30">
        <v>0</v>
      </c>
      <c r="I263" s="30">
        <v>0</v>
      </c>
      <c r="J263" s="30">
        <v>0</v>
      </c>
      <c r="K263" s="30">
        <v>0</v>
      </c>
      <c r="L263" s="30">
        <v>0</v>
      </c>
      <c r="N263" s="30">
        <v>0</v>
      </c>
      <c r="O263" s="30">
        <v>0</v>
      </c>
      <c r="P263" s="30">
        <v>0</v>
      </c>
      <c r="Q263" s="30">
        <v>0</v>
      </c>
      <c r="R263" s="30">
        <v>0</v>
      </c>
      <c r="T263" s="30">
        <v>0</v>
      </c>
      <c r="U263" s="30">
        <v>0</v>
      </c>
      <c r="V263" s="30">
        <v>0</v>
      </c>
      <c r="W263" s="30">
        <v>0</v>
      </c>
      <c r="X263" s="30">
        <v>0</v>
      </c>
    </row>
    <row r="264" spans="1:24" x14ac:dyDescent="0.25">
      <c r="A264" s="9" t="s">
        <v>67</v>
      </c>
      <c r="B264" s="30">
        <v>0</v>
      </c>
      <c r="C264" s="30">
        <v>0</v>
      </c>
      <c r="D264" s="30">
        <v>0</v>
      </c>
      <c r="E264" s="30">
        <v>0</v>
      </c>
      <c r="F264" s="30">
        <v>0</v>
      </c>
      <c r="H264" s="30">
        <v>0</v>
      </c>
      <c r="I264" s="30">
        <v>0</v>
      </c>
      <c r="J264" s="30">
        <v>0</v>
      </c>
      <c r="K264" s="30">
        <v>0</v>
      </c>
      <c r="L264" s="30">
        <v>0</v>
      </c>
      <c r="N264" s="30">
        <v>0</v>
      </c>
      <c r="O264" s="30">
        <v>0</v>
      </c>
      <c r="P264" s="30">
        <v>0</v>
      </c>
      <c r="Q264" s="30">
        <v>0</v>
      </c>
      <c r="R264" s="30">
        <v>0</v>
      </c>
      <c r="T264" s="30">
        <v>0</v>
      </c>
      <c r="U264" s="30">
        <v>0</v>
      </c>
      <c r="V264" s="30">
        <v>0</v>
      </c>
      <c r="W264" s="30">
        <v>0</v>
      </c>
      <c r="X264" s="30">
        <v>0</v>
      </c>
    </row>
    <row r="265" spans="1:24" x14ac:dyDescent="0.25">
      <c r="A265" s="9" t="s">
        <v>68</v>
      </c>
      <c r="B265" s="30">
        <v>2787.6</v>
      </c>
      <c r="C265" s="30">
        <v>2787.6</v>
      </c>
      <c r="D265" s="30">
        <v>2787.6</v>
      </c>
      <c r="E265" s="30">
        <v>2787.6</v>
      </c>
      <c r="F265" s="30">
        <v>2787.6</v>
      </c>
      <c r="H265" s="30">
        <v>3252.2</v>
      </c>
      <c r="I265" s="30">
        <v>3252.2</v>
      </c>
      <c r="J265" s="30">
        <v>3252.2</v>
      </c>
      <c r="K265" s="30">
        <v>3252.2</v>
      </c>
      <c r="L265" s="30">
        <v>3252.2</v>
      </c>
      <c r="N265" s="30">
        <v>3716.8</v>
      </c>
      <c r="O265" s="30">
        <v>3716.8</v>
      </c>
      <c r="P265" s="30">
        <v>3716.8</v>
      </c>
      <c r="Q265" s="30">
        <v>3716.8</v>
      </c>
      <c r="R265" s="30">
        <v>3716.8</v>
      </c>
      <c r="T265" s="30">
        <v>5575.2000000000007</v>
      </c>
      <c r="U265" s="30">
        <v>5575.2000000000007</v>
      </c>
      <c r="V265" s="30">
        <v>5575.2000000000007</v>
      </c>
      <c r="W265" s="30">
        <v>5575.2000000000007</v>
      </c>
      <c r="X265" s="30">
        <v>5575.2000000000007</v>
      </c>
    </row>
    <row r="266" spans="1:24" x14ac:dyDescent="0.25">
      <c r="A266" s="9" t="s">
        <v>69</v>
      </c>
      <c r="B266" s="30">
        <v>730.43695500000001</v>
      </c>
      <c r="C266" s="30">
        <v>730.43695500000001</v>
      </c>
      <c r="D266" s="30">
        <v>730.43695500000001</v>
      </c>
      <c r="E266" s="30">
        <v>730.43695500000001</v>
      </c>
      <c r="F266" s="30">
        <v>730.43695500000001</v>
      </c>
      <c r="H266" s="30">
        <v>852.17644749999999</v>
      </c>
      <c r="I266" s="30">
        <v>852.17644749999999</v>
      </c>
      <c r="J266" s="30">
        <v>852.17644749999999</v>
      </c>
      <c r="K266" s="30">
        <v>852.17644749999999</v>
      </c>
      <c r="L266" s="30">
        <v>852.17644749999999</v>
      </c>
      <c r="N266" s="30">
        <v>973.91593999999998</v>
      </c>
      <c r="O266" s="30">
        <v>973.91593999999998</v>
      </c>
      <c r="P266" s="30">
        <v>973.91593999999998</v>
      </c>
      <c r="Q266" s="30">
        <v>973.91593999999998</v>
      </c>
      <c r="R266" s="30">
        <v>973.91593999999998</v>
      </c>
      <c r="T266" s="30">
        <v>1460.87391</v>
      </c>
      <c r="U266" s="30">
        <v>1460.87391</v>
      </c>
      <c r="V266" s="30">
        <v>1460.87391</v>
      </c>
      <c r="W266" s="30">
        <v>1460.87391</v>
      </c>
      <c r="X266" s="30">
        <v>1460.87391</v>
      </c>
    </row>
    <row r="267" spans="1:24" x14ac:dyDescent="0.25">
      <c r="A267" s="9" t="s">
        <v>70</v>
      </c>
      <c r="B267" s="30">
        <v>2207.1177641851491</v>
      </c>
      <c r="C267" s="30">
        <v>2096.7618759759021</v>
      </c>
      <c r="D267" s="30">
        <v>1986.4059877666491</v>
      </c>
      <c r="E267" s="30">
        <v>1876.050099557395</v>
      </c>
      <c r="F267" s="30">
        <v>1765.694211348135</v>
      </c>
      <c r="H267" s="30">
        <v>2207.935366616824</v>
      </c>
      <c r="I267" s="30">
        <v>2097.5385982860039</v>
      </c>
      <c r="J267" s="30">
        <v>1987.1418299551681</v>
      </c>
      <c r="K267" s="30">
        <v>1876.7450616243379</v>
      </c>
      <c r="L267" s="30">
        <v>1766.3482932934969</v>
      </c>
      <c r="N267" s="30">
        <v>2207.9353666168308</v>
      </c>
      <c r="O267" s="30">
        <v>2097.5385982859948</v>
      </c>
      <c r="P267" s="30">
        <v>1987.141829955154</v>
      </c>
      <c r="Q267" s="30">
        <v>1876.745061624312</v>
      </c>
      <c r="R267" s="30">
        <v>1766.3482932934669</v>
      </c>
      <c r="T267" s="30">
        <v>2208.7529690484798</v>
      </c>
      <c r="U267" s="30">
        <v>2098.315320596063</v>
      </c>
      <c r="V267" s="30">
        <v>1987.8776721436379</v>
      </c>
      <c r="W267" s="30">
        <v>1877.4400236912179</v>
      </c>
      <c r="X267" s="30">
        <v>1767.002375238792</v>
      </c>
    </row>
    <row r="268" spans="1:24" x14ac:dyDescent="0.25">
      <c r="A268" s="9" t="s">
        <v>10</v>
      </c>
      <c r="B268" s="30">
        <v>36407.170115524059</v>
      </c>
      <c r="C268" s="30">
        <v>34586.811609748023</v>
      </c>
      <c r="D268" s="30">
        <v>32766.45310397189</v>
      </c>
      <c r="E268" s="30">
        <v>30946.094598195748</v>
      </c>
      <c r="F268" s="30">
        <v>29125.73609241952</v>
      </c>
      <c r="H268" s="30">
        <v>36420.656750129558</v>
      </c>
      <c r="I268" s="30">
        <v>34599.623912623443</v>
      </c>
      <c r="J268" s="30">
        <v>32778.59107511703</v>
      </c>
      <c r="K268" s="30">
        <v>30957.558237610749</v>
      </c>
      <c r="L268" s="30">
        <v>29136.52540010427</v>
      </c>
      <c r="N268" s="30">
        <v>36420.656750129667</v>
      </c>
      <c r="O268" s="30">
        <v>34599.623912623283</v>
      </c>
      <c r="P268" s="30">
        <v>32778.591075116812</v>
      </c>
      <c r="Q268" s="30">
        <v>30957.558237610308</v>
      </c>
      <c r="R268" s="30">
        <v>29136.525400103779</v>
      </c>
      <c r="T268" s="30">
        <v>36434.143384734743</v>
      </c>
      <c r="U268" s="30">
        <v>34612.436215498121</v>
      </c>
      <c r="V268" s="30">
        <v>32790.72904626136</v>
      </c>
      <c r="W268" s="30">
        <v>30969.02187702469</v>
      </c>
      <c r="X268" s="30">
        <v>29147.314707787911</v>
      </c>
    </row>
    <row r="269" spans="1:24" x14ac:dyDescent="0.25">
      <c r="A269" s="9" t="s">
        <v>26</v>
      </c>
      <c r="B269" s="30">
        <v>42132.1</v>
      </c>
      <c r="C269" s="30">
        <v>40201.4</v>
      </c>
      <c r="D269" s="30">
        <v>38270.699999999997</v>
      </c>
      <c r="E269" s="30">
        <v>36339.9</v>
      </c>
      <c r="F269" s="30">
        <v>34409.199999999997</v>
      </c>
      <c r="H269" s="30">
        <v>42732.7</v>
      </c>
      <c r="I269" s="30">
        <v>40801.300000000003</v>
      </c>
      <c r="J269" s="30">
        <v>38869.800000000003</v>
      </c>
      <c r="K269" s="30">
        <v>36938.400000000001</v>
      </c>
      <c r="L269" s="30">
        <v>35007</v>
      </c>
      <c r="N269" s="30">
        <v>43319</v>
      </c>
      <c r="O269" s="30">
        <v>41387.599999999999</v>
      </c>
      <c r="P269" s="30">
        <v>39456.1</v>
      </c>
      <c r="Q269" s="30">
        <v>37524.699999999997</v>
      </c>
      <c r="R269" s="30">
        <v>35593.300000000003</v>
      </c>
      <c r="T269" s="30">
        <v>45678.5</v>
      </c>
      <c r="U269" s="30">
        <v>43746.3</v>
      </c>
      <c r="V269" s="30">
        <v>41814.199999999997</v>
      </c>
      <c r="W269" s="30">
        <v>39882.1</v>
      </c>
      <c r="X269" s="30">
        <v>37949.9</v>
      </c>
    </row>
    <row r="271" spans="1:24" x14ac:dyDescent="0.25">
      <c r="A271" s="9" t="s">
        <v>203</v>
      </c>
      <c r="B271" s="9">
        <v>100</v>
      </c>
      <c r="C271" s="9">
        <v>95</v>
      </c>
      <c r="D271" s="9">
        <v>90</v>
      </c>
      <c r="E271" s="9">
        <v>85</v>
      </c>
      <c r="F271" s="9">
        <v>80</v>
      </c>
      <c r="G271" s="9" t="s">
        <v>204</v>
      </c>
      <c r="H271" s="9">
        <v>100</v>
      </c>
      <c r="I271" s="9">
        <v>95</v>
      </c>
      <c r="J271" s="9">
        <v>90</v>
      </c>
      <c r="K271" s="9">
        <v>85</v>
      </c>
      <c r="L271" s="9">
        <v>80</v>
      </c>
      <c r="M271" s="9" t="s">
        <v>205</v>
      </c>
      <c r="N271" s="9">
        <v>100</v>
      </c>
      <c r="O271" s="9">
        <v>95</v>
      </c>
      <c r="P271" s="9">
        <v>90</v>
      </c>
      <c r="Q271" s="9">
        <v>85</v>
      </c>
      <c r="R271" s="9">
        <v>80</v>
      </c>
      <c r="S271" s="9" t="s">
        <v>206</v>
      </c>
      <c r="T271" s="9">
        <v>100</v>
      </c>
      <c r="U271" s="9">
        <v>95</v>
      </c>
      <c r="V271" s="9">
        <v>90</v>
      </c>
      <c r="W271" s="9">
        <v>85</v>
      </c>
      <c r="X271" s="9">
        <v>80</v>
      </c>
    </row>
    <row r="272" spans="1:24" x14ac:dyDescent="0.25">
      <c r="A272" s="9" t="s">
        <v>22</v>
      </c>
      <c r="B272" s="30">
        <v>6.516</v>
      </c>
      <c r="C272" s="30">
        <v>6.516</v>
      </c>
      <c r="D272" s="30">
        <v>6.516</v>
      </c>
      <c r="E272" s="30">
        <v>6.516</v>
      </c>
      <c r="F272" s="30">
        <v>6.516</v>
      </c>
      <c r="H272" s="30">
        <v>4.2309999999999999</v>
      </c>
      <c r="I272" s="30">
        <v>4.2309999999999999</v>
      </c>
      <c r="J272" s="30">
        <v>4.2309999999999999</v>
      </c>
      <c r="K272" s="30">
        <v>4.2309999999999999</v>
      </c>
      <c r="L272" s="30">
        <v>4.2309999999999999</v>
      </c>
      <c r="N272" s="30">
        <v>3.762</v>
      </c>
      <c r="O272" s="30">
        <v>3.762</v>
      </c>
      <c r="P272" s="30">
        <v>3.762</v>
      </c>
      <c r="Q272" s="30">
        <v>3.762</v>
      </c>
      <c r="R272" s="30">
        <v>3.762</v>
      </c>
      <c r="T272" s="30">
        <v>2.1120000000000001</v>
      </c>
      <c r="U272" s="30">
        <v>2.1120000000000001</v>
      </c>
      <c r="V272" s="30">
        <v>2.1120000000000001</v>
      </c>
      <c r="W272" s="30">
        <v>2.1120000000000001</v>
      </c>
      <c r="X272" s="30">
        <v>2.1120000000000001</v>
      </c>
    </row>
    <row r="273" spans="1:24" x14ac:dyDescent="0.25">
      <c r="A273" s="9" t="s">
        <v>23</v>
      </c>
      <c r="B273" s="30">
        <v>0</v>
      </c>
      <c r="C273" s="30">
        <v>0</v>
      </c>
      <c r="D273" s="30">
        <v>0</v>
      </c>
      <c r="E273" s="30">
        <v>0</v>
      </c>
      <c r="F273" s="30">
        <v>0</v>
      </c>
      <c r="H273" s="30">
        <v>0</v>
      </c>
      <c r="I273" s="30">
        <v>0</v>
      </c>
      <c r="J273" s="30">
        <v>0</v>
      </c>
      <c r="K273" s="30">
        <v>0</v>
      </c>
      <c r="L273" s="30">
        <v>0</v>
      </c>
      <c r="N273" s="30">
        <v>0</v>
      </c>
      <c r="O273" s="30">
        <v>0</v>
      </c>
      <c r="P273" s="30">
        <v>0</v>
      </c>
      <c r="Q273" s="30">
        <v>0</v>
      </c>
      <c r="R273" s="30">
        <v>0</v>
      </c>
      <c r="T273" s="30">
        <v>0</v>
      </c>
      <c r="U273" s="30">
        <v>0</v>
      </c>
      <c r="V273" s="30">
        <v>0</v>
      </c>
      <c r="W273" s="30">
        <v>0</v>
      </c>
      <c r="X273" s="30">
        <v>0</v>
      </c>
    </row>
    <row r="274" spans="1:24" x14ac:dyDescent="0.25">
      <c r="A274" s="9" t="s">
        <v>24</v>
      </c>
      <c r="B274" s="30">
        <v>0</v>
      </c>
      <c r="C274" s="30">
        <v>0</v>
      </c>
      <c r="D274" s="30">
        <v>0</v>
      </c>
      <c r="E274" s="30">
        <v>0</v>
      </c>
      <c r="F274" s="30">
        <v>0</v>
      </c>
      <c r="H274" s="30">
        <v>0</v>
      </c>
      <c r="I274" s="30">
        <v>0</v>
      </c>
      <c r="J274" s="30">
        <v>0</v>
      </c>
      <c r="K274" s="30">
        <v>0</v>
      </c>
      <c r="L274" s="30">
        <v>0</v>
      </c>
      <c r="N274" s="30">
        <v>0</v>
      </c>
      <c r="O274" s="30">
        <v>0</v>
      </c>
      <c r="P274" s="30">
        <v>0</v>
      </c>
      <c r="Q274" s="30">
        <v>0</v>
      </c>
      <c r="R274" s="30">
        <v>0</v>
      </c>
      <c r="T274" s="30">
        <v>0</v>
      </c>
      <c r="U274" s="30">
        <v>0</v>
      </c>
      <c r="V274" s="30">
        <v>0</v>
      </c>
      <c r="W274" s="30">
        <v>0</v>
      </c>
      <c r="X274" s="30">
        <v>0</v>
      </c>
    </row>
    <row r="275" spans="1:24" x14ac:dyDescent="0.25">
      <c r="A275" s="9" t="s">
        <v>25</v>
      </c>
      <c r="B275" s="30">
        <v>6</v>
      </c>
      <c r="C275" s="30">
        <v>6</v>
      </c>
      <c r="D275" s="30">
        <v>6</v>
      </c>
      <c r="E275" s="30">
        <v>6</v>
      </c>
      <c r="F275" s="30">
        <v>6</v>
      </c>
      <c r="H275" s="30">
        <v>7</v>
      </c>
      <c r="I275" s="30">
        <v>7</v>
      </c>
      <c r="J275" s="30">
        <v>7</v>
      </c>
      <c r="K275" s="30">
        <v>7</v>
      </c>
      <c r="L275" s="30">
        <v>7</v>
      </c>
      <c r="N275" s="30">
        <v>8</v>
      </c>
      <c r="O275" s="30">
        <v>8</v>
      </c>
      <c r="P275" s="30">
        <v>8</v>
      </c>
      <c r="Q275" s="30">
        <v>8</v>
      </c>
      <c r="R275" s="30">
        <v>8</v>
      </c>
      <c r="T275" s="30">
        <v>12</v>
      </c>
      <c r="U275" s="30">
        <v>12</v>
      </c>
      <c r="V275" s="30">
        <v>12</v>
      </c>
      <c r="W275" s="30">
        <v>12</v>
      </c>
      <c r="X275" s="30">
        <v>12</v>
      </c>
    </row>
    <row r="276" spans="1:24" x14ac:dyDescent="0.25">
      <c r="A276" s="9" t="s">
        <v>64</v>
      </c>
      <c r="B276" s="30">
        <v>14334.584000000001</v>
      </c>
      <c r="C276" s="30">
        <v>14334.584000000001</v>
      </c>
      <c r="D276" s="30">
        <v>14334.584000000001</v>
      </c>
      <c r="E276" s="30">
        <v>14334.584000000001</v>
      </c>
      <c r="F276" s="30">
        <v>14334.584000000001</v>
      </c>
      <c r="H276" s="30">
        <v>9308.5300000000007</v>
      </c>
      <c r="I276" s="30">
        <v>9308.5300000000007</v>
      </c>
      <c r="J276" s="30">
        <v>9308.5300000000007</v>
      </c>
      <c r="K276" s="30">
        <v>9308.5300000000007</v>
      </c>
      <c r="L276" s="30">
        <v>9308.5300000000007</v>
      </c>
      <c r="N276" s="30">
        <v>8275.8719999999994</v>
      </c>
      <c r="O276" s="30">
        <v>8275.8719999999994</v>
      </c>
      <c r="P276" s="30">
        <v>8275.8719999999994</v>
      </c>
      <c r="Q276" s="30">
        <v>8275.8719999999994</v>
      </c>
      <c r="R276" s="30">
        <v>8275.8719999999994</v>
      </c>
      <c r="T276" s="30">
        <v>4646.1580000000004</v>
      </c>
      <c r="U276" s="30">
        <v>4646.1580000000004</v>
      </c>
      <c r="V276" s="30">
        <v>4646.1580000000004</v>
      </c>
      <c r="W276" s="30">
        <v>4646.1580000000004</v>
      </c>
      <c r="X276" s="30">
        <v>4646.1580000000004</v>
      </c>
    </row>
    <row r="277" spans="1:24" x14ac:dyDescent="0.25">
      <c r="A277" s="9" t="s">
        <v>65</v>
      </c>
      <c r="B277" s="30">
        <v>1396.067985086896</v>
      </c>
      <c r="C277" s="30">
        <v>1396.067985086896</v>
      </c>
      <c r="D277" s="30">
        <v>1396.067985086896</v>
      </c>
      <c r="E277" s="30">
        <v>1396.067985086896</v>
      </c>
      <c r="F277" s="30">
        <v>1396.067985086896</v>
      </c>
      <c r="H277" s="30">
        <v>906.57257449682004</v>
      </c>
      <c r="I277" s="30">
        <v>906.57257449682004</v>
      </c>
      <c r="J277" s="30">
        <v>906.57257449682004</v>
      </c>
      <c r="K277" s="30">
        <v>906.57257449682004</v>
      </c>
      <c r="L277" s="30">
        <v>906.57257449682004</v>
      </c>
      <c r="N277" s="30">
        <v>806.00036581996801</v>
      </c>
      <c r="O277" s="30">
        <v>806.00036581996801</v>
      </c>
      <c r="P277" s="30">
        <v>806.00036581996801</v>
      </c>
      <c r="Q277" s="30">
        <v>806.00036581996801</v>
      </c>
      <c r="R277" s="30">
        <v>806.00036581996801</v>
      </c>
      <c r="T277" s="30">
        <v>452.49673359585199</v>
      </c>
      <c r="U277" s="30">
        <v>452.49673359585199</v>
      </c>
      <c r="V277" s="30">
        <v>452.49673359585199</v>
      </c>
      <c r="W277" s="30">
        <v>452.49673359585199</v>
      </c>
      <c r="X277" s="30">
        <v>452.49673359585199</v>
      </c>
    </row>
    <row r="278" spans="1:24" x14ac:dyDescent="0.25">
      <c r="A278" s="9" t="s">
        <v>66</v>
      </c>
      <c r="B278" s="30">
        <v>0</v>
      </c>
      <c r="C278" s="30">
        <v>0</v>
      </c>
      <c r="D278" s="30">
        <v>0</v>
      </c>
      <c r="E278" s="30">
        <v>0</v>
      </c>
      <c r="F278" s="30">
        <v>0</v>
      </c>
      <c r="H278" s="30">
        <v>0</v>
      </c>
      <c r="I278" s="30">
        <v>0</v>
      </c>
      <c r="J278" s="30">
        <v>0</v>
      </c>
      <c r="K278" s="30">
        <v>0</v>
      </c>
      <c r="L278" s="30">
        <v>0</v>
      </c>
      <c r="N278" s="30">
        <v>0</v>
      </c>
      <c r="O278" s="30">
        <v>0</v>
      </c>
      <c r="P278" s="30">
        <v>0</v>
      </c>
      <c r="Q278" s="30">
        <v>0</v>
      </c>
      <c r="R278" s="30">
        <v>0</v>
      </c>
      <c r="T278" s="30">
        <v>0</v>
      </c>
      <c r="U278" s="30">
        <v>0</v>
      </c>
      <c r="V278" s="30">
        <v>0</v>
      </c>
      <c r="W278" s="30">
        <v>0</v>
      </c>
      <c r="X278" s="30">
        <v>0</v>
      </c>
    </row>
    <row r="279" spans="1:24" x14ac:dyDescent="0.25">
      <c r="A279" s="9" t="s">
        <v>67</v>
      </c>
      <c r="B279" s="30">
        <v>0</v>
      </c>
      <c r="C279" s="30">
        <v>0</v>
      </c>
      <c r="D279" s="30">
        <v>0</v>
      </c>
      <c r="E279" s="30">
        <v>0</v>
      </c>
      <c r="F279" s="30">
        <v>0</v>
      </c>
      <c r="H279" s="30">
        <v>0</v>
      </c>
      <c r="I279" s="30">
        <v>0</v>
      </c>
      <c r="J279" s="30">
        <v>0</v>
      </c>
      <c r="K279" s="30">
        <v>0</v>
      </c>
      <c r="L279" s="30">
        <v>0</v>
      </c>
      <c r="N279" s="30">
        <v>0</v>
      </c>
      <c r="O279" s="30">
        <v>0</v>
      </c>
      <c r="P279" s="30">
        <v>0</v>
      </c>
      <c r="Q279" s="30">
        <v>0</v>
      </c>
      <c r="R279" s="30">
        <v>0</v>
      </c>
      <c r="T279" s="30">
        <v>0</v>
      </c>
      <c r="U279" s="30">
        <v>0</v>
      </c>
      <c r="V279" s="30">
        <v>0</v>
      </c>
      <c r="W279" s="30">
        <v>0</v>
      </c>
      <c r="X279" s="30">
        <v>0</v>
      </c>
    </row>
    <row r="280" spans="1:24" x14ac:dyDescent="0.25">
      <c r="A280" s="9" t="s">
        <v>68</v>
      </c>
      <c r="B280" s="30">
        <v>2090.6999999999998</v>
      </c>
      <c r="C280" s="30">
        <v>2090.6999999999998</v>
      </c>
      <c r="D280" s="30">
        <v>2090.6999999999998</v>
      </c>
      <c r="E280" s="30">
        <v>2090.6999999999998</v>
      </c>
      <c r="F280" s="30">
        <v>2090.6999999999998</v>
      </c>
      <c r="H280" s="30">
        <v>2439.15</v>
      </c>
      <c r="I280" s="30">
        <v>2439.15</v>
      </c>
      <c r="J280" s="30">
        <v>2439.15</v>
      </c>
      <c r="K280" s="30">
        <v>2439.15</v>
      </c>
      <c r="L280" s="30">
        <v>2439.15</v>
      </c>
      <c r="N280" s="30">
        <v>2787.6</v>
      </c>
      <c r="O280" s="30">
        <v>2787.6</v>
      </c>
      <c r="P280" s="30">
        <v>2787.6</v>
      </c>
      <c r="Q280" s="30">
        <v>2787.6</v>
      </c>
      <c r="R280" s="30">
        <v>2787.6</v>
      </c>
      <c r="T280" s="30">
        <v>4181.3999999999996</v>
      </c>
      <c r="U280" s="30">
        <v>4181.3999999999996</v>
      </c>
      <c r="V280" s="30">
        <v>4181.3999999999996</v>
      </c>
      <c r="W280" s="30">
        <v>4181.3999999999996</v>
      </c>
      <c r="X280" s="30">
        <v>4181.3999999999996</v>
      </c>
    </row>
    <row r="281" spans="1:24" x14ac:dyDescent="0.25">
      <c r="A281" s="9" t="s">
        <v>69</v>
      </c>
      <c r="B281" s="30">
        <v>730.43695500000001</v>
      </c>
      <c r="C281" s="30">
        <v>730.43695500000001</v>
      </c>
      <c r="D281" s="30">
        <v>730.43695500000001</v>
      </c>
      <c r="E281" s="30">
        <v>730.43695500000001</v>
      </c>
      <c r="F281" s="30">
        <v>730.43695500000001</v>
      </c>
      <c r="H281" s="30">
        <v>852.17644749999999</v>
      </c>
      <c r="I281" s="30">
        <v>852.17644749999999</v>
      </c>
      <c r="J281" s="30">
        <v>852.17644749999999</v>
      </c>
      <c r="K281" s="30">
        <v>852.17644749999999</v>
      </c>
      <c r="L281" s="30">
        <v>852.17644749999999</v>
      </c>
      <c r="N281" s="30">
        <v>973.91593999999998</v>
      </c>
      <c r="O281" s="30">
        <v>973.91593999999998</v>
      </c>
      <c r="P281" s="30">
        <v>973.91593999999998</v>
      </c>
      <c r="Q281" s="30">
        <v>973.91593999999998</v>
      </c>
      <c r="R281" s="30">
        <v>973.91593999999998</v>
      </c>
      <c r="T281" s="30">
        <v>1460.87391</v>
      </c>
      <c r="U281" s="30">
        <v>1460.87391</v>
      </c>
      <c r="V281" s="30">
        <v>1460.87391</v>
      </c>
      <c r="W281" s="30">
        <v>1460.87391</v>
      </c>
      <c r="X281" s="30">
        <v>1460.87391</v>
      </c>
    </row>
    <row r="282" spans="1:24" x14ac:dyDescent="0.25">
      <c r="A282" s="9" t="s">
        <v>70</v>
      </c>
      <c r="B282" s="30">
        <v>1363.7074606061169</v>
      </c>
      <c r="C282" s="30">
        <v>1253.3515717248581</v>
      </c>
      <c r="D282" s="30">
        <v>1142.995684187604</v>
      </c>
      <c r="E282" s="30">
        <v>1032.6397959783469</v>
      </c>
      <c r="F282" s="30">
        <v>922.28390530508796</v>
      </c>
      <c r="H282" s="30">
        <v>1659.833844008291</v>
      </c>
      <c r="I282" s="30">
        <v>1549.4370756774549</v>
      </c>
      <c r="J282" s="30">
        <v>1439.0403073466171</v>
      </c>
      <c r="K282" s="30">
        <v>1328.643539015774</v>
      </c>
      <c r="L282" s="30">
        <v>1218.2467706849279</v>
      </c>
      <c r="N282" s="30">
        <v>1720.559904933622</v>
      </c>
      <c r="O282" s="30">
        <v>1610.16313660277</v>
      </c>
      <c r="P282" s="30">
        <v>1499.7663682719201</v>
      </c>
      <c r="Q282" s="30">
        <v>1389.369599941072</v>
      </c>
      <c r="R282" s="30">
        <v>1278.972831610221</v>
      </c>
      <c r="T282" s="30">
        <v>1935.1397183994909</v>
      </c>
      <c r="U282" s="30">
        <v>1824.702069947069</v>
      </c>
      <c r="V282" s="30">
        <v>1714.2644214946411</v>
      </c>
      <c r="W282" s="30">
        <v>1603.826773042214</v>
      </c>
      <c r="X282" s="30">
        <v>1493.389124589786</v>
      </c>
    </row>
    <row r="283" spans="1:24" x14ac:dyDescent="0.25">
      <c r="A283" s="9" t="s">
        <v>10</v>
      </c>
      <c r="B283" s="30">
        <v>24744.308320525332</v>
      </c>
      <c r="C283" s="30">
        <v>22741.913951978131</v>
      </c>
      <c r="D283" s="30">
        <v>20739.51960781771</v>
      </c>
      <c r="E283" s="30">
        <v>18737.12525146392</v>
      </c>
      <c r="F283" s="30">
        <v>16734.730850401069</v>
      </c>
      <c r="H283" s="30">
        <v>30117.486032326298</v>
      </c>
      <c r="I283" s="30">
        <v>28114.349911069268</v>
      </c>
      <c r="J283" s="30">
        <v>26111.213789812198</v>
      </c>
      <c r="K283" s="30">
        <v>24108.077668555059</v>
      </c>
      <c r="L283" s="30">
        <v>22104.941547297829</v>
      </c>
      <c r="N283" s="30">
        <v>31219.353124818092</v>
      </c>
      <c r="O283" s="30">
        <v>29216.21700356076</v>
      </c>
      <c r="P283" s="30">
        <v>27213.080882303471</v>
      </c>
      <c r="Q283" s="30">
        <v>25209.944761046219</v>
      </c>
      <c r="R283" s="30">
        <v>23206.808639788931</v>
      </c>
      <c r="T283" s="30">
        <v>35112.878105168587</v>
      </c>
      <c r="U283" s="30">
        <v>33109.000219008223</v>
      </c>
      <c r="V283" s="30">
        <v>31105.122332847732</v>
      </c>
      <c r="W283" s="30">
        <v>29101.244446687258</v>
      </c>
      <c r="X283" s="30">
        <v>27097.366560526782</v>
      </c>
    </row>
    <row r="284" spans="1:24" x14ac:dyDescent="0.25">
      <c r="A284" s="9" t="s">
        <v>26</v>
      </c>
      <c r="B284" s="30">
        <v>44659.8</v>
      </c>
      <c r="C284" s="30">
        <v>42547.1</v>
      </c>
      <c r="D284" s="30">
        <v>40434.300000000003</v>
      </c>
      <c r="E284" s="30">
        <v>38321.599999999999</v>
      </c>
      <c r="F284" s="30">
        <v>36208.800000000003</v>
      </c>
      <c r="H284" s="30">
        <v>45283.6</v>
      </c>
      <c r="I284" s="30">
        <v>43170.1</v>
      </c>
      <c r="J284" s="30">
        <v>41056.6</v>
      </c>
      <c r="K284" s="30">
        <v>38943</v>
      </c>
      <c r="L284" s="30">
        <v>36829.5</v>
      </c>
      <c r="N284" s="30">
        <v>45783.1</v>
      </c>
      <c r="O284" s="30">
        <v>43669.599999999999</v>
      </c>
      <c r="P284" s="30">
        <v>41556.1</v>
      </c>
      <c r="Q284" s="30">
        <v>39442.5</v>
      </c>
      <c r="R284" s="30">
        <v>37329</v>
      </c>
      <c r="T284" s="30">
        <v>47788.6</v>
      </c>
      <c r="U284" s="30">
        <v>45674.2</v>
      </c>
      <c r="V284" s="30">
        <v>43559.9</v>
      </c>
      <c r="W284" s="30">
        <v>41445.599999999999</v>
      </c>
      <c r="X284" s="30">
        <v>39331.300000000003</v>
      </c>
    </row>
    <row r="286" spans="1:24" x14ac:dyDescent="0.25">
      <c r="A286" s="9" t="s">
        <v>207</v>
      </c>
      <c r="B286" s="9">
        <v>100</v>
      </c>
      <c r="C286" s="9">
        <v>95</v>
      </c>
      <c r="D286" s="9">
        <v>90</v>
      </c>
      <c r="E286" s="9">
        <v>85</v>
      </c>
      <c r="F286" s="9">
        <v>80</v>
      </c>
      <c r="G286" s="9" t="s">
        <v>208</v>
      </c>
      <c r="H286" s="9">
        <v>100</v>
      </c>
      <c r="I286" s="9">
        <v>95</v>
      </c>
      <c r="J286" s="9">
        <v>90</v>
      </c>
      <c r="K286" s="9">
        <v>85</v>
      </c>
      <c r="L286" s="9">
        <v>80</v>
      </c>
      <c r="M286" s="9" t="s">
        <v>209</v>
      </c>
      <c r="N286" s="9">
        <v>100</v>
      </c>
      <c r="O286" s="9">
        <v>95</v>
      </c>
      <c r="P286" s="9">
        <v>90</v>
      </c>
      <c r="Q286" s="9">
        <v>85</v>
      </c>
      <c r="R286" s="9">
        <v>80</v>
      </c>
      <c r="S286" s="9" t="s">
        <v>210</v>
      </c>
      <c r="T286" s="9">
        <v>100</v>
      </c>
      <c r="U286" s="9">
        <v>95</v>
      </c>
      <c r="V286" s="9">
        <v>90</v>
      </c>
      <c r="W286" s="9">
        <v>85</v>
      </c>
      <c r="X286" s="9">
        <v>80</v>
      </c>
    </row>
    <row r="287" spans="1:24" x14ac:dyDescent="0.25">
      <c r="A287" s="9" t="s">
        <v>22</v>
      </c>
      <c r="B287" s="30">
        <v>24.893999999999998</v>
      </c>
      <c r="C287" s="30">
        <v>19.074999999999999</v>
      </c>
      <c r="D287" s="30">
        <v>17.829999999999998</v>
      </c>
      <c r="E287" s="30">
        <v>16.704000000000001</v>
      </c>
      <c r="F287" s="30">
        <v>15.599</v>
      </c>
      <c r="H287" s="30">
        <v>25.385000000000002</v>
      </c>
      <c r="I287" s="30">
        <v>19.876999999999999</v>
      </c>
      <c r="J287" s="30">
        <v>18.648</v>
      </c>
      <c r="K287" s="30">
        <v>17.539000000000001</v>
      </c>
      <c r="L287" s="30">
        <v>16.422999999999998</v>
      </c>
      <c r="N287" s="30">
        <v>25.574000000000002</v>
      </c>
      <c r="O287" s="30">
        <v>20.100000000000001</v>
      </c>
      <c r="P287" s="30">
        <v>18.78</v>
      </c>
      <c r="Q287" s="30">
        <v>17.667000000000002</v>
      </c>
      <c r="R287" s="30">
        <v>16.545000000000002</v>
      </c>
      <c r="T287" s="30">
        <v>25.79</v>
      </c>
      <c r="U287" s="30">
        <v>21.053000000000001</v>
      </c>
      <c r="V287" s="30">
        <v>19.39</v>
      </c>
      <c r="W287" s="30">
        <v>18.135999999999999</v>
      </c>
      <c r="X287" s="30">
        <v>17.001999999999999</v>
      </c>
    </row>
    <row r="288" spans="1:24" x14ac:dyDescent="0.25">
      <c r="A288" s="9" t="s">
        <v>23</v>
      </c>
      <c r="B288" s="30">
        <v>4.76</v>
      </c>
      <c r="C288" s="30">
        <v>4.4210000000000003</v>
      </c>
      <c r="D288" s="30">
        <v>3.34</v>
      </c>
      <c r="E288" s="30">
        <v>2.7650000000000001</v>
      </c>
      <c r="F288" s="30">
        <v>2.3250000000000002</v>
      </c>
      <c r="H288" s="30">
        <v>5.71</v>
      </c>
      <c r="I288" s="30">
        <v>5.24</v>
      </c>
      <c r="J288" s="30">
        <v>4.6660000000000004</v>
      </c>
      <c r="K288" s="30">
        <v>4.26</v>
      </c>
      <c r="L288" s="30">
        <v>3.867</v>
      </c>
      <c r="N288" s="30">
        <v>6.78</v>
      </c>
      <c r="O288" s="30">
        <v>5.93</v>
      </c>
      <c r="P288" s="30">
        <v>5.0759999999999996</v>
      </c>
      <c r="Q288" s="30">
        <v>4.4649999999999999</v>
      </c>
      <c r="R288" s="30">
        <v>4.0730000000000004</v>
      </c>
      <c r="T288" s="30">
        <v>10.62</v>
      </c>
      <c r="U288" s="30">
        <v>9.093</v>
      </c>
      <c r="V288" s="30">
        <v>7.6139999999999999</v>
      </c>
      <c r="W288" s="30">
        <v>6.5629999999999997</v>
      </c>
      <c r="X288" s="30">
        <v>5.6479999999999997</v>
      </c>
    </row>
    <row r="289" spans="1:24" x14ac:dyDescent="0.25">
      <c r="A289" s="9" t="s">
        <v>24</v>
      </c>
      <c r="B289" s="30">
        <v>37.49</v>
      </c>
      <c r="C289" s="30">
        <v>30.486000000000001</v>
      </c>
      <c r="D289" s="30">
        <v>27.093</v>
      </c>
      <c r="E289" s="30">
        <v>23.535</v>
      </c>
      <c r="F289" s="30">
        <v>19.896999999999998</v>
      </c>
      <c r="H289" s="30">
        <v>56.134999999999998</v>
      </c>
      <c r="I289" s="30">
        <v>45.781999999999996</v>
      </c>
      <c r="J289" s="30">
        <v>42.265000000000001</v>
      </c>
      <c r="K289" s="30">
        <v>38.292000000000002</v>
      </c>
      <c r="L289" s="30">
        <v>34.351999999999997</v>
      </c>
      <c r="N289" s="30">
        <v>56.723999999999997</v>
      </c>
      <c r="O289" s="30">
        <v>47.593000000000004</v>
      </c>
      <c r="P289" s="30">
        <v>44.238</v>
      </c>
      <c r="Q289" s="30">
        <v>40.521999999999998</v>
      </c>
      <c r="R289" s="30">
        <v>36.616999999999997</v>
      </c>
      <c r="T289" s="30">
        <v>65.018000000000001</v>
      </c>
      <c r="U289" s="30">
        <v>54.290999999999997</v>
      </c>
      <c r="V289" s="30">
        <v>51.174999999999997</v>
      </c>
      <c r="W289" s="30">
        <v>47.518999999999998</v>
      </c>
      <c r="X289" s="30">
        <v>43.685000000000002</v>
      </c>
    </row>
    <row r="290" spans="1:24" x14ac:dyDescent="0.25">
      <c r="A290" s="9" t="s">
        <v>25</v>
      </c>
      <c r="B290" s="30">
        <v>0</v>
      </c>
      <c r="C290" s="30">
        <v>0</v>
      </c>
      <c r="D290" s="30">
        <v>0</v>
      </c>
      <c r="E290" s="30">
        <v>0</v>
      </c>
      <c r="F290" s="30">
        <v>0</v>
      </c>
      <c r="H290" s="30">
        <v>0</v>
      </c>
      <c r="I290" s="30">
        <v>0</v>
      </c>
      <c r="J290" s="30">
        <v>0</v>
      </c>
      <c r="K290" s="30">
        <v>0</v>
      </c>
      <c r="L290" s="30">
        <v>0</v>
      </c>
      <c r="N290" s="30">
        <v>0</v>
      </c>
      <c r="O290" s="30">
        <v>0</v>
      </c>
      <c r="P290" s="30">
        <v>0</v>
      </c>
      <c r="Q290" s="30">
        <v>0</v>
      </c>
      <c r="R290" s="30">
        <v>0</v>
      </c>
      <c r="T290" s="30">
        <v>0</v>
      </c>
      <c r="U290" s="30">
        <v>0</v>
      </c>
      <c r="V290" s="30">
        <v>0</v>
      </c>
      <c r="W290" s="30">
        <v>0</v>
      </c>
      <c r="X290" s="30">
        <v>0</v>
      </c>
    </row>
    <row r="291" spans="1:24" x14ac:dyDescent="0.25">
      <c r="A291" s="9" t="s">
        <v>64</v>
      </c>
      <c r="B291" s="30">
        <v>54766.36</v>
      </c>
      <c r="C291" s="30">
        <v>41964.34</v>
      </c>
      <c r="D291" s="30">
        <v>39225.56</v>
      </c>
      <c r="E291" s="30">
        <v>36748.800000000003</v>
      </c>
      <c r="F291" s="30">
        <v>34318.239999999998</v>
      </c>
      <c r="H291" s="30">
        <v>55847.88</v>
      </c>
      <c r="I291" s="30">
        <v>43730.06</v>
      </c>
      <c r="J291" s="30">
        <v>41025.82</v>
      </c>
      <c r="K291" s="30">
        <v>38586.019999999997</v>
      </c>
      <c r="L291" s="30">
        <v>36129.94</v>
      </c>
      <c r="N291" s="30">
        <v>56263.68</v>
      </c>
      <c r="O291" s="30">
        <v>44219.56</v>
      </c>
      <c r="P291" s="30">
        <v>41316.660000000003</v>
      </c>
      <c r="Q291" s="30">
        <v>38868.28</v>
      </c>
      <c r="R291" s="30">
        <v>36398.339999999997</v>
      </c>
      <c r="T291" s="30">
        <v>56738.44</v>
      </c>
      <c r="U291" s="30">
        <v>46317.26</v>
      </c>
      <c r="V291" s="30">
        <v>42657.120000000003</v>
      </c>
      <c r="W291" s="30">
        <v>39898.32</v>
      </c>
      <c r="X291" s="30">
        <v>37403.519999999997</v>
      </c>
    </row>
    <row r="292" spans="1:24" x14ac:dyDescent="0.25">
      <c r="A292" s="9" t="s">
        <v>65</v>
      </c>
      <c r="B292" s="30">
        <v>5333.78309797784</v>
      </c>
      <c r="C292" s="30">
        <v>4086.9739637579601</v>
      </c>
      <c r="D292" s="30">
        <v>3820.23981394264</v>
      </c>
      <c r="E292" s="30">
        <v>3579.0242095871999</v>
      </c>
      <c r="F292" s="30">
        <v>3342.3080968745599</v>
      </c>
      <c r="H292" s="30">
        <v>5439.1140547207197</v>
      </c>
      <c r="I292" s="30">
        <v>4258.9402491156407</v>
      </c>
      <c r="J292" s="30">
        <v>3995.5700049570801</v>
      </c>
      <c r="K292" s="30">
        <v>3757.9539939158799</v>
      </c>
      <c r="L292" s="30">
        <v>3518.7524477243601</v>
      </c>
      <c r="N292" s="30">
        <v>5479.6094795059198</v>
      </c>
      <c r="O292" s="30">
        <v>4306.6134343786398</v>
      </c>
      <c r="P292" s="30">
        <v>4023.8953761560401</v>
      </c>
      <c r="Q292" s="30">
        <v>3785.4437452383199</v>
      </c>
      <c r="R292" s="30">
        <v>3544.89235155396</v>
      </c>
      <c r="T292" s="30">
        <v>5525.8471126733593</v>
      </c>
      <c r="U292" s="30">
        <v>4510.9117811124397</v>
      </c>
      <c r="V292" s="30">
        <v>4154.4449122492806</v>
      </c>
      <c r="W292" s="30">
        <v>3885.7609827220799</v>
      </c>
      <c r="X292" s="30">
        <v>3642.7884340108799</v>
      </c>
    </row>
    <row r="293" spans="1:24" x14ac:dyDescent="0.25">
      <c r="A293" s="9" t="s">
        <v>66</v>
      </c>
      <c r="B293" s="30">
        <v>31462.934749277822</v>
      </c>
      <c r="C293" s="30">
        <v>26290.483214566659</v>
      </c>
      <c r="D293" s="30">
        <v>22609.176997426039</v>
      </c>
      <c r="E293" s="30">
        <v>19465.363046121889</v>
      </c>
      <c r="F293" s="30">
        <v>16439.971694048691</v>
      </c>
      <c r="H293" s="30">
        <v>45295.094477150487</v>
      </c>
      <c r="I293" s="30">
        <v>37687.823157171377</v>
      </c>
      <c r="J293" s="30">
        <v>34573.042251739957</v>
      </c>
      <c r="K293" s="30">
        <v>31364.753771271291</v>
      </c>
      <c r="L293" s="30">
        <v>28195.023067649701</v>
      </c>
      <c r="N293" s="30">
        <v>47064.299791996556</v>
      </c>
      <c r="O293" s="30">
        <v>39797.375037268379</v>
      </c>
      <c r="P293" s="30">
        <v>36434.199678490993</v>
      </c>
      <c r="Q293" s="30">
        <v>33136.055670299109</v>
      </c>
      <c r="R293" s="30">
        <v>29992.258612610989</v>
      </c>
      <c r="T293" s="30">
        <v>57594.006143145052</v>
      </c>
      <c r="U293" s="30">
        <v>48379.939674496993</v>
      </c>
      <c r="V293" s="30">
        <v>44377.521004919581</v>
      </c>
      <c r="W293" s="30">
        <v>40558.33461373001</v>
      </c>
      <c r="X293" s="30">
        <v>36792.217067557911</v>
      </c>
    </row>
    <row r="294" spans="1:24" x14ac:dyDescent="0.25">
      <c r="A294" s="9" t="s">
        <v>67</v>
      </c>
      <c r="B294" s="30">
        <v>5476.8308973290996</v>
      </c>
      <c r="C294" s="30">
        <v>4453.6932457214998</v>
      </c>
      <c r="D294" s="30">
        <v>3957.9018581456999</v>
      </c>
      <c r="E294" s="30">
        <v>3438.1521384459002</v>
      </c>
      <c r="F294" s="30">
        <v>2906.7008187269998</v>
      </c>
      <c r="H294" s="30">
        <v>8200.6010850459006</v>
      </c>
      <c r="I294" s="30">
        <v>6688.0998910664994</v>
      </c>
      <c r="J294" s="30">
        <v>6174.383580615</v>
      </c>
      <c r="K294" s="30">
        <v>5594.0222023893002</v>
      </c>
      <c r="L294" s="30">
        <v>5018.3356206755998</v>
      </c>
      <c r="N294" s="30">
        <v>8286.7049933013004</v>
      </c>
      <c r="O294" s="30">
        <v>6952.7664173412004</v>
      </c>
      <c r="P294" s="30">
        <v>6462.6724380144015</v>
      </c>
      <c r="Q294" s="30">
        <v>5919.6948231455999</v>
      </c>
      <c r="R294" s="30">
        <v>5349.2673875079008</v>
      </c>
      <c r="T294" s="30">
        <v>9498.2953792988992</v>
      </c>
      <c r="U294" s="30">
        <v>7931.1721098245989</v>
      </c>
      <c r="V294" s="30">
        <v>7476.0514519031994</v>
      </c>
      <c r="W294" s="30">
        <v>6941.9267329289996</v>
      </c>
      <c r="X294" s="30">
        <v>6381.8130670958999</v>
      </c>
    </row>
    <row r="295" spans="1:24" x14ac:dyDescent="0.25">
      <c r="A295" s="9" t="s">
        <v>68</v>
      </c>
      <c r="B295" s="30">
        <v>0</v>
      </c>
      <c r="C295" s="30">
        <v>0</v>
      </c>
      <c r="D295" s="30">
        <v>0</v>
      </c>
      <c r="E295" s="30">
        <v>0</v>
      </c>
      <c r="F295" s="30">
        <v>0</v>
      </c>
      <c r="H295" s="30">
        <v>0</v>
      </c>
      <c r="I295" s="30">
        <v>0</v>
      </c>
      <c r="J295" s="30">
        <v>0</v>
      </c>
      <c r="K295" s="30">
        <v>0</v>
      </c>
      <c r="L295" s="30">
        <v>0</v>
      </c>
      <c r="N295" s="30">
        <v>0</v>
      </c>
      <c r="O295" s="30">
        <v>0</v>
      </c>
      <c r="P295" s="30">
        <v>0</v>
      </c>
      <c r="Q295" s="30">
        <v>0</v>
      </c>
      <c r="R295" s="30">
        <v>0</v>
      </c>
      <c r="T295" s="30">
        <v>0</v>
      </c>
      <c r="U295" s="30">
        <v>0</v>
      </c>
      <c r="V295" s="30">
        <v>0</v>
      </c>
      <c r="W295" s="30">
        <v>0</v>
      </c>
      <c r="X295" s="30">
        <v>0</v>
      </c>
    </row>
    <row r="296" spans="1:24" x14ac:dyDescent="0.25">
      <c r="A296" s="9" t="s">
        <v>69</v>
      </c>
      <c r="B296" s="30">
        <v>0</v>
      </c>
      <c r="C296" s="30">
        <v>0</v>
      </c>
      <c r="D296" s="30">
        <v>0</v>
      </c>
      <c r="E296" s="30">
        <v>0</v>
      </c>
      <c r="F296" s="30">
        <v>0</v>
      </c>
      <c r="H296" s="30">
        <v>0</v>
      </c>
      <c r="I296" s="30">
        <v>0</v>
      </c>
      <c r="J296" s="30">
        <v>0</v>
      </c>
      <c r="K296" s="30">
        <v>0</v>
      </c>
      <c r="L296" s="30">
        <v>0</v>
      </c>
      <c r="N296" s="30">
        <v>0</v>
      </c>
      <c r="O296" s="30">
        <v>0</v>
      </c>
      <c r="P296" s="30">
        <v>0</v>
      </c>
      <c r="Q296" s="30">
        <v>0</v>
      </c>
      <c r="R296" s="30">
        <v>0</v>
      </c>
      <c r="T296" s="30">
        <v>0</v>
      </c>
      <c r="U296" s="30">
        <v>0</v>
      </c>
      <c r="V296" s="30">
        <v>0</v>
      </c>
      <c r="W296" s="30">
        <v>0</v>
      </c>
      <c r="X296" s="30">
        <v>0</v>
      </c>
    </row>
    <row r="297" spans="1:24" x14ac:dyDescent="0.25">
      <c r="A297" s="9" t="s">
        <v>70</v>
      </c>
      <c r="B297" s="30">
        <v>0</v>
      </c>
      <c r="C297" s="30">
        <v>0</v>
      </c>
      <c r="D297" s="30">
        <v>0</v>
      </c>
      <c r="E297" s="30">
        <v>0</v>
      </c>
      <c r="F297" s="30">
        <v>0</v>
      </c>
      <c r="H297" s="30">
        <v>0</v>
      </c>
      <c r="I297" s="30">
        <v>0</v>
      </c>
      <c r="J297" s="30">
        <v>0</v>
      </c>
      <c r="K297" s="30">
        <v>0</v>
      </c>
      <c r="L297" s="30">
        <v>0</v>
      </c>
      <c r="N297" s="30">
        <v>0</v>
      </c>
      <c r="O297" s="30">
        <v>0</v>
      </c>
      <c r="P297" s="30">
        <v>0</v>
      </c>
      <c r="Q297" s="30">
        <v>0</v>
      </c>
      <c r="R297" s="30">
        <v>0</v>
      </c>
      <c r="T297" s="30">
        <v>0</v>
      </c>
      <c r="U297" s="30">
        <v>0</v>
      </c>
      <c r="V297" s="30">
        <v>0</v>
      </c>
      <c r="W297" s="30">
        <v>0</v>
      </c>
      <c r="X297" s="30">
        <v>0</v>
      </c>
    </row>
    <row r="298" spans="1:24" x14ac:dyDescent="0.25">
      <c r="A298" s="9" t="s">
        <v>10</v>
      </c>
      <c r="B298" s="30">
        <v>0</v>
      </c>
      <c r="C298" s="30">
        <v>0</v>
      </c>
      <c r="D298" s="30">
        <v>0</v>
      </c>
      <c r="E298" s="30">
        <v>0</v>
      </c>
      <c r="F298" s="30">
        <v>0</v>
      </c>
      <c r="H298" s="30">
        <v>0</v>
      </c>
      <c r="I298" s="30">
        <v>0</v>
      </c>
      <c r="J298" s="30">
        <v>0</v>
      </c>
      <c r="K298" s="30">
        <v>0</v>
      </c>
      <c r="L298" s="30">
        <v>0</v>
      </c>
      <c r="N298" s="30">
        <v>0</v>
      </c>
      <c r="O298" s="30">
        <v>0</v>
      </c>
      <c r="P298" s="30">
        <v>0</v>
      </c>
      <c r="Q298" s="30">
        <v>0</v>
      </c>
      <c r="R298" s="30">
        <v>0</v>
      </c>
      <c r="T298" s="30">
        <v>0</v>
      </c>
      <c r="U298" s="30">
        <v>0</v>
      </c>
      <c r="V298" s="30">
        <v>0</v>
      </c>
      <c r="W298" s="30">
        <v>0</v>
      </c>
      <c r="X298" s="30">
        <v>0</v>
      </c>
    </row>
    <row r="299" spans="1:24" x14ac:dyDescent="0.25">
      <c r="A299" s="9" t="s">
        <v>26</v>
      </c>
      <c r="B299" s="30">
        <v>97040.9</v>
      </c>
      <c r="C299" s="30">
        <v>76796.2</v>
      </c>
      <c r="D299" s="30">
        <v>69613.600000000006</v>
      </c>
      <c r="E299" s="30">
        <v>63231.9</v>
      </c>
      <c r="F299" s="30">
        <v>57007.7</v>
      </c>
      <c r="H299" s="30">
        <v>114784</v>
      </c>
      <c r="I299" s="30">
        <v>92365.7</v>
      </c>
      <c r="J299" s="30">
        <v>85769.4</v>
      </c>
      <c r="K299" s="30">
        <v>79303.3</v>
      </c>
      <c r="L299" s="30">
        <v>72862.600000000006</v>
      </c>
      <c r="N299" s="30">
        <v>117095</v>
      </c>
      <c r="O299" s="30">
        <v>95277.1</v>
      </c>
      <c r="P299" s="30">
        <v>88238.2</v>
      </c>
      <c r="Q299" s="30">
        <v>81710.100000000006</v>
      </c>
      <c r="R299" s="30">
        <v>75285.5</v>
      </c>
      <c r="T299" s="30">
        <v>129358</v>
      </c>
      <c r="U299" s="30">
        <v>107140</v>
      </c>
      <c r="V299" s="30">
        <v>98666</v>
      </c>
      <c r="W299" s="30">
        <v>91284.9</v>
      </c>
      <c r="X299" s="30">
        <v>84221</v>
      </c>
    </row>
    <row r="301" spans="1:24" x14ac:dyDescent="0.25">
      <c r="A301" s="9" t="s">
        <v>211</v>
      </c>
      <c r="B301" s="9">
        <v>100</v>
      </c>
      <c r="C301" s="9">
        <v>95</v>
      </c>
      <c r="D301" s="9">
        <v>90</v>
      </c>
      <c r="E301" s="9">
        <v>85</v>
      </c>
      <c r="F301" s="9">
        <v>80</v>
      </c>
      <c r="G301" s="9" t="s">
        <v>212</v>
      </c>
      <c r="H301" s="9">
        <v>100</v>
      </c>
      <c r="I301" s="9">
        <v>95</v>
      </c>
      <c r="J301" s="9">
        <v>90</v>
      </c>
      <c r="K301" s="9">
        <v>85</v>
      </c>
      <c r="L301" s="9">
        <v>80</v>
      </c>
      <c r="M301" s="9" t="s">
        <v>213</v>
      </c>
      <c r="N301" s="9">
        <v>100</v>
      </c>
      <c r="O301" s="9">
        <v>95</v>
      </c>
      <c r="P301" s="9">
        <v>90</v>
      </c>
      <c r="Q301" s="9">
        <v>85</v>
      </c>
      <c r="R301" s="9">
        <v>80</v>
      </c>
      <c r="S301" s="9" t="s">
        <v>214</v>
      </c>
      <c r="T301" s="9">
        <v>100</v>
      </c>
      <c r="U301" s="9">
        <v>95</v>
      </c>
      <c r="V301" s="9">
        <v>90</v>
      </c>
      <c r="W301" s="9">
        <v>85</v>
      </c>
      <c r="X301" s="9">
        <v>80</v>
      </c>
    </row>
    <row r="302" spans="1:24" x14ac:dyDescent="0.25">
      <c r="A302" s="9" t="s">
        <v>22</v>
      </c>
      <c r="B302" s="30">
        <v>0</v>
      </c>
      <c r="C302" s="30">
        <v>0</v>
      </c>
      <c r="D302" s="30">
        <v>0</v>
      </c>
      <c r="E302" s="30">
        <v>0</v>
      </c>
      <c r="F302" s="30">
        <v>0</v>
      </c>
      <c r="H302" s="30">
        <v>0</v>
      </c>
      <c r="I302" s="30">
        <v>0</v>
      </c>
      <c r="J302" s="30">
        <v>0</v>
      </c>
      <c r="K302" s="30">
        <v>0</v>
      </c>
      <c r="L302" s="30">
        <v>0</v>
      </c>
      <c r="N302" s="30">
        <v>0</v>
      </c>
      <c r="O302" s="30">
        <v>0</v>
      </c>
      <c r="P302" s="30">
        <v>0</v>
      </c>
      <c r="Q302" s="30">
        <v>0</v>
      </c>
      <c r="R302" s="30">
        <v>0</v>
      </c>
      <c r="T302" s="30">
        <v>0</v>
      </c>
      <c r="U302" s="30">
        <v>0</v>
      </c>
      <c r="V302" s="30">
        <v>0</v>
      </c>
      <c r="W302" s="30">
        <v>0</v>
      </c>
      <c r="X302" s="30">
        <v>0</v>
      </c>
    </row>
    <row r="303" spans="1:24" x14ac:dyDescent="0.25">
      <c r="A303" s="9" t="s">
        <v>23</v>
      </c>
      <c r="B303" s="30">
        <v>0</v>
      </c>
      <c r="C303" s="30">
        <v>0</v>
      </c>
      <c r="D303" s="30">
        <v>0</v>
      </c>
      <c r="E303" s="30">
        <v>0</v>
      </c>
      <c r="F303" s="30">
        <v>0</v>
      </c>
      <c r="H303" s="30">
        <v>0</v>
      </c>
      <c r="I303" s="30">
        <v>0</v>
      </c>
      <c r="J303" s="30">
        <v>0</v>
      </c>
      <c r="K303" s="30">
        <v>0</v>
      </c>
      <c r="L303" s="30">
        <v>0</v>
      </c>
      <c r="N303" s="30">
        <v>0</v>
      </c>
      <c r="O303" s="30">
        <v>0</v>
      </c>
      <c r="P303" s="30">
        <v>0</v>
      </c>
      <c r="Q303" s="30">
        <v>0</v>
      </c>
      <c r="R303" s="30">
        <v>0</v>
      </c>
      <c r="T303" s="30">
        <v>0</v>
      </c>
      <c r="U303" s="30">
        <v>0</v>
      </c>
      <c r="V303" s="30">
        <v>0</v>
      </c>
      <c r="W303" s="30">
        <v>0</v>
      </c>
      <c r="X303" s="30">
        <v>0</v>
      </c>
    </row>
    <row r="304" spans="1:24" x14ac:dyDescent="0.25">
      <c r="A304" s="9" t="s">
        <v>24</v>
      </c>
      <c r="B304" s="30">
        <v>0</v>
      </c>
      <c r="C304" s="30">
        <v>0</v>
      </c>
      <c r="D304" s="30">
        <v>0</v>
      </c>
      <c r="E304" s="30">
        <v>0</v>
      </c>
      <c r="F304" s="30">
        <v>0</v>
      </c>
      <c r="H304" s="30">
        <v>0</v>
      </c>
      <c r="I304" s="30">
        <v>0</v>
      </c>
      <c r="J304" s="30">
        <v>0</v>
      </c>
      <c r="K304" s="30">
        <v>0</v>
      </c>
      <c r="L304" s="30">
        <v>0</v>
      </c>
      <c r="N304" s="30">
        <v>0</v>
      </c>
      <c r="O304" s="30">
        <v>0</v>
      </c>
      <c r="P304" s="30">
        <v>0</v>
      </c>
      <c r="Q304" s="30">
        <v>0</v>
      </c>
      <c r="R304" s="30">
        <v>0</v>
      </c>
      <c r="T304" s="30">
        <v>0</v>
      </c>
      <c r="U304" s="30">
        <v>0</v>
      </c>
      <c r="V304" s="30">
        <v>0</v>
      </c>
      <c r="W304" s="30">
        <v>0</v>
      </c>
      <c r="X304" s="30">
        <v>0</v>
      </c>
    </row>
    <row r="305" spans="1:24" x14ac:dyDescent="0.25">
      <c r="A305" s="9" t="s">
        <v>25</v>
      </c>
      <c r="B305" s="30">
        <v>6</v>
      </c>
      <c r="C305" s="30">
        <v>6</v>
      </c>
      <c r="D305" s="30">
        <v>6</v>
      </c>
      <c r="E305" s="30">
        <v>6</v>
      </c>
      <c r="F305" s="30">
        <v>6</v>
      </c>
      <c r="H305" s="30">
        <v>7</v>
      </c>
      <c r="I305" s="30">
        <v>7</v>
      </c>
      <c r="J305" s="30">
        <v>7</v>
      </c>
      <c r="K305" s="30">
        <v>7</v>
      </c>
      <c r="L305" s="30">
        <v>7</v>
      </c>
      <c r="N305" s="30">
        <v>8</v>
      </c>
      <c r="O305" s="30">
        <v>8</v>
      </c>
      <c r="P305" s="30">
        <v>8</v>
      </c>
      <c r="Q305" s="30">
        <v>8</v>
      </c>
      <c r="R305" s="30">
        <v>8</v>
      </c>
      <c r="T305" s="30">
        <v>12</v>
      </c>
      <c r="U305" s="30">
        <v>12</v>
      </c>
      <c r="V305" s="30">
        <v>12</v>
      </c>
      <c r="W305" s="30">
        <v>12</v>
      </c>
      <c r="X305" s="30">
        <v>12</v>
      </c>
    </row>
    <row r="306" spans="1:24" x14ac:dyDescent="0.25">
      <c r="A306" s="9" t="s">
        <v>64</v>
      </c>
      <c r="B306" s="30">
        <v>0</v>
      </c>
      <c r="C306" s="30">
        <v>0</v>
      </c>
      <c r="D306" s="30">
        <v>0</v>
      </c>
      <c r="E306" s="30">
        <v>0</v>
      </c>
      <c r="F306" s="30">
        <v>0</v>
      </c>
      <c r="H306" s="30">
        <v>0</v>
      </c>
      <c r="I306" s="30">
        <v>0</v>
      </c>
      <c r="J306" s="30">
        <v>0</v>
      </c>
      <c r="K306" s="30">
        <v>0</v>
      </c>
      <c r="L306" s="30">
        <v>0</v>
      </c>
      <c r="N306" s="30">
        <v>0</v>
      </c>
      <c r="O306" s="30">
        <v>0</v>
      </c>
      <c r="P306" s="30">
        <v>0</v>
      </c>
      <c r="Q306" s="30">
        <v>0</v>
      </c>
      <c r="R306" s="30">
        <v>0</v>
      </c>
      <c r="T306" s="30">
        <v>0</v>
      </c>
      <c r="U306" s="30">
        <v>0</v>
      </c>
      <c r="V306" s="30">
        <v>0</v>
      </c>
      <c r="W306" s="30">
        <v>0</v>
      </c>
      <c r="X306" s="30">
        <v>0</v>
      </c>
    </row>
    <row r="307" spans="1:24" x14ac:dyDescent="0.25">
      <c r="A307" s="9" t="s">
        <v>65</v>
      </c>
      <c r="B307" s="30">
        <v>0</v>
      </c>
      <c r="C307" s="30">
        <v>0</v>
      </c>
      <c r="D307" s="30">
        <v>0</v>
      </c>
      <c r="E307" s="30">
        <v>0</v>
      </c>
      <c r="F307" s="30">
        <v>0</v>
      </c>
      <c r="H307" s="30">
        <v>0</v>
      </c>
      <c r="I307" s="30">
        <v>0</v>
      </c>
      <c r="J307" s="30">
        <v>0</v>
      </c>
      <c r="K307" s="30">
        <v>0</v>
      </c>
      <c r="L307" s="30">
        <v>0</v>
      </c>
      <c r="N307" s="30">
        <v>0</v>
      </c>
      <c r="O307" s="30">
        <v>0</v>
      </c>
      <c r="P307" s="30">
        <v>0</v>
      </c>
      <c r="Q307" s="30">
        <v>0</v>
      </c>
      <c r="R307" s="30">
        <v>0</v>
      </c>
      <c r="T307" s="30">
        <v>0</v>
      </c>
      <c r="U307" s="30">
        <v>0</v>
      </c>
      <c r="V307" s="30">
        <v>0</v>
      </c>
      <c r="W307" s="30">
        <v>0</v>
      </c>
      <c r="X307" s="30">
        <v>0</v>
      </c>
    </row>
    <row r="308" spans="1:24" x14ac:dyDescent="0.25">
      <c r="A308" s="9" t="s">
        <v>66</v>
      </c>
      <c r="B308" s="30">
        <v>0</v>
      </c>
      <c r="C308" s="30">
        <v>0</v>
      </c>
      <c r="D308" s="30">
        <v>0</v>
      </c>
      <c r="E308" s="30">
        <v>0</v>
      </c>
      <c r="F308" s="30">
        <v>0</v>
      </c>
      <c r="H308" s="30">
        <v>0</v>
      </c>
      <c r="I308" s="30">
        <v>0</v>
      </c>
      <c r="J308" s="30">
        <v>0</v>
      </c>
      <c r="K308" s="30">
        <v>0</v>
      </c>
      <c r="L308" s="30">
        <v>0</v>
      </c>
      <c r="N308" s="30">
        <v>0</v>
      </c>
      <c r="O308" s="30">
        <v>0</v>
      </c>
      <c r="P308" s="30">
        <v>0</v>
      </c>
      <c r="Q308" s="30">
        <v>0</v>
      </c>
      <c r="R308" s="30">
        <v>0</v>
      </c>
      <c r="T308" s="30">
        <v>0</v>
      </c>
      <c r="U308" s="30">
        <v>0</v>
      </c>
      <c r="V308" s="30">
        <v>0</v>
      </c>
      <c r="W308" s="30">
        <v>0</v>
      </c>
      <c r="X308" s="30">
        <v>0</v>
      </c>
    </row>
    <row r="309" spans="1:24" x14ac:dyDescent="0.25">
      <c r="A309" s="9" t="s">
        <v>67</v>
      </c>
      <c r="B309" s="30">
        <v>0</v>
      </c>
      <c r="C309" s="30">
        <v>0</v>
      </c>
      <c r="D309" s="30">
        <v>0</v>
      </c>
      <c r="E309" s="30">
        <v>0</v>
      </c>
      <c r="F309" s="30">
        <v>0</v>
      </c>
      <c r="H309" s="30">
        <v>0</v>
      </c>
      <c r="I309" s="30">
        <v>0</v>
      </c>
      <c r="J309" s="30">
        <v>0</v>
      </c>
      <c r="K309" s="30">
        <v>0</v>
      </c>
      <c r="L309" s="30">
        <v>0</v>
      </c>
      <c r="N309" s="30">
        <v>0</v>
      </c>
      <c r="O309" s="30">
        <v>0</v>
      </c>
      <c r="P309" s="30">
        <v>0</v>
      </c>
      <c r="Q309" s="30">
        <v>0</v>
      </c>
      <c r="R309" s="30">
        <v>0</v>
      </c>
      <c r="T309" s="30">
        <v>0</v>
      </c>
      <c r="U309" s="30">
        <v>0</v>
      </c>
      <c r="V309" s="30">
        <v>0</v>
      </c>
      <c r="W309" s="30">
        <v>0</v>
      </c>
      <c r="X309" s="30">
        <v>0</v>
      </c>
    </row>
    <row r="310" spans="1:24" x14ac:dyDescent="0.25">
      <c r="A310" s="9" t="s">
        <v>68</v>
      </c>
      <c r="B310" s="30">
        <v>2090.6999999999998</v>
      </c>
      <c r="C310" s="30">
        <v>2090.6999999999998</v>
      </c>
      <c r="D310" s="30">
        <v>2090.6999999999998</v>
      </c>
      <c r="E310" s="30">
        <v>2090.6999999999998</v>
      </c>
      <c r="F310" s="30">
        <v>2090.6999999999998</v>
      </c>
      <c r="H310" s="30">
        <v>2439.15</v>
      </c>
      <c r="I310" s="30">
        <v>2439.15</v>
      </c>
      <c r="J310" s="30">
        <v>2439.15</v>
      </c>
      <c r="K310" s="30">
        <v>2439.15</v>
      </c>
      <c r="L310" s="30">
        <v>2439.15</v>
      </c>
      <c r="N310" s="30">
        <v>2787.6</v>
      </c>
      <c r="O310" s="30">
        <v>2787.6</v>
      </c>
      <c r="P310" s="30">
        <v>2787.6</v>
      </c>
      <c r="Q310" s="30">
        <v>2787.6</v>
      </c>
      <c r="R310" s="30">
        <v>2787.6</v>
      </c>
      <c r="T310" s="30">
        <v>4181.3999999999996</v>
      </c>
      <c r="U310" s="30">
        <v>4181.3999999999996</v>
      </c>
      <c r="V310" s="30">
        <v>4181.3999999999996</v>
      </c>
      <c r="W310" s="30">
        <v>4181.3999999999996</v>
      </c>
      <c r="X310" s="30">
        <v>4181.3999999999996</v>
      </c>
    </row>
    <row r="311" spans="1:24" x14ac:dyDescent="0.25">
      <c r="A311" s="9" t="s">
        <v>69</v>
      </c>
      <c r="B311" s="30">
        <v>730.43695500000001</v>
      </c>
      <c r="C311" s="30">
        <v>730.43695500000001</v>
      </c>
      <c r="D311" s="30">
        <v>730.43695500000001</v>
      </c>
      <c r="E311" s="30">
        <v>730.43695500000001</v>
      </c>
      <c r="F311" s="30">
        <v>730.43695500000001</v>
      </c>
      <c r="H311" s="30">
        <v>852.17644749999999</v>
      </c>
      <c r="I311" s="30">
        <v>852.17644749999999</v>
      </c>
      <c r="J311" s="30">
        <v>852.17644749999999</v>
      </c>
      <c r="K311" s="30">
        <v>852.17644749999999</v>
      </c>
      <c r="L311" s="30">
        <v>852.17644749999999</v>
      </c>
      <c r="N311" s="30">
        <v>973.91593999999998</v>
      </c>
      <c r="O311" s="30">
        <v>973.91593999999998</v>
      </c>
      <c r="P311" s="30">
        <v>973.91593999999998</v>
      </c>
      <c r="Q311" s="30">
        <v>973.91593999999998</v>
      </c>
      <c r="R311" s="30">
        <v>973.91593999999998</v>
      </c>
      <c r="T311" s="30">
        <v>1460.87391</v>
      </c>
      <c r="U311" s="30">
        <v>1460.87391</v>
      </c>
      <c r="V311" s="30">
        <v>1460.87391</v>
      </c>
      <c r="W311" s="30">
        <v>1460.87391</v>
      </c>
      <c r="X311" s="30">
        <v>1460.87391</v>
      </c>
    </row>
    <row r="312" spans="1:24" x14ac:dyDescent="0.25">
      <c r="A312" s="9" t="s">
        <v>70</v>
      </c>
      <c r="B312" s="30">
        <v>2207.1177641851491</v>
      </c>
      <c r="C312" s="30">
        <v>2096.7618759759098</v>
      </c>
      <c r="D312" s="30">
        <v>1986.4059877666459</v>
      </c>
      <c r="E312" s="30">
        <v>1876.0500995573941</v>
      </c>
      <c r="F312" s="30">
        <v>1765.6942113481371</v>
      </c>
      <c r="H312" s="30">
        <v>2207.935366616824</v>
      </c>
      <c r="I312" s="30">
        <v>2097.5385982860039</v>
      </c>
      <c r="J312" s="30">
        <v>1987.1418299551681</v>
      </c>
      <c r="K312" s="30">
        <v>1876.7450616243379</v>
      </c>
      <c r="L312" s="30">
        <v>1766.3482932934969</v>
      </c>
      <c r="N312" s="30">
        <v>2207.9353666168308</v>
      </c>
      <c r="O312" s="30">
        <v>2097.5385982859948</v>
      </c>
      <c r="P312" s="30">
        <v>1987.1418299551531</v>
      </c>
      <c r="Q312" s="30">
        <v>1876.745061624312</v>
      </c>
      <c r="R312" s="30">
        <v>1766.3482932934669</v>
      </c>
      <c r="T312" s="30">
        <v>2208.7529690484798</v>
      </c>
      <c r="U312" s="30">
        <v>2098.3153205960621</v>
      </c>
      <c r="V312" s="30">
        <v>1987.8776721436379</v>
      </c>
      <c r="W312" s="30">
        <v>1877.4400236912179</v>
      </c>
      <c r="X312" s="30">
        <v>1767.002375238792</v>
      </c>
    </row>
    <row r="313" spans="1:24" x14ac:dyDescent="0.25">
      <c r="A313" s="9" t="s">
        <v>10</v>
      </c>
      <c r="B313" s="30">
        <v>40047.887127076458</v>
      </c>
      <c r="C313" s="30">
        <v>38045.492770722987</v>
      </c>
      <c r="D313" s="30">
        <v>36043.098414369037</v>
      </c>
      <c r="E313" s="30">
        <v>34040.704058015312</v>
      </c>
      <c r="F313" s="30">
        <v>32038.30970166151</v>
      </c>
      <c r="H313" s="30">
        <v>40062.722425142521</v>
      </c>
      <c r="I313" s="30">
        <v>38059.586303885779</v>
      </c>
      <c r="J313" s="30">
        <v>36056.450182628731</v>
      </c>
      <c r="K313" s="30">
        <v>34053.314061371828</v>
      </c>
      <c r="L313" s="30">
        <v>32050.1779401147</v>
      </c>
      <c r="N313" s="30">
        <v>40062.722425142638</v>
      </c>
      <c r="O313" s="30">
        <v>38059.586303885597</v>
      </c>
      <c r="P313" s="30">
        <v>36056.450182628461</v>
      </c>
      <c r="Q313" s="30">
        <v>34053.314061371348</v>
      </c>
      <c r="R313" s="30">
        <v>32050.17794011415</v>
      </c>
      <c r="T313" s="30">
        <v>40077.5577232082</v>
      </c>
      <c r="U313" s="30">
        <v>38073.679837047901</v>
      </c>
      <c r="V313" s="30">
        <v>36069.8019508875</v>
      </c>
      <c r="W313" s="30">
        <v>34065.924064727151</v>
      </c>
      <c r="X313" s="30">
        <v>32062.046178566699</v>
      </c>
    </row>
    <row r="314" spans="1:24" x14ac:dyDescent="0.25">
      <c r="A314" s="9" t="s">
        <v>26</v>
      </c>
      <c r="B314" s="30">
        <v>45075.9</v>
      </c>
      <c r="C314" s="30">
        <v>42963.199999999997</v>
      </c>
      <c r="D314" s="30">
        <v>40850.400000000001</v>
      </c>
      <c r="E314" s="30">
        <v>38737.699999999997</v>
      </c>
      <c r="F314" s="30">
        <v>36624.9</v>
      </c>
      <c r="H314" s="30">
        <v>45561.7</v>
      </c>
      <c r="I314" s="30">
        <v>43448.2</v>
      </c>
      <c r="J314" s="30">
        <v>41334.6</v>
      </c>
      <c r="K314" s="30">
        <v>39221.1</v>
      </c>
      <c r="L314" s="30">
        <v>37107.599999999999</v>
      </c>
      <c r="N314" s="30">
        <v>46031.9</v>
      </c>
      <c r="O314" s="30">
        <v>43918.3</v>
      </c>
      <c r="P314" s="30">
        <v>41804.800000000003</v>
      </c>
      <c r="Q314" s="30">
        <v>39691.300000000003</v>
      </c>
      <c r="R314" s="30">
        <v>37577.699999999997</v>
      </c>
      <c r="T314" s="30">
        <v>47928.1</v>
      </c>
      <c r="U314" s="30">
        <v>45813.8</v>
      </c>
      <c r="V314" s="30">
        <v>43699.5</v>
      </c>
      <c r="W314" s="30">
        <v>41585.199999999997</v>
      </c>
      <c r="X314" s="30">
        <v>39470.800000000003</v>
      </c>
    </row>
    <row r="316" spans="1:24" x14ac:dyDescent="0.25">
      <c r="A316" s="9" t="s">
        <v>215</v>
      </c>
      <c r="B316" s="9">
        <v>100</v>
      </c>
      <c r="C316" s="9">
        <v>95</v>
      </c>
      <c r="D316" s="9">
        <v>90</v>
      </c>
      <c r="E316" s="9">
        <v>85</v>
      </c>
      <c r="F316" s="9">
        <v>80</v>
      </c>
      <c r="G316" s="9" t="s">
        <v>216</v>
      </c>
      <c r="H316" s="9">
        <v>100</v>
      </c>
      <c r="I316" s="9">
        <v>95</v>
      </c>
      <c r="J316" s="9">
        <v>90</v>
      </c>
      <c r="K316" s="9">
        <v>85</v>
      </c>
      <c r="L316" s="9">
        <v>80</v>
      </c>
      <c r="M316" s="9" t="s">
        <v>217</v>
      </c>
      <c r="N316" s="9">
        <v>100</v>
      </c>
      <c r="O316" s="9">
        <v>95</v>
      </c>
      <c r="P316" s="9">
        <v>90</v>
      </c>
      <c r="Q316" s="9">
        <v>85</v>
      </c>
      <c r="R316" s="9">
        <v>80</v>
      </c>
      <c r="S316" s="9" t="s">
        <v>218</v>
      </c>
      <c r="T316" s="9">
        <v>100</v>
      </c>
      <c r="U316" s="9">
        <v>95</v>
      </c>
      <c r="V316" s="9">
        <v>90</v>
      </c>
      <c r="W316" s="9">
        <v>85</v>
      </c>
      <c r="X316" s="9">
        <v>80</v>
      </c>
    </row>
    <row r="317" spans="1:24" x14ac:dyDescent="0.25">
      <c r="A317" s="9" t="s">
        <v>22</v>
      </c>
      <c r="B317" s="30">
        <v>0</v>
      </c>
      <c r="C317" s="30">
        <v>0</v>
      </c>
      <c r="D317" s="30">
        <v>0</v>
      </c>
      <c r="E317" s="30">
        <v>0</v>
      </c>
      <c r="F317" s="30">
        <v>0</v>
      </c>
      <c r="H317" s="30">
        <v>0</v>
      </c>
      <c r="I317" s="30">
        <v>0</v>
      </c>
      <c r="J317" s="30">
        <v>0</v>
      </c>
      <c r="K317" s="30">
        <v>0</v>
      </c>
      <c r="L317" s="30">
        <v>0</v>
      </c>
      <c r="N317" s="30">
        <v>0</v>
      </c>
      <c r="O317" s="30">
        <v>0</v>
      </c>
      <c r="P317" s="30">
        <v>0</v>
      </c>
      <c r="Q317" s="30">
        <v>0</v>
      </c>
      <c r="R317" s="30">
        <v>0</v>
      </c>
      <c r="T317" s="30">
        <v>0</v>
      </c>
      <c r="U317" s="30">
        <v>0</v>
      </c>
      <c r="V317" s="30">
        <v>0</v>
      </c>
      <c r="W317" s="30">
        <v>0</v>
      </c>
      <c r="X317" s="30">
        <v>0</v>
      </c>
    </row>
    <row r="318" spans="1:24" x14ac:dyDescent="0.25">
      <c r="A318" s="9" t="s">
        <v>23</v>
      </c>
      <c r="B318" s="30">
        <v>0</v>
      </c>
      <c r="C318" s="30">
        <v>0</v>
      </c>
      <c r="D318" s="30">
        <v>0</v>
      </c>
      <c r="E318" s="30">
        <v>0</v>
      </c>
      <c r="F318" s="30">
        <v>0</v>
      </c>
      <c r="H318" s="30">
        <v>0</v>
      </c>
      <c r="I318" s="30">
        <v>0</v>
      </c>
      <c r="J318" s="30">
        <v>0</v>
      </c>
      <c r="K318" s="30">
        <v>0</v>
      </c>
      <c r="L318" s="30">
        <v>0</v>
      </c>
      <c r="N318" s="30">
        <v>0</v>
      </c>
      <c r="O318" s="30">
        <v>0</v>
      </c>
      <c r="P318" s="30">
        <v>0</v>
      </c>
      <c r="Q318" s="30">
        <v>0</v>
      </c>
      <c r="R318" s="30">
        <v>0</v>
      </c>
      <c r="T318" s="30">
        <v>0</v>
      </c>
      <c r="U318" s="30">
        <v>0</v>
      </c>
      <c r="V318" s="30">
        <v>0</v>
      </c>
      <c r="W318" s="30">
        <v>0</v>
      </c>
      <c r="X318" s="30">
        <v>0</v>
      </c>
    </row>
    <row r="319" spans="1:24" x14ac:dyDescent="0.25">
      <c r="A319" s="9" t="s">
        <v>24</v>
      </c>
      <c r="B319" s="30">
        <v>0</v>
      </c>
      <c r="C319" s="30">
        <v>0</v>
      </c>
      <c r="D319" s="30">
        <v>0</v>
      </c>
      <c r="E319" s="30">
        <v>0</v>
      </c>
      <c r="F319" s="30">
        <v>0</v>
      </c>
      <c r="H319" s="30">
        <v>0</v>
      </c>
      <c r="I319" s="30">
        <v>0</v>
      </c>
      <c r="J319" s="30">
        <v>0</v>
      </c>
      <c r="K319" s="30">
        <v>0</v>
      </c>
      <c r="L319" s="30">
        <v>0</v>
      </c>
      <c r="N319" s="30">
        <v>0</v>
      </c>
      <c r="O319" s="30">
        <v>0</v>
      </c>
      <c r="P319" s="30">
        <v>0</v>
      </c>
      <c r="Q319" s="30">
        <v>0</v>
      </c>
      <c r="R319" s="30">
        <v>0</v>
      </c>
      <c r="T319" s="30">
        <v>0</v>
      </c>
      <c r="U319" s="30">
        <v>0</v>
      </c>
      <c r="V319" s="30">
        <v>0</v>
      </c>
      <c r="W319" s="30">
        <v>0</v>
      </c>
      <c r="X319" s="30">
        <v>0</v>
      </c>
    </row>
    <row r="320" spans="1:24" x14ac:dyDescent="0.25">
      <c r="A320" s="9" t="s">
        <v>25</v>
      </c>
      <c r="B320" s="30">
        <v>6</v>
      </c>
      <c r="C320" s="30">
        <v>6</v>
      </c>
      <c r="D320" s="30">
        <v>6</v>
      </c>
      <c r="E320" s="30">
        <v>6</v>
      </c>
      <c r="F320" s="30">
        <v>6</v>
      </c>
      <c r="H320" s="30">
        <v>7</v>
      </c>
      <c r="I320" s="30">
        <v>7</v>
      </c>
      <c r="J320" s="30">
        <v>7</v>
      </c>
      <c r="K320" s="30">
        <v>7</v>
      </c>
      <c r="L320" s="30">
        <v>7</v>
      </c>
      <c r="N320" s="30">
        <v>8</v>
      </c>
      <c r="O320" s="30">
        <v>8</v>
      </c>
      <c r="P320" s="30">
        <v>8</v>
      </c>
      <c r="Q320" s="30">
        <v>8</v>
      </c>
      <c r="R320" s="30">
        <v>8</v>
      </c>
      <c r="T320" s="30">
        <v>12</v>
      </c>
      <c r="U320" s="30">
        <v>12</v>
      </c>
      <c r="V320" s="30">
        <v>12</v>
      </c>
      <c r="W320" s="30">
        <v>12</v>
      </c>
      <c r="X320" s="30">
        <v>12</v>
      </c>
    </row>
    <row r="321" spans="1:24" x14ac:dyDescent="0.25">
      <c r="A321" s="9" t="s">
        <v>64</v>
      </c>
      <c r="B321" s="30">
        <v>0</v>
      </c>
      <c r="C321" s="30">
        <v>0</v>
      </c>
      <c r="D321" s="30">
        <v>0</v>
      </c>
      <c r="E321" s="30">
        <v>0</v>
      </c>
      <c r="F321" s="30">
        <v>0</v>
      </c>
      <c r="H321" s="30">
        <v>0</v>
      </c>
      <c r="I321" s="30">
        <v>0</v>
      </c>
      <c r="J321" s="30">
        <v>0</v>
      </c>
      <c r="K321" s="30">
        <v>0</v>
      </c>
      <c r="L321" s="30">
        <v>0</v>
      </c>
      <c r="N321" s="30">
        <v>0</v>
      </c>
      <c r="O321" s="30">
        <v>0</v>
      </c>
      <c r="P321" s="30">
        <v>0</v>
      </c>
      <c r="Q321" s="30">
        <v>0</v>
      </c>
      <c r="R321" s="30">
        <v>0</v>
      </c>
      <c r="T321" s="30">
        <v>0</v>
      </c>
      <c r="U321" s="30">
        <v>0</v>
      </c>
      <c r="V321" s="30">
        <v>0</v>
      </c>
      <c r="W321" s="30">
        <v>0</v>
      </c>
      <c r="X321" s="30">
        <v>0</v>
      </c>
    </row>
    <row r="322" spans="1:24" x14ac:dyDescent="0.25">
      <c r="A322" s="9" t="s">
        <v>65</v>
      </c>
      <c r="B322" s="30">
        <v>0</v>
      </c>
      <c r="C322" s="30">
        <v>0</v>
      </c>
      <c r="D322" s="30">
        <v>0</v>
      </c>
      <c r="E322" s="30">
        <v>0</v>
      </c>
      <c r="F322" s="30">
        <v>0</v>
      </c>
      <c r="H322" s="30">
        <v>0</v>
      </c>
      <c r="I322" s="30">
        <v>0</v>
      </c>
      <c r="J322" s="30">
        <v>0</v>
      </c>
      <c r="K322" s="30">
        <v>0</v>
      </c>
      <c r="L322" s="30">
        <v>0</v>
      </c>
      <c r="N322" s="30">
        <v>0</v>
      </c>
      <c r="O322" s="30">
        <v>0</v>
      </c>
      <c r="P322" s="30">
        <v>0</v>
      </c>
      <c r="Q322" s="30">
        <v>0</v>
      </c>
      <c r="R322" s="30">
        <v>0</v>
      </c>
      <c r="T322" s="30">
        <v>0</v>
      </c>
      <c r="U322" s="30">
        <v>0</v>
      </c>
      <c r="V322" s="30">
        <v>0</v>
      </c>
      <c r="W322" s="30">
        <v>0</v>
      </c>
      <c r="X322" s="30">
        <v>0</v>
      </c>
    </row>
    <row r="323" spans="1:24" x14ac:dyDescent="0.25">
      <c r="A323" s="9" t="s">
        <v>66</v>
      </c>
      <c r="B323" s="30">
        <v>0</v>
      </c>
      <c r="C323" s="30">
        <v>0</v>
      </c>
      <c r="D323" s="30">
        <v>0</v>
      </c>
      <c r="E323" s="30">
        <v>0</v>
      </c>
      <c r="F323" s="30">
        <v>0</v>
      </c>
      <c r="H323" s="30">
        <v>0</v>
      </c>
      <c r="I323" s="30">
        <v>0</v>
      </c>
      <c r="J323" s="30">
        <v>0</v>
      </c>
      <c r="K323" s="30">
        <v>0</v>
      </c>
      <c r="L323" s="30">
        <v>0</v>
      </c>
      <c r="N323" s="30">
        <v>0</v>
      </c>
      <c r="O323" s="30">
        <v>0</v>
      </c>
      <c r="P323" s="30">
        <v>0</v>
      </c>
      <c r="Q323" s="30">
        <v>0</v>
      </c>
      <c r="R323" s="30">
        <v>0</v>
      </c>
      <c r="T323" s="30">
        <v>0</v>
      </c>
      <c r="U323" s="30">
        <v>0</v>
      </c>
      <c r="V323" s="30">
        <v>0</v>
      </c>
      <c r="W323" s="30">
        <v>0</v>
      </c>
      <c r="X323" s="30">
        <v>0</v>
      </c>
    </row>
    <row r="324" spans="1:24" x14ac:dyDescent="0.25">
      <c r="A324" s="9" t="s">
        <v>67</v>
      </c>
      <c r="B324" s="30">
        <v>0</v>
      </c>
      <c r="C324" s="30">
        <v>0</v>
      </c>
      <c r="D324" s="30">
        <v>0</v>
      </c>
      <c r="E324" s="30">
        <v>0</v>
      </c>
      <c r="F324" s="30">
        <v>0</v>
      </c>
      <c r="H324" s="30">
        <v>0</v>
      </c>
      <c r="I324" s="30">
        <v>0</v>
      </c>
      <c r="J324" s="30">
        <v>0</v>
      </c>
      <c r="K324" s="30">
        <v>0</v>
      </c>
      <c r="L324" s="30">
        <v>0</v>
      </c>
      <c r="N324" s="30">
        <v>0</v>
      </c>
      <c r="O324" s="30">
        <v>0</v>
      </c>
      <c r="P324" s="30">
        <v>0</v>
      </c>
      <c r="Q324" s="30">
        <v>0</v>
      </c>
      <c r="R324" s="30">
        <v>0</v>
      </c>
      <c r="T324" s="30">
        <v>0</v>
      </c>
      <c r="U324" s="30">
        <v>0</v>
      </c>
      <c r="V324" s="30">
        <v>0</v>
      </c>
      <c r="W324" s="30">
        <v>0</v>
      </c>
      <c r="X324" s="30">
        <v>0</v>
      </c>
    </row>
    <row r="325" spans="1:24" x14ac:dyDescent="0.25">
      <c r="A325" s="9" t="s">
        <v>68</v>
      </c>
      <c r="B325" s="30">
        <v>2090.6999999999998</v>
      </c>
      <c r="C325" s="30">
        <v>2090.6999999999998</v>
      </c>
      <c r="D325" s="30">
        <v>2090.6999999999998</v>
      </c>
      <c r="E325" s="30">
        <v>2090.6999999999998</v>
      </c>
      <c r="F325" s="30">
        <v>2090.6999999999998</v>
      </c>
      <c r="H325" s="30">
        <v>2439.15</v>
      </c>
      <c r="I325" s="30">
        <v>2439.15</v>
      </c>
      <c r="J325" s="30">
        <v>2439.15</v>
      </c>
      <c r="K325" s="30">
        <v>2439.15</v>
      </c>
      <c r="L325" s="30">
        <v>2439.15</v>
      </c>
      <c r="N325" s="30">
        <v>2787.6</v>
      </c>
      <c r="O325" s="30">
        <v>2787.6</v>
      </c>
      <c r="P325" s="30">
        <v>2787.6</v>
      </c>
      <c r="Q325" s="30">
        <v>2787.6</v>
      </c>
      <c r="R325" s="30">
        <v>2787.6</v>
      </c>
      <c r="T325" s="30">
        <v>4181.3999999999996</v>
      </c>
      <c r="U325" s="30">
        <v>4181.3999999999996</v>
      </c>
      <c r="V325" s="30">
        <v>4181.3999999999996</v>
      </c>
      <c r="W325" s="30">
        <v>4181.3999999999996</v>
      </c>
      <c r="X325" s="30">
        <v>4181.3999999999996</v>
      </c>
    </row>
    <row r="326" spans="1:24" x14ac:dyDescent="0.25">
      <c r="A326" s="9" t="s">
        <v>69</v>
      </c>
      <c r="B326" s="30">
        <v>730.43695500000001</v>
      </c>
      <c r="C326" s="30">
        <v>730.43695500000001</v>
      </c>
      <c r="D326" s="30">
        <v>730.43695500000001</v>
      </c>
      <c r="E326" s="30">
        <v>730.43695500000001</v>
      </c>
      <c r="F326" s="30">
        <v>730.43695500000001</v>
      </c>
      <c r="H326" s="30">
        <v>852.17644749999999</v>
      </c>
      <c r="I326" s="30">
        <v>852.17644749999999</v>
      </c>
      <c r="J326" s="30">
        <v>852.17644749999999</v>
      </c>
      <c r="K326" s="30">
        <v>852.17644749999999</v>
      </c>
      <c r="L326" s="30">
        <v>852.17644749999999</v>
      </c>
      <c r="N326" s="30">
        <v>973.91593999999998</v>
      </c>
      <c r="O326" s="30">
        <v>973.91593999999998</v>
      </c>
      <c r="P326" s="30">
        <v>973.91593999999998</v>
      </c>
      <c r="Q326" s="30">
        <v>973.91593999999998</v>
      </c>
      <c r="R326" s="30">
        <v>973.91593999999998</v>
      </c>
      <c r="T326" s="30">
        <v>1460.87391</v>
      </c>
      <c r="U326" s="30">
        <v>1460.87391</v>
      </c>
      <c r="V326" s="30">
        <v>1460.87391</v>
      </c>
      <c r="W326" s="30">
        <v>1460.87391</v>
      </c>
      <c r="X326" s="30">
        <v>1460.87391</v>
      </c>
    </row>
    <row r="327" spans="1:24" x14ac:dyDescent="0.25">
      <c r="A327" s="9" t="s">
        <v>70</v>
      </c>
      <c r="B327" s="30">
        <v>2207.1177641851491</v>
      </c>
      <c r="C327" s="30">
        <v>2096.7618759759011</v>
      </c>
      <c r="D327" s="30">
        <v>1986.40598776665</v>
      </c>
      <c r="E327" s="30">
        <v>1876.050099557395</v>
      </c>
      <c r="F327" s="30">
        <v>1765.6942113481391</v>
      </c>
      <c r="H327" s="30">
        <v>2207.935366616824</v>
      </c>
      <c r="I327" s="30">
        <v>2097.5385982859898</v>
      </c>
      <c r="J327" s="30">
        <v>1987.1418299551581</v>
      </c>
      <c r="K327" s="30">
        <v>1876.7450616243341</v>
      </c>
      <c r="L327" s="30">
        <v>1766.3482932934969</v>
      </c>
      <c r="N327" s="30">
        <v>2207.9353666168308</v>
      </c>
      <c r="O327" s="30">
        <v>2097.538598285993</v>
      </c>
      <c r="P327" s="30">
        <v>1987.141829955154</v>
      </c>
      <c r="Q327" s="30">
        <v>1876.745061624312</v>
      </c>
      <c r="R327" s="30">
        <v>1766.3482932934669</v>
      </c>
      <c r="T327" s="30">
        <v>2208.7529690484798</v>
      </c>
      <c r="U327" s="30">
        <v>2098.3153205960598</v>
      </c>
      <c r="V327" s="30">
        <v>1987.8776721436391</v>
      </c>
      <c r="W327" s="30">
        <v>1877.440023691217</v>
      </c>
      <c r="X327" s="30">
        <v>1767.002375238791</v>
      </c>
    </row>
    <row r="328" spans="1:24" x14ac:dyDescent="0.25">
      <c r="A328" s="9" t="s">
        <v>10</v>
      </c>
      <c r="B328" s="30">
        <v>32766.453103971649</v>
      </c>
      <c r="C328" s="30">
        <v>31128.130448773201</v>
      </c>
      <c r="D328" s="30">
        <v>29489.807793574721</v>
      </c>
      <c r="E328" s="30">
        <v>27851.485138376182</v>
      </c>
      <c r="F328" s="30">
        <v>26213.16248317761</v>
      </c>
      <c r="H328" s="30">
        <v>32778.591075116601</v>
      </c>
      <c r="I328" s="30">
        <v>31139.661521360871</v>
      </c>
      <c r="J328" s="30">
        <v>29500.731967605181</v>
      </c>
      <c r="K328" s="30">
        <v>27861.802413849611</v>
      </c>
      <c r="L328" s="30">
        <v>26222.872860093848</v>
      </c>
      <c r="N328" s="30">
        <v>32778.591075116703</v>
      </c>
      <c r="O328" s="30">
        <v>31139.661521360911</v>
      </c>
      <c r="P328" s="30">
        <v>29500.731967605108</v>
      </c>
      <c r="Q328" s="30">
        <v>27861.802413849269</v>
      </c>
      <c r="R328" s="30">
        <v>26222.87286009339</v>
      </c>
      <c r="T328" s="30">
        <v>32790.729046261258</v>
      </c>
      <c r="U328" s="30">
        <v>31151.19259394825</v>
      </c>
      <c r="V328" s="30">
        <v>29511.656141635231</v>
      </c>
      <c r="W328" s="30">
        <v>27872.1196893222</v>
      </c>
      <c r="X328" s="30">
        <v>26232.583237009108</v>
      </c>
    </row>
    <row r="329" spans="1:24" x14ac:dyDescent="0.25">
      <c r="A329" s="9" t="s">
        <v>26</v>
      </c>
      <c r="B329" s="30">
        <v>37794.5</v>
      </c>
      <c r="C329" s="30">
        <v>36045.800000000003</v>
      </c>
      <c r="D329" s="30">
        <v>34297.1</v>
      </c>
      <c r="E329" s="30">
        <v>32548.400000000001</v>
      </c>
      <c r="F329" s="30">
        <v>30799.8</v>
      </c>
      <c r="H329" s="30">
        <v>38277.599999999999</v>
      </c>
      <c r="I329" s="30">
        <v>36528.199999999997</v>
      </c>
      <c r="J329" s="30">
        <v>34778.9</v>
      </c>
      <c r="K329" s="30">
        <v>33029.599999999999</v>
      </c>
      <c r="L329" s="30">
        <v>31280.3</v>
      </c>
      <c r="N329" s="30">
        <v>38747.699999999997</v>
      </c>
      <c r="O329" s="30">
        <v>36998.400000000001</v>
      </c>
      <c r="P329" s="30">
        <v>35249.1</v>
      </c>
      <c r="Q329" s="30">
        <v>33499.699999999997</v>
      </c>
      <c r="R329" s="30">
        <v>31750.400000000001</v>
      </c>
      <c r="T329" s="30">
        <v>40641.300000000003</v>
      </c>
      <c r="U329" s="30">
        <v>38891.300000000003</v>
      </c>
      <c r="V329" s="30">
        <v>37141.300000000003</v>
      </c>
      <c r="W329" s="30">
        <v>35391.4</v>
      </c>
      <c r="X329" s="30">
        <v>33641.4</v>
      </c>
    </row>
    <row r="331" spans="1:24" x14ac:dyDescent="0.25">
      <c r="A331" s="9" t="s">
        <v>219</v>
      </c>
      <c r="B331" s="9">
        <v>100</v>
      </c>
      <c r="C331" s="9">
        <v>95</v>
      </c>
      <c r="D331" s="9">
        <v>90</v>
      </c>
      <c r="E331" s="9">
        <v>85</v>
      </c>
      <c r="F331" s="9">
        <v>80</v>
      </c>
      <c r="G331" s="9" t="s">
        <v>220</v>
      </c>
      <c r="H331" s="9">
        <v>100</v>
      </c>
      <c r="I331" s="9">
        <v>95</v>
      </c>
      <c r="J331" s="9">
        <v>90</v>
      </c>
      <c r="K331" s="9">
        <v>85</v>
      </c>
      <c r="L331" s="9">
        <v>80</v>
      </c>
      <c r="M331" s="9" t="s">
        <v>221</v>
      </c>
      <c r="N331" s="9">
        <v>100</v>
      </c>
      <c r="O331" s="9">
        <v>95</v>
      </c>
      <c r="P331" s="9">
        <v>90</v>
      </c>
      <c r="Q331" s="9">
        <v>85</v>
      </c>
      <c r="R331" s="9">
        <v>80</v>
      </c>
      <c r="S331" s="9" t="s">
        <v>222</v>
      </c>
      <c r="T331" s="9">
        <v>100</v>
      </c>
      <c r="U331" s="9">
        <v>95</v>
      </c>
      <c r="V331" s="9">
        <v>90</v>
      </c>
      <c r="W331" s="9">
        <v>85</v>
      </c>
      <c r="X331" s="9">
        <v>80</v>
      </c>
    </row>
    <row r="332" spans="1:24" x14ac:dyDescent="0.25">
      <c r="A332" s="9" t="s">
        <v>22</v>
      </c>
      <c r="B332" s="30">
        <v>24.893999999999998</v>
      </c>
      <c r="C332" s="30">
        <v>19.074999999999999</v>
      </c>
      <c r="D332" s="30">
        <v>17.829999999999998</v>
      </c>
      <c r="E332" s="30">
        <v>16.704000000000001</v>
      </c>
      <c r="F332" s="30">
        <v>15.599</v>
      </c>
      <c r="H332" s="30">
        <v>25.385000000000002</v>
      </c>
      <c r="I332" s="30">
        <v>19.876999999999999</v>
      </c>
      <c r="J332" s="30">
        <v>18.648</v>
      </c>
      <c r="K332" s="30">
        <v>17.539000000000001</v>
      </c>
      <c r="L332" s="30">
        <v>16.422999999999998</v>
      </c>
      <c r="N332" s="30">
        <v>25.574000000000002</v>
      </c>
      <c r="O332" s="30">
        <v>20.100000000000001</v>
      </c>
      <c r="P332" s="30">
        <v>18.78</v>
      </c>
      <c r="Q332" s="30">
        <v>17.667000000000002</v>
      </c>
      <c r="R332" s="30">
        <v>16.545000000000002</v>
      </c>
      <c r="T332" s="30">
        <v>25.79</v>
      </c>
      <c r="U332" s="30">
        <v>21.053000000000001</v>
      </c>
      <c r="V332" s="30">
        <v>19.39</v>
      </c>
      <c r="W332" s="30">
        <v>18.135999999999999</v>
      </c>
      <c r="X332" s="30">
        <v>17.001999999999999</v>
      </c>
    </row>
    <row r="333" spans="1:24" x14ac:dyDescent="0.25">
      <c r="A333" s="9" t="s">
        <v>23</v>
      </c>
      <c r="B333" s="30">
        <v>4.76</v>
      </c>
      <c r="C333" s="30">
        <v>4.4210000000000003</v>
      </c>
      <c r="D333" s="30">
        <v>3.34</v>
      </c>
      <c r="E333" s="30">
        <v>2.7650000000000001</v>
      </c>
      <c r="F333" s="30">
        <v>2.3250000000000002</v>
      </c>
      <c r="H333" s="30">
        <v>5.71</v>
      </c>
      <c r="I333" s="30">
        <v>5.24</v>
      </c>
      <c r="J333" s="30">
        <v>4.6660000000000004</v>
      </c>
      <c r="K333" s="30">
        <v>4.26</v>
      </c>
      <c r="L333" s="30">
        <v>3.867</v>
      </c>
      <c r="N333" s="30">
        <v>6.78</v>
      </c>
      <c r="O333" s="30">
        <v>5.93</v>
      </c>
      <c r="P333" s="30">
        <v>5.0759999999999996</v>
      </c>
      <c r="Q333" s="30">
        <v>4.4649999999999999</v>
      </c>
      <c r="R333" s="30">
        <v>4.0730000000000004</v>
      </c>
      <c r="T333" s="30">
        <v>10.62</v>
      </c>
      <c r="U333" s="30">
        <v>9.093</v>
      </c>
      <c r="V333" s="30">
        <v>7.6139999999999999</v>
      </c>
      <c r="W333" s="30">
        <v>6.5629999999999997</v>
      </c>
      <c r="X333" s="30">
        <v>5.6479999999999997</v>
      </c>
    </row>
    <row r="334" spans="1:24" x14ac:dyDescent="0.25">
      <c r="A334" s="9" t="s">
        <v>24</v>
      </c>
      <c r="B334" s="30">
        <v>37.49</v>
      </c>
      <c r="C334" s="30">
        <v>30.486000000000001</v>
      </c>
      <c r="D334" s="30">
        <v>27.093</v>
      </c>
      <c r="E334" s="30">
        <v>23.535</v>
      </c>
      <c r="F334" s="30">
        <v>19.896999999999998</v>
      </c>
      <c r="H334" s="30">
        <v>56.134999999999998</v>
      </c>
      <c r="I334" s="30">
        <v>45.781999999999996</v>
      </c>
      <c r="J334" s="30">
        <v>42.265000000000001</v>
      </c>
      <c r="K334" s="30">
        <v>38.292000000000002</v>
      </c>
      <c r="L334" s="30">
        <v>34.351999999999997</v>
      </c>
      <c r="N334" s="30">
        <v>56.723999999999997</v>
      </c>
      <c r="O334" s="30">
        <v>47.593000000000004</v>
      </c>
      <c r="P334" s="30">
        <v>44.238</v>
      </c>
      <c r="Q334" s="30">
        <v>40.521999999999998</v>
      </c>
      <c r="R334" s="30">
        <v>36.616999999999997</v>
      </c>
      <c r="T334" s="30">
        <v>65.018000000000001</v>
      </c>
      <c r="U334" s="30">
        <v>54.290999999999997</v>
      </c>
      <c r="V334" s="30">
        <v>51.174999999999997</v>
      </c>
      <c r="W334" s="30">
        <v>47.518999999999998</v>
      </c>
      <c r="X334" s="30">
        <v>43.685000000000002</v>
      </c>
    </row>
    <row r="335" spans="1:24" x14ac:dyDescent="0.25">
      <c r="A335" s="9" t="s">
        <v>25</v>
      </c>
      <c r="B335" s="30">
        <v>0</v>
      </c>
      <c r="C335" s="30">
        <v>0</v>
      </c>
      <c r="D335" s="30">
        <v>0</v>
      </c>
      <c r="E335" s="30">
        <v>0</v>
      </c>
      <c r="F335" s="30">
        <v>0</v>
      </c>
      <c r="H335" s="30">
        <v>0</v>
      </c>
      <c r="I335" s="30">
        <v>0</v>
      </c>
      <c r="J335" s="30">
        <v>0</v>
      </c>
      <c r="K335" s="30">
        <v>0</v>
      </c>
      <c r="L335" s="30">
        <v>0</v>
      </c>
      <c r="N335" s="30">
        <v>0</v>
      </c>
      <c r="O335" s="30">
        <v>0</v>
      </c>
      <c r="P335" s="30">
        <v>0</v>
      </c>
      <c r="Q335" s="30">
        <v>0</v>
      </c>
      <c r="R335" s="30">
        <v>0</v>
      </c>
      <c r="T335" s="30">
        <v>0</v>
      </c>
      <c r="U335" s="30">
        <v>0</v>
      </c>
      <c r="V335" s="30">
        <v>0</v>
      </c>
      <c r="W335" s="30">
        <v>0</v>
      </c>
      <c r="X335" s="30">
        <v>0</v>
      </c>
    </row>
    <row r="336" spans="1:24" x14ac:dyDescent="0.25">
      <c r="A336" s="9" t="s">
        <v>64</v>
      </c>
      <c r="B336" s="30">
        <v>54766.36</v>
      </c>
      <c r="C336" s="30">
        <v>41964.34</v>
      </c>
      <c r="D336" s="30">
        <v>39225.56</v>
      </c>
      <c r="E336" s="30">
        <v>36748.800000000003</v>
      </c>
      <c r="F336" s="30">
        <v>34318.239999999998</v>
      </c>
      <c r="H336" s="30">
        <v>55847.88</v>
      </c>
      <c r="I336" s="30">
        <v>43730.06</v>
      </c>
      <c r="J336" s="30">
        <v>41025.82</v>
      </c>
      <c r="K336" s="30">
        <v>38586.019999999997</v>
      </c>
      <c r="L336" s="30">
        <v>36129.94</v>
      </c>
      <c r="N336" s="30">
        <v>56263.68</v>
      </c>
      <c r="O336" s="30">
        <v>44219.56</v>
      </c>
      <c r="P336" s="30">
        <v>41316.660000000003</v>
      </c>
      <c r="Q336" s="30">
        <v>38868.28</v>
      </c>
      <c r="R336" s="30">
        <v>36398.339999999997</v>
      </c>
      <c r="T336" s="30">
        <v>56738.44</v>
      </c>
      <c r="U336" s="30">
        <v>46317.26</v>
      </c>
      <c r="V336" s="30">
        <v>42657.120000000003</v>
      </c>
      <c r="W336" s="30">
        <v>39898.32</v>
      </c>
      <c r="X336" s="30">
        <v>37403.519999999997</v>
      </c>
    </row>
    <row r="337" spans="1:24" x14ac:dyDescent="0.25">
      <c r="A337" s="9" t="s">
        <v>65</v>
      </c>
      <c r="B337" s="30">
        <v>5333.78309797784</v>
      </c>
      <c r="C337" s="30">
        <v>4086.9739637579601</v>
      </c>
      <c r="D337" s="30">
        <v>3820.23981394264</v>
      </c>
      <c r="E337" s="30">
        <v>3579.0242095871999</v>
      </c>
      <c r="F337" s="30">
        <v>3342.3080968745599</v>
      </c>
      <c r="H337" s="30">
        <v>5439.1140547207197</v>
      </c>
      <c r="I337" s="30">
        <v>4258.9402491156407</v>
      </c>
      <c r="J337" s="30">
        <v>3995.5700049570801</v>
      </c>
      <c r="K337" s="30">
        <v>3757.9539939158799</v>
      </c>
      <c r="L337" s="30">
        <v>3518.7524477243601</v>
      </c>
      <c r="N337" s="30">
        <v>5479.6094795059198</v>
      </c>
      <c r="O337" s="30">
        <v>4306.6134343786398</v>
      </c>
      <c r="P337" s="30">
        <v>4023.8953761560401</v>
      </c>
      <c r="Q337" s="30">
        <v>3785.4437452383199</v>
      </c>
      <c r="R337" s="30">
        <v>3544.89235155396</v>
      </c>
      <c r="T337" s="30">
        <v>5525.8471126733593</v>
      </c>
      <c r="U337" s="30">
        <v>4510.9117811124397</v>
      </c>
      <c r="V337" s="30">
        <v>4154.4449122492806</v>
      </c>
      <c r="W337" s="30">
        <v>3885.7609827220799</v>
      </c>
      <c r="X337" s="30">
        <v>3642.7884340108799</v>
      </c>
    </row>
    <row r="338" spans="1:24" x14ac:dyDescent="0.25">
      <c r="A338" s="9" t="s">
        <v>66</v>
      </c>
      <c r="B338" s="30">
        <v>31462.934749277822</v>
      </c>
      <c r="C338" s="30">
        <v>26290.483214566659</v>
      </c>
      <c r="D338" s="30">
        <v>22609.176997426039</v>
      </c>
      <c r="E338" s="30">
        <v>19465.363046121889</v>
      </c>
      <c r="F338" s="30">
        <v>16439.971694048691</v>
      </c>
      <c r="H338" s="30">
        <v>45295.094477150487</v>
      </c>
      <c r="I338" s="30">
        <v>37687.823157171377</v>
      </c>
      <c r="J338" s="30">
        <v>34573.042251739957</v>
      </c>
      <c r="K338" s="30">
        <v>31364.753771271291</v>
      </c>
      <c r="L338" s="30">
        <v>28195.023067649701</v>
      </c>
      <c r="N338" s="30">
        <v>47064.299791996556</v>
      </c>
      <c r="O338" s="30">
        <v>39797.375037268379</v>
      </c>
      <c r="P338" s="30">
        <v>36434.199678490993</v>
      </c>
      <c r="Q338" s="30">
        <v>33136.055670299109</v>
      </c>
      <c r="R338" s="30">
        <v>29992.258612610989</v>
      </c>
      <c r="T338" s="30">
        <v>57594.006143145052</v>
      </c>
      <c r="U338" s="30">
        <v>48379.939674496993</v>
      </c>
      <c r="V338" s="30">
        <v>44377.521004919581</v>
      </c>
      <c r="W338" s="30">
        <v>40558.33461373001</v>
      </c>
      <c r="X338" s="30">
        <v>36792.217067557911</v>
      </c>
    </row>
    <row r="339" spans="1:24" x14ac:dyDescent="0.25">
      <c r="A339" s="9" t="s">
        <v>67</v>
      </c>
      <c r="B339" s="30">
        <v>5476.8308973290996</v>
      </c>
      <c r="C339" s="30">
        <v>4453.6932457214998</v>
      </c>
      <c r="D339" s="30">
        <v>3957.9018581456999</v>
      </c>
      <c r="E339" s="30">
        <v>3438.1521384459002</v>
      </c>
      <c r="F339" s="30">
        <v>2906.7008187269998</v>
      </c>
      <c r="H339" s="30">
        <v>8200.6010850459006</v>
      </c>
      <c r="I339" s="30">
        <v>6688.0998910664994</v>
      </c>
      <c r="J339" s="30">
        <v>6174.383580615</v>
      </c>
      <c r="K339" s="30">
        <v>5594.0222023893002</v>
      </c>
      <c r="L339" s="30">
        <v>5018.3356206755998</v>
      </c>
      <c r="N339" s="30">
        <v>8286.7049933013004</v>
      </c>
      <c r="O339" s="30">
        <v>6952.7664173412004</v>
      </c>
      <c r="P339" s="30">
        <v>6462.6724380144015</v>
      </c>
      <c r="Q339" s="30">
        <v>5919.6948231455999</v>
      </c>
      <c r="R339" s="30">
        <v>5349.2673875079008</v>
      </c>
      <c r="T339" s="30">
        <v>9498.2953792988992</v>
      </c>
      <c r="U339" s="30">
        <v>7931.1721098245989</v>
      </c>
      <c r="V339" s="30">
        <v>7476.0514519031994</v>
      </c>
      <c r="W339" s="30">
        <v>6941.9267329289996</v>
      </c>
      <c r="X339" s="30">
        <v>6381.8130670958999</v>
      </c>
    </row>
    <row r="340" spans="1:24" x14ac:dyDescent="0.25">
      <c r="A340" s="9" t="s">
        <v>68</v>
      </c>
      <c r="B340" s="30">
        <v>0</v>
      </c>
      <c r="C340" s="30">
        <v>0</v>
      </c>
      <c r="D340" s="30">
        <v>0</v>
      </c>
      <c r="E340" s="30">
        <v>0</v>
      </c>
      <c r="F340" s="30">
        <v>0</v>
      </c>
      <c r="H340" s="30">
        <v>0</v>
      </c>
      <c r="I340" s="30">
        <v>0</v>
      </c>
      <c r="J340" s="30">
        <v>0</v>
      </c>
      <c r="K340" s="30">
        <v>0</v>
      </c>
      <c r="L340" s="30">
        <v>0</v>
      </c>
      <c r="N340" s="30">
        <v>0</v>
      </c>
      <c r="O340" s="30">
        <v>0</v>
      </c>
      <c r="P340" s="30">
        <v>0</v>
      </c>
      <c r="Q340" s="30">
        <v>0</v>
      </c>
      <c r="R340" s="30">
        <v>0</v>
      </c>
      <c r="T340" s="30">
        <v>0</v>
      </c>
      <c r="U340" s="30">
        <v>0</v>
      </c>
      <c r="V340" s="30">
        <v>0</v>
      </c>
      <c r="W340" s="30">
        <v>0</v>
      </c>
      <c r="X340" s="30">
        <v>0</v>
      </c>
    </row>
    <row r="341" spans="1:24" x14ac:dyDescent="0.25">
      <c r="A341" s="9" t="s">
        <v>69</v>
      </c>
      <c r="B341" s="30">
        <v>0</v>
      </c>
      <c r="C341" s="30">
        <v>0</v>
      </c>
      <c r="D341" s="30">
        <v>0</v>
      </c>
      <c r="E341" s="30">
        <v>0</v>
      </c>
      <c r="F341" s="30">
        <v>0</v>
      </c>
      <c r="H341" s="30">
        <v>0</v>
      </c>
      <c r="I341" s="30">
        <v>0</v>
      </c>
      <c r="J341" s="30">
        <v>0</v>
      </c>
      <c r="K341" s="30">
        <v>0</v>
      </c>
      <c r="L341" s="30">
        <v>0</v>
      </c>
      <c r="N341" s="30">
        <v>0</v>
      </c>
      <c r="O341" s="30">
        <v>0</v>
      </c>
      <c r="P341" s="30">
        <v>0</v>
      </c>
      <c r="Q341" s="30">
        <v>0</v>
      </c>
      <c r="R341" s="30">
        <v>0</v>
      </c>
      <c r="T341" s="30">
        <v>0</v>
      </c>
      <c r="U341" s="30">
        <v>0</v>
      </c>
      <c r="V341" s="30">
        <v>0</v>
      </c>
      <c r="W341" s="30">
        <v>0</v>
      </c>
      <c r="X341" s="30">
        <v>0</v>
      </c>
    </row>
    <row r="342" spans="1:24" x14ac:dyDescent="0.25">
      <c r="A342" s="9" t="s">
        <v>70</v>
      </c>
      <c r="B342" s="30">
        <v>0</v>
      </c>
      <c r="C342" s="30">
        <v>0</v>
      </c>
      <c r="D342" s="30">
        <v>0</v>
      </c>
      <c r="E342" s="30">
        <v>0</v>
      </c>
      <c r="F342" s="30">
        <v>0</v>
      </c>
      <c r="H342" s="30">
        <v>0</v>
      </c>
      <c r="I342" s="30">
        <v>0</v>
      </c>
      <c r="J342" s="30">
        <v>0</v>
      </c>
      <c r="K342" s="30">
        <v>0</v>
      </c>
      <c r="L342" s="30">
        <v>0</v>
      </c>
      <c r="N342" s="30">
        <v>0</v>
      </c>
      <c r="O342" s="30">
        <v>0</v>
      </c>
      <c r="P342" s="30">
        <v>0</v>
      </c>
      <c r="Q342" s="30">
        <v>0</v>
      </c>
      <c r="R342" s="30">
        <v>0</v>
      </c>
      <c r="T342" s="30">
        <v>0</v>
      </c>
      <c r="U342" s="30">
        <v>0</v>
      </c>
      <c r="V342" s="30">
        <v>0</v>
      </c>
      <c r="W342" s="30">
        <v>0</v>
      </c>
      <c r="X342" s="30">
        <v>0</v>
      </c>
    </row>
    <row r="343" spans="1:24" x14ac:dyDescent="0.25">
      <c r="A343" s="9" t="s">
        <v>10</v>
      </c>
      <c r="B343" s="30">
        <v>0</v>
      </c>
      <c r="C343" s="30">
        <v>0</v>
      </c>
      <c r="D343" s="30">
        <v>0</v>
      </c>
      <c r="E343" s="30">
        <v>0</v>
      </c>
      <c r="F343" s="30">
        <v>0</v>
      </c>
      <c r="H343" s="30">
        <v>0</v>
      </c>
      <c r="I343" s="30">
        <v>0</v>
      </c>
      <c r="J343" s="30">
        <v>0</v>
      </c>
      <c r="K343" s="30">
        <v>0</v>
      </c>
      <c r="L343" s="30">
        <v>0</v>
      </c>
      <c r="N343" s="30">
        <v>0</v>
      </c>
      <c r="O343" s="30">
        <v>0</v>
      </c>
      <c r="P343" s="30">
        <v>0</v>
      </c>
      <c r="Q343" s="30">
        <v>0</v>
      </c>
      <c r="R343" s="30">
        <v>0</v>
      </c>
      <c r="T343" s="30">
        <v>0</v>
      </c>
      <c r="U343" s="30">
        <v>0</v>
      </c>
      <c r="V343" s="30">
        <v>0</v>
      </c>
      <c r="W343" s="30">
        <v>0</v>
      </c>
      <c r="X343" s="30">
        <v>0</v>
      </c>
    </row>
    <row r="344" spans="1:24" x14ac:dyDescent="0.25">
      <c r="A344" s="9" t="s">
        <v>26</v>
      </c>
      <c r="B344" s="30">
        <v>97040.9</v>
      </c>
      <c r="C344" s="30">
        <v>76796.2</v>
      </c>
      <c r="D344" s="30">
        <v>69613.600000000006</v>
      </c>
      <c r="E344" s="30">
        <v>63231.9</v>
      </c>
      <c r="F344" s="30">
        <v>57007.7</v>
      </c>
      <c r="H344" s="30">
        <v>114784</v>
      </c>
      <c r="I344" s="30">
        <v>92365.7</v>
      </c>
      <c r="J344" s="30">
        <v>85769.4</v>
      </c>
      <c r="K344" s="30">
        <v>79303.3</v>
      </c>
      <c r="L344" s="30">
        <v>72862.600000000006</v>
      </c>
      <c r="N344" s="30">
        <v>117095</v>
      </c>
      <c r="O344" s="30">
        <v>95277.1</v>
      </c>
      <c r="P344" s="30">
        <v>88238.2</v>
      </c>
      <c r="Q344" s="30">
        <v>81710.100000000006</v>
      </c>
      <c r="R344" s="30">
        <v>75285.5</v>
      </c>
      <c r="T344" s="30">
        <v>129358</v>
      </c>
      <c r="U344" s="30">
        <v>107140</v>
      </c>
      <c r="V344" s="30">
        <v>98666</v>
      </c>
      <c r="W344" s="30">
        <v>91284.9</v>
      </c>
      <c r="X344" s="30">
        <v>84221</v>
      </c>
    </row>
    <row r="346" spans="1:24" x14ac:dyDescent="0.25">
      <c r="A346" s="9" t="s">
        <v>223</v>
      </c>
      <c r="B346" s="9">
        <v>100</v>
      </c>
      <c r="C346" s="9">
        <v>95</v>
      </c>
      <c r="D346" s="9">
        <v>90</v>
      </c>
      <c r="E346" s="9">
        <v>85</v>
      </c>
      <c r="F346" s="9">
        <v>80</v>
      </c>
      <c r="G346" s="9" t="s">
        <v>224</v>
      </c>
      <c r="H346" s="9">
        <v>100</v>
      </c>
      <c r="I346" s="9">
        <v>95</v>
      </c>
      <c r="J346" s="9">
        <v>90</v>
      </c>
      <c r="K346" s="9">
        <v>85</v>
      </c>
      <c r="L346" s="9">
        <v>80</v>
      </c>
      <c r="M346" s="9" t="s">
        <v>225</v>
      </c>
      <c r="N346" s="9">
        <v>100</v>
      </c>
      <c r="O346" s="9">
        <v>95</v>
      </c>
      <c r="P346" s="9">
        <v>90</v>
      </c>
      <c r="Q346" s="9">
        <v>85</v>
      </c>
      <c r="R346" s="9">
        <v>80</v>
      </c>
      <c r="S346" s="9" t="s">
        <v>226</v>
      </c>
      <c r="T346" s="9">
        <v>100</v>
      </c>
      <c r="U346" s="9">
        <v>95</v>
      </c>
      <c r="V346" s="9">
        <v>90</v>
      </c>
      <c r="W346" s="9">
        <v>85</v>
      </c>
      <c r="X346" s="9">
        <v>80</v>
      </c>
    </row>
    <row r="347" spans="1:24" x14ac:dyDescent="0.25">
      <c r="A347" s="9" t="s">
        <v>22</v>
      </c>
      <c r="B347" s="30">
        <v>0</v>
      </c>
      <c r="C347" s="30">
        <v>0</v>
      </c>
      <c r="D347" s="30">
        <v>0</v>
      </c>
      <c r="E347" s="30">
        <v>0</v>
      </c>
      <c r="F347" s="30">
        <v>0</v>
      </c>
      <c r="H347" s="30">
        <v>0</v>
      </c>
      <c r="I347" s="30">
        <v>0</v>
      </c>
      <c r="J347" s="30">
        <v>0</v>
      </c>
      <c r="K347" s="30">
        <v>0</v>
      </c>
      <c r="L347" s="30">
        <v>0</v>
      </c>
      <c r="N347" s="30">
        <v>0</v>
      </c>
      <c r="O347" s="30">
        <v>0</v>
      </c>
      <c r="P347" s="30">
        <v>0</v>
      </c>
      <c r="Q347" s="30">
        <v>0</v>
      </c>
      <c r="R347" s="30">
        <v>0</v>
      </c>
      <c r="T347" s="30">
        <v>0</v>
      </c>
      <c r="U347" s="30">
        <v>0</v>
      </c>
      <c r="V347" s="30">
        <v>0</v>
      </c>
      <c r="W347" s="30">
        <v>0</v>
      </c>
      <c r="X347" s="30">
        <v>0</v>
      </c>
    </row>
    <row r="348" spans="1:24" x14ac:dyDescent="0.25">
      <c r="A348" s="9" t="s">
        <v>23</v>
      </c>
      <c r="B348" s="30">
        <v>0</v>
      </c>
      <c r="C348" s="30">
        <v>0</v>
      </c>
      <c r="D348" s="30">
        <v>0</v>
      </c>
      <c r="E348" s="30">
        <v>0</v>
      </c>
      <c r="F348" s="30">
        <v>0</v>
      </c>
      <c r="H348" s="30">
        <v>0</v>
      </c>
      <c r="I348" s="30">
        <v>0</v>
      </c>
      <c r="J348" s="30">
        <v>0</v>
      </c>
      <c r="K348" s="30">
        <v>0</v>
      </c>
      <c r="L348" s="30">
        <v>0</v>
      </c>
      <c r="N348" s="30">
        <v>0</v>
      </c>
      <c r="O348" s="30">
        <v>0</v>
      </c>
      <c r="P348" s="30">
        <v>0</v>
      </c>
      <c r="Q348" s="30">
        <v>0</v>
      </c>
      <c r="R348" s="30">
        <v>0</v>
      </c>
      <c r="T348" s="30">
        <v>0</v>
      </c>
      <c r="U348" s="30">
        <v>0</v>
      </c>
      <c r="V348" s="30">
        <v>0</v>
      </c>
      <c r="W348" s="30">
        <v>0</v>
      </c>
      <c r="X348" s="30">
        <v>0</v>
      </c>
    </row>
    <row r="349" spans="1:24" x14ac:dyDescent="0.25">
      <c r="A349" s="9" t="s">
        <v>24</v>
      </c>
      <c r="B349" s="30">
        <v>0</v>
      </c>
      <c r="C349" s="30">
        <v>0</v>
      </c>
      <c r="D349" s="30">
        <v>0</v>
      </c>
      <c r="E349" s="30">
        <v>0</v>
      </c>
      <c r="F349" s="30">
        <v>0</v>
      </c>
      <c r="H349" s="30">
        <v>0</v>
      </c>
      <c r="I349" s="30">
        <v>0</v>
      </c>
      <c r="J349" s="30">
        <v>0</v>
      </c>
      <c r="K349" s="30">
        <v>0</v>
      </c>
      <c r="L349" s="30">
        <v>0</v>
      </c>
      <c r="N349" s="30">
        <v>0</v>
      </c>
      <c r="O349" s="30">
        <v>0</v>
      </c>
      <c r="P349" s="30">
        <v>0</v>
      </c>
      <c r="Q349" s="30">
        <v>0</v>
      </c>
      <c r="R349" s="30">
        <v>0</v>
      </c>
      <c r="T349" s="30">
        <v>0</v>
      </c>
      <c r="U349" s="30">
        <v>0</v>
      </c>
      <c r="V349" s="30">
        <v>0</v>
      </c>
      <c r="W349" s="30">
        <v>0</v>
      </c>
      <c r="X349" s="30">
        <v>0</v>
      </c>
    </row>
    <row r="350" spans="1:24" x14ac:dyDescent="0.25">
      <c r="A350" s="9" t="s">
        <v>25</v>
      </c>
      <c r="B350" s="30">
        <v>6</v>
      </c>
      <c r="C350" s="30">
        <v>6</v>
      </c>
      <c r="D350" s="30">
        <v>6</v>
      </c>
      <c r="E350" s="30">
        <v>6</v>
      </c>
      <c r="F350" s="30">
        <v>6</v>
      </c>
      <c r="H350" s="30">
        <v>7</v>
      </c>
      <c r="I350" s="30">
        <v>7</v>
      </c>
      <c r="J350" s="30">
        <v>7</v>
      </c>
      <c r="K350" s="30">
        <v>7</v>
      </c>
      <c r="L350" s="30">
        <v>7</v>
      </c>
      <c r="N350" s="30">
        <v>8</v>
      </c>
      <c r="O350" s="30">
        <v>8</v>
      </c>
      <c r="P350" s="30">
        <v>8</v>
      </c>
      <c r="Q350" s="30">
        <v>8</v>
      </c>
      <c r="R350" s="30">
        <v>8</v>
      </c>
      <c r="T350" s="30">
        <v>12</v>
      </c>
      <c r="U350" s="30">
        <v>12</v>
      </c>
      <c r="V350" s="30">
        <v>12</v>
      </c>
      <c r="W350" s="30">
        <v>12</v>
      </c>
      <c r="X350" s="30">
        <v>12</v>
      </c>
    </row>
    <row r="351" spans="1:24" x14ac:dyDescent="0.25">
      <c r="A351" s="9" t="s">
        <v>64</v>
      </c>
      <c r="B351" s="30">
        <v>0</v>
      </c>
      <c r="C351" s="30">
        <v>0</v>
      </c>
      <c r="D351" s="30">
        <v>0</v>
      </c>
      <c r="E351" s="30">
        <v>0</v>
      </c>
      <c r="F351" s="30">
        <v>0</v>
      </c>
      <c r="H351" s="30">
        <v>0</v>
      </c>
      <c r="I351" s="30">
        <v>0</v>
      </c>
      <c r="J351" s="30">
        <v>0</v>
      </c>
      <c r="K351" s="30">
        <v>0</v>
      </c>
      <c r="L351" s="30">
        <v>0</v>
      </c>
      <c r="N351" s="30">
        <v>0</v>
      </c>
      <c r="O351" s="30">
        <v>0</v>
      </c>
      <c r="P351" s="30">
        <v>0</v>
      </c>
      <c r="Q351" s="30">
        <v>0</v>
      </c>
      <c r="R351" s="30">
        <v>0</v>
      </c>
      <c r="T351" s="30">
        <v>0</v>
      </c>
      <c r="U351" s="30">
        <v>0</v>
      </c>
      <c r="V351" s="30">
        <v>0</v>
      </c>
      <c r="W351" s="30">
        <v>0</v>
      </c>
      <c r="X351" s="30">
        <v>0</v>
      </c>
    </row>
    <row r="352" spans="1:24" x14ac:dyDescent="0.25">
      <c r="A352" s="9" t="s">
        <v>65</v>
      </c>
      <c r="B352" s="30">
        <v>0</v>
      </c>
      <c r="C352" s="30">
        <v>0</v>
      </c>
      <c r="D352" s="30">
        <v>0</v>
      </c>
      <c r="E352" s="30">
        <v>0</v>
      </c>
      <c r="F352" s="30">
        <v>0</v>
      </c>
      <c r="H352" s="30">
        <v>0</v>
      </c>
      <c r="I352" s="30">
        <v>0</v>
      </c>
      <c r="J352" s="30">
        <v>0</v>
      </c>
      <c r="K352" s="30">
        <v>0</v>
      </c>
      <c r="L352" s="30">
        <v>0</v>
      </c>
      <c r="N352" s="30">
        <v>0</v>
      </c>
      <c r="O352" s="30">
        <v>0</v>
      </c>
      <c r="P352" s="30">
        <v>0</v>
      </c>
      <c r="Q352" s="30">
        <v>0</v>
      </c>
      <c r="R352" s="30">
        <v>0</v>
      </c>
      <c r="T352" s="30">
        <v>0</v>
      </c>
      <c r="U352" s="30">
        <v>0</v>
      </c>
      <c r="V352" s="30">
        <v>0</v>
      </c>
      <c r="W352" s="30">
        <v>0</v>
      </c>
      <c r="X352" s="30">
        <v>0</v>
      </c>
    </row>
    <row r="353" spans="1:24" x14ac:dyDescent="0.25">
      <c r="A353" s="9" t="s">
        <v>66</v>
      </c>
      <c r="B353" s="30">
        <v>0</v>
      </c>
      <c r="C353" s="30">
        <v>0</v>
      </c>
      <c r="D353" s="30">
        <v>0</v>
      </c>
      <c r="E353" s="30">
        <v>0</v>
      </c>
      <c r="F353" s="30">
        <v>0</v>
      </c>
      <c r="H353" s="30">
        <v>0</v>
      </c>
      <c r="I353" s="30">
        <v>0</v>
      </c>
      <c r="J353" s="30">
        <v>0</v>
      </c>
      <c r="K353" s="30">
        <v>0</v>
      </c>
      <c r="L353" s="30">
        <v>0</v>
      </c>
      <c r="N353" s="30">
        <v>0</v>
      </c>
      <c r="O353" s="30">
        <v>0</v>
      </c>
      <c r="P353" s="30">
        <v>0</v>
      </c>
      <c r="Q353" s="30">
        <v>0</v>
      </c>
      <c r="R353" s="30">
        <v>0</v>
      </c>
      <c r="T353" s="30">
        <v>0</v>
      </c>
      <c r="U353" s="30">
        <v>0</v>
      </c>
      <c r="V353" s="30">
        <v>0</v>
      </c>
      <c r="W353" s="30">
        <v>0</v>
      </c>
      <c r="X353" s="30">
        <v>0</v>
      </c>
    </row>
    <row r="354" spans="1:24" x14ac:dyDescent="0.25">
      <c r="A354" s="9" t="s">
        <v>67</v>
      </c>
      <c r="B354" s="30">
        <v>0</v>
      </c>
      <c r="C354" s="30">
        <v>0</v>
      </c>
      <c r="D354" s="30">
        <v>0</v>
      </c>
      <c r="E354" s="30">
        <v>0</v>
      </c>
      <c r="F354" s="30">
        <v>0</v>
      </c>
      <c r="H354" s="30">
        <v>0</v>
      </c>
      <c r="I354" s="30">
        <v>0</v>
      </c>
      <c r="J354" s="30">
        <v>0</v>
      </c>
      <c r="K354" s="30">
        <v>0</v>
      </c>
      <c r="L354" s="30">
        <v>0</v>
      </c>
      <c r="N354" s="30">
        <v>0</v>
      </c>
      <c r="O354" s="30">
        <v>0</v>
      </c>
      <c r="P354" s="30">
        <v>0</v>
      </c>
      <c r="Q354" s="30">
        <v>0</v>
      </c>
      <c r="R354" s="30">
        <v>0</v>
      </c>
      <c r="T354" s="30">
        <v>0</v>
      </c>
      <c r="U354" s="30">
        <v>0</v>
      </c>
      <c r="V354" s="30">
        <v>0</v>
      </c>
      <c r="W354" s="30">
        <v>0</v>
      </c>
      <c r="X354" s="30">
        <v>0</v>
      </c>
    </row>
    <row r="355" spans="1:24" x14ac:dyDescent="0.25">
      <c r="A355" s="9" t="s">
        <v>68</v>
      </c>
      <c r="B355" s="30">
        <v>2090.6999999999998</v>
      </c>
      <c r="C355" s="30">
        <v>2090.6999999999998</v>
      </c>
      <c r="D355" s="30">
        <v>2090.6999999999998</v>
      </c>
      <c r="E355" s="30">
        <v>2090.6999999999998</v>
      </c>
      <c r="F355" s="30">
        <v>2090.6999999999998</v>
      </c>
      <c r="H355" s="30">
        <v>2439.15</v>
      </c>
      <c r="I355" s="30">
        <v>2439.15</v>
      </c>
      <c r="J355" s="30">
        <v>2439.15</v>
      </c>
      <c r="K355" s="30">
        <v>2439.15</v>
      </c>
      <c r="L355" s="30">
        <v>2439.15</v>
      </c>
      <c r="N355" s="30">
        <v>2787.6</v>
      </c>
      <c r="O355" s="30">
        <v>2787.6</v>
      </c>
      <c r="P355" s="30">
        <v>2787.6</v>
      </c>
      <c r="Q355" s="30">
        <v>2787.6</v>
      </c>
      <c r="R355" s="30">
        <v>2787.6</v>
      </c>
      <c r="T355" s="30">
        <v>4181.3999999999996</v>
      </c>
      <c r="U355" s="30">
        <v>4181.3999999999996</v>
      </c>
      <c r="V355" s="30">
        <v>4181.3999999999996</v>
      </c>
      <c r="W355" s="30">
        <v>4181.3999999999996</v>
      </c>
      <c r="X355" s="30">
        <v>4181.3999999999996</v>
      </c>
    </row>
    <row r="356" spans="1:24" x14ac:dyDescent="0.25">
      <c r="A356" s="9" t="s">
        <v>69</v>
      </c>
      <c r="B356" s="30">
        <v>730.43695500000001</v>
      </c>
      <c r="C356" s="30">
        <v>730.43695500000001</v>
      </c>
      <c r="D356" s="30">
        <v>730.43695500000001</v>
      </c>
      <c r="E356" s="30">
        <v>730.43695500000001</v>
      </c>
      <c r="F356" s="30">
        <v>730.43695500000001</v>
      </c>
      <c r="H356" s="30">
        <v>852.17644749999999</v>
      </c>
      <c r="I356" s="30">
        <v>852.17644749999999</v>
      </c>
      <c r="J356" s="30">
        <v>852.17644749999999</v>
      </c>
      <c r="K356" s="30">
        <v>852.17644749999999</v>
      </c>
      <c r="L356" s="30">
        <v>852.17644749999999</v>
      </c>
      <c r="N356" s="30">
        <v>973.91593999999998</v>
      </c>
      <c r="O356" s="30">
        <v>973.91593999999998</v>
      </c>
      <c r="P356" s="30">
        <v>973.91593999999998</v>
      </c>
      <c r="Q356" s="30">
        <v>973.91593999999998</v>
      </c>
      <c r="R356" s="30">
        <v>973.91593999999998</v>
      </c>
      <c r="T356" s="30">
        <v>1460.87391</v>
      </c>
      <c r="U356" s="30">
        <v>1460.87391</v>
      </c>
      <c r="V356" s="30">
        <v>1460.87391</v>
      </c>
      <c r="W356" s="30">
        <v>1460.87391</v>
      </c>
      <c r="X356" s="30">
        <v>1460.87391</v>
      </c>
    </row>
    <row r="357" spans="1:24" x14ac:dyDescent="0.25">
      <c r="A357" s="9" t="s">
        <v>70</v>
      </c>
      <c r="B357" s="30">
        <v>2207.1177641851491</v>
      </c>
      <c r="C357" s="30">
        <v>2096.7618759759021</v>
      </c>
      <c r="D357" s="30">
        <v>1986.4059877666491</v>
      </c>
      <c r="E357" s="30">
        <v>1876.050099557395</v>
      </c>
      <c r="F357" s="30">
        <v>1765.694211348135</v>
      </c>
      <c r="H357" s="30">
        <v>2207.935366616824</v>
      </c>
      <c r="I357" s="30">
        <v>2097.5385982860039</v>
      </c>
      <c r="J357" s="30">
        <v>1987.141829955169</v>
      </c>
      <c r="K357" s="30">
        <v>1876.7450616243359</v>
      </c>
      <c r="L357" s="30">
        <v>1766.3482932934969</v>
      </c>
      <c r="N357" s="30">
        <v>2207.9353666168308</v>
      </c>
      <c r="O357" s="30">
        <v>2097.5385982859948</v>
      </c>
      <c r="P357" s="30">
        <v>1987.1418299551531</v>
      </c>
      <c r="Q357" s="30">
        <v>1876.7450616243129</v>
      </c>
      <c r="R357" s="30">
        <v>1766.3482932934669</v>
      </c>
      <c r="T357" s="30">
        <v>2208.7529690484798</v>
      </c>
      <c r="U357" s="30">
        <v>2098.3153205960621</v>
      </c>
      <c r="V357" s="30">
        <v>1987.8776721436379</v>
      </c>
      <c r="W357" s="30">
        <v>1877.4400236912179</v>
      </c>
      <c r="X357" s="30">
        <v>1767.002375238792</v>
      </c>
    </row>
    <row r="358" spans="1:24" x14ac:dyDescent="0.25">
      <c r="A358" s="9" t="s">
        <v>10</v>
      </c>
      <c r="B358" s="30">
        <v>32766.453103971649</v>
      </c>
      <c r="C358" s="30">
        <v>31128.130448773209</v>
      </c>
      <c r="D358" s="30">
        <v>29489.807793574699</v>
      </c>
      <c r="E358" s="30">
        <v>27851.485138376182</v>
      </c>
      <c r="F358" s="30">
        <v>26213.16248317757</v>
      </c>
      <c r="H358" s="30">
        <v>32778.591075116601</v>
      </c>
      <c r="I358" s="30">
        <v>31139.661521361089</v>
      </c>
      <c r="J358" s="30">
        <v>29500.731967605341</v>
      </c>
      <c r="K358" s="30">
        <v>27861.802413849629</v>
      </c>
      <c r="L358" s="30">
        <v>26222.872860093848</v>
      </c>
      <c r="N358" s="30">
        <v>32778.591075116703</v>
      </c>
      <c r="O358" s="30">
        <v>31139.66152136094</v>
      </c>
      <c r="P358" s="30">
        <v>29500.731967605101</v>
      </c>
      <c r="Q358" s="30">
        <v>27861.802413849291</v>
      </c>
      <c r="R358" s="30">
        <v>26222.872860093401</v>
      </c>
      <c r="T358" s="30">
        <v>32790.729046261258</v>
      </c>
      <c r="U358" s="30">
        <v>31151.192593948279</v>
      </c>
      <c r="V358" s="30">
        <v>29511.65614163522</v>
      </c>
      <c r="W358" s="30">
        <v>27872.119689322211</v>
      </c>
      <c r="X358" s="30">
        <v>26232.583237009119</v>
      </c>
    </row>
    <row r="359" spans="1:24" x14ac:dyDescent="0.25">
      <c r="A359" s="9" t="s">
        <v>26</v>
      </c>
      <c r="B359" s="30">
        <v>37794.5</v>
      </c>
      <c r="C359" s="30">
        <v>36045.800000000003</v>
      </c>
      <c r="D359" s="30">
        <v>34297.1</v>
      </c>
      <c r="E359" s="30">
        <v>32548.400000000001</v>
      </c>
      <c r="F359" s="30">
        <v>30799.8</v>
      </c>
      <c r="H359" s="30">
        <v>38277.599999999999</v>
      </c>
      <c r="I359" s="30">
        <v>36528.199999999997</v>
      </c>
      <c r="J359" s="30">
        <v>34778.9</v>
      </c>
      <c r="K359" s="30">
        <v>33029.599999999999</v>
      </c>
      <c r="L359" s="30">
        <v>31280.3</v>
      </c>
      <c r="N359" s="30">
        <v>38747.699999999997</v>
      </c>
      <c r="O359" s="30">
        <v>36998.400000000001</v>
      </c>
      <c r="P359" s="30">
        <v>35249.1</v>
      </c>
      <c r="Q359" s="30">
        <v>33499.699999999997</v>
      </c>
      <c r="R359" s="30">
        <v>31750.400000000001</v>
      </c>
      <c r="T359" s="30">
        <v>40641.300000000003</v>
      </c>
      <c r="U359" s="30">
        <v>38891.300000000003</v>
      </c>
      <c r="V359" s="30">
        <v>37141.300000000003</v>
      </c>
      <c r="W359" s="30">
        <v>35391.4</v>
      </c>
      <c r="X359" s="30">
        <v>33641.4</v>
      </c>
    </row>
    <row r="361" spans="1:24" x14ac:dyDescent="0.25">
      <c r="A361" s="9" t="s">
        <v>227</v>
      </c>
      <c r="B361" s="9">
        <v>100</v>
      </c>
      <c r="C361" s="9">
        <v>95</v>
      </c>
      <c r="D361" s="9">
        <v>90</v>
      </c>
      <c r="E361" s="9">
        <v>85</v>
      </c>
      <c r="F361" s="9">
        <v>80</v>
      </c>
      <c r="G361" s="9" t="s">
        <v>228</v>
      </c>
      <c r="H361" s="9">
        <v>100</v>
      </c>
      <c r="I361" s="9">
        <v>95</v>
      </c>
      <c r="J361" s="9">
        <v>90</v>
      </c>
      <c r="K361" s="9">
        <v>85</v>
      </c>
      <c r="L361" s="9">
        <v>80</v>
      </c>
      <c r="M361" s="9" t="s">
        <v>229</v>
      </c>
      <c r="N361" s="9">
        <v>100</v>
      </c>
      <c r="O361" s="9">
        <v>95</v>
      </c>
      <c r="P361" s="9">
        <v>90</v>
      </c>
      <c r="Q361" s="9">
        <v>85</v>
      </c>
      <c r="R361" s="9">
        <v>80</v>
      </c>
      <c r="S361" s="9" t="s">
        <v>230</v>
      </c>
      <c r="T361" s="9">
        <v>100</v>
      </c>
      <c r="U361" s="9">
        <v>95</v>
      </c>
      <c r="V361" s="9">
        <v>90</v>
      </c>
      <c r="W361" s="9">
        <v>85</v>
      </c>
      <c r="X361" s="9">
        <v>80</v>
      </c>
    </row>
    <row r="362" spans="1:24" x14ac:dyDescent="0.25">
      <c r="A362" s="9" t="s">
        <v>22</v>
      </c>
      <c r="B362" s="30">
        <v>0</v>
      </c>
      <c r="C362" s="30">
        <v>0</v>
      </c>
      <c r="D362" s="30">
        <v>0</v>
      </c>
      <c r="E362" s="30">
        <v>0</v>
      </c>
      <c r="F362" s="30">
        <v>0</v>
      </c>
      <c r="H362" s="30">
        <v>0</v>
      </c>
      <c r="I362" s="30">
        <v>0</v>
      </c>
      <c r="J362" s="30">
        <v>0</v>
      </c>
      <c r="K362" s="30">
        <v>0</v>
      </c>
      <c r="L362" s="30">
        <v>0</v>
      </c>
      <c r="N362" s="30">
        <v>0</v>
      </c>
      <c r="O362" s="30">
        <v>0</v>
      </c>
      <c r="P362" s="30">
        <v>0</v>
      </c>
      <c r="Q362" s="30">
        <v>0</v>
      </c>
      <c r="R362" s="30">
        <v>0</v>
      </c>
      <c r="T362" s="30">
        <v>0</v>
      </c>
      <c r="U362" s="30">
        <v>0</v>
      </c>
      <c r="V362" s="30">
        <v>0</v>
      </c>
      <c r="W362" s="30">
        <v>0</v>
      </c>
      <c r="X362" s="30">
        <v>0</v>
      </c>
    </row>
    <row r="363" spans="1:24" x14ac:dyDescent="0.25">
      <c r="A363" s="9" t="s">
        <v>23</v>
      </c>
      <c r="B363" s="30">
        <v>0</v>
      </c>
      <c r="C363" s="30">
        <v>0</v>
      </c>
      <c r="D363" s="30">
        <v>0</v>
      </c>
      <c r="E363" s="30">
        <v>0</v>
      </c>
      <c r="F363" s="30">
        <v>0</v>
      </c>
      <c r="H363" s="30">
        <v>0</v>
      </c>
      <c r="I363" s="30">
        <v>0</v>
      </c>
      <c r="J363" s="30">
        <v>0</v>
      </c>
      <c r="K363" s="30">
        <v>0</v>
      </c>
      <c r="L363" s="30">
        <v>0</v>
      </c>
      <c r="N363" s="30">
        <v>0</v>
      </c>
      <c r="O363" s="30">
        <v>0</v>
      </c>
      <c r="P363" s="30">
        <v>0</v>
      </c>
      <c r="Q363" s="30">
        <v>0</v>
      </c>
      <c r="R363" s="30">
        <v>0</v>
      </c>
      <c r="T363" s="30">
        <v>0</v>
      </c>
      <c r="U363" s="30">
        <v>0</v>
      </c>
      <c r="V363" s="30">
        <v>0</v>
      </c>
      <c r="W363" s="30">
        <v>0</v>
      </c>
      <c r="X363" s="30">
        <v>0</v>
      </c>
    </row>
    <row r="364" spans="1:24" x14ac:dyDescent="0.25">
      <c r="A364" s="9" t="s">
        <v>24</v>
      </c>
      <c r="B364" s="30">
        <v>0</v>
      </c>
      <c r="C364" s="30">
        <v>0</v>
      </c>
      <c r="D364" s="30">
        <v>0</v>
      </c>
      <c r="E364" s="30">
        <v>0</v>
      </c>
      <c r="F364" s="30">
        <v>0</v>
      </c>
      <c r="H364" s="30">
        <v>0</v>
      </c>
      <c r="I364" s="30">
        <v>0</v>
      </c>
      <c r="J364" s="30">
        <v>0</v>
      </c>
      <c r="K364" s="30">
        <v>0</v>
      </c>
      <c r="L364" s="30">
        <v>0</v>
      </c>
      <c r="N364" s="30">
        <v>0</v>
      </c>
      <c r="O364" s="30">
        <v>0</v>
      </c>
      <c r="P364" s="30">
        <v>0</v>
      </c>
      <c r="Q364" s="30">
        <v>0</v>
      </c>
      <c r="R364" s="30">
        <v>0</v>
      </c>
      <c r="T364" s="30">
        <v>0</v>
      </c>
      <c r="U364" s="30">
        <v>0</v>
      </c>
      <c r="V364" s="30">
        <v>0</v>
      </c>
      <c r="W364" s="30">
        <v>0</v>
      </c>
      <c r="X364" s="30">
        <v>0</v>
      </c>
    </row>
    <row r="365" spans="1:24" x14ac:dyDescent="0.25">
      <c r="A365" s="9" t="s">
        <v>25</v>
      </c>
      <c r="B365" s="30">
        <v>6</v>
      </c>
      <c r="C365" s="30">
        <v>6</v>
      </c>
      <c r="D365" s="30">
        <v>6</v>
      </c>
      <c r="E365" s="30">
        <v>6</v>
      </c>
      <c r="F365" s="30">
        <v>6</v>
      </c>
      <c r="H365" s="30">
        <v>7</v>
      </c>
      <c r="I365" s="30">
        <v>7</v>
      </c>
      <c r="J365" s="30">
        <v>7</v>
      </c>
      <c r="K365" s="30">
        <v>7</v>
      </c>
      <c r="L365" s="30">
        <v>7</v>
      </c>
      <c r="N365" s="30">
        <v>8</v>
      </c>
      <c r="O365" s="30">
        <v>8</v>
      </c>
      <c r="P365" s="30">
        <v>8</v>
      </c>
      <c r="Q365" s="30">
        <v>8</v>
      </c>
      <c r="R365" s="30">
        <v>8</v>
      </c>
      <c r="T365" s="30">
        <v>12</v>
      </c>
      <c r="U365" s="30">
        <v>12</v>
      </c>
      <c r="V365" s="30">
        <v>12</v>
      </c>
      <c r="W365" s="30">
        <v>12</v>
      </c>
      <c r="X365" s="30">
        <v>12</v>
      </c>
    </row>
    <row r="366" spans="1:24" x14ac:dyDescent="0.25">
      <c r="A366" s="9" t="s">
        <v>64</v>
      </c>
      <c r="B366" s="30">
        <v>0</v>
      </c>
      <c r="C366" s="30">
        <v>0</v>
      </c>
      <c r="D366" s="30">
        <v>0</v>
      </c>
      <c r="E366" s="30">
        <v>0</v>
      </c>
      <c r="F366" s="30">
        <v>0</v>
      </c>
      <c r="H366" s="30">
        <v>0</v>
      </c>
      <c r="I366" s="30">
        <v>0</v>
      </c>
      <c r="J366" s="30">
        <v>0</v>
      </c>
      <c r="K366" s="30">
        <v>0</v>
      </c>
      <c r="L366" s="30">
        <v>0</v>
      </c>
      <c r="N366" s="30">
        <v>0</v>
      </c>
      <c r="O366" s="30">
        <v>0</v>
      </c>
      <c r="P366" s="30">
        <v>0</v>
      </c>
      <c r="Q366" s="30">
        <v>0</v>
      </c>
      <c r="R366" s="30">
        <v>0</v>
      </c>
      <c r="T366" s="30">
        <v>0</v>
      </c>
      <c r="U366" s="30">
        <v>0</v>
      </c>
      <c r="V366" s="30">
        <v>0</v>
      </c>
      <c r="W366" s="30">
        <v>0</v>
      </c>
      <c r="X366" s="30">
        <v>0</v>
      </c>
    </row>
    <row r="367" spans="1:24" x14ac:dyDescent="0.25">
      <c r="A367" s="9" t="s">
        <v>65</v>
      </c>
      <c r="B367" s="30">
        <v>0</v>
      </c>
      <c r="C367" s="30">
        <v>0</v>
      </c>
      <c r="D367" s="30">
        <v>0</v>
      </c>
      <c r="E367" s="30">
        <v>0</v>
      </c>
      <c r="F367" s="30">
        <v>0</v>
      </c>
      <c r="H367" s="30">
        <v>0</v>
      </c>
      <c r="I367" s="30">
        <v>0</v>
      </c>
      <c r="J367" s="30">
        <v>0</v>
      </c>
      <c r="K367" s="30">
        <v>0</v>
      </c>
      <c r="L367" s="30">
        <v>0</v>
      </c>
      <c r="N367" s="30">
        <v>0</v>
      </c>
      <c r="O367" s="30">
        <v>0</v>
      </c>
      <c r="P367" s="30">
        <v>0</v>
      </c>
      <c r="Q367" s="30">
        <v>0</v>
      </c>
      <c r="R367" s="30">
        <v>0</v>
      </c>
      <c r="T367" s="30">
        <v>0</v>
      </c>
      <c r="U367" s="30">
        <v>0</v>
      </c>
      <c r="V367" s="30">
        <v>0</v>
      </c>
      <c r="W367" s="30">
        <v>0</v>
      </c>
      <c r="X367" s="30">
        <v>0</v>
      </c>
    </row>
    <row r="368" spans="1:24" x14ac:dyDescent="0.25">
      <c r="A368" s="9" t="s">
        <v>66</v>
      </c>
      <c r="B368" s="30">
        <v>0</v>
      </c>
      <c r="C368" s="30">
        <v>0</v>
      </c>
      <c r="D368" s="30">
        <v>0</v>
      </c>
      <c r="E368" s="30">
        <v>0</v>
      </c>
      <c r="F368" s="30">
        <v>0</v>
      </c>
      <c r="H368" s="30">
        <v>0</v>
      </c>
      <c r="I368" s="30">
        <v>0</v>
      </c>
      <c r="J368" s="30">
        <v>0</v>
      </c>
      <c r="K368" s="30">
        <v>0</v>
      </c>
      <c r="L368" s="30">
        <v>0</v>
      </c>
      <c r="N368" s="30">
        <v>0</v>
      </c>
      <c r="O368" s="30">
        <v>0</v>
      </c>
      <c r="P368" s="30">
        <v>0</v>
      </c>
      <c r="Q368" s="30">
        <v>0</v>
      </c>
      <c r="R368" s="30">
        <v>0</v>
      </c>
      <c r="T368" s="30">
        <v>0</v>
      </c>
      <c r="U368" s="30">
        <v>0</v>
      </c>
      <c r="V368" s="30">
        <v>0</v>
      </c>
      <c r="W368" s="30">
        <v>0</v>
      </c>
      <c r="X368" s="30">
        <v>0</v>
      </c>
    </row>
    <row r="369" spans="1:24" x14ac:dyDescent="0.25">
      <c r="A369" s="9" t="s">
        <v>67</v>
      </c>
      <c r="B369" s="30">
        <v>0</v>
      </c>
      <c r="C369" s="30">
        <v>0</v>
      </c>
      <c r="D369" s="30">
        <v>0</v>
      </c>
      <c r="E369" s="30">
        <v>0</v>
      </c>
      <c r="F369" s="30">
        <v>0</v>
      </c>
      <c r="H369" s="30">
        <v>0</v>
      </c>
      <c r="I369" s="30">
        <v>0</v>
      </c>
      <c r="J369" s="30">
        <v>0</v>
      </c>
      <c r="K369" s="30">
        <v>0</v>
      </c>
      <c r="L369" s="30">
        <v>0</v>
      </c>
      <c r="N369" s="30">
        <v>0</v>
      </c>
      <c r="O369" s="30">
        <v>0</v>
      </c>
      <c r="P369" s="30">
        <v>0</v>
      </c>
      <c r="Q369" s="30">
        <v>0</v>
      </c>
      <c r="R369" s="30">
        <v>0</v>
      </c>
      <c r="T369" s="30">
        <v>0</v>
      </c>
      <c r="U369" s="30">
        <v>0</v>
      </c>
      <c r="V369" s="30">
        <v>0</v>
      </c>
      <c r="W369" s="30">
        <v>0</v>
      </c>
      <c r="X369" s="30">
        <v>0</v>
      </c>
    </row>
    <row r="370" spans="1:24" x14ac:dyDescent="0.25">
      <c r="A370" s="9" t="s">
        <v>68</v>
      </c>
      <c r="B370" s="30">
        <v>2090.6999999999998</v>
      </c>
      <c r="C370" s="30">
        <v>2090.6999999999998</v>
      </c>
      <c r="D370" s="30">
        <v>2090.6999999999998</v>
      </c>
      <c r="E370" s="30">
        <v>2090.6999999999998</v>
      </c>
      <c r="F370" s="30">
        <v>2090.6999999999998</v>
      </c>
      <c r="H370" s="30">
        <v>2439.15</v>
      </c>
      <c r="I370" s="30">
        <v>2439.15</v>
      </c>
      <c r="J370" s="30">
        <v>2439.15</v>
      </c>
      <c r="K370" s="30">
        <v>2439.15</v>
      </c>
      <c r="L370" s="30">
        <v>2439.15</v>
      </c>
      <c r="N370" s="30">
        <v>2787.6</v>
      </c>
      <c r="O370" s="30">
        <v>2787.6</v>
      </c>
      <c r="P370" s="30">
        <v>2787.6</v>
      </c>
      <c r="Q370" s="30">
        <v>2787.6</v>
      </c>
      <c r="R370" s="30">
        <v>2787.6</v>
      </c>
      <c r="T370" s="30">
        <v>4181.3999999999996</v>
      </c>
      <c r="U370" s="30">
        <v>4181.3999999999996</v>
      </c>
      <c r="V370" s="30">
        <v>4181.3999999999996</v>
      </c>
      <c r="W370" s="30">
        <v>4181.3999999999996</v>
      </c>
      <c r="X370" s="30">
        <v>4181.3999999999996</v>
      </c>
    </row>
    <row r="371" spans="1:24" x14ac:dyDescent="0.25">
      <c r="A371" s="9" t="s">
        <v>69</v>
      </c>
      <c r="B371" s="30">
        <v>730.43695500000001</v>
      </c>
      <c r="C371" s="30">
        <v>730.43695500000001</v>
      </c>
      <c r="D371" s="30">
        <v>730.43695500000001</v>
      </c>
      <c r="E371" s="30">
        <v>730.43695500000001</v>
      </c>
      <c r="F371" s="30">
        <v>730.43695500000001</v>
      </c>
      <c r="H371" s="30">
        <v>852.17644749999999</v>
      </c>
      <c r="I371" s="30">
        <v>852.17644749999999</v>
      </c>
      <c r="J371" s="30">
        <v>852.17644749999999</v>
      </c>
      <c r="K371" s="30">
        <v>852.17644749999999</v>
      </c>
      <c r="L371" s="30">
        <v>852.17644749999999</v>
      </c>
      <c r="N371" s="30">
        <v>973.91593999999998</v>
      </c>
      <c r="O371" s="30">
        <v>973.91593999999998</v>
      </c>
      <c r="P371" s="30">
        <v>973.91593999999998</v>
      </c>
      <c r="Q371" s="30">
        <v>973.91593999999998</v>
      </c>
      <c r="R371" s="30">
        <v>973.91593999999998</v>
      </c>
      <c r="T371" s="30">
        <v>1460.87391</v>
      </c>
      <c r="U371" s="30">
        <v>1460.87391</v>
      </c>
      <c r="V371" s="30">
        <v>1460.87391</v>
      </c>
      <c r="W371" s="30">
        <v>1460.87391</v>
      </c>
      <c r="X371" s="30">
        <v>1460.87391</v>
      </c>
    </row>
    <row r="372" spans="1:24" x14ac:dyDescent="0.25">
      <c r="A372" s="9" t="s">
        <v>70</v>
      </c>
      <c r="B372" s="30">
        <v>2207.1177641851491</v>
      </c>
      <c r="C372" s="30">
        <v>2096.7618759759011</v>
      </c>
      <c r="D372" s="30">
        <v>1986.4059877666491</v>
      </c>
      <c r="E372" s="30">
        <v>1876.050099557395</v>
      </c>
      <c r="F372" s="30">
        <v>1765.694211348138</v>
      </c>
      <c r="H372" s="30">
        <v>2207.935366616824</v>
      </c>
      <c r="I372" s="30">
        <v>2097.5385982859962</v>
      </c>
      <c r="J372" s="30">
        <v>1987.141829955169</v>
      </c>
      <c r="K372" s="30">
        <v>1876.7450616243329</v>
      </c>
      <c r="L372" s="30">
        <v>1766.3482932934969</v>
      </c>
      <c r="N372" s="30">
        <v>2207.9353666168308</v>
      </c>
      <c r="O372" s="30">
        <v>2097.538598285993</v>
      </c>
      <c r="P372" s="30">
        <v>1987.141829955154</v>
      </c>
      <c r="Q372" s="30">
        <v>1876.745061624312</v>
      </c>
      <c r="R372" s="30">
        <v>1766.3482932934669</v>
      </c>
      <c r="T372" s="30">
        <v>2208.7529690484798</v>
      </c>
      <c r="U372" s="30">
        <v>2098.3153205960598</v>
      </c>
      <c r="V372" s="30">
        <v>1987.8776721436379</v>
      </c>
      <c r="W372" s="30">
        <v>1877.440023691217</v>
      </c>
      <c r="X372" s="30">
        <v>1767.002375238791</v>
      </c>
    </row>
    <row r="373" spans="1:24" x14ac:dyDescent="0.25">
      <c r="A373" s="9" t="s">
        <v>10</v>
      </c>
      <c r="B373" s="30">
        <v>29125.736092419251</v>
      </c>
      <c r="C373" s="30">
        <v>27669.449287798408</v>
      </c>
      <c r="D373" s="30">
        <v>26213.162483177519</v>
      </c>
      <c r="E373" s="30">
        <v>24756.8756785566</v>
      </c>
      <c r="F373" s="30">
        <v>23300.588873935641</v>
      </c>
      <c r="H373" s="30">
        <v>29136.525400103641</v>
      </c>
      <c r="I373" s="30">
        <v>27679.69913009863</v>
      </c>
      <c r="J373" s="30">
        <v>26222.87286009363</v>
      </c>
      <c r="K373" s="30">
        <v>24766.046590088528</v>
      </c>
      <c r="L373" s="30">
        <v>23309.220320083419</v>
      </c>
      <c r="N373" s="30">
        <v>29136.525400103739</v>
      </c>
      <c r="O373" s="30">
        <v>27679.69913009859</v>
      </c>
      <c r="P373" s="30">
        <v>26222.872860093441</v>
      </c>
      <c r="Q373" s="30">
        <v>24766.046590088241</v>
      </c>
      <c r="R373" s="30">
        <v>23309.220320083019</v>
      </c>
      <c r="T373" s="30">
        <v>29147.314707787791</v>
      </c>
      <c r="U373" s="30">
        <v>27689.948972398452</v>
      </c>
      <c r="V373" s="30">
        <v>26232.58323700909</v>
      </c>
      <c r="W373" s="30">
        <v>24775.21750161974</v>
      </c>
      <c r="X373" s="30">
        <v>23317.85176623032</v>
      </c>
    </row>
    <row r="374" spans="1:24" x14ac:dyDescent="0.25">
      <c r="A374" s="9" t="s">
        <v>26</v>
      </c>
      <c r="B374" s="30">
        <v>34153.699999999997</v>
      </c>
      <c r="C374" s="30">
        <v>32587.1</v>
      </c>
      <c r="D374" s="30">
        <v>31020.5</v>
      </c>
      <c r="E374" s="30">
        <v>29453.8</v>
      </c>
      <c r="F374" s="30">
        <v>27887.200000000001</v>
      </c>
      <c r="H374" s="30">
        <v>34635.5</v>
      </c>
      <c r="I374" s="30">
        <v>33068.300000000003</v>
      </c>
      <c r="J374" s="30">
        <v>31501.1</v>
      </c>
      <c r="K374" s="30">
        <v>29933.8</v>
      </c>
      <c r="L374" s="30">
        <v>28366.6</v>
      </c>
      <c r="N374" s="30">
        <v>35105.699999999997</v>
      </c>
      <c r="O374" s="30">
        <v>33538.400000000001</v>
      </c>
      <c r="P374" s="30">
        <v>31971.200000000001</v>
      </c>
      <c r="Q374" s="30">
        <v>30404</v>
      </c>
      <c r="R374" s="30">
        <v>28836.799999999999</v>
      </c>
      <c r="T374" s="30">
        <v>36997.9</v>
      </c>
      <c r="U374" s="30">
        <v>35430.1</v>
      </c>
      <c r="V374" s="30">
        <v>33862.300000000003</v>
      </c>
      <c r="W374" s="30">
        <v>32294.5</v>
      </c>
      <c r="X374" s="30">
        <v>30726.7</v>
      </c>
    </row>
    <row r="376" spans="1:24" x14ac:dyDescent="0.25">
      <c r="A376" s="9" t="s">
        <v>231</v>
      </c>
      <c r="B376" s="9">
        <v>100</v>
      </c>
      <c r="C376" s="9">
        <v>95</v>
      </c>
      <c r="D376" s="9">
        <v>90</v>
      </c>
      <c r="E376" s="9">
        <v>85</v>
      </c>
      <c r="F376" s="9">
        <v>80</v>
      </c>
      <c r="G376" s="9" t="s">
        <v>232</v>
      </c>
      <c r="H376" s="9">
        <v>100</v>
      </c>
      <c r="I376" s="9">
        <v>95</v>
      </c>
      <c r="J376" s="9">
        <v>90</v>
      </c>
      <c r="K376" s="9">
        <v>85</v>
      </c>
      <c r="L376" s="9">
        <v>80</v>
      </c>
      <c r="M376" s="9" t="s">
        <v>233</v>
      </c>
      <c r="N376" s="9">
        <v>100</v>
      </c>
      <c r="O376" s="9">
        <v>95</v>
      </c>
      <c r="P376" s="9">
        <v>90</v>
      </c>
      <c r="Q376" s="9">
        <v>85</v>
      </c>
      <c r="R376" s="9">
        <v>80</v>
      </c>
      <c r="S376" s="9" t="s">
        <v>234</v>
      </c>
      <c r="T376" s="9">
        <v>100</v>
      </c>
      <c r="U376" s="9">
        <v>95</v>
      </c>
      <c r="V376" s="9">
        <v>90</v>
      </c>
      <c r="W376" s="9">
        <v>85</v>
      </c>
      <c r="X376" s="9">
        <v>80</v>
      </c>
    </row>
    <row r="377" spans="1:24" x14ac:dyDescent="0.25">
      <c r="A377" s="9" t="s">
        <v>22</v>
      </c>
      <c r="B377" s="30">
        <v>24.893999999999998</v>
      </c>
      <c r="C377" s="30">
        <v>19.074999999999999</v>
      </c>
      <c r="D377" s="30">
        <v>17.829999999999998</v>
      </c>
      <c r="E377" s="30">
        <v>16.704000000000001</v>
      </c>
      <c r="F377" s="30">
        <v>15.599</v>
      </c>
      <c r="H377" s="30">
        <v>25.385000000000002</v>
      </c>
      <c r="I377" s="30">
        <v>19.876999999999999</v>
      </c>
      <c r="J377" s="30">
        <v>18.648</v>
      </c>
      <c r="K377" s="30">
        <v>17.539000000000001</v>
      </c>
      <c r="L377" s="30">
        <v>16.422999999999998</v>
      </c>
      <c r="N377" s="30">
        <v>25.574000000000002</v>
      </c>
      <c r="O377" s="30">
        <v>20.100000000000001</v>
      </c>
      <c r="P377" s="30">
        <v>18.78</v>
      </c>
      <c r="Q377" s="30">
        <v>17.667000000000002</v>
      </c>
      <c r="R377" s="30">
        <v>16.545000000000002</v>
      </c>
      <c r="T377" s="30">
        <v>25.79</v>
      </c>
      <c r="U377" s="30">
        <v>21.053000000000001</v>
      </c>
      <c r="V377" s="30">
        <v>19.39</v>
      </c>
      <c r="W377" s="30">
        <v>18.135999999999999</v>
      </c>
      <c r="X377" s="30">
        <v>17.001999999999999</v>
      </c>
    </row>
    <row r="378" spans="1:24" x14ac:dyDescent="0.25">
      <c r="A378" s="9" t="s">
        <v>23</v>
      </c>
      <c r="B378" s="30">
        <v>4.76</v>
      </c>
      <c r="C378" s="30">
        <v>4.4210000000000003</v>
      </c>
      <c r="D378" s="30">
        <v>3.34</v>
      </c>
      <c r="E378" s="30">
        <v>2.7650000000000001</v>
      </c>
      <c r="F378" s="30">
        <v>2.3250000000000002</v>
      </c>
      <c r="H378" s="30">
        <v>5.71</v>
      </c>
      <c r="I378" s="30">
        <v>5.24</v>
      </c>
      <c r="J378" s="30">
        <v>4.6660000000000004</v>
      </c>
      <c r="K378" s="30">
        <v>4.26</v>
      </c>
      <c r="L378" s="30">
        <v>3.867</v>
      </c>
      <c r="N378" s="30">
        <v>6.78</v>
      </c>
      <c r="O378" s="30">
        <v>5.93</v>
      </c>
      <c r="P378" s="30">
        <v>5.0759999999999996</v>
      </c>
      <c r="Q378" s="30">
        <v>4.4649999999999999</v>
      </c>
      <c r="R378" s="30">
        <v>4.0730000000000004</v>
      </c>
      <c r="T378" s="30">
        <v>10.62</v>
      </c>
      <c r="U378" s="30">
        <v>9.093</v>
      </c>
      <c r="V378" s="30">
        <v>7.6139999999999999</v>
      </c>
      <c r="W378" s="30">
        <v>6.5629999999999997</v>
      </c>
      <c r="X378" s="30">
        <v>5.6479999999999997</v>
      </c>
    </row>
    <row r="379" spans="1:24" x14ac:dyDescent="0.25">
      <c r="A379" s="9" t="s">
        <v>24</v>
      </c>
      <c r="B379" s="30">
        <v>37.49</v>
      </c>
      <c r="C379" s="30">
        <v>30.486000000000001</v>
      </c>
      <c r="D379" s="30">
        <v>27.093</v>
      </c>
      <c r="E379" s="30">
        <v>23.535</v>
      </c>
      <c r="F379" s="30">
        <v>19.896999999999998</v>
      </c>
      <c r="H379" s="30">
        <v>56.134999999999998</v>
      </c>
      <c r="I379" s="30">
        <v>45.781999999999996</v>
      </c>
      <c r="J379" s="30">
        <v>42.265000000000001</v>
      </c>
      <c r="K379" s="30">
        <v>38.292000000000002</v>
      </c>
      <c r="L379" s="30">
        <v>34.351999999999997</v>
      </c>
      <c r="N379" s="30">
        <v>56.723999999999997</v>
      </c>
      <c r="O379" s="30">
        <v>47.593000000000004</v>
      </c>
      <c r="P379" s="30">
        <v>44.238</v>
      </c>
      <c r="Q379" s="30">
        <v>40.521999999999998</v>
      </c>
      <c r="R379" s="30">
        <v>36.616999999999997</v>
      </c>
      <c r="T379" s="30">
        <v>65.018000000000001</v>
      </c>
      <c r="U379" s="30">
        <v>54.290999999999997</v>
      </c>
      <c r="V379" s="30">
        <v>51.174999999999997</v>
      </c>
      <c r="W379" s="30">
        <v>47.518999999999998</v>
      </c>
      <c r="X379" s="30">
        <v>43.685000000000002</v>
      </c>
    </row>
    <row r="380" spans="1:24" x14ac:dyDescent="0.25">
      <c r="A380" s="9" t="s">
        <v>25</v>
      </c>
      <c r="B380" s="30">
        <v>0</v>
      </c>
      <c r="C380" s="30">
        <v>0</v>
      </c>
      <c r="D380" s="30">
        <v>0</v>
      </c>
      <c r="E380" s="30">
        <v>0</v>
      </c>
      <c r="F380" s="30">
        <v>0</v>
      </c>
      <c r="H380" s="30">
        <v>0</v>
      </c>
      <c r="I380" s="30">
        <v>0</v>
      </c>
      <c r="J380" s="30">
        <v>0</v>
      </c>
      <c r="K380" s="30">
        <v>0</v>
      </c>
      <c r="L380" s="30">
        <v>0</v>
      </c>
      <c r="N380" s="30">
        <v>0</v>
      </c>
      <c r="O380" s="30">
        <v>0</v>
      </c>
      <c r="P380" s="30">
        <v>0</v>
      </c>
      <c r="Q380" s="30">
        <v>0</v>
      </c>
      <c r="R380" s="30">
        <v>0</v>
      </c>
      <c r="T380" s="30">
        <v>0</v>
      </c>
      <c r="U380" s="30">
        <v>0</v>
      </c>
      <c r="V380" s="30">
        <v>0</v>
      </c>
      <c r="W380" s="30">
        <v>0</v>
      </c>
      <c r="X380" s="30">
        <v>0</v>
      </c>
    </row>
    <row r="381" spans="1:24" x14ac:dyDescent="0.25">
      <c r="A381" s="9" t="s">
        <v>64</v>
      </c>
      <c r="B381" s="30">
        <v>54766.36</v>
      </c>
      <c r="C381" s="30">
        <v>41964.34</v>
      </c>
      <c r="D381" s="30">
        <v>39225.56</v>
      </c>
      <c r="E381" s="30">
        <v>36748.800000000003</v>
      </c>
      <c r="F381" s="30">
        <v>34318.239999999998</v>
      </c>
      <c r="H381" s="30">
        <v>55847.88</v>
      </c>
      <c r="I381" s="30">
        <v>43730.06</v>
      </c>
      <c r="J381" s="30">
        <v>41025.82</v>
      </c>
      <c r="K381" s="30">
        <v>38586.019999999997</v>
      </c>
      <c r="L381" s="30">
        <v>36129.94</v>
      </c>
      <c r="N381" s="30">
        <v>56263.68</v>
      </c>
      <c r="O381" s="30">
        <v>44219.56</v>
      </c>
      <c r="P381" s="30">
        <v>41316.660000000003</v>
      </c>
      <c r="Q381" s="30">
        <v>38868.28</v>
      </c>
      <c r="R381" s="30">
        <v>36398.339999999997</v>
      </c>
      <c r="T381" s="30">
        <v>56738.44</v>
      </c>
      <c r="U381" s="30">
        <v>46317.26</v>
      </c>
      <c r="V381" s="30">
        <v>42657.120000000003</v>
      </c>
      <c r="W381" s="30">
        <v>39898.32</v>
      </c>
      <c r="X381" s="30">
        <v>37403.519999999997</v>
      </c>
    </row>
    <row r="382" spans="1:24" x14ac:dyDescent="0.25">
      <c r="A382" s="9" t="s">
        <v>65</v>
      </c>
      <c r="B382" s="30">
        <v>5333.78309797784</v>
      </c>
      <c r="C382" s="30">
        <v>4086.9739637579601</v>
      </c>
      <c r="D382" s="30">
        <v>3820.23981394264</v>
      </c>
      <c r="E382" s="30">
        <v>3579.0242095871999</v>
      </c>
      <c r="F382" s="30">
        <v>3342.3080968745599</v>
      </c>
      <c r="H382" s="30">
        <v>5439.1140547207197</v>
      </c>
      <c r="I382" s="30">
        <v>4258.9402491156407</v>
      </c>
      <c r="J382" s="30">
        <v>3995.5700049570801</v>
      </c>
      <c r="K382" s="30">
        <v>3757.9539939158799</v>
      </c>
      <c r="L382" s="30">
        <v>3518.7524477243601</v>
      </c>
      <c r="N382" s="30">
        <v>5479.6094795059198</v>
      </c>
      <c r="O382" s="30">
        <v>4306.6134343786398</v>
      </c>
      <c r="P382" s="30">
        <v>4023.8953761560401</v>
      </c>
      <c r="Q382" s="30">
        <v>3785.4437452383199</v>
      </c>
      <c r="R382" s="30">
        <v>3544.89235155396</v>
      </c>
      <c r="T382" s="30">
        <v>5525.8471126733593</v>
      </c>
      <c r="U382" s="30">
        <v>4510.9117811124397</v>
      </c>
      <c r="V382" s="30">
        <v>4154.4449122492806</v>
      </c>
      <c r="W382" s="30">
        <v>3885.7609827220799</v>
      </c>
      <c r="X382" s="30">
        <v>3642.7884340108799</v>
      </c>
    </row>
    <row r="383" spans="1:24" x14ac:dyDescent="0.25">
      <c r="A383" s="9" t="s">
        <v>66</v>
      </c>
      <c r="B383" s="30">
        <v>31462.934749277822</v>
      </c>
      <c r="C383" s="30">
        <v>26290.483214566659</v>
      </c>
      <c r="D383" s="30">
        <v>22609.176997426039</v>
      </c>
      <c r="E383" s="30">
        <v>19465.363046121889</v>
      </c>
      <c r="F383" s="30">
        <v>16439.971694048691</v>
      </c>
      <c r="H383" s="30">
        <v>45295.094477150487</v>
      </c>
      <c r="I383" s="30">
        <v>37687.823157171377</v>
      </c>
      <c r="J383" s="30">
        <v>34573.042251739957</v>
      </c>
      <c r="K383" s="30">
        <v>31364.753771271291</v>
      </c>
      <c r="L383" s="30">
        <v>28195.023067649701</v>
      </c>
      <c r="N383" s="30">
        <v>47064.299791996556</v>
      </c>
      <c r="O383" s="30">
        <v>39797.375037268379</v>
      </c>
      <c r="P383" s="30">
        <v>36434.199678490993</v>
      </c>
      <c r="Q383" s="30">
        <v>33136.055670299109</v>
      </c>
      <c r="R383" s="30">
        <v>29992.258612610989</v>
      </c>
      <c r="T383" s="30">
        <v>57594.006143145052</v>
      </c>
      <c r="U383" s="30">
        <v>48379.939674496993</v>
      </c>
      <c r="V383" s="30">
        <v>44377.521004919581</v>
      </c>
      <c r="W383" s="30">
        <v>40558.33461373001</v>
      </c>
      <c r="X383" s="30">
        <v>36792.217067557911</v>
      </c>
    </row>
    <row r="384" spans="1:24" x14ac:dyDescent="0.25">
      <c r="A384" s="9" t="s">
        <v>67</v>
      </c>
      <c r="B384" s="30">
        <v>5476.8308973290996</v>
      </c>
      <c r="C384" s="30">
        <v>4453.6932457214998</v>
      </c>
      <c r="D384" s="30">
        <v>3957.9018581456999</v>
      </c>
      <c r="E384" s="30">
        <v>3438.1521384459002</v>
      </c>
      <c r="F384" s="30">
        <v>2906.7008187269998</v>
      </c>
      <c r="H384" s="30">
        <v>8200.6010850459006</v>
      </c>
      <c r="I384" s="30">
        <v>6688.0998910664994</v>
      </c>
      <c r="J384" s="30">
        <v>6174.383580615</v>
      </c>
      <c r="K384" s="30">
        <v>5594.0222023893002</v>
      </c>
      <c r="L384" s="30">
        <v>5018.3356206755998</v>
      </c>
      <c r="N384" s="30">
        <v>8286.7049933013004</v>
      </c>
      <c r="O384" s="30">
        <v>6952.7664173412004</v>
      </c>
      <c r="P384" s="30">
        <v>6462.6724380144015</v>
      </c>
      <c r="Q384" s="30">
        <v>5919.6948231455999</v>
      </c>
      <c r="R384" s="30">
        <v>5349.2673875079008</v>
      </c>
      <c r="T384" s="30">
        <v>9498.2953792988992</v>
      </c>
      <c r="U384" s="30">
        <v>7931.1721098245989</v>
      </c>
      <c r="V384" s="30">
        <v>7476.0514519031994</v>
      </c>
      <c r="W384" s="30">
        <v>6941.9267329289996</v>
      </c>
      <c r="X384" s="30">
        <v>6381.8130670958999</v>
      </c>
    </row>
    <row r="385" spans="1:24" x14ac:dyDescent="0.25">
      <c r="A385" s="9" t="s">
        <v>68</v>
      </c>
      <c r="B385" s="30">
        <v>0</v>
      </c>
      <c r="C385" s="30">
        <v>0</v>
      </c>
      <c r="D385" s="30">
        <v>0</v>
      </c>
      <c r="E385" s="30">
        <v>0</v>
      </c>
      <c r="F385" s="30">
        <v>0</v>
      </c>
      <c r="H385" s="30">
        <v>0</v>
      </c>
      <c r="I385" s="30">
        <v>0</v>
      </c>
      <c r="J385" s="30">
        <v>0</v>
      </c>
      <c r="K385" s="30">
        <v>0</v>
      </c>
      <c r="L385" s="30">
        <v>0</v>
      </c>
      <c r="N385" s="30">
        <v>0</v>
      </c>
      <c r="O385" s="30">
        <v>0</v>
      </c>
      <c r="P385" s="30">
        <v>0</v>
      </c>
      <c r="Q385" s="30">
        <v>0</v>
      </c>
      <c r="R385" s="30">
        <v>0</v>
      </c>
      <c r="T385" s="30">
        <v>0</v>
      </c>
      <c r="U385" s="30">
        <v>0</v>
      </c>
      <c r="V385" s="30">
        <v>0</v>
      </c>
      <c r="W385" s="30">
        <v>0</v>
      </c>
      <c r="X385" s="30">
        <v>0</v>
      </c>
    </row>
    <row r="386" spans="1:24" x14ac:dyDescent="0.25">
      <c r="A386" s="9" t="s">
        <v>69</v>
      </c>
      <c r="B386" s="30">
        <v>0</v>
      </c>
      <c r="C386" s="30">
        <v>0</v>
      </c>
      <c r="D386" s="30">
        <v>0</v>
      </c>
      <c r="E386" s="30">
        <v>0</v>
      </c>
      <c r="F386" s="30">
        <v>0</v>
      </c>
      <c r="H386" s="30">
        <v>0</v>
      </c>
      <c r="I386" s="30">
        <v>0</v>
      </c>
      <c r="J386" s="30">
        <v>0</v>
      </c>
      <c r="K386" s="30">
        <v>0</v>
      </c>
      <c r="L386" s="30">
        <v>0</v>
      </c>
      <c r="N386" s="30">
        <v>0</v>
      </c>
      <c r="O386" s="30">
        <v>0</v>
      </c>
      <c r="P386" s="30">
        <v>0</v>
      </c>
      <c r="Q386" s="30">
        <v>0</v>
      </c>
      <c r="R386" s="30">
        <v>0</v>
      </c>
      <c r="T386" s="30">
        <v>0</v>
      </c>
      <c r="U386" s="30">
        <v>0</v>
      </c>
      <c r="V386" s="30">
        <v>0</v>
      </c>
      <c r="W386" s="30">
        <v>0</v>
      </c>
      <c r="X386" s="30">
        <v>0</v>
      </c>
    </row>
    <row r="387" spans="1:24" x14ac:dyDescent="0.25">
      <c r="A387" s="9" t="s">
        <v>70</v>
      </c>
      <c r="B387" s="30">
        <v>0</v>
      </c>
      <c r="C387" s="30">
        <v>0</v>
      </c>
      <c r="D387" s="30">
        <v>0</v>
      </c>
      <c r="E387" s="30">
        <v>0</v>
      </c>
      <c r="F387" s="30">
        <v>0</v>
      </c>
      <c r="H387" s="30">
        <v>0</v>
      </c>
      <c r="I387" s="30">
        <v>0</v>
      </c>
      <c r="J387" s="30">
        <v>0</v>
      </c>
      <c r="K387" s="30">
        <v>0</v>
      </c>
      <c r="L387" s="30">
        <v>0</v>
      </c>
      <c r="N387" s="30">
        <v>0</v>
      </c>
      <c r="O387" s="30">
        <v>0</v>
      </c>
      <c r="P387" s="30">
        <v>0</v>
      </c>
      <c r="Q387" s="30">
        <v>0</v>
      </c>
      <c r="R387" s="30">
        <v>0</v>
      </c>
      <c r="T387" s="30">
        <v>0</v>
      </c>
      <c r="U387" s="30">
        <v>0</v>
      </c>
      <c r="V387" s="30">
        <v>0</v>
      </c>
      <c r="W387" s="30">
        <v>0</v>
      </c>
      <c r="X387" s="30">
        <v>0</v>
      </c>
    </row>
    <row r="388" spans="1:24" x14ac:dyDescent="0.25">
      <c r="A388" s="9" t="s">
        <v>10</v>
      </c>
      <c r="B388" s="30">
        <v>0</v>
      </c>
      <c r="C388" s="30">
        <v>0</v>
      </c>
      <c r="D388" s="30">
        <v>0</v>
      </c>
      <c r="E388" s="30">
        <v>0</v>
      </c>
      <c r="F388" s="30">
        <v>0</v>
      </c>
      <c r="H388" s="30">
        <v>0</v>
      </c>
      <c r="I388" s="30">
        <v>0</v>
      </c>
      <c r="J388" s="30">
        <v>0</v>
      </c>
      <c r="K388" s="30">
        <v>0</v>
      </c>
      <c r="L388" s="30">
        <v>0</v>
      </c>
      <c r="N388" s="30">
        <v>0</v>
      </c>
      <c r="O388" s="30">
        <v>0</v>
      </c>
      <c r="P388" s="30">
        <v>0</v>
      </c>
      <c r="Q388" s="30">
        <v>0</v>
      </c>
      <c r="R388" s="30">
        <v>0</v>
      </c>
      <c r="T388" s="30">
        <v>0</v>
      </c>
      <c r="U388" s="30">
        <v>0</v>
      </c>
      <c r="V388" s="30">
        <v>0</v>
      </c>
      <c r="W388" s="30">
        <v>0</v>
      </c>
      <c r="X388" s="30">
        <v>0</v>
      </c>
    </row>
    <row r="389" spans="1:24" x14ac:dyDescent="0.25">
      <c r="A389" s="9" t="s">
        <v>26</v>
      </c>
      <c r="B389" s="30">
        <v>97040.9</v>
      </c>
      <c r="C389" s="30">
        <v>76796.2</v>
      </c>
      <c r="D389" s="30">
        <v>69613.600000000006</v>
      </c>
      <c r="E389" s="30">
        <v>63231.9</v>
      </c>
      <c r="F389" s="30">
        <v>57007.7</v>
      </c>
      <c r="H389" s="30">
        <v>114784</v>
      </c>
      <c r="I389" s="30">
        <v>92365.7</v>
      </c>
      <c r="J389" s="30">
        <v>85769.4</v>
      </c>
      <c r="K389" s="30">
        <v>79303.3</v>
      </c>
      <c r="L389" s="30">
        <v>72862.600000000006</v>
      </c>
      <c r="N389" s="30">
        <v>117095</v>
      </c>
      <c r="O389" s="30">
        <v>95277.1</v>
      </c>
      <c r="P389" s="30">
        <v>88238.2</v>
      </c>
      <c r="Q389" s="30">
        <v>81710.100000000006</v>
      </c>
      <c r="R389" s="30">
        <v>75285.5</v>
      </c>
      <c r="T389" s="30">
        <v>129358</v>
      </c>
      <c r="U389" s="30">
        <v>107140</v>
      </c>
      <c r="V389" s="30">
        <v>98666</v>
      </c>
      <c r="W389" s="30">
        <v>91284.9</v>
      </c>
      <c r="X389" s="30">
        <v>84221</v>
      </c>
    </row>
    <row r="391" spans="1:24" x14ac:dyDescent="0.25">
      <c r="A391" s="9" t="s">
        <v>235</v>
      </c>
      <c r="B391" s="9">
        <v>100</v>
      </c>
      <c r="C391" s="9">
        <v>95</v>
      </c>
      <c r="D391" s="9">
        <v>90</v>
      </c>
      <c r="E391" s="9">
        <v>85</v>
      </c>
      <c r="F391" s="9">
        <v>80</v>
      </c>
      <c r="G391" s="9" t="s">
        <v>236</v>
      </c>
      <c r="H391" s="9">
        <v>100</v>
      </c>
      <c r="I391" s="9">
        <v>95</v>
      </c>
      <c r="J391" s="9">
        <v>90</v>
      </c>
      <c r="K391" s="9">
        <v>85</v>
      </c>
      <c r="L391" s="9">
        <v>80</v>
      </c>
      <c r="M391" s="9" t="s">
        <v>237</v>
      </c>
      <c r="N391" s="9">
        <v>100</v>
      </c>
      <c r="O391" s="9">
        <v>95</v>
      </c>
      <c r="P391" s="9">
        <v>90</v>
      </c>
      <c r="Q391" s="9">
        <v>85</v>
      </c>
      <c r="R391" s="9">
        <v>80</v>
      </c>
      <c r="S391" s="9" t="s">
        <v>238</v>
      </c>
      <c r="T391" s="9">
        <v>100</v>
      </c>
      <c r="U391" s="9">
        <v>95</v>
      </c>
      <c r="V391" s="9">
        <v>90</v>
      </c>
      <c r="W391" s="9">
        <v>85</v>
      </c>
      <c r="X391" s="9">
        <v>80</v>
      </c>
    </row>
    <row r="392" spans="1:24" x14ac:dyDescent="0.25">
      <c r="A392" s="9" t="s">
        <v>22</v>
      </c>
      <c r="B392" s="30">
        <v>0</v>
      </c>
      <c r="C392" s="30">
        <v>0</v>
      </c>
      <c r="D392" s="30">
        <v>0</v>
      </c>
      <c r="E392" s="30">
        <v>0</v>
      </c>
      <c r="F392" s="30">
        <v>0</v>
      </c>
      <c r="H392" s="30">
        <v>0</v>
      </c>
      <c r="I392" s="30">
        <v>0</v>
      </c>
      <c r="J392" s="30">
        <v>0</v>
      </c>
      <c r="K392" s="30">
        <v>0</v>
      </c>
      <c r="L392" s="30">
        <v>0</v>
      </c>
      <c r="N392" s="30">
        <v>0</v>
      </c>
      <c r="O392" s="30">
        <v>0</v>
      </c>
      <c r="P392" s="30">
        <v>0</v>
      </c>
      <c r="Q392" s="30">
        <v>0</v>
      </c>
      <c r="R392" s="30">
        <v>0</v>
      </c>
      <c r="T392" s="30">
        <v>0</v>
      </c>
      <c r="U392" s="30">
        <v>0</v>
      </c>
      <c r="V392" s="30">
        <v>0</v>
      </c>
      <c r="W392" s="30">
        <v>0</v>
      </c>
      <c r="X392" s="30">
        <v>0</v>
      </c>
    </row>
    <row r="393" spans="1:24" x14ac:dyDescent="0.25">
      <c r="A393" s="9" t="s">
        <v>23</v>
      </c>
      <c r="B393" s="30">
        <v>0</v>
      </c>
      <c r="C393" s="30">
        <v>0</v>
      </c>
      <c r="D393" s="30">
        <v>0</v>
      </c>
      <c r="E393" s="30">
        <v>0</v>
      </c>
      <c r="F393" s="30">
        <v>0</v>
      </c>
      <c r="H393" s="30">
        <v>0</v>
      </c>
      <c r="I393" s="30">
        <v>0</v>
      </c>
      <c r="J393" s="30">
        <v>0</v>
      </c>
      <c r="K393" s="30">
        <v>0</v>
      </c>
      <c r="L393" s="30">
        <v>0</v>
      </c>
      <c r="N393" s="30">
        <v>0</v>
      </c>
      <c r="O393" s="30">
        <v>0</v>
      </c>
      <c r="P393" s="30">
        <v>0</v>
      </c>
      <c r="Q393" s="30">
        <v>0</v>
      </c>
      <c r="R393" s="30">
        <v>0</v>
      </c>
      <c r="T393" s="30">
        <v>0</v>
      </c>
      <c r="U393" s="30">
        <v>0</v>
      </c>
      <c r="V393" s="30">
        <v>0</v>
      </c>
      <c r="W393" s="30">
        <v>0</v>
      </c>
      <c r="X393" s="30">
        <v>0</v>
      </c>
    </row>
    <row r="394" spans="1:24" x14ac:dyDescent="0.25">
      <c r="A394" s="9" t="s">
        <v>24</v>
      </c>
      <c r="B394" s="30">
        <v>0</v>
      </c>
      <c r="C394" s="30">
        <v>0</v>
      </c>
      <c r="D394" s="30">
        <v>0</v>
      </c>
      <c r="E394" s="30">
        <v>0</v>
      </c>
      <c r="F394" s="30">
        <v>0</v>
      </c>
      <c r="H394" s="30">
        <v>0</v>
      </c>
      <c r="I394" s="30">
        <v>0</v>
      </c>
      <c r="J394" s="30">
        <v>0</v>
      </c>
      <c r="K394" s="30">
        <v>0</v>
      </c>
      <c r="L394" s="30">
        <v>0</v>
      </c>
      <c r="N394" s="30">
        <v>0</v>
      </c>
      <c r="O394" s="30">
        <v>0</v>
      </c>
      <c r="P394" s="30">
        <v>0</v>
      </c>
      <c r="Q394" s="30">
        <v>0</v>
      </c>
      <c r="R394" s="30">
        <v>0</v>
      </c>
      <c r="T394" s="30">
        <v>0</v>
      </c>
      <c r="U394" s="30">
        <v>0</v>
      </c>
      <c r="V394" s="30">
        <v>0</v>
      </c>
      <c r="W394" s="30">
        <v>0</v>
      </c>
      <c r="X394" s="30">
        <v>0</v>
      </c>
    </row>
    <row r="395" spans="1:24" x14ac:dyDescent="0.25">
      <c r="A395" s="9" t="s">
        <v>25</v>
      </c>
      <c r="B395" s="30">
        <v>6</v>
      </c>
      <c r="C395" s="30">
        <v>6</v>
      </c>
      <c r="D395" s="30">
        <v>6</v>
      </c>
      <c r="E395" s="30">
        <v>6</v>
      </c>
      <c r="F395" s="30">
        <v>6</v>
      </c>
      <c r="H395" s="30">
        <v>7</v>
      </c>
      <c r="I395" s="30">
        <v>7</v>
      </c>
      <c r="J395" s="30">
        <v>7</v>
      </c>
      <c r="K395" s="30">
        <v>7</v>
      </c>
      <c r="L395" s="30">
        <v>7</v>
      </c>
      <c r="N395" s="30">
        <v>8</v>
      </c>
      <c r="O395" s="30">
        <v>8</v>
      </c>
      <c r="P395" s="30">
        <v>8</v>
      </c>
      <c r="Q395" s="30">
        <v>8</v>
      </c>
      <c r="R395" s="30">
        <v>8</v>
      </c>
      <c r="T395" s="30">
        <v>12</v>
      </c>
      <c r="U395" s="30">
        <v>12</v>
      </c>
      <c r="V395" s="30">
        <v>12</v>
      </c>
      <c r="W395" s="30">
        <v>12</v>
      </c>
      <c r="X395" s="30">
        <v>12</v>
      </c>
    </row>
    <row r="396" spans="1:24" x14ac:dyDescent="0.25">
      <c r="A396" s="9" t="s">
        <v>64</v>
      </c>
      <c r="B396" s="30">
        <v>0</v>
      </c>
      <c r="C396" s="30">
        <v>0</v>
      </c>
      <c r="D396" s="30">
        <v>0</v>
      </c>
      <c r="E396" s="30">
        <v>0</v>
      </c>
      <c r="F396" s="30">
        <v>0</v>
      </c>
      <c r="H396" s="30">
        <v>0</v>
      </c>
      <c r="I396" s="30">
        <v>0</v>
      </c>
      <c r="J396" s="30">
        <v>0</v>
      </c>
      <c r="K396" s="30">
        <v>0</v>
      </c>
      <c r="L396" s="30">
        <v>0</v>
      </c>
      <c r="N396" s="30">
        <v>0</v>
      </c>
      <c r="O396" s="30">
        <v>0</v>
      </c>
      <c r="P396" s="30">
        <v>0</v>
      </c>
      <c r="Q396" s="30">
        <v>0</v>
      </c>
      <c r="R396" s="30">
        <v>0</v>
      </c>
      <c r="T396" s="30">
        <v>0</v>
      </c>
      <c r="U396" s="30">
        <v>0</v>
      </c>
      <c r="V396" s="30">
        <v>0</v>
      </c>
      <c r="W396" s="30">
        <v>0</v>
      </c>
      <c r="X396" s="30">
        <v>0</v>
      </c>
    </row>
    <row r="397" spans="1:24" x14ac:dyDescent="0.25">
      <c r="A397" s="9" t="s">
        <v>65</v>
      </c>
      <c r="B397" s="30">
        <v>0</v>
      </c>
      <c r="C397" s="30">
        <v>0</v>
      </c>
      <c r="D397" s="30">
        <v>0</v>
      </c>
      <c r="E397" s="30">
        <v>0</v>
      </c>
      <c r="F397" s="30">
        <v>0</v>
      </c>
      <c r="H397" s="30">
        <v>0</v>
      </c>
      <c r="I397" s="30">
        <v>0</v>
      </c>
      <c r="J397" s="30">
        <v>0</v>
      </c>
      <c r="K397" s="30">
        <v>0</v>
      </c>
      <c r="L397" s="30">
        <v>0</v>
      </c>
      <c r="N397" s="30">
        <v>0</v>
      </c>
      <c r="O397" s="30">
        <v>0</v>
      </c>
      <c r="P397" s="30">
        <v>0</v>
      </c>
      <c r="Q397" s="30">
        <v>0</v>
      </c>
      <c r="R397" s="30">
        <v>0</v>
      </c>
      <c r="T397" s="30">
        <v>0</v>
      </c>
      <c r="U397" s="30">
        <v>0</v>
      </c>
      <c r="V397" s="30">
        <v>0</v>
      </c>
      <c r="W397" s="30">
        <v>0</v>
      </c>
      <c r="X397" s="30">
        <v>0</v>
      </c>
    </row>
    <row r="398" spans="1:24" x14ac:dyDescent="0.25">
      <c r="A398" s="9" t="s">
        <v>66</v>
      </c>
      <c r="B398" s="30">
        <v>0</v>
      </c>
      <c r="C398" s="30">
        <v>0</v>
      </c>
      <c r="D398" s="30">
        <v>0</v>
      </c>
      <c r="E398" s="30">
        <v>0</v>
      </c>
      <c r="F398" s="30">
        <v>0</v>
      </c>
      <c r="H398" s="30">
        <v>0</v>
      </c>
      <c r="I398" s="30">
        <v>0</v>
      </c>
      <c r="J398" s="30">
        <v>0</v>
      </c>
      <c r="K398" s="30">
        <v>0</v>
      </c>
      <c r="L398" s="30">
        <v>0</v>
      </c>
      <c r="N398" s="30">
        <v>0</v>
      </c>
      <c r="O398" s="30">
        <v>0</v>
      </c>
      <c r="P398" s="30">
        <v>0</v>
      </c>
      <c r="Q398" s="30">
        <v>0</v>
      </c>
      <c r="R398" s="30">
        <v>0</v>
      </c>
      <c r="T398" s="30">
        <v>0</v>
      </c>
      <c r="U398" s="30">
        <v>0</v>
      </c>
      <c r="V398" s="30">
        <v>0</v>
      </c>
      <c r="W398" s="30">
        <v>0</v>
      </c>
      <c r="X398" s="30">
        <v>0</v>
      </c>
    </row>
    <row r="399" spans="1:24" x14ac:dyDescent="0.25">
      <c r="A399" s="9" t="s">
        <v>67</v>
      </c>
      <c r="B399" s="30">
        <v>0</v>
      </c>
      <c r="C399" s="30">
        <v>0</v>
      </c>
      <c r="D399" s="30">
        <v>0</v>
      </c>
      <c r="E399" s="30">
        <v>0</v>
      </c>
      <c r="F399" s="30">
        <v>0</v>
      </c>
      <c r="H399" s="30">
        <v>0</v>
      </c>
      <c r="I399" s="30">
        <v>0</v>
      </c>
      <c r="J399" s="30">
        <v>0</v>
      </c>
      <c r="K399" s="30">
        <v>0</v>
      </c>
      <c r="L399" s="30">
        <v>0</v>
      </c>
      <c r="N399" s="30">
        <v>0</v>
      </c>
      <c r="O399" s="30">
        <v>0</v>
      </c>
      <c r="P399" s="30">
        <v>0</v>
      </c>
      <c r="Q399" s="30">
        <v>0</v>
      </c>
      <c r="R399" s="30">
        <v>0</v>
      </c>
      <c r="T399" s="30">
        <v>0</v>
      </c>
      <c r="U399" s="30">
        <v>0</v>
      </c>
      <c r="V399" s="30">
        <v>0</v>
      </c>
      <c r="W399" s="30">
        <v>0</v>
      </c>
      <c r="X399" s="30">
        <v>0</v>
      </c>
    </row>
    <row r="400" spans="1:24" x14ac:dyDescent="0.25">
      <c r="A400" s="9" t="s">
        <v>68</v>
      </c>
      <c r="B400" s="30">
        <v>2090.6999999999998</v>
      </c>
      <c r="C400" s="30">
        <v>2090.6999999999998</v>
      </c>
      <c r="D400" s="30">
        <v>2090.6999999999998</v>
      </c>
      <c r="E400" s="30">
        <v>2090.6999999999998</v>
      </c>
      <c r="F400" s="30">
        <v>2090.6999999999998</v>
      </c>
      <c r="H400" s="30">
        <v>2439.15</v>
      </c>
      <c r="I400" s="30">
        <v>2439.15</v>
      </c>
      <c r="J400" s="30">
        <v>2439.15</v>
      </c>
      <c r="K400" s="30">
        <v>2439.15</v>
      </c>
      <c r="L400" s="30">
        <v>2439.15</v>
      </c>
      <c r="N400" s="30">
        <v>2787.6</v>
      </c>
      <c r="O400" s="30">
        <v>2787.6</v>
      </c>
      <c r="P400" s="30">
        <v>2787.6</v>
      </c>
      <c r="Q400" s="30">
        <v>2787.6</v>
      </c>
      <c r="R400" s="30">
        <v>2787.6</v>
      </c>
      <c r="T400" s="30">
        <v>4181.3999999999996</v>
      </c>
      <c r="U400" s="30">
        <v>4181.3999999999996</v>
      </c>
      <c r="V400" s="30">
        <v>4181.3999999999996</v>
      </c>
      <c r="W400" s="30">
        <v>4181.3999999999996</v>
      </c>
      <c r="X400" s="30">
        <v>4181.3999999999996</v>
      </c>
    </row>
    <row r="401" spans="1:24" x14ac:dyDescent="0.25">
      <c r="A401" s="9" t="s">
        <v>69</v>
      </c>
      <c r="B401" s="30">
        <v>730.43695500000001</v>
      </c>
      <c r="C401" s="30">
        <v>730.43695500000001</v>
      </c>
      <c r="D401" s="30">
        <v>730.43695500000001</v>
      </c>
      <c r="E401" s="30">
        <v>730.43695500000001</v>
      </c>
      <c r="F401" s="30">
        <v>730.43695500000001</v>
      </c>
      <c r="H401" s="30">
        <v>852.17644749999999</v>
      </c>
      <c r="I401" s="30">
        <v>852.17644749999999</v>
      </c>
      <c r="J401" s="30">
        <v>852.17644749999999</v>
      </c>
      <c r="K401" s="30">
        <v>852.17644749999999</v>
      </c>
      <c r="L401" s="30">
        <v>852.17644749999999</v>
      </c>
      <c r="N401" s="30">
        <v>973.91593999999998</v>
      </c>
      <c r="O401" s="30">
        <v>973.91593999999998</v>
      </c>
      <c r="P401" s="30">
        <v>973.91593999999998</v>
      </c>
      <c r="Q401" s="30">
        <v>973.91593999999998</v>
      </c>
      <c r="R401" s="30">
        <v>973.91593999999998</v>
      </c>
      <c r="T401" s="30">
        <v>1460.87391</v>
      </c>
      <c r="U401" s="30">
        <v>1460.87391</v>
      </c>
      <c r="V401" s="30">
        <v>1460.87391</v>
      </c>
      <c r="W401" s="30">
        <v>1460.87391</v>
      </c>
      <c r="X401" s="30">
        <v>1460.87391</v>
      </c>
    </row>
    <row r="402" spans="1:24" x14ac:dyDescent="0.25">
      <c r="A402" s="9" t="s">
        <v>70</v>
      </c>
      <c r="B402" s="30">
        <v>2207.1177641851491</v>
      </c>
      <c r="C402" s="30">
        <v>2096.7618759759021</v>
      </c>
      <c r="D402" s="30">
        <v>1986.4059877666491</v>
      </c>
      <c r="E402" s="30">
        <v>1876.050099557395</v>
      </c>
      <c r="F402" s="30">
        <v>1765.694211348135</v>
      </c>
      <c r="H402" s="30">
        <v>2207.935366616824</v>
      </c>
      <c r="I402" s="30">
        <v>2097.538598285998</v>
      </c>
      <c r="J402" s="30">
        <v>1987.141829955169</v>
      </c>
      <c r="K402" s="30">
        <v>1876.745061624335</v>
      </c>
      <c r="L402" s="30">
        <v>1766.3482932934969</v>
      </c>
      <c r="N402" s="30">
        <v>2207.9353666168308</v>
      </c>
      <c r="O402" s="30">
        <v>2097.5385982859948</v>
      </c>
      <c r="P402" s="30">
        <v>1987.1418299551531</v>
      </c>
      <c r="Q402" s="30">
        <v>1876.7450616243109</v>
      </c>
      <c r="R402" s="30">
        <v>1766.348293293466</v>
      </c>
      <c r="T402" s="30">
        <v>2208.7529690484798</v>
      </c>
      <c r="U402" s="30">
        <v>2098.3153205960621</v>
      </c>
      <c r="V402" s="30">
        <v>1987.8776721436379</v>
      </c>
      <c r="W402" s="30">
        <v>1877.4400236912179</v>
      </c>
      <c r="X402" s="30">
        <v>1767.002375238792</v>
      </c>
    </row>
    <row r="403" spans="1:24" x14ac:dyDescent="0.25">
      <c r="A403" s="9" t="s">
        <v>10</v>
      </c>
      <c r="B403" s="30">
        <v>29125.736092419251</v>
      </c>
      <c r="C403" s="30">
        <v>27669.449287798419</v>
      </c>
      <c r="D403" s="30">
        <v>26213.162483177512</v>
      </c>
      <c r="E403" s="30">
        <v>24756.8756785566</v>
      </c>
      <c r="F403" s="30">
        <v>23300.58887393562</v>
      </c>
      <c r="H403" s="30">
        <v>29136.525400103641</v>
      </c>
      <c r="I403" s="30">
        <v>27679.699130098648</v>
      </c>
      <c r="J403" s="30">
        <v>26222.87286009363</v>
      </c>
      <c r="K403" s="30">
        <v>24766.04659008855</v>
      </c>
      <c r="L403" s="30">
        <v>23309.220320083419</v>
      </c>
      <c r="N403" s="30">
        <v>29136.525400103739</v>
      </c>
      <c r="O403" s="30">
        <v>27679.69913009863</v>
      </c>
      <c r="P403" s="30">
        <v>26222.87286009343</v>
      </c>
      <c r="Q403" s="30">
        <v>24766.04659008823</v>
      </c>
      <c r="R403" s="30">
        <v>23309.220320083012</v>
      </c>
      <c r="T403" s="30">
        <v>29147.314707787791</v>
      </c>
      <c r="U403" s="30">
        <v>27689.94897239847</v>
      </c>
      <c r="V403" s="30">
        <v>26232.58323700909</v>
      </c>
      <c r="W403" s="30">
        <v>24775.21750161974</v>
      </c>
      <c r="X403" s="30">
        <v>23317.851766230331</v>
      </c>
    </row>
    <row r="404" spans="1:24" x14ac:dyDescent="0.25">
      <c r="A404" s="9" t="s">
        <v>26</v>
      </c>
      <c r="B404" s="30">
        <v>34153.699999999997</v>
      </c>
      <c r="C404" s="30">
        <v>32587.1</v>
      </c>
      <c r="D404" s="30">
        <v>31020.5</v>
      </c>
      <c r="E404" s="30">
        <v>29453.8</v>
      </c>
      <c r="F404" s="30">
        <v>27887.200000000001</v>
      </c>
      <c r="H404" s="30">
        <v>34635.5</v>
      </c>
      <c r="I404" s="30">
        <v>33068.300000000003</v>
      </c>
      <c r="J404" s="30">
        <v>31501.1</v>
      </c>
      <c r="K404" s="30">
        <v>29933.8</v>
      </c>
      <c r="L404" s="30">
        <v>28366.6</v>
      </c>
      <c r="N404" s="30">
        <v>35105.699999999997</v>
      </c>
      <c r="O404" s="30">
        <v>33538.400000000001</v>
      </c>
      <c r="P404" s="30">
        <v>31971.200000000001</v>
      </c>
      <c r="Q404" s="30">
        <v>30404</v>
      </c>
      <c r="R404" s="30">
        <v>28836.799999999999</v>
      </c>
      <c r="T404" s="30">
        <v>36997.9</v>
      </c>
      <c r="U404" s="30">
        <v>35430.1</v>
      </c>
      <c r="V404" s="30">
        <v>33862.300000000003</v>
      </c>
      <c r="W404" s="30">
        <v>32294.5</v>
      </c>
      <c r="X404" s="30">
        <v>30726.7</v>
      </c>
    </row>
    <row r="406" spans="1:24" x14ac:dyDescent="0.25">
      <c r="A406" s="9" t="s">
        <v>239</v>
      </c>
      <c r="B406" s="9">
        <v>100</v>
      </c>
      <c r="C406" s="9">
        <v>95</v>
      </c>
      <c r="D406" s="9">
        <v>90</v>
      </c>
      <c r="E406" s="9">
        <v>85</v>
      </c>
      <c r="F406" s="9">
        <v>80</v>
      </c>
      <c r="G406" s="9" t="s">
        <v>240</v>
      </c>
      <c r="H406" s="9">
        <v>100</v>
      </c>
      <c r="I406" s="9">
        <v>95</v>
      </c>
      <c r="J406" s="9">
        <v>90</v>
      </c>
      <c r="K406" s="9">
        <v>85</v>
      </c>
      <c r="L406" s="9">
        <v>80</v>
      </c>
      <c r="M406" s="9" t="s">
        <v>241</v>
      </c>
      <c r="N406" s="9">
        <v>100</v>
      </c>
      <c r="O406" s="9">
        <v>95</v>
      </c>
      <c r="P406" s="9">
        <v>90</v>
      </c>
      <c r="Q406" s="9">
        <v>85</v>
      </c>
      <c r="R406" s="9">
        <v>80</v>
      </c>
      <c r="S406" s="9" t="s">
        <v>242</v>
      </c>
      <c r="T406" s="9">
        <v>100</v>
      </c>
      <c r="U406" s="9">
        <v>95</v>
      </c>
      <c r="V406" s="9">
        <v>90</v>
      </c>
      <c r="W406" s="9">
        <v>85</v>
      </c>
      <c r="X406" s="9">
        <v>80</v>
      </c>
    </row>
    <row r="407" spans="1:24" x14ac:dyDescent="0.25">
      <c r="A407" s="9" t="s">
        <v>22</v>
      </c>
      <c r="B407" s="30">
        <v>8.5760000000000005</v>
      </c>
      <c r="C407" s="30">
        <v>8.5760000000000005</v>
      </c>
      <c r="D407" s="30">
        <v>8.5760000000000005</v>
      </c>
      <c r="E407" s="30">
        <v>8.5760000000000005</v>
      </c>
      <c r="F407" s="30">
        <v>8.5760000000000005</v>
      </c>
      <c r="H407" s="30">
        <v>5.6139999999999999</v>
      </c>
      <c r="I407" s="30">
        <v>5.6139999999999999</v>
      </c>
      <c r="J407" s="30">
        <v>5.6139999999999999</v>
      </c>
      <c r="K407" s="30">
        <v>5.6139999999999999</v>
      </c>
      <c r="L407" s="30">
        <v>5.6139999999999999</v>
      </c>
      <c r="N407" s="30">
        <v>4.9340000000000002</v>
      </c>
      <c r="O407" s="30">
        <v>4.9340000000000002</v>
      </c>
      <c r="P407" s="30">
        <v>4.9340000000000002</v>
      </c>
      <c r="Q407" s="30">
        <v>4.9340000000000002</v>
      </c>
      <c r="R407" s="30">
        <v>4.9340000000000002</v>
      </c>
      <c r="T407" s="30">
        <v>3.125</v>
      </c>
      <c r="U407" s="30">
        <v>3.125</v>
      </c>
      <c r="V407" s="30">
        <v>3.125</v>
      </c>
      <c r="W407" s="30">
        <v>3.125</v>
      </c>
      <c r="X407" s="30">
        <v>3.125</v>
      </c>
    </row>
    <row r="408" spans="1:24" x14ac:dyDescent="0.25">
      <c r="A408" s="9" t="s">
        <v>23</v>
      </c>
      <c r="B408" s="30">
        <v>0</v>
      </c>
      <c r="C408" s="30">
        <v>0</v>
      </c>
      <c r="D408" s="30">
        <v>0</v>
      </c>
      <c r="E408" s="30">
        <v>0</v>
      </c>
      <c r="F408" s="30">
        <v>0</v>
      </c>
      <c r="H408" s="30">
        <v>0</v>
      </c>
      <c r="I408" s="30">
        <v>0</v>
      </c>
      <c r="J408" s="30">
        <v>0</v>
      </c>
      <c r="K408" s="30">
        <v>0</v>
      </c>
      <c r="L408" s="30">
        <v>0</v>
      </c>
      <c r="N408" s="30">
        <v>0</v>
      </c>
      <c r="O408" s="30">
        <v>0</v>
      </c>
      <c r="P408" s="30">
        <v>0</v>
      </c>
      <c r="Q408" s="30">
        <v>0</v>
      </c>
      <c r="R408" s="30">
        <v>0</v>
      </c>
      <c r="T408" s="30">
        <v>0</v>
      </c>
      <c r="U408" s="30">
        <v>0</v>
      </c>
      <c r="V408" s="30">
        <v>0</v>
      </c>
      <c r="W408" s="30">
        <v>0</v>
      </c>
      <c r="X408" s="30">
        <v>0</v>
      </c>
    </row>
    <row r="409" spans="1:24" x14ac:dyDescent="0.25">
      <c r="A409" s="9" t="s">
        <v>24</v>
      </c>
      <c r="B409" s="30">
        <v>0</v>
      </c>
      <c r="C409" s="30">
        <v>0</v>
      </c>
      <c r="D409" s="30">
        <v>0</v>
      </c>
      <c r="E409" s="30">
        <v>0</v>
      </c>
      <c r="F409" s="30">
        <v>0</v>
      </c>
      <c r="H409" s="30">
        <v>0</v>
      </c>
      <c r="I409" s="30">
        <v>0</v>
      </c>
      <c r="J409" s="30">
        <v>0</v>
      </c>
      <c r="K409" s="30">
        <v>0</v>
      </c>
      <c r="L409" s="30">
        <v>0</v>
      </c>
      <c r="N409" s="30">
        <v>0</v>
      </c>
      <c r="O409" s="30">
        <v>0</v>
      </c>
      <c r="P409" s="30">
        <v>0</v>
      </c>
      <c r="Q409" s="30">
        <v>0</v>
      </c>
      <c r="R409" s="30">
        <v>0</v>
      </c>
      <c r="T409" s="30">
        <v>0</v>
      </c>
      <c r="U409" s="30">
        <v>0</v>
      </c>
      <c r="V409" s="30">
        <v>0</v>
      </c>
      <c r="W409" s="30">
        <v>0</v>
      </c>
      <c r="X409" s="30">
        <v>0</v>
      </c>
    </row>
    <row r="410" spans="1:24" x14ac:dyDescent="0.25">
      <c r="A410" s="9" t="s">
        <v>25</v>
      </c>
      <c r="B410" s="30">
        <v>6</v>
      </c>
      <c r="C410" s="30">
        <v>6</v>
      </c>
      <c r="D410" s="30">
        <v>6</v>
      </c>
      <c r="E410" s="30">
        <v>6</v>
      </c>
      <c r="F410" s="30">
        <v>6</v>
      </c>
      <c r="H410" s="30">
        <v>7</v>
      </c>
      <c r="I410" s="30">
        <v>7</v>
      </c>
      <c r="J410" s="30">
        <v>7</v>
      </c>
      <c r="K410" s="30">
        <v>7</v>
      </c>
      <c r="L410" s="30">
        <v>7</v>
      </c>
      <c r="N410" s="30">
        <v>8</v>
      </c>
      <c r="O410" s="30">
        <v>8</v>
      </c>
      <c r="P410" s="30">
        <v>8</v>
      </c>
      <c r="Q410" s="30">
        <v>8</v>
      </c>
      <c r="R410" s="30">
        <v>8</v>
      </c>
      <c r="T410" s="30">
        <v>12</v>
      </c>
      <c r="U410" s="30">
        <v>12</v>
      </c>
      <c r="V410" s="30">
        <v>12</v>
      </c>
      <c r="W410" s="30">
        <v>12</v>
      </c>
      <c r="X410" s="30">
        <v>12</v>
      </c>
    </row>
    <row r="411" spans="1:24" x14ac:dyDescent="0.25">
      <c r="A411" s="9" t="s">
        <v>64</v>
      </c>
      <c r="B411" s="30">
        <v>15436.314</v>
      </c>
      <c r="C411" s="30">
        <v>15436.314</v>
      </c>
      <c r="D411" s="30">
        <v>15436.314</v>
      </c>
      <c r="E411" s="30">
        <v>15436.314</v>
      </c>
      <c r="F411" s="30">
        <v>15436.314</v>
      </c>
      <c r="H411" s="30">
        <v>10105.272000000001</v>
      </c>
      <c r="I411" s="30">
        <v>10105.272000000001</v>
      </c>
      <c r="J411" s="30">
        <v>10105.272000000001</v>
      </c>
      <c r="K411" s="30">
        <v>10105.272000000001</v>
      </c>
      <c r="L411" s="30">
        <v>10105.272000000001</v>
      </c>
      <c r="N411" s="30">
        <v>8881.7759999999998</v>
      </c>
      <c r="O411" s="30">
        <v>8881.7759999999998</v>
      </c>
      <c r="P411" s="30">
        <v>8881.7759999999998</v>
      </c>
      <c r="Q411" s="30">
        <v>8881.7759999999998</v>
      </c>
      <c r="R411" s="30">
        <v>8881.7759999999998</v>
      </c>
      <c r="T411" s="30">
        <v>5625</v>
      </c>
      <c r="U411" s="30">
        <v>5625</v>
      </c>
      <c r="V411" s="30">
        <v>5625</v>
      </c>
      <c r="W411" s="30">
        <v>5625</v>
      </c>
      <c r="X411" s="30">
        <v>5625</v>
      </c>
    </row>
    <row r="412" spans="1:24" x14ac:dyDescent="0.25">
      <c r="A412" s="9" t="s">
        <v>65</v>
      </c>
      <c r="B412" s="30">
        <v>1503.3672259445159</v>
      </c>
      <c r="C412" s="30">
        <v>1503.3672259445159</v>
      </c>
      <c r="D412" s="30">
        <v>1503.3672259445159</v>
      </c>
      <c r="E412" s="30">
        <v>1503.3672259445159</v>
      </c>
      <c r="F412" s="30">
        <v>1503.3672259445159</v>
      </c>
      <c r="H412" s="30">
        <v>984.16854788356807</v>
      </c>
      <c r="I412" s="30">
        <v>984.16854788356807</v>
      </c>
      <c r="J412" s="30">
        <v>984.16854788356807</v>
      </c>
      <c r="K412" s="30">
        <v>984.16854788356807</v>
      </c>
      <c r="L412" s="30">
        <v>984.16854788356807</v>
      </c>
      <c r="N412" s="30">
        <v>865.01032219094395</v>
      </c>
      <c r="O412" s="30">
        <v>865.01032219094395</v>
      </c>
      <c r="P412" s="30">
        <v>865.01032219094395</v>
      </c>
      <c r="Q412" s="30">
        <v>865.01032219094395</v>
      </c>
      <c r="R412" s="30">
        <v>865.01032219094395</v>
      </c>
      <c r="T412" s="30">
        <v>547.82771624999998</v>
      </c>
      <c r="U412" s="30">
        <v>547.82771624999998</v>
      </c>
      <c r="V412" s="30">
        <v>547.82771624999998</v>
      </c>
      <c r="W412" s="30">
        <v>547.82771624999998</v>
      </c>
      <c r="X412" s="30">
        <v>547.82771624999998</v>
      </c>
    </row>
    <row r="413" spans="1:24" x14ac:dyDescent="0.25">
      <c r="A413" s="9" t="s">
        <v>66</v>
      </c>
      <c r="B413" s="30">
        <v>0</v>
      </c>
      <c r="C413" s="30">
        <v>0</v>
      </c>
      <c r="D413" s="30">
        <v>0</v>
      </c>
      <c r="E413" s="30">
        <v>0</v>
      </c>
      <c r="F413" s="30">
        <v>0</v>
      </c>
      <c r="H413" s="30">
        <v>1.358451893E-9</v>
      </c>
      <c r="I413" s="30">
        <v>0</v>
      </c>
      <c r="J413" s="30">
        <v>0</v>
      </c>
      <c r="K413" s="30">
        <v>0</v>
      </c>
      <c r="L413" s="30">
        <v>0</v>
      </c>
      <c r="N413" s="30">
        <v>0</v>
      </c>
      <c r="O413" s="30">
        <v>0</v>
      </c>
      <c r="P413" s="30">
        <v>0</v>
      </c>
      <c r="Q413" s="30">
        <v>0</v>
      </c>
      <c r="R413" s="30">
        <v>0</v>
      </c>
      <c r="T413" s="30">
        <v>0</v>
      </c>
      <c r="U413" s="30">
        <v>0</v>
      </c>
      <c r="V413" s="30">
        <v>0</v>
      </c>
      <c r="W413" s="30">
        <v>0</v>
      </c>
      <c r="X413" s="30">
        <v>0</v>
      </c>
    </row>
    <row r="414" spans="1:24" x14ac:dyDescent="0.25">
      <c r="A414" s="9" t="s">
        <v>67</v>
      </c>
      <c r="B414" s="30">
        <v>0</v>
      </c>
      <c r="C414" s="30">
        <v>0</v>
      </c>
      <c r="D414" s="30">
        <v>0</v>
      </c>
      <c r="E414" s="30">
        <v>0</v>
      </c>
      <c r="F414" s="30">
        <v>0</v>
      </c>
      <c r="H414" s="30">
        <v>3.0551864777292501E-10</v>
      </c>
      <c r="I414" s="30">
        <v>0</v>
      </c>
      <c r="J414" s="30">
        <v>0</v>
      </c>
      <c r="K414" s="30">
        <v>0</v>
      </c>
      <c r="L414" s="30">
        <v>0</v>
      </c>
      <c r="N414" s="30">
        <v>0</v>
      </c>
      <c r="O414" s="30">
        <v>0</v>
      </c>
      <c r="P414" s="30">
        <v>0</v>
      </c>
      <c r="Q414" s="30">
        <v>0</v>
      </c>
      <c r="R414" s="30">
        <v>0</v>
      </c>
      <c r="T414" s="30">
        <v>0</v>
      </c>
      <c r="U414" s="30">
        <v>0</v>
      </c>
      <c r="V414" s="30">
        <v>0</v>
      </c>
      <c r="W414" s="30">
        <v>0</v>
      </c>
      <c r="X414" s="30">
        <v>0</v>
      </c>
    </row>
    <row r="415" spans="1:24" x14ac:dyDescent="0.25">
      <c r="A415" s="9" t="s">
        <v>68</v>
      </c>
      <c r="B415" s="30">
        <v>3484.5</v>
      </c>
      <c r="C415" s="30">
        <v>3484.5</v>
      </c>
      <c r="D415" s="30">
        <v>3484.5</v>
      </c>
      <c r="E415" s="30">
        <v>3484.5</v>
      </c>
      <c r="F415" s="30">
        <v>3484.5</v>
      </c>
      <c r="H415" s="30">
        <v>4065.25</v>
      </c>
      <c r="I415" s="30">
        <v>4065.25</v>
      </c>
      <c r="J415" s="30">
        <v>4065.25</v>
      </c>
      <c r="K415" s="30">
        <v>4065.25</v>
      </c>
      <c r="L415" s="30">
        <v>4065.25</v>
      </c>
      <c r="N415" s="30">
        <v>4646</v>
      </c>
      <c r="O415" s="30">
        <v>4646</v>
      </c>
      <c r="P415" s="30">
        <v>4646</v>
      </c>
      <c r="Q415" s="30">
        <v>4646</v>
      </c>
      <c r="R415" s="30">
        <v>4646</v>
      </c>
      <c r="T415" s="30">
        <v>6969</v>
      </c>
      <c r="U415" s="30">
        <v>6969</v>
      </c>
      <c r="V415" s="30">
        <v>6969</v>
      </c>
      <c r="W415" s="30">
        <v>6969</v>
      </c>
      <c r="X415" s="30">
        <v>6969</v>
      </c>
    </row>
    <row r="416" spans="1:24" x14ac:dyDescent="0.25">
      <c r="A416" s="9" t="s">
        <v>69</v>
      </c>
      <c r="B416" s="30">
        <v>730.43695500000001</v>
      </c>
      <c r="C416" s="30">
        <v>730.43695500000001</v>
      </c>
      <c r="D416" s="30">
        <v>730.43695500000001</v>
      </c>
      <c r="E416" s="30">
        <v>730.43695500000001</v>
      </c>
      <c r="F416" s="30">
        <v>730.43695500000001</v>
      </c>
      <c r="H416" s="30">
        <v>852.17644749999999</v>
      </c>
      <c r="I416" s="30">
        <v>852.17644749999999</v>
      </c>
      <c r="J416" s="30">
        <v>852.17644749999999</v>
      </c>
      <c r="K416" s="30">
        <v>852.17644749999999</v>
      </c>
      <c r="L416" s="30">
        <v>852.17644749999999</v>
      </c>
      <c r="N416" s="30">
        <v>973.91593999999998</v>
      </c>
      <c r="O416" s="30">
        <v>973.91593999999998</v>
      </c>
      <c r="P416" s="30">
        <v>973.91593999999998</v>
      </c>
      <c r="Q416" s="30">
        <v>973.91593999999998</v>
      </c>
      <c r="R416" s="30">
        <v>973.91593999999998</v>
      </c>
      <c r="T416" s="30">
        <v>1460.87391</v>
      </c>
      <c r="U416" s="30">
        <v>1460.87391</v>
      </c>
      <c r="V416" s="30">
        <v>1460.87391</v>
      </c>
      <c r="W416" s="30">
        <v>1460.87391</v>
      </c>
      <c r="X416" s="30">
        <v>1460.87391</v>
      </c>
    </row>
    <row r="417" spans="1:24" x14ac:dyDescent="0.25">
      <c r="A417" s="9" t="s">
        <v>70</v>
      </c>
      <c r="B417" s="30">
        <v>1153.259056959314</v>
      </c>
      <c r="C417" s="30">
        <v>1042.9031687500569</v>
      </c>
      <c r="D417" s="30">
        <v>932.54728054080601</v>
      </c>
      <c r="E417" s="30">
        <v>822.19139233154101</v>
      </c>
      <c r="F417" s="30">
        <v>711.83550369107104</v>
      </c>
      <c r="H417" s="30">
        <v>1523.10666542422</v>
      </c>
      <c r="I417" s="30">
        <v>1412.7098970933801</v>
      </c>
      <c r="J417" s="30">
        <v>1302.3131287625411</v>
      </c>
      <c r="K417" s="30">
        <v>1191.916360431695</v>
      </c>
      <c r="L417" s="30">
        <v>1081.519592100846</v>
      </c>
      <c r="N417" s="30">
        <v>1603.9170792576181</v>
      </c>
      <c r="O417" s="30">
        <v>1493.520310926767</v>
      </c>
      <c r="P417" s="30">
        <v>1383.123542595916</v>
      </c>
      <c r="Q417" s="30">
        <v>1272.7267742650649</v>
      </c>
      <c r="R417" s="30">
        <v>1162.3300059342159</v>
      </c>
      <c r="T417" s="30">
        <v>1838.685386583109</v>
      </c>
      <c r="U417" s="30">
        <v>1728.2477381306819</v>
      </c>
      <c r="V417" s="30">
        <v>1617.8100896782539</v>
      </c>
      <c r="W417" s="30">
        <v>1507.3724412258271</v>
      </c>
      <c r="X417" s="30">
        <v>1396.9347079891529</v>
      </c>
    </row>
    <row r="418" spans="1:24" x14ac:dyDescent="0.25">
      <c r="A418" s="9" t="s">
        <v>10</v>
      </c>
      <c r="B418" s="30">
        <v>31388.62091378024</v>
      </c>
      <c r="C418" s="30">
        <v>28385.02937924955</v>
      </c>
      <c r="D418" s="30">
        <v>25381.437844718981</v>
      </c>
      <c r="E418" s="30">
        <v>22377.846310188041</v>
      </c>
      <c r="F418" s="30">
        <v>19374.25476392085</v>
      </c>
      <c r="H418" s="30">
        <v>41454.8816623249</v>
      </c>
      <c r="I418" s="30">
        <v>38450.177480439263</v>
      </c>
      <c r="J418" s="30">
        <v>35445.47329855361</v>
      </c>
      <c r="K418" s="30">
        <v>32440.769116667791</v>
      </c>
      <c r="L418" s="30">
        <v>29436.06493478192</v>
      </c>
      <c r="N418" s="30">
        <v>43654.324563202732</v>
      </c>
      <c r="O418" s="30">
        <v>40649.620381316789</v>
      </c>
      <c r="P418" s="30">
        <v>37644.916199430823</v>
      </c>
      <c r="Q418" s="30">
        <v>34640.21201754488</v>
      </c>
      <c r="R418" s="30">
        <v>31635.50783565898</v>
      </c>
      <c r="T418" s="30">
        <v>50044.088733482902</v>
      </c>
      <c r="U418" s="30">
        <v>47038.271904242181</v>
      </c>
      <c r="V418" s="30">
        <v>44032.455075001468</v>
      </c>
      <c r="W418" s="30">
        <v>41026.638245760783</v>
      </c>
      <c r="X418" s="30">
        <v>38020.819108920063</v>
      </c>
    </row>
    <row r="419" spans="1:24" x14ac:dyDescent="0.25">
      <c r="A419" s="9" t="s">
        <v>26</v>
      </c>
      <c r="B419" s="30">
        <v>53696.2</v>
      </c>
      <c r="C419" s="30">
        <v>50582.3</v>
      </c>
      <c r="D419" s="30">
        <v>47468.3</v>
      </c>
      <c r="E419" s="30">
        <v>44354.400000000001</v>
      </c>
      <c r="F419" s="30">
        <v>41240.400000000001</v>
      </c>
      <c r="H419" s="30">
        <v>58984.5</v>
      </c>
      <c r="I419" s="30">
        <v>55869.4</v>
      </c>
      <c r="J419" s="30">
        <v>52754.3</v>
      </c>
      <c r="K419" s="30">
        <v>49639.199999999997</v>
      </c>
      <c r="L419" s="30">
        <v>46524.1</v>
      </c>
      <c r="N419" s="30">
        <v>60624.6</v>
      </c>
      <c r="O419" s="30">
        <v>57509.5</v>
      </c>
      <c r="P419" s="30">
        <v>54394.400000000001</v>
      </c>
      <c r="Q419" s="30">
        <v>51279.3</v>
      </c>
      <c r="R419" s="30">
        <v>48164.2</v>
      </c>
      <c r="T419" s="30">
        <v>66485</v>
      </c>
      <c r="U419" s="30">
        <v>63368.7</v>
      </c>
      <c r="V419" s="30">
        <v>60252.5</v>
      </c>
      <c r="W419" s="30">
        <v>57136.2</v>
      </c>
      <c r="X419" s="30">
        <v>54020</v>
      </c>
    </row>
    <row r="421" spans="1:24" x14ac:dyDescent="0.25">
      <c r="A421" s="9" t="s">
        <v>243</v>
      </c>
      <c r="B421" s="9">
        <v>100</v>
      </c>
      <c r="C421" s="9">
        <v>95</v>
      </c>
      <c r="D421" s="9">
        <v>90</v>
      </c>
      <c r="E421" s="9">
        <v>85</v>
      </c>
      <c r="F421" s="9">
        <v>80</v>
      </c>
      <c r="G421" s="9" t="s">
        <v>244</v>
      </c>
      <c r="H421" s="9">
        <v>100</v>
      </c>
      <c r="I421" s="9">
        <v>95</v>
      </c>
      <c r="J421" s="9">
        <v>90</v>
      </c>
      <c r="K421" s="9">
        <v>85</v>
      </c>
      <c r="L421" s="9">
        <v>80</v>
      </c>
      <c r="M421" s="9" t="s">
        <v>245</v>
      </c>
      <c r="N421" s="9">
        <v>100</v>
      </c>
      <c r="O421" s="9">
        <v>95</v>
      </c>
      <c r="P421" s="9">
        <v>90</v>
      </c>
      <c r="Q421" s="9">
        <v>85</v>
      </c>
      <c r="R421" s="9">
        <v>80</v>
      </c>
      <c r="S421" s="9" t="s">
        <v>246</v>
      </c>
      <c r="T421" s="9">
        <v>100</v>
      </c>
      <c r="U421" s="9">
        <v>95</v>
      </c>
      <c r="V421" s="9">
        <v>90</v>
      </c>
      <c r="W421" s="9">
        <v>85</v>
      </c>
      <c r="X421" s="9">
        <v>80</v>
      </c>
    </row>
    <row r="422" spans="1:24" x14ac:dyDescent="0.25">
      <c r="A422" s="9" t="s">
        <v>22</v>
      </c>
      <c r="B422" s="30">
        <v>24.893999999999998</v>
      </c>
      <c r="C422" s="30">
        <v>18.995000000000001</v>
      </c>
      <c r="D422" s="30">
        <v>17.788</v>
      </c>
      <c r="E422" s="30">
        <v>16.669</v>
      </c>
      <c r="F422" s="30">
        <v>15.568</v>
      </c>
      <c r="H422" s="30">
        <v>25.385000000000002</v>
      </c>
      <c r="I422" s="30">
        <v>19.870999999999999</v>
      </c>
      <c r="J422" s="30">
        <v>18.620999999999999</v>
      </c>
      <c r="K422" s="30">
        <v>17.497</v>
      </c>
      <c r="L422" s="30">
        <v>16.373000000000001</v>
      </c>
      <c r="N422" s="30">
        <v>25.574000000000002</v>
      </c>
      <c r="O422" s="30">
        <v>20.094000000000001</v>
      </c>
      <c r="P422" s="30">
        <v>18.745999999999999</v>
      </c>
      <c r="Q422" s="30">
        <v>17.635999999999999</v>
      </c>
      <c r="R422" s="30">
        <v>16.516999999999999</v>
      </c>
      <c r="T422" s="30">
        <v>25.79</v>
      </c>
      <c r="U422" s="30">
        <v>20.949000000000002</v>
      </c>
      <c r="V422" s="30">
        <v>19.329999999999998</v>
      </c>
      <c r="W422" s="30">
        <v>18.102</v>
      </c>
      <c r="X422" s="30">
        <v>16.952000000000002</v>
      </c>
    </row>
    <row r="423" spans="1:24" x14ac:dyDescent="0.25">
      <c r="A423" s="9" t="s">
        <v>23</v>
      </c>
      <c r="B423" s="30">
        <v>4.76</v>
      </c>
      <c r="C423" s="30">
        <v>4.4820000000000002</v>
      </c>
      <c r="D423" s="30">
        <v>3.3690000000000002</v>
      </c>
      <c r="E423" s="30">
        <v>2.7930000000000001</v>
      </c>
      <c r="F423" s="30">
        <v>2.3490000000000002</v>
      </c>
      <c r="H423" s="30">
        <v>5.71</v>
      </c>
      <c r="I423" s="30">
        <v>5.24</v>
      </c>
      <c r="J423" s="30">
        <v>4.6989999999999998</v>
      </c>
      <c r="K423" s="30">
        <v>4.3010000000000002</v>
      </c>
      <c r="L423" s="30">
        <v>3.911</v>
      </c>
      <c r="N423" s="30">
        <v>6.78</v>
      </c>
      <c r="O423" s="30">
        <v>5.93</v>
      </c>
      <c r="P423" s="30">
        <v>5.0949999999999998</v>
      </c>
      <c r="Q423" s="30">
        <v>4.4960000000000004</v>
      </c>
      <c r="R423" s="30">
        <v>4.1029999999999998</v>
      </c>
      <c r="T423" s="30">
        <v>10.62</v>
      </c>
      <c r="U423" s="30">
        <v>9.202</v>
      </c>
      <c r="V423" s="30">
        <v>7.6589999999999998</v>
      </c>
      <c r="W423" s="30">
        <v>6.5830000000000002</v>
      </c>
      <c r="X423" s="30">
        <v>5.6749999999999998</v>
      </c>
    </row>
    <row r="424" spans="1:24" x14ac:dyDescent="0.25">
      <c r="A424" s="9" t="s">
        <v>24</v>
      </c>
      <c r="B424" s="30">
        <v>37.49</v>
      </c>
      <c r="C424" s="30">
        <v>30.63</v>
      </c>
      <c r="D424" s="30">
        <v>27.172999999999998</v>
      </c>
      <c r="E424" s="30">
        <v>23.594999999999999</v>
      </c>
      <c r="F424" s="30">
        <v>19.952000000000002</v>
      </c>
      <c r="H424" s="30">
        <v>56.134999999999998</v>
      </c>
      <c r="I424" s="30">
        <v>45.798999999999999</v>
      </c>
      <c r="J424" s="30">
        <v>42.295000000000002</v>
      </c>
      <c r="K424" s="30">
        <v>38.351999999999997</v>
      </c>
      <c r="L424" s="30">
        <v>34.430999999999997</v>
      </c>
      <c r="N424" s="30">
        <v>56.723999999999997</v>
      </c>
      <c r="O424" s="30">
        <v>47.610999999999997</v>
      </c>
      <c r="P424" s="30">
        <v>44.313000000000002</v>
      </c>
      <c r="Q424" s="30">
        <v>40.567999999999998</v>
      </c>
      <c r="R424" s="30">
        <v>36.655000000000001</v>
      </c>
      <c r="T424" s="30">
        <v>65.018000000000001</v>
      </c>
      <c r="U424" s="30">
        <v>54.433999999999997</v>
      </c>
      <c r="V424" s="30">
        <v>51.284999999999997</v>
      </c>
      <c r="W424" s="30">
        <v>47.588000000000001</v>
      </c>
      <c r="X424" s="30">
        <v>43.792000000000002</v>
      </c>
    </row>
    <row r="425" spans="1:24" x14ac:dyDescent="0.25">
      <c r="A425" s="9" t="s">
        <v>25</v>
      </c>
      <c r="B425" s="30">
        <v>0</v>
      </c>
      <c r="C425" s="30">
        <v>0</v>
      </c>
      <c r="D425" s="30">
        <v>0</v>
      </c>
      <c r="E425" s="30">
        <v>0</v>
      </c>
      <c r="F425" s="30">
        <v>0</v>
      </c>
      <c r="H425" s="30">
        <v>0</v>
      </c>
      <c r="I425" s="30">
        <v>0</v>
      </c>
      <c r="J425" s="30">
        <v>0</v>
      </c>
      <c r="K425" s="30">
        <v>0</v>
      </c>
      <c r="L425" s="30">
        <v>0</v>
      </c>
      <c r="N425" s="30">
        <v>0</v>
      </c>
      <c r="O425" s="30">
        <v>0</v>
      </c>
      <c r="P425" s="30">
        <v>0</v>
      </c>
      <c r="Q425" s="30">
        <v>0</v>
      </c>
      <c r="R425" s="30">
        <v>0</v>
      </c>
      <c r="T425" s="30">
        <v>0</v>
      </c>
      <c r="U425" s="30">
        <v>0</v>
      </c>
      <c r="V425" s="30">
        <v>0</v>
      </c>
      <c r="W425" s="30">
        <v>0</v>
      </c>
      <c r="X425" s="30">
        <v>0</v>
      </c>
    </row>
    <row r="426" spans="1:24" x14ac:dyDescent="0.25">
      <c r="A426" s="9" t="s">
        <v>64</v>
      </c>
      <c r="B426" s="30">
        <v>44808.84</v>
      </c>
      <c r="C426" s="30">
        <v>34190.639999999999</v>
      </c>
      <c r="D426" s="30">
        <v>32017.68</v>
      </c>
      <c r="E426" s="30">
        <v>30004.560000000001</v>
      </c>
      <c r="F426" s="30">
        <v>28022.400000000001</v>
      </c>
      <c r="H426" s="30">
        <v>45693.72</v>
      </c>
      <c r="I426" s="30">
        <v>35768.339999999997</v>
      </c>
      <c r="J426" s="30">
        <v>33517.800000000003</v>
      </c>
      <c r="K426" s="30">
        <v>31495.32</v>
      </c>
      <c r="L426" s="30">
        <v>29471.94</v>
      </c>
      <c r="N426" s="30">
        <v>46033.919999999998</v>
      </c>
      <c r="O426" s="30">
        <v>36168.480000000003</v>
      </c>
      <c r="P426" s="30">
        <v>33742.080000000002</v>
      </c>
      <c r="Q426" s="30">
        <v>31744.44</v>
      </c>
      <c r="R426" s="30">
        <v>29730.6</v>
      </c>
      <c r="T426" s="30">
        <v>46422.36</v>
      </c>
      <c r="U426" s="30">
        <v>37708.379999999997</v>
      </c>
      <c r="V426" s="30">
        <v>34793.279999999999</v>
      </c>
      <c r="W426" s="30">
        <v>32584.14</v>
      </c>
      <c r="X426" s="30">
        <v>30513.78</v>
      </c>
    </row>
    <row r="427" spans="1:24" x14ac:dyDescent="0.25">
      <c r="A427" s="9" t="s">
        <v>65</v>
      </c>
      <c r="B427" s="30">
        <v>4364.00435289096</v>
      </c>
      <c r="C427" s="30">
        <v>3329.8809294801599</v>
      </c>
      <c r="D427" s="30">
        <v>3118.2528913819201</v>
      </c>
      <c r="E427" s="30">
        <v>2922.1919256686401</v>
      </c>
      <c r="F427" s="30">
        <v>2729.1462037055999</v>
      </c>
      <c r="H427" s="30">
        <v>4450.1842265896803</v>
      </c>
      <c r="I427" s="30">
        <v>3483.5356473339598</v>
      </c>
      <c r="J427" s="30">
        <v>3264.3519693732001</v>
      </c>
      <c r="K427" s="30">
        <v>3067.3794183400801</v>
      </c>
      <c r="L427" s="30">
        <v>2870.3192148723601</v>
      </c>
      <c r="N427" s="30">
        <v>4483.3168468684798</v>
      </c>
      <c r="O427" s="30">
        <v>3522.50591975712</v>
      </c>
      <c r="P427" s="30">
        <v>3286.1949560755202</v>
      </c>
      <c r="Q427" s="30">
        <v>3091.6416122373598</v>
      </c>
      <c r="R427" s="30">
        <v>2895.5105245763998</v>
      </c>
      <c r="T427" s="30">
        <v>4521.1476376418404</v>
      </c>
      <c r="U427" s="30">
        <v>3672.47923535772</v>
      </c>
      <c r="V427" s="30">
        <v>3388.5729996883201</v>
      </c>
      <c r="W427" s="30">
        <v>3173.42133371916</v>
      </c>
      <c r="X427" s="30">
        <v>2971.7856731653201</v>
      </c>
    </row>
    <row r="428" spans="1:24" x14ac:dyDescent="0.25">
      <c r="A428" s="9" t="s">
        <v>66</v>
      </c>
      <c r="B428" s="30">
        <v>24865.678595458368</v>
      </c>
      <c r="C428" s="30">
        <v>20885.523665092958</v>
      </c>
      <c r="D428" s="30">
        <v>17944.56042382164</v>
      </c>
      <c r="E428" s="30">
        <v>15454.792893276421</v>
      </c>
      <c r="F428" s="30">
        <v>13056.682511333011</v>
      </c>
      <c r="H428" s="30">
        <v>35870.64519936288</v>
      </c>
      <c r="I428" s="30">
        <v>29824.41130037855</v>
      </c>
      <c r="J428" s="30">
        <v>27408.083879268859</v>
      </c>
      <c r="K428" s="30">
        <v>24891.718842505921</v>
      </c>
      <c r="L428" s="30">
        <v>22394.419517946091</v>
      </c>
      <c r="N428" s="30">
        <v>37217.491534497429</v>
      </c>
      <c r="O428" s="30">
        <v>31468.144729951291</v>
      </c>
      <c r="P428" s="30">
        <v>28881.03360014634</v>
      </c>
      <c r="Q428" s="30">
        <v>26277.95859806324</v>
      </c>
      <c r="R428" s="30">
        <v>23782.07735082303</v>
      </c>
      <c r="T428" s="30">
        <v>45395.385253858803</v>
      </c>
      <c r="U428" s="30">
        <v>38304.759986951467</v>
      </c>
      <c r="V428" s="30">
        <v>35117.512007090008</v>
      </c>
      <c r="W428" s="30">
        <v>32082.958431044812</v>
      </c>
      <c r="X428" s="30">
        <v>29155.318584855311</v>
      </c>
    </row>
    <row r="429" spans="1:24" x14ac:dyDescent="0.25">
      <c r="A429" s="9" t="s">
        <v>67</v>
      </c>
      <c r="B429" s="30">
        <v>4564.0257477742498</v>
      </c>
      <c r="C429" s="30">
        <v>3728.831959478</v>
      </c>
      <c r="D429" s="30">
        <v>3308.0272297024999</v>
      </c>
      <c r="E429" s="30">
        <v>2872.4068036897502</v>
      </c>
      <c r="F429" s="30">
        <v>2428.90983251225</v>
      </c>
      <c r="H429" s="30">
        <v>6833.8342375382499</v>
      </c>
      <c r="I429" s="30">
        <v>5575.5591909567502</v>
      </c>
      <c r="J429" s="30">
        <v>5149.0327050337492</v>
      </c>
      <c r="K429" s="30">
        <v>4668.9895382077502</v>
      </c>
      <c r="L429" s="30">
        <v>4191.5881183689999</v>
      </c>
      <c r="N429" s="30">
        <v>6905.5874944177503</v>
      </c>
      <c r="O429" s="30">
        <v>5796.1754992652504</v>
      </c>
      <c r="P429" s="30">
        <v>5394.6299572032503</v>
      </c>
      <c r="Q429" s="30">
        <v>4938.7155577907497</v>
      </c>
      <c r="R429" s="30">
        <v>4462.3610975874999</v>
      </c>
      <c r="T429" s="30">
        <v>7915.2461494157496</v>
      </c>
      <c r="U429" s="30">
        <v>6626.8284044912498</v>
      </c>
      <c r="V429" s="30">
        <v>6243.4220468117501</v>
      </c>
      <c r="W429" s="30">
        <v>5793.2902732930006</v>
      </c>
      <c r="X429" s="30">
        <v>5331.1671597630002</v>
      </c>
    </row>
    <row r="430" spans="1:24" x14ac:dyDescent="0.25">
      <c r="A430" s="9" t="s">
        <v>68</v>
      </c>
      <c r="B430" s="30">
        <v>0</v>
      </c>
      <c r="C430" s="30">
        <v>0</v>
      </c>
      <c r="D430" s="30">
        <v>0</v>
      </c>
      <c r="E430" s="30">
        <v>0</v>
      </c>
      <c r="F430" s="30">
        <v>0</v>
      </c>
      <c r="H430" s="30">
        <v>0</v>
      </c>
      <c r="I430" s="30">
        <v>0</v>
      </c>
      <c r="J430" s="30">
        <v>0</v>
      </c>
      <c r="K430" s="30">
        <v>0</v>
      </c>
      <c r="L430" s="30">
        <v>0</v>
      </c>
      <c r="N430" s="30">
        <v>0</v>
      </c>
      <c r="O430" s="30">
        <v>0</v>
      </c>
      <c r="P430" s="30">
        <v>0</v>
      </c>
      <c r="Q430" s="30">
        <v>0</v>
      </c>
      <c r="R430" s="30">
        <v>0</v>
      </c>
      <c r="T430" s="30">
        <v>0</v>
      </c>
      <c r="U430" s="30">
        <v>0</v>
      </c>
      <c r="V430" s="30">
        <v>0</v>
      </c>
      <c r="W430" s="30">
        <v>0</v>
      </c>
      <c r="X430" s="30">
        <v>0</v>
      </c>
    </row>
    <row r="431" spans="1:24" x14ac:dyDescent="0.25">
      <c r="A431" s="9" t="s">
        <v>69</v>
      </c>
      <c r="B431" s="30">
        <v>0</v>
      </c>
      <c r="C431" s="30">
        <v>0</v>
      </c>
      <c r="D431" s="30">
        <v>0</v>
      </c>
      <c r="E431" s="30">
        <v>0</v>
      </c>
      <c r="F431" s="30">
        <v>0</v>
      </c>
      <c r="H431" s="30">
        <v>0</v>
      </c>
      <c r="I431" s="30">
        <v>0</v>
      </c>
      <c r="J431" s="30">
        <v>0</v>
      </c>
      <c r="K431" s="30">
        <v>0</v>
      </c>
      <c r="L431" s="30">
        <v>0</v>
      </c>
      <c r="N431" s="30">
        <v>0</v>
      </c>
      <c r="O431" s="30">
        <v>0</v>
      </c>
      <c r="P431" s="30">
        <v>0</v>
      </c>
      <c r="Q431" s="30">
        <v>0</v>
      </c>
      <c r="R431" s="30">
        <v>0</v>
      </c>
      <c r="T431" s="30">
        <v>0</v>
      </c>
      <c r="U431" s="30">
        <v>0</v>
      </c>
      <c r="V431" s="30">
        <v>0</v>
      </c>
      <c r="W431" s="30">
        <v>0</v>
      </c>
      <c r="X431" s="30">
        <v>0</v>
      </c>
    </row>
    <row r="432" spans="1:24" x14ac:dyDescent="0.25">
      <c r="A432" s="9" t="s">
        <v>70</v>
      </c>
      <c r="B432" s="30">
        <v>0</v>
      </c>
      <c r="C432" s="30">
        <v>0</v>
      </c>
      <c r="D432" s="30">
        <v>0</v>
      </c>
      <c r="E432" s="30">
        <v>0</v>
      </c>
      <c r="F432" s="30">
        <v>0</v>
      </c>
      <c r="H432" s="30">
        <v>0</v>
      </c>
      <c r="I432" s="30">
        <v>0</v>
      </c>
      <c r="J432" s="30">
        <v>0</v>
      </c>
      <c r="K432" s="30">
        <v>0</v>
      </c>
      <c r="L432" s="30">
        <v>0</v>
      </c>
      <c r="N432" s="30">
        <v>0</v>
      </c>
      <c r="O432" s="30">
        <v>0</v>
      </c>
      <c r="P432" s="30">
        <v>0</v>
      </c>
      <c r="Q432" s="30">
        <v>0</v>
      </c>
      <c r="R432" s="30">
        <v>0</v>
      </c>
      <c r="T432" s="30">
        <v>0</v>
      </c>
      <c r="U432" s="30">
        <v>0</v>
      </c>
      <c r="V432" s="30">
        <v>0</v>
      </c>
      <c r="W432" s="30">
        <v>0</v>
      </c>
      <c r="X432" s="30">
        <v>0</v>
      </c>
    </row>
    <row r="433" spans="1:24" x14ac:dyDescent="0.25">
      <c r="A433" s="9" t="s">
        <v>10</v>
      </c>
      <c r="B433" s="30">
        <v>0</v>
      </c>
      <c r="C433" s="30">
        <v>0</v>
      </c>
      <c r="D433" s="30">
        <v>0</v>
      </c>
      <c r="E433" s="30">
        <v>0</v>
      </c>
      <c r="F433" s="30">
        <v>0</v>
      </c>
      <c r="H433" s="30">
        <v>0</v>
      </c>
      <c r="I433" s="30">
        <v>0</v>
      </c>
      <c r="J433" s="30">
        <v>0</v>
      </c>
      <c r="K433" s="30">
        <v>0</v>
      </c>
      <c r="L433" s="30">
        <v>0</v>
      </c>
      <c r="N433" s="30">
        <v>0</v>
      </c>
      <c r="O433" s="30">
        <v>0</v>
      </c>
      <c r="P433" s="30">
        <v>0</v>
      </c>
      <c r="Q433" s="30">
        <v>0</v>
      </c>
      <c r="R433" s="30">
        <v>0</v>
      </c>
      <c r="T433" s="30">
        <v>0</v>
      </c>
      <c r="U433" s="30">
        <v>0</v>
      </c>
      <c r="V433" s="30">
        <v>0</v>
      </c>
      <c r="W433" s="30">
        <v>0</v>
      </c>
      <c r="X433" s="30">
        <v>0</v>
      </c>
    </row>
    <row r="434" spans="1:24" x14ac:dyDescent="0.25">
      <c r="A434" s="9" t="s">
        <v>26</v>
      </c>
      <c r="B434" s="30">
        <v>78602.5</v>
      </c>
      <c r="C434" s="30">
        <v>62134.8</v>
      </c>
      <c r="D434" s="30">
        <v>56388.4</v>
      </c>
      <c r="E434" s="30">
        <v>51254</v>
      </c>
      <c r="F434" s="30">
        <v>46237</v>
      </c>
      <c r="H434" s="30">
        <v>92848.3</v>
      </c>
      <c r="I434" s="30">
        <v>74651.8</v>
      </c>
      <c r="J434" s="30">
        <v>69339.199999999997</v>
      </c>
      <c r="K434" s="30">
        <v>64123.3</v>
      </c>
      <c r="L434" s="30">
        <v>58928.3</v>
      </c>
      <c r="N434" s="30">
        <v>94640.2</v>
      </c>
      <c r="O434" s="30">
        <v>76955.3</v>
      </c>
      <c r="P434" s="30">
        <v>71303.8</v>
      </c>
      <c r="Q434" s="30">
        <v>66052.7</v>
      </c>
      <c r="R434" s="30">
        <v>60870.5</v>
      </c>
      <c r="T434" s="30">
        <v>104254</v>
      </c>
      <c r="U434" s="30">
        <v>86312.4</v>
      </c>
      <c r="V434" s="30">
        <v>79542.600000000006</v>
      </c>
      <c r="W434" s="30">
        <v>73633.7</v>
      </c>
      <c r="X434" s="30">
        <v>67971.899999999994</v>
      </c>
    </row>
    <row r="436" spans="1:24" x14ac:dyDescent="0.25">
      <c r="A436" s="9" t="s">
        <v>247</v>
      </c>
      <c r="B436" s="9">
        <v>100</v>
      </c>
      <c r="C436" s="9">
        <v>95</v>
      </c>
      <c r="D436" s="9">
        <v>90</v>
      </c>
      <c r="E436" s="9">
        <v>85</v>
      </c>
      <c r="F436" s="9">
        <v>80</v>
      </c>
      <c r="G436" s="9" t="s">
        <v>248</v>
      </c>
      <c r="H436" s="9">
        <v>100</v>
      </c>
      <c r="I436" s="9">
        <v>95</v>
      </c>
      <c r="J436" s="9">
        <v>90</v>
      </c>
      <c r="K436" s="9">
        <v>85</v>
      </c>
      <c r="L436" s="9">
        <v>80</v>
      </c>
      <c r="M436" s="9" t="s">
        <v>249</v>
      </c>
      <c r="N436" s="9">
        <v>100</v>
      </c>
      <c r="O436" s="9">
        <v>95</v>
      </c>
      <c r="P436" s="9">
        <v>90</v>
      </c>
      <c r="Q436" s="9">
        <v>85</v>
      </c>
      <c r="R436" s="9">
        <v>80</v>
      </c>
      <c r="S436" s="9" t="s">
        <v>250</v>
      </c>
      <c r="T436" s="9">
        <v>100</v>
      </c>
      <c r="U436" s="9">
        <v>95</v>
      </c>
      <c r="V436" s="9">
        <v>90</v>
      </c>
      <c r="W436" s="9">
        <v>85</v>
      </c>
      <c r="X436" s="9">
        <v>80</v>
      </c>
    </row>
    <row r="437" spans="1:24" x14ac:dyDescent="0.25">
      <c r="A437" s="9" t="s">
        <v>22</v>
      </c>
      <c r="B437" s="30">
        <v>0</v>
      </c>
      <c r="C437" s="30">
        <v>0</v>
      </c>
      <c r="D437" s="30">
        <v>0</v>
      </c>
      <c r="E437" s="30">
        <v>0</v>
      </c>
      <c r="F437" s="30">
        <v>0</v>
      </c>
      <c r="H437" s="30">
        <v>0</v>
      </c>
      <c r="I437" s="30">
        <v>0</v>
      </c>
      <c r="J437" s="30">
        <v>0</v>
      </c>
      <c r="K437" s="30">
        <v>0</v>
      </c>
      <c r="L437" s="30">
        <v>0</v>
      </c>
      <c r="N437" s="30">
        <v>0</v>
      </c>
      <c r="O437" s="30">
        <v>0</v>
      </c>
      <c r="P437" s="30">
        <v>0</v>
      </c>
      <c r="Q437" s="30">
        <v>0</v>
      </c>
      <c r="R437" s="30">
        <v>0</v>
      </c>
      <c r="T437" s="30">
        <v>0</v>
      </c>
      <c r="U437" s="30">
        <v>0</v>
      </c>
      <c r="V437" s="30">
        <v>0</v>
      </c>
      <c r="W437" s="30">
        <v>0</v>
      </c>
      <c r="X437" s="30">
        <v>0</v>
      </c>
    </row>
    <row r="438" spans="1:24" x14ac:dyDescent="0.25">
      <c r="A438" s="9" t="s">
        <v>23</v>
      </c>
      <c r="B438" s="30">
        <v>0</v>
      </c>
      <c r="C438" s="30">
        <v>0</v>
      </c>
      <c r="D438" s="30">
        <v>0</v>
      </c>
      <c r="E438" s="30">
        <v>0</v>
      </c>
      <c r="F438" s="30">
        <v>0</v>
      </c>
      <c r="H438" s="30">
        <v>0</v>
      </c>
      <c r="I438" s="30">
        <v>0</v>
      </c>
      <c r="J438" s="30">
        <v>0</v>
      </c>
      <c r="K438" s="30">
        <v>0</v>
      </c>
      <c r="L438" s="30">
        <v>0</v>
      </c>
      <c r="N438" s="30">
        <v>0</v>
      </c>
      <c r="O438" s="30">
        <v>0</v>
      </c>
      <c r="P438" s="30">
        <v>0</v>
      </c>
      <c r="Q438" s="30">
        <v>0</v>
      </c>
      <c r="R438" s="30">
        <v>0</v>
      </c>
      <c r="T438" s="30">
        <v>0</v>
      </c>
      <c r="U438" s="30">
        <v>0</v>
      </c>
      <c r="V438" s="30">
        <v>0</v>
      </c>
      <c r="W438" s="30">
        <v>0</v>
      </c>
      <c r="X438" s="30">
        <v>0</v>
      </c>
    </row>
    <row r="439" spans="1:24" x14ac:dyDescent="0.25">
      <c r="A439" s="9" t="s">
        <v>24</v>
      </c>
      <c r="B439" s="30">
        <v>0</v>
      </c>
      <c r="C439" s="30">
        <v>0</v>
      </c>
      <c r="D439" s="30">
        <v>0</v>
      </c>
      <c r="E439" s="30">
        <v>0</v>
      </c>
      <c r="F439" s="30">
        <v>0</v>
      </c>
      <c r="H439" s="30">
        <v>0</v>
      </c>
      <c r="I439" s="30">
        <v>0</v>
      </c>
      <c r="J439" s="30">
        <v>0</v>
      </c>
      <c r="K439" s="30">
        <v>0</v>
      </c>
      <c r="L439" s="30">
        <v>0</v>
      </c>
      <c r="N439" s="30">
        <v>0</v>
      </c>
      <c r="O439" s="30">
        <v>0</v>
      </c>
      <c r="P439" s="30">
        <v>0</v>
      </c>
      <c r="Q439" s="30">
        <v>0</v>
      </c>
      <c r="R439" s="30">
        <v>0</v>
      </c>
      <c r="T439" s="30">
        <v>0</v>
      </c>
      <c r="U439" s="30">
        <v>0</v>
      </c>
      <c r="V439" s="30">
        <v>0</v>
      </c>
      <c r="W439" s="30">
        <v>0</v>
      </c>
      <c r="X439" s="30">
        <v>0</v>
      </c>
    </row>
    <row r="440" spans="1:24" x14ac:dyDescent="0.25">
      <c r="A440" s="9" t="s">
        <v>25</v>
      </c>
      <c r="B440" s="30">
        <v>6</v>
      </c>
      <c r="C440" s="30">
        <v>6</v>
      </c>
      <c r="D440" s="30">
        <v>6</v>
      </c>
      <c r="E440" s="30">
        <v>6</v>
      </c>
      <c r="F440" s="30">
        <v>6</v>
      </c>
      <c r="H440" s="30">
        <v>7</v>
      </c>
      <c r="I440" s="30">
        <v>7</v>
      </c>
      <c r="J440" s="30">
        <v>7</v>
      </c>
      <c r="K440" s="30">
        <v>7</v>
      </c>
      <c r="L440" s="30">
        <v>7</v>
      </c>
      <c r="N440" s="30">
        <v>8</v>
      </c>
      <c r="O440" s="30">
        <v>8</v>
      </c>
      <c r="P440" s="30">
        <v>8</v>
      </c>
      <c r="Q440" s="30">
        <v>8</v>
      </c>
      <c r="R440" s="30">
        <v>8</v>
      </c>
      <c r="T440" s="30">
        <v>12</v>
      </c>
      <c r="U440" s="30">
        <v>12</v>
      </c>
      <c r="V440" s="30">
        <v>12</v>
      </c>
      <c r="W440" s="30">
        <v>12</v>
      </c>
      <c r="X440" s="30">
        <v>12</v>
      </c>
    </row>
    <row r="441" spans="1:24" x14ac:dyDescent="0.25">
      <c r="A441" s="9" t="s">
        <v>64</v>
      </c>
      <c r="B441" s="30">
        <v>0</v>
      </c>
      <c r="C441" s="30">
        <v>0</v>
      </c>
      <c r="D441" s="30">
        <v>0</v>
      </c>
      <c r="E441" s="30">
        <v>0</v>
      </c>
      <c r="F441" s="30">
        <v>0</v>
      </c>
      <c r="H441" s="30">
        <v>0</v>
      </c>
      <c r="I441" s="30">
        <v>0</v>
      </c>
      <c r="J441" s="30">
        <v>0</v>
      </c>
      <c r="K441" s="30">
        <v>0</v>
      </c>
      <c r="L441" s="30">
        <v>0</v>
      </c>
      <c r="N441" s="30">
        <v>0</v>
      </c>
      <c r="O441" s="30">
        <v>0</v>
      </c>
      <c r="P441" s="30">
        <v>0</v>
      </c>
      <c r="Q441" s="30">
        <v>0</v>
      </c>
      <c r="R441" s="30">
        <v>0</v>
      </c>
      <c r="T441" s="30">
        <v>0</v>
      </c>
      <c r="U441" s="30">
        <v>0</v>
      </c>
      <c r="V441" s="30">
        <v>0</v>
      </c>
      <c r="W441" s="30">
        <v>0</v>
      </c>
      <c r="X441" s="30">
        <v>0</v>
      </c>
    </row>
    <row r="442" spans="1:24" x14ac:dyDescent="0.25">
      <c r="A442" s="9" t="s">
        <v>65</v>
      </c>
      <c r="B442" s="30">
        <v>0</v>
      </c>
      <c r="C442" s="30">
        <v>0</v>
      </c>
      <c r="D442" s="30">
        <v>0</v>
      </c>
      <c r="E442" s="30">
        <v>0</v>
      </c>
      <c r="F442" s="30">
        <v>0</v>
      </c>
      <c r="H442" s="30">
        <v>0</v>
      </c>
      <c r="I442" s="30">
        <v>0</v>
      </c>
      <c r="J442" s="30">
        <v>0</v>
      </c>
      <c r="K442" s="30">
        <v>0</v>
      </c>
      <c r="L442" s="30">
        <v>0</v>
      </c>
      <c r="N442" s="30">
        <v>0</v>
      </c>
      <c r="O442" s="30">
        <v>0</v>
      </c>
      <c r="P442" s="30">
        <v>0</v>
      </c>
      <c r="Q442" s="30">
        <v>0</v>
      </c>
      <c r="R442" s="30">
        <v>0</v>
      </c>
      <c r="T442" s="30">
        <v>0</v>
      </c>
      <c r="U442" s="30">
        <v>0</v>
      </c>
      <c r="V442" s="30">
        <v>0</v>
      </c>
      <c r="W442" s="30">
        <v>0</v>
      </c>
      <c r="X442" s="30">
        <v>0</v>
      </c>
    </row>
    <row r="443" spans="1:24" x14ac:dyDescent="0.25">
      <c r="A443" s="9" t="s">
        <v>66</v>
      </c>
      <c r="B443" s="30">
        <v>0</v>
      </c>
      <c r="C443" s="30">
        <v>0</v>
      </c>
      <c r="D443" s="30">
        <v>0</v>
      </c>
      <c r="E443" s="30">
        <v>0</v>
      </c>
      <c r="F443" s="30">
        <v>0</v>
      </c>
      <c r="H443" s="30">
        <v>0</v>
      </c>
      <c r="I443" s="30">
        <v>0</v>
      </c>
      <c r="J443" s="30">
        <v>0</v>
      </c>
      <c r="K443" s="30">
        <v>0</v>
      </c>
      <c r="L443" s="30">
        <v>0</v>
      </c>
      <c r="N443" s="30">
        <v>0</v>
      </c>
      <c r="O443" s="30">
        <v>0</v>
      </c>
      <c r="P443" s="30">
        <v>0</v>
      </c>
      <c r="Q443" s="30">
        <v>0</v>
      </c>
      <c r="R443" s="30">
        <v>0</v>
      </c>
      <c r="T443" s="30">
        <v>0</v>
      </c>
      <c r="U443" s="30">
        <v>0</v>
      </c>
      <c r="V443" s="30">
        <v>0</v>
      </c>
      <c r="W443" s="30">
        <v>0</v>
      </c>
      <c r="X443" s="30">
        <v>0</v>
      </c>
    </row>
    <row r="444" spans="1:24" x14ac:dyDescent="0.25">
      <c r="A444" s="9" t="s">
        <v>67</v>
      </c>
      <c r="B444" s="30">
        <v>0</v>
      </c>
      <c r="C444" s="30">
        <v>0</v>
      </c>
      <c r="D444" s="30">
        <v>0</v>
      </c>
      <c r="E444" s="30">
        <v>0</v>
      </c>
      <c r="F444" s="30">
        <v>0</v>
      </c>
      <c r="H444" s="30">
        <v>0</v>
      </c>
      <c r="I444" s="30">
        <v>0</v>
      </c>
      <c r="J444" s="30">
        <v>0</v>
      </c>
      <c r="K444" s="30">
        <v>0</v>
      </c>
      <c r="L444" s="30">
        <v>0</v>
      </c>
      <c r="N444" s="30">
        <v>0</v>
      </c>
      <c r="O444" s="30">
        <v>0</v>
      </c>
      <c r="P444" s="30">
        <v>0</v>
      </c>
      <c r="Q444" s="30">
        <v>0</v>
      </c>
      <c r="R444" s="30">
        <v>0</v>
      </c>
      <c r="T444" s="30">
        <v>0</v>
      </c>
      <c r="U444" s="30">
        <v>0</v>
      </c>
      <c r="V444" s="30">
        <v>0</v>
      </c>
      <c r="W444" s="30">
        <v>0</v>
      </c>
      <c r="X444" s="30">
        <v>0</v>
      </c>
    </row>
    <row r="445" spans="1:24" x14ac:dyDescent="0.25">
      <c r="A445" s="9" t="s">
        <v>68</v>
      </c>
      <c r="B445" s="30">
        <v>3484.5</v>
      </c>
      <c r="C445" s="30">
        <v>3484.5</v>
      </c>
      <c r="D445" s="30">
        <v>3484.5</v>
      </c>
      <c r="E445" s="30">
        <v>3484.5</v>
      </c>
      <c r="F445" s="30">
        <v>3484.5</v>
      </c>
      <c r="H445" s="30">
        <v>4065.25</v>
      </c>
      <c r="I445" s="30">
        <v>4065.25</v>
      </c>
      <c r="J445" s="30">
        <v>4065.25</v>
      </c>
      <c r="K445" s="30">
        <v>4065.25</v>
      </c>
      <c r="L445" s="30">
        <v>4065.25</v>
      </c>
      <c r="N445" s="30">
        <v>4646</v>
      </c>
      <c r="O445" s="30">
        <v>4646</v>
      </c>
      <c r="P445" s="30">
        <v>4646</v>
      </c>
      <c r="Q445" s="30">
        <v>4646</v>
      </c>
      <c r="R445" s="30">
        <v>4646</v>
      </c>
      <c r="T445" s="30">
        <v>6969</v>
      </c>
      <c r="U445" s="30">
        <v>6969</v>
      </c>
      <c r="V445" s="30">
        <v>6969</v>
      </c>
      <c r="W445" s="30">
        <v>6969</v>
      </c>
      <c r="X445" s="30">
        <v>6969</v>
      </c>
    </row>
    <row r="446" spans="1:24" x14ac:dyDescent="0.25">
      <c r="A446" s="9" t="s">
        <v>69</v>
      </c>
      <c r="B446" s="30">
        <v>730.43695500000001</v>
      </c>
      <c r="C446" s="30">
        <v>730.43695500000001</v>
      </c>
      <c r="D446" s="30">
        <v>730.43695500000001</v>
      </c>
      <c r="E446" s="30">
        <v>730.43695500000001</v>
      </c>
      <c r="F446" s="30">
        <v>730.43695500000001</v>
      </c>
      <c r="H446" s="30">
        <v>852.17644749999999</v>
      </c>
      <c r="I446" s="30">
        <v>852.17644749999999</v>
      </c>
      <c r="J446" s="30">
        <v>852.17644749999999</v>
      </c>
      <c r="K446" s="30">
        <v>852.17644749999999</v>
      </c>
      <c r="L446" s="30">
        <v>852.17644749999999</v>
      </c>
      <c r="N446" s="30">
        <v>973.91593999999998</v>
      </c>
      <c r="O446" s="30">
        <v>973.91593999999998</v>
      </c>
      <c r="P446" s="30">
        <v>973.91593999999998</v>
      </c>
      <c r="Q446" s="30">
        <v>973.91593999999998</v>
      </c>
      <c r="R446" s="30">
        <v>973.91593999999998</v>
      </c>
      <c r="T446" s="30">
        <v>1460.87391</v>
      </c>
      <c r="U446" s="30">
        <v>1460.87391</v>
      </c>
      <c r="V446" s="30">
        <v>1460.87391</v>
      </c>
      <c r="W446" s="30">
        <v>1460.87391</v>
      </c>
      <c r="X446" s="30">
        <v>1460.87391</v>
      </c>
    </row>
    <row r="447" spans="1:24" x14ac:dyDescent="0.25">
      <c r="A447" s="9" t="s">
        <v>70</v>
      </c>
      <c r="B447" s="30">
        <v>2207.1177641851491</v>
      </c>
      <c r="C447" s="30">
        <v>2096.7618759759098</v>
      </c>
      <c r="D447" s="30">
        <v>1986.405987766653</v>
      </c>
      <c r="E447" s="30">
        <v>1876.050099557395</v>
      </c>
      <c r="F447" s="30">
        <v>1765.6942113481441</v>
      </c>
      <c r="H447" s="30">
        <v>2207.935366616824</v>
      </c>
      <c r="I447" s="30">
        <v>2097.538598285998</v>
      </c>
      <c r="J447" s="30">
        <v>1987.141829955169</v>
      </c>
      <c r="K447" s="30">
        <v>1876.7450616243359</v>
      </c>
      <c r="L447" s="30">
        <v>1766.3482932934969</v>
      </c>
      <c r="N447" s="30">
        <v>2207.9353666168308</v>
      </c>
      <c r="O447" s="30">
        <v>2097.5385982859948</v>
      </c>
      <c r="P447" s="30">
        <v>1987.1418299551531</v>
      </c>
      <c r="Q447" s="30">
        <v>1876.745061624312</v>
      </c>
      <c r="R447" s="30">
        <v>1766.3482932934669</v>
      </c>
      <c r="T447" s="30">
        <v>2208.7529690484798</v>
      </c>
      <c r="U447" s="30">
        <v>2098.315320596063</v>
      </c>
      <c r="V447" s="30">
        <v>1987.8776721436379</v>
      </c>
      <c r="W447" s="30">
        <v>1877.440023691217</v>
      </c>
      <c r="X447" s="30">
        <v>1767.002375238792</v>
      </c>
    </row>
    <row r="448" spans="1:24" x14ac:dyDescent="0.25">
      <c r="A448" s="9" t="s">
        <v>10</v>
      </c>
      <c r="B448" s="30">
        <v>60071.830690614712</v>
      </c>
      <c r="C448" s="30">
        <v>57068.23915608447</v>
      </c>
      <c r="D448" s="30">
        <v>54064.647621553748</v>
      </c>
      <c r="E448" s="30">
        <v>51061.056087022997</v>
      </c>
      <c r="F448" s="30">
        <v>48057.464552492427</v>
      </c>
      <c r="H448" s="30">
        <v>60094.083637713753</v>
      </c>
      <c r="I448" s="30">
        <v>57089.379455828457</v>
      </c>
      <c r="J448" s="30">
        <v>54084.675273943139</v>
      </c>
      <c r="K448" s="30">
        <v>51079.971092057647</v>
      </c>
      <c r="L448" s="30">
        <v>48075.266910172053</v>
      </c>
      <c r="N448" s="30">
        <v>60094.083637713957</v>
      </c>
      <c r="O448" s="30">
        <v>57089.379455828413</v>
      </c>
      <c r="P448" s="30">
        <v>54084.675273942703</v>
      </c>
      <c r="Q448" s="30">
        <v>51079.971092056992</v>
      </c>
      <c r="R448" s="30">
        <v>48075.266910171224</v>
      </c>
      <c r="T448" s="30">
        <v>60116.336584812299</v>
      </c>
      <c r="U448" s="30">
        <v>57110.519755571862</v>
      </c>
      <c r="V448" s="30">
        <v>54104.702926331243</v>
      </c>
      <c r="W448" s="30">
        <v>51098.886097090712</v>
      </c>
      <c r="X448" s="30">
        <v>48093.069267850064</v>
      </c>
    </row>
    <row r="449" spans="1:24" x14ac:dyDescent="0.25">
      <c r="A449" s="9" t="s">
        <v>26</v>
      </c>
      <c r="B449" s="30">
        <v>66493.600000000006</v>
      </c>
      <c r="C449" s="30">
        <v>63379.7</v>
      </c>
      <c r="D449" s="30">
        <v>60265.8</v>
      </c>
      <c r="E449" s="30">
        <v>57151.8</v>
      </c>
      <c r="F449" s="30">
        <v>54037.9</v>
      </c>
      <c r="H449" s="30">
        <v>67219.199999999997</v>
      </c>
      <c r="I449" s="30">
        <v>64104.1</v>
      </c>
      <c r="J449" s="30">
        <v>60989</v>
      </c>
      <c r="K449" s="30">
        <v>57873.9</v>
      </c>
      <c r="L449" s="30">
        <v>54758.8</v>
      </c>
      <c r="N449" s="30">
        <v>67921.600000000006</v>
      </c>
      <c r="O449" s="30">
        <v>64806.5</v>
      </c>
      <c r="P449" s="30">
        <v>61691.4</v>
      </c>
      <c r="Q449" s="30">
        <v>58576.3</v>
      </c>
      <c r="R449" s="30">
        <v>55461.2</v>
      </c>
      <c r="T449" s="30">
        <v>70754.5</v>
      </c>
      <c r="U449" s="30">
        <v>67638.2</v>
      </c>
      <c r="V449" s="30">
        <v>64522</v>
      </c>
      <c r="W449" s="30">
        <v>61405.7</v>
      </c>
      <c r="X449" s="30">
        <v>58289.5</v>
      </c>
    </row>
    <row r="451" spans="1:24" x14ac:dyDescent="0.25">
      <c r="A451" s="9" t="s">
        <v>251</v>
      </c>
      <c r="B451" s="9">
        <v>100</v>
      </c>
      <c r="C451" s="9">
        <v>95</v>
      </c>
      <c r="D451" s="9">
        <v>90</v>
      </c>
      <c r="E451" s="9">
        <v>85</v>
      </c>
      <c r="F451" s="9">
        <v>80</v>
      </c>
      <c r="G451" s="9" t="s">
        <v>252</v>
      </c>
      <c r="H451" s="9">
        <v>100</v>
      </c>
      <c r="I451" s="9">
        <v>95</v>
      </c>
      <c r="J451" s="9">
        <v>90</v>
      </c>
      <c r="K451" s="9">
        <v>85</v>
      </c>
      <c r="L451" s="9">
        <v>80</v>
      </c>
      <c r="M451" s="9" t="s">
        <v>253</v>
      </c>
      <c r="N451" s="9">
        <v>100</v>
      </c>
      <c r="O451" s="9">
        <v>95</v>
      </c>
      <c r="P451" s="9">
        <v>90</v>
      </c>
      <c r="Q451" s="9">
        <v>85</v>
      </c>
      <c r="R451" s="9">
        <v>80</v>
      </c>
      <c r="S451" s="9" t="s">
        <v>254</v>
      </c>
      <c r="T451" s="9">
        <v>100</v>
      </c>
      <c r="U451" s="9">
        <v>95</v>
      </c>
      <c r="V451" s="9">
        <v>90</v>
      </c>
      <c r="W451" s="9">
        <v>85</v>
      </c>
      <c r="X451" s="9">
        <v>80</v>
      </c>
    </row>
    <row r="452" spans="1:24" x14ac:dyDescent="0.25">
      <c r="A452" s="9" t="s">
        <v>22</v>
      </c>
      <c r="B452" s="30">
        <v>8.1219999999999999</v>
      </c>
      <c r="C452" s="30">
        <v>8.1219999999999999</v>
      </c>
      <c r="D452" s="30">
        <v>8.1219999999999999</v>
      </c>
      <c r="E452" s="30">
        <v>8.1219999999999999</v>
      </c>
      <c r="F452" s="30">
        <v>8.1219999999999999</v>
      </c>
      <c r="H452" s="30">
        <v>5.2320000000000002</v>
      </c>
      <c r="I452" s="30">
        <v>5.2320000000000002</v>
      </c>
      <c r="J452" s="30">
        <v>5.2320000000000002</v>
      </c>
      <c r="K452" s="30">
        <v>5.2320000000000002</v>
      </c>
      <c r="L452" s="30">
        <v>5.2320000000000002</v>
      </c>
      <c r="N452" s="30">
        <v>4.6269999999999998</v>
      </c>
      <c r="O452" s="30">
        <v>4.6269999999999998</v>
      </c>
      <c r="P452" s="30">
        <v>4.6269999999999998</v>
      </c>
      <c r="Q452" s="30">
        <v>4.6269999999999998</v>
      </c>
      <c r="R452" s="30">
        <v>4.6269999999999998</v>
      </c>
      <c r="T452" s="30">
        <v>2.7450000000000001</v>
      </c>
      <c r="U452" s="30">
        <v>2.7450000000000001</v>
      </c>
      <c r="V452" s="30">
        <v>2.7450000000000001</v>
      </c>
      <c r="W452" s="30">
        <v>2.7450000000000001</v>
      </c>
      <c r="X452" s="30">
        <v>2.7450000000000001</v>
      </c>
    </row>
    <row r="453" spans="1:24" x14ac:dyDescent="0.25">
      <c r="A453" s="9" t="s">
        <v>23</v>
      </c>
      <c r="B453" s="30">
        <v>0</v>
      </c>
      <c r="C453" s="30">
        <v>0</v>
      </c>
      <c r="D453" s="30">
        <v>0</v>
      </c>
      <c r="E453" s="30">
        <v>0</v>
      </c>
      <c r="F453" s="30">
        <v>0</v>
      </c>
      <c r="H453" s="30">
        <v>0</v>
      </c>
      <c r="I453" s="30">
        <v>0</v>
      </c>
      <c r="J453" s="30">
        <v>0</v>
      </c>
      <c r="K453" s="30">
        <v>0</v>
      </c>
      <c r="L453" s="30">
        <v>0</v>
      </c>
      <c r="N453" s="30">
        <v>0</v>
      </c>
      <c r="O453" s="30">
        <v>0</v>
      </c>
      <c r="P453" s="30">
        <v>0</v>
      </c>
      <c r="Q453" s="30">
        <v>0</v>
      </c>
      <c r="R453" s="30">
        <v>0</v>
      </c>
      <c r="T453" s="30">
        <v>0</v>
      </c>
      <c r="U453" s="30">
        <v>0</v>
      </c>
      <c r="V453" s="30">
        <v>0</v>
      </c>
      <c r="W453" s="30">
        <v>0</v>
      </c>
      <c r="X453" s="30">
        <v>0</v>
      </c>
    </row>
    <row r="454" spans="1:24" x14ac:dyDescent="0.25">
      <c r="A454" s="9" t="s">
        <v>24</v>
      </c>
      <c r="B454" s="30">
        <v>0</v>
      </c>
      <c r="C454" s="30">
        <v>0</v>
      </c>
      <c r="D454" s="30">
        <v>0</v>
      </c>
      <c r="E454" s="30">
        <v>0</v>
      </c>
      <c r="F454" s="30">
        <v>0</v>
      </c>
      <c r="H454" s="30">
        <v>0</v>
      </c>
      <c r="I454" s="30">
        <v>0</v>
      </c>
      <c r="J454" s="30">
        <v>0</v>
      </c>
      <c r="K454" s="30">
        <v>0</v>
      </c>
      <c r="L454" s="30">
        <v>0</v>
      </c>
      <c r="N454" s="30">
        <v>0</v>
      </c>
      <c r="O454" s="30">
        <v>0</v>
      </c>
      <c r="P454" s="30">
        <v>0</v>
      </c>
      <c r="Q454" s="30">
        <v>0</v>
      </c>
      <c r="R454" s="30">
        <v>0</v>
      </c>
      <c r="T454" s="30">
        <v>0</v>
      </c>
      <c r="U454" s="30">
        <v>0</v>
      </c>
      <c r="V454" s="30">
        <v>0</v>
      </c>
      <c r="W454" s="30">
        <v>0</v>
      </c>
      <c r="X454" s="30">
        <v>0</v>
      </c>
    </row>
    <row r="455" spans="1:24" x14ac:dyDescent="0.25">
      <c r="A455" s="9" t="s">
        <v>25</v>
      </c>
      <c r="B455" s="30">
        <v>6</v>
      </c>
      <c r="C455" s="30">
        <v>6</v>
      </c>
      <c r="D455" s="30">
        <v>6</v>
      </c>
      <c r="E455" s="30">
        <v>6</v>
      </c>
      <c r="F455" s="30">
        <v>6</v>
      </c>
      <c r="H455" s="30">
        <v>7</v>
      </c>
      <c r="I455" s="30">
        <v>7</v>
      </c>
      <c r="J455" s="30">
        <v>7</v>
      </c>
      <c r="K455" s="30">
        <v>7</v>
      </c>
      <c r="L455" s="30">
        <v>7</v>
      </c>
      <c r="N455" s="30">
        <v>8</v>
      </c>
      <c r="O455" s="30">
        <v>8</v>
      </c>
      <c r="P455" s="30">
        <v>8</v>
      </c>
      <c r="Q455" s="30">
        <v>8</v>
      </c>
      <c r="R455" s="30">
        <v>8</v>
      </c>
      <c r="T455" s="30">
        <v>12</v>
      </c>
      <c r="U455" s="30">
        <v>12</v>
      </c>
      <c r="V455" s="30">
        <v>12</v>
      </c>
      <c r="W455" s="30">
        <v>12</v>
      </c>
      <c r="X455" s="30">
        <v>12</v>
      </c>
    </row>
    <row r="456" spans="1:24" x14ac:dyDescent="0.25">
      <c r="A456" s="9" t="s">
        <v>64</v>
      </c>
      <c r="B456" s="30">
        <v>14618.718000000001</v>
      </c>
      <c r="C456" s="30">
        <v>14618.718000000001</v>
      </c>
      <c r="D456" s="30">
        <v>14618.718000000001</v>
      </c>
      <c r="E456" s="30">
        <v>14618.718000000001</v>
      </c>
      <c r="F456" s="30">
        <v>14618.718000000001</v>
      </c>
      <c r="H456" s="30">
        <v>9418.1400000000012</v>
      </c>
      <c r="I456" s="30">
        <v>9418.1400000000012</v>
      </c>
      <c r="J456" s="30">
        <v>9418.1400000000012</v>
      </c>
      <c r="K456" s="30">
        <v>9418.1400000000012</v>
      </c>
      <c r="L456" s="30">
        <v>9418.1400000000012</v>
      </c>
      <c r="N456" s="30">
        <v>8329.0499999999993</v>
      </c>
      <c r="O456" s="30">
        <v>8329.0499999999993</v>
      </c>
      <c r="P456" s="30">
        <v>8329.0499999999993</v>
      </c>
      <c r="Q456" s="30">
        <v>8329.0499999999993</v>
      </c>
      <c r="R456" s="30">
        <v>8329.0499999999993</v>
      </c>
      <c r="T456" s="30">
        <v>4941.0179999999991</v>
      </c>
      <c r="U456" s="30">
        <v>4941.0179999999991</v>
      </c>
      <c r="V456" s="30">
        <v>4941.0179999999991</v>
      </c>
      <c r="W456" s="30">
        <v>4941.0179999999991</v>
      </c>
      <c r="X456" s="30">
        <v>4941.0179999999991</v>
      </c>
    </row>
    <row r="457" spans="1:24" x14ac:dyDescent="0.25">
      <c r="A457" s="9" t="s">
        <v>65</v>
      </c>
      <c r="B457" s="30">
        <v>1423.7402482564919</v>
      </c>
      <c r="C457" s="30">
        <v>1423.7402482564919</v>
      </c>
      <c r="D457" s="30">
        <v>1423.7402482564919</v>
      </c>
      <c r="E457" s="30">
        <v>1423.7402482564919</v>
      </c>
      <c r="F457" s="30">
        <v>1423.7402482564919</v>
      </c>
      <c r="H457" s="30">
        <v>917.24766711516008</v>
      </c>
      <c r="I457" s="30">
        <v>917.24766711516008</v>
      </c>
      <c r="J457" s="30">
        <v>917.24766711516008</v>
      </c>
      <c r="K457" s="30">
        <v>917.24766711516008</v>
      </c>
      <c r="L457" s="30">
        <v>917.24766711516008</v>
      </c>
      <c r="N457" s="30">
        <v>811.1794560057001</v>
      </c>
      <c r="O457" s="30">
        <v>811.1794560057001</v>
      </c>
      <c r="P457" s="30">
        <v>811.1794560057001</v>
      </c>
      <c r="Q457" s="30">
        <v>811.1794560057001</v>
      </c>
      <c r="R457" s="30">
        <v>811.1794560057001</v>
      </c>
      <c r="T457" s="30">
        <v>481.21361900269198</v>
      </c>
      <c r="U457" s="30">
        <v>481.21361900269198</v>
      </c>
      <c r="V457" s="30">
        <v>481.21361900269198</v>
      </c>
      <c r="W457" s="30">
        <v>481.21361900269198</v>
      </c>
      <c r="X457" s="30">
        <v>481.21361900269198</v>
      </c>
    </row>
    <row r="458" spans="1:24" x14ac:dyDescent="0.25">
      <c r="A458" s="9" t="s">
        <v>66</v>
      </c>
      <c r="B458" s="30">
        <v>2.4134726579999991E-9</v>
      </c>
      <c r="C458" s="30">
        <v>0</v>
      </c>
      <c r="D458" s="30">
        <v>0</v>
      </c>
      <c r="E458" s="30">
        <v>0</v>
      </c>
      <c r="F458" s="30">
        <v>0</v>
      </c>
      <c r="H458" s="30">
        <v>0</v>
      </c>
      <c r="I458" s="30">
        <v>0</v>
      </c>
      <c r="J458" s="30">
        <v>0</v>
      </c>
      <c r="K458" s="30">
        <v>0</v>
      </c>
      <c r="L458" s="30">
        <v>0</v>
      </c>
      <c r="N458" s="30">
        <v>0</v>
      </c>
      <c r="O458" s="30">
        <v>0</v>
      </c>
      <c r="P458" s="30">
        <v>0</v>
      </c>
      <c r="Q458" s="30">
        <v>0</v>
      </c>
      <c r="R458" s="30">
        <v>0</v>
      </c>
      <c r="T458" s="30">
        <v>0</v>
      </c>
      <c r="U458" s="30">
        <v>0</v>
      </c>
      <c r="V458" s="30">
        <v>0</v>
      </c>
      <c r="W458" s="30">
        <v>0</v>
      </c>
      <c r="X458" s="30">
        <v>0</v>
      </c>
    </row>
    <row r="459" spans="1:24" x14ac:dyDescent="0.25">
      <c r="A459" s="9" t="s">
        <v>67</v>
      </c>
      <c r="B459" s="30">
        <v>5.4279500563004993E-10</v>
      </c>
      <c r="C459" s="30">
        <v>0</v>
      </c>
      <c r="D459" s="30">
        <v>0</v>
      </c>
      <c r="E459" s="30">
        <v>0</v>
      </c>
      <c r="F459" s="30">
        <v>0</v>
      </c>
      <c r="H459" s="30">
        <v>0</v>
      </c>
      <c r="I459" s="30">
        <v>0</v>
      </c>
      <c r="J459" s="30">
        <v>0</v>
      </c>
      <c r="K459" s="30">
        <v>0</v>
      </c>
      <c r="L459" s="30">
        <v>0</v>
      </c>
      <c r="N459" s="30">
        <v>0</v>
      </c>
      <c r="O459" s="30">
        <v>0</v>
      </c>
      <c r="P459" s="30">
        <v>0</v>
      </c>
      <c r="Q459" s="30">
        <v>0</v>
      </c>
      <c r="R459" s="30">
        <v>0</v>
      </c>
      <c r="T459" s="30">
        <v>0</v>
      </c>
      <c r="U459" s="30">
        <v>0</v>
      </c>
      <c r="V459" s="30">
        <v>0</v>
      </c>
      <c r="W459" s="30">
        <v>0</v>
      </c>
      <c r="X459" s="30">
        <v>0</v>
      </c>
    </row>
    <row r="460" spans="1:24" x14ac:dyDescent="0.25">
      <c r="A460" s="9" t="s">
        <v>68</v>
      </c>
      <c r="B460" s="30">
        <v>3484.5</v>
      </c>
      <c r="C460" s="30">
        <v>3484.5</v>
      </c>
      <c r="D460" s="30">
        <v>3484.5</v>
      </c>
      <c r="E460" s="30">
        <v>3484.5</v>
      </c>
      <c r="F460" s="30">
        <v>3484.5</v>
      </c>
      <c r="H460" s="30">
        <v>4065.25</v>
      </c>
      <c r="I460" s="30">
        <v>4065.25</v>
      </c>
      <c r="J460" s="30">
        <v>4065.25</v>
      </c>
      <c r="K460" s="30">
        <v>4065.25</v>
      </c>
      <c r="L460" s="30">
        <v>4065.25</v>
      </c>
      <c r="N460" s="30">
        <v>4646</v>
      </c>
      <c r="O460" s="30">
        <v>4646</v>
      </c>
      <c r="P460" s="30">
        <v>4646</v>
      </c>
      <c r="Q460" s="30">
        <v>4646</v>
      </c>
      <c r="R460" s="30">
        <v>4646</v>
      </c>
      <c r="T460" s="30">
        <v>6969</v>
      </c>
      <c r="U460" s="30">
        <v>6969</v>
      </c>
      <c r="V460" s="30">
        <v>6969</v>
      </c>
      <c r="W460" s="30">
        <v>6969</v>
      </c>
      <c r="X460" s="30">
        <v>6969</v>
      </c>
    </row>
    <row r="461" spans="1:24" x14ac:dyDescent="0.25">
      <c r="A461" s="9" t="s">
        <v>69</v>
      </c>
      <c r="B461" s="30">
        <v>730.43695500000001</v>
      </c>
      <c r="C461" s="30">
        <v>730.43695500000001</v>
      </c>
      <c r="D461" s="30">
        <v>730.43695500000001</v>
      </c>
      <c r="E461" s="30">
        <v>730.43695500000001</v>
      </c>
      <c r="F461" s="30">
        <v>730.43695500000001</v>
      </c>
      <c r="H461" s="30">
        <v>852.17644749999999</v>
      </c>
      <c r="I461" s="30">
        <v>852.17644749999999</v>
      </c>
      <c r="J461" s="30">
        <v>852.17644749999999</v>
      </c>
      <c r="K461" s="30">
        <v>852.17644749999999</v>
      </c>
      <c r="L461" s="30">
        <v>852.17644749999999</v>
      </c>
      <c r="N461" s="30">
        <v>973.91593999999998</v>
      </c>
      <c r="O461" s="30">
        <v>973.91593999999998</v>
      </c>
      <c r="P461" s="30">
        <v>973.91593999999998</v>
      </c>
      <c r="Q461" s="30">
        <v>973.91593999999998</v>
      </c>
      <c r="R461" s="30">
        <v>973.91593999999998</v>
      </c>
      <c r="T461" s="30">
        <v>1460.87391</v>
      </c>
      <c r="U461" s="30">
        <v>1460.87391</v>
      </c>
      <c r="V461" s="30">
        <v>1460.87391</v>
      </c>
      <c r="W461" s="30">
        <v>1460.87391</v>
      </c>
      <c r="X461" s="30">
        <v>1460.87391</v>
      </c>
    </row>
    <row r="462" spans="1:24" x14ac:dyDescent="0.25">
      <c r="A462" s="9" t="s">
        <v>70</v>
      </c>
      <c r="B462" s="30">
        <v>1188.411757749546</v>
      </c>
      <c r="C462" s="30">
        <v>1078.0558699882911</v>
      </c>
      <c r="D462" s="30">
        <v>967.69998133103741</v>
      </c>
      <c r="E462" s="30">
        <v>857.34409345778033</v>
      </c>
      <c r="F462" s="30">
        <v>746.98820186274042</v>
      </c>
      <c r="H462" s="30">
        <v>1552.690447529694</v>
      </c>
      <c r="I462" s="30">
        <v>1442.293679198855</v>
      </c>
      <c r="J462" s="30">
        <v>1331.896910868013</v>
      </c>
      <c r="K462" s="30">
        <v>1221.500142537167</v>
      </c>
      <c r="L462" s="30">
        <v>1111.103374206321</v>
      </c>
      <c r="N462" s="30">
        <v>1627.6546065294781</v>
      </c>
      <c r="O462" s="30">
        <v>1517.257838198628</v>
      </c>
      <c r="P462" s="30">
        <v>1406.861069867778</v>
      </c>
      <c r="Q462" s="30">
        <v>1296.464301536927</v>
      </c>
      <c r="R462" s="30">
        <v>1186.067533206078</v>
      </c>
      <c r="T462" s="30">
        <v>1867.914233817598</v>
      </c>
      <c r="U462" s="30">
        <v>1757.476585365167</v>
      </c>
      <c r="V462" s="30">
        <v>1647.038936912739</v>
      </c>
      <c r="W462" s="30">
        <v>1536.601288460311</v>
      </c>
      <c r="X462" s="30">
        <v>1426.1636400078851</v>
      </c>
    </row>
    <row r="463" spans="1:24" x14ac:dyDescent="0.25">
      <c r="A463" s="9" t="s">
        <v>10</v>
      </c>
      <c r="B463" s="30">
        <v>26464.40445570337</v>
      </c>
      <c r="C463" s="30">
        <v>24006.920482881949</v>
      </c>
      <c r="D463" s="30">
        <v>21549.436490107761</v>
      </c>
      <c r="E463" s="30">
        <v>19091.952514792181</v>
      </c>
      <c r="F463" s="30">
        <v>16634.468456597289</v>
      </c>
      <c r="H463" s="30">
        <v>34576.423306132157</v>
      </c>
      <c r="I463" s="30">
        <v>32118.02897549847</v>
      </c>
      <c r="J463" s="30">
        <v>29659.634644864709</v>
      </c>
      <c r="K463" s="30">
        <v>27201.240314230861</v>
      </c>
      <c r="L463" s="30">
        <v>24742.84598359701</v>
      </c>
      <c r="N463" s="30">
        <v>36245.778906592357</v>
      </c>
      <c r="O463" s="30">
        <v>33787.384575958407</v>
      </c>
      <c r="P463" s="30">
        <v>31328.99024532449</v>
      </c>
      <c r="Q463" s="30">
        <v>28870.59591469053</v>
      </c>
      <c r="R463" s="30">
        <v>26412.201584056591</v>
      </c>
      <c r="T463" s="30">
        <v>41596.052420353182</v>
      </c>
      <c r="U463" s="30">
        <v>39136.747741883461</v>
      </c>
      <c r="V463" s="30">
        <v>36677.443063413753</v>
      </c>
      <c r="W463" s="30">
        <v>34218.138384944061</v>
      </c>
      <c r="X463" s="30">
        <v>31758.83370647443</v>
      </c>
    </row>
    <row r="464" spans="1:24" x14ac:dyDescent="0.25">
      <c r="A464" s="9" t="s">
        <v>26</v>
      </c>
      <c r="B464" s="30">
        <v>47909.9</v>
      </c>
      <c r="C464" s="30">
        <v>45342.1</v>
      </c>
      <c r="D464" s="30">
        <v>42774.3</v>
      </c>
      <c r="E464" s="30">
        <v>40206.400000000001</v>
      </c>
      <c r="F464" s="30">
        <v>37638.6</v>
      </c>
      <c r="H464" s="30">
        <v>51381.599999999999</v>
      </c>
      <c r="I464" s="30">
        <v>48812.800000000003</v>
      </c>
      <c r="J464" s="30">
        <v>46244</v>
      </c>
      <c r="K464" s="30">
        <v>43675.199999999997</v>
      </c>
      <c r="L464" s="30">
        <v>41106.5</v>
      </c>
      <c r="N464" s="30">
        <v>52633.2</v>
      </c>
      <c r="O464" s="30">
        <v>50064.4</v>
      </c>
      <c r="P464" s="30">
        <v>47495.7</v>
      </c>
      <c r="Q464" s="30">
        <v>44926.9</v>
      </c>
      <c r="R464" s="30">
        <v>42358.1</v>
      </c>
      <c r="T464" s="30">
        <v>57315.6</v>
      </c>
      <c r="U464" s="30">
        <v>54745.8</v>
      </c>
      <c r="V464" s="30">
        <v>52176.1</v>
      </c>
      <c r="W464" s="30">
        <v>49606.400000000001</v>
      </c>
      <c r="X464" s="30">
        <v>47036.6</v>
      </c>
    </row>
    <row r="466" spans="1:24" x14ac:dyDescent="0.25">
      <c r="A466" s="9" t="s">
        <v>255</v>
      </c>
      <c r="B466" s="9">
        <v>100</v>
      </c>
      <c r="C466" s="9">
        <v>95</v>
      </c>
      <c r="D466" s="9">
        <v>90</v>
      </c>
      <c r="E466" s="9">
        <v>85</v>
      </c>
      <c r="F466" s="9">
        <v>80</v>
      </c>
      <c r="G466" s="9" t="s">
        <v>256</v>
      </c>
      <c r="H466" s="9">
        <v>100</v>
      </c>
      <c r="I466" s="9">
        <v>95</v>
      </c>
      <c r="J466" s="9">
        <v>90</v>
      </c>
      <c r="K466" s="9">
        <v>85</v>
      </c>
      <c r="L466" s="9">
        <v>80</v>
      </c>
      <c r="M466" s="9" t="s">
        <v>257</v>
      </c>
      <c r="N466" s="9">
        <v>100</v>
      </c>
      <c r="O466" s="9">
        <v>95</v>
      </c>
      <c r="P466" s="9">
        <v>90</v>
      </c>
      <c r="Q466" s="9">
        <v>85</v>
      </c>
      <c r="R466" s="9">
        <v>80</v>
      </c>
      <c r="S466" s="9" t="s">
        <v>258</v>
      </c>
      <c r="T466" s="9">
        <v>100</v>
      </c>
      <c r="U466" s="9">
        <v>95</v>
      </c>
      <c r="V466" s="9">
        <v>90</v>
      </c>
      <c r="W466" s="9">
        <v>85</v>
      </c>
      <c r="X466" s="9">
        <v>80</v>
      </c>
    </row>
    <row r="467" spans="1:24" x14ac:dyDescent="0.25">
      <c r="A467" s="9" t="s">
        <v>22</v>
      </c>
      <c r="B467" s="30">
        <v>24.893999999999998</v>
      </c>
      <c r="C467" s="30">
        <v>18.995000000000001</v>
      </c>
      <c r="D467" s="30">
        <v>17.788</v>
      </c>
      <c r="E467" s="30">
        <v>16.669</v>
      </c>
      <c r="F467" s="30">
        <v>15.568</v>
      </c>
      <c r="H467" s="30">
        <v>25.385000000000002</v>
      </c>
      <c r="I467" s="30">
        <v>19.870999999999999</v>
      </c>
      <c r="J467" s="30">
        <v>18.620999999999999</v>
      </c>
      <c r="K467" s="30">
        <v>17.497</v>
      </c>
      <c r="L467" s="30">
        <v>16.373000000000001</v>
      </c>
      <c r="N467" s="30">
        <v>25.574000000000002</v>
      </c>
      <c r="O467" s="30">
        <v>20.094000000000001</v>
      </c>
      <c r="P467" s="30">
        <v>18.745999999999999</v>
      </c>
      <c r="Q467" s="30">
        <v>17.635999999999999</v>
      </c>
      <c r="R467" s="30">
        <v>16.516999999999999</v>
      </c>
      <c r="T467" s="30">
        <v>25.79</v>
      </c>
      <c r="U467" s="30">
        <v>20.949000000000002</v>
      </c>
      <c r="V467" s="30">
        <v>19.329999999999998</v>
      </c>
      <c r="W467" s="30">
        <v>18.102</v>
      </c>
      <c r="X467" s="30">
        <v>16.952000000000002</v>
      </c>
    </row>
    <row r="468" spans="1:24" x14ac:dyDescent="0.25">
      <c r="A468" s="9" t="s">
        <v>23</v>
      </c>
      <c r="B468" s="30">
        <v>4.76</v>
      </c>
      <c r="C468" s="30">
        <v>4.4820000000000002</v>
      </c>
      <c r="D468" s="30">
        <v>3.3690000000000002</v>
      </c>
      <c r="E468" s="30">
        <v>2.7930000000000001</v>
      </c>
      <c r="F468" s="30">
        <v>2.3490000000000002</v>
      </c>
      <c r="H468" s="30">
        <v>5.71</v>
      </c>
      <c r="I468" s="30">
        <v>5.24</v>
      </c>
      <c r="J468" s="30">
        <v>4.6989999999999998</v>
      </c>
      <c r="K468" s="30">
        <v>4.3010000000000002</v>
      </c>
      <c r="L468" s="30">
        <v>3.911</v>
      </c>
      <c r="N468" s="30">
        <v>6.78</v>
      </c>
      <c r="O468" s="30">
        <v>5.93</v>
      </c>
      <c r="P468" s="30">
        <v>5.0949999999999998</v>
      </c>
      <c r="Q468" s="30">
        <v>4.4960000000000004</v>
      </c>
      <c r="R468" s="30">
        <v>4.1029999999999998</v>
      </c>
      <c r="T468" s="30">
        <v>10.62</v>
      </c>
      <c r="U468" s="30">
        <v>9.202</v>
      </c>
      <c r="V468" s="30">
        <v>7.6589999999999998</v>
      </c>
      <c r="W468" s="30">
        <v>6.5830000000000002</v>
      </c>
      <c r="X468" s="30">
        <v>5.6749999999999998</v>
      </c>
    </row>
    <row r="469" spans="1:24" x14ac:dyDescent="0.25">
      <c r="A469" s="9" t="s">
        <v>24</v>
      </c>
      <c r="B469" s="30">
        <v>37.49</v>
      </c>
      <c r="C469" s="30">
        <v>30.63</v>
      </c>
      <c r="D469" s="30">
        <v>27.172999999999998</v>
      </c>
      <c r="E469" s="30">
        <v>23.594999999999999</v>
      </c>
      <c r="F469" s="30">
        <v>19.952000000000002</v>
      </c>
      <c r="H469" s="30">
        <v>56.134999999999998</v>
      </c>
      <c r="I469" s="30">
        <v>45.798999999999999</v>
      </c>
      <c r="J469" s="30">
        <v>42.295000000000002</v>
      </c>
      <c r="K469" s="30">
        <v>38.351999999999997</v>
      </c>
      <c r="L469" s="30">
        <v>34.430999999999997</v>
      </c>
      <c r="N469" s="30">
        <v>56.723999999999997</v>
      </c>
      <c r="O469" s="30">
        <v>47.610999999999997</v>
      </c>
      <c r="P469" s="30">
        <v>44.313000000000002</v>
      </c>
      <c r="Q469" s="30">
        <v>40.567999999999998</v>
      </c>
      <c r="R469" s="30">
        <v>36.655000000000001</v>
      </c>
      <c r="T469" s="30">
        <v>65.018000000000001</v>
      </c>
      <c r="U469" s="30">
        <v>54.433999999999997</v>
      </c>
      <c r="V469" s="30">
        <v>51.284999999999997</v>
      </c>
      <c r="W469" s="30">
        <v>47.588000000000001</v>
      </c>
      <c r="X469" s="30">
        <v>43.792000000000002</v>
      </c>
    </row>
    <row r="470" spans="1:24" x14ac:dyDescent="0.25">
      <c r="A470" s="9" t="s">
        <v>25</v>
      </c>
      <c r="B470" s="30">
        <v>0</v>
      </c>
      <c r="C470" s="30">
        <v>0</v>
      </c>
      <c r="D470" s="30">
        <v>0</v>
      </c>
      <c r="E470" s="30">
        <v>0</v>
      </c>
      <c r="F470" s="30">
        <v>0</v>
      </c>
      <c r="H470" s="30">
        <v>0</v>
      </c>
      <c r="I470" s="30">
        <v>0</v>
      </c>
      <c r="J470" s="30">
        <v>0</v>
      </c>
      <c r="K470" s="30">
        <v>0</v>
      </c>
      <c r="L470" s="30">
        <v>0</v>
      </c>
      <c r="N470" s="30">
        <v>0</v>
      </c>
      <c r="O470" s="30">
        <v>0</v>
      </c>
      <c r="P470" s="30">
        <v>0</v>
      </c>
      <c r="Q470" s="30">
        <v>0</v>
      </c>
      <c r="R470" s="30">
        <v>0</v>
      </c>
      <c r="T470" s="30">
        <v>0</v>
      </c>
      <c r="U470" s="30">
        <v>0</v>
      </c>
      <c r="V470" s="30">
        <v>0</v>
      </c>
      <c r="W470" s="30">
        <v>0</v>
      </c>
      <c r="X470" s="30">
        <v>0</v>
      </c>
    </row>
    <row r="471" spans="1:24" x14ac:dyDescent="0.25">
      <c r="A471" s="9" t="s">
        <v>64</v>
      </c>
      <c r="B471" s="30">
        <v>44808.84</v>
      </c>
      <c r="C471" s="30">
        <v>34190.639999999999</v>
      </c>
      <c r="D471" s="30">
        <v>32017.68</v>
      </c>
      <c r="E471" s="30">
        <v>30004.560000000001</v>
      </c>
      <c r="F471" s="30">
        <v>28022.400000000001</v>
      </c>
      <c r="H471" s="30">
        <v>45693.72</v>
      </c>
      <c r="I471" s="30">
        <v>35768.339999999997</v>
      </c>
      <c r="J471" s="30">
        <v>33517.800000000003</v>
      </c>
      <c r="K471" s="30">
        <v>31495.32</v>
      </c>
      <c r="L471" s="30">
        <v>29471.94</v>
      </c>
      <c r="N471" s="30">
        <v>46033.919999999998</v>
      </c>
      <c r="O471" s="30">
        <v>36168.480000000003</v>
      </c>
      <c r="P471" s="30">
        <v>33742.080000000002</v>
      </c>
      <c r="Q471" s="30">
        <v>31744.44</v>
      </c>
      <c r="R471" s="30">
        <v>29730.6</v>
      </c>
      <c r="T471" s="30">
        <v>46422.36</v>
      </c>
      <c r="U471" s="30">
        <v>37708.379999999997</v>
      </c>
      <c r="V471" s="30">
        <v>34793.279999999999</v>
      </c>
      <c r="W471" s="30">
        <v>32584.14</v>
      </c>
      <c r="X471" s="30">
        <v>30513.78</v>
      </c>
    </row>
    <row r="472" spans="1:24" x14ac:dyDescent="0.25">
      <c r="A472" s="9" t="s">
        <v>65</v>
      </c>
      <c r="B472" s="30">
        <v>4364.00435289096</v>
      </c>
      <c r="C472" s="30">
        <v>3329.8809294801599</v>
      </c>
      <c r="D472" s="30">
        <v>3118.2528913819201</v>
      </c>
      <c r="E472" s="30">
        <v>2922.1919256686401</v>
      </c>
      <c r="F472" s="30">
        <v>2729.1462037055999</v>
      </c>
      <c r="H472" s="30">
        <v>4450.1842265896803</v>
      </c>
      <c r="I472" s="30">
        <v>3483.5356473339598</v>
      </c>
      <c r="J472" s="30">
        <v>3264.3519693732001</v>
      </c>
      <c r="K472" s="30">
        <v>3067.3794183400801</v>
      </c>
      <c r="L472" s="30">
        <v>2870.3192148723601</v>
      </c>
      <c r="N472" s="30">
        <v>4483.3168468684798</v>
      </c>
      <c r="O472" s="30">
        <v>3522.50591975712</v>
      </c>
      <c r="P472" s="30">
        <v>3286.1949560755202</v>
      </c>
      <c r="Q472" s="30">
        <v>3091.6416122373598</v>
      </c>
      <c r="R472" s="30">
        <v>2895.5105245763998</v>
      </c>
      <c r="T472" s="30">
        <v>4521.1476376418404</v>
      </c>
      <c r="U472" s="30">
        <v>3672.47923535772</v>
      </c>
      <c r="V472" s="30">
        <v>3388.5729996883201</v>
      </c>
      <c r="W472" s="30">
        <v>3173.42133371916</v>
      </c>
      <c r="X472" s="30">
        <v>2971.7856731653201</v>
      </c>
    </row>
    <row r="473" spans="1:24" x14ac:dyDescent="0.25">
      <c r="A473" s="9" t="s">
        <v>66</v>
      </c>
      <c r="B473" s="30">
        <v>24865.678595458368</v>
      </c>
      <c r="C473" s="30">
        <v>20885.523665092958</v>
      </c>
      <c r="D473" s="30">
        <v>17944.56042382164</v>
      </c>
      <c r="E473" s="30">
        <v>15454.792893276421</v>
      </c>
      <c r="F473" s="30">
        <v>13056.682511333011</v>
      </c>
      <c r="H473" s="30">
        <v>35870.64519936288</v>
      </c>
      <c r="I473" s="30">
        <v>29824.41130037855</v>
      </c>
      <c r="J473" s="30">
        <v>27408.083879268859</v>
      </c>
      <c r="K473" s="30">
        <v>24891.718842505921</v>
      </c>
      <c r="L473" s="30">
        <v>22394.419517946091</v>
      </c>
      <c r="N473" s="30">
        <v>37217.491534497429</v>
      </c>
      <c r="O473" s="30">
        <v>31468.144729951291</v>
      </c>
      <c r="P473" s="30">
        <v>28881.03360014634</v>
      </c>
      <c r="Q473" s="30">
        <v>26277.95859806324</v>
      </c>
      <c r="R473" s="30">
        <v>23782.07735082303</v>
      </c>
      <c r="T473" s="30">
        <v>45395.385253858803</v>
      </c>
      <c r="U473" s="30">
        <v>38304.759986951467</v>
      </c>
      <c r="V473" s="30">
        <v>35117.512007090008</v>
      </c>
      <c r="W473" s="30">
        <v>32082.958431044812</v>
      </c>
      <c r="X473" s="30">
        <v>29155.318584855311</v>
      </c>
    </row>
    <row r="474" spans="1:24" x14ac:dyDescent="0.25">
      <c r="A474" s="9" t="s">
        <v>67</v>
      </c>
      <c r="B474" s="30">
        <v>4564.0257477742498</v>
      </c>
      <c r="C474" s="30">
        <v>3728.831959478</v>
      </c>
      <c r="D474" s="30">
        <v>3308.0272297024999</v>
      </c>
      <c r="E474" s="30">
        <v>2872.4068036897502</v>
      </c>
      <c r="F474" s="30">
        <v>2428.90983251225</v>
      </c>
      <c r="H474" s="30">
        <v>6833.8342375382499</v>
      </c>
      <c r="I474" s="30">
        <v>5575.5591909567502</v>
      </c>
      <c r="J474" s="30">
        <v>5149.0327050337492</v>
      </c>
      <c r="K474" s="30">
        <v>4668.9895382077502</v>
      </c>
      <c r="L474" s="30">
        <v>4191.5881183689999</v>
      </c>
      <c r="N474" s="30">
        <v>6905.5874944177503</v>
      </c>
      <c r="O474" s="30">
        <v>5796.1754992652504</v>
      </c>
      <c r="P474" s="30">
        <v>5394.6299572032503</v>
      </c>
      <c r="Q474" s="30">
        <v>4938.7155577907497</v>
      </c>
      <c r="R474" s="30">
        <v>4462.3610975874999</v>
      </c>
      <c r="T474" s="30">
        <v>7915.2461494157496</v>
      </c>
      <c r="U474" s="30">
        <v>6626.8284044912498</v>
      </c>
      <c r="V474" s="30">
        <v>6243.4220468117501</v>
      </c>
      <c r="W474" s="30">
        <v>5793.2902732930006</v>
      </c>
      <c r="X474" s="30">
        <v>5331.1671597630002</v>
      </c>
    </row>
    <row r="475" spans="1:24" x14ac:dyDescent="0.25">
      <c r="A475" s="9" t="s">
        <v>68</v>
      </c>
      <c r="B475" s="30">
        <v>0</v>
      </c>
      <c r="C475" s="30">
        <v>0</v>
      </c>
      <c r="D475" s="30">
        <v>0</v>
      </c>
      <c r="E475" s="30">
        <v>0</v>
      </c>
      <c r="F475" s="30">
        <v>0</v>
      </c>
      <c r="H475" s="30">
        <v>0</v>
      </c>
      <c r="I475" s="30">
        <v>0</v>
      </c>
      <c r="J475" s="30">
        <v>0</v>
      </c>
      <c r="K475" s="30">
        <v>0</v>
      </c>
      <c r="L475" s="30">
        <v>0</v>
      </c>
      <c r="N475" s="30">
        <v>0</v>
      </c>
      <c r="O475" s="30">
        <v>0</v>
      </c>
      <c r="P475" s="30">
        <v>0</v>
      </c>
      <c r="Q475" s="30">
        <v>0</v>
      </c>
      <c r="R475" s="30">
        <v>0</v>
      </c>
      <c r="T475" s="30">
        <v>0</v>
      </c>
      <c r="U475" s="30">
        <v>0</v>
      </c>
      <c r="V475" s="30">
        <v>0</v>
      </c>
      <c r="W475" s="30">
        <v>0</v>
      </c>
      <c r="X475" s="30">
        <v>0</v>
      </c>
    </row>
    <row r="476" spans="1:24" x14ac:dyDescent="0.25">
      <c r="A476" s="9" t="s">
        <v>69</v>
      </c>
      <c r="B476" s="30">
        <v>0</v>
      </c>
      <c r="C476" s="30">
        <v>0</v>
      </c>
      <c r="D476" s="30">
        <v>0</v>
      </c>
      <c r="E476" s="30">
        <v>0</v>
      </c>
      <c r="F476" s="30">
        <v>0</v>
      </c>
      <c r="H476" s="30">
        <v>0</v>
      </c>
      <c r="I476" s="30">
        <v>0</v>
      </c>
      <c r="J476" s="30">
        <v>0</v>
      </c>
      <c r="K476" s="30">
        <v>0</v>
      </c>
      <c r="L476" s="30">
        <v>0</v>
      </c>
      <c r="N476" s="30">
        <v>0</v>
      </c>
      <c r="O476" s="30">
        <v>0</v>
      </c>
      <c r="P476" s="30">
        <v>0</v>
      </c>
      <c r="Q476" s="30">
        <v>0</v>
      </c>
      <c r="R476" s="30">
        <v>0</v>
      </c>
      <c r="T476" s="30">
        <v>0</v>
      </c>
      <c r="U476" s="30">
        <v>0</v>
      </c>
      <c r="V476" s="30">
        <v>0</v>
      </c>
      <c r="W476" s="30">
        <v>0</v>
      </c>
      <c r="X476" s="30">
        <v>0</v>
      </c>
    </row>
    <row r="477" spans="1:24" x14ac:dyDescent="0.25">
      <c r="A477" s="9" t="s">
        <v>70</v>
      </c>
      <c r="B477" s="30">
        <v>0</v>
      </c>
      <c r="C477" s="30">
        <v>0</v>
      </c>
      <c r="D477" s="30">
        <v>0</v>
      </c>
      <c r="E477" s="30">
        <v>0</v>
      </c>
      <c r="F477" s="30">
        <v>0</v>
      </c>
      <c r="H477" s="30">
        <v>0</v>
      </c>
      <c r="I477" s="30">
        <v>0</v>
      </c>
      <c r="J477" s="30">
        <v>0</v>
      </c>
      <c r="K477" s="30">
        <v>0</v>
      </c>
      <c r="L477" s="30">
        <v>0</v>
      </c>
      <c r="N477" s="30">
        <v>0</v>
      </c>
      <c r="O477" s="30">
        <v>0</v>
      </c>
      <c r="P477" s="30">
        <v>0</v>
      </c>
      <c r="Q477" s="30">
        <v>0</v>
      </c>
      <c r="R477" s="30">
        <v>0</v>
      </c>
      <c r="T477" s="30">
        <v>0</v>
      </c>
      <c r="U477" s="30">
        <v>0</v>
      </c>
      <c r="V477" s="30">
        <v>0</v>
      </c>
      <c r="W477" s="30">
        <v>0</v>
      </c>
      <c r="X477" s="30">
        <v>0</v>
      </c>
    </row>
    <row r="478" spans="1:24" x14ac:dyDescent="0.25">
      <c r="A478" s="9" t="s">
        <v>10</v>
      </c>
      <c r="B478" s="30">
        <v>0</v>
      </c>
      <c r="C478" s="30">
        <v>0</v>
      </c>
      <c r="D478" s="30">
        <v>0</v>
      </c>
      <c r="E478" s="30">
        <v>0</v>
      </c>
      <c r="F478" s="30">
        <v>0</v>
      </c>
      <c r="H478" s="30">
        <v>0</v>
      </c>
      <c r="I478" s="30">
        <v>0</v>
      </c>
      <c r="J478" s="30">
        <v>0</v>
      </c>
      <c r="K478" s="30">
        <v>0</v>
      </c>
      <c r="L478" s="30">
        <v>0</v>
      </c>
      <c r="N478" s="30">
        <v>0</v>
      </c>
      <c r="O478" s="30">
        <v>0</v>
      </c>
      <c r="P478" s="30">
        <v>0</v>
      </c>
      <c r="Q478" s="30">
        <v>0</v>
      </c>
      <c r="R478" s="30">
        <v>0</v>
      </c>
      <c r="T478" s="30">
        <v>0</v>
      </c>
      <c r="U478" s="30">
        <v>0</v>
      </c>
      <c r="V478" s="30">
        <v>0</v>
      </c>
      <c r="W478" s="30">
        <v>0</v>
      </c>
      <c r="X478" s="30">
        <v>0</v>
      </c>
    </row>
    <row r="479" spans="1:24" x14ac:dyDescent="0.25">
      <c r="A479" s="9" t="s">
        <v>26</v>
      </c>
      <c r="B479" s="30">
        <v>78602.5</v>
      </c>
      <c r="C479" s="30">
        <v>62134.8</v>
      </c>
      <c r="D479" s="30">
        <v>56388.4</v>
      </c>
      <c r="E479" s="30">
        <v>51254</v>
      </c>
      <c r="F479" s="30">
        <v>46237</v>
      </c>
      <c r="H479" s="30">
        <v>92848.3</v>
      </c>
      <c r="I479" s="30">
        <v>74651.8</v>
      </c>
      <c r="J479" s="30">
        <v>69339.199999999997</v>
      </c>
      <c r="K479" s="30">
        <v>64123.3</v>
      </c>
      <c r="L479" s="30">
        <v>58928.3</v>
      </c>
      <c r="N479" s="30">
        <v>94640.2</v>
      </c>
      <c r="O479" s="30">
        <v>76955.3</v>
      </c>
      <c r="P479" s="30">
        <v>71303.8</v>
      </c>
      <c r="Q479" s="30">
        <v>66052.7</v>
      </c>
      <c r="R479" s="30">
        <v>60870.5</v>
      </c>
      <c r="T479" s="30">
        <v>104254</v>
      </c>
      <c r="U479" s="30">
        <v>86312.4</v>
      </c>
      <c r="V479" s="30">
        <v>79542.600000000006</v>
      </c>
      <c r="W479" s="30">
        <v>73633.7</v>
      </c>
      <c r="X479" s="30">
        <v>67971.899999999994</v>
      </c>
    </row>
    <row r="481" spans="1:24" x14ac:dyDescent="0.25">
      <c r="A481" s="9" t="s">
        <v>259</v>
      </c>
      <c r="B481" s="9">
        <v>100</v>
      </c>
      <c r="C481" s="9">
        <v>95</v>
      </c>
      <c r="D481" s="9">
        <v>90</v>
      </c>
      <c r="E481" s="9">
        <v>85</v>
      </c>
      <c r="F481" s="9">
        <v>80</v>
      </c>
      <c r="G481" s="9" t="s">
        <v>260</v>
      </c>
      <c r="H481" s="9">
        <v>100</v>
      </c>
      <c r="I481" s="9">
        <v>95</v>
      </c>
      <c r="J481" s="9">
        <v>90</v>
      </c>
      <c r="K481" s="9">
        <v>85</v>
      </c>
      <c r="L481" s="9">
        <v>80</v>
      </c>
      <c r="M481" s="9" t="s">
        <v>261</v>
      </c>
      <c r="N481" s="9">
        <v>100</v>
      </c>
      <c r="O481" s="9">
        <v>95</v>
      </c>
      <c r="P481" s="9">
        <v>90</v>
      </c>
      <c r="Q481" s="9">
        <v>85</v>
      </c>
      <c r="R481" s="9">
        <v>80</v>
      </c>
      <c r="S481" s="9" t="s">
        <v>262</v>
      </c>
      <c r="T481" s="9">
        <v>100</v>
      </c>
      <c r="U481" s="9">
        <v>95</v>
      </c>
      <c r="V481" s="9">
        <v>90</v>
      </c>
      <c r="W481" s="9">
        <v>85</v>
      </c>
      <c r="X481" s="9">
        <v>80</v>
      </c>
    </row>
    <row r="482" spans="1:24" x14ac:dyDescent="0.25">
      <c r="A482" s="9" t="s">
        <v>22</v>
      </c>
      <c r="B482" s="30">
        <v>0</v>
      </c>
      <c r="C482" s="30">
        <v>0</v>
      </c>
      <c r="D482" s="30">
        <v>0</v>
      </c>
      <c r="E482" s="30">
        <v>0</v>
      </c>
      <c r="F482" s="30">
        <v>0</v>
      </c>
      <c r="H482" s="30">
        <v>0</v>
      </c>
      <c r="I482" s="30">
        <v>0</v>
      </c>
      <c r="J482" s="30">
        <v>0</v>
      </c>
      <c r="K482" s="30">
        <v>0</v>
      </c>
      <c r="L482" s="30">
        <v>0</v>
      </c>
      <c r="N482" s="30">
        <v>0</v>
      </c>
      <c r="O482" s="30">
        <v>0</v>
      </c>
      <c r="P482" s="30">
        <v>0</v>
      </c>
      <c r="Q482" s="30">
        <v>0</v>
      </c>
      <c r="R482" s="30">
        <v>0</v>
      </c>
      <c r="T482" s="30">
        <v>0</v>
      </c>
      <c r="U482" s="30">
        <v>0</v>
      </c>
      <c r="V482" s="30">
        <v>0</v>
      </c>
      <c r="W482" s="30">
        <v>0</v>
      </c>
      <c r="X482" s="30">
        <v>0</v>
      </c>
    </row>
    <row r="483" spans="1:24" x14ac:dyDescent="0.25">
      <c r="A483" s="9" t="s">
        <v>23</v>
      </c>
      <c r="B483" s="30">
        <v>0</v>
      </c>
      <c r="C483" s="30">
        <v>0</v>
      </c>
      <c r="D483" s="30">
        <v>0</v>
      </c>
      <c r="E483" s="30">
        <v>0</v>
      </c>
      <c r="F483" s="30">
        <v>0</v>
      </c>
      <c r="H483" s="30">
        <v>0</v>
      </c>
      <c r="I483" s="30">
        <v>0</v>
      </c>
      <c r="J483" s="30">
        <v>0</v>
      </c>
      <c r="K483" s="30">
        <v>0</v>
      </c>
      <c r="L483" s="30">
        <v>0</v>
      </c>
      <c r="N483" s="30">
        <v>0</v>
      </c>
      <c r="O483" s="30">
        <v>0</v>
      </c>
      <c r="P483" s="30">
        <v>0</v>
      </c>
      <c r="Q483" s="30">
        <v>0</v>
      </c>
      <c r="R483" s="30">
        <v>0</v>
      </c>
      <c r="T483" s="30">
        <v>0</v>
      </c>
      <c r="U483" s="30">
        <v>0</v>
      </c>
      <c r="V483" s="30">
        <v>0</v>
      </c>
      <c r="W483" s="30">
        <v>0</v>
      </c>
      <c r="X483" s="30">
        <v>0</v>
      </c>
    </row>
    <row r="484" spans="1:24" x14ac:dyDescent="0.25">
      <c r="A484" s="9" t="s">
        <v>24</v>
      </c>
      <c r="B484" s="30">
        <v>0</v>
      </c>
      <c r="C484" s="30">
        <v>0</v>
      </c>
      <c r="D484" s="30">
        <v>0</v>
      </c>
      <c r="E484" s="30">
        <v>0</v>
      </c>
      <c r="F484" s="30">
        <v>0</v>
      </c>
      <c r="H484" s="30">
        <v>0</v>
      </c>
      <c r="I484" s="30">
        <v>0</v>
      </c>
      <c r="J484" s="30">
        <v>0</v>
      </c>
      <c r="K484" s="30">
        <v>0</v>
      </c>
      <c r="L484" s="30">
        <v>0</v>
      </c>
      <c r="N484" s="30">
        <v>0</v>
      </c>
      <c r="O484" s="30">
        <v>0</v>
      </c>
      <c r="P484" s="30">
        <v>0</v>
      </c>
      <c r="Q484" s="30">
        <v>0</v>
      </c>
      <c r="R484" s="30">
        <v>0</v>
      </c>
      <c r="T484" s="30">
        <v>0</v>
      </c>
      <c r="U484" s="30">
        <v>0</v>
      </c>
      <c r="V484" s="30">
        <v>0</v>
      </c>
      <c r="W484" s="30">
        <v>0</v>
      </c>
      <c r="X484" s="30">
        <v>0</v>
      </c>
    </row>
    <row r="485" spans="1:24" x14ac:dyDescent="0.25">
      <c r="A485" s="9" t="s">
        <v>25</v>
      </c>
      <c r="B485" s="30">
        <v>6</v>
      </c>
      <c r="C485" s="30">
        <v>6</v>
      </c>
      <c r="D485" s="30">
        <v>6</v>
      </c>
      <c r="E485" s="30">
        <v>6</v>
      </c>
      <c r="F485" s="30">
        <v>6</v>
      </c>
      <c r="H485" s="30">
        <v>7</v>
      </c>
      <c r="I485" s="30">
        <v>7</v>
      </c>
      <c r="J485" s="30">
        <v>7</v>
      </c>
      <c r="K485" s="30">
        <v>7</v>
      </c>
      <c r="L485" s="30">
        <v>7</v>
      </c>
      <c r="N485" s="30">
        <v>8</v>
      </c>
      <c r="O485" s="30">
        <v>8</v>
      </c>
      <c r="P485" s="30">
        <v>8</v>
      </c>
      <c r="Q485" s="30">
        <v>8</v>
      </c>
      <c r="R485" s="30">
        <v>8</v>
      </c>
      <c r="T485" s="30">
        <v>12</v>
      </c>
      <c r="U485" s="30">
        <v>12</v>
      </c>
      <c r="V485" s="30">
        <v>12</v>
      </c>
      <c r="W485" s="30">
        <v>12</v>
      </c>
      <c r="X485" s="30">
        <v>12</v>
      </c>
    </row>
    <row r="486" spans="1:24" x14ac:dyDescent="0.25">
      <c r="A486" s="9" t="s">
        <v>64</v>
      </c>
      <c r="B486" s="30">
        <v>0</v>
      </c>
      <c r="C486" s="30">
        <v>0</v>
      </c>
      <c r="D486" s="30">
        <v>0</v>
      </c>
      <c r="E486" s="30">
        <v>0</v>
      </c>
      <c r="F486" s="30">
        <v>0</v>
      </c>
      <c r="H486" s="30">
        <v>0</v>
      </c>
      <c r="I486" s="30">
        <v>0</v>
      </c>
      <c r="J486" s="30">
        <v>0</v>
      </c>
      <c r="K486" s="30">
        <v>0</v>
      </c>
      <c r="L486" s="30">
        <v>0</v>
      </c>
      <c r="N486" s="30">
        <v>0</v>
      </c>
      <c r="O486" s="30">
        <v>0</v>
      </c>
      <c r="P486" s="30">
        <v>0</v>
      </c>
      <c r="Q486" s="30">
        <v>0</v>
      </c>
      <c r="R486" s="30">
        <v>0</v>
      </c>
      <c r="T486" s="30">
        <v>0</v>
      </c>
      <c r="U486" s="30">
        <v>0</v>
      </c>
      <c r="V486" s="30">
        <v>0</v>
      </c>
      <c r="W486" s="30">
        <v>0</v>
      </c>
      <c r="X486" s="30">
        <v>0</v>
      </c>
    </row>
    <row r="487" spans="1:24" x14ac:dyDescent="0.25">
      <c r="A487" s="9" t="s">
        <v>65</v>
      </c>
      <c r="B487" s="30">
        <v>0</v>
      </c>
      <c r="C487" s="30">
        <v>0</v>
      </c>
      <c r="D487" s="30">
        <v>0</v>
      </c>
      <c r="E487" s="30">
        <v>0</v>
      </c>
      <c r="F487" s="30">
        <v>0</v>
      </c>
      <c r="H487" s="30">
        <v>0</v>
      </c>
      <c r="I487" s="30">
        <v>0</v>
      </c>
      <c r="J487" s="30">
        <v>0</v>
      </c>
      <c r="K487" s="30">
        <v>0</v>
      </c>
      <c r="L487" s="30">
        <v>0</v>
      </c>
      <c r="N487" s="30">
        <v>0</v>
      </c>
      <c r="O487" s="30">
        <v>0</v>
      </c>
      <c r="P487" s="30">
        <v>0</v>
      </c>
      <c r="Q487" s="30">
        <v>0</v>
      </c>
      <c r="R487" s="30">
        <v>0</v>
      </c>
      <c r="T487" s="30">
        <v>0</v>
      </c>
      <c r="U487" s="30">
        <v>0</v>
      </c>
      <c r="V487" s="30">
        <v>0</v>
      </c>
      <c r="W487" s="30">
        <v>0</v>
      </c>
      <c r="X487" s="30">
        <v>0</v>
      </c>
    </row>
    <row r="488" spans="1:24" x14ac:dyDescent="0.25">
      <c r="A488" s="9" t="s">
        <v>66</v>
      </c>
      <c r="B488" s="30">
        <v>0</v>
      </c>
      <c r="C488" s="30">
        <v>0</v>
      </c>
      <c r="D488" s="30">
        <v>0</v>
      </c>
      <c r="E488" s="30">
        <v>0</v>
      </c>
      <c r="F488" s="30">
        <v>0</v>
      </c>
      <c r="H488" s="30">
        <v>0</v>
      </c>
      <c r="I488" s="30">
        <v>0</v>
      </c>
      <c r="J488" s="30">
        <v>0</v>
      </c>
      <c r="K488" s="30">
        <v>0</v>
      </c>
      <c r="L488" s="30">
        <v>0</v>
      </c>
      <c r="N488" s="30">
        <v>0</v>
      </c>
      <c r="O488" s="30">
        <v>0</v>
      </c>
      <c r="P488" s="30">
        <v>0</v>
      </c>
      <c r="Q488" s="30">
        <v>0</v>
      </c>
      <c r="R488" s="30">
        <v>0</v>
      </c>
      <c r="T488" s="30">
        <v>0</v>
      </c>
      <c r="U488" s="30">
        <v>0</v>
      </c>
      <c r="V488" s="30">
        <v>0</v>
      </c>
      <c r="W488" s="30">
        <v>0</v>
      </c>
      <c r="X488" s="30">
        <v>0</v>
      </c>
    </row>
    <row r="489" spans="1:24" x14ac:dyDescent="0.25">
      <c r="A489" s="9" t="s">
        <v>67</v>
      </c>
      <c r="B489" s="30">
        <v>0</v>
      </c>
      <c r="C489" s="30">
        <v>0</v>
      </c>
      <c r="D489" s="30">
        <v>0</v>
      </c>
      <c r="E489" s="30">
        <v>0</v>
      </c>
      <c r="F489" s="30">
        <v>0</v>
      </c>
      <c r="H489" s="30">
        <v>0</v>
      </c>
      <c r="I489" s="30">
        <v>0</v>
      </c>
      <c r="J489" s="30">
        <v>0</v>
      </c>
      <c r="K489" s="30">
        <v>0</v>
      </c>
      <c r="L489" s="30">
        <v>0</v>
      </c>
      <c r="N489" s="30">
        <v>0</v>
      </c>
      <c r="O489" s="30">
        <v>0</v>
      </c>
      <c r="P489" s="30">
        <v>0</v>
      </c>
      <c r="Q489" s="30">
        <v>0</v>
      </c>
      <c r="R489" s="30">
        <v>0</v>
      </c>
      <c r="T489" s="30">
        <v>0</v>
      </c>
      <c r="U489" s="30">
        <v>0</v>
      </c>
      <c r="V489" s="30">
        <v>0</v>
      </c>
      <c r="W489" s="30">
        <v>0</v>
      </c>
      <c r="X489" s="30">
        <v>0</v>
      </c>
    </row>
    <row r="490" spans="1:24" x14ac:dyDescent="0.25">
      <c r="A490" s="9" t="s">
        <v>68</v>
      </c>
      <c r="B490" s="30">
        <v>3484.5</v>
      </c>
      <c r="C490" s="30">
        <v>3484.5</v>
      </c>
      <c r="D490" s="30">
        <v>3484.5</v>
      </c>
      <c r="E490" s="30">
        <v>3484.5</v>
      </c>
      <c r="F490" s="30">
        <v>3484.5</v>
      </c>
      <c r="H490" s="30">
        <v>4065.25</v>
      </c>
      <c r="I490" s="30">
        <v>4065.25</v>
      </c>
      <c r="J490" s="30">
        <v>4065.25</v>
      </c>
      <c r="K490" s="30">
        <v>4065.25</v>
      </c>
      <c r="L490" s="30">
        <v>4065.25</v>
      </c>
      <c r="N490" s="30">
        <v>4646</v>
      </c>
      <c r="O490" s="30">
        <v>4646</v>
      </c>
      <c r="P490" s="30">
        <v>4646</v>
      </c>
      <c r="Q490" s="30">
        <v>4646</v>
      </c>
      <c r="R490" s="30">
        <v>4646</v>
      </c>
      <c r="T490" s="30">
        <v>6969</v>
      </c>
      <c r="U490" s="30">
        <v>6969</v>
      </c>
      <c r="V490" s="30">
        <v>6969</v>
      </c>
      <c r="W490" s="30">
        <v>6969</v>
      </c>
      <c r="X490" s="30">
        <v>6969</v>
      </c>
    </row>
    <row r="491" spans="1:24" x14ac:dyDescent="0.25">
      <c r="A491" s="9" t="s">
        <v>69</v>
      </c>
      <c r="B491" s="30">
        <v>730.43695500000001</v>
      </c>
      <c r="C491" s="30">
        <v>730.43695500000001</v>
      </c>
      <c r="D491" s="30">
        <v>730.43695500000001</v>
      </c>
      <c r="E491" s="30">
        <v>730.43695500000001</v>
      </c>
      <c r="F491" s="30">
        <v>730.43695500000001</v>
      </c>
      <c r="H491" s="30">
        <v>852.17644749999999</v>
      </c>
      <c r="I491" s="30">
        <v>852.17644749999999</v>
      </c>
      <c r="J491" s="30">
        <v>852.17644749999999</v>
      </c>
      <c r="K491" s="30">
        <v>852.17644749999999</v>
      </c>
      <c r="L491" s="30">
        <v>852.17644749999999</v>
      </c>
      <c r="N491" s="30">
        <v>973.91593999999998</v>
      </c>
      <c r="O491" s="30">
        <v>973.91593999999998</v>
      </c>
      <c r="P491" s="30">
        <v>973.91593999999998</v>
      </c>
      <c r="Q491" s="30">
        <v>973.91593999999998</v>
      </c>
      <c r="R491" s="30">
        <v>973.91593999999998</v>
      </c>
      <c r="T491" s="30">
        <v>1460.87391</v>
      </c>
      <c r="U491" s="30">
        <v>1460.87391</v>
      </c>
      <c r="V491" s="30">
        <v>1460.87391</v>
      </c>
      <c r="W491" s="30">
        <v>1460.87391</v>
      </c>
      <c r="X491" s="30">
        <v>1460.87391</v>
      </c>
    </row>
    <row r="492" spans="1:24" x14ac:dyDescent="0.25">
      <c r="A492" s="9" t="s">
        <v>70</v>
      </c>
      <c r="B492" s="30">
        <v>2207.1177641851491</v>
      </c>
      <c r="C492" s="30">
        <v>2096.7618759759048</v>
      </c>
      <c r="D492" s="30">
        <v>1986.40598776665</v>
      </c>
      <c r="E492" s="30">
        <v>1876.0500995573921</v>
      </c>
      <c r="F492" s="30">
        <v>1765.6942113481441</v>
      </c>
      <c r="H492" s="30">
        <v>2207.935366616824</v>
      </c>
      <c r="I492" s="30">
        <v>2097.5385982860039</v>
      </c>
      <c r="J492" s="30">
        <v>1987.141829955169</v>
      </c>
      <c r="K492" s="30">
        <v>1876.7450616243341</v>
      </c>
      <c r="L492" s="30">
        <v>1766.3482932934969</v>
      </c>
      <c r="N492" s="30">
        <v>2207.9353666168308</v>
      </c>
      <c r="O492" s="30">
        <v>2097.5385982859948</v>
      </c>
      <c r="P492" s="30">
        <v>1987.1418299551531</v>
      </c>
      <c r="Q492" s="30">
        <v>1876.745061624312</v>
      </c>
      <c r="R492" s="30">
        <v>1766.3482932934669</v>
      </c>
      <c r="T492" s="30">
        <v>2208.7529690484798</v>
      </c>
      <c r="U492" s="30">
        <v>2098.315320596063</v>
      </c>
      <c r="V492" s="30">
        <v>1987.8776721436379</v>
      </c>
      <c r="W492" s="30">
        <v>1877.440023691217</v>
      </c>
      <c r="X492" s="30">
        <v>1767.002375238792</v>
      </c>
    </row>
    <row r="493" spans="1:24" x14ac:dyDescent="0.25">
      <c r="A493" s="9" t="s">
        <v>10</v>
      </c>
      <c r="B493" s="30">
        <v>49149.67965595748</v>
      </c>
      <c r="C493" s="30">
        <v>46692.195673159913</v>
      </c>
      <c r="D493" s="30">
        <v>44234.711690362077</v>
      </c>
      <c r="E493" s="30">
        <v>41777.227707564212</v>
      </c>
      <c r="F493" s="30">
        <v>39319.743724766537</v>
      </c>
      <c r="H493" s="30">
        <v>49167.886612674891</v>
      </c>
      <c r="I493" s="30">
        <v>46709.492282041632</v>
      </c>
      <c r="J493" s="30">
        <v>44251.097951408003</v>
      </c>
      <c r="K493" s="30">
        <v>41792.703620774402</v>
      </c>
      <c r="L493" s="30">
        <v>39334.309290140758</v>
      </c>
      <c r="N493" s="30">
        <v>49167.886612675058</v>
      </c>
      <c r="O493" s="30">
        <v>46709.492282041429</v>
      </c>
      <c r="P493" s="30">
        <v>44251.097951407683</v>
      </c>
      <c r="Q493" s="30">
        <v>41792.703620773907</v>
      </c>
      <c r="R493" s="30">
        <v>39334.309290140081</v>
      </c>
      <c r="T493" s="30">
        <v>49186.093569391873</v>
      </c>
      <c r="U493" s="30">
        <v>46726.78889092242</v>
      </c>
      <c r="V493" s="30">
        <v>44267.484212452837</v>
      </c>
      <c r="W493" s="30">
        <v>41808.179533983312</v>
      </c>
      <c r="X493" s="30">
        <v>39348.874855513677</v>
      </c>
    </row>
    <row r="494" spans="1:24" x14ac:dyDescent="0.25">
      <c r="A494" s="9" t="s">
        <v>26</v>
      </c>
      <c r="B494" s="30">
        <v>55571.5</v>
      </c>
      <c r="C494" s="30">
        <v>53003.7</v>
      </c>
      <c r="D494" s="30">
        <v>50435.8</v>
      </c>
      <c r="E494" s="30">
        <v>47868</v>
      </c>
      <c r="F494" s="30">
        <v>45300.1</v>
      </c>
      <c r="H494" s="30">
        <v>56293</v>
      </c>
      <c r="I494" s="30">
        <v>53724.2</v>
      </c>
      <c r="J494" s="30">
        <v>51155.4</v>
      </c>
      <c r="K494" s="30">
        <v>48586.6</v>
      </c>
      <c r="L494" s="30">
        <v>46017.8</v>
      </c>
      <c r="N494" s="30">
        <v>56995.4</v>
      </c>
      <c r="O494" s="30">
        <v>54426.6</v>
      </c>
      <c r="P494" s="30">
        <v>51857.8</v>
      </c>
      <c r="Q494" s="30">
        <v>49289</v>
      </c>
      <c r="R494" s="30">
        <v>46720.3</v>
      </c>
      <c r="T494" s="30">
        <v>59824.2</v>
      </c>
      <c r="U494" s="30">
        <v>57254.5</v>
      </c>
      <c r="V494" s="30">
        <v>54684.800000000003</v>
      </c>
      <c r="W494" s="30">
        <v>52115</v>
      </c>
      <c r="X494" s="30">
        <v>49545.3</v>
      </c>
    </row>
    <row r="496" spans="1:24" x14ac:dyDescent="0.25">
      <c r="A496" s="9" t="s">
        <v>263</v>
      </c>
      <c r="B496" s="9">
        <v>100</v>
      </c>
      <c r="C496" s="9">
        <v>95</v>
      </c>
      <c r="D496" s="9">
        <v>90</v>
      </c>
      <c r="E496" s="9">
        <v>85</v>
      </c>
      <c r="F496" s="9">
        <v>80</v>
      </c>
      <c r="G496" s="9" t="s">
        <v>264</v>
      </c>
      <c r="H496" s="9">
        <v>100</v>
      </c>
      <c r="I496" s="9">
        <v>95</v>
      </c>
      <c r="J496" s="9">
        <v>90</v>
      </c>
      <c r="K496" s="9">
        <v>85</v>
      </c>
      <c r="L496" s="9">
        <v>80</v>
      </c>
      <c r="M496" s="9" t="s">
        <v>265</v>
      </c>
      <c r="N496" s="9">
        <v>100</v>
      </c>
      <c r="O496" s="9">
        <v>95</v>
      </c>
      <c r="P496" s="9">
        <v>90</v>
      </c>
      <c r="Q496" s="9">
        <v>85</v>
      </c>
      <c r="R496" s="9">
        <v>80</v>
      </c>
      <c r="S496" s="9" t="s">
        <v>266</v>
      </c>
      <c r="T496" s="9">
        <v>100</v>
      </c>
      <c r="U496" s="9">
        <v>95</v>
      </c>
      <c r="V496" s="9">
        <v>90</v>
      </c>
      <c r="W496" s="9">
        <v>85</v>
      </c>
      <c r="X496" s="9">
        <v>80</v>
      </c>
    </row>
    <row r="497" spans="1:24" x14ac:dyDescent="0.25">
      <c r="A497" s="9" t="s">
        <v>22</v>
      </c>
      <c r="B497" s="30">
        <v>7.82</v>
      </c>
      <c r="C497" s="30">
        <v>7.82</v>
      </c>
      <c r="D497" s="30">
        <v>7.82</v>
      </c>
      <c r="E497" s="30">
        <v>7.82</v>
      </c>
      <c r="F497" s="30">
        <v>7.82</v>
      </c>
      <c r="H497" s="30">
        <v>4.9950000000000001</v>
      </c>
      <c r="I497" s="30">
        <v>4.9950000000000001</v>
      </c>
      <c r="J497" s="30">
        <v>4.9950000000000001</v>
      </c>
      <c r="K497" s="30">
        <v>4.9950000000000001</v>
      </c>
      <c r="L497" s="30">
        <v>4.9950000000000001</v>
      </c>
      <c r="N497" s="30">
        <v>4.444</v>
      </c>
      <c r="O497" s="30">
        <v>4.444</v>
      </c>
      <c r="P497" s="30">
        <v>4.444</v>
      </c>
      <c r="Q497" s="30">
        <v>4.444</v>
      </c>
      <c r="R497" s="30">
        <v>4.444</v>
      </c>
      <c r="T497" s="30">
        <v>2.5870000000000002</v>
      </c>
      <c r="U497" s="30">
        <v>2.5870000000000002</v>
      </c>
      <c r="V497" s="30">
        <v>2.5870000000000002</v>
      </c>
      <c r="W497" s="30">
        <v>2.5870000000000002</v>
      </c>
      <c r="X497" s="30">
        <v>2.5870000000000002</v>
      </c>
    </row>
    <row r="498" spans="1:24" x14ac:dyDescent="0.25">
      <c r="A498" s="9" t="s">
        <v>23</v>
      </c>
      <c r="B498" s="30">
        <v>0</v>
      </c>
      <c r="C498" s="30">
        <v>0</v>
      </c>
      <c r="D498" s="30">
        <v>0</v>
      </c>
      <c r="E498" s="30">
        <v>0</v>
      </c>
      <c r="F498" s="30">
        <v>0</v>
      </c>
      <c r="H498" s="30">
        <v>0</v>
      </c>
      <c r="I498" s="30">
        <v>0</v>
      </c>
      <c r="J498" s="30">
        <v>0</v>
      </c>
      <c r="K498" s="30">
        <v>0</v>
      </c>
      <c r="L498" s="30">
        <v>0</v>
      </c>
      <c r="N498" s="30">
        <v>0</v>
      </c>
      <c r="O498" s="30">
        <v>0</v>
      </c>
      <c r="P498" s="30">
        <v>0</v>
      </c>
      <c r="Q498" s="30">
        <v>0</v>
      </c>
      <c r="R498" s="30">
        <v>0</v>
      </c>
      <c r="T498" s="30">
        <v>0</v>
      </c>
      <c r="U498" s="30">
        <v>0</v>
      </c>
      <c r="V498" s="30">
        <v>0</v>
      </c>
      <c r="W498" s="30">
        <v>0</v>
      </c>
      <c r="X498" s="30">
        <v>0</v>
      </c>
    </row>
    <row r="499" spans="1:24" x14ac:dyDescent="0.25">
      <c r="A499" s="9" t="s">
        <v>24</v>
      </c>
      <c r="B499" s="30">
        <v>0</v>
      </c>
      <c r="C499" s="30">
        <v>0</v>
      </c>
      <c r="D499" s="30">
        <v>0</v>
      </c>
      <c r="E499" s="30">
        <v>0</v>
      </c>
      <c r="F499" s="30">
        <v>0</v>
      </c>
      <c r="H499" s="30">
        <v>0</v>
      </c>
      <c r="I499" s="30">
        <v>0</v>
      </c>
      <c r="J499" s="30">
        <v>0</v>
      </c>
      <c r="K499" s="30">
        <v>0</v>
      </c>
      <c r="L499" s="30">
        <v>0</v>
      </c>
      <c r="N499" s="30">
        <v>0</v>
      </c>
      <c r="O499" s="30">
        <v>0</v>
      </c>
      <c r="P499" s="30">
        <v>0</v>
      </c>
      <c r="Q499" s="30">
        <v>0</v>
      </c>
      <c r="R499" s="30">
        <v>0</v>
      </c>
      <c r="T499" s="30">
        <v>0</v>
      </c>
      <c r="U499" s="30">
        <v>0</v>
      </c>
      <c r="V499" s="30">
        <v>0</v>
      </c>
      <c r="W499" s="30">
        <v>0</v>
      </c>
      <c r="X499" s="30">
        <v>0</v>
      </c>
    </row>
    <row r="500" spans="1:24" x14ac:dyDescent="0.25">
      <c r="A500" s="9" t="s">
        <v>25</v>
      </c>
      <c r="B500" s="30">
        <v>6</v>
      </c>
      <c r="C500" s="30">
        <v>6</v>
      </c>
      <c r="D500" s="30">
        <v>6</v>
      </c>
      <c r="E500" s="30">
        <v>6</v>
      </c>
      <c r="F500" s="30">
        <v>6</v>
      </c>
      <c r="H500" s="30">
        <v>7</v>
      </c>
      <c r="I500" s="30">
        <v>7</v>
      </c>
      <c r="J500" s="30">
        <v>7</v>
      </c>
      <c r="K500" s="30">
        <v>7</v>
      </c>
      <c r="L500" s="30">
        <v>7</v>
      </c>
      <c r="N500" s="30">
        <v>8</v>
      </c>
      <c r="O500" s="30">
        <v>8</v>
      </c>
      <c r="P500" s="30">
        <v>8</v>
      </c>
      <c r="Q500" s="30">
        <v>8</v>
      </c>
      <c r="R500" s="30">
        <v>8</v>
      </c>
      <c r="T500" s="30">
        <v>12</v>
      </c>
      <c r="U500" s="30">
        <v>12</v>
      </c>
      <c r="V500" s="30">
        <v>12</v>
      </c>
      <c r="W500" s="30">
        <v>12</v>
      </c>
      <c r="X500" s="30">
        <v>12</v>
      </c>
    </row>
    <row r="501" spans="1:24" x14ac:dyDescent="0.25">
      <c r="A501" s="9" t="s">
        <v>64</v>
      </c>
      <c r="B501" s="30">
        <v>14075.657999999999</v>
      </c>
      <c r="C501" s="30">
        <v>14075.657999999999</v>
      </c>
      <c r="D501" s="30">
        <v>14075.657999999999</v>
      </c>
      <c r="E501" s="30">
        <v>14075.657999999999</v>
      </c>
      <c r="F501" s="30">
        <v>14075.657999999999</v>
      </c>
      <c r="H501" s="30">
        <v>8990.7479999999996</v>
      </c>
      <c r="I501" s="30">
        <v>8990.7479999999996</v>
      </c>
      <c r="J501" s="30">
        <v>8990.7479999999996</v>
      </c>
      <c r="K501" s="30">
        <v>8990.7479999999996</v>
      </c>
      <c r="L501" s="30">
        <v>8990.7479999999996</v>
      </c>
      <c r="N501" s="30">
        <v>7999.9920000000002</v>
      </c>
      <c r="O501" s="30">
        <v>7999.9920000000002</v>
      </c>
      <c r="P501" s="30">
        <v>7999.9920000000002</v>
      </c>
      <c r="Q501" s="30">
        <v>7999.9920000000002</v>
      </c>
      <c r="R501" s="30">
        <v>7999.9920000000002</v>
      </c>
      <c r="T501" s="30">
        <v>4656.4920000000002</v>
      </c>
      <c r="U501" s="30">
        <v>4656.4920000000002</v>
      </c>
      <c r="V501" s="30">
        <v>4656.4920000000002</v>
      </c>
      <c r="W501" s="30">
        <v>4656.4920000000002</v>
      </c>
      <c r="X501" s="30">
        <v>4656.4920000000002</v>
      </c>
    </row>
    <row r="502" spans="1:24" x14ac:dyDescent="0.25">
      <c r="A502" s="9" t="s">
        <v>65</v>
      </c>
      <c r="B502" s="30">
        <v>1370.8507692188521</v>
      </c>
      <c r="C502" s="30">
        <v>1370.8507692188521</v>
      </c>
      <c r="D502" s="30">
        <v>1370.8507692188521</v>
      </c>
      <c r="E502" s="30">
        <v>1370.8507692188521</v>
      </c>
      <c r="F502" s="30">
        <v>1370.8507692188521</v>
      </c>
      <c r="H502" s="30">
        <v>875.62327897231205</v>
      </c>
      <c r="I502" s="30">
        <v>875.62327897231205</v>
      </c>
      <c r="J502" s="30">
        <v>875.62327897231205</v>
      </c>
      <c r="K502" s="30">
        <v>875.62327897231205</v>
      </c>
      <c r="L502" s="30">
        <v>875.62327897231205</v>
      </c>
      <c r="N502" s="30">
        <v>779.13197286724801</v>
      </c>
      <c r="O502" s="30">
        <v>779.13197286724801</v>
      </c>
      <c r="P502" s="30">
        <v>779.13197286724801</v>
      </c>
      <c r="Q502" s="30">
        <v>779.13197286724801</v>
      </c>
      <c r="R502" s="30">
        <v>779.13197286724801</v>
      </c>
      <c r="T502" s="30">
        <v>453.503178328248</v>
      </c>
      <c r="U502" s="30">
        <v>453.503178328248</v>
      </c>
      <c r="V502" s="30">
        <v>453.503178328248</v>
      </c>
      <c r="W502" s="30">
        <v>453.503178328248</v>
      </c>
      <c r="X502" s="30">
        <v>453.503178328248</v>
      </c>
    </row>
    <row r="503" spans="1:24" x14ac:dyDescent="0.25">
      <c r="A503" s="9" t="s">
        <v>66</v>
      </c>
      <c r="B503" s="30">
        <v>0</v>
      </c>
      <c r="C503" s="30">
        <v>0</v>
      </c>
      <c r="D503" s="30">
        <v>0</v>
      </c>
      <c r="E503" s="30">
        <v>0</v>
      </c>
      <c r="F503" s="30">
        <v>0</v>
      </c>
      <c r="H503" s="30">
        <v>0</v>
      </c>
      <c r="I503" s="30">
        <v>0</v>
      </c>
      <c r="J503" s="30">
        <v>0</v>
      </c>
      <c r="K503" s="30">
        <v>0</v>
      </c>
      <c r="L503" s="30">
        <v>0</v>
      </c>
      <c r="N503" s="30">
        <v>0</v>
      </c>
      <c r="O503" s="30">
        <v>0</v>
      </c>
      <c r="P503" s="30">
        <v>0</v>
      </c>
      <c r="Q503" s="30">
        <v>0</v>
      </c>
      <c r="R503" s="30">
        <v>0</v>
      </c>
      <c r="T503" s="30">
        <v>0</v>
      </c>
      <c r="U503" s="30">
        <v>0</v>
      </c>
      <c r="V503" s="30">
        <v>0</v>
      </c>
      <c r="W503" s="30">
        <v>0</v>
      </c>
      <c r="X503" s="30">
        <v>0</v>
      </c>
    </row>
    <row r="504" spans="1:24" x14ac:dyDescent="0.25">
      <c r="A504" s="9" t="s">
        <v>67</v>
      </c>
      <c r="B504" s="30">
        <v>0</v>
      </c>
      <c r="C504" s="30">
        <v>0</v>
      </c>
      <c r="D504" s="30">
        <v>0</v>
      </c>
      <c r="E504" s="30">
        <v>0</v>
      </c>
      <c r="F504" s="30">
        <v>0</v>
      </c>
      <c r="H504" s="30">
        <v>0</v>
      </c>
      <c r="I504" s="30">
        <v>0</v>
      </c>
      <c r="J504" s="30">
        <v>0</v>
      </c>
      <c r="K504" s="30">
        <v>0</v>
      </c>
      <c r="L504" s="30">
        <v>0</v>
      </c>
      <c r="N504" s="30">
        <v>0</v>
      </c>
      <c r="O504" s="30">
        <v>0</v>
      </c>
      <c r="P504" s="30">
        <v>0</v>
      </c>
      <c r="Q504" s="30">
        <v>0</v>
      </c>
      <c r="R504" s="30">
        <v>0</v>
      </c>
      <c r="T504" s="30">
        <v>0</v>
      </c>
      <c r="U504" s="30">
        <v>0</v>
      </c>
      <c r="V504" s="30">
        <v>0</v>
      </c>
      <c r="W504" s="30">
        <v>0</v>
      </c>
      <c r="X504" s="30">
        <v>0</v>
      </c>
    </row>
    <row r="505" spans="1:24" x14ac:dyDescent="0.25">
      <c r="A505" s="9" t="s">
        <v>68</v>
      </c>
      <c r="B505" s="30">
        <v>3484.5</v>
      </c>
      <c r="C505" s="30">
        <v>3484.5</v>
      </c>
      <c r="D505" s="30">
        <v>3484.5</v>
      </c>
      <c r="E505" s="30">
        <v>3484.5</v>
      </c>
      <c r="F505" s="30">
        <v>3484.5</v>
      </c>
      <c r="H505" s="30">
        <v>4065.25</v>
      </c>
      <c r="I505" s="30">
        <v>4065.25</v>
      </c>
      <c r="J505" s="30">
        <v>4065.25</v>
      </c>
      <c r="K505" s="30">
        <v>4065.25</v>
      </c>
      <c r="L505" s="30">
        <v>4065.25</v>
      </c>
      <c r="N505" s="30">
        <v>4646</v>
      </c>
      <c r="O505" s="30">
        <v>4646</v>
      </c>
      <c r="P505" s="30">
        <v>4646</v>
      </c>
      <c r="Q505" s="30">
        <v>4646</v>
      </c>
      <c r="R505" s="30">
        <v>4646</v>
      </c>
      <c r="T505" s="30">
        <v>6969</v>
      </c>
      <c r="U505" s="30">
        <v>6969</v>
      </c>
      <c r="V505" s="30">
        <v>6969</v>
      </c>
      <c r="W505" s="30">
        <v>6969</v>
      </c>
      <c r="X505" s="30">
        <v>6969</v>
      </c>
    </row>
    <row r="506" spans="1:24" x14ac:dyDescent="0.25">
      <c r="A506" s="9" t="s">
        <v>69</v>
      </c>
      <c r="B506" s="30">
        <v>730.43695500000001</v>
      </c>
      <c r="C506" s="30">
        <v>730.43695500000001</v>
      </c>
      <c r="D506" s="30">
        <v>730.43695500000001</v>
      </c>
      <c r="E506" s="30">
        <v>730.43695500000001</v>
      </c>
      <c r="F506" s="30">
        <v>730.43695500000001</v>
      </c>
      <c r="H506" s="30">
        <v>852.17644749999999</v>
      </c>
      <c r="I506" s="30">
        <v>852.17644749999999</v>
      </c>
      <c r="J506" s="30">
        <v>852.17644749999999</v>
      </c>
      <c r="K506" s="30">
        <v>852.17644749999999</v>
      </c>
      <c r="L506" s="30">
        <v>852.17644749999999</v>
      </c>
      <c r="N506" s="30">
        <v>973.91593999999998</v>
      </c>
      <c r="O506" s="30">
        <v>973.91593999999998</v>
      </c>
      <c r="P506" s="30">
        <v>973.91593999999998</v>
      </c>
      <c r="Q506" s="30">
        <v>973.91593999999998</v>
      </c>
      <c r="R506" s="30">
        <v>973.91593999999998</v>
      </c>
      <c r="T506" s="30">
        <v>1460.87391</v>
      </c>
      <c r="U506" s="30">
        <v>1460.87391</v>
      </c>
      <c r="V506" s="30">
        <v>1460.87391</v>
      </c>
      <c r="W506" s="30">
        <v>1460.87391</v>
      </c>
      <c r="X506" s="30">
        <v>1460.87391</v>
      </c>
    </row>
    <row r="507" spans="1:24" x14ac:dyDescent="0.25">
      <c r="A507" s="9" t="s">
        <v>70</v>
      </c>
      <c r="B507" s="30">
        <v>1215.551445168169</v>
      </c>
      <c r="C507" s="30">
        <v>1105.1955569589161</v>
      </c>
      <c r="D507" s="30">
        <v>994.83966874966427</v>
      </c>
      <c r="E507" s="30">
        <v>884.48378054040813</v>
      </c>
      <c r="F507" s="30">
        <v>774.12789488027067</v>
      </c>
      <c r="H507" s="30">
        <v>1573.9968223267081</v>
      </c>
      <c r="I507" s="30">
        <v>1463.6000539958691</v>
      </c>
      <c r="J507" s="30">
        <v>1353.2032856650319</v>
      </c>
      <c r="K507" s="30">
        <v>1242.8065173341861</v>
      </c>
      <c r="L507" s="30">
        <v>1132.409749003338</v>
      </c>
      <c r="N507" s="30">
        <v>1644.1214023099619</v>
      </c>
      <c r="O507" s="30">
        <v>1533.72463397911</v>
      </c>
      <c r="P507" s="30">
        <v>1423.327865648258</v>
      </c>
      <c r="Q507" s="30">
        <v>1312.9310973174081</v>
      </c>
      <c r="R507" s="30">
        <v>1202.5343289865559</v>
      </c>
      <c r="T507" s="30">
        <v>1882.0585550846711</v>
      </c>
      <c r="U507" s="30">
        <v>1771.620906632246</v>
      </c>
      <c r="V507" s="30">
        <v>1661.183258179818</v>
      </c>
      <c r="W507" s="30">
        <v>1550.7456097273889</v>
      </c>
      <c r="X507" s="30">
        <v>1440.3079612749621</v>
      </c>
    </row>
    <row r="508" spans="1:24" x14ac:dyDescent="0.25">
      <c r="A508" s="9" t="s">
        <v>10</v>
      </c>
      <c r="B508" s="30">
        <v>24061.12929714768</v>
      </c>
      <c r="C508" s="30">
        <v>21876.699090216331</v>
      </c>
      <c r="D508" s="30">
        <v>19692.268883284989</v>
      </c>
      <c r="E508" s="30">
        <v>17507.838676353571</v>
      </c>
      <c r="F508" s="30">
        <v>15323.40851988047</v>
      </c>
      <c r="H508" s="30">
        <v>31156.345711113019</v>
      </c>
      <c r="I508" s="30">
        <v>28971.106306105288</v>
      </c>
      <c r="J508" s="30">
        <v>26785.866901097601</v>
      </c>
      <c r="K508" s="30">
        <v>24600.627496089732</v>
      </c>
      <c r="L508" s="30">
        <v>22415.388091081819</v>
      </c>
      <c r="N508" s="30">
        <v>32544.420722328869</v>
      </c>
      <c r="O508" s="30">
        <v>30359.181317320861</v>
      </c>
      <c r="P508" s="30">
        <v>28173.941912312879</v>
      </c>
      <c r="Q508" s="30">
        <v>25988.702507304941</v>
      </c>
      <c r="R508" s="30">
        <v>23803.463102296959</v>
      </c>
      <c r="T508" s="30">
        <v>37254.247377765401</v>
      </c>
      <c r="U508" s="30">
        <v>35068.198774681317</v>
      </c>
      <c r="V508" s="30">
        <v>32882.150171597154</v>
      </c>
      <c r="W508" s="30">
        <v>30696.101568512961</v>
      </c>
      <c r="X508" s="30">
        <v>28510.052965428811</v>
      </c>
    </row>
    <row r="509" spans="1:24" x14ac:dyDescent="0.25">
      <c r="A509" s="9" t="s">
        <v>26</v>
      </c>
      <c r="B509" s="30">
        <v>44937.9</v>
      </c>
      <c r="C509" s="30">
        <v>42643.1</v>
      </c>
      <c r="D509" s="30">
        <v>40348.300000000003</v>
      </c>
      <c r="E509" s="30">
        <v>38053.5</v>
      </c>
      <c r="F509" s="30">
        <v>35758.699999999997</v>
      </c>
      <c r="H509" s="30">
        <v>47513.8</v>
      </c>
      <c r="I509" s="30">
        <v>45218.2</v>
      </c>
      <c r="J509" s="30">
        <v>42922.6</v>
      </c>
      <c r="K509" s="30">
        <v>40626.9</v>
      </c>
      <c r="L509" s="30">
        <v>38331.300000000003</v>
      </c>
      <c r="N509" s="30">
        <v>48587.199999999997</v>
      </c>
      <c r="O509" s="30">
        <v>46291.6</v>
      </c>
      <c r="P509" s="30">
        <v>43996</v>
      </c>
      <c r="Q509" s="30">
        <v>41700.300000000003</v>
      </c>
      <c r="R509" s="30">
        <v>39404.699999999997</v>
      </c>
      <c r="T509" s="30">
        <v>52675.7</v>
      </c>
      <c r="U509" s="30">
        <v>50379.199999999997</v>
      </c>
      <c r="V509" s="30">
        <v>48082.7</v>
      </c>
      <c r="W509" s="30">
        <v>45786.2</v>
      </c>
      <c r="X509" s="30">
        <v>43489.7</v>
      </c>
    </row>
    <row r="511" spans="1:24" x14ac:dyDescent="0.25">
      <c r="A511" s="9" t="s">
        <v>267</v>
      </c>
      <c r="B511" s="9">
        <v>100</v>
      </c>
      <c r="C511" s="9">
        <v>95</v>
      </c>
      <c r="D511" s="9">
        <v>90</v>
      </c>
      <c r="E511" s="9">
        <v>85</v>
      </c>
      <c r="F511" s="9">
        <v>80</v>
      </c>
      <c r="G511" s="9" t="s">
        <v>268</v>
      </c>
      <c r="H511" s="9">
        <v>100</v>
      </c>
      <c r="I511" s="9">
        <v>95</v>
      </c>
      <c r="J511" s="9">
        <v>90</v>
      </c>
      <c r="K511" s="9">
        <v>85</v>
      </c>
      <c r="L511" s="9">
        <v>80</v>
      </c>
      <c r="M511" s="9" t="s">
        <v>269</v>
      </c>
      <c r="N511" s="9">
        <v>100</v>
      </c>
      <c r="O511" s="9">
        <v>95</v>
      </c>
      <c r="P511" s="9">
        <v>90</v>
      </c>
      <c r="Q511" s="9">
        <v>85</v>
      </c>
      <c r="R511" s="9">
        <v>80</v>
      </c>
      <c r="S511" s="9" t="s">
        <v>270</v>
      </c>
      <c r="T511" s="9">
        <v>100</v>
      </c>
      <c r="U511" s="9">
        <v>95</v>
      </c>
      <c r="V511" s="9">
        <v>90</v>
      </c>
      <c r="W511" s="9">
        <v>85</v>
      </c>
      <c r="X511" s="9">
        <v>80</v>
      </c>
    </row>
    <row r="512" spans="1:24" x14ac:dyDescent="0.25">
      <c r="A512" s="9" t="s">
        <v>22</v>
      </c>
      <c r="B512" s="30">
        <v>24.893999999999998</v>
      </c>
      <c r="C512" s="30">
        <v>18.995000000000001</v>
      </c>
      <c r="D512" s="30">
        <v>17.788</v>
      </c>
      <c r="E512" s="30">
        <v>16.669</v>
      </c>
      <c r="F512" s="30">
        <v>15.568</v>
      </c>
      <c r="H512" s="30">
        <v>25.385000000000002</v>
      </c>
      <c r="I512" s="30">
        <v>19.870999999999999</v>
      </c>
      <c r="J512" s="30">
        <v>18.620999999999999</v>
      </c>
      <c r="K512" s="30">
        <v>17.497</v>
      </c>
      <c r="L512" s="30">
        <v>16.373000000000001</v>
      </c>
      <c r="N512" s="30">
        <v>25.574000000000002</v>
      </c>
      <c r="O512" s="30">
        <v>20.094000000000001</v>
      </c>
      <c r="P512" s="30">
        <v>18.745999999999999</v>
      </c>
      <c r="Q512" s="30">
        <v>17.635999999999999</v>
      </c>
      <c r="R512" s="30">
        <v>16.516999999999999</v>
      </c>
      <c r="T512" s="30">
        <v>25.79</v>
      </c>
      <c r="U512" s="30">
        <v>20.949000000000002</v>
      </c>
      <c r="V512" s="30">
        <v>19.329999999999998</v>
      </c>
      <c r="W512" s="30">
        <v>18.102</v>
      </c>
      <c r="X512" s="30">
        <v>16.952000000000002</v>
      </c>
    </row>
    <row r="513" spans="1:24" x14ac:dyDescent="0.25">
      <c r="A513" s="9" t="s">
        <v>23</v>
      </c>
      <c r="B513" s="30">
        <v>4.76</v>
      </c>
      <c r="C513" s="30">
        <v>4.4820000000000002</v>
      </c>
      <c r="D513" s="30">
        <v>3.3690000000000002</v>
      </c>
      <c r="E513" s="30">
        <v>2.7930000000000001</v>
      </c>
      <c r="F513" s="30">
        <v>2.3490000000000002</v>
      </c>
      <c r="H513" s="30">
        <v>5.71</v>
      </c>
      <c r="I513" s="30">
        <v>5.24</v>
      </c>
      <c r="J513" s="30">
        <v>4.6989999999999998</v>
      </c>
      <c r="K513" s="30">
        <v>4.3010000000000002</v>
      </c>
      <c r="L513" s="30">
        <v>3.911</v>
      </c>
      <c r="N513" s="30">
        <v>6.78</v>
      </c>
      <c r="O513" s="30">
        <v>5.93</v>
      </c>
      <c r="P513" s="30">
        <v>5.0949999999999998</v>
      </c>
      <c r="Q513" s="30">
        <v>4.4960000000000004</v>
      </c>
      <c r="R513" s="30">
        <v>4.1029999999999998</v>
      </c>
      <c r="T513" s="30">
        <v>10.62</v>
      </c>
      <c r="U513" s="30">
        <v>9.202</v>
      </c>
      <c r="V513" s="30">
        <v>7.6589999999999998</v>
      </c>
      <c r="W513" s="30">
        <v>6.5830000000000002</v>
      </c>
      <c r="X513" s="30">
        <v>5.6749999999999998</v>
      </c>
    </row>
    <row r="514" spans="1:24" x14ac:dyDescent="0.25">
      <c r="A514" s="9" t="s">
        <v>24</v>
      </c>
      <c r="B514" s="30">
        <v>37.49</v>
      </c>
      <c r="C514" s="30">
        <v>30.63</v>
      </c>
      <c r="D514" s="30">
        <v>27.172999999999998</v>
      </c>
      <c r="E514" s="30">
        <v>23.594999999999999</v>
      </c>
      <c r="F514" s="30">
        <v>19.952000000000002</v>
      </c>
      <c r="H514" s="30">
        <v>56.134999999999998</v>
      </c>
      <c r="I514" s="30">
        <v>45.798999999999999</v>
      </c>
      <c r="J514" s="30">
        <v>42.295000000000002</v>
      </c>
      <c r="K514" s="30">
        <v>38.351999999999997</v>
      </c>
      <c r="L514" s="30">
        <v>34.430999999999997</v>
      </c>
      <c r="N514" s="30">
        <v>56.723999999999997</v>
      </c>
      <c r="O514" s="30">
        <v>47.610999999999997</v>
      </c>
      <c r="P514" s="30">
        <v>44.313000000000002</v>
      </c>
      <c r="Q514" s="30">
        <v>40.567999999999998</v>
      </c>
      <c r="R514" s="30">
        <v>36.655000000000001</v>
      </c>
      <c r="T514" s="30">
        <v>65.018000000000001</v>
      </c>
      <c r="U514" s="30">
        <v>54.433999999999997</v>
      </c>
      <c r="V514" s="30">
        <v>51.284999999999997</v>
      </c>
      <c r="W514" s="30">
        <v>47.588000000000001</v>
      </c>
      <c r="X514" s="30">
        <v>43.792000000000002</v>
      </c>
    </row>
    <row r="515" spans="1:24" x14ac:dyDescent="0.25">
      <c r="A515" s="9" t="s">
        <v>25</v>
      </c>
      <c r="B515" s="30">
        <v>0</v>
      </c>
      <c r="C515" s="30">
        <v>0</v>
      </c>
      <c r="D515" s="30">
        <v>0</v>
      </c>
      <c r="E515" s="30">
        <v>0</v>
      </c>
      <c r="F515" s="30">
        <v>0</v>
      </c>
      <c r="H515" s="30">
        <v>0</v>
      </c>
      <c r="I515" s="30">
        <v>0</v>
      </c>
      <c r="J515" s="30">
        <v>0</v>
      </c>
      <c r="K515" s="30">
        <v>0</v>
      </c>
      <c r="L515" s="30">
        <v>0</v>
      </c>
      <c r="N515" s="30">
        <v>0</v>
      </c>
      <c r="O515" s="30">
        <v>0</v>
      </c>
      <c r="P515" s="30">
        <v>0</v>
      </c>
      <c r="Q515" s="30">
        <v>0</v>
      </c>
      <c r="R515" s="30">
        <v>0</v>
      </c>
      <c r="T515" s="30">
        <v>0</v>
      </c>
      <c r="U515" s="30">
        <v>0</v>
      </c>
      <c r="V515" s="30">
        <v>0</v>
      </c>
      <c r="W515" s="30">
        <v>0</v>
      </c>
      <c r="X515" s="30">
        <v>0</v>
      </c>
    </row>
    <row r="516" spans="1:24" x14ac:dyDescent="0.25">
      <c r="A516" s="9" t="s">
        <v>64</v>
      </c>
      <c r="B516" s="30">
        <v>44808.84</v>
      </c>
      <c r="C516" s="30">
        <v>34190.639999999999</v>
      </c>
      <c r="D516" s="30">
        <v>32017.68</v>
      </c>
      <c r="E516" s="30">
        <v>30004.560000000001</v>
      </c>
      <c r="F516" s="30">
        <v>28022.400000000001</v>
      </c>
      <c r="H516" s="30">
        <v>45693.72</v>
      </c>
      <c r="I516" s="30">
        <v>35768.339999999997</v>
      </c>
      <c r="J516" s="30">
        <v>33517.800000000003</v>
      </c>
      <c r="K516" s="30">
        <v>31495.32</v>
      </c>
      <c r="L516" s="30">
        <v>29471.94</v>
      </c>
      <c r="N516" s="30">
        <v>46033.919999999998</v>
      </c>
      <c r="O516" s="30">
        <v>36168.480000000003</v>
      </c>
      <c r="P516" s="30">
        <v>33742.080000000002</v>
      </c>
      <c r="Q516" s="30">
        <v>31744.44</v>
      </c>
      <c r="R516" s="30">
        <v>29730.6</v>
      </c>
      <c r="T516" s="30">
        <v>46422.36</v>
      </c>
      <c r="U516" s="30">
        <v>37708.379999999997</v>
      </c>
      <c r="V516" s="30">
        <v>34793.279999999999</v>
      </c>
      <c r="W516" s="30">
        <v>32584.14</v>
      </c>
      <c r="X516" s="30">
        <v>30513.78</v>
      </c>
    </row>
    <row r="517" spans="1:24" x14ac:dyDescent="0.25">
      <c r="A517" s="9" t="s">
        <v>65</v>
      </c>
      <c r="B517" s="30">
        <v>4364.00435289096</v>
      </c>
      <c r="C517" s="30">
        <v>3329.8809294801599</v>
      </c>
      <c r="D517" s="30">
        <v>3118.2528913819201</v>
      </c>
      <c r="E517" s="30">
        <v>2922.1919256686401</v>
      </c>
      <c r="F517" s="30">
        <v>2729.1462037055999</v>
      </c>
      <c r="H517" s="30">
        <v>4450.1842265896803</v>
      </c>
      <c r="I517" s="30">
        <v>3483.5356473339598</v>
      </c>
      <c r="J517" s="30">
        <v>3264.3519693732001</v>
      </c>
      <c r="K517" s="30">
        <v>3067.3794183400801</v>
      </c>
      <c r="L517" s="30">
        <v>2870.3192148723601</v>
      </c>
      <c r="N517" s="30">
        <v>4483.3168468684798</v>
      </c>
      <c r="O517" s="30">
        <v>3522.50591975712</v>
      </c>
      <c r="P517" s="30">
        <v>3286.1949560755202</v>
      </c>
      <c r="Q517" s="30">
        <v>3091.6416122373598</v>
      </c>
      <c r="R517" s="30">
        <v>2895.5105245763998</v>
      </c>
      <c r="T517" s="30">
        <v>4521.1476376418404</v>
      </c>
      <c r="U517" s="30">
        <v>3672.47923535772</v>
      </c>
      <c r="V517" s="30">
        <v>3388.5729996883201</v>
      </c>
      <c r="W517" s="30">
        <v>3173.42133371916</v>
      </c>
      <c r="X517" s="30">
        <v>2971.7856731653201</v>
      </c>
    </row>
    <row r="518" spans="1:24" x14ac:dyDescent="0.25">
      <c r="A518" s="9" t="s">
        <v>66</v>
      </c>
      <c r="B518" s="30">
        <v>24865.678595458368</v>
      </c>
      <c r="C518" s="30">
        <v>20885.523665092958</v>
      </c>
      <c r="D518" s="30">
        <v>17944.56042382164</v>
      </c>
      <c r="E518" s="30">
        <v>15454.792893276421</v>
      </c>
      <c r="F518" s="30">
        <v>13056.682511333011</v>
      </c>
      <c r="H518" s="30">
        <v>35870.64519936288</v>
      </c>
      <c r="I518" s="30">
        <v>29824.41130037855</v>
      </c>
      <c r="J518" s="30">
        <v>27408.083879268859</v>
      </c>
      <c r="K518" s="30">
        <v>24891.718842505921</v>
      </c>
      <c r="L518" s="30">
        <v>22394.419517946091</v>
      </c>
      <c r="N518" s="30">
        <v>37217.491534497429</v>
      </c>
      <c r="O518" s="30">
        <v>31468.144729951291</v>
      </c>
      <c r="P518" s="30">
        <v>28881.03360014634</v>
      </c>
      <c r="Q518" s="30">
        <v>26277.95859806324</v>
      </c>
      <c r="R518" s="30">
        <v>23782.07735082303</v>
      </c>
      <c r="T518" s="30">
        <v>45395.385253858803</v>
      </c>
      <c r="U518" s="30">
        <v>38304.759986951467</v>
      </c>
      <c r="V518" s="30">
        <v>35117.512007090008</v>
      </c>
      <c r="W518" s="30">
        <v>32082.958431044812</v>
      </c>
      <c r="X518" s="30">
        <v>29155.318584855311</v>
      </c>
    </row>
    <row r="519" spans="1:24" x14ac:dyDescent="0.25">
      <c r="A519" s="9" t="s">
        <v>67</v>
      </c>
      <c r="B519" s="30">
        <v>4564.0257477742498</v>
      </c>
      <c r="C519" s="30">
        <v>3728.831959478</v>
      </c>
      <c r="D519" s="30">
        <v>3308.0272297024999</v>
      </c>
      <c r="E519" s="30">
        <v>2872.4068036897502</v>
      </c>
      <c r="F519" s="30">
        <v>2428.90983251225</v>
      </c>
      <c r="H519" s="30">
        <v>6833.8342375382499</v>
      </c>
      <c r="I519" s="30">
        <v>5575.5591909567502</v>
      </c>
      <c r="J519" s="30">
        <v>5149.0327050337492</v>
      </c>
      <c r="K519" s="30">
        <v>4668.9895382077502</v>
      </c>
      <c r="L519" s="30">
        <v>4191.5881183689999</v>
      </c>
      <c r="N519" s="30">
        <v>6905.5874944177503</v>
      </c>
      <c r="O519" s="30">
        <v>5796.1754992652504</v>
      </c>
      <c r="P519" s="30">
        <v>5394.6299572032503</v>
      </c>
      <c r="Q519" s="30">
        <v>4938.7155577907497</v>
      </c>
      <c r="R519" s="30">
        <v>4462.3610975874999</v>
      </c>
      <c r="T519" s="30">
        <v>7915.2461494157496</v>
      </c>
      <c r="U519" s="30">
        <v>6626.8284044912498</v>
      </c>
      <c r="V519" s="30">
        <v>6243.4220468117501</v>
      </c>
      <c r="W519" s="30">
        <v>5793.2902732930006</v>
      </c>
      <c r="X519" s="30">
        <v>5331.1671597630002</v>
      </c>
    </row>
    <row r="520" spans="1:24" x14ac:dyDescent="0.25">
      <c r="A520" s="9" t="s">
        <v>68</v>
      </c>
      <c r="B520" s="30">
        <v>0</v>
      </c>
      <c r="C520" s="30">
        <v>0</v>
      </c>
      <c r="D520" s="30">
        <v>0</v>
      </c>
      <c r="E520" s="30">
        <v>0</v>
      </c>
      <c r="F520" s="30">
        <v>0</v>
      </c>
      <c r="H520" s="30">
        <v>0</v>
      </c>
      <c r="I520" s="30">
        <v>0</v>
      </c>
      <c r="J520" s="30">
        <v>0</v>
      </c>
      <c r="K520" s="30">
        <v>0</v>
      </c>
      <c r="L520" s="30">
        <v>0</v>
      </c>
      <c r="N520" s="30">
        <v>0</v>
      </c>
      <c r="O520" s="30">
        <v>0</v>
      </c>
      <c r="P520" s="30">
        <v>0</v>
      </c>
      <c r="Q520" s="30">
        <v>0</v>
      </c>
      <c r="R520" s="30">
        <v>0</v>
      </c>
      <c r="T520" s="30">
        <v>0</v>
      </c>
      <c r="U520" s="30">
        <v>0</v>
      </c>
      <c r="V520" s="30">
        <v>0</v>
      </c>
      <c r="W520" s="30">
        <v>0</v>
      </c>
      <c r="X520" s="30">
        <v>0</v>
      </c>
    </row>
    <row r="521" spans="1:24" x14ac:dyDescent="0.25">
      <c r="A521" s="9" t="s">
        <v>69</v>
      </c>
      <c r="B521" s="30">
        <v>0</v>
      </c>
      <c r="C521" s="30">
        <v>0</v>
      </c>
      <c r="D521" s="30">
        <v>0</v>
      </c>
      <c r="E521" s="30">
        <v>0</v>
      </c>
      <c r="F521" s="30">
        <v>0</v>
      </c>
      <c r="H521" s="30">
        <v>0</v>
      </c>
      <c r="I521" s="30">
        <v>0</v>
      </c>
      <c r="J521" s="30">
        <v>0</v>
      </c>
      <c r="K521" s="30">
        <v>0</v>
      </c>
      <c r="L521" s="30">
        <v>0</v>
      </c>
      <c r="N521" s="30">
        <v>0</v>
      </c>
      <c r="O521" s="30">
        <v>0</v>
      </c>
      <c r="P521" s="30">
        <v>0</v>
      </c>
      <c r="Q521" s="30">
        <v>0</v>
      </c>
      <c r="R521" s="30">
        <v>0</v>
      </c>
      <c r="T521" s="30">
        <v>0</v>
      </c>
      <c r="U521" s="30">
        <v>0</v>
      </c>
      <c r="V521" s="30">
        <v>0</v>
      </c>
      <c r="W521" s="30">
        <v>0</v>
      </c>
      <c r="X521" s="30">
        <v>0</v>
      </c>
    </row>
    <row r="522" spans="1:24" x14ac:dyDescent="0.25">
      <c r="A522" s="9" t="s">
        <v>70</v>
      </c>
      <c r="B522" s="30">
        <v>0</v>
      </c>
      <c r="C522" s="30">
        <v>0</v>
      </c>
      <c r="D522" s="30">
        <v>0</v>
      </c>
      <c r="E522" s="30">
        <v>0</v>
      </c>
      <c r="F522" s="30">
        <v>0</v>
      </c>
      <c r="H522" s="30">
        <v>0</v>
      </c>
      <c r="I522" s="30">
        <v>0</v>
      </c>
      <c r="J522" s="30">
        <v>0</v>
      </c>
      <c r="K522" s="30">
        <v>0</v>
      </c>
      <c r="L522" s="30">
        <v>0</v>
      </c>
      <c r="N522" s="30">
        <v>0</v>
      </c>
      <c r="O522" s="30">
        <v>0</v>
      </c>
      <c r="P522" s="30">
        <v>0</v>
      </c>
      <c r="Q522" s="30">
        <v>0</v>
      </c>
      <c r="R522" s="30">
        <v>0</v>
      </c>
      <c r="T522" s="30">
        <v>0</v>
      </c>
      <c r="U522" s="30">
        <v>0</v>
      </c>
      <c r="V522" s="30">
        <v>0</v>
      </c>
      <c r="W522" s="30">
        <v>0</v>
      </c>
      <c r="X522" s="30">
        <v>0</v>
      </c>
    </row>
    <row r="523" spans="1:24" x14ac:dyDescent="0.25">
      <c r="A523" s="9" t="s">
        <v>10</v>
      </c>
      <c r="B523" s="30">
        <v>0</v>
      </c>
      <c r="C523" s="30">
        <v>0</v>
      </c>
      <c r="D523" s="30">
        <v>0</v>
      </c>
      <c r="E523" s="30">
        <v>0</v>
      </c>
      <c r="F523" s="30">
        <v>0</v>
      </c>
      <c r="H523" s="30">
        <v>0</v>
      </c>
      <c r="I523" s="30">
        <v>0</v>
      </c>
      <c r="J523" s="30">
        <v>0</v>
      </c>
      <c r="K523" s="30">
        <v>0</v>
      </c>
      <c r="L523" s="30">
        <v>0</v>
      </c>
      <c r="N523" s="30">
        <v>0</v>
      </c>
      <c r="O523" s="30">
        <v>0</v>
      </c>
      <c r="P523" s="30">
        <v>0</v>
      </c>
      <c r="Q523" s="30">
        <v>0</v>
      </c>
      <c r="R523" s="30">
        <v>0</v>
      </c>
      <c r="T523" s="30">
        <v>0</v>
      </c>
      <c r="U523" s="30">
        <v>0</v>
      </c>
      <c r="V523" s="30">
        <v>0</v>
      </c>
      <c r="W523" s="30">
        <v>0</v>
      </c>
      <c r="X523" s="30">
        <v>0</v>
      </c>
    </row>
    <row r="524" spans="1:24" x14ac:dyDescent="0.25">
      <c r="A524" s="9" t="s">
        <v>26</v>
      </c>
      <c r="B524" s="30">
        <v>78602.5</v>
      </c>
      <c r="C524" s="30">
        <v>62134.8</v>
      </c>
      <c r="D524" s="30">
        <v>56388.4</v>
      </c>
      <c r="E524" s="30">
        <v>51254</v>
      </c>
      <c r="F524" s="30">
        <v>46237</v>
      </c>
      <c r="H524" s="30">
        <v>92848.3</v>
      </c>
      <c r="I524" s="30">
        <v>74651.8</v>
      </c>
      <c r="J524" s="30">
        <v>69339.199999999997</v>
      </c>
      <c r="K524" s="30">
        <v>64123.3</v>
      </c>
      <c r="L524" s="30">
        <v>58928.3</v>
      </c>
      <c r="N524" s="30">
        <v>94640.2</v>
      </c>
      <c r="O524" s="30">
        <v>76955.3</v>
      </c>
      <c r="P524" s="30">
        <v>71303.8</v>
      </c>
      <c r="Q524" s="30">
        <v>66052.7</v>
      </c>
      <c r="R524" s="30">
        <v>60870.5</v>
      </c>
      <c r="T524" s="30">
        <v>104254</v>
      </c>
      <c r="U524" s="30">
        <v>86312.4</v>
      </c>
      <c r="V524" s="30">
        <v>79542.600000000006</v>
      </c>
      <c r="W524" s="30">
        <v>73633.7</v>
      </c>
      <c r="X524" s="30">
        <v>67971.899999999994</v>
      </c>
    </row>
    <row r="526" spans="1:24" x14ac:dyDescent="0.25">
      <c r="A526" s="9" t="s">
        <v>271</v>
      </c>
      <c r="B526" s="9">
        <v>100</v>
      </c>
      <c r="C526" s="9">
        <v>95</v>
      </c>
      <c r="D526" s="9">
        <v>90</v>
      </c>
      <c r="E526" s="9">
        <v>85</v>
      </c>
      <c r="F526" s="9">
        <v>80</v>
      </c>
      <c r="G526" s="9" t="s">
        <v>272</v>
      </c>
      <c r="H526" s="9">
        <v>100</v>
      </c>
      <c r="I526" s="9">
        <v>95</v>
      </c>
      <c r="J526" s="9">
        <v>90</v>
      </c>
      <c r="K526" s="9">
        <v>85</v>
      </c>
      <c r="L526" s="9">
        <v>80</v>
      </c>
      <c r="M526" s="9" t="s">
        <v>273</v>
      </c>
      <c r="N526" s="9">
        <v>100</v>
      </c>
      <c r="O526" s="9">
        <v>95</v>
      </c>
      <c r="P526" s="9">
        <v>90</v>
      </c>
      <c r="Q526" s="9">
        <v>85</v>
      </c>
      <c r="R526" s="9">
        <v>80</v>
      </c>
      <c r="S526" s="9" t="s">
        <v>274</v>
      </c>
      <c r="T526" s="9">
        <v>100</v>
      </c>
      <c r="U526" s="9">
        <v>95</v>
      </c>
      <c r="V526" s="9">
        <v>90</v>
      </c>
      <c r="W526" s="9">
        <v>85</v>
      </c>
      <c r="X526" s="9">
        <v>80</v>
      </c>
    </row>
    <row r="527" spans="1:24" x14ac:dyDescent="0.25">
      <c r="A527" s="9" t="s">
        <v>22</v>
      </c>
      <c r="B527" s="30">
        <v>0</v>
      </c>
      <c r="C527" s="30">
        <v>0</v>
      </c>
      <c r="D527" s="30">
        <v>0</v>
      </c>
      <c r="E527" s="30">
        <v>0</v>
      </c>
      <c r="F527" s="30">
        <v>0</v>
      </c>
      <c r="H527" s="30">
        <v>0</v>
      </c>
      <c r="I527" s="30">
        <v>0</v>
      </c>
      <c r="J527" s="30">
        <v>0</v>
      </c>
      <c r="K527" s="30">
        <v>0</v>
      </c>
      <c r="L527" s="30">
        <v>0</v>
      </c>
      <c r="N527" s="30">
        <v>0</v>
      </c>
      <c r="O527" s="30">
        <v>0</v>
      </c>
      <c r="P527" s="30">
        <v>0</v>
      </c>
      <c r="Q527" s="30">
        <v>0</v>
      </c>
      <c r="R527" s="30">
        <v>0</v>
      </c>
      <c r="T527" s="30">
        <v>0</v>
      </c>
      <c r="U527" s="30">
        <v>0</v>
      </c>
      <c r="V527" s="30">
        <v>0</v>
      </c>
      <c r="W527" s="30">
        <v>0</v>
      </c>
      <c r="X527" s="30">
        <v>0</v>
      </c>
    </row>
    <row r="528" spans="1:24" x14ac:dyDescent="0.25">
      <c r="A528" s="9" t="s">
        <v>23</v>
      </c>
      <c r="B528" s="30">
        <v>0</v>
      </c>
      <c r="C528" s="30">
        <v>0</v>
      </c>
      <c r="D528" s="30">
        <v>0</v>
      </c>
      <c r="E528" s="30">
        <v>0</v>
      </c>
      <c r="F528" s="30">
        <v>0</v>
      </c>
      <c r="H528" s="30">
        <v>0</v>
      </c>
      <c r="I528" s="30">
        <v>0</v>
      </c>
      <c r="J528" s="30">
        <v>0</v>
      </c>
      <c r="K528" s="30">
        <v>0</v>
      </c>
      <c r="L528" s="30">
        <v>0</v>
      </c>
      <c r="N528" s="30">
        <v>0</v>
      </c>
      <c r="O528" s="30">
        <v>0</v>
      </c>
      <c r="P528" s="30">
        <v>0</v>
      </c>
      <c r="Q528" s="30">
        <v>0</v>
      </c>
      <c r="R528" s="30">
        <v>0</v>
      </c>
      <c r="T528" s="30">
        <v>0</v>
      </c>
      <c r="U528" s="30">
        <v>0</v>
      </c>
      <c r="V528" s="30">
        <v>0</v>
      </c>
      <c r="W528" s="30">
        <v>0</v>
      </c>
      <c r="X528" s="30">
        <v>0</v>
      </c>
    </row>
    <row r="529" spans="1:24" x14ac:dyDescent="0.25">
      <c r="A529" s="9" t="s">
        <v>24</v>
      </c>
      <c r="B529" s="30">
        <v>0</v>
      </c>
      <c r="C529" s="30">
        <v>0</v>
      </c>
      <c r="D529" s="30">
        <v>0</v>
      </c>
      <c r="E529" s="30">
        <v>0</v>
      </c>
      <c r="F529" s="30">
        <v>0</v>
      </c>
      <c r="H529" s="30">
        <v>0</v>
      </c>
      <c r="I529" s="30">
        <v>0</v>
      </c>
      <c r="J529" s="30">
        <v>0</v>
      </c>
      <c r="K529" s="30">
        <v>0</v>
      </c>
      <c r="L529" s="30">
        <v>0</v>
      </c>
      <c r="N529" s="30">
        <v>0</v>
      </c>
      <c r="O529" s="30">
        <v>0</v>
      </c>
      <c r="P529" s="30">
        <v>0</v>
      </c>
      <c r="Q529" s="30">
        <v>0</v>
      </c>
      <c r="R529" s="30">
        <v>0</v>
      </c>
      <c r="T529" s="30">
        <v>0</v>
      </c>
      <c r="U529" s="30">
        <v>0</v>
      </c>
      <c r="V529" s="30">
        <v>0</v>
      </c>
      <c r="W529" s="30">
        <v>0</v>
      </c>
      <c r="X529" s="30">
        <v>0</v>
      </c>
    </row>
    <row r="530" spans="1:24" x14ac:dyDescent="0.25">
      <c r="A530" s="9" t="s">
        <v>25</v>
      </c>
      <c r="B530" s="30">
        <v>6</v>
      </c>
      <c r="C530" s="30">
        <v>6</v>
      </c>
      <c r="D530" s="30">
        <v>6</v>
      </c>
      <c r="E530" s="30">
        <v>6</v>
      </c>
      <c r="F530" s="30">
        <v>6</v>
      </c>
      <c r="H530" s="30">
        <v>7</v>
      </c>
      <c r="I530" s="30">
        <v>7</v>
      </c>
      <c r="J530" s="30">
        <v>7</v>
      </c>
      <c r="K530" s="30">
        <v>7</v>
      </c>
      <c r="L530" s="30">
        <v>7</v>
      </c>
      <c r="N530" s="30">
        <v>8</v>
      </c>
      <c r="O530" s="30">
        <v>8</v>
      </c>
      <c r="P530" s="30">
        <v>8</v>
      </c>
      <c r="Q530" s="30">
        <v>8</v>
      </c>
      <c r="R530" s="30">
        <v>8</v>
      </c>
      <c r="T530" s="30">
        <v>12</v>
      </c>
      <c r="U530" s="30">
        <v>12</v>
      </c>
      <c r="V530" s="30">
        <v>12</v>
      </c>
      <c r="W530" s="30">
        <v>12</v>
      </c>
      <c r="X530" s="30">
        <v>12</v>
      </c>
    </row>
    <row r="531" spans="1:24" x14ac:dyDescent="0.25">
      <c r="A531" s="9" t="s">
        <v>64</v>
      </c>
      <c r="B531" s="30">
        <v>0</v>
      </c>
      <c r="C531" s="30">
        <v>0</v>
      </c>
      <c r="D531" s="30">
        <v>0</v>
      </c>
      <c r="E531" s="30">
        <v>0</v>
      </c>
      <c r="F531" s="30">
        <v>0</v>
      </c>
      <c r="H531" s="30">
        <v>0</v>
      </c>
      <c r="I531" s="30">
        <v>0</v>
      </c>
      <c r="J531" s="30">
        <v>0</v>
      </c>
      <c r="K531" s="30">
        <v>0</v>
      </c>
      <c r="L531" s="30">
        <v>0</v>
      </c>
      <c r="N531" s="30">
        <v>0</v>
      </c>
      <c r="O531" s="30">
        <v>0</v>
      </c>
      <c r="P531" s="30">
        <v>0</v>
      </c>
      <c r="Q531" s="30">
        <v>0</v>
      </c>
      <c r="R531" s="30">
        <v>0</v>
      </c>
      <c r="T531" s="30">
        <v>0</v>
      </c>
      <c r="U531" s="30">
        <v>0</v>
      </c>
      <c r="V531" s="30">
        <v>0</v>
      </c>
      <c r="W531" s="30">
        <v>0</v>
      </c>
      <c r="X531" s="30">
        <v>0</v>
      </c>
    </row>
    <row r="532" spans="1:24" x14ac:dyDescent="0.25">
      <c r="A532" s="9" t="s">
        <v>65</v>
      </c>
      <c r="B532" s="30">
        <v>0</v>
      </c>
      <c r="C532" s="30">
        <v>0</v>
      </c>
      <c r="D532" s="30">
        <v>0</v>
      </c>
      <c r="E532" s="30">
        <v>0</v>
      </c>
      <c r="F532" s="30">
        <v>0</v>
      </c>
      <c r="H532" s="30">
        <v>0</v>
      </c>
      <c r="I532" s="30">
        <v>0</v>
      </c>
      <c r="J532" s="30">
        <v>0</v>
      </c>
      <c r="K532" s="30">
        <v>0</v>
      </c>
      <c r="L532" s="30">
        <v>0</v>
      </c>
      <c r="N532" s="30">
        <v>0</v>
      </c>
      <c r="O532" s="30">
        <v>0</v>
      </c>
      <c r="P532" s="30">
        <v>0</v>
      </c>
      <c r="Q532" s="30">
        <v>0</v>
      </c>
      <c r="R532" s="30">
        <v>0</v>
      </c>
      <c r="T532" s="30">
        <v>0</v>
      </c>
      <c r="U532" s="30">
        <v>0</v>
      </c>
      <c r="V532" s="30">
        <v>0</v>
      </c>
      <c r="W532" s="30">
        <v>0</v>
      </c>
      <c r="X532" s="30">
        <v>0</v>
      </c>
    </row>
    <row r="533" spans="1:24" x14ac:dyDescent="0.25">
      <c r="A533" s="9" t="s">
        <v>66</v>
      </c>
      <c r="B533" s="30">
        <v>0</v>
      </c>
      <c r="C533" s="30">
        <v>0</v>
      </c>
      <c r="D533" s="30">
        <v>0</v>
      </c>
      <c r="E533" s="30">
        <v>0</v>
      </c>
      <c r="F533" s="30">
        <v>0</v>
      </c>
      <c r="H533" s="30">
        <v>0</v>
      </c>
      <c r="I533" s="30">
        <v>0</v>
      </c>
      <c r="J533" s="30">
        <v>0</v>
      </c>
      <c r="K533" s="30">
        <v>0</v>
      </c>
      <c r="L533" s="30">
        <v>0</v>
      </c>
      <c r="N533" s="30">
        <v>0</v>
      </c>
      <c r="O533" s="30">
        <v>0</v>
      </c>
      <c r="P533" s="30">
        <v>0</v>
      </c>
      <c r="Q533" s="30">
        <v>0</v>
      </c>
      <c r="R533" s="30">
        <v>0</v>
      </c>
      <c r="T533" s="30">
        <v>0</v>
      </c>
      <c r="U533" s="30">
        <v>0</v>
      </c>
      <c r="V533" s="30">
        <v>0</v>
      </c>
      <c r="W533" s="30">
        <v>0</v>
      </c>
      <c r="X533" s="30">
        <v>0</v>
      </c>
    </row>
    <row r="534" spans="1:24" x14ac:dyDescent="0.25">
      <c r="A534" s="9" t="s">
        <v>67</v>
      </c>
      <c r="B534" s="30">
        <v>0</v>
      </c>
      <c r="C534" s="30">
        <v>0</v>
      </c>
      <c r="D534" s="30">
        <v>0</v>
      </c>
      <c r="E534" s="30">
        <v>0</v>
      </c>
      <c r="F534" s="30">
        <v>0</v>
      </c>
      <c r="H534" s="30">
        <v>0</v>
      </c>
      <c r="I534" s="30">
        <v>0</v>
      </c>
      <c r="J534" s="30">
        <v>0</v>
      </c>
      <c r="K534" s="30">
        <v>0</v>
      </c>
      <c r="L534" s="30">
        <v>0</v>
      </c>
      <c r="N534" s="30">
        <v>0</v>
      </c>
      <c r="O534" s="30">
        <v>0</v>
      </c>
      <c r="P534" s="30">
        <v>0</v>
      </c>
      <c r="Q534" s="30">
        <v>0</v>
      </c>
      <c r="R534" s="30">
        <v>0</v>
      </c>
      <c r="T534" s="30">
        <v>0</v>
      </c>
      <c r="U534" s="30">
        <v>0</v>
      </c>
      <c r="V534" s="30">
        <v>0</v>
      </c>
      <c r="W534" s="30">
        <v>0</v>
      </c>
      <c r="X534" s="30">
        <v>0</v>
      </c>
    </row>
    <row r="535" spans="1:24" x14ac:dyDescent="0.25">
      <c r="A535" s="9" t="s">
        <v>68</v>
      </c>
      <c r="B535" s="30">
        <v>3484.5</v>
      </c>
      <c r="C535" s="30">
        <v>3484.5</v>
      </c>
      <c r="D535" s="30">
        <v>3484.5</v>
      </c>
      <c r="E535" s="30">
        <v>3484.5</v>
      </c>
      <c r="F535" s="30">
        <v>3484.5</v>
      </c>
      <c r="H535" s="30">
        <v>4065.25</v>
      </c>
      <c r="I535" s="30">
        <v>4065.25</v>
      </c>
      <c r="J535" s="30">
        <v>4065.25</v>
      </c>
      <c r="K535" s="30">
        <v>4065.25</v>
      </c>
      <c r="L535" s="30">
        <v>4065.25</v>
      </c>
      <c r="N535" s="30">
        <v>4646</v>
      </c>
      <c r="O535" s="30">
        <v>4646</v>
      </c>
      <c r="P535" s="30">
        <v>4646</v>
      </c>
      <c r="Q535" s="30">
        <v>4646</v>
      </c>
      <c r="R535" s="30">
        <v>4646</v>
      </c>
      <c r="T535" s="30">
        <v>6969</v>
      </c>
      <c r="U535" s="30">
        <v>6969</v>
      </c>
      <c r="V535" s="30">
        <v>6969</v>
      </c>
      <c r="W535" s="30">
        <v>6969</v>
      </c>
      <c r="X535" s="30">
        <v>6969</v>
      </c>
    </row>
    <row r="536" spans="1:24" x14ac:dyDescent="0.25">
      <c r="A536" s="9" t="s">
        <v>69</v>
      </c>
      <c r="B536" s="30">
        <v>730.43695500000001</v>
      </c>
      <c r="C536" s="30">
        <v>730.43695500000001</v>
      </c>
      <c r="D536" s="30">
        <v>730.43695500000001</v>
      </c>
      <c r="E536" s="30">
        <v>730.43695500000001</v>
      </c>
      <c r="F536" s="30">
        <v>730.43695500000001</v>
      </c>
      <c r="H536" s="30">
        <v>852.17644749999999</v>
      </c>
      <c r="I536" s="30">
        <v>852.17644749999999</v>
      </c>
      <c r="J536" s="30">
        <v>852.17644749999999</v>
      </c>
      <c r="K536" s="30">
        <v>852.17644749999999</v>
      </c>
      <c r="L536" s="30">
        <v>852.17644749999999</v>
      </c>
      <c r="N536" s="30">
        <v>973.91593999999998</v>
      </c>
      <c r="O536" s="30">
        <v>973.91593999999998</v>
      </c>
      <c r="P536" s="30">
        <v>973.91593999999998</v>
      </c>
      <c r="Q536" s="30">
        <v>973.91593999999998</v>
      </c>
      <c r="R536" s="30">
        <v>973.91593999999998</v>
      </c>
      <c r="T536" s="30">
        <v>1460.87391</v>
      </c>
      <c r="U536" s="30">
        <v>1460.87391</v>
      </c>
      <c r="V536" s="30">
        <v>1460.87391</v>
      </c>
      <c r="W536" s="30">
        <v>1460.87391</v>
      </c>
      <c r="X536" s="30">
        <v>1460.87391</v>
      </c>
    </row>
    <row r="537" spans="1:24" x14ac:dyDescent="0.25">
      <c r="A537" s="9" t="s">
        <v>70</v>
      </c>
      <c r="B537" s="30">
        <v>2207.1177641851491</v>
      </c>
      <c r="C537" s="30">
        <v>2096.7618759759098</v>
      </c>
      <c r="D537" s="30">
        <v>1986.4059877666459</v>
      </c>
      <c r="E537" s="30">
        <v>1876.0500995573941</v>
      </c>
      <c r="F537" s="30">
        <v>1765.6942113481371</v>
      </c>
      <c r="H537" s="30">
        <v>2207.935366616824</v>
      </c>
      <c r="I537" s="30">
        <v>2097.5385982860039</v>
      </c>
      <c r="J537" s="30">
        <v>1987.141829955169</v>
      </c>
      <c r="K537" s="30">
        <v>1876.7450616243341</v>
      </c>
      <c r="L537" s="30">
        <v>1766.3482932934969</v>
      </c>
      <c r="N537" s="30">
        <v>2207.9353666168308</v>
      </c>
      <c r="O537" s="30">
        <v>2097.5385982859948</v>
      </c>
      <c r="P537" s="30">
        <v>1987.1418299551531</v>
      </c>
      <c r="Q537" s="30">
        <v>1876.745061624312</v>
      </c>
      <c r="R537" s="30">
        <v>1766.3482932934669</v>
      </c>
      <c r="T537" s="30">
        <v>2208.7529690484798</v>
      </c>
      <c r="U537" s="30">
        <v>2098.315320596063</v>
      </c>
      <c r="V537" s="30">
        <v>1987.8776721436379</v>
      </c>
      <c r="W537" s="30">
        <v>1877.440023691217</v>
      </c>
      <c r="X537" s="30">
        <v>1767.002375238792</v>
      </c>
    </row>
    <row r="538" spans="1:24" x14ac:dyDescent="0.25">
      <c r="A538" s="9" t="s">
        <v>10</v>
      </c>
      <c r="B538" s="30">
        <v>43688.604138628878</v>
      </c>
      <c r="C538" s="30">
        <v>41504.173931697791</v>
      </c>
      <c r="D538" s="30">
        <v>39319.743724766216</v>
      </c>
      <c r="E538" s="30">
        <v>37135.313517834882</v>
      </c>
      <c r="F538" s="30">
        <v>34950.883310903453</v>
      </c>
      <c r="H538" s="30">
        <v>43704.788100155471</v>
      </c>
      <c r="I538" s="30">
        <v>41519.548695148122</v>
      </c>
      <c r="J538" s="30">
        <v>39334.309290140438</v>
      </c>
      <c r="K538" s="30">
        <v>37149.06988513282</v>
      </c>
      <c r="L538" s="30">
        <v>34963.830480125129</v>
      </c>
      <c r="N538" s="30">
        <v>43704.788100155602</v>
      </c>
      <c r="O538" s="30">
        <v>41519.54869514794</v>
      </c>
      <c r="P538" s="30">
        <v>39334.309290140147</v>
      </c>
      <c r="Q538" s="30">
        <v>37149.069885132383</v>
      </c>
      <c r="R538" s="30">
        <v>34963.830480124532</v>
      </c>
      <c r="T538" s="30">
        <v>43720.972061681678</v>
      </c>
      <c r="U538" s="30">
        <v>41534.923458597717</v>
      </c>
      <c r="V538" s="30">
        <v>39348.874855513634</v>
      </c>
      <c r="W538" s="30">
        <v>37162.826252429608</v>
      </c>
      <c r="X538" s="30">
        <v>34976.777649345488</v>
      </c>
    </row>
    <row r="539" spans="1:24" x14ac:dyDescent="0.25">
      <c r="A539" s="9" t="s">
        <v>26</v>
      </c>
      <c r="B539" s="30">
        <v>50110.400000000001</v>
      </c>
      <c r="C539" s="30">
        <v>47815.6</v>
      </c>
      <c r="D539" s="30">
        <v>45520.800000000003</v>
      </c>
      <c r="E539" s="30">
        <v>43226.1</v>
      </c>
      <c r="F539" s="30">
        <v>40931.300000000003</v>
      </c>
      <c r="H539" s="30">
        <v>50829.9</v>
      </c>
      <c r="I539" s="30">
        <v>48534.2</v>
      </c>
      <c r="J539" s="30">
        <v>46238.6</v>
      </c>
      <c r="K539" s="30">
        <v>43943</v>
      </c>
      <c r="L539" s="30">
        <v>41647.300000000003</v>
      </c>
      <c r="N539" s="30">
        <v>51532.3</v>
      </c>
      <c r="O539" s="30">
        <v>49236.7</v>
      </c>
      <c r="P539" s="30">
        <v>46941</v>
      </c>
      <c r="Q539" s="30">
        <v>44645.4</v>
      </c>
      <c r="R539" s="30">
        <v>42349.8</v>
      </c>
      <c r="T539" s="30">
        <v>54359.1</v>
      </c>
      <c r="U539" s="30">
        <v>52062.6</v>
      </c>
      <c r="V539" s="30">
        <v>49766.1</v>
      </c>
      <c r="W539" s="30">
        <v>47469.7</v>
      </c>
      <c r="X539" s="30">
        <v>45173.2</v>
      </c>
    </row>
    <row r="541" spans="1:24" x14ac:dyDescent="0.25">
      <c r="A541" s="9" t="s">
        <v>275</v>
      </c>
      <c r="B541" s="9">
        <v>100</v>
      </c>
      <c r="C541" s="9">
        <v>95</v>
      </c>
      <c r="D541" s="9">
        <v>90</v>
      </c>
      <c r="E541" s="9">
        <v>85</v>
      </c>
      <c r="F541" s="9">
        <v>80</v>
      </c>
      <c r="G541" s="9" t="s">
        <v>276</v>
      </c>
      <c r="H541" s="9">
        <v>100</v>
      </c>
      <c r="I541" s="9">
        <v>95</v>
      </c>
      <c r="J541" s="9">
        <v>90</v>
      </c>
      <c r="K541" s="9">
        <v>85</v>
      </c>
      <c r="L541" s="9">
        <v>80</v>
      </c>
      <c r="M541" s="9" t="s">
        <v>277</v>
      </c>
      <c r="N541" s="9">
        <v>100</v>
      </c>
      <c r="O541" s="9">
        <v>95</v>
      </c>
      <c r="P541" s="9">
        <v>90</v>
      </c>
      <c r="Q541" s="9">
        <v>85</v>
      </c>
      <c r="R541" s="9">
        <v>80</v>
      </c>
      <c r="S541" s="9" t="s">
        <v>278</v>
      </c>
      <c r="T541" s="9">
        <v>100</v>
      </c>
      <c r="U541" s="9">
        <v>95</v>
      </c>
      <c r="V541" s="9">
        <v>90</v>
      </c>
      <c r="W541" s="9">
        <v>85</v>
      </c>
      <c r="X541" s="9">
        <v>80</v>
      </c>
    </row>
    <row r="542" spans="1:24" x14ac:dyDescent="0.25">
      <c r="A542" s="9" t="s">
        <v>22</v>
      </c>
      <c r="B542" s="30">
        <v>8.1720000000000006</v>
      </c>
      <c r="C542" s="30">
        <v>8.1720000000000006</v>
      </c>
      <c r="D542" s="30">
        <v>8.1720000000000006</v>
      </c>
      <c r="E542" s="30">
        <v>8.1720000000000006</v>
      </c>
      <c r="F542" s="30">
        <v>8.1720000000000006</v>
      </c>
      <c r="H542" s="30">
        <v>5.2770000000000001</v>
      </c>
      <c r="I542" s="30">
        <v>5.2770000000000001</v>
      </c>
      <c r="J542" s="30">
        <v>5.2770000000000001</v>
      </c>
      <c r="K542" s="30">
        <v>5.2770000000000001</v>
      </c>
      <c r="L542" s="30">
        <v>5.2770000000000001</v>
      </c>
      <c r="N542" s="30">
        <v>4.6520000000000001</v>
      </c>
      <c r="O542" s="30">
        <v>4.6520000000000001</v>
      </c>
      <c r="P542" s="30">
        <v>4.6520000000000001</v>
      </c>
      <c r="Q542" s="30">
        <v>4.6520000000000001</v>
      </c>
      <c r="R542" s="30">
        <v>4.6520000000000001</v>
      </c>
      <c r="T542" s="30">
        <v>2.7690000000000001</v>
      </c>
      <c r="U542" s="30">
        <v>2.7690000000000001</v>
      </c>
      <c r="V542" s="30">
        <v>2.7690000000000001</v>
      </c>
      <c r="W542" s="30">
        <v>2.7690000000000001</v>
      </c>
      <c r="X542" s="30">
        <v>2.7690000000000001</v>
      </c>
    </row>
    <row r="543" spans="1:24" x14ac:dyDescent="0.25">
      <c r="A543" s="9" t="s">
        <v>23</v>
      </c>
      <c r="B543" s="30">
        <v>0</v>
      </c>
      <c r="C543" s="30">
        <v>0</v>
      </c>
      <c r="D543" s="30">
        <v>0</v>
      </c>
      <c r="E543" s="30">
        <v>0</v>
      </c>
      <c r="F543" s="30">
        <v>0</v>
      </c>
      <c r="H543" s="30">
        <v>0</v>
      </c>
      <c r="I543" s="30">
        <v>0</v>
      </c>
      <c r="J543" s="30">
        <v>0</v>
      </c>
      <c r="K543" s="30">
        <v>0</v>
      </c>
      <c r="L543" s="30">
        <v>0</v>
      </c>
      <c r="N543" s="30">
        <v>0</v>
      </c>
      <c r="O543" s="30">
        <v>0</v>
      </c>
      <c r="P543" s="30">
        <v>0</v>
      </c>
      <c r="Q543" s="30">
        <v>0</v>
      </c>
      <c r="R543" s="30">
        <v>0</v>
      </c>
      <c r="T543" s="30">
        <v>0</v>
      </c>
      <c r="U543" s="30">
        <v>0</v>
      </c>
      <c r="V543" s="30">
        <v>0</v>
      </c>
      <c r="W543" s="30">
        <v>0</v>
      </c>
      <c r="X543" s="30">
        <v>0</v>
      </c>
    </row>
    <row r="544" spans="1:24" x14ac:dyDescent="0.25">
      <c r="A544" s="9" t="s">
        <v>24</v>
      </c>
      <c r="B544" s="30">
        <v>0</v>
      </c>
      <c r="C544" s="30">
        <v>0</v>
      </c>
      <c r="D544" s="30">
        <v>0</v>
      </c>
      <c r="E544" s="30">
        <v>0</v>
      </c>
      <c r="F544" s="30">
        <v>0</v>
      </c>
      <c r="H544" s="30">
        <v>0</v>
      </c>
      <c r="I544" s="30">
        <v>0</v>
      </c>
      <c r="J544" s="30">
        <v>0</v>
      </c>
      <c r="K544" s="30">
        <v>0</v>
      </c>
      <c r="L544" s="30">
        <v>0</v>
      </c>
      <c r="N544" s="30">
        <v>0</v>
      </c>
      <c r="O544" s="30">
        <v>0</v>
      </c>
      <c r="P544" s="30">
        <v>0</v>
      </c>
      <c r="Q544" s="30">
        <v>0</v>
      </c>
      <c r="R544" s="30">
        <v>0</v>
      </c>
      <c r="T544" s="30">
        <v>0</v>
      </c>
      <c r="U544" s="30">
        <v>0</v>
      </c>
      <c r="V544" s="30">
        <v>0</v>
      </c>
      <c r="W544" s="30">
        <v>0</v>
      </c>
      <c r="X544" s="30">
        <v>0</v>
      </c>
    </row>
    <row r="545" spans="1:24" x14ac:dyDescent="0.25">
      <c r="A545" s="9" t="s">
        <v>25</v>
      </c>
      <c r="B545" s="30">
        <v>6</v>
      </c>
      <c r="C545" s="30">
        <v>6</v>
      </c>
      <c r="D545" s="30">
        <v>6</v>
      </c>
      <c r="E545" s="30">
        <v>6</v>
      </c>
      <c r="F545" s="30">
        <v>6</v>
      </c>
      <c r="H545" s="30">
        <v>7</v>
      </c>
      <c r="I545" s="30">
        <v>7</v>
      </c>
      <c r="J545" s="30">
        <v>7</v>
      </c>
      <c r="K545" s="30">
        <v>7</v>
      </c>
      <c r="L545" s="30">
        <v>7</v>
      </c>
      <c r="N545" s="30">
        <v>8</v>
      </c>
      <c r="O545" s="30">
        <v>8</v>
      </c>
      <c r="P545" s="30">
        <v>8</v>
      </c>
      <c r="Q545" s="30">
        <v>8</v>
      </c>
      <c r="R545" s="30">
        <v>8</v>
      </c>
      <c r="T545" s="30">
        <v>12</v>
      </c>
      <c r="U545" s="30">
        <v>12</v>
      </c>
      <c r="V545" s="30">
        <v>12</v>
      </c>
      <c r="W545" s="30">
        <v>12</v>
      </c>
      <c r="X545" s="30">
        <v>12</v>
      </c>
    </row>
    <row r="546" spans="1:24" x14ac:dyDescent="0.25">
      <c r="A546" s="9" t="s">
        <v>64</v>
      </c>
      <c r="B546" s="30">
        <v>14709.672</v>
      </c>
      <c r="C546" s="30">
        <v>14709.672</v>
      </c>
      <c r="D546" s="30">
        <v>14709.672</v>
      </c>
      <c r="E546" s="30">
        <v>14709.672</v>
      </c>
      <c r="F546" s="30">
        <v>14709.672</v>
      </c>
      <c r="H546" s="30">
        <v>9498.366</v>
      </c>
      <c r="I546" s="30">
        <v>9498.366</v>
      </c>
      <c r="J546" s="30">
        <v>9498.366</v>
      </c>
      <c r="K546" s="30">
        <v>9498.366</v>
      </c>
      <c r="L546" s="30">
        <v>9498.366</v>
      </c>
      <c r="N546" s="30">
        <v>8373.8880000000008</v>
      </c>
      <c r="O546" s="30">
        <v>8373.8880000000008</v>
      </c>
      <c r="P546" s="30">
        <v>8373.8880000000008</v>
      </c>
      <c r="Q546" s="30">
        <v>8373.8880000000008</v>
      </c>
      <c r="R546" s="30">
        <v>8373.8880000000008</v>
      </c>
      <c r="T546" s="30">
        <v>4983.93</v>
      </c>
      <c r="U546" s="30">
        <v>4983.93</v>
      </c>
      <c r="V546" s="30">
        <v>4983.93</v>
      </c>
      <c r="W546" s="30">
        <v>4983.93</v>
      </c>
      <c r="X546" s="30">
        <v>4983.93</v>
      </c>
    </row>
    <row r="547" spans="1:24" x14ac:dyDescent="0.25">
      <c r="A547" s="9" t="s">
        <v>65</v>
      </c>
      <c r="B547" s="30">
        <v>1432.598403297168</v>
      </c>
      <c r="C547" s="30">
        <v>1432.598403297168</v>
      </c>
      <c r="D547" s="30">
        <v>1432.598403297168</v>
      </c>
      <c r="E547" s="30">
        <v>1432.598403297168</v>
      </c>
      <c r="F547" s="30">
        <v>1432.598403297168</v>
      </c>
      <c r="H547" s="30">
        <v>925.061005135404</v>
      </c>
      <c r="I547" s="30">
        <v>925.061005135404</v>
      </c>
      <c r="J547" s="30">
        <v>925.061005135404</v>
      </c>
      <c r="K547" s="30">
        <v>925.061005135404</v>
      </c>
      <c r="L547" s="30">
        <v>925.061005135404</v>
      </c>
      <c r="N547" s="30">
        <v>815.54630029747204</v>
      </c>
      <c r="O547" s="30">
        <v>815.54630029747204</v>
      </c>
      <c r="P547" s="30">
        <v>815.54630029747204</v>
      </c>
      <c r="Q547" s="30">
        <v>815.54630029747204</v>
      </c>
      <c r="R547" s="30">
        <v>815.54630029747204</v>
      </c>
      <c r="T547" s="30">
        <v>485.39288708442001</v>
      </c>
      <c r="U547" s="30">
        <v>485.39288708442001</v>
      </c>
      <c r="V547" s="30">
        <v>485.39288708442001</v>
      </c>
      <c r="W547" s="30">
        <v>485.39288708442001</v>
      </c>
      <c r="X547" s="30">
        <v>485.39288708442001</v>
      </c>
    </row>
    <row r="548" spans="1:24" x14ac:dyDescent="0.25">
      <c r="A548" s="9" t="s">
        <v>66</v>
      </c>
      <c r="B548" s="30">
        <v>1.8444635109999999E-9</v>
      </c>
      <c r="C548" s="30">
        <v>0</v>
      </c>
      <c r="D548" s="30">
        <v>0</v>
      </c>
      <c r="E548" s="30">
        <v>0</v>
      </c>
      <c r="F548" s="30">
        <v>0</v>
      </c>
      <c r="H548" s="30">
        <v>0</v>
      </c>
      <c r="I548" s="30">
        <v>0</v>
      </c>
      <c r="J548" s="30">
        <v>0</v>
      </c>
      <c r="K548" s="30">
        <v>0</v>
      </c>
      <c r="L548" s="30">
        <v>0</v>
      </c>
      <c r="N548" s="30">
        <v>0</v>
      </c>
      <c r="O548" s="30">
        <v>0</v>
      </c>
      <c r="P548" s="30">
        <v>0</v>
      </c>
      <c r="Q548" s="30">
        <v>0</v>
      </c>
      <c r="R548" s="30">
        <v>0</v>
      </c>
      <c r="T548" s="30">
        <v>0</v>
      </c>
      <c r="U548" s="30">
        <v>0</v>
      </c>
      <c r="V548" s="30">
        <v>0</v>
      </c>
      <c r="W548" s="30">
        <v>0</v>
      </c>
      <c r="X548" s="30">
        <v>0</v>
      </c>
    </row>
    <row r="549" spans="1:24" x14ac:dyDescent="0.25">
      <c r="A549" s="9" t="s">
        <v>67</v>
      </c>
      <c r="B549" s="30">
        <v>4.1482366850897498E-10</v>
      </c>
      <c r="C549" s="30">
        <v>0</v>
      </c>
      <c r="D549" s="30">
        <v>0</v>
      </c>
      <c r="E549" s="30">
        <v>0</v>
      </c>
      <c r="F549" s="30">
        <v>0</v>
      </c>
      <c r="H549" s="30">
        <v>0</v>
      </c>
      <c r="I549" s="30">
        <v>0</v>
      </c>
      <c r="J549" s="30">
        <v>0</v>
      </c>
      <c r="K549" s="30">
        <v>0</v>
      </c>
      <c r="L549" s="30">
        <v>0</v>
      </c>
      <c r="N549" s="30">
        <v>0</v>
      </c>
      <c r="O549" s="30">
        <v>0</v>
      </c>
      <c r="P549" s="30">
        <v>0</v>
      </c>
      <c r="Q549" s="30">
        <v>0</v>
      </c>
      <c r="R549" s="30">
        <v>0</v>
      </c>
      <c r="T549" s="30">
        <v>0</v>
      </c>
      <c r="U549" s="30">
        <v>0</v>
      </c>
      <c r="V549" s="30">
        <v>0</v>
      </c>
      <c r="W549" s="30">
        <v>0</v>
      </c>
      <c r="X549" s="30">
        <v>0</v>
      </c>
    </row>
    <row r="550" spans="1:24" x14ac:dyDescent="0.25">
      <c r="A550" s="9" t="s">
        <v>68</v>
      </c>
      <c r="B550" s="30">
        <v>2787.6</v>
      </c>
      <c r="C550" s="30">
        <v>2787.6</v>
      </c>
      <c r="D550" s="30">
        <v>2787.6</v>
      </c>
      <c r="E550" s="30">
        <v>2787.6</v>
      </c>
      <c r="F550" s="30">
        <v>2787.6</v>
      </c>
      <c r="H550" s="30">
        <v>3252.2</v>
      </c>
      <c r="I550" s="30">
        <v>3252.2</v>
      </c>
      <c r="J550" s="30">
        <v>3252.2</v>
      </c>
      <c r="K550" s="30">
        <v>3252.2</v>
      </c>
      <c r="L550" s="30">
        <v>3252.2</v>
      </c>
      <c r="N550" s="30">
        <v>3716.8</v>
      </c>
      <c r="O550" s="30">
        <v>3716.8</v>
      </c>
      <c r="P550" s="30">
        <v>3716.8</v>
      </c>
      <c r="Q550" s="30">
        <v>3716.8</v>
      </c>
      <c r="R550" s="30">
        <v>3716.8</v>
      </c>
      <c r="T550" s="30">
        <v>5575.2000000000007</v>
      </c>
      <c r="U550" s="30">
        <v>5575.2000000000007</v>
      </c>
      <c r="V550" s="30">
        <v>5575.2000000000007</v>
      </c>
      <c r="W550" s="30">
        <v>5575.2000000000007</v>
      </c>
      <c r="X550" s="30">
        <v>5575.2000000000007</v>
      </c>
    </row>
    <row r="551" spans="1:24" x14ac:dyDescent="0.25">
      <c r="A551" s="9" t="s">
        <v>69</v>
      </c>
      <c r="B551" s="30">
        <v>730.43695500000001</v>
      </c>
      <c r="C551" s="30">
        <v>730.43695500000001</v>
      </c>
      <c r="D551" s="30">
        <v>730.43695500000001</v>
      </c>
      <c r="E551" s="30">
        <v>730.43695500000001</v>
      </c>
      <c r="F551" s="30">
        <v>730.43695500000001</v>
      </c>
      <c r="H551" s="30">
        <v>852.17644749999999</v>
      </c>
      <c r="I551" s="30">
        <v>852.17644749999999</v>
      </c>
      <c r="J551" s="30">
        <v>852.17644749999999</v>
      </c>
      <c r="K551" s="30">
        <v>852.17644749999999</v>
      </c>
      <c r="L551" s="30">
        <v>852.17644749999999</v>
      </c>
      <c r="N551" s="30">
        <v>973.91593999999998</v>
      </c>
      <c r="O551" s="30">
        <v>973.91593999999998</v>
      </c>
      <c r="P551" s="30">
        <v>973.91593999999998</v>
      </c>
      <c r="Q551" s="30">
        <v>973.91593999999998</v>
      </c>
      <c r="R551" s="30">
        <v>973.91593999999998</v>
      </c>
      <c r="T551" s="30">
        <v>1460.87391</v>
      </c>
      <c r="U551" s="30">
        <v>1460.87391</v>
      </c>
      <c r="V551" s="30">
        <v>1460.87391</v>
      </c>
      <c r="W551" s="30">
        <v>1460.87391</v>
      </c>
      <c r="X551" s="30">
        <v>1460.87391</v>
      </c>
    </row>
    <row r="552" spans="1:24" x14ac:dyDescent="0.25">
      <c r="A552" s="9" t="s">
        <v>70</v>
      </c>
      <c r="B552" s="30">
        <v>1184.170406117448</v>
      </c>
      <c r="C552" s="30">
        <v>1073.814517908191</v>
      </c>
      <c r="D552" s="30">
        <v>963.45862969893938</v>
      </c>
      <c r="E552" s="30">
        <v>853.10274148967983</v>
      </c>
      <c r="F552" s="30">
        <v>742.74685610842039</v>
      </c>
      <c r="H552" s="30">
        <v>1548.933799019451</v>
      </c>
      <c r="I552" s="30">
        <v>1438.537030688612</v>
      </c>
      <c r="J552" s="30">
        <v>1328.140262357771</v>
      </c>
      <c r="K552" s="30">
        <v>1217.7434940269261</v>
      </c>
      <c r="L552" s="30">
        <v>1107.346725696083</v>
      </c>
      <c r="N552" s="30">
        <v>1625.5577263211269</v>
      </c>
      <c r="O552" s="30">
        <v>1515.1609579902761</v>
      </c>
      <c r="P552" s="30">
        <v>1404.764189659425</v>
      </c>
      <c r="Q552" s="30">
        <v>1294.3674213285731</v>
      </c>
      <c r="R552" s="30">
        <v>1183.970652997722</v>
      </c>
      <c r="T552" s="30">
        <v>1865.905897241505</v>
      </c>
      <c r="U552" s="30">
        <v>1755.4682487890791</v>
      </c>
      <c r="V552" s="30">
        <v>1645.0306003366529</v>
      </c>
      <c r="W552" s="30">
        <v>1534.5929518842261</v>
      </c>
      <c r="X552" s="30">
        <v>1424.155303431801</v>
      </c>
    </row>
    <row r="553" spans="1:24" x14ac:dyDescent="0.25">
      <c r="A553" s="9" t="s">
        <v>10</v>
      </c>
      <c r="B553" s="30">
        <v>26858.287498834619</v>
      </c>
      <c r="C553" s="30">
        <v>24355.294553392348</v>
      </c>
      <c r="D553" s="30">
        <v>21852.301607950209</v>
      </c>
      <c r="E553" s="30">
        <v>19349.30866250789</v>
      </c>
      <c r="F553" s="30">
        <v>16846.315781207712</v>
      </c>
      <c r="H553" s="30">
        <v>35131.522520585968</v>
      </c>
      <c r="I553" s="30">
        <v>32627.60236901461</v>
      </c>
      <c r="J553" s="30">
        <v>30123.682217443209</v>
      </c>
      <c r="K553" s="30">
        <v>27619.762065871721</v>
      </c>
      <c r="L553" s="30">
        <v>25115.84191430025</v>
      </c>
      <c r="N553" s="30">
        <v>36869.437484620357</v>
      </c>
      <c r="O553" s="30">
        <v>34365.517333048731</v>
      </c>
      <c r="P553" s="30">
        <v>31861.597181477111</v>
      </c>
      <c r="Q553" s="30">
        <v>29357.677029905459</v>
      </c>
      <c r="R553" s="30">
        <v>26853.756878333828</v>
      </c>
      <c r="T553" s="30">
        <v>42320.798404510082</v>
      </c>
      <c r="U553" s="30">
        <v>39815.951046809503</v>
      </c>
      <c r="V553" s="30">
        <v>37311.103689108953</v>
      </c>
      <c r="W553" s="30">
        <v>34806.256331408367</v>
      </c>
      <c r="X553" s="30">
        <v>32301.408973707821</v>
      </c>
    </row>
    <row r="554" spans="1:24" x14ac:dyDescent="0.25">
      <c r="A554" s="9" t="s">
        <v>26</v>
      </c>
      <c r="B554" s="30">
        <v>47702.5</v>
      </c>
      <c r="C554" s="30">
        <v>45089.1</v>
      </c>
      <c r="D554" s="30">
        <v>42475.8</v>
      </c>
      <c r="E554" s="30">
        <v>39862.5</v>
      </c>
      <c r="F554" s="30">
        <v>37249.1</v>
      </c>
      <c r="H554" s="30">
        <v>51208</v>
      </c>
      <c r="I554" s="30">
        <v>48593.599999999999</v>
      </c>
      <c r="J554" s="30">
        <v>45979.3</v>
      </c>
      <c r="K554" s="30">
        <v>43365</v>
      </c>
      <c r="L554" s="30">
        <v>40750.699999999997</v>
      </c>
      <c r="N554" s="30">
        <v>52374.8</v>
      </c>
      <c r="O554" s="30">
        <v>49760.5</v>
      </c>
      <c r="P554" s="30">
        <v>47146.2</v>
      </c>
      <c r="Q554" s="30">
        <v>44531.9</v>
      </c>
      <c r="R554" s="30">
        <v>41917.599999999999</v>
      </c>
      <c r="T554" s="30">
        <v>56691.6</v>
      </c>
      <c r="U554" s="30">
        <v>54076.3</v>
      </c>
      <c r="V554" s="30">
        <v>51461</v>
      </c>
      <c r="W554" s="30">
        <v>48845.8</v>
      </c>
      <c r="X554" s="30">
        <v>46230.5</v>
      </c>
    </row>
    <row r="556" spans="1:24" x14ac:dyDescent="0.25">
      <c r="A556" s="9" t="s">
        <v>279</v>
      </c>
      <c r="B556" s="9">
        <v>100</v>
      </c>
      <c r="C556" s="9">
        <v>95</v>
      </c>
      <c r="D556" s="9">
        <v>90</v>
      </c>
      <c r="E556" s="9">
        <v>85</v>
      </c>
      <c r="F556" s="9">
        <v>80</v>
      </c>
      <c r="G556" s="9" t="s">
        <v>280</v>
      </c>
      <c r="H556" s="9">
        <v>100</v>
      </c>
      <c r="I556" s="9">
        <v>95</v>
      </c>
      <c r="J556" s="9">
        <v>90</v>
      </c>
      <c r="K556" s="9">
        <v>85</v>
      </c>
      <c r="L556" s="9">
        <v>80</v>
      </c>
      <c r="M556" s="9" t="s">
        <v>281</v>
      </c>
      <c r="N556" s="9">
        <v>100</v>
      </c>
      <c r="O556" s="9">
        <v>95</v>
      </c>
      <c r="P556" s="9">
        <v>90</v>
      </c>
      <c r="Q556" s="9">
        <v>85</v>
      </c>
      <c r="R556" s="9">
        <v>80</v>
      </c>
      <c r="S556" s="9" t="s">
        <v>282</v>
      </c>
      <c r="T556" s="9">
        <v>100</v>
      </c>
      <c r="U556" s="9">
        <v>95</v>
      </c>
      <c r="V556" s="9">
        <v>90</v>
      </c>
      <c r="W556" s="9">
        <v>85</v>
      </c>
      <c r="X556" s="9">
        <v>80</v>
      </c>
    </row>
    <row r="557" spans="1:24" x14ac:dyDescent="0.25">
      <c r="A557" s="9" t="s">
        <v>22</v>
      </c>
      <c r="B557" s="30">
        <v>24.893999999999998</v>
      </c>
      <c r="C557" s="30">
        <v>18.995000000000001</v>
      </c>
      <c r="D557" s="30">
        <v>17.788</v>
      </c>
      <c r="E557" s="30">
        <v>16.669</v>
      </c>
      <c r="F557" s="30">
        <v>15.568</v>
      </c>
      <c r="H557" s="30">
        <v>25.385000000000002</v>
      </c>
      <c r="I557" s="30">
        <v>19.870999999999999</v>
      </c>
      <c r="J557" s="30">
        <v>18.620999999999999</v>
      </c>
      <c r="K557" s="30">
        <v>17.497</v>
      </c>
      <c r="L557" s="30">
        <v>16.373000000000001</v>
      </c>
      <c r="N557" s="30">
        <v>25.574000000000002</v>
      </c>
      <c r="O557" s="30">
        <v>20.094000000000001</v>
      </c>
      <c r="P557" s="30">
        <v>18.745999999999999</v>
      </c>
      <c r="Q557" s="30">
        <v>17.635999999999999</v>
      </c>
      <c r="R557" s="30">
        <v>16.516999999999999</v>
      </c>
      <c r="T557" s="30">
        <v>25.79</v>
      </c>
      <c r="U557" s="30">
        <v>20.949000000000002</v>
      </c>
      <c r="V557" s="30">
        <v>19.329999999999998</v>
      </c>
      <c r="W557" s="30">
        <v>18.102</v>
      </c>
      <c r="X557" s="30">
        <v>16.952000000000002</v>
      </c>
    </row>
    <row r="558" spans="1:24" x14ac:dyDescent="0.25">
      <c r="A558" s="9" t="s">
        <v>23</v>
      </c>
      <c r="B558" s="30">
        <v>4.76</v>
      </c>
      <c r="C558" s="30">
        <v>4.4820000000000002</v>
      </c>
      <c r="D558" s="30">
        <v>3.3690000000000002</v>
      </c>
      <c r="E558" s="30">
        <v>2.7930000000000001</v>
      </c>
      <c r="F558" s="30">
        <v>2.3490000000000002</v>
      </c>
      <c r="H558" s="30">
        <v>5.71</v>
      </c>
      <c r="I558" s="30">
        <v>5.24</v>
      </c>
      <c r="J558" s="30">
        <v>4.6989999999999998</v>
      </c>
      <c r="K558" s="30">
        <v>4.3010000000000002</v>
      </c>
      <c r="L558" s="30">
        <v>3.911</v>
      </c>
      <c r="N558" s="30">
        <v>6.78</v>
      </c>
      <c r="O558" s="30">
        <v>5.93</v>
      </c>
      <c r="P558" s="30">
        <v>5.0949999999999998</v>
      </c>
      <c r="Q558" s="30">
        <v>4.4960000000000004</v>
      </c>
      <c r="R558" s="30">
        <v>4.1029999999999998</v>
      </c>
      <c r="T558" s="30">
        <v>10.62</v>
      </c>
      <c r="U558" s="30">
        <v>9.202</v>
      </c>
      <c r="V558" s="30">
        <v>7.6589999999999998</v>
      </c>
      <c r="W558" s="30">
        <v>6.5830000000000002</v>
      </c>
      <c r="X558" s="30">
        <v>5.6749999999999998</v>
      </c>
    </row>
    <row r="559" spans="1:24" x14ac:dyDescent="0.25">
      <c r="A559" s="9" t="s">
        <v>24</v>
      </c>
      <c r="B559" s="30">
        <v>37.49</v>
      </c>
      <c r="C559" s="30">
        <v>30.63</v>
      </c>
      <c r="D559" s="30">
        <v>27.172999999999998</v>
      </c>
      <c r="E559" s="30">
        <v>23.594999999999999</v>
      </c>
      <c r="F559" s="30">
        <v>19.952000000000002</v>
      </c>
      <c r="H559" s="30">
        <v>56.134999999999998</v>
      </c>
      <c r="I559" s="30">
        <v>45.798999999999999</v>
      </c>
      <c r="J559" s="30">
        <v>42.295000000000002</v>
      </c>
      <c r="K559" s="30">
        <v>38.351999999999997</v>
      </c>
      <c r="L559" s="30">
        <v>34.430999999999997</v>
      </c>
      <c r="N559" s="30">
        <v>56.723999999999997</v>
      </c>
      <c r="O559" s="30">
        <v>47.610999999999997</v>
      </c>
      <c r="P559" s="30">
        <v>44.313000000000002</v>
      </c>
      <c r="Q559" s="30">
        <v>40.567999999999998</v>
      </c>
      <c r="R559" s="30">
        <v>36.655000000000001</v>
      </c>
      <c r="T559" s="30">
        <v>65.018000000000001</v>
      </c>
      <c r="U559" s="30">
        <v>54.433999999999997</v>
      </c>
      <c r="V559" s="30">
        <v>51.284999999999997</v>
      </c>
      <c r="W559" s="30">
        <v>47.588000000000001</v>
      </c>
      <c r="X559" s="30">
        <v>43.792000000000002</v>
      </c>
    </row>
    <row r="560" spans="1:24" x14ac:dyDescent="0.25">
      <c r="A560" s="9" t="s">
        <v>25</v>
      </c>
      <c r="B560" s="30">
        <v>0</v>
      </c>
      <c r="C560" s="30">
        <v>0</v>
      </c>
      <c r="D560" s="30">
        <v>0</v>
      </c>
      <c r="E560" s="30">
        <v>0</v>
      </c>
      <c r="F560" s="30">
        <v>0</v>
      </c>
      <c r="H560" s="30">
        <v>0</v>
      </c>
      <c r="I560" s="30">
        <v>0</v>
      </c>
      <c r="J560" s="30">
        <v>0</v>
      </c>
      <c r="K560" s="30">
        <v>0</v>
      </c>
      <c r="L560" s="30">
        <v>0</v>
      </c>
      <c r="N560" s="30">
        <v>0</v>
      </c>
      <c r="O560" s="30">
        <v>0</v>
      </c>
      <c r="P560" s="30">
        <v>0</v>
      </c>
      <c r="Q560" s="30">
        <v>0</v>
      </c>
      <c r="R560" s="30">
        <v>0</v>
      </c>
      <c r="T560" s="30">
        <v>0</v>
      </c>
      <c r="U560" s="30">
        <v>0</v>
      </c>
      <c r="V560" s="30">
        <v>0</v>
      </c>
      <c r="W560" s="30">
        <v>0</v>
      </c>
      <c r="X560" s="30">
        <v>0</v>
      </c>
    </row>
    <row r="561" spans="1:24" x14ac:dyDescent="0.25">
      <c r="A561" s="9" t="s">
        <v>64</v>
      </c>
      <c r="B561" s="30">
        <v>44808.84</v>
      </c>
      <c r="C561" s="30">
        <v>34190.639999999999</v>
      </c>
      <c r="D561" s="30">
        <v>32017.68</v>
      </c>
      <c r="E561" s="30">
        <v>30004.560000000001</v>
      </c>
      <c r="F561" s="30">
        <v>28022.400000000001</v>
      </c>
      <c r="H561" s="30">
        <v>45693.72</v>
      </c>
      <c r="I561" s="30">
        <v>35768.339999999997</v>
      </c>
      <c r="J561" s="30">
        <v>33517.800000000003</v>
      </c>
      <c r="K561" s="30">
        <v>31495.32</v>
      </c>
      <c r="L561" s="30">
        <v>29471.94</v>
      </c>
      <c r="N561" s="30">
        <v>46033.919999999998</v>
      </c>
      <c r="O561" s="30">
        <v>36168.480000000003</v>
      </c>
      <c r="P561" s="30">
        <v>33742.080000000002</v>
      </c>
      <c r="Q561" s="30">
        <v>31744.44</v>
      </c>
      <c r="R561" s="30">
        <v>29730.6</v>
      </c>
      <c r="T561" s="30">
        <v>46422.36</v>
      </c>
      <c r="U561" s="30">
        <v>37708.379999999997</v>
      </c>
      <c r="V561" s="30">
        <v>34793.279999999999</v>
      </c>
      <c r="W561" s="30">
        <v>32584.14</v>
      </c>
      <c r="X561" s="30">
        <v>30513.78</v>
      </c>
    </row>
    <row r="562" spans="1:24" x14ac:dyDescent="0.25">
      <c r="A562" s="9" t="s">
        <v>65</v>
      </c>
      <c r="B562" s="30">
        <v>4364.00435289096</v>
      </c>
      <c r="C562" s="30">
        <v>3329.8809294801599</v>
      </c>
      <c r="D562" s="30">
        <v>3118.2528913819201</v>
      </c>
      <c r="E562" s="30">
        <v>2922.1919256686401</v>
      </c>
      <c r="F562" s="30">
        <v>2729.1462037055999</v>
      </c>
      <c r="H562" s="30">
        <v>4450.1842265896803</v>
      </c>
      <c r="I562" s="30">
        <v>3483.5356473339598</v>
      </c>
      <c r="J562" s="30">
        <v>3264.3519693732001</v>
      </c>
      <c r="K562" s="30">
        <v>3067.3794183400801</v>
      </c>
      <c r="L562" s="30">
        <v>2870.3192148723601</v>
      </c>
      <c r="N562" s="30">
        <v>4483.3168468684798</v>
      </c>
      <c r="O562" s="30">
        <v>3522.50591975712</v>
      </c>
      <c r="P562" s="30">
        <v>3286.1949560755202</v>
      </c>
      <c r="Q562" s="30">
        <v>3091.6416122373598</v>
      </c>
      <c r="R562" s="30">
        <v>2895.5105245763998</v>
      </c>
      <c r="T562" s="30">
        <v>4521.1476376418404</v>
      </c>
      <c r="U562" s="30">
        <v>3672.47923535772</v>
      </c>
      <c r="V562" s="30">
        <v>3388.5729996883201</v>
      </c>
      <c r="W562" s="30">
        <v>3173.42133371916</v>
      </c>
      <c r="X562" s="30">
        <v>2971.7856731653201</v>
      </c>
    </row>
    <row r="563" spans="1:24" x14ac:dyDescent="0.25">
      <c r="A563" s="9" t="s">
        <v>66</v>
      </c>
      <c r="B563" s="30">
        <v>24865.678595458368</v>
      </c>
      <c r="C563" s="30">
        <v>20885.523665092958</v>
      </c>
      <c r="D563" s="30">
        <v>17944.56042382164</v>
      </c>
      <c r="E563" s="30">
        <v>15454.792893276421</v>
      </c>
      <c r="F563" s="30">
        <v>13056.682511333011</v>
      </c>
      <c r="H563" s="30">
        <v>35870.64519936288</v>
      </c>
      <c r="I563" s="30">
        <v>29824.41130037855</v>
      </c>
      <c r="J563" s="30">
        <v>27408.083879268859</v>
      </c>
      <c r="K563" s="30">
        <v>24891.718842505921</v>
      </c>
      <c r="L563" s="30">
        <v>22394.419517946091</v>
      </c>
      <c r="N563" s="30">
        <v>37217.491534497429</v>
      </c>
      <c r="O563" s="30">
        <v>31468.144729951291</v>
      </c>
      <c r="P563" s="30">
        <v>28881.03360014634</v>
      </c>
      <c r="Q563" s="30">
        <v>26277.95859806324</v>
      </c>
      <c r="R563" s="30">
        <v>23782.07735082303</v>
      </c>
      <c r="T563" s="30">
        <v>45395.385253858803</v>
      </c>
      <c r="U563" s="30">
        <v>38304.759986951467</v>
      </c>
      <c r="V563" s="30">
        <v>35117.512007090008</v>
      </c>
      <c r="W563" s="30">
        <v>32082.958431044812</v>
      </c>
      <c r="X563" s="30">
        <v>29155.318584855311</v>
      </c>
    </row>
    <row r="564" spans="1:24" x14ac:dyDescent="0.25">
      <c r="A564" s="9" t="s">
        <v>67</v>
      </c>
      <c r="B564" s="30">
        <v>4564.0257477742498</v>
      </c>
      <c r="C564" s="30">
        <v>3728.831959478</v>
      </c>
      <c r="D564" s="30">
        <v>3308.0272297024999</v>
      </c>
      <c r="E564" s="30">
        <v>2872.4068036897502</v>
      </c>
      <c r="F564" s="30">
        <v>2428.90983251225</v>
      </c>
      <c r="H564" s="30">
        <v>6833.8342375382499</v>
      </c>
      <c r="I564" s="30">
        <v>5575.5591909567502</v>
      </c>
      <c r="J564" s="30">
        <v>5149.0327050337492</v>
      </c>
      <c r="K564" s="30">
        <v>4668.9895382077502</v>
      </c>
      <c r="L564" s="30">
        <v>4191.5881183689999</v>
      </c>
      <c r="N564" s="30">
        <v>6905.5874944177503</v>
      </c>
      <c r="O564" s="30">
        <v>5796.1754992652504</v>
      </c>
      <c r="P564" s="30">
        <v>5394.6299572032503</v>
      </c>
      <c r="Q564" s="30">
        <v>4938.7155577907497</v>
      </c>
      <c r="R564" s="30">
        <v>4462.3610975874999</v>
      </c>
      <c r="T564" s="30">
        <v>7915.2461494157496</v>
      </c>
      <c r="U564" s="30">
        <v>6626.8284044912498</v>
      </c>
      <c r="V564" s="30">
        <v>6243.4220468117501</v>
      </c>
      <c r="W564" s="30">
        <v>5793.2902732930006</v>
      </c>
      <c r="X564" s="30">
        <v>5331.1671597630002</v>
      </c>
    </row>
    <row r="565" spans="1:24" x14ac:dyDescent="0.25">
      <c r="A565" s="9" t="s">
        <v>68</v>
      </c>
      <c r="B565" s="30">
        <v>0</v>
      </c>
      <c r="C565" s="30">
        <v>0</v>
      </c>
      <c r="D565" s="30">
        <v>0</v>
      </c>
      <c r="E565" s="30">
        <v>0</v>
      </c>
      <c r="F565" s="30">
        <v>0</v>
      </c>
      <c r="H565" s="30">
        <v>0</v>
      </c>
      <c r="I565" s="30">
        <v>0</v>
      </c>
      <c r="J565" s="30">
        <v>0</v>
      </c>
      <c r="K565" s="30">
        <v>0</v>
      </c>
      <c r="L565" s="30">
        <v>0</v>
      </c>
      <c r="N565" s="30">
        <v>0</v>
      </c>
      <c r="O565" s="30">
        <v>0</v>
      </c>
      <c r="P565" s="30">
        <v>0</v>
      </c>
      <c r="Q565" s="30">
        <v>0</v>
      </c>
      <c r="R565" s="30">
        <v>0</v>
      </c>
      <c r="T565" s="30">
        <v>0</v>
      </c>
      <c r="U565" s="30">
        <v>0</v>
      </c>
      <c r="V565" s="30">
        <v>0</v>
      </c>
      <c r="W565" s="30">
        <v>0</v>
      </c>
      <c r="X565" s="30">
        <v>0</v>
      </c>
    </row>
    <row r="566" spans="1:24" x14ac:dyDescent="0.25">
      <c r="A566" s="9" t="s">
        <v>69</v>
      </c>
      <c r="B566" s="30">
        <v>0</v>
      </c>
      <c r="C566" s="30">
        <v>0</v>
      </c>
      <c r="D566" s="30">
        <v>0</v>
      </c>
      <c r="E566" s="30">
        <v>0</v>
      </c>
      <c r="F566" s="30">
        <v>0</v>
      </c>
      <c r="H566" s="30">
        <v>0</v>
      </c>
      <c r="I566" s="30">
        <v>0</v>
      </c>
      <c r="J566" s="30">
        <v>0</v>
      </c>
      <c r="K566" s="30">
        <v>0</v>
      </c>
      <c r="L566" s="30">
        <v>0</v>
      </c>
      <c r="N566" s="30">
        <v>0</v>
      </c>
      <c r="O566" s="30">
        <v>0</v>
      </c>
      <c r="P566" s="30">
        <v>0</v>
      </c>
      <c r="Q566" s="30">
        <v>0</v>
      </c>
      <c r="R566" s="30">
        <v>0</v>
      </c>
      <c r="T566" s="30">
        <v>0</v>
      </c>
      <c r="U566" s="30">
        <v>0</v>
      </c>
      <c r="V566" s="30">
        <v>0</v>
      </c>
      <c r="W566" s="30">
        <v>0</v>
      </c>
      <c r="X566" s="30">
        <v>0</v>
      </c>
    </row>
    <row r="567" spans="1:24" x14ac:dyDescent="0.25">
      <c r="A567" s="9" t="s">
        <v>70</v>
      </c>
      <c r="B567" s="30">
        <v>0</v>
      </c>
      <c r="C567" s="30">
        <v>0</v>
      </c>
      <c r="D567" s="30">
        <v>0</v>
      </c>
      <c r="E567" s="30">
        <v>0</v>
      </c>
      <c r="F567" s="30">
        <v>0</v>
      </c>
      <c r="H567" s="30">
        <v>0</v>
      </c>
      <c r="I567" s="30">
        <v>0</v>
      </c>
      <c r="J567" s="30">
        <v>0</v>
      </c>
      <c r="K567" s="30">
        <v>0</v>
      </c>
      <c r="L567" s="30">
        <v>0</v>
      </c>
      <c r="N567" s="30">
        <v>0</v>
      </c>
      <c r="O567" s="30">
        <v>0</v>
      </c>
      <c r="P567" s="30">
        <v>0</v>
      </c>
      <c r="Q567" s="30">
        <v>0</v>
      </c>
      <c r="R567" s="30">
        <v>0</v>
      </c>
      <c r="T567" s="30">
        <v>0</v>
      </c>
      <c r="U567" s="30">
        <v>0</v>
      </c>
      <c r="V567" s="30">
        <v>0</v>
      </c>
      <c r="W567" s="30">
        <v>0</v>
      </c>
      <c r="X567" s="30">
        <v>0</v>
      </c>
    </row>
    <row r="568" spans="1:24" x14ac:dyDescent="0.25">
      <c r="A568" s="9" t="s">
        <v>10</v>
      </c>
      <c r="B568" s="30">
        <v>0</v>
      </c>
      <c r="C568" s="30">
        <v>0</v>
      </c>
      <c r="D568" s="30">
        <v>0</v>
      </c>
      <c r="E568" s="30">
        <v>0</v>
      </c>
      <c r="F568" s="30">
        <v>0</v>
      </c>
      <c r="H568" s="30">
        <v>0</v>
      </c>
      <c r="I568" s="30">
        <v>0</v>
      </c>
      <c r="J568" s="30">
        <v>0</v>
      </c>
      <c r="K568" s="30">
        <v>0</v>
      </c>
      <c r="L568" s="30">
        <v>0</v>
      </c>
      <c r="N568" s="30">
        <v>0</v>
      </c>
      <c r="O568" s="30">
        <v>0</v>
      </c>
      <c r="P568" s="30">
        <v>0</v>
      </c>
      <c r="Q568" s="30">
        <v>0</v>
      </c>
      <c r="R568" s="30">
        <v>0</v>
      </c>
      <c r="T568" s="30">
        <v>0</v>
      </c>
      <c r="U568" s="30">
        <v>0</v>
      </c>
      <c r="V568" s="30">
        <v>0</v>
      </c>
      <c r="W568" s="30">
        <v>0</v>
      </c>
      <c r="X568" s="30">
        <v>0</v>
      </c>
    </row>
    <row r="569" spans="1:24" x14ac:dyDescent="0.25">
      <c r="A569" s="9" t="s">
        <v>26</v>
      </c>
      <c r="B569" s="30">
        <v>78602.5</v>
      </c>
      <c r="C569" s="30">
        <v>62134.8</v>
      </c>
      <c r="D569" s="30">
        <v>56388.4</v>
      </c>
      <c r="E569" s="30">
        <v>51254</v>
      </c>
      <c r="F569" s="30">
        <v>46237</v>
      </c>
      <c r="H569" s="30">
        <v>92848.3</v>
      </c>
      <c r="I569" s="30">
        <v>74651.8</v>
      </c>
      <c r="J569" s="30">
        <v>69339.199999999997</v>
      </c>
      <c r="K569" s="30">
        <v>64123.3</v>
      </c>
      <c r="L569" s="30">
        <v>58928.3</v>
      </c>
      <c r="N569" s="30">
        <v>94640.2</v>
      </c>
      <c r="O569" s="30">
        <v>76955.3</v>
      </c>
      <c r="P569" s="30">
        <v>71303.8</v>
      </c>
      <c r="Q569" s="30">
        <v>66052.7</v>
      </c>
      <c r="R569" s="30">
        <v>60870.5</v>
      </c>
      <c r="T569" s="30">
        <v>104254</v>
      </c>
      <c r="U569" s="30">
        <v>86312.4</v>
      </c>
      <c r="V569" s="30">
        <v>79542.600000000006</v>
      </c>
      <c r="W569" s="30">
        <v>73633.7</v>
      </c>
      <c r="X569" s="30">
        <v>67971.899999999994</v>
      </c>
    </row>
    <row r="571" spans="1:24" x14ac:dyDescent="0.25">
      <c r="A571" s="9" t="s">
        <v>283</v>
      </c>
      <c r="B571" s="9">
        <v>100</v>
      </c>
      <c r="C571" s="9">
        <v>95</v>
      </c>
      <c r="D571" s="9">
        <v>90</v>
      </c>
      <c r="E571" s="9">
        <v>85</v>
      </c>
      <c r="F571" s="9">
        <v>80</v>
      </c>
      <c r="G571" s="9" t="s">
        <v>284</v>
      </c>
      <c r="H571" s="9">
        <v>100</v>
      </c>
      <c r="I571" s="9">
        <v>95</v>
      </c>
      <c r="J571" s="9">
        <v>90</v>
      </c>
      <c r="K571" s="9">
        <v>85</v>
      </c>
      <c r="L571" s="9">
        <v>80</v>
      </c>
      <c r="M571" s="9" t="s">
        <v>285</v>
      </c>
      <c r="N571" s="9">
        <v>100</v>
      </c>
      <c r="O571" s="9">
        <v>95</v>
      </c>
      <c r="P571" s="9">
        <v>90</v>
      </c>
      <c r="Q571" s="9">
        <v>85</v>
      </c>
      <c r="R571" s="9">
        <v>80</v>
      </c>
      <c r="S571" s="9" t="s">
        <v>286</v>
      </c>
      <c r="T571" s="9">
        <v>100</v>
      </c>
      <c r="U571" s="9">
        <v>95</v>
      </c>
      <c r="V571" s="9">
        <v>90</v>
      </c>
      <c r="W571" s="9">
        <v>85</v>
      </c>
      <c r="X571" s="9">
        <v>80</v>
      </c>
    </row>
    <row r="572" spans="1:24" x14ac:dyDescent="0.25">
      <c r="A572" s="9" t="s">
        <v>22</v>
      </c>
      <c r="B572" s="30">
        <v>0</v>
      </c>
      <c r="C572" s="30">
        <v>0</v>
      </c>
      <c r="D572" s="30">
        <v>0</v>
      </c>
      <c r="E572" s="30">
        <v>0</v>
      </c>
      <c r="F572" s="30">
        <v>0</v>
      </c>
      <c r="H572" s="30">
        <v>0</v>
      </c>
      <c r="I572" s="30">
        <v>0</v>
      </c>
      <c r="J572" s="30">
        <v>0</v>
      </c>
      <c r="K572" s="30">
        <v>0</v>
      </c>
      <c r="L572" s="30">
        <v>0</v>
      </c>
      <c r="N572" s="30">
        <v>0</v>
      </c>
      <c r="O572" s="30">
        <v>0</v>
      </c>
      <c r="P572" s="30">
        <v>0</v>
      </c>
      <c r="Q572" s="30">
        <v>0</v>
      </c>
      <c r="R572" s="30">
        <v>0</v>
      </c>
      <c r="T572" s="30">
        <v>0</v>
      </c>
      <c r="U572" s="30">
        <v>0</v>
      </c>
      <c r="V572" s="30">
        <v>0</v>
      </c>
      <c r="W572" s="30">
        <v>0</v>
      </c>
      <c r="X572" s="30">
        <v>0</v>
      </c>
    </row>
    <row r="573" spans="1:24" x14ac:dyDescent="0.25">
      <c r="A573" s="9" t="s">
        <v>23</v>
      </c>
      <c r="B573" s="30">
        <v>0</v>
      </c>
      <c r="C573" s="30">
        <v>0</v>
      </c>
      <c r="D573" s="30">
        <v>0</v>
      </c>
      <c r="E573" s="30">
        <v>0</v>
      </c>
      <c r="F573" s="30">
        <v>0</v>
      </c>
      <c r="H573" s="30">
        <v>0</v>
      </c>
      <c r="I573" s="30">
        <v>0</v>
      </c>
      <c r="J573" s="30">
        <v>0</v>
      </c>
      <c r="K573" s="30">
        <v>0</v>
      </c>
      <c r="L573" s="30">
        <v>0</v>
      </c>
      <c r="N573" s="30">
        <v>0</v>
      </c>
      <c r="O573" s="30">
        <v>0</v>
      </c>
      <c r="P573" s="30">
        <v>0</v>
      </c>
      <c r="Q573" s="30">
        <v>0</v>
      </c>
      <c r="R573" s="30">
        <v>0</v>
      </c>
      <c r="T573" s="30">
        <v>0</v>
      </c>
      <c r="U573" s="30">
        <v>0</v>
      </c>
      <c r="V573" s="30">
        <v>0</v>
      </c>
      <c r="W573" s="30">
        <v>0</v>
      </c>
      <c r="X573" s="30">
        <v>0</v>
      </c>
    </row>
    <row r="574" spans="1:24" x14ac:dyDescent="0.25">
      <c r="A574" s="9" t="s">
        <v>24</v>
      </c>
      <c r="B574" s="30">
        <v>0</v>
      </c>
      <c r="C574" s="30">
        <v>0</v>
      </c>
      <c r="D574" s="30">
        <v>0</v>
      </c>
      <c r="E574" s="30">
        <v>0</v>
      </c>
      <c r="F574" s="30">
        <v>0</v>
      </c>
      <c r="H574" s="30">
        <v>0</v>
      </c>
      <c r="I574" s="30">
        <v>0</v>
      </c>
      <c r="J574" s="30">
        <v>0</v>
      </c>
      <c r="K574" s="30">
        <v>0</v>
      </c>
      <c r="L574" s="30">
        <v>0</v>
      </c>
      <c r="N574" s="30">
        <v>0</v>
      </c>
      <c r="O574" s="30">
        <v>0</v>
      </c>
      <c r="P574" s="30">
        <v>0</v>
      </c>
      <c r="Q574" s="30">
        <v>0</v>
      </c>
      <c r="R574" s="30">
        <v>0</v>
      </c>
      <c r="T574" s="30">
        <v>0</v>
      </c>
      <c r="U574" s="30">
        <v>0</v>
      </c>
      <c r="V574" s="30">
        <v>0</v>
      </c>
      <c r="W574" s="30">
        <v>0</v>
      </c>
      <c r="X574" s="30">
        <v>0</v>
      </c>
    </row>
    <row r="575" spans="1:24" x14ac:dyDescent="0.25">
      <c r="A575" s="9" t="s">
        <v>25</v>
      </c>
      <c r="B575" s="30">
        <v>6</v>
      </c>
      <c r="C575" s="30">
        <v>6</v>
      </c>
      <c r="D575" s="30">
        <v>6</v>
      </c>
      <c r="E575" s="30">
        <v>6</v>
      </c>
      <c r="F575" s="30">
        <v>6</v>
      </c>
      <c r="H575" s="30">
        <v>7</v>
      </c>
      <c r="I575" s="30">
        <v>7</v>
      </c>
      <c r="J575" s="30">
        <v>7</v>
      </c>
      <c r="K575" s="30">
        <v>7</v>
      </c>
      <c r="L575" s="30">
        <v>7</v>
      </c>
      <c r="N575" s="30">
        <v>8</v>
      </c>
      <c r="O575" s="30">
        <v>8</v>
      </c>
      <c r="P575" s="30">
        <v>8</v>
      </c>
      <c r="Q575" s="30">
        <v>8</v>
      </c>
      <c r="R575" s="30">
        <v>8</v>
      </c>
      <c r="T575" s="30">
        <v>12</v>
      </c>
      <c r="U575" s="30">
        <v>12</v>
      </c>
      <c r="V575" s="30">
        <v>12</v>
      </c>
      <c r="W575" s="30">
        <v>12</v>
      </c>
      <c r="X575" s="30">
        <v>12</v>
      </c>
    </row>
    <row r="576" spans="1:24" x14ac:dyDescent="0.25">
      <c r="A576" s="9" t="s">
        <v>64</v>
      </c>
      <c r="B576" s="30">
        <v>0</v>
      </c>
      <c r="C576" s="30">
        <v>0</v>
      </c>
      <c r="D576" s="30">
        <v>0</v>
      </c>
      <c r="E576" s="30">
        <v>0</v>
      </c>
      <c r="F576" s="30">
        <v>0</v>
      </c>
      <c r="H576" s="30">
        <v>0</v>
      </c>
      <c r="I576" s="30">
        <v>0</v>
      </c>
      <c r="J576" s="30">
        <v>0</v>
      </c>
      <c r="K576" s="30">
        <v>0</v>
      </c>
      <c r="L576" s="30">
        <v>0</v>
      </c>
      <c r="N576" s="30">
        <v>0</v>
      </c>
      <c r="O576" s="30">
        <v>0</v>
      </c>
      <c r="P576" s="30">
        <v>0</v>
      </c>
      <c r="Q576" s="30">
        <v>0</v>
      </c>
      <c r="R576" s="30">
        <v>0</v>
      </c>
      <c r="T576" s="30">
        <v>0</v>
      </c>
      <c r="U576" s="30">
        <v>0</v>
      </c>
      <c r="V576" s="30">
        <v>0</v>
      </c>
      <c r="W576" s="30">
        <v>0</v>
      </c>
      <c r="X576" s="30">
        <v>0</v>
      </c>
    </row>
    <row r="577" spans="1:24" x14ac:dyDescent="0.25">
      <c r="A577" s="9" t="s">
        <v>65</v>
      </c>
      <c r="B577" s="30">
        <v>0</v>
      </c>
      <c r="C577" s="30">
        <v>0</v>
      </c>
      <c r="D577" s="30">
        <v>0</v>
      </c>
      <c r="E577" s="30">
        <v>0</v>
      </c>
      <c r="F577" s="30">
        <v>0</v>
      </c>
      <c r="H577" s="30">
        <v>0</v>
      </c>
      <c r="I577" s="30">
        <v>0</v>
      </c>
      <c r="J577" s="30">
        <v>0</v>
      </c>
      <c r="K577" s="30">
        <v>0</v>
      </c>
      <c r="L577" s="30">
        <v>0</v>
      </c>
      <c r="N577" s="30">
        <v>0</v>
      </c>
      <c r="O577" s="30">
        <v>0</v>
      </c>
      <c r="P577" s="30">
        <v>0</v>
      </c>
      <c r="Q577" s="30">
        <v>0</v>
      </c>
      <c r="R577" s="30">
        <v>0</v>
      </c>
      <c r="T577" s="30">
        <v>0</v>
      </c>
      <c r="U577" s="30">
        <v>0</v>
      </c>
      <c r="V577" s="30">
        <v>0</v>
      </c>
      <c r="W577" s="30">
        <v>0</v>
      </c>
      <c r="X577" s="30">
        <v>0</v>
      </c>
    </row>
    <row r="578" spans="1:24" x14ac:dyDescent="0.25">
      <c r="A578" s="9" t="s">
        <v>66</v>
      </c>
      <c r="B578" s="30">
        <v>0</v>
      </c>
      <c r="C578" s="30">
        <v>0</v>
      </c>
      <c r="D578" s="30">
        <v>0</v>
      </c>
      <c r="E578" s="30">
        <v>0</v>
      </c>
      <c r="F578" s="30">
        <v>0</v>
      </c>
      <c r="H578" s="30">
        <v>0</v>
      </c>
      <c r="I578" s="30">
        <v>0</v>
      </c>
      <c r="J578" s="30">
        <v>0</v>
      </c>
      <c r="K578" s="30">
        <v>0</v>
      </c>
      <c r="L578" s="30">
        <v>0</v>
      </c>
      <c r="N578" s="30">
        <v>0</v>
      </c>
      <c r="O578" s="30">
        <v>0</v>
      </c>
      <c r="P578" s="30">
        <v>0</v>
      </c>
      <c r="Q578" s="30">
        <v>0</v>
      </c>
      <c r="R578" s="30">
        <v>0</v>
      </c>
      <c r="T578" s="30">
        <v>0</v>
      </c>
      <c r="U578" s="30">
        <v>0</v>
      </c>
      <c r="V578" s="30">
        <v>0</v>
      </c>
      <c r="W578" s="30">
        <v>0</v>
      </c>
      <c r="X578" s="30">
        <v>0</v>
      </c>
    </row>
    <row r="579" spans="1:24" x14ac:dyDescent="0.25">
      <c r="A579" s="9" t="s">
        <v>67</v>
      </c>
      <c r="B579" s="30">
        <v>0</v>
      </c>
      <c r="C579" s="30">
        <v>0</v>
      </c>
      <c r="D579" s="30">
        <v>0</v>
      </c>
      <c r="E579" s="30">
        <v>0</v>
      </c>
      <c r="F579" s="30">
        <v>0</v>
      </c>
      <c r="H579" s="30">
        <v>0</v>
      </c>
      <c r="I579" s="30">
        <v>0</v>
      </c>
      <c r="J579" s="30">
        <v>0</v>
      </c>
      <c r="K579" s="30">
        <v>0</v>
      </c>
      <c r="L579" s="30">
        <v>0</v>
      </c>
      <c r="N579" s="30">
        <v>0</v>
      </c>
      <c r="O579" s="30">
        <v>0</v>
      </c>
      <c r="P579" s="30">
        <v>0</v>
      </c>
      <c r="Q579" s="30">
        <v>0</v>
      </c>
      <c r="R579" s="30">
        <v>0</v>
      </c>
      <c r="T579" s="30">
        <v>0</v>
      </c>
      <c r="U579" s="30">
        <v>0</v>
      </c>
      <c r="V579" s="30">
        <v>0</v>
      </c>
      <c r="W579" s="30">
        <v>0</v>
      </c>
      <c r="X579" s="30">
        <v>0</v>
      </c>
    </row>
    <row r="580" spans="1:24" x14ac:dyDescent="0.25">
      <c r="A580" s="9" t="s">
        <v>68</v>
      </c>
      <c r="B580" s="30">
        <v>2787.6</v>
      </c>
      <c r="C580" s="30">
        <v>2787.6</v>
      </c>
      <c r="D580" s="30">
        <v>2787.6</v>
      </c>
      <c r="E580" s="30">
        <v>2787.6</v>
      </c>
      <c r="F580" s="30">
        <v>2787.6</v>
      </c>
      <c r="H580" s="30">
        <v>3252.2</v>
      </c>
      <c r="I580" s="30">
        <v>3252.2</v>
      </c>
      <c r="J580" s="30">
        <v>3252.2</v>
      </c>
      <c r="K580" s="30">
        <v>3252.2</v>
      </c>
      <c r="L580" s="30">
        <v>3252.2</v>
      </c>
      <c r="N580" s="30">
        <v>3716.8</v>
      </c>
      <c r="O580" s="30">
        <v>3716.8</v>
      </c>
      <c r="P580" s="30">
        <v>3716.8</v>
      </c>
      <c r="Q580" s="30">
        <v>3716.8</v>
      </c>
      <c r="R580" s="30">
        <v>3716.8</v>
      </c>
      <c r="T580" s="30">
        <v>5575.2000000000007</v>
      </c>
      <c r="U580" s="30">
        <v>5575.2000000000007</v>
      </c>
      <c r="V580" s="30">
        <v>5575.2000000000007</v>
      </c>
      <c r="W580" s="30">
        <v>5575.2000000000007</v>
      </c>
      <c r="X580" s="30">
        <v>5575.2000000000007</v>
      </c>
    </row>
    <row r="581" spans="1:24" x14ac:dyDescent="0.25">
      <c r="A581" s="9" t="s">
        <v>69</v>
      </c>
      <c r="B581" s="30">
        <v>730.43695500000001</v>
      </c>
      <c r="C581" s="30">
        <v>730.43695500000001</v>
      </c>
      <c r="D581" s="30">
        <v>730.43695500000001</v>
      </c>
      <c r="E581" s="30">
        <v>730.43695500000001</v>
      </c>
      <c r="F581" s="30">
        <v>730.43695500000001</v>
      </c>
      <c r="H581" s="30">
        <v>852.17644749999999</v>
      </c>
      <c r="I581" s="30">
        <v>852.17644749999999</v>
      </c>
      <c r="J581" s="30">
        <v>852.17644749999999</v>
      </c>
      <c r="K581" s="30">
        <v>852.17644749999999</v>
      </c>
      <c r="L581" s="30">
        <v>852.17644749999999</v>
      </c>
      <c r="N581" s="30">
        <v>973.91593999999998</v>
      </c>
      <c r="O581" s="30">
        <v>973.91593999999998</v>
      </c>
      <c r="P581" s="30">
        <v>973.91593999999998</v>
      </c>
      <c r="Q581" s="30">
        <v>973.91593999999998</v>
      </c>
      <c r="R581" s="30">
        <v>973.91593999999998</v>
      </c>
      <c r="T581" s="30">
        <v>1460.87391</v>
      </c>
      <c r="U581" s="30">
        <v>1460.87391</v>
      </c>
      <c r="V581" s="30">
        <v>1460.87391</v>
      </c>
      <c r="W581" s="30">
        <v>1460.87391</v>
      </c>
      <c r="X581" s="30">
        <v>1460.87391</v>
      </c>
    </row>
    <row r="582" spans="1:24" x14ac:dyDescent="0.25">
      <c r="A582" s="9" t="s">
        <v>70</v>
      </c>
      <c r="B582" s="30">
        <v>2207.1177641851491</v>
      </c>
      <c r="C582" s="30">
        <v>2096.7618759759048</v>
      </c>
      <c r="D582" s="30">
        <v>1986.40598776665</v>
      </c>
      <c r="E582" s="30">
        <v>1876.0500995573921</v>
      </c>
      <c r="F582" s="30">
        <v>1765.6942113481441</v>
      </c>
      <c r="H582" s="30">
        <v>2207.935366616824</v>
      </c>
      <c r="I582" s="30">
        <v>2097.5385982860039</v>
      </c>
      <c r="J582" s="30">
        <v>1987.141829955169</v>
      </c>
      <c r="K582" s="30">
        <v>1876.7450616243341</v>
      </c>
      <c r="L582" s="30">
        <v>1766.3482932934969</v>
      </c>
      <c r="N582" s="30">
        <v>2207.9353666168308</v>
      </c>
      <c r="O582" s="30">
        <v>2097.5385982859948</v>
      </c>
      <c r="P582" s="30">
        <v>1987.1418299551531</v>
      </c>
      <c r="Q582" s="30">
        <v>1876.745061624312</v>
      </c>
      <c r="R582" s="30">
        <v>1766.3482932934669</v>
      </c>
      <c r="T582" s="30">
        <v>2208.7529690484798</v>
      </c>
      <c r="U582" s="30">
        <v>2098.315320596063</v>
      </c>
      <c r="V582" s="30">
        <v>1987.8776721436379</v>
      </c>
      <c r="W582" s="30">
        <v>1877.440023691217</v>
      </c>
      <c r="X582" s="30">
        <v>1767.002375238792</v>
      </c>
    </row>
    <row r="583" spans="1:24" x14ac:dyDescent="0.25">
      <c r="A583" s="9" t="s">
        <v>10</v>
      </c>
      <c r="B583" s="30">
        <v>50059.858908845592</v>
      </c>
      <c r="C583" s="30">
        <v>47556.865963403638</v>
      </c>
      <c r="D583" s="30">
        <v>45053.873017961392</v>
      </c>
      <c r="E583" s="30">
        <v>42550.880072519089</v>
      </c>
      <c r="F583" s="30">
        <v>40047.887127077032</v>
      </c>
      <c r="H583" s="30">
        <v>50078.403031428148</v>
      </c>
      <c r="I583" s="30">
        <v>47574.482879857213</v>
      </c>
      <c r="J583" s="30">
        <v>45070.562728285942</v>
      </c>
      <c r="K583" s="30">
        <v>42566.642576714679</v>
      </c>
      <c r="L583" s="30">
        <v>40062.72242514338</v>
      </c>
      <c r="N583" s="30">
        <v>50078.403031428294</v>
      </c>
      <c r="O583" s="30">
        <v>47574.482879857023</v>
      </c>
      <c r="P583" s="30">
        <v>45070.562728285593</v>
      </c>
      <c r="Q583" s="30">
        <v>42566.64257671417</v>
      </c>
      <c r="R583" s="30">
        <v>40062.722425142689</v>
      </c>
      <c r="T583" s="30">
        <v>50096.94715401026</v>
      </c>
      <c r="U583" s="30">
        <v>47592.099796309893</v>
      </c>
      <c r="V583" s="30">
        <v>45087.252438609372</v>
      </c>
      <c r="W583" s="30">
        <v>42582.405080908917</v>
      </c>
      <c r="X583" s="30">
        <v>40077.557723208367</v>
      </c>
    </row>
    <row r="584" spans="1:24" x14ac:dyDescent="0.25">
      <c r="A584" s="9" t="s">
        <v>26</v>
      </c>
      <c r="B584" s="30">
        <v>55784.800000000003</v>
      </c>
      <c r="C584" s="30">
        <v>53171.4</v>
      </c>
      <c r="D584" s="30">
        <v>50558.1</v>
      </c>
      <c r="E584" s="30">
        <v>47944.7</v>
      </c>
      <c r="F584" s="30">
        <v>45331.4</v>
      </c>
      <c r="H584" s="30">
        <v>56390.400000000001</v>
      </c>
      <c r="I584" s="30">
        <v>53776.1</v>
      </c>
      <c r="J584" s="30">
        <v>51161.8</v>
      </c>
      <c r="K584" s="30">
        <v>48547.5</v>
      </c>
      <c r="L584" s="30">
        <v>45933.2</v>
      </c>
      <c r="N584" s="30">
        <v>56976.7</v>
      </c>
      <c r="O584" s="30">
        <v>54362.400000000001</v>
      </c>
      <c r="P584" s="30">
        <v>51748.1</v>
      </c>
      <c r="Q584" s="30">
        <v>49133.8</v>
      </c>
      <c r="R584" s="30">
        <v>46519.5</v>
      </c>
      <c r="T584" s="30">
        <v>59341.3</v>
      </c>
      <c r="U584" s="30">
        <v>56726</v>
      </c>
      <c r="V584" s="30">
        <v>54110.7</v>
      </c>
      <c r="W584" s="30">
        <v>51495.4</v>
      </c>
      <c r="X584" s="30">
        <v>48880.2</v>
      </c>
    </row>
    <row r="586" spans="1:24" x14ac:dyDescent="0.25">
      <c r="A586" s="9" t="s">
        <v>287</v>
      </c>
      <c r="B586" s="9">
        <v>100</v>
      </c>
      <c r="C586" s="9">
        <v>95</v>
      </c>
      <c r="D586" s="9">
        <v>90</v>
      </c>
      <c r="E586" s="9">
        <v>85</v>
      </c>
      <c r="F586" s="9">
        <v>80</v>
      </c>
      <c r="G586" s="9" t="s">
        <v>288</v>
      </c>
      <c r="H586" s="9">
        <v>100</v>
      </c>
      <c r="I586" s="9">
        <v>95</v>
      </c>
      <c r="J586" s="9">
        <v>90</v>
      </c>
      <c r="K586" s="9">
        <v>85</v>
      </c>
      <c r="L586" s="9">
        <v>80</v>
      </c>
      <c r="M586" s="9" t="s">
        <v>289</v>
      </c>
      <c r="N586" s="9">
        <v>100</v>
      </c>
      <c r="O586" s="9">
        <v>95</v>
      </c>
      <c r="P586" s="9">
        <v>90</v>
      </c>
      <c r="Q586" s="9">
        <v>85</v>
      </c>
      <c r="R586" s="9">
        <v>80</v>
      </c>
      <c r="S586" s="9" t="s">
        <v>290</v>
      </c>
      <c r="T586" s="9">
        <v>100</v>
      </c>
      <c r="U586" s="9">
        <v>95</v>
      </c>
      <c r="V586" s="9">
        <v>90</v>
      </c>
      <c r="W586" s="9">
        <v>85</v>
      </c>
      <c r="X586" s="9">
        <v>80</v>
      </c>
    </row>
    <row r="587" spans="1:24" x14ac:dyDescent="0.25">
      <c r="A587" s="9" t="s">
        <v>22</v>
      </c>
      <c r="B587" s="30">
        <v>7.6479999999999997</v>
      </c>
      <c r="C587" s="30">
        <v>7.6479999999999997</v>
      </c>
      <c r="D587" s="30">
        <v>7.6479999999999997</v>
      </c>
      <c r="E587" s="30">
        <v>7.6479999999999997</v>
      </c>
      <c r="F587" s="30">
        <v>7.6479999999999997</v>
      </c>
      <c r="H587" s="30">
        <v>4.8550000000000004</v>
      </c>
      <c r="I587" s="30">
        <v>4.8550000000000004</v>
      </c>
      <c r="J587" s="30">
        <v>4.8550000000000004</v>
      </c>
      <c r="K587" s="30">
        <v>4.8550000000000004</v>
      </c>
      <c r="L587" s="30">
        <v>4.8550000000000004</v>
      </c>
      <c r="N587" s="30">
        <v>4.3230000000000004</v>
      </c>
      <c r="O587" s="30">
        <v>4.3230000000000004</v>
      </c>
      <c r="P587" s="30">
        <v>4.3230000000000004</v>
      </c>
      <c r="Q587" s="30">
        <v>4.3230000000000004</v>
      </c>
      <c r="R587" s="30">
        <v>4.3230000000000004</v>
      </c>
      <c r="T587" s="30">
        <v>2.5110000000000001</v>
      </c>
      <c r="U587" s="30">
        <v>2.5110000000000001</v>
      </c>
      <c r="V587" s="30">
        <v>2.5110000000000001</v>
      </c>
      <c r="W587" s="30">
        <v>2.5110000000000001</v>
      </c>
      <c r="X587" s="30">
        <v>2.5110000000000001</v>
      </c>
    </row>
    <row r="588" spans="1:24" x14ac:dyDescent="0.25">
      <c r="A588" s="9" t="s">
        <v>23</v>
      </c>
      <c r="B588" s="30">
        <v>0</v>
      </c>
      <c r="C588" s="30">
        <v>0</v>
      </c>
      <c r="D588" s="30">
        <v>0</v>
      </c>
      <c r="E588" s="30">
        <v>0</v>
      </c>
      <c r="F588" s="30">
        <v>0</v>
      </c>
      <c r="H588" s="30">
        <v>0</v>
      </c>
      <c r="I588" s="30">
        <v>0</v>
      </c>
      <c r="J588" s="30">
        <v>0</v>
      </c>
      <c r="K588" s="30">
        <v>0</v>
      </c>
      <c r="L588" s="30">
        <v>0</v>
      </c>
      <c r="N588" s="30">
        <v>0</v>
      </c>
      <c r="O588" s="30">
        <v>0</v>
      </c>
      <c r="P588" s="30">
        <v>0</v>
      </c>
      <c r="Q588" s="30">
        <v>0</v>
      </c>
      <c r="R588" s="30">
        <v>0</v>
      </c>
      <c r="T588" s="30">
        <v>0</v>
      </c>
      <c r="U588" s="30">
        <v>0</v>
      </c>
      <c r="V588" s="30">
        <v>0</v>
      </c>
      <c r="W588" s="30">
        <v>0</v>
      </c>
      <c r="X588" s="30">
        <v>0</v>
      </c>
    </row>
    <row r="589" spans="1:24" x14ac:dyDescent="0.25">
      <c r="A589" s="9" t="s">
        <v>24</v>
      </c>
      <c r="B589" s="30">
        <v>0</v>
      </c>
      <c r="C589" s="30">
        <v>0</v>
      </c>
      <c r="D589" s="30">
        <v>0</v>
      </c>
      <c r="E589" s="30">
        <v>0</v>
      </c>
      <c r="F589" s="30">
        <v>0</v>
      </c>
      <c r="H589" s="30">
        <v>0</v>
      </c>
      <c r="I589" s="30">
        <v>0</v>
      </c>
      <c r="J589" s="30">
        <v>0</v>
      </c>
      <c r="K589" s="30">
        <v>0</v>
      </c>
      <c r="L589" s="30">
        <v>0</v>
      </c>
      <c r="N589" s="30">
        <v>0</v>
      </c>
      <c r="O589" s="30">
        <v>0</v>
      </c>
      <c r="P589" s="30">
        <v>0</v>
      </c>
      <c r="Q589" s="30">
        <v>0</v>
      </c>
      <c r="R589" s="30">
        <v>0</v>
      </c>
      <c r="T589" s="30">
        <v>0</v>
      </c>
      <c r="U589" s="30">
        <v>0</v>
      </c>
      <c r="V589" s="30">
        <v>0</v>
      </c>
      <c r="W589" s="30">
        <v>0</v>
      </c>
      <c r="X589" s="30">
        <v>0</v>
      </c>
    </row>
    <row r="590" spans="1:24" x14ac:dyDescent="0.25">
      <c r="A590" s="9" t="s">
        <v>25</v>
      </c>
      <c r="B590" s="30">
        <v>6</v>
      </c>
      <c r="C590" s="30">
        <v>6</v>
      </c>
      <c r="D590" s="30">
        <v>6</v>
      </c>
      <c r="E590" s="30">
        <v>6</v>
      </c>
      <c r="F590" s="30">
        <v>6</v>
      </c>
      <c r="H590" s="30">
        <v>7</v>
      </c>
      <c r="I590" s="30">
        <v>7</v>
      </c>
      <c r="J590" s="30">
        <v>7</v>
      </c>
      <c r="K590" s="30">
        <v>7</v>
      </c>
      <c r="L590" s="30">
        <v>7</v>
      </c>
      <c r="N590" s="30">
        <v>8</v>
      </c>
      <c r="O590" s="30">
        <v>8</v>
      </c>
      <c r="P590" s="30">
        <v>8</v>
      </c>
      <c r="Q590" s="30">
        <v>8</v>
      </c>
      <c r="R590" s="30">
        <v>8</v>
      </c>
      <c r="T590" s="30">
        <v>12</v>
      </c>
      <c r="U590" s="30">
        <v>12</v>
      </c>
      <c r="V590" s="30">
        <v>12</v>
      </c>
      <c r="W590" s="30">
        <v>12</v>
      </c>
      <c r="X590" s="30">
        <v>12</v>
      </c>
    </row>
    <row r="591" spans="1:24" x14ac:dyDescent="0.25">
      <c r="A591" s="9" t="s">
        <v>64</v>
      </c>
      <c r="B591" s="30">
        <v>13766.922</v>
      </c>
      <c r="C591" s="30">
        <v>13766.922</v>
      </c>
      <c r="D591" s="30">
        <v>13766.922</v>
      </c>
      <c r="E591" s="30">
        <v>13766.922</v>
      </c>
      <c r="F591" s="30">
        <v>13766.922</v>
      </c>
      <c r="H591" s="30">
        <v>8738.2080000000005</v>
      </c>
      <c r="I591" s="30">
        <v>8738.2080000000005</v>
      </c>
      <c r="J591" s="30">
        <v>8738.2080000000005</v>
      </c>
      <c r="K591" s="30">
        <v>8738.2080000000005</v>
      </c>
      <c r="L591" s="30">
        <v>8738.2080000000005</v>
      </c>
      <c r="N591" s="30">
        <v>7781.6879999999992</v>
      </c>
      <c r="O591" s="30">
        <v>7781.6879999999992</v>
      </c>
      <c r="P591" s="30">
        <v>7781.6879999999992</v>
      </c>
      <c r="Q591" s="30">
        <v>7781.6879999999992</v>
      </c>
      <c r="R591" s="30">
        <v>7781.6879999999992</v>
      </c>
      <c r="T591" s="30">
        <v>4520.1779999999999</v>
      </c>
      <c r="U591" s="30">
        <v>4520.1779999999999</v>
      </c>
      <c r="V591" s="30">
        <v>4520.1779999999999</v>
      </c>
      <c r="W591" s="30">
        <v>4520.1779999999999</v>
      </c>
      <c r="X591" s="30">
        <v>4520.1779999999999</v>
      </c>
    </row>
    <row r="592" spans="1:24" x14ac:dyDescent="0.25">
      <c r="A592" s="9" t="s">
        <v>65</v>
      </c>
      <c r="B592" s="30">
        <v>1340.782478053668</v>
      </c>
      <c r="C592" s="30">
        <v>1340.782478053668</v>
      </c>
      <c r="D592" s="30">
        <v>1340.782478053668</v>
      </c>
      <c r="E592" s="30">
        <v>1340.782478053668</v>
      </c>
      <c r="F592" s="30">
        <v>1340.782478053668</v>
      </c>
      <c r="H592" s="30">
        <v>851.02800582355201</v>
      </c>
      <c r="I592" s="30">
        <v>851.02800582355201</v>
      </c>
      <c r="J592" s="30">
        <v>851.02800582355201</v>
      </c>
      <c r="K592" s="30">
        <v>851.02800582355201</v>
      </c>
      <c r="L592" s="30">
        <v>851.02800582355201</v>
      </c>
      <c r="N592" s="30">
        <v>757.87099833067202</v>
      </c>
      <c r="O592" s="30">
        <v>757.87099833067202</v>
      </c>
      <c r="P592" s="30">
        <v>757.87099833067202</v>
      </c>
      <c r="Q592" s="30">
        <v>757.87099833067202</v>
      </c>
      <c r="R592" s="30">
        <v>757.87099833067202</v>
      </c>
      <c r="T592" s="30">
        <v>440.22734058373192</v>
      </c>
      <c r="U592" s="30">
        <v>440.22734058373192</v>
      </c>
      <c r="V592" s="30">
        <v>440.22734058373192</v>
      </c>
      <c r="W592" s="30">
        <v>440.22734058373192</v>
      </c>
      <c r="X592" s="30">
        <v>440.22734058373192</v>
      </c>
    </row>
    <row r="593" spans="1:24" x14ac:dyDescent="0.25">
      <c r="A593" s="9" t="s">
        <v>66</v>
      </c>
      <c r="B593" s="30">
        <v>0</v>
      </c>
      <c r="C593" s="30">
        <v>0</v>
      </c>
      <c r="D593" s="30">
        <v>0</v>
      </c>
      <c r="E593" s="30">
        <v>0</v>
      </c>
      <c r="F593" s="30">
        <v>0</v>
      </c>
      <c r="H593" s="30">
        <v>0</v>
      </c>
      <c r="I593" s="30">
        <v>0</v>
      </c>
      <c r="J593" s="30">
        <v>0</v>
      </c>
      <c r="K593" s="30">
        <v>0</v>
      </c>
      <c r="L593" s="30">
        <v>0</v>
      </c>
      <c r="N593" s="30">
        <v>0</v>
      </c>
      <c r="O593" s="30">
        <v>0</v>
      </c>
      <c r="P593" s="30">
        <v>0</v>
      </c>
      <c r="Q593" s="30">
        <v>0</v>
      </c>
      <c r="R593" s="30">
        <v>0</v>
      </c>
      <c r="T593" s="30">
        <v>0</v>
      </c>
      <c r="U593" s="30">
        <v>0</v>
      </c>
      <c r="V593" s="30">
        <v>0</v>
      </c>
      <c r="W593" s="30">
        <v>0</v>
      </c>
      <c r="X593" s="30">
        <v>0</v>
      </c>
    </row>
    <row r="594" spans="1:24" x14ac:dyDescent="0.25">
      <c r="A594" s="9" t="s">
        <v>67</v>
      </c>
      <c r="B594" s="30">
        <v>0</v>
      </c>
      <c r="C594" s="30">
        <v>0</v>
      </c>
      <c r="D594" s="30">
        <v>0</v>
      </c>
      <c r="E594" s="30">
        <v>0</v>
      </c>
      <c r="F594" s="30">
        <v>0</v>
      </c>
      <c r="H594" s="30">
        <v>0</v>
      </c>
      <c r="I594" s="30">
        <v>0</v>
      </c>
      <c r="J594" s="30">
        <v>0</v>
      </c>
      <c r="K594" s="30">
        <v>0</v>
      </c>
      <c r="L594" s="30">
        <v>0</v>
      </c>
      <c r="N594" s="30">
        <v>0</v>
      </c>
      <c r="O594" s="30">
        <v>0</v>
      </c>
      <c r="P594" s="30">
        <v>0</v>
      </c>
      <c r="Q594" s="30">
        <v>0</v>
      </c>
      <c r="R594" s="30">
        <v>0</v>
      </c>
      <c r="T594" s="30">
        <v>0</v>
      </c>
      <c r="U594" s="30">
        <v>0</v>
      </c>
      <c r="V594" s="30">
        <v>0</v>
      </c>
      <c r="W594" s="30">
        <v>0</v>
      </c>
      <c r="X594" s="30">
        <v>0</v>
      </c>
    </row>
    <row r="595" spans="1:24" x14ac:dyDescent="0.25">
      <c r="A595" s="9" t="s">
        <v>68</v>
      </c>
      <c r="B595" s="30">
        <v>2787.6</v>
      </c>
      <c r="C595" s="30">
        <v>2787.6</v>
      </c>
      <c r="D595" s="30">
        <v>2787.6</v>
      </c>
      <c r="E595" s="30">
        <v>2787.6</v>
      </c>
      <c r="F595" s="30">
        <v>2787.6</v>
      </c>
      <c r="H595" s="30">
        <v>3252.2</v>
      </c>
      <c r="I595" s="30">
        <v>3252.2</v>
      </c>
      <c r="J595" s="30">
        <v>3252.2</v>
      </c>
      <c r="K595" s="30">
        <v>3252.2</v>
      </c>
      <c r="L595" s="30">
        <v>3252.2</v>
      </c>
      <c r="N595" s="30">
        <v>3716.8</v>
      </c>
      <c r="O595" s="30">
        <v>3716.8</v>
      </c>
      <c r="P595" s="30">
        <v>3716.8</v>
      </c>
      <c r="Q595" s="30">
        <v>3716.8</v>
      </c>
      <c r="R595" s="30">
        <v>3716.8</v>
      </c>
      <c r="T595" s="30">
        <v>5575.2000000000007</v>
      </c>
      <c r="U595" s="30">
        <v>5575.2000000000007</v>
      </c>
      <c r="V595" s="30">
        <v>5575.2000000000007</v>
      </c>
      <c r="W595" s="30">
        <v>5575.2000000000007</v>
      </c>
      <c r="X595" s="30">
        <v>5575.2000000000007</v>
      </c>
    </row>
    <row r="596" spans="1:24" x14ac:dyDescent="0.25">
      <c r="A596" s="9" t="s">
        <v>69</v>
      </c>
      <c r="B596" s="30">
        <v>730.43695500000001</v>
      </c>
      <c r="C596" s="30">
        <v>730.43695500000001</v>
      </c>
      <c r="D596" s="30">
        <v>730.43695500000001</v>
      </c>
      <c r="E596" s="30">
        <v>730.43695500000001</v>
      </c>
      <c r="F596" s="30">
        <v>730.43695500000001</v>
      </c>
      <c r="H596" s="30">
        <v>852.17644749999999</v>
      </c>
      <c r="I596" s="30">
        <v>852.17644749999999</v>
      </c>
      <c r="J596" s="30">
        <v>852.17644749999999</v>
      </c>
      <c r="K596" s="30">
        <v>852.17644749999999</v>
      </c>
      <c r="L596" s="30">
        <v>852.17644749999999</v>
      </c>
      <c r="N596" s="30">
        <v>973.91593999999998</v>
      </c>
      <c r="O596" s="30">
        <v>973.91593999999998</v>
      </c>
      <c r="P596" s="30">
        <v>973.91593999999998</v>
      </c>
      <c r="Q596" s="30">
        <v>973.91593999999998</v>
      </c>
      <c r="R596" s="30">
        <v>973.91593999999998</v>
      </c>
      <c r="T596" s="30">
        <v>1460.87391</v>
      </c>
      <c r="U596" s="30">
        <v>1460.87391</v>
      </c>
      <c r="V596" s="30">
        <v>1460.87391</v>
      </c>
      <c r="W596" s="30">
        <v>1460.87391</v>
      </c>
      <c r="X596" s="30">
        <v>1460.87391</v>
      </c>
    </row>
    <row r="597" spans="1:24" x14ac:dyDescent="0.25">
      <c r="A597" s="9" t="s">
        <v>70</v>
      </c>
      <c r="B597" s="30">
        <v>1232.3505830809561</v>
      </c>
      <c r="C597" s="30">
        <v>1121.9946948717029</v>
      </c>
      <c r="D597" s="30">
        <v>1011.638806662453</v>
      </c>
      <c r="E597" s="30">
        <v>901.28291822919482</v>
      </c>
      <c r="F597" s="30">
        <v>790.92703564234489</v>
      </c>
      <c r="H597" s="30">
        <v>1587.727787513579</v>
      </c>
      <c r="I597" s="30">
        <v>1477.33101918274</v>
      </c>
      <c r="J597" s="30">
        <v>1366.934250851901</v>
      </c>
      <c r="K597" s="30">
        <v>1256.537482521054</v>
      </c>
      <c r="L597" s="30">
        <v>1146.14071419021</v>
      </c>
      <c r="N597" s="30">
        <v>1656.003905524733</v>
      </c>
      <c r="O597" s="30">
        <v>1545.607137193882</v>
      </c>
      <c r="P597" s="30">
        <v>1435.210368863032</v>
      </c>
      <c r="Q597" s="30">
        <v>1324.813600532181</v>
      </c>
      <c r="R597" s="30">
        <v>1214.4168322013311</v>
      </c>
      <c r="T597" s="30">
        <v>1889.5040534792181</v>
      </c>
      <c r="U597" s="30">
        <v>1779.066405026791</v>
      </c>
      <c r="V597" s="30">
        <v>1668.6287565743651</v>
      </c>
      <c r="W597" s="30">
        <v>1558.191108121938</v>
      </c>
      <c r="X597" s="30">
        <v>1447.7534596695129</v>
      </c>
    </row>
    <row r="598" spans="1:24" x14ac:dyDescent="0.25">
      <c r="A598" s="9" t="s">
        <v>10</v>
      </c>
      <c r="B598" s="30">
        <v>22869.054748355349</v>
      </c>
      <c r="C598" s="30">
        <v>20821.151429357211</v>
      </c>
      <c r="D598" s="30">
        <v>18773.24811035912</v>
      </c>
      <c r="E598" s="30">
        <v>16725.344787204049</v>
      </c>
      <c r="F598" s="30">
        <v>14677.441572542321</v>
      </c>
      <c r="H598" s="30">
        <v>29463.88324607777</v>
      </c>
      <c r="I598" s="30">
        <v>27415.22130388303</v>
      </c>
      <c r="J598" s="30">
        <v>25366.55936168828</v>
      </c>
      <c r="K598" s="30">
        <v>23317.89741949338</v>
      </c>
      <c r="L598" s="30">
        <v>21269.235477298549</v>
      </c>
      <c r="N598" s="30">
        <v>30730.901172826041</v>
      </c>
      <c r="O598" s="30">
        <v>28682.239230631068</v>
      </c>
      <c r="P598" s="30">
        <v>26633.577288436121</v>
      </c>
      <c r="Q598" s="30">
        <v>24584.91534624116</v>
      </c>
      <c r="R598" s="30">
        <v>22536.253404046201</v>
      </c>
      <c r="T598" s="30">
        <v>35064.024993784558</v>
      </c>
      <c r="U598" s="30">
        <v>33014.604428393162</v>
      </c>
      <c r="V598" s="30">
        <v>30965.183863001799</v>
      </c>
      <c r="W598" s="30">
        <v>28915.763297610421</v>
      </c>
      <c r="X598" s="30">
        <v>26866.342732219069</v>
      </c>
    </row>
    <row r="599" spans="1:24" x14ac:dyDescent="0.25">
      <c r="A599" s="9" t="s">
        <v>26</v>
      </c>
      <c r="B599" s="30">
        <v>42726.9</v>
      </c>
      <c r="C599" s="30">
        <v>40568.6</v>
      </c>
      <c r="D599" s="30">
        <v>38410.400000000001</v>
      </c>
      <c r="E599" s="30">
        <v>36252.1</v>
      </c>
      <c r="F599" s="30">
        <v>34093.800000000003</v>
      </c>
      <c r="H599" s="30">
        <v>44744.9</v>
      </c>
      <c r="I599" s="30">
        <v>42585.9</v>
      </c>
      <c r="J599" s="30">
        <v>40426.800000000003</v>
      </c>
      <c r="K599" s="30">
        <v>38267.800000000003</v>
      </c>
      <c r="L599" s="30">
        <v>36108.699999999997</v>
      </c>
      <c r="N599" s="30">
        <v>45616.800000000003</v>
      </c>
      <c r="O599" s="30">
        <v>43457.8</v>
      </c>
      <c r="P599" s="30">
        <v>41298.699999999997</v>
      </c>
      <c r="Q599" s="30">
        <v>39139.699999999997</v>
      </c>
      <c r="R599" s="30">
        <v>36980.6</v>
      </c>
      <c r="T599" s="30">
        <v>48949.5</v>
      </c>
      <c r="U599" s="30">
        <v>46789.7</v>
      </c>
      <c r="V599" s="30">
        <v>44629.8</v>
      </c>
      <c r="W599" s="30">
        <v>42469.9</v>
      </c>
      <c r="X599" s="30">
        <v>40310.1</v>
      </c>
    </row>
    <row r="601" spans="1:24" x14ac:dyDescent="0.25">
      <c r="A601" s="9" t="s">
        <v>291</v>
      </c>
      <c r="B601" s="9">
        <v>100</v>
      </c>
      <c r="C601" s="9">
        <v>95</v>
      </c>
      <c r="D601" s="9">
        <v>90</v>
      </c>
      <c r="E601" s="9">
        <v>85</v>
      </c>
      <c r="F601" s="9">
        <v>80</v>
      </c>
      <c r="G601" s="9" t="s">
        <v>292</v>
      </c>
      <c r="H601" s="9">
        <v>100</v>
      </c>
      <c r="I601" s="9">
        <v>95</v>
      </c>
      <c r="J601" s="9">
        <v>90</v>
      </c>
      <c r="K601" s="9">
        <v>85</v>
      </c>
      <c r="L601" s="9">
        <v>80</v>
      </c>
      <c r="M601" s="9" t="s">
        <v>293</v>
      </c>
      <c r="N601" s="9">
        <v>100</v>
      </c>
      <c r="O601" s="9">
        <v>95</v>
      </c>
      <c r="P601" s="9">
        <v>90</v>
      </c>
      <c r="Q601" s="9">
        <v>85</v>
      </c>
      <c r="R601" s="9">
        <v>80</v>
      </c>
      <c r="S601" s="9" t="s">
        <v>294</v>
      </c>
      <c r="T601" s="9">
        <v>100</v>
      </c>
      <c r="U601" s="9">
        <v>95</v>
      </c>
      <c r="V601" s="9">
        <v>90</v>
      </c>
      <c r="W601" s="9">
        <v>85</v>
      </c>
      <c r="X601" s="9">
        <v>80</v>
      </c>
    </row>
    <row r="602" spans="1:24" x14ac:dyDescent="0.25">
      <c r="A602" s="9" t="s">
        <v>22</v>
      </c>
      <c r="B602" s="30">
        <v>24.893999999999998</v>
      </c>
      <c r="C602" s="30">
        <v>18.995000000000001</v>
      </c>
      <c r="D602" s="30">
        <v>17.788</v>
      </c>
      <c r="E602" s="30">
        <v>16.669</v>
      </c>
      <c r="F602" s="30">
        <v>15.568</v>
      </c>
      <c r="H602" s="30">
        <v>25.385000000000002</v>
      </c>
      <c r="I602" s="30">
        <v>19.870999999999999</v>
      </c>
      <c r="J602" s="30">
        <v>18.620999999999999</v>
      </c>
      <c r="K602" s="30">
        <v>17.497</v>
      </c>
      <c r="L602" s="30">
        <v>16.373000000000001</v>
      </c>
      <c r="N602" s="30">
        <v>25.574000000000002</v>
      </c>
      <c r="O602" s="30">
        <v>20.094000000000001</v>
      </c>
      <c r="P602" s="30">
        <v>18.745999999999999</v>
      </c>
      <c r="Q602" s="30">
        <v>17.635999999999999</v>
      </c>
      <c r="R602" s="30">
        <v>16.516999999999999</v>
      </c>
      <c r="T602" s="30">
        <v>25.79</v>
      </c>
      <c r="U602" s="30">
        <v>20.949000000000002</v>
      </c>
      <c r="V602" s="30">
        <v>19.329999999999998</v>
      </c>
      <c r="W602" s="30">
        <v>18.102</v>
      </c>
      <c r="X602" s="30">
        <v>16.952000000000002</v>
      </c>
    </row>
    <row r="603" spans="1:24" x14ac:dyDescent="0.25">
      <c r="A603" s="9" t="s">
        <v>23</v>
      </c>
      <c r="B603" s="30">
        <v>4.76</v>
      </c>
      <c r="C603" s="30">
        <v>4.4820000000000002</v>
      </c>
      <c r="D603" s="30">
        <v>3.3690000000000002</v>
      </c>
      <c r="E603" s="30">
        <v>2.7930000000000001</v>
      </c>
      <c r="F603" s="30">
        <v>2.3490000000000002</v>
      </c>
      <c r="H603" s="30">
        <v>5.71</v>
      </c>
      <c r="I603" s="30">
        <v>5.24</v>
      </c>
      <c r="J603" s="30">
        <v>4.6989999999999998</v>
      </c>
      <c r="K603" s="30">
        <v>4.3010000000000002</v>
      </c>
      <c r="L603" s="30">
        <v>3.911</v>
      </c>
      <c r="N603" s="30">
        <v>6.78</v>
      </c>
      <c r="O603" s="30">
        <v>5.93</v>
      </c>
      <c r="P603" s="30">
        <v>5.0949999999999998</v>
      </c>
      <c r="Q603" s="30">
        <v>4.4960000000000004</v>
      </c>
      <c r="R603" s="30">
        <v>4.1029999999999998</v>
      </c>
      <c r="T603" s="30">
        <v>10.62</v>
      </c>
      <c r="U603" s="30">
        <v>9.202</v>
      </c>
      <c r="V603" s="30">
        <v>7.6589999999999998</v>
      </c>
      <c r="W603" s="30">
        <v>6.5830000000000002</v>
      </c>
      <c r="X603" s="30">
        <v>5.6749999999999998</v>
      </c>
    </row>
    <row r="604" spans="1:24" x14ac:dyDescent="0.25">
      <c r="A604" s="9" t="s">
        <v>24</v>
      </c>
      <c r="B604" s="30">
        <v>37.49</v>
      </c>
      <c r="C604" s="30">
        <v>30.63</v>
      </c>
      <c r="D604" s="30">
        <v>27.172999999999998</v>
      </c>
      <c r="E604" s="30">
        <v>23.594999999999999</v>
      </c>
      <c r="F604" s="30">
        <v>19.952000000000002</v>
      </c>
      <c r="H604" s="30">
        <v>56.134999999999998</v>
      </c>
      <c r="I604" s="30">
        <v>45.798999999999999</v>
      </c>
      <c r="J604" s="30">
        <v>42.295000000000002</v>
      </c>
      <c r="K604" s="30">
        <v>38.351999999999997</v>
      </c>
      <c r="L604" s="30">
        <v>34.430999999999997</v>
      </c>
      <c r="N604" s="30">
        <v>56.723999999999997</v>
      </c>
      <c r="O604" s="30">
        <v>47.610999999999997</v>
      </c>
      <c r="P604" s="30">
        <v>44.313000000000002</v>
      </c>
      <c r="Q604" s="30">
        <v>40.567999999999998</v>
      </c>
      <c r="R604" s="30">
        <v>36.655000000000001</v>
      </c>
      <c r="T604" s="30">
        <v>65.018000000000001</v>
      </c>
      <c r="U604" s="30">
        <v>54.433999999999997</v>
      </c>
      <c r="V604" s="30">
        <v>51.284999999999997</v>
      </c>
      <c r="W604" s="30">
        <v>47.588000000000001</v>
      </c>
      <c r="X604" s="30">
        <v>43.792000000000002</v>
      </c>
    </row>
    <row r="605" spans="1:24" x14ac:dyDescent="0.25">
      <c r="A605" s="9" t="s">
        <v>25</v>
      </c>
      <c r="B605" s="30">
        <v>0</v>
      </c>
      <c r="C605" s="30">
        <v>0</v>
      </c>
      <c r="D605" s="30">
        <v>0</v>
      </c>
      <c r="E605" s="30">
        <v>0</v>
      </c>
      <c r="F605" s="30">
        <v>0</v>
      </c>
      <c r="H605" s="30">
        <v>0</v>
      </c>
      <c r="I605" s="30">
        <v>0</v>
      </c>
      <c r="J605" s="30">
        <v>0</v>
      </c>
      <c r="K605" s="30">
        <v>0</v>
      </c>
      <c r="L605" s="30">
        <v>0</v>
      </c>
      <c r="N605" s="30">
        <v>0</v>
      </c>
      <c r="O605" s="30">
        <v>0</v>
      </c>
      <c r="P605" s="30">
        <v>0</v>
      </c>
      <c r="Q605" s="30">
        <v>0</v>
      </c>
      <c r="R605" s="30">
        <v>0</v>
      </c>
      <c r="T605" s="30">
        <v>0</v>
      </c>
      <c r="U605" s="30">
        <v>0</v>
      </c>
      <c r="V605" s="30">
        <v>0</v>
      </c>
      <c r="W605" s="30">
        <v>0</v>
      </c>
      <c r="X605" s="30">
        <v>0</v>
      </c>
    </row>
    <row r="606" spans="1:24" x14ac:dyDescent="0.25">
      <c r="A606" s="9" t="s">
        <v>64</v>
      </c>
      <c r="B606" s="30">
        <v>44808.84</v>
      </c>
      <c r="C606" s="30">
        <v>34190.639999999999</v>
      </c>
      <c r="D606" s="30">
        <v>32017.68</v>
      </c>
      <c r="E606" s="30">
        <v>30004.560000000001</v>
      </c>
      <c r="F606" s="30">
        <v>28022.400000000001</v>
      </c>
      <c r="H606" s="30">
        <v>45693.72</v>
      </c>
      <c r="I606" s="30">
        <v>35768.339999999997</v>
      </c>
      <c r="J606" s="30">
        <v>33517.800000000003</v>
      </c>
      <c r="K606" s="30">
        <v>31495.32</v>
      </c>
      <c r="L606" s="30">
        <v>29471.94</v>
      </c>
      <c r="N606" s="30">
        <v>46033.919999999998</v>
      </c>
      <c r="O606" s="30">
        <v>36168.480000000003</v>
      </c>
      <c r="P606" s="30">
        <v>33742.080000000002</v>
      </c>
      <c r="Q606" s="30">
        <v>31744.44</v>
      </c>
      <c r="R606" s="30">
        <v>29730.6</v>
      </c>
      <c r="T606" s="30">
        <v>46422.36</v>
      </c>
      <c r="U606" s="30">
        <v>37708.379999999997</v>
      </c>
      <c r="V606" s="30">
        <v>34793.279999999999</v>
      </c>
      <c r="W606" s="30">
        <v>32584.14</v>
      </c>
      <c r="X606" s="30">
        <v>30513.78</v>
      </c>
    </row>
    <row r="607" spans="1:24" x14ac:dyDescent="0.25">
      <c r="A607" s="9" t="s">
        <v>65</v>
      </c>
      <c r="B607" s="30">
        <v>4364.00435289096</v>
      </c>
      <c r="C607" s="30">
        <v>3329.8809294801599</v>
      </c>
      <c r="D607" s="30">
        <v>3118.2528913819201</v>
      </c>
      <c r="E607" s="30">
        <v>2922.1919256686401</v>
      </c>
      <c r="F607" s="30">
        <v>2729.1462037055999</v>
      </c>
      <c r="H607" s="30">
        <v>4450.1842265896803</v>
      </c>
      <c r="I607" s="30">
        <v>3483.5356473339598</v>
      </c>
      <c r="J607" s="30">
        <v>3264.3519693732001</v>
      </c>
      <c r="K607" s="30">
        <v>3067.3794183400801</v>
      </c>
      <c r="L607" s="30">
        <v>2870.3192148723601</v>
      </c>
      <c r="N607" s="30">
        <v>4483.3168468684798</v>
      </c>
      <c r="O607" s="30">
        <v>3522.50591975712</v>
      </c>
      <c r="P607" s="30">
        <v>3286.1949560755202</v>
      </c>
      <c r="Q607" s="30">
        <v>3091.6416122373598</v>
      </c>
      <c r="R607" s="30">
        <v>2895.5105245763998</v>
      </c>
      <c r="T607" s="30">
        <v>4521.1476376418404</v>
      </c>
      <c r="U607" s="30">
        <v>3672.47923535772</v>
      </c>
      <c r="V607" s="30">
        <v>3388.5729996883201</v>
      </c>
      <c r="W607" s="30">
        <v>3173.42133371916</v>
      </c>
      <c r="X607" s="30">
        <v>2971.7856731653201</v>
      </c>
    </row>
    <row r="608" spans="1:24" x14ac:dyDescent="0.25">
      <c r="A608" s="9" t="s">
        <v>66</v>
      </c>
      <c r="B608" s="30">
        <v>24865.678595458368</v>
      </c>
      <c r="C608" s="30">
        <v>20885.523665092958</v>
      </c>
      <c r="D608" s="30">
        <v>17944.56042382164</v>
      </c>
      <c r="E608" s="30">
        <v>15454.792893276421</v>
      </c>
      <c r="F608" s="30">
        <v>13056.682511333011</v>
      </c>
      <c r="H608" s="30">
        <v>35870.64519936288</v>
      </c>
      <c r="I608" s="30">
        <v>29824.41130037855</v>
      </c>
      <c r="J608" s="30">
        <v>27408.083879268859</v>
      </c>
      <c r="K608" s="30">
        <v>24891.718842505921</v>
      </c>
      <c r="L608" s="30">
        <v>22394.419517946091</v>
      </c>
      <c r="N608" s="30">
        <v>37217.491534497429</v>
      </c>
      <c r="O608" s="30">
        <v>31468.144729951291</v>
      </c>
      <c r="P608" s="30">
        <v>28881.03360014634</v>
      </c>
      <c r="Q608" s="30">
        <v>26277.95859806324</v>
      </c>
      <c r="R608" s="30">
        <v>23782.07735082303</v>
      </c>
      <c r="T608" s="30">
        <v>45395.385253858803</v>
      </c>
      <c r="U608" s="30">
        <v>38304.759986951467</v>
      </c>
      <c r="V608" s="30">
        <v>35117.512007090008</v>
      </c>
      <c r="W608" s="30">
        <v>32082.958431044812</v>
      </c>
      <c r="X608" s="30">
        <v>29155.318584855311</v>
      </c>
    </row>
    <row r="609" spans="1:24" x14ac:dyDescent="0.25">
      <c r="A609" s="9" t="s">
        <v>67</v>
      </c>
      <c r="B609" s="30">
        <v>4564.0257477742498</v>
      </c>
      <c r="C609" s="30">
        <v>3728.831959478</v>
      </c>
      <c r="D609" s="30">
        <v>3308.0272297024999</v>
      </c>
      <c r="E609" s="30">
        <v>2872.4068036897502</v>
      </c>
      <c r="F609" s="30">
        <v>2428.90983251225</v>
      </c>
      <c r="H609" s="30">
        <v>6833.8342375382499</v>
      </c>
      <c r="I609" s="30">
        <v>5575.5591909567502</v>
      </c>
      <c r="J609" s="30">
        <v>5149.0327050337492</v>
      </c>
      <c r="K609" s="30">
        <v>4668.9895382077502</v>
      </c>
      <c r="L609" s="30">
        <v>4191.5881183689999</v>
      </c>
      <c r="N609" s="30">
        <v>6905.5874944177503</v>
      </c>
      <c r="O609" s="30">
        <v>5796.1754992652504</v>
      </c>
      <c r="P609" s="30">
        <v>5394.6299572032503</v>
      </c>
      <c r="Q609" s="30">
        <v>4938.7155577907497</v>
      </c>
      <c r="R609" s="30">
        <v>4462.3610975874999</v>
      </c>
      <c r="T609" s="30">
        <v>7915.2461494157496</v>
      </c>
      <c r="U609" s="30">
        <v>6626.8284044912498</v>
      </c>
      <c r="V609" s="30">
        <v>6243.4220468117501</v>
      </c>
      <c r="W609" s="30">
        <v>5793.2902732930006</v>
      </c>
      <c r="X609" s="30">
        <v>5331.1671597630002</v>
      </c>
    </row>
    <row r="610" spans="1:24" x14ac:dyDescent="0.25">
      <c r="A610" s="9" t="s">
        <v>68</v>
      </c>
      <c r="B610" s="30">
        <v>0</v>
      </c>
      <c r="C610" s="30">
        <v>0</v>
      </c>
      <c r="D610" s="30">
        <v>0</v>
      </c>
      <c r="E610" s="30">
        <v>0</v>
      </c>
      <c r="F610" s="30">
        <v>0</v>
      </c>
      <c r="H610" s="30">
        <v>0</v>
      </c>
      <c r="I610" s="30">
        <v>0</v>
      </c>
      <c r="J610" s="30">
        <v>0</v>
      </c>
      <c r="K610" s="30">
        <v>0</v>
      </c>
      <c r="L610" s="30">
        <v>0</v>
      </c>
      <c r="N610" s="30">
        <v>0</v>
      </c>
      <c r="O610" s="30">
        <v>0</v>
      </c>
      <c r="P610" s="30">
        <v>0</v>
      </c>
      <c r="Q610" s="30">
        <v>0</v>
      </c>
      <c r="R610" s="30">
        <v>0</v>
      </c>
      <c r="T610" s="30">
        <v>0</v>
      </c>
      <c r="U610" s="30">
        <v>0</v>
      </c>
      <c r="V610" s="30">
        <v>0</v>
      </c>
      <c r="W610" s="30">
        <v>0</v>
      </c>
      <c r="X610" s="30">
        <v>0</v>
      </c>
    </row>
    <row r="611" spans="1:24" x14ac:dyDescent="0.25">
      <c r="A611" s="9" t="s">
        <v>69</v>
      </c>
      <c r="B611" s="30">
        <v>0</v>
      </c>
      <c r="C611" s="30">
        <v>0</v>
      </c>
      <c r="D611" s="30">
        <v>0</v>
      </c>
      <c r="E611" s="30">
        <v>0</v>
      </c>
      <c r="F611" s="30">
        <v>0</v>
      </c>
      <c r="H611" s="30">
        <v>0</v>
      </c>
      <c r="I611" s="30">
        <v>0</v>
      </c>
      <c r="J611" s="30">
        <v>0</v>
      </c>
      <c r="K611" s="30">
        <v>0</v>
      </c>
      <c r="L611" s="30">
        <v>0</v>
      </c>
      <c r="N611" s="30">
        <v>0</v>
      </c>
      <c r="O611" s="30">
        <v>0</v>
      </c>
      <c r="P611" s="30">
        <v>0</v>
      </c>
      <c r="Q611" s="30">
        <v>0</v>
      </c>
      <c r="R611" s="30">
        <v>0</v>
      </c>
      <c r="T611" s="30">
        <v>0</v>
      </c>
      <c r="U611" s="30">
        <v>0</v>
      </c>
      <c r="V611" s="30">
        <v>0</v>
      </c>
      <c r="W611" s="30">
        <v>0</v>
      </c>
      <c r="X611" s="30">
        <v>0</v>
      </c>
    </row>
    <row r="612" spans="1:24" x14ac:dyDescent="0.25">
      <c r="A612" s="9" t="s">
        <v>70</v>
      </c>
      <c r="B612" s="30">
        <v>0</v>
      </c>
      <c r="C612" s="30">
        <v>0</v>
      </c>
      <c r="D612" s="30">
        <v>0</v>
      </c>
      <c r="E612" s="30">
        <v>0</v>
      </c>
      <c r="F612" s="30">
        <v>0</v>
      </c>
      <c r="H612" s="30">
        <v>0</v>
      </c>
      <c r="I612" s="30">
        <v>0</v>
      </c>
      <c r="J612" s="30">
        <v>0</v>
      </c>
      <c r="K612" s="30">
        <v>0</v>
      </c>
      <c r="L612" s="30">
        <v>0</v>
      </c>
      <c r="N612" s="30">
        <v>0</v>
      </c>
      <c r="O612" s="30">
        <v>0</v>
      </c>
      <c r="P612" s="30">
        <v>0</v>
      </c>
      <c r="Q612" s="30">
        <v>0</v>
      </c>
      <c r="R612" s="30">
        <v>0</v>
      </c>
      <c r="T612" s="30">
        <v>0</v>
      </c>
      <c r="U612" s="30">
        <v>0</v>
      </c>
      <c r="V612" s="30">
        <v>0</v>
      </c>
      <c r="W612" s="30">
        <v>0</v>
      </c>
      <c r="X612" s="30">
        <v>0</v>
      </c>
    </row>
    <row r="613" spans="1:24" x14ac:dyDescent="0.25">
      <c r="A613" s="9" t="s">
        <v>10</v>
      </c>
      <c r="B613" s="30">
        <v>0</v>
      </c>
      <c r="C613" s="30">
        <v>0</v>
      </c>
      <c r="D613" s="30">
        <v>0</v>
      </c>
      <c r="E613" s="30">
        <v>0</v>
      </c>
      <c r="F613" s="30">
        <v>0</v>
      </c>
      <c r="H613" s="30">
        <v>0</v>
      </c>
      <c r="I613" s="30">
        <v>0</v>
      </c>
      <c r="J613" s="30">
        <v>0</v>
      </c>
      <c r="K613" s="30">
        <v>0</v>
      </c>
      <c r="L613" s="30">
        <v>0</v>
      </c>
      <c r="N613" s="30">
        <v>0</v>
      </c>
      <c r="O613" s="30">
        <v>0</v>
      </c>
      <c r="P613" s="30">
        <v>0</v>
      </c>
      <c r="Q613" s="30">
        <v>0</v>
      </c>
      <c r="R613" s="30">
        <v>0</v>
      </c>
      <c r="T613" s="30">
        <v>0</v>
      </c>
      <c r="U613" s="30">
        <v>0</v>
      </c>
      <c r="V613" s="30">
        <v>0</v>
      </c>
      <c r="W613" s="30">
        <v>0</v>
      </c>
      <c r="X613" s="30">
        <v>0</v>
      </c>
    </row>
    <row r="614" spans="1:24" x14ac:dyDescent="0.25">
      <c r="A614" s="9" t="s">
        <v>26</v>
      </c>
      <c r="B614" s="30">
        <v>78602.5</v>
      </c>
      <c r="C614" s="30">
        <v>62134.8</v>
      </c>
      <c r="D614" s="30">
        <v>56388.4</v>
      </c>
      <c r="E614" s="30">
        <v>51254</v>
      </c>
      <c r="F614" s="30">
        <v>46237</v>
      </c>
      <c r="H614" s="30">
        <v>92848.3</v>
      </c>
      <c r="I614" s="30">
        <v>74651.8</v>
      </c>
      <c r="J614" s="30">
        <v>69339.199999999997</v>
      </c>
      <c r="K614" s="30">
        <v>64123.3</v>
      </c>
      <c r="L614" s="30">
        <v>58928.3</v>
      </c>
      <c r="N614" s="30">
        <v>94640.2</v>
      </c>
      <c r="O614" s="30">
        <v>76955.3</v>
      </c>
      <c r="P614" s="30">
        <v>71303.8</v>
      </c>
      <c r="Q614" s="30">
        <v>66052.7</v>
      </c>
      <c r="R614" s="30">
        <v>60870.5</v>
      </c>
      <c r="T614" s="30">
        <v>104254</v>
      </c>
      <c r="U614" s="30">
        <v>86312.4</v>
      </c>
      <c r="V614" s="30">
        <v>79542.600000000006</v>
      </c>
      <c r="W614" s="30">
        <v>73633.7</v>
      </c>
      <c r="X614" s="30">
        <v>67971.899999999994</v>
      </c>
    </row>
    <row r="616" spans="1:24" x14ac:dyDescent="0.25">
      <c r="A616" s="9" t="s">
        <v>295</v>
      </c>
      <c r="B616" s="9">
        <v>100</v>
      </c>
      <c r="C616" s="9">
        <v>95</v>
      </c>
      <c r="D616" s="9">
        <v>90</v>
      </c>
      <c r="E616" s="9">
        <v>85</v>
      </c>
      <c r="F616" s="9">
        <v>80</v>
      </c>
      <c r="G616" s="9" t="s">
        <v>296</v>
      </c>
      <c r="H616" s="9">
        <v>100</v>
      </c>
      <c r="I616" s="9">
        <v>95</v>
      </c>
      <c r="J616" s="9">
        <v>90</v>
      </c>
      <c r="K616" s="9">
        <v>85</v>
      </c>
      <c r="L616" s="9">
        <v>80</v>
      </c>
      <c r="M616" s="9" t="s">
        <v>297</v>
      </c>
      <c r="N616" s="9">
        <v>100</v>
      </c>
      <c r="O616" s="9">
        <v>95</v>
      </c>
      <c r="P616" s="9">
        <v>90</v>
      </c>
      <c r="Q616" s="9">
        <v>85</v>
      </c>
      <c r="R616" s="9">
        <v>80</v>
      </c>
      <c r="S616" s="9" t="s">
        <v>298</v>
      </c>
      <c r="T616" s="9">
        <v>100</v>
      </c>
      <c r="U616" s="9">
        <v>95</v>
      </c>
      <c r="V616" s="9">
        <v>90</v>
      </c>
      <c r="W616" s="9">
        <v>85</v>
      </c>
      <c r="X616" s="9">
        <v>80</v>
      </c>
    </row>
    <row r="617" spans="1:24" x14ac:dyDescent="0.25">
      <c r="A617" s="9" t="s">
        <v>22</v>
      </c>
      <c r="B617" s="30">
        <v>0</v>
      </c>
      <c r="C617" s="30">
        <v>0</v>
      </c>
      <c r="D617" s="30">
        <v>0</v>
      </c>
      <c r="E617" s="30">
        <v>0</v>
      </c>
      <c r="F617" s="30">
        <v>0</v>
      </c>
      <c r="H617" s="30">
        <v>0</v>
      </c>
      <c r="I617" s="30">
        <v>0</v>
      </c>
      <c r="J617" s="30">
        <v>0</v>
      </c>
      <c r="K617" s="30">
        <v>0</v>
      </c>
      <c r="L617" s="30">
        <v>0</v>
      </c>
      <c r="N617" s="30">
        <v>0</v>
      </c>
      <c r="O617" s="30">
        <v>0</v>
      </c>
      <c r="P617" s="30">
        <v>0</v>
      </c>
      <c r="Q617" s="30">
        <v>0</v>
      </c>
      <c r="R617" s="30">
        <v>0</v>
      </c>
      <c r="T617" s="30">
        <v>0</v>
      </c>
      <c r="U617" s="30">
        <v>0</v>
      </c>
      <c r="V617" s="30">
        <v>0</v>
      </c>
      <c r="W617" s="30">
        <v>0</v>
      </c>
      <c r="X617" s="30">
        <v>0</v>
      </c>
    </row>
    <row r="618" spans="1:24" x14ac:dyDescent="0.25">
      <c r="A618" s="9" t="s">
        <v>23</v>
      </c>
      <c r="B618" s="30">
        <v>0</v>
      </c>
      <c r="C618" s="30">
        <v>0</v>
      </c>
      <c r="D618" s="30">
        <v>0</v>
      </c>
      <c r="E618" s="30">
        <v>0</v>
      </c>
      <c r="F618" s="30">
        <v>0</v>
      </c>
      <c r="H618" s="30">
        <v>0</v>
      </c>
      <c r="I618" s="30">
        <v>0</v>
      </c>
      <c r="J618" s="30">
        <v>0</v>
      </c>
      <c r="K618" s="30">
        <v>0</v>
      </c>
      <c r="L618" s="30">
        <v>0</v>
      </c>
      <c r="N618" s="30">
        <v>0</v>
      </c>
      <c r="O618" s="30">
        <v>0</v>
      </c>
      <c r="P618" s="30">
        <v>0</v>
      </c>
      <c r="Q618" s="30">
        <v>0</v>
      </c>
      <c r="R618" s="30">
        <v>0</v>
      </c>
      <c r="T618" s="30">
        <v>0</v>
      </c>
      <c r="U618" s="30">
        <v>0</v>
      </c>
      <c r="V618" s="30">
        <v>0</v>
      </c>
      <c r="W618" s="30">
        <v>0</v>
      </c>
      <c r="X618" s="30">
        <v>0</v>
      </c>
    </row>
    <row r="619" spans="1:24" x14ac:dyDescent="0.25">
      <c r="A619" s="9" t="s">
        <v>24</v>
      </c>
      <c r="B619" s="30">
        <v>0</v>
      </c>
      <c r="C619" s="30">
        <v>0</v>
      </c>
      <c r="D619" s="30">
        <v>0</v>
      </c>
      <c r="E619" s="30">
        <v>0</v>
      </c>
      <c r="F619" s="30">
        <v>0</v>
      </c>
      <c r="H619" s="30">
        <v>0</v>
      </c>
      <c r="I619" s="30">
        <v>0</v>
      </c>
      <c r="J619" s="30">
        <v>0</v>
      </c>
      <c r="K619" s="30">
        <v>0</v>
      </c>
      <c r="L619" s="30">
        <v>0</v>
      </c>
      <c r="N619" s="30">
        <v>0</v>
      </c>
      <c r="O619" s="30">
        <v>0</v>
      </c>
      <c r="P619" s="30">
        <v>0</v>
      </c>
      <c r="Q619" s="30">
        <v>0</v>
      </c>
      <c r="R619" s="30">
        <v>0</v>
      </c>
      <c r="T619" s="30">
        <v>0</v>
      </c>
      <c r="U619" s="30">
        <v>0</v>
      </c>
      <c r="V619" s="30">
        <v>0</v>
      </c>
      <c r="W619" s="30">
        <v>0</v>
      </c>
      <c r="X619" s="30">
        <v>0</v>
      </c>
    </row>
    <row r="620" spans="1:24" x14ac:dyDescent="0.25">
      <c r="A620" s="9" t="s">
        <v>25</v>
      </c>
      <c r="B620" s="30">
        <v>6</v>
      </c>
      <c r="C620" s="30">
        <v>6</v>
      </c>
      <c r="D620" s="30">
        <v>6</v>
      </c>
      <c r="E620" s="30">
        <v>6</v>
      </c>
      <c r="F620" s="30">
        <v>6</v>
      </c>
      <c r="H620" s="30">
        <v>7</v>
      </c>
      <c r="I620" s="30">
        <v>7</v>
      </c>
      <c r="J620" s="30">
        <v>7</v>
      </c>
      <c r="K620" s="30">
        <v>7</v>
      </c>
      <c r="L620" s="30">
        <v>7</v>
      </c>
      <c r="N620" s="30">
        <v>8</v>
      </c>
      <c r="O620" s="30">
        <v>8</v>
      </c>
      <c r="P620" s="30">
        <v>8</v>
      </c>
      <c r="Q620" s="30">
        <v>8</v>
      </c>
      <c r="R620" s="30">
        <v>8</v>
      </c>
      <c r="T620" s="30">
        <v>12</v>
      </c>
      <c r="U620" s="30">
        <v>12</v>
      </c>
      <c r="V620" s="30">
        <v>12</v>
      </c>
      <c r="W620" s="30">
        <v>12</v>
      </c>
      <c r="X620" s="30">
        <v>12</v>
      </c>
    </row>
    <row r="621" spans="1:24" x14ac:dyDescent="0.25">
      <c r="A621" s="9" t="s">
        <v>64</v>
      </c>
      <c r="B621" s="30">
        <v>0</v>
      </c>
      <c r="C621" s="30">
        <v>0</v>
      </c>
      <c r="D621" s="30">
        <v>0</v>
      </c>
      <c r="E621" s="30">
        <v>0</v>
      </c>
      <c r="F621" s="30">
        <v>0</v>
      </c>
      <c r="H621" s="30">
        <v>0</v>
      </c>
      <c r="I621" s="30">
        <v>0</v>
      </c>
      <c r="J621" s="30">
        <v>0</v>
      </c>
      <c r="K621" s="30">
        <v>0</v>
      </c>
      <c r="L621" s="30">
        <v>0</v>
      </c>
      <c r="N621" s="30">
        <v>0</v>
      </c>
      <c r="O621" s="30">
        <v>0</v>
      </c>
      <c r="P621" s="30">
        <v>0</v>
      </c>
      <c r="Q621" s="30">
        <v>0</v>
      </c>
      <c r="R621" s="30">
        <v>0</v>
      </c>
      <c r="T621" s="30">
        <v>0</v>
      </c>
      <c r="U621" s="30">
        <v>0</v>
      </c>
      <c r="V621" s="30">
        <v>0</v>
      </c>
      <c r="W621" s="30">
        <v>0</v>
      </c>
      <c r="X621" s="30">
        <v>0</v>
      </c>
    </row>
    <row r="622" spans="1:24" x14ac:dyDescent="0.25">
      <c r="A622" s="9" t="s">
        <v>65</v>
      </c>
      <c r="B622" s="30">
        <v>0</v>
      </c>
      <c r="C622" s="30">
        <v>0</v>
      </c>
      <c r="D622" s="30">
        <v>0</v>
      </c>
      <c r="E622" s="30">
        <v>0</v>
      </c>
      <c r="F622" s="30">
        <v>0</v>
      </c>
      <c r="H622" s="30">
        <v>0</v>
      </c>
      <c r="I622" s="30">
        <v>0</v>
      </c>
      <c r="J622" s="30">
        <v>0</v>
      </c>
      <c r="K622" s="30">
        <v>0</v>
      </c>
      <c r="L622" s="30">
        <v>0</v>
      </c>
      <c r="N622" s="30">
        <v>0</v>
      </c>
      <c r="O622" s="30">
        <v>0</v>
      </c>
      <c r="P622" s="30">
        <v>0</v>
      </c>
      <c r="Q622" s="30">
        <v>0</v>
      </c>
      <c r="R622" s="30">
        <v>0</v>
      </c>
      <c r="T622" s="30">
        <v>0</v>
      </c>
      <c r="U622" s="30">
        <v>0</v>
      </c>
      <c r="V622" s="30">
        <v>0</v>
      </c>
      <c r="W622" s="30">
        <v>0</v>
      </c>
      <c r="X622" s="30">
        <v>0</v>
      </c>
    </row>
    <row r="623" spans="1:24" x14ac:dyDescent="0.25">
      <c r="A623" s="9" t="s">
        <v>66</v>
      </c>
      <c r="B623" s="30">
        <v>0</v>
      </c>
      <c r="C623" s="30">
        <v>0</v>
      </c>
      <c r="D623" s="30">
        <v>0</v>
      </c>
      <c r="E623" s="30">
        <v>0</v>
      </c>
      <c r="F623" s="30">
        <v>0</v>
      </c>
      <c r="H623" s="30">
        <v>0</v>
      </c>
      <c r="I623" s="30">
        <v>0</v>
      </c>
      <c r="J623" s="30">
        <v>0</v>
      </c>
      <c r="K623" s="30">
        <v>0</v>
      </c>
      <c r="L623" s="30">
        <v>0</v>
      </c>
      <c r="N623" s="30">
        <v>0</v>
      </c>
      <c r="O623" s="30">
        <v>0</v>
      </c>
      <c r="P623" s="30">
        <v>0</v>
      </c>
      <c r="Q623" s="30">
        <v>0</v>
      </c>
      <c r="R623" s="30">
        <v>0</v>
      </c>
      <c r="T623" s="30">
        <v>0</v>
      </c>
      <c r="U623" s="30">
        <v>0</v>
      </c>
      <c r="V623" s="30">
        <v>0</v>
      </c>
      <c r="W623" s="30">
        <v>0</v>
      </c>
      <c r="X623" s="30">
        <v>0</v>
      </c>
    </row>
    <row r="624" spans="1:24" x14ac:dyDescent="0.25">
      <c r="A624" s="9" t="s">
        <v>67</v>
      </c>
      <c r="B624" s="30">
        <v>0</v>
      </c>
      <c r="C624" s="30">
        <v>0</v>
      </c>
      <c r="D624" s="30">
        <v>0</v>
      </c>
      <c r="E624" s="30">
        <v>0</v>
      </c>
      <c r="F624" s="30">
        <v>0</v>
      </c>
      <c r="H624" s="30">
        <v>0</v>
      </c>
      <c r="I624" s="30">
        <v>0</v>
      </c>
      <c r="J624" s="30">
        <v>0</v>
      </c>
      <c r="K624" s="30">
        <v>0</v>
      </c>
      <c r="L624" s="30">
        <v>0</v>
      </c>
      <c r="N624" s="30">
        <v>0</v>
      </c>
      <c r="O624" s="30">
        <v>0</v>
      </c>
      <c r="P624" s="30">
        <v>0</v>
      </c>
      <c r="Q624" s="30">
        <v>0</v>
      </c>
      <c r="R624" s="30">
        <v>0</v>
      </c>
      <c r="T624" s="30">
        <v>0</v>
      </c>
      <c r="U624" s="30">
        <v>0</v>
      </c>
      <c r="V624" s="30">
        <v>0</v>
      </c>
      <c r="W624" s="30">
        <v>0</v>
      </c>
      <c r="X624" s="30">
        <v>0</v>
      </c>
    </row>
    <row r="625" spans="1:24" x14ac:dyDescent="0.25">
      <c r="A625" s="9" t="s">
        <v>68</v>
      </c>
      <c r="B625" s="30">
        <v>2787.6</v>
      </c>
      <c r="C625" s="30">
        <v>2787.6</v>
      </c>
      <c r="D625" s="30">
        <v>2787.6</v>
      </c>
      <c r="E625" s="30">
        <v>2787.6</v>
      </c>
      <c r="F625" s="30">
        <v>2787.6</v>
      </c>
      <c r="H625" s="30">
        <v>3252.2</v>
      </c>
      <c r="I625" s="30">
        <v>3252.2</v>
      </c>
      <c r="J625" s="30">
        <v>3252.2</v>
      </c>
      <c r="K625" s="30">
        <v>3252.2</v>
      </c>
      <c r="L625" s="30">
        <v>3252.2</v>
      </c>
      <c r="N625" s="30">
        <v>3716.8</v>
      </c>
      <c r="O625" s="30">
        <v>3716.8</v>
      </c>
      <c r="P625" s="30">
        <v>3716.8</v>
      </c>
      <c r="Q625" s="30">
        <v>3716.8</v>
      </c>
      <c r="R625" s="30">
        <v>3716.8</v>
      </c>
      <c r="T625" s="30">
        <v>5575.2000000000007</v>
      </c>
      <c r="U625" s="30">
        <v>5575.2000000000007</v>
      </c>
      <c r="V625" s="30">
        <v>5575.2000000000007</v>
      </c>
      <c r="W625" s="30">
        <v>5575.2000000000007</v>
      </c>
      <c r="X625" s="30">
        <v>5575.2000000000007</v>
      </c>
    </row>
    <row r="626" spans="1:24" x14ac:dyDescent="0.25">
      <c r="A626" s="9" t="s">
        <v>69</v>
      </c>
      <c r="B626" s="30">
        <v>730.43695500000001</v>
      </c>
      <c r="C626" s="30">
        <v>730.43695500000001</v>
      </c>
      <c r="D626" s="30">
        <v>730.43695500000001</v>
      </c>
      <c r="E626" s="30">
        <v>730.43695500000001</v>
      </c>
      <c r="F626" s="30">
        <v>730.43695500000001</v>
      </c>
      <c r="H626" s="30">
        <v>852.17644749999999</v>
      </c>
      <c r="I626" s="30">
        <v>852.17644749999999</v>
      </c>
      <c r="J626" s="30">
        <v>852.17644749999999</v>
      </c>
      <c r="K626" s="30">
        <v>852.17644749999999</v>
      </c>
      <c r="L626" s="30">
        <v>852.17644749999999</v>
      </c>
      <c r="N626" s="30">
        <v>973.91593999999998</v>
      </c>
      <c r="O626" s="30">
        <v>973.91593999999998</v>
      </c>
      <c r="P626" s="30">
        <v>973.91593999999998</v>
      </c>
      <c r="Q626" s="30">
        <v>973.91593999999998</v>
      </c>
      <c r="R626" s="30">
        <v>973.91593999999998</v>
      </c>
      <c r="T626" s="30">
        <v>1460.87391</v>
      </c>
      <c r="U626" s="30">
        <v>1460.87391</v>
      </c>
      <c r="V626" s="30">
        <v>1460.87391</v>
      </c>
      <c r="W626" s="30">
        <v>1460.87391</v>
      </c>
      <c r="X626" s="30">
        <v>1460.87391</v>
      </c>
    </row>
    <row r="627" spans="1:24" x14ac:dyDescent="0.25">
      <c r="A627" s="9" t="s">
        <v>70</v>
      </c>
      <c r="B627" s="30">
        <v>2207.1177641851491</v>
      </c>
      <c r="C627" s="30">
        <v>2096.7618759759098</v>
      </c>
      <c r="D627" s="30">
        <v>1986.4059877666459</v>
      </c>
      <c r="E627" s="30">
        <v>1876.0500995573941</v>
      </c>
      <c r="F627" s="30">
        <v>1765.6942113481371</v>
      </c>
      <c r="H627" s="30">
        <v>2207.935366616824</v>
      </c>
      <c r="I627" s="30">
        <v>2097.5385982860039</v>
      </c>
      <c r="J627" s="30">
        <v>1987.141829955169</v>
      </c>
      <c r="K627" s="30">
        <v>1876.7450616243341</v>
      </c>
      <c r="L627" s="30">
        <v>1766.3482932934969</v>
      </c>
      <c r="N627" s="30">
        <v>2207.9353666168308</v>
      </c>
      <c r="O627" s="30">
        <v>2097.5385982859948</v>
      </c>
      <c r="P627" s="30">
        <v>1987.141829955154</v>
      </c>
      <c r="Q627" s="30">
        <v>1876.745061624312</v>
      </c>
      <c r="R627" s="30">
        <v>1766.3482932934669</v>
      </c>
      <c r="T627" s="30">
        <v>2208.7529690484798</v>
      </c>
      <c r="U627" s="30">
        <v>2098.315320596063</v>
      </c>
      <c r="V627" s="30">
        <v>1987.8776721436379</v>
      </c>
      <c r="W627" s="30">
        <v>1877.4400236912179</v>
      </c>
      <c r="X627" s="30">
        <v>1767.002375238792</v>
      </c>
    </row>
    <row r="628" spans="1:24" x14ac:dyDescent="0.25">
      <c r="A628" s="9" t="s">
        <v>10</v>
      </c>
      <c r="B628" s="30">
        <v>40958.06637996457</v>
      </c>
      <c r="C628" s="30">
        <v>38910.16306096669</v>
      </c>
      <c r="D628" s="30">
        <v>36862.25974196833</v>
      </c>
      <c r="E628" s="30">
        <v>34814.356422970217</v>
      </c>
      <c r="F628" s="30">
        <v>32766.453103971991</v>
      </c>
      <c r="H628" s="30">
        <v>40973.23884389575</v>
      </c>
      <c r="I628" s="30">
        <v>38924.576901701359</v>
      </c>
      <c r="J628" s="30">
        <v>36875.91495950667</v>
      </c>
      <c r="K628" s="30">
        <v>34827.253017312018</v>
      </c>
      <c r="L628" s="30">
        <v>32778.591075117307</v>
      </c>
      <c r="N628" s="30">
        <v>40973.238843895881</v>
      </c>
      <c r="O628" s="30">
        <v>38924.576901701192</v>
      </c>
      <c r="P628" s="30">
        <v>36875.914959506408</v>
      </c>
      <c r="Q628" s="30">
        <v>34827.253017311603</v>
      </c>
      <c r="R628" s="30">
        <v>32778.591075116747</v>
      </c>
      <c r="T628" s="30">
        <v>40988.411307826573</v>
      </c>
      <c r="U628" s="30">
        <v>38938.990742435373</v>
      </c>
      <c r="V628" s="30">
        <v>36889.570177044028</v>
      </c>
      <c r="W628" s="30">
        <v>34840.149611652771</v>
      </c>
      <c r="X628" s="30">
        <v>32790.729046261396</v>
      </c>
    </row>
    <row r="629" spans="1:24" x14ac:dyDescent="0.25">
      <c r="A629" s="9" t="s">
        <v>26</v>
      </c>
      <c r="B629" s="30">
        <v>46683</v>
      </c>
      <c r="C629" s="30">
        <v>44524.7</v>
      </c>
      <c r="D629" s="30">
        <v>42366.5</v>
      </c>
      <c r="E629" s="30">
        <v>40208.199999999997</v>
      </c>
      <c r="F629" s="30">
        <v>38050</v>
      </c>
      <c r="H629" s="30">
        <v>47285.3</v>
      </c>
      <c r="I629" s="30">
        <v>45126.2</v>
      </c>
      <c r="J629" s="30">
        <v>42967.199999999997</v>
      </c>
      <c r="K629" s="30">
        <v>40808.1</v>
      </c>
      <c r="L629" s="30">
        <v>38649</v>
      </c>
      <c r="N629" s="30">
        <v>47871.6</v>
      </c>
      <c r="O629" s="30">
        <v>45712.5</v>
      </c>
      <c r="P629" s="30">
        <v>43553.5</v>
      </c>
      <c r="Q629" s="30">
        <v>41394.400000000001</v>
      </c>
      <c r="R629" s="30">
        <v>39235.300000000003</v>
      </c>
      <c r="T629" s="30">
        <v>50232.800000000003</v>
      </c>
      <c r="U629" s="30">
        <v>48072.9</v>
      </c>
      <c r="V629" s="30">
        <v>45913</v>
      </c>
      <c r="W629" s="30">
        <v>43753.2</v>
      </c>
      <c r="X629" s="30">
        <v>41593.300000000003</v>
      </c>
    </row>
    <row r="631" spans="1:24" x14ac:dyDescent="0.25">
      <c r="A631" s="9" t="s">
        <v>299</v>
      </c>
      <c r="B631" s="9">
        <v>100</v>
      </c>
      <c r="C631" s="9">
        <v>95</v>
      </c>
      <c r="D631" s="9">
        <v>90</v>
      </c>
      <c r="E631" s="9">
        <v>85</v>
      </c>
      <c r="F631" s="9">
        <v>80</v>
      </c>
      <c r="G631" s="9" t="s">
        <v>300</v>
      </c>
      <c r="H631" s="9">
        <v>100</v>
      </c>
      <c r="I631" s="9">
        <v>95</v>
      </c>
      <c r="J631" s="9">
        <v>90</v>
      </c>
      <c r="K631" s="9">
        <v>85</v>
      </c>
      <c r="L631" s="9">
        <v>80</v>
      </c>
      <c r="M631" s="9" t="s">
        <v>301</v>
      </c>
      <c r="N631" s="9">
        <v>100</v>
      </c>
      <c r="O631" s="9">
        <v>95</v>
      </c>
      <c r="P631" s="9">
        <v>90</v>
      </c>
      <c r="Q631" s="9">
        <v>85</v>
      </c>
      <c r="R631" s="9">
        <v>80</v>
      </c>
      <c r="S631" s="9" t="s">
        <v>302</v>
      </c>
      <c r="T631" s="9">
        <v>100</v>
      </c>
      <c r="U631" s="9">
        <v>95</v>
      </c>
      <c r="V631" s="9">
        <v>90</v>
      </c>
      <c r="W631" s="9">
        <v>85</v>
      </c>
      <c r="X631" s="9">
        <v>80</v>
      </c>
    </row>
    <row r="632" spans="1:24" x14ac:dyDescent="0.25">
      <c r="A632" s="9" t="s">
        <v>22</v>
      </c>
      <c r="B632" s="30">
        <v>7.2450000000000001</v>
      </c>
      <c r="C632" s="30">
        <v>7.2450000000000001</v>
      </c>
      <c r="D632" s="30">
        <v>7.2450000000000001</v>
      </c>
      <c r="E632" s="30">
        <v>7.2450000000000001</v>
      </c>
      <c r="F632" s="30">
        <v>7.2450000000000001</v>
      </c>
      <c r="H632" s="30">
        <v>4.6239999999999997</v>
      </c>
      <c r="I632" s="30">
        <v>4.6239999999999997</v>
      </c>
      <c r="J632" s="30">
        <v>4.6239999999999997</v>
      </c>
      <c r="K632" s="30">
        <v>4.6239999999999997</v>
      </c>
      <c r="L632" s="30">
        <v>4.6239999999999997</v>
      </c>
      <c r="N632" s="30">
        <v>4.1029999999999998</v>
      </c>
      <c r="O632" s="30">
        <v>4.1029999999999998</v>
      </c>
      <c r="P632" s="30">
        <v>4.1029999999999998</v>
      </c>
      <c r="Q632" s="30">
        <v>4.1029999999999998</v>
      </c>
      <c r="R632" s="30">
        <v>4.1029999999999998</v>
      </c>
      <c r="T632" s="30">
        <v>2.339</v>
      </c>
      <c r="U632" s="30">
        <v>2.339</v>
      </c>
      <c r="V632" s="30">
        <v>2.339</v>
      </c>
      <c r="W632" s="30">
        <v>2.339</v>
      </c>
      <c r="X632" s="30">
        <v>2.339</v>
      </c>
    </row>
    <row r="633" spans="1:24" x14ac:dyDescent="0.25">
      <c r="A633" s="9" t="s">
        <v>23</v>
      </c>
      <c r="B633" s="30">
        <v>0</v>
      </c>
      <c r="C633" s="30">
        <v>0</v>
      </c>
      <c r="D633" s="30">
        <v>0</v>
      </c>
      <c r="E633" s="30">
        <v>0</v>
      </c>
      <c r="F633" s="30">
        <v>0</v>
      </c>
      <c r="H633" s="30">
        <v>0</v>
      </c>
      <c r="I633" s="30">
        <v>0</v>
      </c>
      <c r="J633" s="30">
        <v>0</v>
      </c>
      <c r="K633" s="30">
        <v>0</v>
      </c>
      <c r="L633" s="30">
        <v>0</v>
      </c>
      <c r="N633" s="30">
        <v>0</v>
      </c>
      <c r="O633" s="30">
        <v>0</v>
      </c>
      <c r="P633" s="30">
        <v>0</v>
      </c>
      <c r="Q633" s="30">
        <v>0</v>
      </c>
      <c r="R633" s="30">
        <v>0</v>
      </c>
      <c r="T633" s="30">
        <v>0</v>
      </c>
      <c r="U633" s="30">
        <v>0</v>
      </c>
      <c r="V633" s="30">
        <v>0</v>
      </c>
      <c r="W633" s="30">
        <v>0</v>
      </c>
      <c r="X633" s="30">
        <v>0</v>
      </c>
    </row>
    <row r="634" spans="1:24" x14ac:dyDescent="0.25">
      <c r="A634" s="9" t="s">
        <v>24</v>
      </c>
      <c r="B634" s="30">
        <v>0</v>
      </c>
      <c r="C634" s="30">
        <v>0</v>
      </c>
      <c r="D634" s="30">
        <v>0</v>
      </c>
      <c r="E634" s="30">
        <v>0</v>
      </c>
      <c r="F634" s="30">
        <v>0</v>
      </c>
      <c r="H634" s="30">
        <v>0</v>
      </c>
      <c r="I634" s="30">
        <v>0</v>
      </c>
      <c r="J634" s="30">
        <v>0</v>
      </c>
      <c r="K634" s="30">
        <v>0</v>
      </c>
      <c r="L634" s="30">
        <v>0</v>
      </c>
      <c r="N634" s="30">
        <v>0</v>
      </c>
      <c r="O634" s="30">
        <v>0</v>
      </c>
      <c r="P634" s="30">
        <v>0</v>
      </c>
      <c r="Q634" s="30">
        <v>0</v>
      </c>
      <c r="R634" s="30">
        <v>0</v>
      </c>
      <c r="T634" s="30">
        <v>0</v>
      </c>
      <c r="U634" s="30">
        <v>0</v>
      </c>
      <c r="V634" s="30">
        <v>0</v>
      </c>
      <c r="W634" s="30">
        <v>0</v>
      </c>
      <c r="X634" s="30">
        <v>0</v>
      </c>
    </row>
    <row r="635" spans="1:24" x14ac:dyDescent="0.25">
      <c r="A635" s="9" t="s">
        <v>25</v>
      </c>
      <c r="B635" s="30">
        <v>6</v>
      </c>
      <c r="C635" s="30">
        <v>6</v>
      </c>
      <c r="D635" s="30">
        <v>6</v>
      </c>
      <c r="E635" s="30">
        <v>6</v>
      </c>
      <c r="F635" s="30">
        <v>6</v>
      </c>
      <c r="H635" s="30">
        <v>7</v>
      </c>
      <c r="I635" s="30">
        <v>7</v>
      </c>
      <c r="J635" s="30">
        <v>7</v>
      </c>
      <c r="K635" s="30">
        <v>7</v>
      </c>
      <c r="L635" s="30">
        <v>7</v>
      </c>
      <c r="N635" s="30">
        <v>8</v>
      </c>
      <c r="O635" s="30">
        <v>8</v>
      </c>
      <c r="P635" s="30">
        <v>8</v>
      </c>
      <c r="Q635" s="30">
        <v>8</v>
      </c>
      <c r="R635" s="30">
        <v>8</v>
      </c>
      <c r="T635" s="30">
        <v>12</v>
      </c>
      <c r="U635" s="30">
        <v>12</v>
      </c>
      <c r="V635" s="30">
        <v>12</v>
      </c>
      <c r="W635" s="30">
        <v>12</v>
      </c>
      <c r="X635" s="30">
        <v>12</v>
      </c>
    </row>
    <row r="636" spans="1:24" x14ac:dyDescent="0.25">
      <c r="A636" s="9" t="s">
        <v>64</v>
      </c>
      <c r="B636" s="30">
        <v>13040.657999999999</v>
      </c>
      <c r="C636" s="30">
        <v>13040.657999999999</v>
      </c>
      <c r="D636" s="30">
        <v>13040.657999999999</v>
      </c>
      <c r="E636" s="30">
        <v>13040.657999999999</v>
      </c>
      <c r="F636" s="30">
        <v>13040.657999999999</v>
      </c>
      <c r="H636" s="30">
        <v>8323.5059999999994</v>
      </c>
      <c r="I636" s="30">
        <v>8323.5059999999994</v>
      </c>
      <c r="J636" s="30">
        <v>8323.5059999999994</v>
      </c>
      <c r="K636" s="30">
        <v>8323.5059999999994</v>
      </c>
      <c r="L636" s="30">
        <v>8323.5059999999994</v>
      </c>
      <c r="N636" s="30">
        <v>7386.0840000000007</v>
      </c>
      <c r="O636" s="30">
        <v>7386.0840000000007</v>
      </c>
      <c r="P636" s="30">
        <v>7386.0840000000007</v>
      </c>
      <c r="Q636" s="30">
        <v>7386.0840000000007</v>
      </c>
      <c r="R636" s="30">
        <v>7386.0840000000007</v>
      </c>
      <c r="T636" s="30">
        <v>4210.0919999999996</v>
      </c>
      <c r="U636" s="30">
        <v>4210.0919999999996</v>
      </c>
      <c r="V636" s="30">
        <v>4210.0919999999996</v>
      </c>
      <c r="W636" s="30">
        <v>4210.0919999999996</v>
      </c>
      <c r="X636" s="30">
        <v>4210.0919999999996</v>
      </c>
    </row>
    <row r="637" spans="1:24" x14ac:dyDescent="0.25">
      <c r="A637" s="9" t="s">
        <v>65</v>
      </c>
      <c r="B637" s="30">
        <v>1270.050469428852</v>
      </c>
      <c r="C637" s="30">
        <v>1270.050469428852</v>
      </c>
      <c r="D637" s="30">
        <v>1270.050469428852</v>
      </c>
      <c r="E637" s="30">
        <v>1270.050469428852</v>
      </c>
      <c r="F637" s="30">
        <v>1270.050469428852</v>
      </c>
      <c r="H637" s="30">
        <v>810.63951700856387</v>
      </c>
      <c r="I637" s="30">
        <v>810.63951700856387</v>
      </c>
      <c r="J637" s="30">
        <v>810.63951700856387</v>
      </c>
      <c r="K637" s="30">
        <v>810.63951700856387</v>
      </c>
      <c r="L637" s="30">
        <v>810.63951700856387</v>
      </c>
      <c r="N637" s="30">
        <v>719.34249417789613</v>
      </c>
      <c r="O637" s="30">
        <v>719.34249417789613</v>
      </c>
      <c r="P637" s="30">
        <v>719.34249417789613</v>
      </c>
      <c r="Q637" s="30">
        <v>719.34249417789613</v>
      </c>
      <c r="R637" s="30">
        <v>719.34249417789613</v>
      </c>
      <c r="T637" s="30">
        <v>410.02757076664801</v>
      </c>
      <c r="U637" s="30">
        <v>410.02757076664801</v>
      </c>
      <c r="V637" s="30">
        <v>410.02757076664801</v>
      </c>
      <c r="W637" s="30">
        <v>410.02757076664801</v>
      </c>
      <c r="X637" s="30">
        <v>410.02757076664801</v>
      </c>
    </row>
    <row r="638" spans="1:24" x14ac:dyDescent="0.25">
      <c r="A638" s="9" t="s">
        <v>66</v>
      </c>
      <c r="B638" s="30">
        <v>0</v>
      </c>
      <c r="C638" s="30">
        <v>0</v>
      </c>
      <c r="D638" s="30">
        <v>0</v>
      </c>
      <c r="E638" s="30">
        <v>0</v>
      </c>
      <c r="F638" s="30">
        <v>0</v>
      </c>
      <c r="H638" s="30">
        <v>0</v>
      </c>
      <c r="I638" s="30">
        <v>0</v>
      </c>
      <c r="J638" s="30">
        <v>0</v>
      </c>
      <c r="K638" s="30">
        <v>0</v>
      </c>
      <c r="L638" s="30">
        <v>0</v>
      </c>
      <c r="N638" s="30">
        <v>0</v>
      </c>
      <c r="O638" s="30">
        <v>0</v>
      </c>
      <c r="P638" s="30">
        <v>0</v>
      </c>
      <c r="Q638" s="30">
        <v>0</v>
      </c>
      <c r="R638" s="30">
        <v>0</v>
      </c>
      <c r="T638" s="30">
        <v>0</v>
      </c>
      <c r="U638" s="30">
        <v>0</v>
      </c>
      <c r="V638" s="30">
        <v>0</v>
      </c>
      <c r="W638" s="30">
        <v>0</v>
      </c>
      <c r="X638" s="30">
        <v>0</v>
      </c>
    </row>
    <row r="639" spans="1:24" x14ac:dyDescent="0.25">
      <c r="A639" s="9" t="s">
        <v>67</v>
      </c>
      <c r="B639" s="30">
        <v>0</v>
      </c>
      <c r="C639" s="30">
        <v>0</v>
      </c>
      <c r="D639" s="30">
        <v>0</v>
      </c>
      <c r="E639" s="30">
        <v>0</v>
      </c>
      <c r="F639" s="30">
        <v>0</v>
      </c>
      <c r="H639" s="30">
        <v>0</v>
      </c>
      <c r="I639" s="30">
        <v>0</v>
      </c>
      <c r="J639" s="30">
        <v>0</v>
      </c>
      <c r="K639" s="30">
        <v>0</v>
      </c>
      <c r="L639" s="30">
        <v>0</v>
      </c>
      <c r="N639" s="30">
        <v>0</v>
      </c>
      <c r="O639" s="30">
        <v>0</v>
      </c>
      <c r="P639" s="30">
        <v>0</v>
      </c>
      <c r="Q639" s="30">
        <v>0</v>
      </c>
      <c r="R639" s="30">
        <v>0</v>
      </c>
      <c r="T639" s="30">
        <v>0</v>
      </c>
      <c r="U639" s="30">
        <v>0</v>
      </c>
      <c r="V639" s="30">
        <v>0</v>
      </c>
      <c r="W639" s="30">
        <v>0</v>
      </c>
      <c r="X639" s="30">
        <v>0</v>
      </c>
    </row>
    <row r="640" spans="1:24" x14ac:dyDescent="0.25">
      <c r="A640" s="9" t="s">
        <v>68</v>
      </c>
      <c r="B640" s="30">
        <v>2787.6</v>
      </c>
      <c r="C640" s="30">
        <v>2787.6</v>
      </c>
      <c r="D640" s="30">
        <v>2787.6</v>
      </c>
      <c r="E640" s="30">
        <v>2787.6</v>
      </c>
      <c r="F640" s="30">
        <v>2787.6</v>
      </c>
      <c r="H640" s="30">
        <v>3252.2</v>
      </c>
      <c r="I640" s="30">
        <v>3252.2</v>
      </c>
      <c r="J640" s="30">
        <v>3252.2</v>
      </c>
      <c r="K640" s="30">
        <v>3252.2</v>
      </c>
      <c r="L640" s="30">
        <v>3252.2</v>
      </c>
      <c r="N640" s="30">
        <v>3716.8</v>
      </c>
      <c r="O640" s="30">
        <v>3716.8</v>
      </c>
      <c r="P640" s="30">
        <v>3716.8</v>
      </c>
      <c r="Q640" s="30">
        <v>3716.8</v>
      </c>
      <c r="R640" s="30">
        <v>3716.8</v>
      </c>
      <c r="T640" s="30">
        <v>5575.2000000000007</v>
      </c>
      <c r="U640" s="30">
        <v>5575.2000000000007</v>
      </c>
      <c r="V640" s="30">
        <v>5575.2000000000007</v>
      </c>
      <c r="W640" s="30">
        <v>5575.2000000000007</v>
      </c>
      <c r="X640" s="30">
        <v>5575.2000000000007</v>
      </c>
    </row>
    <row r="641" spans="1:24" x14ac:dyDescent="0.25">
      <c r="A641" s="9" t="s">
        <v>69</v>
      </c>
      <c r="B641" s="30">
        <v>730.43695500000001</v>
      </c>
      <c r="C641" s="30">
        <v>730.43695500000001</v>
      </c>
      <c r="D641" s="30">
        <v>730.43695500000001</v>
      </c>
      <c r="E641" s="30">
        <v>730.43695500000001</v>
      </c>
      <c r="F641" s="30">
        <v>730.43695500000001</v>
      </c>
      <c r="H641" s="30">
        <v>852.17644749999999</v>
      </c>
      <c r="I641" s="30">
        <v>852.17644749999999</v>
      </c>
      <c r="J641" s="30">
        <v>852.17644749999999</v>
      </c>
      <c r="K641" s="30">
        <v>852.17644749999999</v>
      </c>
      <c r="L641" s="30">
        <v>852.17644749999999</v>
      </c>
      <c r="N641" s="30">
        <v>973.91593999999998</v>
      </c>
      <c r="O641" s="30">
        <v>973.91593999999998</v>
      </c>
      <c r="P641" s="30">
        <v>973.91593999999998</v>
      </c>
      <c r="Q641" s="30">
        <v>973.91593999999998</v>
      </c>
      <c r="R641" s="30">
        <v>973.91593999999998</v>
      </c>
      <c r="T641" s="30">
        <v>1460.87391</v>
      </c>
      <c r="U641" s="30">
        <v>1460.87391</v>
      </c>
      <c r="V641" s="30">
        <v>1460.87391</v>
      </c>
      <c r="W641" s="30">
        <v>1460.87391</v>
      </c>
      <c r="X641" s="30">
        <v>1460.87391</v>
      </c>
    </row>
    <row r="642" spans="1:24" x14ac:dyDescent="0.25">
      <c r="A642" s="9" t="s">
        <v>70</v>
      </c>
      <c r="B642" s="30">
        <v>1275.3790490441429</v>
      </c>
      <c r="C642" s="30">
        <v>1165.023160834889</v>
      </c>
      <c r="D642" s="30">
        <v>1054.667272625635</v>
      </c>
      <c r="E642" s="30">
        <v>944.31138441638234</v>
      </c>
      <c r="F642" s="30">
        <v>833.95549500871584</v>
      </c>
      <c r="H642" s="30">
        <v>1612.4165045447189</v>
      </c>
      <c r="I642" s="30">
        <v>1502.0197362138811</v>
      </c>
      <c r="J642" s="30">
        <v>1391.6229678830421</v>
      </c>
      <c r="K642" s="30">
        <v>1281.2261995521969</v>
      </c>
      <c r="L642" s="30">
        <v>1170.8294312213529</v>
      </c>
      <c r="N642" s="30">
        <v>1679.4817124694771</v>
      </c>
      <c r="O642" s="30">
        <v>1569.0849441386281</v>
      </c>
      <c r="P642" s="30">
        <v>1458.6881758077759</v>
      </c>
      <c r="Q642" s="30">
        <v>1348.2914074769251</v>
      </c>
      <c r="R642" s="30">
        <v>1237.8946391460729</v>
      </c>
      <c r="T642" s="30">
        <v>1907.867373985486</v>
      </c>
      <c r="U642" s="30">
        <v>1797.42972553306</v>
      </c>
      <c r="V642" s="30">
        <v>1686.9920770806341</v>
      </c>
      <c r="W642" s="30">
        <v>1576.554428628205</v>
      </c>
      <c r="X642" s="30">
        <v>1466.1167801757761</v>
      </c>
    </row>
    <row r="643" spans="1:24" x14ac:dyDescent="0.25">
      <c r="A643" s="9" t="s">
        <v>10</v>
      </c>
      <c r="B643" s="30">
        <v>21037.818078306362</v>
      </c>
      <c r="C643" s="30">
        <v>19217.45957253021</v>
      </c>
      <c r="D643" s="30">
        <v>17397.101066754061</v>
      </c>
      <c r="E643" s="30">
        <v>15576.742560977929</v>
      </c>
      <c r="F643" s="30">
        <v>13756.384035433561</v>
      </c>
      <c r="H643" s="30">
        <v>26597.367358742249</v>
      </c>
      <c r="I643" s="30">
        <v>24776.334521235822</v>
      </c>
      <c r="J643" s="30">
        <v>22955.30168372938</v>
      </c>
      <c r="K643" s="30">
        <v>21134.268846222851</v>
      </c>
      <c r="L643" s="30">
        <v>19313.236008716322</v>
      </c>
      <c r="N643" s="30">
        <v>27703.631135587479</v>
      </c>
      <c r="O643" s="30">
        <v>25882.598298080869</v>
      </c>
      <c r="P643" s="30">
        <v>24061.56546057422</v>
      </c>
      <c r="Q643" s="30">
        <v>22240.532623067589</v>
      </c>
      <c r="R643" s="30">
        <v>20419.499785560929</v>
      </c>
      <c r="T643" s="30">
        <v>31470.931533275882</v>
      </c>
      <c r="U643" s="30">
        <v>29649.22436403911</v>
      </c>
      <c r="V643" s="30">
        <v>27827.517194802331</v>
      </c>
      <c r="W643" s="30">
        <v>26005.81002556553</v>
      </c>
      <c r="X643" s="30">
        <v>24184.1028563287</v>
      </c>
    </row>
    <row r="644" spans="1:24" x14ac:dyDescent="0.25">
      <c r="A644" s="9" t="s">
        <v>26</v>
      </c>
      <c r="B644" s="30">
        <v>40141.699999999997</v>
      </c>
      <c r="C644" s="30">
        <v>38210.9</v>
      </c>
      <c r="D644" s="30">
        <v>36280.199999999997</v>
      </c>
      <c r="E644" s="30">
        <v>34349.5</v>
      </c>
      <c r="F644" s="30">
        <v>32418.799999999999</v>
      </c>
      <c r="H644" s="30">
        <v>41448</v>
      </c>
      <c r="I644" s="30">
        <v>39516.6</v>
      </c>
      <c r="J644" s="30">
        <v>37585.1</v>
      </c>
      <c r="K644" s="30">
        <v>35653.699999999997</v>
      </c>
      <c r="L644" s="30">
        <v>33722.300000000003</v>
      </c>
      <c r="N644" s="30">
        <v>42178.9</v>
      </c>
      <c r="O644" s="30">
        <v>40247.5</v>
      </c>
      <c r="P644" s="30">
        <v>38316.1</v>
      </c>
      <c r="Q644" s="30">
        <v>36384.6</v>
      </c>
      <c r="R644" s="30">
        <v>34453.199999999997</v>
      </c>
      <c r="T644" s="30">
        <v>45034.5</v>
      </c>
      <c r="U644" s="30">
        <v>43102.400000000001</v>
      </c>
      <c r="V644" s="30">
        <v>41170.199999999997</v>
      </c>
      <c r="W644" s="30">
        <v>39238.1</v>
      </c>
      <c r="X644" s="30">
        <v>37305.9</v>
      </c>
    </row>
    <row r="646" spans="1:24" x14ac:dyDescent="0.25">
      <c r="A646" s="9" t="s">
        <v>303</v>
      </c>
      <c r="B646" s="9">
        <v>100</v>
      </c>
      <c r="C646" s="9">
        <v>95</v>
      </c>
      <c r="D646" s="9">
        <v>90</v>
      </c>
      <c r="E646" s="9">
        <v>85</v>
      </c>
      <c r="F646" s="9">
        <v>80</v>
      </c>
      <c r="G646" s="9" t="s">
        <v>304</v>
      </c>
      <c r="H646" s="9">
        <v>100</v>
      </c>
      <c r="I646" s="9">
        <v>95</v>
      </c>
      <c r="J646" s="9">
        <v>90</v>
      </c>
      <c r="K646" s="9">
        <v>85</v>
      </c>
      <c r="L646" s="9">
        <v>80</v>
      </c>
      <c r="M646" s="9" t="s">
        <v>305</v>
      </c>
      <c r="N646" s="9">
        <v>100</v>
      </c>
      <c r="O646" s="9">
        <v>95</v>
      </c>
      <c r="P646" s="9">
        <v>90</v>
      </c>
      <c r="Q646" s="9">
        <v>85</v>
      </c>
      <c r="R646" s="9">
        <v>80</v>
      </c>
      <c r="S646" s="9" t="s">
        <v>306</v>
      </c>
      <c r="T646" s="9">
        <v>100</v>
      </c>
      <c r="U646" s="9">
        <v>95</v>
      </c>
      <c r="V646" s="9">
        <v>90</v>
      </c>
      <c r="W646" s="9">
        <v>85</v>
      </c>
      <c r="X646" s="9">
        <v>80</v>
      </c>
    </row>
    <row r="647" spans="1:24" x14ac:dyDescent="0.25">
      <c r="A647" s="9" t="s">
        <v>22</v>
      </c>
      <c r="B647" s="30">
        <v>24.893999999999998</v>
      </c>
      <c r="C647" s="30">
        <v>18.995000000000001</v>
      </c>
      <c r="D647" s="30">
        <v>17.788</v>
      </c>
      <c r="E647" s="30">
        <v>16.669</v>
      </c>
      <c r="F647" s="30">
        <v>15.568</v>
      </c>
      <c r="H647" s="30">
        <v>25.385000000000002</v>
      </c>
      <c r="I647" s="30">
        <v>19.870999999999999</v>
      </c>
      <c r="J647" s="30">
        <v>18.620999999999999</v>
      </c>
      <c r="K647" s="30">
        <v>17.497</v>
      </c>
      <c r="L647" s="30">
        <v>16.373000000000001</v>
      </c>
      <c r="N647" s="30">
        <v>25.574000000000002</v>
      </c>
      <c r="O647" s="30">
        <v>20.094000000000001</v>
      </c>
      <c r="P647" s="30">
        <v>18.745999999999999</v>
      </c>
      <c r="Q647" s="30">
        <v>17.635999999999999</v>
      </c>
      <c r="R647" s="30">
        <v>16.516999999999999</v>
      </c>
      <c r="T647" s="30">
        <v>25.79</v>
      </c>
      <c r="U647" s="30">
        <v>20.949000000000002</v>
      </c>
      <c r="V647" s="30">
        <v>19.329999999999998</v>
      </c>
      <c r="W647" s="30">
        <v>18.102</v>
      </c>
      <c r="X647" s="30">
        <v>16.952000000000002</v>
      </c>
    </row>
    <row r="648" spans="1:24" x14ac:dyDescent="0.25">
      <c r="A648" s="9" t="s">
        <v>23</v>
      </c>
      <c r="B648" s="30">
        <v>4.76</v>
      </c>
      <c r="C648" s="30">
        <v>4.4820000000000002</v>
      </c>
      <c r="D648" s="30">
        <v>3.3690000000000002</v>
      </c>
      <c r="E648" s="30">
        <v>2.7930000000000001</v>
      </c>
      <c r="F648" s="30">
        <v>2.3490000000000002</v>
      </c>
      <c r="H648" s="30">
        <v>5.71</v>
      </c>
      <c r="I648" s="30">
        <v>5.24</v>
      </c>
      <c r="J648" s="30">
        <v>4.6989999999999998</v>
      </c>
      <c r="K648" s="30">
        <v>4.3010000000000002</v>
      </c>
      <c r="L648" s="30">
        <v>3.911</v>
      </c>
      <c r="N648" s="30">
        <v>6.78</v>
      </c>
      <c r="O648" s="30">
        <v>5.93</v>
      </c>
      <c r="P648" s="30">
        <v>5.0949999999999998</v>
      </c>
      <c r="Q648" s="30">
        <v>4.4960000000000004</v>
      </c>
      <c r="R648" s="30">
        <v>4.1029999999999998</v>
      </c>
      <c r="T648" s="30">
        <v>10.62</v>
      </c>
      <c r="U648" s="30">
        <v>9.202</v>
      </c>
      <c r="V648" s="30">
        <v>7.6589999999999998</v>
      </c>
      <c r="W648" s="30">
        <v>6.5830000000000002</v>
      </c>
      <c r="X648" s="30">
        <v>5.6749999999999998</v>
      </c>
    </row>
    <row r="649" spans="1:24" x14ac:dyDescent="0.25">
      <c r="A649" s="9" t="s">
        <v>24</v>
      </c>
      <c r="B649" s="30">
        <v>37.49</v>
      </c>
      <c r="C649" s="30">
        <v>30.63</v>
      </c>
      <c r="D649" s="30">
        <v>27.172999999999998</v>
      </c>
      <c r="E649" s="30">
        <v>23.594999999999999</v>
      </c>
      <c r="F649" s="30">
        <v>19.952000000000002</v>
      </c>
      <c r="H649" s="30">
        <v>56.134999999999998</v>
      </c>
      <c r="I649" s="30">
        <v>45.798999999999999</v>
      </c>
      <c r="J649" s="30">
        <v>42.295000000000002</v>
      </c>
      <c r="K649" s="30">
        <v>38.351999999999997</v>
      </c>
      <c r="L649" s="30">
        <v>34.430999999999997</v>
      </c>
      <c r="N649" s="30">
        <v>56.723999999999997</v>
      </c>
      <c r="O649" s="30">
        <v>47.610999999999997</v>
      </c>
      <c r="P649" s="30">
        <v>44.313000000000002</v>
      </c>
      <c r="Q649" s="30">
        <v>40.567999999999998</v>
      </c>
      <c r="R649" s="30">
        <v>36.655000000000001</v>
      </c>
      <c r="T649" s="30">
        <v>65.018000000000001</v>
      </c>
      <c r="U649" s="30">
        <v>54.433999999999997</v>
      </c>
      <c r="V649" s="30">
        <v>51.284999999999997</v>
      </c>
      <c r="W649" s="30">
        <v>47.588000000000001</v>
      </c>
      <c r="X649" s="30">
        <v>43.792000000000002</v>
      </c>
    </row>
    <row r="650" spans="1:24" x14ac:dyDescent="0.25">
      <c r="A650" s="9" t="s">
        <v>25</v>
      </c>
      <c r="B650" s="30">
        <v>0</v>
      </c>
      <c r="C650" s="30">
        <v>0</v>
      </c>
      <c r="D650" s="30">
        <v>0</v>
      </c>
      <c r="E650" s="30">
        <v>0</v>
      </c>
      <c r="F650" s="30">
        <v>0</v>
      </c>
      <c r="H650" s="30">
        <v>0</v>
      </c>
      <c r="I650" s="30">
        <v>0</v>
      </c>
      <c r="J650" s="30">
        <v>0</v>
      </c>
      <c r="K650" s="30">
        <v>0</v>
      </c>
      <c r="L650" s="30">
        <v>0</v>
      </c>
      <c r="N650" s="30">
        <v>0</v>
      </c>
      <c r="O650" s="30">
        <v>0</v>
      </c>
      <c r="P650" s="30">
        <v>0</v>
      </c>
      <c r="Q650" s="30">
        <v>0</v>
      </c>
      <c r="R650" s="30">
        <v>0</v>
      </c>
      <c r="T650" s="30">
        <v>0</v>
      </c>
      <c r="U650" s="30">
        <v>0</v>
      </c>
      <c r="V650" s="30">
        <v>0</v>
      </c>
      <c r="W650" s="30">
        <v>0</v>
      </c>
      <c r="X650" s="30">
        <v>0</v>
      </c>
    </row>
    <row r="651" spans="1:24" x14ac:dyDescent="0.25">
      <c r="A651" s="9" t="s">
        <v>64</v>
      </c>
      <c r="B651" s="30">
        <v>44808.84</v>
      </c>
      <c r="C651" s="30">
        <v>34190.639999999999</v>
      </c>
      <c r="D651" s="30">
        <v>32017.68</v>
      </c>
      <c r="E651" s="30">
        <v>30004.560000000001</v>
      </c>
      <c r="F651" s="30">
        <v>28022.400000000001</v>
      </c>
      <c r="H651" s="30">
        <v>45693.72</v>
      </c>
      <c r="I651" s="30">
        <v>35768.339999999997</v>
      </c>
      <c r="J651" s="30">
        <v>33517.800000000003</v>
      </c>
      <c r="K651" s="30">
        <v>31495.32</v>
      </c>
      <c r="L651" s="30">
        <v>29471.94</v>
      </c>
      <c r="N651" s="30">
        <v>46033.919999999998</v>
      </c>
      <c r="O651" s="30">
        <v>36168.480000000003</v>
      </c>
      <c r="P651" s="30">
        <v>33742.080000000002</v>
      </c>
      <c r="Q651" s="30">
        <v>31744.44</v>
      </c>
      <c r="R651" s="30">
        <v>29730.6</v>
      </c>
      <c r="T651" s="30">
        <v>46422.36</v>
      </c>
      <c r="U651" s="30">
        <v>37708.379999999997</v>
      </c>
      <c r="V651" s="30">
        <v>34793.279999999999</v>
      </c>
      <c r="W651" s="30">
        <v>32584.14</v>
      </c>
      <c r="X651" s="30">
        <v>30513.78</v>
      </c>
    </row>
    <row r="652" spans="1:24" x14ac:dyDescent="0.25">
      <c r="A652" s="9" t="s">
        <v>65</v>
      </c>
      <c r="B652" s="30">
        <v>4364.00435289096</v>
      </c>
      <c r="C652" s="30">
        <v>3329.8809294801599</v>
      </c>
      <c r="D652" s="30">
        <v>3118.2528913819201</v>
      </c>
      <c r="E652" s="30">
        <v>2922.1919256686401</v>
      </c>
      <c r="F652" s="30">
        <v>2729.1462037055999</v>
      </c>
      <c r="H652" s="30">
        <v>4450.1842265896803</v>
      </c>
      <c r="I652" s="30">
        <v>3483.5356473339598</v>
      </c>
      <c r="J652" s="30">
        <v>3264.3519693732001</v>
      </c>
      <c r="K652" s="30">
        <v>3067.3794183400801</v>
      </c>
      <c r="L652" s="30">
        <v>2870.3192148723601</v>
      </c>
      <c r="N652" s="30">
        <v>4483.3168468684798</v>
      </c>
      <c r="O652" s="30">
        <v>3522.50591975712</v>
      </c>
      <c r="P652" s="30">
        <v>3286.1949560755202</v>
      </c>
      <c r="Q652" s="30">
        <v>3091.6416122373598</v>
      </c>
      <c r="R652" s="30">
        <v>2895.5105245763998</v>
      </c>
      <c r="T652" s="30">
        <v>4521.1476376418404</v>
      </c>
      <c r="U652" s="30">
        <v>3672.47923535772</v>
      </c>
      <c r="V652" s="30">
        <v>3388.5729996883201</v>
      </c>
      <c r="W652" s="30">
        <v>3173.42133371916</v>
      </c>
      <c r="X652" s="30">
        <v>2971.7856731653201</v>
      </c>
    </row>
    <row r="653" spans="1:24" x14ac:dyDescent="0.25">
      <c r="A653" s="9" t="s">
        <v>66</v>
      </c>
      <c r="B653" s="30">
        <v>24865.678595458368</v>
      </c>
      <c r="C653" s="30">
        <v>20885.523665092958</v>
      </c>
      <c r="D653" s="30">
        <v>17944.56042382164</v>
      </c>
      <c r="E653" s="30">
        <v>15454.792893276421</v>
      </c>
      <c r="F653" s="30">
        <v>13056.682511333011</v>
      </c>
      <c r="H653" s="30">
        <v>35870.64519936288</v>
      </c>
      <c r="I653" s="30">
        <v>29824.41130037855</v>
      </c>
      <c r="J653" s="30">
        <v>27408.083879268859</v>
      </c>
      <c r="K653" s="30">
        <v>24891.718842505921</v>
      </c>
      <c r="L653" s="30">
        <v>22394.419517946091</v>
      </c>
      <c r="N653" s="30">
        <v>37217.491534497429</v>
      </c>
      <c r="O653" s="30">
        <v>31468.144729951291</v>
      </c>
      <c r="P653" s="30">
        <v>28881.03360014634</v>
      </c>
      <c r="Q653" s="30">
        <v>26277.95859806324</v>
      </c>
      <c r="R653" s="30">
        <v>23782.07735082303</v>
      </c>
      <c r="T653" s="30">
        <v>45395.385253858803</v>
      </c>
      <c r="U653" s="30">
        <v>38304.759986951467</v>
      </c>
      <c r="V653" s="30">
        <v>35117.512007090008</v>
      </c>
      <c r="W653" s="30">
        <v>32082.958431044812</v>
      </c>
      <c r="X653" s="30">
        <v>29155.318584855311</v>
      </c>
    </row>
    <row r="654" spans="1:24" x14ac:dyDescent="0.25">
      <c r="A654" s="9" t="s">
        <v>67</v>
      </c>
      <c r="B654" s="30">
        <v>4564.0257477742498</v>
      </c>
      <c r="C654" s="30">
        <v>3728.831959478</v>
      </c>
      <c r="D654" s="30">
        <v>3308.0272297024999</v>
      </c>
      <c r="E654" s="30">
        <v>2872.4068036897502</v>
      </c>
      <c r="F654" s="30">
        <v>2428.90983251225</v>
      </c>
      <c r="H654" s="30">
        <v>6833.8342375382499</v>
      </c>
      <c r="I654" s="30">
        <v>5575.5591909567502</v>
      </c>
      <c r="J654" s="30">
        <v>5149.0327050337492</v>
      </c>
      <c r="K654" s="30">
        <v>4668.9895382077502</v>
      </c>
      <c r="L654" s="30">
        <v>4191.5881183689999</v>
      </c>
      <c r="N654" s="30">
        <v>6905.5874944177503</v>
      </c>
      <c r="O654" s="30">
        <v>5796.1754992652504</v>
      </c>
      <c r="P654" s="30">
        <v>5394.6299572032503</v>
      </c>
      <c r="Q654" s="30">
        <v>4938.7155577907497</v>
      </c>
      <c r="R654" s="30">
        <v>4462.3610975874999</v>
      </c>
      <c r="T654" s="30">
        <v>7915.2461494157496</v>
      </c>
      <c r="U654" s="30">
        <v>6626.8284044912498</v>
      </c>
      <c r="V654" s="30">
        <v>6243.4220468117501</v>
      </c>
      <c r="W654" s="30">
        <v>5793.2902732930006</v>
      </c>
      <c r="X654" s="30">
        <v>5331.1671597630002</v>
      </c>
    </row>
    <row r="655" spans="1:24" x14ac:dyDescent="0.25">
      <c r="A655" s="9" t="s">
        <v>68</v>
      </c>
      <c r="B655" s="30">
        <v>0</v>
      </c>
      <c r="C655" s="30">
        <v>0</v>
      </c>
      <c r="D655" s="30">
        <v>0</v>
      </c>
      <c r="E655" s="30">
        <v>0</v>
      </c>
      <c r="F655" s="30">
        <v>0</v>
      </c>
      <c r="H655" s="30">
        <v>0</v>
      </c>
      <c r="I655" s="30">
        <v>0</v>
      </c>
      <c r="J655" s="30">
        <v>0</v>
      </c>
      <c r="K655" s="30">
        <v>0</v>
      </c>
      <c r="L655" s="30">
        <v>0</v>
      </c>
      <c r="N655" s="30">
        <v>0</v>
      </c>
      <c r="O655" s="30">
        <v>0</v>
      </c>
      <c r="P655" s="30">
        <v>0</v>
      </c>
      <c r="Q655" s="30">
        <v>0</v>
      </c>
      <c r="R655" s="30">
        <v>0</v>
      </c>
      <c r="T655" s="30">
        <v>0</v>
      </c>
      <c r="U655" s="30">
        <v>0</v>
      </c>
      <c r="V655" s="30">
        <v>0</v>
      </c>
      <c r="W655" s="30">
        <v>0</v>
      </c>
      <c r="X655" s="30">
        <v>0</v>
      </c>
    </row>
    <row r="656" spans="1:24" x14ac:dyDescent="0.25">
      <c r="A656" s="9" t="s">
        <v>69</v>
      </c>
      <c r="B656" s="30">
        <v>0</v>
      </c>
      <c r="C656" s="30">
        <v>0</v>
      </c>
      <c r="D656" s="30">
        <v>0</v>
      </c>
      <c r="E656" s="30">
        <v>0</v>
      </c>
      <c r="F656" s="30">
        <v>0</v>
      </c>
      <c r="H656" s="30">
        <v>0</v>
      </c>
      <c r="I656" s="30">
        <v>0</v>
      </c>
      <c r="J656" s="30">
        <v>0</v>
      </c>
      <c r="K656" s="30">
        <v>0</v>
      </c>
      <c r="L656" s="30">
        <v>0</v>
      </c>
      <c r="N656" s="30">
        <v>0</v>
      </c>
      <c r="O656" s="30">
        <v>0</v>
      </c>
      <c r="P656" s="30">
        <v>0</v>
      </c>
      <c r="Q656" s="30">
        <v>0</v>
      </c>
      <c r="R656" s="30">
        <v>0</v>
      </c>
      <c r="T656" s="30">
        <v>0</v>
      </c>
      <c r="U656" s="30">
        <v>0</v>
      </c>
      <c r="V656" s="30">
        <v>0</v>
      </c>
      <c r="W656" s="30">
        <v>0</v>
      </c>
      <c r="X656" s="30">
        <v>0</v>
      </c>
    </row>
    <row r="657" spans="1:24" x14ac:dyDescent="0.25">
      <c r="A657" s="9" t="s">
        <v>70</v>
      </c>
      <c r="B657" s="30">
        <v>0</v>
      </c>
      <c r="C657" s="30">
        <v>0</v>
      </c>
      <c r="D657" s="30">
        <v>0</v>
      </c>
      <c r="E657" s="30">
        <v>0</v>
      </c>
      <c r="F657" s="30">
        <v>0</v>
      </c>
      <c r="H657" s="30">
        <v>0</v>
      </c>
      <c r="I657" s="30">
        <v>0</v>
      </c>
      <c r="J657" s="30">
        <v>0</v>
      </c>
      <c r="K657" s="30">
        <v>0</v>
      </c>
      <c r="L657" s="30">
        <v>0</v>
      </c>
      <c r="N657" s="30">
        <v>0</v>
      </c>
      <c r="O657" s="30">
        <v>0</v>
      </c>
      <c r="P657" s="30">
        <v>0</v>
      </c>
      <c r="Q657" s="30">
        <v>0</v>
      </c>
      <c r="R657" s="30">
        <v>0</v>
      </c>
      <c r="T657" s="30">
        <v>0</v>
      </c>
      <c r="U657" s="30">
        <v>0</v>
      </c>
      <c r="V657" s="30">
        <v>0</v>
      </c>
      <c r="W657" s="30">
        <v>0</v>
      </c>
      <c r="X657" s="30">
        <v>0</v>
      </c>
    </row>
    <row r="658" spans="1:24" x14ac:dyDescent="0.25">
      <c r="A658" s="9" t="s">
        <v>10</v>
      </c>
      <c r="B658" s="30">
        <v>0</v>
      </c>
      <c r="C658" s="30">
        <v>0</v>
      </c>
      <c r="D658" s="30">
        <v>0</v>
      </c>
      <c r="E658" s="30">
        <v>0</v>
      </c>
      <c r="F658" s="30">
        <v>0</v>
      </c>
      <c r="H658" s="30">
        <v>0</v>
      </c>
      <c r="I658" s="30">
        <v>0</v>
      </c>
      <c r="J658" s="30">
        <v>0</v>
      </c>
      <c r="K658" s="30">
        <v>0</v>
      </c>
      <c r="L658" s="30">
        <v>0</v>
      </c>
      <c r="N658" s="30">
        <v>0</v>
      </c>
      <c r="O658" s="30">
        <v>0</v>
      </c>
      <c r="P658" s="30">
        <v>0</v>
      </c>
      <c r="Q658" s="30">
        <v>0</v>
      </c>
      <c r="R658" s="30">
        <v>0</v>
      </c>
      <c r="T658" s="30">
        <v>0</v>
      </c>
      <c r="U658" s="30">
        <v>0</v>
      </c>
      <c r="V658" s="30">
        <v>0</v>
      </c>
      <c r="W658" s="30">
        <v>0</v>
      </c>
      <c r="X658" s="30">
        <v>0</v>
      </c>
    </row>
    <row r="659" spans="1:24" x14ac:dyDescent="0.25">
      <c r="A659" s="9" t="s">
        <v>26</v>
      </c>
      <c r="B659" s="30">
        <v>78602.5</v>
      </c>
      <c r="C659" s="30">
        <v>62134.8</v>
      </c>
      <c r="D659" s="30">
        <v>56388.4</v>
      </c>
      <c r="E659" s="30">
        <v>51254</v>
      </c>
      <c r="F659" s="30">
        <v>46237</v>
      </c>
      <c r="H659" s="30">
        <v>92848.3</v>
      </c>
      <c r="I659" s="30">
        <v>74651.8</v>
      </c>
      <c r="J659" s="30">
        <v>69339.199999999997</v>
      </c>
      <c r="K659" s="30">
        <v>64123.3</v>
      </c>
      <c r="L659" s="30">
        <v>58928.3</v>
      </c>
      <c r="N659" s="30">
        <v>94640.2</v>
      </c>
      <c r="O659" s="30">
        <v>76955.3</v>
      </c>
      <c r="P659" s="30">
        <v>71303.8</v>
      </c>
      <c r="Q659" s="30">
        <v>66052.7</v>
      </c>
      <c r="R659" s="30">
        <v>60870.5</v>
      </c>
      <c r="T659" s="30">
        <v>104254</v>
      </c>
      <c r="U659" s="30">
        <v>86312.4</v>
      </c>
      <c r="V659" s="30">
        <v>79542.600000000006</v>
      </c>
      <c r="W659" s="30">
        <v>73633.7</v>
      </c>
      <c r="X659" s="30">
        <v>67971.899999999994</v>
      </c>
    </row>
    <row r="661" spans="1:24" x14ac:dyDescent="0.25">
      <c r="A661" s="9" t="s">
        <v>307</v>
      </c>
      <c r="B661" s="9">
        <v>100</v>
      </c>
      <c r="C661" s="9">
        <v>95</v>
      </c>
      <c r="D661" s="9">
        <v>90</v>
      </c>
      <c r="E661" s="9">
        <v>85</v>
      </c>
      <c r="F661" s="9">
        <v>80</v>
      </c>
      <c r="G661" s="9" t="s">
        <v>308</v>
      </c>
      <c r="H661" s="9">
        <v>100</v>
      </c>
      <c r="I661" s="9">
        <v>95</v>
      </c>
      <c r="J661" s="9">
        <v>90</v>
      </c>
      <c r="K661" s="9">
        <v>85</v>
      </c>
      <c r="L661" s="9">
        <v>80</v>
      </c>
      <c r="M661" s="9" t="s">
        <v>309</v>
      </c>
      <c r="N661" s="9">
        <v>100</v>
      </c>
      <c r="O661" s="9">
        <v>95</v>
      </c>
      <c r="P661" s="9">
        <v>90</v>
      </c>
      <c r="Q661" s="9">
        <v>85</v>
      </c>
      <c r="R661" s="9">
        <v>80</v>
      </c>
      <c r="S661" s="9" t="s">
        <v>310</v>
      </c>
      <c r="T661" s="9">
        <v>100</v>
      </c>
      <c r="U661" s="9">
        <v>95</v>
      </c>
      <c r="V661" s="9">
        <v>90</v>
      </c>
      <c r="W661" s="9">
        <v>85</v>
      </c>
      <c r="X661" s="9">
        <v>80</v>
      </c>
    </row>
    <row r="662" spans="1:24" x14ac:dyDescent="0.25">
      <c r="A662" s="9" t="s">
        <v>22</v>
      </c>
      <c r="B662" s="30">
        <v>0</v>
      </c>
      <c r="C662" s="30">
        <v>0</v>
      </c>
      <c r="D662" s="30">
        <v>0</v>
      </c>
      <c r="E662" s="30">
        <v>0</v>
      </c>
      <c r="F662" s="30">
        <v>0</v>
      </c>
      <c r="H662" s="30">
        <v>0</v>
      </c>
      <c r="I662" s="30">
        <v>0</v>
      </c>
      <c r="J662" s="30">
        <v>0</v>
      </c>
      <c r="K662" s="30">
        <v>0</v>
      </c>
      <c r="L662" s="30">
        <v>0</v>
      </c>
      <c r="N662" s="30">
        <v>0</v>
      </c>
      <c r="O662" s="30">
        <v>0</v>
      </c>
      <c r="P662" s="30">
        <v>0</v>
      </c>
      <c r="Q662" s="30">
        <v>0</v>
      </c>
      <c r="R662" s="30">
        <v>0</v>
      </c>
      <c r="T662" s="30">
        <v>0</v>
      </c>
      <c r="U662" s="30">
        <v>0</v>
      </c>
      <c r="V662" s="30">
        <v>0</v>
      </c>
      <c r="W662" s="30">
        <v>0</v>
      </c>
      <c r="X662" s="30">
        <v>0</v>
      </c>
    </row>
    <row r="663" spans="1:24" x14ac:dyDescent="0.25">
      <c r="A663" s="9" t="s">
        <v>23</v>
      </c>
      <c r="B663" s="30">
        <v>0</v>
      </c>
      <c r="C663" s="30">
        <v>0</v>
      </c>
      <c r="D663" s="30">
        <v>0</v>
      </c>
      <c r="E663" s="30">
        <v>0</v>
      </c>
      <c r="F663" s="30">
        <v>0</v>
      </c>
      <c r="H663" s="30">
        <v>0</v>
      </c>
      <c r="I663" s="30">
        <v>0</v>
      </c>
      <c r="J663" s="30">
        <v>0</v>
      </c>
      <c r="K663" s="30">
        <v>0</v>
      </c>
      <c r="L663" s="30">
        <v>0</v>
      </c>
      <c r="N663" s="30">
        <v>0</v>
      </c>
      <c r="O663" s="30">
        <v>0</v>
      </c>
      <c r="P663" s="30">
        <v>0</v>
      </c>
      <c r="Q663" s="30">
        <v>0</v>
      </c>
      <c r="R663" s="30">
        <v>0</v>
      </c>
      <c r="T663" s="30">
        <v>0</v>
      </c>
      <c r="U663" s="30">
        <v>0</v>
      </c>
      <c r="V663" s="30">
        <v>0</v>
      </c>
      <c r="W663" s="30">
        <v>0</v>
      </c>
      <c r="X663" s="30">
        <v>0</v>
      </c>
    </row>
    <row r="664" spans="1:24" x14ac:dyDescent="0.25">
      <c r="A664" s="9" t="s">
        <v>24</v>
      </c>
      <c r="B664" s="30">
        <v>0</v>
      </c>
      <c r="C664" s="30">
        <v>0</v>
      </c>
      <c r="D664" s="30">
        <v>0</v>
      </c>
      <c r="E664" s="30">
        <v>0</v>
      </c>
      <c r="F664" s="30">
        <v>0</v>
      </c>
      <c r="H664" s="30">
        <v>0</v>
      </c>
      <c r="I664" s="30">
        <v>0</v>
      </c>
      <c r="J664" s="30">
        <v>0</v>
      </c>
      <c r="K664" s="30">
        <v>0</v>
      </c>
      <c r="L664" s="30">
        <v>0</v>
      </c>
      <c r="N664" s="30">
        <v>0</v>
      </c>
      <c r="O664" s="30">
        <v>0</v>
      </c>
      <c r="P664" s="30">
        <v>0</v>
      </c>
      <c r="Q664" s="30">
        <v>0</v>
      </c>
      <c r="R664" s="30">
        <v>0</v>
      </c>
      <c r="T664" s="30">
        <v>0</v>
      </c>
      <c r="U664" s="30">
        <v>0</v>
      </c>
      <c r="V664" s="30">
        <v>0</v>
      </c>
      <c r="W664" s="30">
        <v>0</v>
      </c>
      <c r="X664" s="30">
        <v>0</v>
      </c>
    </row>
    <row r="665" spans="1:24" x14ac:dyDescent="0.25">
      <c r="A665" s="9" t="s">
        <v>25</v>
      </c>
      <c r="B665" s="30">
        <v>6</v>
      </c>
      <c r="C665" s="30">
        <v>6</v>
      </c>
      <c r="D665" s="30">
        <v>6</v>
      </c>
      <c r="E665" s="30">
        <v>6</v>
      </c>
      <c r="F665" s="30">
        <v>6</v>
      </c>
      <c r="H665" s="30">
        <v>7</v>
      </c>
      <c r="I665" s="30">
        <v>7</v>
      </c>
      <c r="J665" s="30">
        <v>7</v>
      </c>
      <c r="K665" s="30">
        <v>7</v>
      </c>
      <c r="L665" s="30">
        <v>7</v>
      </c>
      <c r="N665" s="30">
        <v>8</v>
      </c>
      <c r="O665" s="30">
        <v>8</v>
      </c>
      <c r="P665" s="30">
        <v>8</v>
      </c>
      <c r="Q665" s="30">
        <v>8</v>
      </c>
      <c r="R665" s="30">
        <v>8</v>
      </c>
      <c r="T665" s="30">
        <v>12</v>
      </c>
      <c r="U665" s="30">
        <v>12</v>
      </c>
      <c r="V665" s="30">
        <v>12</v>
      </c>
      <c r="W665" s="30">
        <v>12</v>
      </c>
      <c r="X665" s="30">
        <v>12</v>
      </c>
    </row>
    <row r="666" spans="1:24" x14ac:dyDescent="0.25">
      <c r="A666" s="9" t="s">
        <v>64</v>
      </c>
      <c r="B666" s="30">
        <v>0</v>
      </c>
      <c r="C666" s="30">
        <v>0</v>
      </c>
      <c r="D666" s="30">
        <v>0</v>
      </c>
      <c r="E666" s="30">
        <v>0</v>
      </c>
      <c r="F666" s="30">
        <v>0</v>
      </c>
      <c r="H666" s="30">
        <v>0</v>
      </c>
      <c r="I666" s="30">
        <v>0</v>
      </c>
      <c r="J666" s="30">
        <v>0</v>
      </c>
      <c r="K666" s="30">
        <v>0</v>
      </c>
      <c r="L666" s="30">
        <v>0</v>
      </c>
      <c r="N666" s="30">
        <v>0</v>
      </c>
      <c r="O666" s="30">
        <v>0</v>
      </c>
      <c r="P666" s="30">
        <v>0</v>
      </c>
      <c r="Q666" s="30">
        <v>0</v>
      </c>
      <c r="R666" s="30">
        <v>0</v>
      </c>
      <c r="T666" s="30">
        <v>0</v>
      </c>
      <c r="U666" s="30">
        <v>0</v>
      </c>
      <c r="V666" s="30">
        <v>0</v>
      </c>
      <c r="W666" s="30">
        <v>0</v>
      </c>
      <c r="X666" s="30">
        <v>0</v>
      </c>
    </row>
    <row r="667" spans="1:24" x14ac:dyDescent="0.25">
      <c r="A667" s="9" t="s">
        <v>65</v>
      </c>
      <c r="B667" s="30">
        <v>0</v>
      </c>
      <c r="C667" s="30">
        <v>0</v>
      </c>
      <c r="D667" s="30">
        <v>0</v>
      </c>
      <c r="E667" s="30">
        <v>0</v>
      </c>
      <c r="F667" s="30">
        <v>0</v>
      </c>
      <c r="H667" s="30">
        <v>0</v>
      </c>
      <c r="I667" s="30">
        <v>0</v>
      </c>
      <c r="J667" s="30">
        <v>0</v>
      </c>
      <c r="K667" s="30">
        <v>0</v>
      </c>
      <c r="L667" s="30">
        <v>0</v>
      </c>
      <c r="N667" s="30">
        <v>0</v>
      </c>
      <c r="O667" s="30">
        <v>0</v>
      </c>
      <c r="P667" s="30">
        <v>0</v>
      </c>
      <c r="Q667" s="30">
        <v>0</v>
      </c>
      <c r="R667" s="30">
        <v>0</v>
      </c>
      <c r="T667" s="30">
        <v>0</v>
      </c>
      <c r="U667" s="30">
        <v>0</v>
      </c>
      <c r="V667" s="30">
        <v>0</v>
      </c>
      <c r="W667" s="30">
        <v>0</v>
      </c>
      <c r="X667" s="30">
        <v>0</v>
      </c>
    </row>
    <row r="668" spans="1:24" x14ac:dyDescent="0.25">
      <c r="A668" s="9" t="s">
        <v>66</v>
      </c>
      <c r="B668" s="30">
        <v>0</v>
      </c>
      <c r="C668" s="30">
        <v>0</v>
      </c>
      <c r="D668" s="30">
        <v>0</v>
      </c>
      <c r="E668" s="30">
        <v>0</v>
      </c>
      <c r="F668" s="30">
        <v>0</v>
      </c>
      <c r="H668" s="30">
        <v>0</v>
      </c>
      <c r="I668" s="30">
        <v>0</v>
      </c>
      <c r="J668" s="30">
        <v>0</v>
      </c>
      <c r="K668" s="30">
        <v>0</v>
      </c>
      <c r="L668" s="30">
        <v>0</v>
      </c>
      <c r="N668" s="30">
        <v>0</v>
      </c>
      <c r="O668" s="30">
        <v>0</v>
      </c>
      <c r="P668" s="30">
        <v>0</v>
      </c>
      <c r="Q668" s="30">
        <v>0</v>
      </c>
      <c r="R668" s="30">
        <v>0</v>
      </c>
      <c r="T668" s="30">
        <v>0</v>
      </c>
      <c r="U668" s="30">
        <v>0</v>
      </c>
      <c r="V668" s="30">
        <v>0</v>
      </c>
      <c r="W668" s="30">
        <v>0</v>
      </c>
      <c r="X668" s="30">
        <v>0</v>
      </c>
    </row>
    <row r="669" spans="1:24" x14ac:dyDescent="0.25">
      <c r="A669" s="9" t="s">
        <v>67</v>
      </c>
      <c r="B669" s="30">
        <v>0</v>
      </c>
      <c r="C669" s="30">
        <v>0</v>
      </c>
      <c r="D669" s="30">
        <v>0</v>
      </c>
      <c r="E669" s="30">
        <v>0</v>
      </c>
      <c r="F669" s="30">
        <v>0</v>
      </c>
      <c r="H669" s="30">
        <v>0</v>
      </c>
      <c r="I669" s="30">
        <v>0</v>
      </c>
      <c r="J669" s="30">
        <v>0</v>
      </c>
      <c r="K669" s="30">
        <v>0</v>
      </c>
      <c r="L669" s="30">
        <v>0</v>
      </c>
      <c r="N669" s="30">
        <v>0</v>
      </c>
      <c r="O669" s="30">
        <v>0</v>
      </c>
      <c r="P669" s="30">
        <v>0</v>
      </c>
      <c r="Q669" s="30">
        <v>0</v>
      </c>
      <c r="R669" s="30">
        <v>0</v>
      </c>
      <c r="T669" s="30">
        <v>0</v>
      </c>
      <c r="U669" s="30">
        <v>0</v>
      </c>
      <c r="V669" s="30">
        <v>0</v>
      </c>
      <c r="W669" s="30">
        <v>0</v>
      </c>
      <c r="X669" s="30">
        <v>0</v>
      </c>
    </row>
    <row r="670" spans="1:24" x14ac:dyDescent="0.25">
      <c r="A670" s="9" t="s">
        <v>68</v>
      </c>
      <c r="B670" s="30">
        <v>2787.6</v>
      </c>
      <c r="C670" s="30">
        <v>2787.6</v>
      </c>
      <c r="D670" s="30">
        <v>2787.6</v>
      </c>
      <c r="E670" s="30">
        <v>2787.6</v>
      </c>
      <c r="F670" s="30">
        <v>2787.6</v>
      </c>
      <c r="H670" s="30">
        <v>3252.2</v>
      </c>
      <c r="I670" s="30">
        <v>3252.2</v>
      </c>
      <c r="J670" s="30">
        <v>3252.2</v>
      </c>
      <c r="K670" s="30">
        <v>3252.2</v>
      </c>
      <c r="L670" s="30">
        <v>3252.2</v>
      </c>
      <c r="N670" s="30">
        <v>3716.8</v>
      </c>
      <c r="O670" s="30">
        <v>3716.8</v>
      </c>
      <c r="P670" s="30">
        <v>3716.8</v>
      </c>
      <c r="Q670" s="30">
        <v>3716.8</v>
      </c>
      <c r="R670" s="30">
        <v>3716.8</v>
      </c>
      <c r="T670" s="30">
        <v>5575.2000000000007</v>
      </c>
      <c r="U670" s="30">
        <v>5575.2000000000007</v>
      </c>
      <c r="V670" s="30">
        <v>5575.2000000000007</v>
      </c>
      <c r="W670" s="30">
        <v>5575.2000000000007</v>
      </c>
      <c r="X670" s="30">
        <v>5575.2000000000007</v>
      </c>
    </row>
    <row r="671" spans="1:24" x14ac:dyDescent="0.25">
      <c r="A671" s="9" t="s">
        <v>69</v>
      </c>
      <c r="B671" s="30">
        <v>730.43695500000001</v>
      </c>
      <c r="C671" s="30">
        <v>730.43695500000001</v>
      </c>
      <c r="D671" s="30">
        <v>730.43695500000001</v>
      </c>
      <c r="E671" s="30">
        <v>730.43695500000001</v>
      </c>
      <c r="F671" s="30">
        <v>730.43695500000001</v>
      </c>
      <c r="H671" s="30">
        <v>852.17644749999999</v>
      </c>
      <c r="I671" s="30">
        <v>852.17644749999999</v>
      </c>
      <c r="J671" s="30">
        <v>852.17644749999999</v>
      </c>
      <c r="K671" s="30">
        <v>852.17644749999999</v>
      </c>
      <c r="L671" s="30">
        <v>852.17644749999999</v>
      </c>
      <c r="N671" s="30">
        <v>973.91593999999998</v>
      </c>
      <c r="O671" s="30">
        <v>973.91593999999998</v>
      </c>
      <c r="P671" s="30">
        <v>973.91593999999998</v>
      </c>
      <c r="Q671" s="30">
        <v>973.91593999999998</v>
      </c>
      <c r="R671" s="30">
        <v>973.91593999999998</v>
      </c>
      <c r="T671" s="30">
        <v>1460.87391</v>
      </c>
      <c r="U671" s="30">
        <v>1460.87391</v>
      </c>
      <c r="V671" s="30">
        <v>1460.87391</v>
      </c>
      <c r="W671" s="30">
        <v>1460.87391</v>
      </c>
      <c r="X671" s="30">
        <v>1460.87391</v>
      </c>
    </row>
    <row r="672" spans="1:24" x14ac:dyDescent="0.25">
      <c r="A672" s="9" t="s">
        <v>70</v>
      </c>
      <c r="B672" s="30">
        <v>2207.1177641851491</v>
      </c>
      <c r="C672" s="30">
        <v>2096.7618759759021</v>
      </c>
      <c r="D672" s="30">
        <v>1986.4059877666491</v>
      </c>
      <c r="E672" s="30">
        <v>1876.050099557395</v>
      </c>
      <c r="F672" s="30">
        <v>1765.694211348135</v>
      </c>
      <c r="H672" s="30">
        <v>2207.935366616824</v>
      </c>
      <c r="I672" s="30">
        <v>2097.5385982860039</v>
      </c>
      <c r="J672" s="30">
        <v>1987.1418299551681</v>
      </c>
      <c r="K672" s="30">
        <v>1876.7450616243379</v>
      </c>
      <c r="L672" s="30">
        <v>1766.3482932934969</v>
      </c>
      <c r="N672" s="30">
        <v>2207.9353666168308</v>
      </c>
      <c r="O672" s="30">
        <v>2097.5385982859948</v>
      </c>
      <c r="P672" s="30">
        <v>1987.141829955154</v>
      </c>
      <c r="Q672" s="30">
        <v>1876.745061624312</v>
      </c>
      <c r="R672" s="30">
        <v>1766.3482932934669</v>
      </c>
      <c r="T672" s="30">
        <v>2208.7529690484798</v>
      </c>
      <c r="U672" s="30">
        <v>2098.315320596063</v>
      </c>
      <c r="V672" s="30">
        <v>1987.8776721436379</v>
      </c>
      <c r="W672" s="30">
        <v>1877.4400236912179</v>
      </c>
      <c r="X672" s="30">
        <v>1767.002375238792</v>
      </c>
    </row>
    <row r="673" spans="1:24" x14ac:dyDescent="0.25">
      <c r="A673" s="9" t="s">
        <v>10</v>
      </c>
      <c r="B673" s="30">
        <v>36407.170115524059</v>
      </c>
      <c r="C673" s="30">
        <v>34586.811609748023</v>
      </c>
      <c r="D673" s="30">
        <v>32766.45310397189</v>
      </c>
      <c r="E673" s="30">
        <v>30946.094598195748</v>
      </c>
      <c r="F673" s="30">
        <v>29125.73609241952</v>
      </c>
      <c r="H673" s="30">
        <v>36420.656750129558</v>
      </c>
      <c r="I673" s="30">
        <v>34599.623912623443</v>
      </c>
      <c r="J673" s="30">
        <v>32778.59107511703</v>
      </c>
      <c r="K673" s="30">
        <v>30957.558237610749</v>
      </c>
      <c r="L673" s="30">
        <v>29136.52540010427</v>
      </c>
      <c r="N673" s="30">
        <v>36420.656750129667</v>
      </c>
      <c r="O673" s="30">
        <v>34599.623912623283</v>
      </c>
      <c r="P673" s="30">
        <v>32778.591075116812</v>
      </c>
      <c r="Q673" s="30">
        <v>30957.558237610308</v>
      </c>
      <c r="R673" s="30">
        <v>29136.525400103779</v>
      </c>
      <c r="T673" s="30">
        <v>36434.143384734743</v>
      </c>
      <c r="U673" s="30">
        <v>34612.436215498121</v>
      </c>
      <c r="V673" s="30">
        <v>32790.72904626136</v>
      </c>
      <c r="W673" s="30">
        <v>30969.02187702469</v>
      </c>
      <c r="X673" s="30">
        <v>29147.314707787911</v>
      </c>
    </row>
    <row r="674" spans="1:24" x14ac:dyDescent="0.25">
      <c r="A674" s="9" t="s">
        <v>26</v>
      </c>
      <c r="B674" s="30">
        <v>42132.1</v>
      </c>
      <c r="C674" s="30">
        <v>40201.4</v>
      </c>
      <c r="D674" s="30">
        <v>38270.699999999997</v>
      </c>
      <c r="E674" s="30">
        <v>36339.9</v>
      </c>
      <c r="F674" s="30">
        <v>34409.199999999997</v>
      </c>
      <c r="H674" s="30">
        <v>42732.7</v>
      </c>
      <c r="I674" s="30">
        <v>40801.300000000003</v>
      </c>
      <c r="J674" s="30">
        <v>38869.800000000003</v>
      </c>
      <c r="K674" s="30">
        <v>36938.400000000001</v>
      </c>
      <c r="L674" s="30">
        <v>35007</v>
      </c>
      <c r="N674" s="30">
        <v>43319</v>
      </c>
      <c r="O674" s="30">
        <v>41387.599999999999</v>
      </c>
      <c r="P674" s="30">
        <v>39456.1</v>
      </c>
      <c r="Q674" s="30">
        <v>37524.699999999997</v>
      </c>
      <c r="R674" s="30">
        <v>35593.300000000003</v>
      </c>
      <c r="T674" s="30">
        <v>45678.5</v>
      </c>
      <c r="U674" s="30">
        <v>43746.3</v>
      </c>
      <c r="V674" s="30">
        <v>41814.199999999997</v>
      </c>
      <c r="W674" s="30">
        <v>39882.1</v>
      </c>
      <c r="X674" s="30">
        <v>37949.9</v>
      </c>
    </row>
    <row r="676" spans="1:24" x14ac:dyDescent="0.25">
      <c r="A676" s="9" t="s">
        <v>311</v>
      </c>
      <c r="B676" s="9">
        <v>100</v>
      </c>
      <c r="C676" s="9">
        <v>95</v>
      </c>
      <c r="D676" s="9">
        <v>90</v>
      </c>
      <c r="E676" s="9">
        <v>85</v>
      </c>
      <c r="F676" s="9">
        <v>80</v>
      </c>
      <c r="G676" s="9" t="s">
        <v>312</v>
      </c>
      <c r="H676" s="9">
        <v>100</v>
      </c>
      <c r="I676" s="9">
        <v>95</v>
      </c>
      <c r="J676" s="9">
        <v>90</v>
      </c>
      <c r="K676" s="9">
        <v>85</v>
      </c>
      <c r="L676" s="9">
        <v>80</v>
      </c>
      <c r="M676" s="9" t="s">
        <v>313</v>
      </c>
      <c r="N676" s="9">
        <v>100</v>
      </c>
      <c r="O676" s="9">
        <v>95</v>
      </c>
      <c r="P676" s="9">
        <v>90</v>
      </c>
      <c r="Q676" s="9">
        <v>85</v>
      </c>
      <c r="R676" s="9">
        <v>80</v>
      </c>
      <c r="S676" s="9" t="s">
        <v>314</v>
      </c>
      <c r="T676" s="9">
        <v>100</v>
      </c>
      <c r="U676" s="9">
        <v>95</v>
      </c>
      <c r="V676" s="9">
        <v>90</v>
      </c>
      <c r="W676" s="9">
        <v>85</v>
      </c>
      <c r="X676" s="9">
        <v>80</v>
      </c>
    </row>
    <row r="677" spans="1:24" x14ac:dyDescent="0.25">
      <c r="A677" s="9" t="s">
        <v>22</v>
      </c>
      <c r="B677" s="30">
        <v>7.56</v>
      </c>
      <c r="C677" s="30">
        <v>7.56</v>
      </c>
      <c r="D677" s="30">
        <v>7.56</v>
      </c>
      <c r="E677" s="30">
        <v>7.56</v>
      </c>
      <c r="F677" s="30">
        <v>7.56</v>
      </c>
      <c r="H677" s="30">
        <v>4.819</v>
      </c>
      <c r="I677" s="30">
        <v>4.819</v>
      </c>
      <c r="J677" s="30">
        <v>4.819</v>
      </c>
      <c r="K677" s="30">
        <v>4.819</v>
      </c>
      <c r="L677" s="30">
        <v>4.819</v>
      </c>
      <c r="N677" s="30">
        <v>4.2859999999999996</v>
      </c>
      <c r="O677" s="30">
        <v>4.2859999999999996</v>
      </c>
      <c r="P677" s="30">
        <v>4.2859999999999996</v>
      </c>
      <c r="Q677" s="30">
        <v>4.2859999999999996</v>
      </c>
      <c r="R677" s="30">
        <v>4.2859999999999996</v>
      </c>
      <c r="T677" s="30">
        <v>2.4809999999999999</v>
      </c>
      <c r="U677" s="30">
        <v>2.4809999999999999</v>
      </c>
      <c r="V677" s="30">
        <v>2.4809999999999999</v>
      </c>
      <c r="W677" s="30">
        <v>2.4809999999999999</v>
      </c>
      <c r="X677" s="30">
        <v>2.4809999999999999</v>
      </c>
    </row>
    <row r="678" spans="1:24" x14ac:dyDescent="0.25">
      <c r="A678" s="9" t="s">
        <v>23</v>
      </c>
      <c r="B678" s="30">
        <v>0</v>
      </c>
      <c r="C678" s="30">
        <v>0</v>
      </c>
      <c r="D678" s="30">
        <v>0</v>
      </c>
      <c r="E678" s="30">
        <v>0</v>
      </c>
      <c r="F678" s="30">
        <v>0</v>
      </c>
      <c r="H678" s="30">
        <v>0</v>
      </c>
      <c r="I678" s="30">
        <v>0</v>
      </c>
      <c r="J678" s="30">
        <v>0</v>
      </c>
      <c r="K678" s="30">
        <v>0</v>
      </c>
      <c r="L678" s="30">
        <v>0</v>
      </c>
      <c r="N678" s="30">
        <v>0</v>
      </c>
      <c r="O678" s="30">
        <v>0</v>
      </c>
      <c r="P678" s="30">
        <v>0</v>
      </c>
      <c r="Q678" s="30">
        <v>0</v>
      </c>
      <c r="R678" s="30">
        <v>0</v>
      </c>
      <c r="T678" s="30">
        <v>0</v>
      </c>
      <c r="U678" s="30">
        <v>0</v>
      </c>
      <c r="V678" s="30">
        <v>0</v>
      </c>
      <c r="W678" s="30">
        <v>0</v>
      </c>
      <c r="X678" s="30">
        <v>0</v>
      </c>
    </row>
    <row r="679" spans="1:24" x14ac:dyDescent="0.25">
      <c r="A679" s="9" t="s">
        <v>24</v>
      </c>
      <c r="B679" s="30">
        <v>0</v>
      </c>
      <c r="C679" s="30">
        <v>0</v>
      </c>
      <c r="D679" s="30">
        <v>0</v>
      </c>
      <c r="E679" s="30">
        <v>0</v>
      </c>
      <c r="F679" s="30">
        <v>0</v>
      </c>
      <c r="H679" s="30">
        <v>0</v>
      </c>
      <c r="I679" s="30">
        <v>0</v>
      </c>
      <c r="J679" s="30">
        <v>0</v>
      </c>
      <c r="K679" s="30">
        <v>0</v>
      </c>
      <c r="L679" s="30">
        <v>0</v>
      </c>
      <c r="N679" s="30">
        <v>0</v>
      </c>
      <c r="O679" s="30">
        <v>0</v>
      </c>
      <c r="P679" s="30">
        <v>0</v>
      </c>
      <c r="Q679" s="30">
        <v>0</v>
      </c>
      <c r="R679" s="30">
        <v>0</v>
      </c>
      <c r="T679" s="30">
        <v>0</v>
      </c>
      <c r="U679" s="30">
        <v>0</v>
      </c>
      <c r="V679" s="30">
        <v>0</v>
      </c>
      <c r="W679" s="30">
        <v>0</v>
      </c>
      <c r="X679" s="30">
        <v>0</v>
      </c>
    </row>
    <row r="680" spans="1:24" x14ac:dyDescent="0.25">
      <c r="A680" s="9" t="s">
        <v>25</v>
      </c>
      <c r="B680" s="30">
        <v>6</v>
      </c>
      <c r="C680" s="30">
        <v>6</v>
      </c>
      <c r="D680" s="30">
        <v>6</v>
      </c>
      <c r="E680" s="30">
        <v>6</v>
      </c>
      <c r="F680" s="30">
        <v>6</v>
      </c>
      <c r="H680" s="30">
        <v>7</v>
      </c>
      <c r="I680" s="30">
        <v>7</v>
      </c>
      <c r="J680" s="30">
        <v>7</v>
      </c>
      <c r="K680" s="30">
        <v>7</v>
      </c>
      <c r="L680" s="30">
        <v>7</v>
      </c>
      <c r="N680" s="30">
        <v>8</v>
      </c>
      <c r="O680" s="30">
        <v>8</v>
      </c>
      <c r="P680" s="30">
        <v>8</v>
      </c>
      <c r="Q680" s="30">
        <v>8</v>
      </c>
      <c r="R680" s="30">
        <v>8</v>
      </c>
      <c r="T680" s="30">
        <v>12</v>
      </c>
      <c r="U680" s="30">
        <v>12</v>
      </c>
      <c r="V680" s="30">
        <v>12</v>
      </c>
      <c r="W680" s="30">
        <v>12</v>
      </c>
      <c r="X680" s="30">
        <v>12</v>
      </c>
    </row>
    <row r="681" spans="1:24" x14ac:dyDescent="0.25">
      <c r="A681" s="9" t="s">
        <v>64</v>
      </c>
      <c r="B681" s="30">
        <v>13608.828</v>
      </c>
      <c r="C681" s="30">
        <v>13608.828</v>
      </c>
      <c r="D681" s="30">
        <v>13608.828</v>
      </c>
      <c r="E681" s="30">
        <v>13608.828</v>
      </c>
      <c r="F681" s="30">
        <v>13608.828</v>
      </c>
      <c r="H681" s="30">
        <v>8673.4079999999994</v>
      </c>
      <c r="I681" s="30">
        <v>8673.4079999999994</v>
      </c>
      <c r="J681" s="30">
        <v>8673.4079999999994</v>
      </c>
      <c r="K681" s="30">
        <v>8673.4079999999994</v>
      </c>
      <c r="L681" s="30">
        <v>8673.4079999999994</v>
      </c>
      <c r="N681" s="30">
        <v>7715.2860000000001</v>
      </c>
      <c r="O681" s="30">
        <v>7715.2860000000001</v>
      </c>
      <c r="P681" s="30">
        <v>7715.2860000000001</v>
      </c>
      <c r="Q681" s="30">
        <v>7715.2860000000001</v>
      </c>
      <c r="R681" s="30">
        <v>7715.2860000000001</v>
      </c>
      <c r="T681" s="30">
        <v>4466.1420000000007</v>
      </c>
      <c r="U681" s="30">
        <v>4466.1420000000007</v>
      </c>
      <c r="V681" s="30">
        <v>4466.1420000000007</v>
      </c>
      <c r="W681" s="30">
        <v>4466.1420000000007</v>
      </c>
      <c r="X681" s="30">
        <v>4466.1420000000007</v>
      </c>
    </row>
    <row r="682" spans="1:24" x14ac:dyDescent="0.25">
      <c r="A682" s="9" t="s">
        <v>65</v>
      </c>
      <c r="B682" s="30">
        <v>1325.385451391832</v>
      </c>
      <c r="C682" s="30">
        <v>1325.385451391832</v>
      </c>
      <c r="D682" s="30">
        <v>1325.385451391832</v>
      </c>
      <c r="E682" s="30">
        <v>1325.385451391832</v>
      </c>
      <c r="F682" s="30">
        <v>1325.385451391832</v>
      </c>
      <c r="H682" s="30">
        <v>844.71703053235194</v>
      </c>
      <c r="I682" s="30">
        <v>844.71703053235194</v>
      </c>
      <c r="J682" s="30">
        <v>844.71703053235194</v>
      </c>
      <c r="K682" s="30">
        <v>844.71703053235194</v>
      </c>
      <c r="L682" s="30">
        <v>844.71703053235194</v>
      </c>
      <c r="N682" s="30">
        <v>751.40400170588407</v>
      </c>
      <c r="O682" s="30">
        <v>751.40400170588407</v>
      </c>
      <c r="P682" s="30">
        <v>751.40400170588407</v>
      </c>
      <c r="Q682" s="30">
        <v>751.40400170588407</v>
      </c>
      <c r="R682" s="30">
        <v>751.40400170588407</v>
      </c>
      <c r="T682" s="30">
        <v>434.96468841034812</v>
      </c>
      <c r="U682" s="30">
        <v>434.96468841034812</v>
      </c>
      <c r="V682" s="30">
        <v>434.96468841034812</v>
      </c>
      <c r="W682" s="30">
        <v>434.96468841034812</v>
      </c>
      <c r="X682" s="30">
        <v>434.96468841034812</v>
      </c>
    </row>
    <row r="683" spans="1:24" x14ac:dyDescent="0.25">
      <c r="A683" s="9" t="s">
        <v>66</v>
      </c>
      <c r="B683" s="30">
        <v>0</v>
      </c>
      <c r="C683" s="30">
        <v>0</v>
      </c>
      <c r="D683" s="30">
        <v>0</v>
      </c>
      <c r="E683" s="30">
        <v>0</v>
      </c>
      <c r="F683" s="30">
        <v>0</v>
      </c>
      <c r="H683" s="30">
        <v>0</v>
      </c>
      <c r="I683" s="30">
        <v>0</v>
      </c>
      <c r="J683" s="30">
        <v>0</v>
      </c>
      <c r="K683" s="30">
        <v>0</v>
      </c>
      <c r="L683" s="30">
        <v>0</v>
      </c>
      <c r="N683" s="30">
        <v>0</v>
      </c>
      <c r="O683" s="30">
        <v>0</v>
      </c>
      <c r="P683" s="30">
        <v>0</v>
      </c>
      <c r="Q683" s="30">
        <v>0</v>
      </c>
      <c r="R683" s="30">
        <v>0</v>
      </c>
      <c r="T683" s="30">
        <v>0</v>
      </c>
      <c r="U683" s="30">
        <v>0</v>
      </c>
      <c r="V683" s="30">
        <v>0</v>
      </c>
      <c r="W683" s="30">
        <v>0</v>
      </c>
      <c r="X683" s="30">
        <v>0</v>
      </c>
    </row>
    <row r="684" spans="1:24" x14ac:dyDescent="0.25">
      <c r="A684" s="9" t="s">
        <v>67</v>
      </c>
      <c r="B684" s="30">
        <v>0</v>
      </c>
      <c r="C684" s="30">
        <v>0</v>
      </c>
      <c r="D684" s="30">
        <v>0</v>
      </c>
      <c r="E684" s="30">
        <v>0</v>
      </c>
      <c r="F684" s="30">
        <v>0</v>
      </c>
      <c r="H684" s="30">
        <v>0</v>
      </c>
      <c r="I684" s="30">
        <v>0</v>
      </c>
      <c r="J684" s="30">
        <v>0</v>
      </c>
      <c r="K684" s="30">
        <v>0</v>
      </c>
      <c r="L684" s="30">
        <v>0</v>
      </c>
      <c r="N684" s="30">
        <v>0</v>
      </c>
      <c r="O684" s="30">
        <v>0</v>
      </c>
      <c r="P684" s="30">
        <v>0</v>
      </c>
      <c r="Q684" s="30">
        <v>0</v>
      </c>
      <c r="R684" s="30">
        <v>0</v>
      </c>
      <c r="T684" s="30">
        <v>0</v>
      </c>
      <c r="U684" s="30">
        <v>0</v>
      </c>
      <c r="V684" s="30">
        <v>0</v>
      </c>
      <c r="W684" s="30">
        <v>0</v>
      </c>
      <c r="X684" s="30">
        <v>0</v>
      </c>
    </row>
    <row r="685" spans="1:24" x14ac:dyDescent="0.25">
      <c r="A685" s="9" t="s">
        <v>68</v>
      </c>
      <c r="B685" s="30">
        <v>2090.6999999999998</v>
      </c>
      <c r="C685" s="30">
        <v>2090.6999999999998</v>
      </c>
      <c r="D685" s="30">
        <v>2090.6999999999998</v>
      </c>
      <c r="E685" s="30">
        <v>2090.6999999999998</v>
      </c>
      <c r="F685" s="30">
        <v>2090.6999999999998</v>
      </c>
      <c r="H685" s="30">
        <v>2439.15</v>
      </c>
      <c r="I685" s="30">
        <v>2439.15</v>
      </c>
      <c r="J685" s="30">
        <v>2439.15</v>
      </c>
      <c r="K685" s="30">
        <v>2439.15</v>
      </c>
      <c r="L685" s="30">
        <v>2439.15</v>
      </c>
      <c r="N685" s="30">
        <v>2787.6</v>
      </c>
      <c r="O685" s="30">
        <v>2787.6</v>
      </c>
      <c r="P685" s="30">
        <v>2787.6</v>
      </c>
      <c r="Q685" s="30">
        <v>2787.6</v>
      </c>
      <c r="R685" s="30">
        <v>2787.6</v>
      </c>
      <c r="T685" s="30">
        <v>4181.3999999999996</v>
      </c>
      <c r="U685" s="30">
        <v>4181.3999999999996</v>
      </c>
      <c r="V685" s="30">
        <v>4181.3999999999996</v>
      </c>
      <c r="W685" s="30">
        <v>4181.3999999999996</v>
      </c>
      <c r="X685" s="30">
        <v>4181.3999999999996</v>
      </c>
    </row>
    <row r="686" spans="1:24" x14ac:dyDescent="0.25">
      <c r="A686" s="9" t="s">
        <v>69</v>
      </c>
      <c r="B686" s="30">
        <v>730.43695500000001</v>
      </c>
      <c r="C686" s="30">
        <v>730.43695500000001</v>
      </c>
      <c r="D686" s="30">
        <v>730.43695500000001</v>
      </c>
      <c r="E686" s="30">
        <v>730.43695500000001</v>
      </c>
      <c r="F686" s="30">
        <v>730.43695500000001</v>
      </c>
      <c r="H686" s="30">
        <v>852.17644749999999</v>
      </c>
      <c r="I686" s="30">
        <v>852.17644749999999</v>
      </c>
      <c r="J686" s="30">
        <v>852.17644749999999</v>
      </c>
      <c r="K686" s="30">
        <v>852.17644749999999</v>
      </c>
      <c r="L686" s="30">
        <v>852.17644749999999</v>
      </c>
      <c r="N686" s="30">
        <v>973.91593999999998</v>
      </c>
      <c r="O686" s="30">
        <v>973.91593999999998</v>
      </c>
      <c r="P686" s="30">
        <v>973.91593999999998</v>
      </c>
      <c r="Q686" s="30">
        <v>973.91593999999998</v>
      </c>
      <c r="R686" s="30">
        <v>973.91593999999998</v>
      </c>
      <c r="T686" s="30">
        <v>1460.87391</v>
      </c>
      <c r="U686" s="30">
        <v>1460.87391</v>
      </c>
      <c r="V686" s="30">
        <v>1460.87391</v>
      </c>
      <c r="W686" s="30">
        <v>1460.87391</v>
      </c>
      <c r="X686" s="30">
        <v>1460.87391</v>
      </c>
    </row>
    <row r="687" spans="1:24" x14ac:dyDescent="0.25">
      <c r="A687" s="9" t="s">
        <v>70</v>
      </c>
      <c r="B687" s="30">
        <v>1241.319742365934</v>
      </c>
      <c r="C687" s="30">
        <v>1130.9638541566831</v>
      </c>
      <c r="D687" s="30">
        <v>1020.607965947434</v>
      </c>
      <c r="E687" s="30">
        <v>910.25207773818386</v>
      </c>
      <c r="F687" s="30">
        <v>799.8961929225236</v>
      </c>
      <c r="H687" s="30">
        <v>1591.4041202916369</v>
      </c>
      <c r="I687" s="30">
        <v>1481.0073519607979</v>
      </c>
      <c r="J687" s="30">
        <v>1370.6105836299539</v>
      </c>
      <c r="K687" s="30">
        <v>1260.213815299109</v>
      </c>
      <c r="L687" s="30">
        <v>1149.817046968265</v>
      </c>
      <c r="N687" s="30">
        <v>1659.7694737531481</v>
      </c>
      <c r="O687" s="30">
        <v>1549.3727054222991</v>
      </c>
      <c r="P687" s="30">
        <v>1438.975937091448</v>
      </c>
      <c r="Q687" s="30">
        <v>1328.579168760597</v>
      </c>
      <c r="R687" s="30">
        <v>1218.1824004297471</v>
      </c>
      <c r="T687" s="30">
        <v>1892.570648782046</v>
      </c>
      <c r="U687" s="30">
        <v>1782.13300032962</v>
      </c>
      <c r="V687" s="30">
        <v>1671.6953518771929</v>
      </c>
      <c r="W687" s="30">
        <v>1561.257703424767</v>
      </c>
      <c r="X687" s="30">
        <v>1450.8200549723381</v>
      </c>
    </row>
    <row r="688" spans="1:24" x14ac:dyDescent="0.25">
      <c r="A688" s="9" t="s">
        <v>10</v>
      </c>
      <c r="B688" s="30">
        <v>22523.597851261879</v>
      </c>
      <c r="C688" s="30">
        <v>20521.203494908179</v>
      </c>
      <c r="D688" s="30">
        <v>18518.809138554509</v>
      </c>
      <c r="E688" s="30">
        <v>16516.41478220082</v>
      </c>
      <c r="F688" s="30">
        <v>14514.02048742341</v>
      </c>
      <c r="H688" s="30">
        <v>28875.836902401719</v>
      </c>
      <c r="I688" s="30">
        <v>26872.700781144638</v>
      </c>
      <c r="J688" s="30">
        <v>24869.564659887459</v>
      </c>
      <c r="K688" s="30">
        <v>22866.428538630269</v>
      </c>
      <c r="L688" s="30">
        <v>20863.292417373079</v>
      </c>
      <c r="N688" s="30">
        <v>30116.318041766779</v>
      </c>
      <c r="O688" s="30">
        <v>28113.181920509531</v>
      </c>
      <c r="P688" s="30">
        <v>26110.04579925221</v>
      </c>
      <c r="Q688" s="30">
        <v>24106.90967799491</v>
      </c>
      <c r="R688" s="30">
        <v>22103.773556737629</v>
      </c>
      <c r="T688" s="30">
        <v>34340.467442354013</v>
      </c>
      <c r="U688" s="30">
        <v>32336.58955619355</v>
      </c>
      <c r="V688" s="30">
        <v>30332.711670033092</v>
      </c>
      <c r="W688" s="30">
        <v>28328.833783872629</v>
      </c>
      <c r="X688" s="30">
        <v>26324.955897712149</v>
      </c>
    </row>
    <row r="689" spans="1:24" x14ac:dyDescent="0.25">
      <c r="A689" s="9" t="s">
        <v>26</v>
      </c>
      <c r="B689" s="30">
        <v>41520</v>
      </c>
      <c r="C689" s="30">
        <v>39407.300000000003</v>
      </c>
      <c r="D689" s="30">
        <v>37294.5</v>
      </c>
      <c r="E689" s="30">
        <v>35181.800000000003</v>
      </c>
      <c r="F689" s="30">
        <v>33069</v>
      </c>
      <c r="H689" s="30">
        <v>43276.4</v>
      </c>
      <c r="I689" s="30">
        <v>41162.9</v>
      </c>
      <c r="J689" s="30">
        <v>39049.300000000003</v>
      </c>
      <c r="K689" s="30">
        <v>36935.800000000003</v>
      </c>
      <c r="L689" s="30">
        <v>34822.300000000003</v>
      </c>
      <c r="N689" s="30">
        <v>44003.9</v>
      </c>
      <c r="O689" s="30">
        <v>41890.400000000001</v>
      </c>
      <c r="P689" s="30">
        <v>39776.9</v>
      </c>
      <c r="Q689" s="30">
        <v>37663.4</v>
      </c>
      <c r="R689" s="30">
        <v>35549.800000000003</v>
      </c>
      <c r="T689" s="30">
        <v>46775.9</v>
      </c>
      <c r="U689" s="30">
        <v>44661.599999999999</v>
      </c>
      <c r="V689" s="30">
        <v>42547.3</v>
      </c>
      <c r="W689" s="30">
        <v>40433</v>
      </c>
      <c r="X689" s="30">
        <v>38318.699999999997</v>
      </c>
    </row>
    <row r="691" spans="1:24" x14ac:dyDescent="0.25">
      <c r="A691" s="9" t="s">
        <v>315</v>
      </c>
      <c r="B691" s="9">
        <v>100</v>
      </c>
      <c r="C691" s="9">
        <v>95</v>
      </c>
      <c r="D691" s="9">
        <v>90</v>
      </c>
      <c r="E691" s="9">
        <v>85</v>
      </c>
      <c r="F691" s="9">
        <v>80</v>
      </c>
      <c r="G691" s="9" t="s">
        <v>316</v>
      </c>
      <c r="H691" s="9">
        <v>100</v>
      </c>
      <c r="I691" s="9">
        <v>95</v>
      </c>
      <c r="J691" s="9">
        <v>90</v>
      </c>
      <c r="K691" s="9">
        <v>85</v>
      </c>
      <c r="L691" s="9">
        <v>80</v>
      </c>
      <c r="M691" s="9" t="s">
        <v>317</v>
      </c>
      <c r="N691" s="9">
        <v>100</v>
      </c>
      <c r="O691" s="9">
        <v>95</v>
      </c>
      <c r="P691" s="9">
        <v>90</v>
      </c>
      <c r="Q691" s="9">
        <v>85</v>
      </c>
      <c r="R691" s="9">
        <v>80</v>
      </c>
      <c r="S691" s="9" t="s">
        <v>318</v>
      </c>
      <c r="T691" s="9">
        <v>100</v>
      </c>
      <c r="U691" s="9">
        <v>95</v>
      </c>
      <c r="V691" s="9">
        <v>90</v>
      </c>
      <c r="W691" s="9">
        <v>85</v>
      </c>
      <c r="X691" s="9">
        <v>80</v>
      </c>
    </row>
    <row r="692" spans="1:24" x14ac:dyDescent="0.25">
      <c r="A692" s="9" t="s">
        <v>22</v>
      </c>
      <c r="B692" s="30">
        <v>24.893999999999998</v>
      </c>
      <c r="C692" s="30">
        <v>18.995000000000001</v>
      </c>
      <c r="D692" s="30">
        <v>17.788</v>
      </c>
      <c r="E692" s="30">
        <v>16.669</v>
      </c>
      <c r="F692" s="30">
        <v>15.568</v>
      </c>
      <c r="H692" s="30">
        <v>25.385000000000002</v>
      </c>
      <c r="I692" s="30">
        <v>19.870999999999999</v>
      </c>
      <c r="J692" s="30">
        <v>18.620999999999999</v>
      </c>
      <c r="K692" s="30">
        <v>17.497</v>
      </c>
      <c r="L692" s="30">
        <v>16.373000000000001</v>
      </c>
      <c r="N692" s="30">
        <v>25.574000000000002</v>
      </c>
      <c r="O692" s="30">
        <v>20.094000000000001</v>
      </c>
      <c r="P692" s="30">
        <v>18.745999999999999</v>
      </c>
      <c r="Q692" s="30">
        <v>17.635999999999999</v>
      </c>
      <c r="R692" s="30">
        <v>16.516999999999999</v>
      </c>
      <c r="T692" s="30">
        <v>25.79</v>
      </c>
      <c r="U692" s="30">
        <v>20.949000000000002</v>
      </c>
      <c r="V692" s="30">
        <v>19.329999999999998</v>
      </c>
      <c r="W692" s="30">
        <v>18.102</v>
      </c>
      <c r="X692" s="30">
        <v>16.952000000000002</v>
      </c>
    </row>
    <row r="693" spans="1:24" x14ac:dyDescent="0.25">
      <c r="A693" s="9" t="s">
        <v>23</v>
      </c>
      <c r="B693" s="30">
        <v>4.76</v>
      </c>
      <c r="C693" s="30">
        <v>4.4820000000000002</v>
      </c>
      <c r="D693" s="30">
        <v>3.3690000000000002</v>
      </c>
      <c r="E693" s="30">
        <v>2.7930000000000001</v>
      </c>
      <c r="F693" s="30">
        <v>2.3490000000000002</v>
      </c>
      <c r="H693" s="30">
        <v>5.71</v>
      </c>
      <c r="I693" s="30">
        <v>5.24</v>
      </c>
      <c r="J693" s="30">
        <v>4.6989999999999998</v>
      </c>
      <c r="K693" s="30">
        <v>4.3010000000000002</v>
      </c>
      <c r="L693" s="30">
        <v>3.911</v>
      </c>
      <c r="N693" s="30">
        <v>6.78</v>
      </c>
      <c r="O693" s="30">
        <v>5.93</v>
      </c>
      <c r="P693" s="30">
        <v>5.0949999999999998</v>
      </c>
      <c r="Q693" s="30">
        <v>4.4960000000000004</v>
      </c>
      <c r="R693" s="30">
        <v>4.1029999999999998</v>
      </c>
      <c r="T693" s="30">
        <v>10.62</v>
      </c>
      <c r="U693" s="30">
        <v>9.202</v>
      </c>
      <c r="V693" s="30">
        <v>7.6589999999999998</v>
      </c>
      <c r="W693" s="30">
        <v>6.5830000000000002</v>
      </c>
      <c r="X693" s="30">
        <v>5.6749999999999998</v>
      </c>
    </row>
    <row r="694" spans="1:24" x14ac:dyDescent="0.25">
      <c r="A694" s="9" t="s">
        <v>24</v>
      </c>
      <c r="B694" s="30">
        <v>37.49</v>
      </c>
      <c r="C694" s="30">
        <v>30.63</v>
      </c>
      <c r="D694" s="30">
        <v>27.172999999999998</v>
      </c>
      <c r="E694" s="30">
        <v>23.594999999999999</v>
      </c>
      <c r="F694" s="30">
        <v>19.952000000000002</v>
      </c>
      <c r="H694" s="30">
        <v>56.134999999999998</v>
      </c>
      <c r="I694" s="30">
        <v>45.798999999999999</v>
      </c>
      <c r="J694" s="30">
        <v>42.295000000000002</v>
      </c>
      <c r="K694" s="30">
        <v>38.351999999999997</v>
      </c>
      <c r="L694" s="30">
        <v>34.430999999999997</v>
      </c>
      <c r="N694" s="30">
        <v>56.723999999999997</v>
      </c>
      <c r="O694" s="30">
        <v>47.610999999999997</v>
      </c>
      <c r="P694" s="30">
        <v>44.313000000000002</v>
      </c>
      <c r="Q694" s="30">
        <v>40.567999999999998</v>
      </c>
      <c r="R694" s="30">
        <v>36.655000000000001</v>
      </c>
      <c r="T694" s="30">
        <v>65.018000000000001</v>
      </c>
      <c r="U694" s="30">
        <v>54.433999999999997</v>
      </c>
      <c r="V694" s="30">
        <v>51.284999999999997</v>
      </c>
      <c r="W694" s="30">
        <v>47.588000000000001</v>
      </c>
      <c r="X694" s="30">
        <v>43.792000000000002</v>
      </c>
    </row>
    <row r="695" spans="1:24" x14ac:dyDescent="0.25">
      <c r="A695" s="9" t="s">
        <v>25</v>
      </c>
      <c r="B695" s="30">
        <v>0</v>
      </c>
      <c r="C695" s="30">
        <v>0</v>
      </c>
      <c r="D695" s="30">
        <v>0</v>
      </c>
      <c r="E695" s="30">
        <v>0</v>
      </c>
      <c r="F695" s="30">
        <v>0</v>
      </c>
      <c r="H695" s="30">
        <v>0</v>
      </c>
      <c r="I695" s="30">
        <v>0</v>
      </c>
      <c r="J695" s="30">
        <v>0</v>
      </c>
      <c r="K695" s="30">
        <v>0</v>
      </c>
      <c r="L695" s="30">
        <v>0</v>
      </c>
      <c r="N695" s="30">
        <v>0</v>
      </c>
      <c r="O695" s="30">
        <v>0</v>
      </c>
      <c r="P695" s="30">
        <v>0</v>
      </c>
      <c r="Q695" s="30">
        <v>0</v>
      </c>
      <c r="R695" s="30">
        <v>0</v>
      </c>
      <c r="T695" s="30">
        <v>0</v>
      </c>
      <c r="U695" s="30">
        <v>0</v>
      </c>
      <c r="V695" s="30">
        <v>0</v>
      </c>
      <c r="W695" s="30">
        <v>0</v>
      </c>
      <c r="X695" s="30">
        <v>0</v>
      </c>
    </row>
    <row r="696" spans="1:24" x14ac:dyDescent="0.25">
      <c r="A696" s="9" t="s">
        <v>64</v>
      </c>
      <c r="B696" s="30">
        <v>44808.84</v>
      </c>
      <c r="C696" s="30">
        <v>34190.639999999999</v>
      </c>
      <c r="D696" s="30">
        <v>32017.68</v>
      </c>
      <c r="E696" s="30">
        <v>30004.560000000001</v>
      </c>
      <c r="F696" s="30">
        <v>28022.400000000001</v>
      </c>
      <c r="H696" s="30">
        <v>45693.72</v>
      </c>
      <c r="I696" s="30">
        <v>35768.339999999997</v>
      </c>
      <c r="J696" s="30">
        <v>33517.800000000003</v>
      </c>
      <c r="K696" s="30">
        <v>31495.32</v>
      </c>
      <c r="L696" s="30">
        <v>29471.94</v>
      </c>
      <c r="N696" s="30">
        <v>46033.919999999998</v>
      </c>
      <c r="O696" s="30">
        <v>36168.480000000003</v>
      </c>
      <c r="P696" s="30">
        <v>33742.080000000002</v>
      </c>
      <c r="Q696" s="30">
        <v>31744.44</v>
      </c>
      <c r="R696" s="30">
        <v>29730.6</v>
      </c>
      <c r="T696" s="30">
        <v>46422.36</v>
      </c>
      <c r="U696" s="30">
        <v>37708.379999999997</v>
      </c>
      <c r="V696" s="30">
        <v>34793.279999999999</v>
      </c>
      <c r="W696" s="30">
        <v>32584.14</v>
      </c>
      <c r="X696" s="30">
        <v>30513.78</v>
      </c>
    </row>
    <row r="697" spans="1:24" x14ac:dyDescent="0.25">
      <c r="A697" s="9" t="s">
        <v>65</v>
      </c>
      <c r="B697" s="30">
        <v>4364.00435289096</v>
      </c>
      <c r="C697" s="30">
        <v>3329.8809294801599</v>
      </c>
      <c r="D697" s="30">
        <v>3118.2528913819201</v>
      </c>
      <c r="E697" s="30">
        <v>2922.1919256686401</v>
      </c>
      <c r="F697" s="30">
        <v>2729.1462037055999</v>
      </c>
      <c r="H697" s="30">
        <v>4450.1842265896803</v>
      </c>
      <c r="I697" s="30">
        <v>3483.5356473339598</v>
      </c>
      <c r="J697" s="30">
        <v>3264.3519693732001</v>
      </c>
      <c r="K697" s="30">
        <v>3067.3794183400801</v>
      </c>
      <c r="L697" s="30">
        <v>2870.3192148723601</v>
      </c>
      <c r="N697" s="30">
        <v>4483.3168468684798</v>
      </c>
      <c r="O697" s="30">
        <v>3522.50591975712</v>
      </c>
      <c r="P697" s="30">
        <v>3286.1949560755202</v>
      </c>
      <c r="Q697" s="30">
        <v>3091.6416122373598</v>
      </c>
      <c r="R697" s="30">
        <v>2895.5105245763998</v>
      </c>
      <c r="T697" s="30">
        <v>4521.1476376418404</v>
      </c>
      <c r="U697" s="30">
        <v>3672.47923535772</v>
      </c>
      <c r="V697" s="30">
        <v>3388.5729996883201</v>
      </c>
      <c r="W697" s="30">
        <v>3173.42133371916</v>
      </c>
      <c r="X697" s="30">
        <v>2971.7856731653201</v>
      </c>
    </row>
    <row r="698" spans="1:24" x14ac:dyDescent="0.25">
      <c r="A698" s="9" t="s">
        <v>66</v>
      </c>
      <c r="B698" s="30">
        <v>24865.678595458368</v>
      </c>
      <c r="C698" s="30">
        <v>20885.523665092958</v>
      </c>
      <c r="D698" s="30">
        <v>17944.56042382164</v>
      </c>
      <c r="E698" s="30">
        <v>15454.792893276421</v>
      </c>
      <c r="F698" s="30">
        <v>13056.682511333011</v>
      </c>
      <c r="H698" s="30">
        <v>35870.64519936288</v>
      </c>
      <c r="I698" s="30">
        <v>29824.41130037855</v>
      </c>
      <c r="J698" s="30">
        <v>27408.083879268859</v>
      </c>
      <c r="K698" s="30">
        <v>24891.718842505921</v>
      </c>
      <c r="L698" s="30">
        <v>22394.419517946091</v>
      </c>
      <c r="N698" s="30">
        <v>37217.491534497429</v>
      </c>
      <c r="O698" s="30">
        <v>31468.144729951291</v>
      </c>
      <c r="P698" s="30">
        <v>28881.03360014634</v>
      </c>
      <c r="Q698" s="30">
        <v>26277.95859806324</v>
      </c>
      <c r="R698" s="30">
        <v>23782.07735082303</v>
      </c>
      <c r="T698" s="30">
        <v>45395.385253858803</v>
      </c>
      <c r="U698" s="30">
        <v>38304.759986951467</v>
      </c>
      <c r="V698" s="30">
        <v>35117.512007090008</v>
      </c>
      <c r="W698" s="30">
        <v>32082.958431044812</v>
      </c>
      <c r="X698" s="30">
        <v>29155.318584855311</v>
      </c>
    </row>
    <row r="699" spans="1:24" x14ac:dyDescent="0.25">
      <c r="A699" s="9" t="s">
        <v>67</v>
      </c>
      <c r="B699" s="30">
        <v>4564.0257477742498</v>
      </c>
      <c r="C699" s="30">
        <v>3728.831959478</v>
      </c>
      <c r="D699" s="30">
        <v>3308.0272297024999</v>
      </c>
      <c r="E699" s="30">
        <v>2872.4068036897502</v>
      </c>
      <c r="F699" s="30">
        <v>2428.90983251225</v>
      </c>
      <c r="H699" s="30">
        <v>6833.8342375382499</v>
      </c>
      <c r="I699" s="30">
        <v>5575.5591909567502</v>
      </c>
      <c r="J699" s="30">
        <v>5149.0327050337492</v>
      </c>
      <c r="K699" s="30">
        <v>4668.9895382077502</v>
      </c>
      <c r="L699" s="30">
        <v>4191.5881183689999</v>
      </c>
      <c r="N699" s="30">
        <v>6905.5874944177503</v>
      </c>
      <c r="O699" s="30">
        <v>5796.1754992652504</v>
      </c>
      <c r="P699" s="30">
        <v>5394.6299572032503</v>
      </c>
      <c r="Q699" s="30">
        <v>4938.7155577907497</v>
      </c>
      <c r="R699" s="30">
        <v>4462.3610975874999</v>
      </c>
      <c r="T699" s="30">
        <v>7915.2461494157496</v>
      </c>
      <c r="U699" s="30">
        <v>6626.8284044912498</v>
      </c>
      <c r="V699" s="30">
        <v>6243.4220468117501</v>
      </c>
      <c r="W699" s="30">
        <v>5793.2902732930006</v>
      </c>
      <c r="X699" s="30">
        <v>5331.1671597630002</v>
      </c>
    </row>
    <row r="700" spans="1:24" x14ac:dyDescent="0.25">
      <c r="A700" s="9" t="s">
        <v>68</v>
      </c>
      <c r="B700" s="30">
        <v>0</v>
      </c>
      <c r="C700" s="30">
        <v>0</v>
      </c>
      <c r="D700" s="30">
        <v>0</v>
      </c>
      <c r="E700" s="30">
        <v>0</v>
      </c>
      <c r="F700" s="30">
        <v>0</v>
      </c>
      <c r="H700" s="30">
        <v>0</v>
      </c>
      <c r="I700" s="30">
        <v>0</v>
      </c>
      <c r="J700" s="30">
        <v>0</v>
      </c>
      <c r="K700" s="30">
        <v>0</v>
      </c>
      <c r="L700" s="30">
        <v>0</v>
      </c>
      <c r="N700" s="30">
        <v>0</v>
      </c>
      <c r="O700" s="30">
        <v>0</v>
      </c>
      <c r="P700" s="30">
        <v>0</v>
      </c>
      <c r="Q700" s="30">
        <v>0</v>
      </c>
      <c r="R700" s="30">
        <v>0</v>
      </c>
      <c r="T700" s="30">
        <v>0</v>
      </c>
      <c r="U700" s="30">
        <v>0</v>
      </c>
      <c r="V700" s="30">
        <v>0</v>
      </c>
      <c r="W700" s="30">
        <v>0</v>
      </c>
      <c r="X700" s="30">
        <v>0</v>
      </c>
    </row>
    <row r="701" spans="1:24" x14ac:dyDescent="0.25">
      <c r="A701" s="9" t="s">
        <v>69</v>
      </c>
      <c r="B701" s="30">
        <v>0</v>
      </c>
      <c r="C701" s="30">
        <v>0</v>
      </c>
      <c r="D701" s="30">
        <v>0</v>
      </c>
      <c r="E701" s="30">
        <v>0</v>
      </c>
      <c r="F701" s="30">
        <v>0</v>
      </c>
      <c r="H701" s="30">
        <v>0</v>
      </c>
      <c r="I701" s="30">
        <v>0</v>
      </c>
      <c r="J701" s="30">
        <v>0</v>
      </c>
      <c r="K701" s="30">
        <v>0</v>
      </c>
      <c r="L701" s="30">
        <v>0</v>
      </c>
      <c r="N701" s="30">
        <v>0</v>
      </c>
      <c r="O701" s="30">
        <v>0</v>
      </c>
      <c r="P701" s="30">
        <v>0</v>
      </c>
      <c r="Q701" s="30">
        <v>0</v>
      </c>
      <c r="R701" s="30">
        <v>0</v>
      </c>
      <c r="T701" s="30">
        <v>0</v>
      </c>
      <c r="U701" s="30">
        <v>0</v>
      </c>
      <c r="V701" s="30">
        <v>0</v>
      </c>
      <c r="W701" s="30">
        <v>0</v>
      </c>
      <c r="X701" s="30">
        <v>0</v>
      </c>
    </row>
    <row r="702" spans="1:24" x14ac:dyDescent="0.25">
      <c r="A702" s="9" t="s">
        <v>70</v>
      </c>
      <c r="B702" s="30">
        <v>0</v>
      </c>
      <c r="C702" s="30">
        <v>0</v>
      </c>
      <c r="D702" s="30">
        <v>0</v>
      </c>
      <c r="E702" s="30">
        <v>0</v>
      </c>
      <c r="F702" s="30">
        <v>0</v>
      </c>
      <c r="H702" s="30">
        <v>0</v>
      </c>
      <c r="I702" s="30">
        <v>0</v>
      </c>
      <c r="J702" s="30">
        <v>0</v>
      </c>
      <c r="K702" s="30">
        <v>0</v>
      </c>
      <c r="L702" s="30">
        <v>0</v>
      </c>
      <c r="N702" s="30">
        <v>0</v>
      </c>
      <c r="O702" s="30">
        <v>0</v>
      </c>
      <c r="P702" s="30">
        <v>0</v>
      </c>
      <c r="Q702" s="30">
        <v>0</v>
      </c>
      <c r="R702" s="30">
        <v>0</v>
      </c>
      <c r="T702" s="30">
        <v>0</v>
      </c>
      <c r="U702" s="30">
        <v>0</v>
      </c>
      <c r="V702" s="30">
        <v>0</v>
      </c>
      <c r="W702" s="30">
        <v>0</v>
      </c>
      <c r="X702" s="30">
        <v>0</v>
      </c>
    </row>
    <row r="703" spans="1:24" x14ac:dyDescent="0.25">
      <c r="A703" s="9" t="s">
        <v>10</v>
      </c>
      <c r="B703" s="30">
        <v>0</v>
      </c>
      <c r="C703" s="30">
        <v>0</v>
      </c>
      <c r="D703" s="30">
        <v>0</v>
      </c>
      <c r="E703" s="30">
        <v>0</v>
      </c>
      <c r="F703" s="30">
        <v>0</v>
      </c>
      <c r="H703" s="30">
        <v>0</v>
      </c>
      <c r="I703" s="30">
        <v>0</v>
      </c>
      <c r="J703" s="30">
        <v>0</v>
      </c>
      <c r="K703" s="30">
        <v>0</v>
      </c>
      <c r="L703" s="30">
        <v>0</v>
      </c>
      <c r="N703" s="30">
        <v>0</v>
      </c>
      <c r="O703" s="30">
        <v>0</v>
      </c>
      <c r="P703" s="30">
        <v>0</v>
      </c>
      <c r="Q703" s="30">
        <v>0</v>
      </c>
      <c r="R703" s="30">
        <v>0</v>
      </c>
      <c r="T703" s="30">
        <v>0</v>
      </c>
      <c r="U703" s="30">
        <v>0</v>
      </c>
      <c r="V703" s="30">
        <v>0</v>
      </c>
      <c r="W703" s="30">
        <v>0</v>
      </c>
      <c r="X703" s="30">
        <v>0</v>
      </c>
    </row>
    <row r="704" spans="1:24" x14ac:dyDescent="0.25">
      <c r="A704" s="9" t="s">
        <v>26</v>
      </c>
      <c r="B704" s="30">
        <v>78602.5</v>
      </c>
      <c r="C704" s="30">
        <v>62134.8</v>
      </c>
      <c r="D704" s="30">
        <v>56388.4</v>
      </c>
      <c r="E704" s="30">
        <v>51254</v>
      </c>
      <c r="F704" s="30">
        <v>46237</v>
      </c>
      <c r="H704" s="30">
        <v>92848.3</v>
      </c>
      <c r="I704" s="30">
        <v>74651.8</v>
      </c>
      <c r="J704" s="30">
        <v>69339.199999999997</v>
      </c>
      <c r="K704" s="30">
        <v>64123.3</v>
      </c>
      <c r="L704" s="30">
        <v>58928.3</v>
      </c>
      <c r="N704" s="30">
        <v>94640.2</v>
      </c>
      <c r="O704" s="30">
        <v>76955.3</v>
      </c>
      <c r="P704" s="30">
        <v>71303.8</v>
      </c>
      <c r="Q704" s="30">
        <v>66052.7</v>
      </c>
      <c r="R704" s="30">
        <v>60870.5</v>
      </c>
      <c r="T704" s="30">
        <v>104254</v>
      </c>
      <c r="U704" s="30">
        <v>86312.4</v>
      </c>
      <c r="V704" s="30">
        <v>79542.600000000006</v>
      </c>
      <c r="W704" s="30">
        <v>73633.7</v>
      </c>
      <c r="X704" s="30">
        <v>67971.899999999994</v>
      </c>
    </row>
    <row r="706" spans="1:24" x14ac:dyDescent="0.25">
      <c r="A706" s="9" t="s">
        <v>319</v>
      </c>
      <c r="B706" s="9">
        <v>100</v>
      </c>
      <c r="C706" s="9">
        <v>95</v>
      </c>
      <c r="D706" s="9">
        <v>90</v>
      </c>
      <c r="E706" s="9">
        <v>85</v>
      </c>
      <c r="F706" s="9">
        <v>80</v>
      </c>
      <c r="G706" s="9" t="s">
        <v>320</v>
      </c>
      <c r="H706" s="9">
        <v>100</v>
      </c>
      <c r="I706" s="9">
        <v>95</v>
      </c>
      <c r="J706" s="9">
        <v>90</v>
      </c>
      <c r="K706" s="9">
        <v>85</v>
      </c>
      <c r="L706" s="9">
        <v>80</v>
      </c>
      <c r="M706" s="9" t="s">
        <v>321</v>
      </c>
      <c r="N706" s="9">
        <v>100</v>
      </c>
      <c r="O706" s="9">
        <v>95</v>
      </c>
      <c r="P706" s="9">
        <v>90</v>
      </c>
      <c r="Q706" s="9">
        <v>85</v>
      </c>
      <c r="R706" s="9">
        <v>80</v>
      </c>
      <c r="S706" s="9" t="s">
        <v>322</v>
      </c>
      <c r="T706" s="9">
        <v>100</v>
      </c>
      <c r="U706" s="9">
        <v>95</v>
      </c>
      <c r="V706" s="9">
        <v>90</v>
      </c>
      <c r="W706" s="9">
        <v>85</v>
      </c>
      <c r="X706" s="9">
        <v>80</v>
      </c>
    </row>
    <row r="707" spans="1:24" x14ac:dyDescent="0.25">
      <c r="A707" s="9" t="s">
        <v>22</v>
      </c>
      <c r="B707" s="30">
        <v>0</v>
      </c>
      <c r="C707" s="30">
        <v>0</v>
      </c>
      <c r="D707" s="30">
        <v>0</v>
      </c>
      <c r="E707" s="30">
        <v>0</v>
      </c>
      <c r="F707" s="30">
        <v>0</v>
      </c>
      <c r="H707" s="30">
        <v>0</v>
      </c>
      <c r="I707" s="30">
        <v>0</v>
      </c>
      <c r="J707" s="30">
        <v>0</v>
      </c>
      <c r="K707" s="30">
        <v>0</v>
      </c>
      <c r="L707" s="30">
        <v>0</v>
      </c>
      <c r="N707" s="30">
        <v>0</v>
      </c>
      <c r="O707" s="30">
        <v>0</v>
      </c>
      <c r="P707" s="30">
        <v>0</v>
      </c>
      <c r="Q707" s="30">
        <v>0</v>
      </c>
      <c r="R707" s="30">
        <v>0</v>
      </c>
      <c r="T707" s="30">
        <v>0</v>
      </c>
      <c r="U707" s="30">
        <v>0</v>
      </c>
      <c r="V707" s="30">
        <v>0</v>
      </c>
      <c r="W707" s="30">
        <v>0</v>
      </c>
      <c r="X707" s="30">
        <v>0</v>
      </c>
    </row>
    <row r="708" spans="1:24" x14ac:dyDescent="0.25">
      <c r="A708" s="9" t="s">
        <v>23</v>
      </c>
      <c r="B708" s="30">
        <v>0</v>
      </c>
      <c r="C708" s="30">
        <v>0</v>
      </c>
      <c r="D708" s="30">
        <v>0</v>
      </c>
      <c r="E708" s="30">
        <v>0</v>
      </c>
      <c r="F708" s="30">
        <v>0</v>
      </c>
      <c r="H708" s="30">
        <v>0</v>
      </c>
      <c r="I708" s="30">
        <v>0</v>
      </c>
      <c r="J708" s="30">
        <v>0</v>
      </c>
      <c r="K708" s="30">
        <v>0</v>
      </c>
      <c r="L708" s="30">
        <v>0</v>
      </c>
      <c r="N708" s="30">
        <v>0</v>
      </c>
      <c r="O708" s="30">
        <v>0</v>
      </c>
      <c r="P708" s="30">
        <v>0</v>
      </c>
      <c r="Q708" s="30">
        <v>0</v>
      </c>
      <c r="R708" s="30">
        <v>0</v>
      </c>
      <c r="T708" s="30">
        <v>0</v>
      </c>
      <c r="U708" s="30">
        <v>0</v>
      </c>
      <c r="V708" s="30">
        <v>0</v>
      </c>
      <c r="W708" s="30">
        <v>0</v>
      </c>
      <c r="X708" s="30">
        <v>0</v>
      </c>
    </row>
    <row r="709" spans="1:24" x14ac:dyDescent="0.25">
      <c r="A709" s="9" t="s">
        <v>24</v>
      </c>
      <c r="B709" s="30">
        <v>0</v>
      </c>
      <c r="C709" s="30">
        <v>0</v>
      </c>
      <c r="D709" s="30">
        <v>0</v>
      </c>
      <c r="E709" s="30">
        <v>0</v>
      </c>
      <c r="F709" s="30">
        <v>0</v>
      </c>
      <c r="H709" s="30">
        <v>0</v>
      </c>
      <c r="I709" s="30">
        <v>0</v>
      </c>
      <c r="J709" s="30">
        <v>0</v>
      </c>
      <c r="K709" s="30">
        <v>0</v>
      </c>
      <c r="L709" s="30">
        <v>0</v>
      </c>
      <c r="N709" s="30">
        <v>0</v>
      </c>
      <c r="O709" s="30">
        <v>0</v>
      </c>
      <c r="P709" s="30">
        <v>0</v>
      </c>
      <c r="Q709" s="30">
        <v>0</v>
      </c>
      <c r="R709" s="30">
        <v>0</v>
      </c>
      <c r="T709" s="30">
        <v>0</v>
      </c>
      <c r="U709" s="30">
        <v>0</v>
      </c>
      <c r="V709" s="30">
        <v>0</v>
      </c>
      <c r="W709" s="30">
        <v>0</v>
      </c>
      <c r="X709" s="30">
        <v>0</v>
      </c>
    </row>
    <row r="710" spans="1:24" x14ac:dyDescent="0.25">
      <c r="A710" s="9" t="s">
        <v>25</v>
      </c>
      <c r="B710" s="30">
        <v>6</v>
      </c>
      <c r="C710" s="30">
        <v>6</v>
      </c>
      <c r="D710" s="30">
        <v>6</v>
      </c>
      <c r="E710" s="30">
        <v>6</v>
      </c>
      <c r="F710" s="30">
        <v>6</v>
      </c>
      <c r="H710" s="30">
        <v>7</v>
      </c>
      <c r="I710" s="30">
        <v>7</v>
      </c>
      <c r="J710" s="30">
        <v>7</v>
      </c>
      <c r="K710" s="30">
        <v>7</v>
      </c>
      <c r="L710" s="30">
        <v>7</v>
      </c>
      <c r="N710" s="30">
        <v>8</v>
      </c>
      <c r="O710" s="30">
        <v>8</v>
      </c>
      <c r="P710" s="30">
        <v>8</v>
      </c>
      <c r="Q710" s="30">
        <v>8</v>
      </c>
      <c r="R710" s="30">
        <v>8</v>
      </c>
      <c r="T710" s="30">
        <v>12</v>
      </c>
      <c r="U710" s="30">
        <v>12</v>
      </c>
      <c r="V710" s="30">
        <v>12</v>
      </c>
      <c r="W710" s="30">
        <v>12</v>
      </c>
      <c r="X710" s="30">
        <v>12</v>
      </c>
    </row>
    <row r="711" spans="1:24" x14ac:dyDescent="0.25">
      <c r="A711" s="9" t="s">
        <v>64</v>
      </c>
      <c r="B711" s="30">
        <v>0</v>
      </c>
      <c r="C711" s="30">
        <v>0</v>
      </c>
      <c r="D711" s="30">
        <v>0</v>
      </c>
      <c r="E711" s="30">
        <v>0</v>
      </c>
      <c r="F711" s="30">
        <v>0</v>
      </c>
      <c r="H711" s="30">
        <v>0</v>
      </c>
      <c r="I711" s="30">
        <v>0</v>
      </c>
      <c r="J711" s="30">
        <v>0</v>
      </c>
      <c r="K711" s="30">
        <v>0</v>
      </c>
      <c r="L711" s="30">
        <v>0</v>
      </c>
      <c r="N711" s="30">
        <v>0</v>
      </c>
      <c r="O711" s="30">
        <v>0</v>
      </c>
      <c r="P711" s="30">
        <v>0</v>
      </c>
      <c r="Q711" s="30">
        <v>0</v>
      </c>
      <c r="R711" s="30">
        <v>0</v>
      </c>
      <c r="T711" s="30">
        <v>0</v>
      </c>
      <c r="U711" s="30">
        <v>0</v>
      </c>
      <c r="V711" s="30">
        <v>0</v>
      </c>
      <c r="W711" s="30">
        <v>0</v>
      </c>
      <c r="X711" s="30">
        <v>0</v>
      </c>
    </row>
    <row r="712" spans="1:24" x14ac:dyDescent="0.25">
      <c r="A712" s="9" t="s">
        <v>65</v>
      </c>
      <c r="B712" s="30">
        <v>0</v>
      </c>
      <c r="C712" s="30">
        <v>0</v>
      </c>
      <c r="D712" s="30">
        <v>0</v>
      </c>
      <c r="E712" s="30">
        <v>0</v>
      </c>
      <c r="F712" s="30">
        <v>0</v>
      </c>
      <c r="H712" s="30">
        <v>0</v>
      </c>
      <c r="I712" s="30">
        <v>0</v>
      </c>
      <c r="J712" s="30">
        <v>0</v>
      </c>
      <c r="K712" s="30">
        <v>0</v>
      </c>
      <c r="L712" s="30">
        <v>0</v>
      </c>
      <c r="N712" s="30">
        <v>0</v>
      </c>
      <c r="O712" s="30">
        <v>0</v>
      </c>
      <c r="P712" s="30">
        <v>0</v>
      </c>
      <c r="Q712" s="30">
        <v>0</v>
      </c>
      <c r="R712" s="30">
        <v>0</v>
      </c>
      <c r="T712" s="30">
        <v>0</v>
      </c>
      <c r="U712" s="30">
        <v>0</v>
      </c>
      <c r="V712" s="30">
        <v>0</v>
      </c>
      <c r="W712" s="30">
        <v>0</v>
      </c>
      <c r="X712" s="30">
        <v>0</v>
      </c>
    </row>
    <row r="713" spans="1:24" x14ac:dyDescent="0.25">
      <c r="A713" s="9" t="s">
        <v>66</v>
      </c>
      <c r="B713" s="30">
        <v>0</v>
      </c>
      <c r="C713" s="30">
        <v>0</v>
      </c>
      <c r="D713" s="30">
        <v>0</v>
      </c>
      <c r="E713" s="30">
        <v>0</v>
      </c>
      <c r="F713" s="30">
        <v>0</v>
      </c>
      <c r="H713" s="30">
        <v>0</v>
      </c>
      <c r="I713" s="30">
        <v>0</v>
      </c>
      <c r="J713" s="30">
        <v>0</v>
      </c>
      <c r="K713" s="30">
        <v>0</v>
      </c>
      <c r="L713" s="30">
        <v>0</v>
      </c>
      <c r="N713" s="30">
        <v>0</v>
      </c>
      <c r="O713" s="30">
        <v>0</v>
      </c>
      <c r="P713" s="30">
        <v>0</v>
      </c>
      <c r="Q713" s="30">
        <v>0</v>
      </c>
      <c r="R713" s="30">
        <v>0</v>
      </c>
      <c r="T713" s="30">
        <v>0</v>
      </c>
      <c r="U713" s="30">
        <v>0</v>
      </c>
      <c r="V713" s="30">
        <v>0</v>
      </c>
      <c r="W713" s="30">
        <v>0</v>
      </c>
      <c r="X713" s="30">
        <v>0</v>
      </c>
    </row>
    <row r="714" spans="1:24" x14ac:dyDescent="0.25">
      <c r="A714" s="9" t="s">
        <v>67</v>
      </c>
      <c r="B714" s="30">
        <v>0</v>
      </c>
      <c r="C714" s="30">
        <v>0</v>
      </c>
      <c r="D714" s="30">
        <v>0</v>
      </c>
      <c r="E714" s="30">
        <v>0</v>
      </c>
      <c r="F714" s="30">
        <v>0</v>
      </c>
      <c r="H714" s="30">
        <v>0</v>
      </c>
      <c r="I714" s="30">
        <v>0</v>
      </c>
      <c r="J714" s="30">
        <v>0</v>
      </c>
      <c r="K714" s="30">
        <v>0</v>
      </c>
      <c r="L714" s="30">
        <v>0</v>
      </c>
      <c r="N714" s="30">
        <v>0</v>
      </c>
      <c r="O714" s="30">
        <v>0</v>
      </c>
      <c r="P714" s="30">
        <v>0</v>
      </c>
      <c r="Q714" s="30">
        <v>0</v>
      </c>
      <c r="R714" s="30">
        <v>0</v>
      </c>
      <c r="T714" s="30">
        <v>0</v>
      </c>
      <c r="U714" s="30">
        <v>0</v>
      </c>
      <c r="V714" s="30">
        <v>0</v>
      </c>
      <c r="W714" s="30">
        <v>0</v>
      </c>
      <c r="X714" s="30">
        <v>0</v>
      </c>
    </row>
    <row r="715" spans="1:24" x14ac:dyDescent="0.25">
      <c r="A715" s="9" t="s">
        <v>68</v>
      </c>
      <c r="B715" s="30">
        <v>2090.6999999999998</v>
      </c>
      <c r="C715" s="30">
        <v>2090.6999999999998</v>
      </c>
      <c r="D715" s="30">
        <v>2090.6999999999998</v>
      </c>
      <c r="E715" s="30">
        <v>2090.6999999999998</v>
      </c>
      <c r="F715" s="30">
        <v>2090.6999999999998</v>
      </c>
      <c r="H715" s="30">
        <v>2439.15</v>
      </c>
      <c r="I715" s="30">
        <v>2439.15</v>
      </c>
      <c r="J715" s="30">
        <v>2439.15</v>
      </c>
      <c r="K715" s="30">
        <v>2439.15</v>
      </c>
      <c r="L715" s="30">
        <v>2439.15</v>
      </c>
      <c r="N715" s="30">
        <v>2787.6</v>
      </c>
      <c r="O715" s="30">
        <v>2787.6</v>
      </c>
      <c r="P715" s="30">
        <v>2787.6</v>
      </c>
      <c r="Q715" s="30">
        <v>2787.6</v>
      </c>
      <c r="R715" s="30">
        <v>2787.6</v>
      </c>
      <c r="T715" s="30">
        <v>4181.3999999999996</v>
      </c>
      <c r="U715" s="30">
        <v>4181.3999999999996</v>
      </c>
      <c r="V715" s="30">
        <v>4181.3999999999996</v>
      </c>
      <c r="W715" s="30">
        <v>4181.3999999999996</v>
      </c>
      <c r="X715" s="30">
        <v>4181.3999999999996</v>
      </c>
    </row>
    <row r="716" spans="1:24" x14ac:dyDescent="0.25">
      <c r="A716" s="9" t="s">
        <v>69</v>
      </c>
      <c r="B716" s="30">
        <v>730.43695500000001</v>
      </c>
      <c r="C716" s="30">
        <v>730.43695500000001</v>
      </c>
      <c r="D716" s="30">
        <v>730.43695500000001</v>
      </c>
      <c r="E716" s="30">
        <v>730.43695500000001</v>
      </c>
      <c r="F716" s="30">
        <v>730.43695500000001</v>
      </c>
      <c r="H716" s="30">
        <v>852.17644749999999</v>
      </c>
      <c r="I716" s="30">
        <v>852.17644749999999</v>
      </c>
      <c r="J716" s="30">
        <v>852.17644749999999</v>
      </c>
      <c r="K716" s="30">
        <v>852.17644749999999</v>
      </c>
      <c r="L716" s="30">
        <v>852.17644749999999</v>
      </c>
      <c r="N716" s="30">
        <v>973.91593999999998</v>
      </c>
      <c r="O716" s="30">
        <v>973.91593999999998</v>
      </c>
      <c r="P716" s="30">
        <v>973.91593999999998</v>
      </c>
      <c r="Q716" s="30">
        <v>973.91593999999998</v>
      </c>
      <c r="R716" s="30">
        <v>973.91593999999998</v>
      </c>
      <c r="T716" s="30">
        <v>1460.87391</v>
      </c>
      <c r="U716" s="30">
        <v>1460.87391</v>
      </c>
      <c r="V716" s="30">
        <v>1460.87391</v>
      </c>
      <c r="W716" s="30">
        <v>1460.87391</v>
      </c>
      <c r="X716" s="30">
        <v>1460.87391</v>
      </c>
    </row>
    <row r="717" spans="1:24" x14ac:dyDescent="0.25">
      <c r="A717" s="9" t="s">
        <v>70</v>
      </c>
      <c r="B717" s="30">
        <v>2207.1177641851491</v>
      </c>
      <c r="C717" s="30">
        <v>2096.7618759759098</v>
      </c>
      <c r="D717" s="30">
        <v>1986.4059877666459</v>
      </c>
      <c r="E717" s="30">
        <v>1876.0500995573941</v>
      </c>
      <c r="F717" s="30">
        <v>1765.6942113481371</v>
      </c>
      <c r="H717" s="30">
        <v>2207.935366616824</v>
      </c>
      <c r="I717" s="30">
        <v>2097.5385982860039</v>
      </c>
      <c r="J717" s="30">
        <v>1987.1418299551681</v>
      </c>
      <c r="K717" s="30">
        <v>1876.7450616243379</v>
      </c>
      <c r="L717" s="30">
        <v>1766.3482932934969</v>
      </c>
      <c r="N717" s="30">
        <v>2207.9353666168308</v>
      </c>
      <c r="O717" s="30">
        <v>2097.5385982859948</v>
      </c>
      <c r="P717" s="30">
        <v>1987.1418299551531</v>
      </c>
      <c r="Q717" s="30">
        <v>1876.745061624312</v>
      </c>
      <c r="R717" s="30">
        <v>1766.3482932934669</v>
      </c>
      <c r="T717" s="30">
        <v>2208.7529690484798</v>
      </c>
      <c r="U717" s="30">
        <v>2098.3153205960621</v>
      </c>
      <c r="V717" s="30">
        <v>1987.8776721436379</v>
      </c>
      <c r="W717" s="30">
        <v>1877.4400236912179</v>
      </c>
      <c r="X717" s="30">
        <v>1767.002375238792</v>
      </c>
    </row>
    <row r="718" spans="1:24" x14ac:dyDescent="0.25">
      <c r="A718" s="9" t="s">
        <v>10</v>
      </c>
      <c r="B718" s="30">
        <v>40047.887127076458</v>
      </c>
      <c r="C718" s="30">
        <v>38045.492770722987</v>
      </c>
      <c r="D718" s="30">
        <v>36043.098414369037</v>
      </c>
      <c r="E718" s="30">
        <v>34040.704058015312</v>
      </c>
      <c r="F718" s="30">
        <v>32038.30970166151</v>
      </c>
      <c r="H718" s="30">
        <v>40062.722425142521</v>
      </c>
      <c r="I718" s="30">
        <v>38059.586303885779</v>
      </c>
      <c r="J718" s="30">
        <v>36056.450182628731</v>
      </c>
      <c r="K718" s="30">
        <v>34053.314061371828</v>
      </c>
      <c r="L718" s="30">
        <v>32050.1779401147</v>
      </c>
      <c r="N718" s="30">
        <v>40062.722425142638</v>
      </c>
      <c r="O718" s="30">
        <v>38059.586303885597</v>
      </c>
      <c r="P718" s="30">
        <v>36056.450182628461</v>
      </c>
      <c r="Q718" s="30">
        <v>34053.314061371348</v>
      </c>
      <c r="R718" s="30">
        <v>32050.17794011415</v>
      </c>
      <c r="T718" s="30">
        <v>40077.5577232082</v>
      </c>
      <c r="U718" s="30">
        <v>38073.679837047901</v>
      </c>
      <c r="V718" s="30">
        <v>36069.8019508875</v>
      </c>
      <c r="W718" s="30">
        <v>34065.924064727151</v>
      </c>
      <c r="X718" s="30">
        <v>32062.046178566699</v>
      </c>
    </row>
    <row r="719" spans="1:24" x14ac:dyDescent="0.25">
      <c r="A719" s="9" t="s">
        <v>26</v>
      </c>
      <c r="B719" s="30">
        <v>45075.9</v>
      </c>
      <c r="C719" s="30">
        <v>42963.199999999997</v>
      </c>
      <c r="D719" s="30">
        <v>40850.400000000001</v>
      </c>
      <c r="E719" s="30">
        <v>38737.699999999997</v>
      </c>
      <c r="F719" s="30">
        <v>36624.9</v>
      </c>
      <c r="H719" s="30">
        <v>45561.7</v>
      </c>
      <c r="I719" s="30">
        <v>43448.2</v>
      </c>
      <c r="J719" s="30">
        <v>41334.6</v>
      </c>
      <c r="K719" s="30">
        <v>39221.1</v>
      </c>
      <c r="L719" s="30">
        <v>37107.599999999999</v>
      </c>
      <c r="N719" s="30">
        <v>46031.9</v>
      </c>
      <c r="O719" s="30">
        <v>43918.3</v>
      </c>
      <c r="P719" s="30">
        <v>41804.800000000003</v>
      </c>
      <c r="Q719" s="30">
        <v>39691.300000000003</v>
      </c>
      <c r="R719" s="30">
        <v>37577.699999999997</v>
      </c>
      <c r="T719" s="30">
        <v>47928.1</v>
      </c>
      <c r="U719" s="30">
        <v>45813.8</v>
      </c>
      <c r="V719" s="30">
        <v>43699.5</v>
      </c>
      <c r="W719" s="30">
        <v>41585.199999999997</v>
      </c>
      <c r="X719" s="30">
        <v>39470.800000000003</v>
      </c>
    </row>
    <row r="721" spans="1:24" x14ac:dyDescent="0.25">
      <c r="A721" s="9" t="s">
        <v>323</v>
      </c>
      <c r="B721" s="9">
        <v>100</v>
      </c>
      <c r="C721" s="9">
        <v>95</v>
      </c>
      <c r="D721" s="9">
        <v>90</v>
      </c>
      <c r="E721" s="9">
        <v>85</v>
      </c>
      <c r="F721" s="9">
        <v>80</v>
      </c>
      <c r="G721" s="9" t="s">
        <v>324</v>
      </c>
      <c r="H721" s="9">
        <v>100</v>
      </c>
      <c r="I721" s="9">
        <v>95</v>
      </c>
      <c r="J721" s="9">
        <v>90</v>
      </c>
      <c r="K721" s="9">
        <v>85</v>
      </c>
      <c r="L721" s="9">
        <v>80</v>
      </c>
      <c r="M721" s="9" t="s">
        <v>325</v>
      </c>
      <c r="N721" s="9">
        <v>100</v>
      </c>
      <c r="O721" s="9">
        <v>95</v>
      </c>
      <c r="P721" s="9">
        <v>90</v>
      </c>
      <c r="Q721" s="9">
        <v>85</v>
      </c>
      <c r="R721" s="9">
        <v>80</v>
      </c>
      <c r="S721" s="9" t="s">
        <v>326</v>
      </c>
      <c r="T721" s="9">
        <v>100</v>
      </c>
      <c r="U721" s="9">
        <v>95</v>
      </c>
      <c r="V721" s="9">
        <v>90</v>
      </c>
      <c r="W721" s="9">
        <v>85</v>
      </c>
      <c r="X721" s="9">
        <v>80</v>
      </c>
    </row>
    <row r="722" spans="1:24" x14ac:dyDescent="0.25">
      <c r="A722" s="9" t="s">
        <v>22</v>
      </c>
      <c r="B722" s="30">
        <v>6.6859999999999999</v>
      </c>
      <c r="C722" s="30">
        <v>6.6859999999999999</v>
      </c>
      <c r="D722" s="30">
        <v>6.6859999999999999</v>
      </c>
      <c r="E722" s="30">
        <v>6.6859999999999999</v>
      </c>
      <c r="F722" s="30">
        <v>6.6859999999999999</v>
      </c>
      <c r="H722" s="30">
        <v>4.3159999999999998</v>
      </c>
      <c r="I722" s="30">
        <v>4.3159999999999998</v>
      </c>
      <c r="J722" s="30">
        <v>4.3159999999999998</v>
      </c>
      <c r="K722" s="30">
        <v>4.3159999999999998</v>
      </c>
      <c r="L722" s="30">
        <v>4.3159999999999998</v>
      </c>
      <c r="N722" s="30">
        <v>3.8159999999999998</v>
      </c>
      <c r="O722" s="30">
        <v>3.8159999999999998</v>
      </c>
      <c r="P722" s="30">
        <v>3.8159999999999998</v>
      </c>
      <c r="Q722" s="30">
        <v>3.8159999999999998</v>
      </c>
      <c r="R722" s="30">
        <v>3.8159999999999998</v>
      </c>
      <c r="T722" s="30">
        <v>2.1419999999999999</v>
      </c>
      <c r="U722" s="30">
        <v>2.1419999999999999</v>
      </c>
      <c r="V722" s="30">
        <v>2.1419999999999999</v>
      </c>
      <c r="W722" s="30">
        <v>2.1419999999999999</v>
      </c>
      <c r="X722" s="30">
        <v>2.1419999999999999</v>
      </c>
    </row>
    <row r="723" spans="1:24" x14ac:dyDescent="0.25">
      <c r="A723" s="9" t="s">
        <v>23</v>
      </c>
      <c r="B723" s="30">
        <v>0</v>
      </c>
      <c r="C723" s="30">
        <v>0</v>
      </c>
      <c r="D723" s="30">
        <v>0</v>
      </c>
      <c r="E723" s="30">
        <v>0</v>
      </c>
      <c r="F723" s="30">
        <v>0</v>
      </c>
      <c r="H723" s="30">
        <v>0</v>
      </c>
      <c r="I723" s="30">
        <v>0</v>
      </c>
      <c r="J723" s="30">
        <v>0</v>
      </c>
      <c r="K723" s="30">
        <v>0</v>
      </c>
      <c r="L723" s="30">
        <v>0</v>
      </c>
      <c r="N723" s="30">
        <v>0</v>
      </c>
      <c r="O723" s="30">
        <v>0</v>
      </c>
      <c r="P723" s="30">
        <v>0</v>
      </c>
      <c r="Q723" s="30">
        <v>0</v>
      </c>
      <c r="R723" s="30">
        <v>0</v>
      </c>
      <c r="T723" s="30">
        <v>0</v>
      </c>
      <c r="U723" s="30">
        <v>0</v>
      </c>
      <c r="V723" s="30">
        <v>0</v>
      </c>
      <c r="W723" s="30">
        <v>0</v>
      </c>
      <c r="X723" s="30">
        <v>0</v>
      </c>
    </row>
    <row r="724" spans="1:24" x14ac:dyDescent="0.25">
      <c r="A724" s="9" t="s">
        <v>24</v>
      </c>
      <c r="B724" s="30">
        <v>0</v>
      </c>
      <c r="C724" s="30">
        <v>0</v>
      </c>
      <c r="D724" s="30">
        <v>0</v>
      </c>
      <c r="E724" s="30">
        <v>0</v>
      </c>
      <c r="F724" s="30">
        <v>0</v>
      </c>
      <c r="H724" s="30">
        <v>0</v>
      </c>
      <c r="I724" s="30">
        <v>0</v>
      </c>
      <c r="J724" s="30">
        <v>0</v>
      </c>
      <c r="K724" s="30">
        <v>0</v>
      </c>
      <c r="L724" s="30">
        <v>0</v>
      </c>
      <c r="N724" s="30">
        <v>0</v>
      </c>
      <c r="O724" s="30">
        <v>0</v>
      </c>
      <c r="P724" s="30">
        <v>0</v>
      </c>
      <c r="Q724" s="30">
        <v>0</v>
      </c>
      <c r="R724" s="30">
        <v>0</v>
      </c>
      <c r="T724" s="30">
        <v>0</v>
      </c>
      <c r="U724" s="30">
        <v>0</v>
      </c>
      <c r="V724" s="30">
        <v>0</v>
      </c>
      <c r="W724" s="30">
        <v>0</v>
      </c>
      <c r="X724" s="30">
        <v>0</v>
      </c>
    </row>
    <row r="725" spans="1:24" x14ac:dyDescent="0.25">
      <c r="A725" s="9" t="s">
        <v>25</v>
      </c>
      <c r="B725" s="30">
        <v>6</v>
      </c>
      <c r="C725" s="30">
        <v>6</v>
      </c>
      <c r="D725" s="30">
        <v>6</v>
      </c>
      <c r="E725" s="30">
        <v>6</v>
      </c>
      <c r="F725" s="30">
        <v>6</v>
      </c>
      <c r="H725" s="30">
        <v>7</v>
      </c>
      <c r="I725" s="30">
        <v>7</v>
      </c>
      <c r="J725" s="30">
        <v>7</v>
      </c>
      <c r="K725" s="30">
        <v>7</v>
      </c>
      <c r="L725" s="30">
        <v>7</v>
      </c>
      <c r="N725" s="30">
        <v>8</v>
      </c>
      <c r="O725" s="30">
        <v>8</v>
      </c>
      <c r="P725" s="30">
        <v>8</v>
      </c>
      <c r="Q725" s="30">
        <v>8</v>
      </c>
      <c r="R725" s="30">
        <v>8</v>
      </c>
      <c r="T725" s="30">
        <v>12</v>
      </c>
      <c r="U725" s="30">
        <v>12</v>
      </c>
      <c r="V725" s="30">
        <v>12</v>
      </c>
      <c r="W725" s="30">
        <v>12</v>
      </c>
      <c r="X725" s="30">
        <v>12</v>
      </c>
    </row>
    <row r="726" spans="1:24" x14ac:dyDescent="0.25">
      <c r="A726" s="9" t="s">
        <v>64</v>
      </c>
      <c r="B726" s="30">
        <v>12034.242</v>
      </c>
      <c r="C726" s="30">
        <v>12034.242</v>
      </c>
      <c r="D726" s="30">
        <v>12034.242</v>
      </c>
      <c r="E726" s="30">
        <v>12034.242</v>
      </c>
      <c r="F726" s="30">
        <v>12034.242</v>
      </c>
      <c r="H726" s="30">
        <v>7768.2240000000011</v>
      </c>
      <c r="I726" s="30">
        <v>7768.2240000000011</v>
      </c>
      <c r="J726" s="30">
        <v>7768.2240000000011</v>
      </c>
      <c r="K726" s="30">
        <v>7768.2240000000011</v>
      </c>
      <c r="L726" s="30">
        <v>7768.2240000000011</v>
      </c>
      <c r="N726" s="30">
        <v>6868.098</v>
      </c>
      <c r="O726" s="30">
        <v>6868.098</v>
      </c>
      <c r="P726" s="30">
        <v>6868.098</v>
      </c>
      <c r="Q726" s="30">
        <v>6868.098</v>
      </c>
      <c r="R726" s="30">
        <v>6868.098</v>
      </c>
      <c r="T726" s="30">
        <v>3855.69</v>
      </c>
      <c r="U726" s="30">
        <v>3855.69</v>
      </c>
      <c r="V726" s="30">
        <v>3855.69</v>
      </c>
      <c r="W726" s="30">
        <v>3855.69</v>
      </c>
      <c r="X726" s="30">
        <v>3855.69</v>
      </c>
    </row>
    <row r="727" spans="1:24" x14ac:dyDescent="0.25">
      <c r="A727" s="9" t="s">
        <v>65</v>
      </c>
      <c r="B727" s="30">
        <v>1172.034010961748</v>
      </c>
      <c r="C727" s="30">
        <v>1172.034010961748</v>
      </c>
      <c r="D727" s="30">
        <v>1172.034010961748</v>
      </c>
      <c r="E727" s="30">
        <v>1172.034010961748</v>
      </c>
      <c r="F727" s="30">
        <v>1172.034010961748</v>
      </c>
      <c r="H727" s="30">
        <v>756.55971790905608</v>
      </c>
      <c r="I727" s="30">
        <v>756.55971790905608</v>
      </c>
      <c r="J727" s="30">
        <v>756.55971790905608</v>
      </c>
      <c r="K727" s="30">
        <v>756.55971790905608</v>
      </c>
      <c r="L727" s="30">
        <v>756.55971790905608</v>
      </c>
      <c r="N727" s="30">
        <v>668.89501196821209</v>
      </c>
      <c r="O727" s="30">
        <v>668.89501196821209</v>
      </c>
      <c r="P727" s="30">
        <v>668.89501196821209</v>
      </c>
      <c r="Q727" s="30">
        <v>668.89501196821209</v>
      </c>
      <c r="R727" s="30">
        <v>668.89501196821209</v>
      </c>
      <c r="T727" s="30">
        <v>375.51179506986</v>
      </c>
      <c r="U727" s="30">
        <v>375.51179506986</v>
      </c>
      <c r="V727" s="30">
        <v>375.51179506986</v>
      </c>
      <c r="W727" s="30">
        <v>375.51179506986</v>
      </c>
      <c r="X727" s="30">
        <v>375.51179506986</v>
      </c>
    </row>
    <row r="728" spans="1:24" x14ac:dyDescent="0.25">
      <c r="A728" s="9" t="s">
        <v>66</v>
      </c>
      <c r="B728" s="30">
        <v>0</v>
      </c>
      <c r="C728" s="30">
        <v>0</v>
      </c>
      <c r="D728" s="30">
        <v>0</v>
      </c>
      <c r="E728" s="30">
        <v>0</v>
      </c>
      <c r="F728" s="30">
        <v>0</v>
      </c>
      <c r="H728" s="30">
        <v>0</v>
      </c>
      <c r="I728" s="30">
        <v>0</v>
      </c>
      <c r="J728" s="30">
        <v>0</v>
      </c>
      <c r="K728" s="30">
        <v>0</v>
      </c>
      <c r="L728" s="30">
        <v>0</v>
      </c>
      <c r="N728" s="30">
        <v>0</v>
      </c>
      <c r="O728" s="30">
        <v>0</v>
      </c>
      <c r="P728" s="30">
        <v>0</v>
      </c>
      <c r="Q728" s="30">
        <v>0</v>
      </c>
      <c r="R728" s="30">
        <v>0</v>
      </c>
      <c r="T728" s="30">
        <v>0</v>
      </c>
      <c r="U728" s="30">
        <v>0</v>
      </c>
      <c r="V728" s="30">
        <v>0</v>
      </c>
      <c r="W728" s="30">
        <v>0</v>
      </c>
      <c r="X728" s="30">
        <v>0</v>
      </c>
    </row>
    <row r="729" spans="1:24" x14ac:dyDescent="0.25">
      <c r="A729" s="9" t="s">
        <v>67</v>
      </c>
      <c r="B729" s="30">
        <v>0</v>
      </c>
      <c r="C729" s="30">
        <v>0</v>
      </c>
      <c r="D729" s="30">
        <v>0</v>
      </c>
      <c r="E729" s="30">
        <v>0</v>
      </c>
      <c r="F729" s="30">
        <v>0</v>
      </c>
      <c r="H729" s="30">
        <v>0</v>
      </c>
      <c r="I729" s="30">
        <v>0</v>
      </c>
      <c r="J729" s="30">
        <v>0</v>
      </c>
      <c r="K729" s="30">
        <v>0</v>
      </c>
      <c r="L729" s="30">
        <v>0</v>
      </c>
      <c r="N729" s="30">
        <v>0</v>
      </c>
      <c r="O729" s="30">
        <v>0</v>
      </c>
      <c r="P729" s="30">
        <v>0</v>
      </c>
      <c r="Q729" s="30">
        <v>0</v>
      </c>
      <c r="R729" s="30">
        <v>0</v>
      </c>
      <c r="T729" s="30">
        <v>0</v>
      </c>
      <c r="U729" s="30">
        <v>0</v>
      </c>
      <c r="V729" s="30">
        <v>0</v>
      </c>
      <c r="W729" s="30">
        <v>0</v>
      </c>
      <c r="X729" s="30">
        <v>0</v>
      </c>
    </row>
    <row r="730" spans="1:24" x14ac:dyDescent="0.25">
      <c r="A730" s="9" t="s">
        <v>68</v>
      </c>
      <c r="B730" s="30">
        <v>2090.6999999999998</v>
      </c>
      <c r="C730" s="30">
        <v>2090.6999999999998</v>
      </c>
      <c r="D730" s="30">
        <v>2090.6999999999998</v>
      </c>
      <c r="E730" s="30">
        <v>2090.6999999999998</v>
      </c>
      <c r="F730" s="30">
        <v>2090.6999999999998</v>
      </c>
      <c r="H730" s="30">
        <v>2439.15</v>
      </c>
      <c r="I730" s="30">
        <v>2439.15</v>
      </c>
      <c r="J730" s="30">
        <v>2439.15</v>
      </c>
      <c r="K730" s="30">
        <v>2439.15</v>
      </c>
      <c r="L730" s="30">
        <v>2439.15</v>
      </c>
      <c r="N730" s="30">
        <v>2787.6</v>
      </c>
      <c r="O730" s="30">
        <v>2787.6</v>
      </c>
      <c r="P730" s="30">
        <v>2787.6</v>
      </c>
      <c r="Q730" s="30">
        <v>2787.6</v>
      </c>
      <c r="R730" s="30">
        <v>2787.6</v>
      </c>
      <c r="T730" s="30">
        <v>4181.3999999999996</v>
      </c>
      <c r="U730" s="30">
        <v>4181.3999999999996</v>
      </c>
      <c r="V730" s="30">
        <v>4181.3999999999996</v>
      </c>
      <c r="W730" s="30">
        <v>4181.3999999999996</v>
      </c>
      <c r="X730" s="30">
        <v>4181.3999999999996</v>
      </c>
    </row>
    <row r="731" spans="1:24" x14ac:dyDescent="0.25">
      <c r="A731" s="9" t="s">
        <v>69</v>
      </c>
      <c r="B731" s="30">
        <v>730.43695500000001</v>
      </c>
      <c r="C731" s="30">
        <v>730.43695500000001</v>
      </c>
      <c r="D731" s="30">
        <v>730.43695500000001</v>
      </c>
      <c r="E731" s="30">
        <v>730.43695500000001</v>
      </c>
      <c r="F731" s="30">
        <v>730.43695500000001</v>
      </c>
      <c r="H731" s="30">
        <v>852.17644749999999</v>
      </c>
      <c r="I731" s="30">
        <v>852.17644749999999</v>
      </c>
      <c r="J731" s="30">
        <v>852.17644749999999</v>
      </c>
      <c r="K731" s="30">
        <v>852.17644749999999</v>
      </c>
      <c r="L731" s="30">
        <v>852.17644749999999</v>
      </c>
      <c r="N731" s="30">
        <v>973.91593999999998</v>
      </c>
      <c r="O731" s="30">
        <v>973.91593999999998</v>
      </c>
      <c r="P731" s="30">
        <v>973.91593999999998</v>
      </c>
      <c r="Q731" s="30">
        <v>973.91593999999998</v>
      </c>
      <c r="R731" s="30">
        <v>973.91593999999998</v>
      </c>
      <c r="T731" s="30">
        <v>1460.87391</v>
      </c>
      <c r="U731" s="30">
        <v>1460.87391</v>
      </c>
      <c r="V731" s="30">
        <v>1460.87391</v>
      </c>
      <c r="W731" s="30">
        <v>1460.87391</v>
      </c>
      <c r="X731" s="30">
        <v>1460.87391</v>
      </c>
    </row>
    <row r="732" spans="1:24" x14ac:dyDescent="0.25">
      <c r="A732" s="9" t="s">
        <v>70</v>
      </c>
      <c r="B732" s="30">
        <v>1342.399005647412</v>
      </c>
      <c r="C732" s="30">
        <v>1232.043118334158</v>
      </c>
      <c r="D732" s="30">
        <v>1121.687229228899</v>
      </c>
      <c r="E732" s="30">
        <v>1011.331341019645</v>
      </c>
      <c r="F732" s="30">
        <v>900.97545620400388</v>
      </c>
      <c r="H732" s="30">
        <v>1649.232320792534</v>
      </c>
      <c r="I732" s="30">
        <v>1538.8355524616941</v>
      </c>
      <c r="J732" s="30">
        <v>1428.438784130853</v>
      </c>
      <c r="K732" s="30">
        <v>1318.042015800009</v>
      </c>
      <c r="L732" s="30">
        <v>1207.645247469163</v>
      </c>
      <c r="N732" s="30">
        <v>1713.8041328450699</v>
      </c>
      <c r="O732" s="30">
        <v>1603.407364514218</v>
      </c>
      <c r="P732" s="30">
        <v>1493.010596183369</v>
      </c>
      <c r="Q732" s="30">
        <v>1382.6138278525179</v>
      </c>
      <c r="R732" s="30">
        <v>1272.217059521666</v>
      </c>
      <c r="T732" s="30">
        <v>1931.362784928871</v>
      </c>
      <c r="U732" s="30">
        <v>1820.9251364764441</v>
      </c>
      <c r="V732" s="30">
        <v>1710.487488024015</v>
      </c>
      <c r="W732" s="30">
        <v>1600.049839571589</v>
      </c>
      <c r="X732" s="30">
        <v>1489.612191119161</v>
      </c>
    </row>
    <row r="733" spans="1:24" x14ac:dyDescent="0.25">
      <c r="A733" s="9" t="s">
        <v>10</v>
      </c>
      <c r="B733" s="30">
        <v>19929.001877071689</v>
      </c>
      <c r="C733" s="30">
        <v>18290.679235175001</v>
      </c>
      <c r="D733" s="30">
        <v>16652.35656667456</v>
      </c>
      <c r="E733" s="30">
        <v>15014.033911476021</v>
      </c>
      <c r="F733" s="30">
        <v>13375.711306658421</v>
      </c>
      <c r="H733" s="30">
        <v>24484.191271395001</v>
      </c>
      <c r="I733" s="30">
        <v>22845.261717639209</v>
      </c>
      <c r="J733" s="30">
        <v>21206.33216388338</v>
      </c>
      <c r="K733" s="30">
        <v>19567.402610127509</v>
      </c>
      <c r="L733" s="30">
        <v>17928.473056371611</v>
      </c>
      <c r="N733" s="30">
        <v>25442.812186776489</v>
      </c>
      <c r="O733" s="30">
        <v>23803.882633020508</v>
      </c>
      <c r="P733" s="30">
        <v>22164.953079264549</v>
      </c>
      <c r="Q733" s="30">
        <v>20526.023525508579</v>
      </c>
      <c r="R733" s="30">
        <v>18887.093971752591</v>
      </c>
      <c r="T733" s="30">
        <v>28672.646809352231</v>
      </c>
      <c r="U733" s="30">
        <v>27033.11035703911</v>
      </c>
      <c r="V733" s="30">
        <v>25393.573904725989</v>
      </c>
      <c r="W733" s="30">
        <v>23754.037452412889</v>
      </c>
      <c r="X733" s="30">
        <v>22114.501000099779</v>
      </c>
    </row>
    <row r="734" spans="1:24" x14ac:dyDescent="0.25">
      <c r="A734" s="9" t="s">
        <v>26</v>
      </c>
      <c r="B734" s="30">
        <v>37298.5</v>
      </c>
      <c r="C734" s="30">
        <v>35549.9</v>
      </c>
      <c r="D734" s="30">
        <v>33801.199999999997</v>
      </c>
      <c r="E734" s="30">
        <v>32052.5</v>
      </c>
      <c r="F734" s="30">
        <v>30303.8</v>
      </c>
      <c r="H734" s="30">
        <v>37949.199999999997</v>
      </c>
      <c r="I734" s="30">
        <v>36199.9</v>
      </c>
      <c r="J734" s="30">
        <v>34450.6</v>
      </c>
      <c r="K734" s="30">
        <v>32701.3</v>
      </c>
      <c r="L734" s="30">
        <v>30951.9</v>
      </c>
      <c r="N734" s="30">
        <v>38454.800000000003</v>
      </c>
      <c r="O734" s="30">
        <v>36705.5</v>
      </c>
      <c r="P734" s="30">
        <v>34956.1</v>
      </c>
      <c r="Q734" s="30">
        <v>33206.800000000003</v>
      </c>
      <c r="R734" s="30">
        <v>31457.5</v>
      </c>
      <c r="T734" s="30">
        <v>40477</v>
      </c>
      <c r="U734" s="30">
        <v>38727</v>
      </c>
      <c r="V734" s="30">
        <v>36977.1</v>
      </c>
      <c r="W734" s="30">
        <v>35227.1</v>
      </c>
      <c r="X734" s="30">
        <v>33477.1</v>
      </c>
    </row>
    <row r="736" spans="1:24" x14ac:dyDescent="0.25">
      <c r="A736" s="9" t="s">
        <v>327</v>
      </c>
      <c r="B736" s="9">
        <v>100</v>
      </c>
      <c r="C736" s="9">
        <v>95</v>
      </c>
      <c r="D736" s="9">
        <v>90</v>
      </c>
      <c r="E736" s="9">
        <v>85</v>
      </c>
      <c r="F736" s="9">
        <v>80</v>
      </c>
      <c r="G736" s="9" t="s">
        <v>328</v>
      </c>
      <c r="H736" s="9">
        <v>100</v>
      </c>
      <c r="I736" s="9">
        <v>95</v>
      </c>
      <c r="J736" s="9">
        <v>90</v>
      </c>
      <c r="K736" s="9">
        <v>85</v>
      </c>
      <c r="L736" s="9">
        <v>80</v>
      </c>
      <c r="M736" s="9" t="s">
        <v>329</v>
      </c>
      <c r="N736" s="9">
        <v>100</v>
      </c>
      <c r="O736" s="9">
        <v>95</v>
      </c>
      <c r="P736" s="9">
        <v>90</v>
      </c>
      <c r="Q736" s="9">
        <v>85</v>
      </c>
      <c r="R736" s="9">
        <v>80</v>
      </c>
      <c r="S736" s="9" t="s">
        <v>330</v>
      </c>
      <c r="T736" s="9">
        <v>100</v>
      </c>
      <c r="U736" s="9">
        <v>95</v>
      </c>
      <c r="V736" s="9">
        <v>90</v>
      </c>
      <c r="W736" s="9">
        <v>85</v>
      </c>
      <c r="X736" s="9">
        <v>80</v>
      </c>
    </row>
    <row r="737" spans="1:24" x14ac:dyDescent="0.25">
      <c r="A737" s="9" t="s">
        <v>22</v>
      </c>
      <c r="B737" s="30">
        <v>24.893999999999998</v>
      </c>
      <c r="C737" s="30">
        <v>18.995000000000001</v>
      </c>
      <c r="D737" s="30">
        <v>17.788</v>
      </c>
      <c r="E737" s="30">
        <v>16.669</v>
      </c>
      <c r="F737" s="30">
        <v>15.568</v>
      </c>
      <c r="H737" s="30">
        <v>25.385000000000002</v>
      </c>
      <c r="I737" s="30">
        <v>19.870999999999999</v>
      </c>
      <c r="J737" s="30">
        <v>18.620999999999999</v>
      </c>
      <c r="K737" s="30">
        <v>17.497</v>
      </c>
      <c r="L737" s="30">
        <v>16.373000000000001</v>
      </c>
      <c r="N737" s="30">
        <v>25.574000000000002</v>
      </c>
      <c r="O737" s="30">
        <v>20.094000000000001</v>
      </c>
      <c r="P737" s="30">
        <v>18.745999999999999</v>
      </c>
      <c r="Q737" s="30">
        <v>17.635999999999999</v>
      </c>
      <c r="R737" s="30">
        <v>16.516999999999999</v>
      </c>
      <c r="T737" s="30">
        <v>25.79</v>
      </c>
      <c r="U737" s="30">
        <v>20.949000000000002</v>
      </c>
      <c r="V737" s="30">
        <v>19.329999999999998</v>
      </c>
      <c r="W737" s="30">
        <v>18.102</v>
      </c>
      <c r="X737" s="30">
        <v>16.952000000000002</v>
      </c>
    </row>
    <row r="738" spans="1:24" x14ac:dyDescent="0.25">
      <c r="A738" s="9" t="s">
        <v>23</v>
      </c>
      <c r="B738" s="30">
        <v>4.76</v>
      </c>
      <c r="C738" s="30">
        <v>4.4820000000000002</v>
      </c>
      <c r="D738" s="30">
        <v>3.3690000000000002</v>
      </c>
      <c r="E738" s="30">
        <v>2.7930000000000001</v>
      </c>
      <c r="F738" s="30">
        <v>2.3490000000000002</v>
      </c>
      <c r="H738" s="30">
        <v>5.71</v>
      </c>
      <c r="I738" s="30">
        <v>5.24</v>
      </c>
      <c r="J738" s="30">
        <v>4.6989999999999998</v>
      </c>
      <c r="K738" s="30">
        <v>4.3010000000000002</v>
      </c>
      <c r="L738" s="30">
        <v>3.911</v>
      </c>
      <c r="N738" s="30">
        <v>6.78</v>
      </c>
      <c r="O738" s="30">
        <v>5.93</v>
      </c>
      <c r="P738" s="30">
        <v>5.0949999999999998</v>
      </c>
      <c r="Q738" s="30">
        <v>4.4960000000000004</v>
      </c>
      <c r="R738" s="30">
        <v>4.1029999999999998</v>
      </c>
      <c r="T738" s="30">
        <v>10.62</v>
      </c>
      <c r="U738" s="30">
        <v>9.202</v>
      </c>
      <c r="V738" s="30">
        <v>7.6589999999999998</v>
      </c>
      <c r="W738" s="30">
        <v>6.5830000000000002</v>
      </c>
      <c r="X738" s="30">
        <v>5.6749999999999998</v>
      </c>
    </row>
    <row r="739" spans="1:24" x14ac:dyDescent="0.25">
      <c r="A739" s="9" t="s">
        <v>24</v>
      </c>
      <c r="B739" s="30">
        <v>37.49</v>
      </c>
      <c r="C739" s="30">
        <v>30.63</v>
      </c>
      <c r="D739" s="30">
        <v>27.172999999999998</v>
      </c>
      <c r="E739" s="30">
        <v>23.594999999999999</v>
      </c>
      <c r="F739" s="30">
        <v>19.952000000000002</v>
      </c>
      <c r="H739" s="30">
        <v>56.134999999999998</v>
      </c>
      <c r="I739" s="30">
        <v>45.798999999999999</v>
      </c>
      <c r="J739" s="30">
        <v>42.295000000000002</v>
      </c>
      <c r="K739" s="30">
        <v>38.351999999999997</v>
      </c>
      <c r="L739" s="30">
        <v>34.430999999999997</v>
      </c>
      <c r="N739" s="30">
        <v>56.723999999999997</v>
      </c>
      <c r="O739" s="30">
        <v>47.610999999999997</v>
      </c>
      <c r="P739" s="30">
        <v>44.313000000000002</v>
      </c>
      <c r="Q739" s="30">
        <v>40.567999999999998</v>
      </c>
      <c r="R739" s="30">
        <v>36.655000000000001</v>
      </c>
      <c r="T739" s="30">
        <v>65.018000000000001</v>
      </c>
      <c r="U739" s="30">
        <v>54.433999999999997</v>
      </c>
      <c r="V739" s="30">
        <v>51.284999999999997</v>
      </c>
      <c r="W739" s="30">
        <v>47.588000000000001</v>
      </c>
      <c r="X739" s="30">
        <v>43.792000000000002</v>
      </c>
    </row>
    <row r="740" spans="1:24" x14ac:dyDescent="0.25">
      <c r="A740" s="9" t="s">
        <v>25</v>
      </c>
      <c r="B740" s="30">
        <v>0</v>
      </c>
      <c r="C740" s="30">
        <v>0</v>
      </c>
      <c r="D740" s="30">
        <v>0</v>
      </c>
      <c r="E740" s="30">
        <v>0</v>
      </c>
      <c r="F740" s="30">
        <v>0</v>
      </c>
      <c r="H740" s="30">
        <v>0</v>
      </c>
      <c r="I740" s="30">
        <v>0</v>
      </c>
      <c r="J740" s="30">
        <v>0</v>
      </c>
      <c r="K740" s="30">
        <v>0</v>
      </c>
      <c r="L740" s="30">
        <v>0</v>
      </c>
      <c r="N740" s="30">
        <v>0</v>
      </c>
      <c r="O740" s="30">
        <v>0</v>
      </c>
      <c r="P740" s="30">
        <v>0</v>
      </c>
      <c r="Q740" s="30">
        <v>0</v>
      </c>
      <c r="R740" s="30">
        <v>0</v>
      </c>
      <c r="T740" s="30">
        <v>0</v>
      </c>
      <c r="U740" s="30">
        <v>0</v>
      </c>
      <c r="V740" s="30">
        <v>0</v>
      </c>
      <c r="W740" s="30">
        <v>0</v>
      </c>
      <c r="X740" s="30">
        <v>0</v>
      </c>
    </row>
    <row r="741" spans="1:24" x14ac:dyDescent="0.25">
      <c r="A741" s="9" t="s">
        <v>64</v>
      </c>
      <c r="B741" s="30">
        <v>44808.84</v>
      </c>
      <c r="C741" s="30">
        <v>34190.639999999999</v>
      </c>
      <c r="D741" s="30">
        <v>32017.68</v>
      </c>
      <c r="E741" s="30">
        <v>30004.560000000001</v>
      </c>
      <c r="F741" s="30">
        <v>28022.400000000001</v>
      </c>
      <c r="H741" s="30">
        <v>45693.72</v>
      </c>
      <c r="I741" s="30">
        <v>35768.339999999997</v>
      </c>
      <c r="J741" s="30">
        <v>33517.800000000003</v>
      </c>
      <c r="K741" s="30">
        <v>31495.32</v>
      </c>
      <c r="L741" s="30">
        <v>29471.94</v>
      </c>
      <c r="N741" s="30">
        <v>46033.919999999998</v>
      </c>
      <c r="O741" s="30">
        <v>36168.480000000003</v>
      </c>
      <c r="P741" s="30">
        <v>33742.080000000002</v>
      </c>
      <c r="Q741" s="30">
        <v>31744.44</v>
      </c>
      <c r="R741" s="30">
        <v>29730.6</v>
      </c>
      <c r="T741" s="30">
        <v>46422.36</v>
      </c>
      <c r="U741" s="30">
        <v>37708.379999999997</v>
      </c>
      <c r="V741" s="30">
        <v>34793.279999999999</v>
      </c>
      <c r="W741" s="30">
        <v>32584.14</v>
      </c>
      <c r="X741" s="30">
        <v>30513.78</v>
      </c>
    </row>
    <row r="742" spans="1:24" x14ac:dyDescent="0.25">
      <c r="A742" s="9" t="s">
        <v>65</v>
      </c>
      <c r="B742" s="30">
        <v>4364.00435289096</v>
      </c>
      <c r="C742" s="30">
        <v>3329.8809294801599</v>
      </c>
      <c r="D742" s="30">
        <v>3118.2528913819201</v>
      </c>
      <c r="E742" s="30">
        <v>2922.1919256686401</v>
      </c>
      <c r="F742" s="30">
        <v>2729.1462037055999</v>
      </c>
      <c r="H742" s="30">
        <v>4450.1842265896803</v>
      </c>
      <c r="I742" s="30">
        <v>3483.5356473339598</v>
      </c>
      <c r="J742" s="30">
        <v>3264.3519693732001</v>
      </c>
      <c r="K742" s="30">
        <v>3067.3794183400801</v>
      </c>
      <c r="L742" s="30">
        <v>2870.3192148723601</v>
      </c>
      <c r="N742" s="30">
        <v>4483.3168468684798</v>
      </c>
      <c r="O742" s="30">
        <v>3522.50591975712</v>
      </c>
      <c r="P742" s="30">
        <v>3286.1949560755202</v>
      </c>
      <c r="Q742" s="30">
        <v>3091.6416122373598</v>
      </c>
      <c r="R742" s="30">
        <v>2895.5105245763998</v>
      </c>
      <c r="T742" s="30">
        <v>4521.1476376418404</v>
      </c>
      <c r="U742" s="30">
        <v>3672.47923535772</v>
      </c>
      <c r="V742" s="30">
        <v>3388.5729996883201</v>
      </c>
      <c r="W742" s="30">
        <v>3173.42133371916</v>
      </c>
      <c r="X742" s="30">
        <v>2971.7856731653201</v>
      </c>
    </row>
    <row r="743" spans="1:24" x14ac:dyDescent="0.25">
      <c r="A743" s="9" t="s">
        <v>66</v>
      </c>
      <c r="B743" s="30">
        <v>24865.678595458368</v>
      </c>
      <c r="C743" s="30">
        <v>20885.523665092958</v>
      </c>
      <c r="D743" s="30">
        <v>17944.56042382164</v>
      </c>
      <c r="E743" s="30">
        <v>15454.792893276421</v>
      </c>
      <c r="F743" s="30">
        <v>13056.682511333011</v>
      </c>
      <c r="H743" s="30">
        <v>35870.64519936288</v>
      </c>
      <c r="I743" s="30">
        <v>29824.41130037855</v>
      </c>
      <c r="J743" s="30">
        <v>27408.083879268859</v>
      </c>
      <c r="K743" s="30">
        <v>24891.718842505921</v>
      </c>
      <c r="L743" s="30">
        <v>22394.419517946091</v>
      </c>
      <c r="N743" s="30">
        <v>37217.491534497429</v>
      </c>
      <c r="O743" s="30">
        <v>31468.144729951291</v>
      </c>
      <c r="P743" s="30">
        <v>28881.03360014634</v>
      </c>
      <c r="Q743" s="30">
        <v>26277.95859806324</v>
      </c>
      <c r="R743" s="30">
        <v>23782.07735082303</v>
      </c>
      <c r="T743" s="30">
        <v>45395.385253858803</v>
      </c>
      <c r="U743" s="30">
        <v>38304.759986951467</v>
      </c>
      <c r="V743" s="30">
        <v>35117.512007090008</v>
      </c>
      <c r="W743" s="30">
        <v>32082.958431044812</v>
      </c>
      <c r="X743" s="30">
        <v>29155.318584855311</v>
      </c>
    </row>
    <row r="744" spans="1:24" x14ac:dyDescent="0.25">
      <c r="A744" s="9" t="s">
        <v>67</v>
      </c>
      <c r="B744" s="30">
        <v>4564.0257477742498</v>
      </c>
      <c r="C744" s="30">
        <v>3728.831959478</v>
      </c>
      <c r="D744" s="30">
        <v>3308.0272297024999</v>
      </c>
      <c r="E744" s="30">
        <v>2872.4068036897502</v>
      </c>
      <c r="F744" s="30">
        <v>2428.90983251225</v>
      </c>
      <c r="H744" s="30">
        <v>6833.8342375382499</v>
      </c>
      <c r="I744" s="30">
        <v>5575.5591909567502</v>
      </c>
      <c r="J744" s="30">
        <v>5149.0327050337492</v>
      </c>
      <c r="K744" s="30">
        <v>4668.9895382077502</v>
      </c>
      <c r="L744" s="30">
        <v>4191.5881183689999</v>
      </c>
      <c r="N744" s="30">
        <v>6905.5874944177503</v>
      </c>
      <c r="O744" s="30">
        <v>5796.1754992652504</v>
      </c>
      <c r="P744" s="30">
        <v>5394.6299572032503</v>
      </c>
      <c r="Q744" s="30">
        <v>4938.7155577907497</v>
      </c>
      <c r="R744" s="30">
        <v>4462.3610975874999</v>
      </c>
      <c r="T744" s="30">
        <v>7915.2461494157496</v>
      </c>
      <c r="U744" s="30">
        <v>6626.8284044912498</v>
      </c>
      <c r="V744" s="30">
        <v>6243.4220468117501</v>
      </c>
      <c r="W744" s="30">
        <v>5793.2902732930006</v>
      </c>
      <c r="X744" s="30">
        <v>5331.1671597630002</v>
      </c>
    </row>
    <row r="745" spans="1:24" x14ac:dyDescent="0.25">
      <c r="A745" s="9" t="s">
        <v>68</v>
      </c>
      <c r="B745" s="30">
        <v>0</v>
      </c>
      <c r="C745" s="30">
        <v>0</v>
      </c>
      <c r="D745" s="30">
        <v>0</v>
      </c>
      <c r="E745" s="30">
        <v>0</v>
      </c>
      <c r="F745" s="30">
        <v>0</v>
      </c>
      <c r="H745" s="30">
        <v>0</v>
      </c>
      <c r="I745" s="30">
        <v>0</v>
      </c>
      <c r="J745" s="30">
        <v>0</v>
      </c>
      <c r="K745" s="30">
        <v>0</v>
      </c>
      <c r="L745" s="30">
        <v>0</v>
      </c>
      <c r="N745" s="30">
        <v>0</v>
      </c>
      <c r="O745" s="30">
        <v>0</v>
      </c>
      <c r="P745" s="30">
        <v>0</v>
      </c>
      <c r="Q745" s="30">
        <v>0</v>
      </c>
      <c r="R745" s="30">
        <v>0</v>
      </c>
      <c r="T745" s="30">
        <v>0</v>
      </c>
      <c r="U745" s="30">
        <v>0</v>
      </c>
      <c r="V745" s="30">
        <v>0</v>
      </c>
      <c r="W745" s="30">
        <v>0</v>
      </c>
      <c r="X745" s="30">
        <v>0</v>
      </c>
    </row>
    <row r="746" spans="1:24" x14ac:dyDescent="0.25">
      <c r="A746" s="9" t="s">
        <v>69</v>
      </c>
      <c r="B746" s="30">
        <v>0</v>
      </c>
      <c r="C746" s="30">
        <v>0</v>
      </c>
      <c r="D746" s="30">
        <v>0</v>
      </c>
      <c r="E746" s="30">
        <v>0</v>
      </c>
      <c r="F746" s="30">
        <v>0</v>
      </c>
      <c r="H746" s="30">
        <v>0</v>
      </c>
      <c r="I746" s="30">
        <v>0</v>
      </c>
      <c r="J746" s="30">
        <v>0</v>
      </c>
      <c r="K746" s="30">
        <v>0</v>
      </c>
      <c r="L746" s="30">
        <v>0</v>
      </c>
      <c r="N746" s="30">
        <v>0</v>
      </c>
      <c r="O746" s="30">
        <v>0</v>
      </c>
      <c r="P746" s="30">
        <v>0</v>
      </c>
      <c r="Q746" s="30">
        <v>0</v>
      </c>
      <c r="R746" s="30">
        <v>0</v>
      </c>
      <c r="T746" s="30">
        <v>0</v>
      </c>
      <c r="U746" s="30">
        <v>0</v>
      </c>
      <c r="V746" s="30">
        <v>0</v>
      </c>
      <c r="W746" s="30">
        <v>0</v>
      </c>
      <c r="X746" s="30">
        <v>0</v>
      </c>
    </row>
    <row r="747" spans="1:24" x14ac:dyDescent="0.25">
      <c r="A747" s="9" t="s">
        <v>70</v>
      </c>
      <c r="B747" s="30">
        <v>0</v>
      </c>
      <c r="C747" s="30">
        <v>0</v>
      </c>
      <c r="D747" s="30">
        <v>0</v>
      </c>
      <c r="E747" s="30">
        <v>0</v>
      </c>
      <c r="F747" s="30">
        <v>0</v>
      </c>
      <c r="H747" s="30">
        <v>0</v>
      </c>
      <c r="I747" s="30">
        <v>0</v>
      </c>
      <c r="J747" s="30">
        <v>0</v>
      </c>
      <c r="K747" s="30">
        <v>0</v>
      </c>
      <c r="L747" s="30">
        <v>0</v>
      </c>
      <c r="N747" s="30">
        <v>0</v>
      </c>
      <c r="O747" s="30">
        <v>0</v>
      </c>
      <c r="P747" s="30">
        <v>0</v>
      </c>
      <c r="Q747" s="30">
        <v>0</v>
      </c>
      <c r="R747" s="30">
        <v>0</v>
      </c>
      <c r="T747" s="30">
        <v>0</v>
      </c>
      <c r="U747" s="30">
        <v>0</v>
      </c>
      <c r="V747" s="30">
        <v>0</v>
      </c>
      <c r="W747" s="30">
        <v>0</v>
      </c>
      <c r="X747" s="30">
        <v>0</v>
      </c>
    </row>
    <row r="748" spans="1:24" x14ac:dyDescent="0.25">
      <c r="A748" s="9" t="s">
        <v>10</v>
      </c>
      <c r="B748" s="30">
        <v>0</v>
      </c>
      <c r="C748" s="30">
        <v>0</v>
      </c>
      <c r="D748" s="30">
        <v>0</v>
      </c>
      <c r="E748" s="30">
        <v>0</v>
      </c>
      <c r="F748" s="30">
        <v>0</v>
      </c>
      <c r="H748" s="30">
        <v>0</v>
      </c>
      <c r="I748" s="30">
        <v>0</v>
      </c>
      <c r="J748" s="30">
        <v>0</v>
      </c>
      <c r="K748" s="30">
        <v>0</v>
      </c>
      <c r="L748" s="30">
        <v>0</v>
      </c>
      <c r="N748" s="30">
        <v>0</v>
      </c>
      <c r="O748" s="30">
        <v>0</v>
      </c>
      <c r="P748" s="30">
        <v>0</v>
      </c>
      <c r="Q748" s="30">
        <v>0</v>
      </c>
      <c r="R748" s="30">
        <v>0</v>
      </c>
      <c r="T748" s="30">
        <v>0</v>
      </c>
      <c r="U748" s="30">
        <v>0</v>
      </c>
      <c r="V748" s="30">
        <v>0</v>
      </c>
      <c r="W748" s="30">
        <v>0</v>
      </c>
      <c r="X748" s="30">
        <v>0</v>
      </c>
    </row>
    <row r="749" spans="1:24" x14ac:dyDescent="0.25">
      <c r="A749" s="9" t="s">
        <v>26</v>
      </c>
      <c r="B749" s="30">
        <v>78602.5</v>
      </c>
      <c r="C749" s="30">
        <v>62134.8</v>
      </c>
      <c r="D749" s="30">
        <v>56388.4</v>
      </c>
      <c r="E749" s="30">
        <v>51254</v>
      </c>
      <c r="F749" s="30">
        <v>46237</v>
      </c>
      <c r="H749" s="30">
        <v>92848.3</v>
      </c>
      <c r="I749" s="30">
        <v>74651.8</v>
      </c>
      <c r="J749" s="30">
        <v>69339.199999999997</v>
      </c>
      <c r="K749" s="30">
        <v>64123.3</v>
      </c>
      <c r="L749" s="30">
        <v>58928.3</v>
      </c>
      <c r="N749" s="30">
        <v>94640.2</v>
      </c>
      <c r="O749" s="30">
        <v>76955.3</v>
      </c>
      <c r="P749" s="30">
        <v>71303.8</v>
      </c>
      <c r="Q749" s="30">
        <v>66052.7</v>
      </c>
      <c r="R749" s="30">
        <v>60870.5</v>
      </c>
      <c r="T749" s="30">
        <v>104254</v>
      </c>
      <c r="U749" s="30">
        <v>86312.4</v>
      </c>
      <c r="V749" s="30">
        <v>79542.600000000006</v>
      </c>
      <c r="W749" s="30">
        <v>73633.7</v>
      </c>
      <c r="X749" s="30">
        <v>67971.899999999994</v>
      </c>
    </row>
    <row r="751" spans="1:24" x14ac:dyDescent="0.25">
      <c r="A751" s="9" t="s">
        <v>331</v>
      </c>
      <c r="B751" s="9">
        <v>100</v>
      </c>
      <c r="C751" s="9">
        <v>95</v>
      </c>
      <c r="D751" s="9">
        <v>90</v>
      </c>
      <c r="E751" s="9">
        <v>85</v>
      </c>
      <c r="F751" s="9">
        <v>80</v>
      </c>
      <c r="G751" s="9" t="s">
        <v>332</v>
      </c>
      <c r="H751" s="9">
        <v>100</v>
      </c>
      <c r="I751" s="9">
        <v>95</v>
      </c>
      <c r="J751" s="9">
        <v>90</v>
      </c>
      <c r="K751" s="9">
        <v>85</v>
      </c>
      <c r="L751" s="9">
        <v>80</v>
      </c>
      <c r="M751" s="9" t="s">
        <v>333</v>
      </c>
      <c r="N751" s="9">
        <v>100</v>
      </c>
      <c r="O751" s="9">
        <v>95</v>
      </c>
      <c r="P751" s="9">
        <v>90</v>
      </c>
      <c r="Q751" s="9">
        <v>85</v>
      </c>
      <c r="R751" s="9">
        <v>80</v>
      </c>
      <c r="S751" s="9" t="s">
        <v>334</v>
      </c>
      <c r="T751" s="9">
        <v>100</v>
      </c>
      <c r="U751" s="9">
        <v>95</v>
      </c>
      <c r="V751" s="9">
        <v>90</v>
      </c>
      <c r="W751" s="9">
        <v>85</v>
      </c>
      <c r="X751" s="9">
        <v>80</v>
      </c>
    </row>
    <row r="752" spans="1:24" x14ac:dyDescent="0.25">
      <c r="A752" s="9" t="s">
        <v>22</v>
      </c>
      <c r="B752" s="30">
        <v>0</v>
      </c>
      <c r="C752" s="30">
        <v>0</v>
      </c>
      <c r="D752" s="30">
        <v>0</v>
      </c>
      <c r="E752" s="30">
        <v>0</v>
      </c>
      <c r="F752" s="30">
        <v>0</v>
      </c>
      <c r="H752" s="30">
        <v>0</v>
      </c>
      <c r="I752" s="30">
        <v>0</v>
      </c>
      <c r="J752" s="30">
        <v>0</v>
      </c>
      <c r="K752" s="30">
        <v>0</v>
      </c>
      <c r="L752" s="30">
        <v>0</v>
      </c>
      <c r="N752" s="30">
        <v>0</v>
      </c>
      <c r="O752" s="30">
        <v>0</v>
      </c>
      <c r="P752" s="30">
        <v>0</v>
      </c>
      <c r="Q752" s="30">
        <v>0</v>
      </c>
      <c r="R752" s="30">
        <v>0</v>
      </c>
      <c r="T752" s="30">
        <v>0</v>
      </c>
      <c r="U752" s="30">
        <v>0</v>
      </c>
      <c r="V752" s="30">
        <v>0</v>
      </c>
      <c r="W752" s="30">
        <v>0</v>
      </c>
      <c r="X752" s="30">
        <v>0</v>
      </c>
    </row>
    <row r="753" spans="1:24" x14ac:dyDescent="0.25">
      <c r="A753" s="9" t="s">
        <v>23</v>
      </c>
      <c r="B753" s="30">
        <v>0</v>
      </c>
      <c r="C753" s="30">
        <v>0</v>
      </c>
      <c r="D753" s="30">
        <v>0</v>
      </c>
      <c r="E753" s="30">
        <v>0</v>
      </c>
      <c r="F753" s="30">
        <v>0</v>
      </c>
      <c r="H753" s="30">
        <v>0</v>
      </c>
      <c r="I753" s="30">
        <v>0</v>
      </c>
      <c r="J753" s="30">
        <v>0</v>
      </c>
      <c r="K753" s="30">
        <v>0</v>
      </c>
      <c r="L753" s="30">
        <v>0</v>
      </c>
      <c r="N753" s="30">
        <v>0</v>
      </c>
      <c r="O753" s="30">
        <v>0</v>
      </c>
      <c r="P753" s="30">
        <v>0</v>
      </c>
      <c r="Q753" s="30">
        <v>0</v>
      </c>
      <c r="R753" s="30">
        <v>0</v>
      </c>
      <c r="T753" s="30">
        <v>0</v>
      </c>
      <c r="U753" s="30">
        <v>0</v>
      </c>
      <c r="V753" s="30">
        <v>0</v>
      </c>
      <c r="W753" s="30">
        <v>0</v>
      </c>
      <c r="X753" s="30">
        <v>0</v>
      </c>
    </row>
    <row r="754" spans="1:24" x14ac:dyDescent="0.25">
      <c r="A754" s="9" t="s">
        <v>24</v>
      </c>
      <c r="B754" s="30">
        <v>0</v>
      </c>
      <c r="C754" s="30">
        <v>0</v>
      </c>
      <c r="D754" s="30">
        <v>0</v>
      </c>
      <c r="E754" s="30">
        <v>0</v>
      </c>
      <c r="F754" s="30">
        <v>0</v>
      </c>
      <c r="H754" s="30">
        <v>0</v>
      </c>
      <c r="I754" s="30">
        <v>0</v>
      </c>
      <c r="J754" s="30">
        <v>0</v>
      </c>
      <c r="K754" s="30">
        <v>0</v>
      </c>
      <c r="L754" s="30">
        <v>0</v>
      </c>
      <c r="N754" s="30">
        <v>0</v>
      </c>
      <c r="O754" s="30">
        <v>0</v>
      </c>
      <c r="P754" s="30">
        <v>0</v>
      </c>
      <c r="Q754" s="30">
        <v>0</v>
      </c>
      <c r="R754" s="30">
        <v>0</v>
      </c>
      <c r="T754" s="30">
        <v>0</v>
      </c>
      <c r="U754" s="30">
        <v>0</v>
      </c>
      <c r="V754" s="30">
        <v>0</v>
      </c>
      <c r="W754" s="30">
        <v>0</v>
      </c>
      <c r="X754" s="30">
        <v>0</v>
      </c>
    </row>
    <row r="755" spans="1:24" x14ac:dyDescent="0.25">
      <c r="A755" s="9" t="s">
        <v>25</v>
      </c>
      <c r="B755" s="30">
        <v>6</v>
      </c>
      <c r="C755" s="30">
        <v>6</v>
      </c>
      <c r="D755" s="30">
        <v>6</v>
      </c>
      <c r="E755" s="30">
        <v>6</v>
      </c>
      <c r="F755" s="30">
        <v>6</v>
      </c>
      <c r="H755" s="30">
        <v>7</v>
      </c>
      <c r="I755" s="30">
        <v>7</v>
      </c>
      <c r="J755" s="30">
        <v>7</v>
      </c>
      <c r="K755" s="30">
        <v>7</v>
      </c>
      <c r="L755" s="30">
        <v>7</v>
      </c>
      <c r="N755" s="30">
        <v>8</v>
      </c>
      <c r="O755" s="30">
        <v>8</v>
      </c>
      <c r="P755" s="30">
        <v>8</v>
      </c>
      <c r="Q755" s="30">
        <v>8</v>
      </c>
      <c r="R755" s="30">
        <v>8</v>
      </c>
      <c r="T755" s="30">
        <v>12</v>
      </c>
      <c r="U755" s="30">
        <v>12</v>
      </c>
      <c r="V755" s="30">
        <v>12</v>
      </c>
      <c r="W755" s="30">
        <v>12</v>
      </c>
      <c r="X755" s="30">
        <v>12</v>
      </c>
    </row>
    <row r="756" spans="1:24" x14ac:dyDescent="0.25">
      <c r="A756" s="9" t="s">
        <v>64</v>
      </c>
      <c r="B756" s="30">
        <v>0</v>
      </c>
      <c r="C756" s="30">
        <v>0</v>
      </c>
      <c r="D756" s="30">
        <v>0</v>
      </c>
      <c r="E756" s="30">
        <v>0</v>
      </c>
      <c r="F756" s="30">
        <v>0</v>
      </c>
      <c r="H756" s="30">
        <v>0</v>
      </c>
      <c r="I756" s="30">
        <v>0</v>
      </c>
      <c r="J756" s="30">
        <v>0</v>
      </c>
      <c r="K756" s="30">
        <v>0</v>
      </c>
      <c r="L756" s="30">
        <v>0</v>
      </c>
      <c r="N756" s="30">
        <v>0</v>
      </c>
      <c r="O756" s="30">
        <v>0</v>
      </c>
      <c r="P756" s="30">
        <v>0</v>
      </c>
      <c r="Q756" s="30">
        <v>0</v>
      </c>
      <c r="R756" s="30">
        <v>0</v>
      </c>
      <c r="T756" s="30">
        <v>0</v>
      </c>
      <c r="U756" s="30">
        <v>0</v>
      </c>
      <c r="V756" s="30">
        <v>0</v>
      </c>
      <c r="W756" s="30">
        <v>0</v>
      </c>
      <c r="X756" s="30">
        <v>0</v>
      </c>
    </row>
    <row r="757" spans="1:24" x14ac:dyDescent="0.25">
      <c r="A757" s="9" t="s">
        <v>65</v>
      </c>
      <c r="B757" s="30">
        <v>0</v>
      </c>
      <c r="C757" s="30">
        <v>0</v>
      </c>
      <c r="D757" s="30">
        <v>0</v>
      </c>
      <c r="E757" s="30">
        <v>0</v>
      </c>
      <c r="F757" s="30">
        <v>0</v>
      </c>
      <c r="H757" s="30">
        <v>0</v>
      </c>
      <c r="I757" s="30">
        <v>0</v>
      </c>
      <c r="J757" s="30">
        <v>0</v>
      </c>
      <c r="K757" s="30">
        <v>0</v>
      </c>
      <c r="L757" s="30">
        <v>0</v>
      </c>
      <c r="N757" s="30">
        <v>0</v>
      </c>
      <c r="O757" s="30">
        <v>0</v>
      </c>
      <c r="P757" s="30">
        <v>0</v>
      </c>
      <c r="Q757" s="30">
        <v>0</v>
      </c>
      <c r="R757" s="30">
        <v>0</v>
      </c>
      <c r="T757" s="30">
        <v>0</v>
      </c>
      <c r="U757" s="30">
        <v>0</v>
      </c>
      <c r="V757" s="30">
        <v>0</v>
      </c>
      <c r="W757" s="30">
        <v>0</v>
      </c>
      <c r="X757" s="30">
        <v>0</v>
      </c>
    </row>
    <row r="758" spans="1:24" x14ac:dyDescent="0.25">
      <c r="A758" s="9" t="s">
        <v>66</v>
      </c>
      <c r="B758" s="30">
        <v>0</v>
      </c>
      <c r="C758" s="30">
        <v>0</v>
      </c>
      <c r="D758" s="30">
        <v>0</v>
      </c>
      <c r="E758" s="30">
        <v>0</v>
      </c>
      <c r="F758" s="30">
        <v>0</v>
      </c>
      <c r="H758" s="30">
        <v>0</v>
      </c>
      <c r="I758" s="30">
        <v>0</v>
      </c>
      <c r="J758" s="30">
        <v>0</v>
      </c>
      <c r="K758" s="30">
        <v>0</v>
      </c>
      <c r="L758" s="30">
        <v>0</v>
      </c>
      <c r="N758" s="30">
        <v>0</v>
      </c>
      <c r="O758" s="30">
        <v>0</v>
      </c>
      <c r="P758" s="30">
        <v>0</v>
      </c>
      <c r="Q758" s="30">
        <v>0</v>
      </c>
      <c r="R758" s="30">
        <v>0</v>
      </c>
      <c r="T758" s="30">
        <v>0</v>
      </c>
      <c r="U758" s="30">
        <v>0</v>
      </c>
      <c r="V758" s="30">
        <v>0</v>
      </c>
      <c r="W758" s="30">
        <v>0</v>
      </c>
      <c r="X758" s="30">
        <v>0</v>
      </c>
    </row>
    <row r="759" spans="1:24" x14ac:dyDescent="0.25">
      <c r="A759" s="9" t="s">
        <v>67</v>
      </c>
      <c r="B759" s="30">
        <v>0</v>
      </c>
      <c r="C759" s="30">
        <v>0</v>
      </c>
      <c r="D759" s="30">
        <v>0</v>
      </c>
      <c r="E759" s="30">
        <v>0</v>
      </c>
      <c r="F759" s="30">
        <v>0</v>
      </c>
      <c r="H759" s="30">
        <v>0</v>
      </c>
      <c r="I759" s="30">
        <v>0</v>
      </c>
      <c r="J759" s="30">
        <v>0</v>
      </c>
      <c r="K759" s="30">
        <v>0</v>
      </c>
      <c r="L759" s="30">
        <v>0</v>
      </c>
      <c r="N759" s="30">
        <v>0</v>
      </c>
      <c r="O759" s="30">
        <v>0</v>
      </c>
      <c r="P759" s="30">
        <v>0</v>
      </c>
      <c r="Q759" s="30">
        <v>0</v>
      </c>
      <c r="R759" s="30">
        <v>0</v>
      </c>
      <c r="T759" s="30">
        <v>0</v>
      </c>
      <c r="U759" s="30">
        <v>0</v>
      </c>
      <c r="V759" s="30">
        <v>0</v>
      </c>
      <c r="W759" s="30">
        <v>0</v>
      </c>
      <c r="X759" s="30">
        <v>0</v>
      </c>
    </row>
    <row r="760" spans="1:24" x14ac:dyDescent="0.25">
      <c r="A760" s="9" t="s">
        <v>68</v>
      </c>
      <c r="B760" s="30">
        <v>2090.6999999999998</v>
      </c>
      <c r="C760" s="30">
        <v>2090.6999999999998</v>
      </c>
      <c r="D760" s="30">
        <v>2090.6999999999998</v>
      </c>
      <c r="E760" s="30">
        <v>2090.6999999999998</v>
      </c>
      <c r="F760" s="30">
        <v>2090.6999999999998</v>
      </c>
      <c r="H760" s="30">
        <v>2439.15</v>
      </c>
      <c r="I760" s="30">
        <v>2439.15</v>
      </c>
      <c r="J760" s="30">
        <v>2439.15</v>
      </c>
      <c r="K760" s="30">
        <v>2439.15</v>
      </c>
      <c r="L760" s="30">
        <v>2439.15</v>
      </c>
      <c r="N760" s="30">
        <v>2787.6</v>
      </c>
      <c r="O760" s="30">
        <v>2787.6</v>
      </c>
      <c r="P760" s="30">
        <v>2787.6</v>
      </c>
      <c r="Q760" s="30">
        <v>2787.6</v>
      </c>
      <c r="R760" s="30">
        <v>2787.6</v>
      </c>
      <c r="T760" s="30">
        <v>4181.3999999999996</v>
      </c>
      <c r="U760" s="30">
        <v>4181.3999999999996</v>
      </c>
      <c r="V760" s="30">
        <v>4181.3999999999996</v>
      </c>
      <c r="W760" s="30">
        <v>4181.3999999999996</v>
      </c>
      <c r="X760" s="30">
        <v>4181.3999999999996</v>
      </c>
    </row>
    <row r="761" spans="1:24" x14ac:dyDescent="0.25">
      <c r="A761" s="9" t="s">
        <v>69</v>
      </c>
      <c r="B761" s="30">
        <v>730.43695500000001</v>
      </c>
      <c r="C761" s="30">
        <v>730.43695500000001</v>
      </c>
      <c r="D761" s="30">
        <v>730.43695500000001</v>
      </c>
      <c r="E761" s="30">
        <v>730.43695500000001</v>
      </c>
      <c r="F761" s="30">
        <v>730.43695500000001</v>
      </c>
      <c r="H761" s="30">
        <v>852.17644749999999</v>
      </c>
      <c r="I761" s="30">
        <v>852.17644749999999</v>
      </c>
      <c r="J761" s="30">
        <v>852.17644749999999</v>
      </c>
      <c r="K761" s="30">
        <v>852.17644749999999</v>
      </c>
      <c r="L761" s="30">
        <v>852.17644749999999</v>
      </c>
      <c r="N761" s="30">
        <v>973.91593999999998</v>
      </c>
      <c r="O761" s="30">
        <v>973.91593999999998</v>
      </c>
      <c r="P761" s="30">
        <v>973.91593999999998</v>
      </c>
      <c r="Q761" s="30">
        <v>973.91593999999998</v>
      </c>
      <c r="R761" s="30">
        <v>973.91593999999998</v>
      </c>
      <c r="T761" s="30">
        <v>1460.87391</v>
      </c>
      <c r="U761" s="30">
        <v>1460.87391</v>
      </c>
      <c r="V761" s="30">
        <v>1460.87391</v>
      </c>
      <c r="W761" s="30">
        <v>1460.87391</v>
      </c>
      <c r="X761" s="30">
        <v>1460.87391</v>
      </c>
    </row>
    <row r="762" spans="1:24" x14ac:dyDescent="0.25">
      <c r="A762" s="9" t="s">
        <v>70</v>
      </c>
      <c r="B762" s="30">
        <v>2207.1177641851491</v>
      </c>
      <c r="C762" s="30">
        <v>2096.7618759759021</v>
      </c>
      <c r="D762" s="30">
        <v>1986.4059877666491</v>
      </c>
      <c r="E762" s="30">
        <v>1876.050099557395</v>
      </c>
      <c r="F762" s="30">
        <v>1765.694211348135</v>
      </c>
      <c r="H762" s="30">
        <v>2207.935366616824</v>
      </c>
      <c r="I762" s="30">
        <v>2097.5385982860039</v>
      </c>
      <c r="J762" s="30">
        <v>1987.141829955169</v>
      </c>
      <c r="K762" s="30">
        <v>1876.7450616243359</v>
      </c>
      <c r="L762" s="30">
        <v>1766.3482932934969</v>
      </c>
      <c r="N762" s="30">
        <v>2207.9353666168308</v>
      </c>
      <c r="O762" s="30">
        <v>2097.5385982859948</v>
      </c>
      <c r="P762" s="30">
        <v>1987.1418299551531</v>
      </c>
      <c r="Q762" s="30">
        <v>1876.7450616243129</v>
      </c>
      <c r="R762" s="30">
        <v>1766.3482932934669</v>
      </c>
      <c r="T762" s="30">
        <v>2208.7529690484798</v>
      </c>
      <c r="U762" s="30">
        <v>2098.3153205960621</v>
      </c>
      <c r="V762" s="30">
        <v>1987.8776721436379</v>
      </c>
      <c r="W762" s="30">
        <v>1877.4400236912179</v>
      </c>
      <c r="X762" s="30">
        <v>1767.002375238792</v>
      </c>
    </row>
    <row r="763" spans="1:24" x14ac:dyDescent="0.25">
      <c r="A763" s="9" t="s">
        <v>10</v>
      </c>
      <c r="B763" s="30">
        <v>32766.453103971649</v>
      </c>
      <c r="C763" s="30">
        <v>31128.130448773209</v>
      </c>
      <c r="D763" s="30">
        <v>29489.807793574699</v>
      </c>
      <c r="E763" s="30">
        <v>27851.485138376182</v>
      </c>
      <c r="F763" s="30">
        <v>26213.16248317757</v>
      </c>
      <c r="H763" s="30">
        <v>32778.591075116601</v>
      </c>
      <c r="I763" s="30">
        <v>31139.661521361089</v>
      </c>
      <c r="J763" s="30">
        <v>29500.731967605341</v>
      </c>
      <c r="K763" s="30">
        <v>27861.802413849629</v>
      </c>
      <c r="L763" s="30">
        <v>26222.872860093848</v>
      </c>
      <c r="N763" s="30">
        <v>32778.591075116703</v>
      </c>
      <c r="O763" s="30">
        <v>31139.66152136094</v>
      </c>
      <c r="P763" s="30">
        <v>29500.731967605101</v>
      </c>
      <c r="Q763" s="30">
        <v>27861.802413849291</v>
      </c>
      <c r="R763" s="30">
        <v>26222.872860093401</v>
      </c>
      <c r="T763" s="30">
        <v>32790.729046261258</v>
      </c>
      <c r="U763" s="30">
        <v>31151.192593948279</v>
      </c>
      <c r="V763" s="30">
        <v>29511.65614163522</v>
      </c>
      <c r="W763" s="30">
        <v>27872.119689322211</v>
      </c>
      <c r="X763" s="30">
        <v>26232.583237009119</v>
      </c>
    </row>
    <row r="764" spans="1:24" x14ac:dyDescent="0.25">
      <c r="A764" s="9" t="s">
        <v>26</v>
      </c>
      <c r="B764" s="30">
        <v>37794.5</v>
      </c>
      <c r="C764" s="30">
        <v>36045.800000000003</v>
      </c>
      <c r="D764" s="30">
        <v>34297.1</v>
      </c>
      <c r="E764" s="30">
        <v>32548.400000000001</v>
      </c>
      <c r="F764" s="30">
        <v>30799.8</v>
      </c>
      <c r="H764" s="30">
        <v>38277.599999999999</v>
      </c>
      <c r="I764" s="30">
        <v>36528.199999999997</v>
      </c>
      <c r="J764" s="30">
        <v>34778.9</v>
      </c>
      <c r="K764" s="30">
        <v>33029.599999999999</v>
      </c>
      <c r="L764" s="30">
        <v>31280.3</v>
      </c>
      <c r="N764" s="30">
        <v>38747.699999999997</v>
      </c>
      <c r="O764" s="30">
        <v>36998.400000000001</v>
      </c>
      <c r="P764" s="30">
        <v>35249.1</v>
      </c>
      <c r="Q764" s="30">
        <v>33499.699999999997</v>
      </c>
      <c r="R764" s="30">
        <v>31750.400000000001</v>
      </c>
      <c r="T764" s="30">
        <v>40641.300000000003</v>
      </c>
      <c r="U764" s="30">
        <v>38891.300000000003</v>
      </c>
      <c r="V764" s="30">
        <v>37141.300000000003</v>
      </c>
      <c r="W764" s="30">
        <v>35391.4</v>
      </c>
      <c r="X764" s="30">
        <v>33641.4</v>
      </c>
    </row>
    <row r="766" spans="1:24" x14ac:dyDescent="0.25">
      <c r="A766" s="9" t="s">
        <v>335</v>
      </c>
      <c r="B766" s="9">
        <v>100</v>
      </c>
      <c r="C766" s="9">
        <v>95</v>
      </c>
      <c r="D766" s="9">
        <v>90</v>
      </c>
      <c r="E766" s="9">
        <v>85</v>
      </c>
      <c r="F766" s="9">
        <v>80</v>
      </c>
      <c r="G766" s="9" t="s">
        <v>336</v>
      </c>
      <c r="H766" s="9">
        <v>100</v>
      </c>
      <c r="I766" s="9">
        <v>95</v>
      </c>
      <c r="J766" s="9">
        <v>90</v>
      </c>
      <c r="K766" s="9">
        <v>85</v>
      </c>
      <c r="L766" s="9">
        <v>80</v>
      </c>
      <c r="M766" s="9" t="s">
        <v>337</v>
      </c>
      <c r="N766" s="9">
        <v>100</v>
      </c>
      <c r="O766" s="9">
        <v>95</v>
      </c>
      <c r="P766" s="9">
        <v>90</v>
      </c>
      <c r="Q766" s="9">
        <v>85</v>
      </c>
      <c r="R766" s="9">
        <v>80</v>
      </c>
      <c r="S766" s="9" t="s">
        <v>338</v>
      </c>
      <c r="T766" s="9">
        <v>100</v>
      </c>
      <c r="U766" s="9">
        <v>95</v>
      </c>
      <c r="V766" s="9">
        <v>90</v>
      </c>
      <c r="W766" s="9">
        <v>85</v>
      </c>
      <c r="X766" s="9">
        <v>80</v>
      </c>
    </row>
    <row r="767" spans="1:24" x14ac:dyDescent="0.25">
      <c r="A767" s="9" t="s">
        <v>22</v>
      </c>
      <c r="B767" s="30">
        <v>0</v>
      </c>
      <c r="C767" s="30">
        <v>0</v>
      </c>
      <c r="D767" s="30">
        <v>0</v>
      </c>
      <c r="E767" s="30">
        <v>0</v>
      </c>
      <c r="F767" s="30">
        <v>0</v>
      </c>
      <c r="H767" s="30">
        <v>0</v>
      </c>
      <c r="I767" s="30">
        <v>0</v>
      </c>
      <c r="J767" s="30">
        <v>0</v>
      </c>
      <c r="K767" s="30">
        <v>0</v>
      </c>
      <c r="L767" s="30">
        <v>0</v>
      </c>
      <c r="N767" s="30">
        <v>0</v>
      </c>
      <c r="O767" s="30">
        <v>0</v>
      </c>
      <c r="P767" s="30">
        <v>0</v>
      </c>
      <c r="Q767" s="30">
        <v>0</v>
      </c>
      <c r="R767" s="30">
        <v>0</v>
      </c>
      <c r="T767" s="30">
        <v>0</v>
      </c>
      <c r="U767" s="30">
        <v>0</v>
      </c>
      <c r="V767" s="30">
        <v>0</v>
      </c>
      <c r="W767" s="30">
        <v>0</v>
      </c>
      <c r="X767" s="30">
        <v>0</v>
      </c>
    </row>
    <row r="768" spans="1:24" x14ac:dyDescent="0.25">
      <c r="A768" s="9" t="s">
        <v>23</v>
      </c>
      <c r="B768" s="30">
        <v>0</v>
      </c>
      <c r="C768" s="30">
        <v>0</v>
      </c>
      <c r="D768" s="30">
        <v>0</v>
      </c>
      <c r="E768" s="30">
        <v>0</v>
      </c>
      <c r="F768" s="30">
        <v>0</v>
      </c>
      <c r="H768" s="30">
        <v>0</v>
      </c>
      <c r="I768" s="30">
        <v>0</v>
      </c>
      <c r="J768" s="30">
        <v>0</v>
      </c>
      <c r="K768" s="30">
        <v>0</v>
      </c>
      <c r="L768" s="30">
        <v>0</v>
      </c>
      <c r="N768" s="30">
        <v>0</v>
      </c>
      <c r="O768" s="30">
        <v>0</v>
      </c>
      <c r="P768" s="30">
        <v>0</v>
      </c>
      <c r="Q768" s="30">
        <v>0</v>
      </c>
      <c r="R768" s="30">
        <v>0</v>
      </c>
      <c r="T768" s="30">
        <v>0</v>
      </c>
      <c r="U768" s="30">
        <v>0</v>
      </c>
      <c r="V768" s="30">
        <v>0</v>
      </c>
      <c r="W768" s="30">
        <v>0</v>
      </c>
      <c r="X768" s="30">
        <v>0</v>
      </c>
    </row>
    <row r="769" spans="1:24" x14ac:dyDescent="0.25">
      <c r="A769" s="9" t="s">
        <v>24</v>
      </c>
      <c r="B769" s="30">
        <v>0</v>
      </c>
      <c r="C769" s="30">
        <v>0</v>
      </c>
      <c r="D769" s="30">
        <v>0</v>
      </c>
      <c r="E769" s="30">
        <v>0</v>
      </c>
      <c r="F769" s="30">
        <v>0</v>
      </c>
      <c r="H769" s="30">
        <v>0</v>
      </c>
      <c r="I769" s="30">
        <v>0</v>
      </c>
      <c r="J769" s="30">
        <v>0</v>
      </c>
      <c r="K769" s="30">
        <v>0</v>
      </c>
      <c r="L769" s="30">
        <v>0</v>
      </c>
      <c r="N769" s="30">
        <v>0</v>
      </c>
      <c r="O769" s="30">
        <v>0</v>
      </c>
      <c r="P769" s="30">
        <v>0</v>
      </c>
      <c r="Q769" s="30">
        <v>0</v>
      </c>
      <c r="R769" s="30">
        <v>0</v>
      </c>
      <c r="T769" s="30">
        <v>0</v>
      </c>
      <c r="U769" s="30">
        <v>0</v>
      </c>
      <c r="V769" s="30">
        <v>0</v>
      </c>
      <c r="W769" s="30">
        <v>0</v>
      </c>
      <c r="X769" s="30">
        <v>0</v>
      </c>
    </row>
    <row r="770" spans="1:24" x14ac:dyDescent="0.25">
      <c r="A770" s="9" t="s">
        <v>25</v>
      </c>
      <c r="B770" s="30">
        <v>6</v>
      </c>
      <c r="C770" s="30">
        <v>6</v>
      </c>
      <c r="D770" s="30">
        <v>6</v>
      </c>
      <c r="E770" s="30">
        <v>6</v>
      </c>
      <c r="F770" s="30">
        <v>6</v>
      </c>
      <c r="H770" s="30">
        <v>7</v>
      </c>
      <c r="I770" s="30">
        <v>7</v>
      </c>
      <c r="J770" s="30">
        <v>7</v>
      </c>
      <c r="K770" s="30">
        <v>7</v>
      </c>
      <c r="L770" s="30">
        <v>7</v>
      </c>
      <c r="N770" s="30">
        <v>8</v>
      </c>
      <c r="O770" s="30">
        <v>8</v>
      </c>
      <c r="P770" s="30">
        <v>8</v>
      </c>
      <c r="Q770" s="30">
        <v>8</v>
      </c>
      <c r="R770" s="30">
        <v>8</v>
      </c>
      <c r="T770" s="30">
        <v>12</v>
      </c>
      <c r="U770" s="30">
        <v>12</v>
      </c>
      <c r="V770" s="30">
        <v>12</v>
      </c>
      <c r="W770" s="30">
        <v>12</v>
      </c>
      <c r="X770" s="30">
        <v>12</v>
      </c>
    </row>
    <row r="771" spans="1:24" x14ac:dyDescent="0.25">
      <c r="A771" s="9" t="s">
        <v>64</v>
      </c>
      <c r="B771" s="30">
        <v>0</v>
      </c>
      <c r="C771" s="30">
        <v>0</v>
      </c>
      <c r="D771" s="30">
        <v>0</v>
      </c>
      <c r="E771" s="30">
        <v>0</v>
      </c>
      <c r="F771" s="30">
        <v>0</v>
      </c>
      <c r="H771" s="30">
        <v>0</v>
      </c>
      <c r="I771" s="30">
        <v>0</v>
      </c>
      <c r="J771" s="30">
        <v>0</v>
      </c>
      <c r="K771" s="30">
        <v>0</v>
      </c>
      <c r="L771" s="30">
        <v>0</v>
      </c>
      <c r="N771" s="30">
        <v>0</v>
      </c>
      <c r="O771" s="30">
        <v>0</v>
      </c>
      <c r="P771" s="30">
        <v>0</v>
      </c>
      <c r="Q771" s="30">
        <v>0</v>
      </c>
      <c r="R771" s="30">
        <v>0</v>
      </c>
      <c r="T771" s="30">
        <v>0</v>
      </c>
      <c r="U771" s="30">
        <v>0</v>
      </c>
      <c r="V771" s="30">
        <v>0</v>
      </c>
      <c r="W771" s="30">
        <v>0</v>
      </c>
      <c r="X771" s="30">
        <v>0</v>
      </c>
    </row>
    <row r="772" spans="1:24" x14ac:dyDescent="0.25">
      <c r="A772" s="9" t="s">
        <v>65</v>
      </c>
      <c r="B772" s="30">
        <v>0</v>
      </c>
      <c r="C772" s="30">
        <v>0</v>
      </c>
      <c r="D772" s="30">
        <v>0</v>
      </c>
      <c r="E772" s="30">
        <v>0</v>
      </c>
      <c r="F772" s="30">
        <v>0</v>
      </c>
      <c r="H772" s="30">
        <v>0</v>
      </c>
      <c r="I772" s="30">
        <v>0</v>
      </c>
      <c r="J772" s="30">
        <v>0</v>
      </c>
      <c r="K772" s="30">
        <v>0</v>
      </c>
      <c r="L772" s="30">
        <v>0</v>
      </c>
      <c r="N772" s="30">
        <v>0</v>
      </c>
      <c r="O772" s="30">
        <v>0</v>
      </c>
      <c r="P772" s="30">
        <v>0</v>
      </c>
      <c r="Q772" s="30">
        <v>0</v>
      </c>
      <c r="R772" s="30">
        <v>0</v>
      </c>
      <c r="T772" s="30">
        <v>0</v>
      </c>
      <c r="U772" s="30">
        <v>0</v>
      </c>
      <c r="V772" s="30">
        <v>0</v>
      </c>
      <c r="W772" s="30">
        <v>0</v>
      </c>
      <c r="X772" s="30">
        <v>0</v>
      </c>
    </row>
    <row r="773" spans="1:24" x14ac:dyDescent="0.25">
      <c r="A773" s="9" t="s">
        <v>66</v>
      </c>
      <c r="B773" s="30">
        <v>0</v>
      </c>
      <c r="C773" s="30">
        <v>0</v>
      </c>
      <c r="D773" s="30">
        <v>0</v>
      </c>
      <c r="E773" s="30">
        <v>0</v>
      </c>
      <c r="F773" s="30">
        <v>0</v>
      </c>
      <c r="H773" s="30">
        <v>0</v>
      </c>
      <c r="I773" s="30">
        <v>0</v>
      </c>
      <c r="J773" s="30">
        <v>0</v>
      </c>
      <c r="K773" s="30">
        <v>0</v>
      </c>
      <c r="L773" s="30">
        <v>0</v>
      </c>
      <c r="N773" s="30">
        <v>0</v>
      </c>
      <c r="O773" s="30">
        <v>0</v>
      </c>
      <c r="P773" s="30">
        <v>0</v>
      </c>
      <c r="Q773" s="30">
        <v>0</v>
      </c>
      <c r="R773" s="30">
        <v>0</v>
      </c>
      <c r="T773" s="30">
        <v>0</v>
      </c>
      <c r="U773" s="30">
        <v>0</v>
      </c>
      <c r="V773" s="30">
        <v>0</v>
      </c>
      <c r="W773" s="30">
        <v>0</v>
      </c>
      <c r="X773" s="30">
        <v>0</v>
      </c>
    </row>
    <row r="774" spans="1:24" x14ac:dyDescent="0.25">
      <c r="A774" s="9" t="s">
        <v>67</v>
      </c>
      <c r="B774" s="30">
        <v>0</v>
      </c>
      <c r="C774" s="30">
        <v>0</v>
      </c>
      <c r="D774" s="30">
        <v>0</v>
      </c>
      <c r="E774" s="30">
        <v>0</v>
      </c>
      <c r="F774" s="30">
        <v>0</v>
      </c>
      <c r="H774" s="30">
        <v>0</v>
      </c>
      <c r="I774" s="30">
        <v>0</v>
      </c>
      <c r="J774" s="30">
        <v>0</v>
      </c>
      <c r="K774" s="30">
        <v>0</v>
      </c>
      <c r="L774" s="30">
        <v>0</v>
      </c>
      <c r="N774" s="30">
        <v>0</v>
      </c>
      <c r="O774" s="30">
        <v>0</v>
      </c>
      <c r="P774" s="30">
        <v>0</v>
      </c>
      <c r="Q774" s="30">
        <v>0</v>
      </c>
      <c r="R774" s="30">
        <v>0</v>
      </c>
      <c r="T774" s="30">
        <v>0</v>
      </c>
      <c r="U774" s="30">
        <v>0</v>
      </c>
      <c r="V774" s="30">
        <v>0</v>
      </c>
      <c r="W774" s="30">
        <v>0</v>
      </c>
      <c r="X774" s="30">
        <v>0</v>
      </c>
    </row>
    <row r="775" spans="1:24" x14ac:dyDescent="0.25">
      <c r="A775" s="9" t="s">
        <v>68</v>
      </c>
      <c r="B775" s="30">
        <v>2090.6999999999998</v>
      </c>
      <c r="C775" s="30">
        <v>2090.6999999999998</v>
      </c>
      <c r="D775" s="30">
        <v>2090.6999999999998</v>
      </c>
      <c r="E775" s="30">
        <v>2090.6999999999998</v>
      </c>
      <c r="F775" s="30">
        <v>2090.6999999999998</v>
      </c>
      <c r="H775" s="30">
        <v>2439.15</v>
      </c>
      <c r="I775" s="30">
        <v>2439.15</v>
      </c>
      <c r="J775" s="30">
        <v>2439.15</v>
      </c>
      <c r="K775" s="30">
        <v>2439.15</v>
      </c>
      <c r="L775" s="30">
        <v>2439.15</v>
      </c>
      <c r="N775" s="30">
        <v>2787.6</v>
      </c>
      <c r="O775" s="30">
        <v>2787.6</v>
      </c>
      <c r="P775" s="30">
        <v>2787.6</v>
      </c>
      <c r="Q775" s="30">
        <v>2787.6</v>
      </c>
      <c r="R775" s="30">
        <v>2787.6</v>
      </c>
      <c r="T775" s="30">
        <v>4181.3999999999996</v>
      </c>
      <c r="U775" s="30">
        <v>4181.3999999999996</v>
      </c>
      <c r="V775" s="30">
        <v>4181.3999999999996</v>
      </c>
      <c r="W775" s="30">
        <v>4181.3999999999996</v>
      </c>
      <c r="X775" s="30">
        <v>4181.3999999999996</v>
      </c>
    </row>
    <row r="776" spans="1:24" x14ac:dyDescent="0.25">
      <c r="A776" s="9" t="s">
        <v>69</v>
      </c>
      <c r="B776" s="30">
        <v>730.43695500000001</v>
      </c>
      <c r="C776" s="30">
        <v>730.43695500000001</v>
      </c>
      <c r="D776" s="30">
        <v>730.43695500000001</v>
      </c>
      <c r="E776" s="30">
        <v>730.43695500000001</v>
      </c>
      <c r="F776" s="30">
        <v>730.43695500000001</v>
      </c>
      <c r="H776" s="30">
        <v>852.17644749999999</v>
      </c>
      <c r="I776" s="30">
        <v>852.17644749999999</v>
      </c>
      <c r="J776" s="30">
        <v>852.17644749999999</v>
      </c>
      <c r="K776" s="30">
        <v>852.17644749999999</v>
      </c>
      <c r="L776" s="30">
        <v>852.17644749999999</v>
      </c>
      <c r="N776" s="30">
        <v>973.91593999999998</v>
      </c>
      <c r="O776" s="30">
        <v>973.91593999999998</v>
      </c>
      <c r="P776" s="30">
        <v>973.91593999999998</v>
      </c>
      <c r="Q776" s="30">
        <v>973.91593999999998</v>
      </c>
      <c r="R776" s="30">
        <v>973.91593999999998</v>
      </c>
      <c r="T776" s="30">
        <v>1460.87391</v>
      </c>
      <c r="U776" s="30">
        <v>1460.87391</v>
      </c>
      <c r="V776" s="30">
        <v>1460.87391</v>
      </c>
      <c r="W776" s="30">
        <v>1460.87391</v>
      </c>
      <c r="X776" s="30">
        <v>1460.87391</v>
      </c>
    </row>
    <row r="777" spans="1:24" x14ac:dyDescent="0.25">
      <c r="A777" s="9" t="s">
        <v>70</v>
      </c>
      <c r="B777" s="30">
        <v>2207.1177641851491</v>
      </c>
      <c r="C777" s="30">
        <v>2096.7618759759011</v>
      </c>
      <c r="D777" s="30">
        <v>1986.40598776665</v>
      </c>
      <c r="E777" s="30">
        <v>1876.050099557395</v>
      </c>
      <c r="F777" s="30">
        <v>1765.6942113481391</v>
      </c>
      <c r="H777" s="30">
        <v>2207.935366616824</v>
      </c>
      <c r="I777" s="30">
        <v>2097.5385982859971</v>
      </c>
      <c r="J777" s="30">
        <v>1987.141829955164</v>
      </c>
      <c r="K777" s="30">
        <v>1876.7450616243329</v>
      </c>
      <c r="L777" s="30">
        <v>1766.3482932934969</v>
      </c>
      <c r="N777" s="30">
        <v>2207.9353666168308</v>
      </c>
      <c r="O777" s="30">
        <v>2097.538598285993</v>
      </c>
      <c r="P777" s="30">
        <v>1987.141829955154</v>
      </c>
      <c r="Q777" s="30">
        <v>1876.745061624312</v>
      </c>
      <c r="R777" s="30">
        <v>1766.3482932934669</v>
      </c>
      <c r="T777" s="30">
        <v>2208.7529690484798</v>
      </c>
      <c r="U777" s="30">
        <v>2098.3153205960589</v>
      </c>
      <c r="V777" s="30">
        <v>1987.8776721436379</v>
      </c>
      <c r="W777" s="30">
        <v>1877.440023691217</v>
      </c>
      <c r="X777" s="30">
        <v>1767.002375238792</v>
      </c>
    </row>
    <row r="778" spans="1:24" x14ac:dyDescent="0.25">
      <c r="A778" s="9" t="s">
        <v>10</v>
      </c>
      <c r="B778" s="30">
        <v>29125.736092419251</v>
      </c>
      <c r="C778" s="30">
        <v>27669.449287798408</v>
      </c>
      <c r="D778" s="30">
        <v>26213.16248317753</v>
      </c>
      <c r="E778" s="30">
        <v>24756.8756785566</v>
      </c>
      <c r="F778" s="30">
        <v>23300.58887393566</v>
      </c>
      <c r="H778" s="30">
        <v>29136.525400103641</v>
      </c>
      <c r="I778" s="30">
        <v>27679.699130098641</v>
      </c>
      <c r="J778" s="30">
        <v>26222.872860093568</v>
      </c>
      <c r="K778" s="30">
        <v>24766.046590088528</v>
      </c>
      <c r="L778" s="30">
        <v>23309.220320083419</v>
      </c>
      <c r="N778" s="30">
        <v>29136.525400103739</v>
      </c>
      <c r="O778" s="30">
        <v>27679.69913009859</v>
      </c>
      <c r="P778" s="30">
        <v>26222.87286009343</v>
      </c>
      <c r="Q778" s="30">
        <v>24766.046590088241</v>
      </c>
      <c r="R778" s="30">
        <v>23309.220320083019</v>
      </c>
      <c r="T778" s="30">
        <v>29147.314707787791</v>
      </c>
      <c r="U778" s="30">
        <v>27689.948972398441</v>
      </c>
      <c r="V778" s="30">
        <v>26232.58323700909</v>
      </c>
      <c r="W778" s="30">
        <v>24775.21750161974</v>
      </c>
      <c r="X778" s="30">
        <v>23317.851766230331</v>
      </c>
    </row>
    <row r="779" spans="1:24" x14ac:dyDescent="0.25">
      <c r="A779" s="9" t="s">
        <v>26</v>
      </c>
      <c r="B779" s="30">
        <v>34153.699999999997</v>
      </c>
      <c r="C779" s="30">
        <v>32587.1</v>
      </c>
      <c r="D779" s="30">
        <v>31020.5</v>
      </c>
      <c r="E779" s="30">
        <v>29453.8</v>
      </c>
      <c r="F779" s="30">
        <v>27887.200000000001</v>
      </c>
      <c r="H779" s="30">
        <v>34635.5</v>
      </c>
      <c r="I779" s="30">
        <v>33068.300000000003</v>
      </c>
      <c r="J779" s="30">
        <v>31501.1</v>
      </c>
      <c r="K779" s="30">
        <v>29933.8</v>
      </c>
      <c r="L779" s="30">
        <v>28366.6</v>
      </c>
      <c r="N779" s="30">
        <v>35105.699999999997</v>
      </c>
      <c r="O779" s="30">
        <v>33538.400000000001</v>
      </c>
      <c r="P779" s="30">
        <v>31971.200000000001</v>
      </c>
      <c r="Q779" s="30">
        <v>30404</v>
      </c>
      <c r="R779" s="30">
        <v>28836.799999999999</v>
      </c>
      <c r="T779" s="30">
        <v>36997.9</v>
      </c>
      <c r="U779" s="30">
        <v>35430.1</v>
      </c>
      <c r="V779" s="30">
        <v>33862.300000000003</v>
      </c>
      <c r="W779" s="30">
        <v>32294.5</v>
      </c>
      <c r="X779" s="30">
        <v>30726.7</v>
      </c>
    </row>
    <row r="781" spans="1:24" x14ac:dyDescent="0.25">
      <c r="A781" s="9" t="s">
        <v>339</v>
      </c>
      <c r="B781" s="9">
        <v>100</v>
      </c>
      <c r="C781" s="9">
        <v>95</v>
      </c>
      <c r="D781" s="9">
        <v>90</v>
      </c>
      <c r="E781" s="9">
        <v>85</v>
      </c>
      <c r="F781" s="9">
        <v>80</v>
      </c>
      <c r="G781" s="9" t="s">
        <v>340</v>
      </c>
      <c r="H781" s="9">
        <v>100</v>
      </c>
      <c r="I781" s="9">
        <v>95</v>
      </c>
      <c r="J781" s="9">
        <v>90</v>
      </c>
      <c r="K781" s="9">
        <v>85</v>
      </c>
      <c r="L781" s="9">
        <v>80</v>
      </c>
      <c r="M781" s="9" t="s">
        <v>341</v>
      </c>
      <c r="N781" s="9">
        <v>100</v>
      </c>
      <c r="O781" s="9">
        <v>95</v>
      </c>
      <c r="P781" s="9">
        <v>90</v>
      </c>
      <c r="Q781" s="9">
        <v>85</v>
      </c>
      <c r="R781" s="9">
        <v>80</v>
      </c>
      <c r="S781" s="9" t="s">
        <v>342</v>
      </c>
      <c r="T781" s="9">
        <v>100</v>
      </c>
      <c r="U781" s="9">
        <v>95</v>
      </c>
      <c r="V781" s="9">
        <v>90</v>
      </c>
      <c r="W781" s="9">
        <v>85</v>
      </c>
      <c r="X781" s="9">
        <v>80</v>
      </c>
    </row>
    <row r="782" spans="1:24" x14ac:dyDescent="0.25">
      <c r="A782" s="9" t="s">
        <v>22</v>
      </c>
      <c r="B782" s="30">
        <v>24.893999999999998</v>
      </c>
      <c r="C782" s="30">
        <v>18.995000000000001</v>
      </c>
      <c r="D782" s="30">
        <v>17.788</v>
      </c>
      <c r="E782" s="30">
        <v>16.669</v>
      </c>
      <c r="F782" s="30">
        <v>15.568</v>
      </c>
      <c r="H782" s="30">
        <v>25.385000000000002</v>
      </c>
      <c r="I782" s="30">
        <v>19.870999999999999</v>
      </c>
      <c r="J782" s="30">
        <v>18.620999999999999</v>
      </c>
      <c r="K782" s="30">
        <v>17.497</v>
      </c>
      <c r="L782" s="30">
        <v>16.373000000000001</v>
      </c>
      <c r="N782" s="30">
        <v>25.574000000000002</v>
      </c>
      <c r="O782" s="30">
        <v>20.094000000000001</v>
      </c>
      <c r="P782" s="30">
        <v>18.745999999999999</v>
      </c>
      <c r="Q782" s="30">
        <v>17.635999999999999</v>
      </c>
      <c r="R782" s="30">
        <v>16.516999999999999</v>
      </c>
      <c r="T782" s="30">
        <v>25.79</v>
      </c>
      <c r="U782" s="30">
        <v>20.949000000000002</v>
      </c>
      <c r="V782" s="30">
        <v>19.329999999999998</v>
      </c>
      <c r="W782" s="30">
        <v>18.102</v>
      </c>
      <c r="X782" s="30">
        <v>16.952000000000002</v>
      </c>
    </row>
    <row r="783" spans="1:24" x14ac:dyDescent="0.25">
      <c r="A783" s="9" t="s">
        <v>23</v>
      </c>
      <c r="B783" s="30">
        <v>4.76</v>
      </c>
      <c r="C783" s="30">
        <v>4.4820000000000002</v>
      </c>
      <c r="D783" s="30">
        <v>3.3690000000000002</v>
      </c>
      <c r="E783" s="30">
        <v>2.7930000000000001</v>
      </c>
      <c r="F783" s="30">
        <v>2.3490000000000002</v>
      </c>
      <c r="H783" s="30">
        <v>5.71</v>
      </c>
      <c r="I783" s="30">
        <v>5.24</v>
      </c>
      <c r="J783" s="30">
        <v>4.6989999999999998</v>
      </c>
      <c r="K783" s="30">
        <v>4.3010000000000002</v>
      </c>
      <c r="L783" s="30">
        <v>3.911</v>
      </c>
      <c r="N783" s="30">
        <v>6.78</v>
      </c>
      <c r="O783" s="30">
        <v>5.93</v>
      </c>
      <c r="P783" s="30">
        <v>5.0949999999999998</v>
      </c>
      <c r="Q783" s="30">
        <v>4.4960000000000004</v>
      </c>
      <c r="R783" s="30">
        <v>4.1029999999999998</v>
      </c>
      <c r="T783" s="30">
        <v>10.62</v>
      </c>
      <c r="U783" s="30">
        <v>9.202</v>
      </c>
      <c r="V783" s="30">
        <v>7.6589999999999998</v>
      </c>
      <c r="W783" s="30">
        <v>6.5830000000000002</v>
      </c>
      <c r="X783" s="30">
        <v>5.6749999999999998</v>
      </c>
    </row>
    <row r="784" spans="1:24" x14ac:dyDescent="0.25">
      <c r="A784" s="9" t="s">
        <v>24</v>
      </c>
      <c r="B784" s="30">
        <v>37.49</v>
      </c>
      <c r="C784" s="30">
        <v>30.63</v>
      </c>
      <c r="D784" s="30">
        <v>27.172999999999998</v>
      </c>
      <c r="E784" s="30">
        <v>23.594999999999999</v>
      </c>
      <c r="F784" s="30">
        <v>19.952000000000002</v>
      </c>
      <c r="H784" s="30">
        <v>56.134999999999998</v>
      </c>
      <c r="I784" s="30">
        <v>45.798999999999999</v>
      </c>
      <c r="J784" s="30">
        <v>42.295000000000002</v>
      </c>
      <c r="K784" s="30">
        <v>38.351999999999997</v>
      </c>
      <c r="L784" s="30">
        <v>34.430999999999997</v>
      </c>
      <c r="N784" s="30">
        <v>56.723999999999997</v>
      </c>
      <c r="O784" s="30">
        <v>47.610999999999997</v>
      </c>
      <c r="P784" s="30">
        <v>44.313000000000002</v>
      </c>
      <c r="Q784" s="30">
        <v>40.567999999999998</v>
      </c>
      <c r="R784" s="30">
        <v>36.655000000000001</v>
      </c>
      <c r="T784" s="30">
        <v>65.018000000000001</v>
      </c>
      <c r="U784" s="30">
        <v>54.433999999999997</v>
      </c>
      <c r="V784" s="30">
        <v>51.284999999999997</v>
      </c>
      <c r="W784" s="30">
        <v>47.588000000000001</v>
      </c>
      <c r="X784" s="30">
        <v>43.792000000000002</v>
      </c>
    </row>
    <row r="785" spans="1:24" x14ac:dyDescent="0.25">
      <c r="A785" s="9" t="s">
        <v>25</v>
      </c>
      <c r="B785" s="30">
        <v>0</v>
      </c>
      <c r="C785" s="30">
        <v>0</v>
      </c>
      <c r="D785" s="30">
        <v>0</v>
      </c>
      <c r="E785" s="30">
        <v>0</v>
      </c>
      <c r="F785" s="30">
        <v>0</v>
      </c>
      <c r="H785" s="30">
        <v>0</v>
      </c>
      <c r="I785" s="30">
        <v>0</v>
      </c>
      <c r="J785" s="30">
        <v>0</v>
      </c>
      <c r="K785" s="30">
        <v>0</v>
      </c>
      <c r="L785" s="30">
        <v>0</v>
      </c>
      <c r="N785" s="30">
        <v>0</v>
      </c>
      <c r="O785" s="30">
        <v>0</v>
      </c>
      <c r="P785" s="30">
        <v>0</v>
      </c>
      <c r="Q785" s="30">
        <v>0</v>
      </c>
      <c r="R785" s="30">
        <v>0</v>
      </c>
      <c r="T785" s="30">
        <v>0</v>
      </c>
      <c r="U785" s="30">
        <v>0</v>
      </c>
      <c r="V785" s="30">
        <v>0</v>
      </c>
      <c r="W785" s="30">
        <v>0</v>
      </c>
      <c r="X785" s="30">
        <v>0</v>
      </c>
    </row>
    <row r="786" spans="1:24" x14ac:dyDescent="0.25">
      <c r="A786" s="9" t="s">
        <v>64</v>
      </c>
      <c r="B786" s="30">
        <v>44808.84</v>
      </c>
      <c r="C786" s="30">
        <v>34190.639999999999</v>
      </c>
      <c r="D786" s="30">
        <v>32017.68</v>
      </c>
      <c r="E786" s="30">
        <v>30004.560000000001</v>
      </c>
      <c r="F786" s="30">
        <v>28022.400000000001</v>
      </c>
      <c r="H786" s="30">
        <v>45693.72</v>
      </c>
      <c r="I786" s="30">
        <v>35768.339999999997</v>
      </c>
      <c r="J786" s="30">
        <v>33517.800000000003</v>
      </c>
      <c r="K786" s="30">
        <v>31495.32</v>
      </c>
      <c r="L786" s="30">
        <v>29471.94</v>
      </c>
      <c r="N786" s="30">
        <v>46033.919999999998</v>
      </c>
      <c r="O786" s="30">
        <v>36168.480000000003</v>
      </c>
      <c r="P786" s="30">
        <v>33742.080000000002</v>
      </c>
      <c r="Q786" s="30">
        <v>31744.44</v>
      </c>
      <c r="R786" s="30">
        <v>29730.6</v>
      </c>
      <c r="T786" s="30">
        <v>46422.36</v>
      </c>
      <c r="U786" s="30">
        <v>37708.379999999997</v>
      </c>
      <c r="V786" s="30">
        <v>34793.279999999999</v>
      </c>
      <c r="W786" s="30">
        <v>32584.14</v>
      </c>
      <c r="X786" s="30">
        <v>30513.78</v>
      </c>
    </row>
    <row r="787" spans="1:24" x14ac:dyDescent="0.25">
      <c r="A787" s="9" t="s">
        <v>65</v>
      </c>
      <c r="B787" s="30">
        <v>4364.00435289096</v>
      </c>
      <c r="C787" s="30">
        <v>3329.8809294801599</v>
      </c>
      <c r="D787" s="30">
        <v>3118.2528913819201</v>
      </c>
      <c r="E787" s="30">
        <v>2922.1919256686401</v>
      </c>
      <c r="F787" s="30">
        <v>2729.1462037055999</v>
      </c>
      <c r="H787" s="30">
        <v>4450.1842265896803</v>
      </c>
      <c r="I787" s="30">
        <v>3483.5356473339598</v>
      </c>
      <c r="J787" s="30">
        <v>3264.3519693732001</v>
      </c>
      <c r="K787" s="30">
        <v>3067.3794183400801</v>
      </c>
      <c r="L787" s="30">
        <v>2870.3192148723601</v>
      </c>
      <c r="N787" s="30">
        <v>4483.3168468684798</v>
      </c>
      <c r="O787" s="30">
        <v>3522.50591975712</v>
      </c>
      <c r="P787" s="30">
        <v>3286.1949560755202</v>
      </c>
      <c r="Q787" s="30">
        <v>3091.6416122373598</v>
      </c>
      <c r="R787" s="30">
        <v>2895.5105245763998</v>
      </c>
      <c r="T787" s="30">
        <v>4521.1476376418404</v>
      </c>
      <c r="U787" s="30">
        <v>3672.47923535772</v>
      </c>
      <c r="V787" s="30">
        <v>3388.5729996883201</v>
      </c>
      <c r="W787" s="30">
        <v>3173.42133371916</v>
      </c>
      <c r="X787" s="30">
        <v>2971.7856731653201</v>
      </c>
    </row>
    <row r="788" spans="1:24" x14ac:dyDescent="0.25">
      <c r="A788" s="9" t="s">
        <v>66</v>
      </c>
      <c r="B788" s="30">
        <v>24865.678595458368</v>
      </c>
      <c r="C788" s="30">
        <v>20885.523665092958</v>
      </c>
      <c r="D788" s="30">
        <v>17944.56042382164</v>
      </c>
      <c r="E788" s="30">
        <v>15454.792893276421</v>
      </c>
      <c r="F788" s="30">
        <v>13056.682511333011</v>
      </c>
      <c r="H788" s="30">
        <v>35870.64519936288</v>
      </c>
      <c r="I788" s="30">
        <v>29824.41130037855</v>
      </c>
      <c r="J788" s="30">
        <v>27408.083879268859</v>
      </c>
      <c r="K788" s="30">
        <v>24891.718842505921</v>
      </c>
      <c r="L788" s="30">
        <v>22394.419517946091</v>
      </c>
      <c r="N788" s="30">
        <v>37217.491534497429</v>
      </c>
      <c r="O788" s="30">
        <v>31468.144729951291</v>
      </c>
      <c r="P788" s="30">
        <v>28881.03360014634</v>
      </c>
      <c r="Q788" s="30">
        <v>26277.95859806324</v>
      </c>
      <c r="R788" s="30">
        <v>23782.07735082303</v>
      </c>
      <c r="T788" s="30">
        <v>45395.385253858803</v>
      </c>
      <c r="U788" s="30">
        <v>38304.759986951467</v>
      </c>
      <c r="V788" s="30">
        <v>35117.512007090008</v>
      </c>
      <c r="W788" s="30">
        <v>32082.958431044812</v>
      </c>
      <c r="X788" s="30">
        <v>29155.318584855311</v>
      </c>
    </row>
    <row r="789" spans="1:24" x14ac:dyDescent="0.25">
      <c r="A789" s="9" t="s">
        <v>67</v>
      </c>
      <c r="B789" s="30">
        <v>4564.0257477742498</v>
      </c>
      <c r="C789" s="30">
        <v>3728.831959478</v>
      </c>
      <c r="D789" s="30">
        <v>3308.0272297024999</v>
      </c>
      <c r="E789" s="30">
        <v>2872.4068036897502</v>
      </c>
      <c r="F789" s="30">
        <v>2428.90983251225</v>
      </c>
      <c r="H789" s="30">
        <v>6833.8342375382499</v>
      </c>
      <c r="I789" s="30">
        <v>5575.5591909567502</v>
      </c>
      <c r="J789" s="30">
        <v>5149.0327050337492</v>
      </c>
      <c r="K789" s="30">
        <v>4668.9895382077502</v>
      </c>
      <c r="L789" s="30">
        <v>4191.5881183689999</v>
      </c>
      <c r="N789" s="30">
        <v>6905.5874944177503</v>
      </c>
      <c r="O789" s="30">
        <v>5796.1754992652504</v>
      </c>
      <c r="P789" s="30">
        <v>5394.6299572032503</v>
      </c>
      <c r="Q789" s="30">
        <v>4938.7155577907497</v>
      </c>
      <c r="R789" s="30">
        <v>4462.3610975874999</v>
      </c>
      <c r="T789" s="30">
        <v>7915.2461494157496</v>
      </c>
      <c r="U789" s="30">
        <v>6626.8284044912498</v>
      </c>
      <c r="V789" s="30">
        <v>6243.4220468117501</v>
      </c>
      <c r="W789" s="30">
        <v>5793.2902732930006</v>
      </c>
      <c r="X789" s="30">
        <v>5331.1671597630002</v>
      </c>
    </row>
    <row r="790" spans="1:24" x14ac:dyDescent="0.25">
      <c r="A790" s="9" t="s">
        <v>68</v>
      </c>
      <c r="B790" s="30">
        <v>0</v>
      </c>
      <c r="C790" s="30">
        <v>0</v>
      </c>
      <c r="D790" s="30">
        <v>0</v>
      </c>
      <c r="E790" s="30">
        <v>0</v>
      </c>
      <c r="F790" s="30">
        <v>0</v>
      </c>
      <c r="H790" s="30">
        <v>0</v>
      </c>
      <c r="I790" s="30">
        <v>0</v>
      </c>
      <c r="J790" s="30">
        <v>0</v>
      </c>
      <c r="K790" s="30">
        <v>0</v>
      </c>
      <c r="L790" s="30">
        <v>0</v>
      </c>
      <c r="N790" s="30">
        <v>0</v>
      </c>
      <c r="O790" s="30">
        <v>0</v>
      </c>
      <c r="P790" s="30">
        <v>0</v>
      </c>
      <c r="Q790" s="30">
        <v>0</v>
      </c>
      <c r="R790" s="30">
        <v>0</v>
      </c>
      <c r="T790" s="30">
        <v>0</v>
      </c>
      <c r="U790" s="30">
        <v>0</v>
      </c>
      <c r="V790" s="30">
        <v>0</v>
      </c>
      <c r="W790" s="30">
        <v>0</v>
      </c>
      <c r="X790" s="30">
        <v>0</v>
      </c>
    </row>
    <row r="791" spans="1:24" x14ac:dyDescent="0.25">
      <c r="A791" s="9" t="s">
        <v>69</v>
      </c>
      <c r="B791" s="30">
        <v>0</v>
      </c>
      <c r="C791" s="30">
        <v>0</v>
      </c>
      <c r="D791" s="30">
        <v>0</v>
      </c>
      <c r="E791" s="30">
        <v>0</v>
      </c>
      <c r="F791" s="30">
        <v>0</v>
      </c>
      <c r="H791" s="30">
        <v>0</v>
      </c>
      <c r="I791" s="30">
        <v>0</v>
      </c>
      <c r="J791" s="30">
        <v>0</v>
      </c>
      <c r="K791" s="30">
        <v>0</v>
      </c>
      <c r="L791" s="30">
        <v>0</v>
      </c>
      <c r="N791" s="30">
        <v>0</v>
      </c>
      <c r="O791" s="30">
        <v>0</v>
      </c>
      <c r="P791" s="30">
        <v>0</v>
      </c>
      <c r="Q791" s="30">
        <v>0</v>
      </c>
      <c r="R791" s="30">
        <v>0</v>
      </c>
      <c r="T791" s="30">
        <v>0</v>
      </c>
      <c r="U791" s="30">
        <v>0</v>
      </c>
      <c r="V791" s="30">
        <v>0</v>
      </c>
      <c r="W791" s="30">
        <v>0</v>
      </c>
      <c r="X791" s="30">
        <v>0</v>
      </c>
    </row>
    <row r="792" spans="1:24" x14ac:dyDescent="0.25">
      <c r="A792" s="9" t="s">
        <v>70</v>
      </c>
      <c r="B792" s="30">
        <v>0</v>
      </c>
      <c r="C792" s="30">
        <v>0</v>
      </c>
      <c r="D792" s="30">
        <v>0</v>
      </c>
      <c r="E792" s="30">
        <v>0</v>
      </c>
      <c r="F792" s="30">
        <v>0</v>
      </c>
      <c r="H792" s="30">
        <v>0</v>
      </c>
      <c r="I792" s="30">
        <v>0</v>
      </c>
      <c r="J792" s="30">
        <v>0</v>
      </c>
      <c r="K792" s="30">
        <v>0</v>
      </c>
      <c r="L792" s="30">
        <v>0</v>
      </c>
      <c r="N792" s="30">
        <v>0</v>
      </c>
      <c r="O792" s="30">
        <v>0</v>
      </c>
      <c r="P792" s="30">
        <v>0</v>
      </c>
      <c r="Q792" s="30">
        <v>0</v>
      </c>
      <c r="R792" s="30">
        <v>0</v>
      </c>
      <c r="T792" s="30">
        <v>0</v>
      </c>
      <c r="U792" s="30">
        <v>0</v>
      </c>
      <c r="V792" s="30">
        <v>0</v>
      </c>
      <c r="W792" s="30">
        <v>0</v>
      </c>
      <c r="X792" s="30">
        <v>0</v>
      </c>
    </row>
    <row r="793" spans="1:24" x14ac:dyDescent="0.25">
      <c r="A793" s="9" t="s">
        <v>10</v>
      </c>
      <c r="B793" s="30">
        <v>0</v>
      </c>
      <c r="C793" s="30">
        <v>0</v>
      </c>
      <c r="D793" s="30">
        <v>0</v>
      </c>
      <c r="E793" s="30">
        <v>0</v>
      </c>
      <c r="F793" s="30">
        <v>0</v>
      </c>
      <c r="H793" s="30">
        <v>0</v>
      </c>
      <c r="I793" s="30">
        <v>0</v>
      </c>
      <c r="J793" s="30">
        <v>0</v>
      </c>
      <c r="K793" s="30">
        <v>0</v>
      </c>
      <c r="L793" s="30">
        <v>0</v>
      </c>
      <c r="N793" s="30">
        <v>0</v>
      </c>
      <c r="O793" s="30">
        <v>0</v>
      </c>
      <c r="P793" s="30">
        <v>0</v>
      </c>
      <c r="Q793" s="30">
        <v>0</v>
      </c>
      <c r="R793" s="30">
        <v>0</v>
      </c>
      <c r="T793" s="30">
        <v>0</v>
      </c>
      <c r="U793" s="30">
        <v>0</v>
      </c>
      <c r="V793" s="30">
        <v>0</v>
      </c>
      <c r="W793" s="30">
        <v>0</v>
      </c>
      <c r="X793" s="30">
        <v>0</v>
      </c>
    </row>
    <row r="794" spans="1:24" x14ac:dyDescent="0.25">
      <c r="A794" s="9" t="s">
        <v>26</v>
      </c>
      <c r="B794" s="30">
        <v>78602.5</v>
      </c>
      <c r="C794" s="30">
        <v>62134.8</v>
      </c>
      <c r="D794" s="30">
        <v>56388.4</v>
      </c>
      <c r="E794" s="30">
        <v>51254</v>
      </c>
      <c r="F794" s="30">
        <v>46237</v>
      </c>
      <c r="H794" s="30">
        <v>92848.3</v>
      </c>
      <c r="I794" s="30">
        <v>74651.8</v>
      </c>
      <c r="J794" s="30">
        <v>69339.199999999997</v>
      </c>
      <c r="K794" s="30">
        <v>64123.3</v>
      </c>
      <c r="L794" s="30">
        <v>58928.3</v>
      </c>
      <c r="N794" s="30">
        <v>94640.2</v>
      </c>
      <c r="O794" s="30">
        <v>76955.3</v>
      </c>
      <c r="P794" s="30">
        <v>71303.8</v>
      </c>
      <c r="Q794" s="30">
        <v>66052.7</v>
      </c>
      <c r="R794" s="30">
        <v>60870.5</v>
      </c>
      <c r="T794" s="30">
        <v>104254</v>
      </c>
      <c r="U794" s="30">
        <v>86312.4</v>
      </c>
      <c r="V794" s="30">
        <v>79542.600000000006</v>
      </c>
      <c r="W794" s="30">
        <v>73633.7</v>
      </c>
      <c r="X794" s="30">
        <v>67971.899999999994</v>
      </c>
    </row>
    <row r="796" spans="1:24" x14ac:dyDescent="0.25">
      <c r="A796" s="9" t="s">
        <v>343</v>
      </c>
      <c r="B796" s="9">
        <v>100</v>
      </c>
      <c r="C796" s="9">
        <v>95</v>
      </c>
      <c r="D796" s="9">
        <v>90</v>
      </c>
      <c r="E796" s="9">
        <v>85</v>
      </c>
      <c r="F796" s="9">
        <v>80</v>
      </c>
      <c r="G796" s="9" t="s">
        <v>344</v>
      </c>
      <c r="H796" s="9">
        <v>100</v>
      </c>
      <c r="I796" s="9">
        <v>95</v>
      </c>
      <c r="J796" s="9">
        <v>90</v>
      </c>
      <c r="K796" s="9">
        <v>85</v>
      </c>
      <c r="L796" s="9">
        <v>80</v>
      </c>
      <c r="M796" s="9" t="s">
        <v>345</v>
      </c>
      <c r="N796" s="9">
        <v>100</v>
      </c>
      <c r="O796" s="9">
        <v>95</v>
      </c>
      <c r="P796" s="9">
        <v>90</v>
      </c>
      <c r="Q796" s="9">
        <v>85</v>
      </c>
      <c r="R796" s="9">
        <v>80</v>
      </c>
      <c r="S796" s="9" t="s">
        <v>346</v>
      </c>
      <c r="T796" s="9">
        <v>100</v>
      </c>
      <c r="U796" s="9">
        <v>95</v>
      </c>
      <c r="V796" s="9">
        <v>90</v>
      </c>
      <c r="W796" s="9">
        <v>85</v>
      </c>
      <c r="X796" s="9">
        <v>80</v>
      </c>
    </row>
    <row r="797" spans="1:24" x14ac:dyDescent="0.25">
      <c r="A797" s="9" t="s">
        <v>22</v>
      </c>
      <c r="B797" s="30">
        <v>0</v>
      </c>
      <c r="C797" s="30">
        <v>0</v>
      </c>
      <c r="D797" s="30">
        <v>0</v>
      </c>
      <c r="E797" s="30">
        <v>0</v>
      </c>
      <c r="F797" s="30">
        <v>0</v>
      </c>
      <c r="H797" s="30">
        <v>0</v>
      </c>
      <c r="I797" s="30">
        <v>0</v>
      </c>
      <c r="J797" s="30">
        <v>0</v>
      </c>
      <c r="K797" s="30">
        <v>0</v>
      </c>
      <c r="L797" s="30">
        <v>0</v>
      </c>
      <c r="N797" s="30">
        <v>0</v>
      </c>
      <c r="O797" s="30">
        <v>0</v>
      </c>
      <c r="P797" s="30">
        <v>0</v>
      </c>
      <c r="Q797" s="30">
        <v>0</v>
      </c>
      <c r="R797" s="30">
        <v>0</v>
      </c>
      <c r="T797" s="30">
        <v>0</v>
      </c>
      <c r="U797" s="30">
        <v>0</v>
      </c>
      <c r="V797" s="30">
        <v>0</v>
      </c>
      <c r="W797" s="30">
        <v>0</v>
      </c>
      <c r="X797" s="30">
        <v>0</v>
      </c>
    </row>
    <row r="798" spans="1:24" x14ac:dyDescent="0.25">
      <c r="A798" s="9" t="s">
        <v>23</v>
      </c>
      <c r="B798" s="30">
        <v>0</v>
      </c>
      <c r="C798" s="30">
        <v>0</v>
      </c>
      <c r="D798" s="30">
        <v>0</v>
      </c>
      <c r="E798" s="30">
        <v>0</v>
      </c>
      <c r="F798" s="30">
        <v>0</v>
      </c>
      <c r="H798" s="30">
        <v>0</v>
      </c>
      <c r="I798" s="30">
        <v>0</v>
      </c>
      <c r="J798" s="30">
        <v>0</v>
      </c>
      <c r="K798" s="30">
        <v>0</v>
      </c>
      <c r="L798" s="30">
        <v>0</v>
      </c>
      <c r="N798" s="30">
        <v>0</v>
      </c>
      <c r="O798" s="30">
        <v>0</v>
      </c>
      <c r="P798" s="30">
        <v>0</v>
      </c>
      <c r="Q798" s="30">
        <v>0</v>
      </c>
      <c r="R798" s="30">
        <v>0</v>
      </c>
      <c r="T798" s="30">
        <v>0</v>
      </c>
      <c r="U798" s="30">
        <v>0</v>
      </c>
      <c r="V798" s="30">
        <v>0</v>
      </c>
      <c r="W798" s="30">
        <v>0</v>
      </c>
      <c r="X798" s="30">
        <v>0</v>
      </c>
    </row>
    <row r="799" spans="1:24" x14ac:dyDescent="0.25">
      <c r="A799" s="9" t="s">
        <v>24</v>
      </c>
      <c r="B799" s="30">
        <v>0</v>
      </c>
      <c r="C799" s="30">
        <v>0</v>
      </c>
      <c r="D799" s="30">
        <v>0</v>
      </c>
      <c r="E799" s="30">
        <v>0</v>
      </c>
      <c r="F799" s="30">
        <v>0</v>
      </c>
      <c r="H799" s="30">
        <v>0</v>
      </c>
      <c r="I799" s="30">
        <v>0</v>
      </c>
      <c r="J799" s="30">
        <v>0</v>
      </c>
      <c r="K799" s="30">
        <v>0</v>
      </c>
      <c r="L799" s="30">
        <v>0</v>
      </c>
      <c r="N799" s="30">
        <v>0</v>
      </c>
      <c r="O799" s="30">
        <v>0</v>
      </c>
      <c r="P799" s="30">
        <v>0</v>
      </c>
      <c r="Q799" s="30">
        <v>0</v>
      </c>
      <c r="R799" s="30">
        <v>0</v>
      </c>
      <c r="T799" s="30">
        <v>0</v>
      </c>
      <c r="U799" s="30">
        <v>0</v>
      </c>
      <c r="V799" s="30">
        <v>0</v>
      </c>
      <c r="W799" s="30">
        <v>0</v>
      </c>
      <c r="X799" s="30">
        <v>0</v>
      </c>
    </row>
    <row r="800" spans="1:24" x14ac:dyDescent="0.25">
      <c r="A800" s="9" t="s">
        <v>25</v>
      </c>
      <c r="B800" s="30">
        <v>6</v>
      </c>
      <c r="C800" s="30">
        <v>6</v>
      </c>
      <c r="D800" s="30">
        <v>6</v>
      </c>
      <c r="E800" s="30">
        <v>6</v>
      </c>
      <c r="F800" s="30">
        <v>6</v>
      </c>
      <c r="H800" s="30">
        <v>7</v>
      </c>
      <c r="I800" s="30">
        <v>7</v>
      </c>
      <c r="J800" s="30">
        <v>7</v>
      </c>
      <c r="K800" s="30">
        <v>7</v>
      </c>
      <c r="L800" s="30">
        <v>7</v>
      </c>
      <c r="N800" s="30">
        <v>8</v>
      </c>
      <c r="O800" s="30">
        <v>8</v>
      </c>
      <c r="P800" s="30">
        <v>8</v>
      </c>
      <c r="Q800" s="30">
        <v>8</v>
      </c>
      <c r="R800" s="30">
        <v>8</v>
      </c>
      <c r="T800" s="30">
        <v>12</v>
      </c>
      <c r="U800" s="30">
        <v>12</v>
      </c>
      <c r="V800" s="30">
        <v>12</v>
      </c>
      <c r="W800" s="30">
        <v>12</v>
      </c>
      <c r="X800" s="30">
        <v>12</v>
      </c>
    </row>
    <row r="801" spans="1:24" x14ac:dyDescent="0.25">
      <c r="A801" s="9" t="s">
        <v>64</v>
      </c>
      <c r="B801" s="30">
        <v>0</v>
      </c>
      <c r="C801" s="30">
        <v>0</v>
      </c>
      <c r="D801" s="30">
        <v>0</v>
      </c>
      <c r="E801" s="30">
        <v>0</v>
      </c>
      <c r="F801" s="30">
        <v>0</v>
      </c>
      <c r="H801" s="30">
        <v>0</v>
      </c>
      <c r="I801" s="30">
        <v>0</v>
      </c>
      <c r="J801" s="30">
        <v>0</v>
      </c>
      <c r="K801" s="30">
        <v>0</v>
      </c>
      <c r="L801" s="30">
        <v>0</v>
      </c>
      <c r="N801" s="30">
        <v>0</v>
      </c>
      <c r="O801" s="30">
        <v>0</v>
      </c>
      <c r="P801" s="30">
        <v>0</v>
      </c>
      <c r="Q801" s="30">
        <v>0</v>
      </c>
      <c r="R801" s="30">
        <v>0</v>
      </c>
      <c r="T801" s="30">
        <v>0</v>
      </c>
      <c r="U801" s="30">
        <v>0</v>
      </c>
      <c r="V801" s="30">
        <v>0</v>
      </c>
      <c r="W801" s="30">
        <v>0</v>
      </c>
      <c r="X801" s="30">
        <v>0</v>
      </c>
    </row>
    <row r="802" spans="1:24" x14ac:dyDescent="0.25">
      <c r="A802" s="9" t="s">
        <v>65</v>
      </c>
      <c r="B802" s="30">
        <v>0</v>
      </c>
      <c r="C802" s="30">
        <v>0</v>
      </c>
      <c r="D802" s="30">
        <v>0</v>
      </c>
      <c r="E802" s="30">
        <v>0</v>
      </c>
      <c r="F802" s="30">
        <v>0</v>
      </c>
      <c r="H802" s="30">
        <v>0</v>
      </c>
      <c r="I802" s="30">
        <v>0</v>
      </c>
      <c r="J802" s="30">
        <v>0</v>
      </c>
      <c r="K802" s="30">
        <v>0</v>
      </c>
      <c r="L802" s="30">
        <v>0</v>
      </c>
      <c r="N802" s="30">
        <v>0</v>
      </c>
      <c r="O802" s="30">
        <v>0</v>
      </c>
      <c r="P802" s="30">
        <v>0</v>
      </c>
      <c r="Q802" s="30">
        <v>0</v>
      </c>
      <c r="R802" s="30">
        <v>0</v>
      </c>
      <c r="T802" s="30">
        <v>0</v>
      </c>
      <c r="U802" s="30">
        <v>0</v>
      </c>
      <c r="V802" s="30">
        <v>0</v>
      </c>
      <c r="W802" s="30">
        <v>0</v>
      </c>
      <c r="X802" s="30">
        <v>0</v>
      </c>
    </row>
    <row r="803" spans="1:24" x14ac:dyDescent="0.25">
      <c r="A803" s="9" t="s">
        <v>66</v>
      </c>
      <c r="B803" s="30">
        <v>0</v>
      </c>
      <c r="C803" s="30">
        <v>0</v>
      </c>
      <c r="D803" s="30">
        <v>0</v>
      </c>
      <c r="E803" s="30">
        <v>0</v>
      </c>
      <c r="F803" s="30">
        <v>0</v>
      </c>
      <c r="H803" s="30">
        <v>0</v>
      </c>
      <c r="I803" s="30">
        <v>0</v>
      </c>
      <c r="J803" s="30">
        <v>0</v>
      </c>
      <c r="K803" s="30">
        <v>0</v>
      </c>
      <c r="L803" s="30">
        <v>0</v>
      </c>
      <c r="N803" s="30">
        <v>0</v>
      </c>
      <c r="O803" s="30">
        <v>0</v>
      </c>
      <c r="P803" s="30">
        <v>0</v>
      </c>
      <c r="Q803" s="30">
        <v>0</v>
      </c>
      <c r="R803" s="30">
        <v>0</v>
      </c>
      <c r="T803" s="30">
        <v>0</v>
      </c>
      <c r="U803" s="30">
        <v>0</v>
      </c>
      <c r="V803" s="30">
        <v>0</v>
      </c>
      <c r="W803" s="30">
        <v>0</v>
      </c>
      <c r="X803" s="30">
        <v>0</v>
      </c>
    </row>
    <row r="804" spans="1:24" x14ac:dyDescent="0.25">
      <c r="A804" s="9" t="s">
        <v>67</v>
      </c>
      <c r="B804" s="30">
        <v>0</v>
      </c>
      <c r="C804" s="30">
        <v>0</v>
      </c>
      <c r="D804" s="30">
        <v>0</v>
      </c>
      <c r="E804" s="30">
        <v>0</v>
      </c>
      <c r="F804" s="30">
        <v>0</v>
      </c>
      <c r="H804" s="30">
        <v>0</v>
      </c>
      <c r="I804" s="30">
        <v>0</v>
      </c>
      <c r="J804" s="30">
        <v>0</v>
      </c>
      <c r="K804" s="30">
        <v>0</v>
      </c>
      <c r="L804" s="30">
        <v>0</v>
      </c>
      <c r="N804" s="30">
        <v>0</v>
      </c>
      <c r="O804" s="30">
        <v>0</v>
      </c>
      <c r="P804" s="30">
        <v>0</v>
      </c>
      <c r="Q804" s="30">
        <v>0</v>
      </c>
      <c r="R804" s="30">
        <v>0</v>
      </c>
      <c r="T804" s="30">
        <v>0</v>
      </c>
      <c r="U804" s="30">
        <v>0</v>
      </c>
      <c r="V804" s="30">
        <v>0</v>
      </c>
      <c r="W804" s="30">
        <v>0</v>
      </c>
      <c r="X804" s="30">
        <v>0</v>
      </c>
    </row>
    <row r="805" spans="1:24" x14ac:dyDescent="0.25">
      <c r="A805" s="9" t="s">
        <v>68</v>
      </c>
      <c r="B805" s="30">
        <v>2090.6999999999998</v>
      </c>
      <c r="C805" s="30">
        <v>2090.6999999999998</v>
      </c>
      <c r="D805" s="30">
        <v>2090.6999999999998</v>
      </c>
      <c r="E805" s="30">
        <v>2090.6999999999998</v>
      </c>
      <c r="F805" s="30">
        <v>2090.6999999999998</v>
      </c>
      <c r="H805" s="30">
        <v>2439.15</v>
      </c>
      <c r="I805" s="30">
        <v>2439.15</v>
      </c>
      <c r="J805" s="30">
        <v>2439.15</v>
      </c>
      <c r="K805" s="30">
        <v>2439.15</v>
      </c>
      <c r="L805" s="30">
        <v>2439.15</v>
      </c>
      <c r="N805" s="30">
        <v>2787.6</v>
      </c>
      <c r="O805" s="30">
        <v>2787.6</v>
      </c>
      <c r="P805" s="30">
        <v>2787.6</v>
      </c>
      <c r="Q805" s="30">
        <v>2787.6</v>
      </c>
      <c r="R805" s="30">
        <v>2787.6</v>
      </c>
      <c r="T805" s="30">
        <v>4181.3999999999996</v>
      </c>
      <c r="U805" s="30">
        <v>4181.3999999999996</v>
      </c>
      <c r="V805" s="30">
        <v>4181.3999999999996</v>
      </c>
      <c r="W805" s="30">
        <v>4181.3999999999996</v>
      </c>
      <c r="X805" s="30">
        <v>4181.3999999999996</v>
      </c>
    </row>
    <row r="806" spans="1:24" x14ac:dyDescent="0.25">
      <c r="A806" s="9" t="s">
        <v>69</v>
      </c>
      <c r="B806" s="30">
        <v>730.43695500000001</v>
      </c>
      <c r="C806" s="30">
        <v>730.43695500000001</v>
      </c>
      <c r="D806" s="30">
        <v>730.43695500000001</v>
      </c>
      <c r="E806" s="30">
        <v>730.43695500000001</v>
      </c>
      <c r="F806" s="30">
        <v>730.43695500000001</v>
      </c>
      <c r="H806" s="30">
        <v>852.17644749999999</v>
      </c>
      <c r="I806" s="30">
        <v>852.17644749999999</v>
      </c>
      <c r="J806" s="30">
        <v>852.17644749999999</v>
      </c>
      <c r="K806" s="30">
        <v>852.17644749999999</v>
      </c>
      <c r="L806" s="30">
        <v>852.17644749999999</v>
      </c>
      <c r="N806" s="30">
        <v>973.91593999999998</v>
      </c>
      <c r="O806" s="30">
        <v>973.91593999999998</v>
      </c>
      <c r="P806" s="30">
        <v>973.91593999999998</v>
      </c>
      <c r="Q806" s="30">
        <v>973.91593999999998</v>
      </c>
      <c r="R806" s="30">
        <v>973.91593999999998</v>
      </c>
      <c r="T806" s="30">
        <v>1460.87391</v>
      </c>
      <c r="U806" s="30">
        <v>1460.87391</v>
      </c>
      <c r="V806" s="30">
        <v>1460.87391</v>
      </c>
      <c r="W806" s="30">
        <v>1460.87391</v>
      </c>
      <c r="X806" s="30">
        <v>1460.87391</v>
      </c>
    </row>
    <row r="807" spans="1:24" x14ac:dyDescent="0.25">
      <c r="A807" s="9" t="s">
        <v>70</v>
      </c>
      <c r="B807" s="30">
        <v>2207.1177641851491</v>
      </c>
      <c r="C807" s="30">
        <v>2096.7618759759021</v>
      </c>
      <c r="D807" s="30">
        <v>1986.4059877666491</v>
      </c>
      <c r="E807" s="30">
        <v>1876.050099557395</v>
      </c>
      <c r="F807" s="30">
        <v>1765.694211348135</v>
      </c>
      <c r="H807" s="30">
        <v>2207.935366616824</v>
      </c>
      <c r="I807" s="30">
        <v>2097.538598285998</v>
      </c>
      <c r="J807" s="30">
        <v>1987.141829955169</v>
      </c>
      <c r="K807" s="30">
        <v>1876.745061624335</v>
      </c>
      <c r="L807" s="30">
        <v>1766.3482932934969</v>
      </c>
      <c r="N807" s="30">
        <v>2207.9353666168308</v>
      </c>
      <c r="O807" s="30">
        <v>2097.5385982859948</v>
      </c>
      <c r="P807" s="30">
        <v>1987.1418299551531</v>
      </c>
      <c r="Q807" s="30">
        <v>1876.7450616243109</v>
      </c>
      <c r="R807" s="30">
        <v>1766.348293293466</v>
      </c>
      <c r="T807" s="30">
        <v>2208.7529690484798</v>
      </c>
      <c r="U807" s="30">
        <v>2098.3153205960621</v>
      </c>
      <c r="V807" s="30">
        <v>1987.8776721436379</v>
      </c>
      <c r="W807" s="30">
        <v>1877.4400236912179</v>
      </c>
      <c r="X807" s="30">
        <v>1767.002375238792</v>
      </c>
    </row>
    <row r="808" spans="1:24" x14ac:dyDescent="0.25">
      <c r="A808" s="9" t="s">
        <v>10</v>
      </c>
      <c r="B808" s="30">
        <v>29125.736092419251</v>
      </c>
      <c r="C808" s="30">
        <v>27669.449287798419</v>
      </c>
      <c r="D808" s="30">
        <v>26213.162483177512</v>
      </c>
      <c r="E808" s="30">
        <v>24756.8756785566</v>
      </c>
      <c r="F808" s="30">
        <v>23300.58887393562</v>
      </c>
      <c r="H808" s="30">
        <v>29136.525400103641</v>
      </c>
      <c r="I808" s="30">
        <v>27679.699130098648</v>
      </c>
      <c r="J808" s="30">
        <v>26222.87286009363</v>
      </c>
      <c r="K808" s="30">
        <v>24766.04659008855</v>
      </c>
      <c r="L808" s="30">
        <v>23309.220320083419</v>
      </c>
      <c r="N808" s="30">
        <v>29136.525400103739</v>
      </c>
      <c r="O808" s="30">
        <v>27679.69913009863</v>
      </c>
      <c r="P808" s="30">
        <v>26222.87286009343</v>
      </c>
      <c r="Q808" s="30">
        <v>24766.04659008823</v>
      </c>
      <c r="R808" s="30">
        <v>23309.220320083012</v>
      </c>
      <c r="T808" s="30">
        <v>29147.314707787791</v>
      </c>
      <c r="U808" s="30">
        <v>27689.94897239847</v>
      </c>
      <c r="V808" s="30">
        <v>26232.58323700909</v>
      </c>
      <c r="W808" s="30">
        <v>24775.21750161974</v>
      </c>
      <c r="X808" s="30">
        <v>23317.851766230331</v>
      </c>
    </row>
    <row r="809" spans="1:24" x14ac:dyDescent="0.25">
      <c r="A809" s="9" t="s">
        <v>26</v>
      </c>
      <c r="B809" s="30">
        <v>34153.699999999997</v>
      </c>
      <c r="C809" s="30">
        <v>32587.1</v>
      </c>
      <c r="D809" s="30">
        <v>31020.5</v>
      </c>
      <c r="E809" s="30">
        <v>29453.8</v>
      </c>
      <c r="F809" s="30">
        <v>27887.200000000001</v>
      </c>
      <c r="H809" s="30">
        <v>34635.5</v>
      </c>
      <c r="I809" s="30">
        <v>33068.300000000003</v>
      </c>
      <c r="J809" s="30">
        <v>31501.1</v>
      </c>
      <c r="K809" s="30">
        <v>29933.8</v>
      </c>
      <c r="L809" s="30">
        <v>28366.6</v>
      </c>
      <c r="N809" s="30">
        <v>35105.699999999997</v>
      </c>
      <c r="O809" s="30">
        <v>33538.400000000001</v>
      </c>
      <c r="P809" s="30">
        <v>31971.200000000001</v>
      </c>
      <c r="Q809" s="30">
        <v>30404</v>
      </c>
      <c r="R809" s="30">
        <v>28836.799999999999</v>
      </c>
      <c r="T809" s="30">
        <v>36997.9</v>
      </c>
      <c r="U809" s="30">
        <v>35430.1</v>
      </c>
      <c r="V809" s="30">
        <v>33862.300000000003</v>
      </c>
      <c r="W809" s="30">
        <v>32294.5</v>
      </c>
      <c r="X809" s="30">
        <v>30726.7</v>
      </c>
    </row>
    <row r="811" spans="1:24" x14ac:dyDescent="0.25">
      <c r="A811" s="9" t="s">
        <v>347</v>
      </c>
      <c r="B811" s="9">
        <v>100</v>
      </c>
      <c r="C811" s="9">
        <v>95</v>
      </c>
      <c r="D811" s="9">
        <v>90</v>
      </c>
      <c r="E811" s="9">
        <v>85</v>
      </c>
      <c r="F811" s="9">
        <v>80</v>
      </c>
      <c r="G811" s="9" t="s">
        <v>348</v>
      </c>
      <c r="H811" s="9">
        <v>100</v>
      </c>
      <c r="I811" s="9">
        <v>95</v>
      </c>
      <c r="J811" s="9">
        <v>90</v>
      </c>
      <c r="K811" s="9">
        <v>85</v>
      </c>
      <c r="L811" s="9">
        <v>80</v>
      </c>
      <c r="M811" s="9" t="s">
        <v>349</v>
      </c>
      <c r="N811" s="9">
        <v>100</v>
      </c>
      <c r="O811" s="9">
        <v>95</v>
      </c>
      <c r="P811" s="9">
        <v>90</v>
      </c>
      <c r="Q811" s="9">
        <v>85</v>
      </c>
      <c r="R811" s="9">
        <v>80</v>
      </c>
      <c r="S811" s="9" t="s">
        <v>350</v>
      </c>
      <c r="T811" s="9">
        <v>100</v>
      </c>
      <c r="U811" s="9">
        <v>95</v>
      </c>
      <c r="V811" s="9">
        <v>90</v>
      </c>
      <c r="W811" s="9">
        <v>85</v>
      </c>
      <c r="X811" s="9">
        <v>80</v>
      </c>
    </row>
    <row r="812" spans="1:24" x14ac:dyDescent="0.25">
      <c r="A812" s="9" t="s">
        <v>22</v>
      </c>
      <c r="B812" s="30">
        <v>9.6519999999999992</v>
      </c>
      <c r="C812" s="30">
        <v>9.6609999999999996</v>
      </c>
      <c r="D812" s="30">
        <v>9.657</v>
      </c>
      <c r="E812" s="30">
        <v>9.6590000000000007</v>
      </c>
      <c r="F812" s="30">
        <v>9.6950000000000003</v>
      </c>
      <c r="H812" s="30">
        <v>6.298</v>
      </c>
      <c r="I812" s="30">
        <v>6.3040000000000003</v>
      </c>
      <c r="J812" s="30">
        <v>6.3040000000000003</v>
      </c>
      <c r="K812" s="30">
        <v>6.3010000000000002</v>
      </c>
      <c r="L812" s="30">
        <v>6.3090000000000002</v>
      </c>
      <c r="N812" s="30">
        <v>5.5940000000000003</v>
      </c>
      <c r="O812" s="30">
        <v>5.6539999999999999</v>
      </c>
      <c r="P812" s="30">
        <v>5.6609999999999996</v>
      </c>
      <c r="Q812" s="30">
        <v>5.6609999999999996</v>
      </c>
      <c r="R812" s="30">
        <v>5.6559999999999997</v>
      </c>
      <c r="T812" s="30">
        <v>4.2300000000000004</v>
      </c>
      <c r="U812" s="30">
        <v>4.2300000000000004</v>
      </c>
      <c r="V812" s="30">
        <v>4.2300000000000004</v>
      </c>
      <c r="W812" s="30">
        <v>4.2309999999999999</v>
      </c>
      <c r="X812" s="30">
        <v>4.234</v>
      </c>
    </row>
    <row r="813" spans="1:24" x14ac:dyDescent="0.25">
      <c r="A813" s="9" t="s">
        <v>23</v>
      </c>
      <c r="B813" s="30">
        <v>0.33300000000000002</v>
      </c>
      <c r="C813" s="30">
        <v>0.33400000000000002</v>
      </c>
      <c r="D813" s="30">
        <v>0.33300000000000002</v>
      </c>
      <c r="E813" s="30">
        <v>0.33500000000000002</v>
      </c>
      <c r="F813" s="30">
        <v>0.34200000000000003</v>
      </c>
      <c r="H813" s="30">
        <v>0.19500000000000001</v>
      </c>
      <c r="I813" s="30">
        <v>0.19700000000000001</v>
      </c>
      <c r="J813" s="30">
        <v>0.19700000000000001</v>
      </c>
      <c r="K813" s="30">
        <v>0.19600000000000001</v>
      </c>
      <c r="L813" s="30">
        <v>0.19500000000000001</v>
      </c>
      <c r="N813" s="30">
        <v>0.21199999999999999</v>
      </c>
      <c r="O813" s="30">
        <v>0.221</v>
      </c>
      <c r="P813" s="30">
        <v>0.223</v>
      </c>
      <c r="Q813" s="30">
        <v>0.223</v>
      </c>
      <c r="R813" s="30">
        <v>0.222</v>
      </c>
      <c r="T813" s="30">
        <v>0.40699999999999997</v>
      </c>
      <c r="U813" s="30">
        <v>0.40699999999999997</v>
      </c>
      <c r="V813" s="30">
        <v>0.40699999999999997</v>
      </c>
      <c r="W813" s="30">
        <v>0.40699999999999997</v>
      </c>
      <c r="X813" s="30">
        <v>0.40799999999999997</v>
      </c>
    </row>
    <row r="814" spans="1:24" x14ac:dyDescent="0.25">
      <c r="A814" s="9" t="s">
        <v>24</v>
      </c>
      <c r="B814" s="30">
        <v>1.57</v>
      </c>
      <c r="C814" s="30">
        <v>1.579</v>
      </c>
      <c r="D814" s="30">
        <v>1.5649999999999999</v>
      </c>
      <c r="E814" s="30">
        <v>1.57</v>
      </c>
      <c r="F814" s="30">
        <v>1.6339999999999999</v>
      </c>
      <c r="H814" s="30">
        <v>0.871</v>
      </c>
      <c r="I814" s="30">
        <v>0.88</v>
      </c>
      <c r="J814" s="30">
        <v>0.88</v>
      </c>
      <c r="K814" s="30">
        <v>0.876</v>
      </c>
      <c r="L814" s="30">
        <v>0.88100000000000001</v>
      </c>
      <c r="N814" s="30">
        <v>1.0309999999999999</v>
      </c>
      <c r="O814" s="30">
        <v>1.1080000000000001</v>
      </c>
      <c r="P814" s="30">
        <v>1.1220000000000001</v>
      </c>
      <c r="Q814" s="30">
        <v>1.1220000000000001</v>
      </c>
      <c r="R814" s="30">
        <v>1.1120000000000001</v>
      </c>
      <c r="T814" s="30">
        <v>2.1509999999999998</v>
      </c>
      <c r="U814" s="30">
        <v>2.1509999999999998</v>
      </c>
      <c r="V814" s="30">
        <v>2.1509999999999998</v>
      </c>
      <c r="W814" s="30">
        <v>2.153</v>
      </c>
      <c r="X814" s="30">
        <v>2.157</v>
      </c>
    </row>
    <row r="815" spans="1:24" x14ac:dyDescent="0.25">
      <c r="A815" s="9" t="s">
        <v>25</v>
      </c>
      <c r="B815" s="30">
        <v>6</v>
      </c>
      <c r="C815" s="30">
        <v>6</v>
      </c>
      <c r="D815" s="30">
        <v>6</v>
      </c>
      <c r="E815" s="30">
        <v>6</v>
      </c>
      <c r="F815" s="30">
        <v>6</v>
      </c>
      <c r="H815" s="30">
        <v>7</v>
      </c>
      <c r="I815" s="30">
        <v>7</v>
      </c>
      <c r="J815" s="30">
        <v>7</v>
      </c>
      <c r="K815" s="30">
        <v>7</v>
      </c>
      <c r="L815" s="30">
        <v>7</v>
      </c>
      <c r="N815" s="30">
        <v>8</v>
      </c>
      <c r="O815" s="30">
        <v>8</v>
      </c>
      <c r="P815" s="30">
        <v>8</v>
      </c>
      <c r="Q815" s="30">
        <v>8</v>
      </c>
      <c r="R815" s="30">
        <v>8</v>
      </c>
      <c r="T815" s="30">
        <v>12</v>
      </c>
      <c r="U815" s="30">
        <v>12</v>
      </c>
      <c r="V815" s="30">
        <v>12</v>
      </c>
      <c r="W815" s="30">
        <v>12</v>
      </c>
      <c r="X815" s="30">
        <v>12</v>
      </c>
    </row>
    <row r="816" spans="1:24" x14ac:dyDescent="0.25">
      <c r="A816" s="9" t="s">
        <v>64</v>
      </c>
      <c r="B816" s="30">
        <v>13512.156000000001</v>
      </c>
      <c r="C816" s="30">
        <v>13525.414000000001</v>
      </c>
      <c r="D816" s="30">
        <v>13519.744000000001</v>
      </c>
      <c r="E816" s="30">
        <v>13523.188</v>
      </c>
      <c r="F816" s="30">
        <v>13572.65</v>
      </c>
      <c r="H816" s="30">
        <v>8816.5560000000005</v>
      </c>
      <c r="I816" s="30">
        <v>8825.3339999999989</v>
      </c>
      <c r="J816" s="30">
        <v>8825.3339999999989</v>
      </c>
      <c r="K816" s="30">
        <v>8821.2879999999986</v>
      </c>
      <c r="L816" s="30">
        <v>8832.1520000000019</v>
      </c>
      <c r="N816" s="30">
        <v>7830.9279999999999</v>
      </c>
      <c r="O816" s="30">
        <v>7916.23</v>
      </c>
      <c r="P816" s="30">
        <v>7925.82</v>
      </c>
      <c r="Q816" s="30">
        <v>7925.82</v>
      </c>
      <c r="R816" s="30">
        <v>7918.7780000000002</v>
      </c>
      <c r="T816" s="30">
        <v>5921.8180000000002</v>
      </c>
      <c r="U816" s="30">
        <v>5921.8180000000002</v>
      </c>
      <c r="V816" s="30">
        <v>5921.8180000000002</v>
      </c>
      <c r="W816" s="30">
        <v>5923.96</v>
      </c>
      <c r="X816" s="30">
        <v>5927.2220000000007</v>
      </c>
    </row>
    <row r="817" spans="1:24" x14ac:dyDescent="0.25">
      <c r="A817" s="9" t="s">
        <v>65</v>
      </c>
      <c r="B817" s="30">
        <v>1315.9704112166639</v>
      </c>
      <c r="C817" s="30">
        <v>1317.261628969916</v>
      </c>
      <c r="D817" s="30">
        <v>1316.7094186319359</v>
      </c>
      <c r="E817" s="30">
        <v>1317.044835281672</v>
      </c>
      <c r="F817" s="30">
        <v>1321.8620183041</v>
      </c>
      <c r="H817" s="30">
        <v>858.65844243026413</v>
      </c>
      <c r="I817" s="30">
        <v>859.51334584239601</v>
      </c>
      <c r="J817" s="30">
        <v>859.51334584239601</v>
      </c>
      <c r="K817" s="30">
        <v>859.11929945307202</v>
      </c>
      <c r="L817" s="30">
        <v>860.17736173028811</v>
      </c>
      <c r="N817" s="30">
        <v>762.66656041923204</v>
      </c>
      <c r="O817" s="30">
        <v>770.97425817062003</v>
      </c>
      <c r="P817" s="30">
        <v>771.90824355708003</v>
      </c>
      <c r="Q817" s="30">
        <v>771.90824355708003</v>
      </c>
      <c r="R817" s="30">
        <v>771.22241195213201</v>
      </c>
      <c r="T817" s="30">
        <v>576.73529439789206</v>
      </c>
      <c r="U817" s="30">
        <v>576.73529439789206</v>
      </c>
      <c r="V817" s="30">
        <v>576.73529439789206</v>
      </c>
      <c r="W817" s="30">
        <v>576.94390719223998</v>
      </c>
      <c r="X817" s="30">
        <v>577.26159857186803</v>
      </c>
    </row>
    <row r="818" spans="1:24" x14ac:dyDescent="0.25">
      <c r="A818" s="9" t="s">
        <v>66</v>
      </c>
      <c r="B818" s="30">
        <v>850.76426949076676</v>
      </c>
      <c r="C818" s="30">
        <v>855.2838361717088</v>
      </c>
      <c r="D818" s="30">
        <v>848.37131649487367</v>
      </c>
      <c r="E818" s="30">
        <v>851.83522253196577</v>
      </c>
      <c r="F818" s="30">
        <v>882.41238789163776</v>
      </c>
      <c r="H818" s="30">
        <v>478.59688252273548</v>
      </c>
      <c r="I818" s="30">
        <v>483.31599955284338</v>
      </c>
      <c r="J818" s="30">
        <v>483.31599955284338</v>
      </c>
      <c r="K818" s="30">
        <v>481.16278967732438</v>
      </c>
      <c r="L818" s="30">
        <v>482.55854519178371</v>
      </c>
      <c r="N818" s="30">
        <v>554.38448532411371</v>
      </c>
      <c r="O818" s="30">
        <v>591.40990694957304</v>
      </c>
      <c r="P818" s="30">
        <v>598.23577505776666</v>
      </c>
      <c r="Q818" s="30">
        <v>598.23577505776666</v>
      </c>
      <c r="R818" s="30">
        <v>593.22211972128457</v>
      </c>
      <c r="T818" s="30">
        <v>1133.551335090571</v>
      </c>
      <c r="U818" s="30">
        <v>1133.551335090571</v>
      </c>
      <c r="V818" s="30">
        <v>1133.551335090571</v>
      </c>
      <c r="W818" s="30">
        <v>1134.9482135549349</v>
      </c>
      <c r="X818" s="30">
        <v>1137.057945694625</v>
      </c>
    </row>
    <row r="819" spans="1:24" x14ac:dyDescent="0.25">
      <c r="A819" s="9" t="s">
        <v>67</v>
      </c>
      <c r="B819" s="30">
        <v>152.91064607563999</v>
      </c>
      <c r="C819" s="30">
        <v>153.79885741292</v>
      </c>
      <c r="D819" s="30">
        <v>152.36914881300001</v>
      </c>
      <c r="E819" s="30">
        <v>152.8658459424</v>
      </c>
      <c r="F819" s="30">
        <v>159.14078634382</v>
      </c>
      <c r="H819" s="30">
        <v>84.85973064205001</v>
      </c>
      <c r="I819" s="30">
        <v>85.708400992165991</v>
      </c>
      <c r="J819" s="30">
        <v>85.708400992165991</v>
      </c>
      <c r="K819" s="30">
        <v>85.30967980633001</v>
      </c>
      <c r="L819" s="30">
        <v>85.819037842949996</v>
      </c>
      <c r="N819" s="30">
        <v>100.41852474152</v>
      </c>
      <c r="O819" s="30">
        <v>107.91670356358</v>
      </c>
      <c r="P819" s="30">
        <v>109.24512490574</v>
      </c>
      <c r="Q819" s="30">
        <v>109.24512490574</v>
      </c>
      <c r="R819" s="30">
        <v>108.26926113386</v>
      </c>
      <c r="T819" s="30">
        <v>209.45230988828001</v>
      </c>
      <c r="U819" s="30">
        <v>209.45230988828001</v>
      </c>
      <c r="V819" s="30">
        <v>209.45230988828001</v>
      </c>
      <c r="W819" s="30">
        <v>209.71429327614001</v>
      </c>
      <c r="X819" s="30">
        <v>210.10872923183999</v>
      </c>
    </row>
    <row r="820" spans="1:24" x14ac:dyDescent="0.25">
      <c r="A820" s="9" t="s">
        <v>68</v>
      </c>
      <c r="B820" s="30">
        <v>3484.5</v>
      </c>
      <c r="C820" s="30">
        <v>3484.5</v>
      </c>
      <c r="D820" s="30">
        <v>3484.5</v>
      </c>
      <c r="E820" s="30">
        <v>3484.5</v>
      </c>
      <c r="F820" s="30">
        <v>3484.5</v>
      </c>
      <c r="H820" s="30">
        <v>4065.25</v>
      </c>
      <c r="I820" s="30">
        <v>4065.25</v>
      </c>
      <c r="J820" s="30">
        <v>4065.25</v>
      </c>
      <c r="K820" s="30">
        <v>4065.25</v>
      </c>
      <c r="L820" s="30">
        <v>4065.25</v>
      </c>
      <c r="N820" s="30">
        <v>4646</v>
      </c>
      <c r="O820" s="30">
        <v>4646</v>
      </c>
      <c r="P820" s="30">
        <v>4646</v>
      </c>
      <c r="Q820" s="30">
        <v>4646</v>
      </c>
      <c r="R820" s="30">
        <v>4646</v>
      </c>
      <c r="T820" s="30">
        <v>6969</v>
      </c>
      <c r="U820" s="30">
        <v>6969</v>
      </c>
      <c r="V820" s="30">
        <v>6969</v>
      </c>
      <c r="W820" s="30">
        <v>6969</v>
      </c>
      <c r="X820" s="30">
        <v>6969</v>
      </c>
    </row>
    <row r="821" spans="1:24" x14ac:dyDescent="0.25">
      <c r="A821" s="9" t="s">
        <v>69</v>
      </c>
      <c r="B821" s="30">
        <v>730.43695500000001</v>
      </c>
      <c r="C821" s="30">
        <v>730.43695500000001</v>
      </c>
      <c r="D821" s="30">
        <v>730.43695500000001</v>
      </c>
      <c r="E821" s="30">
        <v>730.43695500000001</v>
      </c>
      <c r="F821" s="30">
        <v>730.43695500000001</v>
      </c>
      <c r="H821" s="30">
        <v>852.17644749999999</v>
      </c>
      <c r="I821" s="30">
        <v>852.17644749999999</v>
      </c>
      <c r="J821" s="30">
        <v>852.17644749999999</v>
      </c>
      <c r="K821" s="30">
        <v>852.17644749999999</v>
      </c>
      <c r="L821" s="30">
        <v>852.17644749999999</v>
      </c>
      <c r="N821" s="30">
        <v>973.91593999999998</v>
      </c>
      <c r="O821" s="30">
        <v>973.91593999999998</v>
      </c>
      <c r="P821" s="30">
        <v>973.91593999999998</v>
      </c>
      <c r="Q821" s="30">
        <v>973.91593999999998</v>
      </c>
      <c r="R821" s="30">
        <v>973.91593999999998</v>
      </c>
      <c r="T821" s="30">
        <v>1460.87391</v>
      </c>
      <c r="U821" s="30">
        <v>1460.87391</v>
      </c>
      <c r="V821" s="30">
        <v>1460.87391</v>
      </c>
      <c r="W821" s="30">
        <v>1460.87391</v>
      </c>
      <c r="X821" s="30">
        <v>1460.87391</v>
      </c>
    </row>
    <row r="822" spans="1:24" x14ac:dyDescent="0.25">
      <c r="A822" s="9" t="s">
        <v>70</v>
      </c>
      <c r="B822" s="30">
        <v>1049.5246742368411</v>
      </c>
      <c r="C822" s="30">
        <v>938.45454824565445</v>
      </c>
      <c r="D822" s="30">
        <v>828.61605783187917</v>
      </c>
      <c r="E822" s="30">
        <v>717.98502881583408</v>
      </c>
      <c r="F822" s="30">
        <v>604.39496485697703</v>
      </c>
      <c r="H822" s="30">
        <v>1461.0236070647859</v>
      </c>
      <c r="I822" s="30">
        <v>1350.101474555099</v>
      </c>
      <c r="J822" s="30">
        <v>1239.7055479190799</v>
      </c>
      <c r="K822" s="30">
        <v>1129.5483931340259</v>
      </c>
      <c r="L822" s="30">
        <v>1018.66989812804</v>
      </c>
      <c r="N822" s="30">
        <v>1540.088124031292</v>
      </c>
      <c r="O822" s="30">
        <v>1424.6701055836461</v>
      </c>
      <c r="P822" s="30">
        <v>1313.628856388671</v>
      </c>
      <c r="Q822" s="30">
        <v>1203.2320139135959</v>
      </c>
      <c r="R822" s="30">
        <v>1093.3081049462221</v>
      </c>
      <c r="T822" s="30">
        <v>1720.5517503096439</v>
      </c>
      <c r="U822" s="30">
        <v>1610.114146049181</v>
      </c>
      <c r="V822" s="30">
        <v>1499.676429263109</v>
      </c>
      <c r="W822" s="30">
        <v>1389.1026306388269</v>
      </c>
      <c r="X822" s="30">
        <v>1278.4538150061369</v>
      </c>
    </row>
    <row r="823" spans="1:24" x14ac:dyDescent="0.25">
      <c r="A823" s="9" t="s">
        <v>10</v>
      </c>
      <c r="B823" s="30">
        <v>28565.249013640401</v>
      </c>
      <c r="C823" s="30">
        <v>25542.217840769979</v>
      </c>
      <c r="D823" s="30">
        <v>22552.708487658951</v>
      </c>
      <c r="E823" s="30">
        <v>19541.628357716749</v>
      </c>
      <c r="F823" s="30">
        <v>16450.011226543069</v>
      </c>
      <c r="H823" s="30">
        <v>39765.147190045667</v>
      </c>
      <c r="I823" s="30">
        <v>36746.144003134243</v>
      </c>
      <c r="J823" s="30">
        <v>33741.462729925937</v>
      </c>
      <c r="K823" s="30">
        <v>30743.280186616728</v>
      </c>
      <c r="L823" s="30">
        <v>27725.46469561195</v>
      </c>
      <c r="N823" s="30">
        <v>41917.071457032253</v>
      </c>
      <c r="O823" s="30">
        <v>38775.702303405342</v>
      </c>
      <c r="P823" s="30">
        <v>35753.457079540924</v>
      </c>
      <c r="Q823" s="30">
        <v>32748.750879647909</v>
      </c>
      <c r="R823" s="30">
        <v>29756.91666242091</v>
      </c>
      <c r="T823" s="30">
        <v>46828.807740215991</v>
      </c>
      <c r="U823" s="30">
        <v>43822.992113762113</v>
      </c>
      <c r="V823" s="30">
        <v>40817.173424662738</v>
      </c>
      <c r="W823" s="30">
        <v>37807.650952612727</v>
      </c>
      <c r="X823" s="30">
        <v>34796.086718631763</v>
      </c>
    </row>
    <row r="824" spans="1:24" x14ac:dyDescent="0.25">
      <c r="A824" s="9" t="s">
        <v>26</v>
      </c>
      <c r="B824" s="30">
        <v>49660.800000000003</v>
      </c>
      <c r="C824" s="30">
        <v>46546.7</v>
      </c>
      <c r="D824" s="30">
        <v>43432.800000000003</v>
      </c>
      <c r="E824" s="30">
        <v>40318.800000000003</v>
      </c>
      <c r="F824" s="30">
        <v>37204.699999999997</v>
      </c>
      <c r="H824" s="30">
        <v>56381.7</v>
      </c>
      <c r="I824" s="30">
        <v>53267</v>
      </c>
      <c r="J824" s="30">
        <v>50151.9</v>
      </c>
      <c r="K824" s="30">
        <v>47036.6</v>
      </c>
      <c r="L824" s="30">
        <v>43921.7</v>
      </c>
      <c r="N824" s="30">
        <v>58324.9</v>
      </c>
      <c r="O824" s="30">
        <v>55206.2</v>
      </c>
      <c r="P824" s="30">
        <v>52091.6</v>
      </c>
      <c r="Q824" s="30">
        <v>48976.5</v>
      </c>
      <c r="R824" s="30">
        <v>45861</v>
      </c>
      <c r="T824" s="30">
        <v>64820.1</v>
      </c>
      <c r="U824" s="30">
        <v>61703.9</v>
      </c>
      <c r="V824" s="30">
        <v>58587.6</v>
      </c>
      <c r="W824" s="30">
        <v>55471.5</v>
      </c>
      <c r="X824" s="30">
        <v>52355.4</v>
      </c>
    </row>
    <row r="826" spans="1:24" x14ac:dyDescent="0.25">
      <c r="A826" s="9" t="s">
        <v>351</v>
      </c>
      <c r="B826" s="9">
        <v>100</v>
      </c>
      <c r="C826" s="9">
        <v>95</v>
      </c>
      <c r="D826" s="9">
        <v>90</v>
      </c>
      <c r="E826" s="9">
        <v>85</v>
      </c>
      <c r="F826" s="9">
        <v>80</v>
      </c>
      <c r="G826" s="9" t="s">
        <v>352</v>
      </c>
      <c r="H826" s="9">
        <v>100</v>
      </c>
      <c r="I826" s="9">
        <v>95</v>
      </c>
      <c r="J826" s="9">
        <v>90</v>
      </c>
      <c r="K826" s="9">
        <v>85</v>
      </c>
      <c r="L826" s="9">
        <v>80</v>
      </c>
      <c r="M826" s="9" t="s">
        <v>353</v>
      </c>
      <c r="N826" s="9">
        <v>100</v>
      </c>
      <c r="O826" s="9">
        <v>95</v>
      </c>
      <c r="P826" s="9">
        <v>90</v>
      </c>
      <c r="Q826" s="9">
        <v>85</v>
      </c>
      <c r="R826" s="9">
        <v>80</v>
      </c>
      <c r="S826" s="9" t="s">
        <v>354</v>
      </c>
      <c r="T826" s="9">
        <v>100</v>
      </c>
      <c r="U826" s="9">
        <v>95</v>
      </c>
      <c r="V826" s="9">
        <v>90</v>
      </c>
      <c r="W826" s="9">
        <v>85</v>
      </c>
      <c r="X826" s="9">
        <v>80</v>
      </c>
    </row>
    <row r="827" spans="1:24" x14ac:dyDescent="0.25">
      <c r="A827" s="9" t="s">
        <v>22</v>
      </c>
      <c r="B827" s="30">
        <v>24.893999999999998</v>
      </c>
      <c r="C827" s="30">
        <v>18.957999999999998</v>
      </c>
      <c r="D827" s="30">
        <v>17.739000000000001</v>
      </c>
      <c r="E827" s="30">
        <v>16.613</v>
      </c>
      <c r="F827" s="30">
        <v>15.510999999999999</v>
      </c>
      <c r="H827" s="30">
        <v>25.385000000000002</v>
      </c>
      <c r="I827" s="30">
        <v>19.777999999999999</v>
      </c>
      <c r="J827" s="30">
        <v>18.565999999999999</v>
      </c>
      <c r="K827" s="30">
        <v>17.463999999999999</v>
      </c>
      <c r="L827" s="30">
        <v>16.346</v>
      </c>
      <c r="N827" s="30">
        <v>25.574000000000002</v>
      </c>
      <c r="O827" s="30">
        <v>20.091000000000001</v>
      </c>
      <c r="P827" s="30">
        <v>18.698</v>
      </c>
      <c r="Q827" s="30">
        <v>17.571999999999999</v>
      </c>
      <c r="R827" s="30">
        <v>16.460999999999999</v>
      </c>
      <c r="T827" s="30">
        <v>25.79</v>
      </c>
      <c r="U827" s="30">
        <v>20.774999999999999</v>
      </c>
      <c r="V827" s="30">
        <v>19.265000000000001</v>
      </c>
      <c r="W827" s="30">
        <v>18.042000000000002</v>
      </c>
      <c r="X827" s="30">
        <v>16.928000000000001</v>
      </c>
    </row>
    <row r="828" spans="1:24" x14ac:dyDescent="0.25">
      <c r="A828" s="9" t="s">
        <v>23</v>
      </c>
      <c r="B828" s="30">
        <v>5.2279999999999998</v>
      </c>
      <c r="C828" s="30">
        <v>4.5199999999999996</v>
      </c>
      <c r="D828" s="30">
        <v>3.38</v>
      </c>
      <c r="E828" s="30">
        <v>2.8450000000000002</v>
      </c>
      <c r="F828" s="30">
        <v>2.415</v>
      </c>
      <c r="H828" s="30">
        <v>6.9119999999999999</v>
      </c>
      <c r="I828" s="30">
        <v>5.3390000000000004</v>
      </c>
      <c r="J828" s="30">
        <v>4.7690000000000001</v>
      </c>
      <c r="K828" s="30">
        <v>4.367</v>
      </c>
      <c r="L828" s="30">
        <v>3.968</v>
      </c>
      <c r="N828" s="30">
        <v>6.9359999999999999</v>
      </c>
      <c r="O828" s="30">
        <v>5.93</v>
      </c>
      <c r="P828" s="30">
        <v>5.13</v>
      </c>
      <c r="Q828" s="30">
        <v>4.5789999999999997</v>
      </c>
      <c r="R828" s="30">
        <v>4.1749999999999998</v>
      </c>
      <c r="T828" s="30">
        <v>10.62</v>
      </c>
      <c r="U828" s="30">
        <v>9.4109999999999996</v>
      </c>
      <c r="V828" s="30">
        <v>7.7080000000000002</v>
      </c>
      <c r="W828" s="30">
        <v>6.617</v>
      </c>
      <c r="X828" s="30">
        <v>5.6920000000000002</v>
      </c>
    </row>
    <row r="829" spans="1:24" x14ac:dyDescent="0.25">
      <c r="A829" s="9" t="s">
        <v>24</v>
      </c>
      <c r="B829" s="30">
        <v>36.820999999999998</v>
      </c>
      <c r="C829" s="30">
        <v>30.689</v>
      </c>
      <c r="D829" s="30">
        <v>27.302</v>
      </c>
      <c r="E829" s="30">
        <v>23.692</v>
      </c>
      <c r="F829" s="30">
        <v>20.035</v>
      </c>
      <c r="H829" s="30">
        <v>54.417999999999999</v>
      </c>
      <c r="I829" s="30">
        <v>45.95</v>
      </c>
      <c r="J829" s="30">
        <v>42.366999999999997</v>
      </c>
      <c r="K829" s="30">
        <v>38.365000000000002</v>
      </c>
      <c r="L829" s="30">
        <v>34.438000000000002</v>
      </c>
      <c r="N829" s="30">
        <v>56.500999999999998</v>
      </c>
      <c r="O829" s="30">
        <v>47.62</v>
      </c>
      <c r="P829" s="30">
        <v>44.41</v>
      </c>
      <c r="Q829" s="30">
        <v>40.646999999999998</v>
      </c>
      <c r="R829" s="30">
        <v>36.723999999999997</v>
      </c>
      <c r="T829" s="30">
        <v>65.018000000000001</v>
      </c>
      <c r="U829" s="30">
        <v>54.673000000000002</v>
      </c>
      <c r="V829" s="30">
        <v>51.411999999999999</v>
      </c>
      <c r="W829" s="30">
        <v>47.722000000000001</v>
      </c>
      <c r="X829" s="30">
        <v>43.84</v>
      </c>
    </row>
    <row r="830" spans="1:24" x14ac:dyDescent="0.25">
      <c r="A830" s="9" t="s">
        <v>25</v>
      </c>
      <c r="B830" s="30">
        <v>0</v>
      </c>
      <c r="C830" s="30">
        <v>0</v>
      </c>
      <c r="D830" s="30">
        <v>0</v>
      </c>
      <c r="E830" s="30">
        <v>0</v>
      </c>
      <c r="F830" s="30">
        <v>0</v>
      </c>
      <c r="H830" s="30">
        <v>0</v>
      </c>
      <c r="I830" s="30">
        <v>0</v>
      </c>
      <c r="J830" s="30">
        <v>0</v>
      </c>
      <c r="K830" s="30">
        <v>0</v>
      </c>
      <c r="L830" s="30">
        <v>0</v>
      </c>
      <c r="N830" s="30">
        <v>0</v>
      </c>
      <c r="O830" s="30">
        <v>0</v>
      </c>
      <c r="P830" s="30">
        <v>0</v>
      </c>
      <c r="Q830" s="30">
        <v>0</v>
      </c>
      <c r="R830" s="30">
        <v>0</v>
      </c>
      <c r="T830" s="30">
        <v>0</v>
      </c>
      <c r="U830" s="30">
        <v>0</v>
      </c>
      <c r="V830" s="30">
        <v>0</v>
      </c>
      <c r="W830" s="30">
        <v>0</v>
      </c>
      <c r="X830" s="30">
        <v>0</v>
      </c>
    </row>
    <row r="831" spans="1:24" x14ac:dyDescent="0.25">
      <c r="A831" s="9" t="s">
        <v>64</v>
      </c>
      <c r="B831" s="30">
        <v>34851.32</v>
      </c>
      <c r="C831" s="30">
        <v>26541.06</v>
      </c>
      <c r="D831" s="30">
        <v>24834.74</v>
      </c>
      <c r="E831" s="30">
        <v>23258.9</v>
      </c>
      <c r="F831" s="30">
        <v>21714.7</v>
      </c>
      <c r="H831" s="30">
        <v>35539.56</v>
      </c>
      <c r="I831" s="30">
        <v>27689.200000000001</v>
      </c>
      <c r="J831" s="30">
        <v>25992.959999999999</v>
      </c>
      <c r="K831" s="30">
        <v>24449.46</v>
      </c>
      <c r="L831" s="30">
        <v>22883.7</v>
      </c>
      <c r="N831" s="30">
        <v>35804.160000000003</v>
      </c>
      <c r="O831" s="30">
        <v>28126.84</v>
      </c>
      <c r="P831" s="30">
        <v>26176.5</v>
      </c>
      <c r="Q831" s="30">
        <v>24600.66</v>
      </c>
      <c r="R831" s="30">
        <v>23045.96</v>
      </c>
      <c r="T831" s="30">
        <v>36106.28</v>
      </c>
      <c r="U831" s="30">
        <v>29084.44</v>
      </c>
      <c r="V831" s="30">
        <v>26970.3</v>
      </c>
      <c r="W831" s="30">
        <v>25258.38</v>
      </c>
      <c r="X831" s="30">
        <v>23699.200000000001</v>
      </c>
    </row>
    <row r="832" spans="1:24" x14ac:dyDescent="0.25">
      <c r="A832" s="9" t="s">
        <v>65</v>
      </c>
      <c r="B832" s="30">
        <v>3394.22560780408</v>
      </c>
      <c r="C832" s="30">
        <v>2584.8761398496399</v>
      </c>
      <c r="D832" s="30">
        <v>2418.6949151755598</v>
      </c>
      <c r="E832" s="30">
        <v>2265.2213456866002</v>
      </c>
      <c r="F832" s="30">
        <v>2114.8292462318</v>
      </c>
      <c r="H832" s="30">
        <v>3461.25439845864</v>
      </c>
      <c r="I832" s="30">
        <v>2696.6953245847999</v>
      </c>
      <c r="J832" s="30">
        <v>2531.4958071782412</v>
      </c>
      <c r="K832" s="30">
        <v>2381.1718818392401</v>
      </c>
      <c r="L832" s="30">
        <v>2228.6800196178001</v>
      </c>
      <c r="N832" s="30">
        <v>3487.0242142310399</v>
      </c>
      <c r="O832" s="30">
        <v>2739.3177817829601</v>
      </c>
      <c r="P832" s="30">
        <v>2549.371060341</v>
      </c>
      <c r="Q832" s="30">
        <v>2395.8974908520399</v>
      </c>
      <c r="R832" s="30">
        <v>2244.4827796602399</v>
      </c>
      <c r="T832" s="30">
        <v>3516.4481626103202</v>
      </c>
      <c r="U832" s="30">
        <v>2832.5799721973599</v>
      </c>
      <c r="V832" s="30">
        <v>2626.6805076582</v>
      </c>
      <c r="W832" s="30">
        <v>2459.9538900577199</v>
      </c>
      <c r="X832" s="30">
        <v>2308.1028645248002</v>
      </c>
    </row>
    <row r="833" spans="1:24" x14ac:dyDescent="0.25">
      <c r="A833" s="9" t="s">
        <v>66</v>
      </c>
      <c r="B833" s="30">
        <v>18296.331243644079</v>
      </c>
      <c r="C833" s="30">
        <v>15353.62431323654</v>
      </c>
      <c r="D833" s="30">
        <v>13248.30575454192</v>
      </c>
      <c r="E833" s="30">
        <v>11440.142049718739</v>
      </c>
      <c r="F833" s="30">
        <v>9680.4894834640745</v>
      </c>
      <c r="H833" s="30">
        <v>26518.23978455098</v>
      </c>
      <c r="I833" s="30">
        <v>22073.05836684351</v>
      </c>
      <c r="J833" s="30">
        <v>20253.386979741059</v>
      </c>
      <c r="K833" s="30">
        <v>18371.261673729179</v>
      </c>
      <c r="L833" s="30">
        <v>16522.034704381491</v>
      </c>
      <c r="N833" s="30">
        <v>27379.53044249495</v>
      </c>
      <c r="O833" s="30">
        <v>23129.80462063419</v>
      </c>
      <c r="P833" s="30">
        <v>21314.079304665422</v>
      </c>
      <c r="Q833" s="30">
        <v>19433.99162345978</v>
      </c>
      <c r="R833" s="30">
        <v>17582.62940518438</v>
      </c>
      <c r="T833" s="30">
        <v>33196.114185572536</v>
      </c>
      <c r="U833" s="30">
        <v>28222.4000920197</v>
      </c>
      <c r="V833" s="30">
        <v>25807.601437241461</v>
      </c>
      <c r="W833" s="30">
        <v>23611.278045358409</v>
      </c>
      <c r="X833" s="30">
        <v>21442.990587482629</v>
      </c>
    </row>
    <row r="834" spans="1:24" x14ac:dyDescent="0.25">
      <c r="A834" s="9" t="s">
        <v>67</v>
      </c>
      <c r="B834" s="30">
        <v>3586.0753609928001</v>
      </c>
      <c r="C834" s="30">
        <v>2988.8895849035998</v>
      </c>
      <c r="D834" s="30">
        <v>2658.9950385473999</v>
      </c>
      <c r="E834" s="30">
        <v>2307.4211233668002</v>
      </c>
      <c r="F834" s="30">
        <v>1951.2698032681999</v>
      </c>
      <c r="H834" s="30">
        <v>5299.8752406108006</v>
      </c>
      <c r="I834" s="30">
        <v>4475.1340051405996</v>
      </c>
      <c r="J834" s="30">
        <v>4126.1409672010004</v>
      </c>
      <c r="K834" s="30">
        <v>3736.3992863317999</v>
      </c>
      <c r="L834" s="30">
        <v>3353.9814533314002</v>
      </c>
      <c r="N834" s="30">
        <v>5502.7614092315998</v>
      </c>
      <c r="O834" s="30">
        <v>4637.8071845987997</v>
      </c>
      <c r="P834" s="30">
        <v>4325.16068954</v>
      </c>
      <c r="Q834" s="30">
        <v>3958.6858604774002</v>
      </c>
      <c r="R834" s="30">
        <v>3576.6283763748002</v>
      </c>
      <c r="T834" s="30">
        <v>6332.1969195326001</v>
      </c>
      <c r="U834" s="30">
        <v>5324.7295753996004</v>
      </c>
      <c r="V834" s="30">
        <v>5007.0868915686005</v>
      </c>
      <c r="W834" s="30">
        <v>4647.7313880273996</v>
      </c>
      <c r="X834" s="30">
        <v>4269.6474809600004</v>
      </c>
    </row>
    <row r="835" spans="1:24" x14ac:dyDescent="0.25">
      <c r="A835" s="9" t="s">
        <v>68</v>
      </c>
      <c r="B835" s="30">
        <v>0</v>
      </c>
      <c r="C835" s="30">
        <v>0</v>
      </c>
      <c r="D835" s="30">
        <v>0</v>
      </c>
      <c r="E835" s="30">
        <v>0</v>
      </c>
      <c r="F835" s="30">
        <v>0</v>
      </c>
      <c r="H835" s="30">
        <v>0</v>
      </c>
      <c r="I835" s="30">
        <v>0</v>
      </c>
      <c r="J835" s="30">
        <v>0</v>
      </c>
      <c r="K835" s="30">
        <v>0</v>
      </c>
      <c r="L835" s="30">
        <v>0</v>
      </c>
      <c r="N835" s="30">
        <v>0</v>
      </c>
      <c r="O835" s="30">
        <v>0</v>
      </c>
      <c r="P835" s="30">
        <v>0</v>
      </c>
      <c r="Q835" s="30">
        <v>0</v>
      </c>
      <c r="R835" s="30">
        <v>0</v>
      </c>
      <c r="T835" s="30">
        <v>0</v>
      </c>
      <c r="U835" s="30">
        <v>0</v>
      </c>
      <c r="V835" s="30">
        <v>0</v>
      </c>
      <c r="W835" s="30">
        <v>0</v>
      </c>
      <c r="X835" s="30">
        <v>0</v>
      </c>
    </row>
    <row r="836" spans="1:24" x14ac:dyDescent="0.25">
      <c r="A836" s="9" t="s">
        <v>69</v>
      </c>
      <c r="B836" s="30">
        <v>0</v>
      </c>
      <c r="C836" s="30">
        <v>0</v>
      </c>
      <c r="D836" s="30">
        <v>0</v>
      </c>
      <c r="E836" s="30">
        <v>0</v>
      </c>
      <c r="F836" s="30">
        <v>0</v>
      </c>
      <c r="H836" s="30">
        <v>0</v>
      </c>
      <c r="I836" s="30">
        <v>0</v>
      </c>
      <c r="J836" s="30">
        <v>0</v>
      </c>
      <c r="K836" s="30">
        <v>0</v>
      </c>
      <c r="L836" s="30">
        <v>0</v>
      </c>
      <c r="N836" s="30">
        <v>0</v>
      </c>
      <c r="O836" s="30">
        <v>0</v>
      </c>
      <c r="P836" s="30">
        <v>0</v>
      </c>
      <c r="Q836" s="30">
        <v>0</v>
      </c>
      <c r="R836" s="30">
        <v>0</v>
      </c>
      <c r="T836" s="30">
        <v>0</v>
      </c>
      <c r="U836" s="30">
        <v>0</v>
      </c>
      <c r="V836" s="30">
        <v>0</v>
      </c>
      <c r="W836" s="30">
        <v>0</v>
      </c>
      <c r="X836" s="30">
        <v>0</v>
      </c>
    </row>
    <row r="837" spans="1:24" x14ac:dyDescent="0.25">
      <c r="A837" s="9" t="s">
        <v>70</v>
      </c>
      <c r="B837" s="30">
        <v>0</v>
      </c>
      <c r="C837" s="30">
        <v>0</v>
      </c>
      <c r="D837" s="30">
        <v>0</v>
      </c>
      <c r="E837" s="30">
        <v>0</v>
      </c>
      <c r="F837" s="30">
        <v>0</v>
      </c>
      <c r="H837" s="30">
        <v>0</v>
      </c>
      <c r="I837" s="30">
        <v>0</v>
      </c>
      <c r="J837" s="30">
        <v>0</v>
      </c>
      <c r="K837" s="30">
        <v>0</v>
      </c>
      <c r="L837" s="30">
        <v>0</v>
      </c>
      <c r="N837" s="30">
        <v>0</v>
      </c>
      <c r="O837" s="30">
        <v>0</v>
      </c>
      <c r="P837" s="30">
        <v>0</v>
      </c>
      <c r="Q837" s="30">
        <v>0</v>
      </c>
      <c r="R837" s="30">
        <v>0</v>
      </c>
      <c r="T837" s="30">
        <v>0</v>
      </c>
      <c r="U837" s="30">
        <v>0</v>
      </c>
      <c r="V837" s="30">
        <v>0</v>
      </c>
      <c r="W837" s="30">
        <v>0</v>
      </c>
      <c r="X837" s="30">
        <v>0</v>
      </c>
    </row>
    <row r="838" spans="1:24" x14ac:dyDescent="0.25">
      <c r="A838" s="9" t="s">
        <v>10</v>
      </c>
      <c r="B838" s="30">
        <v>0</v>
      </c>
      <c r="C838" s="30">
        <v>0</v>
      </c>
      <c r="D838" s="30">
        <v>0</v>
      </c>
      <c r="E838" s="30">
        <v>0</v>
      </c>
      <c r="F838" s="30">
        <v>0</v>
      </c>
      <c r="H838" s="30">
        <v>0</v>
      </c>
      <c r="I838" s="30">
        <v>0</v>
      </c>
      <c r="J838" s="30">
        <v>0</v>
      </c>
      <c r="K838" s="30">
        <v>0</v>
      </c>
      <c r="L838" s="30">
        <v>0</v>
      </c>
      <c r="N838" s="30">
        <v>0</v>
      </c>
      <c r="O838" s="30">
        <v>0</v>
      </c>
      <c r="P838" s="30">
        <v>0</v>
      </c>
      <c r="Q838" s="30">
        <v>0</v>
      </c>
      <c r="R838" s="30">
        <v>0</v>
      </c>
      <c r="T838" s="30">
        <v>0</v>
      </c>
      <c r="U838" s="30">
        <v>0</v>
      </c>
      <c r="V838" s="30">
        <v>0</v>
      </c>
      <c r="W838" s="30">
        <v>0</v>
      </c>
      <c r="X838" s="30">
        <v>0</v>
      </c>
    </row>
    <row r="839" spans="1:24" x14ac:dyDescent="0.25">
      <c r="A839" s="9" t="s">
        <v>26</v>
      </c>
      <c r="B839" s="30">
        <v>60126.8</v>
      </c>
      <c r="C839" s="30">
        <v>47467.6</v>
      </c>
      <c r="D839" s="30">
        <v>43159.9</v>
      </c>
      <c r="E839" s="30">
        <v>39271</v>
      </c>
      <c r="F839" s="30">
        <v>35460.5</v>
      </c>
      <c r="H839" s="30">
        <v>70817.7</v>
      </c>
      <c r="I839" s="30">
        <v>56933.2</v>
      </c>
      <c r="J839" s="30">
        <v>52903.1</v>
      </c>
      <c r="K839" s="30">
        <v>48937.5</v>
      </c>
      <c r="L839" s="30">
        <v>44987.6</v>
      </c>
      <c r="N839" s="30">
        <v>72172.3</v>
      </c>
      <c r="O839" s="30">
        <v>58632.800000000003</v>
      </c>
      <c r="P839" s="30">
        <v>54364.3</v>
      </c>
      <c r="Q839" s="30">
        <v>50388.4</v>
      </c>
      <c r="R839" s="30">
        <v>46448.9</v>
      </c>
      <c r="T839" s="30">
        <v>79149.8</v>
      </c>
      <c r="U839" s="30">
        <v>65463.1</v>
      </c>
      <c r="V839" s="30">
        <v>60410.7</v>
      </c>
      <c r="W839" s="30">
        <v>55976.5</v>
      </c>
      <c r="X839" s="30">
        <v>51719.199999999997</v>
      </c>
    </row>
    <row r="841" spans="1:24" x14ac:dyDescent="0.25">
      <c r="A841" s="9" t="s">
        <v>355</v>
      </c>
      <c r="B841" s="9">
        <v>100</v>
      </c>
      <c r="C841" s="9">
        <v>95</v>
      </c>
      <c r="D841" s="9">
        <v>90</v>
      </c>
      <c r="E841" s="9">
        <v>85</v>
      </c>
      <c r="F841" s="9">
        <v>80</v>
      </c>
      <c r="G841" s="9" t="s">
        <v>356</v>
      </c>
      <c r="H841" s="9">
        <v>100</v>
      </c>
      <c r="I841" s="9">
        <v>95</v>
      </c>
      <c r="J841" s="9">
        <v>90</v>
      </c>
      <c r="K841" s="9">
        <v>85</v>
      </c>
      <c r="L841" s="9">
        <v>80</v>
      </c>
      <c r="M841" s="9" t="s">
        <v>357</v>
      </c>
      <c r="N841" s="9">
        <v>100</v>
      </c>
      <c r="O841" s="9">
        <v>95</v>
      </c>
      <c r="P841" s="9">
        <v>90</v>
      </c>
      <c r="Q841" s="9">
        <v>85</v>
      </c>
      <c r="R841" s="9">
        <v>80</v>
      </c>
      <c r="S841" s="9" t="s">
        <v>358</v>
      </c>
      <c r="T841" s="9">
        <v>100</v>
      </c>
      <c r="U841" s="9">
        <v>95</v>
      </c>
      <c r="V841" s="9">
        <v>90</v>
      </c>
      <c r="W841" s="9">
        <v>85</v>
      </c>
      <c r="X841" s="9">
        <v>80</v>
      </c>
    </row>
    <row r="842" spans="1:24" x14ac:dyDescent="0.25">
      <c r="A842" s="9" t="s">
        <v>22</v>
      </c>
      <c r="B842" s="30">
        <v>0</v>
      </c>
      <c r="C842" s="30">
        <v>0</v>
      </c>
      <c r="D842" s="30">
        <v>0</v>
      </c>
      <c r="E842" s="30">
        <v>0</v>
      </c>
      <c r="F842" s="30">
        <v>0</v>
      </c>
      <c r="H842" s="30">
        <v>0</v>
      </c>
      <c r="I842" s="30">
        <v>0</v>
      </c>
      <c r="J842" s="30">
        <v>0</v>
      </c>
      <c r="K842" s="30">
        <v>0</v>
      </c>
      <c r="L842" s="30">
        <v>0</v>
      </c>
      <c r="N842" s="30">
        <v>0</v>
      </c>
      <c r="O842" s="30">
        <v>0</v>
      </c>
      <c r="P842" s="30">
        <v>0</v>
      </c>
      <c r="Q842" s="30">
        <v>0</v>
      </c>
      <c r="R842" s="30">
        <v>0</v>
      </c>
      <c r="T842" s="30">
        <v>0</v>
      </c>
      <c r="U842" s="30">
        <v>0</v>
      </c>
      <c r="V842" s="30">
        <v>0</v>
      </c>
      <c r="W842" s="30">
        <v>0</v>
      </c>
      <c r="X842" s="30">
        <v>0</v>
      </c>
    </row>
    <row r="843" spans="1:24" x14ac:dyDescent="0.25">
      <c r="A843" s="9" t="s">
        <v>23</v>
      </c>
      <c r="B843" s="30">
        <v>0</v>
      </c>
      <c r="C843" s="30">
        <v>0</v>
      </c>
      <c r="D843" s="30">
        <v>0</v>
      </c>
      <c r="E843" s="30">
        <v>0</v>
      </c>
      <c r="F843" s="30">
        <v>0</v>
      </c>
      <c r="H843" s="30">
        <v>0</v>
      </c>
      <c r="I843" s="30">
        <v>0</v>
      </c>
      <c r="J843" s="30">
        <v>0</v>
      </c>
      <c r="K843" s="30">
        <v>0</v>
      </c>
      <c r="L843" s="30">
        <v>0</v>
      </c>
      <c r="N843" s="30">
        <v>0</v>
      </c>
      <c r="O843" s="30">
        <v>0</v>
      </c>
      <c r="P843" s="30">
        <v>0</v>
      </c>
      <c r="Q843" s="30">
        <v>0</v>
      </c>
      <c r="R843" s="30">
        <v>0</v>
      </c>
      <c r="T843" s="30">
        <v>0</v>
      </c>
      <c r="U843" s="30">
        <v>0</v>
      </c>
      <c r="V843" s="30">
        <v>0</v>
      </c>
      <c r="W843" s="30">
        <v>0</v>
      </c>
      <c r="X843" s="30">
        <v>0</v>
      </c>
    </row>
    <row r="844" spans="1:24" x14ac:dyDescent="0.25">
      <c r="A844" s="9" t="s">
        <v>24</v>
      </c>
      <c r="B844" s="30">
        <v>0</v>
      </c>
      <c r="C844" s="30">
        <v>0</v>
      </c>
      <c r="D844" s="30">
        <v>0</v>
      </c>
      <c r="E844" s="30">
        <v>0</v>
      </c>
      <c r="F844" s="30">
        <v>0</v>
      </c>
      <c r="H844" s="30">
        <v>0</v>
      </c>
      <c r="I844" s="30">
        <v>0</v>
      </c>
      <c r="J844" s="30">
        <v>0</v>
      </c>
      <c r="K844" s="30">
        <v>0</v>
      </c>
      <c r="L844" s="30">
        <v>0</v>
      </c>
      <c r="N844" s="30">
        <v>0</v>
      </c>
      <c r="O844" s="30">
        <v>0</v>
      </c>
      <c r="P844" s="30">
        <v>0</v>
      </c>
      <c r="Q844" s="30">
        <v>0</v>
      </c>
      <c r="R844" s="30">
        <v>0</v>
      </c>
      <c r="T844" s="30">
        <v>0</v>
      </c>
      <c r="U844" s="30">
        <v>0</v>
      </c>
      <c r="V844" s="30">
        <v>0</v>
      </c>
      <c r="W844" s="30">
        <v>0</v>
      </c>
      <c r="X844" s="30">
        <v>0</v>
      </c>
    </row>
    <row r="845" spans="1:24" x14ac:dyDescent="0.25">
      <c r="A845" s="9" t="s">
        <v>25</v>
      </c>
      <c r="B845" s="30">
        <v>6</v>
      </c>
      <c r="C845" s="30">
        <v>6</v>
      </c>
      <c r="D845" s="30">
        <v>6</v>
      </c>
      <c r="E845" s="30">
        <v>6</v>
      </c>
      <c r="F845" s="30">
        <v>6</v>
      </c>
      <c r="H845" s="30">
        <v>7</v>
      </c>
      <c r="I845" s="30">
        <v>7</v>
      </c>
      <c r="J845" s="30">
        <v>7</v>
      </c>
      <c r="K845" s="30">
        <v>7</v>
      </c>
      <c r="L845" s="30">
        <v>7</v>
      </c>
      <c r="N845" s="30">
        <v>8</v>
      </c>
      <c r="O845" s="30">
        <v>8</v>
      </c>
      <c r="P845" s="30">
        <v>8</v>
      </c>
      <c r="Q845" s="30">
        <v>8</v>
      </c>
      <c r="R845" s="30">
        <v>8</v>
      </c>
      <c r="T845" s="30">
        <v>12</v>
      </c>
      <c r="U845" s="30">
        <v>12</v>
      </c>
      <c r="V845" s="30">
        <v>12</v>
      </c>
      <c r="W845" s="30">
        <v>12</v>
      </c>
      <c r="X845" s="30">
        <v>12</v>
      </c>
    </row>
    <row r="846" spans="1:24" x14ac:dyDescent="0.25">
      <c r="A846" s="9" t="s">
        <v>64</v>
      </c>
      <c r="B846" s="30">
        <v>0</v>
      </c>
      <c r="C846" s="30">
        <v>0</v>
      </c>
      <c r="D846" s="30">
        <v>0</v>
      </c>
      <c r="E846" s="30">
        <v>0</v>
      </c>
      <c r="F846" s="30">
        <v>0</v>
      </c>
      <c r="H846" s="30">
        <v>0</v>
      </c>
      <c r="I846" s="30">
        <v>0</v>
      </c>
      <c r="J846" s="30">
        <v>0</v>
      </c>
      <c r="K846" s="30">
        <v>0</v>
      </c>
      <c r="L846" s="30">
        <v>0</v>
      </c>
      <c r="N846" s="30">
        <v>0</v>
      </c>
      <c r="O846" s="30">
        <v>0</v>
      </c>
      <c r="P846" s="30">
        <v>0</v>
      </c>
      <c r="Q846" s="30">
        <v>0</v>
      </c>
      <c r="R846" s="30">
        <v>0</v>
      </c>
      <c r="T846" s="30">
        <v>0</v>
      </c>
      <c r="U846" s="30">
        <v>0</v>
      </c>
      <c r="V846" s="30">
        <v>0</v>
      </c>
      <c r="W846" s="30">
        <v>0</v>
      </c>
      <c r="X846" s="30">
        <v>0</v>
      </c>
    </row>
    <row r="847" spans="1:24" x14ac:dyDescent="0.25">
      <c r="A847" s="9" t="s">
        <v>65</v>
      </c>
      <c r="B847" s="30">
        <v>0</v>
      </c>
      <c r="C847" s="30">
        <v>0</v>
      </c>
      <c r="D847" s="30">
        <v>0</v>
      </c>
      <c r="E847" s="30">
        <v>0</v>
      </c>
      <c r="F847" s="30">
        <v>0</v>
      </c>
      <c r="H847" s="30">
        <v>0</v>
      </c>
      <c r="I847" s="30">
        <v>0</v>
      </c>
      <c r="J847" s="30">
        <v>0</v>
      </c>
      <c r="K847" s="30">
        <v>0</v>
      </c>
      <c r="L847" s="30">
        <v>0</v>
      </c>
      <c r="N847" s="30">
        <v>0</v>
      </c>
      <c r="O847" s="30">
        <v>0</v>
      </c>
      <c r="P847" s="30">
        <v>0</v>
      </c>
      <c r="Q847" s="30">
        <v>0</v>
      </c>
      <c r="R847" s="30">
        <v>0</v>
      </c>
      <c r="T847" s="30">
        <v>0</v>
      </c>
      <c r="U847" s="30">
        <v>0</v>
      </c>
      <c r="V847" s="30">
        <v>0</v>
      </c>
      <c r="W847" s="30">
        <v>0</v>
      </c>
      <c r="X847" s="30">
        <v>0</v>
      </c>
    </row>
    <row r="848" spans="1:24" x14ac:dyDescent="0.25">
      <c r="A848" s="9" t="s">
        <v>66</v>
      </c>
      <c r="B848" s="30">
        <v>0</v>
      </c>
      <c r="C848" s="30">
        <v>0</v>
      </c>
      <c r="D848" s="30">
        <v>0</v>
      </c>
      <c r="E848" s="30">
        <v>0</v>
      </c>
      <c r="F848" s="30">
        <v>0</v>
      </c>
      <c r="H848" s="30">
        <v>0</v>
      </c>
      <c r="I848" s="30">
        <v>0</v>
      </c>
      <c r="J848" s="30">
        <v>0</v>
      </c>
      <c r="K848" s="30">
        <v>0</v>
      </c>
      <c r="L848" s="30">
        <v>0</v>
      </c>
      <c r="N848" s="30">
        <v>0</v>
      </c>
      <c r="O848" s="30">
        <v>0</v>
      </c>
      <c r="P848" s="30">
        <v>0</v>
      </c>
      <c r="Q848" s="30">
        <v>0</v>
      </c>
      <c r="R848" s="30">
        <v>0</v>
      </c>
      <c r="T848" s="30">
        <v>0</v>
      </c>
      <c r="U848" s="30">
        <v>0</v>
      </c>
      <c r="V848" s="30">
        <v>0</v>
      </c>
      <c r="W848" s="30">
        <v>0</v>
      </c>
      <c r="X848" s="30">
        <v>0</v>
      </c>
    </row>
    <row r="849" spans="1:24" x14ac:dyDescent="0.25">
      <c r="A849" s="9" t="s">
        <v>67</v>
      </c>
      <c r="B849" s="30">
        <v>0</v>
      </c>
      <c r="C849" s="30">
        <v>0</v>
      </c>
      <c r="D849" s="30">
        <v>0</v>
      </c>
      <c r="E849" s="30">
        <v>0</v>
      </c>
      <c r="F849" s="30">
        <v>0</v>
      </c>
      <c r="H849" s="30">
        <v>0</v>
      </c>
      <c r="I849" s="30">
        <v>0</v>
      </c>
      <c r="J849" s="30">
        <v>0</v>
      </c>
      <c r="K849" s="30">
        <v>0</v>
      </c>
      <c r="L849" s="30">
        <v>0</v>
      </c>
      <c r="N849" s="30">
        <v>0</v>
      </c>
      <c r="O849" s="30">
        <v>0</v>
      </c>
      <c r="P849" s="30">
        <v>0</v>
      </c>
      <c r="Q849" s="30">
        <v>0</v>
      </c>
      <c r="R849" s="30">
        <v>0</v>
      </c>
      <c r="T849" s="30">
        <v>0</v>
      </c>
      <c r="U849" s="30">
        <v>0</v>
      </c>
      <c r="V849" s="30">
        <v>0</v>
      </c>
      <c r="W849" s="30">
        <v>0</v>
      </c>
      <c r="X849" s="30">
        <v>0</v>
      </c>
    </row>
    <row r="850" spans="1:24" x14ac:dyDescent="0.25">
      <c r="A850" s="9" t="s">
        <v>68</v>
      </c>
      <c r="B850" s="30">
        <v>3484.5</v>
      </c>
      <c r="C850" s="30">
        <v>3484.5</v>
      </c>
      <c r="D850" s="30">
        <v>3484.5</v>
      </c>
      <c r="E850" s="30">
        <v>3484.5</v>
      </c>
      <c r="F850" s="30">
        <v>3484.5</v>
      </c>
      <c r="H850" s="30">
        <v>4065.25</v>
      </c>
      <c r="I850" s="30">
        <v>4065.25</v>
      </c>
      <c r="J850" s="30">
        <v>4065.25</v>
      </c>
      <c r="K850" s="30">
        <v>4065.25</v>
      </c>
      <c r="L850" s="30">
        <v>4065.25</v>
      </c>
      <c r="N850" s="30">
        <v>4646</v>
      </c>
      <c r="O850" s="30">
        <v>4646</v>
      </c>
      <c r="P850" s="30">
        <v>4646</v>
      </c>
      <c r="Q850" s="30">
        <v>4646</v>
      </c>
      <c r="R850" s="30">
        <v>4646</v>
      </c>
      <c r="T850" s="30">
        <v>6969</v>
      </c>
      <c r="U850" s="30">
        <v>6969</v>
      </c>
      <c r="V850" s="30">
        <v>6969</v>
      </c>
      <c r="W850" s="30">
        <v>6969</v>
      </c>
      <c r="X850" s="30">
        <v>6969</v>
      </c>
    </row>
    <row r="851" spans="1:24" x14ac:dyDescent="0.25">
      <c r="A851" s="9" t="s">
        <v>69</v>
      </c>
      <c r="B851" s="30">
        <v>730.43695500000001</v>
      </c>
      <c r="C851" s="30">
        <v>730.43695500000001</v>
      </c>
      <c r="D851" s="30">
        <v>730.43695500000001</v>
      </c>
      <c r="E851" s="30">
        <v>730.43695500000001</v>
      </c>
      <c r="F851" s="30">
        <v>730.43695500000001</v>
      </c>
      <c r="H851" s="30">
        <v>852.17644749999999</v>
      </c>
      <c r="I851" s="30">
        <v>852.17644749999999</v>
      </c>
      <c r="J851" s="30">
        <v>852.17644749999999</v>
      </c>
      <c r="K851" s="30">
        <v>852.17644749999999</v>
      </c>
      <c r="L851" s="30">
        <v>852.17644749999999</v>
      </c>
      <c r="N851" s="30">
        <v>973.91593999999998</v>
      </c>
      <c r="O851" s="30">
        <v>973.91593999999998</v>
      </c>
      <c r="P851" s="30">
        <v>973.91593999999998</v>
      </c>
      <c r="Q851" s="30">
        <v>973.91593999999998</v>
      </c>
      <c r="R851" s="30">
        <v>973.91593999999998</v>
      </c>
      <c r="T851" s="30">
        <v>1460.87391</v>
      </c>
      <c r="U851" s="30">
        <v>1460.87391</v>
      </c>
      <c r="V851" s="30">
        <v>1460.87391</v>
      </c>
      <c r="W851" s="30">
        <v>1460.87391</v>
      </c>
      <c r="X851" s="30">
        <v>1460.87391</v>
      </c>
    </row>
    <row r="852" spans="1:24" x14ac:dyDescent="0.25">
      <c r="A852" s="9" t="s">
        <v>70</v>
      </c>
      <c r="B852" s="30">
        <v>2207.1177641851491</v>
      </c>
      <c r="C852" s="30">
        <v>2096.7618759759098</v>
      </c>
      <c r="D852" s="30">
        <v>1986.405987766653</v>
      </c>
      <c r="E852" s="30">
        <v>1876.050099557395</v>
      </c>
      <c r="F852" s="30">
        <v>1765.6942113481441</v>
      </c>
      <c r="H852" s="30">
        <v>2207.935366616824</v>
      </c>
      <c r="I852" s="30">
        <v>2097.538598285998</v>
      </c>
      <c r="J852" s="30">
        <v>1987.141829955169</v>
      </c>
      <c r="K852" s="30">
        <v>1876.7450616243359</v>
      </c>
      <c r="L852" s="30">
        <v>1766.3482932934969</v>
      </c>
      <c r="N852" s="30">
        <v>2207.9353666168308</v>
      </c>
      <c r="O852" s="30">
        <v>2097.5385982859948</v>
      </c>
      <c r="P852" s="30">
        <v>1987.1418299551531</v>
      </c>
      <c r="Q852" s="30">
        <v>1876.745061624312</v>
      </c>
      <c r="R852" s="30">
        <v>1766.3482932934669</v>
      </c>
      <c r="T852" s="30">
        <v>2208.7529690484798</v>
      </c>
      <c r="U852" s="30">
        <v>2098.315320596063</v>
      </c>
      <c r="V852" s="30">
        <v>1987.8776721436379</v>
      </c>
      <c r="W852" s="30">
        <v>1877.440023691217</v>
      </c>
      <c r="X852" s="30">
        <v>1767.002375238792</v>
      </c>
    </row>
    <row r="853" spans="1:24" x14ac:dyDescent="0.25">
      <c r="A853" s="9" t="s">
        <v>10</v>
      </c>
      <c r="B853" s="30">
        <v>60071.830690614712</v>
      </c>
      <c r="C853" s="30">
        <v>57068.23915608447</v>
      </c>
      <c r="D853" s="30">
        <v>54064.647621553748</v>
      </c>
      <c r="E853" s="30">
        <v>51061.056087022997</v>
      </c>
      <c r="F853" s="30">
        <v>48057.464552492427</v>
      </c>
      <c r="H853" s="30">
        <v>60094.083637713753</v>
      </c>
      <c r="I853" s="30">
        <v>57089.379455828457</v>
      </c>
      <c r="J853" s="30">
        <v>54084.675273943139</v>
      </c>
      <c r="K853" s="30">
        <v>51079.971092057647</v>
      </c>
      <c r="L853" s="30">
        <v>48075.266910172053</v>
      </c>
      <c r="N853" s="30">
        <v>60094.083637713957</v>
      </c>
      <c r="O853" s="30">
        <v>57089.379455828413</v>
      </c>
      <c r="P853" s="30">
        <v>54084.675273942703</v>
      </c>
      <c r="Q853" s="30">
        <v>51079.971092056992</v>
      </c>
      <c r="R853" s="30">
        <v>48075.266910171224</v>
      </c>
      <c r="T853" s="30">
        <v>60116.336584812299</v>
      </c>
      <c r="U853" s="30">
        <v>57110.519755571862</v>
      </c>
      <c r="V853" s="30">
        <v>54104.702926331243</v>
      </c>
      <c r="W853" s="30">
        <v>51098.886097090712</v>
      </c>
      <c r="X853" s="30">
        <v>48093.069267850064</v>
      </c>
    </row>
    <row r="854" spans="1:24" x14ac:dyDescent="0.25">
      <c r="A854" s="9" t="s">
        <v>26</v>
      </c>
      <c r="B854" s="30">
        <v>66493.600000000006</v>
      </c>
      <c r="C854" s="30">
        <v>63379.7</v>
      </c>
      <c r="D854" s="30">
        <v>60265.8</v>
      </c>
      <c r="E854" s="30">
        <v>57151.8</v>
      </c>
      <c r="F854" s="30">
        <v>54037.9</v>
      </c>
      <c r="H854" s="30">
        <v>67219.199999999997</v>
      </c>
      <c r="I854" s="30">
        <v>64104.1</v>
      </c>
      <c r="J854" s="30">
        <v>60989</v>
      </c>
      <c r="K854" s="30">
        <v>57873.9</v>
      </c>
      <c r="L854" s="30">
        <v>54758.8</v>
      </c>
      <c r="N854" s="30">
        <v>67921.600000000006</v>
      </c>
      <c r="O854" s="30">
        <v>64806.5</v>
      </c>
      <c r="P854" s="30">
        <v>61691.4</v>
      </c>
      <c r="Q854" s="30">
        <v>58576.3</v>
      </c>
      <c r="R854" s="30">
        <v>55461.2</v>
      </c>
      <c r="T854" s="30">
        <v>70754.5</v>
      </c>
      <c r="U854" s="30">
        <v>67638.2</v>
      </c>
      <c r="V854" s="30">
        <v>64522</v>
      </c>
      <c r="W854" s="30">
        <v>61405.7</v>
      </c>
      <c r="X854" s="30">
        <v>58289.5</v>
      </c>
    </row>
    <row r="856" spans="1:24" x14ac:dyDescent="0.25">
      <c r="A856" s="9" t="s">
        <v>359</v>
      </c>
      <c r="B856" s="9">
        <v>100</v>
      </c>
      <c r="C856" s="9">
        <v>95</v>
      </c>
      <c r="D856" s="9">
        <v>90</v>
      </c>
      <c r="E856" s="9">
        <v>85</v>
      </c>
      <c r="F856" s="9">
        <v>80</v>
      </c>
      <c r="G856" s="9" t="s">
        <v>360</v>
      </c>
      <c r="H856" s="9">
        <v>100</v>
      </c>
      <c r="I856" s="9">
        <v>95</v>
      </c>
      <c r="J856" s="9">
        <v>90</v>
      </c>
      <c r="K856" s="9">
        <v>85</v>
      </c>
      <c r="L856" s="9">
        <v>80</v>
      </c>
      <c r="M856" s="9" t="s">
        <v>361</v>
      </c>
      <c r="N856" s="9">
        <v>100</v>
      </c>
      <c r="O856" s="9">
        <v>95</v>
      </c>
      <c r="P856" s="9">
        <v>90</v>
      </c>
      <c r="Q856" s="9">
        <v>85</v>
      </c>
      <c r="R856" s="9">
        <v>80</v>
      </c>
      <c r="S856" s="9" t="s">
        <v>362</v>
      </c>
      <c r="T856" s="9">
        <v>100</v>
      </c>
      <c r="U856" s="9">
        <v>95</v>
      </c>
      <c r="V856" s="9">
        <v>90</v>
      </c>
      <c r="W856" s="9">
        <v>85</v>
      </c>
      <c r="X856" s="9">
        <v>80</v>
      </c>
    </row>
    <row r="857" spans="1:24" x14ac:dyDescent="0.25">
      <c r="A857" s="9" t="s">
        <v>22</v>
      </c>
      <c r="B857" s="30">
        <v>8.7240000000000002</v>
      </c>
      <c r="C857" s="30">
        <v>8.7430000000000003</v>
      </c>
      <c r="D857" s="30">
        <v>8.7430000000000003</v>
      </c>
      <c r="E857" s="30">
        <v>8.7439999999999998</v>
      </c>
      <c r="F857" s="30">
        <v>8.7240000000000002</v>
      </c>
      <c r="H857" s="30">
        <v>5.72</v>
      </c>
      <c r="I857" s="30">
        <v>5.72</v>
      </c>
      <c r="J857" s="30">
        <v>5.72</v>
      </c>
      <c r="K857" s="30">
        <v>5.72</v>
      </c>
      <c r="L857" s="30">
        <v>5.72</v>
      </c>
      <c r="N857" s="30">
        <v>5.0060000000000002</v>
      </c>
      <c r="O857" s="30">
        <v>5.0060000000000002</v>
      </c>
      <c r="P857" s="30">
        <v>5.0060000000000002</v>
      </c>
      <c r="Q857" s="30">
        <v>5.0060000000000002</v>
      </c>
      <c r="R857" s="30">
        <v>5.0060000000000002</v>
      </c>
      <c r="T857" s="30">
        <v>3.2570000000000001</v>
      </c>
      <c r="U857" s="30">
        <v>3.2570000000000001</v>
      </c>
      <c r="V857" s="30">
        <v>3.2570000000000001</v>
      </c>
      <c r="W857" s="30">
        <v>3.2570000000000001</v>
      </c>
      <c r="X857" s="30">
        <v>3.2570000000000001</v>
      </c>
    </row>
    <row r="858" spans="1:24" x14ac:dyDescent="0.25">
      <c r="A858" s="9" t="s">
        <v>23</v>
      </c>
      <c r="B858" s="30">
        <v>0</v>
      </c>
      <c r="C858" s="30">
        <v>2.3E-2</v>
      </c>
      <c r="D858" s="30">
        <v>2.3E-2</v>
      </c>
      <c r="E858" s="30">
        <v>2.3E-2</v>
      </c>
      <c r="F858" s="30">
        <v>0</v>
      </c>
      <c r="H858" s="30">
        <v>0</v>
      </c>
      <c r="I858" s="30">
        <v>0</v>
      </c>
      <c r="J858" s="30">
        <v>0</v>
      </c>
      <c r="K858" s="30">
        <v>0</v>
      </c>
      <c r="L858" s="30">
        <v>0</v>
      </c>
      <c r="N858" s="30">
        <v>0</v>
      </c>
      <c r="O858" s="30">
        <v>0</v>
      </c>
      <c r="P858" s="30">
        <v>0</v>
      </c>
      <c r="Q858" s="30">
        <v>0</v>
      </c>
      <c r="R858" s="30">
        <v>0</v>
      </c>
      <c r="T858" s="30">
        <v>0</v>
      </c>
      <c r="U858" s="30">
        <v>0</v>
      </c>
      <c r="V858" s="30">
        <v>0</v>
      </c>
      <c r="W858" s="30">
        <v>0</v>
      </c>
      <c r="X858" s="30">
        <v>0</v>
      </c>
    </row>
    <row r="859" spans="1:24" x14ac:dyDescent="0.25">
      <c r="A859" s="9" t="s">
        <v>24</v>
      </c>
      <c r="B859" s="30">
        <v>0</v>
      </c>
      <c r="C859" s="30">
        <v>6.7000000000000004E-2</v>
      </c>
      <c r="D859" s="30">
        <v>6.7000000000000004E-2</v>
      </c>
      <c r="E859" s="30">
        <v>6.6000000000000003E-2</v>
      </c>
      <c r="F859" s="30">
        <v>0</v>
      </c>
      <c r="H859" s="30">
        <v>0</v>
      </c>
      <c r="I859" s="30">
        <v>0</v>
      </c>
      <c r="J859" s="30">
        <v>0</v>
      </c>
      <c r="K859" s="30">
        <v>0</v>
      </c>
      <c r="L859" s="30">
        <v>0</v>
      </c>
      <c r="N859" s="30">
        <v>0</v>
      </c>
      <c r="O859" s="30">
        <v>0</v>
      </c>
      <c r="P859" s="30">
        <v>0</v>
      </c>
      <c r="Q859" s="30">
        <v>0</v>
      </c>
      <c r="R859" s="30">
        <v>0</v>
      </c>
      <c r="T859" s="30">
        <v>0</v>
      </c>
      <c r="U859" s="30">
        <v>0</v>
      </c>
      <c r="V859" s="30">
        <v>0</v>
      </c>
      <c r="W859" s="30">
        <v>0</v>
      </c>
      <c r="X859" s="30">
        <v>0</v>
      </c>
    </row>
    <row r="860" spans="1:24" x14ac:dyDescent="0.25">
      <c r="A860" s="9" t="s">
        <v>25</v>
      </c>
      <c r="B860" s="30">
        <v>6</v>
      </c>
      <c r="C860" s="30">
        <v>6</v>
      </c>
      <c r="D860" s="30">
        <v>6</v>
      </c>
      <c r="E860" s="30">
        <v>6</v>
      </c>
      <c r="F860" s="30">
        <v>6</v>
      </c>
      <c r="H860" s="30">
        <v>7</v>
      </c>
      <c r="I860" s="30">
        <v>7</v>
      </c>
      <c r="J860" s="30">
        <v>7</v>
      </c>
      <c r="K860" s="30">
        <v>7</v>
      </c>
      <c r="L860" s="30">
        <v>7</v>
      </c>
      <c r="N860" s="30">
        <v>8</v>
      </c>
      <c r="O860" s="30">
        <v>8</v>
      </c>
      <c r="P860" s="30">
        <v>8</v>
      </c>
      <c r="Q860" s="30">
        <v>8</v>
      </c>
      <c r="R860" s="30">
        <v>8</v>
      </c>
      <c r="T860" s="30">
        <v>12</v>
      </c>
      <c r="U860" s="30">
        <v>12</v>
      </c>
      <c r="V860" s="30">
        <v>12</v>
      </c>
      <c r="W860" s="30">
        <v>12</v>
      </c>
      <c r="X860" s="30">
        <v>12</v>
      </c>
    </row>
    <row r="861" spans="1:24" x14ac:dyDescent="0.25">
      <c r="A861" s="9" t="s">
        <v>64</v>
      </c>
      <c r="B861" s="30">
        <v>12213.907999999999</v>
      </c>
      <c r="C861" s="30">
        <v>12240.816000000001</v>
      </c>
      <c r="D861" s="30">
        <v>12240.816000000001</v>
      </c>
      <c r="E861" s="30">
        <v>12241.838</v>
      </c>
      <c r="F861" s="30">
        <v>12213.907999999999</v>
      </c>
      <c r="H861" s="30">
        <v>8007.7339999999986</v>
      </c>
      <c r="I861" s="30">
        <v>8007.7339999999986</v>
      </c>
      <c r="J861" s="30">
        <v>8007.7339999999986</v>
      </c>
      <c r="K861" s="30">
        <v>8007.7339999999986</v>
      </c>
      <c r="L861" s="30">
        <v>8007.7339999999986</v>
      </c>
      <c r="N861" s="30">
        <v>7007.7839999999997</v>
      </c>
      <c r="O861" s="30">
        <v>7007.7839999999997</v>
      </c>
      <c r="P861" s="30">
        <v>7007.7839999999997</v>
      </c>
      <c r="Q861" s="30">
        <v>7007.7839999999997</v>
      </c>
      <c r="R861" s="30">
        <v>7007.7839999999997</v>
      </c>
      <c r="T861" s="30">
        <v>4560.0940000000001</v>
      </c>
      <c r="U861" s="30">
        <v>4560.0940000000001</v>
      </c>
      <c r="V861" s="30">
        <v>4560.0940000000001</v>
      </c>
      <c r="W861" s="30">
        <v>4560.0940000000001</v>
      </c>
      <c r="X861" s="30">
        <v>4560.0940000000001</v>
      </c>
    </row>
    <row r="862" spans="1:24" x14ac:dyDescent="0.25">
      <c r="A862" s="9" t="s">
        <v>65</v>
      </c>
      <c r="B862" s="30">
        <v>1189.5319690893521</v>
      </c>
      <c r="C862" s="30">
        <v>1192.152582100704</v>
      </c>
      <c r="D862" s="30">
        <v>1192.152582100704</v>
      </c>
      <c r="E862" s="30">
        <v>1192.252116309772</v>
      </c>
      <c r="F862" s="30">
        <v>1189.5319690893521</v>
      </c>
      <c r="H862" s="30">
        <v>779.88597858799596</v>
      </c>
      <c r="I862" s="30">
        <v>779.88597858799596</v>
      </c>
      <c r="J862" s="30">
        <v>779.88597858799596</v>
      </c>
      <c r="K862" s="30">
        <v>779.88597858799596</v>
      </c>
      <c r="L862" s="30">
        <v>779.88597858799596</v>
      </c>
      <c r="N862" s="30">
        <v>682.49925416769599</v>
      </c>
      <c r="O862" s="30">
        <v>682.49925416769599</v>
      </c>
      <c r="P862" s="30">
        <v>682.49925416769599</v>
      </c>
      <c r="Q862" s="30">
        <v>682.49925416769599</v>
      </c>
      <c r="R862" s="30">
        <v>682.49925416769599</v>
      </c>
      <c r="T862" s="30">
        <v>444.11482344983602</v>
      </c>
      <c r="U862" s="30">
        <v>444.11482344983602</v>
      </c>
      <c r="V862" s="30">
        <v>444.11482344983602</v>
      </c>
      <c r="W862" s="30">
        <v>444.11482344983602</v>
      </c>
      <c r="X862" s="30">
        <v>444.11482344983602</v>
      </c>
    </row>
    <row r="863" spans="1:24" x14ac:dyDescent="0.25">
      <c r="A863" s="9" t="s">
        <v>66</v>
      </c>
      <c r="B863" s="30">
        <v>0</v>
      </c>
      <c r="C863" s="30">
        <v>42.183122046091697</v>
      </c>
      <c r="D863" s="30">
        <v>42.183122046091697</v>
      </c>
      <c r="E863" s="30">
        <v>41.595495568527888</v>
      </c>
      <c r="F863" s="30">
        <v>0</v>
      </c>
      <c r="H863" s="30">
        <v>0</v>
      </c>
      <c r="I863" s="30">
        <v>0</v>
      </c>
      <c r="J863" s="30">
        <v>0</v>
      </c>
      <c r="K863" s="30">
        <v>0</v>
      </c>
      <c r="L863" s="30">
        <v>0</v>
      </c>
      <c r="N863" s="30">
        <v>0</v>
      </c>
      <c r="O863" s="30">
        <v>0</v>
      </c>
      <c r="P863" s="30">
        <v>0</v>
      </c>
      <c r="Q863" s="30">
        <v>0</v>
      </c>
      <c r="R863" s="30">
        <v>0</v>
      </c>
      <c r="T863" s="30">
        <v>0</v>
      </c>
      <c r="U863" s="30">
        <v>0</v>
      </c>
      <c r="V863" s="30">
        <v>0</v>
      </c>
      <c r="W863" s="30">
        <v>0</v>
      </c>
      <c r="X863" s="30">
        <v>0</v>
      </c>
    </row>
    <row r="864" spans="1:24" x14ac:dyDescent="0.25">
      <c r="A864" s="9" t="s">
        <v>67</v>
      </c>
      <c r="B864" s="30">
        <v>0</v>
      </c>
      <c r="C864" s="30">
        <v>6.520026347721001</v>
      </c>
      <c r="D864" s="30">
        <v>6.520026347721001</v>
      </c>
      <c r="E864" s="30">
        <v>6.429198947156598</v>
      </c>
      <c r="F864" s="30">
        <v>0</v>
      </c>
      <c r="H864" s="30">
        <v>0</v>
      </c>
      <c r="I864" s="30">
        <v>0</v>
      </c>
      <c r="J864" s="30">
        <v>0</v>
      </c>
      <c r="K864" s="30">
        <v>0</v>
      </c>
      <c r="L864" s="30">
        <v>0</v>
      </c>
      <c r="N864" s="30">
        <v>0</v>
      </c>
      <c r="O864" s="30">
        <v>0</v>
      </c>
      <c r="P864" s="30">
        <v>0</v>
      </c>
      <c r="Q864" s="30">
        <v>0</v>
      </c>
      <c r="R864" s="30">
        <v>0</v>
      </c>
      <c r="T864" s="30">
        <v>0</v>
      </c>
      <c r="U864" s="30">
        <v>0</v>
      </c>
      <c r="V864" s="30">
        <v>0</v>
      </c>
      <c r="W864" s="30">
        <v>0</v>
      </c>
      <c r="X864" s="30">
        <v>0</v>
      </c>
    </row>
    <row r="865" spans="1:24" x14ac:dyDescent="0.25">
      <c r="A865" s="9" t="s">
        <v>68</v>
      </c>
      <c r="B865" s="30">
        <v>3484.5</v>
      </c>
      <c r="C865" s="30">
        <v>3484.5</v>
      </c>
      <c r="D865" s="30">
        <v>3484.5</v>
      </c>
      <c r="E865" s="30">
        <v>3484.5</v>
      </c>
      <c r="F865" s="30">
        <v>3484.5</v>
      </c>
      <c r="H865" s="30">
        <v>4065.25</v>
      </c>
      <c r="I865" s="30">
        <v>4065.25</v>
      </c>
      <c r="J865" s="30">
        <v>4065.25</v>
      </c>
      <c r="K865" s="30">
        <v>4065.25</v>
      </c>
      <c r="L865" s="30">
        <v>4065.25</v>
      </c>
      <c r="N865" s="30">
        <v>4646</v>
      </c>
      <c r="O865" s="30">
        <v>4646</v>
      </c>
      <c r="P865" s="30">
        <v>4646</v>
      </c>
      <c r="Q865" s="30">
        <v>4646</v>
      </c>
      <c r="R865" s="30">
        <v>4646</v>
      </c>
      <c r="T865" s="30">
        <v>6969</v>
      </c>
      <c r="U865" s="30">
        <v>6969</v>
      </c>
      <c r="V865" s="30">
        <v>6969</v>
      </c>
      <c r="W865" s="30">
        <v>6969</v>
      </c>
      <c r="X865" s="30">
        <v>6969</v>
      </c>
    </row>
    <row r="866" spans="1:24" x14ac:dyDescent="0.25">
      <c r="A866" s="9" t="s">
        <v>69</v>
      </c>
      <c r="B866" s="30">
        <v>730.43695500000001</v>
      </c>
      <c r="C866" s="30">
        <v>730.43695500000001</v>
      </c>
      <c r="D866" s="30">
        <v>730.43695500000001</v>
      </c>
      <c r="E866" s="30">
        <v>730.43695500000001</v>
      </c>
      <c r="F866" s="30">
        <v>730.43695500000001</v>
      </c>
      <c r="H866" s="30">
        <v>852.17644749999999</v>
      </c>
      <c r="I866" s="30">
        <v>852.17644749999999</v>
      </c>
      <c r="J866" s="30">
        <v>852.17644749999999</v>
      </c>
      <c r="K866" s="30">
        <v>852.17644749999999</v>
      </c>
      <c r="L866" s="30">
        <v>852.17644749999999</v>
      </c>
      <c r="N866" s="30">
        <v>973.91593999999998</v>
      </c>
      <c r="O866" s="30">
        <v>973.91593999999998</v>
      </c>
      <c r="P866" s="30">
        <v>973.91593999999998</v>
      </c>
      <c r="Q866" s="30">
        <v>973.91593999999998</v>
      </c>
      <c r="R866" s="30">
        <v>973.91593999999998</v>
      </c>
      <c r="T866" s="30">
        <v>1460.87391</v>
      </c>
      <c r="U866" s="30">
        <v>1460.87391</v>
      </c>
      <c r="V866" s="30">
        <v>1460.87391</v>
      </c>
      <c r="W866" s="30">
        <v>1460.87391</v>
      </c>
      <c r="X866" s="30">
        <v>1460.87391</v>
      </c>
    </row>
    <row r="867" spans="1:24" x14ac:dyDescent="0.25">
      <c r="A867" s="9" t="s">
        <v>70</v>
      </c>
      <c r="B867" s="30">
        <v>1143.177061738917</v>
      </c>
      <c r="C867" s="30">
        <v>1029.4118509343029</v>
      </c>
      <c r="D867" s="30">
        <v>919.05595972848243</v>
      </c>
      <c r="E867" s="30">
        <v>808.68204576492849</v>
      </c>
      <c r="F867" s="30">
        <v>701.7535089956217</v>
      </c>
      <c r="H867" s="30">
        <v>1515.9117524523231</v>
      </c>
      <c r="I867" s="30">
        <v>1405.514984121482</v>
      </c>
      <c r="J867" s="30">
        <v>1295.1182157906389</v>
      </c>
      <c r="K867" s="30">
        <v>1184.7214474597911</v>
      </c>
      <c r="L867" s="30">
        <v>1074.324679128945</v>
      </c>
      <c r="N867" s="30">
        <v>1599.0726669496389</v>
      </c>
      <c r="O867" s="30">
        <v>1488.6758986187899</v>
      </c>
      <c r="P867" s="30">
        <v>1378.2791302879409</v>
      </c>
      <c r="Q867" s="30">
        <v>1267.882361957091</v>
      </c>
      <c r="R867" s="30">
        <v>1157.4855936262429</v>
      </c>
      <c r="T867" s="30">
        <v>1829.694219533864</v>
      </c>
      <c r="U867" s="30">
        <v>1719.2565710814349</v>
      </c>
      <c r="V867" s="30">
        <v>1608.8189226290069</v>
      </c>
      <c r="W867" s="30">
        <v>1498.3812741765789</v>
      </c>
      <c r="X867" s="30">
        <v>1387.943625724153</v>
      </c>
    </row>
    <row r="868" spans="1:24" x14ac:dyDescent="0.25">
      <c r="A868" s="9" t="s">
        <v>10</v>
      </c>
      <c r="B868" s="30">
        <v>25457.08583667273</v>
      </c>
      <c r="C868" s="30">
        <v>22923.680615722209</v>
      </c>
      <c r="D868" s="30">
        <v>20466.196566194722</v>
      </c>
      <c r="E868" s="30">
        <v>18008.311172985668</v>
      </c>
      <c r="F868" s="30">
        <v>15627.149907568561</v>
      </c>
      <c r="H868" s="30">
        <v>33757.408974160513</v>
      </c>
      <c r="I868" s="30">
        <v>31299.014643526771</v>
      </c>
      <c r="J868" s="30">
        <v>28840.620312892959</v>
      </c>
      <c r="K868" s="30">
        <v>26382.225982259079</v>
      </c>
      <c r="L868" s="30">
        <v>23923.831651625231</v>
      </c>
      <c r="N868" s="30">
        <v>35609.29579858129</v>
      </c>
      <c r="O868" s="30">
        <v>33150.901467947369</v>
      </c>
      <c r="P868" s="30">
        <v>30692.507137313441</v>
      </c>
      <c r="Q868" s="30">
        <v>28234.112806679499</v>
      </c>
      <c r="R868" s="30">
        <v>25775.718476045618</v>
      </c>
      <c r="T868" s="30">
        <v>40744.941759665278</v>
      </c>
      <c r="U868" s="30">
        <v>38285.637081195579</v>
      </c>
      <c r="V868" s="30">
        <v>35826.332402725879</v>
      </c>
      <c r="W868" s="30">
        <v>33367.027724256201</v>
      </c>
      <c r="X868" s="30">
        <v>30907.72304578657</v>
      </c>
    </row>
    <row r="869" spans="1:24" x14ac:dyDescent="0.25">
      <c r="A869" s="9" t="s">
        <v>26</v>
      </c>
      <c r="B869" s="30">
        <v>44218</v>
      </c>
      <c r="C869" s="30">
        <v>41649</v>
      </c>
      <c r="D869" s="30">
        <v>39081.199999999997</v>
      </c>
      <c r="E869" s="30">
        <v>36513.4</v>
      </c>
      <c r="F869" s="30">
        <v>33946.6</v>
      </c>
      <c r="H869" s="30">
        <v>48977.8</v>
      </c>
      <c r="I869" s="30">
        <v>46409</v>
      </c>
      <c r="J869" s="30">
        <v>43840.2</v>
      </c>
      <c r="K869" s="30">
        <v>41271.4</v>
      </c>
      <c r="L869" s="30">
        <v>38702.699999999997</v>
      </c>
      <c r="N869" s="30">
        <v>50518</v>
      </c>
      <c r="O869" s="30">
        <v>47949.2</v>
      </c>
      <c r="P869" s="30">
        <v>45380.4</v>
      </c>
      <c r="Q869" s="30">
        <v>42811.6</v>
      </c>
      <c r="R869" s="30">
        <v>40242.9</v>
      </c>
      <c r="T869" s="30">
        <v>56008.1</v>
      </c>
      <c r="U869" s="30">
        <v>53438.3</v>
      </c>
      <c r="V869" s="30">
        <v>50868.6</v>
      </c>
      <c r="W869" s="30">
        <v>48298.9</v>
      </c>
      <c r="X869" s="30">
        <v>45729.1</v>
      </c>
    </row>
    <row r="871" spans="1:24" x14ac:dyDescent="0.25">
      <c r="A871" s="9" t="s">
        <v>363</v>
      </c>
      <c r="B871" s="9">
        <v>100</v>
      </c>
      <c r="C871" s="9">
        <v>95</v>
      </c>
      <c r="D871" s="9">
        <v>90</v>
      </c>
      <c r="E871" s="9">
        <v>85</v>
      </c>
      <c r="F871" s="9">
        <v>80</v>
      </c>
      <c r="G871" s="9" t="s">
        <v>364</v>
      </c>
      <c r="H871" s="9">
        <v>100</v>
      </c>
      <c r="I871" s="9">
        <v>95</v>
      </c>
      <c r="J871" s="9">
        <v>90</v>
      </c>
      <c r="K871" s="9">
        <v>85</v>
      </c>
      <c r="L871" s="9">
        <v>80</v>
      </c>
      <c r="M871" s="9" t="s">
        <v>365</v>
      </c>
      <c r="N871" s="9">
        <v>100</v>
      </c>
      <c r="O871" s="9">
        <v>95</v>
      </c>
      <c r="P871" s="9">
        <v>90</v>
      </c>
      <c r="Q871" s="9">
        <v>85</v>
      </c>
      <c r="R871" s="9">
        <v>80</v>
      </c>
      <c r="S871" s="9" t="s">
        <v>366</v>
      </c>
      <c r="T871" s="9">
        <v>100</v>
      </c>
      <c r="U871" s="9">
        <v>95</v>
      </c>
      <c r="V871" s="9">
        <v>90</v>
      </c>
      <c r="W871" s="9">
        <v>85</v>
      </c>
      <c r="X871" s="9">
        <v>80</v>
      </c>
    </row>
    <row r="872" spans="1:24" x14ac:dyDescent="0.25">
      <c r="A872" s="9" t="s">
        <v>22</v>
      </c>
      <c r="B872" s="30">
        <v>24.893999999999998</v>
      </c>
      <c r="C872" s="30">
        <v>18.957999999999998</v>
      </c>
      <c r="D872" s="30">
        <v>17.739000000000001</v>
      </c>
      <c r="E872" s="30">
        <v>16.613</v>
      </c>
      <c r="F872" s="30">
        <v>15.510999999999999</v>
      </c>
      <c r="H872" s="30">
        <v>25.385000000000002</v>
      </c>
      <c r="I872" s="30">
        <v>19.777999999999999</v>
      </c>
      <c r="J872" s="30">
        <v>18.565999999999999</v>
      </c>
      <c r="K872" s="30">
        <v>17.463999999999999</v>
      </c>
      <c r="L872" s="30">
        <v>16.346</v>
      </c>
      <c r="N872" s="30">
        <v>25.574000000000002</v>
      </c>
      <c r="O872" s="30">
        <v>20.091000000000001</v>
      </c>
      <c r="P872" s="30">
        <v>18.698</v>
      </c>
      <c r="Q872" s="30">
        <v>17.571999999999999</v>
      </c>
      <c r="R872" s="30">
        <v>16.460999999999999</v>
      </c>
      <c r="T872" s="30">
        <v>25.79</v>
      </c>
      <c r="U872" s="30">
        <v>20.774999999999999</v>
      </c>
      <c r="V872" s="30">
        <v>19.265000000000001</v>
      </c>
      <c r="W872" s="30">
        <v>18.042000000000002</v>
      </c>
      <c r="X872" s="30">
        <v>16.928000000000001</v>
      </c>
    </row>
    <row r="873" spans="1:24" x14ac:dyDescent="0.25">
      <c r="A873" s="9" t="s">
        <v>23</v>
      </c>
      <c r="B873" s="30">
        <v>5.2279999999999998</v>
      </c>
      <c r="C873" s="30">
        <v>4.5199999999999996</v>
      </c>
      <c r="D873" s="30">
        <v>3.38</v>
      </c>
      <c r="E873" s="30">
        <v>2.8450000000000002</v>
      </c>
      <c r="F873" s="30">
        <v>2.415</v>
      </c>
      <c r="H873" s="30">
        <v>6.9119999999999999</v>
      </c>
      <c r="I873" s="30">
        <v>5.3390000000000004</v>
      </c>
      <c r="J873" s="30">
        <v>4.7690000000000001</v>
      </c>
      <c r="K873" s="30">
        <v>4.367</v>
      </c>
      <c r="L873" s="30">
        <v>3.968</v>
      </c>
      <c r="N873" s="30">
        <v>6.9359999999999999</v>
      </c>
      <c r="O873" s="30">
        <v>5.93</v>
      </c>
      <c r="P873" s="30">
        <v>5.13</v>
      </c>
      <c r="Q873" s="30">
        <v>4.5789999999999997</v>
      </c>
      <c r="R873" s="30">
        <v>4.1749999999999998</v>
      </c>
      <c r="T873" s="30">
        <v>10.62</v>
      </c>
      <c r="U873" s="30">
        <v>9.4109999999999996</v>
      </c>
      <c r="V873" s="30">
        <v>7.7080000000000002</v>
      </c>
      <c r="W873" s="30">
        <v>6.617</v>
      </c>
      <c r="X873" s="30">
        <v>5.6920000000000002</v>
      </c>
    </row>
    <row r="874" spans="1:24" x14ac:dyDescent="0.25">
      <c r="A874" s="9" t="s">
        <v>24</v>
      </c>
      <c r="B874" s="30">
        <v>36.820999999999998</v>
      </c>
      <c r="C874" s="30">
        <v>30.689</v>
      </c>
      <c r="D874" s="30">
        <v>27.302</v>
      </c>
      <c r="E874" s="30">
        <v>23.692</v>
      </c>
      <c r="F874" s="30">
        <v>20.035</v>
      </c>
      <c r="H874" s="30">
        <v>54.417999999999999</v>
      </c>
      <c r="I874" s="30">
        <v>45.95</v>
      </c>
      <c r="J874" s="30">
        <v>42.366999999999997</v>
      </c>
      <c r="K874" s="30">
        <v>38.365000000000002</v>
      </c>
      <c r="L874" s="30">
        <v>34.438000000000002</v>
      </c>
      <c r="N874" s="30">
        <v>56.500999999999998</v>
      </c>
      <c r="O874" s="30">
        <v>47.62</v>
      </c>
      <c r="P874" s="30">
        <v>44.41</v>
      </c>
      <c r="Q874" s="30">
        <v>40.646999999999998</v>
      </c>
      <c r="R874" s="30">
        <v>36.723999999999997</v>
      </c>
      <c r="T874" s="30">
        <v>65.018000000000001</v>
      </c>
      <c r="U874" s="30">
        <v>54.673000000000002</v>
      </c>
      <c r="V874" s="30">
        <v>51.411999999999999</v>
      </c>
      <c r="W874" s="30">
        <v>47.722000000000001</v>
      </c>
      <c r="X874" s="30">
        <v>43.84</v>
      </c>
    </row>
    <row r="875" spans="1:24" x14ac:dyDescent="0.25">
      <c r="A875" s="9" t="s">
        <v>25</v>
      </c>
      <c r="B875" s="30">
        <v>0</v>
      </c>
      <c r="C875" s="30">
        <v>0</v>
      </c>
      <c r="D875" s="30">
        <v>0</v>
      </c>
      <c r="E875" s="30">
        <v>0</v>
      </c>
      <c r="F875" s="30">
        <v>0</v>
      </c>
      <c r="H875" s="30">
        <v>0</v>
      </c>
      <c r="I875" s="30">
        <v>0</v>
      </c>
      <c r="J875" s="30">
        <v>0</v>
      </c>
      <c r="K875" s="30">
        <v>0</v>
      </c>
      <c r="L875" s="30">
        <v>0</v>
      </c>
      <c r="N875" s="30">
        <v>0</v>
      </c>
      <c r="O875" s="30">
        <v>0</v>
      </c>
      <c r="P875" s="30">
        <v>0</v>
      </c>
      <c r="Q875" s="30">
        <v>0</v>
      </c>
      <c r="R875" s="30">
        <v>0</v>
      </c>
      <c r="T875" s="30">
        <v>0</v>
      </c>
      <c r="U875" s="30">
        <v>0</v>
      </c>
      <c r="V875" s="30">
        <v>0</v>
      </c>
      <c r="W875" s="30">
        <v>0</v>
      </c>
      <c r="X875" s="30">
        <v>0</v>
      </c>
    </row>
    <row r="876" spans="1:24" x14ac:dyDescent="0.25">
      <c r="A876" s="9" t="s">
        <v>64</v>
      </c>
      <c r="B876" s="30">
        <v>34851.32</v>
      </c>
      <c r="C876" s="30">
        <v>26541.06</v>
      </c>
      <c r="D876" s="30">
        <v>24834.74</v>
      </c>
      <c r="E876" s="30">
        <v>23258.9</v>
      </c>
      <c r="F876" s="30">
        <v>21714.7</v>
      </c>
      <c r="H876" s="30">
        <v>35539.56</v>
      </c>
      <c r="I876" s="30">
        <v>27689.200000000001</v>
      </c>
      <c r="J876" s="30">
        <v>25992.959999999999</v>
      </c>
      <c r="K876" s="30">
        <v>24449.46</v>
      </c>
      <c r="L876" s="30">
        <v>22883.7</v>
      </c>
      <c r="N876" s="30">
        <v>35804.160000000003</v>
      </c>
      <c r="O876" s="30">
        <v>28126.84</v>
      </c>
      <c r="P876" s="30">
        <v>26176.5</v>
      </c>
      <c r="Q876" s="30">
        <v>24600.66</v>
      </c>
      <c r="R876" s="30">
        <v>23045.96</v>
      </c>
      <c r="T876" s="30">
        <v>36106.28</v>
      </c>
      <c r="U876" s="30">
        <v>29084.44</v>
      </c>
      <c r="V876" s="30">
        <v>26970.3</v>
      </c>
      <c r="W876" s="30">
        <v>25258.38</v>
      </c>
      <c r="X876" s="30">
        <v>23699.200000000001</v>
      </c>
    </row>
    <row r="877" spans="1:24" x14ac:dyDescent="0.25">
      <c r="A877" s="9" t="s">
        <v>65</v>
      </c>
      <c r="B877" s="30">
        <v>3394.22560780408</v>
      </c>
      <c r="C877" s="30">
        <v>2584.8761398496399</v>
      </c>
      <c r="D877" s="30">
        <v>2418.6949151755598</v>
      </c>
      <c r="E877" s="30">
        <v>2265.2213456866002</v>
      </c>
      <c r="F877" s="30">
        <v>2114.8292462318</v>
      </c>
      <c r="H877" s="30">
        <v>3461.25439845864</v>
      </c>
      <c r="I877" s="30">
        <v>2696.6953245847999</v>
      </c>
      <c r="J877" s="30">
        <v>2531.4958071782412</v>
      </c>
      <c r="K877" s="30">
        <v>2381.1718818392401</v>
      </c>
      <c r="L877" s="30">
        <v>2228.6800196178001</v>
      </c>
      <c r="N877" s="30">
        <v>3487.0242142310399</v>
      </c>
      <c r="O877" s="30">
        <v>2739.3177817829601</v>
      </c>
      <c r="P877" s="30">
        <v>2549.371060341</v>
      </c>
      <c r="Q877" s="30">
        <v>2395.8974908520399</v>
      </c>
      <c r="R877" s="30">
        <v>2244.4827796602399</v>
      </c>
      <c r="T877" s="30">
        <v>3516.4481626103202</v>
      </c>
      <c r="U877" s="30">
        <v>2832.5799721973599</v>
      </c>
      <c r="V877" s="30">
        <v>2626.6805076582</v>
      </c>
      <c r="W877" s="30">
        <v>2459.9538900577199</v>
      </c>
      <c r="X877" s="30">
        <v>2308.1028645248002</v>
      </c>
    </row>
    <row r="878" spans="1:24" x14ac:dyDescent="0.25">
      <c r="A878" s="9" t="s">
        <v>66</v>
      </c>
      <c r="B878" s="30">
        <v>18296.331243644079</v>
      </c>
      <c r="C878" s="30">
        <v>15353.62431323654</v>
      </c>
      <c r="D878" s="30">
        <v>13248.30575454192</v>
      </c>
      <c r="E878" s="30">
        <v>11440.142049718739</v>
      </c>
      <c r="F878" s="30">
        <v>9680.4894834640745</v>
      </c>
      <c r="H878" s="30">
        <v>26518.23978455098</v>
      </c>
      <c r="I878" s="30">
        <v>22073.05836684351</v>
      </c>
      <c r="J878" s="30">
        <v>20253.386979741059</v>
      </c>
      <c r="K878" s="30">
        <v>18371.261673729179</v>
      </c>
      <c r="L878" s="30">
        <v>16522.034704381491</v>
      </c>
      <c r="N878" s="30">
        <v>27379.53044249495</v>
      </c>
      <c r="O878" s="30">
        <v>23129.80462063419</v>
      </c>
      <c r="P878" s="30">
        <v>21314.079304665422</v>
      </c>
      <c r="Q878" s="30">
        <v>19433.99162345978</v>
      </c>
      <c r="R878" s="30">
        <v>17582.62940518438</v>
      </c>
      <c r="T878" s="30">
        <v>33196.114185572536</v>
      </c>
      <c r="U878" s="30">
        <v>28222.4000920197</v>
      </c>
      <c r="V878" s="30">
        <v>25807.601437241461</v>
      </c>
      <c r="W878" s="30">
        <v>23611.278045358409</v>
      </c>
      <c r="X878" s="30">
        <v>21442.990587482629</v>
      </c>
    </row>
    <row r="879" spans="1:24" x14ac:dyDescent="0.25">
      <c r="A879" s="9" t="s">
        <v>67</v>
      </c>
      <c r="B879" s="30">
        <v>3586.0753609928001</v>
      </c>
      <c r="C879" s="30">
        <v>2988.8895849035998</v>
      </c>
      <c r="D879" s="30">
        <v>2658.9950385473999</v>
      </c>
      <c r="E879" s="30">
        <v>2307.4211233668002</v>
      </c>
      <c r="F879" s="30">
        <v>1951.2698032681999</v>
      </c>
      <c r="H879" s="30">
        <v>5299.8752406108006</v>
      </c>
      <c r="I879" s="30">
        <v>4475.1340051405996</v>
      </c>
      <c r="J879" s="30">
        <v>4126.1409672010004</v>
      </c>
      <c r="K879" s="30">
        <v>3736.3992863317999</v>
      </c>
      <c r="L879" s="30">
        <v>3353.9814533314002</v>
      </c>
      <c r="N879" s="30">
        <v>5502.7614092315998</v>
      </c>
      <c r="O879" s="30">
        <v>4637.8071845987997</v>
      </c>
      <c r="P879" s="30">
        <v>4325.16068954</v>
      </c>
      <c r="Q879" s="30">
        <v>3958.6858604774002</v>
      </c>
      <c r="R879" s="30">
        <v>3576.6283763748002</v>
      </c>
      <c r="T879" s="30">
        <v>6332.1969195326001</v>
      </c>
      <c r="U879" s="30">
        <v>5324.7295753996004</v>
      </c>
      <c r="V879" s="30">
        <v>5007.0868915686005</v>
      </c>
      <c r="W879" s="30">
        <v>4647.7313880273996</v>
      </c>
      <c r="X879" s="30">
        <v>4269.6474809600004</v>
      </c>
    </row>
    <row r="880" spans="1:24" x14ac:dyDescent="0.25">
      <c r="A880" s="9" t="s">
        <v>68</v>
      </c>
      <c r="B880" s="30">
        <v>0</v>
      </c>
      <c r="C880" s="30">
        <v>0</v>
      </c>
      <c r="D880" s="30">
        <v>0</v>
      </c>
      <c r="E880" s="30">
        <v>0</v>
      </c>
      <c r="F880" s="30">
        <v>0</v>
      </c>
      <c r="H880" s="30">
        <v>0</v>
      </c>
      <c r="I880" s="30">
        <v>0</v>
      </c>
      <c r="J880" s="30">
        <v>0</v>
      </c>
      <c r="K880" s="30">
        <v>0</v>
      </c>
      <c r="L880" s="30">
        <v>0</v>
      </c>
      <c r="N880" s="30">
        <v>0</v>
      </c>
      <c r="O880" s="30">
        <v>0</v>
      </c>
      <c r="P880" s="30">
        <v>0</v>
      </c>
      <c r="Q880" s="30">
        <v>0</v>
      </c>
      <c r="R880" s="30">
        <v>0</v>
      </c>
      <c r="T880" s="30">
        <v>0</v>
      </c>
      <c r="U880" s="30">
        <v>0</v>
      </c>
      <c r="V880" s="30">
        <v>0</v>
      </c>
      <c r="W880" s="30">
        <v>0</v>
      </c>
      <c r="X880" s="30">
        <v>0</v>
      </c>
    </row>
    <row r="881" spans="1:24" x14ac:dyDescent="0.25">
      <c r="A881" s="9" t="s">
        <v>69</v>
      </c>
      <c r="B881" s="30">
        <v>0</v>
      </c>
      <c r="C881" s="30">
        <v>0</v>
      </c>
      <c r="D881" s="30">
        <v>0</v>
      </c>
      <c r="E881" s="30">
        <v>0</v>
      </c>
      <c r="F881" s="30">
        <v>0</v>
      </c>
      <c r="H881" s="30">
        <v>0</v>
      </c>
      <c r="I881" s="30">
        <v>0</v>
      </c>
      <c r="J881" s="30">
        <v>0</v>
      </c>
      <c r="K881" s="30">
        <v>0</v>
      </c>
      <c r="L881" s="30">
        <v>0</v>
      </c>
      <c r="N881" s="30">
        <v>0</v>
      </c>
      <c r="O881" s="30">
        <v>0</v>
      </c>
      <c r="P881" s="30">
        <v>0</v>
      </c>
      <c r="Q881" s="30">
        <v>0</v>
      </c>
      <c r="R881" s="30">
        <v>0</v>
      </c>
      <c r="T881" s="30">
        <v>0</v>
      </c>
      <c r="U881" s="30">
        <v>0</v>
      </c>
      <c r="V881" s="30">
        <v>0</v>
      </c>
      <c r="W881" s="30">
        <v>0</v>
      </c>
      <c r="X881" s="30">
        <v>0</v>
      </c>
    </row>
    <row r="882" spans="1:24" x14ac:dyDescent="0.25">
      <c r="A882" s="9" t="s">
        <v>70</v>
      </c>
      <c r="B882" s="30">
        <v>0</v>
      </c>
      <c r="C882" s="30">
        <v>0</v>
      </c>
      <c r="D882" s="30">
        <v>0</v>
      </c>
      <c r="E882" s="30">
        <v>0</v>
      </c>
      <c r="F882" s="30">
        <v>0</v>
      </c>
      <c r="H882" s="30">
        <v>0</v>
      </c>
      <c r="I882" s="30">
        <v>0</v>
      </c>
      <c r="J882" s="30">
        <v>0</v>
      </c>
      <c r="K882" s="30">
        <v>0</v>
      </c>
      <c r="L882" s="30">
        <v>0</v>
      </c>
      <c r="N882" s="30">
        <v>0</v>
      </c>
      <c r="O882" s="30">
        <v>0</v>
      </c>
      <c r="P882" s="30">
        <v>0</v>
      </c>
      <c r="Q882" s="30">
        <v>0</v>
      </c>
      <c r="R882" s="30">
        <v>0</v>
      </c>
      <c r="T882" s="30">
        <v>0</v>
      </c>
      <c r="U882" s="30">
        <v>0</v>
      </c>
      <c r="V882" s="30">
        <v>0</v>
      </c>
      <c r="W882" s="30">
        <v>0</v>
      </c>
      <c r="X882" s="30">
        <v>0</v>
      </c>
    </row>
    <row r="883" spans="1:24" x14ac:dyDescent="0.25">
      <c r="A883" s="9" t="s">
        <v>10</v>
      </c>
      <c r="B883" s="30">
        <v>0</v>
      </c>
      <c r="C883" s="30">
        <v>0</v>
      </c>
      <c r="D883" s="30">
        <v>0</v>
      </c>
      <c r="E883" s="30">
        <v>0</v>
      </c>
      <c r="F883" s="30">
        <v>0</v>
      </c>
      <c r="H883" s="30">
        <v>0</v>
      </c>
      <c r="I883" s="30">
        <v>0</v>
      </c>
      <c r="J883" s="30">
        <v>0</v>
      </c>
      <c r="K883" s="30">
        <v>0</v>
      </c>
      <c r="L883" s="30">
        <v>0</v>
      </c>
      <c r="N883" s="30">
        <v>0</v>
      </c>
      <c r="O883" s="30">
        <v>0</v>
      </c>
      <c r="P883" s="30">
        <v>0</v>
      </c>
      <c r="Q883" s="30">
        <v>0</v>
      </c>
      <c r="R883" s="30">
        <v>0</v>
      </c>
      <c r="T883" s="30">
        <v>0</v>
      </c>
      <c r="U883" s="30">
        <v>0</v>
      </c>
      <c r="V883" s="30">
        <v>0</v>
      </c>
      <c r="W883" s="30">
        <v>0</v>
      </c>
      <c r="X883" s="30">
        <v>0</v>
      </c>
    </row>
    <row r="884" spans="1:24" x14ac:dyDescent="0.25">
      <c r="A884" s="9" t="s">
        <v>26</v>
      </c>
      <c r="B884" s="30">
        <v>60126.8</v>
      </c>
      <c r="C884" s="30">
        <v>47467.6</v>
      </c>
      <c r="D884" s="30">
        <v>43159.9</v>
      </c>
      <c r="E884" s="30">
        <v>39271</v>
      </c>
      <c r="F884" s="30">
        <v>35460.5</v>
      </c>
      <c r="H884" s="30">
        <v>70817.7</v>
      </c>
      <c r="I884" s="30">
        <v>56933.2</v>
      </c>
      <c r="J884" s="30">
        <v>52903.1</v>
      </c>
      <c r="K884" s="30">
        <v>48937.5</v>
      </c>
      <c r="L884" s="30">
        <v>44987.6</v>
      </c>
      <c r="N884" s="30">
        <v>72172.3</v>
      </c>
      <c r="O884" s="30">
        <v>58632.800000000003</v>
      </c>
      <c r="P884" s="30">
        <v>54364.3</v>
      </c>
      <c r="Q884" s="30">
        <v>50388.4</v>
      </c>
      <c r="R884" s="30">
        <v>46448.9</v>
      </c>
      <c r="T884" s="30">
        <v>79149.8</v>
      </c>
      <c r="U884" s="30">
        <v>65463.1</v>
      </c>
      <c r="V884" s="30">
        <v>60410.7</v>
      </c>
      <c r="W884" s="30">
        <v>55976.5</v>
      </c>
      <c r="X884" s="30">
        <v>51719.199999999997</v>
      </c>
    </row>
    <row r="886" spans="1:24" x14ac:dyDescent="0.25">
      <c r="A886" s="9" t="s">
        <v>367</v>
      </c>
      <c r="B886" s="9">
        <v>100</v>
      </c>
      <c r="C886" s="9">
        <v>95</v>
      </c>
      <c r="D886" s="9">
        <v>90</v>
      </c>
      <c r="E886" s="9">
        <v>85</v>
      </c>
      <c r="F886" s="9">
        <v>80</v>
      </c>
      <c r="G886" s="9" t="s">
        <v>368</v>
      </c>
      <c r="H886" s="9">
        <v>100</v>
      </c>
      <c r="I886" s="9">
        <v>95</v>
      </c>
      <c r="J886" s="9">
        <v>90</v>
      </c>
      <c r="K886" s="9">
        <v>85</v>
      </c>
      <c r="L886" s="9">
        <v>80</v>
      </c>
      <c r="M886" s="9" t="s">
        <v>369</v>
      </c>
      <c r="N886" s="9">
        <v>100</v>
      </c>
      <c r="O886" s="9">
        <v>95</v>
      </c>
      <c r="P886" s="9">
        <v>90</v>
      </c>
      <c r="Q886" s="9">
        <v>85</v>
      </c>
      <c r="R886" s="9">
        <v>80</v>
      </c>
      <c r="S886" s="9" t="s">
        <v>370</v>
      </c>
      <c r="T886" s="9">
        <v>100</v>
      </c>
      <c r="U886" s="9">
        <v>95</v>
      </c>
      <c r="V886" s="9">
        <v>90</v>
      </c>
      <c r="W886" s="9">
        <v>85</v>
      </c>
      <c r="X886" s="9">
        <v>80</v>
      </c>
    </row>
    <row r="887" spans="1:24" x14ac:dyDescent="0.25">
      <c r="A887" s="9" t="s">
        <v>22</v>
      </c>
      <c r="B887" s="30">
        <v>0</v>
      </c>
      <c r="C887" s="30">
        <v>0</v>
      </c>
      <c r="D887" s="30">
        <v>0</v>
      </c>
      <c r="E887" s="30">
        <v>0</v>
      </c>
      <c r="F887" s="30">
        <v>0</v>
      </c>
      <c r="H887" s="30">
        <v>0</v>
      </c>
      <c r="I887" s="30">
        <v>0</v>
      </c>
      <c r="J887" s="30">
        <v>0</v>
      </c>
      <c r="K887" s="30">
        <v>0</v>
      </c>
      <c r="L887" s="30">
        <v>0</v>
      </c>
      <c r="N887" s="30">
        <v>0</v>
      </c>
      <c r="O887" s="30">
        <v>0</v>
      </c>
      <c r="P887" s="30">
        <v>0</v>
      </c>
      <c r="Q887" s="30">
        <v>0</v>
      </c>
      <c r="R887" s="30">
        <v>0</v>
      </c>
      <c r="T887" s="30">
        <v>0</v>
      </c>
      <c r="U887" s="30">
        <v>0</v>
      </c>
      <c r="V887" s="30">
        <v>0</v>
      </c>
      <c r="W887" s="30">
        <v>0</v>
      </c>
      <c r="X887" s="30">
        <v>0</v>
      </c>
    </row>
    <row r="888" spans="1:24" x14ac:dyDescent="0.25">
      <c r="A888" s="9" t="s">
        <v>23</v>
      </c>
      <c r="B888" s="30">
        <v>0</v>
      </c>
      <c r="C888" s="30">
        <v>0</v>
      </c>
      <c r="D888" s="30">
        <v>0</v>
      </c>
      <c r="E888" s="30">
        <v>0</v>
      </c>
      <c r="F888" s="30">
        <v>0</v>
      </c>
      <c r="H888" s="30">
        <v>0</v>
      </c>
      <c r="I888" s="30">
        <v>0</v>
      </c>
      <c r="J888" s="30">
        <v>0</v>
      </c>
      <c r="K888" s="30">
        <v>0</v>
      </c>
      <c r="L888" s="30">
        <v>0</v>
      </c>
      <c r="N888" s="30">
        <v>0</v>
      </c>
      <c r="O888" s="30">
        <v>0</v>
      </c>
      <c r="P888" s="30">
        <v>0</v>
      </c>
      <c r="Q888" s="30">
        <v>0</v>
      </c>
      <c r="R888" s="30">
        <v>0</v>
      </c>
      <c r="T888" s="30">
        <v>0</v>
      </c>
      <c r="U888" s="30">
        <v>0</v>
      </c>
      <c r="V888" s="30">
        <v>0</v>
      </c>
      <c r="W888" s="30">
        <v>0</v>
      </c>
      <c r="X888" s="30">
        <v>0</v>
      </c>
    </row>
    <row r="889" spans="1:24" x14ac:dyDescent="0.25">
      <c r="A889" s="9" t="s">
        <v>24</v>
      </c>
      <c r="B889" s="30">
        <v>0</v>
      </c>
      <c r="C889" s="30">
        <v>0</v>
      </c>
      <c r="D889" s="30">
        <v>0</v>
      </c>
      <c r="E889" s="30">
        <v>0</v>
      </c>
      <c r="F889" s="30">
        <v>0</v>
      </c>
      <c r="H889" s="30">
        <v>0</v>
      </c>
      <c r="I889" s="30">
        <v>0</v>
      </c>
      <c r="J889" s="30">
        <v>0</v>
      </c>
      <c r="K889" s="30">
        <v>0</v>
      </c>
      <c r="L889" s="30">
        <v>0</v>
      </c>
      <c r="N889" s="30">
        <v>0</v>
      </c>
      <c r="O889" s="30">
        <v>0</v>
      </c>
      <c r="P889" s="30">
        <v>0</v>
      </c>
      <c r="Q889" s="30">
        <v>0</v>
      </c>
      <c r="R889" s="30">
        <v>0</v>
      </c>
      <c r="T889" s="30">
        <v>0</v>
      </c>
      <c r="U889" s="30">
        <v>0</v>
      </c>
      <c r="V889" s="30">
        <v>0</v>
      </c>
      <c r="W889" s="30">
        <v>0</v>
      </c>
      <c r="X889" s="30">
        <v>0</v>
      </c>
    </row>
    <row r="890" spans="1:24" x14ac:dyDescent="0.25">
      <c r="A890" s="9" t="s">
        <v>25</v>
      </c>
      <c r="B890" s="30">
        <v>6</v>
      </c>
      <c r="C890" s="30">
        <v>6</v>
      </c>
      <c r="D890" s="30">
        <v>6</v>
      </c>
      <c r="E890" s="30">
        <v>6</v>
      </c>
      <c r="F890" s="30">
        <v>6</v>
      </c>
      <c r="H890" s="30">
        <v>7</v>
      </c>
      <c r="I890" s="30">
        <v>7</v>
      </c>
      <c r="J890" s="30">
        <v>7</v>
      </c>
      <c r="K890" s="30">
        <v>7</v>
      </c>
      <c r="L890" s="30">
        <v>7</v>
      </c>
      <c r="N890" s="30">
        <v>8</v>
      </c>
      <c r="O890" s="30">
        <v>8</v>
      </c>
      <c r="P890" s="30">
        <v>8</v>
      </c>
      <c r="Q890" s="30">
        <v>8</v>
      </c>
      <c r="R890" s="30">
        <v>8</v>
      </c>
      <c r="T890" s="30">
        <v>12</v>
      </c>
      <c r="U890" s="30">
        <v>12</v>
      </c>
      <c r="V890" s="30">
        <v>12</v>
      </c>
      <c r="W890" s="30">
        <v>12</v>
      </c>
      <c r="X890" s="30">
        <v>12</v>
      </c>
    </row>
    <row r="891" spans="1:24" x14ac:dyDescent="0.25">
      <c r="A891" s="9" t="s">
        <v>64</v>
      </c>
      <c r="B891" s="30">
        <v>0</v>
      </c>
      <c r="C891" s="30">
        <v>0</v>
      </c>
      <c r="D891" s="30">
        <v>0</v>
      </c>
      <c r="E891" s="30">
        <v>0</v>
      </c>
      <c r="F891" s="30">
        <v>0</v>
      </c>
      <c r="H891" s="30">
        <v>0</v>
      </c>
      <c r="I891" s="30">
        <v>0</v>
      </c>
      <c r="J891" s="30">
        <v>0</v>
      </c>
      <c r="K891" s="30">
        <v>0</v>
      </c>
      <c r="L891" s="30">
        <v>0</v>
      </c>
      <c r="N891" s="30">
        <v>0</v>
      </c>
      <c r="O891" s="30">
        <v>0</v>
      </c>
      <c r="P891" s="30">
        <v>0</v>
      </c>
      <c r="Q891" s="30">
        <v>0</v>
      </c>
      <c r="R891" s="30">
        <v>0</v>
      </c>
      <c r="T891" s="30">
        <v>0</v>
      </c>
      <c r="U891" s="30">
        <v>0</v>
      </c>
      <c r="V891" s="30">
        <v>0</v>
      </c>
      <c r="W891" s="30">
        <v>0</v>
      </c>
      <c r="X891" s="30">
        <v>0</v>
      </c>
    </row>
    <row r="892" spans="1:24" x14ac:dyDescent="0.25">
      <c r="A892" s="9" t="s">
        <v>65</v>
      </c>
      <c r="B892" s="30">
        <v>0</v>
      </c>
      <c r="C892" s="30">
        <v>0</v>
      </c>
      <c r="D892" s="30">
        <v>0</v>
      </c>
      <c r="E892" s="30">
        <v>0</v>
      </c>
      <c r="F892" s="30">
        <v>0</v>
      </c>
      <c r="H892" s="30">
        <v>0</v>
      </c>
      <c r="I892" s="30">
        <v>0</v>
      </c>
      <c r="J892" s="30">
        <v>0</v>
      </c>
      <c r="K892" s="30">
        <v>0</v>
      </c>
      <c r="L892" s="30">
        <v>0</v>
      </c>
      <c r="N892" s="30">
        <v>0</v>
      </c>
      <c r="O892" s="30">
        <v>0</v>
      </c>
      <c r="P892" s="30">
        <v>0</v>
      </c>
      <c r="Q892" s="30">
        <v>0</v>
      </c>
      <c r="R892" s="30">
        <v>0</v>
      </c>
      <c r="T892" s="30">
        <v>0</v>
      </c>
      <c r="U892" s="30">
        <v>0</v>
      </c>
      <c r="V892" s="30">
        <v>0</v>
      </c>
      <c r="W892" s="30">
        <v>0</v>
      </c>
      <c r="X892" s="30">
        <v>0</v>
      </c>
    </row>
    <row r="893" spans="1:24" x14ac:dyDescent="0.25">
      <c r="A893" s="9" t="s">
        <v>66</v>
      </c>
      <c r="B893" s="30">
        <v>0</v>
      </c>
      <c r="C893" s="30">
        <v>0</v>
      </c>
      <c r="D893" s="30">
        <v>0</v>
      </c>
      <c r="E893" s="30">
        <v>0</v>
      </c>
      <c r="F893" s="30">
        <v>0</v>
      </c>
      <c r="H893" s="30">
        <v>0</v>
      </c>
      <c r="I893" s="30">
        <v>0</v>
      </c>
      <c r="J893" s="30">
        <v>0</v>
      </c>
      <c r="K893" s="30">
        <v>0</v>
      </c>
      <c r="L893" s="30">
        <v>0</v>
      </c>
      <c r="N893" s="30">
        <v>0</v>
      </c>
      <c r="O893" s="30">
        <v>0</v>
      </c>
      <c r="P893" s="30">
        <v>0</v>
      </c>
      <c r="Q893" s="30">
        <v>0</v>
      </c>
      <c r="R893" s="30">
        <v>0</v>
      </c>
      <c r="T893" s="30">
        <v>0</v>
      </c>
      <c r="U893" s="30">
        <v>0</v>
      </c>
      <c r="V893" s="30">
        <v>0</v>
      </c>
      <c r="W893" s="30">
        <v>0</v>
      </c>
      <c r="X893" s="30">
        <v>0</v>
      </c>
    </row>
    <row r="894" spans="1:24" x14ac:dyDescent="0.25">
      <c r="A894" s="9" t="s">
        <v>67</v>
      </c>
      <c r="B894" s="30">
        <v>0</v>
      </c>
      <c r="C894" s="30">
        <v>0</v>
      </c>
      <c r="D894" s="30">
        <v>0</v>
      </c>
      <c r="E894" s="30">
        <v>0</v>
      </c>
      <c r="F894" s="30">
        <v>0</v>
      </c>
      <c r="H894" s="30">
        <v>0</v>
      </c>
      <c r="I894" s="30">
        <v>0</v>
      </c>
      <c r="J894" s="30">
        <v>0</v>
      </c>
      <c r="K894" s="30">
        <v>0</v>
      </c>
      <c r="L894" s="30">
        <v>0</v>
      </c>
      <c r="N894" s="30">
        <v>0</v>
      </c>
      <c r="O894" s="30">
        <v>0</v>
      </c>
      <c r="P894" s="30">
        <v>0</v>
      </c>
      <c r="Q894" s="30">
        <v>0</v>
      </c>
      <c r="R894" s="30">
        <v>0</v>
      </c>
      <c r="T894" s="30">
        <v>0</v>
      </c>
      <c r="U894" s="30">
        <v>0</v>
      </c>
      <c r="V894" s="30">
        <v>0</v>
      </c>
      <c r="W894" s="30">
        <v>0</v>
      </c>
      <c r="X894" s="30">
        <v>0</v>
      </c>
    </row>
    <row r="895" spans="1:24" x14ac:dyDescent="0.25">
      <c r="A895" s="9" t="s">
        <v>68</v>
      </c>
      <c r="B895" s="30">
        <v>3484.5</v>
      </c>
      <c r="C895" s="30">
        <v>3484.5</v>
      </c>
      <c r="D895" s="30">
        <v>3484.5</v>
      </c>
      <c r="E895" s="30">
        <v>3484.5</v>
      </c>
      <c r="F895" s="30">
        <v>3484.5</v>
      </c>
      <c r="H895" s="30">
        <v>4065.25</v>
      </c>
      <c r="I895" s="30">
        <v>4065.25</v>
      </c>
      <c r="J895" s="30">
        <v>4065.25</v>
      </c>
      <c r="K895" s="30">
        <v>4065.25</v>
      </c>
      <c r="L895" s="30">
        <v>4065.25</v>
      </c>
      <c r="N895" s="30">
        <v>4646</v>
      </c>
      <c r="O895" s="30">
        <v>4646</v>
      </c>
      <c r="P895" s="30">
        <v>4646</v>
      </c>
      <c r="Q895" s="30">
        <v>4646</v>
      </c>
      <c r="R895" s="30">
        <v>4646</v>
      </c>
      <c r="T895" s="30">
        <v>6969</v>
      </c>
      <c r="U895" s="30">
        <v>6969</v>
      </c>
      <c r="V895" s="30">
        <v>6969</v>
      </c>
      <c r="W895" s="30">
        <v>6969</v>
      </c>
      <c r="X895" s="30">
        <v>6969</v>
      </c>
    </row>
    <row r="896" spans="1:24" x14ac:dyDescent="0.25">
      <c r="A896" s="9" t="s">
        <v>69</v>
      </c>
      <c r="B896" s="30">
        <v>730.43695500000001</v>
      </c>
      <c r="C896" s="30">
        <v>730.43695500000001</v>
      </c>
      <c r="D896" s="30">
        <v>730.43695500000001</v>
      </c>
      <c r="E896" s="30">
        <v>730.43695500000001</v>
      </c>
      <c r="F896" s="30">
        <v>730.43695500000001</v>
      </c>
      <c r="H896" s="30">
        <v>852.17644749999999</v>
      </c>
      <c r="I896" s="30">
        <v>852.17644749999999</v>
      </c>
      <c r="J896" s="30">
        <v>852.17644749999999</v>
      </c>
      <c r="K896" s="30">
        <v>852.17644749999999</v>
      </c>
      <c r="L896" s="30">
        <v>852.17644749999999</v>
      </c>
      <c r="N896" s="30">
        <v>973.91593999999998</v>
      </c>
      <c r="O896" s="30">
        <v>973.91593999999998</v>
      </c>
      <c r="P896" s="30">
        <v>973.91593999999998</v>
      </c>
      <c r="Q896" s="30">
        <v>973.91593999999998</v>
      </c>
      <c r="R896" s="30">
        <v>973.91593999999998</v>
      </c>
      <c r="T896" s="30">
        <v>1460.87391</v>
      </c>
      <c r="U896" s="30">
        <v>1460.87391</v>
      </c>
      <c r="V896" s="30">
        <v>1460.87391</v>
      </c>
      <c r="W896" s="30">
        <v>1460.87391</v>
      </c>
      <c r="X896" s="30">
        <v>1460.87391</v>
      </c>
    </row>
    <row r="897" spans="1:24" x14ac:dyDescent="0.25">
      <c r="A897" s="9" t="s">
        <v>70</v>
      </c>
      <c r="B897" s="30">
        <v>2207.1177641851491</v>
      </c>
      <c r="C897" s="30">
        <v>2096.7618759759048</v>
      </c>
      <c r="D897" s="30">
        <v>1986.40598776665</v>
      </c>
      <c r="E897" s="30">
        <v>1876.0500995573921</v>
      </c>
      <c r="F897" s="30">
        <v>1765.6942113481441</v>
      </c>
      <c r="H897" s="30">
        <v>2207.935366616824</v>
      </c>
      <c r="I897" s="30">
        <v>2097.5385982860039</v>
      </c>
      <c r="J897" s="30">
        <v>1987.141829955169</v>
      </c>
      <c r="K897" s="30">
        <v>1876.7450616243341</v>
      </c>
      <c r="L897" s="30">
        <v>1766.3482932934969</v>
      </c>
      <c r="N897" s="30">
        <v>2207.9353666168308</v>
      </c>
      <c r="O897" s="30">
        <v>2097.5385982859948</v>
      </c>
      <c r="P897" s="30">
        <v>1987.1418299551531</v>
      </c>
      <c r="Q897" s="30">
        <v>1876.745061624312</v>
      </c>
      <c r="R897" s="30">
        <v>1766.3482932934669</v>
      </c>
      <c r="T897" s="30">
        <v>2208.7529690484798</v>
      </c>
      <c r="U897" s="30">
        <v>2098.315320596063</v>
      </c>
      <c r="V897" s="30">
        <v>1987.8776721436379</v>
      </c>
      <c r="W897" s="30">
        <v>1877.440023691217</v>
      </c>
      <c r="X897" s="30">
        <v>1767.002375238792</v>
      </c>
    </row>
    <row r="898" spans="1:24" x14ac:dyDescent="0.25">
      <c r="A898" s="9" t="s">
        <v>10</v>
      </c>
      <c r="B898" s="30">
        <v>49149.67965595748</v>
      </c>
      <c r="C898" s="30">
        <v>46692.195673159913</v>
      </c>
      <c r="D898" s="30">
        <v>44234.711690362077</v>
      </c>
      <c r="E898" s="30">
        <v>41777.227707564212</v>
      </c>
      <c r="F898" s="30">
        <v>39319.743724766537</v>
      </c>
      <c r="H898" s="30">
        <v>49167.886612674891</v>
      </c>
      <c r="I898" s="30">
        <v>46709.492282041632</v>
      </c>
      <c r="J898" s="30">
        <v>44251.097951408003</v>
      </c>
      <c r="K898" s="30">
        <v>41792.703620774402</v>
      </c>
      <c r="L898" s="30">
        <v>39334.309290140758</v>
      </c>
      <c r="N898" s="30">
        <v>49167.886612675058</v>
      </c>
      <c r="O898" s="30">
        <v>46709.492282041429</v>
      </c>
      <c r="P898" s="30">
        <v>44251.097951407683</v>
      </c>
      <c r="Q898" s="30">
        <v>41792.703620773907</v>
      </c>
      <c r="R898" s="30">
        <v>39334.309290140081</v>
      </c>
      <c r="T898" s="30">
        <v>49186.093569391873</v>
      </c>
      <c r="U898" s="30">
        <v>46726.78889092242</v>
      </c>
      <c r="V898" s="30">
        <v>44267.484212452837</v>
      </c>
      <c r="W898" s="30">
        <v>41808.179533983312</v>
      </c>
      <c r="X898" s="30">
        <v>39348.874855513677</v>
      </c>
    </row>
    <row r="899" spans="1:24" x14ac:dyDescent="0.25">
      <c r="A899" s="9" t="s">
        <v>26</v>
      </c>
      <c r="B899" s="30">
        <v>55571.5</v>
      </c>
      <c r="C899" s="30">
        <v>53003.7</v>
      </c>
      <c r="D899" s="30">
        <v>50435.8</v>
      </c>
      <c r="E899" s="30">
        <v>47868</v>
      </c>
      <c r="F899" s="30">
        <v>45300.1</v>
      </c>
      <c r="H899" s="30">
        <v>56293</v>
      </c>
      <c r="I899" s="30">
        <v>53724.2</v>
      </c>
      <c r="J899" s="30">
        <v>51155.4</v>
      </c>
      <c r="K899" s="30">
        <v>48586.6</v>
      </c>
      <c r="L899" s="30">
        <v>46017.8</v>
      </c>
      <c r="N899" s="30">
        <v>56995.4</v>
      </c>
      <c r="O899" s="30">
        <v>54426.6</v>
      </c>
      <c r="P899" s="30">
        <v>51857.8</v>
      </c>
      <c r="Q899" s="30">
        <v>49289</v>
      </c>
      <c r="R899" s="30">
        <v>46720.3</v>
      </c>
      <c r="T899" s="30">
        <v>59824.2</v>
      </c>
      <c r="U899" s="30">
        <v>57254.5</v>
      </c>
      <c r="V899" s="30">
        <v>54684.800000000003</v>
      </c>
      <c r="W899" s="30">
        <v>52115</v>
      </c>
      <c r="X899" s="30">
        <v>49545.3</v>
      </c>
    </row>
    <row r="901" spans="1:24" x14ac:dyDescent="0.25">
      <c r="A901" s="9" t="s">
        <v>371</v>
      </c>
      <c r="B901" s="9">
        <v>100</v>
      </c>
      <c r="C901" s="9">
        <v>95</v>
      </c>
      <c r="D901" s="9">
        <v>90</v>
      </c>
      <c r="E901" s="9">
        <v>85</v>
      </c>
      <c r="F901" s="9">
        <v>80</v>
      </c>
      <c r="G901" s="9" t="s">
        <v>372</v>
      </c>
      <c r="H901" s="9">
        <v>100</v>
      </c>
      <c r="I901" s="9">
        <v>95</v>
      </c>
      <c r="J901" s="9">
        <v>90</v>
      </c>
      <c r="K901" s="9">
        <v>85</v>
      </c>
      <c r="L901" s="9">
        <v>80</v>
      </c>
      <c r="M901" s="9" t="s">
        <v>373</v>
      </c>
      <c r="N901" s="9">
        <v>100</v>
      </c>
      <c r="O901" s="9">
        <v>95</v>
      </c>
      <c r="P901" s="9">
        <v>90</v>
      </c>
      <c r="Q901" s="9">
        <v>85</v>
      </c>
      <c r="R901" s="9">
        <v>80</v>
      </c>
      <c r="S901" s="9" t="s">
        <v>374</v>
      </c>
      <c r="T901" s="9">
        <v>100</v>
      </c>
      <c r="U901" s="9">
        <v>95</v>
      </c>
      <c r="V901" s="9">
        <v>90</v>
      </c>
      <c r="W901" s="9">
        <v>85</v>
      </c>
      <c r="X901" s="9">
        <v>80</v>
      </c>
    </row>
    <row r="902" spans="1:24" x14ac:dyDescent="0.25">
      <c r="A902" s="9" t="s">
        <v>22</v>
      </c>
      <c r="B902" s="30">
        <v>8.4610000000000003</v>
      </c>
      <c r="C902" s="30">
        <v>8.4610000000000003</v>
      </c>
      <c r="D902" s="30">
        <v>8.4610000000000003</v>
      </c>
      <c r="E902" s="30">
        <v>8.4610000000000003</v>
      </c>
      <c r="F902" s="30">
        <v>8.4610000000000003</v>
      </c>
      <c r="H902" s="30">
        <v>5.5090000000000003</v>
      </c>
      <c r="I902" s="30">
        <v>5.5090000000000003</v>
      </c>
      <c r="J902" s="30">
        <v>5.5090000000000003</v>
      </c>
      <c r="K902" s="30">
        <v>5.5090000000000003</v>
      </c>
      <c r="L902" s="30">
        <v>5.5090000000000003</v>
      </c>
      <c r="N902" s="30">
        <v>4.8600000000000003</v>
      </c>
      <c r="O902" s="30">
        <v>4.8600000000000003</v>
      </c>
      <c r="P902" s="30">
        <v>4.8600000000000003</v>
      </c>
      <c r="Q902" s="30">
        <v>4.8600000000000003</v>
      </c>
      <c r="R902" s="30">
        <v>4.8600000000000003</v>
      </c>
      <c r="T902" s="30">
        <v>3.0110000000000001</v>
      </c>
      <c r="U902" s="30">
        <v>3.0110000000000001</v>
      </c>
      <c r="V902" s="30">
        <v>3.0110000000000001</v>
      </c>
      <c r="W902" s="30">
        <v>3.0110000000000001</v>
      </c>
      <c r="X902" s="30">
        <v>3.0110000000000001</v>
      </c>
    </row>
    <row r="903" spans="1:24" x14ac:dyDescent="0.25">
      <c r="A903" s="9" t="s">
        <v>23</v>
      </c>
      <c r="B903" s="30">
        <v>0</v>
      </c>
      <c r="C903" s="30">
        <v>0</v>
      </c>
      <c r="D903" s="30">
        <v>0</v>
      </c>
      <c r="E903" s="30">
        <v>0</v>
      </c>
      <c r="F903" s="30">
        <v>0</v>
      </c>
      <c r="H903" s="30">
        <v>0</v>
      </c>
      <c r="I903" s="30">
        <v>0</v>
      </c>
      <c r="J903" s="30">
        <v>0</v>
      </c>
      <c r="K903" s="30">
        <v>0</v>
      </c>
      <c r="L903" s="30">
        <v>0</v>
      </c>
      <c r="N903" s="30">
        <v>0</v>
      </c>
      <c r="O903" s="30">
        <v>0</v>
      </c>
      <c r="P903" s="30">
        <v>0</v>
      </c>
      <c r="Q903" s="30">
        <v>0</v>
      </c>
      <c r="R903" s="30">
        <v>0</v>
      </c>
      <c r="T903" s="30">
        <v>0</v>
      </c>
      <c r="U903" s="30">
        <v>0</v>
      </c>
      <c r="V903" s="30">
        <v>0</v>
      </c>
      <c r="W903" s="30">
        <v>0</v>
      </c>
      <c r="X903" s="30">
        <v>0</v>
      </c>
    </row>
    <row r="904" spans="1:24" x14ac:dyDescent="0.25">
      <c r="A904" s="9" t="s">
        <v>24</v>
      </c>
      <c r="B904" s="30">
        <v>0</v>
      </c>
      <c r="C904" s="30">
        <v>0</v>
      </c>
      <c r="D904" s="30">
        <v>0</v>
      </c>
      <c r="E904" s="30">
        <v>0</v>
      </c>
      <c r="F904" s="30">
        <v>0</v>
      </c>
      <c r="H904" s="30">
        <v>0</v>
      </c>
      <c r="I904" s="30">
        <v>0</v>
      </c>
      <c r="J904" s="30">
        <v>0</v>
      </c>
      <c r="K904" s="30">
        <v>0</v>
      </c>
      <c r="L904" s="30">
        <v>0</v>
      </c>
      <c r="N904" s="30">
        <v>0</v>
      </c>
      <c r="O904" s="30">
        <v>0</v>
      </c>
      <c r="P904" s="30">
        <v>0</v>
      </c>
      <c r="Q904" s="30">
        <v>0</v>
      </c>
      <c r="R904" s="30">
        <v>0</v>
      </c>
      <c r="T904" s="30">
        <v>0</v>
      </c>
      <c r="U904" s="30">
        <v>0</v>
      </c>
      <c r="V904" s="30">
        <v>0</v>
      </c>
      <c r="W904" s="30">
        <v>0</v>
      </c>
      <c r="X904" s="30">
        <v>0</v>
      </c>
    </row>
    <row r="905" spans="1:24" x14ac:dyDescent="0.25">
      <c r="A905" s="9" t="s">
        <v>25</v>
      </c>
      <c r="B905" s="30">
        <v>6</v>
      </c>
      <c r="C905" s="30">
        <v>6</v>
      </c>
      <c r="D905" s="30">
        <v>6</v>
      </c>
      <c r="E905" s="30">
        <v>6</v>
      </c>
      <c r="F905" s="30">
        <v>6</v>
      </c>
      <c r="H905" s="30">
        <v>7</v>
      </c>
      <c r="I905" s="30">
        <v>7</v>
      </c>
      <c r="J905" s="30">
        <v>7</v>
      </c>
      <c r="K905" s="30">
        <v>7</v>
      </c>
      <c r="L905" s="30">
        <v>7</v>
      </c>
      <c r="N905" s="30">
        <v>8</v>
      </c>
      <c r="O905" s="30">
        <v>8</v>
      </c>
      <c r="P905" s="30">
        <v>8</v>
      </c>
      <c r="Q905" s="30">
        <v>8</v>
      </c>
      <c r="R905" s="30">
        <v>8</v>
      </c>
      <c r="T905" s="30">
        <v>12</v>
      </c>
      <c r="U905" s="30">
        <v>12</v>
      </c>
      <c r="V905" s="30">
        <v>12</v>
      </c>
      <c r="W905" s="30">
        <v>12</v>
      </c>
      <c r="X905" s="30">
        <v>12</v>
      </c>
    </row>
    <row r="906" spans="1:24" x14ac:dyDescent="0.25">
      <c r="A906" s="9" t="s">
        <v>64</v>
      </c>
      <c r="B906" s="30">
        <v>11845.694</v>
      </c>
      <c r="C906" s="30">
        <v>11845.694</v>
      </c>
      <c r="D906" s="30">
        <v>11845.694</v>
      </c>
      <c r="E906" s="30">
        <v>11845.694</v>
      </c>
      <c r="F906" s="30">
        <v>11845.694</v>
      </c>
      <c r="H906" s="30">
        <v>7713.1320000000014</v>
      </c>
      <c r="I906" s="30">
        <v>7713.1320000000014</v>
      </c>
      <c r="J906" s="30">
        <v>7713.1320000000014</v>
      </c>
      <c r="K906" s="30">
        <v>7713.1320000000014</v>
      </c>
      <c r="L906" s="30">
        <v>7713.1320000000014</v>
      </c>
      <c r="N906" s="30">
        <v>6803.3140000000003</v>
      </c>
      <c r="O906" s="30">
        <v>6803.3140000000003</v>
      </c>
      <c r="P906" s="30">
        <v>6803.3140000000003</v>
      </c>
      <c r="Q906" s="30">
        <v>6803.3140000000003</v>
      </c>
      <c r="R906" s="30">
        <v>6803.3140000000003</v>
      </c>
      <c r="T906" s="30">
        <v>4215.2039999999997</v>
      </c>
      <c r="U906" s="30">
        <v>4215.2039999999997</v>
      </c>
      <c r="V906" s="30">
        <v>4215.2039999999997</v>
      </c>
      <c r="W906" s="30">
        <v>4215.2039999999997</v>
      </c>
      <c r="X906" s="30">
        <v>4215.2039999999997</v>
      </c>
    </row>
    <row r="907" spans="1:24" x14ac:dyDescent="0.25">
      <c r="A907" s="9" t="s">
        <v>65</v>
      </c>
      <c r="B907" s="30">
        <v>1153.6710206962359</v>
      </c>
      <c r="C907" s="30">
        <v>1153.6710206962359</v>
      </c>
      <c r="D907" s="30">
        <v>1153.6710206962359</v>
      </c>
      <c r="E907" s="30">
        <v>1153.6710206962359</v>
      </c>
      <c r="F907" s="30">
        <v>1153.6710206962359</v>
      </c>
      <c r="H907" s="30">
        <v>751.19422021240803</v>
      </c>
      <c r="I907" s="30">
        <v>751.19422021240803</v>
      </c>
      <c r="J907" s="30">
        <v>751.19422021240803</v>
      </c>
      <c r="K907" s="30">
        <v>751.19422021240803</v>
      </c>
      <c r="L907" s="30">
        <v>751.19422021240803</v>
      </c>
      <c r="N907" s="30">
        <v>662.58559494251608</v>
      </c>
      <c r="O907" s="30">
        <v>662.58559494251608</v>
      </c>
      <c r="P907" s="30">
        <v>662.58559494251608</v>
      </c>
      <c r="Q907" s="30">
        <v>662.58559494251608</v>
      </c>
      <c r="R907" s="30">
        <v>662.58559494251608</v>
      </c>
      <c r="T907" s="30">
        <v>410.5254365951759</v>
      </c>
      <c r="U907" s="30">
        <v>410.5254365951759</v>
      </c>
      <c r="V907" s="30">
        <v>410.5254365951759</v>
      </c>
      <c r="W907" s="30">
        <v>410.5254365951759</v>
      </c>
      <c r="X907" s="30">
        <v>410.5254365951759</v>
      </c>
    </row>
    <row r="908" spans="1:24" x14ac:dyDescent="0.25">
      <c r="A908" s="9" t="s">
        <v>66</v>
      </c>
      <c r="B908" s="30">
        <v>0</v>
      </c>
      <c r="C908" s="30">
        <v>0</v>
      </c>
      <c r="D908" s="30">
        <v>0</v>
      </c>
      <c r="E908" s="30">
        <v>0</v>
      </c>
      <c r="F908" s="30">
        <v>0</v>
      </c>
      <c r="H908" s="30">
        <v>0</v>
      </c>
      <c r="I908" s="30">
        <v>0</v>
      </c>
      <c r="J908" s="30">
        <v>0</v>
      </c>
      <c r="K908" s="30">
        <v>0</v>
      </c>
      <c r="L908" s="30">
        <v>0</v>
      </c>
      <c r="N908" s="30">
        <v>0</v>
      </c>
      <c r="O908" s="30">
        <v>0</v>
      </c>
      <c r="P908" s="30">
        <v>0</v>
      </c>
      <c r="Q908" s="30">
        <v>0</v>
      </c>
      <c r="R908" s="30">
        <v>0</v>
      </c>
      <c r="T908" s="30">
        <v>6.5615307220000004E-9</v>
      </c>
      <c r="U908" s="30">
        <v>0</v>
      </c>
      <c r="V908" s="30">
        <v>0</v>
      </c>
      <c r="W908" s="30">
        <v>0</v>
      </c>
      <c r="X908" s="30">
        <v>0</v>
      </c>
    </row>
    <row r="909" spans="1:24" x14ac:dyDescent="0.25">
      <c r="A909" s="9" t="s">
        <v>67</v>
      </c>
      <c r="B909" s="30">
        <v>0</v>
      </c>
      <c r="C909" s="30">
        <v>0</v>
      </c>
      <c r="D909" s="30">
        <v>0</v>
      </c>
      <c r="E909" s="30">
        <v>0</v>
      </c>
      <c r="F909" s="30">
        <v>0</v>
      </c>
      <c r="H909" s="30">
        <v>0</v>
      </c>
      <c r="I909" s="30">
        <v>0</v>
      </c>
      <c r="J909" s="30">
        <v>0</v>
      </c>
      <c r="K909" s="30">
        <v>0</v>
      </c>
      <c r="L909" s="30">
        <v>0</v>
      </c>
      <c r="N909" s="30">
        <v>0</v>
      </c>
      <c r="O909" s="30">
        <v>0</v>
      </c>
      <c r="P909" s="30">
        <v>0</v>
      </c>
      <c r="Q909" s="30">
        <v>0</v>
      </c>
      <c r="R909" s="30">
        <v>0</v>
      </c>
      <c r="T909" s="30">
        <v>1.5741013771843999E-9</v>
      </c>
      <c r="U909" s="30">
        <v>0</v>
      </c>
      <c r="V909" s="30">
        <v>0</v>
      </c>
      <c r="W909" s="30">
        <v>0</v>
      </c>
      <c r="X909" s="30">
        <v>0</v>
      </c>
    </row>
    <row r="910" spans="1:24" x14ac:dyDescent="0.25">
      <c r="A910" s="9" t="s">
        <v>68</v>
      </c>
      <c r="B910" s="30">
        <v>3484.5</v>
      </c>
      <c r="C910" s="30">
        <v>3484.5</v>
      </c>
      <c r="D910" s="30">
        <v>3484.5</v>
      </c>
      <c r="E910" s="30">
        <v>3484.5</v>
      </c>
      <c r="F910" s="30">
        <v>3484.5</v>
      </c>
      <c r="H910" s="30">
        <v>4065.25</v>
      </c>
      <c r="I910" s="30">
        <v>4065.25</v>
      </c>
      <c r="J910" s="30">
        <v>4065.25</v>
      </c>
      <c r="K910" s="30">
        <v>4065.25</v>
      </c>
      <c r="L910" s="30">
        <v>4065.25</v>
      </c>
      <c r="N910" s="30">
        <v>4646</v>
      </c>
      <c r="O910" s="30">
        <v>4646</v>
      </c>
      <c r="P910" s="30">
        <v>4646</v>
      </c>
      <c r="Q910" s="30">
        <v>4646</v>
      </c>
      <c r="R910" s="30">
        <v>4646</v>
      </c>
      <c r="T910" s="30">
        <v>6969</v>
      </c>
      <c r="U910" s="30">
        <v>6969</v>
      </c>
      <c r="V910" s="30">
        <v>6969</v>
      </c>
      <c r="W910" s="30">
        <v>6969</v>
      </c>
      <c r="X910" s="30">
        <v>6969</v>
      </c>
    </row>
    <row r="911" spans="1:24" x14ac:dyDescent="0.25">
      <c r="A911" s="9" t="s">
        <v>69</v>
      </c>
      <c r="B911" s="30">
        <v>730.43695500000001</v>
      </c>
      <c r="C911" s="30">
        <v>730.43695500000001</v>
      </c>
      <c r="D911" s="30">
        <v>730.43695500000001</v>
      </c>
      <c r="E911" s="30">
        <v>730.43695500000001</v>
      </c>
      <c r="F911" s="30">
        <v>730.43695500000001</v>
      </c>
      <c r="H911" s="30">
        <v>852.17644749999999</v>
      </c>
      <c r="I911" s="30">
        <v>852.17644749999999</v>
      </c>
      <c r="J911" s="30">
        <v>852.17644749999999</v>
      </c>
      <c r="K911" s="30">
        <v>852.17644749999999</v>
      </c>
      <c r="L911" s="30">
        <v>852.17644749999999</v>
      </c>
      <c r="N911" s="30">
        <v>973.91593999999998</v>
      </c>
      <c r="O911" s="30">
        <v>973.91593999999998</v>
      </c>
      <c r="P911" s="30">
        <v>973.91593999999998</v>
      </c>
      <c r="Q911" s="30">
        <v>973.91593999999998</v>
      </c>
      <c r="R911" s="30">
        <v>973.91593999999998</v>
      </c>
      <c r="T911" s="30">
        <v>1460.87391</v>
      </c>
      <c r="U911" s="30">
        <v>1460.87391</v>
      </c>
      <c r="V911" s="30">
        <v>1460.87391</v>
      </c>
      <c r="W911" s="30">
        <v>1460.87391</v>
      </c>
      <c r="X911" s="30">
        <v>1460.87391</v>
      </c>
    </row>
    <row r="912" spans="1:24" x14ac:dyDescent="0.25">
      <c r="A912" s="9" t="s">
        <v>70</v>
      </c>
      <c r="B912" s="30">
        <v>1161.5033449028449</v>
      </c>
      <c r="C912" s="30">
        <v>1051.147456693589</v>
      </c>
      <c r="D912" s="30">
        <v>940.7915684843349</v>
      </c>
      <c r="E912" s="30">
        <v>830.43568027507035</v>
      </c>
      <c r="F912" s="30">
        <v>720.0797909794012</v>
      </c>
      <c r="H912" s="30">
        <v>1530.6387708058021</v>
      </c>
      <c r="I912" s="30">
        <v>1420.242002474962</v>
      </c>
      <c r="J912" s="30">
        <v>1309.845234144118</v>
      </c>
      <c r="K912" s="30">
        <v>1199.4484658132719</v>
      </c>
      <c r="L912" s="30">
        <v>1089.0516974824211</v>
      </c>
      <c r="N912" s="30">
        <v>1609.2892907372659</v>
      </c>
      <c r="O912" s="30">
        <v>1498.892522406416</v>
      </c>
      <c r="P912" s="30">
        <v>1388.4957540755649</v>
      </c>
      <c r="Q912" s="30">
        <v>1278.098985744713</v>
      </c>
      <c r="R912" s="30">
        <v>1167.7022174138669</v>
      </c>
      <c r="T912" s="30">
        <v>1846.9025241731649</v>
      </c>
      <c r="U912" s="30">
        <v>1736.4648757207769</v>
      </c>
      <c r="V912" s="30">
        <v>1626.027227268349</v>
      </c>
      <c r="W912" s="30">
        <v>1515.589578815923</v>
      </c>
      <c r="X912" s="30">
        <v>1405.151930363498</v>
      </c>
    </row>
    <row r="913" spans="1:24" x14ac:dyDescent="0.25">
      <c r="A913" s="9" t="s">
        <v>10</v>
      </c>
      <c r="B913" s="30">
        <v>22991.278791092591</v>
      </c>
      <c r="C913" s="30">
        <v>20806.848584161169</v>
      </c>
      <c r="D913" s="30">
        <v>18622.418377229798</v>
      </c>
      <c r="E913" s="30">
        <v>16437.988170298209</v>
      </c>
      <c r="F913" s="30">
        <v>14253.557941861891</v>
      </c>
      <c r="H913" s="30">
        <v>30298.098462208971</v>
      </c>
      <c r="I913" s="30">
        <v>28112.859057201211</v>
      </c>
      <c r="J913" s="30">
        <v>25927.619652193389</v>
      </c>
      <c r="K913" s="30">
        <v>23742.38024718552</v>
      </c>
      <c r="L913" s="30">
        <v>21557.14084217756</v>
      </c>
      <c r="N913" s="30">
        <v>31854.93946378175</v>
      </c>
      <c r="O913" s="30">
        <v>29669.7000587738</v>
      </c>
      <c r="P913" s="30">
        <v>27484.460653765818</v>
      </c>
      <c r="Q913" s="30">
        <v>25299.221248757851</v>
      </c>
      <c r="R913" s="30">
        <v>23113.981843749982</v>
      </c>
      <c r="T913" s="30">
        <v>36558.354325522567</v>
      </c>
      <c r="U913" s="30">
        <v>34372.305722439189</v>
      </c>
      <c r="V913" s="30">
        <v>32186.257119355028</v>
      </c>
      <c r="W913" s="30">
        <v>30000.208516270919</v>
      </c>
      <c r="X913" s="30">
        <v>27814.15991318681</v>
      </c>
    </row>
    <row r="914" spans="1:24" x14ac:dyDescent="0.25">
      <c r="A914" s="9" t="s">
        <v>26</v>
      </c>
      <c r="B914" s="30">
        <v>41366.400000000001</v>
      </c>
      <c r="C914" s="30">
        <v>39071.699999999997</v>
      </c>
      <c r="D914" s="30">
        <v>36776.9</v>
      </c>
      <c r="E914" s="30">
        <v>34482.1</v>
      </c>
      <c r="F914" s="30">
        <v>32187.3</v>
      </c>
      <c r="H914" s="30">
        <v>45209.9</v>
      </c>
      <c r="I914" s="30">
        <v>42914.3</v>
      </c>
      <c r="J914" s="30">
        <v>40618.699999999997</v>
      </c>
      <c r="K914" s="30">
        <v>38323</v>
      </c>
      <c r="L914" s="30">
        <v>36027.4</v>
      </c>
      <c r="N914" s="30">
        <v>46549.5</v>
      </c>
      <c r="O914" s="30">
        <v>44253.9</v>
      </c>
      <c r="P914" s="30">
        <v>41958.2</v>
      </c>
      <c r="Q914" s="30">
        <v>39662.6</v>
      </c>
      <c r="R914" s="30">
        <v>37367</v>
      </c>
      <c r="T914" s="30">
        <v>51460.2</v>
      </c>
      <c r="U914" s="30">
        <v>49163.7</v>
      </c>
      <c r="V914" s="30">
        <v>46867.3</v>
      </c>
      <c r="W914" s="30">
        <v>44570.8</v>
      </c>
      <c r="X914" s="30">
        <v>42274.3</v>
      </c>
    </row>
    <row r="916" spans="1:24" x14ac:dyDescent="0.25">
      <c r="A916" s="9" t="s">
        <v>375</v>
      </c>
      <c r="B916" s="9">
        <v>100</v>
      </c>
      <c r="C916" s="9">
        <v>95</v>
      </c>
      <c r="D916" s="9">
        <v>90</v>
      </c>
      <c r="E916" s="9">
        <v>85</v>
      </c>
      <c r="F916" s="9">
        <v>80</v>
      </c>
      <c r="G916" s="9" t="s">
        <v>376</v>
      </c>
      <c r="H916" s="9">
        <v>100</v>
      </c>
      <c r="I916" s="9">
        <v>95</v>
      </c>
      <c r="J916" s="9">
        <v>90</v>
      </c>
      <c r="K916" s="9">
        <v>85</v>
      </c>
      <c r="L916" s="9">
        <v>80</v>
      </c>
      <c r="M916" s="9" t="s">
        <v>377</v>
      </c>
      <c r="N916" s="9">
        <v>100</v>
      </c>
      <c r="O916" s="9">
        <v>95</v>
      </c>
      <c r="P916" s="9">
        <v>90</v>
      </c>
      <c r="Q916" s="9">
        <v>85</v>
      </c>
      <c r="R916" s="9">
        <v>80</v>
      </c>
      <c r="S916" s="9" t="s">
        <v>378</v>
      </c>
      <c r="T916" s="9">
        <v>100</v>
      </c>
      <c r="U916" s="9">
        <v>95</v>
      </c>
      <c r="V916" s="9">
        <v>90</v>
      </c>
      <c r="W916" s="9">
        <v>85</v>
      </c>
      <c r="X916" s="9">
        <v>80</v>
      </c>
    </row>
    <row r="917" spans="1:24" x14ac:dyDescent="0.25">
      <c r="A917" s="9" t="s">
        <v>22</v>
      </c>
      <c r="B917" s="30">
        <v>24.893999999999998</v>
      </c>
      <c r="C917" s="30">
        <v>18.957999999999998</v>
      </c>
      <c r="D917" s="30">
        <v>17.739000000000001</v>
      </c>
      <c r="E917" s="30">
        <v>16.613</v>
      </c>
      <c r="F917" s="30">
        <v>15.510999999999999</v>
      </c>
      <c r="H917" s="30">
        <v>25.385000000000002</v>
      </c>
      <c r="I917" s="30">
        <v>19.777999999999999</v>
      </c>
      <c r="J917" s="30">
        <v>18.565999999999999</v>
      </c>
      <c r="K917" s="30">
        <v>17.463999999999999</v>
      </c>
      <c r="L917" s="30">
        <v>16.346</v>
      </c>
      <c r="N917" s="30">
        <v>25.574000000000002</v>
      </c>
      <c r="O917" s="30">
        <v>20.091000000000001</v>
      </c>
      <c r="P917" s="30">
        <v>18.698</v>
      </c>
      <c r="Q917" s="30">
        <v>17.571999999999999</v>
      </c>
      <c r="R917" s="30">
        <v>16.460999999999999</v>
      </c>
      <c r="T917" s="30">
        <v>25.79</v>
      </c>
      <c r="U917" s="30">
        <v>20.774999999999999</v>
      </c>
      <c r="V917" s="30">
        <v>19.265000000000001</v>
      </c>
      <c r="W917" s="30">
        <v>18.042000000000002</v>
      </c>
      <c r="X917" s="30">
        <v>16.928000000000001</v>
      </c>
    </row>
    <row r="918" spans="1:24" x14ac:dyDescent="0.25">
      <c r="A918" s="9" t="s">
        <v>23</v>
      </c>
      <c r="B918" s="30">
        <v>5.2279999999999998</v>
      </c>
      <c r="C918" s="30">
        <v>4.5199999999999996</v>
      </c>
      <c r="D918" s="30">
        <v>3.38</v>
      </c>
      <c r="E918" s="30">
        <v>2.8450000000000002</v>
      </c>
      <c r="F918" s="30">
        <v>2.415</v>
      </c>
      <c r="H918" s="30">
        <v>6.9119999999999999</v>
      </c>
      <c r="I918" s="30">
        <v>5.3390000000000004</v>
      </c>
      <c r="J918" s="30">
        <v>4.7690000000000001</v>
      </c>
      <c r="K918" s="30">
        <v>4.367</v>
      </c>
      <c r="L918" s="30">
        <v>3.968</v>
      </c>
      <c r="N918" s="30">
        <v>6.9359999999999999</v>
      </c>
      <c r="O918" s="30">
        <v>5.93</v>
      </c>
      <c r="P918" s="30">
        <v>5.13</v>
      </c>
      <c r="Q918" s="30">
        <v>4.5789999999999997</v>
      </c>
      <c r="R918" s="30">
        <v>4.1749999999999998</v>
      </c>
      <c r="T918" s="30">
        <v>10.62</v>
      </c>
      <c r="U918" s="30">
        <v>9.4109999999999996</v>
      </c>
      <c r="V918" s="30">
        <v>7.7080000000000002</v>
      </c>
      <c r="W918" s="30">
        <v>6.617</v>
      </c>
      <c r="X918" s="30">
        <v>5.6920000000000002</v>
      </c>
    </row>
    <row r="919" spans="1:24" x14ac:dyDescent="0.25">
      <c r="A919" s="9" t="s">
        <v>24</v>
      </c>
      <c r="B919" s="30">
        <v>36.820999999999998</v>
      </c>
      <c r="C919" s="30">
        <v>30.689</v>
      </c>
      <c r="D919" s="30">
        <v>27.302</v>
      </c>
      <c r="E919" s="30">
        <v>23.692</v>
      </c>
      <c r="F919" s="30">
        <v>20.035</v>
      </c>
      <c r="H919" s="30">
        <v>54.417999999999999</v>
      </c>
      <c r="I919" s="30">
        <v>45.95</v>
      </c>
      <c r="J919" s="30">
        <v>42.366999999999997</v>
      </c>
      <c r="K919" s="30">
        <v>38.365000000000002</v>
      </c>
      <c r="L919" s="30">
        <v>34.438000000000002</v>
      </c>
      <c r="N919" s="30">
        <v>56.500999999999998</v>
      </c>
      <c r="O919" s="30">
        <v>47.62</v>
      </c>
      <c r="P919" s="30">
        <v>44.41</v>
      </c>
      <c r="Q919" s="30">
        <v>40.646999999999998</v>
      </c>
      <c r="R919" s="30">
        <v>36.723999999999997</v>
      </c>
      <c r="T919" s="30">
        <v>65.018000000000001</v>
      </c>
      <c r="U919" s="30">
        <v>54.673000000000002</v>
      </c>
      <c r="V919" s="30">
        <v>51.411999999999999</v>
      </c>
      <c r="W919" s="30">
        <v>47.722000000000001</v>
      </c>
      <c r="X919" s="30">
        <v>43.84</v>
      </c>
    </row>
    <row r="920" spans="1:24" x14ac:dyDescent="0.25">
      <c r="A920" s="9" t="s">
        <v>25</v>
      </c>
      <c r="B920" s="30">
        <v>0</v>
      </c>
      <c r="C920" s="30">
        <v>0</v>
      </c>
      <c r="D920" s="30">
        <v>0</v>
      </c>
      <c r="E920" s="30">
        <v>0</v>
      </c>
      <c r="F920" s="30">
        <v>0</v>
      </c>
      <c r="H920" s="30">
        <v>0</v>
      </c>
      <c r="I920" s="30">
        <v>0</v>
      </c>
      <c r="J920" s="30">
        <v>0</v>
      </c>
      <c r="K920" s="30">
        <v>0</v>
      </c>
      <c r="L920" s="30">
        <v>0</v>
      </c>
      <c r="N920" s="30">
        <v>0</v>
      </c>
      <c r="O920" s="30">
        <v>0</v>
      </c>
      <c r="P920" s="30">
        <v>0</v>
      </c>
      <c r="Q920" s="30">
        <v>0</v>
      </c>
      <c r="R920" s="30">
        <v>0</v>
      </c>
      <c r="T920" s="30">
        <v>0</v>
      </c>
      <c r="U920" s="30">
        <v>0</v>
      </c>
      <c r="V920" s="30">
        <v>0</v>
      </c>
      <c r="W920" s="30">
        <v>0</v>
      </c>
      <c r="X920" s="30">
        <v>0</v>
      </c>
    </row>
    <row r="921" spans="1:24" x14ac:dyDescent="0.25">
      <c r="A921" s="9" t="s">
        <v>64</v>
      </c>
      <c r="B921" s="30">
        <v>34851.32</v>
      </c>
      <c r="C921" s="30">
        <v>26541.06</v>
      </c>
      <c r="D921" s="30">
        <v>24834.74</v>
      </c>
      <c r="E921" s="30">
        <v>23258.9</v>
      </c>
      <c r="F921" s="30">
        <v>21714.7</v>
      </c>
      <c r="H921" s="30">
        <v>35539.56</v>
      </c>
      <c r="I921" s="30">
        <v>27689.200000000001</v>
      </c>
      <c r="J921" s="30">
        <v>25992.959999999999</v>
      </c>
      <c r="K921" s="30">
        <v>24449.46</v>
      </c>
      <c r="L921" s="30">
        <v>22883.7</v>
      </c>
      <c r="N921" s="30">
        <v>35804.160000000003</v>
      </c>
      <c r="O921" s="30">
        <v>28126.84</v>
      </c>
      <c r="P921" s="30">
        <v>26176.5</v>
      </c>
      <c r="Q921" s="30">
        <v>24600.66</v>
      </c>
      <c r="R921" s="30">
        <v>23045.96</v>
      </c>
      <c r="T921" s="30">
        <v>36106.28</v>
      </c>
      <c r="U921" s="30">
        <v>29084.44</v>
      </c>
      <c r="V921" s="30">
        <v>26970.3</v>
      </c>
      <c r="W921" s="30">
        <v>25258.38</v>
      </c>
      <c r="X921" s="30">
        <v>23699.200000000001</v>
      </c>
    </row>
    <row r="922" spans="1:24" x14ac:dyDescent="0.25">
      <c r="A922" s="9" t="s">
        <v>65</v>
      </c>
      <c r="B922" s="30">
        <v>3394.22560780408</v>
      </c>
      <c r="C922" s="30">
        <v>2584.8761398496399</v>
      </c>
      <c r="D922" s="30">
        <v>2418.6949151755598</v>
      </c>
      <c r="E922" s="30">
        <v>2265.2213456866002</v>
      </c>
      <c r="F922" s="30">
        <v>2114.8292462318</v>
      </c>
      <c r="H922" s="30">
        <v>3461.25439845864</v>
      </c>
      <c r="I922" s="30">
        <v>2696.6953245847999</v>
      </c>
      <c r="J922" s="30">
        <v>2531.4958071782412</v>
      </c>
      <c r="K922" s="30">
        <v>2381.1718818392401</v>
      </c>
      <c r="L922" s="30">
        <v>2228.6800196178001</v>
      </c>
      <c r="N922" s="30">
        <v>3487.0242142310399</v>
      </c>
      <c r="O922" s="30">
        <v>2739.3177817829601</v>
      </c>
      <c r="P922" s="30">
        <v>2549.371060341</v>
      </c>
      <c r="Q922" s="30">
        <v>2395.8974908520399</v>
      </c>
      <c r="R922" s="30">
        <v>2244.4827796602399</v>
      </c>
      <c r="T922" s="30">
        <v>3516.4481626103202</v>
      </c>
      <c r="U922" s="30">
        <v>2832.5799721973599</v>
      </c>
      <c r="V922" s="30">
        <v>2626.6805076582</v>
      </c>
      <c r="W922" s="30">
        <v>2459.9538900577199</v>
      </c>
      <c r="X922" s="30">
        <v>2308.1028645248002</v>
      </c>
    </row>
    <row r="923" spans="1:24" x14ac:dyDescent="0.25">
      <c r="A923" s="9" t="s">
        <v>66</v>
      </c>
      <c r="B923" s="30">
        <v>18296.331243644079</v>
      </c>
      <c r="C923" s="30">
        <v>15353.62431323654</v>
      </c>
      <c r="D923" s="30">
        <v>13248.30575454192</v>
      </c>
      <c r="E923" s="30">
        <v>11440.142049718739</v>
      </c>
      <c r="F923" s="30">
        <v>9680.4894834640745</v>
      </c>
      <c r="H923" s="30">
        <v>26518.23978455098</v>
      </c>
      <c r="I923" s="30">
        <v>22073.05836684351</v>
      </c>
      <c r="J923" s="30">
        <v>20253.386979741059</v>
      </c>
      <c r="K923" s="30">
        <v>18371.261673729179</v>
      </c>
      <c r="L923" s="30">
        <v>16522.034704381491</v>
      </c>
      <c r="N923" s="30">
        <v>27379.53044249495</v>
      </c>
      <c r="O923" s="30">
        <v>23129.80462063419</v>
      </c>
      <c r="P923" s="30">
        <v>21314.079304665422</v>
      </c>
      <c r="Q923" s="30">
        <v>19433.99162345978</v>
      </c>
      <c r="R923" s="30">
        <v>17582.62940518438</v>
      </c>
      <c r="T923" s="30">
        <v>33196.114185572536</v>
      </c>
      <c r="U923" s="30">
        <v>28222.4000920197</v>
      </c>
      <c r="V923" s="30">
        <v>25807.601437241461</v>
      </c>
      <c r="W923" s="30">
        <v>23611.278045358409</v>
      </c>
      <c r="X923" s="30">
        <v>21442.990587482629</v>
      </c>
    </row>
    <row r="924" spans="1:24" x14ac:dyDescent="0.25">
      <c r="A924" s="9" t="s">
        <v>67</v>
      </c>
      <c r="B924" s="30">
        <v>3586.0753609928001</v>
      </c>
      <c r="C924" s="30">
        <v>2988.8895849035998</v>
      </c>
      <c r="D924" s="30">
        <v>2658.9950385473999</v>
      </c>
      <c r="E924" s="30">
        <v>2307.4211233668002</v>
      </c>
      <c r="F924" s="30">
        <v>1951.2698032681999</v>
      </c>
      <c r="H924" s="30">
        <v>5299.8752406108006</v>
      </c>
      <c r="I924" s="30">
        <v>4475.1340051405996</v>
      </c>
      <c r="J924" s="30">
        <v>4126.1409672010004</v>
      </c>
      <c r="K924" s="30">
        <v>3736.3992863317999</v>
      </c>
      <c r="L924" s="30">
        <v>3353.9814533314002</v>
      </c>
      <c r="N924" s="30">
        <v>5502.7614092315998</v>
      </c>
      <c r="O924" s="30">
        <v>4637.8071845987997</v>
      </c>
      <c r="P924" s="30">
        <v>4325.16068954</v>
      </c>
      <c r="Q924" s="30">
        <v>3958.6858604774002</v>
      </c>
      <c r="R924" s="30">
        <v>3576.6283763748002</v>
      </c>
      <c r="T924" s="30">
        <v>6332.1969195326001</v>
      </c>
      <c r="U924" s="30">
        <v>5324.7295753996004</v>
      </c>
      <c r="V924" s="30">
        <v>5007.0868915686005</v>
      </c>
      <c r="W924" s="30">
        <v>4647.7313880273996</v>
      </c>
      <c r="X924" s="30">
        <v>4269.6474809600004</v>
      </c>
    </row>
    <row r="925" spans="1:24" x14ac:dyDescent="0.25">
      <c r="A925" s="9" t="s">
        <v>68</v>
      </c>
      <c r="B925" s="30">
        <v>0</v>
      </c>
      <c r="C925" s="30">
        <v>0</v>
      </c>
      <c r="D925" s="30">
        <v>0</v>
      </c>
      <c r="E925" s="30">
        <v>0</v>
      </c>
      <c r="F925" s="30">
        <v>0</v>
      </c>
      <c r="H925" s="30">
        <v>0</v>
      </c>
      <c r="I925" s="30">
        <v>0</v>
      </c>
      <c r="J925" s="30">
        <v>0</v>
      </c>
      <c r="K925" s="30">
        <v>0</v>
      </c>
      <c r="L925" s="30">
        <v>0</v>
      </c>
      <c r="N925" s="30">
        <v>0</v>
      </c>
      <c r="O925" s="30">
        <v>0</v>
      </c>
      <c r="P925" s="30">
        <v>0</v>
      </c>
      <c r="Q925" s="30">
        <v>0</v>
      </c>
      <c r="R925" s="30">
        <v>0</v>
      </c>
      <c r="T925" s="30">
        <v>0</v>
      </c>
      <c r="U925" s="30">
        <v>0</v>
      </c>
      <c r="V925" s="30">
        <v>0</v>
      </c>
      <c r="W925" s="30">
        <v>0</v>
      </c>
      <c r="X925" s="30">
        <v>0</v>
      </c>
    </row>
    <row r="926" spans="1:24" x14ac:dyDescent="0.25">
      <c r="A926" s="9" t="s">
        <v>69</v>
      </c>
      <c r="B926" s="30">
        <v>0</v>
      </c>
      <c r="C926" s="30">
        <v>0</v>
      </c>
      <c r="D926" s="30">
        <v>0</v>
      </c>
      <c r="E926" s="30">
        <v>0</v>
      </c>
      <c r="F926" s="30">
        <v>0</v>
      </c>
      <c r="H926" s="30">
        <v>0</v>
      </c>
      <c r="I926" s="30">
        <v>0</v>
      </c>
      <c r="J926" s="30">
        <v>0</v>
      </c>
      <c r="K926" s="30">
        <v>0</v>
      </c>
      <c r="L926" s="30">
        <v>0</v>
      </c>
      <c r="N926" s="30">
        <v>0</v>
      </c>
      <c r="O926" s="30">
        <v>0</v>
      </c>
      <c r="P926" s="30">
        <v>0</v>
      </c>
      <c r="Q926" s="30">
        <v>0</v>
      </c>
      <c r="R926" s="30">
        <v>0</v>
      </c>
      <c r="T926" s="30">
        <v>0</v>
      </c>
      <c r="U926" s="30">
        <v>0</v>
      </c>
      <c r="V926" s="30">
        <v>0</v>
      </c>
      <c r="W926" s="30">
        <v>0</v>
      </c>
      <c r="X926" s="30">
        <v>0</v>
      </c>
    </row>
    <row r="927" spans="1:24" x14ac:dyDescent="0.25">
      <c r="A927" s="9" t="s">
        <v>70</v>
      </c>
      <c r="B927" s="30">
        <v>0</v>
      </c>
      <c r="C927" s="30">
        <v>0</v>
      </c>
      <c r="D927" s="30">
        <v>0</v>
      </c>
      <c r="E927" s="30">
        <v>0</v>
      </c>
      <c r="F927" s="30">
        <v>0</v>
      </c>
      <c r="H927" s="30">
        <v>0</v>
      </c>
      <c r="I927" s="30">
        <v>0</v>
      </c>
      <c r="J927" s="30">
        <v>0</v>
      </c>
      <c r="K927" s="30">
        <v>0</v>
      </c>
      <c r="L927" s="30">
        <v>0</v>
      </c>
      <c r="N927" s="30">
        <v>0</v>
      </c>
      <c r="O927" s="30">
        <v>0</v>
      </c>
      <c r="P927" s="30">
        <v>0</v>
      </c>
      <c r="Q927" s="30">
        <v>0</v>
      </c>
      <c r="R927" s="30">
        <v>0</v>
      </c>
      <c r="T927" s="30">
        <v>0</v>
      </c>
      <c r="U927" s="30">
        <v>0</v>
      </c>
      <c r="V927" s="30">
        <v>0</v>
      </c>
      <c r="W927" s="30">
        <v>0</v>
      </c>
      <c r="X927" s="30">
        <v>0</v>
      </c>
    </row>
    <row r="928" spans="1:24" x14ac:dyDescent="0.25">
      <c r="A928" s="9" t="s">
        <v>10</v>
      </c>
      <c r="B928" s="30">
        <v>0</v>
      </c>
      <c r="C928" s="30">
        <v>0</v>
      </c>
      <c r="D928" s="30">
        <v>0</v>
      </c>
      <c r="E928" s="30">
        <v>0</v>
      </c>
      <c r="F928" s="30">
        <v>0</v>
      </c>
      <c r="H928" s="30">
        <v>0</v>
      </c>
      <c r="I928" s="30">
        <v>0</v>
      </c>
      <c r="J928" s="30">
        <v>0</v>
      </c>
      <c r="K928" s="30">
        <v>0</v>
      </c>
      <c r="L928" s="30">
        <v>0</v>
      </c>
      <c r="N928" s="30">
        <v>0</v>
      </c>
      <c r="O928" s="30">
        <v>0</v>
      </c>
      <c r="P928" s="30">
        <v>0</v>
      </c>
      <c r="Q928" s="30">
        <v>0</v>
      </c>
      <c r="R928" s="30">
        <v>0</v>
      </c>
      <c r="T928" s="30">
        <v>0</v>
      </c>
      <c r="U928" s="30">
        <v>0</v>
      </c>
      <c r="V928" s="30">
        <v>0</v>
      </c>
      <c r="W928" s="30">
        <v>0</v>
      </c>
      <c r="X928" s="30">
        <v>0</v>
      </c>
    </row>
    <row r="929" spans="1:24" x14ac:dyDescent="0.25">
      <c r="A929" s="9" t="s">
        <v>26</v>
      </c>
      <c r="B929" s="30">
        <v>60126.8</v>
      </c>
      <c r="C929" s="30">
        <v>47467.6</v>
      </c>
      <c r="D929" s="30">
        <v>43159.9</v>
      </c>
      <c r="E929" s="30">
        <v>39271</v>
      </c>
      <c r="F929" s="30">
        <v>35460.5</v>
      </c>
      <c r="H929" s="30">
        <v>70817.7</v>
      </c>
      <c r="I929" s="30">
        <v>56933.2</v>
      </c>
      <c r="J929" s="30">
        <v>52903.1</v>
      </c>
      <c r="K929" s="30">
        <v>48937.5</v>
      </c>
      <c r="L929" s="30">
        <v>44987.6</v>
      </c>
      <c r="N929" s="30">
        <v>72172.3</v>
      </c>
      <c r="O929" s="30">
        <v>58632.800000000003</v>
      </c>
      <c r="P929" s="30">
        <v>54364.3</v>
      </c>
      <c r="Q929" s="30">
        <v>50388.4</v>
      </c>
      <c r="R929" s="30">
        <v>46448.9</v>
      </c>
      <c r="T929" s="30">
        <v>79149.8</v>
      </c>
      <c r="U929" s="30">
        <v>65463.1</v>
      </c>
      <c r="V929" s="30">
        <v>60410.7</v>
      </c>
      <c r="W929" s="30">
        <v>55976.5</v>
      </c>
      <c r="X929" s="30">
        <v>51719.199999999997</v>
      </c>
    </row>
    <row r="931" spans="1:24" x14ac:dyDescent="0.25">
      <c r="A931" s="9" t="s">
        <v>379</v>
      </c>
      <c r="B931" s="9">
        <v>100</v>
      </c>
      <c r="C931" s="9">
        <v>95</v>
      </c>
      <c r="D931" s="9">
        <v>90</v>
      </c>
      <c r="E931" s="9">
        <v>85</v>
      </c>
      <c r="F931" s="9">
        <v>80</v>
      </c>
      <c r="G931" s="9" t="s">
        <v>380</v>
      </c>
      <c r="H931" s="9">
        <v>100</v>
      </c>
      <c r="I931" s="9">
        <v>95</v>
      </c>
      <c r="J931" s="9">
        <v>90</v>
      </c>
      <c r="K931" s="9">
        <v>85</v>
      </c>
      <c r="L931" s="9">
        <v>80</v>
      </c>
      <c r="M931" s="9" t="s">
        <v>381</v>
      </c>
      <c r="N931" s="9">
        <v>100</v>
      </c>
      <c r="O931" s="9">
        <v>95</v>
      </c>
      <c r="P931" s="9">
        <v>90</v>
      </c>
      <c r="Q931" s="9">
        <v>85</v>
      </c>
      <c r="R931" s="9">
        <v>80</v>
      </c>
      <c r="S931" s="9" t="s">
        <v>382</v>
      </c>
      <c r="T931" s="9">
        <v>100</v>
      </c>
      <c r="U931" s="9">
        <v>95</v>
      </c>
      <c r="V931" s="9">
        <v>90</v>
      </c>
      <c r="W931" s="9">
        <v>85</v>
      </c>
      <c r="X931" s="9">
        <v>80</v>
      </c>
    </row>
    <row r="932" spans="1:24" x14ac:dyDescent="0.25">
      <c r="A932" s="9" t="s">
        <v>22</v>
      </c>
      <c r="B932" s="30">
        <v>0</v>
      </c>
      <c r="C932" s="30">
        <v>0</v>
      </c>
      <c r="D932" s="30">
        <v>0</v>
      </c>
      <c r="E932" s="30">
        <v>0</v>
      </c>
      <c r="F932" s="30">
        <v>0</v>
      </c>
      <c r="H932" s="30">
        <v>0</v>
      </c>
      <c r="I932" s="30">
        <v>0</v>
      </c>
      <c r="J932" s="30">
        <v>0</v>
      </c>
      <c r="K932" s="30">
        <v>0</v>
      </c>
      <c r="L932" s="30">
        <v>0</v>
      </c>
      <c r="N932" s="30">
        <v>0</v>
      </c>
      <c r="O932" s="30">
        <v>0</v>
      </c>
      <c r="P932" s="30">
        <v>0</v>
      </c>
      <c r="Q932" s="30">
        <v>0</v>
      </c>
      <c r="R932" s="30">
        <v>0</v>
      </c>
      <c r="T932" s="30">
        <v>0</v>
      </c>
      <c r="U932" s="30">
        <v>0</v>
      </c>
      <c r="V932" s="30">
        <v>0</v>
      </c>
      <c r="W932" s="30">
        <v>0</v>
      </c>
      <c r="X932" s="30">
        <v>0</v>
      </c>
    </row>
    <row r="933" spans="1:24" x14ac:dyDescent="0.25">
      <c r="A933" s="9" t="s">
        <v>23</v>
      </c>
      <c r="B933" s="30">
        <v>0</v>
      </c>
      <c r="C933" s="30">
        <v>0</v>
      </c>
      <c r="D933" s="30">
        <v>0</v>
      </c>
      <c r="E933" s="30">
        <v>0</v>
      </c>
      <c r="F933" s="30">
        <v>0</v>
      </c>
      <c r="H933" s="30">
        <v>0</v>
      </c>
      <c r="I933" s="30">
        <v>0</v>
      </c>
      <c r="J933" s="30">
        <v>0</v>
      </c>
      <c r="K933" s="30">
        <v>0</v>
      </c>
      <c r="L933" s="30">
        <v>0</v>
      </c>
      <c r="N933" s="30">
        <v>0</v>
      </c>
      <c r="O933" s="30">
        <v>0</v>
      </c>
      <c r="P933" s="30">
        <v>0</v>
      </c>
      <c r="Q933" s="30">
        <v>0</v>
      </c>
      <c r="R933" s="30">
        <v>0</v>
      </c>
      <c r="T933" s="30">
        <v>0</v>
      </c>
      <c r="U933" s="30">
        <v>0</v>
      </c>
      <c r="V933" s="30">
        <v>0</v>
      </c>
      <c r="W933" s="30">
        <v>0</v>
      </c>
      <c r="X933" s="30">
        <v>0</v>
      </c>
    </row>
    <row r="934" spans="1:24" x14ac:dyDescent="0.25">
      <c r="A934" s="9" t="s">
        <v>24</v>
      </c>
      <c r="B934" s="30">
        <v>0</v>
      </c>
      <c r="C934" s="30">
        <v>0</v>
      </c>
      <c r="D934" s="30">
        <v>0</v>
      </c>
      <c r="E934" s="30">
        <v>0</v>
      </c>
      <c r="F934" s="30">
        <v>0</v>
      </c>
      <c r="H934" s="30">
        <v>0</v>
      </c>
      <c r="I934" s="30">
        <v>0</v>
      </c>
      <c r="J934" s="30">
        <v>0</v>
      </c>
      <c r="K934" s="30">
        <v>0</v>
      </c>
      <c r="L934" s="30">
        <v>0</v>
      </c>
      <c r="N934" s="30">
        <v>0</v>
      </c>
      <c r="O934" s="30">
        <v>0</v>
      </c>
      <c r="P934" s="30">
        <v>0</v>
      </c>
      <c r="Q934" s="30">
        <v>0</v>
      </c>
      <c r="R934" s="30">
        <v>0</v>
      </c>
      <c r="T934" s="30">
        <v>0</v>
      </c>
      <c r="U934" s="30">
        <v>0</v>
      </c>
      <c r="V934" s="30">
        <v>0</v>
      </c>
      <c r="W934" s="30">
        <v>0</v>
      </c>
      <c r="X934" s="30">
        <v>0</v>
      </c>
    </row>
    <row r="935" spans="1:24" x14ac:dyDescent="0.25">
      <c r="A935" s="9" t="s">
        <v>25</v>
      </c>
      <c r="B935" s="30">
        <v>6</v>
      </c>
      <c r="C935" s="30">
        <v>6</v>
      </c>
      <c r="D935" s="30">
        <v>6</v>
      </c>
      <c r="E935" s="30">
        <v>6</v>
      </c>
      <c r="F935" s="30">
        <v>6</v>
      </c>
      <c r="H935" s="30">
        <v>7</v>
      </c>
      <c r="I935" s="30">
        <v>7</v>
      </c>
      <c r="J935" s="30">
        <v>7</v>
      </c>
      <c r="K935" s="30">
        <v>7</v>
      </c>
      <c r="L935" s="30">
        <v>7</v>
      </c>
      <c r="N935" s="30">
        <v>8</v>
      </c>
      <c r="O935" s="30">
        <v>8</v>
      </c>
      <c r="P935" s="30">
        <v>8</v>
      </c>
      <c r="Q935" s="30">
        <v>8</v>
      </c>
      <c r="R935" s="30">
        <v>8</v>
      </c>
      <c r="T935" s="30">
        <v>12</v>
      </c>
      <c r="U935" s="30">
        <v>12</v>
      </c>
      <c r="V935" s="30">
        <v>12</v>
      </c>
      <c r="W935" s="30">
        <v>12</v>
      </c>
      <c r="X935" s="30">
        <v>12</v>
      </c>
    </row>
    <row r="936" spans="1:24" x14ac:dyDescent="0.25">
      <c r="A936" s="9" t="s">
        <v>64</v>
      </c>
      <c r="B936" s="30">
        <v>0</v>
      </c>
      <c r="C936" s="30">
        <v>0</v>
      </c>
      <c r="D936" s="30">
        <v>0</v>
      </c>
      <c r="E936" s="30">
        <v>0</v>
      </c>
      <c r="F936" s="30">
        <v>0</v>
      </c>
      <c r="H936" s="30">
        <v>0</v>
      </c>
      <c r="I936" s="30">
        <v>0</v>
      </c>
      <c r="J936" s="30">
        <v>0</v>
      </c>
      <c r="K936" s="30">
        <v>0</v>
      </c>
      <c r="L936" s="30">
        <v>0</v>
      </c>
      <c r="N936" s="30">
        <v>0</v>
      </c>
      <c r="O936" s="30">
        <v>0</v>
      </c>
      <c r="P936" s="30">
        <v>0</v>
      </c>
      <c r="Q936" s="30">
        <v>0</v>
      </c>
      <c r="R936" s="30">
        <v>0</v>
      </c>
      <c r="T936" s="30">
        <v>0</v>
      </c>
      <c r="U936" s="30">
        <v>0</v>
      </c>
      <c r="V936" s="30">
        <v>0</v>
      </c>
      <c r="W936" s="30">
        <v>0</v>
      </c>
      <c r="X936" s="30">
        <v>0</v>
      </c>
    </row>
    <row r="937" spans="1:24" x14ac:dyDescent="0.25">
      <c r="A937" s="9" t="s">
        <v>65</v>
      </c>
      <c r="B937" s="30">
        <v>0</v>
      </c>
      <c r="C937" s="30">
        <v>0</v>
      </c>
      <c r="D937" s="30">
        <v>0</v>
      </c>
      <c r="E937" s="30">
        <v>0</v>
      </c>
      <c r="F937" s="30">
        <v>0</v>
      </c>
      <c r="H937" s="30">
        <v>0</v>
      </c>
      <c r="I937" s="30">
        <v>0</v>
      </c>
      <c r="J937" s="30">
        <v>0</v>
      </c>
      <c r="K937" s="30">
        <v>0</v>
      </c>
      <c r="L937" s="30">
        <v>0</v>
      </c>
      <c r="N937" s="30">
        <v>0</v>
      </c>
      <c r="O937" s="30">
        <v>0</v>
      </c>
      <c r="P937" s="30">
        <v>0</v>
      </c>
      <c r="Q937" s="30">
        <v>0</v>
      </c>
      <c r="R937" s="30">
        <v>0</v>
      </c>
      <c r="T937" s="30">
        <v>0</v>
      </c>
      <c r="U937" s="30">
        <v>0</v>
      </c>
      <c r="V937" s="30">
        <v>0</v>
      </c>
      <c r="W937" s="30">
        <v>0</v>
      </c>
      <c r="X937" s="30">
        <v>0</v>
      </c>
    </row>
    <row r="938" spans="1:24" x14ac:dyDescent="0.25">
      <c r="A938" s="9" t="s">
        <v>66</v>
      </c>
      <c r="B938" s="30">
        <v>0</v>
      </c>
      <c r="C938" s="30">
        <v>0</v>
      </c>
      <c r="D938" s="30">
        <v>0</v>
      </c>
      <c r="E938" s="30">
        <v>0</v>
      </c>
      <c r="F938" s="30">
        <v>0</v>
      </c>
      <c r="H938" s="30">
        <v>0</v>
      </c>
      <c r="I938" s="30">
        <v>0</v>
      </c>
      <c r="J938" s="30">
        <v>0</v>
      </c>
      <c r="K938" s="30">
        <v>0</v>
      </c>
      <c r="L938" s="30">
        <v>0</v>
      </c>
      <c r="N938" s="30">
        <v>0</v>
      </c>
      <c r="O938" s="30">
        <v>0</v>
      </c>
      <c r="P938" s="30">
        <v>0</v>
      </c>
      <c r="Q938" s="30">
        <v>0</v>
      </c>
      <c r="R938" s="30">
        <v>0</v>
      </c>
      <c r="T938" s="30">
        <v>0</v>
      </c>
      <c r="U938" s="30">
        <v>0</v>
      </c>
      <c r="V938" s="30">
        <v>0</v>
      </c>
      <c r="W938" s="30">
        <v>0</v>
      </c>
      <c r="X938" s="30">
        <v>0</v>
      </c>
    </row>
    <row r="939" spans="1:24" x14ac:dyDescent="0.25">
      <c r="A939" s="9" t="s">
        <v>67</v>
      </c>
      <c r="B939" s="30">
        <v>0</v>
      </c>
      <c r="C939" s="30">
        <v>0</v>
      </c>
      <c r="D939" s="30">
        <v>0</v>
      </c>
      <c r="E939" s="30">
        <v>0</v>
      </c>
      <c r="F939" s="30">
        <v>0</v>
      </c>
      <c r="H939" s="30">
        <v>0</v>
      </c>
      <c r="I939" s="30">
        <v>0</v>
      </c>
      <c r="J939" s="30">
        <v>0</v>
      </c>
      <c r="K939" s="30">
        <v>0</v>
      </c>
      <c r="L939" s="30">
        <v>0</v>
      </c>
      <c r="N939" s="30">
        <v>0</v>
      </c>
      <c r="O939" s="30">
        <v>0</v>
      </c>
      <c r="P939" s="30">
        <v>0</v>
      </c>
      <c r="Q939" s="30">
        <v>0</v>
      </c>
      <c r="R939" s="30">
        <v>0</v>
      </c>
      <c r="T939" s="30">
        <v>0</v>
      </c>
      <c r="U939" s="30">
        <v>0</v>
      </c>
      <c r="V939" s="30">
        <v>0</v>
      </c>
      <c r="W939" s="30">
        <v>0</v>
      </c>
      <c r="X939" s="30">
        <v>0</v>
      </c>
    </row>
    <row r="940" spans="1:24" x14ac:dyDescent="0.25">
      <c r="A940" s="9" t="s">
        <v>68</v>
      </c>
      <c r="B940" s="30">
        <v>3484.5</v>
      </c>
      <c r="C940" s="30">
        <v>3484.5</v>
      </c>
      <c r="D940" s="30">
        <v>3484.5</v>
      </c>
      <c r="E940" s="30">
        <v>3484.5</v>
      </c>
      <c r="F940" s="30">
        <v>3484.5</v>
      </c>
      <c r="H940" s="30">
        <v>4065.25</v>
      </c>
      <c r="I940" s="30">
        <v>4065.25</v>
      </c>
      <c r="J940" s="30">
        <v>4065.25</v>
      </c>
      <c r="K940" s="30">
        <v>4065.25</v>
      </c>
      <c r="L940" s="30">
        <v>4065.25</v>
      </c>
      <c r="N940" s="30">
        <v>4646</v>
      </c>
      <c r="O940" s="30">
        <v>4646</v>
      </c>
      <c r="P940" s="30">
        <v>4646</v>
      </c>
      <c r="Q940" s="30">
        <v>4646</v>
      </c>
      <c r="R940" s="30">
        <v>4646</v>
      </c>
      <c r="T940" s="30">
        <v>6969</v>
      </c>
      <c r="U940" s="30">
        <v>6969</v>
      </c>
      <c r="V940" s="30">
        <v>6969</v>
      </c>
      <c r="W940" s="30">
        <v>6969</v>
      </c>
      <c r="X940" s="30">
        <v>6969</v>
      </c>
    </row>
    <row r="941" spans="1:24" x14ac:dyDescent="0.25">
      <c r="A941" s="9" t="s">
        <v>69</v>
      </c>
      <c r="B941" s="30">
        <v>730.43695500000001</v>
      </c>
      <c r="C941" s="30">
        <v>730.43695500000001</v>
      </c>
      <c r="D941" s="30">
        <v>730.43695500000001</v>
      </c>
      <c r="E941" s="30">
        <v>730.43695500000001</v>
      </c>
      <c r="F941" s="30">
        <v>730.43695500000001</v>
      </c>
      <c r="H941" s="30">
        <v>852.17644749999999</v>
      </c>
      <c r="I941" s="30">
        <v>852.17644749999999</v>
      </c>
      <c r="J941" s="30">
        <v>852.17644749999999</v>
      </c>
      <c r="K941" s="30">
        <v>852.17644749999999</v>
      </c>
      <c r="L941" s="30">
        <v>852.17644749999999</v>
      </c>
      <c r="N941" s="30">
        <v>973.91593999999998</v>
      </c>
      <c r="O941" s="30">
        <v>973.91593999999998</v>
      </c>
      <c r="P941" s="30">
        <v>973.91593999999998</v>
      </c>
      <c r="Q941" s="30">
        <v>973.91593999999998</v>
      </c>
      <c r="R941" s="30">
        <v>973.91593999999998</v>
      </c>
      <c r="T941" s="30">
        <v>1460.87391</v>
      </c>
      <c r="U941" s="30">
        <v>1460.87391</v>
      </c>
      <c r="V941" s="30">
        <v>1460.87391</v>
      </c>
      <c r="W941" s="30">
        <v>1460.87391</v>
      </c>
      <c r="X941" s="30">
        <v>1460.87391</v>
      </c>
    </row>
    <row r="942" spans="1:24" x14ac:dyDescent="0.25">
      <c r="A942" s="9" t="s">
        <v>70</v>
      </c>
      <c r="B942" s="30">
        <v>2207.1177641851491</v>
      </c>
      <c r="C942" s="30">
        <v>2096.7618759759098</v>
      </c>
      <c r="D942" s="30">
        <v>1986.4059877666459</v>
      </c>
      <c r="E942" s="30">
        <v>1876.0500995573941</v>
      </c>
      <c r="F942" s="30">
        <v>1765.6942113481371</v>
      </c>
      <c r="H942" s="30">
        <v>2207.935366616824</v>
      </c>
      <c r="I942" s="30">
        <v>2097.5385982860039</v>
      </c>
      <c r="J942" s="30">
        <v>1987.141829955169</v>
      </c>
      <c r="K942" s="30">
        <v>1876.7450616243341</v>
      </c>
      <c r="L942" s="30">
        <v>1766.3482932934969</v>
      </c>
      <c r="N942" s="30">
        <v>2207.9353666168308</v>
      </c>
      <c r="O942" s="30">
        <v>2097.5385982859948</v>
      </c>
      <c r="P942" s="30">
        <v>1987.1418299551531</v>
      </c>
      <c r="Q942" s="30">
        <v>1876.745061624312</v>
      </c>
      <c r="R942" s="30">
        <v>1766.3482932934669</v>
      </c>
      <c r="T942" s="30">
        <v>2208.7529690484798</v>
      </c>
      <c r="U942" s="30">
        <v>2098.315320596063</v>
      </c>
      <c r="V942" s="30">
        <v>1987.8776721436379</v>
      </c>
      <c r="W942" s="30">
        <v>1877.440023691217</v>
      </c>
      <c r="X942" s="30">
        <v>1767.002375238792</v>
      </c>
    </row>
    <row r="943" spans="1:24" x14ac:dyDescent="0.25">
      <c r="A943" s="9" t="s">
        <v>10</v>
      </c>
      <c r="B943" s="30">
        <v>43688.604138628878</v>
      </c>
      <c r="C943" s="30">
        <v>41504.173931697791</v>
      </c>
      <c r="D943" s="30">
        <v>39319.743724766216</v>
      </c>
      <c r="E943" s="30">
        <v>37135.313517834882</v>
      </c>
      <c r="F943" s="30">
        <v>34950.883310903453</v>
      </c>
      <c r="H943" s="30">
        <v>43704.788100155471</v>
      </c>
      <c r="I943" s="30">
        <v>41519.548695148122</v>
      </c>
      <c r="J943" s="30">
        <v>39334.309290140438</v>
      </c>
      <c r="K943" s="30">
        <v>37149.06988513282</v>
      </c>
      <c r="L943" s="30">
        <v>34963.830480125129</v>
      </c>
      <c r="N943" s="30">
        <v>43704.788100155602</v>
      </c>
      <c r="O943" s="30">
        <v>41519.54869514794</v>
      </c>
      <c r="P943" s="30">
        <v>39334.309290140147</v>
      </c>
      <c r="Q943" s="30">
        <v>37149.069885132383</v>
      </c>
      <c r="R943" s="30">
        <v>34963.830480124532</v>
      </c>
      <c r="T943" s="30">
        <v>43720.972061681678</v>
      </c>
      <c r="U943" s="30">
        <v>41534.923458597717</v>
      </c>
      <c r="V943" s="30">
        <v>39348.874855513634</v>
      </c>
      <c r="W943" s="30">
        <v>37162.826252429608</v>
      </c>
      <c r="X943" s="30">
        <v>34976.777649345488</v>
      </c>
    </row>
    <row r="944" spans="1:24" x14ac:dyDescent="0.25">
      <c r="A944" s="9" t="s">
        <v>26</v>
      </c>
      <c r="B944" s="30">
        <v>50110.400000000001</v>
      </c>
      <c r="C944" s="30">
        <v>47815.6</v>
      </c>
      <c r="D944" s="30">
        <v>45520.800000000003</v>
      </c>
      <c r="E944" s="30">
        <v>43226.1</v>
      </c>
      <c r="F944" s="30">
        <v>40931.300000000003</v>
      </c>
      <c r="H944" s="30">
        <v>50829.9</v>
      </c>
      <c r="I944" s="30">
        <v>48534.2</v>
      </c>
      <c r="J944" s="30">
        <v>46238.6</v>
      </c>
      <c r="K944" s="30">
        <v>43943</v>
      </c>
      <c r="L944" s="30">
        <v>41647.300000000003</v>
      </c>
      <c r="N944" s="30">
        <v>51532.3</v>
      </c>
      <c r="O944" s="30">
        <v>49236.7</v>
      </c>
      <c r="P944" s="30">
        <v>46941</v>
      </c>
      <c r="Q944" s="30">
        <v>44645.4</v>
      </c>
      <c r="R944" s="30">
        <v>42349.8</v>
      </c>
      <c r="T944" s="30">
        <v>54359.1</v>
      </c>
      <c r="U944" s="30">
        <v>52062.6</v>
      </c>
      <c r="V944" s="30">
        <v>49766.1</v>
      </c>
      <c r="W944" s="30">
        <v>47469.7</v>
      </c>
      <c r="X944" s="30">
        <v>45173.2</v>
      </c>
    </row>
    <row r="946" spans="1:24" x14ac:dyDescent="0.25">
      <c r="A946" s="9" t="s">
        <v>383</v>
      </c>
      <c r="B946" s="9">
        <v>100</v>
      </c>
      <c r="C946" s="9">
        <v>95</v>
      </c>
      <c r="D946" s="9">
        <v>90</v>
      </c>
      <c r="E946" s="9">
        <v>85</v>
      </c>
      <c r="F946" s="9">
        <v>80</v>
      </c>
      <c r="G946" s="9" t="s">
        <v>384</v>
      </c>
      <c r="H946" s="9">
        <v>100</v>
      </c>
      <c r="I946" s="9">
        <v>95</v>
      </c>
      <c r="J946" s="9">
        <v>90</v>
      </c>
      <c r="K946" s="9">
        <v>85</v>
      </c>
      <c r="L946" s="9">
        <v>80</v>
      </c>
      <c r="M946" s="9" t="s">
        <v>385</v>
      </c>
      <c r="N946" s="9">
        <v>100</v>
      </c>
      <c r="O946" s="9">
        <v>95</v>
      </c>
      <c r="P946" s="9">
        <v>90</v>
      </c>
      <c r="Q946" s="9">
        <v>85</v>
      </c>
      <c r="R946" s="9">
        <v>80</v>
      </c>
      <c r="S946" s="9" t="s">
        <v>386</v>
      </c>
      <c r="T946" s="9">
        <v>100</v>
      </c>
      <c r="U946" s="9">
        <v>95</v>
      </c>
      <c r="V946" s="9">
        <v>90</v>
      </c>
      <c r="W946" s="9">
        <v>85</v>
      </c>
      <c r="X946" s="9">
        <v>80</v>
      </c>
    </row>
    <row r="947" spans="1:24" x14ac:dyDescent="0.25">
      <c r="A947" s="9" t="s">
        <v>22</v>
      </c>
      <c r="B947" s="30">
        <v>8.7729999999999997</v>
      </c>
      <c r="C947" s="30">
        <v>8.8160000000000007</v>
      </c>
      <c r="D947" s="30">
        <v>8.8140000000000001</v>
      </c>
      <c r="E947" s="30">
        <v>8.8160000000000007</v>
      </c>
      <c r="F947" s="30">
        <v>8.8140000000000001</v>
      </c>
      <c r="H947" s="30">
        <v>5.7370000000000001</v>
      </c>
      <c r="I947" s="30">
        <v>5.7370000000000001</v>
      </c>
      <c r="J947" s="30">
        <v>5.7370000000000001</v>
      </c>
      <c r="K947" s="30">
        <v>5.7370000000000001</v>
      </c>
      <c r="L947" s="30">
        <v>5.7370000000000001</v>
      </c>
      <c r="N947" s="30">
        <v>5.0289999999999999</v>
      </c>
      <c r="O947" s="30">
        <v>5.0289999999999999</v>
      </c>
      <c r="P947" s="30">
        <v>5.0289999999999999</v>
      </c>
      <c r="Q947" s="30">
        <v>5.0289999999999999</v>
      </c>
      <c r="R947" s="30">
        <v>5.0289999999999999</v>
      </c>
      <c r="T947" s="30">
        <v>3.286</v>
      </c>
      <c r="U947" s="30">
        <v>3.286</v>
      </c>
      <c r="V947" s="30">
        <v>3.286</v>
      </c>
      <c r="W947" s="30">
        <v>3.286</v>
      </c>
      <c r="X947" s="30">
        <v>3.286</v>
      </c>
    </row>
    <row r="948" spans="1:24" x14ac:dyDescent="0.25">
      <c r="A948" s="9" t="s">
        <v>23</v>
      </c>
      <c r="B948" s="30">
        <v>0</v>
      </c>
      <c r="C948" s="30">
        <v>4.3999999999999997E-2</v>
      </c>
      <c r="D948" s="30">
        <v>4.5999999999999999E-2</v>
      </c>
      <c r="E948" s="30">
        <v>4.4999999999999998E-2</v>
      </c>
      <c r="F948" s="30">
        <v>4.5999999999999999E-2</v>
      </c>
      <c r="H948" s="30">
        <v>0</v>
      </c>
      <c r="I948" s="30">
        <v>0</v>
      </c>
      <c r="J948" s="30">
        <v>0</v>
      </c>
      <c r="K948" s="30">
        <v>0</v>
      </c>
      <c r="L948" s="30">
        <v>0</v>
      </c>
      <c r="N948" s="30">
        <v>0</v>
      </c>
      <c r="O948" s="30">
        <v>0</v>
      </c>
      <c r="P948" s="30">
        <v>0</v>
      </c>
      <c r="Q948" s="30">
        <v>0</v>
      </c>
      <c r="R948" s="30">
        <v>0</v>
      </c>
      <c r="T948" s="30">
        <v>0</v>
      </c>
      <c r="U948" s="30">
        <v>0</v>
      </c>
      <c r="V948" s="30">
        <v>0</v>
      </c>
      <c r="W948" s="30">
        <v>0</v>
      </c>
      <c r="X948" s="30">
        <v>0</v>
      </c>
    </row>
    <row r="949" spans="1:24" x14ac:dyDescent="0.25">
      <c r="A949" s="9" t="s">
        <v>24</v>
      </c>
      <c r="B949" s="30">
        <v>0</v>
      </c>
      <c r="C949" s="30">
        <v>0.127</v>
      </c>
      <c r="D949" s="30">
        <v>0.13100000000000001</v>
      </c>
      <c r="E949" s="30">
        <v>0.128</v>
      </c>
      <c r="F949" s="30">
        <v>0.13100000000000001</v>
      </c>
      <c r="H949" s="30">
        <v>0</v>
      </c>
      <c r="I949" s="30">
        <v>0</v>
      </c>
      <c r="J949" s="30">
        <v>0</v>
      </c>
      <c r="K949" s="30">
        <v>0</v>
      </c>
      <c r="L949" s="30">
        <v>0</v>
      </c>
      <c r="N949" s="30">
        <v>0</v>
      </c>
      <c r="O949" s="30">
        <v>0</v>
      </c>
      <c r="P949" s="30">
        <v>0</v>
      </c>
      <c r="Q949" s="30">
        <v>0</v>
      </c>
      <c r="R949" s="30">
        <v>0</v>
      </c>
      <c r="T949" s="30">
        <v>0</v>
      </c>
      <c r="U949" s="30">
        <v>0</v>
      </c>
      <c r="V949" s="30">
        <v>0</v>
      </c>
      <c r="W949" s="30">
        <v>0</v>
      </c>
      <c r="X949" s="30">
        <v>0</v>
      </c>
    </row>
    <row r="950" spans="1:24" x14ac:dyDescent="0.25">
      <c r="A950" s="9" t="s">
        <v>25</v>
      </c>
      <c r="B950" s="30">
        <v>6</v>
      </c>
      <c r="C950" s="30">
        <v>6</v>
      </c>
      <c r="D950" s="30">
        <v>6</v>
      </c>
      <c r="E950" s="30">
        <v>6</v>
      </c>
      <c r="F950" s="30">
        <v>6</v>
      </c>
      <c r="H950" s="30">
        <v>7</v>
      </c>
      <c r="I950" s="30">
        <v>7</v>
      </c>
      <c r="J950" s="30">
        <v>7</v>
      </c>
      <c r="K950" s="30">
        <v>7</v>
      </c>
      <c r="L950" s="30">
        <v>7</v>
      </c>
      <c r="N950" s="30">
        <v>8</v>
      </c>
      <c r="O950" s="30">
        <v>8</v>
      </c>
      <c r="P950" s="30">
        <v>8</v>
      </c>
      <c r="Q950" s="30">
        <v>8</v>
      </c>
      <c r="R950" s="30">
        <v>8</v>
      </c>
      <c r="T950" s="30">
        <v>12</v>
      </c>
      <c r="U950" s="30">
        <v>12</v>
      </c>
      <c r="V950" s="30">
        <v>12</v>
      </c>
      <c r="W950" s="30">
        <v>12</v>
      </c>
      <c r="X950" s="30">
        <v>12</v>
      </c>
    </row>
    <row r="951" spans="1:24" x14ac:dyDescent="0.25">
      <c r="A951" s="9" t="s">
        <v>64</v>
      </c>
      <c r="B951" s="30">
        <v>12282.871999999999</v>
      </c>
      <c r="C951" s="30">
        <v>12342.834000000001</v>
      </c>
      <c r="D951" s="30">
        <v>12340.201999999999</v>
      </c>
      <c r="E951" s="30">
        <v>12341.924000000001</v>
      </c>
      <c r="F951" s="30">
        <v>12340.201999999999</v>
      </c>
      <c r="H951" s="30">
        <v>8031.1559999999999</v>
      </c>
      <c r="I951" s="30">
        <v>8031.1559999999999</v>
      </c>
      <c r="J951" s="30">
        <v>8031.1559999999999</v>
      </c>
      <c r="K951" s="30">
        <v>8031.1559999999999</v>
      </c>
      <c r="L951" s="30">
        <v>8031.1559999999999</v>
      </c>
      <c r="N951" s="30">
        <v>7040.39</v>
      </c>
      <c r="O951" s="30">
        <v>7040.39</v>
      </c>
      <c r="P951" s="30">
        <v>7040.39</v>
      </c>
      <c r="Q951" s="30">
        <v>7040.39</v>
      </c>
      <c r="R951" s="30">
        <v>7040.39</v>
      </c>
      <c r="T951" s="30">
        <v>4600.05</v>
      </c>
      <c r="U951" s="30">
        <v>4600.05</v>
      </c>
      <c r="V951" s="30">
        <v>4600.05</v>
      </c>
      <c r="W951" s="30">
        <v>4600.05</v>
      </c>
      <c r="X951" s="30">
        <v>4600.05</v>
      </c>
    </row>
    <row r="952" spans="1:24" x14ac:dyDescent="0.25">
      <c r="A952" s="9" t="s">
        <v>65</v>
      </c>
      <c r="B952" s="30">
        <v>1196.248482977968</v>
      </c>
      <c r="C952" s="30">
        <v>1202.0882777373961</v>
      </c>
      <c r="D952" s="30">
        <v>1201.8319430619881</v>
      </c>
      <c r="E952" s="30">
        <v>1201.9996513868559</v>
      </c>
      <c r="F952" s="30">
        <v>1201.8319430619881</v>
      </c>
      <c r="H952" s="30">
        <v>782.16708450266401</v>
      </c>
      <c r="I952" s="30">
        <v>782.16708450266401</v>
      </c>
      <c r="J952" s="30">
        <v>782.16708450266401</v>
      </c>
      <c r="K952" s="30">
        <v>782.16708450266401</v>
      </c>
      <c r="L952" s="30">
        <v>782.16708450266401</v>
      </c>
      <c r="N952" s="30">
        <v>685.67480448166009</v>
      </c>
      <c r="O952" s="30">
        <v>685.67480448166009</v>
      </c>
      <c r="P952" s="30">
        <v>685.67480448166009</v>
      </c>
      <c r="Q952" s="30">
        <v>685.67480448166009</v>
      </c>
      <c r="R952" s="30">
        <v>685.67480448166009</v>
      </c>
      <c r="T952" s="30">
        <v>448.00620197970011</v>
      </c>
      <c r="U952" s="30">
        <v>448.00620197970011</v>
      </c>
      <c r="V952" s="30">
        <v>448.00620197970011</v>
      </c>
      <c r="W952" s="30">
        <v>448.00620197970011</v>
      </c>
      <c r="X952" s="30">
        <v>448.00620197970011</v>
      </c>
    </row>
    <row r="953" spans="1:24" x14ac:dyDescent="0.25">
      <c r="A953" s="9" t="s">
        <v>66</v>
      </c>
      <c r="B953" s="30">
        <v>0</v>
      </c>
      <c r="C953" s="30">
        <v>79.976955381772484</v>
      </c>
      <c r="D953" s="30">
        <v>82.522630442963603</v>
      </c>
      <c r="E953" s="30">
        <v>80.50504467627745</v>
      </c>
      <c r="F953" s="30">
        <v>82.522630442963603</v>
      </c>
      <c r="H953" s="30">
        <v>1.0002126472000001E-9</v>
      </c>
      <c r="I953" s="30">
        <v>0</v>
      </c>
      <c r="J953" s="30">
        <v>0</v>
      </c>
      <c r="K953" s="30">
        <v>0</v>
      </c>
      <c r="L953" s="30">
        <v>0</v>
      </c>
      <c r="N953" s="30">
        <v>1.2754075311E-10</v>
      </c>
      <c r="O953" s="30">
        <v>0</v>
      </c>
      <c r="P953" s="30">
        <v>0</v>
      </c>
      <c r="Q953" s="30">
        <v>0</v>
      </c>
      <c r="R953" s="30">
        <v>0</v>
      </c>
      <c r="T953" s="30">
        <v>0</v>
      </c>
      <c r="U953" s="30">
        <v>0</v>
      </c>
      <c r="V953" s="30">
        <v>0</v>
      </c>
      <c r="W953" s="30">
        <v>0</v>
      </c>
      <c r="X953" s="30">
        <v>0</v>
      </c>
    </row>
    <row r="954" spans="1:24" x14ac:dyDescent="0.25">
      <c r="A954" s="9" t="s">
        <v>67</v>
      </c>
      <c r="B954" s="30">
        <v>0</v>
      </c>
      <c r="C954" s="30">
        <v>12.361622851638</v>
      </c>
      <c r="D954" s="30">
        <v>12.755084891398001</v>
      </c>
      <c r="E954" s="30">
        <v>12.44323700741</v>
      </c>
      <c r="F954" s="30">
        <v>12.755084891398001</v>
      </c>
      <c r="H954" s="30">
        <v>2.3994951363343998E-10</v>
      </c>
      <c r="I954" s="30">
        <v>0</v>
      </c>
      <c r="J954" s="30">
        <v>0</v>
      </c>
      <c r="K954" s="30">
        <v>0</v>
      </c>
      <c r="L954" s="30">
        <v>0</v>
      </c>
      <c r="N954" s="30">
        <v>3.0596835345822001E-11</v>
      </c>
      <c r="O954" s="30">
        <v>0</v>
      </c>
      <c r="P954" s="30">
        <v>0</v>
      </c>
      <c r="Q954" s="30">
        <v>0</v>
      </c>
      <c r="R954" s="30">
        <v>0</v>
      </c>
      <c r="T954" s="30">
        <v>0</v>
      </c>
      <c r="U954" s="30">
        <v>0</v>
      </c>
      <c r="V954" s="30">
        <v>0</v>
      </c>
      <c r="W954" s="30">
        <v>0</v>
      </c>
      <c r="X954" s="30">
        <v>0</v>
      </c>
    </row>
    <row r="955" spans="1:24" x14ac:dyDescent="0.25">
      <c r="A955" s="9" t="s">
        <v>68</v>
      </c>
      <c r="B955" s="30">
        <v>2787.6</v>
      </c>
      <c r="C955" s="30">
        <v>2787.6</v>
      </c>
      <c r="D955" s="30">
        <v>2787.6</v>
      </c>
      <c r="E955" s="30">
        <v>2787.6</v>
      </c>
      <c r="F955" s="30">
        <v>2787.6</v>
      </c>
      <c r="H955" s="30">
        <v>3252.2</v>
      </c>
      <c r="I955" s="30">
        <v>3252.2</v>
      </c>
      <c r="J955" s="30">
        <v>3252.2</v>
      </c>
      <c r="K955" s="30">
        <v>3252.2</v>
      </c>
      <c r="L955" s="30">
        <v>3252.2</v>
      </c>
      <c r="N955" s="30">
        <v>3716.8</v>
      </c>
      <c r="O955" s="30">
        <v>3716.8</v>
      </c>
      <c r="P955" s="30">
        <v>3716.8</v>
      </c>
      <c r="Q955" s="30">
        <v>3716.8</v>
      </c>
      <c r="R955" s="30">
        <v>3716.8</v>
      </c>
      <c r="T955" s="30">
        <v>5575.2000000000007</v>
      </c>
      <c r="U955" s="30">
        <v>5575.2000000000007</v>
      </c>
      <c r="V955" s="30">
        <v>5575.2000000000007</v>
      </c>
      <c r="W955" s="30">
        <v>5575.2000000000007</v>
      </c>
      <c r="X955" s="30">
        <v>5575.2000000000007</v>
      </c>
    </row>
    <row r="956" spans="1:24" x14ac:dyDescent="0.25">
      <c r="A956" s="9" t="s">
        <v>69</v>
      </c>
      <c r="B956" s="30">
        <v>730.43695500000001</v>
      </c>
      <c r="C956" s="30">
        <v>730.43695500000001</v>
      </c>
      <c r="D956" s="30">
        <v>730.43695500000001</v>
      </c>
      <c r="E956" s="30">
        <v>730.43695500000001</v>
      </c>
      <c r="F956" s="30">
        <v>730.43695500000001</v>
      </c>
      <c r="H956" s="30">
        <v>852.17644749999999</v>
      </c>
      <c r="I956" s="30">
        <v>852.17644749999999</v>
      </c>
      <c r="J956" s="30">
        <v>852.17644749999999</v>
      </c>
      <c r="K956" s="30">
        <v>852.17644749999999</v>
      </c>
      <c r="L956" s="30">
        <v>852.17644749999999</v>
      </c>
      <c r="N956" s="30">
        <v>973.91593999999998</v>
      </c>
      <c r="O956" s="30">
        <v>973.91593999999998</v>
      </c>
      <c r="P956" s="30">
        <v>973.91593999999998</v>
      </c>
      <c r="Q956" s="30">
        <v>973.91593999999998</v>
      </c>
      <c r="R956" s="30">
        <v>973.91593999999998</v>
      </c>
      <c r="T956" s="30">
        <v>1460.87391</v>
      </c>
      <c r="U956" s="30">
        <v>1460.87391</v>
      </c>
      <c r="V956" s="30">
        <v>1460.87391</v>
      </c>
      <c r="W956" s="30">
        <v>1460.87391</v>
      </c>
      <c r="X956" s="30">
        <v>1460.87391</v>
      </c>
    </row>
    <row r="957" spans="1:24" x14ac:dyDescent="0.25">
      <c r="A957" s="9" t="s">
        <v>70</v>
      </c>
      <c r="B957" s="30">
        <v>1139.951576980875</v>
      </c>
      <c r="C957" s="30">
        <v>1022.788576356897</v>
      </c>
      <c r="D957" s="30">
        <v>912.42910651229033</v>
      </c>
      <c r="E957" s="30">
        <v>802.09308420586729</v>
      </c>
      <c r="F957" s="30">
        <v>691.71732724110666</v>
      </c>
      <c r="H957" s="30">
        <v>1514.816083030832</v>
      </c>
      <c r="I957" s="30">
        <v>1404.419314699993</v>
      </c>
      <c r="J957" s="30">
        <v>1294.022546369152</v>
      </c>
      <c r="K957" s="30">
        <v>1183.625778038305</v>
      </c>
      <c r="L957" s="30">
        <v>1073.2290097074549</v>
      </c>
      <c r="N957" s="30">
        <v>1597.5486831601479</v>
      </c>
      <c r="O957" s="30">
        <v>1487.151914829298</v>
      </c>
      <c r="P957" s="30">
        <v>1376.7551464984469</v>
      </c>
      <c r="Q957" s="30">
        <v>1266.3583781675959</v>
      </c>
      <c r="R957" s="30">
        <v>1155.9616098367469</v>
      </c>
      <c r="T957" s="30">
        <v>1827.825664439478</v>
      </c>
      <c r="U957" s="30">
        <v>1717.38801598705</v>
      </c>
      <c r="V957" s="30">
        <v>1606.950367534622</v>
      </c>
      <c r="W957" s="30">
        <v>1496.5127190821941</v>
      </c>
      <c r="X957" s="30">
        <v>1386.075070629767</v>
      </c>
    </row>
    <row r="958" spans="1:24" x14ac:dyDescent="0.25">
      <c r="A958" s="9" t="s">
        <v>10</v>
      </c>
      <c r="B958" s="30">
        <v>25855.355809546902</v>
      </c>
      <c r="C958" s="30">
        <v>23197.97006613656</v>
      </c>
      <c r="D958" s="30">
        <v>20694.89588526445</v>
      </c>
      <c r="E958" s="30">
        <v>18192.35352035263</v>
      </c>
      <c r="F958" s="30">
        <v>15688.909929678221</v>
      </c>
      <c r="H958" s="30">
        <v>34357.695189576792</v>
      </c>
      <c r="I958" s="30">
        <v>31853.775038005439</v>
      </c>
      <c r="J958" s="30">
        <v>29349.854886434019</v>
      </c>
      <c r="K958" s="30">
        <v>26845.934734862491</v>
      </c>
      <c r="L958" s="30">
        <v>24342.014583290889</v>
      </c>
      <c r="N958" s="30">
        <v>36234.161573401361</v>
      </c>
      <c r="O958" s="30">
        <v>33730.241421829764</v>
      </c>
      <c r="P958" s="30">
        <v>31226.32127025813</v>
      </c>
      <c r="Q958" s="30">
        <v>28722.40111868651</v>
      </c>
      <c r="R958" s="30">
        <v>26218.48096711492</v>
      </c>
      <c r="T958" s="30">
        <v>41457.096833067539</v>
      </c>
      <c r="U958" s="30">
        <v>38952.249475366902</v>
      </c>
      <c r="V958" s="30">
        <v>36447.402117666301</v>
      </c>
      <c r="W958" s="30">
        <v>33942.554759965693</v>
      </c>
      <c r="X958" s="30">
        <v>31437.707402265129</v>
      </c>
    </row>
    <row r="959" spans="1:24" x14ac:dyDescent="0.25">
      <c r="A959" s="9" t="s">
        <v>26</v>
      </c>
      <c r="B959" s="30">
        <v>43991.8</v>
      </c>
      <c r="C959" s="30">
        <v>41375.4</v>
      </c>
      <c r="D959" s="30">
        <v>38762</v>
      </c>
      <c r="E959" s="30">
        <v>36148.699999999997</v>
      </c>
      <c r="F959" s="30">
        <v>33535.300000000003</v>
      </c>
      <c r="H959" s="30">
        <v>48789.7</v>
      </c>
      <c r="I959" s="30">
        <v>46175.3</v>
      </c>
      <c r="J959" s="30">
        <v>43561</v>
      </c>
      <c r="K959" s="30">
        <v>40946.699999999997</v>
      </c>
      <c r="L959" s="30">
        <v>38332.400000000001</v>
      </c>
      <c r="N959" s="30">
        <v>50247.9</v>
      </c>
      <c r="O959" s="30">
        <v>47633.599999999999</v>
      </c>
      <c r="P959" s="30">
        <v>45019.3</v>
      </c>
      <c r="Q959" s="30">
        <v>42405</v>
      </c>
      <c r="R959" s="30">
        <v>39790.699999999997</v>
      </c>
      <c r="T959" s="30">
        <v>55368.4</v>
      </c>
      <c r="U959" s="30">
        <v>52753.1</v>
      </c>
      <c r="V959" s="30">
        <v>50137.8</v>
      </c>
      <c r="W959" s="30">
        <v>47522.6</v>
      </c>
      <c r="X959" s="30">
        <v>44907.3</v>
      </c>
    </row>
    <row r="961" spans="1:24" x14ac:dyDescent="0.25">
      <c r="A961" s="9" t="s">
        <v>387</v>
      </c>
      <c r="B961" s="9">
        <v>100</v>
      </c>
      <c r="C961" s="9">
        <v>95</v>
      </c>
      <c r="D961" s="9">
        <v>90</v>
      </c>
      <c r="E961" s="9">
        <v>85</v>
      </c>
      <c r="F961" s="9">
        <v>80</v>
      </c>
      <c r="G961" s="9" t="s">
        <v>388</v>
      </c>
      <c r="H961" s="9">
        <v>100</v>
      </c>
      <c r="I961" s="9">
        <v>95</v>
      </c>
      <c r="J961" s="9">
        <v>90</v>
      </c>
      <c r="K961" s="9">
        <v>85</v>
      </c>
      <c r="L961" s="9">
        <v>80</v>
      </c>
      <c r="M961" s="9" t="s">
        <v>389</v>
      </c>
      <c r="N961" s="9">
        <v>100</v>
      </c>
      <c r="O961" s="9">
        <v>95</v>
      </c>
      <c r="P961" s="9">
        <v>90</v>
      </c>
      <c r="Q961" s="9">
        <v>85</v>
      </c>
      <c r="R961" s="9">
        <v>80</v>
      </c>
      <c r="S961" s="9" t="s">
        <v>390</v>
      </c>
      <c r="T961" s="9">
        <v>100</v>
      </c>
      <c r="U961" s="9">
        <v>95</v>
      </c>
      <c r="V961" s="9">
        <v>90</v>
      </c>
      <c r="W961" s="9">
        <v>85</v>
      </c>
      <c r="X961" s="9">
        <v>80</v>
      </c>
    </row>
    <row r="962" spans="1:24" x14ac:dyDescent="0.25">
      <c r="A962" s="9" t="s">
        <v>22</v>
      </c>
      <c r="B962" s="30">
        <v>24.893999999999998</v>
      </c>
      <c r="C962" s="30">
        <v>18.957999999999998</v>
      </c>
      <c r="D962" s="30">
        <v>17.739000000000001</v>
      </c>
      <c r="E962" s="30">
        <v>16.613</v>
      </c>
      <c r="F962" s="30">
        <v>15.510999999999999</v>
      </c>
      <c r="H962" s="30">
        <v>25.385000000000002</v>
      </c>
      <c r="I962" s="30">
        <v>19.777999999999999</v>
      </c>
      <c r="J962" s="30">
        <v>18.565999999999999</v>
      </c>
      <c r="K962" s="30">
        <v>17.463999999999999</v>
      </c>
      <c r="L962" s="30">
        <v>16.346</v>
      </c>
      <c r="N962" s="30">
        <v>25.574000000000002</v>
      </c>
      <c r="O962" s="30">
        <v>20.091000000000001</v>
      </c>
      <c r="P962" s="30">
        <v>18.698</v>
      </c>
      <c r="Q962" s="30">
        <v>17.571999999999999</v>
      </c>
      <c r="R962" s="30">
        <v>16.460999999999999</v>
      </c>
      <c r="T962" s="30">
        <v>25.79</v>
      </c>
      <c r="U962" s="30">
        <v>20.774999999999999</v>
      </c>
      <c r="V962" s="30">
        <v>19.265000000000001</v>
      </c>
      <c r="W962" s="30">
        <v>18.042000000000002</v>
      </c>
      <c r="X962" s="30">
        <v>16.928000000000001</v>
      </c>
    </row>
    <row r="963" spans="1:24" x14ac:dyDescent="0.25">
      <c r="A963" s="9" t="s">
        <v>23</v>
      </c>
      <c r="B963" s="30">
        <v>5.2279999999999998</v>
      </c>
      <c r="C963" s="30">
        <v>4.5199999999999996</v>
      </c>
      <c r="D963" s="30">
        <v>3.38</v>
      </c>
      <c r="E963" s="30">
        <v>2.8450000000000002</v>
      </c>
      <c r="F963" s="30">
        <v>2.415</v>
      </c>
      <c r="H963" s="30">
        <v>6.9119999999999999</v>
      </c>
      <c r="I963" s="30">
        <v>5.3390000000000004</v>
      </c>
      <c r="J963" s="30">
        <v>4.7690000000000001</v>
      </c>
      <c r="K963" s="30">
        <v>4.367</v>
      </c>
      <c r="L963" s="30">
        <v>3.968</v>
      </c>
      <c r="N963" s="30">
        <v>6.9359999999999999</v>
      </c>
      <c r="O963" s="30">
        <v>5.93</v>
      </c>
      <c r="P963" s="30">
        <v>5.13</v>
      </c>
      <c r="Q963" s="30">
        <v>4.5789999999999997</v>
      </c>
      <c r="R963" s="30">
        <v>4.1749999999999998</v>
      </c>
      <c r="T963" s="30">
        <v>10.62</v>
      </c>
      <c r="U963" s="30">
        <v>9.4109999999999996</v>
      </c>
      <c r="V963" s="30">
        <v>7.7080000000000002</v>
      </c>
      <c r="W963" s="30">
        <v>6.617</v>
      </c>
      <c r="X963" s="30">
        <v>5.6920000000000002</v>
      </c>
    </row>
    <row r="964" spans="1:24" x14ac:dyDescent="0.25">
      <c r="A964" s="9" t="s">
        <v>24</v>
      </c>
      <c r="B964" s="30">
        <v>36.820999999999998</v>
      </c>
      <c r="C964" s="30">
        <v>30.689</v>
      </c>
      <c r="D964" s="30">
        <v>27.302</v>
      </c>
      <c r="E964" s="30">
        <v>23.692</v>
      </c>
      <c r="F964" s="30">
        <v>20.035</v>
      </c>
      <c r="H964" s="30">
        <v>54.417999999999999</v>
      </c>
      <c r="I964" s="30">
        <v>45.95</v>
      </c>
      <c r="J964" s="30">
        <v>42.366999999999997</v>
      </c>
      <c r="K964" s="30">
        <v>38.365000000000002</v>
      </c>
      <c r="L964" s="30">
        <v>34.438000000000002</v>
      </c>
      <c r="N964" s="30">
        <v>56.500999999999998</v>
      </c>
      <c r="O964" s="30">
        <v>47.62</v>
      </c>
      <c r="P964" s="30">
        <v>44.41</v>
      </c>
      <c r="Q964" s="30">
        <v>40.646999999999998</v>
      </c>
      <c r="R964" s="30">
        <v>36.723999999999997</v>
      </c>
      <c r="T964" s="30">
        <v>65.018000000000001</v>
      </c>
      <c r="U964" s="30">
        <v>54.673000000000002</v>
      </c>
      <c r="V964" s="30">
        <v>51.411999999999999</v>
      </c>
      <c r="W964" s="30">
        <v>47.722000000000001</v>
      </c>
      <c r="X964" s="30">
        <v>43.84</v>
      </c>
    </row>
    <row r="965" spans="1:24" x14ac:dyDescent="0.25">
      <c r="A965" s="9" t="s">
        <v>25</v>
      </c>
      <c r="B965" s="30">
        <v>0</v>
      </c>
      <c r="C965" s="30">
        <v>0</v>
      </c>
      <c r="D965" s="30">
        <v>0</v>
      </c>
      <c r="E965" s="30">
        <v>0</v>
      </c>
      <c r="F965" s="30">
        <v>0</v>
      </c>
      <c r="H965" s="30">
        <v>0</v>
      </c>
      <c r="I965" s="30">
        <v>0</v>
      </c>
      <c r="J965" s="30">
        <v>0</v>
      </c>
      <c r="K965" s="30">
        <v>0</v>
      </c>
      <c r="L965" s="30">
        <v>0</v>
      </c>
      <c r="N965" s="30">
        <v>0</v>
      </c>
      <c r="O965" s="30">
        <v>0</v>
      </c>
      <c r="P965" s="30">
        <v>0</v>
      </c>
      <c r="Q965" s="30">
        <v>0</v>
      </c>
      <c r="R965" s="30">
        <v>0</v>
      </c>
      <c r="T965" s="30">
        <v>0</v>
      </c>
      <c r="U965" s="30">
        <v>0</v>
      </c>
      <c r="V965" s="30">
        <v>0</v>
      </c>
      <c r="W965" s="30">
        <v>0</v>
      </c>
      <c r="X965" s="30">
        <v>0</v>
      </c>
    </row>
    <row r="966" spans="1:24" x14ac:dyDescent="0.25">
      <c r="A966" s="9" t="s">
        <v>64</v>
      </c>
      <c r="B966" s="30">
        <v>34851.32</v>
      </c>
      <c r="C966" s="30">
        <v>26541.06</v>
      </c>
      <c r="D966" s="30">
        <v>24834.74</v>
      </c>
      <c r="E966" s="30">
        <v>23258.9</v>
      </c>
      <c r="F966" s="30">
        <v>21714.7</v>
      </c>
      <c r="H966" s="30">
        <v>35539.56</v>
      </c>
      <c r="I966" s="30">
        <v>27689.200000000001</v>
      </c>
      <c r="J966" s="30">
        <v>25992.959999999999</v>
      </c>
      <c r="K966" s="30">
        <v>24449.46</v>
      </c>
      <c r="L966" s="30">
        <v>22883.7</v>
      </c>
      <c r="N966" s="30">
        <v>35804.160000000003</v>
      </c>
      <c r="O966" s="30">
        <v>28126.84</v>
      </c>
      <c r="P966" s="30">
        <v>26176.5</v>
      </c>
      <c r="Q966" s="30">
        <v>24600.66</v>
      </c>
      <c r="R966" s="30">
        <v>23045.96</v>
      </c>
      <c r="T966" s="30">
        <v>36106.28</v>
      </c>
      <c r="U966" s="30">
        <v>29084.44</v>
      </c>
      <c r="V966" s="30">
        <v>26970.3</v>
      </c>
      <c r="W966" s="30">
        <v>25258.38</v>
      </c>
      <c r="X966" s="30">
        <v>23699.200000000001</v>
      </c>
    </row>
    <row r="967" spans="1:24" x14ac:dyDescent="0.25">
      <c r="A967" s="9" t="s">
        <v>65</v>
      </c>
      <c r="B967" s="30">
        <v>3394.22560780408</v>
      </c>
      <c r="C967" s="30">
        <v>2584.8761398496399</v>
      </c>
      <c r="D967" s="30">
        <v>2418.6949151755598</v>
      </c>
      <c r="E967" s="30">
        <v>2265.2213456866002</v>
      </c>
      <c r="F967" s="30">
        <v>2114.8292462318</v>
      </c>
      <c r="H967" s="30">
        <v>3461.25439845864</v>
      </c>
      <c r="I967" s="30">
        <v>2696.6953245847999</v>
      </c>
      <c r="J967" s="30">
        <v>2531.4958071782412</v>
      </c>
      <c r="K967" s="30">
        <v>2381.1718818392401</v>
      </c>
      <c r="L967" s="30">
        <v>2228.6800196178001</v>
      </c>
      <c r="N967" s="30">
        <v>3487.0242142310399</v>
      </c>
      <c r="O967" s="30">
        <v>2739.3177817829601</v>
      </c>
      <c r="P967" s="30">
        <v>2549.371060341</v>
      </c>
      <c r="Q967" s="30">
        <v>2395.8974908520399</v>
      </c>
      <c r="R967" s="30">
        <v>2244.4827796602399</v>
      </c>
      <c r="T967" s="30">
        <v>3516.4481626103202</v>
      </c>
      <c r="U967" s="30">
        <v>2832.5799721973599</v>
      </c>
      <c r="V967" s="30">
        <v>2626.6805076582</v>
      </c>
      <c r="W967" s="30">
        <v>2459.9538900577199</v>
      </c>
      <c r="X967" s="30">
        <v>2308.1028645248002</v>
      </c>
    </row>
    <row r="968" spans="1:24" x14ac:dyDescent="0.25">
      <c r="A968" s="9" t="s">
        <v>66</v>
      </c>
      <c r="B968" s="30">
        <v>18296.331243644079</v>
      </c>
      <c r="C968" s="30">
        <v>15353.62431323654</v>
      </c>
      <c r="D968" s="30">
        <v>13248.30575454192</v>
      </c>
      <c r="E968" s="30">
        <v>11440.142049718739</v>
      </c>
      <c r="F968" s="30">
        <v>9680.4894834640745</v>
      </c>
      <c r="H968" s="30">
        <v>26518.23978455098</v>
      </c>
      <c r="I968" s="30">
        <v>22073.05836684351</v>
      </c>
      <c r="J968" s="30">
        <v>20253.386979741059</v>
      </c>
      <c r="K968" s="30">
        <v>18371.261673729179</v>
      </c>
      <c r="L968" s="30">
        <v>16522.034704381491</v>
      </c>
      <c r="N968" s="30">
        <v>27379.53044249495</v>
      </c>
      <c r="O968" s="30">
        <v>23129.80462063419</v>
      </c>
      <c r="P968" s="30">
        <v>21314.079304665422</v>
      </c>
      <c r="Q968" s="30">
        <v>19433.99162345978</v>
      </c>
      <c r="R968" s="30">
        <v>17582.62940518438</v>
      </c>
      <c r="T968" s="30">
        <v>33196.114185572536</v>
      </c>
      <c r="U968" s="30">
        <v>28222.4000920197</v>
      </c>
      <c r="V968" s="30">
        <v>25807.601437241461</v>
      </c>
      <c r="W968" s="30">
        <v>23611.278045358409</v>
      </c>
      <c r="X968" s="30">
        <v>21442.990587482629</v>
      </c>
    </row>
    <row r="969" spans="1:24" x14ac:dyDescent="0.25">
      <c r="A969" s="9" t="s">
        <v>67</v>
      </c>
      <c r="B969" s="30">
        <v>3586.0753609928001</v>
      </c>
      <c r="C969" s="30">
        <v>2988.8895849035998</v>
      </c>
      <c r="D969" s="30">
        <v>2658.9950385473999</v>
      </c>
      <c r="E969" s="30">
        <v>2307.4211233668002</v>
      </c>
      <c r="F969" s="30">
        <v>1951.2698032681999</v>
      </c>
      <c r="H969" s="30">
        <v>5299.8752406108006</v>
      </c>
      <c r="I969" s="30">
        <v>4475.1340051405996</v>
      </c>
      <c r="J969" s="30">
        <v>4126.1409672010004</v>
      </c>
      <c r="K969" s="30">
        <v>3736.3992863317999</v>
      </c>
      <c r="L969" s="30">
        <v>3353.9814533314002</v>
      </c>
      <c r="N969" s="30">
        <v>5502.7614092315998</v>
      </c>
      <c r="O969" s="30">
        <v>4637.8071845987997</v>
      </c>
      <c r="P969" s="30">
        <v>4325.16068954</v>
      </c>
      <c r="Q969" s="30">
        <v>3958.6858604774002</v>
      </c>
      <c r="R969" s="30">
        <v>3576.6283763748002</v>
      </c>
      <c r="T969" s="30">
        <v>6332.1969195326001</v>
      </c>
      <c r="U969" s="30">
        <v>5324.7295753996004</v>
      </c>
      <c r="V969" s="30">
        <v>5007.0868915686005</v>
      </c>
      <c r="W969" s="30">
        <v>4647.7313880273996</v>
      </c>
      <c r="X969" s="30">
        <v>4269.6474809600004</v>
      </c>
    </row>
    <row r="970" spans="1:24" x14ac:dyDescent="0.25">
      <c r="A970" s="9" t="s">
        <v>68</v>
      </c>
      <c r="B970" s="30">
        <v>0</v>
      </c>
      <c r="C970" s="30">
        <v>0</v>
      </c>
      <c r="D970" s="30">
        <v>0</v>
      </c>
      <c r="E970" s="30">
        <v>0</v>
      </c>
      <c r="F970" s="30">
        <v>0</v>
      </c>
      <c r="H970" s="30">
        <v>0</v>
      </c>
      <c r="I970" s="30">
        <v>0</v>
      </c>
      <c r="J970" s="30">
        <v>0</v>
      </c>
      <c r="K970" s="30">
        <v>0</v>
      </c>
      <c r="L970" s="30">
        <v>0</v>
      </c>
      <c r="N970" s="30">
        <v>0</v>
      </c>
      <c r="O970" s="30">
        <v>0</v>
      </c>
      <c r="P970" s="30">
        <v>0</v>
      </c>
      <c r="Q970" s="30">
        <v>0</v>
      </c>
      <c r="R970" s="30">
        <v>0</v>
      </c>
      <c r="T970" s="30">
        <v>0</v>
      </c>
      <c r="U970" s="30">
        <v>0</v>
      </c>
      <c r="V970" s="30">
        <v>0</v>
      </c>
      <c r="W970" s="30">
        <v>0</v>
      </c>
      <c r="X970" s="30">
        <v>0</v>
      </c>
    </row>
    <row r="971" spans="1:24" x14ac:dyDescent="0.25">
      <c r="A971" s="9" t="s">
        <v>69</v>
      </c>
      <c r="B971" s="30">
        <v>0</v>
      </c>
      <c r="C971" s="30">
        <v>0</v>
      </c>
      <c r="D971" s="30">
        <v>0</v>
      </c>
      <c r="E971" s="30">
        <v>0</v>
      </c>
      <c r="F971" s="30">
        <v>0</v>
      </c>
      <c r="H971" s="30">
        <v>0</v>
      </c>
      <c r="I971" s="30">
        <v>0</v>
      </c>
      <c r="J971" s="30">
        <v>0</v>
      </c>
      <c r="K971" s="30">
        <v>0</v>
      </c>
      <c r="L971" s="30">
        <v>0</v>
      </c>
      <c r="N971" s="30">
        <v>0</v>
      </c>
      <c r="O971" s="30">
        <v>0</v>
      </c>
      <c r="P971" s="30">
        <v>0</v>
      </c>
      <c r="Q971" s="30">
        <v>0</v>
      </c>
      <c r="R971" s="30">
        <v>0</v>
      </c>
      <c r="T971" s="30">
        <v>0</v>
      </c>
      <c r="U971" s="30">
        <v>0</v>
      </c>
      <c r="V971" s="30">
        <v>0</v>
      </c>
      <c r="W971" s="30">
        <v>0</v>
      </c>
      <c r="X971" s="30">
        <v>0</v>
      </c>
    </row>
    <row r="972" spans="1:24" x14ac:dyDescent="0.25">
      <c r="A972" s="9" t="s">
        <v>70</v>
      </c>
      <c r="B972" s="30">
        <v>0</v>
      </c>
      <c r="C972" s="30">
        <v>0</v>
      </c>
      <c r="D972" s="30">
        <v>0</v>
      </c>
      <c r="E972" s="30">
        <v>0</v>
      </c>
      <c r="F972" s="30">
        <v>0</v>
      </c>
      <c r="H972" s="30">
        <v>0</v>
      </c>
      <c r="I972" s="30">
        <v>0</v>
      </c>
      <c r="J972" s="30">
        <v>0</v>
      </c>
      <c r="K972" s="30">
        <v>0</v>
      </c>
      <c r="L972" s="30">
        <v>0</v>
      </c>
      <c r="N972" s="30">
        <v>0</v>
      </c>
      <c r="O972" s="30">
        <v>0</v>
      </c>
      <c r="P972" s="30">
        <v>0</v>
      </c>
      <c r="Q972" s="30">
        <v>0</v>
      </c>
      <c r="R972" s="30">
        <v>0</v>
      </c>
      <c r="T972" s="30">
        <v>0</v>
      </c>
      <c r="U972" s="30">
        <v>0</v>
      </c>
      <c r="V972" s="30">
        <v>0</v>
      </c>
      <c r="W972" s="30">
        <v>0</v>
      </c>
      <c r="X972" s="30">
        <v>0</v>
      </c>
    </row>
    <row r="973" spans="1:24" x14ac:dyDescent="0.25">
      <c r="A973" s="9" t="s">
        <v>10</v>
      </c>
      <c r="B973" s="30">
        <v>0</v>
      </c>
      <c r="C973" s="30">
        <v>0</v>
      </c>
      <c r="D973" s="30">
        <v>0</v>
      </c>
      <c r="E973" s="30">
        <v>0</v>
      </c>
      <c r="F973" s="30">
        <v>0</v>
      </c>
      <c r="H973" s="30">
        <v>0</v>
      </c>
      <c r="I973" s="30">
        <v>0</v>
      </c>
      <c r="J973" s="30">
        <v>0</v>
      </c>
      <c r="K973" s="30">
        <v>0</v>
      </c>
      <c r="L973" s="30">
        <v>0</v>
      </c>
      <c r="N973" s="30">
        <v>0</v>
      </c>
      <c r="O973" s="30">
        <v>0</v>
      </c>
      <c r="P973" s="30">
        <v>0</v>
      </c>
      <c r="Q973" s="30">
        <v>0</v>
      </c>
      <c r="R973" s="30">
        <v>0</v>
      </c>
      <c r="T973" s="30">
        <v>0</v>
      </c>
      <c r="U973" s="30">
        <v>0</v>
      </c>
      <c r="V973" s="30">
        <v>0</v>
      </c>
      <c r="W973" s="30">
        <v>0</v>
      </c>
      <c r="X973" s="30">
        <v>0</v>
      </c>
    </row>
    <row r="974" spans="1:24" x14ac:dyDescent="0.25">
      <c r="A974" s="9" t="s">
        <v>26</v>
      </c>
      <c r="B974" s="30">
        <v>60126.8</v>
      </c>
      <c r="C974" s="30">
        <v>47467.6</v>
      </c>
      <c r="D974" s="30">
        <v>43159.9</v>
      </c>
      <c r="E974" s="30">
        <v>39271</v>
      </c>
      <c r="F974" s="30">
        <v>35460.5</v>
      </c>
      <c r="H974" s="30">
        <v>70817.7</v>
      </c>
      <c r="I974" s="30">
        <v>56933.2</v>
      </c>
      <c r="J974" s="30">
        <v>52903.1</v>
      </c>
      <c r="K974" s="30">
        <v>48937.5</v>
      </c>
      <c r="L974" s="30">
        <v>44987.6</v>
      </c>
      <c r="N974" s="30">
        <v>72172.3</v>
      </c>
      <c r="O974" s="30">
        <v>58632.800000000003</v>
      </c>
      <c r="P974" s="30">
        <v>54364.3</v>
      </c>
      <c r="Q974" s="30">
        <v>50388.4</v>
      </c>
      <c r="R974" s="30">
        <v>46448.9</v>
      </c>
      <c r="T974" s="30">
        <v>79149.8</v>
      </c>
      <c r="U974" s="30">
        <v>65463.1</v>
      </c>
      <c r="V974" s="30">
        <v>60410.7</v>
      </c>
      <c r="W974" s="30">
        <v>55976.5</v>
      </c>
      <c r="X974" s="30">
        <v>51719.199999999997</v>
      </c>
    </row>
    <row r="976" spans="1:24" x14ac:dyDescent="0.25">
      <c r="A976" s="9" t="s">
        <v>391</v>
      </c>
      <c r="B976" s="9">
        <v>100</v>
      </c>
      <c r="C976" s="9">
        <v>95</v>
      </c>
      <c r="D976" s="9">
        <v>90</v>
      </c>
      <c r="E976" s="9">
        <v>85</v>
      </c>
      <c r="F976" s="9">
        <v>80</v>
      </c>
      <c r="G976" s="9" t="s">
        <v>392</v>
      </c>
      <c r="H976" s="9">
        <v>100</v>
      </c>
      <c r="I976" s="9">
        <v>95</v>
      </c>
      <c r="J976" s="9">
        <v>90</v>
      </c>
      <c r="K976" s="9">
        <v>85</v>
      </c>
      <c r="L976" s="9">
        <v>80</v>
      </c>
      <c r="M976" s="9" t="s">
        <v>393</v>
      </c>
      <c r="N976" s="9">
        <v>100</v>
      </c>
      <c r="O976" s="9">
        <v>95</v>
      </c>
      <c r="P976" s="9">
        <v>90</v>
      </c>
      <c r="Q976" s="9">
        <v>85</v>
      </c>
      <c r="R976" s="9">
        <v>80</v>
      </c>
      <c r="S976" s="9" t="s">
        <v>394</v>
      </c>
      <c r="T976" s="9">
        <v>100</v>
      </c>
      <c r="U976" s="9">
        <v>95</v>
      </c>
      <c r="V976" s="9">
        <v>90</v>
      </c>
      <c r="W976" s="9">
        <v>85</v>
      </c>
      <c r="X976" s="9">
        <v>80</v>
      </c>
    </row>
    <row r="977" spans="1:24" x14ac:dyDescent="0.25">
      <c r="A977" s="9" t="s">
        <v>22</v>
      </c>
      <c r="B977" s="30">
        <v>0</v>
      </c>
      <c r="C977" s="30">
        <v>0</v>
      </c>
      <c r="D977" s="30">
        <v>0</v>
      </c>
      <c r="E977" s="30">
        <v>0</v>
      </c>
      <c r="F977" s="30">
        <v>0</v>
      </c>
      <c r="H977" s="30">
        <v>0</v>
      </c>
      <c r="I977" s="30">
        <v>0</v>
      </c>
      <c r="J977" s="30">
        <v>0</v>
      </c>
      <c r="K977" s="30">
        <v>0</v>
      </c>
      <c r="L977" s="30">
        <v>0</v>
      </c>
      <c r="N977" s="30">
        <v>0</v>
      </c>
      <c r="O977" s="30">
        <v>0</v>
      </c>
      <c r="P977" s="30">
        <v>0</v>
      </c>
      <c r="Q977" s="30">
        <v>0</v>
      </c>
      <c r="R977" s="30">
        <v>0</v>
      </c>
      <c r="T977" s="30">
        <v>0</v>
      </c>
      <c r="U977" s="30">
        <v>0</v>
      </c>
      <c r="V977" s="30">
        <v>0</v>
      </c>
      <c r="W977" s="30">
        <v>0</v>
      </c>
      <c r="X977" s="30">
        <v>0</v>
      </c>
    </row>
    <row r="978" spans="1:24" x14ac:dyDescent="0.25">
      <c r="A978" s="9" t="s">
        <v>23</v>
      </c>
      <c r="B978" s="30">
        <v>0</v>
      </c>
      <c r="C978" s="30">
        <v>0</v>
      </c>
      <c r="D978" s="30">
        <v>0</v>
      </c>
      <c r="E978" s="30">
        <v>0</v>
      </c>
      <c r="F978" s="30">
        <v>0</v>
      </c>
      <c r="H978" s="30">
        <v>0</v>
      </c>
      <c r="I978" s="30">
        <v>0</v>
      </c>
      <c r="J978" s="30">
        <v>0</v>
      </c>
      <c r="K978" s="30">
        <v>0</v>
      </c>
      <c r="L978" s="30">
        <v>0</v>
      </c>
      <c r="N978" s="30">
        <v>0</v>
      </c>
      <c r="O978" s="30">
        <v>0</v>
      </c>
      <c r="P978" s="30">
        <v>0</v>
      </c>
      <c r="Q978" s="30">
        <v>0</v>
      </c>
      <c r="R978" s="30">
        <v>0</v>
      </c>
      <c r="T978" s="30">
        <v>0</v>
      </c>
      <c r="U978" s="30">
        <v>0</v>
      </c>
      <c r="V978" s="30">
        <v>0</v>
      </c>
      <c r="W978" s="30">
        <v>0</v>
      </c>
      <c r="X978" s="30">
        <v>0</v>
      </c>
    </row>
    <row r="979" spans="1:24" x14ac:dyDescent="0.25">
      <c r="A979" s="9" t="s">
        <v>24</v>
      </c>
      <c r="B979" s="30">
        <v>0</v>
      </c>
      <c r="C979" s="30">
        <v>0</v>
      </c>
      <c r="D979" s="30">
        <v>0</v>
      </c>
      <c r="E979" s="30">
        <v>0</v>
      </c>
      <c r="F979" s="30">
        <v>0</v>
      </c>
      <c r="H979" s="30">
        <v>0</v>
      </c>
      <c r="I979" s="30">
        <v>0</v>
      </c>
      <c r="J979" s="30">
        <v>0</v>
      </c>
      <c r="K979" s="30">
        <v>0</v>
      </c>
      <c r="L979" s="30">
        <v>0</v>
      </c>
      <c r="N979" s="30">
        <v>0</v>
      </c>
      <c r="O979" s="30">
        <v>0</v>
      </c>
      <c r="P979" s="30">
        <v>0</v>
      </c>
      <c r="Q979" s="30">
        <v>0</v>
      </c>
      <c r="R979" s="30">
        <v>0</v>
      </c>
      <c r="T979" s="30">
        <v>0</v>
      </c>
      <c r="U979" s="30">
        <v>0</v>
      </c>
      <c r="V979" s="30">
        <v>0</v>
      </c>
      <c r="W979" s="30">
        <v>0</v>
      </c>
      <c r="X979" s="30">
        <v>0</v>
      </c>
    </row>
    <row r="980" spans="1:24" x14ac:dyDescent="0.25">
      <c r="A980" s="9" t="s">
        <v>25</v>
      </c>
      <c r="B980" s="30">
        <v>6</v>
      </c>
      <c r="C980" s="30">
        <v>6</v>
      </c>
      <c r="D980" s="30">
        <v>6</v>
      </c>
      <c r="E980" s="30">
        <v>6</v>
      </c>
      <c r="F980" s="30">
        <v>6</v>
      </c>
      <c r="H980" s="30">
        <v>7</v>
      </c>
      <c r="I980" s="30">
        <v>7</v>
      </c>
      <c r="J980" s="30">
        <v>7</v>
      </c>
      <c r="K980" s="30">
        <v>7</v>
      </c>
      <c r="L980" s="30">
        <v>7</v>
      </c>
      <c r="N980" s="30">
        <v>8</v>
      </c>
      <c r="O980" s="30">
        <v>8</v>
      </c>
      <c r="P980" s="30">
        <v>8</v>
      </c>
      <c r="Q980" s="30">
        <v>8</v>
      </c>
      <c r="R980" s="30">
        <v>8</v>
      </c>
      <c r="T980" s="30">
        <v>12</v>
      </c>
      <c r="U980" s="30">
        <v>12</v>
      </c>
      <c r="V980" s="30">
        <v>12</v>
      </c>
      <c r="W980" s="30">
        <v>12</v>
      </c>
      <c r="X980" s="30">
        <v>12</v>
      </c>
    </row>
    <row r="981" spans="1:24" x14ac:dyDescent="0.25">
      <c r="A981" s="9" t="s">
        <v>64</v>
      </c>
      <c r="B981" s="30">
        <v>0</v>
      </c>
      <c r="C981" s="30">
        <v>0</v>
      </c>
      <c r="D981" s="30">
        <v>0</v>
      </c>
      <c r="E981" s="30">
        <v>0</v>
      </c>
      <c r="F981" s="30">
        <v>0</v>
      </c>
      <c r="H981" s="30">
        <v>0</v>
      </c>
      <c r="I981" s="30">
        <v>0</v>
      </c>
      <c r="J981" s="30">
        <v>0</v>
      </c>
      <c r="K981" s="30">
        <v>0</v>
      </c>
      <c r="L981" s="30">
        <v>0</v>
      </c>
      <c r="N981" s="30">
        <v>0</v>
      </c>
      <c r="O981" s="30">
        <v>0</v>
      </c>
      <c r="P981" s="30">
        <v>0</v>
      </c>
      <c r="Q981" s="30">
        <v>0</v>
      </c>
      <c r="R981" s="30">
        <v>0</v>
      </c>
      <c r="T981" s="30">
        <v>0</v>
      </c>
      <c r="U981" s="30">
        <v>0</v>
      </c>
      <c r="V981" s="30">
        <v>0</v>
      </c>
      <c r="W981" s="30">
        <v>0</v>
      </c>
      <c r="X981" s="30">
        <v>0</v>
      </c>
    </row>
    <row r="982" spans="1:24" x14ac:dyDescent="0.25">
      <c r="A982" s="9" t="s">
        <v>65</v>
      </c>
      <c r="B982" s="30">
        <v>0</v>
      </c>
      <c r="C982" s="30">
        <v>0</v>
      </c>
      <c r="D982" s="30">
        <v>0</v>
      </c>
      <c r="E982" s="30">
        <v>0</v>
      </c>
      <c r="F982" s="30">
        <v>0</v>
      </c>
      <c r="H982" s="30">
        <v>0</v>
      </c>
      <c r="I982" s="30">
        <v>0</v>
      </c>
      <c r="J982" s="30">
        <v>0</v>
      </c>
      <c r="K982" s="30">
        <v>0</v>
      </c>
      <c r="L982" s="30">
        <v>0</v>
      </c>
      <c r="N982" s="30">
        <v>0</v>
      </c>
      <c r="O982" s="30">
        <v>0</v>
      </c>
      <c r="P982" s="30">
        <v>0</v>
      </c>
      <c r="Q982" s="30">
        <v>0</v>
      </c>
      <c r="R982" s="30">
        <v>0</v>
      </c>
      <c r="T982" s="30">
        <v>0</v>
      </c>
      <c r="U982" s="30">
        <v>0</v>
      </c>
      <c r="V982" s="30">
        <v>0</v>
      </c>
      <c r="W982" s="30">
        <v>0</v>
      </c>
      <c r="X982" s="30">
        <v>0</v>
      </c>
    </row>
    <row r="983" spans="1:24" x14ac:dyDescent="0.25">
      <c r="A983" s="9" t="s">
        <v>66</v>
      </c>
      <c r="B983" s="30">
        <v>0</v>
      </c>
      <c r="C983" s="30">
        <v>0</v>
      </c>
      <c r="D983" s="30">
        <v>0</v>
      </c>
      <c r="E983" s="30">
        <v>0</v>
      </c>
      <c r="F983" s="30">
        <v>0</v>
      </c>
      <c r="H983" s="30">
        <v>0</v>
      </c>
      <c r="I983" s="30">
        <v>0</v>
      </c>
      <c r="J983" s="30">
        <v>0</v>
      </c>
      <c r="K983" s="30">
        <v>0</v>
      </c>
      <c r="L983" s="30">
        <v>0</v>
      </c>
      <c r="N983" s="30">
        <v>0</v>
      </c>
      <c r="O983" s="30">
        <v>0</v>
      </c>
      <c r="P983" s="30">
        <v>0</v>
      </c>
      <c r="Q983" s="30">
        <v>0</v>
      </c>
      <c r="R983" s="30">
        <v>0</v>
      </c>
      <c r="T983" s="30">
        <v>0</v>
      </c>
      <c r="U983" s="30">
        <v>0</v>
      </c>
      <c r="V983" s="30">
        <v>0</v>
      </c>
      <c r="W983" s="30">
        <v>0</v>
      </c>
      <c r="X983" s="30">
        <v>0</v>
      </c>
    </row>
    <row r="984" spans="1:24" x14ac:dyDescent="0.25">
      <c r="A984" s="9" t="s">
        <v>67</v>
      </c>
      <c r="B984" s="30">
        <v>0</v>
      </c>
      <c r="C984" s="30">
        <v>0</v>
      </c>
      <c r="D984" s="30">
        <v>0</v>
      </c>
      <c r="E984" s="30">
        <v>0</v>
      </c>
      <c r="F984" s="30">
        <v>0</v>
      </c>
      <c r="H984" s="30">
        <v>0</v>
      </c>
      <c r="I984" s="30">
        <v>0</v>
      </c>
      <c r="J984" s="30">
        <v>0</v>
      </c>
      <c r="K984" s="30">
        <v>0</v>
      </c>
      <c r="L984" s="30">
        <v>0</v>
      </c>
      <c r="N984" s="30">
        <v>0</v>
      </c>
      <c r="O984" s="30">
        <v>0</v>
      </c>
      <c r="P984" s="30">
        <v>0</v>
      </c>
      <c r="Q984" s="30">
        <v>0</v>
      </c>
      <c r="R984" s="30">
        <v>0</v>
      </c>
      <c r="T984" s="30">
        <v>0</v>
      </c>
      <c r="U984" s="30">
        <v>0</v>
      </c>
      <c r="V984" s="30">
        <v>0</v>
      </c>
      <c r="W984" s="30">
        <v>0</v>
      </c>
      <c r="X984" s="30">
        <v>0</v>
      </c>
    </row>
    <row r="985" spans="1:24" x14ac:dyDescent="0.25">
      <c r="A985" s="9" t="s">
        <v>68</v>
      </c>
      <c r="B985" s="30">
        <v>2787.6</v>
      </c>
      <c r="C985" s="30">
        <v>2787.6</v>
      </c>
      <c r="D985" s="30">
        <v>2787.6</v>
      </c>
      <c r="E985" s="30">
        <v>2787.6</v>
      </c>
      <c r="F985" s="30">
        <v>2787.6</v>
      </c>
      <c r="H985" s="30">
        <v>3252.2</v>
      </c>
      <c r="I985" s="30">
        <v>3252.2</v>
      </c>
      <c r="J985" s="30">
        <v>3252.2</v>
      </c>
      <c r="K985" s="30">
        <v>3252.2</v>
      </c>
      <c r="L985" s="30">
        <v>3252.2</v>
      </c>
      <c r="N985" s="30">
        <v>3716.8</v>
      </c>
      <c r="O985" s="30">
        <v>3716.8</v>
      </c>
      <c r="P985" s="30">
        <v>3716.8</v>
      </c>
      <c r="Q985" s="30">
        <v>3716.8</v>
      </c>
      <c r="R985" s="30">
        <v>3716.8</v>
      </c>
      <c r="T985" s="30">
        <v>5575.2000000000007</v>
      </c>
      <c r="U985" s="30">
        <v>5575.2000000000007</v>
      </c>
      <c r="V985" s="30">
        <v>5575.2000000000007</v>
      </c>
      <c r="W985" s="30">
        <v>5575.2000000000007</v>
      </c>
      <c r="X985" s="30">
        <v>5575.2000000000007</v>
      </c>
    </row>
    <row r="986" spans="1:24" x14ac:dyDescent="0.25">
      <c r="A986" s="9" t="s">
        <v>69</v>
      </c>
      <c r="B986" s="30">
        <v>730.43695500000001</v>
      </c>
      <c r="C986" s="30">
        <v>730.43695500000001</v>
      </c>
      <c r="D986" s="30">
        <v>730.43695500000001</v>
      </c>
      <c r="E986" s="30">
        <v>730.43695500000001</v>
      </c>
      <c r="F986" s="30">
        <v>730.43695500000001</v>
      </c>
      <c r="H986" s="30">
        <v>852.17644749999999</v>
      </c>
      <c r="I986" s="30">
        <v>852.17644749999999</v>
      </c>
      <c r="J986" s="30">
        <v>852.17644749999999</v>
      </c>
      <c r="K986" s="30">
        <v>852.17644749999999</v>
      </c>
      <c r="L986" s="30">
        <v>852.17644749999999</v>
      </c>
      <c r="N986" s="30">
        <v>973.91593999999998</v>
      </c>
      <c r="O986" s="30">
        <v>973.91593999999998</v>
      </c>
      <c r="P986" s="30">
        <v>973.91593999999998</v>
      </c>
      <c r="Q986" s="30">
        <v>973.91593999999998</v>
      </c>
      <c r="R986" s="30">
        <v>973.91593999999998</v>
      </c>
      <c r="T986" s="30">
        <v>1460.87391</v>
      </c>
      <c r="U986" s="30">
        <v>1460.87391</v>
      </c>
      <c r="V986" s="30">
        <v>1460.87391</v>
      </c>
      <c r="W986" s="30">
        <v>1460.87391</v>
      </c>
      <c r="X986" s="30">
        <v>1460.87391</v>
      </c>
    </row>
    <row r="987" spans="1:24" x14ac:dyDescent="0.25">
      <c r="A987" s="9" t="s">
        <v>70</v>
      </c>
      <c r="B987" s="30">
        <v>2207.1177641851491</v>
      </c>
      <c r="C987" s="30">
        <v>2096.7618759759048</v>
      </c>
      <c r="D987" s="30">
        <v>1986.40598776665</v>
      </c>
      <c r="E987" s="30">
        <v>1876.0500995573921</v>
      </c>
      <c r="F987" s="30">
        <v>1765.6942113481441</v>
      </c>
      <c r="H987" s="30">
        <v>2207.935366616824</v>
      </c>
      <c r="I987" s="30">
        <v>2097.5385982860039</v>
      </c>
      <c r="J987" s="30">
        <v>1987.141829955169</v>
      </c>
      <c r="K987" s="30">
        <v>1876.7450616243341</v>
      </c>
      <c r="L987" s="30">
        <v>1766.3482932934969</v>
      </c>
      <c r="N987" s="30">
        <v>2207.9353666168308</v>
      </c>
      <c r="O987" s="30">
        <v>2097.5385982859948</v>
      </c>
      <c r="P987" s="30">
        <v>1987.1418299551531</v>
      </c>
      <c r="Q987" s="30">
        <v>1876.745061624312</v>
      </c>
      <c r="R987" s="30">
        <v>1766.3482932934669</v>
      </c>
      <c r="T987" s="30">
        <v>2208.7529690484798</v>
      </c>
      <c r="U987" s="30">
        <v>2098.315320596063</v>
      </c>
      <c r="V987" s="30">
        <v>1987.8776721436379</v>
      </c>
      <c r="W987" s="30">
        <v>1877.440023691217</v>
      </c>
      <c r="X987" s="30">
        <v>1767.002375238792</v>
      </c>
    </row>
    <row r="988" spans="1:24" x14ac:dyDescent="0.25">
      <c r="A988" s="9" t="s">
        <v>10</v>
      </c>
      <c r="B988" s="30">
        <v>50059.858908845592</v>
      </c>
      <c r="C988" s="30">
        <v>47556.865963403638</v>
      </c>
      <c r="D988" s="30">
        <v>45053.873017961392</v>
      </c>
      <c r="E988" s="30">
        <v>42550.880072519089</v>
      </c>
      <c r="F988" s="30">
        <v>40047.887127077032</v>
      </c>
      <c r="H988" s="30">
        <v>50078.403031428148</v>
      </c>
      <c r="I988" s="30">
        <v>47574.482879857213</v>
      </c>
      <c r="J988" s="30">
        <v>45070.562728285942</v>
      </c>
      <c r="K988" s="30">
        <v>42566.642576714679</v>
      </c>
      <c r="L988" s="30">
        <v>40062.72242514338</v>
      </c>
      <c r="N988" s="30">
        <v>50078.403031428294</v>
      </c>
      <c r="O988" s="30">
        <v>47574.482879857023</v>
      </c>
      <c r="P988" s="30">
        <v>45070.562728285593</v>
      </c>
      <c r="Q988" s="30">
        <v>42566.64257671417</v>
      </c>
      <c r="R988" s="30">
        <v>40062.722425142689</v>
      </c>
      <c r="T988" s="30">
        <v>50096.94715401026</v>
      </c>
      <c r="U988" s="30">
        <v>47592.099796309893</v>
      </c>
      <c r="V988" s="30">
        <v>45087.252438609372</v>
      </c>
      <c r="W988" s="30">
        <v>42582.405080908917</v>
      </c>
      <c r="X988" s="30">
        <v>40077.557723208367</v>
      </c>
    </row>
    <row r="989" spans="1:24" x14ac:dyDescent="0.25">
      <c r="A989" s="9" t="s">
        <v>26</v>
      </c>
      <c r="B989" s="30">
        <v>55784.800000000003</v>
      </c>
      <c r="C989" s="30">
        <v>53171.4</v>
      </c>
      <c r="D989" s="30">
        <v>50558.1</v>
      </c>
      <c r="E989" s="30">
        <v>47944.7</v>
      </c>
      <c r="F989" s="30">
        <v>45331.4</v>
      </c>
      <c r="H989" s="30">
        <v>56390.400000000001</v>
      </c>
      <c r="I989" s="30">
        <v>53776.1</v>
      </c>
      <c r="J989" s="30">
        <v>51161.8</v>
      </c>
      <c r="K989" s="30">
        <v>48547.5</v>
      </c>
      <c r="L989" s="30">
        <v>45933.2</v>
      </c>
      <c r="N989" s="30">
        <v>56976.7</v>
      </c>
      <c r="O989" s="30">
        <v>54362.400000000001</v>
      </c>
      <c r="P989" s="30">
        <v>51748.1</v>
      </c>
      <c r="Q989" s="30">
        <v>49133.8</v>
      </c>
      <c r="R989" s="30">
        <v>46519.5</v>
      </c>
      <c r="T989" s="30">
        <v>59341.3</v>
      </c>
      <c r="U989" s="30">
        <v>56726</v>
      </c>
      <c r="V989" s="30">
        <v>54110.7</v>
      </c>
      <c r="W989" s="30">
        <v>51495.4</v>
      </c>
      <c r="X989" s="30">
        <v>48880.2</v>
      </c>
    </row>
    <row r="991" spans="1:24" x14ac:dyDescent="0.25">
      <c r="A991" s="9" t="s">
        <v>395</v>
      </c>
      <c r="B991" s="9">
        <v>100</v>
      </c>
      <c r="C991" s="9">
        <v>95</v>
      </c>
      <c r="D991" s="9">
        <v>90</v>
      </c>
      <c r="E991" s="9">
        <v>85</v>
      </c>
      <c r="F991" s="9">
        <v>80</v>
      </c>
      <c r="G991" s="9" t="s">
        <v>396</v>
      </c>
      <c r="H991" s="9">
        <v>100</v>
      </c>
      <c r="I991" s="9">
        <v>95</v>
      </c>
      <c r="J991" s="9">
        <v>90</v>
      </c>
      <c r="K991" s="9">
        <v>85</v>
      </c>
      <c r="L991" s="9">
        <v>80</v>
      </c>
      <c r="M991" s="9" t="s">
        <v>397</v>
      </c>
      <c r="N991" s="9">
        <v>100</v>
      </c>
      <c r="O991" s="9">
        <v>95</v>
      </c>
      <c r="P991" s="9">
        <v>90</v>
      </c>
      <c r="Q991" s="9">
        <v>85</v>
      </c>
      <c r="R991" s="9">
        <v>80</v>
      </c>
      <c r="S991" s="9" t="s">
        <v>398</v>
      </c>
      <c r="T991" s="9">
        <v>100</v>
      </c>
      <c r="U991" s="9">
        <v>95</v>
      </c>
      <c r="V991" s="9">
        <v>90</v>
      </c>
      <c r="W991" s="9">
        <v>85</v>
      </c>
      <c r="X991" s="9">
        <v>80</v>
      </c>
    </row>
    <row r="992" spans="1:24" x14ac:dyDescent="0.25">
      <c r="A992" s="9" t="s">
        <v>22</v>
      </c>
      <c r="B992" s="30">
        <v>8.3089999999999993</v>
      </c>
      <c r="C992" s="30">
        <v>8.3089999999999993</v>
      </c>
      <c r="D992" s="30">
        <v>8.3089999999999993</v>
      </c>
      <c r="E992" s="30">
        <v>8.3089999999999993</v>
      </c>
      <c r="F992" s="30">
        <v>8.3089999999999993</v>
      </c>
      <c r="H992" s="30">
        <v>5.3970000000000002</v>
      </c>
      <c r="I992" s="30">
        <v>5.3970000000000002</v>
      </c>
      <c r="J992" s="30">
        <v>5.3970000000000002</v>
      </c>
      <c r="K992" s="30">
        <v>5.3970000000000002</v>
      </c>
      <c r="L992" s="30">
        <v>5.3970000000000002</v>
      </c>
      <c r="N992" s="30">
        <v>4.7489999999999997</v>
      </c>
      <c r="O992" s="30">
        <v>4.7489999999999997</v>
      </c>
      <c r="P992" s="30">
        <v>4.7489999999999997</v>
      </c>
      <c r="Q992" s="30">
        <v>4.7489999999999997</v>
      </c>
      <c r="R992" s="30">
        <v>4.7489999999999997</v>
      </c>
      <c r="T992" s="30">
        <v>2.8849999999999998</v>
      </c>
      <c r="U992" s="30">
        <v>2.8849999999999998</v>
      </c>
      <c r="V992" s="30">
        <v>2.8849999999999998</v>
      </c>
      <c r="W992" s="30">
        <v>2.8849999999999998</v>
      </c>
      <c r="X992" s="30">
        <v>2.8849999999999998</v>
      </c>
    </row>
    <row r="993" spans="1:24" x14ac:dyDescent="0.25">
      <c r="A993" s="9" t="s">
        <v>23</v>
      </c>
      <c r="B993" s="30">
        <v>0</v>
      </c>
      <c r="C993" s="30">
        <v>0</v>
      </c>
      <c r="D993" s="30">
        <v>0</v>
      </c>
      <c r="E993" s="30">
        <v>0</v>
      </c>
      <c r="F993" s="30">
        <v>0</v>
      </c>
      <c r="H993" s="30">
        <v>0</v>
      </c>
      <c r="I993" s="30">
        <v>0</v>
      </c>
      <c r="J993" s="30">
        <v>0</v>
      </c>
      <c r="K993" s="30">
        <v>0</v>
      </c>
      <c r="L993" s="30">
        <v>0</v>
      </c>
      <c r="N993" s="30">
        <v>0</v>
      </c>
      <c r="O993" s="30">
        <v>0</v>
      </c>
      <c r="P993" s="30">
        <v>0</v>
      </c>
      <c r="Q993" s="30">
        <v>0</v>
      </c>
      <c r="R993" s="30">
        <v>0</v>
      </c>
      <c r="T993" s="30">
        <v>0</v>
      </c>
      <c r="U993" s="30">
        <v>0</v>
      </c>
      <c r="V993" s="30">
        <v>0</v>
      </c>
      <c r="W993" s="30">
        <v>0</v>
      </c>
      <c r="X993" s="30">
        <v>0</v>
      </c>
    </row>
    <row r="994" spans="1:24" x14ac:dyDescent="0.25">
      <c r="A994" s="9" t="s">
        <v>24</v>
      </c>
      <c r="B994" s="30">
        <v>0</v>
      </c>
      <c r="C994" s="30">
        <v>0</v>
      </c>
      <c r="D994" s="30">
        <v>0</v>
      </c>
      <c r="E994" s="30">
        <v>0</v>
      </c>
      <c r="F994" s="30">
        <v>0</v>
      </c>
      <c r="H994" s="30">
        <v>0</v>
      </c>
      <c r="I994" s="30">
        <v>0</v>
      </c>
      <c r="J994" s="30">
        <v>0</v>
      </c>
      <c r="K994" s="30">
        <v>0</v>
      </c>
      <c r="L994" s="30">
        <v>0</v>
      </c>
      <c r="N994" s="30">
        <v>0</v>
      </c>
      <c r="O994" s="30">
        <v>0</v>
      </c>
      <c r="P994" s="30">
        <v>0</v>
      </c>
      <c r="Q994" s="30">
        <v>0</v>
      </c>
      <c r="R994" s="30">
        <v>0</v>
      </c>
      <c r="T994" s="30">
        <v>0</v>
      </c>
      <c r="U994" s="30">
        <v>0</v>
      </c>
      <c r="V994" s="30">
        <v>0</v>
      </c>
      <c r="W994" s="30">
        <v>0</v>
      </c>
      <c r="X994" s="30">
        <v>0</v>
      </c>
    </row>
    <row r="995" spans="1:24" x14ac:dyDescent="0.25">
      <c r="A995" s="9" t="s">
        <v>25</v>
      </c>
      <c r="B995" s="30">
        <v>6</v>
      </c>
      <c r="C995" s="30">
        <v>6</v>
      </c>
      <c r="D995" s="30">
        <v>6</v>
      </c>
      <c r="E995" s="30">
        <v>6</v>
      </c>
      <c r="F995" s="30">
        <v>6</v>
      </c>
      <c r="H995" s="30">
        <v>7</v>
      </c>
      <c r="I995" s="30">
        <v>7</v>
      </c>
      <c r="J995" s="30">
        <v>7</v>
      </c>
      <c r="K995" s="30">
        <v>7</v>
      </c>
      <c r="L995" s="30">
        <v>7</v>
      </c>
      <c r="N995" s="30">
        <v>8</v>
      </c>
      <c r="O995" s="30">
        <v>8</v>
      </c>
      <c r="P995" s="30">
        <v>8</v>
      </c>
      <c r="Q995" s="30">
        <v>8</v>
      </c>
      <c r="R995" s="30">
        <v>8</v>
      </c>
      <c r="T995" s="30">
        <v>12</v>
      </c>
      <c r="U995" s="30">
        <v>12</v>
      </c>
      <c r="V995" s="30">
        <v>12</v>
      </c>
      <c r="W995" s="30">
        <v>12</v>
      </c>
      <c r="X995" s="30">
        <v>12</v>
      </c>
    </row>
    <row r="996" spans="1:24" x14ac:dyDescent="0.25">
      <c r="A996" s="9" t="s">
        <v>64</v>
      </c>
      <c r="B996" s="30">
        <v>11632.824000000001</v>
      </c>
      <c r="C996" s="30">
        <v>11632.824000000001</v>
      </c>
      <c r="D996" s="30">
        <v>11632.824000000001</v>
      </c>
      <c r="E996" s="30">
        <v>11632.824000000001</v>
      </c>
      <c r="F996" s="30">
        <v>11632.824000000001</v>
      </c>
      <c r="H996" s="30">
        <v>7555.2400000000007</v>
      </c>
      <c r="I996" s="30">
        <v>7555.2400000000007</v>
      </c>
      <c r="J996" s="30">
        <v>7555.2400000000007</v>
      </c>
      <c r="K996" s="30">
        <v>7555.2400000000007</v>
      </c>
      <c r="L996" s="30">
        <v>7555.2400000000007</v>
      </c>
      <c r="N996" s="30">
        <v>6648.04</v>
      </c>
      <c r="O996" s="30">
        <v>6648.04</v>
      </c>
      <c r="P996" s="30">
        <v>6648.04</v>
      </c>
      <c r="Q996" s="30">
        <v>6648.04</v>
      </c>
      <c r="R996" s="30">
        <v>6648.04</v>
      </c>
      <c r="T996" s="30">
        <v>4039.49</v>
      </c>
      <c r="U996" s="30">
        <v>4039.49</v>
      </c>
      <c r="V996" s="30">
        <v>4039.49</v>
      </c>
      <c r="W996" s="30">
        <v>4039.49</v>
      </c>
      <c r="X996" s="30">
        <v>4039.49</v>
      </c>
    </row>
    <row r="997" spans="1:24" x14ac:dyDescent="0.25">
      <c r="A997" s="9" t="s">
        <v>65</v>
      </c>
      <c r="B997" s="30">
        <v>1132.939272081456</v>
      </c>
      <c r="C997" s="30">
        <v>1132.939272081456</v>
      </c>
      <c r="D997" s="30">
        <v>1132.939272081456</v>
      </c>
      <c r="E997" s="30">
        <v>1132.939272081456</v>
      </c>
      <c r="F997" s="30">
        <v>1132.939272081456</v>
      </c>
      <c r="H997" s="30">
        <v>735.81686665256007</v>
      </c>
      <c r="I997" s="30">
        <v>735.81686665256007</v>
      </c>
      <c r="J997" s="30">
        <v>735.81686665256007</v>
      </c>
      <c r="K997" s="30">
        <v>735.81686665256007</v>
      </c>
      <c r="L997" s="30">
        <v>735.81686665256007</v>
      </c>
      <c r="N997" s="30">
        <v>647.46321257576005</v>
      </c>
      <c r="O997" s="30">
        <v>647.46321257576005</v>
      </c>
      <c r="P997" s="30">
        <v>647.46321257576005</v>
      </c>
      <c r="Q997" s="30">
        <v>647.46321257576005</v>
      </c>
      <c r="R997" s="30">
        <v>647.46321257576005</v>
      </c>
      <c r="T997" s="30">
        <v>393.41237004705999</v>
      </c>
      <c r="U997" s="30">
        <v>393.41237004705999</v>
      </c>
      <c r="V997" s="30">
        <v>393.41237004705999</v>
      </c>
      <c r="W997" s="30">
        <v>393.41237004705999</v>
      </c>
      <c r="X997" s="30">
        <v>393.41237004705999</v>
      </c>
    </row>
    <row r="998" spans="1:24" x14ac:dyDescent="0.25">
      <c r="A998" s="9" t="s">
        <v>66</v>
      </c>
      <c r="B998" s="30">
        <v>1.1024034156000001E-9</v>
      </c>
      <c r="C998" s="30">
        <v>0</v>
      </c>
      <c r="D998" s="30">
        <v>0</v>
      </c>
      <c r="E998" s="30">
        <v>0</v>
      </c>
      <c r="F998" s="30">
        <v>0</v>
      </c>
      <c r="H998" s="30">
        <v>1.2277547724999999E-9</v>
      </c>
      <c r="I998" s="30">
        <v>0</v>
      </c>
      <c r="J998" s="30">
        <v>0</v>
      </c>
      <c r="K998" s="30">
        <v>0</v>
      </c>
      <c r="L998" s="30">
        <v>0</v>
      </c>
      <c r="N998" s="30">
        <v>0</v>
      </c>
      <c r="O998" s="30">
        <v>0</v>
      </c>
      <c r="P998" s="30">
        <v>0</v>
      </c>
      <c r="Q998" s="30">
        <v>0</v>
      </c>
      <c r="R998" s="30">
        <v>0</v>
      </c>
      <c r="T998" s="30">
        <v>-1.2192334622E-9</v>
      </c>
      <c r="U998" s="30">
        <v>0</v>
      </c>
      <c r="V998" s="30">
        <v>0</v>
      </c>
      <c r="W998" s="30">
        <v>0</v>
      </c>
      <c r="X998" s="30">
        <v>0</v>
      </c>
    </row>
    <row r="999" spans="1:24" x14ac:dyDescent="0.25">
      <c r="A999" s="9" t="s">
        <v>67</v>
      </c>
      <c r="B999" s="30">
        <v>2.6446492567512E-10</v>
      </c>
      <c r="C999" s="30">
        <v>0</v>
      </c>
      <c r="D999" s="30">
        <v>0</v>
      </c>
      <c r="E999" s="30">
        <v>0</v>
      </c>
      <c r="F999" s="30">
        <v>0</v>
      </c>
      <c r="H999" s="30">
        <v>2.9453652815449998E-10</v>
      </c>
      <c r="I999" s="30">
        <v>0</v>
      </c>
      <c r="J999" s="30">
        <v>0</v>
      </c>
      <c r="K999" s="30">
        <v>0</v>
      </c>
      <c r="L999" s="30">
        <v>0</v>
      </c>
      <c r="N999" s="30">
        <v>0</v>
      </c>
      <c r="O999" s="30">
        <v>0</v>
      </c>
      <c r="P999" s="30">
        <v>0</v>
      </c>
      <c r="Q999" s="30">
        <v>0</v>
      </c>
      <c r="R999" s="30">
        <v>0</v>
      </c>
      <c r="T999" s="30">
        <v>-2.9249227859644E-10</v>
      </c>
      <c r="U999" s="30">
        <v>0</v>
      </c>
      <c r="V999" s="30">
        <v>0</v>
      </c>
      <c r="W999" s="30">
        <v>0</v>
      </c>
      <c r="X999" s="30">
        <v>0</v>
      </c>
    </row>
    <row r="1000" spans="1:24" x14ac:dyDescent="0.25">
      <c r="A1000" s="9" t="s">
        <v>68</v>
      </c>
      <c r="B1000" s="30">
        <v>2787.6</v>
      </c>
      <c r="C1000" s="30">
        <v>2787.6</v>
      </c>
      <c r="D1000" s="30">
        <v>2787.6</v>
      </c>
      <c r="E1000" s="30">
        <v>2787.6</v>
      </c>
      <c r="F1000" s="30">
        <v>2787.6</v>
      </c>
      <c r="H1000" s="30">
        <v>3252.2</v>
      </c>
      <c r="I1000" s="30">
        <v>3252.2</v>
      </c>
      <c r="J1000" s="30">
        <v>3252.2</v>
      </c>
      <c r="K1000" s="30">
        <v>3252.2</v>
      </c>
      <c r="L1000" s="30">
        <v>3252.2</v>
      </c>
      <c r="N1000" s="30">
        <v>3716.8</v>
      </c>
      <c r="O1000" s="30">
        <v>3716.8</v>
      </c>
      <c r="P1000" s="30">
        <v>3716.8</v>
      </c>
      <c r="Q1000" s="30">
        <v>3716.8</v>
      </c>
      <c r="R1000" s="30">
        <v>3716.8</v>
      </c>
      <c r="T1000" s="30">
        <v>5575.2000000000007</v>
      </c>
      <c r="U1000" s="30">
        <v>5575.2000000000007</v>
      </c>
      <c r="V1000" s="30">
        <v>5575.2000000000007</v>
      </c>
      <c r="W1000" s="30">
        <v>5575.2000000000007</v>
      </c>
      <c r="X1000" s="30">
        <v>5575.2000000000007</v>
      </c>
    </row>
    <row r="1001" spans="1:24" x14ac:dyDescent="0.25">
      <c r="A1001" s="9" t="s">
        <v>69</v>
      </c>
      <c r="B1001" s="30">
        <v>730.43695500000001</v>
      </c>
      <c r="C1001" s="30">
        <v>730.43695500000001</v>
      </c>
      <c r="D1001" s="30">
        <v>730.43695500000001</v>
      </c>
      <c r="E1001" s="30">
        <v>730.43695500000001</v>
      </c>
      <c r="F1001" s="30">
        <v>730.43695500000001</v>
      </c>
      <c r="H1001" s="30">
        <v>852.17644749999999</v>
      </c>
      <c r="I1001" s="30">
        <v>852.17644749999999</v>
      </c>
      <c r="J1001" s="30">
        <v>852.17644749999999</v>
      </c>
      <c r="K1001" s="30">
        <v>852.17644749999999</v>
      </c>
      <c r="L1001" s="30">
        <v>852.17644749999999</v>
      </c>
      <c r="N1001" s="30">
        <v>973.91593999999998</v>
      </c>
      <c r="O1001" s="30">
        <v>973.91593999999998</v>
      </c>
      <c r="P1001" s="30">
        <v>973.91593999999998</v>
      </c>
      <c r="Q1001" s="30">
        <v>973.91593999999998</v>
      </c>
      <c r="R1001" s="30">
        <v>973.91593999999998</v>
      </c>
      <c r="T1001" s="30">
        <v>1460.87391</v>
      </c>
      <c r="U1001" s="30">
        <v>1460.87391</v>
      </c>
      <c r="V1001" s="30">
        <v>1460.87391</v>
      </c>
      <c r="W1001" s="30">
        <v>1460.87391</v>
      </c>
      <c r="X1001" s="30">
        <v>1460.87391</v>
      </c>
    </row>
    <row r="1002" spans="1:24" x14ac:dyDescent="0.25">
      <c r="A1002" s="9" t="s">
        <v>70</v>
      </c>
      <c r="B1002" s="30">
        <v>1173.0676031949299</v>
      </c>
      <c r="C1002" s="30">
        <v>1062.7117149856781</v>
      </c>
      <c r="D1002" s="30">
        <v>952.35582677642628</v>
      </c>
      <c r="E1002" s="30">
        <v>841.99993856716389</v>
      </c>
      <c r="F1002" s="30">
        <v>731.64405303470562</v>
      </c>
      <c r="H1002" s="30">
        <v>1539.251456714439</v>
      </c>
      <c r="I1002" s="30">
        <v>1428.8546883836</v>
      </c>
      <c r="J1002" s="30">
        <v>1318.4579200527569</v>
      </c>
      <c r="K1002" s="30">
        <v>1208.0611517219099</v>
      </c>
      <c r="L1002" s="30">
        <v>1097.6643833910659</v>
      </c>
      <c r="N1002" s="30">
        <v>1617.749167012752</v>
      </c>
      <c r="O1002" s="30">
        <v>1507.352398681903</v>
      </c>
      <c r="P1002" s="30">
        <v>1396.9556303510531</v>
      </c>
      <c r="Q1002" s="30">
        <v>1286.558862020202</v>
      </c>
      <c r="R1002" s="30">
        <v>1176.162093689353</v>
      </c>
      <c r="T1002" s="30">
        <v>1856.4625741641551</v>
      </c>
      <c r="U1002" s="30">
        <v>1746.0249257117209</v>
      </c>
      <c r="V1002" s="30">
        <v>1635.587277259292</v>
      </c>
      <c r="W1002" s="30">
        <v>1525.149628806867</v>
      </c>
      <c r="X1002" s="30">
        <v>1414.7119803544419</v>
      </c>
    </row>
    <row r="1003" spans="1:24" x14ac:dyDescent="0.25">
      <c r="A1003" s="9" t="s">
        <v>10</v>
      </c>
      <c r="B1003" s="30">
        <v>21768.92485733869</v>
      </c>
      <c r="C1003" s="30">
        <v>19721.021538340559</v>
      </c>
      <c r="D1003" s="30">
        <v>17673.118219342439</v>
      </c>
      <c r="E1003" s="30">
        <v>15625.214900344121</v>
      </c>
      <c r="F1003" s="30">
        <v>13577.31163101996</v>
      </c>
      <c r="H1003" s="30">
        <v>28564.295191943598</v>
      </c>
      <c r="I1003" s="30">
        <v>26515.633249748851</v>
      </c>
      <c r="J1003" s="30">
        <v>24466.971307554031</v>
      </c>
      <c r="K1003" s="30">
        <v>22418.309365359131</v>
      </c>
      <c r="L1003" s="30">
        <v>20369.647423164311</v>
      </c>
      <c r="N1003" s="30">
        <v>30020.9979022589</v>
      </c>
      <c r="O1003" s="30">
        <v>27972.33596006396</v>
      </c>
      <c r="P1003" s="30">
        <v>25923.674017869002</v>
      </c>
      <c r="Q1003" s="30">
        <v>23875.012075674029</v>
      </c>
      <c r="R1003" s="30">
        <v>21826.350133479089</v>
      </c>
      <c r="T1003" s="30">
        <v>34450.86554890182</v>
      </c>
      <c r="U1003" s="30">
        <v>32401.444983510301</v>
      </c>
      <c r="V1003" s="30">
        <v>30352.024418118879</v>
      </c>
      <c r="W1003" s="30">
        <v>28302.603852727541</v>
      </c>
      <c r="X1003" s="30">
        <v>26253.183287336189</v>
      </c>
    </row>
    <row r="1004" spans="1:24" x14ac:dyDescent="0.25">
      <c r="A1004" s="9" t="s">
        <v>26</v>
      </c>
      <c r="B1004" s="30">
        <v>39225.199999999997</v>
      </c>
      <c r="C1004" s="30">
        <v>37066.9</v>
      </c>
      <c r="D1004" s="30">
        <v>34908.6</v>
      </c>
      <c r="E1004" s="30">
        <v>32750.400000000001</v>
      </c>
      <c r="F1004" s="30">
        <v>30592.1</v>
      </c>
      <c r="H1004" s="30">
        <v>42498.400000000001</v>
      </c>
      <c r="I1004" s="30">
        <v>40339.4</v>
      </c>
      <c r="J1004" s="30">
        <v>38180.300000000003</v>
      </c>
      <c r="K1004" s="30">
        <v>36021.300000000003</v>
      </c>
      <c r="L1004" s="30">
        <v>33862.199999999997</v>
      </c>
      <c r="N1004" s="30">
        <v>43624.4</v>
      </c>
      <c r="O1004" s="30">
        <v>41465.4</v>
      </c>
      <c r="P1004" s="30">
        <v>39306.300000000003</v>
      </c>
      <c r="Q1004" s="30">
        <v>37147.300000000003</v>
      </c>
      <c r="R1004" s="30">
        <v>34988.199999999997</v>
      </c>
      <c r="T1004" s="30">
        <v>47775.7</v>
      </c>
      <c r="U1004" s="30">
        <v>45615.8</v>
      </c>
      <c r="V1004" s="30">
        <v>43456</v>
      </c>
      <c r="W1004" s="30">
        <v>41296.1</v>
      </c>
      <c r="X1004" s="30">
        <v>39136.300000000003</v>
      </c>
    </row>
    <row r="1006" spans="1:24" x14ac:dyDescent="0.25">
      <c r="A1006" s="9" t="s">
        <v>399</v>
      </c>
      <c r="B1006" s="9">
        <v>100</v>
      </c>
      <c r="C1006" s="9">
        <v>95</v>
      </c>
      <c r="D1006" s="9">
        <v>90</v>
      </c>
      <c r="E1006" s="9">
        <v>85</v>
      </c>
      <c r="F1006" s="9">
        <v>80</v>
      </c>
      <c r="G1006" s="9" t="s">
        <v>400</v>
      </c>
      <c r="H1006" s="9">
        <v>100</v>
      </c>
      <c r="I1006" s="9">
        <v>95</v>
      </c>
      <c r="J1006" s="9">
        <v>90</v>
      </c>
      <c r="K1006" s="9">
        <v>85</v>
      </c>
      <c r="L1006" s="9">
        <v>80</v>
      </c>
      <c r="M1006" s="9" t="s">
        <v>401</v>
      </c>
      <c r="N1006" s="9">
        <v>100</v>
      </c>
      <c r="O1006" s="9">
        <v>95</v>
      </c>
      <c r="P1006" s="9">
        <v>90</v>
      </c>
      <c r="Q1006" s="9">
        <v>85</v>
      </c>
      <c r="R1006" s="9">
        <v>80</v>
      </c>
      <c r="S1006" s="9" t="s">
        <v>402</v>
      </c>
      <c r="T1006" s="9">
        <v>100</v>
      </c>
      <c r="U1006" s="9">
        <v>95</v>
      </c>
      <c r="V1006" s="9">
        <v>90</v>
      </c>
      <c r="W1006" s="9">
        <v>85</v>
      </c>
      <c r="X1006" s="9">
        <v>80</v>
      </c>
    </row>
    <row r="1007" spans="1:24" x14ac:dyDescent="0.25">
      <c r="A1007" s="9" t="s">
        <v>22</v>
      </c>
      <c r="B1007" s="30">
        <v>24.893999999999998</v>
      </c>
      <c r="C1007" s="30">
        <v>18.957999999999998</v>
      </c>
      <c r="D1007" s="30">
        <v>17.739000000000001</v>
      </c>
      <c r="E1007" s="30">
        <v>16.613</v>
      </c>
      <c r="F1007" s="30">
        <v>15.510999999999999</v>
      </c>
      <c r="H1007" s="30">
        <v>25.385000000000002</v>
      </c>
      <c r="I1007" s="30">
        <v>19.777999999999999</v>
      </c>
      <c r="J1007" s="30">
        <v>18.565999999999999</v>
      </c>
      <c r="K1007" s="30">
        <v>17.463999999999999</v>
      </c>
      <c r="L1007" s="30">
        <v>16.346</v>
      </c>
      <c r="N1007" s="30">
        <v>25.574000000000002</v>
      </c>
      <c r="O1007" s="30">
        <v>20.091000000000001</v>
      </c>
      <c r="P1007" s="30">
        <v>18.698</v>
      </c>
      <c r="Q1007" s="30">
        <v>17.571999999999999</v>
      </c>
      <c r="R1007" s="30">
        <v>16.460999999999999</v>
      </c>
      <c r="T1007" s="30">
        <v>25.79</v>
      </c>
      <c r="U1007" s="30">
        <v>20.774999999999999</v>
      </c>
      <c r="V1007" s="30">
        <v>19.265000000000001</v>
      </c>
      <c r="W1007" s="30">
        <v>18.042000000000002</v>
      </c>
      <c r="X1007" s="30">
        <v>16.928000000000001</v>
      </c>
    </row>
    <row r="1008" spans="1:24" x14ac:dyDescent="0.25">
      <c r="A1008" s="9" t="s">
        <v>23</v>
      </c>
      <c r="B1008" s="30">
        <v>5.2279999999999998</v>
      </c>
      <c r="C1008" s="30">
        <v>4.5199999999999996</v>
      </c>
      <c r="D1008" s="30">
        <v>3.38</v>
      </c>
      <c r="E1008" s="30">
        <v>2.8450000000000002</v>
      </c>
      <c r="F1008" s="30">
        <v>2.415</v>
      </c>
      <c r="H1008" s="30">
        <v>6.9119999999999999</v>
      </c>
      <c r="I1008" s="30">
        <v>5.3390000000000004</v>
      </c>
      <c r="J1008" s="30">
        <v>4.7690000000000001</v>
      </c>
      <c r="K1008" s="30">
        <v>4.367</v>
      </c>
      <c r="L1008" s="30">
        <v>3.968</v>
      </c>
      <c r="N1008" s="30">
        <v>6.9359999999999999</v>
      </c>
      <c r="O1008" s="30">
        <v>5.93</v>
      </c>
      <c r="P1008" s="30">
        <v>5.13</v>
      </c>
      <c r="Q1008" s="30">
        <v>4.5789999999999997</v>
      </c>
      <c r="R1008" s="30">
        <v>4.1749999999999998</v>
      </c>
      <c r="T1008" s="30">
        <v>10.62</v>
      </c>
      <c r="U1008" s="30">
        <v>9.4109999999999996</v>
      </c>
      <c r="V1008" s="30">
        <v>7.7080000000000002</v>
      </c>
      <c r="W1008" s="30">
        <v>6.617</v>
      </c>
      <c r="X1008" s="30">
        <v>5.6920000000000002</v>
      </c>
    </row>
    <row r="1009" spans="1:24" x14ac:dyDescent="0.25">
      <c r="A1009" s="9" t="s">
        <v>24</v>
      </c>
      <c r="B1009" s="30">
        <v>36.820999999999998</v>
      </c>
      <c r="C1009" s="30">
        <v>30.689</v>
      </c>
      <c r="D1009" s="30">
        <v>27.302</v>
      </c>
      <c r="E1009" s="30">
        <v>23.692</v>
      </c>
      <c r="F1009" s="30">
        <v>20.035</v>
      </c>
      <c r="H1009" s="30">
        <v>54.417999999999999</v>
      </c>
      <c r="I1009" s="30">
        <v>45.95</v>
      </c>
      <c r="J1009" s="30">
        <v>42.366999999999997</v>
      </c>
      <c r="K1009" s="30">
        <v>38.365000000000002</v>
      </c>
      <c r="L1009" s="30">
        <v>34.438000000000002</v>
      </c>
      <c r="N1009" s="30">
        <v>56.500999999999998</v>
      </c>
      <c r="O1009" s="30">
        <v>47.62</v>
      </c>
      <c r="P1009" s="30">
        <v>44.41</v>
      </c>
      <c r="Q1009" s="30">
        <v>40.646999999999998</v>
      </c>
      <c r="R1009" s="30">
        <v>36.723999999999997</v>
      </c>
      <c r="T1009" s="30">
        <v>65.018000000000001</v>
      </c>
      <c r="U1009" s="30">
        <v>54.673000000000002</v>
      </c>
      <c r="V1009" s="30">
        <v>51.411999999999999</v>
      </c>
      <c r="W1009" s="30">
        <v>47.722000000000001</v>
      </c>
      <c r="X1009" s="30">
        <v>43.84</v>
      </c>
    </row>
    <row r="1010" spans="1:24" x14ac:dyDescent="0.25">
      <c r="A1010" s="9" t="s">
        <v>25</v>
      </c>
      <c r="B1010" s="30">
        <v>0</v>
      </c>
      <c r="C1010" s="30">
        <v>0</v>
      </c>
      <c r="D1010" s="30">
        <v>0</v>
      </c>
      <c r="E1010" s="30">
        <v>0</v>
      </c>
      <c r="F1010" s="30">
        <v>0</v>
      </c>
      <c r="H1010" s="30">
        <v>0</v>
      </c>
      <c r="I1010" s="30">
        <v>0</v>
      </c>
      <c r="J1010" s="30">
        <v>0</v>
      </c>
      <c r="K1010" s="30">
        <v>0</v>
      </c>
      <c r="L1010" s="30">
        <v>0</v>
      </c>
      <c r="N1010" s="30">
        <v>0</v>
      </c>
      <c r="O1010" s="30">
        <v>0</v>
      </c>
      <c r="P1010" s="30">
        <v>0</v>
      </c>
      <c r="Q1010" s="30">
        <v>0</v>
      </c>
      <c r="R1010" s="30">
        <v>0</v>
      </c>
      <c r="T1010" s="30">
        <v>0</v>
      </c>
      <c r="U1010" s="30">
        <v>0</v>
      </c>
      <c r="V1010" s="30">
        <v>0</v>
      </c>
      <c r="W1010" s="30">
        <v>0</v>
      </c>
      <c r="X1010" s="30">
        <v>0</v>
      </c>
    </row>
    <row r="1011" spans="1:24" x14ac:dyDescent="0.25">
      <c r="A1011" s="9" t="s">
        <v>64</v>
      </c>
      <c r="B1011" s="30">
        <v>34851.32</v>
      </c>
      <c r="C1011" s="30">
        <v>26541.06</v>
      </c>
      <c r="D1011" s="30">
        <v>24834.74</v>
      </c>
      <c r="E1011" s="30">
        <v>23258.9</v>
      </c>
      <c r="F1011" s="30">
        <v>21714.7</v>
      </c>
      <c r="H1011" s="30">
        <v>35539.56</v>
      </c>
      <c r="I1011" s="30">
        <v>27689.200000000001</v>
      </c>
      <c r="J1011" s="30">
        <v>25992.959999999999</v>
      </c>
      <c r="K1011" s="30">
        <v>24449.46</v>
      </c>
      <c r="L1011" s="30">
        <v>22883.7</v>
      </c>
      <c r="N1011" s="30">
        <v>35804.160000000003</v>
      </c>
      <c r="O1011" s="30">
        <v>28126.84</v>
      </c>
      <c r="P1011" s="30">
        <v>26176.5</v>
      </c>
      <c r="Q1011" s="30">
        <v>24600.66</v>
      </c>
      <c r="R1011" s="30">
        <v>23045.96</v>
      </c>
      <c r="T1011" s="30">
        <v>36106.28</v>
      </c>
      <c r="U1011" s="30">
        <v>29084.44</v>
      </c>
      <c r="V1011" s="30">
        <v>26970.3</v>
      </c>
      <c r="W1011" s="30">
        <v>25258.38</v>
      </c>
      <c r="X1011" s="30">
        <v>23699.200000000001</v>
      </c>
    </row>
    <row r="1012" spans="1:24" x14ac:dyDescent="0.25">
      <c r="A1012" s="9" t="s">
        <v>65</v>
      </c>
      <c r="B1012" s="30">
        <v>3394.22560780408</v>
      </c>
      <c r="C1012" s="30">
        <v>2584.8761398496399</v>
      </c>
      <c r="D1012" s="30">
        <v>2418.6949151755598</v>
      </c>
      <c r="E1012" s="30">
        <v>2265.2213456866002</v>
      </c>
      <c r="F1012" s="30">
        <v>2114.8292462318</v>
      </c>
      <c r="H1012" s="30">
        <v>3461.25439845864</v>
      </c>
      <c r="I1012" s="30">
        <v>2696.6953245847999</v>
      </c>
      <c r="J1012" s="30">
        <v>2531.4958071782412</v>
      </c>
      <c r="K1012" s="30">
        <v>2381.1718818392401</v>
      </c>
      <c r="L1012" s="30">
        <v>2228.6800196178001</v>
      </c>
      <c r="N1012" s="30">
        <v>3487.0242142310399</v>
      </c>
      <c r="O1012" s="30">
        <v>2739.3177817829601</v>
      </c>
      <c r="P1012" s="30">
        <v>2549.371060341</v>
      </c>
      <c r="Q1012" s="30">
        <v>2395.8974908520399</v>
      </c>
      <c r="R1012" s="30">
        <v>2244.4827796602399</v>
      </c>
      <c r="T1012" s="30">
        <v>3516.4481626103202</v>
      </c>
      <c r="U1012" s="30">
        <v>2832.5799721973599</v>
      </c>
      <c r="V1012" s="30">
        <v>2626.6805076582</v>
      </c>
      <c r="W1012" s="30">
        <v>2459.9538900577199</v>
      </c>
      <c r="X1012" s="30">
        <v>2308.1028645248002</v>
      </c>
    </row>
    <row r="1013" spans="1:24" x14ac:dyDescent="0.25">
      <c r="A1013" s="9" t="s">
        <v>66</v>
      </c>
      <c r="B1013" s="30">
        <v>18296.331243644079</v>
      </c>
      <c r="C1013" s="30">
        <v>15353.62431323654</v>
      </c>
      <c r="D1013" s="30">
        <v>13248.30575454192</v>
      </c>
      <c r="E1013" s="30">
        <v>11440.142049718739</v>
      </c>
      <c r="F1013" s="30">
        <v>9680.4894834640745</v>
      </c>
      <c r="H1013" s="30">
        <v>26518.23978455098</v>
      </c>
      <c r="I1013" s="30">
        <v>22073.05836684351</v>
      </c>
      <c r="J1013" s="30">
        <v>20253.386979741059</v>
      </c>
      <c r="K1013" s="30">
        <v>18371.261673729179</v>
      </c>
      <c r="L1013" s="30">
        <v>16522.034704381491</v>
      </c>
      <c r="N1013" s="30">
        <v>27379.53044249495</v>
      </c>
      <c r="O1013" s="30">
        <v>23129.80462063419</v>
      </c>
      <c r="P1013" s="30">
        <v>21314.079304665422</v>
      </c>
      <c r="Q1013" s="30">
        <v>19433.99162345978</v>
      </c>
      <c r="R1013" s="30">
        <v>17582.62940518438</v>
      </c>
      <c r="T1013" s="30">
        <v>33196.114185572536</v>
      </c>
      <c r="U1013" s="30">
        <v>28222.4000920197</v>
      </c>
      <c r="V1013" s="30">
        <v>25807.601437241461</v>
      </c>
      <c r="W1013" s="30">
        <v>23611.278045358409</v>
      </c>
      <c r="X1013" s="30">
        <v>21442.990587482629</v>
      </c>
    </row>
    <row r="1014" spans="1:24" x14ac:dyDescent="0.25">
      <c r="A1014" s="9" t="s">
        <v>67</v>
      </c>
      <c r="B1014" s="30">
        <v>3586.0753609928001</v>
      </c>
      <c r="C1014" s="30">
        <v>2988.8895849035998</v>
      </c>
      <c r="D1014" s="30">
        <v>2658.9950385473999</v>
      </c>
      <c r="E1014" s="30">
        <v>2307.4211233668002</v>
      </c>
      <c r="F1014" s="30">
        <v>1951.2698032681999</v>
      </c>
      <c r="H1014" s="30">
        <v>5299.8752406108006</v>
      </c>
      <c r="I1014" s="30">
        <v>4475.1340051405996</v>
      </c>
      <c r="J1014" s="30">
        <v>4126.1409672010004</v>
      </c>
      <c r="K1014" s="30">
        <v>3736.3992863317999</v>
      </c>
      <c r="L1014" s="30">
        <v>3353.9814533314002</v>
      </c>
      <c r="N1014" s="30">
        <v>5502.7614092315998</v>
      </c>
      <c r="O1014" s="30">
        <v>4637.8071845987997</v>
      </c>
      <c r="P1014" s="30">
        <v>4325.16068954</v>
      </c>
      <c r="Q1014" s="30">
        <v>3958.6858604774002</v>
      </c>
      <c r="R1014" s="30">
        <v>3576.6283763748002</v>
      </c>
      <c r="T1014" s="30">
        <v>6332.1969195326001</v>
      </c>
      <c r="U1014" s="30">
        <v>5324.7295753996004</v>
      </c>
      <c r="V1014" s="30">
        <v>5007.0868915686005</v>
      </c>
      <c r="W1014" s="30">
        <v>4647.7313880273996</v>
      </c>
      <c r="X1014" s="30">
        <v>4269.6474809600004</v>
      </c>
    </row>
    <row r="1015" spans="1:24" x14ac:dyDescent="0.25">
      <c r="A1015" s="9" t="s">
        <v>68</v>
      </c>
      <c r="B1015" s="30">
        <v>0</v>
      </c>
      <c r="C1015" s="30">
        <v>0</v>
      </c>
      <c r="D1015" s="30">
        <v>0</v>
      </c>
      <c r="E1015" s="30">
        <v>0</v>
      </c>
      <c r="F1015" s="30">
        <v>0</v>
      </c>
      <c r="H1015" s="30">
        <v>0</v>
      </c>
      <c r="I1015" s="30">
        <v>0</v>
      </c>
      <c r="J1015" s="30">
        <v>0</v>
      </c>
      <c r="K1015" s="30">
        <v>0</v>
      </c>
      <c r="L1015" s="30">
        <v>0</v>
      </c>
      <c r="N1015" s="30">
        <v>0</v>
      </c>
      <c r="O1015" s="30">
        <v>0</v>
      </c>
      <c r="P1015" s="30">
        <v>0</v>
      </c>
      <c r="Q1015" s="30">
        <v>0</v>
      </c>
      <c r="R1015" s="30">
        <v>0</v>
      </c>
      <c r="T1015" s="30">
        <v>0</v>
      </c>
      <c r="U1015" s="30">
        <v>0</v>
      </c>
      <c r="V1015" s="30">
        <v>0</v>
      </c>
      <c r="W1015" s="30">
        <v>0</v>
      </c>
      <c r="X1015" s="30">
        <v>0</v>
      </c>
    </row>
    <row r="1016" spans="1:24" x14ac:dyDescent="0.25">
      <c r="A1016" s="9" t="s">
        <v>69</v>
      </c>
      <c r="B1016" s="30">
        <v>0</v>
      </c>
      <c r="C1016" s="30">
        <v>0</v>
      </c>
      <c r="D1016" s="30">
        <v>0</v>
      </c>
      <c r="E1016" s="30">
        <v>0</v>
      </c>
      <c r="F1016" s="30">
        <v>0</v>
      </c>
      <c r="H1016" s="30">
        <v>0</v>
      </c>
      <c r="I1016" s="30">
        <v>0</v>
      </c>
      <c r="J1016" s="30">
        <v>0</v>
      </c>
      <c r="K1016" s="30">
        <v>0</v>
      </c>
      <c r="L1016" s="30">
        <v>0</v>
      </c>
      <c r="N1016" s="30">
        <v>0</v>
      </c>
      <c r="O1016" s="30">
        <v>0</v>
      </c>
      <c r="P1016" s="30">
        <v>0</v>
      </c>
      <c r="Q1016" s="30">
        <v>0</v>
      </c>
      <c r="R1016" s="30">
        <v>0</v>
      </c>
      <c r="T1016" s="30">
        <v>0</v>
      </c>
      <c r="U1016" s="30">
        <v>0</v>
      </c>
      <c r="V1016" s="30">
        <v>0</v>
      </c>
      <c r="W1016" s="30">
        <v>0</v>
      </c>
      <c r="X1016" s="30">
        <v>0</v>
      </c>
    </row>
    <row r="1017" spans="1:24" x14ac:dyDescent="0.25">
      <c r="A1017" s="9" t="s">
        <v>70</v>
      </c>
      <c r="B1017" s="30">
        <v>0</v>
      </c>
      <c r="C1017" s="30">
        <v>0</v>
      </c>
      <c r="D1017" s="30">
        <v>0</v>
      </c>
      <c r="E1017" s="30">
        <v>0</v>
      </c>
      <c r="F1017" s="30">
        <v>0</v>
      </c>
      <c r="H1017" s="30">
        <v>0</v>
      </c>
      <c r="I1017" s="30">
        <v>0</v>
      </c>
      <c r="J1017" s="30">
        <v>0</v>
      </c>
      <c r="K1017" s="30">
        <v>0</v>
      </c>
      <c r="L1017" s="30">
        <v>0</v>
      </c>
      <c r="N1017" s="30">
        <v>0</v>
      </c>
      <c r="O1017" s="30">
        <v>0</v>
      </c>
      <c r="P1017" s="30">
        <v>0</v>
      </c>
      <c r="Q1017" s="30">
        <v>0</v>
      </c>
      <c r="R1017" s="30">
        <v>0</v>
      </c>
      <c r="T1017" s="30">
        <v>0</v>
      </c>
      <c r="U1017" s="30">
        <v>0</v>
      </c>
      <c r="V1017" s="30">
        <v>0</v>
      </c>
      <c r="W1017" s="30">
        <v>0</v>
      </c>
      <c r="X1017" s="30">
        <v>0</v>
      </c>
    </row>
    <row r="1018" spans="1:24" x14ac:dyDescent="0.25">
      <c r="A1018" s="9" t="s">
        <v>10</v>
      </c>
      <c r="B1018" s="30">
        <v>0</v>
      </c>
      <c r="C1018" s="30">
        <v>0</v>
      </c>
      <c r="D1018" s="30">
        <v>0</v>
      </c>
      <c r="E1018" s="30">
        <v>0</v>
      </c>
      <c r="F1018" s="30">
        <v>0</v>
      </c>
      <c r="H1018" s="30">
        <v>0</v>
      </c>
      <c r="I1018" s="30">
        <v>0</v>
      </c>
      <c r="J1018" s="30">
        <v>0</v>
      </c>
      <c r="K1018" s="30">
        <v>0</v>
      </c>
      <c r="L1018" s="30">
        <v>0</v>
      </c>
      <c r="N1018" s="30">
        <v>0</v>
      </c>
      <c r="O1018" s="30">
        <v>0</v>
      </c>
      <c r="P1018" s="30">
        <v>0</v>
      </c>
      <c r="Q1018" s="30">
        <v>0</v>
      </c>
      <c r="R1018" s="30">
        <v>0</v>
      </c>
      <c r="T1018" s="30">
        <v>0</v>
      </c>
      <c r="U1018" s="30">
        <v>0</v>
      </c>
      <c r="V1018" s="30">
        <v>0</v>
      </c>
      <c r="W1018" s="30">
        <v>0</v>
      </c>
      <c r="X1018" s="30">
        <v>0</v>
      </c>
    </row>
    <row r="1019" spans="1:24" x14ac:dyDescent="0.25">
      <c r="A1019" s="9" t="s">
        <v>26</v>
      </c>
      <c r="B1019" s="30">
        <v>60126.8</v>
      </c>
      <c r="C1019" s="30">
        <v>47467.6</v>
      </c>
      <c r="D1019" s="30">
        <v>43159.9</v>
      </c>
      <c r="E1019" s="30">
        <v>39271</v>
      </c>
      <c r="F1019" s="30">
        <v>35460.5</v>
      </c>
      <c r="H1019" s="30">
        <v>70817.7</v>
      </c>
      <c r="I1019" s="30">
        <v>56933.2</v>
      </c>
      <c r="J1019" s="30">
        <v>52903.1</v>
      </c>
      <c r="K1019" s="30">
        <v>48937.5</v>
      </c>
      <c r="L1019" s="30">
        <v>44987.6</v>
      </c>
      <c r="N1019" s="30">
        <v>72172.3</v>
      </c>
      <c r="O1019" s="30">
        <v>58632.800000000003</v>
      </c>
      <c r="P1019" s="30">
        <v>54364.3</v>
      </c>
      <c r="Q1019" s="30">
        <v>50388.4</v>
      </c>
      <c r="R1019" s="30">
        <v>46448.9</v>
      </c>
      <c r="T1019" s="30">
        <v>79149.8</v>
      </c>
      <c r="U1019" s="30">
        <v>65463.1</v>
      </c>
      <c r="V1019" s="30">
        <v>60410.7</v>
      </c>
      <c r="W1019" s="30">
        <v>55976.5</v>
      </c>
      <c r="X1019" s="30">
        <v>51719.199999999997</v>
      </c>
    </row>
    <row r="1021" spans="1:24" x14ac:dyDescent="0.25">
      <c r="A1021" s="9" t="s">
        <v>403</v>
      </c>
      <c r="B1021" s="9">
        <v>100</v>
      </c>
      <c r="C1021" s="9">
        <v>95</v>
      </c>
      <c r="D1021" s="9">
        <v>90</v>
      </c>
      <c r="E1021" s="9">
        <v>85</v>
      </c>
      <c r="F1021" s="9">
        <v>80</v>
      </c>
      <c r="G1021" s="9" t="s">
        <v>404</v>
      </c>
      <c r="H1021" s="9">
        <v>100</v>
      </c>
      <c r="I1021" s="9">
        <v>95</v>
      </c>
      <c r="J1021" s="9">
        <v>90</v>
      </c>
      <c r="K1021" s="9">
        <v>85</v>
      </c>
      <c r="L1021" s="9">
        <v>80</v>
      </c>
      <c r="M1021" s="9" t="s">
        <v>405</v>
      </c>
      <c r="N1021" s="9">
        <v>100</v>
      </c>
      <c r="O1021" s="9">
        <v>95</v>
      </c>
      <c r="P1021" s="9">
        <v>90</v>
      </c>
      <c r="Q1021" s="9">
        <v>85</v>
      </c>
      <c r="R1021" s="9">
        <v>80</v>
      </c>
      <c r="S1021" s="9" t="s">
        <v>406</v>
      </c>
      <c r="T1021" s="9">
        <v>100</v>
      </c>
      <c r="U1021" s="9">
        <v>95</v>
      </c>
      <c r="V1021" s="9">
        <v>90</v>
      </c>
      <c r="W1021" s="9">
        <v>85</v>
      </c>
      <c r="X1021" s="9">
        <v>80</v>
      </c>
    </row>
    <row r="1022" spans="1:24" x14ac:dyDescent="0.25">
      <c r="A1022" s="9" t="s">
        <v>22</v>
      </c>
      <c r="B1022" s="30">
        <v>0</v>
      </c>
      <c r="C1022" s="30">
        <v>0</v>
      </c>
      <c r="D1022" s="30">
        <v>0</v>
      </c>
      <c r="E1022" s="30">
        <v>0</v>
      </c>
      <c r="F1022" s="30">
        <v>0</v>
      </c>
      <c r="H1022" s="30">
        <v>0</v>
      </c>
      <c r="I1022" s="30">
        <v>0</v>
      </c>
      <c r="J1022" s="30">
        <v>0</v>
      </c>
      <c r="K1022" s="30">
        <v>0</v>
      </c>
      <c r="L1022" s="30">
        <v>0</v>
      </c>
      <c r="N1022" s="30">
        <v>0</v>
      </c>
      <c r="O1022" s="30">
        <v>0</v>
      </c>
      <c r="P1022" s="30">
        <v>0</v>
      </c>
      <c r="Q1022" s="30">
        <v>0</v>
      </c>
      <c r="R1022" s="30">
        <v>0</v>
      </c>
      <c r="T1022" s="30">
        <v>0</v>
      </c>
      <c r="U1022" s="30">
        <v>0</v>
      </c>
      <c r="V1022" s="30">
        <v>0</v>
      </c>
      <c r="W1022" s="30">
        <v>0</v>
      </c>
      <c r="X1022" s="30">
        <v>0</v>
      </c>
    </row>
    <row r="1023" spans="1:24" x14ac:dyDescent="0.25">
      <c r="A1023" s="9" t="s">
        <v>23</v>
      </c>
      <c r="B1023" s="30">
        <v>0</v>
      </c>
      <c r="C1023" s="30">
        <v>0</v>
      </c>
      <c r="D1023" s="30">
        <v>0</v>
      </c>
      <c r="E1023" s="30">
        <v>0</v>
      </c>
      <c r="F1023" s="30">
        <v>0</v>
      </c>
      <c r="H1023" s="30">
        <v>0</v>
      </c>
      <c r="I1023" s="30">
        <v>0</v>
      </c>
      <c r="J1023" s="30">
        <v>0</v>
      </c>
      <c r="K1023" s="30">
        <v>0</v>
      </c>
      <c r="L1023" s="30">
        <v>0</v>
      </c>
      <c r="N1023" s="30">
        <v>0</v>
      </c>
      <c r="O1023" s="30">
        <v>0</v>
      </c>
      <c r="P1023" s="30">
        <v>0</v>
      </c>
      <c r="Q1023" s="30">
        <v>0</v>
      </c>
      <c r="R1023" s="30">
        <v>0</v>
      </c>
      <c r="T1023" s="30">
        <v>0</v>
      </c>
      <c r="U1023" s="30">
        <v>0</v>
      </c>
      <c r="V1023" s="30">
        <v>0</v>
      </c>
      <c r="W1023" s="30">
        <v>0</v>
      </c>
      <c r="X1023" s="30">
        <v>0</v>
      </c>
    </row>
    <row r="1024" spans="1:24" x14ac:dyDescent="0.25">
      <c r="A1024" s="9" t="s">
        <v>24</v>
      </c>
      <c r="B1024" s="30">
        <v>0</v>
      </c>
      <c r="C1024" s="30">
        <v>0</v>
      </c>
      <c r="D1024" s="30">
        <v>0</v>
      </c>
      <c r="E1024" s="30">
        <v>0</v>
      </c>
      <c r="F1024" s="30">
        <v>0</v>
      </c>
      <c r="H1024" s="30">
        <v>0</v>
      </c>
      <c r="I1024" s="30">
        <v>0</v>
      </c>
      <c r="J1024" s="30">
        <v>0</v>
      </c>
      <c r="K1024" s="30">
        <v>0</v>
      </c>
      <c r="L1024" s="30">
        <v>0</v>
      </c>
      <c r="N1024" s="30">
        <v>0</v>
      </c>
      <c r="O1024" s="30">
        <v>0</v>
      </c>
      <c r="P1024" s="30">
        <v>0</v>
      </c>
      <c r="Q1024" s="30">
        <v>0</v>
      </c>
      <c r="R1024" s="30">
        <v>0</v>
      </c>
      <c r="T1024" s="30">
        <v>0</v>
      </c>
      <c r="U1024" s="30">
        <v>0</v>
      </c>
      <c r="V1024" s="30">
        <v>0</v>
      </c>
      <c r="W1024" s="30">
        <v>0</v>
      </c>
      <c r="X1024" s="30">
        <v>0</v>
      </c>
    </row>
    <row r="1025" spans="1:24" x14ac:dyDescent="0.25">
      <c r="A1025" s="9" t="s">
        <v>25</v>
      </c>
      <c r="B1025" s="30">
        <v>6</v>
      </c>
      <c r="C1025" s="30">
        <v>6</v>
      </c>
      <c r="D1025" s="30">
        <v>6</v>
      </c>
      <c r="E1025" s="30">
        <v>6</v>
      </c>
      <c r="F1025" s="30">
        <v>6</v>
      </c>
      <c r="H1025" s="30">
        <v>7</v>
      </c>
      <c r="I1025" s="30">
        <v>7</v>
      </c>
      <c r="J1025" s="30">
        <v>7</v>
      </c>
      <c r="K1025" s="30">
        <v>7</v>
      </c>
      <c r="L1025" s="30">
        <v>7</v>
      </c>
      <c r="N1025" s="30">
        <v>8</v>
      </c>
      <c r="O1025" s="30">
        <v>8</v>
      </c>
      <c r="P1025" s="30">
        <v>8</v>
      </c>
      <c r="Q1025" s="30">
        <v>8</v>
      </c>
      <c r="R1025" s="30">
        <v>8</v>
      </c>
      <c r="T1025" s="30">
        <v>12</v>
      </c>
      <c r="U1025" s="30">
        <v>12</v>
      </c>
      <c r="V1025" s="30">
        <v>12</v>
      </c>
      <c r="W1025" s="30">
        <v>12</v>
      </c>
      <c r="X1025" s="30">
        <v>12</v>
      </c>
    </row>
    <row r="1026" spans="1:24" x14ac:dyDescent="0.25">
      <c r="A1026" s="9" t="s">
        <v>64</v>
      </c>
      <c r="B1026" s="30">
        <v>0</v>
      </c>
      <c r="C1026" s="30">
        <v>0</v>
      </c>
      <c r="D1026" s="30">
        <v>0</v>
      </c>
      <c r="E1026" s="30">
        <v>0</v>
      </c>
      <c r="F1026" s="30">
        <v>0</v>
      </c>
      <c r="H1026" s="30">
        <v>0</v>
      </c>
      <c r="I1026" s="30">
        <v>0</v>
      </c>
      <c r="J1026" s="30">
        <v>0</v>
      </c>
      <c r="K1026" s="30">
        <v>0</v>
      </c>
      <c r="L1026" s="30">
        <v>0</v>
      </c>
      <c r="N1026" s="30">
        <v>0</v>
      </c>
      <c r="O1026" s="30">
        <v>0</v>
      </c>
      <c r="P1026" s="30">
        <v>0</v>
      </c>
      <c r="Q1026" s="30">
        <v>0</v>
      </c>
      <c r="R1026" s="30">
        <v>0</v>
      </c>
      <c r="T1026" s="30">
        <v>0</v>
      </c>
      <c r="U1026" s="30">
        <v>0</v>
      </c>
      <c r="V1026" s="30">
        <v>0</v>
      </c>
      <c r="W1026" s="30">
        <v>0</v>
      </c>
      <c r="X1026" s="30">
        <v>0</v>
      </c>
    </row>
    <row r="1027" spans="1:24" x14ac:dyDescent="0.25">
      <c r="A1027" s="9" t="s">
        <v>65</v>
      </c>
      <c r="B1027" s="30">
        <v>0</v>
      </c>
      <c r="C1027" s="30">
        <v>0</v>
      </c>
      <c r="D1027" s="30">
        <v>0</v>
      </c>
      <c r="E1027" s="30">
        <v>0</v>
      </c>
      <c r="F1027" s="30">
        <v>0</v>
      </c>
      <c r="H1027" s="30">
        <v>0</v>
      </c>
      <c r="I1027" s="30">
        <v>0</v>
      </c>
      <c r="J1027" s="30">
        <v>0</v>
      </c>
      <c r="K1027" s="30">
        <v>0</v>
      </c>
      <c r="L1027" s="30">
        <v>0</v>
      </c>
      <c r="N1027" s="30">
        <v>0</v>
      </c>
      <c r="O1027" s="30">
        <v>0</v>
      </c>
      <c r="P1027" s="30">
        <v>0</v>
      </c>
      <c r="Q1027" s="30">
        <v>0</v>
      </c>
      <c r="R1027" s="30">
        <v>0</v>
      </c>
      <c r="T1027" s="30">
        <v>0</v>
      </c>
      <c r="U1027" s="30">
        <v>0</v>
      </c>
      <c r="V1027" s="30">
        <v>0</v>
      </c>
      <c r="W1027" s="30">
        <v>0</v>
      </c>
      <c r="X1027" s="30">
        <v>0</v>
      </c>
    </row>
    <row r="1028" spans="1:24" x14ac:dyDescent="0.25">
      <c r="A1028" s="9" t="s">
        <v>66</v>
      </c>
      <c r="B1028" s="30">
        <v>0</v>
      </c>
      <c r="C1028" s="30">
        <v>0</v>
      </c>
      <c r="D1028" s="30">
        <v>0</v>
      </c>
      <c r="E1028" s="30">
        <v>0</v>
      </c>
      <c r="F1028" s="30">
        <v>0</v>
      </c>
      <c r="H1028" s="30">
        <v>0</v>
      </c>
      <c r="I1028" s="30">
        <v>0</v>
      </c>
      <c r="J1028" s="30">
        <v>0</v>
      </c>
      <c r="K1028" s="30">
        <v>0</v>
      </c>
      <c r="L1028" s="30">
        <v>0</v>
      </c>
      <c r="N1028" s="30">
        <v>0</v>
      </c>
      <c r="O1028" s="30">
        <v>0</v>
      </c>
      <c r="P1028" s="30">
        <v>0</v>
      </c>
      <c r="Q1028" s="30">
        <v>0</v>
      </c>
      <c r="R1028" s="30">
        <v>0</v>
      </c>
      <c r="T1028" s="30">
        <v>0</v>
      </c>
      <c r="U1028" s="30">
        <v>0</v>
      </c>
      <c r="V1028" s="30">
        <v>0</v>
      </c>
      <c r="W1028" s="30">
        <v>0</v>
      </c>
      <c r="X1028" s="30">
        <v>0</v>
      </c>
    </row>
    <row r="1029" spans="1:24" x14ac:dyDescent="0.25">
      <c r="A1029" s="9" t="s">
        <v>67</v>
      </c>
      <c r="B1029" s="30">
        <v>0</v>
      </c>
      <c r="C1029" s="30">
        <v>0</v>
      </c>
      <c r="D1029" s="30">
        <v>0</v>
      </c>
      <c r="E1029" s="30">
        <v>0</v>
      </c>
      <c r="F1029" s="30">
        <v>0</v>
      </c>
      <c r="H1029" s="30">
        <v>0</v>
      </c>
      <c r="I1029" s="30">
        <v>0</v>
      </c>
      <c r="J1029" s="30">
        <v>0</v>
      </c>
      <c r="K1029" s="30">
        <v>0</v>
      </c>
      <c r="L1029" s="30">
        <v>0</v>
      </c>
      <c r="N1029" s="30">
        <v>0</v>
      </c>
      <c r="O1029" s="30">
        <v>0</v>
      </c>
      <c r="P1029" s="30">
        <v>0</v>
      </c>
      <c r="Q1029" s="30">
        <v>0</v>
      </c>
      <c r="R1029" s="30">
        <v>0</v>
      </c>
      <c r="T1029" s="30">
        <v>0</v>
      </c>
      <c r="U1029" s="30">
        <v>0</v>
      </c>
      <c r="V1029" s="30">
        <v>0</v>
      </c>
      <c r="W1029" s="30">
        <v>0</v>
      </c>
      <c r="X1029" s="30">
        <v>0</v>
      </c>
    </row>
    <row r="1030" spans="1:24" x14ac:dyDescent="0.25">
      <c r="A1030" s="9" t="s">
        <v>68</v>
      </c>
      <c r="B1030" s="30">
        <v>2787.6</v>
      </c>
      <c r="C1030" s="30">
        <v>2787.6</v>
      </c>
      <c r="D1030" s="30">
        <v>2787.6</v>
      </c>
      <c r="E1030" s="30">
        <v>2787.6</v>
      </c>
      <c r="F1030" s="30">
        <v>2787.6</v>
      </c>
      <c r="H1030" s="30">
        <v>3252.2</v>
      </c>
      <c r="I1030" s="30">
        <v>3252.2</v>
      </c>
      <c r="J1030" s="30">
        <v>3252.2</v>
      </c>
      <c r="K1030" s="30">
        <v>3252.2</v>
      </c>
      <c r="L1030" s="30">
        <v>3252.2</v>
      </c>
      <c r="N1030" s="30">
        <v>3716.8</v>
      </c>
      <c r="O1030" s="30">
        <v>3716.8</v>
      </c>
      <c r="P1030" s="30">
        <v>3716.8</v>
      </c>
      <c r="Q1030" s="30">
        <v>3716.8</v>
      </c>
      <c r="R1030" s="30">
        <v>3716.8</v>
      </c>
      <c r="T1030" s="30">
        <v>5575.2000000000007</v>
      </c>
      <c r="U1030" s="30">
        <v>5575.2000000000007</v>
      </c>
      <c r="V1030" s="30">
        <v>5575.2000000000007</v>
      </c>
      <c r="W1030" s="30">
        <v>5575.2000000000007</v>
      </c>
      <c r="X1030" s="30">
        <v>5575.2000000000007</v>
      </c>
    </row>
    <row r="1031" spans="1:24" x14ac:dyDescent="0.25">
      <c r="A1031" s="9" t="s">
        <v>69</v>
      </c>
      <c r="B1031" s="30">
        <v>730.43695500000001</v>
      </c>
      <c r="C1031" s="30">
        <v>730.43695500000001</v>
      </c>
      <c r="D1031" s="30">
        <v>730.43695500000001</v>
      </c>
      <c r="E1031" s="30">
        <v>730.43695500000001</v>
      </c>
      <c r="F1031" s="30">
        <v>730.43695500000001</v>
      </c>
      <c r="H1031" s="30">
        <v>852.17644749999999</v>
      </c>
      <c r="I1031" s="30">
        <v>852.17644749999999</v>
      </c>
      <c r="J1031" s="30">
        <v>852.17644749999999</v>
      </c>
      <c r="K1031" s="30">
        <v>852.17644749999999</v>
      </c>
      <c r="L1031" s="30">
        <v>852.17644749999999</v>
      </c>
      <c r="N1031" s="30">
        <v>973.91593999999998</v>
      </c>
      <c r="O1031" s="30">
        <v>973.91593999999998</v>
      </c>
      <c r="P1031" s="30">
        <v>973.91593999999998</v>
      </c>
      <c r="Q1031" s="30">
        <v>973.91593999999998</v>
      </c>
      <c r="R1031" s="30">
        <v>973.91593999999998</v>
      </c>
      <c r="T1031" s="30">
        <v>1460.87391</v>
      </c>
      <c r="U1031" s="30">
        <v>1460.87391</v>
      </c>
      <c r="V1031" s="30">
        <v>1460.87391</v>
      </c>
      <c r="W1031" s="30">
        <v>1460.87391</v>
      </c>
      <c r="X1031" s="30">
        <v>1460.87391</v>
      </c>
    </row>
    <row r="1032" spans="1:24" x14ac:dyDescent="0.25">
      <c r="A1032" s="9" t="s">
        <v>70</v>
      </c>
      <c r="B1032" s="30">
        <v>2207.1177641851491</v>
      </c>
      <c r="C1032" s="30">
        <v>2096.7618759759098</v>
      </c>
      <c r="D1032" s="30">
        <v>1986.4059877666459</v>
      </c>
      <c r="E1032" s="30">
        <v>1876.0500995573941</v>
      </c>
      <c r="F1032" s="30">
        <v>1765.6942113481371</v>
      </c>
      <c r="H1032" s="30">
        <v>2207.935366616824</v>
      </c>
      <c r="I1032" s="30">
        <v>2097.5385982860039</v>
      </c>
      <c r="J1032" s="30">
        <v>1987.141829955169</v>
      </c>
      <c r="K1032" s="30">
        <v>1876.7450616243341</v>
      </c>
      <c r="L1032" s="30">
        <v>1766.3482932934969</v>
      </c>
      <c r="N1032" s="30">
        <v>2207.9353666168308</v>
      </c>
      <c r="O1032" s="30">
        <v>2097.5385982859948</v>
      </c>
      <c r="P1032" s="30">
        <v>1987.141829955154</v>
      </c>
      <c r="Q1032" s="30">
        <v>1876.745061624312</v>
      </c>
      <c r="R1032" s="30">
        <v>1766.3482932934669</v>
      </c>
      <c r="T1032" s="30">
        <v>2208.7529690484798</v>
      </c>
      <c r="U1032" s="30">
        <v>2098.315320596063</v>
      </c>
      <c r="V1032" s="30">
        <v>1987.8776721436379</v>
      </c>
      <c r="W1032" s="30">
        <v>1877.4400236912179</v>
      </c>
      <c r="X1032" s="30">
        <v>1767.002375238792</v>
      </c>
    </row>
    <row r="1033" spans="1:24" x14ac:dyDescent="0.25">
      <c r="A1033" s="9" t="s">
        <v>10</v>
      </c>
      <c r="B1033" s="30">
        <v>40958.06637996457</v>
      </c>
      <c r="C1033" s="30">
        <v>38910.16306096669</v>
      </c>
      <c r="D1033" s="30">
        <v>36862.25974196833</v>
      </c>
      <c r="E1033" s="30">
        <v>34814.356422970217</v>
      </c>
      <c r="F1033" s="30">
        <v>32766.453103971991</v>
      </c>
      <c r="H1033" s="30">
        <v>40973.23884389575</v>
      </c>
      <c r="I1033" s="30">
        <v>38924.576901701359</v>
      </c>
      <c r="J1033" s="30">
        <v>36875.91495950667</v>
      </c>
      <c r="K1033" s="30">
        <v>34827.253017312018</v>
      </c>
      <c r="L1033" s="30">
        <v>32778.591075117307</v>
      </c>
      <c r="N1033" s="30">
        <v>40973.238843895881</v>
      </c>
      <c r="O1033" s="30">
        <v>38924.576901701192</v>
      </c>
      <c r="P1033" s="30">
        <v>36875.914959506408</v>
      </c>
      <c r="Q1033" s="30">
        <v>34827.253017311603</v>
      </c>
      <c r="R1033" s="30">
        <v>32778.591075116747</v>
      </c>
      <c r="T1033" s="30">
        <v>40988.411307826573</v>
      </c>
      <c r="U1033" s="30">
        <v>38938.990742435373</v>
      </c>
      <c r="V1033" s="30">
        <v>36889.570177044028</v>
      </c>
      <c r="W1033" s="30">
        <v>34840.149611652771</v>
      </c>
      <c r="X1033" s="30">
        <v>32790.729046261396</v>
      </c>
    </row>
    <row r="1034" spans="1:24" x14ac:dyDescent="0.25">
      <c r="A1034" s="9" t="s">
        <v>26</v>
      </c>
      <c r="B1034" s="30">
        <v>46683</v>
      </c>
      <c r="C1034" s="30">
        <v>44524.7</v>
      </c>
      <c r="D1034" s="30">
        <v>42366.5</v>
      </c>
      <c r="E1034" s="30">
        <v>40208.199999999997</v>
      </c>
      <c r="F1034" s="30">
        <v>38050</v>
      </c>
      <c r="H1034" s="30">
        <v>47285.3</v>
      </c>
      <c r="I1034" s="30">
        <v>45126.2</v>
      </c>
      <c r="J1034" s="30">
        <v>42967.199999999997</v>
      </c>
      <c r="K1034" s="30">
        <v>40808.1</v>
      </c>
      <c r="L1034" s="30">
        <v>38649</v>
      </c>
      <c r="N1034" s="30">
        <v>47871.6</v>
      </c>
      <c r="O1034" s="30">
        <v>45712.5</v>
      </c>
      <c r="P1034" s="30">
        <v>43553.5</v>
      </c>
      <c r="Q1034" s="30">
        <v>41394.400000000001</v>
      </c>
      <c r="R1034" s="30">
        <v>39235.300000000003</v>
      </c>
      <c r="T1034" s="30">
        <v>50232.800000000003</v>
      </c>
      <c r="U1034" s="30">
        <v>48072.9</v>
      </c>
      <c r="V1034" s="30">
        <v>45913</v>
      </c>
      <c r="W1034" s="30">
        <v>43753.2</v>
      </c>
      <c r="X1034" s="30">
        <v>41593.300000000003</v>
      </c>
    </row>
    <row r="1036" spans="1:24" x14ac:dyDescent="0.25">
      <c r="A1036" s="9" t="s">
        <v>407</v>
      </c>
      <c r="B1036" s="9">
        <v>100</v>
      </c>
      <c r="C1036" s="9">
        <v>95</v>
      </c>
      <c r="D1036" s="9">
        <v>90</v>
      </c>
      <c r="E1036" s="9">
        <v>85</v>
      </c>
      <c r="F1036" s="9">
        <v>80</v>
      </c>
      <c r="G1036" s="9" t="s">
        <v>408</v>
      </c>
      <c r="H1036" s="9">
        <v>100</v>
      </c>
      <c r="I1036" s="9">
        <v>95</v>
      </c>
      <c r="J1036" s="9">
        <v>90</v>
      </c>
      <c r="K1036" s="9">
        <v>85</v>
      </c>
      <c r="L1036" s="9">
        <v>80</v>
      </c>
      <c r="M1036" s="9" t="s">
        <v>409</v>
      </c>
      <c r="N1036" s="9">
        <v>100</v>
      </c>
      <c r="O1036" s="9">
        <v>95</v>
      </c>
      <c r="P1036" s="9">
        <v>90</v>
      </c>
      <c r="Q1036" s="9">
        <v>85</v>
      </c>
      <c r="R1036" s="9">
        <v>80</v>
      </c>
      <c r="S1036" s="9" t="s">
        <v>410</v>
      </c>
      <c r="T1036" s="9">
        <v>100</v>
      </c>
      <c r="U1036" s="9">
        <v>95</v>
      </c>
      <c r="V1036" s="9">
        <v>90</v>
      </c>
      <c r="W1036" s="9">
        <v>85</v>
      </c>
      <c r="X1036" s="9">
        <v>80</v>
      </c>
    </row>
    <row r="1037" spans="1:24" x14ac:dyDescent="0.25">
      <c r="A1037" s="9" t="s">
        <v>22</v>
      </c>
      <c r="B1037" s="30">
        <v>8.0429999999999993</v>
      </c>
      <c r="C1037" s="30">
        <v>8.0429999999999993</v>
      </c>
      <c r="D1037" s="30">
        <v>8.0429999999999993</v>
      </c>
      <c r="E1037" s="30">
        <v>8.0429999999999993</v>
      </c>
      <c r="F1037" s="30">
        <v>8.0429999999999993</v>
      </c>
      <c r="H1037" s="30">
        <v>5.1660000000000004</v>
      </c>
      <c r="I1037" s="30">
        <v>5.1660000000000004</v>
      </c>
      <c r="J1037" s="30">
        <v>5.1660000000000004</v>
      </c>
      <c r="K1037" s="30">
        <v>5.1660000000000004</v>
      </c>
      <c r="L1037" s="30">
        <v>5.1660000000000004</v>
      </c>
      <c r="N1037" s="30">
        <v>4.5789999999999997</v>
      </c>
      <c r="O1037" s="30">
        <v>4.5789999999999997</v>
      </c>
      <c r="P1037" s="30">
        <v>4.5789999999999997</v>
      </c>
      <c r="Q1037" s="30">
        <v>4.5789999999999997</v>
      </c>
      <c r="R1037" s="30">
        <v>4.5789999999999997</v>
      </c>
      <c r="T1037" s="30">
        <v>2.6880000000000002</v>
      </c>
      <c r="U1037" s="30">
        <v>2.6880000000000002</v>
      </c>
      <c r="V1037" s="30">
        <v>2.6880000000000002</v>
      </c>
      <c r="W1037" s="30">
        <v>2.6880000000000002</v>
      </c>
      <c r="X1037" s="30">
        <v>2.6880000000000002</v>
      </c>
    </row>
    <row r="1038" spans="1:24" x14ac:dyDescent="0.25">
      <c r="A1038" s="9" t="s">
        <v>23</v>
      </c>
      <c r="B1038" s="30">
        <v>0</v>
      </c>
      <c r="C1038" s="30">
        <v>0</v>
      </c>
      <c r="D1038" s="30">
        <v>0</v>
      </c>
      <c r="E1038" s="30">
        <v>0</v>
      </c>
      <c r="F1038" s="30">
        <v>0</v>
      </c>
      <c r="H1038" s="30">
        <v>0</v>
      </c>
      <c r="I1038" s="30">
        <v>0</v>
      </c>
      <c r="J1038" s="30">
        <v>0</v>
      </c>
      <c r="K1038" s="30">
        <v>0</v>
      </c>
      <c r="L1038" s="30">
        <v>0</v>
      </c>
      <c r="N1038" s="30">
        <v>0</v>
      </c>
      <c r="O1038" s="30">
        <v>0</v>
      </c>
      <c r="P1038" s="30">
        <v>0</v>
      </c>
      <c r="Q1038" s="30">
        <v>0</v>
      </c>
      <c r="R1038" s="30">
        <v>0</v>
      </c>
      <c r="T1038" s="30">
        <v>0</v>
      </c>
      <c r="U1038" s="30">
        <v>0</v>
      </c>
      <c r="V1038" s="30">
        <v>0</v>
      </c>
      <c r="W1038" s="30">
        <v>0</v>
      </c>
      <c r="X1038" s="30">
        <v>0</v>
      </c>
    </row>
    <row r="1039" spans="1:24" x14ac:dyDescent="0.25">
      <c r="A1039" s="9" t="s">
        <v>24</v>
      </c>
      <c r="B1039" s="30">
        <v>0</v>
      </c>
      <c r="C1039" s="30">
        <v>0</v>
      </c>
      <c r="D1039" s="30">
        <v>0</v>
      </c>
      <c r="E1039" s="30">
        <v>0</v>
      </c>
      <c r="F1039" s="30">
        <v>0</v>
      </c>
      <c r="H1039" s="30">
        <v>0</v>
      </c>
      <c r="I1039" s="30">
        <v>0</v>
      </c>
      <c r="J1039" s="30">
        <v>0</v>
      </c>
      <c r="K1039" s="30">
        <v>0</v>
      </c>
      <c r="L1039" s="30">
        <v>0</v>
      </c>
      <c r="N1039" s="30">
        <v>0</v>
      </c>
      <c r="O1039" s="30">
        <v>0</v>
      </c>
      <c r="P1039" s="30">
        <v>0</v>
      </c>
      <c r="Q1039" s="30">
        <v>0</v>
      </c>
      <c r="R1039" s="30">
        <v>0</v>
      </c>
      <c r="T1039" s="30">
        <v>0</v>
      </c>
      <c r="U1039" s="30">
        <v>0</v>
      </c>
      <c r="V1039" s="30">
        <v>0</v>
      </c>
      <c r="W1039" s="30">
        <v>0</v>
      </c>
      <c r="X1039" s="30">
        <v>0</v>
      </c>
    </row>
    <row r="1040" spans="1:24" x14ac:dyDescent="0.25">
      <c r="A1040" s="9" t="s">
        <v>25</v>
      </c>
      <c r="B1040" s="30">
        <v>6</v>
      </c>
      <c r="C1040" s="30">
        <v>6</v>
      </c>
      <c r="D1040" s="30">
        <v>6</v>
      </c>
      <c r="E1040" s="30">
        <v>6</v>
      </c>
      <c r="F1040" s="30">
        <v>6</v>
      </c>
      <c r="H1040" s="30">
        <v>7</v>
      </c>
      <c r="I1040" s="30">
        <v>7</v>
      </c>
      <c r="J1040" s="30">
        <v>7</v>
      </c>
      <c r="K1040" s="30">
        <v>7</v>
      </c>
      <c r="L1040" s="30">
        <v>7</v>
      </c>
      <c r="N1040" s="30">
        <v>8</v>
      </c>
      <c r="O1040" s="30">
        <v>8</v>
      </c>
      <c r="P1040" s="30">
        <v>8</v>
      </c>
      <c r="Q1040" s="30">
        <v>8</v>
      </c>
      <c r="R1040" s="30">
        <v>8</v>
      </c>
      <c r="T1040" s="30">
        <v>12</v>
      </c>
      <c r="U1040" s="30">
        <v>12</v>
      </c>
      <c r="V1040" s="30">
        <v>12</v>
      </c>
      <c r="W1040" s="30">
        <v>12</v>
      </c>
      <c r="X1040" s="30">
        <v>12</v>
      </c>
    </row>
    <row r="1041" spans="1:24" x14ac:dyDescent="0.25">
      <c r="A1041" s="9" t="s">
        <v>64</v>
      </c>
      <c r="B1041" s="30">
        <v>11260.745999999999</v>
      </c>
      <c r="C1041" s="30">
        <v>11260.745999999999</v>
      </c>
      <c r="D1041" s="30">
        <v>11260.745999999999</v>
      </c>
      <c r="E1041" s="30">
        <v>11260.745999999999</v>
      </c>
      <c r="F1041" s="30">
        <v>11260.745999999999</v>
      </c>
      <c r="H1041" s="30">
        <v>7232.1480000000001</v>
      </c>
      <c r="I1041" s="30">
        <v>7232.1480000000001</v>
      </c>
      <c r="J1041" s="30">
        <v>7232.1480000000001</v>
      </c>
      <c r="K1041" s="30">
        <v>7232.1480000000001</v>
      </c>
      <c r="L1041" s="30">
        <v>7232.1480000000001</v>
      </c>
      <c r="N1041" s="30">
        <v>6411.1039999999994</v>
      </c>
      <c r="O1041" s="30">
        <v>6411.1039999999994</v>
      </c>
      <c r="P1041" s="30">
        <v>6411.1039999999994</v>
      </c>
      <c r="Q1041" s="30">
        <v>6411.1039999999994</v>
      </c>
      <c r="R1041" s="30">
        <v>6411.1039999999994</v>
      </c>
      <c r="T1041" s="30">
        <v>3763.6060000000002</v>
      </c>
      <c r="U1041" s="30">
        <v>3763.6060000000002</v>
      </c>
      <c r="V1041" s="30">
        <v>3763.6060000000002</v>
      </c>
      <c r="W1041" s="30">
        <v>3763.6060000000002</v>
      </c>
      <c r="X1041" s="30">
        <v>3763.6060000000002</v>
      </c>
    </row>
    <row r="1042" spans="1:24" x14ac:dyDescent="0.25">
      <c r="A1042" s="9" t="s">
        <v>65</v>
      </c>
      <c r="B1042" s="30">
        <v>1096.702002569124</v>
      </c>
      <c r="C1042" s="30">
        <v>1096.702002569124</v>
      </c>
      <c r="D1042" s="30">
        <v>1096.702002569124</v>
      </c>
      <c r="E1042" s="30">
        <v>1096.702002569124</v>
      </c>
      <c r="F1042" s="30">
        <v>1096.702002569124</v>
      </c>
      <c r="H1042" s="30">
        <v>704.3504217639121</v>
      </c>
      <c r="I1042" s="30">
        <v>704.3504217639121</v>
      </c>
      <c r="J1042" s="30">
        <v>704.3504217639121</v>
      </c>
      <c r="K1042" s="30">
        <v>704.3504217639121</v>
      </c>
      <c r="L1042" s="30">
        <v>704.3504217639121</v>
      </c>
      <c r="N1042" s="30">
        <v>624.38763785977585</v>
      </c>
      <c r="O1042" s="30">
        <v>624.38763785977585</v>
      </c>
      <c r="P1042" s="30">
        <v>624.38763785977585</v>
      </c>
      <c r="Q1042" s="30">
        <v>624.38763785977585</v>
      </c>
      <c r="R1042" s="30">
        <v>624.38763785977585</v>
      </c>
      <c r="T1042" s="30">
        <v>366.54358752796401</v>
      </c>
      <c r="U1042" s="30">
        <v>366.54358752796401</v>
      </c>
      <c r="V1042" s="30">
        <v>366.54358752796401</v>
      </c>
      <c r="W1042" s="30">
        <v>366.54358752796401</v>
      </c>
      <c r="X1042" s="30">
        <v>366.54358752796401</v>
      </c>
    </row>
    <row r="1043" spans="1:24" x14ac:dyDescent="0.25">
      <c r="A1043" s="9" t="s">
        <v>66</v>
      </c>
      <c r="B1043" s="30">
        <v>0</v>
      </c>
      <c r="C1043" s="30">
        <v>0</v>
      </c>
      <c r="D1043" s="30">
        <v>0</v>
      </c>
      <c r="E1043" s="30">
        <v>0</v>
      </c>
      <c r="F1043" s="30">
        <v>0</v>
      </c>
      <c r="H1043" s="30">
        <v>1.8994889733E-9</v>
      </c>
      <c r="I1043" s="30">
        <v>0</v>
      </c>
      <c r="J1043" s="30">
        <v>0</v>
      </c>
      <c r="K1043" s="30">
        <v>0</v>
      </c>
      <c r="L1043" s="30">
        <v>0</v>
      </c>
      <c r="N1043" s="30">
        <v>0</v>
      </c>
      <c r="O1043" s="30">
        <v>0</v>
      </c>
      <c r="P1043" s="30">
        <v>0</v>
      </c>
      <c r="Q1043" s="30">
        <v>0</v>
      </c>
      <c r="R1043" s="30">
        <v>0</v>
      </c>
      <c r="T1043" s="30">
        <v>0</v>
      </c>
      <c r="U1043" s="30">
        <v>0</v>
      </c>
      <c r="V1043" s="30">
        <v>0</v>
      </c>
      <c r="W1043" s="30">
        <v>0</v>
      </c>
      <c r="X1043" s="30">
        <v>0</v>
      </c>
    </row>
    <row r="1044" spans="1:24" x14ac:dyDescent="0.25">
      <c r="A1044" s="9" t="s">
        <v>67</v>
      </c>
      <c r="B1044" s="30">
        <v>0</v>
      </c>
      <c r="C1044" s="30">
        <v>0</v>
      </c>
      <c r="D1044" s="30">
        <v>0</v>
      </c>
      <c r="E1044" s="30">
        <v>0</v>
      </c>
      <c r="F1044" s="30">
        <v>0</v>
      </c>
      <c r="H1044" s="30">
        <v>4.5568455525066002E-10</v>
      </c>
      <c r="I1044" s="30">
        <v>0</v>
      </c>
      <c r="J1044" s="30">
        <v>0</v>
      </c>
      <c r="K1044" s="30">
        <v>0</v>
      </c>
      <c r="L1044" s="30">
        <v>0</v>
      </c>
      <c r="N1044" s="30">
        <v>0</v>
      </c>
      <c r="O1044" s="30">
        <v>0</v>
      </c>
      <c r="P1044" s="30">
        <v>0</v>
      </c>
      <c r="Q1044" s="30">
        <v>0</v>
      </c>
      <c r="R1044" s="30">
        <v>0</v>
      </c>
      <c r="T1044" s="30">
        <v>0</v>
      </c>
      <c r="U1044" s="30">
        <v>0</v>
      </c>
      <c r="V1044" s="30">
        <v>0</v>
      </c>
      <c r="W1044" s="30">
        <v>0</v>
      </c>
      <c r="X1044" s="30">
        <v>0</v>
      </c>
    </row>
    <row r="1045" spans="1:24" x14ac:dyDescent="0.25">
      <c r="A1045" s="9" t="s">
        <v>68</v>
      </c>
      <c r="B1045" s="30">
        <v>2787.6</v>
      </c>
      <c r="C1045" s="30">
        <v>2787.6</v>
      </c>
      <c r="D1045" s="30">
        <v>2787.6</v>
      </c>
      <c r="E1045" s="30">
        <v>2787.6</v>
      </c>
      <c r="F1045" s="30">
        <v>2787.6</v>
      </c>
      <c r="H1045" s="30">
        <v>3252.2</v>
      </c>
      <c r="I1045" s="30">
        <v>3252.2</v>
      </c>
      <c r="J1045" s="30">
        <v>3252.2</v>
      </c>
      <c r="K1045" s="30">
        <v>3252.2</v>
      </c>
      <c r="L1045" s="30">
        <v>3252.2</v>
      </c>
      <c r="N1045" s="30">
        <v>3716.8</v>
      </c>
      <c r="O1045" s="30">
        <v>3716.8</v>
      </c>
      <c r="P1045" s="30">
        <v>3716.8</v>
      </c>
      <c r="Q1045" s="30">
        <v>3716.8</v>
      </c>
      <c r="R1045" s="30">
        <v>3716.8</v>
      </c>
      <c r="T1045" s="30">
        <v>5575.2000000000007</v>
      </c>
      <c r="U1045" s="30">
        <v>5575.2000000000007</v>
      </c>
      <c r="V1045" s="30">
        <v>5575.2000000000007</v>
      </c>
      <c r="W1045" s="30">
        <v>5575.2000000000007</v>
      </c>
      <c r="X1045" s="30">
        <v>5575.2000000000007</v>
      </c>
    </row>
    <row r="1046" spans="1:24" x14ac:dyDescent="0.25">
      <c r="A1046" s="9" t="s">
        <v>69</v>
      </c>
      <c r="B1046" s="30">
        <v>730.43695500000001</v>
      </c>
      <c r="C1046" s="30">
        <v>730.43695500000001</v>
      </c>
      <c r="D1046" s="30">
        <v>730.43695500000001</v>
      </c>
      <c r="E1046" s="30">
        <v>730.43695500000001</v>
      </c>
      <c r="F1046" s="30">
        <v>730.43695500000001</v>
      </c>
      <c r="H1046" s="30">
        <v>852.17644749999999</v>
      </c>
      <c r="I1046" s="30">
        <v>852.17644749999999</v>
      </c>
      <c r="J1046" s="30">
        <v>852.17644749999999</v>
      </c>
      <c r="K1046" s="30">
        <v>852.17644749999999</v>
      </c>
      <c r="L1046" s="30">
        <v>852.17644749999999</v>
      </c>
      <c r="N1046" s="30">
        <v>973.91593999999998</v>
      </c>
      <c r="O1046" s="30">
        <v>973.91593999999998</v>
      </c>
      <c r="P1046" s="30">
        <v>973.91593999999998</v>
      </c>
      <c r="Q1046" s="30">
        <v>973.91593999999998</v>
      </c>
      <c r="R1046" s="30">
        <v>973.91593999999998</v>
      </c>
      <c r="T1046" s="30">
        <v>1460.87391</v>
      </c>
      <c r="U1046" s="30">
        <v>1460.87391</v>
      </c>
      <c r="V1046" s="30">
        <v>1460.87391</v>
      </c>
      <c r="W1046" s="30">
        <v>1460.87391</v>
      </c>
      <c r="X1046" s="30">
        <v>1460.87391</v>
      </c>
    </row>
    <row r="1047" spans="1:24" x14ac:dyDescent="0.25">
      <c r="A1047" s="9" t="s">
        <v>70</v>
      </c>
      <c r="B1047" s="30">
        <v>1195.1504379463761</v>
      </c>
      <c r="C1047" s="30">
        <v>1084.7945497371229</v>
      </c>
      <c r="D1047" s="30">
        <v>974.43866152787166</v>
      </c>
      <c r="E1047" s="30">
        <v>864.08277331861495</v>
      </c>
      <c r="F1047" s="30">
        <v>753.72688265654131</v>
      </c>
      <c r="H1047" s="30">
        <v>1558.425200752074</v>
      </c>
      <c r="I1047" s="30">
        <v>1448.0284323092351</v>
      </c>
      <c r="J1047" s="30">
        <v>1337.631663978395</v>
      </c>
      <c r="K1047" s="30">
        <v>1227.2348956475489</v>
      </c>
      <c r="L1047" s="30">
        <v>1116.838127316702</v>
      </c>
      <c r="N1047" s="30">
        <v>1631.784512256994</v>
      </c>
      <c r="O1047" s="30">
        <v>1521.387743926145</v>
      </c>
      <c r="P1047" s="30">
        <v>1410.9909755952931</v>
      </c>
      <c r="Q1047" s="30">
        <v>1300.594207264443</v>
      </c>
      <c r="R1047" s="30">
        <v>1190.1974389335919</v>
      </c>
      <c r="T1047" s="30">
        <v>1872.815400168419</v>
      </c>
      <c r="U1047" s="30">
        <v>1762.3777517159911</v>
      </c>
      <c r="V1047" s="30">
        <v>1651.940103263564</v>
      </c>
      <c r="W1047" s="30">
        <v>1541.502454811136</v>
      </c>
      <c r="X1047" s="30">
        <v>1431.06480635871</v>
      </c>
    </row>
    <row r="1048" spans="1:24" x14ac:dyDescent="0.25">
      <c r="A1048" s="9" t="s">
        <v>10</v>
      </c>
      <c r="B1048" s="30">
        <v>19714.419417951231</v>
      </c>
      <c r="C1048" s="30">
        <v>17894.0609121751</v>
      </c>
      <c r="D1048" s="30">
        <v>16073.70240639899</v>
      </c>
      <c r="E1048" s="30">
        <v>14253.343900622811</v>
      </c>
      <c r="F1048" s="30">
        <v>12432.98535438655</v>
      </c>
      <c r="H1048" s="30">
        <v>25706.762147803958</v>
      </c>
      <c r="I1048" s="30">
        <v>23885.729308450031</v>
      </c>
      <c r="J1048" s="30">
        <v>22064.696470943582</v>
      </c>
      <c r="K1048" s="30">
        <v>20243.663633437031</v>
      </c>
      <c r="L1048" s="30">
        <v>18422.63079593045</v>
      </c>
      <c r="N1048" s="30">
        <v>26916.849337919699</v>
      </c>
      <c r="O1048" s="30">
        <v>25095.816500413101</v>
      </c>
      <c r="P1048" s="30">
        <v>23274.78366290643</v>
      </c>
      <c r="Q1048" s="30">
        <v>21453.75082539982</v>
      </c>
      <c r="R1048" s="30">
        <v>19632.717987893171</v>
      </c>
      <c r="T1048" s="30">
        <v>30892.73711413304</v>
      </c>
      <c r="U1048" s="30">
        <v>29071.029944896251</v>
      </c>
      <c r="V1048" s="30">
        <v>27249.322775659461</v>
      </c>
      <c r="W1048" s="30">
        <v>25427.61560642266</v>
      </c>
      <c r="X1048" s="30">
        <v>23605.908437185892</v>
      </c>
    </row>
    <row r="1049" spans="1:24" x14ac:dyDescent="0.25">
      <c r="A1049" s="9" t="s">
        <v>26</v>
      </c>
      <c r="B1049" s="30">
        <v>36784.400000000001</v>
      </c>
      <c r="C1049" s="30">
        <v>34853.699999999997</v>
      </c>
      <c r="D1049" s="30">
        <v>32923</v>
      </c>
      <c r="E1049" s="30">
        <v>30992.3</v>
      </c>
      <c r="F1049" s="30">
        <v>29061.599999999999</v>
      </c>
      <c r="H1049" s="30">
        <v>39305.5</v>
      </c>
      <c r="I1049" s="30">
        <v>37374.1</v>
      </c>
      <c r="J1049" s="30">
        <v>35442.699999999997</v>
      </c>
      <c r="K1049" s="30">
        <v>33511.199999999997</v>
      </c>
      <c r="L1049" s="30">
        <v>31579.8</v>
      </c>
      <c r="N1049" s="30">
        <v>40274.300000000003</v>
      </c>
      <c r="O1049" s="30">
        <v>38342.9</v>
      </c>
      <c r="P1049" s="30">
        <v>36411.4</v>
      </c>
      <c r="Q1049" s="30">
        <v>34480</v>
      </c>
      <c r="R1049" s="30">
        <v>32548.6</v>
      </c>
      <c r="T1049" s="30">
        <v>43931.199999999997</v>
      </c>
      <c r="U1049" s="30">
        <v>41999</v>
      </c>
      <c r="V1049" s="30">
        <v>40066.9</v>
      </c>
      <c r="W1049" s="30">
        <v>38134.699999999997</v>
      </c>
      <c r="X1049" s="30">
        <v>36202.6</v>
      </c>
    </row>
    <row r="1051" spans="1:24" x14ac:dyDescent="0.25">
      <c r="A1051" s="9" t="s">
        <v>411</v>
      </c>
      <c r="B1051" s="9">
        <v>100</v>
      </c>
      <c r="C1051" s="9">
        <v>95</v>
      </c>
      <c r="D1051" s="9">
        <v>90</v>
      </c>
      <c r="E1051" s="9">
        <v>85</v>
      </c>
      <c r="F1051" s="9">
        <v>80</v>
      </c>
      <c r="G1051" s="9" t="s">
        <v>412</v>
      </c>
      <c r="H1051" s="9">
        <v>100</v>
      </c>
      <c r="I1051" s="9">
        <v>95</v>
      </c>
      <c r="J1051" s="9">
        <v>90</v>
      </c>
      <c r="K1051" s="9">
        <v>85</v>
      </c>
      <c r="L1051" s="9">
        <v>80</v>
      </c>
      <c r="M1051" s="9" t="s">
        <v>413</v>
      </c>
      <c r="N1051" s="9">
        <v>100</v>
      </c>
      <c r="O1051" s="9">
        <v>95</v>
      </c>
      <c r="P1051" s="9">
        <v>90</v>
      </c>
      <c r="Q1051" s="9">
        <v>85</v>
      </c>
      <c r="R1051" s="9">
        <v>80</v>
      </c>
      <c r="S1051" s="9" t="s">
        <v>414</v>
      </c>
      <c r="T1051" s="9">
        <v>100</v>
      </c>
      <c r="U1051" s="9">
        <v>95</v>
      </c>
      <c r="V1051" s="9">
        <v>90</v>
      </c>
      <c r="W1051" s="9">
        <v>85</v>
      </c>
      <c r="X1051" s="9">
        <v>80</v>
      </c>
    </row>
    <row r="1052" spans="1:24" x14ac:dyDescent="0.25">
      <c r="A1052" s="9" t="s">
        <v>22</v>
      </c>
      <c r="B1052" s="30">
        <v>24.893999999999998</v>
      </c>
      <c r="C1052" s="30">
        <v>18.957999999999998</v>
      </c>
      <c r="D1052" s="30">
        <v>17.739000000000001</v>
      </c>
      <c r="E1052" s="30">
        <v>16.613</v>
      </c>
      <c r="F1052" s="30">
        <v>15.510999999999999</v>
      </c>
      <c r="H1052" s="30">
        <v>25.385000000000002</v>
      </c>
      <c r="I1052" s="30">
        <v>19.777999999999999</v>
      </c>
      <c r="J1052" s="30">
        <v>18.565999999999999</v>
      </c>
      <c r="K1052" s="30">
        <v>17.463999999999999</v>
      </c>
      <c r="L1052" s="30">
        <v>16.346</v>
      </c>
      <c r="N1052" s="30">
        <v>25.574000000000002</v>
      </c>
      <c r="O1052" s="30">
        <v>20.091000000000001</v>
      </c>
      <c r="P1052" s="30">
        <v>18.698</v>
      </c>
      <c r="Q1052" s="30">
        <v>17.571999999999999</v>
      </c>
      <c r="R1052" s="30">
        <v>16.460999999999999</v>
      </c>
      <c r="T1052" s="30">
        <v>25.79</v>
      </c>
      <c r="U1052" s="30">
        <v>20.774999999999999</v>
      </c>
      <c r="V1052" s="30">
        <v>19.265000000000001</v>
      </c>
      <c r="W1052" s="30">
        <v>18.042000000000002</v>
      </c>
      <c r="X1052" s="30">
        <v>16.928000000000001</v>
      </c>
    </row>
    <row r="1053" spans="1:24" x14ac:dyDescent="0.25">
      <c r="A1053" s="9" t="s">
        <v>23</v>
      </c>
      <c r="B1053" s="30">
        <v>5.2279999999999998</v>
      </c>
      <c r="C1053" s="30">
        <v>4.5199999999999996</v>
      </c>
      <c r="D1053" s="30">
        <v>3.38</v>
      </c>
      <c r="E1053" s="30">
        <v>2.8450000000000002</v>
      </c>
      <c r="F1053" s="30">
        <v>2.415</v>
      </c>
      <c r="H1053" s="30">
        <v>6.9119999999999999</v>
      </c>
      <c r="I1053" s="30">
        <v>5.3390000000000004</v>
      </c>
      <c r="J1053" s="30">
        <v>4.7690000000000001</v>
      </c>
      <c r="K1053" s="30">
        <v>4.367</v>
      </c>
      <c r="L1053" s="30">
        <v>3.968</v>
      </c>
      <c r="N1053" s="30">
        <v>6.9359999999999999</v>
      </c>
      <c r="O1053" s="30">
        <v>5.93</v>
      </c>
      <c r="P1053" s="30">
        <v>5.13</v>
      </c>
      <c r="Q1053" s="30">
        <v>4.5789999999999997</v>
      </c>
      <c r="R1053" s="30">
        <v>4.1749999999999998</v>
      </c>
      <c r="T1053" s="30">
        <v>10.62</v>
      </c>
      <c r="U1053" s="30">
        <v>9.4109999999999996</v>
      </c>
      <c r="V1053" s="30">
        <v>7.7080000000000002</v>
      </c>
      <c r="W1053" s="30">
        <v>6.617</v>
      </c>
      <c r="X1053" s="30">
        <v>5.6920000000000002</v>
      </c>
    </row>
    <row r="1054" spans="1:24" x14ac:dyDescent="0.25">
      <c r="A1054" s="9" t="s">
        <v>24</v>
      </c>
      <c r="B1054" s="30">
        <v>36.820999999999998</v>
      </c>
      <c r="C1054" s="30">
        <v>30.689</v>
      </c>
      <c r="D1054" s="30">
        <v>27.302</v>
      </c>
      <c r="E1054" s="30">
        <v>23.692</v>
      </c>
      <c r="F1054" s="30">
        <v>20.035</v>
      </c>
      <c r="H1054" s="30">
        <v>54.417999999999999</v>
      </c>
      <c r="I1054" s="30">
        <v>45.95</v>
      </c>
      <c r="J1054" s="30">
        <v>42.366999999999997</v>
      </c>
      <c r="K1054" s="30">
        <v>38.365000000000002</v>
      </c>
      <c r="L1054" s="30">
        <v>34.438000000000002</v>
      </c>
      <c r="N1054" s="30">
        <v>56.500999999999998</v>
      </c>
      <c r="O1054" s="30">
        <v>47.62</v>
      </c>
      <c r="P1054" s="30">
        <v>44.41</v>
      </c>
      <c r="Q1054" s="30">
        <v>40.646999999999998</v>
      </c>
      <c r="R1054" s="30">
        <v>36.723999999999997</v>
      </c>
      <c r="T1054" s="30">
        <v>65.018000000000001</v>
      </c>
      <c r="U1054" s="30">
        <v>54.673000000000002</v>
      </c>
      <c r="V1054" s="30">
        <v>51.411999999999999</v>
      </c>
      <c r="W1054" s="30">
        <v>47.722000000000001</v>
      </c>
      <c r="X1054" s="30">
        <v>43.84</v>
      </c>
    </row>
    <row r="1055" spans="1:24" x14ac:dyDescent="0.25">
      <c r="A1055" s="9" t="s">
        <v>25</v>
      </c>
      <c r="B1055" s="30">
        <v>0</v>
      </c>
      <c r="C1055" s="30">
        <v>0</v>
      </c>
      <c r="D1055" s="30">
        <v>0</v>
      </c>
      <c r="E1055" s="30">
        <v>0</v>
      </c>
      <c r="F1055" s="30">
        <v>0</v>
      </c>
      <c r="H1055" s="30">
        <v>0</v>
      </c>
      <c r="I1055" s="30">
        <v>0</v>
      </c>
      <c r="J1055" s="30">
        <v>0</v>
      </c>
      <c r="K1055" s="30">
        <v>0</v>
      </c>
      <c r="L1055" s="30">
        <v>0</v>
      </c>
      <c r="N1055" s="30">
        <v>0</v>
      </c>
      <c r="O1055" s="30">
        <v>0</v>
      </c>
      <c r="P1055" s="30">
        <v>0</v>
      </c>
      <c r="Q1055" s="30">
        <v>0</v>
      </c>
      <c r="R1055" s="30">
        <v>0</v>
      </c>
      <c r="T1055" s="30">
        <v>0</v>
      </c>
      <c r="U1055" s="30">
        <v>0</v>
      </c>
      <c r="V1055" s="30">
        <v>0</v>
      </c>
      <c r="W1055" s="30">
        <v>0</v>
      </c>
      <c r="X1055" s="30">
        <v>0</v>
      </c>
    </row>
    <row r="1056" spans="1:24" x14ac:dyDescent="0.25">
      <c r="A1056" s="9" t="s">
        <v>64</v>
      </c>
      <c r="B1056" s="30">
        <v>34851.32</v>
      </c>
      <c r="C1056" s="30">
        <v>26541.06</v>
      </c>
      <c r="D1056" s="30">
        <v>24834.74</v>
      </c>
      <c r="E1056" s="30">
        <v>23258.9</v>
      </c>
      <c r="F1056" s="30">
        <v>21714.7</v>
      </c>
      <c r="H1056" s="30">
        <v>35539.56</v>
      </c>
      <c r="I1056" s="30">
        <v>27689.200000000001</v>
      </c>
      <c r="J1056" s="30">
        <v>25992.959999999999</v>
      </c>
      <c r="K1056" s="30">
        <v>24449.46</v>
      </c>
      <c r="L1056" s="30">
        <v>22883.7</v>
      </c>
      <c r="N1056" s="30">
        <v>35804.160000000003</v>
      </c>
      <c r="O1056" s="30">
        <v>28126.84</v>
      </c>
      <c r="P1056" s="30">
        <v>26176.5</v>
      </c>
      <c r="Q1056" s="30">
        <v>24600.66</v>
      </c>
      <c r="R1056" s="30">
        <v>23045.96</v>
      </c>
      <c r="T1056" s="30">
        <v>36106.28</v>
      </c>
      <c r="U1056" s="30">
        <v>29084.44</v>
      </c>
      <c r="V1056" s="30">
        <v>26970.3</v>
      </c>
      <c r="W1056" s="30">
        <v>25258.38</v>
      </c>
      <c r="X1056" s="30">
        <v>23699.200000000001</v>
      </c>
    </row>
    <row r="1057" spans="1:24" x14ac:dyDescent="0.25">
      <c r="A1057" s="9" t="s">
        <v>65</v>
      </c>
      <c r="B1057" s="30">
        <v>3394.22560780408</v>
      </c>
      <c r="C1057" s="30">
        <v>2584.8761398496399</v>
      </c>
      <c r="D1057" s="30">
        <v>2418.6949151755598</v>
      </c>
      <c r="E1057" s="30">
        <v>2265.2213456866002</v>
      </c>
      <c r="F1057" s="30">
        <v>2114.8292462318</v>
      </c>
      <c r="H1057" s="30">
        <v>3461.25439845864</v>
      </c>
      <c r="I1057" s="30">
        <v>2696.6953245847999</v>
      </c>
      <c r="J1057" s="30">
        <v>2531.4958071782412</v>
      </c>
      <c r="K1057" s="30">
        <v>2381.1718818392401</v>
      </c>
      <c r="L1057" s="30">
        <v>2228.6800196178001</v>
      </c>
      <c r="N1057" s="30">
        <v>3487.0242142310399</v>
      </c>
      <c r="O1057" s="30">
        <v>2739.3177817829601</v>
      </c>
      <c r="P1057" s="30">
        <v>2549.371060341</v>
      </c>
      <c r="Q1057" s="30">
        <v>2395.8974908520399</v>
      </c>
      <c r="R1057" s="30">
        <v>2244.4827796602399</v>
      </c>
      <c r="T1057" s="30">
        <v>3516.4481626103202</v>
      </c>
      <c r="U1057" s="30">
        <v>2832.5799721973599</v>
      </c>
      <c r="V1057" s="30">
        <v>2626.6805076582</v>
      </c>
      <c r="W1057" s="30">
        <v>2459.9538900577199</v>
      </c>
      <c r="X1057" s="30">
        <v>2308.1028645248002</v>
      </c>
    </row>
    <row r="1058" spans="1:24" x14ac:dyDescent="0.25">
      <c r="A1058" s="9" t="s">
        <v>66</v>
      </c>
      <c r="B1058" s="30">
        <v>18296.331243644079</v>
      </c>
      <c r="C1058" s="30">
        <v>15353.62431323654</v>
      </c>
      <c r="D1058" s="30">
        <v>13248.30575454192</v>
      </c>
      <c r="E1058" s="30">
        <v>11440.142049718739</v>
      </c>
      <c r="F1058" s="30">
        <v>9680.4894834640745</v>
      </c>
      <c r="H1058" s="30">
        <v>26518.23978455098</v>
      </c>
      <c r="I1058" s="30">
        <v>22073.05836684351</v>
      </c>
      <c r="J1058" s="30">
        <v>20253.386979741059</v>
      </c>
      <c r="K1058" s="30">
        <v>18371.261673729179</v>
      </c>
      <c r="L1058" s="30">
        <v>16522.034704381491</v>
      </c>
      <c r="N1058" s="30">
        <v>27379.53044249495</v>
      </c>
      <c r="O1058" s="30">
        <v>23129.80462063419</v>
      </c>
      <c r="P1058" s="30">
        <v>21314.079304665422</v>
      </c>
      <c r="Q1058" s="30">
        <v>19433.99162345978</v>
      </c>
      <c r="R1058" s="30">
        <v>17582.62940518438</v>
      </c>
      <c r="T1058" s="30">
        <v>33196.114185572536</v>
      </c>
      <c r="U1058" s="30">
        <v>28222.4000920197</v>
      </c>
      <c r="V1058" s="30">
        <v>25807.601437241461</v>
      </c>
      <c r="W1058" s="30">
        <v>23611.278045358409</v>
      </c>
      <c r="X1058" s="30">
        <v>21442.990587482629</v>
      </c>
    </row>
    <row r="1059" spans="1:24" x14ac:dyDescent="0.25">
      <c r="A1059" s="9" t="s">
        <v>67</v>
      </c>
      <c r="B1059" s="30">
        <v>3586.0753609928001</v>
      </c>
      <c r="C1059" s="30">
        <v>2988.8895849035998</v>
      </c>
      <c r="D1059" s="30">
        <v>2658.9950385473999</v>
      </c>
      <c r="E1059" s="30">
        <v>2307.4211233668002</v>
      </c>
      <c r="F1059" s="30">
        <v>1951.2698032681999</v>
      </c>
      <c r="H1059" s="30">
        <v>5299.8752406108006</v>
      </c>
      <c r="I1059" s="30">
        <v>4475.1340051405996</v>
      </c>
      <c r="J1059" s="30">
        <v>4126.1409672010004</v>
      </c>
      <c r="K1059" s="30">
        <v>3736.3992863317999</v>
      </c>
      <c r="L1059" s="30">
        <v>3353.9814533314002</v>
      </c>
      <c r="N1059" s="30">
        <v>5502.7614092315998</v>
      </c>
      <c r="O1059" s="30">
        <v>4637.8071845987997</v>
      </c>
      <c r="P1059" s="30">
        <v>4325.16068954</v>
      </c>
      <c r="Q1059" s="30">
        <v>3958.6858604774002</v>
      </c>
      <c r="R1059" s="30">
        <v>3576.6283763748002</v>
      </c>
      <c r="T1059" s="30">
        <v>6332.1969195326001</v>
      </c>
      <c r="U1059" s="30">
        <v>5324.7295753996004</v>
      </c>
      <c r="V1059" s="30">
        <v>5007.0868915686005</v>
      </c>
      <c r="W1059" s="30">
        <v>4647.7313880273996</v>
      </c>
      <c r="X1059" s="30">
        <v>4269.6474809600004</v>
      </c>
    </row>
    <row r="1060" spans="1:24" x14ac:dyDescent="0.25">
      <c r="A1060" s="9" t="s">
        <v>68</v>
      </c>
      <c r="B1060" s="30">
        <v>0</v>
      </c>
      <c r="C1060" s="30">
        <v>0</v>
      </c>
      <c r="D1060" s="30">
        <v>0</v>
      </c>
      <c r="E1060" s="30">
        <v>0</v>
      </c>
      <c r="F1060" s="30">
        <v>0</v>
      </c>
      <c r="H1060" s="30">
        <v>0</v>
      </c>
      <c r="I1060" s="30">
        <v>0</v>
      </c>
      <c r="J1060" s="30">
        <v>0</v>
      </c>
      <c r="K1060" s="30">
        <v>0</v>
      </c>
      <c r="L1060" s="30">
        <v>0</v>
      </c>
      <c r="N1060" s="30">
        <v>0</v>
      </c>
      <c r="O1060" s="30">
        <v>0</v>
      </c>
      <c r="P1060" s="30">
        <v>0</v>
      </c>
      <c r="Q1060" s="30">
        <v>0</v>
      </c>
      <c r="R1060" s="30">
        <v>0</v>
      </c>
      <c r="T1060" s="30">
        <v>0</v>
      </c>
      <c r="U1060" s="30">
        <v>0</v>
      </c>
      <c r="V1060" s="30">
        <v>0</v>
      </c>
      <c r="W1060" s="30">
        <v>0</v>
      </c>
      <c r="X1060" s="30">
        <v>0</v>
      </c>
    </row>
    <row r="1061" spans="1:24" x14ac:dyDescent="0.25">
      <c r="A1061" s="9" t="s">
        <v>69</v>
      </c>
      <c r="B1061" s="30">
        <v>0</v>
      </c>
      <c r="C1061" s="30">
        <v>0</v>
      </c>
      <c r="D1061" s="30">
        <v>0</v>
      </c>
      <c r="E1061" s="30">
        <v>0</v>
      </c>
      <c r="F1061" s="30">
        <v>0</v>
      </c>
      <c r="H1061" s="30">
        <v>0</v>
      </c>
      <c r="I1061" s="30">
        <v>0</v>
      </c>
      <c r="J1061" s="30">
        <v>0</v>
      </c>
      <c r="K1061" s="30">
        <v>0</v>
      </c>
      <c r="L1061" s="30">
        <v>0</v>
      </c>
      <c r="N1061" s="30">
        <v>0</v>
      </c>
      <c r="O1061" s="30">
        <v>0</v>
      </c>
      <c r="P1061" s="30">
        <v>0</v>
      </c>
      <c r="Q1061" s="30">
        <v>0</v>
      </c>
      <c r="R1061" s="30">
        <v>0</v>
      </c>
      <c r="T1061" s="30">
        <v>0</v>
      </c>
      <c r="U1061" s="30">
        <v>0</v>
      </c>
      <c r="V1061" s="30">
        <v>0</v>
      </c>
      <c r="W1061" s="30">
        <v>0</v>
      </c>
      <c r="X1061" s="30">
        <v>0</v>
      </c>
    </row>
    <row r="1062" spans="1:24" x14ac:dyDescent="0.25">
      <c r="A1062" s="9" t="s">
        <v>70</v>
      </c>
      <c r="B1062" s="30">
        <v>0</v>
      </c>
      <c r="C1062" s="30">
        <v>0</v>
      </c>
      <c r="D1062" s="30">
        <v>0</v>
      </c>
      <c r="E1062" s="30">
        <v>0</v>
      </c>
      <c r="F1062" s="30">
        <v>0</v>
      </c>
      <c r="H1062" s="30">
        <v>0</v>
      </c>
      <c r="I1062" s="30">
        <v>0</v>
      </c>
      <c r="J1062" s="30">
        <v>0</v>
      </c>
      <c r="K1062" s="30">
        <v>0</v>
      </c>
      <c r="L1062" s="30">
        <v>0</v>
      </c>
      <c r="N1062" s="30">
        <v>0</v>
      </c>
      <c r="O1062" s="30">
        <v>0</v>
      </c>
      <c r="P1062" s="30">
        <v>0</v>
      </c>
      <c r="Q1062" s="30">
        <v>0</v>
      </c>
      <c r="R1062" s="30">
        <v>0</v>
      </c>
      <c r="T1062" s="30">
        <v>0</v>
      </c>
      <c r="U1062" s="30">
        <v>0</v>
      </c>
      <c r="V1062" s="30">
        <v>0</v>
      </c>
      <c r="W1062" s="30">
        <v>0</v>
      </c>
      <c r="X1062" s="30">
        <v>0</v>
      </c>
    </row>
    <row r="1063" spans="1:24" x14ac:dyDescent="0.25">
      <c r="A1063" s="9" t="s">
        <v>10</v>
      </c>
      <c r="B1063" s="30">
        <v>0</v>
      </c>
      <c r="C1063" s="30">
        <v>0</v>
      </c>
      <c r="D1063" s="30">
        <v>0</v>
      </c>
      <c r="E1063" s="30">
        <v>0</v>
      </c>
      <c r="F1063" s="30">
        <v>0</v>
      </c>
      <c r="H1063" s="30">
        <v>0</v>
      </c>
      <c r="I1063" s="30">
        <v>0</v>
      </c>
      <c r="J1063" s="30">
        <v>0</v>
      </c>
      <c r="K1063" s="30">
        <v>0</v>
      </c>
      <c r="L1063" s="30">
        <v>0</v>
      </c>
      <c r="N1063" s="30">
        <v>0</v>
      </c>
      <c r="O1063" s="30">
        <v>0</v>
      </c>
      <c r="P1063" s="30">
        <v>0</v>
      </c>
      <c r="Q1063" s="30">
        <v>0</v>
      </c>
      <c r="R1063" s="30">
        <v>0</v>
      </c>
      <c r="T1063" s="30">
        <v>0</v>
      </c>
      <c r="U1063" s="30">
        <v>0</v>
      </c>
      <c r="V1063" s="30">
        <v>0</v>
      </c>
      <c r="W1063" s="30">
        <v>0</v>
      </c>
      <c r="X1063" s="30">
        <v>0</v>
      </c>
    </row>
    <row r="1064" spans="1:24" x14ac:dyDescent="0.25">
      <c r="A1064" s="9" t="s">
        <v>26</v>
      </c>
      <c r="B1064" s="30">
        <v>60126.8</v>
      </c>
      <c r="C1064" s="30">
        <v>47467.6</v>
      </c>
      <c r="D1064" s="30">
        <v>43159.9</v>
      </c>
      <c r="E1064" s="30">
        <v>39271</v>
      </c>
      <c r="F1064" s="30">
        <v>35460.5</v>
      </c>
      <c r="H1064" s="30">
        <v>70817.7</v>
      </c>
      <c r="I1064" s="30">
        <v>56933.2</v>
      </c>
      <c r="J1064" s="30">
        <v>52903.1</v>
      </c>
      <c r="K1064" s="30">
        <v>48937.5</v>
      </c>
      <c r="L1064" s="30">
        <v>44987.6</v>
      </c>
      <c r="N1064" s="30">
        <v>72172.3</v>
      </c>
      <c r="O1064" s="30">
        <v>58632.800000000003</v>
      </c>
      <c r="P1064" s="30">
        <v>54364.3</v>
      </c>
      <c r="Q1064" s="30">
        <v>50388.4</v>
      </c>
      <c r="R1064" s="30">
        <v>46448.9</v>
      </c>
      <c r="T1064" s="30">
        <v>79149.8</v>
      </c>
      <c r="U1064" s="30">
        <v>65463.1</v>
      </c>
      <c r="V1064" s="30">
        <v>60410.7</v>
      </c>
      <c r="W1064" s="30">
        <v>55976.5</v>
      </c>
      <c r="X1064" s="30">
        <v>51719.199999999997</v>
      </c>
    </row>
    <row r="1066" spans="1:24" x14ac:dyDescent="0.25">
      <c r="A1066" s="9" t="s">
        <v>415</v>
      </c>
      <c r="B1066" s="9">
        <v>100</v>
      </c>
      <c r="C1066" s="9">
        <v>95</v>
      </c>
      <c r="D1066" s="9">
        <v>90</v>
      </c>
      <c r="E1066" s="9">
        <v>85</v>
      </c>
      <c r="F1066" s="9">
        <v>80</v>
      </c>
      <c r="G1066" s="9" t="s">
        <v>416</v>
      </c>
      <c r="H1066" s="9">
        <v>100</v>
      </c>
      <c r="I1066" s="9">
        <v>95</v>
      </c>
      <c r="J1066" s="9">
        <v>90</v>
      </c>
      <c r="K1066" s="9">
        <v>85</v>
      </c>
      <c r="L1066" s="9">
        <v>80</v>
      </c>
      <c r="M1066" s="9" t="s">
        <v>417</v>
      </c>
      <c r="N1066" s="9">
        <v>100</v>
      </c>
      <c r="O1066" s="9">
        <v>95</v>
      </c>
      <c r="P1066" s="9">
        <v>90</v>
      </c>
      <c r="Q1066" s="9">
        <v>85</v>
      </c>
      <c r="R1066" s="9">
        <v>80</v>
      </c>
      <c r="S1066" s="9" t="s">
        <v>418</v>
      </c>
      <c r="T1066" s="9">
        <v>100</v>
      </c>
      <c r="U1066" s="9">
        <v>95</v>
      </c>
      <c r="V1066" s="9">
        <v>90</v>
      </c>
      <c r="W1066" s="9">
        <v>85</v>
      </c>
      <c r="X1066" s="9">
        <v>80</v>
      </c>
    </row>
    <row r="1067" spans="1:24" x14ac:dyDescent="0.25">
      <c r="A1067" s="9" t="s">
        <v>22</v>
      </c>
      <c r="B1067" s="30">
        <v>0</v>
      </c>
      <c r="C1067" s="30">
        <v>0</v>
      </c>
      <c r="D1067" s="30">
        <v>0</v>
      </c>
      <c r="E1067" s="30">
        <v>0</v>
      </c>
      <c r="F1067" s="30">
        <v>0</v>
      </c>
      <c r="H1067" s="30">
        <v>0</v>
      </c>
      <c r="I1067" s="30">
        <v>0</v>
      </c>
      <c r="J1067" s="30">
        <v>0</v>
      </c>
      <c r="K1067" s="30">
        <v>0</v>
      </c>
      <c r="L1067" s="30">
        <v>0</v>
      </c>
      <c r="N1067" s="30">
        <v>0</v>
      </c>
      <c r="O1067" s="30">
        <v>0</v>
      </c>
      <c r="P1067" s="30">
        <v>0</v>
      </c>
      <c r="Q1067" s="30">
        <v>0</v>
      </c>
      <c r="R1067" s="30">
        <v>0</v>
      </c>
      <c r="T1067" s="30">
        <v>0</v>
      </c>
      <c r="U1067" s="30">
        <v>0</v>
      </c>
      <c r="V1067" s="30">
        <v>0</v>
      </c>
      <c r="W1067" s="30">
        <v>0</v>
      </c>
      <c r="X1067" s="30">
        <v>0</v>
      </c>
    </row>
    <row r="1068" spans="1:24" x14ac:dyDescent="0.25">
      <c r="A1068" s="9" t="s">
        <v>23</v>
      </c>
      <c r="B1068" s="30">
        <v>0</v>
      </c>
      <c r="C1068" s="30">
        <v>0</v>
      </c>
      <c r="D1068" s="30">
        <v>0</v>
      </c>
      <c r="E1068" s="30">
        <v>0</v>
      </c>
      <c r="F1068" s="30">
        <v>0</v>
      </c>
      <c r="H1068" s="30">
        <v>0</v>
      </c>
      <c r="I1068" s="30">
        <v>0</v>
      </c>
      <c r="J1068" s="30">
        <v>0</v>
      </c>
      <c r="K1068" s="30">
        <v>0</v>
      </c>
      <c r="L1068" s="30">
        <v>0</v>
      </c>
      <c r="N1068" s="30">
        <v>0</v>
      </c>
      <c r="O1068" s="30">
        <v>0</v>
      </c>
      <c r="P1068" s="30">
        <v>0</v>
      </c>
      <c r="Q1068" s="30">
        <v>0</v>
      </c>
      <c r="R1068" s="30">
        <v>0</v>
      </c>
      <c r="T1068" s="30">
        <v>0</v>
      </c>
      <c r="U1068" s="30">
        <v>0</v>
      </c>
      <c r="V1068" s="30">
        <v>0</v>
      </c>
      <c r="W1068" s="30">
        <v>0</v>
      </c>
      <c r="X1068" s="30">
        <v>0</v>
      </c>
    </row>
    <row r="1069" spans="1:24" x14ac:dyDescent="0.25">
      <c r="A1069" s="9" t="s">
        <v>24</v>
      </c>
      <c r="B1069" s="30">
        <v>0</v>
      </c>
      <c r="C1069" s="30">
        <v>0</v>
      </c>
      <c r="D1069" s="30">
        <v>0</v>
      </c>
      <c r="E1069" s="30">
        <v>0</v>
      </c>
      <c r="F1069" s="30">
        <v>0</v>
      </c>
      <c r="H1069" s="30">
        <v>0</v>
      </c>
      <c r="I1069" s="30">
        <v>0</v>
      </c>
      <c r="J1069" s="30">
        <v>0</v>
      </c>
      <c r="K1069" s="30">
        <v>0</v>
      </c>
      <c r="L1069" s="30">
        <v>0</v>
      </c>
      <c r="N1069" s="30">
        <v>0</v>
      </c>
      <c r="O1069" s="30">
        <v>0</v>
      </c>
      <c r="P1069" s="30">
        <v>0</v>
      </c>
      <c r="Q1069" s="30">
        <v>0</v>
      </c>
      <c r="R1069" s="30">
        <v>0</v>
      </c>
      <c r="T1069" s="30">
        <v>0</v>
      </c>
      <c r="U1069" s="30">
        <v>0</v>
      </c>
      <c r="V1069" s="30">
        <v>0</v>
      </c>
      <c r="W1069" s="30">
        <v>0</v>
      </c>
      <c r="X1069" s="30">
        <v>0</v>
      </c>
    </row>
    <row r="1070" spans="1:24" x14ac:dyDescent="0.25">
      <c r="A1070" s="9" t="s">
        <v>25</v>
      </c>
      <c r="B1070" s="30">
        <v>6</v>
      </c>
      <c r="C1070" s="30">
        <v>6</v>
      </c>
      <c r="D1070" s="30">
        <v>6</v>
      </c>
      <c r="E1070" s="30">
        <v>6</v>
      </c>
      <c r="F1070" s="30">
        <v>6</v>
      </c>
      <c r="H1070" s="30">
        <v>7</v>
      </c>
      <c r="I1070" s="30">
        <v>7</v>
      </c>
      <c r="J1070" s="30">
        <v>7</v>
      </c>
      <c r="K1070" s="30">
        <v>7</v>
      </c>
      <c r="L1070" s="30">
        <v>7</v>
      </c>
      <c r="N1070" s="30">
        <v>8</v>
      </c>
      <c r="O1070" s="30">
        <v>8</v>
      </c>
      <c r="P1070" s="30">
        <v>8</v>
      </c>
      <c r="Q1070" s="30">
        <v>8</v>
      </c>
      <c r="R1070" s="30">
        <v>8</v>
      </c>
      <c r="T1070" s="30">
        <v>12</v>
      </c>
      <c r="U1070" s="30">
        <v>12</v>
      </c>
      <c r="V1070" s="30">
        <v>12</v>
      </c>
      <c r="W1070" s="30">
        <v>12</v>
      </c>
      <c r="X1070" s="30">
        <v>12</v>
      </c>
    </row>
    <row r="1071" spans="1:24" x14ac:dyDescent="0.25">
      <c r="A1071" s="9" t="s">
        <v>64</v>
      </c>
      <c r="B1071" s="30">
        <v>0</v>
      </c>
      <c r="C1071" s="30">
        <v>0</v>
      </c>
      <c r="D1071" s="30">
        <v>0</v>
      </c>
      <c r="E1071" s="30">
        <v>0</v>
      </c>
      <c r="F1071" s="30">
        <v>0</v>
      </c>
      <c r="H1071" s="30">
        <v>0</v>
      </c>
      <c r="I1071" s="30">
        <v>0</v>
      </c>
      <c r="J1071" s="30">
        <v>0</v>
      </c>
      <c r="K1071" s="30">
        <v>0</v>
      </c>
      <c r="L1071" s="30">
        <v>0</v>
      </c>
      <c r="N1071" s="30">
        <v>0</v>
      </c>
      <c r="O1071" s="30">
        <v>0</v>
      </c>
      <c r="P1071" s="30">
        <v>0</v>
      </c>
      <c r="Q1071" s="30">
        <v>0</v>
      </c>
      <c r="R1071" s="30">
        <v>0</v>
      </c>
      <c r="T1071" s="30">
        <v>0</v>
      </c>
      <c r="U1071" s="30">
        <v>0</v>
      </c>
      <c r="V1071" s="30">
        <v>0</v>
      </c>
      <c r="W1071" s="30">
        <v>0</v>
      </c>
      <c r="X1071" s="30">
        <v>0</v>
      </c>
    </row>
    <row r="1072" spans="1:24" x14ac:dyDescent="0.25">
      <c r="A1072" s="9" t="s">
        <v>65</v>
      </c>
      <c r="B1072" s="30">
        <v>0</v>
      </c>
      <c r="C1072" s="30">
        <v>0</v>
      </c>
      <c r="D1072" s="30">
        <v>0</v>
      </c>
      <c r="E1072" s="30">
        <v>0</v>
      </c>
      <c r="F1072" s="30">
        <v>0</v>
      </c>
      <c r="H1072" s="30">
        <v>0</v>
      </c>
      <c r="I1072" s="30">
        <v>0</v>
      </c>
      <c r="J1072" s="30">
        <v>0</v>
      </c>
      <c r="K1072" s="30">
        <v>0</v>
      </c>
      <c r="L1072" s="30">
        <v>0</v>
      </c>
      <c r="N1072" s="30">
        <v>0</v>
      </c>
      <c r="O1072" s="30">
        <v>0</v>
      </c>
      <c r="P1072" s="30">
        <v>0</v>
      </c>
      <c r="Q1072" s="30">
        <v>0</v>
      </c>
      <c r="R1072" s="30">
        <v>0</v>
      </c>
      <c r="T1072" s="30">
        <v>0</v>
      </c>
      <c r="U1072" s="30">
        <v>0</v>
      </c>
      <c r="V1072" s="30">
        <v>0</v>
      </c>
      <c r="W1072" s="30">
        <v>0</v>
      </c>
      <c r="X1072" s="30">
        <v>0</v>
      </c>
    </row>
    <row r="1073" spans="1:24" x14ac:dyDescent="0.25">
      <c r="A1073" s="9" t="s">
        <v>66</v>
      </c>
      <c r="B1073" s="30">
        <v>0</v>
      </c>
      <c r="C1073" s="30">
        <v>0</v>
      </c>
      <c r="D1073" s="30">
        <v>0</v>
      </c>
      <c r="E1073" s="30">
        <v>0</v>
      </c>
      <c r="F1073" s="30">
        <v>0</v>
      </c>
      <c r="H1073" s="30">
        <v>0</v>
      </c>
      <c r="I1073" s="30">
        <v>0</v>
      </c>
      <c r="J1073" s="30">
        <v>0</v>
      </c>
      <c r="K1073" s="30">
        <v>0</v>
      </c>
      <c r="L1073" s="30">
        <v>0</v>
      </c>
      <c r="N1073" s="30">
        <v>0</v>
      </c>
      <c r="O1073" s="30">
        <v>0</v>
      </c>
      <c r="P1073" s="30">
        <v>0</v>
      </c>
      <c r="Q1073" s="30">
        <v>0</v>
      </c>
      <c r="R1073" s="30">
        <v>0</v>
      </c>
      <c r="T1073" s="30">
        <v>0</v>
      </c>
      <c r="U1073" s="30">
        <v>0</v>
      </c>
      <c r="V1073" s="30">
        <v>0</v>
      </c>
      <c r="W1073" s="30">
        <v>0</v>
      </c>
      <c r="X1073" s="30">
        <v>0</v>
      </c>
    </row>
    <row r="1074" spans="1:24" x14ac:dyDescent="0.25">
      <c r="A1074" s="9" t="s">
        <v>67</v>
      </c>
      <c r="B1074" s="30">
        <v>0</v>
      </c>
      <c r="C1074" s="30">
        <v>0</v>
      </c>
      <c r="D1074" s="30">
        <v>0</v>
      </c>
      <c r="E1074" s="30">
        <v>0</v>
      </c>
      <c r="F1074" s="30">
        <v>0</v>
      </c>
      <c r="H1074" s="30">
        <v>0</v>
      </c>
      <c r="I1074" s="30">
        <v>0</v>
      </c>
      <c r="J1074" s="30">
        <v>0</v>
      </c>
      <c r="K1074" s="30">
        <v>0</v>
      </c>
      <c r="L1074" s="30">
        <v>0</v>
      </c>
      <c r="N1074" s="30">
        <v>0</v>
      </c>
      <c r="O1074" s="30">
        <v>0</v>
      </c>
      <c r="P1074" s="30">
        <v>0</v>
      </c>
      <c r="Q1074" s="30">
        <v>0</v>
      </c>
      <c r="R1074" s="30">
        <v>0</v>
      </c>
      <c r="T1074" s="30">
        <v>0</v>
      </c>
      <c r="U1074" s="30">
        <v>0</v>
      </c>
      <c r="V1074" s="30">
        <v>0</v>
      </c>
      <c r="W1074" s="30">
        <v>0</v>
      </c>
      <c r="X1074" s="30">
        <v>0</v>
      </c>
    </row>
    <row r="1075" spans="1:24" x14ac:dyDescent="0.25">
      <c r="A1075" s="9" t="s">
        <v>68</v>
      </c>
      <c r="B1075" s="30">
        <v>2787.6</v>
      </c>
      <c r="C1075" s="30">
        <v>2787.6</v>
      </c>
      <c r="D1075" s="30">
        <v>2787.6</v>
      </c>
      <c r="E1075" s="30">
        <v>2787.6</v>
      </c>
      <c r="F1075" s="30">
        <v>2787.6</v>
      </c>
      <c r="H1075" s="30">
        <v>3252.2</v>
      </c>
      <c r="I1075" s="30">
        <v>3252.2</v>
      </c>
      <c r="J1075" s="30">
        <v>3252.2</v>
      </c>
      <c r="K1075" s="30">
        <v>3252.2</v>
      </c>
      <c r="L1075" s="30">
        <v>3252.2</v>
      </c>
      <c r="N1075" s="30">
        <v>3716.8</v>
      </c>
      <c r="O1075" s="30">
        <v>3716.8</v>
      </c>
      <c r="P1075" s="30">
        <v>3716.8</v>
      </c>
      <c r="Q1075" s="30">
        <v>3716.8</v>
      </c>
      <c r="R1075" s="30">
        <v>3716.8</v>
      </c>
      <c r="T1075" s="30">
        <v>5575.2000000000007</v>
      </c>
      <c r="U1075" s="30">
        <v>5575.2000000000007</v>
      </c>
      <c r="V1075" s="30">
        <v>5575.2000000000007</v>
      </c>
      <c r="W1075" s="30">
        <v>5575.2000000000007</v>
      </c>
      <c r="X1075" s="30">
        <v>5575.2000000000007</v>
      </c>
    </row>
    <row r="1076" spans="1:24" x14ac:dyDescent="0.25">
      <c r="A1076" s="9" t="s">
        <v>69</v>
      </c>
      <c r="B1076" s="30">
        <v>730.43695500000001</v>
      </c>
      <c r="C1076" s="30">
        <v>730.43695500000001</v>
      </c>
      <c r="D1076" s="30">
        <v>730.43695500000001</v>
      </c>
      <c r="E1076" s="30">
        <v>730.43695500000001</v>
      </c>
      <c r="F1076" s="30">
        <v>730.43695500000001</v>
      </c>
      <c r="H1076" s="30">
        <v>852.17644749999999</v>
      </c>
      <c r="I1076" s="30">
        <v>852.17644749999999</v>
      </c>
      <c r="J1076" s="30">
        <v>852.17644749999999</v>
      </c>
      <c r="K1076" s="30">
        <v>852.17644749999999</v>
      </c>
      <c r="L1076" s="30">
        <v>852.17644749999999</v>
      </c>
      <c r="N1076" s="30">
        <v>973.91593999999998</v>
      </c>
      <c r="O1076" s="30">
        <v>973.91593999999998</v>
      </c>
      <c r="P1076" s="30">
        <v>973.91593999999998</v>
      </c>
      <c r="Q1076" s="30">
        <v>973.91593999999998</v>
      </c>
      <c r="R1076" s="30">
        <v>973.91593999999998</v>
      </c>
      <c r="T1076" s="30">
        <v>1460.87391</v>
      </c>
      <c r="U1076" s="30">
        <v>1460.87391</v>
      </c>
      <c r="V1076" s="30">
        <v>1460.87391</v>
      </c>
      <c r="W1076" s="30">
        <v>1460.87391</v>
      </c>
      <c r="X1076" s="30">
        <v>1460.87391</v>
      </c>
    </row>
    <row r="1077" spans="1:24" x14ac:dyDescent="0.25">
      <c r="A1077" s="9" t="s">
        <v>70</v>
      </c>
      <c r="B1077" s="30">
        <v>2207.1177641851491</v>
      </c>
      <c r="C1077" s="30">
        <v>2096.7618759759021</v>
      </c>
      <c r="D1077" s="30">
        <v>1986.4059877666491</v>
      </c>
      <c r="E1077" s="30">
        <v>1876.050099557395</v>
      </c>
      <c r="F1077" s="30">
        <v>1765.694211348135</v>
      </c>
      <c r="H1077" s="30">
        <v>2207.935366616824</v>
      </c>
      <c r="I1077" s="30">
        <v>2097.5385982860039</v>
      </c>
      <c r="J1077" s="30">
        <v>1987.1418299551681</v>
      </c>
      <c r="K1077" s="30">
        <v>1876.7450616243379</v>
      </c>
      <c r="L1077" s="30">
        <v>1766.3482932934969</v>
      </c>
      <c r="N1077" s="30">
        <v>2207.9353666168308</v>
      </c>
      <c r="O1077" s="30">
        <v>2097.5385982859948</v>
      </c>
      <c r="P1077" s="30">
        <v>1987.141829955154</v>
      </c>
      <c r="Q1077" s="30">
        <v>1876.745061624312</v>
      </c>
      <c r="R1077" s="30">
        <v>1766.3482932934669</v>
      </c>
      <c r="T1077" s="30">
        <v>2208.7529690484798</v>
      </c>
      <c r="U1077" s="30">
        <v>2098.315320596063</v>
      </c>
      <c r="V1077" s="30">
        <v>1987.8776721436379</v>
      </c>
      <c r="W1077" s="30">
        <v>1877.4400236912179</v>
      </c>
      <c r="X1077" s="30">
        <v>1767.002375238792</v>
      </c>
    </row>
    <row r="1078" spans="1:24" x14ac:dyDescent="0.25">
      <c r="A1078" s="9" t="s">
        <v>10</v>
      </c>
      <c r="B1078" s="30">
        <v>36407.170115524059</v>
      </c>
      <c r="C1078" s="30">
        <v>34586.811609748023</v>
      </c>
      <c r="D1078" s="30">
        <v>32766.45310397189</v>
      </c>
      <c r="E1078" s="30">
        <v>30946.094598195748</v>
      </c>
      <c r="F1078" s="30">
        <v>29125.73609241952</v>
      </c>
      <c r="H1078" s="30">
        <v>36420.656750129558</v>
      </c>
      <c r="I1078" s="30">
        <v>34599.623912623443</v>
      </c>
      <c r="J1078" s="30">
        <v>32778.59107511703</v>
      </c>
      <c r="K1078" s="30">
        <v>30957.558237610749</v>
      </c>
      <c r="L1078" s="30">
        <v>29136.52540010427</v>
      </c>
      <c r="N1078" s="30">
        <v>36420.656750129667</v>
      </c>
      <c r="O1078" s="30">
        <v>34599.623912623283</v>
      </c>
      <c r="P1078" s="30">
        <v>32778.591075116812</v>
      </c>
      <c r="Q1078" s="30">
        <v>30957.558237610308</v>
      </c>
      <c r="R1078" s="30">
        <v>29136.525400103779</v>
      </c>
      <c r="T1078" s="30">
        <v>36434.143384734743</v>
      </c>
      <c r="U1078" s="30">
        <v>34612.436215498121</v>
      </c>
      <c r="V1078" s="30">
        <v>32790.72904626136</v>
      </c>
      <c r="W1078" s="30">
        <v>30969.02187702469</v>
      </c>
      <c r="X1078" s="30">
        <v>29147.314707787911</v>
      </c>
    </row>
    <row r="1079" spans="1:24" x14ac:dyDescent="0.25">
      <c r="A1079" s="9" t="s">
        <v>26</v>
      </c>
      <c r="B1079" s="30">
        <v>42132.1</v>
      </c>
      <c r="C1079" s="30">
        <v>40201.4</v>
      </c>
      <c r="D1079" s="30">
        <v>38270.699999999997</v>
      </c>
      <c r="E1079" s="30">
        <v>36339.9</v>
      </c>
      <c r="F1079" s="30">
        <v>34409.199999999997</v>
      </c>
      <c r="H1079" s="30">
        <v>42732.7</v>
      </c>
      <c r="I1079" s="30">
        <v>40801.300000000003</v>
      </c>
      <c r="J1079" s="30">
        <v>38869.800000000003</v>
      </c>
      <c r="K1079" s="30">
        <v>36938.400000000001</v>
      </c>
      <c r="L1079" s="30">
        <v>35007</v>
      </c>
      <c r="N1079" s="30">
        <v>43319</v>
      </c>
      <c r="O1079" s="30">
        <v>41387.599999999999</v>
      </c>
      <c r="P1079" s="30">
        <v>39456.1</v>
      </c>
      <c r="Q1079" s="30">
        <v>37524.699999999997</v>
      </c>
      <c r="R1079" s="30">
        <v>35593.300000000003</v>
      </c>
      <c r="T1079" s="30">
        <v>45678.5</v>
      </c>
      <c r="U1079" s="30">
        <v>43746.3</v>
      </c>
      <c r="V1079" s="30">
        <v>41814.199999999997</v>
      </c>
      <c r="W1079" s="30">
        <v>39882.1</v>
      </c>
      <c r="X1079" s="30">
        <v>37949.9</v>
      </c>
    </row>
    <row r="1081" spans="1:24" x14ac:dyDescent="0.25">
      <c r="A1081" s="9" t="s">
        <v>419</v>
      </c>
      <c r="B1081" s="9">
        <v>100</v>
      </c>
      <c r="C1081" s="9">
        <v>95</v>
      </c>
      <c r="D1081" s="9">
        <v>90</v>
      </c>
      <c r="E1081" s="9">
        <v>85</v>
      </c>
      <c r="F1081" s="9">
        <v>80</v>
      </c>
      <c r="G1081" s="9" t="s">
        <v>420</v>
      </c>
      <c r="H1081" s="9">
        <v>100</v>
      </c>
      <c r="I1081" s="9">
        <v>95</v>
      </c>
      <c r="J1081" s="9">
        <v>90</v>
      </c>
      <c r="K1081" s="9">
        <v>85</v>
      </c>
      <c r="L1081" s="9">
        <v>80</v>
      </c>
      <c r="M1081" s="9" t="s">
        <v>421</v>
      </c>
      <c r="N1081" s="9">
        <v>100</v>
      </c>
      <c r="O1081" s="9">
        <v>95</v>
      </c>
      <c r="P1081" s="9">
        <v>90</v>
      </c>
      <c r="Q1081" s="9">
        <v>85</v>
      </c>
      <c r="R1081" s="9">
        <v>80</v>
      </c>
      <c r="S1081" s="9" t="s">
        <v>422</v>
      </c>
      <c r="T1081" s="9">
        <v>100</v>
      </c>
      <c r="U1081" s="9">
        <v>95</v>
      </c>
      <c r="V1081" s="9">
        <v>90</v>
      </c>
      <c r="W1081" s="9">
        <v>85</v>
      </c>
      <c r="X1081" s="9">
        <v>80</v>
      </c>
    </row>
    <row r="1082" spans="1:24" x14ac:dyDescent="0.25">
      <c r="A1082" s="9" t="s">
        <v>22</v>
      </c>
      <c r="B1082" s="30">
        <v>8.266</v>
      </c>
      <c r="C1082" s="30">
        <v>8.266</v>
      </c>
      <c r="D1082" s="30">
        <v>8.266</v>
      </c>
      <c r="E1082" s="30">
        <v>8.266</v>
      </c>
      <c r="F1082" s="30">
        <v>8.266</v>
      </c>
      <c r="H1082" s="30">
        <v>5.3550000000000004</v>
      </c>
      <c r="I1082" s="30">
        <v>5.3550000000000004</v>
      </c>
      <c r="J1082" s="30">
        <v>5.3550000000000004</v>
      </c>
      <c r="K1082" s="30">
        <v>5.3550000000000004</v>
      </c>
      <c r="L1082" s="30">
        <v>5.3550000000000004</v>
      </c>
      <c r="N1082" s="30">
        <v>4.7149999999999999</v>
      </c>
      <c r="O1082" s="30">
        <v>4.7149999999999999</v>
      </c>
      <c r="P1082" s="30">
        <v>4.7149999999999999</v>
      </c>
      <c r="Q1082" s="30">
        <v>4.7149999999999999</v>
      </c>
      <c r="R1082" s="30">
        <v>4.7149999999999999</v>
      </c>
      <c r="T1082" s="30">
        <v>2.8460000000000001</v>
      </c>
      <c r="U1082" s="30">
        <v>2.8460000000000001</v>
      </c>
      <c r="V1082" s="30">
        <v>2.8460000000000001</v>
      </c>
      <c r="W1082" s="30">
        <v>2.8460000000000001</v>
      </c>
      <c r="X1082" s="30">
        <v>2.8460000000000001</v>
      </c>
    </row>
    <row r="1083" spans="1:24" x14ac:dyDescent="0.25">
      <c r="A1083" s="9" t="s">
        <v>23</v>
      </c>
      <c r="B1083" s="30">
        <v>0</v>
      </c>
      <c r="C1083" s="30">
        <v>0</v>
      </c>
      <c r="D1083" s="30">
        <v>0</v>
      </c>
      <c r="E1083" s="30">
        <v>0</v>
      </c>
      <c r="F1083" s="30">
        <v>0</v>
      </c>
      <c r="H1083" s="30">
        <v>0</v>
      </c>
      <c r="I1083" s="30">
        <v>0</v>
      </c>
      <c r="J1083" s="30">
        <v>0</v>
      </c>
      <c r="K1083" s="30">
        <v>0</v>
      </c>
      <c r="L1083" s="30">
        <v>0</v>
      </c>
      <c r="N1083" s="30">
        <v>0</v>
      </c>
      <c r="O1083" s="30">
        <v>0</v>
      </c>
      <c r="P1083" s="30">
        <v>0</v>
      </c>
      <c r="Q1083" s="30">
        <v>0</v>
      </c>
      <c r="R1083" s="30">
        <v>0</v>
      </c>
      <c r="T1083" s="30">
        <v>0</v>
      </c>
      <c r="U1083" s="30">
        <v>0</v>
      </c>
      <c r="V1083" s="30">
        <v>0</v>
      </c>
      <c r="W1083" s="30">
        <v>0</v>
      </c>
      <c r="X1083" s="30">
        <v>0</v>
      </c>
    </row>
    <row r="1084" spans="1:24" x14ac:dyDescent="0.25">
      <c r="A1084" s="9" t="s">
        <v>24</v>
      </c>
      <c r="B1084" s="30">
        <v>0</v>
      </c>
      <c r="C1084" s="30">
        <v>0</v>
      </c>
      <c r="D1084" s="30">
        <v>0</v>
      </c>
      <c r="E1084" s="30">
        <v>0</v>
      </c>
      <c r="F1084" s="30">
        <v>0</v>
      </c>
      <c r="H1084" s="30">
        <v>0</v>
      </c>
      <c r="I1084" s="30">
        <v>0</v>
      </c>
      <c r="J1084" s="30">
        <v>0</v>
      </c>
      <c r="K1084" s="30">
        <v>0</v>
      </c>
      <c r="L1084" s="30">
        <v>0</v>
      </c>
      <c r="N1084" s="30">
        <v>0</v>
      </c>
      <c r="O1084" s="30">
        <v>0</v>
      </c>
      <c r="P1084" s="30">
        <v>0</v>
      </c>
      <c r="Q1084" s="30">
        <v>0</v>
      </c>
      <c r="R1084" s="30">
        <v>0</v>
      </c>
      <c r="T1084" s="30">
        <v>0</v>
      </c>
      <c r="U1084" s="30">
        <v>0</v>
      </c>
      <c r="V1084" s="30">
        <v>0</v>
      </c>
      <c r="W1084" s="30">
        <v>0</v>
      </c>
      <c r="X1084" s="30">
        <v>0</v>
      </c>
    </row>
    <row r="1085" spans="1:24" x14ac:dyDescent="0.25">
      <c r="A1085" s="9" t="s">
        <v>25</v>
      </c>
      <c r="B1085" s="30">
        <v>6</v>
      </c>
      <c r="C1085" s="30">
        <v>6</v>
      </c>
      <c r="D1085" s="30">
        <v>6</v>
      </c>
      <c r="E1085" s="30">
        <v>6</v>
      </c>
      <c r="F1085" s="30">
        <v>6</v>
      </c>
      <c r="H1085" s="30">
        <v>7</v>
      </c>
      <c r="I1085" s="30">
        <v>7</v>
      </c>
      <c r="J1085" s="30">
        <v>7</v>
      </c>
      <c r="K1085" s="30">
        <v>7</v>
      </c>
      <c r="L1085" s="30">
        <v>7</v>
      </c>
      <c r="N1085" s="30">
        <v>8</v>
      </c>
      <c r="O1085" s="30">
        <v>8</v>
      </c>
      <c r="P1085" s="30">
        <v>8</v>
      </c>
      <c r="Q1085" s="30">
        <v>8</v>
      </c>
      <c r="R1085" s="30">
        <v>8</v>
      </c>
      <c r="T1085" s="30">
        <v>12</v>
      </c>
      <c r="U1085" s="30">
        <v>12</v>
      </c>
      <c r="V1085" s="30">
        <v>12</v>
      </c>
      <c r="W1085" s="30">
        <v>12</v>
      </c>
      <c r="X1085" s="30">
        <v>12</v>
      </c>
    </row>
    <row r="1086" spans="1:24" x14ac:dyDescent="0.25">
      <c r="A1086" s="9" t="s">
        <v>64</v>
      </c>
      <c r="B1086" s="30">
        <v>11572.33</v>
      </c>
      <c r="C1086" s="30">
        <v>11572.33</v>
      </c>
      <c r="D1086" s="30">
        <v>11572.33</v>
      </c>
      <c r="E1086" s="30">
        <v>11572.33</v>
      </c>
      <c r="F1086" s="30">
        <v>11572.33</v>
      </c>
      <c r="H1086" s="30">
        <v>7496.4539999999997</v>
      </c>
      <c r="I1086" s="30">
        <v>7496.4539999999997</v>
      </c>
      <c r="J1086" s="30">
        <v>7496.4539999999997</v>
      </c>
      <c r="K1086" s="30">
        <v>7496.4539999999997</v>
      </c>
      <c r="L1086" s="30">
        <v>7496.4539999999997</v>
      </c>
      <c r="N1086" s="30">
        <v>6601.2379999999994</v>
      </c>
      <c r="O1086" s="30">
        <v>6601.2379999999994</v>
      </c>
      <c r="P1086" s="30">
        <v>6601.2379999999994</v>
      </c>
      <c r="Q1086" s="30">
        <v>6601.2379999999994</v>
      </c>
      <c r="R1086" s="30">
        <v>6601.2379999999994</v>
      </c>
      <c r="T1086" s="30">
        <v>3984.0079999999998</v>
      </c>
      <c r="U1086" s="30">
        <v>3984.0079999999998</v>
      </c>
      <c r="V1086" s="30">
        <v>3984.0079999999998</v>
      </c>
      <c r="W1086" s="30">
        <v>3984.0079999999998</v>
      </c>
      <c r="X1086" s="30">
        <v>3984.0079999999998</v>
      </c>
    </row>
    <row r="1087" spans="1:24" x14ac:dyDescent="0.25">
      <c r="A1087" s="9" t="s">
        <v>65</v>
      </c>
      <c r="B1087" s="30">
        <v>1127.0476649940199</v>
      </c>
      <c r="C1087" s="30">
        <v>1127.0476649940199</v>
      </c>
      <c r="D1087" s="30">
        <v>1127.0476649940199</v>
      </c>
      <c r="E1087" s="30">
        <v>1127.0476649940199</v>
      </c>
      <c r="F1087" s="30">
        <v>1127.0476649940199</v>
      </c>
      <c r="H1087" s="30">
        <v>730.09160440767596</v>
      </c>
      <c r="I1087" s="30">
        <v>730.09160440767596</v>
      </c>
      <c r="J1087" s="30">
        <v>730.09160440767596</v>
      </c>
      <c r="K1087" s="30">
        <v>730.09160440767596</v>
      </c>
      <c r="L1087" s="30">
        <v>730.09160440767596</v>
      </c>
      <c r="N1087" s="30">
        <v>642.90509119337196</v>
      </c>
      <c r="O1087" s="30">
        <v>642.90509119337196</v>
      </c>
      <c r="P1087" s="30">
        <v>642.90509119337196</v>
      </c>
      <c r="Q1087" s="30">
        <v>642.90509119337196</v>
      </c>
      <c r="R1087" s="30">
        <v>642.90509119337196</v>
      </c>
      <c r="T1087" s="30">
        <v>388.008889628752</v>
      </c>
      <c r="U1087" s="30">
        <v>388.008889628752</v>
      </c>
      <c r="V1087" s="30">
        <v>388.008889628752</v>
      </c>
      <c r="W1087" s="30">
        <v>388.008889628752</v>
      </c>
      <c r="X1087" s="30">
        <v>388.008889628752</v>
      </c>
    </row>
    <row r="1088" spans="1:24" x14ac:dyDescent="0.25">
      <c r="A1088" s="9" t="s">
        <v>66</v>
      </c>
      <c r="B1088" s="30">
        <v>0</v>
      </c>
      <c r="C1088" s="30">
        <v>0</v>
      </c>
      <c r="D1088" s="30">
        <v>0</v>
      </c>
      <c r="E1088" s="30">
        <v>0</v>
      </c>
      <c r="F1088" s="30">
        <v>0</v>
      </c>
      <c r="H1088" s="30">
        <v>0</v>
      </c>
      <c r="I1088" s="30">
        <v>0</v>
      </c>
      <c r="J1088" s="30">
        <v>0</v>
      </c>
      <c r="K1088" s="30">
        <v>0</v>
      </c>
      <c r="L1088" s="30">
        <v>0</v>
      </c>
      <c r="N1088" s="30">
        <v>0</v>
      </c>
      <c r="O1088" s="30">
        <v>0</v>
      </c>
      <c r="P1088" s="30">
        <v>0</v>
      </c>
      <c r="Q1088" s="30">
        <v>0</v>
      </c>
      <c r="R1088" s="30">
        <v>0</v>
      </c>
      <c r="T1088" s="30">
        <v>0</v>
      </c>
      <c r="U1088" s="30">
        <v>0</v>
      </c>
      <c r="V1088" s="30">
        <v>0</v>
      </c>
      <c r="W1088" s="30">
        <v>0</v>
      </c>
      <c r="X1088" s="30">
        <v>0</v>
      </c>
    </row>
    <row r="1089" spans="1:24" x14ac:dyDescent="0.25">
      <c r="A1089" s="9" t="s">
        <v>67</v>
      </c>
      <c r="B1089" s="30">
        <v>0</v>
      </c>
      <c r="C1089" s="30">
        <v>0</v>
      </c>
      <c r="D1089" s="30">
        <v>0</v>
      </c>
      <c r="E1089" s="30">
        <v>0</v>
      </c>
      <c r="F1089" s="30">
        <v>0</v>
      </c>
      <c r="H1089" s="30">
        <v>0</v>
      </c>
      <c r="I1089" s="30">
        <v>0</v>
      </c>
      <c r="J1089" s="30">
        <v>0</v>
      </c>
      <c r="K1089" s="30">
        <v>0</v>
      </c>
      <c r="L1089" s="30">
        <v>0</v>
      </c>
      <c r="N1089" s="30">
        <v>0</v>
      </c>
      <c r="O1089" s="30">
        <v>0</v>
      </c>
      <c r="P1089" s="30">
        <v>0</v>
      </c>
      <c r="Q1089" s="30">
        <v>0</v>
      </c>
      <c r="R1089" s="30">
        <v>0</v>
      </c>
      <c r="T1089" s="30">
        <v>0</v>
      </c>
      <c r="U1089" s="30">
        <v>0</v>
      </c>
      <c r="V1089" s="30">
        <v>0</v>
      </c>
      <c r="W1089" s="30">
        <v>0</v>
      </c>
      <c r="X1089" s="30">
        <v>0</v>
      </c>
    </row>
    <row r="1090" spans="1:24" x14ac:dyDescent="0.25">
      <c r="A1090" s="9" t="s">
        <v>68</v>
      </c>
      <c r="B1090" s="30">
        <v>2090.6999999999998</v>
      </c>
      <c r="C1090" s="30">
        <v>2090.6999999999998</v>
      </c>
      <c r="D1090" s="30">
        <v>2090.6999999999998</v>
      </c>
      <c r="E1090" s="30">
        <v>2090.6999999999998</v>
      </c>
      <c r="F1090" s="30">
        <v>2090.6999999999998</v>
      </c>
      <c r="H1090" s="30">
        <v>2439.15</v>
      </c>
      <c r="I1090" s="30">
        <v>2439.15</v>
      </c>
      <c r="J1090" s="30">
        <v>2439.15</v>
      </c>
      <c r="K1090" s="30">
        <v>2439.15</v>
      </c>
      <c r="L1090" s="30">
        <v>2439.15</v>
      </c>
      <c r="N1090" s="30">
        <v>2787.6</v>
      </c>
      <c r="O1090" s="30">
        <v>2787.6</v>
      </c>
      <c r="P1090" s="30">
        <v>2787.6</v>
      </c>
      <c r="Q1090" s="30">
        <v>2787.6</v>
      </c>
      <c r="R1090" s="30">
        <v>2787.6</v>
      </c>
      <c r="T1090" s="30">
        <v>4181.3999999999996</v>
      </c>
      <c r="U1090" s="30">
        <v>4181.3999999999996</v>
      </c>
      <c r="V1090" s="30">
        <v>4181.3999999999996</v>
      </c>
      <c r="W1090" s="30">
        <v>4181.3999999999996</v>
      </c>
      <c r="X1090" s="30">
        <v>4181.3999999999996</v>
      </c>
    </row>
    <row r="1091" spans="1:24" x14ac:dyDescent="0.25">
      <c r="A1091" s="9" t="s">
        <v>69</v>
      </c>
      <c r="B1091" s="30">
        <v>730.43695500000001</v>
      </c>
      <c r="C1091" s="30">
        <v>730.43695500000001</v>
      </c>
      <c r="D1091" s="30">
        <v>730.43695500000001</v>
      </c>
      <c r="E1091" s="30">
        <v>730.43695500000001</v>
      </c>
      <c r="F1091" s="30">
        <v>730.43695500000001</v>
      </c>
      <c r="H1091" s="30">
        <v>852.17644749999999</v>
      </c>
      <c r="I1091" s="30">
        <v>852.17644749999999</v>
      </c>
      <c r="J1091" s="30">
        <v>852.17644749999999</v>
      </c>
      <c r="K1091" s="30">
        <v>852.17644749999999</v>
      </c>
      <c r="L1091" s="30">
        <v>852.17644749999999</v>
      </c>
      <c r="N1091" s="30">
        <v>973.91593999999998</v>
      </c>
      <c r="O1091" s="30">
        <v>973.91593999999998</v>
      </c>
      <c r="P1091" s="30">
        <v>973.91593999999998</v>
      </c>
      <c r="Q1091" s="30">
        <v>973.91593999999998</v>
      </c>
      <c r="R1091" s="30">
        <v>973.91593999999998</v>
      </c>
      <c r="T1091" s="30">
        <v>1460.87391</v>
      </c>
      <c r="U1091" s="30">
        <v>1460.87391</v>
      </c>
      <c r="V1091" s="30">
        <v>1460.87391</v>
      </c>
      <c r="W1091" s="30">
        <v>1460.87391</v>
      </c>
      <c r="X1091" s="30">
        <v>1460.87391</v>
      </c>
    </row>
    <row r="1092" spans="1:24" x14ac:dyDescent="0.25">
      <c r="A1092" s="9" t="s">
        <v>70</v>
      </c>
      <c r="B1092" s="30">
        <v>1176.5028158164041</v>
      </c>
      <c r="C1092" s="30">
        <v>1066.14692760715</v>
      </c>
      <c r="D1092" s="30">
        <v>955.79103933069814</v>
      </c>
      <c r="E1092" s="30">
        <v>845.43515118863581</v>
      </c>
      <c r="F1092" s="30">
        <v>735.07926406577394</v>
      </c>
      <c r="H1092" s="30">
        <v>1542.583578053642</v>
      </c>
      <c r="I1092" s="30">
        <v>1432.1868097228009</v>
      </c>
      <c r="J1092" s="30">
        <v>1321.790041391959</v>
      </c>
      <c r="K1092" s="30">
        <v>1211.3932730611141</v>
      </c>
      <c r="L1092" s="30">
        <v>1100.996504730269</v>
      </c>
      <c r="N1092" s="30">
        <v>1620.4029101799811</v>
      </c>
      <c r="O1092" s="30">
        <v>1510.00614184913</v>
      </c>
      <c r="P1092" s="30">
        <v>1399.6093735182819</v>
      </c>
      <c r="Q1092" s="30">
        <v>1289.2126051874311</v>
      </c>
      <c r="R1092" s="30">
        <v>1178.815836856583</v>
      </c>
      <c r="T1092" s="30">
        <v>1859.6081499380309</v>
      </c>
      <c r="U1092" s="30">
        <v>1749.1705014856041</v>
      </c>
      <c r="V1092" s="30">
        <v>1638.732853033177</v>
      </c>
      <c r="W1092" s="30">
        <v>1528.295204580751</v>
      </c>
      <c r="X1092" s="30">
        <v>1417.8575561283239</v>
      </c>
    </row>
    <row r="1093" spans="1:24" x14ac:dyDescent="0.25">
      <c r="A1093" s="9" t="s">
        <v>10</v>
      </c>
      <c r="B1093" s="30">
        <v>21347.502492644751</v>
      </c>
      <c r="C1093" s="30">
        <v>19345.108136291001</v>
      </c>
      <c r="D1093" s="30">
        <v>17342.713778717931</v>
      </c>
      <c r="E1093" s="30">
        <v>15340.31942358336</v>
      </c>
      <c r="F1093" s="30">
        <v>13337.92508694205</v>
      </c>
      <c r="H1093" s="30">
        <v>27989.994018638921</v>
      </c>
      <c r="I1093" s="30">
        <v>25986.8578973818</v>
      </c>
      <c r="J1093" s="30">
        <v>23983.72177612465</v>
      </c>
      <c r="K1093" s="30">
        <v>21980.58565486746</v>
      </c>
      <c r="L1093" s="30">
        <v>19977.449533610259</v>
      </c>
      <c r="N1093" s="30">
        <v>29402.016467042638</v>
      </c>
      <c r="O1093" s="30">
        <v>27398.880345785361</v>
      </c>
      <c r="P1093" s="30">
        <v>25395.744224528102</v>
      </c>
      <c r="Q1093" s="30">
        <v>23392.608103270799</v>
      </c>
      <c r="R1093" s="30">
        <v>21389.47198201354</v>
      </c>
      <c r="T1093" s="30">
        <v>33742.366854088003</v>
      </c>
      <c r="U1093" s="30">
        <v>31738.488967927529</v>
      </c>
      <c r="V1093" s="30">
        <v>29734.611081767049</v>
      </c>
      <c r="W1093" s="30">
        <v>27730.733195606608</v>
      </c>
      <c r="X1093" s="30">
        <v>25726.855309446139</v>
      </c>
    </row>
    <row r="1094" spans="1:24" x14ac:dyDescent="0.25">
      <c r="A1094" s="9" t="s">
        <v>26</v>
      </c>
      <c r="B1094" s="30">
        <v>38043.9</v>
      </c>
      <c r="C1094" s="30">
        <v>35931.1</v>
      </c>
      <c r="D1094" s="30">
        <v>33818.400000000001</v>
      </c>
      <c r="E1094" s="30">
        <v>31705.599999999999</v>
      </c>
      <c r="F1094" s="30">
        <v>29592.9</v>
      </c>
      <c r="H1094" s="30">
        <v>41049.9</v>
      </c>
      <c r="I1094" s="30">
        <v>38936.400000000001</v>
      </c>
      <c r="J1094" s="30">
        <v>36822.800000000003</v>
      </c>
      <c r="K1094" s="30">
        <v>34709.300000000003</v>
      </c>
      <c r="L1094" s="30">
        <v>32595.8</v>
      </c>
      <c r="N1094" s="30">
        <v>42027.5</v>
      </c>
      <c r="O1094" s="30">
        <v>39914</v>
      </c>
      <c r="P1094" s="30">
        <v>37800.5</v>
      </c>
      <c r="Q1094" s="30">
        <v>35686.9</v>
      </c>
      <c r="R1094" s="30">
        <v>33573.4</v>
      </c>
      <c r="T1094" s="30">
        <v>45615.6</v>
      </c>
      <c r="U1094" s="30">
        <v>43501.3</v>
      </c>
      <c r="V1094" s="30">
        <v>41387</v>
      </c>
      <c r="W1094" s="30">
        <v>39272.699999999997</v>
      </c>
      <c r="X1094" s="30">
        <v>37158.400000000001</v>
      </c>
    </row>
    <row r="1096" spans="1:24" x14ac:dyDescent="0.25">
      <c r="A1096" s="9" t="s">
        <v>423</v>
      </c>
      <c r="B1096" s="9">
        <v>100</v>
      </c>
      <c r="C1096" s="9">
        <v>95</v>
      </c>
      <c r="D1096" s="9">
        <v>90</v>
      </c>
      <c r="E1096" s="9">
        <v>85</v>
      </c>
      <c r="F1096" s="9">
        <v>80</v>
      </c>
      <c r="G1096" s="9" t="s">
        <v>424</v>
      </c>
      <c r="H1096" s="9">
        <v>100</v>
      </c>
      <c r="I1096" s="9">
        <v>95</v>
      </c>
      <c r="J1096" s="9">
        <v>90</v>
      </c>
      <c r="K1096" s="9">
        <v>85</v>
      </c>
      <c r="L1096" s="9">
        <v>80</v>
      </c>
      <c r="M1096" s="9" t="s">
        <v>425</v>
      </c>
      <c r="N1096" s="9">
        <v>100</v>
      </c>
      <c r="O1096" s="9">
        <v>95</v>
      </c>
      <c r="P1096" s="9">
        <v>90</v>
      </c>
      <c r="Q1096" s="9">
        <v>85</v>
      </c>
      <c r="R1096" s="9">
        <v>80</v>
      </c>
      <c r="S1096" s="9" t="s">
        <v>426</v>
      </c>
      <c r="T1096" s="9">
        <v>100</v>
      </c>
      <c r="U1096" s="9">
        <v>95</v>
      </c>
      <c r="V1096" s="9">
        <v>90</v>
      </c>
      <c r="W1096" s="9">
        <v>85</v>
      </c>
      <c r="X1096" s="9">
        <v>80</v>
      </c>
    </row>
    <row r="1097" spans="1:24" x14ac:dyDescent="0.25">
      <c r="A1097" s="9" t="s">
        <v>22</v>
      </c>
      <c r="B1097" s="30">
        <v>24.893999999999998</v>
      </c>
      <c r="C1097" s="30">
        <v>18.957999999999998</v>
      </c>
      <c r="D1097" s="30">
        <v>17.739000000000001</v>
      </c>
      <c r="E1097" s="30">
        <v>16.613</v>
      </c>
      <c r="F1097" s="30">
        <v>15.510999999999999</v>
      </c>
      <c r="H1097" s="30">
        <v>25.385000000000002</v>
      </c>
      <c r="I1097" s="30">
        <v>19.777999999999999</v>
      </c>
      <c r="J1097" s="30">
        <v>18.565999999999999</v>
      </c>
      <c r="K1097" s="30">
        <v>17.463999999999999</v>
      </c>
      <c r="L1097" s="30">
        <v>16.346</v>
      </c>
      <c r="N1097" s="30">
        <v>25.574000000000002</v>
      </c>
      <c r="O1097" s="30">
        <v>20.091000000000001</v>
      </c>
      <c r="P1097" s="30">
        <v>18.698</v>
      </c>
      <c r="Q1097" s="30">
        <v>17.571999999999999</v>
      </c>
      <c r="R1097" s="30">
        <v>16.460999999999999</v>
      </c>
      <c r="T1097" s="30">
        <v>25.79</v>
      </c>
      <c r="U1097" s="30">
        <v>20.774999999999999</v>
      </c>
      <c r="V1097" s="30">
        <v>19.265000000000001</v>
      </c>
      <c r="W1097" s="30">
        <v>18.042000000000002</v>
      </c>
      <c r="X1097" s="30">
        <v>16.928000000000001</v>
      </c>
    </row>
    <row r="1098" spans="1:24" x14ac:dyDescent="0.25">
      <c r="A1098" s="9" t="s">
        <v>23</v>
      </c>
      <c r="B1098" s="30">
        <v>5.2279999999999998</v>
      </c>
      <c r="C1098" s="30">
        <v>4.5199999999999996</v>
      </c>
      <c r="D1098" s="30">
        <v>3.38</v>
      </c>
      <c r="E1098" s="30">
        <v>2.8450000000000002</v>
      </c>
      <c r="F1098" s="30">
        <v>2.415</v>
      </c>
      <c r="H1098" s="30">
        <v>6.9119999999999999</v>
      </c>
      <c r="I1098" s="30">
        <v>5.3390000000000004</v>
      </c>
      <c r="J1098" s="30">
        <v>4.7690000000000001</v>
      </c>
      <c r="K1098" s="30">
        <v>4.367</v>
      </c>
      <c r="L1098" s="30">
        <v>3.968</v>
      </c>
      <c r="N1098" s="30">
        <v>6.9359999999999999</v>
      </c>
      <c r="O1098" s="30">
        <v>5.93</v>
      </c>
      <c r="P1098" s="30">
        <v>5.13</v>
      </c>
      <c r="Q1098" s="30">
        <v>4.5789999999999997</v>
      </c>
      <c r="R1098" s="30">
        <v>4.1749999999999998</v>
      </c>
      <c r="T1098" s="30">
        <v>10.62</v>
      </c>
      <c r="U1098" s="30">
        <v>9.4109999999999996</v>
      </c>
      <c r="V1098" s="30">
        <v>7.7080000000000002</v>
      </c>
      <c r="W1098" s="30">
        <v>6.617</v>
      </c>
      <c r="X1098" s="30">
        <v>5.6920000000000002</v>
      </c>
    </row>
    <row r="1099" spans="1:24" x14ac:dyDescent="0.25">
      <c r="A1099" s="9" t="s">
        <v>24</v>
      </c>
      <c r="B1099" s="30">
        <v>36.820999999999998</v>
      </c>
      <c r="C1099" s="30">
        <v>30.689</v>
      </c>
      <c r="D1099" s="30">
        <v>27.302</v>
      </c>
      <c r="E1099" s="30">
        <v>23.692</v>
      </c>
      <c r="F1099" s="30">
        <v>20.035</v>
      </c>
      <c r="H1099" s="30">
        <v>54.417999999999999</v>
      </c>
      <c r="I1099" s="30">
        <v>45.95</v>
      </c>
      <c r="J1099" s="30">
        <v>42.366999999999997</v>
      </c>
      <c r="K1099" s="30">
        <v>38.365000000000002</v>
      </c>
      <c r="L1099" s="30">
        <v>34.438000000000002</v>
      </c>
      <c r="N1099" s="30">
        <v>56.500999999999998</v>
      </c>
      <c r="O1099" s="30">
        <v>47.62</v>
      </c>
      <c r="P1099" s="30">
        <v>44.41</v>
      </c>
      <c r="Q1099" s="30">
        <v>40.646999999999998</v>
      </c>
      <c r="R1099" s="30">
        <v>36.723999999999997</v>
      </c>
      <c r="T1099" s="30">
        <v>65.018000000000001</v>
      </c>
      <c r="U1099" s="30">
        <v>54.673000000000002</v>
      </c>
      <c r="V1099" s="30">
        <v>51.411999999999999</v>
      </c>
      <c r="W1099" s="30">
        <v>47.722000000000001</v>
      </c>
      <c r="X1099" s="30">
        <v>43.84</v>
      </c>
    </row>
    <row r="1100" spans="1:24" x14ac:dyDescent="0.25">
      <c r="A1100" s="9" t="s">
        <v>25</v>
      </c>
      <c r="B1100" s="30">
        <v>0</v>
      </c>
      <c r="C1100" s="30">
        <v>0</v>
      </c>
      <c r="D1100" s="30">
        <v>0</v>
      </c>
      <c r="E1100" s="30">
        <v>0</v>
      </c>
      <c r="F1100" s="30">
        <v>0</v>
      </c>
      <c r="H1100" s="30">
        <v>0</v>
      </c>
      <c r="I1100" s="30">
        <v>0</v>
      </c>
      <c r="J1100" s="30">
        <v>0</v>
      </c>
      <c r="K1100" s="30">
        <v>0</v>
      </c>
      <c r="L1100" s="30">
        <v>0</v>
      </c>
      <c r="N1100" s="30">
        <v>0</v>
      </c>
      <c r="O1100" s="30">
        <v>0</v>
      </c>
      <c r="P1100" s="30">
        <v>0</v>
      </c>
      <c r="Q1100" s="30">
        <v>0</v>
      </c>
      <c r="R1100" s="30">
        <v>0</v>
      </c>
      <c r="T1100" s="30">
        <v>0</v>
      </c>
      <c r="U1100" s="30">
        <v>0</v>
      </c>
      <c r="V1100" s="30">
        <v>0</v>
      </c>
      <c r="W1100" s="30">
        <v>0</v>
      </c>
      <c r="X1100" s="30">
        <v>0</v>
      </c>
    </row>
    <row r="1101" spans="1:24" x14ac:dyDescent="0.25">
      <c r="A1101" s="9" t="s">
        <v>64</v>
      </c>
      <c r="B1101" s="30">
        <v>34851.32</v>
      </c>
      <c r="C1101" s="30">
        <v>26541.06</v>
      </c>
      <c r="D1101" s="30">
        <v>24834.74</v>
      </c>
      <c r="E1101" s="30">
        <v>23258.9</v>
      </c>
      <c r="F1101" s="30">
        <v>21714.7</v>
      </c>
      <c r="H1101" s="30">
        <v>35539.56</v>
      </c>
      <c r="I1101" s="30">
        <v>27689.200000000001</v>
      </c>
      <c r="J1101" s="30">
        <v>25992.959999999999</v>
      </c>
      <c r="K1101" s="30">
        <v>24449.46</v>
      </c>
      <c r="L1101" s="30">
        <v>22883.7</v>
      </c>
      <c r="N1101" s="30">
        <v>35804.160000000003</v>
      </c>
      <c r="O1101" s="30">
        <v>28126.84</v>
      </c>
      <c r="P1101" s="30">
        <v>26176.5</v>
      </c>
      <c r="Q1101" s="30">
        <v>24600.66</v>
      </c>
      <c r="R1101" s="30">
        <v>23045.96</v>
      </c>
      <c r="T1101" s="30">
        <v>36106.28</v>
      </c>
      <c r="U1101" s="30">
        <v>29084.44</v>
      </c>
      <c r="V1101" s="30">
        <v>26970.3</v>
      </c>
      <c r="W1101" s="30">
        <v>25258.38</v>
      </c>
      <c r="X1101" s="30">
        <v>23699.200000000001</v>
      </c>
    </row>
    <row r="1102" spans="1:24" x14ac:dyDescent="0.25">
      <c r="A1102" s="9" t="s">
        <v>65</v>
      </c>
      <c r="B1102" s="30">
        <v>3394.22560780408</v>
      </c>
      <c r="C1102" s="30">
        <v>2584.8761398496399</v>
      </c>
      <c r="D1102" s="30">
        <v>2418.6949151755598</v>
      </c>
      <c r="E1102" s="30">
        <v>2265.2213456866002</v>
      </c>
      <c r="F1102" s="30">
        <v>2114.8292462318</v>
      </c>
      <c r="H1102" s="30">
        <v>3461.25439845864</v>
      </c>
      <c r="I1102" s="30">
        <v>2696.6953245847999</v>
      </c>
      <c r="J1102" s="30">
        <v>2531.4958071782412</v>
      </c>
      <c r="K1102" s="30">
        <v>2381.1718818392401</v>
      </c>
      <c r="L1102" s="30">
        <v>2228.6800196178001</v>
      </c>
      <c r="N1102" s="30">
        <v>3487.0242142310399</v>
      </c>
      <c r="O1102" s="30">
        <v>2739.3177817829601</v>
      </c>
      <c r="P1102" s="30">
        <v>2549.371060341</v>
      </c>
      <c r="Q1102" s="30">
        <v>2395.8974908520399</v>
      </c>
      <c r="R1102" s="30">
        <v>2244.4827796602399</v>
      </c>
      <c r="T1102" s="30">
        <v>3516.4481626103202</v>
      </c>
      <c r="U1102" s="30">
        <v>2832.5799721973599</v>
      </c>
      <c r="V1102" s="30">
        <v>2626.6805076582</v>
      </c>
      <c r="W1102" s="30">
        <v>2459.9538900577199</v>
      </c>
      <c r="X1102" s="30">
        <v>2308.1028645248002</v>
      </c>
    </row>
    <row r="1103" spans="1:24" x14ac:dyDescent="0.25">
      <c r="A1103" s="9" t="s">
        <v>66</v>
      </c>
      <c r="B1103" s="30">
        <v>18296.331243644079</v>
      </c>
      <c r="C1103" s="30">
        <v>15353.62431323654</v>
      </c>
      <c r="D1103" s="30">
        <v>13248.30575454192</v>
      </c>
      <c r="E1103" s="30">
        <v>11440.142049718739</v>
      </c>
      <c r="F1103" s="30">
        <v>9680.4894834640745</v>
      </c>
      <c r="H1103" s="30">
        <v>26518.23978455098</v>
      </c>
      <c r="I1103" s="30">
        <v>22073.05836684351</v>
      </c>
      <c r="J1103" s="30">
        <v>20253.386979741059</v>
      </c>
      <c r="K1103" s="30">
        <v>18371.261673729179</v>
      </c>
      <c r="L1103" s="30">
        <v>16522.034704381491</v>
      </c>
      <c r="N1103" s="30">
        <v>27379.53044249495</v>
      </c>
      <c r="O1103" s="30">
        <v>23129.80462063419</v>
      </c>
      <c r="P1103" s="30">
        <v>21314.079304665422</v>
      </c>
      <c r="Q1103" s="30">
        <v>19433.99162345978</v>
      </c>
      <c r="R1103" s="30">
        <v>17582.62940518438</v>
      </c>
      <c r="T1103" s="30">
        <v>33196.114185572536</v>
      </c>
      <c r="U1103" s="30">
        <v>28222.4000920197</v>
      </c>
      <c r="V1103" s="30">
        <v>25807.601437241461</v>
      </c>
      <c r="W1103" s="30">
        <v>23611.278045358409</v>
      </c>
      <c r="X1103" s="30">
        <v>21442.990587482629</v>
      </c>
    </row>
    <row r="1104" spans="1:24" x14ac:dyDescent="0.25">
      <c r="A1104" s="9" t="s">
        <v>67</v>
      </c>
      <c r="B1104" s="30">
        <v>3586.0753609928001</v>
      </c>
      <c r="C1104" s="30">
        <v>2988.8895849035998</v>
      </c>
      <c r="D1104" s="30">
        <v>2658.9950385473999</v>
      </c>
      <c r="E1104" s="30">
        <v>2307.4211233668002</v>
      </c>
      <c r="F1104" s="30">
        <v>1951.2698032681999</v>
      </c>
      <c r="H1104" s="30">
        <v>5299.8752406108006</v>
      </c>
      <c r="I1104" s="30">
        <v>4475.1340051405996</v>
      </c>
      <c r="J1104" s="30">
        <v>4126.1409672010004</v>
      </c>
      <c r="K1104" s="30">
        <v>3736.3992863317999</v>
      </c>
      <c r="L1104" s="30">
        <v>3353.9814533314002</v>
      </c>
      <c r="N1104" s="30">
        <v>5502.7614092315998</v>
      </c>
      <c r="O1104" s="30">
        <v>4637.8071845987997</v>
      </c>
      <c r="P1104" s="30">
        <v>4325.16068954</v>
      </c>
      <c r="Q1104" s="30">
        <v>3958.6858604774002</v>
      </c>
      <c r="R1104" s="30">
        <v>3576.6283763748002</v>
      </c>
      <c r="T1104" s="30">
        <v>6332.1969195326001</v>
      </c>
      <c r="U1104" s="30">
        <v>5324.7295753996004</v>
      </c>
      <c r="V1104" s="30">
        <v>5007.0868915686005</v>
      </c>
      <c r="W1104" s="30">
        <v>4647.7313880273996</v>
      </c>
      <c r="X1104" s="30">
        <v>4269.6474809600004</v>
      </c>
    </row>
    <row r="1105" spans="1:24" x14ac:dyDescent="0.25">
      <c r="A1105" s="9" t="s">
        <v>68</v>
      </c>
      <c r="B1105" s="30">
        <v>0</v>
      </c>
      <c r="C1105" s="30">
        <v>0</v>
      </c>
      <c r="D1105" s="30">
        <v>0</v>
      </c>
      <c r="E1105" s="30">
        <v>0</v>
      </c>
      <c r="F1105" s="30">
        <v>0</v>
      </c>
      <c r="H1105" s="30">
        <v>0</v>
      </c>
      <c r="I1105" s="30">
        <v>0</v>
      </c>
      <c r="J1105" s="30">
        <v>0</v>
      </c>
      <c r="K1105" s="30">
        <v>0</v>
      </c>
      <c r="L1105" s="30">
        <v>0</v>
      </c>
      <c r="N1105" s="30">
        <v>0</v>
      </c>
      <c r="O1105" s="30">
        <v>0</v>
      </c>
      <c r="P1105" s="30">
        <v>0</v>
      </c>
      <c r="Q1105" s="30">
        <v>0</v>
      </c>
      <c r="R1105" s="30">
        <v>0</v>
      </c>
      <c r="T1105" s="30">
        <v>0</v>
      </c>
      <c r="U1105" s="30">
        <v>0</v>
      </c>
      <c r="V1105" s="30">
        <v>0</v>
      </c>
      <c r="W1105" s="30">
        <v>0</v>
      </c>
      <c r="X1105" s="30">
        <v>0</v>
      </c>
    </row>
    <row r="1106" spans="1:24" x14ac:dyDescent="0.25">
      <c r="A1106" s="9" t="s">
        <v>69</v>
      </c>
      <c r="B1106" s="30">
        <v>0</v>
      </c>
      <c r="C1106" s="30">
        <v>0</v>
      </c>
      <c r="D1106" s="30">
        <v>0</v>
      </c>
      <c r="E1106" s="30">
        <v>0</v>
      </c>
      <c r="F1106" s="30">
        <v>0</v>
      </c>
      <c r="H1106" s="30">
        <v>0</v>
      </c>
      <c r="I1106" s="30">
        <v>0</v>
      </c>
      <c r="J1106" s="30">
        <v>0</v>
      </c>
      <c r="K1106" s="30">
        <v>0</v>
      </c>
      <c r="L1106" s="30">
        <v>0</v>
      </c>
      <c r="N1106" s="30">
        <v>0</v>
      </c>
      <c r="O1106" s="30">
        <v>0</v>
      </c>
      <c r="P1106" s="30">
        <v>0</v>
      </c>
      <c r="Q1106" s="30">
        <v>0</v>
      </c>
      <c r="R1106" s="30">
        <v>0</v>
      </c>
      <c r="T1106" s="30">
        <v>0</v>
      </c>
      <c r="U1106" s="30">
        <v>0</v>
      </c>
      <c r="V1106" s="30">
        <v>0</v>
      </c>
      <c r="W1106" s="30">
        <v>0</v>
      </c>
      <c r="X1106" s="30">
        <v>0</v>
      </c>
    </row>
    <row r="1107" spans="1:24" x14ac:dyDescent="0.25">
      <c r="A1107" s="9" t="s">
        <v>70</v>
      </c>
      <c r="B1107" s="30">
        <v>0</v>
      </c>
      <c r="C1107" s="30">
        <v>0</v>
      </c>
      <c r="D1107" s="30">
        <v>0</v>
      </c>
      <c r="E1107" s="30">
        <v>0</v>
      </c>
      <c r="F1107" s="30">
        <v>0</v>
      </c>
      <c r="H1107" s="30">
        <v>0</v>
      </c>
      <c r="I1107" s="30">
        <v>0</v>
      </c>
      <c r="J1107" s="30">
        <v>0</v>
      </c>
      <c r="K1107" s="30">
        <v>0</v>
      </c>
      <c r="L1107" s="30">
        <v>0</v>
      </c>
      <c r="N1107" s="30">
        <v>0</v>
      </c>
      <c r="O1107" s="30">
        <v>0</v>
      </c>
      <c r="P1107" s="30">
        <v>0</v>
      </c>
      <c r="Q1107" s="30">
        <v>0</v>
      </c>
      <c r="R1107" s="30">
        <v>0</v>
      </c>
      <c r="T1107" s="30">
        <v>0</v>
      </c>
      <c r="U1107" s="30">
        <v>0</v>
      </c>
      <c r="V1107" s="30">
        <v>0</v>
      </c>
      <c r="W1107" s="30">
        <v>0</v>
      </c>
      <c r="X1107" s="30">
        <v>0</v>
      </c>
    </row>
    <row r="1108" spans="1:24" x14ac:dyDescent="0.25">
      <c r="A1108" s="9" t="s">
        <v>10</v>
      </c>
      <c r="B1108" s="30">
        <v>0</v>
      </c>
      <c r="C1108" s="30">
        <v>0</v>
      </c>
      <c r="D1108" s="30">
        <v>0</v>
      </c>
      <c r="E1108" s="30">
        <v>0</v>
      </c>
      <c r="F1108" s="30">
        <v>0</v>
      </c>
      <c r="H1108" s="30">
        <v>0</v>
      </c>
      <c r="I1108" s="30">
        <v>0</v>
      </c>
      <c r="J1108" s="30">
        <v>0</v>
      </c>
      <c r="K1108" s="30">
        <v>0</v>
      </c>
      <c r="L1108" s="30">
        <v>0</v>
      </c>
      <c r="N1108" s="30">
        <v>0</v>
      </c>
      <c r="O1108" s="30">
        <v>0</v>
      </c>
      <c r="P1108" s="30">
        <v>0</v>
      </c>
      <c r="Q1108" s="30">
        <v>0</v>
      </c>
      <c r="R1108" s="30">
        <v>0</v>
      </c>
      <c r="T1108" s="30">
        <v>0</v>
      </c>
      <c r="U1108" s="30">
        <v>0</v>
      </c>
      <c r="V1108" s="30">
        <v>0</v>
      </c>
      <c r="W1108" s="30">
        <v>0</v>
      </c>
      <c r="X1108" s="30">
        <v>0</v>
      </c>
    </row>
    <row r="1109" spans="1:24" x14ac:dyDescent="0.25">
      <c r="A1109" s="9" t="s">
        <v>26</v>
      </c>
      <c r="B1109" s="30">
        <v>60126.8</v>
      </c>
      <c r="C1109" s="30">
        <v>47467.6</v>
      </c>
      <c r="D1109" s="30">
        <v>43159.9</v>
      </c>
      <c r="E1109" s="30">
        <v>39271</v>
      </c>
      <c r="F1109" s="30">
        <v>35460.5</v>
      </c>
      <c r="H1109" s="30">
        <v>70817.7</v>
      </c>
      <c r="I1109" s="30">
        <v>56933.2</v>
      </c>
      <c r="J1109" s="30">
        <v>52903.1</v>
      </c>
      <c r="K1109" s="30">
        <v>48937.5</v>
      </c>
      <c r="L1109" s="30">
        <v>44987.6</v>
      </c>
      <c r="N1109" s="30">
        <v>72172.3</v>
      </c>
      <c r="O1109" s="30">
        <v>58632.800000000003</v>
      </c>
      <c r="P1109" s="30">
        <v>54364.3</v>
      </c>
      <c r="Q1109" s="30">
        <v>50388.4</v>
      </c>
      <c r="R1109" s="30">
        <v>46448.9</v>
      </c>
      <c r="T1109" s="30">
        <v>79149.8</v>
      </c>
      <c r="U1109" s="30">
        <v>65463.1</v>
      </c>
      <c r="V1109" s="30">
        <v>60410.7</v>
      </c>
      <c r="W1109" s="30">
        <v>55976.5</v>
      </c>
      <c r="X1109" s="30">
        <v>51719.199999999997</v>
      </c>
    </row>
    <row r="1111" spans="1:24" x14ac:dyDescent="0.25">
      <c r="A1111" s="9" t="s">
        <v>427</v>
      </c>
      <c r="B1111" s="9">
        <v>100</v>
      </c>
      <c r="C1111" s="9">
        <v>95</v>
      </c>
      <c r="D1111" s="9">
        <v>90</v>
      </c>
      <c r="E1111" s="9">
        <v>85</v>
      </c>
      <c r="F1111" s="9">
        <v>80</v>
      </c>
      <c r="G1111" s="9" t="s">
        <v>428</v>
      </c>
      <c r="H1111" s="9">
        <v>100</v>
      </c>
      <c r="I1111" s="9">
        <v>95</v>
      </c>
      <c r="J1111" s="9">
        <v>90</v>
      </c>
      <c r="K1111" s="9">
        <v>85</v>
      </c>
      <c r="L1111" s="9">
        <v>80</v>
      </c>
      <c r="M1111" s="9" t="s">
        <v>429</v>
      </c>
      <c r="N1111" s="9">
        <v>100</v>
      </c>
      <c r="O1111" s="9">
        <v>95</v>
      </c>
      <c r="P1111" s="9">
        <v>90</v>
      </c>
      <c r="Q1111" s="9">
        <v>85</v>
      </c>
      <c r="R1111" s="9">
        <v>80</v>
      </c>
      <c r="S1111" s="9" t="s">
        <v>430</v>
      </c>
      <c r="T1111" s="9">
        <v>100</v>
      </c>
      <c r="U1111" s="9">
        <v>95</v>
      </c>
      <c r="V1111" s="9">
        <v>90</v>
      </c>
      <c r="W1111" s="9">
        <v>85</v>
      </c>
      <c r="X1111" s="9">
        <v>80</v>
      </c>
    </row>
    <row r="1112" spans="1:24" x14ac:dyDescent="0.25">
      <c r="A1112" s="9" t="s">
        <v>22</v>
      </c>
      <c r="B1112" s="30">
        <v>0</v>
      </c>
      <c r="C1112" s="30">
        <v>0</v>
      </c>
      <c r="D1112" s="30">
        <v>0</v>
      </c>
      <c r="E1112" s="30">
        <v>0</v>
      </c>
      <c r="F1112" s="30">
        <v>0</v>
      </c>
      <c r="H1112" s="30">
        <v>0</v>
      </c>
      <c r="I1112" s="30">
        <v>0</v>
      </c>
      <c r="J1112" s="30">
        <v>0</v>
      </c>
      <c r="K1112" s="30">
        <v>0</v>
      </c>
      <c r="L1112" s="30">
        <v>0</v>
      </c>
      <c r="N1112" s="30">
        <v>0</v>
      </c>
      <c r="O1112" s="30">
        <v>0</v>
      </c>
      <c r="P1112" s="30">
        <v>0</v>
      </c>
      <c r="Q1112" s="30">
        <v>0</v>
      </c>
      <c r="R1112" s="30">
        <v>0</v>
      </c>
      <c r="T1112" s="30">
        <v>0</v>
      </c>
      <c r="U1112" s="30">
        <v>0</v>
      </c>
      <c r="V1112" s="30">
        <v>0</v>
      </c>
      <c r="W1112" s="30">
        <v>0</v>
      </c>
      <c r="X1112" s="30">
        <v>0</v>
      </c>
    </row>
    <row r="1113" spans="1:24" x14ac:dyDescent="0.25">
      <c r="A1113" s="9" t="s">
        <v>23</v>
      </c>
      <c r="B1113" s="30">
        <v>0</v>
      </c>
      <c r="C1113" s="30">
        <v>0</v>
      </c>
      <c r="D1113" s="30">
        <v>0</v>
      </c>
      <c r="E1113" s="30">
        <v>0</v>
      </c>
      <c r="F1113" s="30">
        <v>0</v>
      </c>
      <c r="H1113" s="30">
        <v>0</v>
      </c>
      <c r="I1113" s="30">
        <v>0</v>
      </c>
      <c r="J1113" s="30">
        <v>0</v>
      </c>
      <c r="K1113" s="30">
        <v>0</v>
      </c>
      <c r="L1113" s="30">
        <v>0</v>
      </c>
      <c r="N1113" s="30">
        <v>0</v>
      </c>
      <c r="O1113" s="30">
        <v>0</v>
      </c>
      <c r="P1113" s="30">
        <v>0</v>
      </c>
      <c r="Q1113" s="30">
        <v>0</v>
      </c>
      <c r="R1113" s="30">
        <v>0</v>
      </c>
      <c r="T1113" s="30">
        <v>0</v>
      </c>
      <c r="U1113" s="30">
        <v>0</v>
      </c>
      <c r="V1113" s="30">
        <v>0</v>
      </c>
      <c r="W1113" s="30">
        <v>0</v>
      </c>
      <c r="X1113" s="30">
        <v>0</v>
      </c>
    </row>
    <row r="1114" spans="1:24" x14ac:dyDescent="0.25">
      <c r="A1114" s="9" t="s">
        <v>24</v>
      </c>
      <c r="B1114" s="30">
        <v>0</v>
      </c>
      <c r="C1114" s="30">
        <v>0</v>
      </c>
      <c r="D1114" s="30">
        <v>0</v>
      </c>
      <c r="E1114" s="30">
        <v>0</v>
      </c>
      <c r="F1114" s="30">
        <v>0</v>
      </c>
      <c r="H1114" s="30">
        <v>0</v>
      </c>
      <c r="I1114" s="30">
        <v>0</v>
      </c>
      <c r="J1114" s="30">
        <v>0</v>
      </c>
      <c r="K1114" s="30">
        <v>0</v>
      </c>
      <c r="L1114" s="30">
        <v>0</v>
      </c>
      <c r="N1114" s="30">
        <v>0</v>
      </c>
      <c r="O1114" s="30">
        <v>0</v>
      </c>
      <c r="P1114" s="30">
        <v>0</v>
      </c>
      <c r="Q1114" s="30">
        <v>0</v>
      </c>
      <c r="R1114" s="30">
        <v>0</v>
      </c>
      <c r="T1114" s="30">
        <v>0</v>
      </c>
      <c r="U1114" s="30">
        <v>0</v>
      </c>
      <c r="V1114" s="30">
        <v>0</v>
      </c>
      <c r="W1114" s="30">
        <v>0</v>
      </c>
      <c r="X1114" s="30">
        <v>0</v>
      </c>
    </row>
    <row r="1115" spans="1:24" x14ac:dyDescent="0.25">
      <c r="A1115" s="9" t="s">
        <v>25</v>
      </c>
      <c r="B1115" s="30">
        <v>6</v>
      </c>
      <c r="C1115" s="30">
        <v>6</v>
      </c>
      <c r="D1115" s="30">
        <v>6</v>
      </c>
      <c r="E1115" s="30">
        <v>6</v>
      </c>
      <c r="F1115" s="30">
        <v>6</v>
      </c>
      <c r="H1115" s="30">
        <v>7</v>
      </c>
      <c r="I1115" s="30">
        <v>7</v>
      </c>
      <c r="J1115" s="30">
        <v>7</v>
      </c>
      <c r="K1115" s="30">
        <v>7</v>
      </c>
      <c r="L1115" s="30">
        <v>7</v>
      </c>
      <c r="N1115" s="30">
        <v>8</v>
      </c>
      <c r="O1115" s="30">
        <v>8</v>
      </c>
      <c r="P1115" s="30">
        <v>8</v>
      </c>
      <c r="Q1115" s="30">
        <v>8</v>
      </c>
      <c r="R1115" s="30">
        <v>8</v>
      </c>
      <c r="T1115" s="30">
        <v>12</v>
      </c>
      <c r="U1115" s="30">
        <v>12</v>
      </c>
      <c r="V1115" s="30">
        <v>12</v>
      </c>
      <c r="W1115" s="30">
        <v>12</v>
      </c>
      <c r="X1115" s="30">
        <v>12</v>
      </c>
    </row>
    <row r="1116" spans="1:24" x14ac:dyDescent="0.25">
      <c r="A1116" s="9" t="s">
        <v>64</v>
      </c>
      <c r="B1116" s="30">
        <v>0</v>
      </c>
      <c r="C1116" s="30">
        <v>0</v>
      </c>
      <c r="D1116" s="30">
        <v>0</v>
      </c>
      <c r="E1116" s="30">
        <v>0</v>
      </c>
      <c r="F1116" s="30">
        <v>0</v>
      </c>
      <c r="H1116" s="30">
        <v>0</v>
      </c>
      <c r="I1116" s="30">
        <v>0</v>
      </c>
      <c r="J1116" s="30">
        <v>0</v>
      </c>
      <c r="K1116" s="30">
        <v>0</v>
      </c>
      <c r="L1116" s="30">
        <v>0</v>
      </c>
      <c r="N1116" s="30">
        <v>0</v>
      </c>
      <c r="O1116" s="30">
        <v>0</v>
      </c>
      <c r="P1116" s="30">
        <v>0</v>
      </c>
      <c r="Q1116" s="30">
        <v>0</v>
      </c>
      <c r="R1116" s="30">
        <v>0</v>
      </c>
      <c r="T1116" s="30">
        <v>0</v>
      </c>
      <c r="U1116" s="30">
        <v>0</v>
      </c>
      <c r="V1116" s="30">
        <v>0</v>
      </c>
      <c r="W1116" s="30">
        <v>0</v>
      </c>
      <c r="X1116" s="30">
        <v>0</v>
      </c>
    </row>
    <row r="1117" spans="1:24" x14ac:dyDescent="0.25">
      <c r="A1117" s="9" t="s">
        <v>65</v>
      </c>
      <c r="B1117" s="30">
        <v>0</v>
      </c>
      <c r="C1117" s="30">
        <v>0</v>
      </c>
      <c r="D1117" s="30">
        <v>0</v>
      </c>
      <c r="E1117" s="30">
        <v>0</v>
      </c>
      <c r="F1117" s="30">
        <v>0</v>
      </c>
      <c r="H1117" s="30">
        <v>0</v>
      </c>
      <c r="I1117" s="30">
        <v>0</v>
      </c>
      <c r="J1117" s="30">
        <v>0</v>
      </c>
      <c r="K1117" s="30">
        <v>0</v>
      </c>
      <c r="L1117" s="30">
        <v>0</v>
      </c>
      <c r="N1117" s="30">
        <v>0</v>
      </c>
      <c r="O1117" s="30">
        <v>0</v>
      </c>
      <c r="P1117" s="30">
        <v>0</v>
      </c>
      <c r="Q1117" s="30">
        <v>0</v>
      </c>
      <c r="R1117" s="30">
        <v>0</v>
      </c>
      <c r="T1117" s="30">
        <v>0</v>
      </c>
      <c r="U1117" s="30">
        <v>0</v>
      </c>
      <c r="V1117" s="30">
        <v>0</v>
      </c>
      <c r="W1117" s="30">
        <v>0</v>
      </c>
      <c r="X1117" s="30">
        <v>0</v>
      </c>
    </row>
    <row r="1118" spans="1:24" x14ac:dyDescent="0.25">
      <c r="A1118" s="9" t="s">
        <v>66</v>
      </c>
      <c r="B1118" s="30">
        <v>0</v>
      </c>
      <c r="C1118" s="30">
        <v>0</v>
      </c>
      <c r="D1118" s="30">
        <v>0</v>
      </c>
      <c r="E1118" s="30">
        <v>0</v>
      </c>
      <c r="F1118" s="30">
        <v>0</v>
      </c>
      <c r="H1118" s="30">
        <v>0</v>
      </c>
      <c r="I1118" s="30">
        <v>0</v>
      </c>
      <c r="J1118" s="30">
        <v>0</v>
      </c>
      <c r="K1118" s="30">
        <v>0</v>
      </c>
      <c r="L1118" s="30">
        <v>0</v>
      </c>
      <c r="N1118" s="30">
        <v>0</v>
      </c>
      <c r="O1118" s="30">
        <v>0</v>
      </c>
      <c r="P1118" s="30">
        <v>0</v>
      </c>
      <c r="Q1118" s="30">
        <v>0</v>
      </c>
      <c r="R1118" s="30">
        <v>0</v>
      </c>
      <c r="T1118" s="30">
        <v>0</v>
      </c>
      <c r="U1118" s="30">
        <v>0</v>
      </c>
      <c r="V1118" s="30">
        <v>0</v>
      </c>
      <c r="W1118" s="30">
        <v>0</v>
      </c>
      <c r="X1118" s="30">
        <v>0</v>
      </c>
    </row>
    <row r="1119" spans="1:24" x14ac:dyDescent="0.25">
      <c r="A1119" s="9" t="s">
        <v>67</v>
      </c>
      <c r="B1119" s="30">
        <v>0</v>
      </c>
      <c r="C1119" s="30">
        <v>0</v>
      </c>
      <c r="D1119" s="30">
        <v>0</v>
      </c>
      <c r="E1119" s="30">
        <v>0</v>
      </c>
      <c r="F1119" s="30">
        <v>0</v>
      </c>
      <c r="H1119" s="30">
        <v>0</v>
      </c>
      <c r="I1119" s="30">
        <v>0</v>
      </c>
      <c r="J1119" s="30">
        <v>0</v>
      </c>
      <c r="K1119" s="30">
        <v>0</v>
      </c>
      <c r="L1119" s="30">
        <v>0</v>
      </c>
      <c r="N1119" s="30">
        <v>0</v>
      </c>
      <c r="O1119" s="30">
        <v>0</v>
      </c>
      <c r="P1119" s="30">
        <v>0</v>
      </c>
      <c r="Q1119" s="30">
        <v>0</v>
      </c>
      <c r="R1119" s="30">
        <v>0</v>
      </c>
      <c r="T1119" s="30">
        <v>0</v>
      </c>
      <c r="U1119" s="30">
        <v>0</v>
      </c>
      <c r="V1119" s="30">
        <v>0</v>
      </c>
      <c r="W1119" s="30">
        <v>0</v>
      </c>
      <c r="X1119" s="30">
        <v>0</v>
      </c>
    </row>
    <row r="1120" spans="1:24" x14ac:dyDescent="0.25">
      <c r="A1120" s="9" t="s">
        <v>68</v>
      </c>
      <c r="B1120" s="30">
        <v>2090.6999999999998</v>
      </c>
      <c r="C1120" s="30">
        <v>2090.6999999999998</v>
      </c>
      <c r="D1120" s="30">
        <v>2090.6999999999998</v>
      </c>
      <c r="E1120" s="30">
        <v>2090.6999999999998</v>
      </c>
      <c r="F1120" s="30">
        <v>2090.6999999999998</v>
      </c>
      <c r="H1120" s="30">
        <v>2439.15</v>
      </c>
      <c r="I1120" s="30">
        <v>2439.15</v>
      </c>
      <c r="J1120" s="30">
        <v>2439.15</v>
      </c>
      <c r="K1120" s="30">
        <v>2439.15</v>
      </c>
      <c r="L1120" s="30">
        <v>2439.15</v>
      </c>
      <c r="N1120" s="30">
        <v>2787.6</v>
      </c>
      <c r="O1120" s="30">
        <v>2787.6</v>
      </c>
      <c r="P1120" s="30">
        <v>2787.6</v>
      </c>
      <c r="Q1120" s="30">
        <v>2787.6</v>
      </c>
      <c r="R1120" s="30">
        <v>2787.6</v>
      </c>
      <c r="T1120" s="30">
        <v>4181.3999999999996</v>
      </c>
      <c r="U1120" s="30">
        <v>4181.3999999999996</v>
      </c>
      <c r="V1120" s="30">
        <v>4181.3999999999996</v>
      </c>
      <c r="W1120" s="30">
        <v>4181.3999999999996</v>
      </c>
      <c r="X1120" s="30">
        <v>4181.3999999999996</v>
      </c>
    </row>
    <row r="1121" spans="1:24" x14ac:dyDescent="0.25">
      <c r="A1121" s="9" t="s">
        <v>69</v>
      </c>
      <c r="B1121" s="30">
        <v>730.43695500000001</v>
      </c>
      <c r="C1121" s="30">
        <v>730.43695500000001</v>
      </c>
      <c r="D1121" s="30">
        <v>730.43695500000001</v>
      </c>
      <c r="E1121" s="30">
        <v>730.43695500000001</v>
      </c>
      <c r="F1121" s="30">
        <v>730.43695500000001</v>
      </c>
      <c r="H1121" s="30">
        <v>852.17644749999999</v>
      </c>
      <c r="I1121" s="30">
        <v>852.17644749999999</v>
      </c>
      <c r="J1121" s="30">
        <v>852.17644749999999</v>
      </c>
      <c r="K1121" s="30">
        <v>852.17644749999999</v>
      </c>
      <c r="L1121" s="30">
        <v>852.17644749999999</v>
      </c>
      <c r="N1121" s="30">
        <v>973.91593999999998</v>
      </c>
      <c r="O1121" s="30">
        <v>973.91593999999998</v>
      </c>
      <c r="P1121" s="30">
        <v>973.91593999999998</v>
      </c>
      <c r="Q1121" s="30">
        <v>973.91593999999998</v>
      </c>
      <c r="R1121" s="30">
        <v>973.91593999999998</v>
      </c>
      <c r="T1121" s="30">
        <v>1460.87391</v>
      </c>
      <c r="U1121" s="30">
        <v>1460.87391</v>
      </c>
      <c r="V1121" s="30">
        <v>1460.87391</v>
      </c>
      <c r="W1121" s="30">
        <v>1460.87391</v>
      </c>
      <c r="X1121" s="30">
        <v>1460.87391</v>
      </c>
    </row>
    <row r="1122" spans="1:24" x14ac:dyDescent="0.25">
      <c r="A1122" s="9" t="s">
        <v>70</v>
      </c>
      <c r="B1122" s="30">
        <v>2207.1177641851491</v>
      </c>
      <c r="C1122" s="30">
        <v>2096.7618759759098</v>
      </c>
      <c r="D1122" s="30">
        <v>1986.4059877666459</v>
      </c>
      <c r="E1122" s="30">
        <v>1876.0500995573941</v>
      </c>
      <c r="F1122" s="30">
        <v>1765.6942113481371</v>
      </c>
      <c r="H1122" s="30">
        <v>2207.935366616824</v>
      </c>
      <c r="I1122" s="30">
        <v>2097.5385982860039</v>
      </c>
      <c r="J1122" s="30">
        <v>1987.1418299551681</v>
      </c>
      <c r="K1122" s="30">
        <v>1876.7450616243379</v>
      </c>
      <c r="L1122" s="30">
        <v>1766.3482932934969</v>
      </c>
      <c r="N1122" s="30">
        <v>2207.9353666168308</v>
      </c>
      <c r="O1122" s="30">
        <v>2097.5385982859948</v>
      </c>
      <c r="P1122" s="30">
        <v>1987.1418299551531</v>
      </c>
      <c r="Q1122" s="30">
        <v>1876.745061624312</v>
      </c>
      <c r="R1122" s="30">
        <v>1766.3482932934669</v>
      </c>
      <c r="T1122" s="30">
        <v>2208.7529690484798</v>
      </c>
      <c r="U1122" s="30">
        <v>2098.3153205960621</v>
      </c>
      <c r="V1122" s="30">
        <v>1987.8776721436379</v>
      </c>
      <c r="W1122" s="30">
        <v>1877.4400236912179</v>
      </c>
      <c r="X1122" s="30">
        <v>1767.002375238792</v>
      </c>
    </row>
    <row r="1123" spans="1:24" x14ac:dyDescent="0.25">
      <c r="A1123" s="9" t="s">
        <v>10</v>
      </c>
      <c r="B1123" s="30">
        <v>40047.887127076458</v>
      </c>
      <c r="C1123" s="30">
        <v>38045.492770722987</v>
      </c>
      <c r="D1123" s="30">
        <v>36043.098414369037</v>
      </c>
      <c r="E1123" s="30">
        <v>34040.704058015312</v>
      </c>
      <c r="F1123" s="30">
        <v>32038.30970166151</v>
      </c>
      <c r="H1123" s="30">
        <v>40062.722425142521</v>
      </c>
      <c r="I1123" s="30">
        <v>38059.586303885779</v>
      </c>
      <c r="J1123" s="30">
        <v>36056.450182628731</v>
      </c>
      <c r="K1123" s="30">
        <v>34053.314061371828</v>
      </c>
      <c r="L1123" s="30">
        <v>32050.1779401147</v>
      </c>
      <c r="N1123" s="30">
        <v>40062.722425142638</v>
      </c>
      <c r="O1123" s="30">
        <v>38059.586303885597</v>
      </c>
      <c r="P1123" s="30">
        <v>36056.450182628461</v>
      </c>
      <c r="Q1123" s="30">
        <v>34053.314061371348</v>
      </c>
      <c r="R1123" s="30">
        <v>32050.17794011415</v>
      </c>
      <c r="T1123" s="30">
        <v>40077.5577232082</v>
      </c>
      <c r="U1123" s="30">
        <v>38073.679837047901</v>
      </c>
      <c r="V1123" s="30">
        <v>36069.8019508875</v>
      </c>
      <c r="W1123" s="30">
        <v>34065.924064727151</v>
      </c>
      <c r="X1123" s="30">
        <v>32062.046178566699</v>
      </c>
    </row>
    <row r="1124" spans="1:24" x14ac:dyDescent="0.25">
      <c r="A1124" s="9" t="s">
        <v>26</v>
      </c>
      <c r="B1124" s="30">
        <v>45075.9</v>
      </c>
      <c r="C1124" s="30">
        <v>42963.199999999997</v>
      </c>
      <c r="D1124" s="30">
        <v>40850.400000000001</v>
      </c>
      <c r="E1124" s="30">
        <v>38737.699999999997</v>
      </c>
      <c r="F1124" s="30">
        <v>36624.9</v>
      </c>
      <c r="H1124" s="30">
        <v>45561.7</v>
      </c>
      <c r="I1124" s="30">
        <v>43448.2</v>
      </c>
      <c r="J1124" s="30">
        <v>41334.6</v>
      </c>
      <c r="K1124" s="30">
        <v>39221.1</v>
      </c>
      <c r="L1124" s="30">
        <v>37107.599999999999</v>
      </c>
      <c r="N1124" s="30">
        <v>46031.9</v>
      </c>
      <c r="O1124" s="30">
        <v>43918.3</v>
      </c>
      <c r="P1124" s="30">
        <v>41804.800000000003</v>
      </c>
      <c r="Q1124" s="30">
        <v>39691.300000000003</v>
      </c>
      <c r="R1124" s="30">
        <v>37577.699999999997</v>
      </c>
      <c r="T1124" s="30">
        <v>47928.1</v>
      </c>
      <c r="U1124" s="30">
        <v>45813.8</v>
      </c>
      <c r="V1124" s="30">
        <v>43699.5</v>
      </c>
      <c r="W1124" s="30">
        <v>41585.199999999997</v>
      </c>
      <c r="X1124" s="30">
        <v>39470.800000000003</v>
      </c>
    </row>
    <row r="1126" spans="1:24" x14ac:dyDescent="0.25">
      <c r="A1126" s="9" t="s">
        <v>431</v>
      </c>
      <c r="B1126" s="9">
        <v>100</v>
      </c>
      <c r="C1126" s="9">
        <v>95</v>
      </c>
      <c r="D1126" s="9">
        <v>90</v>
      </c>
      <c r="E1126" s="9">
        <v>85</v>
      </c>
      <c r="F1126" s="9">
        <v>80</v>
      </c>
      <c r="G1126" s="9" t="s">
        <v>432</v>
      </c>
      <c r="H1126" s="9">
        <v>100</v>
      </c>
      <c r="I1126" s="9">
        <v>95</v>
      </c>
      <c r="J1126" s="9">
        <v>90</v>
      </c>
      <c r="K1126" s="9">
        <v>85</v>
      </c>
      <c r="L1126" s="9">
        <v>80</v>
      </c>
      <c r="M1126" s="9" t="s">
        <v>433</v>
      </c>
      <c r="N1126" s="9">
        <v>100</v>
      </c>
      <c r="O1126" s="9">
        <v>95</v>
      </c>
      <c r="P1126" s="9">
        <v>90</v>
      </c>
      <c r="Q1126" s="9">
        <v>85</v>
      </c>
      <c r="R1126" s="9">
        <v>80</v>
      </c>
      <c r="S1126" s="9" t="s">
        <v>434</v>
      </c>
      <c r="T1126" s="9">
        <v>100</v>
      </c>
      <c r="U1126" s="9">
        <v>95</v>
      </c>
      <c r="V1126" s="9">
        <v>90</v>
      </c>
      <c r="W1126" s="9">
        <v>85</v>
      </c>
      <c r="X1126" s="9">
        <v>80</v>
      </c>
    </row>
    <row r="1127" spans="1:24" x14ac:dyDescent="0.25">
      <c r="A1127" s="9" t="s">
        <v>22</v>
      </c>
      <c r="B1127" s="30">
        <v>7.7679999999999998</v>
      </c>
      <c r="C1127" s="30">
        <v>7.7679999999999998</v>
      </c>
      <c r="D1127" s="30">
        <v>7.7679999999999998</v>
      </c>
      <c r="E1127" s="30">
        <v>7.7679999999999998</v>
      </c>
      <c r="F1127" s="30">
        <v>7.7679999999999998</v>
      </c>
      <c r="H1127" s="30">
        <v>4.9509999999999996</v>
      </c>
      <c r="I1127" s="30">
        <v>4.9509999999999996</v>
      </c>
      <c r="J1127" s="30">
        <v>4.9509999999999996</v>
      </c>
      <c r="K1127" s="30">
        <v>4.9509999999999996</v>
      </c>
      <c r="L1127" s="30">
        <v>4.9509999999999996</v>
      </c>
      <c r="N1127" s="30">
        <v>4.4050000000000002</v>
      </c>
      <c r="O1127" s="30">
        <v>4.4050000000000002</v>
      </c>
      <c r="P1127" s="30">
        <v>4.4050000000000002</v>
      </c>
      <c r="Q1127" s="30">
        <v>4.4050000000000002</v>
      </c>
      <c r="R1127" s="30">
        <v>4.4050000000000002</v>
      </c>
      <c r="T1127" s="30">
        <v>2.5640000000000001</v>
      </c>
      <c r="U1127" s="30">
        <v>2.5640000000000001</v>
      </c>
      <c r="V1127" s="30">
        <v>2.5640000000000001</v>
      </c>
      <c r="W1127" s="30">
        <v>2.5640000000000001</v>
      </c>
      <c r="X1127" s="30">
        <v>2.5640000000000001</v>
      </c>
    </row>
    <row r="1128" spans="1:24" x14ac:dyDescent="0.25">
      <c r="A1128" s="9" t="s">
        <v>23</v>
      </c>
      <c r="B1128" s="30">
        <v>0</v>
      </c>
      <c r="C1128" s="30">
        <v>0</v>
      </c>
      <c r="D1128" s="30">
        <v>0</v>
      </c>
      <c r="E1128" s="30">
        <v>0</v>
      </c>
      <c r="F1128" s="30">
        <v>0</v>
      </c>
      <c r="H1128" s="30">
        <v>0</v>
      </c>
      <c r="I1128" s="30">
        <v>0</v>
      </c>
      <c r="J1128" s="30">
        <v>0</v>
      </c>
      <c r="K1128" s="30">
        <v>0</v>
      </c>
      <c r="L1128" s="30">
        <v>0</v>
      </c>
      <c r="N1128" s="30">
        <v>0</v>
      </c>
      <c r="O1128" s="30">
        <v>0</v>
      </c>
      <c r="P1128" s="30">
        <v>0</v>
      </c>
      <c r="Q1128" s="30">
        <v>0</v>
      </c>
      <c r="R1128" s="30">
        <v>0</v>
      </c>
      <c r="T1128" s="30">
        <v>0</v>
      </c>
      <c r="U1128" s="30">
        <v>0</v>
      </c>
      <c r="V1128" s="30">
        <v>0</v>
      </c>
      <c r="W1128" s="30">
        <v>0</v>
      </c>
      <c r="X1128" s="30">
        <v>0</v>
      </c>
    </row>
    <row r="1129" spans="1:24" x14ac:dyDescent="0.25">
      <c r="A1129" s="9" t="s">
        <v>24</v>
      </c>
      <c r="B1129" s="30">
        <v>0</v>
      </c>
      <c r="C1129" s="30">
        <v>0</v>
      </c>
      <c r="D1129" s="30">
        <v>0</v>
      </c>
      <c r="E1129" s="30">
        <v>0</v>
      </c>
      <c r="F1129" s="30">
        <v>0</v>
      </c>
      <c r="H1129" s="30">
        <v>0</v>
      </c>
      <c r="I1129" s="30">
        <v>0</v>
      </c>
      <c r="J1129" s="30">
        <v>0</v>
      </c>
      <c r="K1129" s="30">
        <v>0</v>
      </c>
      <c r="L1129" s="30">
        <v>0</v>
      </c>
      <c r="N1129" s="30">
        <v>0</v>
      </c>
      <c r="O1129" s="30">
        <v>0</v>
      </c>
      <c r="P1129" s="30">
        <v>0</v>
      </c>
      <c r="Q1129" s="30">
        <v>0</v>
      </c>
      <c r="R1129" s="30">
        <v>0</v>
      </c>
      <c r="T1129" s="30">
        <v>0</v>
      </c>
      <c r="U1129" s="30">
        <v>0</v>
      </c>
      <c r="V1129" s="30">
        <v>0</v>
      </c>
      <c r="W1129" s="30">
        <v>0</v>
      </c>
      <c r="X1129" s="30">
        <v>0</v>
      </c>
    </row>
    <row r="1130" spans="1:24" x14ac:dyDescent="0.25">
      <c r="A1130" s="9" t="s">
        <v>25</v>
      </c>
      <c r="B1130" s="30">
        <v>6</v>
      </c>
      <c r="C1130" s="30">
        <v>6</v>
      </c>
      <c r="D1130" s="30">
        <v>6</v>
      </c>
      <c r="E1130" s="30">
        <v>6</v>
      </c>
      <c r="F1130" s="30">
        <v>6</v>
      </c>
      <c r="H1130" s="30">
        <v>7</v>
      </c>
      <c r="I1130" s="30">
        <v>7</v>
      </c>
      <c r="J1130" s="30">
        <v>7</v>
      </c>
      <c r="K1130" s="30">
        <v>7</v>
      </c>
      <c r="L1130" s="30">
        <v>7</v>
      </c>
      <c r="N1130" s="30">
        <v>8</v>
      </c>
      <c r="O1130" s="30">
        <v>8</v>
      </c>
      <c r="P1130" s="30">
        <v>8</v>
      </c>
      <c r="Q1130" s="30">
        <v>8</v>
      </c>
      <c r="R1130" s="30">
        <v>8</v>
      </c>
      <c r="T1130" s="30">
        <v>12</v>
      </c>
      <c r="U1130" s="30">
        <v>12</v>
      </c>
      <c r="V1130" s="30">
        <v>12</v>
      </c>
      <c r="W1130" s="30">
        <v>12</v>
      </c>
      <c r="X1130" s="30">
        <v>12</v>
      </c>
    </row>
    <row r="1131" spans="1:24" x14ac:dyDescent="0.25">
      <c r="A1131" s="9" t="s">
        <v>64</v>
      </c>
      <c r="B1131" s="30">
        <v>10875.634</v>
      </c>
      <c r="C1131" s="30">
        <v>10875.634</v>
      </c>
      <c r="D1131" s="30">
        <v>10875.634</v>
      </c>
      <c r="E1131" s="30">
        <v>10875.634</v>
      </c>
      <c r="F1131" s="30">
        <v>10875.634</v>
      </c>
      <c r="H1131" s="30">
        <v>6931.26</v>
      </c>
      <c r="I1131" s="30">
        <v>6931.26</v>
      </c>
      <c r="J1131" s="30">
        <v>6931.26</v>
      </c>
      <c r="K1131" s="30">
        <v>6931.26</v>
      </c>
      <c r="L1131" s="30">
        <v>6931.26</v>
      </c>
      <c r="N1131" s="30">
        <v>6167.0420000000004</v>
      </c>
      <c r="O1131" s="30">
        <v>6167.0420000000004</v>
      </c>
      <c r="P1131" s="30">
        <v>6167.0420000000004</v>
      </c>
      <c r="Q1131" s="30">
        <v>6167.0420000000004</v>
      </c>
      <c r="R1131" s="30">
        <v>6167.0420000000004</v>
      </c>
      <c r="T1131" s="30">
        <v>3589.74</v>
      </c>
      <c r="U1131" s="30">
        <v>3589.74</v>
      </c>
      <c r="V1131" s="30">
        <v>3589.74</v>
      </c>
      <c r="W1131" s="30">
        <v>3589.74</v>
      </c>
      <c r="X1131" s="30">
        <v>3589.74</v>
      </c>
    </row>
    <row r="1132" spans="1:24" x14ac:dyDescent="0.25">
      <c r="A1132" s="9" t="s">
        <v>65</v>
      </c>
      <c r="B1132" s="30">
        <v>1059.1953310205961</v>
      </c>
      <c r="C1132" s="30">
        <v>1059.1953310205961</v>
      </c>
      <c r="D1132" s="30">
        <v>1059.1953310205961</v>
      </c>
      <c r="E1132" s="30">
        <v>1059.1953310205961</v>
      </c>
      <c r="F1132" s="30">
        <v>1059.1953310205961</v>
      </c>
      <c r="H1132" s="30">
        <v>675.04645982843999</v>
      </c>
      <c r="I1132" s="30">
        <v>675.04645982843999</v>
      </c>
      <c r="J1132" s="30">
        <v>675.04645982843999</v>
      </c>
      <c r="K1132" s="30">
        <v>675.04645982843999</v>
      </c>
      <c r="L1132" s="30">
        <v>675.04645982843999</v>
      </c>
      <c r="N1132" s="30">
        <v>600.61805064494797</v>
      </c>
      <c r="O1132" s="30">
        <v>600.61805064494797</v>
      </c>
      <c r="P1132" s="30">
        <v>600.61805064494797</v>
      </c>
      <c r="Q1132" s="30">
        <v>600.61805064494797</v>
      </c>
      <c r="R1132" s="30">
        <v>600.61805064494797</v>
      </c>
      <c r="T1132" s="30">
        <v>349.61050064556002</v>
      </c>
      <c r="U1132" s="30">
        <v>349.61050064556002</v>
      </c>
      <c r="V1132" s="30">
        <v>349.61050064556002</v>
      </c>
      <c r="W1132" s="30">
        <v>349.61050064556002</v>
      </c>
      <c r="X1132" s="30">
        <v>349.61050064556002</v>
      </c>
    </row>
    <row r="1133" spans="1:24" x14ac:dyDescent="0.25">
      <c r="A1133" s="9" t="s">
        <v>66</v>
      </c>
      <c r="B1133" s="30">
        <v>0</v>
      </c>
      <c r="C1133" s="30">
        <v>0</v>
      </c>
      <c r="D1133" s="30">
        <v>0</v>
      </c>
      <c r="E1133" s="30">
        <v>0</v>
      </c>
      <c r="F1133" s="30">
        <v>0</v>
      </c>
      <c r="H1133" s="30">
        <v>0</v>
      </c>
      <c r="I1133" s="30">
        <v>0</v>
      </c>
      <c r="J1133" s="30">
        <v>0</v>
      </c>
      <c r="K1133" s="30">
        <v>0</v>
      </c>
      <c r="L1133" s="30">
        <v>0</v>
      </c>
      <c r="N1133" s="30">
        <v>0</v>
      </c>
      <c r="O1133" s="30">
        <v>0</v>
      </c>
      <c r="P1133" s="30">
        <v>0</v>
      </c>
      <c r="Q1133" s="30">
        <v>0</v>
      </c>
      <c r="R1133" s="30">
        <v>0</v>
      </c>
      <c r="T1133" s="30">
        <v>0</v>
      </c>
      <c r="U1133" s="30">
        <v>0</v>
      </c>
      <c r="V1133" s="30">
        <v>0</v>
      </c>
      <c r="W1133" s="30">
        <v>0</v>
      </c>
      <c r="X1133" s="30">
        <v>0</v>
      </c>
    </row>
    <row r="1134" spans="1:24" x14ac:dyDescent="0.25">
      <c r="A1134" s="9" t="s">
        <v>67</v>
      </c>
      <c r="B1134" s="30">
        <v>0</v>
      </c>
      <c r="C1134" s="30">
        <v>0</v>
      </c>
      <c r="D1134" s="30">
        <v>0</v>
      </c>
      <c r="E1134" s="30">
        <v>0</v>
      </c>
      <c r="F1134" s="30">
        <v>0</v>
      </c>
      <c r="H1134" s="30">
        <v>0</v>
      </c>
      <c r="I1134" s="30">
        <v>0</v>
      </c>
      <c r="J1134" s="30">
        <v>0</v>
      </c>
      <c r="K1134" s="30">
        <v>0</v>
      </c>
      <c r="L1134" s="30">
        <v>0</v>
      </c>
      <c r="N1134" s="30">
        <v>0</v>
      </c>
      <c r="O1134" s="30">
        <v>0</v>
      </c>
      <c r="P1134" s="30">
        <v>0</v>
      </c>
      <c r="Q1134" s="30">
        <v>0</v>
      </c>
      <c r="R1134" s="30">
        <v>0</v>
      </c>
      <c r="T1134" s="30">
        <v>0</v>
      </c>
      <c r="U1134" s="30">
        <v>0</v>
      </c>
      <c r="V1134" s="30">
        <v>0</v>
      </c>
      <c r="W1134" s="30">
        <v>0</v>
      </c>
      <c r="X1134" s="30">
        <v>0</v>
      </c>
    </row>
    <row r="1135" spans="1:24" x14ac:dyDescent="0.25">
      <c r="A1135" s="9" t="s">
        <v>68</v>
      </c>
      <c r="B1135" s="30">
        <v>2090.6999999999998</v>
      </c>
      <c r="C1135" s="30">
        <v>2090.6999999999998</v>
      </c>
      <c r="D1135" s="30">
        <v>2090.6999999999998</v>
      </c>
      <c r="E1135" s="30">
        <v>2090.6999999999998</v>
      </c>
      <c r="F1135" s="30">
        <v>2090.6999999999998</v>
      </c>
      <c r="H1135" s="30">
        <v>2439.15</v>
      </c>
      <c r="I1135" s="30">
        <v>2439.15</v>
      </c>
      <c r="J1135" s="30">
        <v>2439.15</v>
      </c>
      <c r="K1135" s="30">
        <v>2439.15</v>
      </c>
      <c r="L1135" s="30">
        <v>2439.15</v>
      </c>
      <c r="N1135" s="30">
        <v>2787.6</v>
      </c>
      <c r="O1135" s="30">
        <v>2787.6</v>
      </c>
      <c r="P1135" s="30">
        <v>2787.6</v>
      </c>
      <c r="Q1135" s="30">
        <v>2787.6</v>
      </c>
      <c r="R1135" s="30">
        <v>2787.6</v>
      </c>
      <c r="T1135" s="30">
        <v>4181.3999999999996</v>
      </c>
      <c r="U1135" s="30">
        <v>4181.3999999999996</v>
      </c>
      <c r="V1135" s="30">
        <v>4181.3999999999996</v>
      </c>
      <c r="W1135" s="30">
        <v>4181.3999999999996</v>
      </c>
      <c r="X1135" s="30">
        <v>4181.3999999999996</v>
      </c>
    </row>
    <row r="1136" spans="1:24" x14ac:dyDescent="0.25">
      <c r="A1136" s="9" t="s">
        <v>69</v>
      </c>
      <c r="B1136" s="30">
        <v>730.43695500000001</v>
      </c>
      <c r="C1136" s="30">
        <v>730.43695500000001</v>
      </c>
      <c r="D1136" s="30">
        <v>730.43695500000001</v>
      </c>
      <c r="E1136" s="30">
        <v>730.43695500000001</v>
      </c>
      <c r="F1136" s="30">
        <v>730.43695500000001</v>
      </c>
      <c r="H1136" s="30">
        <v>852.17644749999999</v>
      </c>
      <c r="I1136" s="30">
        <v>852.17644749999999</v>
      </c>
      <c r="J1136" s="30">
        <v>852.17644749999999</v>
      </c>
      <c r="K1136" s="30">
        <v>852.17644749999999</v>
      </c>
      <c r="L1136" s="30">
        <v>852.17644749999999</v>
      </c>
      <c r="N1136" s="30">
        <v>973.91593999999998</v>
      </c>
      <c r="O1136" s="30">
        <v>973.91593999999998</v>
      </c>
      <c r="P1136" s="30">
        <v>973.91593999999998</v>
      </c>
      <c r="Q1136" s="30">
        <v>973.91593999999998</v>
      </c>
      <c r="R1136" s="30">
        <v>973.91593999999998</v>
      </c>
      <c r="T1136" s="30">
        <v>1460.87391</v>
      </c>
      <c r="U1136" s="30">
        <v>1460.87391</v>
      </c>
      <c r="V1136" s="30">
        <v>1460.87391</v>
      </c>
      <c r="W1136" s="30">
        <v>1460.87391</v>
      </c>
      <c r="X1136" s="30">
        <v>1460.87391</v>
      </c>
    </row>
    <row r="1137" spans="1:24" x14ac:dyDescent="0.25">
      <c r="A1137" s="9" t="s">
        <v>70</v>
      </c>
      <c r="B1137" s="30">
        <v>1220.491508111787</v>
      </c>
      <c r="C1137" s="30">
        <v>1110.135619902461</v>
      </c>
      <c r="D1137" s="30">
        <v>999.77973169320899</v>
      </c>
      <c r="E1137" s="30">
        <v>889.4238434840255</v>
      </c>
      <c r="F1137" s="30">
        <v>779.06794982034455</v>
      </c>
      <c r="H1137" s="30">
        <v>1578.202881900969</v>
      </c>
      <c r="I1137" s="30">
        <v>1467.80611357013</v>
      </c>
      <c r="J1137" s="30">
        <v>1357.4093452392869</v>
      </c>
      <c r="K1137" s="30">
        <v>1247.0125769084409</v>
      </c>
      <c r="L1137" s="30">
        <v>1136.6158085775969</v>
      </c>
      <c r="N1137" s="30">
        <v>1647.9052573222</v>
      </c>
      <c r="O1137" s="30">
        <v>1537.5084889913501</v>
      </c>
      <c r="P1137" s="30">
        <v>1427.111720660499</v>
      </c>
      <c r="Q1137" s="30">
        <v>1316.714952329648</v>
      </c>
      <c r="R1137" s="30">
        <v>1206.318183998799</v>
      </c>
      <c r="T1137" s="30">
        <v>1884.252945655383</v>
      </c>
      <c r="U1137" s="30">
        <v>1773.8152972029559</v>
      </c>
      <c r="V1137" s="30">
        <v>1663.377648750529</v>
      </c>
      <c r="W1137" s="30">
        <v>1552.9400002981019</v>
      </c>
      <c r="X1137" s="30">
        <v>1442.502351845676</v>
      </c>
    </row>
    <row r="1138" spans="1:24" x14ac:dyDescent="0.25">
      <c r="A1138" s="9" t="s">
        <v>10</v>
      </c>
      <c r="B1138" s="30">
        <v>18119.186213475528</v>
      </c>
      <c r="C1138" s="30">
        <v>16480.863558275942</v>
      </c>
      <c r="D1138" s="30">
        <v>14842.540903077441</v>
      </c>
      <c r="E1138" s="30">
        <v>13204.21824787995</v>
      </c>
      <c r="F1138" s="30">
        <v>11565.89551170603</v>
      </c>
      <c r="H1138" s="30">
        <v>23429.701648680599</v>
      </c>
      <c r="I1138" s="30">
        <v>21790.772094924789</v>
      </c>
      <c r="J1138" s="30">
        <v>20151.842541168939</v>
      </c>
      <c r="K1138" s="30">
        <v>18512.912987413041</v>
      </c>
      <c r="L1138" s="30">
        <v>16873.983433657169</v>
      </c>
      <c r="N1138" s="30">
        <v>24464.48993797625</v>
      </c>
      <c r="O1138" s="30">
        <v>22825.56038422028</v>
      </c>
      <c r="P1138" s="30">
        <v>21186.630830464299</v>
      </c>
      <c r="Q1138" s="30">
        <v>19547.701276708329</v>
      </c>
      <c r="R1138" s="30">
        <v>17908.771722952381</v>
      </c>
      <c r="T1138" s="30">
        <v>27973.26304091961</v>
      </c>
      <c r="U1138" s="30">
        <v>26333.726588606489</v>
      </c>
      <c r="V1138" s="30">
        <v>24694.1901362934</v>
      </c>
      <c r="W1138" s="30">
        <v>23054.653683980301</v>
      </c>
      <c r="X1138" s="30">
        <v>21415.117231667209</v>
      </c>
    </row>
    <row r="1139" spans="1:24" x14ac:dyDescent="0.25">
      <c r="A1139" s="9" t="s">
        <v>26</v>
      </c>
      <c r="B1139" s="30">
        <v>34095</v>
      </c>
      <c r="C1139" s="30">
        <v>32346.3</v>
      </c>
      <c r="D1139" s="30">
        <v>30597.7</v>
      </c>
      <c r="E1139" s="30">
        <v>28849</v>
      </c>
      <c r="F1139" s="30">
        <v>27100.3</v>
      </c>
      <c r="H1139" s="30">
        <v>35905</v>
      </c>
      <c r="I1139" s="30">
        <v>34155.699999999997</v>
      </c>
      <c r="J1139" s="30">
        <v>32406.400000000001</v>
      </c>
      <c r="K1139" s="30">
        <v>30657</v>
      </c>
      <c r="L1139" s="30">
        <v>28907.7</v>
      </c>
      <c r="N1139" s="30">
        <v>36641</v>
      </c>
      <c r="O1139" s="30">
        <v>34891.699999999997</v>
      </c>
      <c r="P1139" s="30">
        <v>33142.400000000001</v>
      </c>
      <c r="Q1139" s="30">
        <v>31393.1</v>
      </c>
      <c r="R1139" s="30">
        <v>29643.7</v>
      </c>
      <c r="T1139" s="30">
        <v>39438.5</v>
      </c>
      <c r="U1139" s="30">
        <v>37688.6</v>
      </c>
      <c r="V1139" s="30">
        <v>35938.6</v>
      </c>
      <c r="W1139" s="30">
        <v>34188.6</v>
      </c>
      <c r="X1139" s="30">
        <v>32438.6</v>
      </c>
    </row>
    <row r="1141" spans="1:24" x14ac:dyDescent="0.25">
      <c r="A1141" s="9" t="s">
        <v>435</v>
      </c>
      <c r="B1141" s="9">
        <v>100</v>
      </c>
      <c r="C1141" s="9">
        <v>95</v>
      </c>
      <c r="D1141" s="9">
        <v>90</v>
      </c>
      <c r="E1141" s="9">
        <v>85</v>
      </c>
      <c r="F1141" s="9">
        <v>80</v>
      </c>
      <c r="G1141" s="9" t="s">
        <v>436</v>
      </c>
      <c r="H1141" s="9">
        <v>100</v>
      </c>
      <c r="I1141" s="9">
        <v>95</v>
      </c>
      <c r="J1141" s="9">
        <v>90</v>
      </c>
      <c r="K1141" s="9">
        <v>85</v>
      </c>
      <c r="L1141" s="9">
        <v>80</v>
      </c>
      <c r="M1141" s="9" t="s">
        <v>437</v>
      </c>
      <c r="N1141" s="9">
        <v>100</v>
      </c>
      <c r="O1141" s="9">
        <v>95</v>
      </c>
      <c r="P1141" s="9">
        <v>90</v>
      </c>
      <c r="Q1141" s="9">
        <v>85</v>
      </c>
      <c r="R1141" s="9">
        <v>80</v>
      </c>
      <c r="S1141" s="9" t="s">
        <v>438</v>
      </c>
      <c r="T1141" s="9">
        <v>100</v>
      </c>
      <c r="U1141" s="9">
        <v>95</v>
      </c>
      <c r="V1141" s="9">
        <v>90</v>
      </c>
      <c r="W1141" s="9">
        <v>85</v>
      </c>
      <c r="X1141" s="9">
        <v>80</v>
      </c>
    </row>
    <row r="1142" spans="1:24" x14ac:dyDescent="0.25">
      <c r="A1142" s="9" t="s">
        <v>22</v>
      </c>
      <c r="B1142" s="30">
        <v>24.893999999999998</v>
      </c>
      <c r="C1142" s="30">
        <v>18.957999999999998</v>
      </c>
      <c r="D1142" s="30">
        <v>17.739000000000001</v>
      </c>
      <c r="E1142" s="30">
        <v>16.613</v>
      </c>
      <c r="F1142" s="30">
        <v>15.510999999999999</v>
      </c>
      <c r="H1142" s="30">
        <v>25.385000000000002</v>
      </c>
      <c r="I1142" s="30">
        <v>19.777999999999999</v>
      </c>
      <c r="J1142" s="30">
        <v>18.565999999999999</v>
      </c>
      <c r="K1142" s="30">
        <v>17.463999999999999</v>
      </c>
      <c r="L1142" s="30">
        <v>16.346</v>
      </c>
      <c r="N1142" s="30">
        <v>25.574000000000002</v>
      </c>
      <c r="O1142" s="30">
        <v>20.091000000000001</v>
      </c>
      <c r="P1142" s="30">
        <v>18.698</v>
      </c>
      <c r="Q1142" s="30">
        <v>17.571999999999999</v>
      </c>
      <c r="R1142" s="30">
        <v>16.460999999999999</v>
      </c>
      <c r="T1142" s="30">
        <v>25.79</v>
      </c>
      <c r="U1142" s="30">
        <v>20.774999999999999</v>
      </c>
      <c r="V1142" s="30">
        <v>19.265000000000001</v>
      </c>
      <c r="W1142" s="30">
        <v>18.042000000000002</v>
      </c>
      <c r="X1142" s="30">
        <v>16.928000000000001</v>
      </c>
    </row>
    <row r="1143" spans="1:24" x14ac:dyDescent="0.25">
      <c r="A1143" s="9" t="s">
        <v>23</v>
      </c>
      <c r="B1143" s="30">
        <v>5.2279999999999998</v>
      </c>
      <c r="C1143" s="30">
        <v>4.5199999999999996</v>
      </c>
      <c r="D1143" s="30">
        <v>3.38</v>
      </c>
      <c r="E1143" s="30">
        <v>2.8450000000000002</v>
      </c>
      <c r="F1143" s="30">
        <v>2.415</v>
      </c>
      <c r="H1143" s="30">
        <v>6.9119999999999999</v>
      </c>
      <c r="I1143" s="30">
        <v>5.3390000000000004</v>
      </c>
      <c r="J1143" s="30">
        <v>4.7690000000000001</v>
      </c>
      <c r="K1143" s="30">
        <v>4.367</v>
      </c>
      <c r="L1143" s="30">
        <v>3.968</v>
      </c>
      <c r="N1143" s="30">
        <v>6.9359999999999999</v>
      </c>
      <c r="O1143" s="30">
        <v>5.93</v>
      </c>
      <c r="P1143" s="30">
        <v>5.13</v>
      </c>
      <c r="Q1143" s="30">
        <v>4.5789999999999997</v>
      </c>
      <c r="R1143" s="30">
        <v>4.1749999999999998</v>
      </c>
      <c r="T1143" s="30">
        <v>10.62</v>
      </c>
      <c r="U1143" s="30">
        <v>9.4109999999999996</v>
      </c>
      <c r="V1143" s="30">
        <v>7.7080000000000002</v>
      </c>
      <c r="W1143" s="30">
        <v>6.617</v>
      </c>
      <c r="X1143" s="30">
        <v>5.6920000000000002</v>
      </c>
    </row>
    <row r="1144" spans="1:24" x14ac:dyDescent="0.25">
      <c r="A1144" s="9" t="s">
        <v>24</v>
      </c>
      <c r="B1144" s="30">
        <v>36.820999999999998</v>
      </c>
      <c r="C1144" s="30">
        <v>30.689</v>
      </c>
      <c r="D1144" s="30">
        <v>27.302</v>
      </c>
      <c r="E1144" s="30">
        <v>23.692</v>
      </c>
      <c r="F1144" s="30">
        <v>20.035</v>
      </c>
      <c r="H1144" s="30">
        <v>54.417999999999999</v>
      </c>
      <c r="I1144" s="30">
        <v>45.95</v>
      </c>
      <c r="J1144" s="30">
        <v>42.366999999999997</v>
      </c>
      <c r="K1144" s="30">
        <v>38.365000000000002</v>
      </c>
      <c r="L1144" s="30">
        <v>34.438000000000002</v>
      </c>
      <c r="N1144" s="30">
        <v>56.500999999999998</v>
      </c>
      <c r="O1144" s="30">
        <v>47.62</v>
      </c>
      <c r="P1144" s="30">
        <v>44.41</v>
      </c>
      <c r="Q1144" s="30">
        <v>40.646999999999998</v>
      </c>
      <c r="R1144" s="30">
        <v>36.723999999999997</v>
      </c>
      <c r="T1144" s="30">
        <v>65.018000000000001</v>
      </c>
      <c r="U1144" s="30">
        <v>54.673000000000002</v>
      </c>
      <c r="V1144" s="30">
        <v>51.411999999999999</v>
      </c>
      <c r="W1144" s="30">
        <v>47.722000000000001</v>
      </c>
      <c r="X1144" s="30">
        <v>43.84</v>
      </c>
    </row>
    <row r="1145" spans="1:24" x14ac:dyDescent="0.25">
      <c r="A1145" s="9" t="s">
        <v>25</v>
      </c>
      <c r="B1145" s="30">
        <v>0</v>
      </c>
      <c r="C1145" s="30">
        <v>0</v>
      </c>
      <c r="D1145" s="30">
        <v>0</v>
      </c>
      <c r="E1145" s="30">
        <v>0</v>
      </c>
      <c r="F1145" s="30">
        <v>0</v>
      </c>
      <c r="H1145" s="30">
        <v>0</v>
      </c>
      <c r="I1145" s="30">
        <v>0</v>
      </c>
      <c r="J1145" s="30">
        <v>0</v>
      </c>
      <c r="K1145" s="30">
        <v>0</v>
      </c>
      <c r="L1145" s="30">
        <v>0</v>
      </c>
      <c r="N1145" s="30">
        <v>0</v>
      </c>
      <c r="O1145" s="30">
        <v>0</v>
      </c>
      <c r="P1145" s="30">
        <v>0</v>
      </c>
      <c r="Q1145" s="30">
        <v>0</v>
      </c>
      <c r="R1145" s="30">
        <v>0</v>
      </c>
      <c r="T1145" s="30">
        <v>0</v>
      </c>
      <c r="U1145" s="30">
        <v>0</v>
      </c>
      <c r="V1145" s="30">
        <v>0</v>
      </c>
      <c r="W1145" s="30">
        <v>0</v>
      </c>
      <c r="X1145" s="30">
        <v>0</v>
      </c>
    </row>
    <row r="1146" spans="1:24" x14ac:dyDescent="0.25">
      <c r="A1146" s="9" t="s">
        <v>64</v>
      </c>
      <c r="B1146" s="30">
        <v>34851.32</v>
      </c>
      <c r="C1146" s="30">
        <v>26541.06</v>
      </c>
      <c r="D1146" s="30">
        <v>24834.74</v>
      </c>
      <c r="E1146" s="30">
        <v>23258.9</v>
      </c>
      <c r="F1146" s="30">
        <v>21714.7</v>
      </c>
      <c r="H1146" s="30">
        <v>35539.56</v>
      </c>
      <c r="I1146" s="30">
        <v>27689.200000000001</v>
      </c>
      <c r="J1146" s="30">
        <v>25992.959999999999</v>
      </c>
      <c r="K1146" s="30">
        <v>24449.46</v>
      </c>
      <c r="L1146" s="30">
        <v>22883.7</v>
      </c>
      <c r="N1146" s="30">
        <v>35804.160000000003</v>
      </c>
      <c r="O1146" s="30">
        <v>28126.84</v>
      </c>
      <c r="P1146" s="30">
        <v>26176.5</v>
      </c>
      <c r="Q1146" s="30">
        <v>24600.66</v>
      </c>
      <c r="R1146" s="30">
        <v>23045.96</v>
      </c>
      <c r="T1146" s="30">
        <v>36106.28</v>
      </c>
      <c r="U1146" s="30">
        <v>29084.44</v>
      </c>
      <c r="V1146" s="30">
        <v>26970.3</v>
      </c>
      <c r="W1146" s="30">
        <v>25258.38</v>
      </c>
      <c r="X1146" s="30">
        <v>23699.200000000001</v>
      </c>
    </row>
    <row r="1147" spans="1:24" x14ac:dyDescent="0.25">
      <c r="A1147" s="9" t="s">
        <v>65</v>
      </c>
      <c r="B1147" s="30">
        <v>3394.22560780408</v>
      </c>
      <c r="C1147" s="30">
        <v>2584.8761398496399</v>
      </c>
      <c r="D1147" s="30">
        <v>2418.6949151755598</v>
      </c>
      <c r="E1147" s="30">
        <v>2265.2213456866002</v>
      </c>
      <c r="F1147" s="30">
        <v>2114.8292462318</v>
      </c>
      <c r="H1147" s="30">
        <v>3461.25439845864</v>
      </c>
      <c r="I1147" s="30">
        <v>2696.6953245847999</v>
      </c>
      <c r="J1147" s="30">
        <v>2531.4958071782412</v>
      </c>
      <c r="K1147" s="30">
        <v>2381.1718818392401</v>
      </c>
      <c r="L1147" s="30">
        <v>2228.6800196178001</v>
      </c>
      <c r="N1147" s="30">
        <v>3487.0242142310399</v>
      </c>
      <c r="O1147" s="30">
        <v>2739.3177817829601</v>
      </c>
      <c r="P1147" s="30">
        <v>2549.371060341</v>
      </c>
      <c r="Q1147" s="30">
        <v>2395.8974908520399</v>
      </c>
      <c r="R1147" s="30">
        <v>2244.4827796602399</v>
      </c>
      <c r="T1147" s="30">
        <v>3516.4481626103202</v>
      </c>
      <c r="U1147" s="30">
        <v>2832.5799721973599</v>
      </c>
      <c r="V1147" s="30">
        <v>2626.6805076582</v>
      </c>
      <c r="W1147" s="30">
        <v>2459.9538900577199</v>
      </c>
      <c r="X1147" s="30">
        <v>2308.1028645248002</v>
      </c>
    </row>
    <row r="1148" spans="1:24" x14ac:dyDescent="0.25">
      <c r="A1148" s="9" t="s">
        <v>66</v>
      </c>
      <c r="B1148" s="30">
        <v>18296.331243644079</v>
      </c>
      <c r="C1148" s="30">
        <v>15353.62431323654</v>
      </c>
      <c r="D1148" s="30">
        <v>13248.30575454192</v>
      </c>
      <c r="E1148" s="30">
        <v>11440.142049718739</v>
      </c>
      <c r="F1148" s="30">
        <v>9680.4894834640745</v>
      </c>
      <c r="H1148" s="30">
        <v>26518.23978455098</v>
      </c>
      <c r="I1148" s="30">
        <v>22073.05836684351</v>
      </c>
      <c r="J1148" s="30">
        <v>20253.386979741059</v>
      </c>
      <c r="K1148" s="30">
        <v>18371.261673729179</v>
      </c>
      <c r="L1148" s="30">
        <v>16522.034704381491</v>
      </c>
      <c r="N1148" s="30">
        <v>27379.53044249495</v>
      </c>
      <c r="O1148" s="30">
        <v>23129.80462063419</v>
      </c>
      <c r="P1148" s="30">
        <v>21314.079304665422</v>
      </c>
      <c r="Q1148" s="30">
        <v>19433.99162345978</v>
      </c>
      <c r="R1148" s="30">
        <v>17582.62940518438</v>
      </c>
      <c r="T1148" s="30">
        <v>33196.114185572536</v>
      </c>
      <c r="U1148" s="30">
        <v>28222.4000920197</v>
      </c>
      <c r="V1148" s="30">
        <v>25807.601437241461</v>
      </c>
      <c r="W1148" s="30">
        <v>23611.278045358409</v>
      </c>
      <c r="X1148" s="30">
        <v>21442.990587482629</v>
      </c>
    </row>
    <row r="1149" spans="1:24" x14ac:dyDescent="0.25">
      <c r="A1149" s="9" t="s">
        <v>67</v>
      </c>
      <c r="B1149" s="30">
        <v>3586.0753609928001</v>
      </c>
      <c r="C1149" s="30">
        <v>2988.8895849035998</v>
      </c>
      <c r="D1149" s="30">
        <v>2658.9950385473999</v>
      </c>
      <c r="E1149" s="30">
        <v>2307.4211233668002</v>
      </c>
      <c r="F1149" s="30">
        <v>1951.2698032681999</v>
      </c>
      <c r="H1149" s="30">
        <v>5299.8752406108006</v>
      </c>
      <c r="I1149" s="30">
        <v>4475.1340051405996</v>
      </c>
      <c r="J1149" s="30">
        <v>4126.1409672010004</v>
      </c>
      <c r="K1149" s="30">
        <v>3736.3992863317999</v>
      </c>
      <c r="L1149" s="30">
        <v>3353.9814533314002</v>
      </c>
      <c r="N1149" s="30">
        <v>5502.7614092315998</v>
      </c>
      <c r="O1149" s="30">
        <v>4637.8071845987997</v>
      </c>
      <c r="P1149" s="30">
        <v>4325.16068954</v>
      </c>
      <c r="Q1149" s="30">
        <v>3958.6858604774002</v>
      </c>
      <c r="R1149" s="30">
        <v>3576.6283763748002</v>
      </c>
      <c r="T1149" s="30">
        <v>6332.1969195326001</v>
      </c>
      <c r="U1149" s="30">
        <v>5324.7295753996004</v>
      </c>
      <c r="V1149" s="30">
        <v>5007.0868915686005</v>
      </c>
      <c r="W1149" s="30">
        <v>4647.7313880273996</v>
      </c>
      <c r="X1149" s="30">
        <v>4269.6474809600004</v>
      </c>
    </row>
    <row r="1150" spans="1:24" x14ac:dyDescent="0.25">
      <c r="A1150" s="9" t="s">
        <v>68</v>
      </c>
      <c r="B1150" s="30">
        <v>0</v>
      </c>
      <c r="C1150" s="30">
        <v>0</v>
      </c>
      <c r="D1150" s="30">
        <v>0</v>
      </c>
      <c r="E1150" s="30">
        <v>0</v>
      </c>
      <c r="F1150" s="30">
        <v>0</v>
      </c>
      <c r="H1150" s="30">
        <v>0</v>
      </c>
      <c r="I1150" s="30">
        <v>0</v>
      </c>
      <c r="J1150" s="30">
        <v>0</v>
      </c>
      <c r="K1150" s="30">
        <v>0</v>
      </c>
      <c r="L1150" s="30">
        <v>0</v>
      </c>
      <c r="N1150" s="30">
        <v>0</v>
      </c>
      <c r="O1150" s="30">
        <v>0</v>
      </c>
      <c r="P1150" s="30">
        <v>0</v>
      </c>
      <c r="Q1150" s="30">
        <v>0</v>
      </c>
      <c r="R1150" s="30">
        <v>0</v>
      </c>
      <c r="T1150" s="30">
        <v>0</v>
      </c>
      <c r="U1150" s="30">
        <v>0</v>
      </c>
      <c r="V1150" s="30">
        <v>0</v>
      </c>
      <c r="W1150" s="30">
        <v>0</v>
      </c>
      <c r="X1150" s="30">
        <v>0</v>
      </c>
    </row>
    <row r="1151" spans="1:24" x14ac:dyDescent="0.25">
      <c r="A1151" s="9" t="s">
        <v>69</v>
      </c>
      <c r="B1151" s="30">
        <v>0</v>
      </c>
      <c r="C1151" s="30">
        <v>0</v>
      </c>
      <c r="D1151" s="30">
        <v>0</v>
      </c>
      <c r="E1151" s="30">
        <v>0</v>
      </c>
      <c r="F1151" s="30">
        <v>0</v>
      </c>
      <c r="H1151" s="30">
        <v>0</v>
      </c>
      <c r="I1151" s="30">
        <v>0</v>
      </c>
      <c r="J1151" s="30">
        <v>0</v>
      </c>
      <c r="K1151" s="30">
        <v>0</v>
      </c>
      <c r="L1151" s="30">
        <v>0</v>
      </c>
      <c r="N1151" s="30">
        <v>0</v>
      </c>
      <c r="O1151" s="30">
        <v>0</v>
      </c>
      <c r="P1151" s="30">
        <v>0</v>
      </c>
      <c r="Q1151" s="30">
        <v>0</v>
      </c>
      <c r="R1151" s="30">
        <v>0</v>
      </c>
      <c r="T1151" s="30">
        <v>0</v>
      </c>
      <c r="U1151" s="30">
        <v>0</v>
      </c>
      <c r="V1151" s="30">
        <v>0</v>
      </c>
      <c r="W1151" s="30">
        <v>0</v>
      </c>
      <c r="X1151" s="30">
        <v>0</v>
      </c>
    </row>
    <row r="1152" spans="1:24" x14ac:dyDescent="0.25">
      <c r="A1152" s="9" t="s">
        <v>70</v>
      </c>
      <c r="B1152" s="30">
        <v>0</v>
      </c>
      <c r="C1152" s="30">
        <v>0</v>
      </c>
      <c r="D1152" s="30">
        <v>0</v>
      </c>
      <c r="E1152" s="30">
        <v>0</v>
      </c>
      <c r="F1152" s="30">
        <v>0</v>
      </c>
      <c r="H1152" s="30">
        <v>0</v>
      </c>
      <c r="I1152" s="30">
        <v>0</v>
      </c>
      <c r="J1152" s="30">
        <v>0</v>
      </c>
      <c r="K1152" s="30">
        <v>0</v>
      </c>
      <c r="L1152" s="30">
        <v>0</v>
      </c>
      <c r="N1152" s="30">
        <v>0</v>
      </c>
      <c r="O1152" s="30">
        <v>0</v>
      </c>
      <c r="P1152" s="30">
        <v>0</v>
      </c>
      <c r="Q1152" s="30">
        <v>0</v>
      </c>
      <c r="R1152" s="30">
        <v>0</v>
      </c>
      <c r="T1152" s="30">
        <v>0</v>
      </c>
      <c r="U1152" s="30">
        <v>0</v>
      </c>
      <c r="V1152" s="30">
        <v>0</v>
      </c>
      <c r="W1152" s="30">
        <v>0</v>
      </c>
      <c r="X1152" s="30">
        <v>0</v>
      </c>
    </row>
    <row r="1153" spans="1:24" x14ac:dyDescent="0.25">
      <c r="A1153" s="9" t="s">
        <v>10</v>
      </c>
      <c r="B1153" s="30">
        <v>0</v>
      </c>
      <c r="C1153" s="30">
        <v>0</v>
      </c>
      <c r="D1153" s="30">
        <v>0</v>
      </c>
      <c r="E1153" s="30">
        <v>0</v>
      </c>
      <c r="F1153" s="30">
        <v>0</v>
      </c>
      <c r="H1153" s="30">
        <v>0</v>
      </c>
      <c r="I1153" s="30">
        <v>0</v>
      </c>
      <c r="J1153" s="30">
        <v>0</v>
      </c>
      <c r="K1153" s="30">
        <v>0</v>
      </c>
      <c r="L1153" s="30">
        <v>0</v>
      </c>
      <c r="N1153" s="30">
        <v>0</v>
      </c>
      <c r="O1153" s="30">
        <v>0</v>
      </c>
      <c r="P1153" s="30">
        <v>0</v>
      </c>
      <c r="Q1153" s="30">
        <v>0</v>
      </c>
      <c r="R1153" s="30">
        <v>0</v>
      </c>
      <c r="T1153" s="30">
        <v>0</v>
      </c>
      <c r="U1153" s="30">
        <v>0</v>
      </c>
      <c r="V1153" s="30">
        <v>0</v>
      </c>
      <c r="W1153" s="30">
        <v>0</v>
      </c>
      <c r="X1153" s="30">
        <v>0</v>
      </c>
    </row>
    <row r="1154" spans="1:24" x14ac:dyDescent="0.25">
      <c r="A1154" s="9" t="s">
        <v>26</v>
      </c>
      <c r="B1154" s="30">
        <v>60126.8</v>
      </c>
      <c r="C1154" s="30">
        <v>47467.6</v>
      </c>
      <c r="D1154" s="30">
        <v>43159.9</v>
      </c>
      <c r="E1154" s="30">
        <v>39271</v>
      </c>
      <c r="F1154" s="30">
        <v>35460.5</v>
      </c>
      <c r="H1154" s="30">
        <v>70817.7</v>
      </c>
      <c r="I1154" s="30">
        <v>56933.2</v>
      </c>
      <c r="J1154" s="30">
        <v>52903.1</v>
      </c>
      <c r="K1154" s="30">
        <v>48937.5</v>
      </c>
      <c r="L1154" s="30">
        <v>44987.6</v>
      </c>
      <c r="N1154" s="30">
        <v>72172.3</v>
      </c>
      <c r="O1154" s="30">
        <v>58632.800000000003</v>
      </c>
      <c r="P1154" s="30">
        <v>54364.3</v>
      </c>
      <c r="Q1154" s="30">
        <v>50388.4</v>
      </c>
      <c r="R1154" s="30">
        <v>46448.9</v>
      </c>
      <c r="T1154" s="30">
        <v>79149.8</v>
      </c>
      <c r="U1154" s="30">
        <v>65463.1</v>
      </c>
      <c r="V1154" s="30">
        <v>60410.7</v>
      </c>
      <c r="W1154" s="30">
        <v>55976.5</v>
      </c>
      <c r="X1154" s="30">
        <v>51719.199999999997</v>
      </c>
    </row>
    <row r="1156" spans="1:24" x14ac:dyDescent="0.25">
      <c r="A1156" s="9" t="s">
        <v>439</v>
      </c>
      <c r="B1156" s="9">
        <v>100</v>
      </c>
      <c r="C1156" s="9">
        <v>95</v>
      </c>
      <c r="D1156" s="9">
        <v>90</v>
      </c>
      <c r="E1156" s="9">
        <v>85</v>
      </c>
      <c r="F1156" s="9">
        <v>80</v>
      </c>
      <c r="G1156" s="9" t="s">
        <v>440</v>
      </c>
      <c r="H1156" s="9">
        <v>100</v>
      </c>
      <c r="I1156" s="9">
        <v>95</v>
      </c>
      <c r="J1156" s="9">
        <v>90</v>
      </c>
      <c r="K1156" s="9">
        <v>85</v>
      </c>
      <c r="L1156" s="9">
        <v>80</v>
      </c>
      <c r="M1156" s="9" t="s">
        <v>441</v>
      </c>
      <c r="N1156" s="9">
        <v>100</v>
      </c>
      <c r="O1156" s="9">
        <v>95</v>
      </c>
      <c r="P1156" s="9">
        <v>90</v>
      </c>
      <c r="Q1156" s="9">
        <v>85</v>
      </c>
      <c r="R1156" s="9">
        <v>80</v>
      </c>
      <c r="S1156" s="9" t="s">
        <v>442</v>
      </c>
      <c r="T1156" s="9">
        <v>100</v>
      </c>
      <c r="U1156" s="9">
        <v>95</v>
      </c>
      <c r="V1156" s="9">
        <v>90</v>
      </c>
      <c r="W1156" s="9">
        <v>85</v>
      </c>
      <c r="X1156" s="9">
        <v>80</v>
      </c>
    </row>
    <row r="1157" spans="1:24" x14ac:dyDescent="0.25">
      <c r="A1157" s="9" t="s">
        <v>22</v>
      </c>
      <c r="B1157" s="30">
        <v>0</v>
      </c>
      <c r="C1157" s="30">
        <v>0</v>
      </c>
      <c r="D1157" s="30">
        <v>0</v>
      </c>
      <c r="E1157" s="30">
        <v>0</v>
      </c>
      <c r="F1157" s="30">
        <v>0</v>
      </c>
      <c r="H1157" s="30">
        <v>0</v>
      </c>
      <c r="I1157" s="30">
        <v>0</v>
      </c>
      <c r="J1157" s="30">
        <v>0</v>
      </c>
      <c r="K1157" s="30">
        <v>0</v>
      </c>
      <c r="L1157" s="30">
        <v>0</v>
      </c>
      <c r="N1157" s="30">
        <v>0</v>
      </c>
      <c r="O1157" s="30">
        <v>0</v>
      </c>
      <c r="P1157" s="30">
        <v>0</v>
      </c>
      <c r="Q1157" s="30">
        <v>0</v>
      </c>
      <c r="R1157" s="30">
        <v>0</v>
      </c>
      <c r="T1157" s="30">
        <v>0</v>
      </c>
      <c r="U1157" s="30">
        <v>0</v>
      </c>
      <c r="V1157" s="30">
        <v>0</v>
      </c>
      <c r="W1157" s="30">
        <v>0</v>
      </c>
      <c r="X1157" s="30">
        <v>0</v>
      </c>
    </row>
    <row r="1158" spans="1:24" x14ac:dyDescent="0.25">
      <c r="A1158" s="9" t="s">
        <v>23</v>
      </c>
      <c r="B1158" s="30">
        <v>0</v>
      </c>
      <c r="C1158" s="30">
        <v>0</v>
      </c>
      <c r="D1158" s="30">
        <v>0</v>
      </c>
      <c r="E1158" s="30">
        <v>0</v>
      </c>
      <c r="F1158" s="30">
        <v>0</v>
      </c>
      <c r="H1158" s="30">
        <v>0</v>
      </c>
      <c r="I1158" s="30">
        <v>0</v>
      </c>
      <c r="J1158" s="30">
        <v>0</v>
      </c>
      <c r="K1158" s="30">
        <v>0</v>
      </c>
      <c r="L1158" s="30">
        <v>0</v>
      </c>
      <c r="N1158" s="30">
        <v>0</v>
      </c>
      <c r="O1158" s="30">
        <v>0</v>
      </c>
      <c r="P1158" s="30">
        <v>0</v>
      </c>
      <c r="Q1158" s="30">
        <v>0</v>
      </c>
      <c r="R1158" s="30">
        <v>0</v>
      </c>
      <c r="T1158" s="30">
        <v>0</v>
      </c>
      <c r="U1158" s="30">
        <v>0</v>
      </c>
      <c r="V1158" s="30">
        <v>0</v>
      </c>
      <c r="W1158" s="30">
        <v>0</v>
      </c>
      <c r="X1158" s="30">
        <v>0</v>
      </c>
    </row>
    <row r="1159" spans="1:24" x14ac:dyDescent="0.25">
      <c r="A1159" s="9" t="s">
        <v>24</v>
      </c>
      <c r="B1159" s="30">
        <v>0</v>
      </c>
      <c r="C1159" s="30">
        <v>0</v>
      </c>
      <c r="D1159" s="30">
        <v>0</v>
      </c>
      <c r="E1159" s="30">
        <v>0</v>
      </c>
      <c r="F1159" s="30">
        <v>0</v>
      </c>
      <c r="H1159" s="30">
        <v>0</v>
      </c>
      <c r="I1159" s="30">
        <v>0</v>
      </c>
      <c r="J1159" s="30">
        <v>0</v>
      </c>
      <c r="K1159" s="30">
        <v>0</v>
      </c>
      <c r="L1159" s="30">
        <v>0</v>
      </c>
      <c r="N1159" s="30">
        <v>0</v>
      </c>
      <c r="O1159" s="30">
        <v>0</v>
      </c>
      <c r="P1159" s="30">
        <v>0</v>
      </c>
      <c r="Q1159" s="30">
        <v>0</v>
      </c>
      <c r="R1159" s="30">
        <v>0</v>
      </c>
      <c r="T1159" s="30">
        <v>0</v>
      </c>
      <c r="U1159" s="30">
        <v>0</v>
      </c>
      <c r="V1159" s="30">
        <v>0</v>
      </c>
      <c r="W1159" s="30">
        <v>0</v>
      </c>
      <c r="X1159" s="30">
        <v>0</v>
      </c>
    </row>
    <row r="1160" spans="1:24" x14ac:dyDescent="0.25">
      <c r="A1160" s="9" t="s">
        <v>25</v>
      </c>
      <c r="B1160" s="30">
        <v>6</v>
      </c>
      <c r="C1160" s="30">
        <v>6</v>
      </c>
      <c r="D1160" s="30">
        <v>6</v>
      </c>
      <c r="E1160" s="30">
        <v>6</v>
      </c>
      <c r="F1160" s="30">
        <v>6</v>
      </c>
      <c r="H1160" s="30">
        <v>7</v>
      </c>
      <c r="I1160" s="30">
        <v>7</v>
      </c>
      <c r="J1160" s="30">
        <v>7</v>
      </c>
      <c r="K1160" s="30">
        <v>7</v>
      </c>
      <c r="L1160" s="30">
        <v>7</v>
      </c>
      <c r="N1160" s="30">
        <v>8</v>
      </c>
      <c r="O1160" s="30">
        <v>8</v>
      </c>
      <c r="P1160" s="30">
        <v>8</v>
      </c>
      <c r="Q1160" s="30">
        <v>8</v>
      </c>
      <c r="R1160" s="30">
        <v>8</v>
      </c>
      <c r="T1160" s="30">
        <v>12</v>
      </c>
      <c r="U1160" s="30">
        <v>12</v>
      </c>
      <c r="V1160" s="30">
        <v>12</v>
      </c>
      <c r="W1160" s="30">
        <v>12</v>
      </c>
      <c r="X1160" s="30">
        <v>12</v>
      </c>
    </row>
    <row r="1161" spans="1:24" x14ac:dyDescent="0.25">
      <c r="A1161" s="9" t="s">
        <v>64</v>
      </c>
      <c r="B1161" s="30">
        <v>0</v>
      </c>
      <c r="C1161" s="30">
        <v>0</v>
      </c>
      <c r="D1161" s="30">
        <v>0</v>
      </c>
      <c r="E1161" s="30">
        <v>0</v>
      </c>
      <c r="F1161" s="30">
        <v>0</v>
      </c>
      <c r="H1161" s="30">
        <v>0</v>
      </c>
      <c r="I1161" s="30">
        <v>0</v>
      </c>
      <c r="J1161" s="30">
        <v>0</v>
      </c>
      <c r="K1161" s="30">
        <v>0</v>
      </c>
      <c r="L1161" s="30">
        <v>0</v>
      </c>
      <c r="N1161" s="30">
        <v>0</v>
      </c>
      <c r="O1161" s="30">
        <v>0</v>
      </c>
      <c r="P1161" s="30">
        <v>0</v>
      </c>
      <c r="Q1161" s="30">
        <v>0</v>
      </c>
      <c r="R1161" s="30">
        <v>0</v>
      </c>
      <c r="T1161" s="30">
        <v>0</v>
      </c>
      <c r="U1161" s="30">
        <v>0</v>
      </c>
      <c r="V1161" s="30">
        <v>0</v>
      </c>
      <c r="W1161" s="30">
        <v>0</v>
      </c>
      <c r="X1161" s="30">
        <v>0</v>
      </c>
    </row>
    <row r="1162" spans="1:24" x14ac:dyDescent="0.25">
      <c r="A1162" s="9" t="s">
        <v>65</v>
      </c>
      <c r="B1162" s="30">
        <v>0</v>
      </c>
      <c r="C1162" s="30">
        <v>0</v>
      </c>
      <c r="D1162" s="30">
        <v>0</v>
      </c>
      <c r="E1162" s="30">
        <v>0</v>
      </c>
      <c r="F1162" s="30">
        <v>0</v>
      </c>
      <c r="H1162" s="30">
        <v>0</v>
      </c>
      <c r="I1162" s="30">
        <v>0</v>
      </c>
      <c r="J1162" s="30">
        <v>0</v>
      </c>
      <c r="K1162" s="30">
        <v>0</v>
      </c>
      <c r="L1162" s="30">
        <v>0</v>
      </c>
      <c r="N1162" s="30">
        <v>0</v>
      </c>
      <c r="O1162" s="30">
        <v>0</v>
      </c>
      <c r="P1162" s="30">
        <v>0</v>
      </c>
      <c r="Q1162" s="30">
        <v>0</v>
      </c>
      <c r="R1162" s="30">
        <v>0</v>
      </c>
      <c r="T1162" s="30">
        <v>0</v>
      </c>
      <c r="U1162" s="30">
        <v>0</v>
      </c>
      <c r="V1162" s="30">
        <v>0</v>
      </c>
      <c r="W1162" s="30">
        <v>0</v>
      </c>
      <c r="X1162" s="30">
        <v>0</v>
      </c>
    </row>
    <row r="1163" spans="1:24" x14ac:dyDescent="0.25">
      <c r="A1163" s="9" t="s">
        <v>66</v>
      </c>
      <c r="B1163" s="30">
        <v>0</v>
      </c>
      <c r="C1163" s="30">
        <v>0</v>
      </c>
      <c r="D1163" s="30">
        <v>0</v>
      </c>
      <c r="E1163" s="30">
        <v>0</v>
      </c>
      <c r="F1163" s="30">
        <v>0</v>
      </c>
      <c r="H1163" s="30">
        <v>0</v>
      </c>
      <c r="I1163" s="30">
        <v>0</v>
      </c>
      <c r="J1163" s="30">
        <v>0</v>
      </c>
      <c r="K1163" s="30">
        <v>0</v>
      </c>
      <c r="L1163" s="30">
        <v>0</v>
      </c>
      <c r="N1163" s="30">
        <v>0</v>
      </c>
      <c r="O1163" s="30">
        <v>0</v>
      </c>
      <c r="P1163" s="30">
        <v>0</v>
      </c>
      <c r="Q1163" s="30">
        <v>0</v>
      </c>
      <c r="R1163" s="30">
        <v>0</v>
      </c>
      <c r="T1163" s="30">
        <v>0</v>
      </c>
      <c r="U1163" s="30">
        <v>0</v>
      </c>
      <c r="V1163" s="30">
        <v>0</v>
      </c>
      <c r="W1163" s="30">
        <v>0</v>
      </c>
      <c r="X1163" s="30">
        <v>0</v>
      </c>
    </row>
    <row r="1164" spans="1:24" x14ac:dyDescent="0.25">
      <c r="A1164" s="9" t="s">
        <v>67</v>
      </c>
      <c r="B1164" s="30">
        <v>0</v>
      </c>
      <c r="C1164" s="30">
        <v>0</v>
      </c>
      <c r="D1164" s="30">
        <v>0</v>
      </c>
      <c r="E1164" s="30">
        <v>0</v>
      </c>
      <c r="F1164" s="30">
        <v>0</v>
      </c>
      <c r="H1164" s="30">
        <v>0</v>
      </c>
      <c r="I1164" s="30">
        <v>0</v>
      </c>
      <c r="J1164" s="30">
        <v>0</v>
      </c>
      <c r="K1164" s="30">
        <v>0</v>
      </c>
      <c r="L1164" s="30">
        <v>0</v>
      </c>
      <c r="N1164" s="30">
        <v>0</v>
      </c>
      <c r="O1164" s="30">
        <v>0</v>
      </c>
      <c r="P1164" s="30">
        <v>0</v>
      </c>
      <c r="Q1164" s="30">
        <v>0</v>
      </c>
      <c r="R1164" s="30">
        <v>0</v>
      </c>
      <c r="T1164" s="30">
        <v>0</v>
      </c>
      <c r="U1164" s="30">
        <v>0</v>
      </c>
      <c r="V1164" s="30">
        <v>0</v>
      </c>
      <c r="W1164" s="30">
        <v>0</v>
      </c>
      <c r="X1164" s="30">
        <v>0</v>
      </c>
    </row>
    <row r="1165" spans="1:24" x14ac:dyDescent="0.25">
      <c r="A1165" s="9" t="s">
        <v>68</v>
      </c>
      <c r="B1165" s="30">
        <v>2090.6999999999998</v>
      </c>
      <c r="C1165" s="30">
        <v>2090.6999999999998</v>
      </c>
      <c r="D1165" s="30">
        <v>2090.6999999999998</v>
      </c>
      <c r="E1165" s="30">
        <v>2090.6999999999998</v>
      </c>
      <c r="F1165" s="30">
        <v>2090.6999999999998</v>
      </c>
      <c r="H1165" s="30">
        <v>2439.15</v>
      </c>
      <c r="I1165" s="30">
        <v>2439.15</v>
      </c>
      <c r="J1165" s="30">
        <v>2439.15</v>
      </c>
      <c r="K1165" s="30">
        <v>2439.15</v>
      </c>
      <c r="L1165" s="30">
        <v>2439.15</v>
      </c>
      <c r="N1165" s="30">
        <v>2787.6</v>
      </c>
      <c r="O1165" s="30">
        <v>2787.6</v>
      </c>
      <c r="P1165" s="30">
        <v>2787.6</v>
      </c>
      <c r="Q1165" s="30">
        <v>2787.6</v>
      </c>
      <c r="R1165" s="30">
        <v>2787.6</v>
      </c>
      <c r="T1165" s="30">
        <v>4181.3999999999996</v>
      </c>
      <c r="U1165" s="30">
        <v>4181.3999999999996</v>
      </c>
      <c r="V1165" s="30">
        <v>4181.3999999999996</v>
      </c>
      <c r="W1165" s="30">
        <v>4181.3999999999996</v>
      </c>
      <c r="X1165" s="30">
        <v>4181.3999999999996</v>
      </c>
    </row>
    <row r="1166" spans="1:24" x14ac:dyDescent="0.25">
      <c r="A1166" s="9" t="s">
        <v>69</v>
      </c>
      <c r="B1166" s="30">
        <v>730.43695500000001</v>
      </c>
      <c r="C1166" s="30">
        <v>730.43695500000001</v>
      </c>
      <c r="D1166" s="30">
        <v>730.43695500000001</v>
      </c>
      <c r="E1166" s="30">
        <v>730.43695500000001</v>
      </c>
      <c r="F1166" s="30">
        <v>730.43695500000001</v>
      </c>
      <c r="H1166" s="30">
        <v>852.17644749999999</v>
      </c>
      <c r="I1166" s="30">
        <v>852.17644749999999</v>
      </c>
      <c r="J1166" s="30">
        <v>852.17644749999999</v>
      </c>
      <c r="K1166" s="30">
        <v>852.17644749999999</v>
      </c>
      <c r="L1166" s="30">
        <v>852.17644749999999</v>
      </c>
      <c r="N1166" s="30">
        <v>973.91593999999998</v>
      </c>
      <c r="O1166" s="30">
        <v>973.91593999999998</v>
      </c>
      <c r="P1166" s="30">
        <v>973.91593999999998</v>
      </c>
      <c r="Q1166" s="30">
        <v>973.91593999999998</v>
      </c>
      <c r="R1166" s="30">
        <v>973.91593999999998</v>
      </c>
      <c r="T1166" s="30">
        <v>1460.87391</v>
      </c>
      <c r="U1166" s="30">
        <v>1460.87391</v>
      </c>
      <c r="V1166" s="30">
        <v>1460.87391</v>
      </c>
      <c r="W1166" s="30">
        <v>1460.87391</v>
      </c>
      <c r="X1166" s="30">
        <v>1460.87391</v>
      </c>
    </row>
    <row r="1167" spans="1:24" x14ac:dyDescent="0.25">
      <c r="A1167" s="9" t="s">
        <v>70</v>
      </c>
      <c r="B1167" s="30">
        <v>2207.1177641851491</v>
      </c>
      <c r="C1167" s="30">
        <v>2096.7618759759021</v>
      </c>
      <c r="D1167" s="30">
        <v>1986.4059877666491</v>
      </c>
      <c r="E1167" s="30">
        <v>1876.050099557395</v>
      </c>
      <c r="F1167" s="30">
        <v>1765.694211348135</v>
      </c>
      <c r="H1167" s="30">
        <v>2207.935366616824</v>
      </c>
      <c r="I1167" s="30">
        <v>2097.5385982860039</v>
      </c>
      <c r="J1167" s="30">
        <v>1987.141829955169</v>
      </c>
      <c r="K1167" s="30">
        <v>1876.7450616243359</v>
      </c>
      <c r="L1167" s="30">
        <v>1766.3482932934969</v>
      </c>
      <c r="N1167" s="30">
        <v>2207.9353666168308</v>
      </c>
      <c r="O1167" s="30">
        <v>2097.5385982859948</v>
      </c>
      <c r="P1167" s="30">
        <v>1987.1418299551531</v>
      </c>
      <c r="Q1167" s="30">
        <v>1876.7450616243129</v>
      </c>
      <c r="R1167" s="30">
        <v>1766.3482932934669</v>
      </c>
      <c r="T1167" s="30">
        <v>2208.7529690484798</v>
      </c>
      <c r="U1167" s="30">
        <v>2098.3153205960621</v>
      </c>
      <c r="V1167" s="30">
        <v>1987.8776721436379</v>
      </c>
      <c r="W1167" s="30">
        <v>1877.4400236912179</v>
      </c>
      <c r="X1167" s="30">
        <v>1767.002375238792</v>
      </c>
    </row>
    <row r="1168" spans="1:24" x14ac:dyDescent="0.25">
      <c r="A1168" s="9" t="s">
        <v>10</v>
      </c>
      <c r="B1168" s="30">
        <v>32766.453103971649</v>
      </c>
      <c r="C1168" s="30">
        <v>31128.130448773209</v>
      </c>
      <c r="D1168" s="30">
        <v>29489.807793574699</v>
      </c>
      <c r="E1168" s="30">
        <v>27851.485138376182</v>
      </c>
      <c r="F1168" s="30">
        <v>26213.16248317757</v>
      </c>
      <c r="H1168" s="30">
        <v>32778.591075116601</v>
      </c>
      <c r="I1168" s="30">
        <v>31139.661521361089</v>
      </c>
      <c r="J1168" s="30">
        <v>29500.731967605341</v>
      </c>
      <c r="K1168" s="30">
        <v>27861.802413849629</v>
      </c>
      <c r="L1168" s="30">
        <v>26222.872860093848</v>
      </c>
      <c r="N1168" s="30">
        <v>32778.591075116703</v>
      </c>
      <c r="O1168" s="30">
        <v>31139.66152136094</v>
      </c>
      <c r="P1168" s="30">
        <v>29500.731967605101</v>
      </c>
      <c r="Q1168" s="30">
        <v>27861.802413849291</v>
      </c>
      <c r="R1168" s="30">
        <v>26222.872860093401</v>
      </c>
      <c r="T1168" s="30">
        <v>32790.729046261258</v>
      </c>
      <c r="U1168" s="30">
        <v>31151.192593948279</v>
      </c>
      <c r="V1168" s="30">
        <v>29511.65614163522</v>
      </c>
      <c r="W1168" s="30">
        <v>27872.119689322211</v>
      </c>
      <c r="X1168" s="30">
        <v>26232.583237009119</v>
      </c>
    </row>
    <row r="1169" spans="1:24" x14ac:dyDescent="0.25">
      <c r="A1169" s="9" t="s">
        <v>26</v>
      </c>
      <c r="B1169" s="30">
        <v>37794.5</v>
      </c>
      <c r="C1169" s="30">
        <v>36045.800000000003</v>
      </c>
      <c r="D1169" s="30">
        <v>34297.1</v>
      </c>
      <c r="E1169" s="30">
        <v>32548.400000000001</v>
      </c>
      <c r="F1169" s="30">
        <v>30799.8</v>
      </c>
      <c r="H1169" s="30">
        <v>38277.599999999999</v>
      </c>
      <c r="I1169" s="30">
        <v>36528.199999999997</v>
      </c>
      <c r="J1169" s="30">
        <v>34778.9</v>
      </c>
      <c r="K1169" s="30">
        <v>33029.599999999999</v>
      </c>
      <c r="L1169" s="30">
        <v>31280.3</v>
      </c>
      <c r="N1169" s="30">
        <v>38747.699999999997</v>
      </c>
      <c r="O1169" s="30">
        <v>36998.400000000001</v>
      </c>
      <c r="P1169" s="30">
        <v>35249.1</v>
      </c>
      <c r="Q1169" s="30">
        <v>33499.699999999997</v>
      </c>
      <c r="R1169" s="30">
        <v>31750.400000000001</v>
      </c>
      <c r="T1169" s="30">
        <v>40641.300000000003</v>
      </c>
      <c r="U1169" s="30">
        <v>38891.300000000003</v>
      </c>
      <c r="V1169" s="30">
        <v>37141.300000000003</v>
      </c>
      <c r="W1169" s="30">
        <v>35391.4</v>
      </c>
      <c r="X1169" s="30">
        <v>33641.4</v>
      </c>
    </row>
    <row r="1171" spans="1:24" x14ac:dyDescent="0.25">
      <c r="A1171" s="9" t="s">
        <v>443</v>
      </c>
      <c r="B1171" s="9">
        <v>100</v>
      </c>
      <c r="C1171" s="9">
        <v>95</v>
      </c>
      <c r="D1171" s="9">
        <v>90</v>
      </c>
      <c r="E1171" s="9">
        <v>85</v>
      </c>
      <c r="F1171" s="9">
        <v>80</v>
      </c>
      <c r="G1171" s="9" t="s">
        <v>444</v>
      </c>
      <c r="H1171" s="9">
        <v>100</v>
      </c>
      <c r="I1171" s="9">
        <v>95</v>
      </c>
      <c r="J1171" s="9">
        <v>90</v>
      </c>
      <c r="K1171" s="9">
        <v>85</v>
      </c>
      <c r="L1171" s="9">
        <v>80</v>
      </c>
      <c r="M1171" s="9" t="s">
        <v>445</v>
      </c>
      <c r="N1171" s="9">
        <v>100</v>
      </c>
      <c r="O1171" s="9">
        <v>95</v>
      </c>
      <c r="P1171" s="9">
        <v>90</v>
      </c>
      <c r="Q1171" s="9">
        <v>85</v>
      </c>
      <c r="R1171" s="9">
        <v>80</v>
      </c>
      <c r="S1171" s="9" t="s">
        <v>446</v>
      </c>
      <c r="T1171" s="9">
        <v>100</v>
      </c>
      <c r="U1171" s="9">
        <v>95</v>
      </c>
      <c r="V1171" s="9">
        <v>90</v>
      </c>
      <c r="W1171" s="9">
        <v>85</v>
      </c>
      <c r="X1171" s="9">
        <v>80</v>
      </c>
    </row>
    <row r="1172" spans="1:24" x14ac:dyDescent="0.25">
      <c r="A1172" s="9" t="s">
        <v>22</v>
      </c>
      <c r="B1172" s="30">
        <v>7.4009999999999998</v>
      </c>
      <c r="C1172" s="30">
        <v>7.4009999999999998</v>
      </c>
      <c r="D1172" s="30">
        <v>7.4009999999999998</v>
      </c>
      <c r="E1172" s="30">
        <v>7.4009999999999998</v>
      </c>
      <c r="F1172" s="30">
        <v>7.4009999999999998</v>
      </c>
      <c r="H1172" s="30">
        <v>4.7190000000000003</v>
      </c>
      <c r="I1172" s="30">
        <v>4.7190000000000003</v>
      </c>
      <c r="J1172" s="30">
        <v>4.7190000000000003</v>
      </c>
      <c r="K1172" s="30">
        <v>4.7190000000000003</v>
      </c>
      <c r="L1172" s="30">
        <v>4.7190000000000003</v>
      </c>
      <c r="N1172" s="30">
        <v>4.1859999999999999</v>
      </c>
      <c r="O1172" s="30">
        <v>4.1859999999999999</v>
      </c>
      <c r="P1172" s="30">
        <v>4.1859999999999999</v>
      </c>
      <c r="Q1172" s="30">
        <v>4.1859999999999999</v>
      </c>
      <c r="R1172" s="30">
        <v>4.1859999999999999</v>
      </c>
      <c r="T1172" s="30">
        <v>2.395</v>
      </c>
      <c r="U1172" s="30">
        <v>2.395</v>
      </c>
      <c r="V1172" s="30">
        <v>2.395</v>
      </c>
      <c r="W1172" s="30">
        <v>2.395</v>
      </c>
      <c r="X1172" s="30">
        <v>2.395</v>
      </c>
    </row>
    <row r="1173" spans="1:24" x14ac:dyDescent="0.25">
      <c r="A1173" s="9" t="s">
        <v>23</v>
      </c>
      <c r="B1173" s="30">
        <v>0</v>
      </c>
      <c r="C1173" s="30">
        <v>0</v>
      </c>
      <c r="D1173" s="30">
        <v>0</v>
      </c>
      <c r="E1173" s="30">
        <v>0</v>
      </c>
      <c r="F1173" s="30">
        <v>0</v>
      </c>
      <c r="H1173" s="30">
        <v>0</v>
      </c>
      <c r="I1173" s="30">
        <v>0</v>
      </c>
      <c r="J1173" s="30">
        <v>0</v>
      </c>
      <c r="K1173" s="30">
        <v>0</v>
      </c>
      <c r="L1173" s="30">
        <v>0</v>
      </c>
      <c r="N1173" s="30">
        <v>0</v>
      </c>
      <c r="O1173" s="30">
        <v>0</v>
      </c>
      <c r="P1173" s="30">
        <v>0</v>
      </c>
      <c r="Q1173" s="30">
        <v>0</v>
      </c>
      <c r="R1173" s="30">
        <v>0</v>
      </c>
      <c r="T1173" s="30">
        <v>0</v>
      </c>
      <c r="U1173" s="30">
        <v>0</v>
      </c>
      <c r="V1173" s="30">
        <v>0</v>
      </c>
      <c r="W1173" s="30">
        <v>0</v>
      </c>
      <c r="X1173" s="30">
        <v>0</v>
      </c>
    </row>
    <row r="1174" spans="1:24" x14ac:dyDescent="0.25">
      <c r="A1174" s="9" t="s">
        <v>24</v>
      </c>
      <c r="B1174" s="30">
        <v>0</v>
      </c>
      <c r="C1174" s="30">
        <v>0</v>
      </c>
      <c r="D1174" s="30">
        <v>0</v>
      </c>
      <c r="E1174" s="30">
        <v>0</v>
      </c>
      <c r="F1174" s="30">
        <v>0</v>
      </c>
      <c r="H1174" s="30">
        <v>0</v>
      </c>
      <c r="I1174" s="30">
        <v>0</v>
      </c>
      <c r="J1174" s="30">
        <v>0</v>
      </c>
      <c r="K1174" s="30">
        <v>0</v>
      </c>
      <c r="L1174" s="30">
        <v>0</v>
      </c>
      <c r="N1174" s="30">
        <v>0</v>
      </c>
      <c r="O1174" s="30">
        <v>0</v>
      </c>
      <c r="P1174" s="30">
        <v>0</v>
      </c>
      <c r="Q1174" s="30">
        <v>0</v>
      </c>
      <c r="R1174" s="30">
        <v>0</v>
      </c>
      <c r="T1174" s="30">
        <v>0</v>
      </c>
      <c r="U1174" s="30">
        <v>0</v>
      </c>
      <c r="V1174" s="30">
        <v>0</v>
      </c>
      <c r="W1174" s="30">
        <v>0</v>
      </c>
      <c r="X1174" s="30">
        <v>0</v>
      </c>
    </row>
    <row r="1175" spans="1:24" x14ac:dyDescent="0.25">
      <c r="A1175" s="9" t="s">
        <v>25</v>
      </c>
      <c r="B1175" s="30">
        <v>6</v>
      </c>
      <c r="C1175" s="30">
        <v>6</v>
      </c>
      <c r="D1175" s="30">
        <v>6</v>
      </c>
      <c r="E1175" s="30">
        <v>6</v>
      </c>
      <c r="F1175" s="30">
        <v>6</v>
      </c>
      <c r="H1175" s="30">
        <v>7</v>
      </c>
      <c r="I1175" s="30">
        <v>7</v>
      </c>
      <c r="J1175" s="30">
        <v>7</v>
      </c>
      <c r="K1175" s="30">
        <v>7</v>
      </c>
      <c r="L1175" s="30">
        <v>7</v>
      </c>
      <c r="N1175" s="30">
        <v>8</v>
      </c>
      <c r="O1175" s="30">
        <v>8</v>
      </c>
      <c r="P1175" s="30">
        <v>8</v>
      </c>
      <c r="Q1175" s="30">
        <v>8</v>
      </c>
      <c r="R1175" s="30">
        <v>8</v>
      </c>
      <c r="T1175" s="30">
        <v>12</v>
      </c>
      <c r="U1175" s="30">
        <v>12</v>
      </c>
      <c r="V1175" s="30">
        <v>12</v>
      </c>
      <c r="W1175" s="30">
        <v>12</v>
      </c>
      <c r="X1175" s="30">
        <v>12</v>
      </c>
    </row>
    <row r="1176" spans="1:24" x14ac:dyDescent="0.25">
      <c r="A1176" s="9" t="s">
        <v>64</v>
      </c>
      <c r="B1176" s="30">
        <v>10361.763999999999</v>
      </c>
      <c r="C1176" s="30">
        <v>10361.763999999999</v>
      </c>
      <c r="D1176" s="30">
        <v>10361.763999999999</v>
      </c>
      <c r="E1176" s="30">
        <v>10361.763999999999</v>
      </c>
      <c r="F1176" s="30">
        <v>10361.763999999999</v>
      </c>
      <c r="H1176" s="30">
        <v>6606.95</v>
      </c>
      <c r="I1176" s="30">
        <v>6606.95</v>
      </c>
      <c r="J1176" s="30">
        <v>6606.95</v>
      </c>
      <c r="K1176" s="30">
        <v>6606.95</v>
      </c>
      <c r="L1176" s="30">
        <v>6606.95</v>
      </c>
      <c r="N1176" s="30">
        <v>5860.96</v>
      </c>
      <c r="O1176" s="30">
        <v>5860.96</v>
      </c>
      <c r="P1176" s="30">
        <v>5860.96</v>
      </c>
      <c r="Q1176" s="30">
        <v>5860.96</v>
      </c>
      <c r="R1176" s="30">
        <v>5860.96</v>
      </c>
      <c r="T1176" s="30">
        <v>3352.58</v>
      </c>
      <c r="U1176" s="30">
        <v>3352.58</v>
      </c>
      <c r="V1176" s="30">
        <v>3352.58</v>
      </c>
      <c r="W1176" s="30">
        <v>3352.58</v>
      </c>
      <c r="X1176" s="30">
        <v>3352.58</v>
      </c>
    </row>
    <row r="1177" spans="1:24" x14ac:dyDescent="0.25">
      <c r="A1177" s="9" t="s">
        <v>65</v>
      </c>
      <c r="B1177" s="30">
        <v>1009.148712611816</v>
      </c>
      <c r="C1177" s="30">
        <v>1009.148712611816</v>
      </c>
      <c r="D1177" s="30">
        <v>1009.148712611816</v>
      </c>
      <c r="E1177" s="30">
        <v>1009.148712611816</v>
      </c>
      <c r="F1177" s="30">
        <v>1009.148712611816</v>
      </c>
      <c r="H1177" s="30">
        <v>643.46139197829996</v>
      </c>
      <c r="I1177" s="30">
        <v>643.46139197829996</v>
      </c>
      <c r="J1177" s="30">
        <v>643.46139197829996</v>
      </c>
      <c r="K1177" s="30">
        <v>643.46139197829996</v>
      </c>
      <c r="L1177" s="30">
        <v>643.46139197829996</v>
      </c>
      <c r="N1177" s="30">
        <v>570.80823677024</v>
      </c>
      <c r="O1177" s="30">
        <v>570.80823677024</v>
      </c>
      <c r="P1177" s="30">
        <v>570.80823677024</v>
      </c>
      <c r="Q1177" s="30">
        <v>570.80823677024</v>
      </c>
      <c r="R1177" s="30">
        <v>570.80823677024</v>
      </c>
      <c r="T1177" s="30">
        <v>326.51311021252002</v>
      </c>
      <c r="U1177" s="30">
        <v>326.51311021252002</v>
      </c>
      <c r="V1177" s="30">
        <v>326.51311021252002</v>
      </c>
      <c r="W1177" s="30">
        <v>326.51311021252002</v>
      </c>
      <c r="X1177" s="30">
        <v>326.51311021252002</v>
      </c>
    </row>
    <row r="1178" spans="1:24" x14ac:dyDescent="0.25">
      <c r="A1178" s="9" t="s">
        <v>66</v>
      </c>
      <c r="B1178" s="30">
        <v>0</v>
      </c>
      <c r="C1178" s="30">
        <v>0</v>
      </c>
      <c r="D1178" s="30">
        <v>0</v>
      </c>
      <c r="E1178" s="30">
        <v>0</v>
      </c>
      <c r="F1178" s="30">
        <v>0</v>
      </c>
      <c r="H1178" s="30">
        <v>0</v>
      </c>
      <c r="I1178" s="30">
        <v>0</v>
      </c>
      <c r="J1178" s="30">
        <v>0</v>
      </c>
      <c r="K1178" s="30">
        <v>0</v>
      </c>
      <c r="L1178" s="30">
        <v>0</v>
      </c>
      <c r="N1178" s="30">
        <v>0</v>
      </c>
      <c r="O1178" s="30">
        <v>0</v>
      </c>
      <c r="P1178" s="30">
        <v>0</v>
      </c>
      <c r="Q1178" s="30">
        <v>0</v>
      </c>
      <c r="R1178" s="30">
        <v>0</v>
      </c>
      <c r="T1178" s="30">
        <v>0</v>
      </c>
      <c r="U1178" s="30">
        <v>0</v>
      </c>
      <c r="V1178" s="30">
        <v>0</v>
      </c>
      <c r="W1178" s="30">
        <v>0</v>
      </c>
      <c r="X1178" s="30">
        <v>0</v>
      </c>
    </row>
    <row r="1179" spans="1:24" x14ac:dyDescent="0.25">
      <c r="A1179" s="9" t="s">
        <v>67</v>
      </c>
      <c r="B1179" s="30">
        <v>0</v>
      </c>
      <c r="C1179" s="30">
        <v>0</v>
      </c>
      <c r="D1179" s="30">
        <v>0</v>
      </c>
      <c r="E1179" s="30">
        <v>0</v>
      </c>
      <c r="F1179" s="30">
        <v>0</v>
      </c>
      <c r="H1179" s="30">
        <v>0</v>
      </c>
      <c r="I1179" s="30">
        <v>0</v>
      </c>
      <c r="J1179" s="30">
        <v>0</v>
      </c>
      <c r="K1179" s="30">
        <v>0</v>
      </c>
      <c r="L1179" s="30">
        <v>0</v>
      </c>
      <c r="N1179" s="30">
        <v>0</v>
      </c>
      <c r="O1179" s="30">
        <v>0</v>
      </c>
      <c r="P1179" s="30">
        <v>0</v>
      </c>
      <c r="Q1179" s="30">
        <v>0</v>
      </c>
      <c r="R1179" s="30">
        <v>0</v>
      </c>
      <c r="T1179" s="30">
        <v>0</v>
      </c>
      <c r="U1179" s="30">
        <v>0</v>
      </c>
      <c r="V1179" s="30">
        <v>0</v>
      </c>
      <c r="W1179" s="30">
        <v>0</v>
      </c>
      <c r="X1179" s="30">
        <v>0</v>
      </c>
    </row>
    <row r="1180" spans="1:24" x14ac:dyDescent="0.25">
      <c r="A1180" s="9" t="s">
        <v>68</v>
      </c>
      <c r="B1180" s="30">
        <v>2090.6999999999998</v>
      </c>
      <c r="C1180" s="30">
        <v>2090.6999999999998</v>
      </c>
      <c r="D1180" s="30">
        <v>2090.6999999999998</v>
      </c>
      <c r="E1180" s="30">
        <v>2090.6999999999998</v>
      </c>
      <c r="F1180" s="30">
        <v>2090.6999999999998</v>
      </c>
      <c r="H1180" s="30">
        <v>2439.15</v>
      </c>
      <c r="I1180" s="30">
        <v>2439.15</v>
      </c>
      <c r="J1180" s="30">
        <v>2439.15</v>
      </c>
      <c r="K1180" s="30">
        <v>2439.15</v>
      </c>
      <c r="L1180" s="30">
        <v>2439.15</v>
      </c>
      <c r="N1180" s="30">
        <v>2787.6</v>
      </c>
      <c r="O1180" s="30">
        <v>2787.6</v>
      </c>
      <c r="P1180" s="30">
        <v>2787.6</v>
      </c>
      <c r="Q1180" s="30">
        <v>2787.6</v>
      </c>
      <c r="R1180" s="30">
        <v>2787.6</v>
      </c>
      <c r="T1180" s="30">
        <v>4181.3999999999996</v>
      </c>
      <c r="U1180" s="30">
        <v>4181.3999999999996</v>
      </c>
      <c r="V1180" s="30">
        <v>4181.3999999999996</v>
      </c>
      <c r="W1180" s="30">
        <v>4181.3999999999996</v>
      </c>
      <c r="X1180" s="30">
        <v>4181.3999999999996</v>
      </c>
    </row>
    <row r="1181" spans="1:24" x14ac:dyDescent="0.25">
      <c r="A1181" s="9" t="s">
        <v>69</v>
      </c>
      <c r="B1181" s="30">
        <v>730.43695500000001</v>
      </c>
      <c r="C1181" s="30">
        <v>730.43695500000001</v>
      </c>
      <c r="D1181" s="30">
        <v>730.43695500000001</v>
      </c>
      <c r="E1181" s="30">
        <v>730.43695500000001</v>
      </c>
      <c r="F1181" s="30">
        <v>730.43695500000001</v>
      </c>
      <c r="H1181" s="30">
        <v>852.17644749999999</v>
      </c>
      <c r="I1181" s="30">
        <v>852.17644749999999</v>
      </c>
      <c r="J1181" s="30">
        <v>852.17644749999999</v>
      </c>
      <c r="K1181" s="30">
        <v>852.17644749999999</v>
      </c>
      <c r="L1181" s="30">
        <v>852.17644749999999</v>
      </c>
      <c r="N1181" s="30">
        <v>973.91593999999998</v>
      </c>
      <c r="O1181" s="30">
        <v>973.91593999999998</v>
      </c>
      <c r="P1181" s="30">
        <v>973.91593999999998</v>
      </c>
      <c r="Q1181" s="30">
        <v>973.91593999999998</v>
      </c>
      <c r="R1181" s="30">
        <v>973.91593999999998</v>
      </c>
      <c r="T1181" s="30">
        <v>1460.87391</v>
      </c>
      <c r="U1181" s="30">
        <v>1460.87391</v>
      </c>
      <c r="V1181" s="30">
        <v>1460.87391</v>
      </c>
      <c r="W1181" s="30">
        <v>1460.87391</v>
      </c>
      <c r="X1181" s="30">
        <v>1460.87391</v>
      </c>
    </row>
    <row r="1182" spans="1:24" x14ac:dyDescent="0.25">
      <c r="A1182" s="9" t="s">
        <v>70</v>
      </c>
      <c r="B1182" s="30">
        <v>1258.110847936965</v>
      </c>
      <c r="C1182" s="30">
        <v>1147.754959727708</v>
      </c>
      <c r="D1182" s="30">
        <v>1037.39907151845</v>
      </c>
      <c r="E1182" s="30">
        <v>927.04318330919784</v>
      </c>
      <c r="F1182" s="30">
        <v>816.68729418153009</v>
      </c>
      <c r="H1182" s="30">
        <v>1601.894851356265</v>
      </c>
      <c r="I1182" s="30">
        <v>1491.4980830254281</v>
      </c>
      <c r="J1182" s="30">
        <v>1381.1013146945879</v>
      </c>
      <c r="K1182" s="30">
        <v>1270.7045463637421</v>
      </c>
      <c r="L1182" s="30">
        <v>1160.307778032899</v>
      </c>
      <c r="N1182" s="30">
        <v>1670.3101408676489</v>
      </c>
      <c r="O1182" s="30">
        <v>1559.9133725367969</v>
      </c>
      <c r="P1182" s="30">
        <v>1449.516604205947</v>
      </c>
      <c r="Q1182" s="30">
        <v>1339.1198358750969</v>
      </c>
      <c r="R1182" s="30">
        <v>1228.723067544249</v>
      </c>
      <c r="T1182" s="30">
        <v>1901.697149138236</v>
      </c>
      <c r="U1182" s="30">
        <v>1791.259500685811</v>
      </c>
      <c r="V1182" s="30">
        <v>1680.821852233385</v>
      </c>
      <c r="W1182" s="30">
        <v>1570.3842037809579</v>
      </c>
      <c r="X1182" s="30">
        <v>1459.946555328532</v>
      </c>
    </row>
    <row r="1183" spans="1:24" x14ac:dyDescent="0.25">
      <c r="A1183" s="9" t="s">
        <v>10</v>
      </c>
      <c r="B1183" s="30">
        <v>16602.378507678011</v>
      </c>
      <c r="C1183" s="30">
        <v>15146.091703057051</v>
      </c>
      <c r="D1183" s="30">
        <v>13689.804898436079</v>
      </c>
      <c r="E1183" s="30">
        <v>12233.51809381519</v>
      </c>
      <c r="F1183" s="30">
        <v>10777.23127707463</v>
      </c>
      <c r="H1183" s="30">
        <v>21139.047243196339</v>
      </c>
      <c r="I1183" s="30">
        <v>19682.220973191212</v>
      </c>
      <c r="J1183" s="30">
        <v>18225.394703186041</v>
      </c>
      <c r="K1183" s="30">
        <v>16768.56843318079</v>
      </c>
      <c r="L1183" s="30">
        <v>15311.74216317559</v>
      </c>
      <c r="N1183" s="30">
        <v>22041.874314469849</v>
      </c>
      <c r="O1183" s="30">
        <v>20585.04804446454</v>
      </c>
      <c r="P1183" s="30">
        <v>19128.221774459231</v>
      </c>
      <c r="Q1183" s="30">
        <v>17671.395504453929</v>
      </c>
      <c r="R1183" s="30">
        <v>16214.56923444866</v>
      </c>
      <c r="T1183" s="30">
        <v>25095.3212340055</v>
      </c>
      <c r="U1183" s="30">
        <v>23637.955498616098</v>
      </c>
      <c r="V1183" s="30">
        <v>22180.589763226679</v>
      </c>
      <c r="W1183" s="30">
        <v>20723.224027837241</v>
      </c>
      <c r="X1183" s="30">
        <v>19265.85829244784</v>
      </c>
    </row>
    <row r="1184" spans="1:24" x14ac:dyDescent="0.25">
      <c r="A1184" s="9" t="s">
        <v>26</v>
      </c>
      <c r="B1184" s="30">
        <v>32051.9</v>
      </c>
      <c r="C1184" s="30">
        <v>30485.3</v>
      </c>
      <c r="D1184" s="30">
        <v>28918.7</v>
      </c>
      <c r="E1184" s="30">
        <v>27352</v>
      </c>
      <c r="F1184" s="30">
        <v>25785.4</v>
      </c>
      <c r="H1184" s="30">
        <v>33282.199999999997</v>
      </c>
      <c r="I1184" s="30">
        <v>31714.9</v>
      </c>
      <c r="J1184" s="30">
        <v>30147.7</v>
      </c>
      <c r="K1184" s="30">
        <v>28580.5</v>
      </c>
      <c r="L1184" s="30">
        <v>27013.3</v>
      </c>
      <c r="N1184" s="30">
        <v>33904.9</v>
      </c>
      <c r="O1184" s="30">
        <v>32337.7</v>
      </c>
      <c r="P1184" s="30">
        <v>30770.5</v>
      </c>
      <c r="Q1184" s="30">
        <v>29203.3</v>
      </c>
      <c r="R1184" s="30">
        <v>27636.1</v>
      </c>
      <c r="T1184" s="30">
        <v>36317.800000000003</v>
      </c>
      <c r="U1184" s="30">
        <v>34750</v>
      </c>
      <c r="V1184" s="30">
        <v>33182.199999999997</v>
      </c>
      <c r="W1184" s="30">
        <v>31614.400000000001</v>
      </c>
      <c r="X1184" s="30">
        <v>30046.6</v>
      </c>
    </row>
    <row r="1186" spans="1:24" x14ac:dyDescent="0.25">
      <c r="A1186" s="9" t="s">
        <v>447</v>
      </c>
      <c r="B1186" s="9">
        <v>100</v>
      </c>
      <c r="C1186" s="9">
        <v>95</v>
      </c>
      <c r="D1186" s="9">
        <v>90</v>
      </c>
      <c r="E1186" s="9">
        <v>85</v>
      </c>
      <c r="F1186" s="9">
        <v>80</v>
      </c>
      <c r="G1186" s="9" t="s">
        <v>448</v>
      </c>
      <c r="H1186" s="9">
        <v>100</v>
      </c>
      <c r="I1186" s="9">
        <v>95</v>
      </c>
      <c r="J1186" s="9">
        <v>90</v>
      </c>
      <c r="K1186" s="9">
        <v>85</v>
      </c>
      <c r="L1186" s="9">
        <v>80</v>
      </c>
      <c r="M1186" s="9" t="s">
        <v>449</v>
      </c>
      <c r="N1186" s="9">
        <v>100</v>
      </c>
      <c r="O1186" s="9">
        <v>95</v>
      </c>
      <c r="P1186" s="9">
        <v>90</v>
      </c>
      <c r="Q1186" s="9">
        <v>85</v>
      </c>
      <c r="R1186" s="9">
        <v>80</v>
      </c>
      <c r="S1186" s="9" t="s">
        <v>450</v>
      </c>
      <c r="T1186" s="9">
        <v>100</v>
      </c>
      <c r="U1186" s="9">
        <v>95</v>
      </c>
      <c r="V1186" s="9">
        <v>90</v>
      </c>
      <c r="W1186" s="9">
        <v>85</v>
      </c>
      <c r="X1186" s="9">
        <v>80</v>
      </c>
    </row>
    <row r="1187" spans="1:24" x14ac:dyDescent="0.25">
      <c r="A1187" s="9" t="s">
        <v>22</v>
      </c>
      <c r="B1187" s="30">
        <v>24.893999999999998</v>
      </c>
      <c r="C1187" s="30">
        <v>18.957999999999998</v>
      </c>
      <c r="D1187" s="30">
        <v>17.739000000000001</v>
      </c>
      <c r="E1187" s="30">
        <v>16.613</v>
      </c>
      <c r="F1187" s="30">
        <v>15.510999999999999</v>
      </c>
      <c r="H1187" s="30">
        <v>25.385000000000002</v>
      </c>
      <c r="I1187" s="30">
        <v>19.777999999999999</v>
      </c>
      <c r="J1187" s="30">
        <v>18.565999999999999</v>
      </c>
      <c r="K1187" s="30">
        <v>17.463999999999999</v>
      </c>
      <c r="L1187" s="30">
        <v>16.346</v>
      </c>
      <c r="N1187" s="30">
        <v>25.574000000000002</v>
      </c>
      <c r="O1187" s="30">
        <v>20.091000000000001</v>
      </c>
      <c r="P1187" s="30">
        <v>18.698</v>
      </c>
      <c r="Q1187" s="30">
        <v>17.571999999999999</v>
      </c>
      <c r="R1187" s="30">
        <v>16.460999999999999</v>
      </c>
      <c r="T1187" s="30">
        <v>25.79</v>
      </c>
      <c r="U1187" s="30">
        <v>20.774999999999999</v>
      </c>
      <c r="V1187" s="30">
        <v>19.265000000000001</v>
      </c>
      <c r="W1187" s="30">
        <v>18.042000000000002</v>
      </c>
      <c r="X1187" s="30">
        <v>16.928000000000001</v>
      </c>
    </row>
    <row r="1188" spans="1:24" x14ac:dyDescent="0.25">
      <c r="A1188" s="9" t="s">
        <v>23</v>
      </c>
      <c r="B1188" s="30">
        <v>5.2279999999999998</v>
      </c>
      <c r="C1188" s="30">
        <v>4.5199999999999996</v>
      </c>
      <c r="D1188" s="30">
        <v>3.38</v>
      </c>
      <c r="E1188" s="30">
        <v>2.8450000000000002</v>
      </c>
      <c r="F1188" s="30">
        <v>2.415</v>
      </c>
      <c r="H1188" s="30">
        <v>6.9119999999999999</v>
      </c>
      <c r="I1188" s="30">
        <v>5.3390000000000004</v>
      </c>
      <c r="J1188" s="30">
        <v>4.7690000000000001</v>
      </c>
      <c r="K1188" s="30">
        <v>4.367</v>
      </c>
      <c r="L1188" s="30">
        <v>3.968</v>
      </c>
      <c r="N1188" s="30">
        <v>6.9359999999999999</v>
      </c>
      <c r="O1188" s="30">
        <v>5.93</v>
      </c>
      <c r="P1188" s="30">
        <v>5.13</v>
      </c>
      <c r="Q1188" s="30">
        <v>4.5789999999999997</v>
      </c>
      <c r="R1188" s="30">
        <v>4.1749999999999998</v>
      </c>
      <c r="T1188" s="30">
        <v>10.62</v>
      </c>
      <c r="U1188" s="30">
        <v>9.4109999999999996</v>
      </c>
      <c r="V1188" s="30">
        <v>7.7080000000000002</v>
      </c>
      <c r="W1188" s="30">
        <v>6.617</v>
      </c>
      <c r="X1188" s="30">
        <v>5.6920000000000002</v>
      </c>
    </row>
    <row r="1189" spans="1:24" x14ac:dyDescent="0.25">
      <c r="A1189" s="9" t="s">
        <v>24</v>
      </c>
      <c r="B1189" s="30">
        <v>36.820999999999998</v>
      </c>
      <c r="C1189" s="30">
        <v>30.689</v>
      </c>
      <c r="D1189" s="30">
        <v>27.302</v>
      </c>
      <c r="E1189" s="30">
        <v>23.692</v>
      </c>
      <c r="F1189" s="30">
        <v>20.035</v>
      </c>
      <c r="H1189" s="30">
        <v>54.417999999999999</v>
      </c>
      <c r="I1189" s="30">
        <v>45.95</v>
      </c>
      <c r="J1189" s="30">
        <v>42.366999999999997</v>
      </c>
      <c r="K1189" s="30">
        <v>38.365000000000002</v>
      </c>
      <c r="L1189" s="30">
        <v>34.438000000000002</v>
      </c>
      <c r="N1189" s="30">
        <v>56.500999999999998</v>
      </c>
      <c r="O1189" s="30">
        <v>47.62</v>
      </c>
      <c r="P1189" s="30">
        <v>44.41</v>
      </c>
      <c r="Q1189" s="30">
        <v>40.646999999999998</v>
      </c>
      <c r="R1189" s="30">
        <v>36.723999999999997</v>
      </c>
      <c r="T1189" s="30">
        <v>65.018000000000001</v>
      </c>
      <c r="U1189" s="30">
        <v>54.673000000000002</v>
      </c>
      <c r="V1189" s="30">
        <v>51.411999999999999</v>
      </c>
      <c r="W1189" s="30">
        <v>47.722000000000001</v>
      </c>
      <c r="X1189" s="30">
        <v>43.84</v>
      </c>
    </row>
    <row r="1190" spans="1:24" x14ac:dyDescent="0.25">
      <c r="A1190" s="9" t="s">
        <v>25</v>
      </c>
      <c r="B1190" s="30">
        <v>0</v>
      </c>
      <c r="C1190" s="30">
        <v>0</v>
      </c>
      <c r="D1190" s="30">
        <v>0</v>
      </c>
      <c r="E1190" s="30">
        <v>0</v>
      </c>
      <c r="F1190" s="30">
        <v>0</v>
      </c>
      <c r="H1190" s="30">
        <v>0</v>
      </c>
      <c r="I1190" s="30">
        <v>0</v>
      </c>
      <c r="J1190" s="30">
        <v>0</v>
      </c>
      <c r="K1190" s="30">
        <v>0</v>
      </c>
      <c r="L1190" s="30">
        <v>0</v>
      </c>
      <c r="N1190" s="30">
        <v>0</v>
      </c>
      <c r="O1190" s="30">
        <v>0</v>
      </c>
      <c r="P1190" s="30">
        <v>0</v>
      </c>
      <c r="Q1190" s="30">
        <v>0</v>
      </c>
      <c r="R1190" s="30">
        <v>0</v>
      </c>
      <c r="T1190" s="30">
        <v>0</v>
      </c>
      <c r="U1190" s="30">
        <v>0</v>
      </c>
      <c r="V1190" s="30">
        <v>0</v>
      </c>
      <c r="W1190" s="30">
        <v>0</v>
      </c>
      <c r="X1190" s="30">
        <v>0</v>
      </c>
    </row>
    <row r="1191" spans="1:24" x14ac:dyDescent="0.25">
      <c r="A1191" s="9" t="s">
        <v>64</v>
      </c>
      <c r="B1191" s="30">
        <v>34851.32</v>
      </c>
      <c r="C1191" s="30">
        <v>26541.06</v>
      </c>
      <c r="D1191" s="30">
        <v>24834.74</v>
      </c>
      <c r="E1191" s="30">
        <v>23258.9</v>
      </c>
      <c r="F1191" s="30">
        <v>21714.7</v>
      </c>
      <c r="H1191" s="30">
        <v>35539.56</v>
      </c>
      <c r="I1191" s="30">
        <v>27689.200000000001</v>
      </c>
      <c r="J1191" s="30">
        <v>25992.959999999999</v>
      </c>
      <c r="K1191" s="30">
        <v>24449.46</v>
      </c>
      <c r="L1191" s="30">
        <v>22883.7</v>
      </c>
      <c r="N1191" s="30">
        <v>35804.160000000003</v>
      </c>
      <c r="O1191" s="30">
        <v>28126.84</v>
      </c>
      <c r="P1191" s="30">
        <v>26176.5</v>
      </c>
      <c r="Q1191" s="30">
        <v>24600.66</v>
      </c>
      <c r="R1191" s="30">
        <v>23045.96</v>
      </c>
      <c r="T1191" s="30">
        <v>36106.28</v>
      </c>
      <c r="U1191" s="30">
        <v>29084.44</v>
      </c>
      <c r="V1191" s="30">
        <v>26970.3</v>
      </c>
      <c r="W1191" s="30">
        <v>25258.38</v>
      </c>
      <c r="X1191" s="30">
        <v>23699.200000000001</v>
      </c>
    </row>
    <row r="1192" spans="1:24" x14ac:dyDescent="0.25">
      <c r="A1192" s="9" t="s">
        <v>65</v>
      </c>
      <c r="B1192" s="30">
        <v>3394.22560780408</v>
      </c>
      <c r="C1192" s="30">
        <v>2584.8761398496399</v>
      </c>
      <c r="D1192" s="30">
        <v>2418.6949151755598</v>
      </c>
      <c r="E1192" s="30">
        <v>2265.2213456866002</v>
      </c>
      <c r="F1192" s="30">
        <v>2114.8292462318</v>
      </c>
      <c r="H1192" s="30">
        <v>3461.25439845864</v>
      </c>
      <c r="I1192" s="30">
        <v>2696.6953245847999</v>
      </c>
      <c r="J1192" s="30">
        <v>2531.4958071782412</v>
      </c>
      <c r="K1192" s="30">
        <v>2381.1718818392401</v>
      </c>
      <c r="L1192" s="30">
        <v>2228.6800196178001</v>
      </c>
      <c r="N1192" s="30">
        <v>3487.0242142310399</v>
      </c>
      <c r="O1192" s="30">
        <v>2739.3177817829601</v>
      </c>
      <c r="P1192" s="30">
        <v>2549.371060341</v>
      </c>
      <c r="Q1192" s="30">
        <v>2395.8974908520399</v>
      </c>
      <c r="R1192" s="30">
        <v>2244.4827796602399</v>
      </c>
      <c r="T1192" s="30">
        <v>3516.4481626103202</v>
      </c>
      <c r="U1192" s="30">
        <v>2832.5799721973599</v>
      </c>
      <c r="V1192" s="30">
        <v>2626.6805076582</v>
      </c>
      <c r="W1192" s="30">
        <v>2459.9538900577199</v>
      </c>
      <c r="X1192" s="30">
        <v>2308.1028645248002</v>
      </c>
    </row>
    <row r="1193" spans="1:24" x14ac:dyDescent="0.25">
      <c r="A1193" s="9" t="s">
        <v>66</v>
      </c>
      <c r="B1193" s="30">
        <v>18296.331243644079</v>
      </c>
      <c r="C1193" s="30">
        <v>15353.62431323654</v>
      </c>
      <c r="D1193" s="30">
        <v>13248.30575454192</v>
      </c>
      <c r="E1193" s="30">
        <v>11440.142049718739</v>
      </c>
      <c r="F1193" s="30">
        <v>9680.4894834640745</v>
      </c>
      <c r="H1193" s="30">
        <v>26518.23978455098</v>
      </c>
      <c r="I1193" s="30">
        <v>22073.05836684351</v>
      </c>
      <c r="J1193" s="30">
        <v>20253.386979741059</v>
      </c>
      <c r="K1193" s="30">
        <v>18371.261673729179</v>
      </c>
      <c r="L1193" s="30">
        <v>16522.034704381491</v>
      </c>
      <c r="N1193" s="30">
        <v>27379.53044249495</v>
      </c>
      <c r="O1193" s="30">
        <v>23129.80462063419</v>
      </c>
      <c r="P1193" s="30">
        <v>21314.079304665422</v>
      </c>
      <c r="Q1193" s="30">
        <v>19433.99162345978</v>
      </c>
      <c r="R1193" s="30">
        <v>17582.62940518438</v>
      </c>
      <c r="T1193" s="30">
        <v>33196.114185572536</v>
      </c>
      <c r="U1193" s="30">
        <v>28222.4000920197</v>
      </c>
      <c r="V1193" s="30">
        <v>25807.601437241461</v>
      </c>
      <c r="W1193" s="30">
        <v>23611.278045358409</v>
      </c>
      <c r="X1193" s="30">
        <v>21442.990587482629</v>
      </c>
    </row>
    <row r="1194" spans="1:24" x14ac:dyDescent="0.25">
      <c r="A1194" s="9" t="s">
        <v>67</v>
      </c>
      <c r="B1194" s="30">
        <v>3586.0753609928001</v>
      </c>
      <c r="C1194" s="30">
        <v>2988.8895849035998</v>
      </c>
      <c r="D1194" s="30">
        <v>2658.9950385473999</v>
      </c>
      <c r="E1194" s="30">
        <v>2307.4211233668002</v>
      </c>
      <c r="F1194" s="30">
        <v>1951.2698032681999</v>
      </c>
      <c r="H1194" s="30">
        <v>5299.8752406108006</v>
      </c>
      <c r="I1194" s="30">
        <v>4475.1340051405996</v>
      </c>
      <c r="J1194" s="30">
        <v>4126.1409672010004</v>
      </c>
      <c r="K1194" s="30">
        <v>3736.3992863317999</v>
      </c>
      <c r="L1194" s="30">
        <v>3353.9814533314002</v>
      </c>
      <c r="N1194" s="30">
        <v>5502.7614092315998</v>
      </c>
      <c r="O1194" s="30">
        <v>4637.8071845987997</v>
      </c>
      <c r="P1194" s="30">
        <v>4325.16068954</v>
      </c>
      <c r="Q1194" s="30">
        <v>3958.6858604774002</v>
      </c>
      <c r="R1194" s="30">
        <v>3576.6283763748002</v>
      </c>
      <c r="T1194" s="30">
        <v>6332.1969195326001</v>
      </c>
      <c r="U1194" s="30">
        <v>5324.7295753996004</v>
      </c>
      <c r="V1194" s="30">
        <v>5007.0868915686005</v>
      </c>
      <c r="W1194" s="30">
        <v>4647.7313880273996</v>
      </c>
      <c r="X1194" s="30">
        <v>4269.6474809600004</v>
      </c>
    </row>
    <row r="1195" spans="1:24" x14ac:dyDescent="0.25">
      <c r="A1195" s="9" t="s">
        <v>68</v>
      </c>
      <c r="B1195" s="30">
        <v>0</v>
      </c>
      <c r="C1195" s="30">
        <v>0</v>
      </c>
      <c r="D1195" s="30">
        <v>0</v>
      </c>
      <c r="E1195" s="30">
        <v>0</v>
      </c>
      <c r="F1195" s="30">
        <v>0</v>
      </c>
      <c r="H1195" s="30">
        <v>0</v>
      </c>
      <c r="I1195" s="30">
        <v>0</v>
      </c>
      <c r="J1195" s="30">
        <v>0</v>
      </c>
      <c r="K1195" s="30">
        <v>0</v>
      </c>
      <c r="L1195" s="30">
        <v>0</v>
      </c>
      <c r="N1195" s="30">
        <v>0</v>
      </c>
      <c r="O1195" s="30">
        <v>0</v>
      </c>
      <c r="P1195" s="30">
        <v>0</v>
      </c>
      <c r="Q1195" s="30">
        <v>0</v>
      </c>
      <c r="R1195" s="30">
        <v>0</v>
      </c>
      <c r="T1195" s="30">
        <v>0</v>
      </c>
      <c r="U1195" s="30">
        <v>0</v>
      </c>
      <c r="V1195" s="30">
        <v>0</v>
      </c>
      <c r="W1195" s="30">
        <v>0</v>
      </c>
      <c r="X1195" s="30">
        <v>0</v>
      </c>
    </row>
    <row r="1196" spans="1:24" x14ac:dyDescent="0.25">
      <c r="A1196" s="9" t="s">
        <v>69</v>
      </c>
      <c r="B1196" s="30">
        <v>0</v>
      </c>
      <c r="C1196" s="30">
        <v>0</v>
      </c>
      <c r="D1196" s="30">
        <v>0</v>
      </c>
      <c r="E1196" s="30">
        <v>0</v>
      </c>
      <c r="F1196" s="30">
        <v>0</v>
      </c>
      <c r="H1196" s="30">
        <v>0</v>
      </c>
      <c r="I1196" s="30">
        <v>0</v>
      </c>
      <c r="J1196" s="30">
        <v>0</v>
      </c>
      <c r="K1196" s="30">
        <v>0</v>
      </c>
      <c r="L1196" s="30">
        <v>0</v>
      </c>
      <c r="N1196" s="30">
        <v>0</v>
      </c>
      <c r="O1196" s="30">
        <v>0</v>
      </c>
      <c r="P1196" s="30">
        <v>0</v>
      </c>
      <c r="Q1196" s="30">
        <v>0</v>
      </c>
      <c r="R1196" s="30">
        <v>0</v>
      </c>
      <c r="T1196" s="30">
        <v>0</v>
      </c>
      <c r="U1196" s="30">
        <v>0</v>
      </c>
      <c r="V1196" s="30">
        <v>0</v>
      </c>
      <c r="W1196" s="30">
        <v>0</v>
      </c>
      <c r="X1196" s="30">
        <v>0</v>
      </c>
    </row>
    <row r="1197" spans="1:24" x14ac:dyDescent="0.25">
      <c r="A1197" s="9" t="s">
        <v>70</v>
      </c>
      <c r="B1197" s="30">
        <v>0</v>
      </c>
      <c r="C1197" s="30">
        <v>0</v>
      </c>
      <c r="D1197" s="30">
        <v>0</v>
      </c>
      <c r="E1197" s="30">
        <v>0</v>
      </c>
      <c r="F1197" s="30">
        <v>0</v>
      </c>
      <c r="H1197" s="30">
        <v>0</v>
      </c>
      <c r="I1197" s="30">
        <v>0</v>
      </c>
      <c r="J1197" s="30">
        <v>0</v>
      </c>
      <c r="K1197" s="30">
        <v>0</v>
      </c>
      <c r="L1197" s="30">
        <v>0</v>
      </c>
      <c r="N1197" s="30">
        <v>0</v>
      </c>
      <c r="O1197" s="30">
        <v>0</v>
      </c>
      <c r="P1197" s="30">
        <v>0</v>
      </c>
      <c r="Q1197" s="30">
        <v>0</v>
      </c>
      <c r="R1197" s="30">
        <v>0</v>
      </c>
      <c r="T1197" s="30">
        <v>0</v>
      </c>
      <c r="U1197" s="30">
        <v>0</v>
      </c>
      <c r="V1197" s="30">
        <v>0</v>
      </c>
      <c r="W1197" s="30">
        <v>0</v>
      </c>
      <c r="X1197" s="30">
        <v>0</v>
      </c>
    </row>
    <row r="1198" spans="1:24" x14ac:dyDescent="0.25">
      <c r="A1198" s="9" t="s">
        <v>10</v>
      </c>
      <c r="B1198" s="30">
        <v>0</v>
      </c>
      <c r="C1198" s="30">
        <v>0</v>
      </c>
      <c r="D1198" s="30">
        <v>0</v>
      </c>
      <c r="E1198" s="30">
        <v>0</v>
      </c>
      <c r="F1198" s="30">
        <v>0</v>
      </c>
      <c r="H1198" s="30">
        <v>0</v>
      </c>
      <c r="I1198" s="30">
        <v>0</v>
      </c>
      <c r="J1198" s="30">
        <v>0</v>
      </c>
      <c r="K1198" s="30">
        <v>0</v>
      </c>
      <c r="L1198" s="30">
        <v>0</v>
      </c>
      <c r="N1198" s="30">
        <v>0</v>
      </c>
      <c r="O1198" s="30">
        <v>0</v>
      </c>
      <c r="P1198" s="30">
        <v>0</v>
      </c>
      <c r="Q1198" s="30">
        <v>0</v>
      </c>
      <c r="R1198" s="30">
        <v>0</v>
      </c>
      <c r="T1198" s="30">
        <v>0</v>
      </c>
      <c r="U1198" s="30">
        <v>0</v>
      </c>
      <c r="V1198" s="30">
        <v>0</v>
      </c>
      <c r="W1198" s="30">
        <v>0</v>
      </c>
      <c r="X1198" s="30">
        <v>0</v>
      </c>
    </row>
    <row r="1199" spans="1:24" x14ac:dyDescent="0.25">
      <c r="A1199" s="9" t="s">
        <v>26</v>
      </c>
      <c r="B1199" s="30">
        <v>60126.8</v>
      </c>
      <c r="C1199" s="30">
        <v>47467.6</v>
      </c>
      <c r="D1199" s="30">
        <v>43159.9</v>
      </c>
      <c r="E1199" s="30">
        <v>39271</v>
      </c>
      <c r="F1199" s="30">
        <v>35460.5</v>
      </c>
      <c r="H1199" s="30">
        <v>70817.7</v>
      </c>
      <c r="I1199" s="30">
        <v>56933.2</v>
      </c>
      <c r="J1199" s="30">
        <v>52903.1</v>
      </c>
      <c r="K1199" s="30">
        <v>48937.5</v>
      </c>
      <c r="L1199" s="30">
        <v>44987.6</v>
      </c>
      <c r="N1199" s="30">
        <v>72172.3</v>
      </c>
      <c r="O1199" s="30">
        <v>58632.800000000003</v>
      </c>
      <c r="P1199" s="30">
        <v>54364.3</v>
      </c>
      <c r="Q1199" s="30">
        <v>50388.4</v>
      </c>
      <c r="R1199" s="30">
        <v>46448.9</v>
      </c>
      <c r="T1199" s="30">
        <v>79149.8</v>
      </c>
      <c r="U1199" s="30">
        <v>65463.1</v>
      </c>
      <c r="V1199" s="30">
        <v>60410.7</v>
      </c>
      <c r="W1199" s="30">
        <v>55976.5</v>
      </c>
      <c r="X1199" s="30">
        <v>51719.199999999997</v>
      </c>
    </row>
    <row r="1201" spans="1:24" x14ac:dyDescent="0.25">
      <c r="A1201" s="9" t="s">
        <v>451</v>
      </c>
      <c r="B1201" s="9">
        <v>100</v>
      </c>
      <c r="C1201" s="9">
        <v>95</v>
      </c>
      <c r="D1201" s="9">
        <v>90</v>
      </c>
      <c r="E1201" s="9">
        <v>85</v>
      </c>
      <c r="F1201" s="9">
        <v>80</v>
      </c>
      <c r="G1201" s="9" t="s">
        <v>452</v>
      </c>
      <c r="H1201" s="9">
        <v>100</v>
      </c>
      <c r="I1201" s="9">
        <v>95</v>
      </c>
      <c r="J1201" s="9">
        <v>90</v>
      </c>
      <c r="K1201" s="9">
        <v>85</v>
      </c>
      <c r="L1201" s="9">
        <v>80</v>
      </c>
      <c r="M1201" s="9" t="s">
        <v>453</v>
      </c>
      <c r="N1201" s="9">
        <v>100</v>
      </c>
      <c r="O1201" s="9">
        <v>95</v>
      </c>
      <c r="P1201" s="9">
        <v>90</v>
      </c>
      <c r="Q1201" s="9">
        <v>85</v>
      </c>
      <c r="R1201" s="9">
        <v>80</v>
      </c>
      <c r="S1201" s="9" t="s">
        <v>454</v>
      </c>
      <c r="T1201" s="9">
        <v>100</v>
      </c>
      <c r="U1201" s="9">
        <v>95</v>
      </c>
      <c r="V1201" s="9">
        <v>90</v>
      </c>
      <c r="W1201" s="9">
        <v>85</v>
      </c>
      <c r="X1201" s="9">
        <v>80</v>
      </c>
    </row>
    <row r="1202" spans="1:24" x14ac:dyDescent="0.25">
      <c r="A1202" s="9" t="s">
        <v>22</v>
      </c>
      <c r="B1202" s="30">
        <v>0</v>
      </c>
      <c r="C1202" s="30">
        <v>0</v>
      </c>
      <c r="D1202" s="30">
        <v>0</v>
      </c>
      <c r="E1202" s="30">
        <v>0</v>
      </c>
      <c r="F1202" s="30">
        <v>0</v>
      </c>
      <c r="H1202" s="30">
        <v>0</v>
      </c>
      <c r="I1202" s="30">
        <v>0</v>
      </c>
      <c r="J1202" s="30">
        <v>0</v>
      </c>
      <c r="K1202" s="30">
        <v>0</v>
      </c>
      <c r="L1202" s="30">
        <v>0</v>
      </c>
      <c r="N1202" s="30">
        <v>0</v>
      </c>
      <c r="O1202" s="30">
        <v>0</v>
      </c>
      <c r="P1202" s="30">
        <v>0</v>
      </c>
      <c r="Q1202" s="30">
        <v>0</v>
      </c>
      <c r="R1202" s="30">
        <v>0</v>
      </c>
      <c r="T1202" s="30">
        <v>0</v>
      </c>
      <c r="U1202" s="30">
        <v>0</v>
      </c>
      <c r="V1202" s="30">
        <v>0</v>
      </c>
      <c r="W1202" s="30">
        <v>0</v>
      </c>
      <c r="X1202" s="30">
        <v>0</v>
      </c>
    </row>
    <row r="1203" spans="1:24" x14ac:dyDescent="0.25">
      <c r="A1203" s="9" t="s">
        <v>23</v>
      </c>
      <c r="B1203" s="30">
        <v>0</v>
      </c>
      <c r="C1203" s="30">
        <v>0</v>
      </c>
      <c r="D1203" s="30">
        <v>0</v>
      </c>
      <c r="E1203" s="30">
        <v>0</v>
      </c>
      <c r="F1203" s="30">
        <v>0</v>
      </c>
      <c r="H1203" s="30">
        <v>0</v>
      </c>
      <c r="I1203" s="30">
        <v>0</v>
      </c>
      <c r="J1203" s="30">
        <v>0</v>
      </c>
      <c r="K1203" s="30">
        <v>0</v>
      </c>
      <c r="L1203" s="30">
        <v>0</v>
      </c>
      <c r="N1203" s="30">
        <v>0</v>
      </c>
      <c r="O1203" s="30">
        <v>0</v>
      </c>
      <c r="P1203" s="30">
        <v>0</v>
      </c>
      <c r="Q1203" s="30">
        <v>0</v>
      </c>
      <c r="R1203" s="30">
        <v>0</v>
      </c>
      <c r="T1203" s="30">
        <v>0</v>
      </c>
      <c r="U1203" s="30">
        <v>0</v>
      </c>
      <c r="V1203" s="30">
        <v>0</v>
      </c>
      <c r="W1203" s="30">
        <v>0</v>
      </c>
      <c r="X1203" s="30">
        <v>0</v>
      </c>
    </row>
    <row r="1204" spans="1:24" x14ac:dyDescent="0.25">
      <c r="A1204" s="9" t="s">
        <v>24</v>
      </c>
      <c r="B1204" s="30">
        <v>0</v>
      </c>
      <c r="C1204" s="30">
        <v>0</v>
      </c>
      <c r="D1204" s="30">
        <v>0</v>
      </c>
      <c r="E1204" s="30">
        <v>0</v>
      </c>
      <c r="F1204" s="30">
        <v>0</v>
      </c>
      <c r="H1204" s="30">
        <v>0</v>
      </c>
      <c r="I1204" s="30">
        <v>0</v>
      </c>
      <c r="J1204" s="30">
        <v>0</v>
      </c>
      <c r="K1204" s="30">
        <v>0</v>
      </c>
      <c r="L1204" s="30">
        <v>0</v>
      </c>
      <c r="N1204" s="30">
        <v>0</v>
      </c>
      <c r="O1204" s="30">
        <v>0</v>
      </c>
      <c r="P1204" s="30">
        <v>0</v>
      </c>
      <c r="Q1204" s="30">
        <v>0</v>
      </c>
      <c r="R1204" s="30">
        <v>0</v>
      </c>
      <c r="T1204" s="30">
        <v>0</v>
      </c>
      <c r="U1204" s="30">
        <v>0</v>
      </c>
      <c r="V1204" s="30">
        <v>0</v>
      </c>
      <c r="W1204" s="30">
        <v>0</v>
      </c>
      <c r="X1204" s="30">
        <v>0</v>
      </c>
    </row>
    <row r="1205" spans="1:24" x14ac:dyDescent="0.25">
      <c r="A1205" s="9" t="s">
        <v>25</v>
      </c>
      <c r="B1205" s="30">
        <v>6</v>
      </c>
      <c r="C1205" s="30">
        <v>6</v>
      </c>
      <c r="D1205" s="30">
        <v>6</v>
      </c>
      <c r="E1205" s="30">
        <v>6</v>
      </c>
      <c r="F1205" s="30">
        <v>6</v>
      </c>
      <c r="H1205" s="30">
        <v>7</v>
      </c>
      <c r="I1205" s="30">
        <v>7</v>
      </c>
      <c r="J1205" s="30">
        <v>7</v>
      </c>
      <c r="K1205" s="30">
        <v>7</v>
      </c>
      <c r="L1205" s="30">
        <v>7</v>
      </c>
      <c r="N1205" s="30">
        <v>8</v>
      </c>
      <c r="O1205" s="30">
        <v>8</v>
      </c>
      <c r="P1205" s="30">
        <v>8</v>
      </c>
      <c r="Q1205" s="30">
        <v>8</v>
      </c>
      <c r="R1205" s="30">
        <v>8</v>
      </c>
      <c r="T1205" s="30">
        <v>12</v>
      </c>
      <c r="U1205" s="30">
        <v>12</v>
      </c>
      <c r="V1205" s="30">
        <v>12</v>
      </c>
      <c r="W1205" s="30">
        <v>12</v>
      </c>
      <c r="X1205" s="30">
        <v>12</v>
      </c>
    </row>
    <row r="1206" spans="1:24" x14ac:dyDescent="0.25">
      <c r="A1206" s="9" t="s">
        <v>64</v>
      </c>
      <c r="B1206" s="30">
        <v>0</v>
      </c>
      <c r="C1206" s="30">
        <v>0</v>
      </c>
      <c r="D1206" s="30">
        <v>0</v>
      </c>
      <c r="E1206" s="30">
        <v>0</v>
      </c>
      <c r="F1206" s="30">
        <v>0</v>
      </c>
      <c r="H1206" s="30">
        <v>0</v>
      </c>
      <c r="I1206" s="30">
        <v>0</v>
      </c>
      <c r="J1206" s="30">
        <v>0</v>
      </c>
      <c r="K1206" s="30">
        <v>0</v>
      </c>
      <c r="L1206" s="30">
        <v>0</v>
      </c>
      <c r="N1206" s="30">
        <v>0</v>
      </c>
      <c r="O1206" s="30">
        <v>0</v>
      </c>
      <c r="P1206" s="30">
        <v>0</v>
      </c>
      <c r="Q1206" s="30">
        <v>0</v>
      </c>
      <c r="R1206" s="30">
        <v>0</v>
      </c>
      <c r="T1206" s="30">
        <v>0</v>
      </c>
      <c r="U1206" s="30">
        <v>0</v>
      </c>
      <c r="V1206" s="30">
        <v>0</v>
      </c>
      <c r="W1206" s="30">
        <v>0</v>
      </c>
      <c r="X1206" s="30">
        <v>0</v>
      </c>
    </row>
    <row r="1207" spans="1:24" x14ac:dyDescent="0.25">
      <c r="A1207" s="9" t="s">
        <v>65</v>
      </c>
      <c r="B1207" s="30">
        <v>0</v>
      </c>
      <c r="C1207" s="30">
        <v>0</v>
      </c>
      <c r="D1207" s="30">
        <v>0</v>
      </c>
      <c r="E1207" s="30">
        <v>0</v>
      </c>
      <c r="F1207" s="30">
        <v>0</v>
      </c>
      <c r="H1207" s="30">
        <v>0</v>
      </c>
      <c r="I1207" s="30">
        <v>0</v>
      </c>
      <c r="J1207" s="30">
        <v>0</v>
      </c>
      <c r="K1207" s="30">
        <v>0</v>
      </c>
      <c r="L1207" s="30">
        <v>0</v>
      </c>
      <c r="N1207" s="30">
        <v>0</v>
      </c>
      <c r="O1207" s="30">
        <v>0</v>
      </c>
      <c r="P1207" s="30">
        <v>0</v>
      </c>
      <c r="Q1207" s="30">
        <v>0</v>
      </c>
      <c r="R1207" s="30">
        <v>0</v>
      </c>
      <c r="T1207" s="30">
        <v>0</v>
      </c>
      <c r="U1207" s="30">
        <v>0</v>
      </c>
      <c r="V1207" s="30">
        <v>0</v>
      </c>
      <c r="W1207" s="30">
        <v>0</v>
      </c>
      <c r="X1207" s="30">
        <v>0</v>
      </c>
    </row>
    <row r="1208" spans="1:24" x14ac:dyDescent="0.25">
      <c r="A1208" s="9" t="s">
        <v>66</v>
      </c>
      <c r="B1208" s="30">
        <v>0</v>
      </c>
      <c r="C1208" s="30">
        <v>0</v>
      </c>
      <c r="D1208" s="30">
        <v>0</v>
      </c>
      <c r="E1208" s="30">
        <v>0</v>
      </c>
      <c r="F1208" s="30">
        <v>0</v>
      </c>
      <c r="H1208" s="30">
        <v>0</v>
      </c>
      <c r="I1208" s="30">
        <v>0</v>
      </c>
      <c r="J1208" s="30">
        <v>0</v>
      </c>
      <c r="K1208" s="30">
        <v>0</v>
      </c>
      <c r="L1208" s="30">
        <v>0</v>
      </c>
      <c r="N1208" s="30">
        <v>0</v>
      </c>
      <c r="O1208" s="30">
        <v>0</v>
      </c>
      <c r="P1208" s="30">
        <v>0</v>
      </c>
      <c r="Q1208" s="30">
        <v>0</v>
      </c>
      <c r="R1208" s="30">
        <v>0</v>
      </c>
      <c r="T1208" s="30">
        <v>0</v>
      </c>
      <c r="U1208" s="30">
        <v>0</v>
      </c>
      <c r="V1208" s="30">
        <v>0</v>
      </c>
      <c r="W1208" s="30">
        <v>0</v>
      </c>
      <c r="X1208" s="30">
        <v>0</v>
      </c>
    </row>
    <row r="1209" spans="1:24" x14ac:dyDescent="0.25">
      <c r="A1209" s="9" t="s">
        <v>67</v>
      </c>
      <c r="B1209" s="30">
        <v>0</v>
      </c>
      <c r="C1209" s="30">
        <v>0</v>
      </c>
      <c r="D1209" s="30">
        <v>0</v>
      </c>
      <c r="E1209" s="30">
        <v>0</v>
      </c>
      <c r="F1209" s="30">
        <v>0</v>
      </c>
      <c r="H1209" s="30">
        <v>0</v>
      </c>
      <c r="I1209" s="30">
        <v>0</v>
      </c>
      <c r="J1209" s="30">
        <v>0</v>
      </c>
      <c r="K1209" s="30">
        <v>0</v>
      </c>
      <c r="L1209" s="30">
        <v>0</v>
      </c>
      <c r="N1209" s="30">
        <v>0</v>
      </c>
      <c r="O1209" s="30">
        <v>0</v>
      </c>
      <c r="P1209" s="30">
        <v>0</v>
      </c>
      <c r="Q1209" s="30">
        <v>0</v>
      </c>
      <c r="R1209" s="30">
        <v>0</v>
      </c>
      <c r="T1209" s="30">
        <v>0</v>
      </c>
      <c r="U1209" s="30">
        <v>0</v>
      </c>
      <c r="V1209" s="30">
        <v>0</v>
      </c>
      <c r="W1209" s="30">
        <v>0</v>
      </c>
      <c r="X1209" s="30">
        <v>0</v>
      </c>
    </row>
    <row r="1210" spans="1:24" x14ac:dyDescent="0.25">
      <c r="A1210" s="9" t="s">
        <v>68</v>
      </c>
      <c r="B1210" s="30">
        <v>2090.6999999999998</v>
      </c>
      <c r="C1210" s="30">
        <v>2090.6999999999998</v>
      </c>
      <c r="D1210" s="30">
        <v>2090.6999999999998</v>
      </c>
      <c r="E1210" s="30">
        <v>2090.6999999999998</v>
      </c>
      <c r="F1210" s="30">
        <v>2090.6999999999998</v>
      </c>
      <c r="H1210" s="30">
        <v>2439.15</v>
      </c>
      <c r="I1210" s="30">
        <v>2439.15</v>
      </c>
      <c r="J1210" s="30">
        <v>2439.15</v>
      </c>
      <c r="K1210" s="30">
        <v>2439.15</v>
      </c>
      <c r="L1210" s="30">
        <v>2439.15</v>
      </c>
      <c r="N1210" s="30">
        <v>2787.6</v>
      </c>
      <c r="O1210" s="30">
        <v>2787.6</v>
      </c>
      <c r="P1210" s="30">
        <v>2787.6</v>
      </c>
      <c r="Q1210" s="30">
        <v>2787.6</v>
      </c>
      <c r="R1210" s="30">
        <v>2787.6</v>
      </c>
      <c r="T1210" s="30">
        <v>4181.3999999999996</v>
      </c>
      <c r="U1210" s="30">
        <v>4181.3999999999996</v>
      </c>
      <c r="V1210" s="30">
        <v>4181.3999999999996</v>
      </c>
      <c r="W1210" s="30">
        <v>4181.3999999999996</v>
      </c>
      <c r="X1210" s="30">
        <v>4181.3999999999996</v>
      </c>
    </row>
    <row r="1211" spans="1:24" x14ac:dyDescent="0.25">
      <c r="A1211" s="9" t="s">
        <v>69</v>
      </c>
      <c r="B1211" s="30">
        <v>730.43695500000001</v>
      </c>
      <c r="C1211" s="30">
        <v>730.43695500000001</v>
      </c>
      <c r="D1211" s="30">
        <v>730.43695500000001</v>
      </c>
      <c r="E1211" s="30">
        <v>730.43695500000001</v>
      </c>
      <c r="F1211" s="30">
        <v>730.43695500000001</v>
      </c>
      <c r="H1211" s="30">
        <v>852.17644749999999</v>
      </c>
      <c r="I1211" s="30">
        <v>852.17644749999999</v>
      </c>
      <c r="J1211" s="30">
        <v>852.17644749999999</v>
      </c>
      <c r="K1211" s="30">
        <v>852.17644749999999</v>
      </c>
      <c r="L1211" s="30">
        <v>852.17644749999999</v>
      </c>
      <c r="N1211" s="30">
        <v>973.91593999999998</v>
      </c>
      <c r="O1211" s="30">
        <v>973.91593999999998</v>
      </c>
      <c r="P1211" s="30">
        <v>973.91593999999998</v>
      </c>
      <c r="Q1211" s="30">
        <v>973.91593999999998</v>
      </c>
      <c r="R1211" s="30">
        <v>973.91593999999998</v>
      </c>
      <c r="T1211" s="30">
        <v>1460.87391</v>
      </c>
      <c r="U1211" s="30">
        <v>1460.87391</v>
      </c>
      <c r="V1211" s="30">
        <v>1460.87391</v>
      </c>
      <c r="W1211" s="30">
        <v>1460.87391</v>
      </c>
      <c r="X1211" s="30">
        <v>1460.87391</v>
      </c>
    </row>
    <row r="1212" spans="1:24" x14ac:dyDescent="0.25">
      <c r="A1212" s="9" t="s">
        <v>70</v>
      </c>
      <c r="B1212" s="30">
        <v>2207.1177641851491</v>
      </c>
      <c r="C1212" s="30">
        <v>2096.7618759759021</v>
      </c>
      <c r="D1212" s="30">
        <v>1986.4059877666491</v>
      </c>
      <c r="E1212" s="30">
        <v>1876.050099557395</v>
      </c>
      <c r="F1212" s="30">
        <v>1765.694211348135</v>
      </c>
      <c r="H1212" s="30">
        <v>2207.935366616824</v>
      </c>
      <c r="I1212" s="30">
        <v>2097.538598285998</v>
      </c>
      <c r="J1212" s="30">
        <v>1987.141829955169</v>
      </c>
      <c r="K1212" s="30">
        <v>1876.745061624335</v>
      </c>
      <c r="L1212" s="30">
        <v>1766.3482932934969</v>
      </c>
      <c r="N1212" s="30">
        <v>2207.9353666168308</v>
      </c>
      <c r="O1212" s="30">
        <v>2097.5385982859948</v>
      </c>
      <c r="P1212" s="30">
        <v>1987.1418299551531</v>
      </c>
      <c r="Q1212" s="30">
        <v>1876.7450616243109</v>
      </c>
      <c r="R1212" s="30">
        <v>1766.348293293466</v>
      </c>
      <c r="T1212" s="30">
        <v>2208.7529690484798</v>
      </c>
      <c r="U1212" s="30">
        <v>2098.3153205960621</v>
      </c>
      <c r="V1212" s="30">
        <v>1987.8776721436379</v>
      </c>
      <c r="W1212" s="30">
        <v>1877.4400236912179</v>
      </c>
      <c r="X1212" s="30">
        <v>1767.002375238792</v>
      </c>
    </row>
    <row r="1213" spans="1:24" x14ac:dyDescent="0.25">
      <c r="A1213" s="9" t="s">
        <v>10</v>
      </c>
      <c r="B1213" s="30">
        <v>29125.736092419251</v>
      </c>
      <c r="C1213" s="30">
        <v>27669.449287798419</v>
      </c>
      <c r="D1213" s="30">
        <v>26213.162483177512</v>
      </c>
      <c r="E1213" s="30">
        <v>24756.8756785566</v>
      </c>
      <c r="F1213" s="30">
        <v>23300.58887393562</v>
      </c>
      <c r="H1213" s="30">
        <v>29136.525400103641</v>
      </c>
      <c r="I1213" s="30">
        <v>27679.699130098648</v>
      </c>
      <c r="J1213" s="30">
        <v>26222.87286009363</v>
      </c>
      <c r="K1213" s="30">
        <v>24766.04659008855</v>
      </c>
      <c r="L1213" s="30">
        <v>23309.220320083419</v>
      </c>
      <c r="N1213" s="30">
        <v>29136.525400103739</v>
      </c>
      <c r="O1213" s="30">
        <v>27679.69913009863</v>
      </c>
      <c r="P1213" s="30">
        <v>26222.87286009343</v>
      </c>
      <c r="Q1213" s="30">
        <v>24766.04659008823</v>
      </c>
      <c r="R1213" s="30">
        <v>23309.220320083012</v>
      </c>
      <c r="T1213" s="30">
        <v>29147.314707787791</v>
      </c>
      <c r="U1213" s="30">
        <v>27689.94897239847</v>
      </c>
      <c r="V1213" s="30">
        <v>26232.58323700909</v>
      </c>
      <c r="W1213" s="30">
        <v>24775.21750161974</v>
      </c>
      <c r="X1213" s="30">
        <v>23317.851766230331</v>
      </c>
    </row>
    <row r="1214" spans="1:24" x14ac:dyDescent="0.25">
      <c r="A1214" s="9" t="s">
        <v>26</v>
      </c>
      <c r="B1214" s="30">
        <v>34153.699999999997</v>
      </c>
      <c r="C1214" s="30">
        <v>32587.1</v>
      </c>
      <c r="D1214" s="30">
        <v>31020.5</v>
      </c>
      <c r="E1214" s="30">
        <v>29453.8</v>
      </c>
      <c r="F1214" s="30">
        <v>27887.200000000001</v>
      </c>
      <c r="H1214" s="30">
        <v>34635.5</v>
      </c>
      <c r="I1214" s="30">
        <v>33068.300000000003</v>
      </c>
      <c r="J1214" s="30">
        <v>31501.1</v>
      </c>
      <c r="K1214" s="30">
        <v>29933.8</v>
      </c>
      <c r="L1214" s="30">
        <v>28366.6</v>
      </c>
      <c r="N1214" s="30">
        <v>35105.699999999997</v>
      </c>
      <c r="O1214" s="30">
        <v>33538.400000000001</v>
      </c>
      <c r="P1214" s="30">
        <v>31971.200000000001</v>
      </c>
      <c r="Q1214" s="30">
        <v>30404</v>
      </c>
      <c r="R1214" s="30">
        <v>28836.799999999999</v>
      </c>
      <c r="T1214" s="30">
        <v>36997.9</v>
      </c>
      <c r="U1214" s="30">
        <v>35430.1</v>
      </c>
      <c r="V1214" s="30">
        <v>33862.300000000003</v>
      </c>
      <c r="W1214" s="30">
        <v>32294.5</v>
      </c>
      <c r="X1214" s="30">
        <v>30726.7</v>
      </c>
    </row>
  </sheetData>
  <sheetProtection algorithmName="SHA-512" hashValue="w6M6ROnYkmzLfOzd1SfWFBk888KIgUBTsCmrd8LSR/dWx3T1Mq4mwZ8x4pOS6JAYCeRB91Mofuk2tYp13Fd7iw==" saltValue="N2rEC5hQyExgz//+QuYtiQ==" spinCount="100000" sheet="1" objects="1" scenarios="1" formatCells="0" formatColumns="0" formatRows="0"/>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X1214"/>
  <sheetViews>
    <sheetView workbookViewId="0"/>
  </sheetViews>
  <sheetFormatPr defaultColWidth="11.5703125" defaultRowHeight="15" x14ac:dyDescent="0.25"/>
  <cols>
    <col min="1" max="1" width="41.42578125" style="30" bestFit="1" customWidth="1"/>
    <col min="2" max="6" width="11.5703125" style="30"/>
    <col min="7" max="7" width="37.42578125" style="30" bestFit="1" customWidth="1"/>
    <col min="8" max="12" width="11.5703125" style="30"/>
    <col min="13" max="13" width="41" style="30" bestFit="1" customWidth="1"/>
    <col min="14" max="18" width="11.5703125" style="30"/>
    <col min="19" max="19" width="43.140625" style="30" bestFit="1" customWidth="1"/>
    <col min="20" max="16384" width="11.5703125" style="30"/>
  </cols>
  <sheetData>
    <row r="1" spans="1:24" ht="14.45" x14ac:dyDescent="0.3">
      <c r="A1" s="10" t="s">
        <v>131</v>
      </c>
      <c r="B1" s="10">
        <v>100</v>
      </c>
      <c r="C1" s="10">
        <v>95</v>
      </c>
      <c r="D1" s="10">
        <v>90</v>
      </c>
      <c r="E1" s="10">
        <v>85</v>
      </c>
      <c r="F1" s="10">
        <v>80</v>
      </c>
      <c r="G1" s="10" t="s">
        <v>132</v>
      </c>
      <c r="H1" s="10">
        <v>100</v>
      </c>
      <c r="I1" s="10">
        <v>95</v>
      </c>
      <c r="J1" s="10">
        <v>90</v>
      </c>
      <c r="K1" s="10">
        <v>85</v>
      </c>
      <c r="L1" s="10">
        <v>80</v>
      </c>
      <c r="M1" s="10" t="s">
        <v>133</v>
      </c>
      <c r="N1" s="10">
        <v>100</v>
      </c>
      <c r="O1" s="10">
        <v>95</v>
      </c>
      <c r="P1" s="10">
        <v>90</v>
      </c>
      <c r="Q1" s="10">
        <v>85</v>
      </c>
      <c r="R1" s="10">
        <v>80</v>
      </c>
      <c r="S1" s="10" t="s">
        <v>134</v>
      </c>
      <c r="T1" s="10">
        <v>100</v>
      </c>
      <c r="U1" s="10">
        <v>95</v>
      </c>
      <c r="V1" s="10">
        <v>90</v>
      </c>
      <c r="W1" s="10">
        <v>85</v>
      </c>
      <c r="X1" s="10">
        <v>80</v>
      </c>
    </row>
    <row r="2" spans="1:24" ht="14.45" x14ac:dyDescent="0.3">
      <c r="A2" s="10" t="s">
        <v>22</v>
      </c>
      <c r="B2" s="30">
        <v>7.7039999999999997</v>
      </c>
      <c r="C2" s="30">
        <v>7.7039999999999997</v>
      </c>
      <c r="D2" s="30">
        <v>7.7039999999999997</v>
      </c>
      <c r="E2" s="30">
        <v>7.7039999999999997</v>
      </c>
      <c r="F2" s="30">
        <v>7.7039999999999997</v>
      </c>
      <c r="H2" s="30">
        <v>4.8810000000000002</v>
      </c>
      <c r="I2" s="30">
        <v>4.8810000000000002</v>
      </c>
      <c r="J2" s="30">
        <v>4.8810000000000002</v>
      </c>
      <c r="K2" s="30">
        <v>4.8810000000000002</v>
      </c>
      <c r="L2" s="30">
        <v>4.8810000000000002</v>
      </c>
      <c r="N2" s="30">
        <v>4.359</v>
      </c>
      <c r="O2" s="30">
        <v>4.359</v>
      </c>
      <c r="P2" s="30">
        <v>4.359</v>
      </c>
      <c r="Q2" s="30">
        <v>4.359</v>
      </c>
      <c r="R2" s="30">
        <v>4.359</v>
      </c>
      <c r="T2" s="30">
        <v>2.6920000000000002</v>
      </c>
      <c r="U2" s="30">
        <v>2.6920000000000002</v>
      </c>
      <c r="V2" s="30">
        <v>2.6920000000000002</v>
      </c>
      <c r="W2" s="30">
        <v>2.6920000000000002</v>
      </c>
      <c r="X2" s="30">
        <v>2.6920000000000002</v>
      </c>
    </row>
    <row r="3" spans="1:24" ht="14.45" x14ac:dyDescent="0.3">
      <c r="A3" s="10" t="s">
        <v>23</v>
      </c>
      <c r="B3" s="30">
        <v>0</v>
      </c>
      <c r="C3" s="30">
        <v>0</v>
      </c>
      <c r="D3" s="30">
        <v>0</v>
      </c>
      <c r="E3" s="30">
        <v>0</v>
      </c>
      <c r="F3" s="30">
        <v>0</v>
      </c>
      <c r="H3" s="30">
        <v>0</v>
      </c>
      <c r="I3" s="30">
        <v>0</v>
      </c>
      <c r="J3" s="30">
        <v>0</v>
      </c>
      <c r="K3" s="30">
        <v>0</v>
      </c>
      <c r="L3" s="30">
        <v>0</v>
      </c>
      <c r="N3" s="30">
        <v>0</v>
      </c>
      <c r="O3" s="30">
        <v>0</v>
      </c>
      <c r="P3" s="30">
        <v>0</v>
      </c>
      <c r="Q3" s="30">
        <v>0</v>
      </c>
      <c r="R3" s="30">
        <v>0</v>
      </c>
      <c r="T3" s="30">
        <v>0</v>
      </c>
      <c r="U3" s="30">
        <v>0</v>
      </c>
      <c r="V3" s="30">
        <v>0</v>
      </c>
      <c r="W3" s="30">
        <v>0</v>
      </c>
      <c r="X3" s="30">
        <v>0</v>
      </c>
    </row>
    <row r="4" spans="1:24" ht="14.45" x14ac:dyDescent="0.3">
      <c r="A4" s="10" t="s">
        <v>24</v>
      </c>
      <c r="B4" s="30">
        <v>0</v>
      </c>
      <c r="C4" s="30">
        <v>0</v>
      </c>
      <c r="D4" s="30">
        <v>0</v>
      </c>
      <c r="E4" s="30">
        <v>0</v>
      </c>
      <c r="F4" s="30">
        <v>0</v>
      </c>
      <c r="H4" s="30">
        <v>0</v>
      </c>
      <c r="I4" s="30">
        <v>0</v>
      </c>
      <c r="J4" s="30">
        <v>0</v>
      </c>
      <c r="K4" s="30">
        <v>0</v>
      </c>
      <c r="L4" s="30">
        <v>0</v>
      </c>
      <c r="N4" s="30">
        <v>0</v>
      </c>
      <c r="O4" s="30">
        <v>0</v>
      </c>
      <c r="P4" s="30">
        <v>0</v>
      </c>
      <c r="Q4" s="30">
        <v>0</v>
      </c>
      <c r="R4" s="30">
        <v>0</v>
      </c>
      <c r="T4" s="30">
        <v>0</v>
      </c>
      <c r="U4" s="30">
        <v>0</v>
      </c>
      <c r="V4" s="30">
        <v>0</v>
      </c>
      <c r="W4" s="30">
        <v>0</v>
      </c>
      <c r="X4" s="30">
        <v>0</v>
      </c>
    </row>
    <row r="5" spans="1:24" ht="14.45" x14ac:dyDescent="0.3">
      <c r="A5" s="10" t="s">
        <v>25</v>
      </c>
      <c r="B5" s="30">
        <v>6</v>
      </c>
      <c r="C5" s="30">
        <v>6</v>
      </c>
      <c r="D5" s="30">
        <v>6</v>
      </c>
      <c r="E5" s="30">
        <v>6</v>
      </c>
      <c r="F5" s="30">
        <v>6</v>
      </c>
      <c r="H5" s="30">
        <v>7</v>
      </c>
      <c r="I5" s="30">
        <v>7</v>
      </c>
      <c r="J5" s="30">
        <v>7</v>
      </c>
      <c r="K5" s="30">
        <v>7</v>
      </c>
      <c r="L5" s="30">
        <v>7</v>
      </c>
      <c r="N5" s="30">
        <v>8</v>
      </c>
      <c r="O5" s="30">
        <v>8</v>
      </c>
      <c r="P5" s="30">
        <v>8</v>
      </c>
      <c r="Q5" s="30">
        <v>8</v>
      </c>
      <c r="R5" s="30">
        <v>8</v>
      </c>
      <c r="T5" s="30">
        <v>12</v>
      </c>
      <c r="U5" s="30">
        <v>12</v>
      </c>
      <c r="V5" s="30">
        <v>12</v>
      </c>
      <c r="W5" s="30">
        <v>12</v>
      </c>
      <c r="X5" s="30">
        <v>12</v>
      </c>
    </row>
    <row r="6" spans="1:24" ht="14.45" x14ac:dyDescent="0.3">
      <c r="A6" s="10" t="s">
        <v>64</v>
      </c>
      <c r="B6" s="30">
        <v>16948.25</v>
      </c>
      <c r="C6" s="30">
        <v>16948.25</v>
      </c>
      <c r="D6" s="30">
        <v>16948.25</v>
      </c>
      <c r="E6" s="30">
        <v>16948.25</v>
      </c>
      <c r="F6" s="30">
        <v>16948.25</v>
      </c>
      <c r="H6" s="30">
        <v>10739.255999999999</v>
      </c>
      <c r="I6" s="30">
        <v>10739.255999999999</v>
      </c>
      <c r="J6" s="30">
        <v>10739.255999999999</v>
      </c>
      <c r="K6" s="30">
        <v>10739.255999999999</v>
      </c>
      <c r="L6" s="30">
        <v>10739.255999999999</v>
      </c>
      <c r="N6" s="30">
        <v>9590.3060000000005</v>
      </c>
      <c r="O6" s="30">
        <v>9590.3060000000005</v>
      </c>
      <c r="P6" s="30">
        <v>9590.3060000000005</v>
      </c>
      <c r="Q6" s="30">
        <v>9590.3060000000005</v>
      </c>
      <c r="R6" s="30">
        <v>9590.3060000000005</v>
      </c>
      <c r="T6" s="30">
        <v>5922.3339999999998</v>
      </c>
      <c r="U6" s="30">
        <v>5922.3339999999998</v>
      </c>
      <c r="V6" s="30">
        <v>5922.3339999999998</v>
      </c>
      <c r="W6" s="30">
        <v>5922.3339999999998</v>
      </c>
      <c r="X6" s="30">
        <v>5922.3339999999998</v>
      </c>
    </row>
    <row r="7" spans="1:24" ht="14.45" x14ac:dyDescent="0.3">
      <c r="A7" s="10" t="s">
        <v>65</v>
      </c>
      <c r="B7" s="30">
        <v>1650.6170830105</v>
      </c>
      <c r="C7" s="30">
        <v>1650.6170830105</v>
      </c>
      <c r="D7" s="30">
        <v>1650.6170830105</v>
      </c>
      <c r="E7" s="30">
        <v>1650.6170830105</v>
      </c>
      <c r="F7" s="30">
        <v>1650.6170830105</v>
      </c>
      <c r="H7" s="30">
        <v>1045.9132602140639</v>
      </c>
      <c r="I7" s="30">
        <v>1045.9132602140639</v>
      </c>
      <c r="J7" s="30">
        <v>1045.9132602140639</v>
      </c>
      <c r="K7" s="30">
        <v>1045.9132602140639</v>
      </c>
      <c r="L7" s="30">
        <v>1045.9132602140639</v>
      </c>
      <c r="N7" s="30">
        <v>934.01518828776409</v>
      </c>
      <c r="O7" s="30">
        <v>934.01518828776409</v>
      </c>
      <c r="P7" s="30">
        <v>934.01518828776409</v>
      </c>
      <c r="Q7" s="30">
        <v>934.01518828776409</v>
      </c>
      <c r="R7" s="30">
        <v>934.01518828776409</v>
      </c>
      <c r="T7" s="30">
        <v>576.78554846039606</v>
      </c>
      <c r="U7" s="30">
        <v>576.78554846039606</v>
      </c>
      <c r="V7" s="30">
        <v>576.78554846039606</v>
      </c>
      <c r="W7" s="30">
        <v>576.78554846039606</v>
      </c>
      <c r="X7" s="30">
        <v>576.78554846039606</v>
      </c>
    </row>
    <row r="8" spans="1:24" ht="14.45" x14ac:dyDescent="0.3">
      <c r="A8" s="10" t="s">
        <v>66</v>
      </c>
      <c r="B8" s="30">
        <v>0</v>
      </c>
      <c r="C8" s="30">
        <v>0</v>
      </c>
      <c r="D8" s="30">
        <v>0</v>
      </c>
      <c r="E8" s="30">
        <v>0</v>
      </c>
      <c r="F8" s="30">
        <v>0</v>
      </c>
      <c r="H8" s="30">
        <v>0</v>
      </c>
      <c r="I8" s="30">
        <v>0</v>
      </c>
      <c r="J8" s="30">
        <v>0</v>
      </c>
      <c r="K8" s="30">
        <v>0</v>
      </c>
      <c r="L8" s="30">
        <v>0</v>
      </c>
      <c r="N8" s="30">
        <v>1.2635201879999999E-9</v>
      </c>
      <c r="O8" s="30">
        <v>0</v>
      </c>
      <c r="P8" s="30">
        <v>0</v>
      </c>
      <c r="Q8" s="30">
        <v>0</v>
      </c>
      <c r="R8" s="30">
        <v>0</v>
      </c>
      <c r="T8" s="30">
        <v>0</v>
      </c>
      <c r="U8" s="30">
        <v>0</v>
      </c>
      <c r="V8" s="30">
        <v>0</v>
      </c>
      <c r="W8" s="30">
        <v>0</v>
      </c>
      <c r="X8" s="30">
        <v>0</v>
      </c>
    </row>
    <row r="9" spans="1:24" ht="14.45" x14ac:dyDescent="0.3">
      <c r="A9" s="10" t="s">
        <v>67</v>
      </c>
      <c r="B9" s="30">
        <v>0</v>
      </c>
      <c r="C9" s="30">
        <v>0</v>
      </c>
      <c r="D9" s="30">
        <v>0</v>
      </c>
      <c r="E9" s="30">
        <v>0</v>
      </c>
      <c r="F9" s="30">
        <v>0</v>
      </c>
      <c r="H9" s="30">
        <v>0</v>
      </c>
      <c r="I9" s="30">
        <v>0</v>
      </c>
      <c r="J9" s="30">
        <v>0</v>
      </c>
      <c r="K9" s="30">
        <v>0</v>
      </c>
      <c r="L9" s="30">
        <v>0</v>
      </c>
      <c r="N9" s="30">
        <v>2.7280359395339998E-10</v>
      </c>
      <c r="O9" s="30">
        <v>0</v>
      </c>
      <c r="P9" s="30">
        <v>0</v>
      </c>
      <c r="Q9" s="30">
        <v>0</v>
      </c>
      <c r="R9" s="30">
        <v>0</v>
      </c>
      <c r="T9" s="30">
        <v>0</v>
      </c>
      <c r="U9" s="30">
        <v>0</v>
      </c>
      <c r="V9" s="30">
        <v>0</v>
      </c>
      <c r="W9" s="30">
        <v>0</v>
      </c>
      <c r="X9" s="30">
        <v>0</v>
      </c>
    </row>
    <row r="10" spans="1:24" ht="14.45" x14ac:dyDescent="0.3">
      <c r="A10" s="10" t="s">
        <v>68</v>
      </c>
      <c r="B10" s="30">
        <v>3484.5</v>
      </c>
      <c r="C10" s="30">
        <v>3484.5</v>
      </c>
      <c r="D10" s="30">
        <v>3484.5</v>
      </c>
      <c r="E10" s="30">
        <v>3484.5</v>
      </c>
      <c r="F10" s="30">
        <v>3484.5</v>
      </c>
      <c r="H10" s="30">
        <v>4065.25</v>
      </c>
      <c r="I10" s="30">
        <v>4065.25</v>
      </c>
      <c r="J10" s="30">
        <v>4065.25</v>
      </c>
      <c r="K10" s="30">
        <v>4065.25</v>
      </c>
      <c r="L10" s="30">
        <v>4065.25</v>
      </c>
      <c r="N10" s="30">
        <v>4646</v>
      </c>
      <c r="O10" s="30">
        <v>4646</v>
      </c>
      <c r="P10" s="30">
        <v>4646</v>
      </c>
      <c r="Q10" s="30">
        <v>4646</v>
      </c>
      <c r="R10" s="30">
        <v>4646</v>
      </c>
      <c r="T10" s="30">
        <v>6969</v>
      </c>
      <c r="U10" s="30">
        <v>6969</v>
      </c>
      <c r="V10" s="30">
        <v>6969</v>
      </c>
      <c r="W10" s="30">
        <v>6969</v>
      </c>
      <c r="X10" s="30">
        <v>6969</v>
      </c>
    </row>
    <row r="11" spans="1:24" ht="14.45" x14ac:dyDescent="0.3">
      <c r="A11" s="10" t="s">
        <v>69</v>
      </c>
      <c r="B11" s="30">
        <v>730.43695500000001</v>
      </c>
      <c r="C11" s="30">
        <v>730.43695500000001</v>
      </c>
      <c r="D11" s="30">
        <v>730.43695500000001</v>
      </c>
      <c r="E11" s="30">
        <v>730.43695500000001</v>
      </c>
      <c r="F11" s="30">
        <v>730.43695500000001</v>
      </c>
      <c r="H11" s="30">
        <v>852.17644749999999</v>
      </c>
      <c r="I11" s="30">
        <v>852.17644749999999</v>
      </c>
      <c r="J11" s="30">
        <v>852.17644749999999</v>
      </c>
      <c r="K11" s="30">
        <v>852.17644749999999</v>
      </c>
      <c r="L11" s="30">
        <v>852.17644749999999</v>
      </c>
      <c r="N11" s="30">
        <v>973.91593999999998</v>
      </c>
      <c r="O11" s="30">
        <v>973.91593999999998</v>
      </c>
      <c r="P11" s="30">
        <v>973.91593999999998</v>
      </c>
      <c r="Q11" s="30">
        <v>973.91593999999998</v>
      </c>
      <c r="R11" s="30">
        <v>973.91593999999998</v>
      </c>
      <c r="T11" s="30">
        <v>1460.87391</v>
      </c>
      <c r="U11" s="30">
        <v>1460.87391</v>
      </c>
      <c r="V11" s="30">
        <v>1460.87391</v>
      </c>
      <c r="W11" s="30">
        <v>1460.87391</v>
      </c>
      <c r="X11" s="30">
        <v>1460.87391</v>
      </c>
    </row>
    <row r="12" spans="1:24" ht="14.45" x14ac:dyDescent="0.3">
      <c r="A12" s="10" t="s">
        <v>70</v>
      </c>
      <c r="B12" s="30">
        <v>1084.822078057525</v>
      </c>
      <c r="C12" s="30">
        <v>974.46618984827376</v>
      </c>
      <c r="D12" s="30">
        <v>864.11030163901398</v>
      </c>
      <c r="E12" s="30">
        <v>753.75441342974409</v>
      </c>
      <c r="F12" s="30">
        <v>643.39852408815239</v>
      </c>
      <c r="H12" s="30">
        <v>1504.643959350698</v>
      </c>
      <c r="I12" s="30">
        <v>1394.247191019859</v>
      </c>
      <c r="J12" s="30">
        <v>1283.8504226890191</v>
      </c>
      <c r="K12" s="30">
        <v>1173.4536543581739</v>
      </c>
      <c r="L12" s="30">
        <v>1063.056886027327</v>
      </c>
      <c r="N12" s="30">
        <v>1576.426037946406</v>
      </c>
      <c r="O12" s="30">
        <v>1466.029269615555</v>
      </c>
      <c r="P12" s="30">
        <v>1355.6325012847051</v>
      </c>
      <c r="Q12" s="30">
        <v>1245.2357329538549</v>
      </c>
      <c r="R12" s="30">
        <v>1134.838964623005</v>
      </c>
      <c r="T12" s="30">
        <v>1830.037198281598</v>
      </c>
      <c r="U12" s="30">
        <v>1719.5995498291711</v>
      </c>
      <c r="V12" s="30">
        <v>1609.1619013767429</v>
      </c>
      <c r="W12" s="30">
        <v>1498.7242529243181</v>
      </c>
      <c r="X12" s="30">
        <v>1388.2866044718919</v>
      </c>
    </row>
    <row r="13" spans="1:24" ht="14.45" x14ac:dyDescent="0.3">
      <c r="A13" s="10" t="s">
        <v>10</v>
      </c>
      <c r="B13" s="30">
        <v>29525.94975219715</v>
      </c>
      <c r="C13" s="30">
        <v>26522.358217666591</v>
      </c>
      <c r="D13" s="30">
        <v>23518.766683135789</v>
      </c>
      <c r="E13" s="30">
        <v>20515.175148604729</v>
      </c>
      <c r="F13" s="30">
        <v>17511.583583254869</v>
      </c>
      <c r="H13" s="30">
        <v>40952.37628117291</v>
      </c>
      <c r="I13" s="30">
        <v>37947.672099287287</v>
      </c>
      <c r="J13" s="30">
        <v>34942.967917401627</v>
      </c>
      <c r="K13" s="30">
        <v>31938.263735515829</v>
      </c>
      <c r="L13" s="30">
        <v>28933.559553629992</v>
      </c>
      <c r="N13" s="30">
        <v>42906.092091898448</v>
      </c>
      <c r="O13" s="30">
        <v>39901.387910012512</v>
      </c>
      <c r="P13" s="30">
        <v>36896.683728126569</v>
      </c>
      <c r="Q13" s="30">
        <v>33891.979546240669</v>
      </c>
      <c r="R13" s="30">
        <v>30887.27536435474</v>
      </c>
      <c r="T13" s="30">
        <v>49808.708224178386</v>
      </c>
      <c r="U13" s="30">
        <v>46802.89139493768</v>
      </c>
      <c r="V13" s="30">
        <v>43797.074565696967</v>
      </c>
      <c r="W13" s="30">
        <v>40791.257736456319</v>
      </c>
      <c r="X13" s="30">
        <v>37785.440907215663</v>
      </c>
    </row>
    <row r="14" spans="1:24" ht="14.45" x14ac:dyDescent="0.3">
      <c r="A14" s="10" t="s">
        <v>26</v>
      </c>
      <c r="B14" s="30">
        <v>53424.6</v>
      </c>
      <c r="C14" s="30">
        <v>50310.7</v>
      </c>
      <c r="D14" s="30">
        <v>47196.7</v>
      </c>
      <c r="E14" s="30">
        <v>44082.8</v>
      </c>
      <c r="F14" s="30">
        <v>40968.800000000003</v>
      </c>
      <c r="H14" s="30">
        <v>59159.5</v>
      </c>
      <c r="I14" s="30">
        <v>56044.4</v>
      </c>
      <c r="J14" s="30">
        <v>52929.3</v>
      </c>
      <c r="K14" s="30">
        <v>49814.2</v>
      </c>
      <c r="L14" s="30">
        <v>46699.1</v>
      </c>
      <c r="N14" s="30">
        <v>60626.6</v>
      </c>
      <c r="O14" s="30">
        <v>57511.5</v>
      </c>
      <c r="P14" s="30">
        <v>54396.4</v>
      </c>
      <c r="Q14" s="30">
        <v>51281.3</v>
      </c>
      <c r="R14" s="30">
        <v>48166.2</v>
      </c>
      <c r="T14" s="30">
        <v>66567.399999999994</v>
      </c>
      <c r="U14" s="30">
        <v>63451.1</v>
      </c>
      <c r="V14" s="30">
        <v>60334.9</v>
      </c>
      <c r="W14" s="30">
        <v>57218.6</v>
      </c>
      <c r="X14" s="30">
        <v>54102.3</v>
      </c>
    </row>
    <row r="16" spans="1:24" ht="14.45" x14ac:dyDescent="0.3">
      <c r="A16" s="10" t="s">
        <v>135</v>
      </c>
      <c r="B16" s="10">
        <v>100</v>
      </c>
      <c r="C16" s="10">
        <v>95</v>
      </c>
      <c r="D16" s="10">
        <v>90</v>
      </c>
      <c r="E16" s="10">
        <v>85</v>
      </c>
      <c r="F16" s="10">
        <v>80</v>
      </c>
      <c r="G16" s="10" t="s">
        <v>136</v>
      </c>
      <c r="H16" s="10">
        <v>100</v>
      </c>
      <c r="I16" s="10">
        <v>95</v>
      </c>
      <c r="J16" s="10">
        <v>90</v>
      </c>
      <c r="K16" s="10">
        <v>85</v>
      </c>
      <c r="L16" s="10">
        <v>80</v>
      </c>
      <c r="M16" s="10" t="s">
        <v>137</v>
      </c>
      <c r="N16" s="10">
        <v>100</v>
      </c>
      <c r="O16" s="10">
        <v>95</v>
      </c>
      <c r="P16" s="10">
        <v>90</v>
      </c>
      <c r="Q16" s="10">
        <v>85</v>
      </c>
      <c r="R16" s="10">
        <v>80</v>
      </c>
      <c r="S16" s="10" t="s">
        <v>138</v>
      </c>
      <c r="T16" s="10">
        <v>100</v>
      </c>
      <c r="U16" s="10">
        <v>95</v>
      </c>
      <c r="V16" s="10">
        <v>90</v>
      </c>
      <c r="W16" s="10">
        <v>85</v>
      </c>
      <c r="X16" s="10">
        <v>80</v>
      </c>
    </row>
    <row r="17" spans="1:24" ht="14.45" x14ac:dyDescent="0.3">
      <c r="A17" s="10" t="s">
        <v>22</v>
      </c>
      <c r="B17" s="30">
        <v>20.606000000000002</v>
      </c>
      <c r="C17" s="30">
        <v>16.184000000000001</v>
      </c>
      <c r="D17" s="30">
        <v>15.11</v>
      </c>
      <c r="E17" s="30">
        <v>14.122</v>
      </c>
      <c r="F17" s="30">
        <v>13.176</v>
      </c>
      <c r="H17" s="30">
        <v>21.759</v>
      </c>
      <c r="I17" s="30">
        <v>16.913</v>
      </c>
      <c r="J17" s="30">
        <v>15.851000000000001</v>
      </c>
      <c r="K17" s="30">
        <v>14.896000000000001</v>
      </c>
      <c r="L17" s="30">
        <v>13.933999999999999</v>
      </c>
      <c r="N17" s="30">
        <v>21.734000000000002</v>
      </c>
      <c r="O17" s="30">
        <v>17.074000000000002</v>
      </c>
      <c r="P17" s="30">
        <v>15.993</v>
      </c>
      <c r="Q17" s="30">
        <v>14.999000000000001</v>
      </c>
      <c r="R17" s="30">
        <v>14.034000000000001</v>
      </c>
      <c r="T17" s="30">
        <v>22.225999999999999</v>
      </c>
      <c r="U17" s="30">
        <v>17.792999999999999</v>
      </c>
      <c r="V17" s="30">
        <v>16.545000000000002</v>
      </c>
      <c r="W17" s="30">
        <v>15.433999999999999</v>
      </c>
      <c r="X17" s="30">
        <v>14.468</v>
      </c>
    </row>
    <row r="18" spans="1:24" ht="14.45" x14ac:dyDescent="0.3">
      <c r="A18" s="10" t="s">
        <v>23</v>
      </c>
      <c r="B18" s="30">
        <v>4.76</v>
      </c>
      <c r="C18" s="30">
        <v>4.2619999999999996</v>
      </c>
      <c r="D18" s="30">
        <v>3.177</v>
      </c>
      <c r="E18" s="30">
        <v>2.5579999999999998</v>
      </c>
      <c r="F18" s="30">
        <v>2.0539999999999998</v>
      </c>
      <c r="H18" s="30">
        <v>5.71</v>
      </c>
      <c r="I18" s="30">
        <v>5.1369999999999996</v>
      </c>
      <c r="J18" s="30">
        <v>4.4409999999999998</v>
      </c>
      <c r="K18" s="30">
        <v>4.056</v>
      </c>
      <c r="L18" s="30">
        <v>3.6709999999999998</v>
      </c>
      <c r="N18" s="30">
        <v>6.78</v>
      </c>
      <c r="O18" s="30">
        <v>5.891</v>
      </c>
      <c r="P18" s="30">
        <v>4.9880000000000004</v>
      </c>
      <c r="Q18" s="30">
        <v>4.2430000000000003</v>
      </c>
      <c r="R18" s="30">
        <v>3.86</v>
      </c>
      <c r="T18" s="30">
        <v>10.62</v>
      </c>
      <c r="U18" s="30">
        <v>9.1579999999999995</v>
      </c>
      <c r="V18" s="30">
        <v>7.52</v>
      </c>
      <c r="W18" s="30">
        <v>6.5250000000000004</v>
      </c>
      <c r="X18" s="30">
        <v>5.6059999999999999</v>
      </c>
    </row>
    <row r="19" spans="1:24" ht="14.45" x14ac:dyDescent="0.3">
      <c r="A19" s="10" t="s">
        <v>24</v>
      </c>
      <c r="B19" s="30">
        <v>47.183</v>
      </c>
      <c r="C19" s="30">
        <v>27.693999999999999</v>
      </c>
      <c r="D19" s="30">
        <v>24.280999999999999</v>
      </c>
      <c r="E19" s="30">
        <v>20.818000000000001</v>
      </c>
      <c r="F19" s="30">
        <v>17.343</v>
      </c>
      <c r="H19" s="30">
        <v>63.968000000000004</v>
      </c>
      <c r="I19" s="30">
        <v>44.302</v>
      </c>
      <c r="J19" s="30">
        <v>40.953000000000003</v>
      </c>
      <c r="K19" s="30">
        <v>37.090000000000003</v>
      </c>
      <c r="L19" s="30">
        <v>33.262</v>
      </c>
      <c r="N19" s="30">
        <v>66.605000000000004</v>
      </c>
      <c r="O19" s="30">
        <v>46.186</v>
      </c>
      <c r="P19" s="30">
        <v>42.7</v>
      </c>
      <c r="Q19" s="30">
        <v>39.238999999999997</v>
      </c>
      <c r="R19" s="30">
        <v>35.420999999999999</v>
      </c>
      <c r="T19" s="30">
        <v>74.412999999999997</v>
      </c>
      <c r="U19" s="30">
        <v>53.484999999999999</v>
      </c>
      <c r="V19" s="30">
        <v>49.966999999999999</v>
      </c>
      <c r="W19" s="30">
        <v>46.393999999999998</v>
      </c>
      <c r="X19" s="30">
        <v>42.625</v>
      </c>
    </row>
    <row r="20" spans="1:24" ht="14.45" x14ac:dyDescent="0.3">
      <c r="A20" s="10" t="s">
        <v>25</v>
      </c>
      <c r="B20" s="30">
        <v>0</v>
      </c>
      <c r="C20" s="30">
        <v>0</v>
      </c>
      <c r="D20" s="30">
        <v>0</v>
      </c>
      <c r="E20" s="30">
        <v>0</v>
      </c>
      <c r="F20" s="30">
        <v>0</v>
      </c>
      <c r="H20" s="30">
        <v>0</v>
      </c>
      <c r="I20" s="30">
        <v>0</v>
      </c>
      <c r="J20" s="30">
        <v>0</v>
      </c>
      <c r="K20" s="30">
        <v>0</v>
      </c>
      <c r="L20" s="30">
        <v>0</v>
      </c>
      <c r="N20" s="30">
        <v>0</v>
      </c>
      <c r="O20" s="30">
        <v>0</v>
      </c>
      <c r="P20" s="30">
        <v>0</v>
      </c>
      <c r="Q20" s="30">
        <v>0</v>
      </c>
      <c r="R20" s="30">
        <v>0</v>
      </c>
      <c r="T20" s="30">
        <v>0</v>
      </c>
      <c r="U20" s="30">
        <v>0</v>
      </c>
      <c r="V20" s="30">
        <v>0</v>
      </c>
      <c r="W20" s="30">
        <v>0</v>
      </c>
      <c r="X20" s="30">
        <v>0</v>
      </c>
    </row>
    <row r="21" spans="1:24" ht="14.45" x14ac:dyDescent="0.3">
      <c r="A21" s="10" t="s">
        <v>64</v>
      </c>
      <c r="B21" s="30">
        <v>45334.080000000002</v>
      </c>
      <c r="C21" s="30">
        <v>35603.919999999998</v>
      </c>
      <c r="D21" s="30">
        <v>33241.78</v>
      </c>
      <c r="E21" s="30">
        <v>31067.52</v>
      </c>
      <c r="F21" s="30">
        <v>28986.98</v>
      </c>
      <c r="H21" s="30">
        <v>47870.68</v>
      </c>
      <c r="I21" s="30">
        <v>37209.699999999997</v>
      </c>
      <c r="J21" s="30">
        <v>34871.54</v>
      </c>
      <c r="K21" s="30">
        <v>32771.199999999997</v>
      </c>
      <c r="L21" s="30">
        <v>30655.68</v>
      </c>
      <c r="N21" s="30">
        <v>47815.02</v>
      </c>
      <c r="O21" s="30">
        <v>37563.68</v>
      </c>
      <c r="P21" s="30">
        <v>35185.699999999997</v>
      </c>
      <c r="Q21" s="30">
        <v>32998.9</v>
      </c>
      <c r="R21" s="30">
        <v>30873.919999999998</v>
      </c>
      <c r="T21" s="30">
        <v>48896.1</v>
      </c>
      <c r="U21" s="30">
        <v>39145.040000000001</v>
      </c>
      <c r="V21" s="30">
        <v>36398.339999999997</v>
      </c>
      <c r="W21" s="30">
        <v>33955.9</v>
      </c>
      <c r="X21" s="30">
        <v>31829.38</v>
      </c>
    </row>
    <row r="22" spans="1:24" ht="14.45" x14ac:dyDescent="0.3">
      <c r="A22" s="10" t="s">
        <v>65</v>
      </c>
      <c r="B22" s="30">
        <v>4415.1583137235202</v>
      </c>
      <c r="C22" s="30">
        <v>3467.522521448479</v>
      </c>
      <c r="D22" s="30">
        <v>3237.46994159732</v>
      </c>
      <c r="E22" s="30">
        <v>3025.7152944268801</v>
      </c>
      <c r="F22" s="30">
        <v>2823.0881874461202</v>
      </c>
      <c r="H22" s="30">
        <v>4662.2018310639196</v>
      </c>
      <c r="I22" s="30">
        <v>3623.9119952617998</v>
      </c>
      <c r="J22" s="30">
        <v>3396.1948658347601</v>
      </c>
      <c r="K22" s="30">
        <v>3191.6394052927999</v>
      </c>
      <c r="L22" s="30">
        <v>2985.6055403539199</v>
      </c>
      <c r="N22" s="30">
        <v>4656.7810149418801</v>
      </c>
      <c r="O22" s="30">
        <v>3658.38667170592</v>
      </c>
      <c r="P22" s="30">
        <v>3426.7914090057998</v>
      </c>
      <c r="Q22" s="30">
        <v>3213.8154712465998</v>
      </c>
      <c r="R22" s="30">
        <v>3006.8602818284799</v>
      </c>
      <c r="T22" s="30">
        <v>4762.0691193834</v>
      </c>
      <c r="U22" s="30">
        <v>3812.39784279376</v>
      </c>
      <c r="V22" s="30">
        <v>3544.89235155396</v>
      </c>
      <c r="W22" s="30">
        <v>3307.0192267046</v>
      </c>
      <c r="X22" s="30">
        <v>3099.91405423172</v>
      </c>
    </row>
    <row r="23" spans="1:24" ht="14.45" x14ac:dyDescent="0.3">
      <c r="A23" s="10" t="s">
        <v>66</v>
      </c>
      <c r="B23" s="30">
        <v>38021.209423277818</v>
      </c>
      <c r="C23" s="30">
        <v>24197.01244233119</v>
      </c>
      <c r="D23" s="30">
        <v>20497.246551303931</v>
      </c>
      <c r="E23" s="30">
        <v>17362.426716267331</v>
      </c>
      <c r="F23" s="30">
        <v>14364.985071764981</v>
      </c>
      <c r="H23" s="30">
        <v>50595.261923150487</v>
      </c>
      <c r="I23" s="30">
        <v>36555.003644347948</v>
      </c>
      <c r="J23" s="30">
        <v>33397.925068507211</v>
      </c>
      <c r="K23" s="30">
        <v>30289.738567232791</v>
      </c>
      <c r="L23" s="30">
        <v>27207.427477592169</v>
      </c>
      <c r="N23" s="30">
        <v>53749.440715996563</v>
      </c>
      <c r="O23" s="30">
        <v>38795.33531006705</v>
      </c>
      <c r="P23" s="30">
        <v>35280.070858173887</v>
      </c>
      <c r="Q23" s="30">
        <v>31984.377110384859</v>
      </c>
      <c r="R23" s="30">
        <v>28909.702888109579</v>
      </c>
      <c r="T23" s="30">
        <v>63951.257015145049</v>
      </c>
      <c r="U23" s="30">
        <v>47918.451271641243</v>
      </c>
      <c r="V23" s="30">
        <v>43439.818953828362</v>
      </c>
      <c r="W23" s="30">
        <v>39748.038610513067</v>
      </c>
      <c r="X23" s="30">
        <v>36020.51301944942</v>
      </c>
    </row>
    <row r="24" spans="1:24" ht="14.45" x14ac:dyDescent="0.3">
      <c r="A24" s="10" t="s">
        <v>67</v>
      </c>
      <c r="B24" s="30">
        <v>6892.8121520748</v>
      </c>
      <c r="C24" s="30">
        <v>4045.8026413104012</v>
      </c>
      <c r="D24" s="30">
        <v>3547.1041146537</v>
      </c>
      <c r="E24" s="30">
        <v>3041.3057407944002</v>
      </c>
      <c r="F24" s="30">
        <v>2533.5644046348002</v>
      </c>
      <c r="H24" s="30">
        <v>9344.9474449662011</v>
      </c>
      <c r="I24" s="30">
        <v>6471.9782048211009</v>
      </c>
      <c r="J24" s="30">
        <v>5982.7023148838998</v>
      </c>
      <c r="K24" s="30">
        <v>5418.3375059726995</v>
      </c>
      <c r="L24" s="30">
        <v>4859.1003644856</v>
      </c>
      <c r="N24" s="30">
        <v>9730.0776338595006</v>
      </c>
      <c r="O24" s="30">
        <v>6747.236066943301</v>
      </c>
      <c r="P24" s="30">
        <v>6237.8877694826997</v>
      </c>
      <c r="Q24" s="30">
        <v>5732.2500917534999</v>
      </c>
      <c r="R24" s="30">
        <v>5174.5760853501006</v>
      </c>
      <c r="T24" s="30">
        <v>10870.874070178499</v>
      </c>
      <c r="U24" s="30">
        <v>7813.4402814177001</v>
      </c>
      <c r="V24" s="30">
        <v>7299.6071010533997</v>
      </c>
      <c r="W24" s="30">
        <v>6777.5492005757997</v>
      </c>
      <c r="X24" s="30">
        <v>6226.9458238968</v>
      </c>
    </row>
    <row r="25" spans="1:24" x14ac:dyDescent="0.25">
      <c r="A25" s="10" t="s">
        <v>68</v>
      </c>
      <c r="B25" s="30">
        <v>0</v>
      </c>
      <c r="C25" s="30">
        <v>0</v>
      </c>
      <c r="D25" s="30">
        <v>0</v>
      </c>
      <c r="E25" s="30">
        <v>0</v>
      </c>
      <c r="F25" s="30">
        <v>0</v>
      </c>
      <c r="H25" s="30">
        <v>0</v>
      </c>
      <c r="I25" s="30">
        <v>0</v>
      </c>
      <c r="J25" s="30">
        <v>0</v>
      </c>
      <c r="K25" s="30">
        <v>0</v>
      </c>
      <c r="L25" s="30">
        <v>0</v>
      </c>
      <c r="N25" s="30">
        <v>0</v>
      </c>
      <c r="O25" s="30">
        <v>0</v>
      </c>
      <c r="P25" s="30">
        <v>0</v>
      </c>
      <c r="Q25" s="30">
        <v>0</v>
      </c>
      <c r="R25" s="30">
        <v>0</v>
      </c>
      <c r="T25" s="30">
        <v>0</v>
      </c>
      <c r="U25" s="30">
        <v>0</v>
      </c>
      <c r="V25" s="30">
        <v>0</v>
      </c>
      <c r="W25" s="30">
        <v>0</v>
      </c>
      <c r="X25" s="30">
        <v>0</v>
      </c>
    </row>
    <row r="26" spans="1:24" x14ac:dyDescent="0.25">
      <c r="A26" s="10" t="s">
        <v>69</v>
      </c>
      <c r="B26" s="30">
        <v>0</v>
      </c>
      <c r="C26" s="30">
        <v>0</v>
      </c>
      <c r="D26" s="30">
        <v>0</v>
      </c>
      <c r="E26" s="30">
        <v>0</v>
      </c>
      <c r="F26" s="30">
        <v>0</v>
      </c>
      <c r="H26" s="30">
        <v>0</v>
      </c>
      <c r="I26" s="30">
        <v>0</v>
      </c>
      <c r="J26" s="30">
        <v>0</v>
      </c>
      <c r="K26" s="30">
        <v>0</v>
      </c>
      <c r="L26" s="30">
        <v>0</v>
      </c>
      <c r="N26" s="30">
        <v>0</v>
      </c>
      <c r="O26" s="30">
        <v>0</v>
      </c>
      <c r="P26" s="30">
        <v>0</v>
      </c>
      <c r="Q26" s="30">
        <v>0</v>
      </c>
      <c r="R26" s="30">
        <v>0</v>
      </c>
      <c r="T26" s="30">
        <v>0</v>
      </c>
      <c r="U26" s="30">
        <v>0</v>
      </c>
      <c r="V26" s="30">
        <v>0</v>
      </c>
      <c r="W26" s="30">
        <v>0</v>
      </c>
      <c r="X26" s="30">
        <v>0</v>
      </c>
    </row>
    <row r="27" spans="1:24" x14ac:dyDescent="0.25">
      <c r="A27" s="10" t="s">
        <v>70</v>
      </c>
      <c r="B27" s="30">
        <v>0</v>
      </c>
      <c r="C27" s="30">
        <v>0</v>
      </c>
      <c r="D27" s="30">
        <v>0</v>
      </c>
      <c r="E27" s="30">
        <v>0</v>
      </c>
      <c r="F27" s="30">
        <v>0</v>
      </c>
      <c r="H27" s="30">
        <v>0</v>
      </c>
      <c r="I27" s="30">
        <v>0</v>
      </c>
      <c r="J27" s="30">
        <v>0</v>
      </c>
      <c r="K27" s="30">
        <v>0</v>
      </c>
      <c r="L27" s="30">
        <v>0</v>
      </c>
      <c r="N27" s="30">
        <v>0</v>
      </c>
      <c r="O27" s="30">
        <v>0</v>
      </c>
      <c r="P27" s="30">
        <v>0</v>
      </c>
      <c r="Q27" s="30">
        <v>0</v>
      </c>
      <c r="R27" s="30">
        <v>0</v>
      </c>
      <c r="T27" s="30">
        <v>0</v>
      </c>
      <c r="U27" s="30">
        <v>0</v>
      </c>
      <c r="V27" s="30">
        <v>0</v>
      </c>
      <c r="W27" s="30">
        <v>0</v>
      </c>
      <c r="X27" s="30">
        <v>0</v>
      </c>
    </row>
    <row r="28" spans="1:24" x14ac:dyDescent="0.25">
      <c r="A28" s="10" t="s">
        <v>10</v>
      </c>
      <c r="B28" s="30">
        <v>0</v>
      </c>
      <c r="C28" s="30">
        <v>0</v>
      </c>
      <c r="D28" s="30">
        <v>0</v>
      </c>
      <c r="E28" s="30">
        <v>0</v>
      </c>
      <c r="F28" s="30">
        <v>0</v>
      </c>
      <c r="H28" s="30">
        <v>0</v>
      </c>
      <c r="I28" s="30">
        <v>0</v>
      </c>
      <c r="J28" s="30">
        <v>0</v>
      </c>
      <c r="K28" s="30">
        <v>0</v>
      </c>
      <c r="L28" s="30">
        <v>0</v>
      </c>
      <c r="N28" s="30">
        <v>0</v>
      </c>
      <c r="O28" s="30">
        <v>0</v>
      </c>
      <c r="P28" s="30">
        <v>0</v>
      </c>
      <c r="Q28" s="30">
        <v>0</v>
      </c>
      <c r="R28" s="30">
        <v>0</v>
      </c>
      <c r="T28" s="30">
        <v>0</v>
      </c>
      <c r="U28" s="30">
        <v>0</v>
      </c>
      <c r="V28" s="30">
        <v>0</v>
      </c>
      <c r="W28" s="30">
        <v>0</v>
      </c>
      <c r="X28" s="30">
        <v>0</v>
      </c>
    </row>
    <row r="29" spans="1:24" x14ac:dyDescent="0.25">
      <c r="A29" s="10" t="s">
        <v>26</v>
      </c>
      <c r="B29" s="30">
        <v>94664.1</v>
      </c>
      <c r="C29" s="30">
        <v>67314.899999999994</v>
      </c>
      <c r="D29" s="30">
        <v>60524.2</v>
      </c>
      <c r="E29" s="30">
        <v>54497.5</v>
      </c>
      <c r="F29" s="30">
        <v>48709.3</v>
      </c>
      <c r="H29" s="30">
        <v>112474</v>
      </c>
      <c r="I29" s="30">
        <v>83861.3</v>
      </c>
      <c r="J29" s="30">
        <v>77648.899999999994</v>
      </c>
      <c r="K29" s="30">
        <v>71671.399999999994</v>
      </c>
      <c r="L29" s="30">
        <v>65708.399999999994</v>
      </c>
      <c r="N29" s="30">
        <v>115952</v>
      </c>
      <c r="O29" s="30">
        <v>86765.2</v>
      </c>
      <c r="P29" s="30">
        <v>80131</v>
      </c>
      <c r="Q29" s="30">
        <v>73929.899999999994</v>
      </c>
      <c r="R29" s="30">
        <v>67965.7</v>
      </c>
      <c r="T29" s="30">
        <v>128481</v>
      </c>
      <c r="U29" s="30">
        <v>98690.2</v>
      </c>
      <c r="V29" s="30">
        <v>90683.3</v>
      </c>
      <c r="W29" s="30">
        <v>83789</v>
      </c>
      <c r="X29" s="30">
        <v>77177.399999999994</v>
      </c>
    </row>
    <row r="31" spans="1:24" x14ac:dyDescent="0.25">
      <c r="A31" s="10" t="s">
        <v>139</v>
      </c>
      <c r="B31" s="10">
        <v>100</v>
      </c>
      <c r="C31" s="10">
        <v>95</v>
      </c>
      <c r="D31" s="10">
        <v>90</v>
      </c>
      <c r="E31" s="10">
        <v>85</v>
      </c>
      <c r="F31" s="10">
        <v>80</v>
      </c>
      <c r="G31" s="10" t="s">
        <v>140</v>
      </c>
      <c r="H31" s="10">
        <v>100</v>
      </c>
      <c r="I31" s="10">
        <v>95</v>
      </c>
      <c r="J31" s="10">
        <v>90</v>
      </c>
      <c r="K31" s="10">
        <v>85</v>
      </c>
      <c r="L31" s="10">
        <v>80</v>
      </c>
      <c r="M31" s="10" t="s">
        <v>141</v>
      </c>
      <c r="N31" s="10">
        <v>100</v>
      </c>
      <c r="O31" s="10">
        <v>95</v>
      </c>
      <c r="P31" s="10">
        <v>90</v>
      </c>
      <c r="Q31" s="10">
        <v>85</v>
      </c>
      <c r="R31" s="10">
        <v>80</v>
      </c>
      <c r="S31" s="10" t="s">
        <v>142</v>
      </c>
      <c r="T31" s="10">
        <v>100</v>
      </c>
      <c r="U31" s="10">
        <v>95</v>
      </c>
      <c r="V31" s="10">
        <v>90</v>
      </c>
      <c r="W31" s="10">
        <v>85</v>
      </c>
      <c r="X31" s="10">
        <v>80</v>
      </c>
    </row>
    <row r="32" spans="1:24" x14ac:dyDescent="0.25">
      <c r="A32" s="10" t="s">
        <v>22</v>
      </c>
      <c r="B32" s="30">
        <v>0</v>
      </c>
      <c r="C32" s="30">
        <v>0</v>
      </c>
      <c r="D32" s="30">
        <v>0</v>
      </c>
      <c r="E32" s="30">
        <v>0</v>
      </c>
      <c r="F32" s="30">
        <v>0</v>
      </c>
      <c r="H32" s="30">
        <v>0</v>
      </c>
      <c r="I32" s="30">
        <v>0</v>
      </c>
      <c r="J32" s="30">
        <v>0</v>
      </c>
      <c r="K32" s="30">
        <v>0</v>
      </c>
      <c r="L32" s="30">
        <v>0</v>
      </c>
      <c r="N32" s="30">
        <v>0</v>
      </c>
      <c r="O32" s="30">
        <v>0</v>
      </c>
      <c r="P32" s="30">
        <v>0</v>
      </c>
      <c r="Q32" s="30">
        <v>0</v>
      </c>
      <c r="R32" s="30">
        <v>0</v>
      </c>
      <c r="T32" s="30">
        <v>0</v>
      </c>
      <c r="U32" s="30">
        <v>0</v>
      </c>
      <c r="V32" s="30">
        <v>0</v>
      </c>
      <c r="W32" s="30">
        <v>0</v>
      </c>
      <c r="X32" s="30">
        <v>0</v>
      </c>
    </row>
    <row r="33" spans="1:24" x14ac:dyDescent="0.25">
      <c r="A33" s="10" t="s">
        <v>23</v>
      </c>
      <c r="B33" s="30">
        <v>0</v>
      </c>
      <c r="C33" s="30">
        <v>0</v>
      </c>
      <c r="D33" s="30">
        <v>0</v>
      </c>
      <c r="E33" s="30">
        <v>0</v>
      </c>
      <c r="F33" s="30">
        <v>0</v>
      </c>
      <c r="H33" s="30">
        <v>0</v>
      </c>
      <c r="I33" s="30">
        <v>0</v>
      </c>
      <c r="J33" s="30">
        <v>0</v>
      </c>
      <c r="K33" s="30">
        <v>0</v>
      </c>
      <c r="L33" s="30">
        <v>0</v>
      </c>
      <c r="N33" s="30">
        <v>0</v>
      </c>
      <c r="O33" s="30">
        <v>0</v>
      </c>
      <c r="P33" s="30">
        <v>0</v>
      </c>
      <c r="Q33" s="30">
        <v>0</v>
      </c>
      <c r="R33" s="30">
        <v>0</v>
      </c>
      <c r="T33" s="30">
        <v>0</v>
      </c>
      <c r="U33" s="30">
        <v>0</v>
      </c>
      <c r="V33" s="30">
        <v>0</v>
      </c>
      <c r="W33" s="30">
        <v>0</v>
      </c>
      <c r="X33" s="30">
        <v>0</v>
      </c>
    </row>
    <row r="34" spans="1:24" x14ac:dyDescent="0.25">
      <c r="A34" s="10" t="s">
        <v>24</v>
      </c>
      <c r="B34" s="30">
        <v>0</v>
      </c>
      <c r="C34" s="30">
        <v>0</v>
      </c>
      <c r="D34" s="30">
        <v>0</v>
      </c>
      <c r="E34" s="30">
        <v>0</v>
      </c>
      <c r="F34" s="30">
        <v>0</v>
      </c>
      <c r="H34" s="30">
        <v>0</v>
      </c>
      <c r="I34" s="30">
        <v>0</v>
      </c>
      <c r="J34" s="30">
        <v>0</v>
      </c>
      <c r="K34" s="30">
        <v>0</v>
      </c>
      <c r="L34" s="30">
        <v>0</v>
      </c>
      <c r="N34" s="30">
        <v>0</v>
      </c>
      <c r="O34" s="30">
        <v>0</v>
      </c>
      <c r="P34" s="30">
        <v>0</v>
      </c>
      <c r="Q34" s="30">
        <v>0</v>
      </c>
      <c r="R34" s="30">
        <v>0</v>
      </c>
      <c r="T34" s="30">
        <v>0</v>
      </c>
      <c r="U34" s="30">
        <v>0</v>
      </c>
      <c r="V34" s="30">
        <v>0</v>
      </c>
      <c r="W34" s="30">
        <v>0</v>
      </c>
      <c r="X34" s="30">
        <v>0</v>
      </c>
    </row>
    <row r="35" spans="1:24" x14ac:dyDescent="0.25">
      <c r="A35" s="10" t="s">
        <v>25</v>
      </c>
      <c r="B35" s="30">
        <v>6</v>
      </c>
      <c r="C35" s="30">
        <v>6</v>
      </c>
      <c r="D35" s="30">
        <v>6</v>
      </c>
      <c r="E35" s="30">
        <v>6</v>
      </c>
      <c r="F35" s="30">
        <v>6</v>
      </c>
      <c r="H35" s="30">
        <v>7</v>
      </c>
      <c r="I35" s="30">
        <v>7</v>
      </c>
      <c r="J35" s="30">
        <v>7</v>
      </c>
      <c r="K35" s="30">
        <v>7</v>
      </c>
      <c r="L35" s="30">
        <v>7</v>
      </c>
      <c r="N35" s="30">
        <v>8</v>
      </c>
      <c r="O35" s="30">
        <v>8</v>
      </c>
      <c r="P35" s="30">
        <v>8</v>
      </c>
      <c r="Q35" s="30">
        <v>8</v>
      </c>
      <c r="R35" s="30">
        <v>8</v>
      </c>
      <c r="T35" s="30">
        <v>12</v>
      </c>
      <c r="U35" s="30">
        <v>12</v>
      </c>
      <c r="V35" s="30">
        <v>12</v>
      </c>
      <c r="W35" s="30">
        <v>12</v>
      </c>
      <c r="X35" s="30">
        <v>12</v>
      </c>
    </row>
    <row r="36" spans="1:24" x14ac:dyDescent="0.25">
      <c r="A36" s="10" t="s">
        <v>64</v>
      </c>
      <c r="B36" s="30">
        <v>0</v>
      </c>
      <c r="C36" s="30">
        <v>0</v>
      </c>
      <c r="D36" s="30">
        <v>0</v>
      </c>
      <c r="E36" s="30">
        <v>0</v>
      </c>
      <c r="F36" s="30">
        <v>0</v>
      </c>
      <c r="H36" s="30">
        <v>0</v>
      </c>
      <c r="I36" s="30">
        <v>0</v>
      </c>
      <c r="J36" s="30">
        <v>0</v>
      </c>
      <c r="K36" s="30">
        <v>0</v>
      </c>
      <c r="L36" s="30">
        <v>0</v>
      </c>
      <c r="N36" s="30">
        <v>0</v>
      </c>
      <c r="O36" s="30">
        <v>0</v>
      </c>
      <c r="P36" s="30">
        <v>0</v>
      </c>
      <c r="Q36" s="30">
        <v>0</v>
      </c>
      <c r="R36" s="30">
        <v>0</v>
      </c>
      <c r="T36" s="30">
        <v>0</v>
      </c>
      <c r="U36" s="30">
        <v>0</v>
      </c>
      <c r="V36" s="30">
        <v>0</v>
      </c>
      <c r="W36" s="30">
        <v>0</v>
      </c>
      <c r="X36" s="30">
        <v>0</v>
      </c>
    </row>
    <row r="37" spans="1:24" x14ac:dyDescent="0.25">
      <c r="A37" s="10" t="s">
        <v>65</v>
      </c>
      <c r="B37" s="30">
        <v>0</v>
      </c>
      <c r="C37" s="30">
        <v>0</v>
      </c>
      <c r="D37" s="30">
        <v>0</v>
      </c>
      <c r="E37" s="30">
        <v>0</v>
      </c>
      <c r="F37" s="30">
        <v>0</v>
      </c>
      <c r="H37" s="30">
        <v>0</v>
      </c>
      <c r="I37" s="30">
        <v>0</v>
      </c>
      <c r="J37" s="30">
        <v>0</v>
      </c>
      <c r="K37" s="30">
        <v>0</v>
      </c>
      <c r="L37" s="30">
        <v>0</v>
      </c>
      <c r="N37" s="30">
        <v>0</v>
      </c>
      <c r="O37" s="30">
        <v>0</v>
      </c>
      <c r="P37" s="30">
        <v>0</v>
      </c>
      <c r="Q37" s="30">
        <v>0</v>
      </c>
      <c r="R37" s="30">
        <v>0</v>
      </c>
      <c r="T37" s="30">
        <v>0</v>
      </c>
      <c r="U37" s="30">
        <v>0</v>
      </c>
      <c r="V37" s="30">
        <v>0</v>
      </c>
      <c r="W37" s="30">
        <v>0</v>
      </c>
      <c r="X37" s="30">
        <v>0</v>
      </c>
    </row>
    <row r="38" spans="1:24" x14ac:dyDescent="0.25">
      <c r="A38" s="10" t="s">
        <v>66</v>
      </c>
      <c r="B38" s="30">
        <v>0</v>
      </c>
      <c r="C38" s="30">
        <v>0</v>
      </c>
      <c r="D38" s="30">
        <v>0</v>
      </c>
      <c r="E38" s="30">
        <v>0</v>
      </c>
      <c r="F38" s="30">
        <v>0</v>
      </c>
      <c r="H38" s="30">
        <v>0</v>
      </c>
      <c r="I38" s="30">
        <v>0</v>
      </c>
      <c r="J38" s="30">
        <v>0</v>
      </c>
      <c r="K38" s="30">
        <v>0</v>
      </c>
      <c r="L38" s="30">
        <v>0</v>
      </c>
      <c r="N38" s="30">
        <v>0</v>
      </c>
      <c r="O38" s="30">
        <v>0</v>
      </c>
      <c r="P38" s="30">
        <v>0</v>
      </c>
      <c r="Q38" s="30">
        <v>0</v>
      </c>
      <c r="R38" s="30">
        <v>0</v>
      </c>
      <c r="T38" s="30">
        <v>0</v>
      </c>
      <c r="U38" s="30">
        <v>0</v>
      </c>
      <c r="V38" s="30">
        <v>0</v>
      </c>
      <c r="W38" s="30">
        <v>0</v>
      </c>
      <c r="X38" s="30">
        <v>0</v>
      </c>
    </row>
    <row r="39" spans="1:24" x14ac:dyDescent="0.25">
      <c r="A39" s="10" t="s">
        <v>67</v>
      </c>
      <c r="B39" s="30">
        <v>0</v>
      </c>
      <c r="C39" s="30">
        <v>0</v>
      </c>
      <c r="D39" s="30">
        <v>0</v>
      </c>
      <c r="E39" s="30">
        <v>0</v>
      </c>
      <c r="F39" s="30">
        <v>0</v>
      </c>
      <c r="H39" s="30">
        <v>0</v>
      </c>
      <c r="I39" s="30">
        <v>0</v>
      </c>
      <c r="J39" s="30">
        <v>0</v>
      </c>
      <c r="K39" s="30">
        <v>0</v>
      </c>
      <c r="L39" s="30">
        <v>0</v>
      </c>
      <c r="N39" s="30">
        <v>0</v>
      </c>
      <c r="O39" s="30">
        <v>0</v>
      </c>
      <c r="P39" s="30">
        <v>0</v>
      </c>
      <c r="Q39" s="30">
        <v>0</v>
      </c>
      <c r="R39" s="30">
        <v>0</v>
      </c>
      <c r="T39" s="30">
        <v>0</v>
      </c>
      <c r="U39" s="30">
        <v>0</v>
      </c>
      <c r="V39" s="30">
        <v>0</v>
      </c>
      <c r="W39" s="30">
        <v>0</v>
      </c>
      <c r="X39" s="30">
        <v>0</v>
      </c>
    </row>
    <row r="40" spans="1:24" x14ac:dyDescent="0.25">
      <c r="A40" s="10" t="s">
        <v>68</v>
      </c>
      <c r="B40" s="30">
        <v>3484.5</v>
      </c>
      <c r="C40" s="30">
        <v>3484.5</v>
      </c>
      <c r="D40" s="30">
        <v>3484.5</v>
      </c>
      <c r="E40" s="30">
        <v>3484.5</v>
      </c>
      <c r="F40" s="30">
        <v>3484.5</v>
      </c>
      <c r="H40" s="30">
        <v>4065.25</v>
      </c>
      <c r="I40" s="30">
        <v>4065.25</v>
      </c>
      <c r="J40" s="30">
        <v>4065.25</v>
      </c>
      <c r="K40" s="30">
        <v>4065.25</v>
      </c>
      <c r="L40" s="30">
        <v>4065.25</v>
      </c>
      <c r="N40" s="30">
        <v>4646</v>
      </c>
      <c r="O40" s="30">
        <v>4646</v>
      </c>
      <c r="P40" s="30">
        <v>4646</v>
      </c>
      <c r="Q40" s="30">
        <v>4646</v>
      </c>
      <c r="R40" s="30">
        <v>4646</v>
      </c>
      <c r="T40" s="30">
        <v>6969</v>
      </c>
      <c r="U40" s="30">
        <v>6969</v>
      </c>
      <c r="V40" s="30">
        <v>6969</v>
      </c>
      <c r="W40" s="30">
        <v>6969</v>
      </c>
      <c r="X40" s="30">
        <v>6969</v>
      </c>
    </row>
    <row r="41" spans="1:24" x14ac:dyDescent="0.25">
      <c r="A41" s="10" t="s">
        <v>69</v>
      </c>
      <c r="B41" s="30">
        <v>730.43695500000001</v>
      </c>
      <c r="C41" s="30">
        <v>730.43695500000001</v>
      </c>
      <c r="D41" s="30">
        <v>730.43695500000001</v>
      </c>
      <c r="E41" s="30">
        <v>730.43695500000001</v>
      </c>
      <c r="F41" s="30">
        <v>730.43695500000001</v>
      </c>
      <c r="H41" s="30">
        <v>852.17644749999999</v>
      </c>
      <c r="I41" s="30">
        <v>852.17644749999999</v>
      </c>
      <c r="J41" s="30">
        <v>852.17644749999999</v>
      </c>
      <c r="K41" s="30">
        <v>852.17644749999999</v>
      </c>
      <c r="L41" s="30">
        <v>852.17644749999999</v>
      </c>
      <c r="N41" s="30">
        <v>973.91593999999998</v>
      </c>
      <c r="O41" s="30">
        <v>973.91593999999998</v>
      </c>
      <c r="P41" s="30">
        <v>973.91593999999998</v>
      </c>
      <c r="Q41" s="30">
        <v>973.91593999999998</v>
      </c>
      <c r="R41" s="30">
        <v>973.91593999999998</v>
      </c>
      <c r="T41" s="30">
        <v>1460.87391</v>
      </c>
      <c r="U41" s="30">
        <v>1460.87391</v>
      </c>
      <c r="V41" s="30">
        <v>1460.87391</v>
      </c>
      <c r="W41" s="30">
        <v>1460.87391</v>
      </c>
      <c r="X41" s="30">
        <v>1460.87391</v>
      </c>
    </row>
    <row r="42" spans="1:24" x14ac:dyDescent="0.25">
      <c r="A42" s="10" t="s">
        <v>70</v>
      </c>
      <c r="B42" s="30">
        <v>2207.1177641851491</v>
      </c>
      <c r="C42" s="30">
        <v>2096.7618759759098</v>
      </c>
      <c r="D42" s="30">
        <v>1986.405987766653</v>
      </c>
      <c r="E42" s="30">
        <v>1876.050099557395</v>
      </c>
      <c r="F42" s="30">
        <v>1765.6942113481441</v>
      </c>
      <c r="H42" s="30">
        <v>2207.935366616824</v>
      </c>
      <c r="I42" s="30">
        <v>2097.538598285998</v>
      </c>
      <c r="J42" s="30">
        <v>1987.141829955169</v>
      </c>
      <c r="K42" s="30">
        <v>1876.7450616243359</v>
      </c>
      <c r="L42" s="30">
        <v>1766.3482932934969</v>
      </c>
      <c r="N42" s="30">
        <v>2207.9353666168308</v>
      </c>
      <c r="O42" s="30">
        <v>2097.5385982859948</v>
      </c>
      <c r="P42" s="30">
        <v>1987.1418299551531</v>
      </c>
      <c r="Q42" s="30">
        <v>1876.745061624312</v>
      </c>
      <c r="R42" s="30">
        <v>1766.3482932934669</v>
      </c>
      <c r="T42" s="30">
        <v>2208.7529690484798</v>
      </c>
      <c r="U42" s="30">
        <v>2098.315320596063</v>
      </c>
      <c r="V42" s="30">
        <v>1987.8776721436379</v>
      </c>
      <c r="W42" s="30">
        <v>1877.440023691217</v>
      </c>
      <c r="X42" s="30">
        <v>1767.002375238792</v>
      </c>
    </row>
    <row r="43" spans="1:24" x14ac:dyDescent="0.25">
      <c r="A43" s="10" t="s">
        <v>10</v>
      </c>
      <c r="B43" s="30">
        <v>60071.830690614712</v>
      </c>
      <c r="C43" s="30">
        <v>57068.23915608447</v>
      </c>
      <c r="D43" s="30">
        <v>54064.647621553748</v>
      </c>
      <c r="E43" s="30">
        <v>51061.056087022997</v>
      </c>
      <c r="F43" s="30">
        <v>48057.464552492427</v>
      </c>
      <c r="H43" s="30">
        <v>60094.083637713753</v>
      </c>
      <c r="I43" s="30">
        <v>57089.379455828457</v>
      </c>
      <c r="J43" s="30">
        <v>54084.675273943139</v>
      </c>
      <c r="K43" s="30">
        <v>51079.971092057647</v>
      </c>
      <c r="L43" s="30">
        <v>48075.266910172053</v>
      </c>
      <c r="N43" s="30">
        <v>60094.083637713957</v>
      </c>
      <c r="O43" s="30">
        <v>57089.379455828413</v>
      </c>
      <c r="P43" s="30">
        <v>54084.675273942703</v>
      </c>
      <c r="Q43" s="30">
        <v>51079.971092056992</v>
      </c>
      <c r="R43" s="30">
        <v>48075.266910171224</v>
      </c>
      <c r="T43" s="30">
        <v>60116.336584812299</v>
      </c>
      <c r="U43" s="30">
        <v>57110.519755571862</v>
      </c>
      <c r="V43" s="30">
        <v>54104.702926331243</v>
      </c>
      <c r="W43" s="30">
        <v>51098.886097090712</v>
      </c>
      <c r="X43" s="30">
        <v>48093.069267850064</v>
      </c>
    </row>
    <row r="44" spans="1:24" x14ac:dyDescent="0.25">
      <c r="A44" s="10" t="s">
        <v>26</v>
      </c>
      <c r="B44" s="30">
        <v>66493.600000000006</v>
      </c>
      <c r="C44" s="30">
        <v>63379.7</v>
      </c>
      <c r="D44" s="30">
        <v>60265.8</v>
      </c>
      <c r="E44" s="30">
        <v>57151.8</v>
      </c>
      <c r="F44" s="30">
        <v>54037.9</v>
      </c>
      <c r="H44" s="30">
        <v>67219.199999999997</v>
      </c>
      <c r="I44" s="30">
        <v>64104.1</v>
      </c>
      <c r="J44" s="30">
        <v>60989</v>
      </c>
      <c r="K44" s="30">
        <v>57873.9</v>
      </c>
      <c r="L44" s="30">
        <v>54758.8</v>
      </c>
      <c r="N44" s="30">
        <v>67921.600000000006</v>
      </c>
      <c r="O44" s="30">
        <v>64806.5</v>
      </c>
      <c r="P44" s="30">
        <v>61691.4</v>
      </c>
      <c r="Q44" s="30">
        <v>58576.3</v>
      </c>
      <c r="R44" s="30">
        <v>55461.2</v>
      </c>
      <c r="T44" s="30">
        <v>70754.5</v>
      </c>
      <c r="U44" s="30">
        <v>67638.2</v>
      </c>
      <c r="V44" s="30">
        <v>64522</v>
      </c>
      <c r="W44" s="30">
        <v>61405.7</v>
      </c>
      <c r="X44" s="30">
        <v>58289.5</v>
      </c>
    </row>
    <row r="46" spans="1:24" x14ac:dyDescent="0.25">
      <c r="A46" s="10" t="s">
        <v>143</v>
      </c>
      <c r="B46" s="10">
        <v>100</v>
      </c>
      <c r="C46" s="10">
        <v>95</v>
      </c>
      <c r="D46" s="10">
        <v>90</v>
      </c>
      <c r="E46" s="10">
        <v>85</v>
      </c>
      <c r="F46" s="10">
        <v>80</v>
      </c>
      <c r="G46" s="10" t="s">
        <v>144</v>
      </c>
      <c r="H46" s="10">
        <v>100</v>
      </c>
      <c r="I46" s="10">
        <v>95</v>
      </c>
      <c r="J46" s="10">
        <v>90</v>
      </c>
      <c r="K46" s="10">
        <v>85</v>
      </c>
      <c r="L46" s="10">
        <v>80</v>
      </c>
      <c r="M46" s="10" t="s">
        <v>145</v>
      </c>
      <c r="N46" s="10">
        <v>100</v>
      </c>
      <c r="O46" s="10">
        <v>95</v>
      </c>
      <c r="P46" s="10">
        <v>90</v>
      </c>
      <c r="Q46" s="10">
        <v>85</v>
      </c>
      <c r="R46" s="10">
        <v>80</v>
      </c>
      <c r="S46" s="10" t="s">
        <v>146</v>
      </c>
      <c r="T46" s="10">
        <v>100</v>
      </c>
      <c r="U46" s="10">
        <v>95</v>
      </c>
      <c r="V46" s="10">
        <v>90</v>
      </c>
      <c r="W46" s="10">
        <v>85</v>
      </c>
      <c r="X46" s="10">
        <v>80</v>
      </c>
    </row>
    <row r="47" spans="1:24" x14ac:dyDescent="0.25">
      <c r="A47" s="10" t="s">
        <v>22</v>
      </c>
      <c r="B47" s="30">
        <v>7.37</v>
      </c>
      <c r="C47" s="30">
        <v>7.37</v>
      </c>
      <c r="D47" s="30">
        <v>7.37</v>
      </c>
      <c r="E47" s="30">
        <v>7.37</v>
      </c>
      <c r="F47" s="30">
        <v>7.37</v>
      </c>
      <c r="H47" s="30">
        <v>4.5789999999999997</v>
      </c>
      <c r="I47" s="30">
        <v>4.5789999999999997</v>
      </c>
      <c r="J47" s="30">
        <v>4.5789999999999997</v>
      </c>
      <c r="K47" s="30">
        <v>4.5789999999999997</v>
      </c>
      <c r="L47" s="30">
        <v>4.5789999999999997</v>
      </c>
      <c r="N47" s="30">
        <v>4.1130000000000004</v>
      </c>
      <c r="O47" s="30">
        <v>4.1130000000000004</v>
      </c>
      <c r="P47" s="30">
        <v>4.1130000000000004</v>
      </c>
      <c r="Q47" s="30">
        <v>4.1130000000000004</v>
      </c>
      <c r="R47" s="30">
        <v>4.1130000000000004</v>
      </c>
      <c r="T47" s="30">
        <v>2.3849999999999998</v>
      </c>
      <c r="U47" s="30">
        <v>2.3849999999999998</v>
      </c>
      <c r="V47" s="30">
        <v>2.3849999999999998</v>
      </c>
      <c r="W47" s="30">
        <v>2.3849999999999998</v>
      </c>
      <c r="X47" s="30">
        <v>2.3849999999999998</v>
      </c>
    </row>
    <row r="48" spans="1:24" x14ac:dyDescent="0.25">
      <c r="A48" s="10" t="s">
        <v>23</v>
      </c>
      <c r="B48" s="30">
        <v>0</v>
      </c>
      <c r="C48" s="30">
        <v>0</v>
      </c>
      <c r="D48" s="30">
        <v>0</v>
      </c>
      <c r="E48" s="30">
        <v>0</v>
      </c>
      <c r="F48" s="30">
        <v>0</v>
      </c>
      <c r="H48" s="30">
        <v>0</v>
      </c>
      <c r="I48" s="30">
        <v>0</v>
      </c>
      <c r="J48" s="30">
        <v>0</v>
      </c>
      <c r="K48" s="30">
        <v>0</v>
      </c>
      <c r="L48" s="30">
        <v>0</v>
      </c>
      <c r="N48" s="30">
        <v>0</v>
      </c>
      <c r="O48" s="30">
        <v>0</v>
      </c>
      <c r="P48" s="30">
        <v>0</v>
      </c>
      <c r="Q48" s="30">
        <v>0</v>
      </c>
      <c r="R48" s="30">
        <v>0</v>
      </c>
      <c r="T48" s="30">
        <v>0</v>
      </c>
      <c r="U48" s="30">
        <v>0</v>
      </c>
      <c r="V48" s="30">
        <v>0</v>
      </c>
      <c r="W48" s="30">
        <v>0</v>
      </c>
      <c r="X48" s="30">
        <v>0</v>
      </c>
    </row>
    <row r="49" spans="1:24" x14ac:dyDescent="0.25">
      <c r="A49" s="10" t="s">
        <v>24</v>
      </c>
      <c r="B49" s="30">
        <v>0</v>
      </c>
      <c r="C49" s="30">
        <v>0</v>
      </c>
      <c r="D49" s="30">
        <v>0</v>
      </c>
      <c r="E49" s="30">
        <v>0</v>
      </c>
      <c r="F49" s="30">
        <v>0</v>
      </c>
      <c r="H49" s="30">
        <v>0</v>
      </c>
      <c r="I49" s="30">
        <v>0</v>
      </c>
      <c r="J49" s="30">
        <v>0</v>
      </c>
      <c r="K49" s="30">
        <v>0</v>
      </c>
      <c r="L49" s="30">
        <v>0</v>
      </c>
      <c r="N49" s="30">
        <v>0</v>
      </c>
      <c r="O49" s="30">
        <v>0</v>
      </c>
      <c r="P49" s="30">
        <v>0</v>
      </c>
      <c r="Q49" s="30">
        <v>0</v>
      </c>
      <c r="R49" s="30">
        <v>0</v>
      </c>
      <c r="T49" s="30">
        <v>0</v>
      </c>
      <c r="U49" s="30">
        <v>0</v>
      </c>
      <c r="V49" s="30">
        <v>0</v>
      </c>
      <c r="W49" s="30">
        <v>0</v>
      </c>
      <c r="X49" s="30">
        <v>0</v>
      </c>
    </row>
    <row r="50" spans="1:24" x14ac:dyDescent="0.25">
      <c r="A50" s="10" t="s">
        <v>25</v>
      </c>
      <c r="B50" s="30">
        <v>6</v>
      </c>
      <c r="C50" s="30">
        <v>6</v>
      </c>
      <c r="D50" s="30">
        <v>6</v>
      </c>
      <c r="E50" s="30">
        <v>6</v>
      </c>
      <c r="F50" s="30">
        <v>6</v>
      </c>
      <c r="H50" s="30">
        <v>7</v>
      </c>
      <c r="I50" s="30">
        <v>7</v>
      </c>
      <c r="J50" s="30">
        <v>7</v>
      </c>
      <c r="K50" s="30">
        <v>7</v>
      </c>
      <c r="L50" s="30">
        <v>7</v>
      </c>
      <c r="N50" s="30">
        <v>8</v>
      </c>
      <c r="O50" s="30">
        <v>8</v>
      </c>
      <c r="P50" s="30">
        <v>8</v>
      </c>
      <c r="Q50" s="30">
        <v>8</v>
      </c>
      <c r="R50" s="30">
        <v>8</v>
      </c>
      <c r="T50" s="30">
        <v>12</v>
      </c>
      <c r="U50" s="30">
        <v>12</v>
      </c>
      <c r="V50" s="30">
        <v>12</v>
      </c>
      <c r="W50" s="30">
        <v>12</v>
      </c>
      <c r="X50" s="30">
        <v>12</v>
      </c>
    </row>
    <row r="51" spans="1:24" x14ac:dyDescent="0.25">
      <c r="A51" s="10" t="s">
        <v>64</v>
      </c>
      <c r="B51" s="30">
        <v>16213.626</v>
      </c>
      <c r="C51" s="30">
        <v>16213.626</v>
      </c>
      <c r="D51" s="30">
        <v>16213.626</v>
      </c>
      <c r="E51" s="30">
        <v>16213.626</v>
      </c>
      <c r="F51" s="30">
        <v>16213.626</v>
      </c>
      <c r="H51" s="30">
        <v>10073.492</v>
      </c>
      <c r="I51" s="30">
        <v>10073.492</v>
      </c>
      <c r="J51" s="30">
        <v>10073.492</v>
      </c>
      <c r="K51" s="30">
        <v>10073.492</v>
      </c>
      <c r="L51" s="30">
        <v>10073.492</v>
      </c>
      <c r="N51" s="30">
        <v>9048.732</v>
      </c>
      <c r="O51" s="30">
        <v>9048.732</v>
      </c>
      <c r="P51" s="30">
        <v>9048.732</v>
      </c>
      <c r="Q51" s="30">
        <v>9048.732</v>
      </c>
      <c r="R51" s="30">
        <v>9048.732</v>
      </c>
      <c r="T51" s="30">
        <v>5245.9000000000005</v>
      </c>
      <c r="U51" s="30">
        <v>5245.9000000000005</v>
      </c>
      <c r="V51" s="30">
        <v>5245.9000000000005</v>
      </c>
      <c r="W51" s="30">
        <v>5245.9000000000005</v>
      </c>
      <c r="X51" s="30">
        <v>5245.9000000000005</v>
      </c>
    </row>
    <row r="52" spans="1:24" x14ac:dyDescent="0.25">
      <c r="A52" s="10" t="s">
        <v>65</v>
      </c>
      <c r="B52" s="30">
        <v>1579.0708806598441</v>
      </c>
      <c r="C52" s="30">
        <v>1579.0708806598441</v>
      </c>
      <c r="D52" s="30">
        <v>1579.0708806598441</v>
      </c>
      <c r="E52" s="30">
        <v>1579.0708806598441</v>
      </c>
      <c r="F52" s="30">
        <v>1579.0708806598441</v>
      </c>
      <c r="H52" s="30">
        <v>981.0734430262479</v>
      </c>
      <c r="I52" s="30">
        <v>981.0734430262479</v>
      </c>
      <c r="J52" s="30">
        <v>981.0734430262479</v>
      </c>
      <c r="K52" s="30">
        <v>981.0734430262479</v>
      </c>
      <c r="L52" s="30">
        <v>981.0734430262479</v>
      </c>
      <c r="N52" s="30">
        <v>881.27043315880803</v>
      </c>
      <c r="O52" s="30">
        <v>881.27043315880803</v>
      </c>
      <c r="P52" s="30">
        <v>881.27043315880803</v>
      </c>
      <c r="Q52" s="30">
        <v>881.27043315880803</v>
      </c>
      <c r="R52" s="30">
        <v>881.27043315880803</v>
      </c>
      <c r="T52" s="30">
        <v>510.90656296460003</v>
      </c>
      <c r="U52" s="30">
        <v>510.90656296460003</v>
      </c>
      <c r="V52" s="30">
        <v>510.90656296460003</v>
      </c>
      <c r="W52" s="30">
        <v>510.90656296460003</v>
      </c>
      <c r="X52" s="30">
        <v>510.90656296460003</v>
      </c>
    </row>
    <row r="53" spans="1:24" x14ac:dyDescent="0.25">
      <c r="A53" s="10" t="s">
        <v>66</v>
      </c>
      <c r="B53" s="30">
        <v>0</v>
      </c>
      <c r="C53" s="30">
        <v>0</v>
      </c>
      <c r="D53" s="30">
        <v>0</v>
      </c>
      <c r="E53" s="30">
        <v>0</v>
      </c>
      <c r="F53" s="30">
        <v>0</v>
      </c>
      <c r="H53" s="30">
        <v>0</v>
      </c>
      <c r="I53" s="30">
        <v>0</v>
      </c>
      <c r="J53" s="30">
        <v>0</v>
      </c>
      <c r="K53" s="30">
        <v>0</v>
      </c>
      <c r="L53" s="30">
        <v>0</v>
      </c>
      <c r="N53" s="30">
        <v>0</v>
      </c>
      <c r="O53" s="30">
        <v>0</v>
      </c>
      <c r="P53" s="30">
        <v>0</v>
      </c>
      <c r="Q53" s="30">
        <v>0</v>
      </c>
      <c r="R53" s="30">
        <v>0</v>
      </c>
      <c r="T53" s="30">
        <v>0</v>
      </c>
      <c r="U53" s="30">
        <v>0</v>
      </c>
      <c r="V53" s="30">
        <v>0</v>
      </c>
      <c r="W53" s="30">
        <v>0</v>
      </c>
      <c r="X53" s="30">
        <v>0</v>
      </c>
    </row>
    <row r="54" spans="1:24" x14ac:dyDescent="0.25">
      <c r="A54" s="10" t="s">
        <v>67</v>
      </c>
      <c r="B54" s="30">
        <v>0</v>
      </c>
      <c r="C54" s="30">
        <v>0</v>
      </c>
      <c r="D54" s="30">
        <v>0</v>
      </c>
      <c r="E54" s="30">
        <v>0</v>
      </c>
      <c r="F54" s="30">
        <v>0</v>
      </c>
      <c r="H54" s="30">
        <v>0</v>
      </c>
      <c r="I54" s="30">
        <v>0</v>
      </c>
      <c r="J54" s="30">
        <v>0</v>
      </c>
      <c r="K54" s="30">
        <v>0</v>
      </c>
      <c r="L54" s="30">
        <v>0</v>
      </c>
      <c r="N54" s="30">
        <v>0</v>
      </c>
      <c r="O54" s="30">
        <v>0</v>
      </c>
      <c r="P54" s="30">
        <v>0</v>
      </c>
      <c r="Q54" s="30">
        <v>0</v>
      </c>
      <c r="R54" s="30">
        <v>0</v>
      </c>
      <c r="T54" s="30">
        <v>0</v>
      </c>
      <c r="U54" s="30">
        <v>0</v>
      </c>
      <c r="V54" s="30">
        <v>0</v>
      </c>
      <c r="W54" s="30">
        <v>0</v>
      </c>
      <c r="X54" s="30">
        <v>0</v>
      </c>
    </row>
    <row r="55" spans="1:24" x14ac:dyDescent="0.25">
      <c r="A55" s="10" t="s">
        <v>68</v>
      </c>
      <c r="B55" s="30">
        <v>3484.5</v>
      </c>
      <c r="C55" s="30">
        <v>3484.5</v>
      </c>
      <c r="D55" s="30">
        <v>3484.5</v>
      </c>
      <c r="E55" s="30">
        <v>3484.5</v>
      </c>
      <c r="F55" s="30">
        <v>3484.5</v>
      </c>
      <c r="H55" s="30">
        <v>4065.25</v>
      </c>
      <c r="I55" s="30">
        <v>4065.25</v>
      </c>
      <c r="J55" s="30">
        <v>4065.25</v>
      </c>
      <c r="K55" s="30">
        <v>4065.25</v>
      </c>
      <c r="L55" s="30">
        <v>4065.25</v>
      </c>
      <c r="N55" s="30">
        <v>4646</v>
      </c>
      <c r="O55" s="30">
        <v>4646</v>
      </c>
      <c r="P55" s="30">
        <v>4646</v>
      </c>
      <c r="Q55" s="30">
        <v>4646</v>
      </c>
      <c r="R55" s="30">
        <v>4646</v>
      </c>
      <c r="T55" s="30">
        <v>6969</v>
      </c>
      <c r="U55" s="30">
        <v>6969</v>
      </c>
      <c r="V55" s="30">
        <v>6969</v>
      </c>
      <c r="W55" s="30">
        <v>6969</v>
      </c>
      <c r="X55" s="30">
        <v>6969</v>
      </c>
    </row>
    <row r="56" spans="1:24" x14ac:dyDescent="0.25">
      <c r="A56" s="10" t="s">
        <v>69</v>
      </c>
      <c r="B56" s="30">
        <v>730.43695500000001</v>
      </c>
      <c r="C56" s="30">
        <v>730.43695500000001</v>
      </c>
      <c r="D56" s="30">
        <v>730.43695500000001</v>
      </c>
      <c r="E56" s="30">
        <v>730.43695500000001</v>
      </c>
      <c r="F56" s="30">
        <v>730.43695500000001</v>
      </c>
      <c r="H56" s="30">
        <v>852.17644749999999</v>
      </c>
      <c r="I56" s="30">
        <v>852.17644749999999</v>
      </c>
      <c r="J56" s="30">
        <v>852.17644749999999</v>
      </c>
      <c r="K56" s="30">
        <v>852.17644749999999</v>
      </c>
      <c r="L56" s="30">
        <v>852.17644749999999</v>
      </c>
      <c r="N56" s="30">
        <v>973.91593999999998</v>
      </c>
      <c r="O56" s="30">
        <v>973.91593999999998</v>
      </c>
      <c r="P56" s="30">
        <v>973.91593999999998</v>
      </c>
      <c r="Q56" s="30">
        <v>973.91593999999998</v>
      </c>
      <c r="R56" s="30">
        <v>973.91593999999998</v>
      </c>
      <c r="T56" s="30">
        <v>1460.87391</v>
      </c>
      <c r="U56" s="30">
        <v>1460.87391</v>
      </c>
      <c r="V56" s="30">
        <v>1460.87391</v>
      </c>
      <c r="W56" s="30">
        <v>1460.87391</v>
      </c>
      <c r="X56" s="30">
        <v>1460.87391</v>
      </c>
    </row>
    <row r="57" spans="1:24" x14ac:dyDescent="0.25">
      <c r="A57" s="10" t="s">
        <v>70</v>
      </c>
      <c r="B57" s="30">
        <v>1116.135272353346</v>
      </c>
      <c r="C57" s="30">
        <v>1005.779384144093</v>
      </c>
      <c r="D57" s="30">
        <v>895.42349593483948</v>
      </c>
      <c r="E57" s="30">
        <v>785.06760772556891</v>
      </c>
      <c r="F57" s="30">
        <v>674.7117254747177</v>
      </c>
      <c r="H57" s="30">
        <v>1533.270476550452</v>
      </c>
      <c r="I57" s="30">
        <v>1422.873708219613</v>
      </c>
      <c r="J57" s="30">
        <v>1312.4769398887729</v>
      </c>
      <c r="K57" s="30">
        <v>1202.080171557926</v>
      </c>
      <c r="L57" s="30">
        <v>1091.6834032270799</v>
      </c>
      <c r="N57" s="30">
        <v>1599.6917726088509</v>
      </c>
      <c r="O57" s="30">
        <v>1489.295004278001</v>
      </c>
      <c r="P57" s="30">
        <v>1378.898235947152</v>
      </c>
      <c r="Q57" s="30">
        <v>1268.501467616298</v>
      </c>
      <c r="R57" s="30">
        <v>1158.104699285444</v>
      </c>
      <c r="T57" s="30">
        <v>1858.574706323308</v>
      </c>
      <c r="U57" s="30">
        <v>1748.1370578708829</v>
      </c>
      <c r="V57" s="30">
        <v>1637.699409418457</v>
      </c>
      <c r="W57" s="30">
        <v>1527.261760966029</v>
      </c>
      <c r="X57" s="30">
        <v>1416.8241125136051</v>
      </c>
    </row>
    <row r="58" spans="1:24" x14ac:dyDescent="0.25">
      <c r="A58" s="10" t="s">
        <v>10</v>
      </c>
      <c r="B58" s="30">
        <v>24854.899896623709</v>
      </c>
      <c r="C58" s="30">
        <v>22397.415913825931</v>
      </c>
      <c r="D58" s="30">
        <v>19939.93193102815</v>
      </c>
      <c r="E58" s="30">
        <v>17482.44794822999</v>
      </c>
      <c r="F58" s="30">
        <v>15024.964098118169</v>
      </c>
      <c r="H58" s="30">
        <v>34143.965478984843</v>
      </c>
      <c r="I58" s="30">
        <v>31685.57114835117</v>
      </c>
      <c r="J58" s="30">
        <v>29227.176817717431</v>
      </c>
      <c r="K58" s="30">
        <v>26768.78248708359</v>
      </c>
      <c r="L58" s="30">
        <v>24310.388156449721</v>
      </c>
      <c r="N58" s="30">
        <v>35623.082486957072</v>
      </c>
      <c r="O58" s="30">
        <v>33164.688156323107</v>
      </c>
      <c r="P58" s="30">
        <v>30706.29382568919</v>
      </c>
      <c r="Q58" s="30">
        <v>28247.899495055179</v>
      </c>
      <c r="R58" s="30">
        <v>25789.505164421131</v>
      </c>
      <c r="T58" s="30">
        <v>41388.073130833123</v>
      </c>
      <c r="U58" s="30">
        <v>38928.768452363503</v>
      </c>
      <c r="V58" s="30">
        <v>36469.463773893847</v>
      </c>
      <c r="W58" s="30">
        <v>34010.159095424191</v>
      </c>
      <c r="X58" s="30">
        <v>31550.854416954571</v>
      </c>
    </row>
    <row r="59" spans="1:24" x14ac:dyDescent="0.25">
      <c r="A59" s="10" t="s">
        <v>26</v>
      </c>
      <c r="B59" s="30">
        <v>47978.7</v>
      </c>
      <c r="C59" s="30">
        <v>45410.9</v>
      </c>
      <c r="D59" s="30">
        <v>42843</v>
      </c>
      <c r="E59" s="30">
        <v>40275.199999999997</v>
      </c>
      <c r="F59" s="30">
        <v>37707.4</v>
      </c>
      <c r="H59" s="30">
        <v>51649.1</v>
      </c>
      <c r="I59" s="30">
        <v>49080.3</v>
      </c>
      <c r="J59" s="30">
        <v>46511.5</v>
      </c>
      <c r="K59" s="30">
        <v>43942.8</v>
      </c>
      <c r="L59" s="30">
        <v>41374</v>
      </c>
      <c r="N59" s="30">
        <v>52772.5</v>
      </c>
      <c r="O59" s="30">
        <v>50203.7</v>
      </c>
      <c r="P59" s="30">
        <v>47635</v>
      </c>
      <c r="Q59" s="30">
        <v>45066.2</v>
      </c>
      <c r="R59" s="30">
        <v>42497.4</v>
      </c>
      <c r="T59" s="30">
        <v>57432.9</v>
      </c>
      <c r="U59" s="30">
        <v>54863.199999999997</v>
      </c>
      <c r="V59" s="30">
        <v>52293.5</v>
      </c>
      <c r="W59" s="30">
        <v>49723.7</v>
      </c>
      <c r="X59" s="30">
        <v>47154</v>
      </c>
    </row>
    <row r="61" spans="1:24" x14ac:dyDescent="0.25">
      <c r="A61" s="10" t="s">
        <v>147</v>
      </c>
      <c r="B61" s="10">
        <v>100</v>
      </c>
      <c r="C61" s="10">
        <v>95</v>
      </c>
      <c r="D61" s="10">
        <v>90</v>
      </c>
      <c r="E61" s="10">
        <v>85</v>
      </c>
      <c r="F61" s="10">
        <v>80</v>
      </c>
      <c r="G61" s="10" t="s">
        <v>148</v>
      </c>
      <c r="H61" s="10">
        <v>100</v>
      </c>
      <c r="I61" s="10">
        <v>95</v>
      </c>
      <c r="J61" s="10">
        <v>90</v>
      </c>
      <c r="K61" s="10">
        <v>85</v>
      </c>
      <c r="L61" s="10">
        <v>80</v>
      </c>
      <c r="M61" s="10" t="s">
        <v>149</v>
      </c>
      <c r="N61" s="10">
        <v>100</v>
      </c>
      <c r="O61" s="10">
        <v>95</v>
      </c>
      <c r="P61" s="10">
        <v>90</v>
      </c>
      <c r="Q61" s="10">
        <v>85</v>
      </c>
      <c r="R61" s="10">
        <v>80</v>
      </c>
      <c r="S61" s="10" t="s">
        <v>150</v>
      </c>
      <c r="T61" s="10">
        <v>100</v>
      </c>
      <c r="U61" s="10">
        <v>95</v>
      </c>
      <c r="V61" s="10">
        <v>90</v>
      </c>
      <c r="W61" s="10">
        <v>85</v>
      </c>
      <c r="X61" s="10">
        <v>80</v>
      </c>
    </row>
    <row r="62" spans="1:24" x14ac:dyDescent="0.25">
      <c r="A62" s="10" t="s">
        <v>22</v>
      </c>
      <c r="B62" s="30">
        <v>20.606000000000002</v>
      </c>
      <c r="C62" s="30">
        <v>16.184000000000001</v>
      </c>
      <c r="D62" s="30">
        <v>15.11</v>
      </c>
      <c r="E62" s="30">
        <v>14.122</v>
      </c>
      <c r="F62" s="30">
        <v>13.176</v>
      </c>
      <c r="H62" s="30">
        <v>21.759</v>
      </c>
      <c r="I62" s="30">
        <v>16.913</v>
      </c>
      <c r="J62" s="30">
        <v>15.851000000000001</v>
      </c>
      <c r="K62" s="30">
        <v>14.896000000000001</v>
      </c>
      <c r="L62" s="30">
        <v>13.933999999999999</v>
      </c>
      <c r="N62" s="30">
        <v>21.734000000000002</v>
      </c>
      <c r="O62" s="30">
        <v>17.074000000000002</v>
      </c>
      <c r="P62" s="30">
        <v>15.993</v>
      </c>
      <c r="Q62" s="30">
        <v>14.999000000000001</v>
      </c>
      <c r="R62" s="30">
        <v>14.034000000000001</v>
      </c>
      <c r="T62" s="30">
        <v>22.225999999999999</v>
      </c>
      <c r="U62" s="30">
        <v>17.792999999999999</v>
      </c>
      <c r="V62" s="30">
        <v>16.545000000000002</v>
      </c>
      <c r="W62" s="30">
        <v>15.433999999999999</v>
      </c>
      <c r="X62" s="30">
        <v>14.468</v>
      </c>
    </row>
    <row r="63" spans="1:24" x14ac:dyDescent="0.25">
      <c r="A63" s="10" t="s">
        <v>23</v>
      </c>
      <c r="B63" s="30">
        <v>4.76</v>
      </c>
      <c r="C63" s="30">
        <v>4.2619999999999996</v>
      </c>
      <c r="D63" s="30">
        <v>3.177</v>
      </c>
      <c r="E63" s="30">
        <v>2.5579999999999998</v>
      </c>
      <c r="F63" s="30">
        <v>2.0539999999999998</v>
      </c>
      <c r="H63" s="30">
        <v>5.71</v>
      </c>
      <c r="I63" s="30">
        <v>5.1369999999999996</v>
      </c>
      <c r="J63" s="30">
        <v>4.4409999999999998</v>
      </c>
      <c r="K63" s="30">
        <v>4.056</v>
      </c>
      <c r="L63" s="30">
        <v>3.6709999999999998</v>
      </c>
      <c r="N63" s="30">
        <v>6.78</v>
      </c>
      <c r="O63" s="30">
        <v>5.891</v>
      </c>
      <c r="P63" s="30">
        <v>4.9880000000000004</v>
      </c>
      <c r="Q63" s="30">
        <v>4.2430000000000003</v>
      </c>
      <c r="R63" s="30">
        <v>3.86</v>
      </c>
      <c r="T63" s="30">
        <v>10.62</v>
      </c>
      <c r="U63" s="30">
        <v>9.1579999999999995</v>
      </c>
      <c r="V63" s="30">
        <v>7.52</v>
      </c>
      <c r="W63" s="30">
        <v>6.5250000000000004</v>
      </c>
      <c r="X63" s="30">
        <v>5.6059999999999999</v>
      </c>
    </row>
    <row r="64" spans="1:24" x14ac:dyDescent="0.25">
      <c r="A64" s="10" t="s">
        <v>24</v>
      </c>
      <c r="B64" s="30">
        <v>47.183</v>
      </c>
      <c r="C64" s="30">
        <v>27.693999999999999</v>
      </c>
      <c r="D64" s="30">
        <v>24.280999999999999</v>
      </c>
      <c r="E64" s="30">
        <v>20.818000000000001</v>
      </c>
      <c r="F64" s="30">
        <v>17.343</v>
      </c>
      <c r="H64" s="30">
        <v>63.968000000000004</v>
      </c>
      <c r="I64" s="30">
        <v>44.302</v>
      </c>
      <c r="J64" s="30">
        <v>40.953000000000003</v>
      </c>
      <c r="K64" s="30">
        <v>37.090000000000003</v>
      </c>
      <c r="L64" s="30">
        <v>33.262</v>
      </c>
      <c r="N64" s="30">
        <v>66.605000000000004</v>
      </c>
      <c r="O64" s="30">
        <v>46.186</v>
      </c>
      <c r="P64" s="30">
        <v>42.7</v>
      </c>
      <c r="Q64" s="30">
        <v>39.238999999999997</v>
      </c>
      <c r="R64" s="30">
        <v>35.420999999999999</v>
      </c>
      <c r="T64" s="30">
        <v>74.412999999999997</v>
      </c>
      <c r="U64" s="30">
        <v>53.484999999999999</v>
      </c>
      <c r="V64" s="30">
        <v>49.966999999999999</v>
      </c>
      <c r="W64" s="30">
        <v>46.393999999999998</v>
      </c>
      <c r="X64" s="30">
        <v>42.625</v>
      </c>
    </row>
    <row r="65" spans="1:24" x14ac:dyDescent="0.25">
      <c r="A65" s="10" t="s">
        <v>25</v>
      </c>
      <c r="B65" s="30">
        <v>0</v>
      </c>
      <c r="C65" s="30">
        <v>0</v>
      </c>
      <c r="D65" s="30">
        <v>0</v>
      </c>
      <c r="E65" s="30">
        <v>0</v>
      </c>
      <c r="F65" s="30">
        <v>0</v>
      </c>
      <c r="H65" s="30">
        <v>0</v>
      </c>
      <c r="I65" s="30">
        <v>0</v>
      </c>
      <c r="J65" s="30">
        <v>0</v>
      </c>
      <c r="K65" s="30">
        <v>0</v>
      </c>
      <c r="L65" s="30">
        <v>0</v>
      </c>
      <c r="N65" s="30">
        <v>0</v>
      </c>
      <c r="O65" s="30">
        <v>0</v>
      </c>
      <c r="P65" s="30">
        <v>0</v>
      </c>
      <c r="Q65" s="30">
        <v>0</v>
      </c>
      <c r="R65" s="30">
        <v>0</v>
      </c>
      <c r="T65" s="30">
        <v>0</v>
      </c>
      <c r="U65" s="30">
        <v>0</v>
      </c>
      <c r="V65" s="30">
        <v>0</v>
      </c>
      <c r="W65" s="30">
        <v>0</v>
      </c>
      <c r="X65" s="30">
        <v>0</v>
      </c>
    </row>
    <row r="66" spans="1:24" x14ac:dyDescent="0.25">
      <c r="A66" s="10" t="s">
        <v>64</v>
      </c>
      <c r="B66" s="30">
        <v>45334.080000000002</v>
      </c>
      <c r="C66" s="30">
        <v>35603.919999999998</v>
      </c>
      <c r="D66" s="30">
        <v>33241.78</v>
      </c>
      <c r="E66" s="30">
        <v>31067.52</v>
      </c>
      <c r="F66" s="30">
        <v>28986.98</v>
      </c>
      <c r="H66" s="30">
        <v>47870.68</v>
      </c>
      <c r="I66" s="30">
        <v>37209.699999999997</v>
      </c>
      <c r="J66" s="30">
        <v>34871.54</v>
      </c>
      <c r="K66" s="30">
        <v>32771.199999999997</v>
      </c>
      <c r="L66" s="30">
        <v>30655.68</v>
      </c>
      <c r="N66" s="30">
        <v>47815.02</v>
      </c>
      <c r="O66" s="30">
        <v>37563.68</v>
      </c>
      <c r="P66" s="30">
        <v>35185.699999999997</v>
      </c>
      <c r="Q66" s="30">
        <v>32998.9</v>
      </c>
      <c r="R66" s="30">
        <v>30873.919999999998</v>
      </c>
      <c r="T66" s="30">
        <v>48896.1</v>
      </c>
      <c r="U66" s="30">
        <v>39145.040000000001</v>
      </c>
      <c r="V66" s="30">
        <v>36398.339999999997</v>
      </c>
      <c r="W66" s="30">
        <v>33955.9</v>
      </c>
      <c r="X66" s="30">
        <v>31829.38</v>
      </c>
    </row>
    <row r="67" spans="1:24" x14ac:dyDescent="0.25">
      <c r="A67" s="10" t="s">
        <v>65</v>
      </c>
      <c r="B67" s="30">
        <v>4415.1583137235202</v>
      </c>
      <c r="C67" s="30">
        <v>3467.522521448479</v>
      </c>
      <c r="D67" s="30">
        <v>3237.46994159732</v>
      </c>
      <c r="E67" s="30">
        <v>3025.7152944268801</v>
      </c>
      <c r="F67" s="30">
        <v>2823.0881874461202</v>
      </c>
      <c r="H67" s="30">
        <v>4662.2018310639196</v>
      </c>
      <c r="I67" s="30">
        <v>3623.9119952617998</v>
      </c>
      <c r="J67" s="30">
        <v>3396.1948658347601</v>
      </c>
      <c r="K67" s="30">
        <v>3191.6394052927999</v>
      </c>
      <c r="L67" s="30">
        <v>2985.6055403539199</v>
      </c>
      <c r="N67" s="30">
        <v>4656.7810149418801</v>
      </c>
      <c r="O67" s="30">
        <v>3658.38667170592</v>
      </c>
      <c r="P67" s="30">
        <v>3426.7914090057998</v>
      </c>
      <c r="Q67" s="30">
        <v>3213.8154712465998</v>
      </c>
      <c r="R67" s="30">
        <v>3006.8602818284799</v>
      </c>
      <c r="T67" s="30">
        <v>4762.0691193834</v>
      </c>
      <c r="U67" s="30">
        <v>3812.39784279376</v>
      </c>
      <c r="V67" s="30">
        <v>3544.89235155396</v>
      </c>
      <c r="W67" s="30">
        <v>3307.0192267046</v>
      </c>
      <c r="X67" s="30">
        <v>3099.91405423172</v>
      </c>
    </row>
    <row r="68" spans="1:24" x14ac:dyDescent="0.25">
      <c r="A68" s="10" t="s">
        <v>66</v>
      </c>
      <c r="B68" s="30">
        <v>38021.209423277818</v>
      </c>
      <c r="C68" s="30">
        <v>24197.01244233119</v>
      </c>
      <c r="D68" s="30">
        <v>20497.246551303931</v>
      </c>
      <c r="E68" s="30">
        <v>17362.426716267331</v>
      </c>
      <c r="F68" s="30">
        <v>14364.985071764981</v>
      </c>
      <c r="H68" s="30">
        <v>50595.261923150487</v>
      </c>
      <c r="I68" s="30">
        <v>36555.003644347948</v>
      </c>
      <c r="J68" s="30">
        <v>33397.925068507211</v>
      </c>
      <c r="K68" s="30">
        <v>30289.738567232791</v>
      </c>
      <c r="L68" s="30">
        <v>27207.427477592169</v>
      </c>
      <c r="N68" s="30">
        <v>53749.440715996563</v>
      </c>
      <c r="O68" s="30">
        <v>38795.33531006705</v>
      </c>
      <c r="P68" s="30">
        <v>35280.070858173887</v>
      </c>
      <c r="Q68" s="30">
        <v>31984.377110384859</v>
      </c>
      <c r="R68" s="30">
        <v>28909.702888109579</v>
      </c>
      <c r="T68" s="30">
        <v>63951.257015145049</v>
      </c>
      <c r="U68" s="30">
        <v>47918.451271641243</v>
      </c>
      <c r="V68" s="30">
        <v>43439.818953828362</v>
      </c>
      <c r="W68" s="30">
        <v>39748.038610513067</v>
      </c>
      <c r="X68" s="30">
        <v>36020.51301944942</v>
      </c>
    </row>
    <row r="69" spans="1:24" x14ac:dyDescent="0.25">
      <c r="A69" s="10" t="s">
        <v>67</v>
      </c>
      <c r="B69" s="30">
        <v>6892.8121520748</v>
      </c>
      <c r="C69" s="30">
        <v>4045.8026413104012</v>
      </c>
      <c r="D69" s="30">
        <v>3547.1041146537</v>
      </c>
      <c r="E69" s="30">
        <v>3041.3057407944002</v>
      </c>
      <c r="F69" s="30">
        <v>2533.5644046348002</v>
      </c>
      <c r="H69" s="30">
        <v>9344.9474449662011</v>
      </c>
      <c r="I69" s="30">
        <v>6471.9782048211009</v>
      </c>
      <c r="J69" s="30">
        <v>5982.7023148838998</v>
      </c>
      <c r="K69" s="30">
        <v>5418.3375059726995</v>
      </c>
      <c r="L69" s="30">
        <v>4859.1003644856</v>
      </c>
      <c r="N69" s="30">
        <v>9730.0776338595006</v>
      </c>
      <c r="O69" s="30">
        <v>6747.236066943301</v>
      </c>
      <c r="P69" s="30">
        <v>6237.8877694826997</v>
      </c>
      <c r="Q69" s="30">
        <v>5732.2500917534999</v>
      </c>
      <c r="R69" s="30">
        <v>5174.5760853501006</v>
      </c>
      <c r="T69" s="30">
        <v>10870.874070178499</v>
      </c>
      <c r="U69" s="30">
        <v>7813.4402814177001</v>
      </c>
      <c r="V69" s="30">
        <v>7299.6071010533997</v>
      </c>
      <c r="W69" s="30">
        <v>6777.5492005757997</v>
      </c>
      <c r="X69" s="30">
        <v>6226.9458238968</v>
      </c>
    </row>
    <row r="70" spans="1:24" x14ac:dyDescent="0.25">
      <c r="A70" s="10" t="s">
        <v>68</v>
      </c>
      <c r="B70" s="30">
        <v>0</v>
      </c>
      <c r="C70" s="30">
        <v>0</v>
      </c>
      <c r="D70" s="30">
        <v>0</v>
      </c>
      <c r="E70" s="30">
        <v>0</v>
      </c>
      <c r="F70" s="30">
        <v>0</v>
      </c>
      <c r="H70" s="30">
        <v>0</v>
      </c>
      <c r="I70" s="30">
        <v>0</v>
      </c>
      <c r="J70" s="30">
        <v>0</v>
      </c>
      <c r="K70" s="30">
        <v>0</v>
      </c>
      <c r="L70" s="30">
        <v>0</v>
      </c>
      <c r="N70" s="30">
        <v>0</v>
      </c>
      <c r="O70" s="30">
        <v>0</v>
      </c>
      <c r="P70" s="30">
        <v>0</v>
      </c>
      <c r="Q70" s="30">
        <v>0</v>
      </c>
      <c r="R70" s="30">
        <v>0</v>
      </c>
      <c r="T70" s="30">
        <v>0</v>
      </c>
      <c r="U70" s="30">
        <v>0</v>
      </c>
      <c r="V70" s="30">
        <v>0</v>
      </c>
      <c r="W70" s="30">
        <v>0</v>
      </c>
      <c r="X70" s="30">
        <v>0</v>
      </c>
    </row>
    <row r="71" spans="1:24" x14ac:dyDescent="0.25">
      <c r="A71" s="10" t="s">
        <v>69</v>
      </c>
      <c r="B71" s="30">
        <v>0</v>
      </c>
      <c r="C71" s="30">
        <v>0</v>
      </c>
      <c r="D71" s="30">
        <v>0</v>
      </c>
      <c r="E71" s="30">
        <v>0</v>
      </c>
      <c r="F71" s="30">
        <v>0</v>
      </c>
      <c r="H71" s="30">
        <v>0</v>
      </c>
      <c r="I71" s="30">
        <v>0</v>
      </c>
      <c r="J71" s="30">
        <v>0</v>
      </c>
      <c r="K71" s="30">
        <v>0</v>
      </c>
      <c r="L71" s="30">
        <v>0</v>
      </c>
      <c r="N71" s="30">
        <v>0</v>
      </c>
      <c r="O71" s="30">
        <v>0</v>
      </c>
      <c r="P71" s="30">
        <v>0</v>
      </c>
      <c r="Q71" s="30">
        <v>0</v>
      </c>
      <c r="R71" s="30">
        <v>0</v>
      </c>
      <c r="T71" s="30">
        <v>0</v>
      </c>
      <c r="U71" s="30">
        <v>0</v>
      </c>
      <c r="V71" s="30">
        <v>0</v>
      </c>
      <c r="W71" s="30">
        <v>0</v>
      </c>
      <c r="X71" s="30">
        <v>0</v>
      </c>
    </row>
    <row r="72" spans="1:24" x14ac:dyDescent="0.25">
      <c r="A72" s="10" t="s">
        <v>70</v>
      </c>
      <c r="B72" s="30">
        <v>0</v>
      </c>
      <c r="C72" s="30">
        <v>0</v>
      </c>
      <c r="D72" s="30">
        <v>0</v>
      </c>
      <c r="E72" s="30">
        <v>0</v>
      </c>
      <c r="F72" s="30">
        <v>0</v>
      </c>
      <c r="H72" s="30">
        <v>0</v>
      </c>
      <c r="I72" s="30">
        <v>0</v>
      </c>
      <c r="J72" s="30">
        <v>0</v>
      </c>
      <c r="K72" s="30">
        <v>0</v>
      </c>
      <c r="L72" s="30">
        <v>0</v>
      </c>
      <c r="N72" s="30">
        <v>0</v>
      </c>
      <c r="O72" s="30">
        <v>0</v>
      </c>
      <c r="P72" s="30">
        <v>0</v>
      </c>
      <c r="Q72" s="30">
        <v>0</v>
      </c>
      <c r="R72" s="30">
        <v>0</v>
      </c>
      <c r="T72" s="30">
        <v>0</v>
      </c>
      <c r="U72" s="30">
        <v>0</v>
      </c>
      <c r="V72" s="30">
        <v>0</v>
      </c>
      <c r="W72" s="30">
        <v>0</v>
      </c>
      <c r="X72" s="30">
        <v>0</v>
      </c>
    </row>
    <row r="73" spans="1:24" x14ac:dyDescent="0.25">
      <c r="A73" s="10" t="s">
        <v>10</v>
      </c>
      <c r="B73" s="30">
        <v>0</v>
      </c>
      <c r="C73" s="30">
        <v>0</v>
      </c>
      <c r="D73" s="30">
        <v>0</v>
      </c>
      <c r="E73" s="30">
        <v>0</v>
      </c>
      <c r="F73" s="30">
        <v>0</v>
      </c>
      <c r="H73" s="30">
        <v>0</v>
      </c>
      <c r="I73" s="30">
        <v>0</v>
      </c>
      <c r="J73" s="30">
        <v>0</v>
      </c>
      <c r="K73" s="30">
        <v>0</v>
      </c>
      <c r="L73" s="30">
        <v>0</v>
      </c>
      <c r="N73" s="30">
        <v>0</v>
      </c>
      <c r="O73" s="30">
        <v>0</v>
      </c>
      <c r="P73" s="30">
        <v>0</v>
      </c>
      <c r="Q73" s="30">
        <v>0</v>
      </c>
      <c r="R73" s="30">
        <v>0</v>
      </c>
      <c r="T73" s="30">
        <v>0</v>
      </c>
      <c r="U73" s="30">
        <v>0</v>
      </c>
      <c r="V73" s="30">
        <v>0</v>
      </c>
      <c r="W73" s="30">
        <v>0</v>
      </c>
      <c r="X73" s="30">
        <v>0</v>
      </c>
    </row>
    <row r="74" spans="1:24" x14ac:dyDescent="0.25">
      <c r="A74" s="10" t="s">
        <v>26</v>
      </c>
      <c r="B74" s="30">
        <v>94664.1</v>
      </c>
      <c r="C74" s="30">
        <v>67314.899999999994</v>
      </c>
      <c r="D74" s="30">
        <v>60524.2</v>
      </c>
      <c r="E74" s="30">
        <v>54497.5</v>
      </c>
      <c r="F74" s="30">
        <v>48709.3</v>
      </c>
      <c r="H74" s="30">
        <v>112474</v>
      </c>
      <c r="I74" s="30">
        <v>83861.3</v>
      </c>
      <c r="J74" s="30">
        <v>77648.899999999994</v>
      </c>
      <c r="K74" s="30">
        <v>71671.399999999994</v>
      </c>
      <c r="L74" s="30">
        <v>65708.399999999994</v>
      </c>
      <c r="N74" s="30">
        <v>115952</v>
      </c>
      <c r="O74" s="30">
        <v>86765.2</v>
      </c>
      <c r="P74" s="30">
        <v>80131</v>
      </c>
      <c r="Q74" s="30">
        <v>73929.899999999994</v>
      </c>
      <c r="R74" s="30">
        <v>67965.7</v>
      </c>
      <c r="T74" s="30">
        <v>128481</v>
      </c>
      <c r="U74" s="30">
        <v>98690.2</v>
      </c>
      <c r="V74" s="30">
        <v>90683.3</v>
      </c>
      <c r="W74" s="30">
        <v>83789</v>
      </c>
      <c r="X74" s="30">
        <v>77177.399999999994</v>
      </c>
    </row>
    <row r="76" spans="1:24" x14ac:dyDescent="0.25">
      <c r="A76" s="10" t="s">
        <v>151</v>
      </c>
      <c r="B76" s="10">
        <v>100</v>
      </c>
      <c r="C76" s="10">
        <v>95</v>
      </c>
      <c r="D76" s="10">
        <v>90</v>
      </c>
      <c r="E76" s="10">
        <v>85</v>
      </c>
      <c r="F76" s="10">
        <v>80</v>
      </c>
      <c r="G76" s="10" t="s">
        <v>152</v>
      </c>
      <c r="H76" s="10">
        <v>100</v>
      </c>
      <c r="I76" s="10">
        <v>95</v>
      </c>
      <c r="J76" s="10">
        <v>90</v>
      </c>
      <c r="K76" s="10">
        <v>85</v>
      </c>
      <c r="L76" s="10">
        <v>80</v>
      </c>
      <c r="M76" s="10" t="s">
        <v>153</v>
      </c>
      <c r="N76" s="10">
        <v>100</v>
      </c>
      <c r="O76" s="10">
        <v>95</v>
      </c>
      <c r="P76" s="10">
        <v>90</v>
      </c>
      <c r="Q76" s="10">
        <v>85</v>
      </c>
      <c r="R76" s="10">
        <v>80</v>
      </c>
      <c r="S76" s="10" t="s">
        <v>154</v>
      </c>
      <c r="T76" s="10">
        <v>100</v>
      </c>
      <c r="U76" s="10">
        <v>95</v>
      </c>
      <c r="V76" s="10">
        <v>90</v>
      </c>
      <c r="W76" s="10">
        <v>85</v>
      </c>
      <c r="X76" s="10">
        <v>80</v>
      </c>
    </row>
    <row r="77" spans="1:24" x14ac:dyDescent="0.25">
      <c r="A77" s="10" t="s">
        <v>22</v>
      </c>
      <c r="B77" s="30">
        <v>0</v>
      </c>
      <c r="C77" s="30">
        <v>0</v>
      </c>
      <c r="D77" s="30">
        <v>0</v>
      </c>
      <c r="E77" s="30">
        <v>0</v>
      </c>
      <c r="F77" s="30">
        <v>0</v>
      </c>
      <c r="H77" s="30">
        <v>0</v>
      </c>
      <c r="I77" s="30">
        <v>0</v>
      </c>
      <c r="J77" s="30">
        <v>0</v>
      </c>
      <c r="K77" s="30">
        <v>0</v>
      </c>
      <c r="L77" s="30">
        <v>0</v>
      </c>
      <c r="N77" s="30">
        <v>0</v>
      </c>
      <c r="O77" s="30">
        <v>0</v>
      </c>
      <c r="P77" s="30">
        <v>0</v>
      </c>
      <c r="Q77" s="30">
        <v>0</v>
      </c>
      <c r="R77" s="30">
        <v>0</v>
      </c>
      <c r="T77" s="30">
        <v>0</v>
      </c>
      <c r="U77" s="30">
        <v>0</v>
      </c>
      <c r="V77" s="30">
        <v>0</v>
      </c>
      <c r="W77" s="30">
        <v>0</v>
      </c>
      <c r="X77" s="30">
        <v>0</v>
      </c>
    </row>
    <row r="78" spans="1:24" x14ac:dyDescent="0.25">
      <c r="A78" s="10" t="s">
        <v>23</v>
      </c>
      <c r="B78" s="30">
        <v>0</v>
      </c>
      <c r="C78" s="30">
        <v>0</v>
      </c>
      <c r="D78" s="30">
        <v>0</v>
      </c>
      <c r="E78" s="30">
        <v>0</v>
      </c>
      <c r="F78" s="30">
        <v>0</v>
      </c>
      <c r="H78" s="30">
        <v>0</v>
      </c>
      <c r="I78" s="30">
        <v>0</v>
      </c>
      <c r="J78" s="30">
        <v>0</v>
      </c>
      <c r="K78" s="30">
        <v>0</v>
      </c>
      <c r="L78" s="30">
        <v>0</v>
      </c>
      <c r="N78" s="30">
        <v>0</v>
      </c>
      <c r="O78" s="30">
        <v>0</v>
      </c>
      <c r="P78" s="30">
        <v>0</v>
      </c>
      <c r="Q78" s="30">
        <v>0</v>
      </c>
      <c r="R78" s="30">
        <v>0</v>
      </c>
      <c r="T78" s="30">
        <v>0</v>
      </c>
      <c r="U78" s="30">
        <v>0</v>
      </c>
      <c r="V78" s="30">
        <v>0</v>
      </c>
      <c r="W78" s="30">
        <v>0</v>
      </c>
      <c r="X78" s="30">
        <v>0</v>
      </c>
    </row>
    <row r="79" spans="1:24" x14ac:dyDescent="0.25">
      <c r="A79" s="10" t="s">
        <v>24</v>
      </c>
      <c r="B79" s="30">
        <v>0</v>
      </c>
      <c r="C79" s="30">
        <v>0</v>
      </c>
      <c r="D79" s="30">
        <v>0</v>
      </c>
      <c r="E79" s="30">
        <v>0</v>
      </c>
      <c r="F79" s="30">
        <v>0</v>
      </c>
      <c r="H79" s="30">
        <v>0</v>
      </c>
      <c r="I79" s="30">
        <v>0</v>
      </c>
      <c r="J79" s="30">
        <v>0</v>
      </c>
      <c r="K79" s="30">
        <v>0</v>
      </c>
      <c r="L79" s="30">
        <v>0</v>
      </c>
      <c r="N79" s="30">
        <v>0</v>
      </c>
      <c r="O79" s="30">
        <v>0</v>
      </c>
      <c r="P79" s="30">
        <v>0</v>
      </c>
      <c r="Q79" s="30">
        <v>0</v>
      </c>
      <c r="R79" s="30">
        <v>0</v>
      </c>
      <c r="T79" s="30">
        <v>0</v>
      </c>
      <c r="U79" s="30">
        <v>0</v>
      </c>
      <c r="V79" s="30">
        <v>0</v>
      </c>
      <c r="W79" s="30">
        <v>0</v>
      </c>
      <c r="X79" s="30">
        <v>0</v>
      </c>
    </row>
    <row r="80" spans="1:24" x14ac:dyDescent="0.25">
      <c r="A80" s="10" t="s">
        <v>25</v>
      </c>
      <c r="B80" s="30">
        <v>6</v>
      </c>
      <c r="C80" s="30">
        <v>6</v>
      </c>
      <c r="D80" s="30">
        <v>6</v>
      </c>
      <c r="E80" s="30">
        <v>6</v>
      </c>
      <c r="F80" s="30">
        <v>6</v>
      </c>
      <c r="H80" s="30">
        <v>7</v>
      </c>
      <c r="I80" s="30">
        <v>7</v>
      </c>
      <c r="J80" s="30">
        <v>7</v>
      </c>
      <c r="K80" s="30">
        <v>7</v>
      </c>
      <c r="L80" s="30">
        <v>7</v>
      </c>
      <c r="N80" s="30">
        <v>8</v>
      </c>
      <c r="O80" s="30">
        <v>8</v>
      </c>
      <c r="P80" s="30">
        <v>8</v>
      </c>
      <c r="Q80" s="30">
        <v>8</v>
      </c>
      <c r="R80" s="30">
        <v>8</v>
      </c>
      <c r="T80" s="30">
        <v>12</v>
      </c>
      <c r="U80" s="30">
        <v>12</v>
      </c>
      <c r="V80" s="30">
        <v>12</v>
      </c>
      <c r="W80" s="30">
        <v>12</v>
      </c>
      <c r="X80" s="30">
        <v>12</v>
      </c>
    </row>
    <row r="81" spans="1:24" x14ac:dyDescent="0.25">
      <c r="A81" s="10" t="s">
        <v>64</v>
      </c>
      <c r="B81" s="30">
        <v>0</v>
      </c>
      <c r="C81" s="30">
        <v>0</v>
      </c>
      <c r="D81" s="30">
        <v>0</v>
      </c>
      <c r="E81" s="30">
        <v>0</v>
      </c>
      <c r="F81" s="30">
        <v>0</v>
      </c>
      <c r="H81" s="30">
        <v>0</v>
      </c>
      <c r="I81" s="30">
        <v>0</v>
      </c>
      <c r="J81" s="30">
        <v>0</v>
      </c>
      <c r="K81" s="30">
        <v>0</v>
      </c>
      <c r="L81" s="30">
        <v>0</v>
      </c>
      <c r="N81" s="30">
        <v>0</v>
      </c>
      <c r="O81" s="30">
        <v>0</v>
      </c>
      <c r="P81" s="30">
        <v>0</v>
      </c>
      <c r="Q81" s="30">
        <v>0</v>
      </c>
      <c r="R81" s="30">
        <v>0</v>
      </c>
      <c r="T81" s="30">
        <v>0</v>
      </c>
      <c r="U81" s="30">
        <v>0</v>
      </c>
      <c r="V81" s="30">
        <v>0</v>
      </c>
      <c r="W81" s="30">
        <v>0</v>
      </c>
      <c r="X81" s="30">
        <v>0</v>
      </c>
    </row>
    <row r="82" spans="1:24" x14ac:dyDescent="0.25">
      <c r="A82" s="10" t="s">
        <v>65</v>
      </c>
      <c r="B82" s="30">
        <v>0</v>
      </c>
      <c r="C82" s="30">
        <v>0</v>
      </c>
      <c r="D82" s="30">
        <v>0</v>
      </c>
      <c r="E82" s="30">
        <v>0</v>
      </c>
      <c r="F82" s="30">
        <v>0</v>
      </c>
      <c r="H82" s="30">
        <v>0</v>
      </c>
      <c r="I82" s="30">
        <v>0</v>
      </c>
      <c r="J82" s="30">
        <v>0</v>
      </c>
      <c r="K82" s="30">
        <v>0</v>
      </c>
      <c r="L82" s="30">
        <v>0</v>
      </c>
      <c r="N82" s="30">
        <v>0</v>
      </c>
      <c r="O82" s="30">
        <v>0</v>
      </c>
      <c r="P82" s="30">
        <v>0</v>
      </c>
      <c r="Q82" s="30">
        <v>0</v>
      </c>
      <c r="R82" s="30">
        <v>0</v>
      </c>
      <c r="T82" s="30">
        <v>0</v>
      </c>
      <c r="U82" s="30">
        <v>0</v>
      </c>
      <c r="V82" s="30">
        <v>0</v>
      </c>
      <c r="W82" s="30">
        <v>0</v>
      </c>
      <c r="X82" s="30">
        <v>0</v>
      </c>
    </row>
    <row r="83" spans="1:24" x14ac:dyDescent="0.25">
      <c r="A83" s="10" t="s">
        <v>66</v>
      </c>
      <c r="B83" s="30">
        <v>0</v>
      </c>
      <c r="C83" s="30">
        <v>0</v>
      </c>
      <c r="D83" s="30">
        <v>0</v>
      </c>
      <c r="E83" s="30">
        <v>0</v>
      </c>
      <c r="F83" s="30">
        <v>0</v>
      </c>
      <c r="H83" s="30">
        <v>0</v>
      </c>
      <c r="I83" s="30">
        <v>0</v>
      </c>
      <c r="J83" s="30">
        <v>0</v>
      </c>
      <c r="K83" s="30">
        <v>0</v>
      </c>
      <c r="L83" s="30">
        <v>0</v>
      </c>
      <c r="N83" s="30">
        <v>0</v>
      </c>
      <c r="O83" s="30">
        <v>0</v>
      </c>
      <c r="P83" s="30">
        <v>0</v>
      </c>
      <c r="Q83" s="30">
        <v>0</v>
      </c>
      <c r="R83" s="30">
        <v>0</v>
      </c>
      <c r="T83" s="30">
        <v>0</v>
      </c>
      <c r="U83" s="30">
        <v>0</v>
      </c>
      <c r="V83" s="30">
        <v>0</v>
      </c>
      <c r="W83" s="30">
        <v>0</v>
      </c>
      <c r="X83" s="30">
        <v>0</v>
      </c>
    </row>
    <row r="84" spans="1:24" x14ac:dyDescent="0.25">
      <c r="A84" s="10" t="s">
        <v>67</v>
      </c>
      <c r="B84" s="30">
        <v>0</v>
      </c>
      <c r="C84" s="30">
        <v>0</v>
      </c>
      <c r="D84" s="30">
        <v>0</v>
      </c>
      <c r="E84" s="30">
        <v>0</v>
      </c>
      <c r="F84" s="30">
        <v>0</v>
      </c>
      <c r="H84" s="30">
        <v>0</v>
      </c>
      <c r="I84" s="30">
        <v>0</v>
      </c>
      <c r="J84" s="30">
        <v>0</v>
      </c>
      <c r="K84" s="30">
        <v>0</v>
      </c>
      <c r="L84" s="30">
        <v>0</v>
      </c>
      <c r="N84" s="30">
        <v>0</v>
      </c>
      <c r="O84" s="30">
        <v>0</v>
      </c>
      <c r="P84" s="30">
        <v>0</v>
      </c>
      <c r="Q84" s="30">
        <v>0</v>
      </c>
      <c r="R84" s="30">
        <v>0</v>
      </c>
      <c r="T84" s="30">
        <v>0</v>
      </c>
      <c r="U84" s="30">
        <v>0</v>
      </c>
      <c r="V84" s="30">
        <v>0</v>
      </c>
      <c r="W84" s="30">
        <v>0</v>
      </c>
      <c r="X84" s="30">
        <v>0</v>
      </c>
    </row>
    <row r="85" spans="1:24" x14ac:dyDescent="0.25">
      <c r="A85" s="10" t="s">
        <v>68</v>
      </c>
      <c r="B85" s="30">
        <v>3484.5</v>
      </c>
      <c r="C85" s="30">
        <v>3484.5</v>
      </c>
      <c r="D85" s="30">
        <v>3484.5</v>
      </c>
      <c r="E85" s="30">
        <v>3484.5</v>
      </c>
      <c r="F85" s="30">
        <v>3484.5</v>
      </c>
      <c r="H85" s="30">
        <v>4065.25</v>
      </c>
      <c r="I85" s="30">
        <v>4065.25</v>
      </c>
      <c r="J85" s="30">
        <v>4065.25</v>
      </c>
      <c r="K85" s="30">
        <v>4065.25</v>
      </c>
      <c r="L85" s="30">
        <v>4065.25</v>
      </c>
      <c r="N85" s="30">
        <v>4646</v>
      </c>
      <c r="O85" s="30">
        <v>4646</v>
      </c>
      <c r="P85" s="30">
        <v>4646</v>
      </c>
      <c r="Q85" s="30">
        <v>4646</v>
      </c>
      <c r="R85" s="30">
        <v>4646</v>
      </c>
      <c r="T85" s="30">
        <v>6969</v>
      </c>
      <c r="U85" s="30">
        <v>6969</v>
      </c>
      <c r="V85" s="30">
        <v>6969</v>
      </c>
      <c r="W85" s="30">
        <v>6969</v>
      </c>
      <c r="X85" s="30">
        <v>6969</v>
      </c>
    </row>
    <row r="86" spans="1:24" x14ac:dyDescent="0.25">
      <c r="A86" s="10" t="s">
        <v>69</v>
      </c>
      <c r="B86" s="30">
        <v>730.43695500000001</v>
      </c>
      <c r="C86" s="30">
        <v>730.43695500000001</v>
      </c>
      <c r="D86" s="30">
        <v>730.43695500000001</v>
      </c>
      <c r="E86" s="30">
        <v>730.43695500000001</v>
      </c>
      <c r="F86" s="30">
        <v>730.43695500000001</v>
      </c>
      <c r="H86" s="30">
        <v>852.17644749999999</v>
      </c>
      <c r="I86" s="30">
        <v>852.17644749999999</v>
      </c>
      <c r="J86" s="30">
        <v>852.17644749999999</v>
      </c>
      <c r="K86" s="30">
        <v>852.17644749999999</v>
      </c>
      <c r="L86" s="30">
        <v>852.17644749999999</v>
      </c>
      <c r="N86" s="30">
        <v>973.91593999999998</v>
      </c>
      <c r="O86" s="30">
        <v>973.91593999999998</v>
      </c>
      <c r="P86" s="30">
        <v>973.91593999999998</v>
      </c>
      <c r="Q86" s="30">
        <v>973.91593999999998</v>
      </c>
      <c r="R86" s="30">
        <v>973.91593999999998</v>
      </c>
      <c r="T86" s="30">
        <v>1460.87391</v>
      </c>
      <c r="U86" s="30">
        <v>1460.87391</v>
      </c>
      <c r="V86" s="30">
        <v>1460.87391</v>
      </c>
      <c r="W86" s="30">
        <v>1460.87391</v>
      </c>
      <c r="X86" s="30">
        <v>1460.87391</v>
      </c>
    </row>
    <row r="87" spans="1:24" x14ac:dyDescent="0.25">
      <c r="A87" s="10" t="s">
        <v>70</v>
      </c>
      <c r="B87" s="30">
        <v>2207.1177641851491</v>
      </c>
      <c r="C87" s="30">
        <v>2096.7618759759048</v>
      </c>
      <c r="D87" s="30">
        <v>1986.40598776665</v>
      </c>
      <c r="E87" s="30">
        <v>1876.0500995573921</v>
      </c>
      <c r="F87" s="30">
        <v>1765.6942113481441</v>
      </c>
      <c r="H87" s="30">
        <v>2207.935366616824</v>
      </c>
      <c r="I87" s="30">
        <v>2097.5385982860039</v>
      </c>
      <c r="J87" s="30">
        <v>1987.141829955169</v>
      </c>
      <c r="K87" s="30">
        <v>1876.7450616243341</v>
      </c>
      <c r="L87" s="30">
        <v>1766.3482932934969</v>
      </c>
      <c r="N87" s="30">
        <v>2207.9353666168308</v>
      </c>
      <c r="O87" s="30">
        <v>2097.5385982859948</v>
      </c>
      <c r="P87" s="30">
        <v>1987.1418299551531</v>
      </c>
      <c r="Q87" s="30">
        <v>1876.745061624312</v>
      </c>
      <c r="R87" s="30">
        <v>1766.3482932934669</v>
      </c>
      <c r="T87" s="30">
        <v>2208.7529690484798</v>
      </c>
      <c r="U87" s="30">
        <v>2098.315320596063</v>
      </c>
      <c r="V87" s="30">
        <v>1987.8776721436379</v>
      </c>
      <c r="W87" s="30">
        <v>1877.440023691217</v>
      </c>
      <c r="X87" s="30">
        <v>1767.002375238792</v>
      </c>
    </row>
    <row r="88" spans="1:24" x14ac:dyDescent="0.25">
      <c r="A88" s="10" t="s">
        <v>10</v>
      </c>
      <c r="B88" s="30">
        <v>49149.67965595748</v>
      </c>
      <c r="C88" s="30">
        <v>46692.195673159913</v>
      </c>
      <c r="D88" s="30">
        <v>44234.711690362077</v>
      </c>
      <c r="E88" s="30">
        <v>41777.227707564212</v>
      </c>
      <c r="F88" s="30">
        <v>39319.743724766537</v>
      </c>
      <c r="H88" s="30">
        <v>49167.886612674891</v>
      </c>
      <c r="I88" s="30">
        <v>46709.492282041632</v>
      </c>
      <c r="J88" s="30">
        <v>44251.097951408003</v>
      </c>
      <c r="K88" s="30">
        <v>41792.703620774402</v>
      </c>
      <c r="L88" s="30">
        <v>39334.309290140758</v>
      </c>
      <c r="N88" s="30">
        <v>49167.886612675058</v>
      </c>
      <c r="O88" s="30">
        <v>46709.492282041429</v>
      </c>
      <c r="P88" s="30">
        <v>44251.097951407683</v>
      </c>
      <c r="Q88" s="30">
        <v>41792.703620773907</v>
      </c>
      <c r="R88" s="30">
        <v>39334.309290140081</v>
      </c>
      <c r="T88" s="30">
        <v>49186.093569391873</v>
      </c>
      <c r="U88" s="30">
        <v>46726.78889092242</v>
      </c>
      <c r="V88" s="30">
        <v>44267.484212452837</v>
      </c>
      <c r="W88" s="30">
        <v>41808.179533983312</v>
      </c>
      <c r="X88" s="30">
        <v>39348.874855513677</v>
      </c>
    </row>
    <row r="89" spans="1:24" x14ac:dyDescent="0.25">
      <c r="A89" s="10" t="s">
        <v>26</v>
      </c>
      <c r="B89" s="30">
        <v>55571.5</v>
      </c>
      <c r="C89" s="30">
        <v>53003.7</v>
      </c>
      <c r="D89" s="30">
        <v>50435.8</v>
      </c>
      <c r="E89" s="30">
        <v>47868</v>
      </c>
      <c r="F89" s="30">
        <v>45300.1</v>
      </c>
      <c r="H89" s="30">
        <v>56293</v>
      </c>
      <c r="I89" s="30">
        <v>53724.2</v>
      </c>
      <c r="J89" s="30">
        <v>51155.4</v>
      </c>
      <c r="K89" s="30">
        <v>48586.6</v>
      </c>
      <c r="L89" s="30">
        <v>46017.8</v>
      </c>
      <c r="N89" s="30">
        <v>56995.4</v>
      </c>
      <c r="O89" s="30">
        <v>54426.6</v>
      </c>
      <c r="P89" s="30">
        <v>51857.8</v>
      </c>
      <c r="Q89" s="30">
        <v>49289</v>
      </c>
      <c r="R89" s="30">
        <v>46720.3</v>
      </c>
      <c r="T89" s="30">
        <v>59824.2</v>
      </c>
      <c r="U89" s="30">
        <v>57254.5</v>
      </c>
      <c r="V89" s="30">
        <v>54684.800000000003</v>
      </c>
      <c r="W89" s="30">
        <v>52115</v>
      </c>
      <c r="X89" s="30">
        <v>49545.3</v>
      </c>
    </row>
    <row r="91" spans="1:24" x14ac:dyDescent="0.25">
      <c r="A91" s="10" t="s">
        <v>155</v>
      </c>
      <c r="B91" s="10">
        <v>100</v>
      </c>
      <c r="C91" s="10">
        <v>95</v>
      </c>
      <c r="D91" s="10">
        <v>90</v>
      </c>
      <c r="E91" s="10">
        <v>85</v>
      </c>
      <c r="F91" s="10">
        <v>80</v>
      </c>
      <c r="G91" s="10" t="s">
        <v>156</v>
      </c>
      <c r="H91" s="10">
        <v>100</v>
      </c>
      <c r="I91" s="10">
        <v>95</v>
      </c>
      <c r="J91" s="10">
        <v>90</v>
      </c>
      <c r="K91" s="10">
        <v>85</v>
      </c>
      <c r="L91" s="10">
        <v>80</v>
      </c>
      <c r="M91" s="10" t="s">
        <v>157</v>
      </c>
      <c r="N91" s="10">
        <v>100</v>
      </c>
      <c r="O91" s="10">
        <v>95</v>
      </c>
      <c r="P91" s="10">
        <v>90</v>
      </c>
      <c r="Q91" s="10">
        <v>85</v>
      </c>
      <c r="R91" s="10">
        <v>80</v>
      </c>
      <c r="S91" s="10" t="s">
        <v>158</v>
      </c>
      <c r="T91" s="10">
        <v>100</v>
      </c>
      <c r="U91" s="10">
        <v>95</v>
      </c>
      <c r="V91" s="10">
        <v>90</v>
      </c>
      <c r="W91" s="10">
        <v>85</v>
      </c>
      <c r="X91" s="10">
        <v>80</v>
      </c>
    </row>
    <row r="92" spans="1:24" x14ac:dyDescent="0.25">
      <c r="A92" s="10" t="s">
        <v>22</v>
      </c>
      <c r="B92" s="30">
        <v>7.1619999999999999</v>
      </c>
      <c r="C92" s="30">
        <v>7.1619999999999999</v>
      </c>
      <c r="D92" s="30">
        <v>7.1619999999999999</v>
      </c>
      <c r="E92" s="30">
        <v>7.1619999999999999</v>
      </c>
      <c r="F92" s="30">
        <v>7.1619999999999999</v>
      </c>
      <c r="H92" s="30">
        <v>4.4180000000000001</v>
      </c>
      <c r="I92" s="30">
        <v>4.4180000000000001</v>
      </c>
      <c r="J92" s="30">
        <v>4.4180000000000001</v>
      </c>
      <c r="K92" s="30">
        <v>4.4180000000000001</v>
      </c>
      <c r="L92" s="30">
        <v>4.4180000000000001</v>
      </c>
      <c r="N92" s="30">
        <v>3.9689999999999999</v>
      </c>
      <c r="O92" s="30">
        <v>3.9689999999999999</v>
      </c>
      <c r="P92" s="30">
        <v>3.9689999999999999</v>
      </c>
      <c r="Q92" s="30">
        <v>3.9689999999999999</v>
      </c>
      <c r="R92" s="30">
        <v>3.9689999999999999</v>
      </c>
      <c r="T92" s="30">
        <v>2.2799999999999998</v>
      </c>
      <c r="U92" s="30">
        <v>2.2799999999999998</v>
      </c>
      <c r="V92" s="30">
        <v>2.2799999999999998</v>
      </c>
      <c r="W92" s="30">
        <v>2.2799999999999998</v>
      </c>
      <c r="X92" s="30">
        <v>2.2799999999999998</v>
      </c>
    </row>
    <row r="93" spans="1:24" x14ac:dyDescent="0.25">
      <c r="A93" s="10" t="s">
        <v>23</v>
      </c>
      <c r="B93" s="30">
        <v>0</v>
      </c>
      <c r="C93" s="30">
        <v>0</v>
      </c>
      <c r="D93" s="30">
        <v>0</v>
      </c>
      <c r="E93" s="30">
        <v>0</v>
      </c>
      <c r="F93" s="30">
        <v>0</v>
      </c>
      <c r="H93" s="30">
        <v>0</v>
      </c>
      <c r="I93" s="30">
        <v>0</v>
      </c>
      <c r="J93" s="30">
        <v>0</v>
      </c>
      <c r="K93" s="30">
        <v>0</v>
      </c>
      <c r="L93" s="30">
        <v>0</v>
      </c>
      <c r="N93" s="30">
        <v>0</v>
      </c>
      <c r="O93" s="30">
        <v>0</v>
      </c>
      <c r="P93" s="30">
        <v>0</v>
      </c>
      <c r="Q93" s="30">
        <v>0</v>
      </c>
      <c r="R93" s="30">
        <v>0</v>
      </c>
      <c r="T93" s="30">
        <v>0</v>
      </c>
      <c r="U93" s="30">
        <v>0</v>
      </c>
      <c r="V93" s="30">
        <v>0</v>
      </c>
      <c r="W93" s="30">
        <v>0</v>
      </c>
      <c r="X93" s="30">
        <v>0</v>
      </c>
    </row>
    <row r="94" spans="1:24" x14ac:dyDescent="0.25">
      <c r="A94" s="10" t="s">
        <v>24</v>
      </c>
      <c r="B94" s="30">
        <v>0</v>
      </c>
      <c r="C94" s="30">
        <v>0</v>
      </c>
      <c r="D94" s="30">
        <v>0</v>
      </c>
      <c r="E94" s="30">
        <v>0</v>
      </c>
      <c r="F94" s="30">
        <v>0</v>
      </c>
      <c r="H94" s="30">
        <v>0</v>
      </c>
      <c r="I94" s="30">
        <v>0</v>
      </c>
      <c r="J94" s="30">
        <v>0</v>
      </c>
      <c r="K94" s="30">
        <v>0</v>
      </c>
      <c r="L94" s="30">
        <v>0</v>
      </c>
      <c r="N94" s="30">
        <v>0</v>
      </c>
      <c r="O94" s="30">
        <v>0</v>
      </c>
      <c r="P94" s="30">
        <v>0</v>
      </c>
      <c r="Q94" s="30">
        <v>0</v>
      </c>
      <c r="R94" s="30">
        <v>0</v>
      </c>
      <c r="T94" s="30">
        <v>0</v>
      </c>
      <c r="U94" s="30">
        <v>0</v>
      </c>
      <c r="V94" s="30">
        <v>0</v>
      </c>
      <c r="W94" s="30">
        <v>0</v>
      </c>
      <c r="X94" s="30">
        <v>0</v>
      </c>
    </row>
    <row r="95" spans="1:24" x14ac:dyDescent="0.25">
      <c r="A95" s="10" t="s">
        <v>25</v>
      </c>
      <c r="B95" s="30">
        <v>6</v>
      </c>
      <c r="C95" s="30">
        <v>6</v>
      </c>
      <c r="D95" s="30">
        <v>6</v>
      </c>
      <c r="E95" s="30">
        <v>6</v>
      </c>
      <c r="F95" s="30">
        <v>6</v>
      </c>
      <c r="H95" s="30">
        <v>7</v>
      </c>
      <c r="I95" s="30">
        <v>7</v>
      </c>
      <c r="J95" s="30">
        <v>7</v>
      </c>
      <c r="K95" s="30">
        <v>7</v>
      </c>
      <c r="L95" s="30">
        <v>7</v>
      </c>
      <c r="N95" s="30">
        <v>8</v>
      </c>
      <c r="O95" s="30">
        <v>8</v>
      </c>
      <c r="P95" s="30">
        <v>8</v>
      </c>
      <c r="Q95" s="30">
        <v>8</v>
      </c>
      <c r="R95" s="30">
        <v>8</v>
      </c>
      <c r="T95" s="30">
        <v>12</v>
      </c>
      <c r="U95" s="30">
        <v>12</v>
      </c>
      <c r="V95" s="30">
        <v>12</v>
      </c>
      <c r="W95" s="30">
        <v>12</v>
      </c>
      <c r="X95" s="30">
        <v>12</v>
      </c>
    </row>
    <row r="96" spans="1:24" x14ac:dyDescent="0.25">
      <c r="A96" s="10" t="s">
        <v>64</v>
      </c>
      <c r="B96" s="30">
        <v>15756.378000000001</v>
      </c>
      <c r="C96" s="30">
        <v>15756.378000000001</v>
      </c>
      <c r="D96" s="30">
        <v>15756.378000000001</v>
      </c>
      <c r="E96" s="30">
        <v>15756.378000000001</v>
      </c>
      <c r="F96" s="30">
        <v>15756.378000000001</v>
      </c>
      <c r="H96" s="30">
        <v>9720.0619999999999</v>
      </c>
      <c r="I96" s="30">
        <v>9720.0619999999999</v>
      </c>
      <c r="J96" s="30">
        <v>9720.0619999999999</v>
      </c>
      <c r="K96" s="30">
        <v>9720.0619999999999</v>
      </c>
      <c r="L96" s="30">
        <v>9720.0619999999999</v>
      </c>
      <c r="N96" s="30">
        <v>8732.0419999999995</v>
      </c>
      <c r="O96" s="30">
        <v>8732.0419999999995</v>
      </c>
      <c r="P96" s="30">
        <v>8732.0419999999995</v>
      </c>
      <c r="Q96" s="30">
        <v>8732.0419999999995</v>
      </c>
      <c r="R96" s="30">
        <v>8732.0419999999995</v>
      </c>
      <c r="T96" s="30">
        <v>5016.0219999999999</v>
      </c>
      <c r="U96" s="30">
        <v>5016.0219999999999</v>
      </c>
      <c r="V96" s="30">
        <v>5016.0219999999999</v>
      </c>
      <c r="W96" s="30">
        <v>5016.0219999999999</v>
      </c>
      <c r="X96" s="30">
        <v>5016.0219999999999</v>
      </c>
    </row>
    <row r="97" spans="1:24" x14ac:dyDescent="0.25">
      <c r="A97" s="10" t="s">
        <v>65</v>
      </c>
      <c r="B97" s="30">
        <v>1534.5387690865321</v>
      </c>
      <c r="C97" s="30">
        <v>1534.5387690865321</v>
      </c>
      <c r="D97" s="30">
        <v>1534.5387690865321</v>
      </c>
      <c r="E97" s="30">
        <v>1534.5387690865321</v>
      </c>
      <c r="F97" s="30">
        <v>1534.5387690865321</v>
      </c>
      <c r="H97" s="30">
        <v>946.65233195882797</v>
      </c>
      <c r="I97" s="30">
        <v>946.65233195882797</v>
      </c>
      <c r="J97" s="30">
        <v>946.65233195882797</v>
      </c>
      <c r="K97" s="30">
        <v>946.65233195882797</v>
      </c>
      <c r="L97" s="30">
        <v>946.65233195882797</v>
      </c>
      <c r="N97" s="30">
        <v>850.427489254948</v>
      </c>
      <c r="O97" s="30">
        <v>850.427489254948</v>
      </c>
      <c r="P97" s="30">
        <v>850.427489254948</v>
      </c>
      <c r="Q97" s="30">
        <v>850.427489254948</v>
      </c>
      <c r="R97" s="30">
        <v>850.427489254948</v>
      </c>
      <c r="T97" s="30">
        <v>488.51837811906802</v>
      </c>
      <c r="U97" s="30">
        <v>488.51837811906802</v>
      </c>
      <c r="V97" s="30">
        <v>488.51837811906802</v>
      </c>
      <c r="W97" s="30">
        <v>488.51837811906802</v>
      </c>
      <c r="X97" s="30">
        <v>488.51837811906802</v>
      </c>
    </row>
    <row r="98" spans="1:24" x14ac:dyDescent="0.25">
      <c r="A98" s="10" t="s">
        <v>66</v>
      </c>
      <c r="B98" s="30">
        <v>0</v>
      </c>
      <c r="C98" s="30">
        <v>0</v>
      </c>
      <c r="D98" s="30">
        <v>0</v>
      </c>
      <c r="E98" s="30">
        <v>0</v>
      </c>
      <c r="F98" s="30">
        <v>0</v>
      </c>
      <c r="H98" s="30">
        <v>0</v>
      </c>
      <c r="I98" s="30">
        <v>0</v>
      </c>
      <c r="J98" s="30">
        <v>0</v>
      </c>
      <c r="K98" s="30">
        <v>0</v>
      </c>
      <c r="L98" s="30">
        <v>0</v>
      </c>
      <c r="N98" s="30">
        <v>0</v>
      </c>
      <c r="O98" s="30">
        <v>0</v>
      </c>
      <c r="P98" s="30">
        <v>0</v>
      </c>
      <c r="Q98" s="30">
        <v>0</v>
      </c>
      <c r="R98" s="30">
        <v>0</v>
      </c>
      <c r="T98" s="30">
        <v>0</v>
      </c>
      <c r="U98" s="30">
        <v>0</v>
      </c>
      <c r="V98" s="30">
        <v>0</v>
      </c>
      <c r="W98" s="30">
        <v>0</v>
      </c>
      <c r="X98" s="30">
        <v>0</v>
      </c>
    </row>
    <row r="99" spans="1:24" x14ac:dyDescent="0.25">
      <c r="A99" s="10" t="s">
        <v>67</v>
      </c>
      <c r="B99" s="30">
        <v>0</v>
      </c>
      <c r="C99" s="30">
        <v>0</v>
      </c>
      <c r="D99" s="30">
        <v>0</v>
      </c>
      <c r="E99" s="30">
        <v>0</v>
      </c>
      <c r="F99" s="30">
        <v>0</v>
      </c>
      <c r="H99" s="30">
        <v>0</v>
      </c>
      <c r="I99" s="30">
        <v>0</v>
      </c>
      <c r="J99" s="30">
        <v>0</v>
      </c>
      <c r="K99" s="30">
        <v>0</v>
      </c>
      <c r="L99" s="30">
        <v>0</v>
      </c>
      <c r="N99" s="30">
        <v>0</v>
      </c>
      <c r="O99" s="30">
        <v>0</v>
      </c>
      <c r="P99" s="30">
        <v>0</v>
      </c>
      <c r="Q99" s="30">
        <v>0</v>
      </c>
      <c r="R99" s="30">
        <v>0</v>
      </c>
      <c r="T99" s="30">
        <v>0</v>
      </c>
      <c r="U99" s="30">
        <v>0</v>
      </c>
      <c r="V99" s="30">
        <v>0</v>
      </c>
      <c r="W99" s="30">
        <v>0</v>
      </c>
      <c r="X99" s="30">
        <v>0</v>
      </c>
    </row>
    <row r="100" spans="1:24" x14ac:dyDescent="0.25">
      <c r="A100" s="10" t="s">
        <v>68</v>
      </c>
      <c r="B100" s="30">
        <v>3484.5</v>
      </c>
      <c r="C100" s="30">
        <v>3484.5</v>
      </c>
      <c r="D100" s="30">
        <v>3484.5</v>
      </c>
      <c r="E100" s="30">
        <v>3484.5</v>
      </c>
      <c r="F100" s="30">
        <v>3484.5</v>
      </c>
      <c r="H100" s="30">
        <v>4065.25</v>
      </c>
      <c r="I100" s="30">
        <v>4065.25</v>
      </c>
      <c r="J100" s="30">
        <v>4065.25</v>
      </c>
      <c r="K100" s="30">
        <v>4065.25</v>
      </c>
      <c r="L100" s="30">
        <v>4065.25</v>
      </c>
      <c r="N100" s="30">
        <v>4646</v>
      </c>
      <c r="O100" s="30">
        <v>4646</v>
      </c>
      <c r="P100" s="30">
        <v>4646</v>
      </c>
      <c r="Q100" s="30">
        <v>4646</v>
      </c>
      <c r="R100" s="30">
        <v>4646</v>
      </c>
      <c r="T100" s="30">
        <v>6969</v>
      </c>
      <c r="U100" s="30">
        <v>6969</v>
      </c>
      <c r="V100" s="30">
        <v>6969</v>
      </c>
      <c r="W100" s="30">
        <v>6969</v>
      </c>
      <c r="X100" s="30">
        <v>6969</v>
      </c>
    </row>
    <row r="101" spans="1:24" x14ac:dyDescent="0.25">
      <c r="A101" s="10" t="s">
        <v>69</v>
      </c>
      <c r="B101" s="30">
        <v>730.43695500000001</v>
      </c>
      <c r="C101" s="30">
        <v>730.43695500000001</v>
      </c>
      <c r="D101" s="30">
        <v>730.43695500000001</v>
      </c>
      <c r="E101" s="30">
        <v>730.43695500000001</v>
      </c>
      <c r="F101" s="30">
        <v>730.43695500000001</v>
      </c>
      <c r="H101" s="30">
        <v>852.17644749999999</v>
      </c>
      <c r="I101" s="30">
        <v>852.17644749999999</v>
      </c>
      <c r="J101" s="30">
        <v>852.17644749999999</v>
      </c>
      <c r="K101" s="30">
        <v>852.17644749999999</v>
      </c>
      <c r="L101" s="30">
        <v>852.17644749999999</v>
      </c>
      <c r="N101" s="30">
        <v>973.91593999999998</v>
      </c>
      <c r="O101" s="30">
        <v>973.91593999999998</v>
      </c>
      <c r="P101" s="30">
        <v>973.91593999999998</v>
      </c>
      <c r="Q101" s="30">
        <v>973.91593999999998</v>
      </c>
      <c r="R101" s="30">
        <v>973.91593999999998</v>
      </c>
      <c r="T101" s="30">
        <v>1460.87391</v>
      </c>
      <c r="U101" s="30">
        <v>1460.87391</v>
      </c>
      <c r="V101" s="30">
        <v>1460.87391</v>
      </c>
      <c r="W101" s="30">
        <v>1460.87391</v>
      </c>
      <c r="X101" s="30">
        <v>1460.87391</v>
      </c>
    </row>
    <row r="102" spans="1:24" x14ac:dyDescent="0.25">
      <c r="A102" s="10" t="s">
        <v>70</v>
      </c>
      <c r="B102" s="30">
        <v>1138.98240315064</v>
      </c>
      <c r="C102" s="30">
        <v>1028.6265149413859</v>
      </c>
      <c r="D102" s="30">
        <v>918.27062673213459</v>
      </c>
      <c r="E102" s="30">
        <v>807.91473847806731</v>
      </c>
      <c r="F102" s="30">
        <v>697.55885081760221</v>
      </c>
      <c r="H102" s="30">
        <v>1550.916380926072</v>
      </c>
      <c r="I102" s="30">
        <v>1440.519612595233</v>
      </c>
      <c r="J102" s="30">
        <v>1330.122844264391</v>
      </c>
      <c r="K102" s="30">
        <v>1219.7260759335479</v>
      </c>
      <c r="L102" s="30">
        <v>1109.329307602701</v>
      </c>
      <c r="N102" s="30">
        <v>1615.545049765931</v>
      </c>
      <c r="O102" s="30">
        <v>1505.148281435082</v>
      </c>
      <c r="P102" s="30">
        <v>1394.7515131042319</v>
      </c>
      <c r="Q102" s="30">
        <v>1284.354744773382</v>
      </c>
      <c r="R102" s="30">
        <v>1173.9579764425309</v>
      </c>
      <c r="T102" s="30">
        <v>1870.046438709488</v>
      </c>
      <c r="U102" s="30">
        <v>1759.608790257063</v>
      </c>
      <c r="V102" s="30">
        <v>1649.171141804638</v>
      </c>
      <c r="W102" s="30">
        <v>1538.733493352212</v>
      </c>
      <c r="X102" s="30">
        <v>1428.2958448997861</v>
      </c>
    </row>
    <row r="103" spans="1:24" x14ac:dyDescent="0.25">
      <c r="A103" s="10" t="s">
        <v>10</v>
      </c>
      <c r="B103" s="30">
        <v>22545.489932424931</v>
      </c>
      <c r="C103" s="30">
        <v>20361.05972549356</v>
      </c>
      <c r="D103" s="30">
        <v>18176.62951856224</v>
      </c>
      <c r="E103" s="30">
        <v>15992.199310743799</v>
      </c>
      <c r="F103" s="30">
        <v>13807.76911467539</v>
      </c>
      <c r="H103" s="30">
        <v>30699.481884424778</v>
      </c>
      <c r="I103" s="30">
        <v>28514.24247941704</v>
      </c>
      <c r="J103" s="30">
        <v>26329.003074409251</v>
      </c>
      <c r="K103" s="30">
        <v>24143.763669401451</v>
      </c>
      <c r="L103" s="30">
        <v>21958.524264393571</v>
      </c>
      <c r="N103" s="30">
        <v>31978.76855175562</v>
      </c>
      <c r="O103" s="30">
        <v>29793.529146747711</v>
      </c>
      <c r="P103" s="30">
        <v>27608.289741739751</v>
      </c>
      <c r="Q103" s="30">
        <v>25423.050336731809</v>
      </c>
      <c r="R103" s="30">
        <v>23237.810931723841</v>
      </c>
      <c r="T103" s="30">
        <v>37016.474565775789</v>
      </c>
      <c r="U103" s="30">
        <v>34830.425962691712</v>
      </c>
      <c r="V103" s="30">
        <v>32644.377359607592</v>
      </c>
      <c r="W103" s="30">
        <v>30458.32875652346</v>
      </c>
      <c r="X103" s="30">
        <v>28272.28015343934</v>
      </c>
    </row>
    <row r="104" spans="1:24" x14ac:dyDescent="0.25">
      <c r="A104" s="10" t="s">
        <v>26</v>
      </c>
      <c r="B104" s="30">
        <v>45190.400000000001</v>
      </c>
      <c r="C104" s="30">
        <v>42895.6</v>
      </c>
      <c r="D104" s="30">
        <v>40600.800000000003</v>
      </c>
      <c r="E104" s="30">
        <v>38306</v>
      </c>
      <c r="F104" s="30">
        <v>36011.199999999997</v>
      </c>
      <c r="H104" s="30">
        <v>47834.400000000001</v>
      </c>
      <c r="I104" s="30">
        <v>45538.8</v>
      </c>
      <c r="J104" s="30">
        <v>43243.199999999997</v>
      </c>
      <c r="K104" s="30">
        <v>40947.5</v>
      </c>
      <c r="L104" s="30">
        <v>38651.9</v>
      </c>
      <c r="N104" s="30">
        <v>48796.5</v>
      </c>
      <c r="O104" s="30">
        <v>46500.9</v>
      </c>
      <c r="P104" s="30">
        <v>44205.3</v>
      </c>
      <c r="Q104" s="30">
        <v>41909.599999999999</v>
      </c>
      <c r="R104" s="30">
        <v>39614</v>
      </c>
      <c r="T104" s="30">
        <v>52820.5</v>
      </c>
      <c r="U104" s="30">
        <v>50524.1</v>
      </c>
      <c r="V104" s="30">
        <v>48227.6</v>
      </c>
      <c r="W104" s="30">
        <v>45931.1</v>
      </c>
      <c r="X104" s="30">
        <v>43634.6</v>
      </c>
    </row>
    <row r="106" spans="1:24" x14ac:dyDescent="0.25">
      <c r="A106" s="10" t="s">
        <v>159</v>
      </c>
      <c r="B106" s="10">
        <v>100</v>
      </c>
      <c r="C106" s="10">
        <v>95</v>
      </c>
      <c r="D106" s="10">
        <v>90</v>
      </c>
      <c r="E106" s="10">
        <v>85</v>
      </c>
      <c r="F106" s="10">
        <v>80</v>
      </c>
      <c r="G106" s="10" t="s">
        <v>160</v>
      </c>
      <c r="H106" s="10">
        <v>100</v>
      </c>
      <c r="I106" s="10">
        <v>95</v>
      </c>
      <c r="J106" s="10">
        <v>90</v>
      </c>
      <c r="K106" s="10">
        <v>85</v>
      </c>
      <c r="L106" s="10">
        <v>80</v>
      </c>
      <c r="M106" s="10" t="s">
        <v>161</v>
      </c>
      <c r="N106" s="10">
        <v>100</v>
      </c>
      <c r="O106" s="10">
        <v>95</v>
      </c>
      <c r="P106" s="10">
        <v>90</v>
      </c>
      <c r="Q106" s="10">
        <v>85</v>
      </c>
      <c r="R106" s="10">
        <v>80</v>
      </c>
      <c r="S106" s="10" t="s">
        <v>162</v>
      </c>
      <c r="T106" s="10">
        <v>100</v>
      </c>
      <c r="U106" s="10">
        <v>95</v>
      </c>
      <c r="V106" s="10">
        <v>90</v>
      </c>
      <c r="W106" s="10">
        <v>85</v>
      </c>
      <c r="X106" s="10">
        <v>80</v>
      </c>
    </row>
    <row r="107" spans="1:24" x14ac:dyDescent="0.25">
      <c r="A107" s="10" t="s">
        <v>22</v>
      </c>
      <c r="B107" s="30">
        <v>20.606000000000002</v>
      </c>
      <c r="C107" s="30">
        <v>16.184000000000001</v>
      </c>
      <c r="D107" s="30">
        <v>15.11</v>
      </c>
      <c r="E107" s="30">
        <v>14.122</v>
      </c>
      <c r="F107" s="30">
        <v>13.176</v>
      </c>
      <c r="H107" s="30">
        <v>21.759</v>
      </c>
      <c r="I107" s="30">
        <v>16.913</v>
      </c>
      <c r="J107" s="30">
        <v>15.851000000000001</v>
      </c>
      <c r="K107" s="30">
        <v>14.896000000000001</v>
      </c>
      <c r="L107" s="30">
        <v>13.933999999999999</v>
      </c>
      <c r="N107" s="30">
        <v>21.734000000000002</v>
      </c>
      <c r="O107" s="30">
        <v>17.074000000000002</v>
      </c>
      <c r="P107" s="30">
        <v>15.993</v>
      </c>
      <c r="Q107" s="30">
        <v>14.999000000000001</v>
      </c>
      <c r="R107" s="30">
        <v>14.034000000000001</v>
      </c>
      <c r="T107" s="30">
        <v>22.225999999999999</v>
      </c>
      <c r="U107" s="30">
        <v>17.792999999999999</v>
      </c>
      <c r="V107" s="30">
        <v>16.545000000000002</v>
      </c>
      <c r="W107" s="30">
        <v>15.433999999999999</v>
      </c>
      <c r="X107" s="30">
        <v>14.468</v>
      </c>
    </row>
    <row r="108" spans="1:24" x14ac:dyDescent="0.25">
      <c r="A108" s="10" t="s">
        <v>23</v>
      </c>
      <c r="B108" s="30">
        <v>4.76</v>
      </c>
      <c r="C108" s="30">
        <v>4.2619999999999996</v>
      </c>
      <c r="D108" s="30">
        <v>3.177</v>
      </c>
      <c r="E108" s="30">
        <v>2.5579999999999998</v>
      </c>
      <c r="F108" s="30">
        <v>2.0539999999999998</v>
      </c>
      <c r="H108" s="30">
        <v>5.71</v>
      </c>
      <c r="I108" s="30">
        <v>5.1369999999999996</v>
      </c>
      <c r="J108" s="30">
        <v>4.4409999999999998</v>
      </c>
      <c r="K108" s="30">
        <v>4.056</v>
      </c>
      <c r="L108" s="30">
        <v>3.6709999999999998</v>
      </c>
      <c r="N108" s="30">
        <v>6.78</v>
      </c>
      <c r="O108" s="30">
        <v>5.891</v>
      </c>
      <c r="P108" s="30">
        <v>4.9880000000000004</v>
      </c>
      <c r="Q108" s="30">
        <v>4.2430000000000003</v>
      </c>
      <c r="R108" s="30">
        <v>3.86</v>
      </c>
      <c r="T108" s="30">
        <v>10.62</v>
      </c>
      <c r="U108" s="30">
        <v>9.1579999999999995</v>
      </c>
      <c r="V108" s="30">
        <v>7.52</v>
      </c>
      <c r="W108" s="30">
        <v>6.5250000000000004</v>
      </c>
      <c r="X108" s="30">
        <v>5.6059999999999999</v>
      </c>
    </row>
    <row r="109" spans="1:24" x14ac:dyDescent="0.25">
      <c r="A109" s="10" t="s">
        <v>24</v>
      </c>
      <c r="B109" s="30">
        <v>47.183</v>
      </c>
      <c r="C109" s="30">
        <v>27.693999999999999</v>
      </c>
      <c r="D109" s="30">
        <v>24.280999999999999</v>
      </c>
      <c r="E109" s="30">
        <v>20.818000000000001</v>
      </c>
      <c r="F109" s="30">
        <v>17.343</v>
      </c>
      <c r="H109" s="30">
        <v>63.968000000000004</v>
      </c>
      <c r="I109" s="30">
        <v>44.302</v>
      </c>
      <c r="J109" s="30">
        <v>40.953000000000003</v>
      </c>
      <c r="K109" s="30">
        <v>37.090000000000003</v>
      </c>
      <c r="L109" s="30">
        <v>33.262</v>
      </c>
      <c r="N109" s="30">
        <v>66.605000000000004</v>
      </c>
      <c r="O109" s="30">
        <v>46.186</v>
      </c>
      <c r="P109" s="30">
        <v>42.7</v>
      </c>
      <c r="Q109" s="30">
        <v>39.238999999999997</v>
      </c>
      <c r="R109" s="30">
        <v>35.420999999999999</v>
      </c>
      <c r="T109" s="30">
        <v>74.412999999999997</v>
      </c>
      <c r="U109" s="30">
        <v>53.484999999999999</v>
      </c>
      <c r="V109" s="30">
        <v>49.966999999999999</v>
      </c>
      <c r="W109" s="30">
        <v>46.393999999999998</v>
      </c>
      <c r="X109" s="30">
        <v>42.625</v>
      </c>
    </row>
    <row r="110" spans="1:24" x14ac:dyDescent="0.25">
      <c r="A110" s="10" t="s">
        <v>25</v>
      </c>
      <c r="B110" s="30">
        <v>0</v>
      </c>
      <c r="C110" s="30">
        <v>0</v>
      </c>
      <c r="D110" s="30">
        <v>0</v>
      </c>
      <c r="E110" s="30">
        <v>0</v>
      </c>
      <c r="F110" s="30">
        <v>0</v>
      </c>
      <c r="H110" s="30">
        <v>0</v>
      </c>
      <c r="I110" s="30">
        <v>0</v>
      </c>
      <c r="J110" s="30">
        <v>0</v>
      </c>
      <c r="K110" s="30">
        <v>0</v>
      </c>
      <c r="L110" s="30">
        <v>0</v>
      </c>
      <c r="N110" s="30">
        <v>0</v>
      </c>
      <c r="O110" s="30">
        <v>0</v>
      </c>
      <c r="P110" s="30">
        <v>0</v>
      </c>
      <c r="Q110" s="30">
        <v>0</v>
      </c>
      <c r="R110" s="30">
        <v>0</v>
      </c>
      <c r="T110" s="30">
        <v>0</v>
      </c>
      <c r="U110" s="30">
        <v>0</v>
      </c>
      <c r="V110" s="30">
        <v>0</v>
      </c>
      <c r="W110" s="30">
        <v>0</v>
      </c>
      <c r="X110" s="30">
        <v>0</v>
      </c>
    </row>
    <row r="111" spans="1:24" x14ac:dyDescent="0.25">
      <c r="A111" s="10" t="s">
        <v>64</v>
      </c>
      <c r="B111" s="30">
        <v>45334.080000000002</v>
      </c>
      <c r="C111" s="30">
        <v>35603.919999999998</v>
      </c>
      <c r="D111" s="30">
        <v>33241.78</v>
      </c>
      <c r="E111" s="30">
        <v>31067.52</v>
      </c>
      <c r="F111" s="30">
        <v>28986.98</v>
      </c>
      <c r="H111" s="30">
        <v>47870.68</v>
      </c>
      <c r="I111" s="30">
        <v>37209.699999999997</v>
      </c>
      <c r="J111" s="30">
        <v>34871.54</v>
      </c>
      <c r="K111" s="30">
        <v>32771.199999999997</v>
      </c>
      <c r="L111" s="30">
        <v>30655.68</v>
      </c>
      <c r="N111" s="30">
        <v>47815.02</v>
      </c>
      <c r="O111" s="30">
        <v>37563.68</v>
      </c>
      <c r="P111" s="30">
        <v>35185.699999999997</v>
      </c>
      <c r="Q111" s="30">
        <v>32998.9</v>
      </c>
      <c r="R111" s="30">
        <v>30873.919999999998</v>
      </c>
      <c r="T111" s="30">
        <v>48896.1</v>
      </c>
      <c r="U111" s="30">
        <v>39145.040000000001</v>
      </c>
      <c r="V111" s="30">
        <v>36398.339999999997</v>
      </c>
      <c r="W111" s="30">
        <v>33955.9</v>
      </c>
      <c r="X111" s="30">
        <v>31829.38</v>
      </c>
    </row>
    <row r="112" spans="1:24" x14ac:dyDescent="0.25">
      <c r="A112" s="10" t="s">
        <v>65</v>
      </c>
      <c r="B112" s="30">
        <v>4415.1583137235202</v>
      </c>
      <c r="C112" s="30">
        <v>3467.522521448479</v>
      </c>
      <c r="D112" s="30">
        <v>3237.46994159732</v>
      </c>
      <c r="E112" s="30">
        <v>3025.7152944268801</v>
      </c>
      <c r="F112" s="30">
        <v>2823.0881874461202</v>
      </c>
      <c r="H112" s="30">
        <v>4662.2018310639196</v>
      </c>
      <c r="I112" s="30">
        <v>3623.9119952617998</v>
      </c>
      <c r="J112" s="30">
        <v>3396.1948658347601</v>
      </c>
      <c r="K112" s="30">
        <v>3191.6394052927999</v>
      </c>
      <c r="L112" s="30">
        <v>2985.6055403539199</v>
      </c>
      <c r="N112" s="30">
        <v>4656.7810149418801</v>
      </c>
      <c r="O112" s="30">
        <v>3658.38667170592</v>
      </c>
      <c r="P112" s="30">
        <v>3426.7914090057998</v>
      </c>
      <c r="Q112" s="30">
        <v>3213.8154712465998</v>
      </c>
      <c r="R112" s="30">
        <v>3006.8602818284799</v>
      </c>
      <c r="T112" s="30">
        <v>4762.0691193834</v>
      </c>
      <c r="U112" s="30">
        <v>3812.39784279376</v>
      </c>
      <c r="V112" s="30">
        <v>3544.89235155396</v>
      </c>
      <c r="W112" s="30">
        <v>3307.0192267046</v>
      </c>
      <c r="X112" s="30">
        <v>3099.91405423172</v>
      </c>
    </row>
    <row r="113" spans="1:24" x14ac:dyDescent="0.25">
      <c r="A113" s="10" t="s">
        <v>66</v>
      </c>
      <c r="B113" s="30">
        <v>38021.209423277818</v>
      </c>
      <c r="C113" s="30">
        <v>24197.01244233119</v>
      </c>
      <c r="D113" s="30">
        <v>20497.246551303931</v>
      </c>
      <c r="E113" s="30">
        <v>17362.426716267331</v>
      </c>
      <c r="F113" s="30">
        <v>14364.985071764981</v>
      </c>
      <c r="H113" s="30">
        <v>50595.261923150487</v>
      </c>
      <c r="I113" s="30">
        <v>36555.003644347948</v>
      </c>
      <c r="J113" s="30">
        <v>33397.925068507211</v>
      </c>
      <c r="K113" s="30">
        <v>30289.738567232791</v>
      </c>
      <c r="L113" s="30">
        <v>27207.427477592169</v>
      </c>
      <c r="N113" s="30">
        <v>53749.440715996563</v>
      </c>
      <c r="O113" s="30">
        <v>38795.33531006705</v>
      </c>
      <c r="P113" s="30">
        <v>35280.070858173887</v>
      </c>
      <c r="Q113" s="30">
        <v>31984.377110384859</v>
      </c>
      <c r="R113" s="30">
        <v>28909.702888109579</v>
      </c>
      <c r="T113" s="30">
        <v>63951.257015145049</v>
      </c>
      <c r="U113" s="30">
        <v>47918.451271641243</v>
      </c>
      <c r="V113" s="30">
        <v>43439.818953828362</v>
      </c>
      <c r="W113" s="30">
        <v>39748.038610513067</v>
      </c>
      <c r="X113" s="30">
        <v>36020.51301944942</v>
      </c>
    </row>
    <row r="114" spans="1:24" x14ac:dyDescent="0.25">
      <c r="A114" s="10" t="s">
        <v>67</v>
      </c>
      <c r="B114" s="30">
        <v>6892.8121520748</v>
      </c>
      <c r="C114" s="30">
        <v>4045.8026413104012</v>
      </c>
      <c r="D114" s="30">
        <v>3547.1041146537</v>
      </c>
      <c r="E114" s="30">
        <v>3041.3057407944002</v>
      </c>
      <c r="F114" s="30">
        <v>2533.5644046348002</v>
      </c>
      <c r="H114" s="30">
        <v>9344.9474449662011</v>
      </c>
      <c r="I114" s="30">
        <v>6471.9782048211009</v>
      </c>
      <c r="J114" s="30">
        <v>5982.7023148838998</v>
      </c>
      <c r="K114" s="30">
        <v>5418.3375059726995</v>
      </c>
      <c r="L114" s="30">
        <v>4859.1003644856</v>
      </c>
      <c r="N114" s="30">
        <v>9730.0776338595006</v>
      </c>
      <c r="O114" s="30">
        <v>6747.236066943301</v>
      </c>
      <c r="P114" s="30">
        <v>6237.8877694826997</v>
      </c>
      <c r="Q114" s="30">
        <v>5732.2500917534999</v>
      </c>
      <c r="R114" s="30">
        <v>5174.5760853501006</v>
      </c>
      <c r="T114" s="30">
        <v>10870.874070178499</v>
      </c>
      <c r="U114" s="30">
        <v>7813.4402814177001</v>
      </c>
      <c r="V114" s="30">
        <v>7299.6071010533997</v>
      </c>
      <c r="W114" s="30">
        <v>6777.5492005757997</v>
      </c>
      <c r="X114" s="30">
        <v>6226.9458238968</v>
      </c>
    </row>
    <row r="115" spans="1:24" x14ac:dyDescent="0.25">
      <c r="A115" s="10" t="s">
        <v>68</v>
      </c>
      <c r="B115" s="30">
        <v>0</v>
      </c>
      <c r="C115" s="30">
        <v>0</v>
      </c>
      <c r="D115" s="30">
        <v>0</v>
      </c>
      <c r="E115" s="30">
        <v>0</v>
      </c>
      <c r="F115" s="30">
        <v>0</v>
      </c>
      <c r="H115" s="30">
        <v>0</v>
      </c>
      <c r="I115" s="30">
        <v>0</v>
      </c>
      <c r="J115" s="30">
        <v>0</v>
      </c>
      <c r="K115" s="30">
        <v>0</v>
      </c>
      <c r="L115" s="30">
        <v>0</v>
      </c>
      <c r="N115" s="30">
        <v>0</v>
      </c>
      <c r="O115" s="30">
        <v>0</v>
      </c>
      <c r="P115" s="30">
        <v>0</v>
      </c>
      <c r="Q115" s="30">
        <v>0</v>
      </c>
      <c r="R115" s="30">
        <v>0</v>
      </c>
      <c r="T115" s="30">
        <v>0</v>
      </c>
      <c r="U115" s="30">
        <v>0</v>
      </c>
      <c r="V115" s="30">
        <v>0</v>
      </c>
      <c r="W115" s="30">
        <v>0</v>
      </c>
      <c r="X115" s="30">
        <v>0</v>
      </c>
    </row>
    <row r="116" spans="1:24" x14ac:dyDescent="0.25">
      <c r="A116" s="10" t="s">
        <v>69</v>
      </c>
      <c r="B116" s="30">
        <v>0</v>
      </c>
      <c r="C116" s="30">
        <v>0</v>
      </c>
      <c r="D116" s="30">
        <v>0</v>
      </c>
      <c r="E116" s="30">
        <v>0</v>
      </c>
      <c r="F116" s="30">
        <v>0</v>
      </c>
      <c r="H116" s="30">
        <v>0</v>
      </c>
      <c r="I116" s="30">
        <v>0</v>
      </c>
      <c r="J116" s="30">
        <v>0</v>
      </c>
      <c r="K116" s="30">
        <v>0</v>
      </c>
      <c r="L116" s="30">
        <v>0</v>
      </c>
      <c r="N116" s="30">
        <v>0</v>
      </c>
      <c r="O116" s="30">
        <v>0</v>
      </c>
      <c r="P116" s="30">
        <v>0</v>
      </c>
      <c r="Q116" s="30">
        <v>0</v>
      </c>
      <c r="R116" s="30">
        <v>0</v>
      </c>
      <c r="T116" s="30">
        <v>0</v>
      </c>
      <c r="U116" s="30">
        <v>0</v>
      </c>
      <c r="V116" s="30">
        <v>0</v>
      </c>
      <c r="W116" s="30">
        <v>0</v>
      </c>
      <c r="X116" s="30">
        <v>0</v>
      </c>
    </row>
    <row r="117" spans="1:24" x14ac:dyDescent="0.25">
      <c r="A117" s="10" t="s">
        <v>70</v>
      </c>
      <c r="B117" s="30">
        <v>0</v>
      </c>
      <c r="C117" s="30">
        <v>0</v>
      </c>
      <c r="D117" s="30">
        <v>0</v>
      </c>
      <c r="E117" s="30">
        <v>0</v>
      </c>
      <c r="F117" s="30">
        <v>0</v>
      </c>
      <c r="H117" s="30">
        <v>0</v>
      </c>
      <c r="I117" s="30">
        <v>0</v>
      </c>
      <c r="J117" s="30">
        <v>0</v>
      </c>
      <c r="K117" s="30">
        <v>0</v>
      </c>
      <c r="L117" s="30">
        <v>0</v>
      </c>
      <c r="N117" s="30">
        <v>0</v>
      </c>
      <c r="O117" s="30">
        <v>0</v>
      </c>
      <c r="P117" s="30">
        <v>0</v>
      </c>
      <c r="Q117" s="30">
        <v>0</v>
      </c>
      <c r="R117" s="30">
        <v>0</v>
      </c>
      <c r="T117" s="30">
        <v>0</v>
      </c>
      <c r="U117" s="30">
        <v>0</v>
      </c>
      <c r="V117" s="30">
        <v>0</v>
      </c>
      <c r="W117" s="30">
        <v>0</v>
      </c>
      <c r="X117" s="30">
        <v>0</v>
      </c>
    </row>
    <row r="118" spans="1:24" x14ac:dyDescent="0.25">
      <c r="A118" s="10" t="s">
        <v>10</v>
      </c>
      <c r="B118" s="30">
        <v>0</v>
      </c>
      <c r="C118" s="30">
        <v>0</v>
      </c>
      <c r="D118" s="30">
        <v>0</v>
      </c>
      <c r="E118" s="30">
        <v>0</v>
      </c>
      <c r="F118" s="30">
        <v>0</v>
      </c>
      <c r="H118" s="30">
        <v>0</v>
      </c>
      <c r="I118" s="30">
        <v>0</v>
      </c>
      <c r="J118" s="30">
        <v>0</v>
      </c>
      <c r="K118" s="30">
        <v>0</v>
      </c>
      <c r="L118" s="30">
        <v>0</v>
      </c>
      <c r="N118" s="30">
        <v>0</v>
      </c>
      <c r="O118" s="30">
        <v>0</v>
      </c>
      <c r="P118" s="30">
        <v>0</v>
      </c>
      <c r="Q118" s="30">
        <v>0</v>
      </c>
      <c r="R118" s="30">
        <v>0</v>
      </c>
      <c r="T118" s="30">
        <v>0</v>
      </c>
      <c r="U118" s="30">
        <v>0</v>
      </c>
      <c r="V118" s="30">
        <v>0</v>
      </c>
      <c r="W118" s="30">
        <v>0</v>
      </c>
      <c r="X118" s="30">
        <v>0</v>
      </c>
    </row>
    <row r="119" spans="1:24" x14ac:dyDescent="0.25">
      <c r="A119" s="10" t="s">
        <v>26</v>
      </c>
      <c r="B119" s="30">
        <v>94664.1</v>
      </c>
      <c r="C119" s="30">
        <v>67314.899999999994</v>
      </c>
      <c r="D119" s="30">
        <v>60524.2</v>
      </c>
      <c r="E119" s="30">
        <v>54497.5</v>
      </c>
      <c r="F119" s="30">
        <v>48709.3</v>
      </c>
      <c r="H119" s="30">
        <v>112474</v>
      </c>
      <c r="I119" s="30">
        <v>83861.3</v>
      </c>
      <c r="J119" s="30">
        <v>77648.899999999994</v>
      </c>
      <c r="K119" s="30">
        <v>71671.399999999994</v>
      </c>
      <c r="L119" s="30">
        <v>65708.399999999994</v>
      </c>
      <c r="N119" s="30">
        <v>115952</v>
      </c>
      <c r="O119" s="30">
        <v>86765.2</v>
      </c>
      <c r="P119" s="30">
        <v>80131</v>
      </c>
      <c r="Q119" s="30">
        <v>73929.899999999994</v>
      </c>
      <c r="R119" s="30">
        <v>67965.7</v>
      </c>
      <c r="T119" s="30">
        <v>128481</v>
      </c>
      <c r="U119" s="30">
        <v>98690.2</v>
      </c>
      <c r="V119" s="30">
        <v>90683.3</v>
      </c>
      <c r="W119" s="30">
        <v>83789</v>
      </c>
      <c r="X119" s="30">
        <v>77177.399999999994</v>
      </c>
    </row>
    <row r="121" spans="1:24" x14ac:dyDescent="0.25">
      <c r="A121" s="10" t="s">
        <v>163</v>
      </c>
      <c r="B121" s="10">
        <v>100</v>
      </c>
      <c r="C121" s="10">
        <v>95</v>
      </c>
      <c r="D121" s="10">
        <v>90</v>
      </c>
      <c r="E121" s="10">
        <v>85</v>
      </c>
      <c r="F121" s="10">
        <v>80</v>
      </c>
      <c r="G121" s="10" t="s">
        <v>164</v>
      </c>
      <c r="H121" s="10">
        <v>100</v>
      </c>
      <c r="I121" s="10">
        <v>95</v>
      </c>
      <c r="J121" s="10">
        <v>90</v>
      </c>
      <c r="K121" s="10">
        <v>85</v>
      </c>
      <c r="L121" s="10">
        <v>80</v>
      </c>
      <c r="M121" s="10" t="s">
        <v>165</v>
      </c>
      <c r="N121" s="10">
        <v>100</v>
      </c>
      <c r="O121" s="10">
        <v>95</v>
      </c>
      <c r="P121" s="10">
        <v>90</v>
      </c>
      <c r="Q121" s="10">
        <v>85</v>
      </c>
      <c r="R121" s="10">
        <v>80</v>
      </c>
      <c r="S121" s="10" t="s">
        <v>166</v>
      </c>
      <c r="T121" s="10">
        <v>100</v>
      </c>
      <c r="U121" s="10">
        <v>95</v>
      </c>
      <c r="V121" s="10">
        <v>90</v>
      </c>
      <c r="W121" s="10">
        <v>85</v>
      </c>
      <c r="X121" s="10">
        <v>80</v>
      </c>
    </row>
    <row r="122" spans="1:24" x14ac:dyDescent="0.25">
      <c r="A122" s="10" t="s">
        <v>22</v>
      </c>
      <c r="B122" s="30">
        <v>0</v>
      </c>
      <c r="C122" s="30">
        <v>0</v>
      </c>
      <c r="D122" s="30">
        <v>0</v>
      </c>
      <c r="E122" s="30">
        <v>0</v>
      </c>
      <c r="F122" s="30">
        <v>0</v>
      </c>
      <c r="H122" s="30">
        <v>0</v>
      </c>
      <c r="I122" s="30">
        <v>0</v>
      </c>
      <c r="J122" s="30">
        <v>0</v>
      </c>
      <c r="K122" s="30">
        <v>0</v>
      </c>
      <c r="L122" s="30">
        <v>0</v>
      </c>
      <c r="N122" s="30">
        <v>0</v>
      </c>
      <c r="O122" s="30">
        <v>0</v>
      </c>
      <c r="P122" s="30">
        <v>0</v>
      </c>
      <c r="Q122" s="30">
        <v>0</v>
      </c>
      <c r="R122" s="30">
        <v>0</v>
      </c>
      <c r="T122" s="30">
        <v>0</v>
      </c>
      <c r="U122" s="30">
        <v>0</v>
      </c>
      <c r="V122" s="30">
        <v>0</v>
      </c>
      <c r="W122" s="30">
        <v>0</v>
      </c>
      <c r="X122" s="30">
        <v>0</v>
      </c>
    </row>
    <row r="123" spans="1:24" x14ac:dyDescent="0.25">
      <c r="A123" s="10" t="s">
        <v>23</v>
      </c>
      <c r="B123" s="30">
        <v>0</v>
      </c>
      <c r="C123" s="30">
        <v>0</v>
      </c>
      <c r="D123" s="30">
        <v>0</v>
      </c>
      <c r="E123" s="30">
        <v>0</v>
      </c>
      <c r="F123" s="30">
        <v>0</v>
      </c>
      <c r="H123" s="30">
        <v>0</v>
      </c>
      <c r="I123" s="30">
        <v>0</v>
      </c>
      <c r="J123" s="30">
        <v>0</v>
      </c>
      <c r="K123" s="30">
        <v>0</v>
      </c>
      <c r="L123" s="30">
        <v>0</v>
      </c>
      <c r="N123" s="30">
        <v>0</v>
      </c>
      <c r="O123" s="30">
        <v>0</v>
      </c>
      <c r="P123" s="30">
        <v>0</v>
      </c>
      <c r="Q123" s="30">
        <v>0</v>
      </c>
      <c r="R123" s="30">
        <v>0</v>
      </c>
      <c r="T123" s="30">
        <v>0</v>
      </c>
      <c r="U123" s="30">
        <v>0</v>
      </c>
      <c r="V123" s="30">
        <v>0</v>
      </c>
      <c r="W123" s="30">
        <v>0</v>
      </c>
      <c r="X123" s="30">
        <v>0</v>
      </c>
    </row>
    <row r="124" spans="1:24" x14ac:dyDescent="0.25">
      <c r="A124" s="10" t="s">
        <v>24</v>
      </c>
      <c r="B124" s="30">
        <v>0</v>
      </c>
      <c r="C124" s="30">
        <v>0</v>
      </c>
      <c r="D124" s="30">
        <v>0</v>
      </c>
      <c r="E124" s="30">
        <v>0</v>
      </c>
      <c r="F124" s="30">
        <v>0</v>
      </c>
      <c r="H124" s="30">
        <v>0</v>
      </c>
      <c r="I124" s="30">
        <v>0</v>
      </c>
      <c r="J124" s="30">
        <v>0</v>
      </c>
      <c r="K124" s="30">
        <v>0</v>
      </c>
      <c r="L124" s="30">
        <v>0</v>
      </c>
      <c r="N124" s="30">
        <v>0</v>
      </c>
      <c r="O124" s="30">
        <v>0</v>
      </c>
      <c r="P124" s="30">
        <v>0</v>
      </c>
      <c r="Q124" s="30">
        <v>0</v>
      </c>
      <c r="R124" s="30">
        <v>0</v>
      </c>
      <c r="T124" s="30">
        <v>0</v>
      </c>
      <c r="U124" s="30">
        <v>0</v>
      </c>
      <c r="V124" s="30">
        <v>0</v>
      </c>
      <c r="W124" s="30">
        <v>0</v>
      </c>
      <c r="X124" s="30">
        <v>0</v>
      </c>
    </row>
    <row r="125" spans="1:24" x14ac:dyDescent="0.25">
      <c r="A125" s="10" t="s">
        <v>25</v>
      </c>
      <c r="B125" s="30">
        <v>6</v>
      </c>
      <c r="C125" s="30">
        <v>6</v>
      </c>
      <c r="D125" s="30">
        <v>6</v>
      </c>
      <c r="E125" s="30">
        <v>6</v>
      </c>
      <c r="F125" s="30">
        <v>6</v>
      </c>
      <c r="H125" s="30">
        <v>7</v>
      </c>
      <c r="I125" s="30">
        <v>7</v>
      </c>
      <c r="J125" s="30">
        <v>7</v>
      </c>
      <c r="K125" s="30">
        <v>7</v>
      </c>
      <c r="L125" s="30">
        <v>7</v>
      </c>
      <c r="N125" s="30">
        <v>8</v>
      </c>
      <c r="O125" s="30">
        <v>8</v>
      </c>
      <c r="P125" s="30">
        <v>8</v>
      </c>
      <c r="Q125" s="30">
        <v>8</v>
      </c>
      <c r="R125" s="30">
        <v>8</v>
      </c>
      <c r="T125" s="30">
        <v>12</v>
      </c>
      <c r="U125" s="30">
        <v>12</v>
      </c>
      <c r="V125" s="30">
        <v>12</v>
      </c>
      <c r="W125" s="30">
        <v>12</v>
      </c>
      <c r="X125" s="30">
        <v>12</v>
      </c>
    </row>
    <row r="126" spans="1:24" x14ac:dyDescent="0.25">
      <c r="A126" s="10" t="s">
        <v>64</v>
      </c>
      <c r="B126" s="30">
        <v>0</v>
      </c>
      <c r="C126" s="30">
        <v>0</v>
      </c>
      <c r="D126" s="30">
        <v>0</v>
      </c>
      <c r="E126" s="30">
        <v>0</v>
      </c>
      <c r="F126" s="30">
        <v>0</v>
      </c>
      <c r="H126" s="30">
        <v>0</v>
      </c>
      <c r="I126" s="30">
        <v>0</v>
      </c>
      <c r="J126" s="30">
        <v>0</v>
      </c>
      <c r="K126" s="30">
        <v>0</v>
      </c>
      <c r="L126" s="30">
        <v>0</v>
      </c>
      <c r="N126" s="30">
        <v>0</v>
      </c>
      <c r="O126" s="30">
        <v>0</v>
      </c>
      <c r="P126" s="30">
        <v>0</v>
      </c>
      <c r="Q126" s="30">
        <v>0</v>
      </c>
      <c r="R126" s="30">
        <v>0</v>
      </c>
      <c r="T126" s="30">
        <v>0</v>
      </c>
      <c r="U126" s="30">
        <v>0</v>
      </c>
      <c r="V126" s="30">
        <v>0</v>
      </c>
      <c r="W126" s="30">
        <v>0</v>
      </c>
      <c r="X126" s="30">
        <v>0</v>
      </c>
    </row>
    <row r="127" spans="1:24" x14ac:dyDescent="0.25">
      <c r="A127" s="10" t="s">
        <v>65</v>
      </c>
      <c r="B127" s="30">
        <v>0</v>
      </c>
      <c r="C127" s="30">
        <v>0</v>
      </c>
      <c r="D127" s="30">
        <v>0</v>
      </c>
      <c r="E127" s="30">
        <v>0</v>
      </c>
      <c r="F127" s="30">
        <v>0</v>
      </c>
      <c r="H127" s="30">
        <v>0</v>
      </c>
      <c r="I127" s="30">
        <v>0</v>
      </c>
      <c r="J127" s="30">
        <v>0</v>
      </c>
      <c r="K127" s="30">
        <v>0</v>
      </c>
      <c r="L127" s="30">
        <v>0</v>
      </c>
      <c r="N127" s="30">
        <v>0</v>
      </c>
      <c r="O127" s="30">
        <v>0</v>
      </c>
      <c r="P127" s="30">
        <v>0</v>
      </c>
      <c r="Q127" s="30">
        <v>0</v>
      </c>
      <c r="R127" s="30">
        <v>0</v>
      </c>
      <c r="T127" s="30">
        <v>0</v>
      </c>
      <c r="U127" s="30">
        <v>0</v>
      </c>
      <c r="V127" s="30">
        <v>0</v>
      </c>
      <c r="W127" s="30">
        <v>0</v>
      </c>
      <c r="X127" s="30">
        <v>0</v>
      </c>
    </row>
    <row r="128" spans="1:24" x14ac:dyDescent="0.25">
      <c r="A128" s="10" t="s">
        <v>66</v>
      </c>
      <c r="B128" s="30">
        <v>0</v>
      </c>
      <c r="C128" s="30">
        <v>0</v>
      </c>
      <c r="D128" s="30">
        <v>0</v>
      </c>
      <c r="E128" s="30">
        <v>0</v>
      </c>
      <c r="F128" s="30">
        <v>0</v>
      </c>
      <c r="H128" s="30">
        <v>0</v>
      </c>
      <c r="I128" s="30">
        <v>0</v>
      </c>
      <c r="J128" s="30">
        <v>0</v>
      </c>
      <c r="K128" s="30">
        <v>0</v>
      </c>
      <c r="L128" s="30">
        <v>0</v>
      </c>
      <c r="N128" s="30">
        <v>0</v>
      </c>
      <c r="O128" s="30">
        <v>0</v>
      </c>
      <c r="P128" s="30">
        <v>0</v>
      </c>
      <c r="Q128" s="30">
        <v>0</v>
      </c>
      <c r="R128" s="30">
        <v>0</v>
      </c>
      <c r="T128" s="30">
        <v>0</v>
      </c>
      <c r="U128" s="30">
        <v>0</v>
      </c>
      <c r="V128" s="30">
        <v>0</v>
      </c>
      <c r="W128" s="30">
        <v>0</v>
      </c>
      <c r="X128" s="30">
        <v>0</v>
      </c>
    </row>
    <row r="129" spans="1:24" x14ac:dyDescent="0.25">
      <c r="A129" s="10" t="s">
        <v>67</v>
      </c>
      <c r="B129" s="30">
        <v>0</v>
      </c>
      <c r="C129" s="30">
        <v>0</v>
      </c>
      <c r="D129" s="30">
        <v>0</v>
      </c>
      <c r="E129" s="30">
        <v>0</v>
      </c>
      <c r="F129" s="30">
        <v>0</v>
      </c>
      <c r="H129" s="30">
        <v>0</v>
      </c>
      <c r="I129" s="30">
        <v>0</v>
      </c>
      <c r="J129" s="30">
        <v>0</v>
      </c>
      <c r="K129" s="30">
        <v>0</v>
      </c>
      <c r="L129" s="30">
        <v>0</v>
      </c>
      <c r="N129" s="30">
        <v>0</v>
      </c>
      <c r="O129" s="30">
        <v>0</v>
      </c>
      <c r="P129" s="30">
        <v>0</v>
      </c>
      <c r="Q129" s="30">
        <v>0</v>
      </c>
      <c r="R129" s="30">
        <v>0</v>
      </c>
      <c r="T129" s="30">
        <v>0</v>
      </c>
      <c r="U129" s="30">
        <v>0</v>
      </c>
      <c r="V129" s="30">
        <v>0</v>
      </c>
      <c r="W129" s="30">
        <v>0</v>
      </c>
      <c r="X129" s="30">
        <v>0</v>
      </c>
    </row>
    <row r="130" spans="1:24" x14ac:dyDescent="0.25">
      <c r="A130" s="10" t="s">
        <v>68</v>
      </c>
      <c r="B130" s="30">
        <v>3484.5</v>
      </c>
      <c r="C130" s="30">
        <v>3484.5</v>
      </c>
      <c r="D130" s="30">
        <v>3484.5</v>
      </c>
      <c r="E130" s="30">
        <v>3484.5</v>
      </c>
      <c r="F130" s="30">
        <v>3484.5</v>
      </c>
      <c r="H130" s="30">
        <v>4065.25</v>
      </c>
      <c r="I130" s="30">
        <v>4065.25</v>
      </c>
      <c r="J130" s="30">
        <v>4065.25</v>
      </c>
      <c r="K130" s="30">
        <v>4065.25</v>
      </c>
      <c r="L130" s="30">
        <v>4065.25</v>
      </c>
      <c r="N130" s="30">
        <v>4646</v>
      </c>
      <c r="O130" s="30">
        <v>4646</v>
      </c>
      <c r="P130" s="30">
        <v>4646</v>
      </c>
      <c r="Q130" s="30">
        <v>4646</v>
      </c>
      <c r="R130" s="30">
        <v>4646</v>
      </c>
      <c r="T130" s="30">
        <v>6969</v>
      </c>
      <c r="U130" s="30">
        <v>6969</v>
      </c>
      <c r="V130" s="30">
        <v>6969</v>
      </c>
      <c r="W130" s="30">
        <v>6969</v>
      </c>
      <c r="X130" s="30">
        <v>6969</v>
      </c>
    </row>
    <row r="131" spans="1:24" x14ac:dyDescent="0.25">
      <c r="A131" s="10" t="s">
        <v>69</v>
      </c>
      <c r="B131" s="30">
        <v>730.43695500000001</v>
      </c>
      <c r="C131" s="30">
        <v>730.43695500000001</v>
      </c>
      <c r="D131" s="30">
        <v>730.43695500000001</v>
      </c>
      <c r="E131" s="30">
        <v>730.43695500000001</v>
      </c>
      <c r="F131" s="30">
        <v>730.43695500000001</v>
      </c>
      <c r="H131" s="30">
        <v>852.17644749999999</v>
      </c>
      <c r="I131" s="30">
        <v>852.17644749999999</v>
      </c>
      <c r="J131" s="30">
        <v>852.17644749999999</v>
      </c>
      <c r="K131" s="30">
        <v>852.17644749999999</v>
      </c>
      <c r="L131" s="30">
        <v>852.17644749999999</v>
      </c>
      <c r="N131" s="30">
        <v>973.91593999999998</v>
      </c>
      <c r="O131" s="30">
        <v>973.91593999999998</v>
      </c>
      <c r="P131" s="30">
        <v>973.91593999999998</v>
      </c>
      <c r="Q131" s="30">
        <v>973.91593999999998</v>
      </c>
      <c r="R131" s="30">
        <v>973.91593999999998</v>
      </c>
      <c r="T131" s="30">
        <v>1460.87391</v>
      </c>
      <c r="U131" s="30">
        <v>1460.87391</v>
      </c>
      <c r="V131" s="30">
        <v>1460.87391</v>
      </c>
      <c r="W131" s="30">
        <v>1460.87391</v>
      </c>
      <c r="X131" s="30">
        <v>1460.87391</v>
      </c>
    </row>
    <row r="132" spans="1:24" x14ac:dyDescent="0.25">
      <c r="A132" s="10" t="s">
        <v>70</v>
      </c>
      <c r="B132" s="30">
        <v>2207.1177641851491</v>
      </c>
      <c r="C132" s="30">
        <v>2096.7618759759098</v>
      </c>
      <c r="D132" s="30">
        <v>1986.4059877666459</v>
      </c>
      <c r="E132" s="30">
        <v>1876.0500995573941</v>
      </c>
      <c r="F132" s="30">
        <v>1765.6942113481371</v>
      </c>
      <c r="H132" s="30">
        <v>2207.935366616824</v>
      </c>
      <c r="I132" s="30">
        <v>2097.5385982860039</v>
      </c>
      <c r="J132" s="30">
        <v>1987.141829955169</v>
      </c>
      <c r="K132" s="30">
        <v>1876.7450616243341</v>
      </c>
      <c r="L132" s="30">
        <v>1766.3482932934969</v>
      </c>
      <c r="N132" s="30">
        <v>2207.9353666168308</v>
      </c>
      <c r="O132" s="30">
        <v>2097.5385982859948</v>
      </c>
      <c r="P132" s="30">
        <v>1987.1418299551531</v>
      </c>
      <c r="Q132" s="30">
        <v>1876.745061624312</v>
      </c>
      <c r="R132" s="30">
        <v>1766.3482932934669</v>
      </c>
      <c r="T132" s="30">
        <v>2208.7529690484798</v>
      </c>
      <c r="U132" s="30">
        <v>2098.315320596063</v>
      </c>
      <c r="V132" s="30">
        <v>1987.8776721436379</v>
      </c>
      <c r="W132" s="30">
        <v>1877.440023691217</v>
      </c>
      <c r="X132" s="30">
        <v>1767.002375238792</v>
      </c>
    </row>
    <row r="133" spans="1:24" x14ac:dyDescent="0.25">
      <c r="A133" s="10" t="s">
        <v>10</v>
      </c>
      <c r="B133" s="30">
        <v>43688.604138628878</v>
      </c>
      <c r="C133" s="30">
        <v>41504.173931697791</v>
      </c>
      <c r="D133" s="30">
        <v>39319.743724766216</v>
      </c>
      <c r="E133" s="30">
        <v>37135.313517834882</v>
      </c>
      <c r="F133" s="30">
        <v>34950.883310903453</v>
      </c>
      <c r="H133" s="30">
        <v>43704.788100155471</v>
      </c>
      <c r="I133" s="30">
        <v>41519.548695148122</v>
      </c>
      <c r="J133" s="30">
        <v>39334.309290140438</v>
      </c>
      <c r="K133" s="30">
        <v>37149.06988513282</v>
      </c>
      <c r="L133" s="30">
        <v>34963.830480125129</v>
      </c>
      <c r="N133" s="30">
        <v>43704.788100155602</v>
      </c>
      <c r="O133" s="30">
        <v>41519.54869514794</v>
      </c>
      <c r="P133" s="30">
        <v>39334.309290140147</v>
      </c>
      <c r="Q133" s="30">
        <v>37149.069885132383</v>
      </c>
      <c r="R133" s="30">
        <v>34963.830480124532</v>
      </c>
      <c r="T133" s="30">
        <v>43720.972061681678</v>
      </c>
      <c r="U133" s="30">
        <v>41534.923458597717</v>
      </c>
      <c r="V133" s="30">
        <v>39348.874855513634</v>
      </c>
      <c r="W133" s="30">
        <v>37162.826252429608</v>
      </c>
      <c r="X133" s="30">
        <v>34976.777649345488</v>
      </c>
    </row>
    <row r="134" spans="1:24" x14ac:dyDescent="0.25">
      <c r="A134" s="10" t="s">
        <v>26</v>
      </c>
      <c r="B134" s="30">
        <v>50110.400000000001</v>
      </c>
      <c r="C134" s="30">
        <v>47815.6</v>
      </c>
      <c r="D134" s="30">
        <v>45520.800000000003</v>
      </c>
      <c r="E134" s="30">
        <v>43226.1</v>
      </c>
      <c r="F134" s="30">
        <v>40931.300000000003</v>
      </c>
      <c r="H134" s="30">
        <v>50829.9</v>
      </c>
      <c r="I134" s="30">
        <v>48534.2</v>
      </c>
      <c r="J134" s="30">
        <v>46238.6</v>
      </c>
      <c r="K134" s="30">
        <v>43943</v>
      </c>
      <c r="L134" s="30">
        <v>41647.300000000003</v>
      </c>
      <c r="N134" s="30">
        <v>51532.3</v>
      </c>
      <c r="O134" s="30">
        <v>49236.7</v>
      </c>
      <c r="P134" s="30">
        <v>46941</v>
      </c>
      <c r="Q134" s="30">
        <v>44645.4</v>
      </c>
      <c r="R134" s="30">
        <v>42349.8</v>
      </c>
      <c r="T134" s="30">
        <v>54359.1</v>
      </c>
      <c r="U134" s="30">
        <v>52062.6</v>
      </c>
      <c r="V134" s="30">
        <v>49766.1</v>
      </c>
      <c r="W134" s="30">
        <v>47469.7</v>
      </c>
      <c r="X134" s="30">
        <v>45173.2</v>
      </c>
    </row>
    <row r="136" spans="1:24" x14ac:dyDescent="0.25">
      <c r="A136" s="10" t="s">
        <v>167</v>
      </c>
      <c r="B136" s="10">
        <v>100</v>
      </c>
      <c r="C136" s="10">
        <v>95</v>
      </c>
      <c r="D136" s="10">
        <v>90</v>
      </c>
      <c r="E136" s="10">
        <v>85</v>
      </c>
      <c r="F136" s="10">
        <v>80</v>
      </c>
      <c r="G136" s="10" t="s">
        <v>168</v>
      </c>
      <c r="H136" s="10">
        <v>100</v>
      </c>
      <c r="I136" s="10">
        <v>95</v>
      </c>
      <c r="J136" s="10">
        <v>90</v>
      </c>
      <c r="K136" s="10">
        <v>85</v>
      </c>
      <c r="L136" s="10">
        <v>80</v>
      </c>
      <c r="M136" s="10" t="s">
        <v>169</v>
      </c>
      <c r="N136" s="10">
        <v>100</v>
      </c>
      <c r="O136" s="10">
        <v>95</v>
      </c>
      <c r="P136" s="10">
        <v>90</v>
      </c>
      <c r="Q136" s="10">
        <v>85</v>
      </c>
      <c r="R136" s="10">
        <v>80</v>
      </c>
      <c r="S136" s="10" t="s">
        <v>170</v>
      </c>
      <c r="T136" s="10">
        <v>100</v>
      </c>
      <c r="U136" s="10">
        <v>95</v>
      </c>
      <c r="V136" s="10">
        <v>90</v>
      </c>
      <c r="W136" s="10">
        <v>85</v>
      </c>
      <c r="X136" s="10">
        <v>80</v>
      </c>
    </row>
    <row r="137" spans="1:24" x14ac:dyDescent="0.25">
      <c r="A137" s="10" t="s">
        <v>22</v>
      </c>
      <c r="B137" s="30">
        <v>7.3940000000000001</v>
      </c>
      <c r="C137" s="30">
        <v>7.3940000000000001</v>
      </c>
      <c r="D137" s="30">
        <v>7.3940000000000001</v>
      </c>
      <c r="E137" s="30">
        <v>7.3940000000000001</v>
      </c>
      <c r="F137" s="30">
        <v>7.3940000000000001</v>
      </c>
      <c r="H137" s="30">
        <v>4.6029999999999998</v>
      </c>
      <c r="I137" s="30">
        <v>4.6029999999999998</v>
      </c>
      <c r="J137" s="30">
        <v>4.6029999999999998</v>
      </c>
      <c r="K137" s="30">
        <v>4.6029999999999998</v>
      </c>
      <c r="L137" s="30">
        <v>4.6029999999999998</v>
      </c>
      <c r="N137" s="30">
        <v>4.1369999999999996</v>
      </c>
      <c r="O137" s="30">
        <v>4.1369999999999996</v>
      </c>
      <c r="P137" s="30">
        <v>4.1369999999999996</v>
      </c>
      <c r="Q137" s="30">
        <v>4.1369999999999996</v>
      </c>
      <c r="R137" s="30">
        <v>4.1369999999999996</v>
      </c>
      <c r="T137" s="30">
        <v>2.403</v>
      </c>
      <c r="U137" s="30">
        <v>2.403</v>
      </c>
      <c r="V137" s="30">
        <v>2.403</v>
      </c>
      <c r="W137" s="30">
        <v>2.403</v>
      </c>
      <c r="X137" s="30">
        <v>2.403</v>
      </c>
    </row>
    <row r="138" spans="1:24" x14ac:dyDescent="0.25">
      <c r="A138" s="10" t="s">
        <v>23</v>
      </c>
      <c r="B138" s="30">
        <v>0</v>
      </c>
      <c r="C138" s="30">
        <v>0</v>
      </c>
      <c r="D138" s="30">
        <v>0</v>
      </c>
      <c r="E138" s="30">
        <v>0</v>
      </c>
      <c r="F138" s="30">
        <v>0</v>
      </c>
      <c r="H138" s="30">
        <v>0</v>
      </c>
      <c r="I138" s="30">
        <v>0</v>
      </c>
      <c r="J138" s="30">
        <v>0</v>
      </c>
      <c r="K138" s="30">
        <v>0</v>
      </c>
      <c r="L138" s="30">
        <v>0</v>
      </c>
      <c r="N138" s="30">
        <v>0</v>
      </c>
      <c r="O138" s="30">
        <v>0</v>
      </c>
      <c r="P138" s="30">
        <v>0</v>
      </c>
      <c r="Q138" s="30">
        <v>0</v>
      </c>
      <c r="R138" s="30">
        <v>0</v>
      </c>
      <c r="T138" s="30">
        <v>0</v>
      </c>
      <c r="U138" s="30">
        <v>0</v>
      </c>
      <c r="V138" s="30">
        <v>0</v>
      </c>
      <c r="W138" s="30">
        <v>0</v>
      </c>
      <c r="X138" s="30">
        <v>0</v>
      </c>
    </row>
    <row r="139" spans="1:24" x14ac:dyDescent="0.25">
      <c r="A139" s="10" t="s">
        <v>24</v>
      </c>
      <c r="B139" s="30">
        <v>0</v>
      </c>
      <c r="C139" s="30">
        <v>0</v>
      </c>
      <c r="D139" s="30">
        <v>0</v>
      </c>
      <c r="E139" s="30">
        <v>0</v>
      </c>
      <c r="F139" s="30">
        <v>0</v>
      </c>
      <c r="H139" s="30">
        <v>0</v>
      </c>
      <c r="I139" s="30">
        <v>0</v>
      </c>
      <c r="J139" s="30">
        <v>0</v>
      </c>
      <c r="K139" s="30">
        <v>0</v>
      </c>
      <c r="L139" s="30">
        <v>0</v>
      </c>
      <c r="N139" s="30">
        <v>0</v>
      </c>
      <c r="O139" s="30">
        <v>0</v>
      </c>
      <c r="P139" s="30">
        <v>0</v>
      </c>
      <c r="Q139" s="30">
        <v>0</v>
      </c>
      <c r="R139" s="30">
        <v>0</v>
      </c>
      <c r="T139" s="30">
        <v>0</v>
      </c>
      <c r="U139" s="30">
        <v>0</v>
      </c>
      <c r="V139" s="30">
        <v>0</v>
      </c>
      <c r="W139" s="30">
        <v>0</v>
      </c>
      <c r="X139" s="30">
        <v>0</v>
      </c>
    </row>
    <row r="140" spans="1:24" x14ac:dyDescent="0.25">
      <c r="A140" s="10" t="s">
        <v>25</v>
      </c>
      <c r="B140" s="30">
        <v>6</v>
      </c>
      <c r="C140" s="30">
        <v>6</v>
      </c>
      <c r="D140" s="30">
        <v>6</v>
      </c>
      <c r="E140" s="30">
        <v>6</v>
      </c>
      <c r="F140" s="30">
        <v>6</v>
      </c>
      <c r="H140" s="30">
        <v>7</v>
      </c>
      <c r="I140" s="30">
        <v>7</v>
      </c>
      <c r="J140" s="30">
        <v>7</v>
      </c>
      <c r="K140" s="30">
        <v>7</v>
      </c>
      <c r="L140" s="30">
        <v>7</v>
      </c>
      <c r="N140" s="30">
        <v>8</v>
      </c>
      <c r="O140" s="30">
        <v>8</v>
      </c>
      <c r="P140" s="30">
        <v>8</v>
      </c>
      <c r="Q140" s="30">
        <v>8</v>
      </c>
      <c r="R140" s="30">
        <v>8</v>
      </c>
      <c r="T140" s="30">
        <v>12</v>
      </c>
      <c r="U140" s="30">
        <v>12</v>
      </c>
      <c r="V140" s="30">
        <v>12</v>
      </c>
      <c r="W140" s="30">
        <v>12</v>
      </c>
      <c r="X140" s="30">
        <v>12</v>
      </c>
    </row>
    <row r="141" spans="1:24" x14ac:dyDescent="0.25">
      <c r="A141" s="10" t="s">
        <v>64</v>
      </c>
      <c r="B141" s="30">
        <v>16266.91</v>
      </c>
      <c r="C141" s="30">
        <v>16266.91</v>
      </c>
      <c r="D141" s="30">
        <v>16266.91</v>
      </c>
      <c r="E141" s="30">
        <v>16266.91</v>
      </c>
      <c r="F141" s="30">
        <v>16266.91</v>
      </c>
      <c r="H141" s="30">
        <v>10127.458000000001</v>
      </c>
      <c r="I141" s="30">
        <v>10127.458000000001</v>
      </c>
      <c r="J141" s="30">
        <v>10127.458000000001</v>
      </c>
      <c r="K141" s="30">
        <v>10127.458000000001</v>
      </c>
      <c r="L141" s="30">
        <v>10127.458000000001</v>
      </c>
      <c r="N141" s="30">
        <v>9101.7080000000005</v>
      </c>
      <c r="O141" s="30">
        <v>9101.7080000000005</v>
      </c>
      <c r="P141" s="30">
        <v>9101.7080000000005</v>
      </c>
      <c r="Q141" s="30">
        <v>9101.7080000000005</v>
      </c>
      <c r="R141" s="30">
        <v>9101.7080000000005</v>
      </c>
      <c r="T141" s="30">
        <v>5287.634</v>
      </c>
      <c r="U141" s="30">
        <v>5287.634</v>
      </c>
      <c r="V141" s="30">
        <v>5287.634</v>
      </c>
      <c r="W141" s="30">
        <v>5287.634</v>
      </c>
      <c r="X141" s="30">
        <v>5287.634</v>
      </c>
    </row>
    <row r="142" spans="1:24" x14ac:dyDescent="0.25">
      <c r="A142" s="10" t="s">
        <v>65</v>
      </c>
      <c r="B142" s="30">
        <v>1584.2602943545401</v>
      </c>
      <c r="C142" s="30">
        <v>1584.2602943545401</v>
      </c>
      <c r="D142" s="30">
        <v>1584.2602943545401</v>
      </c>
      <c r="E142" s="30">
        <v>1584.2602943545401</v>
      </c>
      <c r="F142" s="30">
        <v>1584.2602943545401</v>
      </c>
      <c r="H142" s="30">
        <v>986.32927778805197</v>
      </c>
      <c r="I142" s="30">
        <v>986.32927778805197</v>
      </c>
      <c r="J142" s="30">
        <v>986.32927778805197</v>
      </c>
      <c r="K142" s="30">
        <v>986.32927778805197</v>
      </c>
      <c r="L142" s="30">
        <v>986.32927778805197</v>
      </c>
      <c r="N142" s="30">
        <v>886.42985024255211</v>
      </c>
      <c r="O142" s="30">
        <v>886.42985024255211</v>
      </c>
      <c r="P142" s="30">
        <v>886.42985024255211</v>
      </c>
      <c r="Q142" s="30">
        <v>886.42985024255211</v>
      </c>
      <c r="R142" s="30">
        <v>886.42985024255211</v>
      </c>
      <c r="T142" s="30">
        <v>514.97110374859597</v>
      </c>
      <c r="U142" s="30">
        <v>514.97110374859597</v>
      </c>
      <c r="V142" s="30">
        <v>514.97110374859597</v>
      </c>
      <c r="W142" s="30">
        <v>514.97110374859597</v>
      </c>
      <c r="X142" s="30">
        <v>514.97110374859597</v>
      </c>
    </row>
    <row r="143" spans="1:24" x14ac:dyDescent="0.25">
      <c r="A143" s="10" t="s">
        <v>66</v>
      </c>
      <c r="B143" s="30">
        <v>3.183564762000001E-10</v>
      </c>
      <c r="C143" s="30">
        <v>0</v>
      </c>
      <c r="D143" s="30">
        <v>0</v>
      </c>
      <c r="E143" s="30">
        <v>0</v>
      </c>
      <c r="F143" s="30">
        <v>0</v>
      </c>
      <c r="H143" s="30">
        <v>0</v>
      </c>
      <c r="I143" s="30">
        <v>0</v>
      </c>
      <c r="J143" s="30">
        <v>0</v>
      </c>
      <c r="K143" s="30">
        <v>0</v>
      </c>
      <c r="L143" s="30">
        <v>0</v>
      </c>
      <c r="N143" s="30">
        <v>0</v>
      </c>
      <c r="O143" s="30">
        <v>0</v>
      </c>
      <c r="P143" s="30">
        <v>0</v>
      </c>
      <c r="Q143" s="30">
        <v>0</v>
      </c>
      <c r="R143" s="30">
        <v>0</v>
      </c>
      <c r="T143" s="30">
        <v>0</v>
      </c>
      <c r="U143" s="30">
        <v>0</v>
      </c>
      <c r="V143" s="30">
        <v>0</v>
      </c>
      <c r="W143" s="30">
        <v>0</v>
      </c>
      <c r="X143" s="30">
        <v>0</v>
      </c>
    </row>
    <row r="144" spans="1:24" x14ac:dyDescent="0.25">
      <c r="A144" s="10" t="s">
        <v>67</v>
      </c>
      <c r="B144" s="30">
        <v>6.8735578339410022E-11</v>
      </c>
      <c r="C144" s="30">
        <v>0</v>
      </c>
      <c r="D144" s="30">
        <v>0</v>
      </c>
      <c r="E144" s="30">
        <v>0</v>
      </c>
      <c r="F144" s="30">
        <v>0</v>
      </c>
      <c r="H144" s="30">
        <v>0</v>
      </c>
      <c r="I144" s="30">
        <v>0</v>
      </c>
      <c r="J144" s="30">
        <v>0</v>
      </c>
      <c r="K144" s="30">
        <v>0</v>
      </c>
      <c r="L144" s="30">
        <v>0</v>
      </c>
      <c r="N144" s="30">
        <v>0</v>
      </c>
      <c r="O144" s="30">
        <v>0</v>
      </c>
      <c r="P144" s="30">
        <v>0</v>
      </c>
      <c r="Q144" s="30">
        <v>0</v>
      </c>
      <c r="R144" s="30">
        <v>0</v>
      </c>
      <c r="T144" s="30">
        <v>0</v>
      </c>
      <c r="U144" s="30">
        <v>0</v>
      </c>
      <c r="V144" s="30">
        <v>0</v>
      </c>
      <c r="W144" s="30">
        <v>0</v>
      </c>
      <c r="X144" s="30">
        <v>0</v>
      </c>
    </row>
    <row r="145" spans="1:24" x14ac:dyDescent="0.25">
      <c r="A145" s="10" t="s">
        <v>68</v>
      </c>
      <c r="B145" s="30">
        <v>2787.6</v>
      </c>
      <c r="C145" s="30">
        <v>2787.6</v>
      </c>
      <c r="D145" s="30">
        <v>2787.6</v>
      </c>
      <c r="E145" s="30">
        <v>2787.6</v>
      </c>
      <c r="F145" s="30">
        <v>2787.6</v>
      </c>
      <c r="H145" s="30">
        <v>3252.2</v>
      </c>
      <c r="I145" s="30">
        <v>3252.2</v>
      </c>
      <c r="J145" s="30">
        <v>3252.2</v>
      </c>
      <c r="K145" s="30">
        <v>3252.2</v>
      </c>
      <c r="L145" s="30">
        <v>3252.2</v>
      </c>
      <c r="N145" s="30">
        <v>3716.8</v>
      </c>
      <c r="O145" s="30">
        <v>3716.8</v>
      </c>
      <c r="P145" s="30">
        <v>3716.8</v>
      </c>
      <c r="Q145" s="30">
        <v>3716.8</v>
      </c>
      <c r="R145" s="30">
        <v>3716.8</v>
      </c>
      <c r="T145" s="30">
        <v>5575.2000000000007</v>
      </c>
      <c r="U145" s="30">
        <v>5575.2000000000007</v>
      </c>
      <c r="V145" s="30">
        <v>5575.2000000000007</v>
      </c>
      <c r="W145" s="30">
        <v>5575.2000000000007</v>
      </c>
      <c r="X145" s="30">
        <v>5575.2000000000007</v>
      </c>
    </row>
    <row r="146" spans="1:24" x14ac:dyDescent="0.25">
      <c r="A146" s="10" t="s">
        <v>69</v>
      </c>
      <c r="B146" s="30">
        <v>730.43695500000001</v>
      </c>
      <c r="C146" s="30">
        <v>730.43695500000001</v>
      </c>
      <c r="D146" s="30">
        <v>730.43695500000001</v>
      </c>
      <c r="E146" s="30">
        <v>730.43695500000001</v>
      </c>
      <c r="F146" s="30">
        <v>730.43695500000001</v>
      </c>
      <c r="H146" s="30">
        <v>852.17644749999999</v>
      </c>
      <c r="I146" s="30">
        <v>852.17644749999999</v>
      </c>
      <c r="J146" s="30">
        <v>852.17644749999999</v>
      </c>
      <c r="K146" s="30">
        <v>852.17644749999999</v>
      </c>
      <c r="L146" s="30">
        <v>852.17644749999999</v>
      </c>
      <c r="N146" s="30">
        <v>973.91593999999998</v>
      </c>
      <c r="O146" s="30">
        <v>973.91593999999998</v>
      </c>
      <c r="P146" s="30">
        <v>973.91593999999998</v>
      </c>
      <c r="Q146" s="30">
        <v>973.91593999999998</v>
      </c>
      <c r="R146" s="30">
        <v>973.91593999999998</v>
      </c>
      <c r="T146" s="30">
        <v>1460.87391</v>
      </c>
      <c r="U146" s="30">
        <v>1460.87391</v>
      </c>
      <c r="V146" s="30">
        <v>1460.87391</v>
      </c>
      <c r="W146" s="30">
        <v>1460.87391</v>
      </c>
      <c r="X146" s="30">
        <v>1460.87391</v>
      </c>
    </row>
    <row r="147" spans="1:24" x14ac:dyDescent="0.25">
      <c r="A147" s="10" t="s">
        <v>70</v>
      </c>
      <c r="B147" s="30">
        <v>1113.64665723648</v>
      </c>
      <c r="C147" s="30">
        <v>1003.2907684672221</v>
      </c>
      <c r="D147" s="30">
        <v>892.93488081797011</v>
      </c>
      <c r="E147" s="30">
        <v>782.57899202629915</v>
      </c>
      <c r="F147" s="30">
        <v>672.22310094982106</v>
      </c>
      <c r="H147" s="30">
        <v>1530.750131839746</v>
      </c>
      <c r="I147" s="30">
        <v>1420.353363508907</v>
      </c>
      <c r="J147" s="30">
        <v>1309.9565951780639</v>
      </c>
      <c r="K147" s="30">
        <v>1199.5598268472211</v>
      </c>
      <c r="L147" s="30">
        <v>1089.163058516375</v>
      </c>
      <c r="N147" s="30">
        <v>1597.2125078459851</v>
      </c>
      <c r="O147" s="30">
        <v>1486.815739515137</v>
      </c>
      <c r="P147" s="30">
        <v>1376.4189711842871</v>
      </c>
      <c r="Q147" s="30">
        <v>1266.0222028534361</v>
      </c>
      <c r="R147" s="30">
        <v>1155.625434522585</v>
      </c>
      <c r="T147" s="30">
        <v>1856.6240343628331</v>
      </c>
      <c r="U147" s="30">
        <v>1746.1863859104039</v>
      </c>
      <c r="V147" s="30">
        <v>1635.7487374579759</v>
      </c>
      <c r="W147" s="30">
        <v>1525.311089005548</v>
      </c>
      <c r="X147" s="30">
        <v>1414.8734405531211</v>
      </c>
    </row>
    <row r="148" spans="1:24" x14ac:dyDescent="0.25">
      <c r="A148" s="10" t="s">
        <v>10</v>
      </c>
      <c r="B148" s="30">
        <v>25258.7312920966</v>
      </c>
      <c r="C148" s="30">
        <v>22755.73833395289</v>
      </c>
      <c r="D148" s="30">
        <v>20252.74540121216</v>
      </c>
      <c r="E148" s="30">
        <v>17749.7524425601</v>
      </c>
      <c r="F148" s="30">
        <v>15246.759432086101</v>
      </c>
      <c r="H148" s="30">
        <v>34719.096945370911</v>
      </c>
      <c r="I148" s="30">
        <v>32215.17679379955</v>
      </c>
      <c r="J148" s="30">
        <v>29711.256642228102</v>
      </c>
      <c r="K148" s="30">
        <v>27207.336490656649</v>
      </c>
      <c r="L148" s="30">
        <v>24703.416339085132</v>
      </c>
      <c r="N148" s="30">
        <v>36226.536747454753</v>
      </c>
      <c r="O148" s="30">
        <v>33722.616595883177</v>
      </c>
      <c r="P148" s="30">
        <v>31218.696444311561</v>
      </c>
      <c r="Q148" s="30">
        <v>28714.776292739942</v>
      </c>
      <c r="R148" s="30">
        <v>26210.856141168311</v>
      </c>
      <c r="T148" s="30">
        <v>42110.275543583717</v>
      </c>
      <c r="U148" s="30">
        <v>39605.428185883116</v>
      </c>
      <c r="V148" s="30">
        <v>37100.580828182508</v>
      </c>
      <c r="W148" s="30">
        <v>34595.733470481908</v>
      </c>
      <c r="X148" s="30">
        <v>32090.886112781329</v>
      </c>
    </row>
    <row r="149" spans="1:24" x14ac:dyDescent="0.25">
      <c r="A149" s="10" t="s">
        <v>26</v>
      </c>
      <c r="B149" s="30">
        <v>47741.599999999999</v>
      </c>
      <c r="C149" s="30">
        <v>45128.3</v>
      </c>
      <c r="D149" s="30">
        <v>42514.9</v>
      </c>
      <c r="E149" s="30">
        <v>39901.599999999999</v>
      </c>
      <c r="F149" s="30">
        <v>37288.199999999997</v>
      </c>
      <c r="H149" s="30">
        <v>51467.9</v>
      </c>
      <c r="I149" s="30">
        <v>48853.599999999999</v>
      </c>
      <c r="J149" s="30">
        <v>46239.3</v>
      </c>
      <c r="K149" s="30">
        <v>43625</v>
      </c>
      <c r="L149" s="30">
        <v>41010.6</v>
      </c>
      <c r="N149" s="30">
        <v>52502.400000000001</v>
      </c>
      <c r="O149" s="30">
        <v>49888.1</v>
      </c>
      <c r="P149" s="30">
        <v>47273.8</v>
      </c>
      <c r="Q149" s="30">
        <v>44659.5</v>
      </c>
      <c r="R149" s="30">
        <v>42045.2</v>
      </c>
      <c r="T149" s="30">
        <v>56805.2</v>
      </c>
      <c r="U149" s="30">
        <v>54189.9</v>
      </c>
      <c r="V149" s="30">
        <v>51574.6</v>
      </c>
      <c r="W149" s="30">
        <v>48959.3</v>
      </c>
      <c r="X149" s="30">
        <v>46344.1</v>
      </c>
    </row>
    <row r="151" spans="1:24" x14ac:dyDescent="0.25">
      <c r="A151" s="10" t="s">
        <v>171</v>
      </c>
      <c r="B151" s="10">
        <v>100</v>
      </c>
      <c r="C151" s="10">
        <v>95</v>
      </c>
      <c r="D151" s="10">
        <v>90</v>
      </c>
      <c r="E151" s="10">
        <v>85</v>
      </c>
      <c r="F151" s="10">
        <v>80</v>
      </c>
      <c r="G151" s="10" t="s">
        <v>172</v>
      </c>
      <c r="H151" s="10">
        <v>100</v>
      </c>
      <c r="I151" s="10">
        <v>95</v>
      </c>
      <c r="J151" s="10">
        <v>90</v>
      </c>
      <c r="K151" s="10">
        <v>85</v>
      </c>
      <c r="L151" s="10">
        <v>80</v>
      </c>
      <c r="M151" s="10" t="s">
        <v>173</v>
      </c>
      <c r="N151" s="10">
        <v>100</v>
      </c>
      <c r="O151" s="10">
        <v>95</v>
      </c>
      <c r="P151" s="10">
        <v>90</v>
      </c>
      <c r="Q151" s="10">
        <v>85</v>
      </c>
      <c r="R151" s="10">
        <v>80</v>
      </c>
      <c r="S151" s="10" t="s">
        <v>174</v>
      </c>
      <c r="T151" s="10">
        <v>100</v>
      </c>
      <c r="U151" s="10">
        <v>95</v>
      </c>
      <c r="V151" s="10">
        <v>90</v>
      </c>
      <c r="W151" s="10">
        <v>85</v>
      </c>
      <c r="X151" s="10">
        <v>80</v>
      </c>
    </row>
    <row r="152" spans="1:24" x14ac:dyDescent="0.25">
      <c r="A152" s="10" t="s">
        <v>22</v>
      </c>
      <c r="B152" s="30">
        <v>20.606000000000002</v>
      </c>
      <c r="C152" s="30">
        <v>16.184000000000001</v>
      </c>
      <c r="D152" s="30">
        <v>15.11</v>
      </c>
      <c r="E152" s="30">
        <v>14.122</v>
      </c>
      <c r="F152" s="30">
        <v>13.176</v>
      </c>
      <c r="H152" s="30">
        <v>21.759</v>
      </c>
      <c r="I152" s="30">
        <v>16.913</v>
      </c>
      <c r="J152" s="30">
        <v>15.851000000000001</v>
      </c>
      <c r="K152" s="30">
        <v>14.896000000000001</v>
      </c>
      <c r="L152" s="30">
        <v>13.933999999999999</v>
      </c>
      <c r="N152" s="30">
        <v>21.734000000000002</v>
      </c>
      <c r="O152" s="30">
        <v>17.074000000000002</v>
      </c>
      <c r="P152" s="30">
        <v>15.993</v>
      </c>
      <c r="Q152" s="30">
        <v>14.999000000000001</v>
      </c>
      <c r="R152" s="30">
        <v>14.034000000000001</v>
      </c>
      <c r="T152" s="30">
        <v>22.225999999999999</v>
      </c>
      <c r="U152" s="30">
        <v>17.792999999999999</v>
      </c>
      <c r="V152" s="30">
        <v>16.545000000000002</v>
      </c>
      <c r="W152" s="30">
        <v>15.433999999999999</v>
      </c>
      <c r="X152" s="30">
        <v>14.468</v>
      </c>
    </row>
    <row r="153" spans="1:24" x14ac:dyDescent="0.25">
      <c r="A153" s="10" t="s">
        <v>23</v>
      </c>
      <c r="B153" s="30">
        <v>4.76</v>
      </c>
      <c r="C153" s="30">
        <v>4.2619999999999996</v>
      </c>
      <c r="D153" s="30">
        <v>3.177</v>
      </c>
      <c r="E153" s="30">
        <v>2.5579999999999998</v>
      </c>
      <c r="F153" s="30">
        <v>2.0539999999999998</v>
      </c>
      <c r="H153" s="30">
        <v>5.71</v>
      </c>
      <c r="I153" s="30">
        <v>5.1369999999999996</v>
      </c>
      <c r="J153" s="30">
        <v>4.4409999999999998</v>
      </c>
      <c r="K153" s="30">
        <v>4.056</v>
      </c>
      <c r="L153" s="30">
        <v>3.6709999999999998</v>
      </c>
      <c r="N153" s="30">
        <v>6.78</v>
      </c>
      <c r="O153" s="30">
        <v>5.891</v>
      </c>
      <c r="P153" s="30">
        <v>4.9880000000000004</v>
      </c>
      <c r="Q153" s="30">
        <v>4.2430000000000003</v>
      </c>
      <c r="R153" s="30">
        <v>3.86</v>
      </c>
      <c r="T153" s="30">
        <v>10.62</v>
      </c>
      <c r="U153" s="30">
        <v>9.1579999999999995</v>
      </c>
      <c r="V153" s="30">
        <v>7.52</v>
      </c>
      <c r="W153" s="30">
        <v>6.5250000000000004</v>
      </c>
      <c r="X153" s="30">
        <v>5.6059999999999999</v>
      </c>
    </row>
    <row r="154" spans="1:24" x14ac:dyDescent="0.25">
      <c r="A154" s="10" t="s">
        <v>24</v>
      </c>
      <c r="B154" s="30">
        <v>47.183</v>
      </c>
      <c r="C154" s="30">
        <v>27.693999999999999</v>
      </c>
      <c r="D154" s="30">
        <v>24.280999999999999</v>
      </c>
      <c r="E154" s="30">
        <v>20.818000000000001</v>
      </c>
      <c r="F154" s="30">
        <v>17.343</v>
      </c>
      <c r="H154" s="30">
        <v>63.968000000000004</v>
      </c>
      <c r="I154" s="30">
        <v>44.302</v>
      </c>
      <c r="J154" s="30">
        <v>40.953000000000003</v>
      </c>
      <c r="K154" s="30">
        <v>37.090000000000003</v>
      </c>
      <c r="L154" s="30">
        <v>33.262</v>
      </c>
      <c r="N154" s="30">
        <v>66.605000000000004</v>
      </c>
      <c r="O154" s="30">
        <v>46.186</v>
      </c>
      <c r="P154" s="30">
        <v>42.7</v>
      </c>
      <c r="Q154" s="30">
        <v>39.238999999999997</v>
      </c>
      <c r="R154" s="30">
        <v>35.420999999999999</v>
      </c>
      <c r="T154" s="30">
        <v>74.412999999999997</v>
      </c>
      <c r="U154" s="30">
        <v>53.484999999999999</v>
      </c>
      <c r="V154" s="30">
        <v>49.966999999999999</v>
      </c>
      <c r="W154" s="30">
        <v>46.393999999999998</v>
      </c>
      <c r="X154" s="30">
        <v>42.625</v>
      </c>
    </row>
    <row r="155" spans="1:24" x14ac:dyDescent="0.25">
      <c r="A155" s="10" t="s">
        <v>25</v>
      </c>
      <c r="B155" s="30">
        <v>0</v>
      </c>
      <c r="C155" s="30">
        <v>0</v>
      </c>
      <c r="D155" s="30">
        <v>0</v>
      </c>
      <c r="E155" s="30">
        <v>0</v>
      </c>
      <c r="F155" s="30">
        <v>0</v>
      </c>
      <c r="H155" s="30">
        <v>0</v>
      </c>
      <c r="I155" s="30">
        <v>0</v>
      </c>
      <c r="J155" s="30">
        <v>0</v>
      </c>
      <c r="K155" s="30">
        <v>0</v>
      </c>
      <c r="L155" s="30">
        <v>0</v>
      </c>
      <c r="N155" s="30">
        <v>0</v>
      </c>
      <c r="O155" s="30">
        <v>0</v>
      </c>
      <c r="P155" s="30">
        <v>0</v>
      </c>
      <c r="Q155" s="30">
        <v>0</v>
      </c>
      <c r="R155" s="30">
        <v>0</v>
      </c>
      <c r="T155" s="30">
        <v>0</v>
      </c>
      <c r="U155" s="30">
        <v>0</v>
      </c>
      <c r="V155" s="30">
        <v>0</v>
      </c>
      <c r="W155" s="30">
        <v>0</v>
      </c>
      <c r="X155" s="30">
        <v>0</v>
      </c>
    </row>
    <row r="156" spans="1:24" x14ac:dyDescent="0.25">
      <c r="A156" s="10" t="s">
        <v>64</v>
      </c>
      <c r="B156" s="30">
        <v>45334.080000000002</v>
      </c>
      <c r="C156" s="30">
        <v>35603.919999999998</v>
      </c>
      <c r="D156" s="30">
        <v>33241.78</v>
      </c>
      <c r="E156" s="30">
        <v>31067.52</v>
      </c>
      <c r="F156" s="30">
        <v>28986.98</v>
      </c>
      <c r="H156" s="30">
        <v>47870.68</v>
      </c>
      <c r="I156" s="30">
        <v>37209.699999999997</v>
      </c>
      <c r="J156" s="30">
        <v>34871.54</v>
      </c>
      <c r="K156" s="30">
        <v>32771.199999999997</v>
      </c>
      <c r="L156" s="30">
        <v>30655.68</v>
      </c>
      <c r="N156" s="30">
        <v>47815.02</v>
      </c>
      <c r="O156" s="30">
        <v>37563.68</v>
      </c>
      <c r="P156" s="30">
        <v>35185.699999999997</v>
      </c>
      <c r="Q156" s="30">
        <v>32998.9</v>
      </c>
      <c r="R156" s="30">
        <v>30873.919999999998</v>
      </c>
      <c r="T156" s="30">
        <v>48896.1</v>
      </c>
      <c r="U156" s="30">
        <v>39145.040000000001</v>
      </c>
      <c r="V156" s="30">
        <v>36398.339999999997</v>
      </c>
      <c r="W156" s="30">
        <v>33955.9</v>
      </c>
      <c r="X156" s="30">
        <v>31829.38</v>
      </c>
    </row>
    <row r="157" spans="1:24" x14ac:dyDescent="0.25">
      <c r="A157" s="10" t="s">
        <v>65</v>
      </c>
      <c r="B157" s="30">
        <v>4415.1583137235202</v>
      </c>
      <c r="C157" s="30">
        <v>3467.522521448479</v>
      </c>
      <c r="D157" s="30">
        <v>3237.46994159732</v>
      </c>
      <c r="E157" s="30">
        <v>3025.7152944268801</v>
      </c>
      <c r="F157" s="30">
        <v>2823.0881874461202</v>
      </c>
      <c r="H157" s="30">
        <v>4662.2018310639196</v>
      </c>
      <c r="I157" s="30">
        <v>3623.9119952617998</v>
      </c>
      <c r="J157" s="30">
        <v>3396.1948658347601</v>
      </c>
      <c r="K157" s="30">
        <v>3191.6394052927999</v>
      </c>
      <c r="L157" s="30">
        <v>2985.6055403539199</v>
      </c>
      <c r="N157" s="30">
        <v>4656.7810149418801</v>
      </c>
      <c r="O157" s="30">
        <v>3658.38667170592</v>
      </c>
      <c r="P157" s="30">
        <v>3426.7914090057998</v>
      </c>
      <c r="Q157" s="30">
        <v>3213.8154712465998</v>
      </c>
      <c r="R157" s="30">
        <v>3006.8602818284799</v>
      </c>
      <c r="T157" s="30">
        <v>4762.0691193834</v>
      </c>
      <c r="U157" s="30">
        <v>3812.39784279376</v>
      </c>
      <c r="V157" s="30">
        <v>3544.89235155396</v>
      </c>
      <c r="W157" s="30">
        <v>3307.0192267046</v>
      </c>
      <c r="X157" s="30">
        <v>3099.91405423172</v>
      </c>
    </row>
    <row r="158" spans="1:24" x14ac:dyDescent="0.25">
      <c r="A158" s="10" t="s">
        <v>66</v>
      </c>
      <c r="B158" s="30">
        <v>38021.209423277818</v>
      </c>
      <c r="C158" s="30">
        <v>24197.01244233119</v>
      </c>
      <c r="D158" s="30">
        <v>20497.246551303931</v>
      </c>
      <c r="E158" s="30">
        <v>17362.426716267331</v>
      </c>
      <c r="F158" s="30">
        <v>14364.985071764981</v>
      </c>
      <c r="H158" s="30">
        <v>50595.261923150487</v>
      </c>
      <c r="I158" s="30">
        <v>36555.003644347948</v>
      </c>
      <c r="J158" s="30">
        <v>33397.925068507211</v>
      </c>
      <c r="K158" s="30">
        <v>30289.738567232791</v>
      </c>
      <c r="L158" s="30">
        <v>27207.427477592169</v>
      </c>
      <c r="N158" s="30">
        <v>53749.440715996563</v>
      </c>
      <c r="O158" s="30">
        <v>38795.33531006705</v>
      </c>
      <c r="P158" s="30">
        <v>35280.070858173887</v>
      </c>
      <c r="Q158" s="30">
        <v>31984.377110384859</v>
      </c>
      <c r="R158" s="30">
        <v>28909.702888109579</v>
      </c>
      <c r="T158" s="30">
        <v>63951.257015145049</v>
      </c>
      <c r="U158" s="30">
        <v>47918.451271641243</v>
      </c>
      <c r="V158" s="30">
        <v>43439.818953828362</v>
      </c>
      <c r="W158" s="30">
        <v>39748.038610513067</v>
      </c>
      <c r="X158" s="30">
        <v>36020.51301944942</v>
      </c>
    </row>
    <row r="159" spans="1:24" x14ac:dyDescent="0.25">
      <c r="A159" s="10" t="s">
        <v>67</v>
      </c>
      <c r="B159" s="30">
        <v>6892.8121520748</v>
      </c>
      <c r="C159" s="30">
        <v>4045.8026413104012</v>
      </c>
      <c r="D159" s="30">
        <v>3547.1041146537</v>
      </c>
      <c r="E159" s="30">
        <v>3041.3057407944002</v>
      </c>
      <c r="F159" s="30">
        <v>2533.5644046348002</v>
      </c>
      <c r="H159" s="30">
        <v>9344.9474449662011</v>
      </c>
      <c r="I159" s="30">
        <v>6471.9782048211009</v>
      </c>
      <c r="J159" s="30">
        <v>5982.7023148838998</v>
      </c>
      <c r="K159" s="30">
        <v>5418.3375059726995</v>
      </c>
      <c r="L159" s="30">
        <v>4859.1003644856</v>
      </c>
      <c r="N159" s="30">
        <v>9730.0776338595006</v>
      </c>
      <c r="O159" s="30">
        <v>6747.236066943301</v>
      </c>
      <c r="P159" s="30">
        <v>6237.8877694826997</v>
      </c>
      <c r="Q159" s="30">
        <v>5732.2500917534999</v>
      </c>
      <c r="R159" s="30">
        <v>5174.5760853501006</v>
      </c>
      <c r="T159" s="30">
        <v>10870.874070178499</v>
      </c>
      <c r="U159" s="30">
        <v>7813.4402814177001</v>
      </c>
      <c r="V159" s="30">
        <v>7299.6071010533997</v>
      </c>
      <c r="W159" s="30">
        <v>6777.5492005757997</v>
      </c>
      <c r="X159" s="30">
        <v>6226.9458238968</v>
      </c>
    </row>
    <row r="160" spans="1:24" x14ac:dyDescent="0.25">
      <c r="A160" s="10" t="s">
        <v>68</v>
      </c>
      <c r="B160" s="30">
        <v>0</v>
      </c>
      <c r="C160" s="30">
        <v>0</v>
      </c>
      <c r="D160" s="30">
        <v>0</v>
      </c>
      <c r="E160" s="30">
        <v>0</v>
      </c>
      <c r="F160" s="30">
        <v>0</v>
      </c>
      <c r="H160" s="30">
        <v>0</v>
      </c>
      <c r="I160" s="30">
        <v>0</v>
      </c>
      <c r="J160" s="30">
        <v>0</v>
      </c>
      <c r="K160" s="30">
        <v>0</v>
      </c>
      <c r="L160" s="30">
        <v>0</v>
      </c>
      <c r="N160" s="30">
        <v>0</v>
      </c>
      <c r="O160" s="30">
        <v>0</v>
      </c>
      <c r="P160" s="30">
        <v>0</v>
      </c>
      <c r="Q160" s="30">
        <v>0</v>
      </c>
      <c r="R160" s="30">
        <v>0</v>
      </c>
      <c r="T160" s="30">
        <v>0</v>
      </c>
      <c r="U160" s="30">
        <v>0</v>
      </c>
      <c r="V160" s="30">
        <v>0</v>
      </c>
      <c r="W160" s="30">
        <v>0</v>
      </c>
      <c r="X160" s="30">
        <v>0</v>
      </c>
    </row>
    <row r="161" spans="1:24" x14ac:dyDescent="0.25">
      <c r="A161" s="10" t="s">
        <v>69</v>
      </c>
      <c r="B161" s="30">
        <v>0</v>
      </c>
      <c r="C161" s="30">
        <v>0</v>
      </c>
      <c r="D161" s="30">
        <v>0</v>
      </c>
      <c r="E161" s="30">
        <v>0</v>
      </c>
      <c r="F161" s="30">
        <v>0</v>
      </c>
      <c r="H161" s="30">
        <v>0</v>
      </c>
      <c r="I161" s="30">
        <v>0</v>
      </c>
      <c r="J161" s="30">
        <v>0</v>
      </c>
      <c r="K161" s="30">
        <v>0</v>
      </c>
      <c r="L161" s="30">
        <v>0</v>
      </c>
      <c r="N161" s="30">
        <v>0</v>
      </c>
      <c r="O161" s="30">
        <v>0</v>
      </c>
      <c r="P161" s="30">
        <v>0</v>
      </c>
      <c r="Q161" s="30">
        <v>0</v>
      </c>
      <c r="R161" s="30">
        <v>0</v>
      </c>
      <c r="T161" s="30">
        <v>0</v>
      </c>
      <c r="U161" s="30">
        <v>0</v>
      </c>
      <c r="V161" s="30">
        <v>0</v>
      </c>
      <c r="W161" s="30">
        <v>0</v>
      </c>
      <c r="X161" s="30">
        <v>0</v>
      </c>
    </row>
    <row r="162" spans="1:24" x14ac:dyDescent="0.25">
      <c r="A162" s="10" t="s">
        <v>70</v>
      </c>
      <c r="B162" s="30">
        <v>0</v>
      </c>
      <c r="C162" s="30">
        <v>0</v>
      </c>
      <c r="D162" s="30">
        <v>0</v>
      </c>
      <c r="E162" s="30">
        <v>0</v>
      </c>
      <c r="F162" s="30">
        <v>0</v>
      </c>
      <c r="H162" s="30">
        <v>0</v>
      </c>
      <c r="I162" s="30">
        <v>0</v>
      </c>
      <c r="J162" s="30">
        <v>0</v>
      </c>
      <c r="K162" s="30">
        <v>0</v>
      </c>
      <c r="L162" s="30">
        <v>0</v>
      </c>
      <c r="N162" s="30">
        <v>0</v>
      </c>
      <c r="O162" s="30">
        <v>0</v>
      </c>
      <c r="P162" s="30">
        <v>0</v>
      </c>
      <c r="Q162" s="30">
        <v>0</v>
      </c>
      <c r="R162" s="30">
        <v>0</v>
      </c>
      <c r="T162" s="30">
        <v>0</v>
      </c>
      <c r="U162" s="30">
        <v>0</v>
      </c>
      <c r="V162" s="30">
        <v>0</v>
      </c>
      <c r="W162" s="30">
        <v>0</v>
      </c>
      <c r="X162" s="30">
        <v>0</v>
      </c>
    </row>
    <row r="163" spans="1:24" x14ac:dyDescent="0.25">
      <c r="A163" s="10" t="s">
        <v>10</v>
      </c>
      <c r="B163" s="30">
        <v>0</v>
      </c>
      <c r="C163" s="30">
        <v>0</v>
      </c>
      <c r="D163" s="30">
        <v>0</v>
      </c>
      <c r="E163" s="30">
        <v>0</v>
      </c>
      <c r="F163" s="30">
        <v>0</v>
      </c>
      <c r="H163" s="30">
        <v>0</v>
      </c>
      <c r="I163" s="30">
        <v>0</v>
      </c>
      <c r="J163" s="30">
        <v>0</v>
      </c>
      <c r="K163" s="30">
        <v>0</v>
      </c>
      <c r="L163" s="30">
        <v>0</v>
      </c>
      <c r="N163" s="30">
        <v>0</v>
      </c>
      <c r="O163" s="30">
        <v>0</v>
      </c>
      <c r="P163" s="30">
        <v>0</v>
      </c>
      <c r="Q163" s="30">
        <v>0</v>
      </c>
      <c r="R163" s="30">
        <v>0</v>
      </c>
      <c r="T163" s="30">
        <v>0</v>
      </c>
      <c r="U163" s="30">
        <v>0</v>
      </c>
      <c r="V163" s="30">
        <v>0</v>
      </c>
      <c r="W163" s="30">
        <v>0</v>
      </c>
      <c r="X163" s="30">
        <v>0</v>
      </c>
    </row>
    <row r="164" spans="1:24" x14ac:dyDescent="0.25">
      <c r="A164" s="10" t="s">
        <v>26</v>
      </c>
      <c r="B164" s="30">
        <v>94664.1</v>
      </c>
      <c r="C164" s="30">
        <v>67314.899999999994</v>
      </c>
      <c r="D164" s="30">
        <v>60524.2</v>
      </c>
      <c r="E164" s="30">
        <v>54497.5</v>
      </c>
      <c r="F164" s="30">
        <v>48709.3</v>
      </c>
      <c r="H164" s="30">
        <v>112474</v>
      </c>
      <c r="I164" s="30">
        <v>83861.3</v>
      </c>
      <c r="J164" s="30">
        <v>77648.899999999994</v>
      </c>
      <c r="K164" s="30">
        <v>71671.399999999994</v>
      </c>
      <c r="L164" s="30">
        <v>65708.399999999994</v>
      </c>
      <c r="N164" s="30">
        <v>115952</v>
      </c>
      <c r="O164" s="30">
        <v>86765.2</v>
      </c>
      <c r="P164" s="30">
        <v>80131</v>
      </c>
      <c r="Q164" s="30">
        <v>73929.899999999994</v>
      </c>
      <c r="R164" s="30">
        <v>67965.7</v>
      </c>
      <c r="T164" s="30">
        <v>128481</v>
      </c>
      <c r="U164" s="30">
        <v>98690.2</v>
      </c>
      <c r="V164" s="30">
        <v>90683.3</v>
      </c>
      <c r="W164" s="30">
        <v>83789</v>
      </c>
      <c r="X164" s="30">
        <v>77177.399999999994</v>
      </c>
    </row>
    <row r="166" spans="1:24" x14ac:dyDescent="0.25">
      <c r="A166" s="10" t="s">
        <v>175</v>
      </c>
      <c r="B166" s="10">
        <v>100</v>
      </c>
      <c r="C166" s="10">
        <v>95</v>
      </c>
      <c r="D166" s="10">
        <v>90</v>
      </c>
      <c r="E166" s="10">
        <v>85</v>
      </c>
      <c r="F166" s="10">
        <v>80</v>
      </c>
      <c r="G166" s="10" t="s">
        <v>176</v>
      </c>
      <c r="H166" s="10">
        <v>100</v>
      </c>
      <c r="I166" s="10">
        <v>95</v>
      </c>
      <c r="J166" s="10">
        <v>90</v>
      </c>
      <c r="K166" s="10">
        <v>85</v>
      </c>
      <c r="L166" s="10">
        <v>80</v>
      </c>
      <c r="M166" s="10" t="s">
        <v>177</v>
      </c>
      <c r="N166" s="10">
        <v>100</v>
      </c>
      <c r="O166" s="10">
        <v>95</v>
      </c>
      <c r="P166" s="10">
        <v>90</v>
      </c>
      <c r="Q166" s="10">
        <v>85</v>
      </c>
      <c r="R166" s="10">
        <v>80</v>
      </c>
      <c r="S166" s="10" t="s">
        <v>178</v>
      </c>
      <c r="T166" s="10">
        <v>100</v>
      </c>
      <c r="U166" s="10">
        <v>95</v>
      </c>
      <c r="V166" s="10">
        <v>90</v>
      </c>
      <c r="W166" s="10">
        <v>85</v>
      </c>
      <c r="X166" s="10">
        <v>80</v>
      </c>
    </row>
    <row r="167" spans="1:24" x14ac:dyDescent="0.25">
      <c r="A167" s="10" t="s">
        <v>22</v>
      </c>
      <c r="B167" s="30">
        <v>0</v>
      </c>
      <c r="C167" s="30">
        <v>0</v>
      </c>
      <c r="D167" s="30">
        <v>0</v>
      </c>
      <c r="E167" s="30">
        <v>0</v>
      </c>
      <c r="F167" s="30">
        <v>0</v>
      </c>
      <c r="H167" s="30">
        <v>0</v>
      </c>
      <c r="I167" s="30">
        <v>0</v>
      </c>
      <c r="J167" s="30">
        <v>0</v>
      </c>
      <c r="K167" s="30">
        <v>0</v>
      </c>
      <c r="L167" s="30">
        <v>0</v>
      </c>
      <c r="N167" s="30">
        <v>0</v>
      </c>
      <c r="O167" s="30">
        <v>0</v>
      </c>
      <c r="P167" s="30">
        <v>0</v>
      </c>
      <c r="Q167" s="30">
        <v>0</v>
      </c>
      <c r="R167" s="30">
        <v>0</v>
      </c>
      <c r="T167" s="30">
        <v>0</v>
      </c>
      <c r="U167" s="30">
        <v>0</v>
      </c>
      <c r="V167" s="30">
        <v>0</v>
      </c>
      <c r="W167" s="30">
        <v>0</v>
      </c>
      <c r="X167" s="30">
        <v>0</v>
      </c>
    </row>
    <row r="168" spans="1:24" x14ac:dyDescent="0.25">
      <c r="A168" s="10" t="s">
        <v>23</v>
      </c>
      <c r="B168" s="30">
        <v>0</v>
      </c>
      <c r="C168" s="30">
        <v>0</v>
      </c>
      <c r="D168" s="30">
        <v>0</v>
      </c>
      <c r="E168" s="30">
        <v>0</v>
      </c>
      <c r="F168" s="30">
        <v>0</v>
      </c>
      <c r="H168" s="30">
        <v>0</v>
      </c>
      <c r="I168" s="30">
        <v>0</v>
      </c>
      <c r="J168" s="30">
        <v>0</v>
      </c>
      <c r="K168" s="30">
        <v>0</v>
      </c>
      <c r="L168" s="30">
        <v>0</v>
      </c>
      <c r="N168" s="30">
        <v>0</v>
      </c>
      <c r="O168" s="30">
        <v>0</v>
      </c>
      <c r="P168" s="30">
        <v>0</v>
      </c>
      <c r="Q168" s="30">
        <v>0</v>
      </c>
      <c r="R168" s="30">
        <v>0</v>
      </c>
      <c r="T168" s="30">
        <v>0</v>
      </c>
      <c r="U168" s="30">
        <v>0</v>
      </c>
      <c r="V168" s="30">
        <v>0</v>
      </c>
      <c r="W168" s="30">
        <v>0</v>
      </c>
      <c r="X168" s="30">
        <v>0</v>
      </c>
    </row>
    <row r="169" spans="1:24" x14ac:dyDescent="0.25">
      <c r="A169" s="10" t="s">
        <v>24</v>
      </c>
      <c r="B169" s="30">
        <v>0</v>
      </c>
      <c r="C169" s="30">
        <v>0</v>
      </c>
      <c r="D169" s="30">
        <v>0</v>
      </c>
      <c r="E169" s="30">
        <v>0</v>
      </c>
      <c r="F169" s="30">
        <v>0</v>
      </c>
      <c r="H169" s="30">
        <v>0</v>
      </c>
      <c r="I169" s="30">
        <v>0</v>
      </c>
      <c r="J169" s="30">
        <v>0</v>
      </c>
      <c r="K169" s="30">
        <v>0</v>
      </c>
      <c r="L169" s="30">
        <v>0</v>
      </c>
      <c r="N169" s="30">
        <v>0</v>
      </c>
      <c r="O169" s="30">
        <v>0</v>
      </c>
      <c r="P169" s="30">
        <v>0</v>
      </c>
      <c r="Q169" s="30">
        <v>0</v>
      </c>
      <c r="R169" s="30">
        <v>0</v>
      </c>
      <c r="T169" s="30">
        <v>0</v>
      </c>
      <c r="U169" s="30">
        <v>0</v>
      </c>
      <c r="V169" s="30">
        <v>0</v>
      </c>
      <c r="W169" s="30">
        <v>0</v>
      </c>
      <c r="X169" s="30">
        <v>0</v>
      </c>
    </row>
    <row r="170" spans="1:24" x14ac:dyDescent="0.25">
      <c r="A170" s="10" t="s">
        <v>25</v>
      </c>
      <c r="B170" s="30">
        <v>6</v>
      </c>
      <c r="C170" s="30">
        <v>6</v>
      </c>
      <c r="D170" s="30">
        <v>6</v>
      </c>
      <c r="E170" s="30">
        <v>6</v>
      </c>
      <c r="F170" s="30">
        <v>6</v>
      </c>
      <c r="H170" s="30">
        <v>7</v>
      </c>
      <c r="I170" s="30">
        <v>7</v>
      </c>
      <c r="J170" s="30">
        <v>7</v>
      </c>
      <c r="K170" s="30">
        <v>7</v>
      </c>
      <c r="L170" s="30">
        <v>7</v>
      </c>
      <c r="N170" s="30">
        <v>8</v>
      </c>
      <c r="O170" s="30">
        <v>8</v>
      </c>
      <c r="P170" s="30">
        <v>8</v>
      </c>
      <c r="Q170" s="30">
        <v>8</v>
      </c>
      <c r="R170" s="30">
        <v>8</v>
      </c>
      <c r="T170" s="30">
        <v>12</v>
      </c>
      <c r="U170" s="30">
        <v>12</v>
      </c>
      <c r="V170" s="30">
        <v>12</v>
      </c>
      <c r="W170" s="30">
        <v>12</v>
      </c>
      <c r="X170" s="30">
        <v>12</v>
      </c>
    </row>
    <row r="171" spans="1:24" x14ac:dyDescent="0.25">
      <c r="A171" s="10" t="s">
        <v>64</v>
      </c>
      <c r="B171" s="30">
        <v>0</v>
      </c>
      <c r="C171" s="30">
        <v>0</v>
      </c>
      <c r="D171" s="30">
        <v>0</v>
      </c>
      <c r="E171" s="30">
        <v>0</v>
      </c>
      <c r="F171" s="30">
        <v>0</v>
      </c>
      <c r="H171" s="30">
        <v>0</v>
      </c>
      <c r="I171" s="30">
        <v>0</v>
      </c>
      <c r="J171" s="30">
        <v>0</v>
      </c>
      <c r="K171" s="30">
        <v>0</v>
      </c>
      <c r="L171" s="30">
        <v>0</v>
      </c>
      <c r="N171" s="30">
        <v>0</v>
      </c>
      <c r="O171" s="30">
        <v>0</v>
      </c>
      <c r="P171" s="30">
        <v>0</v>
      </c>
      <c r="Q171" s="30">
        <v>0</v>
      </c>
      <c r="R171" s="30">
        <v>0</v>
      </c>
      <c r="T171" s="30">
        <v>0</v>
      </c>
      <c r="U171" s="30">
        <v>0</v>
      </c>
      <c r="V171" s="30">
        <v>0</v>
      </c>
      <c r="W171" s="30">
        <v>0</v>
      </c>
      <c r="X171" s="30">
        <v>0</v>
      </c>
    </row>
    <row r="172" spans="1:24" x14ac:dyDescent="0.25">
      <c r="A172" s="10" t="s">
        <v>65</v>
      </c>
      <c r="B172" s="30">
        <v>0</v>
      </c>
      <c r="C172" s="30">
        <v>0</v>
      </c>
      <c r="D172" s="30">
        <v>0</v>
      </c>
      <c r="E172" s="30">
        <v>0</v>
      </c>
      <c r="F172" s="30">
        <v>0</v>
      </c>
      <c r="H172" s="30">
        <v>0</v>
      </c>
      <c r="I172" s="30">
        <v>0</v>
      </c>
      <c r="J172" s="30">
        <v>0</v>
      </c>
      <c r="K172" s="30">
        <v>0</v>
      </c>
      <c r="L172" s="30">
        <v>0</v>
      </c>
      <c r="N172" s="30">
        <v>0</v>
      </c>
      <c r="O172" s="30">
        <v>0</v>
      </c>
      <c r="P172" s="30">
        <v>0</v>
      </c>
      <c r="Q172" s="30">
        <v>0</v>
      </c>
      <c r="R172" s="30">
        <v>0</v>
      </c>
      <c r="T172" s="30">
        <v>0</v>
      </c>
      <c r="U172" s="30">
        <v>0</v>
      </c>
      <c r="V172" s="30">
        <v>0</v>
      </c>
      <c r="W172" s="30">
        <v>0</v>
      </c>
      <c r="X172" s="30">
        <v>0</v>
      </c>
    </row>
    <row r="173" spans="1:24" x14ac:dyDescent="0.25">
      <c r="A173" s="10" t="s">
        <v>66</v>
      </c>
      <c r="B173" s="30">
        <v>0</v>
      </c>
      <c r="C173" s="30">
        <v>0</v>
      </c>
      <c r="D173" s="30">
        <v>0</v>
      </c>
      <c r="E173" s="30">
        <v>0</v>
      </c>
      <c r="F173" s="30">
        <v>0</v>
      </c>
      <c r="H173" s="30">
        <v>0</v>
      </c>
      <c r="I173" s="30">
        <v>0</v>
      </c>
      <c r="J173" s="30">
        <v>0</v>
      </c>
      <c r="K173" s="30">
        <v>0</v>
      </c>
      <c r="L173" s="30">
        <v>0</v>
      </c>
      <c r="N173" s="30">
        <v>0</v>
      </c>
      <c r="O173" s="30">
        <v>0</v>
      </c>
      <c r="P173" s="30">
        <v>0</v>
      </c>
      <c r="Q173" s="30">
        <v>0</v>
      </c>
      <c r="R173" s="30">
        <v>0</v>
      </c>
      <c r="T173" s="30">
        <v>0</v>
      </c>
      <c r="U173" s="30">
        <v>0</v>
      </c>
      <c r="V173" s="30">
        <v>0</v>
      </c>
      <c r="W173" s="30">
        <v>0</v>
      </c>
      <c r="X173" s="30">
        <v>0</v>
      </c>
    </row>
    <row r="174" spans="1:24" x14ac:dyDescent="0.25">
      <c r="A174" s="10" t="s">
        <v>67</v>
      </c>
      <c r="B174" s="30">
        <v>0</v>
      </c>
      <c r="C174" s="30">
        <v>0</v>
      </c>
      <c r="D174" s="30">
        <v>0</v>
      </c>
      <c r="E174" s="30">
        <v>0</v>
      </c>
      <c r="F174" s="30">
        <v>0</v>
      </c>
      <c r="H174" s="30">
        <v>0</v>
      </c>
      <c r="I174" s="30">
        <v>0</v>
      </c>
      <c r="J174" s="30">
        <v>0</v>
      </c>
      <c r="K174" s="30">
        <v>0</v>
      </c>
      <c r="L174" s="30">
        <v>0</v>
      </c>
      <c r="N174" s="30">
        <v>0</v>
      </c>
      <c r="O174" s="30">
        <v>0</v>
      </c>
      <c r="P174" s="30">
        <v>0</v>
      </c>
      <c r="Q174" s="30">
        <v>0</v>
      </c>
      <c r="R174" s="30">
        <v>0</v>
      </c>
      <c r="T174" s="30">
        <v>0</v>
      </c>
      <c r="U174" s="30">
        <v>0</v>
      </c>
      <c r="V174" s="30">
        <v>0</v>
      </c>
      <c r="W174" s="30">
        <v>0</v>
      </c>
      <c r="X174" s="30">
        <v>0</v>
      </c>
    </row>
    <row r="175" spans="1:24" x14ac:dyDescent="0.25">
      <c r="A175" s="10" t="s">
        <v>68</v>
      </c>
      <c r="B175" s="30">
        <v>2787.6</v>
      </c>
      <c r="C175" s="30">
        <v>2787.6</v>
      </c>
      <c r="D175" s="30">
        <v>2787.6</v>
      </c>
      <c r="E175" s="30">
        <v>2787.6</v>
      </c>
      <c r="F175" s="30">
        <v>2787.6</v>
      </c>
      <c r="H175" s="30">
        <v>3252.2</v>
      </c>
      <c r="I175" s="30">
        <v>3252.2</v>
      </c>
      <c r="J175" s="30">
        <v>3252.2</v>
      </c>
      <c r="K175" s="30">
        <v>3252.2</v>
      </c>
      <c r="L175" s="30">
        <v>3252.2</v>
      </c>
      <c r="N175" s="30">
        <v>3716.8</v>
      </c>
      <c r="O175" s="30">
        <v>3716.8</v>
      </c>
      <c r="P175" s="30">
        <v>3716.8</v>
      </c>
      <c r="Q175" s="30">
        <v>3716.8</v>
      </c>
      <c r="R175" s="30">
        <v>3716.8</v>
      </c>
      <c r="T175" s="30">
        <v>5575.2000000000007</v>
      </c>
      <c r="U175" s="30">
        <v>5575.2000000000007</v>
      </c>
      <c r="V175" s="30">
        <v>5575.2000000000007</v>
      </c>
      <c r="W175" s="30">
        <v>5575.2000000000007</v>
      </c>
      <c r="X175" s="30">
        <v>5575.2000000000007</v>
      </c>
    </row>
    <row r="176" spans="1:24" x14ac:dyDescent="0.25">
      <c r="A176" s="10" t="s">
        <v>69</v>
      </c>
      <c r="B176" s="30">
        <v>730.43695500000001</v>
      </c>
      <c r="C176" s="30">
        <v>730.43695500000001</v>
      </c>
      <c r="D176" s="30">
        <v>730.43695500000001</v>
      </c>
      <c r="E176" s="30">
        <v>730.43695500000001</v>
      </c>
      <c r="F176" s="30">
        <v>730.43695500000001</v>
      </c>
      <c r="H176" s="30">
        <v>852.17644749999999</v>
      </c>
      <c r="I176" s="30">
        <v>852.17644749999999</v>
      </c>
      <c r="J176" s="30">
        <v>852.17644749999999</v>
      </c>
      <c r="K176" s="30">
        <v>852.17644749999999</v>
      </c>
      <c r="L176" s="30">
        <v>852.17644749999999</v>
      </c>
      <c r="N176" s="30">
        <v>973.91593999999998</v>
      </c>
      <c r="O176" s="30">
        <v>973.91593999999998</v>
      </c>
      <c r="P176" s="30">
        <v>973.91593999999998</v>
      </c>
      <c r="Q176" s="30">
        <v>973.91593999999998</v>
      </c>
      <c r="R176" s="30">
        <v>973.91593999999998</v>
      </c>
      <c r="T176" s="30">
        <v>1460.87391</v>
      </c>
      <c r="U176" s="30">
        <v>1460.87391</v>
      </c>
      <c r="V176" s="30">
        <v>1460.87391</v>
      </c>
      <c r="W176" s="30">
        <v>1460.87391</v>
      </c>
      <c r="X176" s="30">
        <v>1460.87391</v>
      </c>
    </row>
    <row r="177" spans="1:24" x14ac:dyDescent="0.25">
      <c r="A177" s="10" t="s">
        <v>70</v>
      </c>
      <c r="B177" s="30">
        <v>2207.1177641851491</v>
      </c>
      <c r="C177" s="30">
        <v>2096.7618759759048</v>
      </c>
      <c r="D177" s="30">
        <v>1986.40598776665</v>
      </c>
      <c r="E177" s="30">
        <v>1876.0500995573921</v>
      </c>
      <c r="F177" s="30">
        <v>1765.6942113481441</v>
      </c>
      <c r="H177" s="30">
        <v>2207.935366616824</v>
      </c>
      <c r="I177" s="30">
        <v>2097.5385982860039</v>
      </c>
      <c r="J177" s="30">
        <v>1987.141829955169</v>
      </c>
      <c r="K177" s="30">
        <v>1876.7450616243341</v>
      </c>
      <c r="L177" s="30">
        <v>1766.3482932934969</v>
      </c>
      <c r="N177" s="30">
        <v>2207.9353666168308</v>
      </c>
      <c r="O177" s="30">
        <v>2097.5385982859948</v>
      </c>
      <c r="P177" s="30">
        <v>1987.1418299551531</v>
      </c>
      <c r="Q177" s="30">
        <v>1876.745061624312</v>
      </c>
      <c r="R177" s="30">
        <v>1766.3482932934669</v>
      </c>
      <c r="T177" s="30">
        <v>2208.7529690484798</v>
      </c>
      <c r="U177" s="30">
        <v>2098.315320596063</v>
      </c>
      <c r="V177" s="30">
        <v>1987.8776721436379</v>
      </c>
      <c r="W177" s="30">
        <v>1877.440023691217</v>
      </c>
      <c r="X177" s="30">
        <v>1767.002375238792</v>
      </c>
    </row>
    <row r="178" spans="1:24" x14ac:dyDescent="0.25">
      <c r="A178" s="10" t="s">
        <v>10</v>
      </c>
      <c r="B178" s="30">
        <v>50059.858908845592</v>
      </c>
      <c r="C178" s="30">
        <v>47556.865963403638</v>
      </c>
      <c r="D178" s="30">
        <v>45053.873017961392</v>
      </c>
      <c r="E178" s="30">
        <v>42550.880072519089</v>
      </c>
      <c r="F178" s="30">
        <v>40047.887127077032</v>
      </c>
      <c r="H178" s="30">
        <v>50078.403031428148</v>
      </c>
      <c r="I178" s="30">
        <v>47574.482879857213</v>
      </c>
      <c r="J178" s="30">
        <v>45070.562728285942</v>
      </c>
      <c r="K178" s="30">
        <v>42566.642576714679</v>
      </c>
      <c r="L178" s="30">
        <v>40062.72242514338</v>
      </c>
      <c r="N178" s="30">
        <v>50078.403031428294</v>
      </c>
      <c r="O178" s="30">
        <v>47574.482879857023</v>
      </c>
      <c r="P178" s="30">
        <v>45070.562728285593</v>
      </c>
      <c r="Q178" s="30">
        <v>42566.64257671417</v>
      </c>
      <c r="R178" s="30">
        <v>40062.722425142689</v>
      </c>
      <c r="T178" s="30">
        <v>50096.94715401026</v>
      </c>
      <c r="U178" s="30">
        <v>47592.099796309893</v>
      </c>
      <c r="V178" s="30">
        <v>45087.252438609372</v>
      </c>
      <c r="W178" s="30">
        <v>42582.405080908917</v>
      </c>
      <c r="X178" s="30">
        <v>40077.557723208367</v>
      </c>
    </row>
    <row r="179" spans="1:24" x14ac:dyDescent="0.25">
      <c r="A179" s="10" t="s">
        <v>26</v>
      </c>
      <c r="B179" s="30">
        <v>55784.800000000003</v>
      </c>
      <c r="C179" s="30">
        <v>53171.4</v>
      </c>
      <c r="D179" s="30">
        <v>50558.1</v>
      </c>
      <c r="E179" s="30">
        <v>47944.7</v>
      </c>
      <c r="F179" s="30">
        <v>45331.4</v>
      </c>
      <c r="H179" s="30">
        <v>56390.400000000001</v>
      </c>
      <c r="I179" s="30">
        <v>53776.1</v>
      </c>
      <c r="J179" s="30">
        <v>51161.8</v>
      </c>
      <c r="K179" s="30">
        <v>48547.5</v>
      </c>
      <c r="L179" s="30">
        <v>45933.2</v>
      </c>
      <c r="N179" s="30">
        <v>56976.7</v>
      </c>
      <c r="O179" s="30">
        <v>54362.400000000001</v>
      </c>
      <c r="P179" s="30">
        <v>51748.1</v>
      </c>
      <c r="Q179" s="30">
        <v>49133.8</v>
      </c>
      <c r="R179" s="30">
        <v>46519.5</v>
      </c>
      <c r="T179" s="30">
        <v>59341.3</v>
      </c>
      <c r="U179" s="30">
        <v>56726</v>
      </c>
      <c r="V179" s="30">
        <v>54110.7</v>
      </c>
      <c r="W179" s="30">
        <v>51495.4</v>
      </c>
      <c r="X179" s="30">
        <v>48880.2</v>
      </c>
    </row>
    <row r="181" spans="1:24" x14ac:dyDescent="0.25">
      <c r="A181" s="10" t="s">
        <v>179</v>
      </c>
      <c r="B181" s="10">
        <v>100</v>
      </c>
      <c r="C181" s="10">
        <v>95</v>
      </c>
      <c r="D181" s="10">
        <v>90</v>
      </c>
      <c r="E181" s="10">
        <v>85</v>
      </c>
      <c r="F181" s="10">
        <v>80</v>
      </c>
      <c r="G181" s="10" t="s">
        <v>180</v>
      </c>
      <c r="H181" s="10">
        <v>100</v>
      </c>
      <c r="I181" s="10">
        <v>95</v>
      </c>
      <c r="J181" s="10">
        <v>90</v>
      </c>
      <c r="K181" s="10">
        <v>85</v>
      </c>
      <c r="L181" s="10">
        <v>80</v>
      </c>
      <c r="M181" s="10" t="s">
        <v>181</v>
      </c>
      <c r="N181" s="10">
        <v>100</v>
      </c>
      <c r="O181" s="10">
        <v>95</v>
      </c>
      <c r="P181" s="10">
        <v>90</v>
      </c>
      <c r="Q181" s="10">
        <v>85</v>
      </c>
      <c r="R181" s="10">
        <v>80</v>
      </c>
      <c r="S181" s="10" t="s">
        <v>182</v>
      </c>
      <c r="T181" s="10">
        <v>100</v>
      </c>
      <c r="U181" s="10">
        <v>95</v>
      </c>
      <c r="V181" s="10">
        <v>90</v>
      </c>
      <c r="W181" s="10">
        <v>85</v>
      </c>
      <c r="X181" s="10">
        <v>80</v>
      </c>
    </row>
    <row r="182" spans="1:24" x14ac:dyDescent="0.25">
      <c r="A182" s="10" t="s">
        <v>22</v>
      </c>
      <c r="B182" s="30">
        <v>7.0110000000000001</v>
      </c>
      <c r="C182" s="30">
        <v>7.0110000000000001</v>
      </c>
      <c r="D182" s="30">
        <v>7.0110000000000001</v>
      </c>
      <c r="E182" s="30">
        <v>7.0110000000000001</v>
      </c>
      <c r="F182" s="30">
        <v>7.0110000000000001</v>
      </c>
      <c r="H182" s="30">
        <v>4.2990000000000004</v>
      </c>
      <c r="I182" s="30">
        <v>4.2990000000000004</v>
      </c>
      <c r="J182" s="30">
        <v>4.2990000000000004</v>
      </c>
      <c r="K182" s="30">
        <v>4.2990000000000004</v>
      </c>
      <c r="L182" s="30">
        <v>4.2990000000000004</v>
      </c>
      <c r="N182" s="30">
        <v>3.8919999999999999</v>
      </c>
      <c r="O182" s="30">
        <v>3.8919999999999999</v>
      </c>
      <c r="P182" s="30">
        <v>3.8919999999999999</v>
      </c>
      <c r="Q182" s="30">
        <v>3.8919999999999999</v>
      </c>
      <c r="R182" s="30">
        <v>3.8919999999999999</v>
      </c>
      <c r="T182" s="30">
        <v>2.2210000000000001</v>
      </c>
      <c r="U182" s="30">
        <v>2.2210000000000001</v>
      </c>
      <c r="V182" s="30">
        <v>2.2210000000000001</v>
      </c>
      <c r="W182" s="30">
        <v>2.2210000000000001</v>
      </c>
      <c r="X182" s="30">
        <v>2.2210000000000001</v>
      </c>
    </row>
    <row r="183" spans="1:24" x14ac:dyDescent="0.25">
      <c r="A183" s="10" t="s">
        <v>23</v>
      </c>
      <c r="B183" s="30">
        <v>0</v>
      </c>
      <c r="C183" s="30">
        <v>0</v>
      </c>
      <c r="D183" s="30">
        <v>0</v>
      </c>
      <c r="E183" s="30">
        <v>0</v>
      </c>
      <c r="F183" s="30">
        <v>0</v>
      </c>
      <c r="H183" s="30">
        <v>0</v>
      </c>
      <c r="I183" s="30">
        <v>0</v>
      </c>
      <c r="J183" s="30">
        <v>0</v>
      </c>
      <c r="K183" s="30">
        <v>0</v>
      </c>
      <c r="L183" s="30">
        <v>0</v>
      </c>
      <c r="N183" s="30">
        <v>0</v>
      </c>
      <c r="O183" s="30">
        <v>0</v>
      </c>
      <c r="P183" s="30">
        <v>0</v>
      </c>
      <c r="Q183" s="30">
        <v>0</v>
      </c>
      <c r="R183" s="30">
        <v>0</v>
      </c>
      <c r="T183" s="30">
        <v>0</v>
      </c>
      <c r="U183" s="30">
        <v>0</v>
      </c>
      <c r="V183" s="30">
        <v>0</v>
      </c>
      <c r="W183" s="30">
        <v>0</v>
      </c>
      <c r="X183" s="30">
        <v>0</v>
      </c>
    </row>
    <row r="184" spans="1:24" x14ac:dyDescent="0.25">
      <c r="A184" s="10" t="s">
        <v>24</v>
      </c>
      <c r="B184" s="30">
        <v>0</v>
      </c>
      <c r="C184" s="30">
        <v>0</v>
      </c>
      <c r="D184" s="30">
        <v>0</v>
      </c>
      <c r="E184" s="30">
        <v>0</v>
      </c>
      <c r="F184" s="30">
        <v>0</v>
      </c>
      <c r="H184" s="30">
        <v>0</v>
      </c>
      <c r="I184" s="30">
        <v>0</v>
      </c>
      <c r="J184" s="30">
        <v>0</v>
      </c>
      <c r="K184" s="30">
        <v>0</v>
      </c>
      <c r="L184" s="30">
        <v>0</v>
      </c>
      <c r="N184" s="30">
        <v>0</v>
      </c>
      <c r="O184" s="30">
        <v>0</v>
      </c>
      <c r="P184" s="30">
        <v>0</v>
      </c>
      <c r="Q184" s="30">
        <v>0</v>
      </c>
      <c r="R184" s="30">
        <v>0</v>
      </c>
      <c r="T184" s="30">
        <v>0</v>
      </c>
      <c r="U184" s="30">
        <v>0</v>
      </c>
      <c r="V184" s="30">
        <v>0</v>
      </c>
      <c r="W184" s="30">
        <v>0</v>
      </c>
      <c r="X184" s="30">
        <v>0</v>
      </c>
    </row>
    <row r="185" spans="1:24" x14ac:dyDescent="0.25">
      <c r="A185" s="10" t="s">
        <v>25</v>
      </c>
      <c r="B185" s="30">
        <v>6</v>
      </c>
      <c r="C185" s="30">
        <v>6</v>
      </c>
      <c r="D185" s="30">
        <v>6</v>
      </c>
      <c r="E185" s="30">
        <v>6</v>
      </c>
      <c r="F185" s="30">
        <v>6</v>
      </c>
      <c r="H185" s="30">
        <v>7</v>
      </c>
      <c r="I185" s="30">
        <v>7</v>
      </c>
      <c r="J185" s="30">
        <v>7</v>
      </c>
      <c r="K185" s="30">
        <v>7</v>
      </c>
      <c r="L185" s="30">
        <v>7</v>
      </c>
      <c r="N185" s="30">
        <v>8</v>
      </c>
      <c r="O185" s="30">
        <v>8</v>
      </c>
      <c r="P185" s="30">
        <v>8</v>
      </c>
      <c r="Q185" s="30">
        <v>8</v>
      </c>
      <c r="R185" s="30">
        <v>8</v>
      </c>
      <c r="T185" s="30">
        <v>12</v>
      </c>
      <c r="U185" s="30">
        <v>12</v>
      </c>
      <c r="V185" s="30">
        <v>12</v>
      </c>
      <c r="W185" s="30">
        <v>12</v>
      </c>
      <c r="X185" s="30">
        <v>12</v>
      </c>
    </row>
    <row r="186" spans="1:24" x14ac:dyDescent="0.25">
      <c r="A186" s="10" t="s">
        <v>64</v>
      </c>
      <c r="B186" s="30">
        <v>15425.013999999999</v>
      </c>
      <c r="C186" s="30">
        <v>15425.013999999999</v>
      </c>
      <c r="D186" s="30">
        <v>15425.013999999999</v>
      </c>
      <c r="E186" s="30">
        <v>15425.013999999999</v>
      </c>
      <c r="F186" s="30">
        <v>15425.013999999999</v>
      </c>
      <c r="H186" s="30">
        <v>9458.1739999999991</v>
      </c>
      <c r="I186" s="30">
        <v>9458.1739999999991</v>
      </c>
      <c r="J186" s="30">
        <v>9458.1739999999991</v>
      </c>
      <c r="K186" s="30">
        <v>9458.1739999999991</v>
      </c>
      <c r="L186" s="30">
        <v>9458.1739999999991</v>
      </c>
      <c r="N186" s="30">
        <v>8561.41</v>
      </c>
      <c r="O186" s="30">
        <v>8561.41</v>
      </c>
      <c r="P186" s="30">
        <v>8561.41</v>
      </c>
      <c r="Q186" s="30">
        <v>8561.41</v>
      </c>
      <c r="R186" s="30">
        <v>8561.41</v>
      </c>
      <c r="T186" s="30">
        <v>4885.2979999999998</v>
      </c>
      <c r="U186" s="30">
        <v>4885.2979999999998</v>
      </c>
      <c r="V186" s="30">
        <v>4885.2979999999998</v>
      </c>
      <c r="W186" s="30">
        <v>4885.2979999999998</v>
      </c>
      <c r="X186" s="30">
        <v>4885.2979999999998</v>
      </c>
    </row>
    <row r="187" spans="1:24" x14ac:dyDescent="0.25">
      <c r="A187" s="10" t="s">
        <v>65</v>
      </c>
      <c r="B187" s="30">
        <v>1502.2667009323161</v>
      </c>
      <c r="C187" s="30">
        <v>1502.2667009323161</v>
      </c>
      <c r="D187" s="30">
        <v>1502.2667009323161</v>
      </c>
      <c r="E187" s="30">
        <v>1502.2667009323161</v>
      </c>
      <c r="F187" s="30">
        <v>1502.2667009323161</v>
      </c>
      <c r="H187" s="30">
        <v>921.14664218935582</v>
      </c>
      <c r="I187" s="30">
        <v>921.14664218935582</v>
      </c>
      <c r="J187" s="30">
        <v>921.14664218935582</v>
      </c>
      <c r="K187" s="30">
        <v>921.14664218935582</v>
      </c>
      <c r="L187" s="30">
        <v>921.14664218935582</v>
      </c>
      <c r="N187" s="30">
        <v>833.80936678754006</v>
      </c>
      <c r="O187" s="30">
        <v>833.80936678754006</v>
      </c>
      <c r="P187" s="30">
        <v>833.80936678754006</v>
      </c>
      <c r="Q187" s="30">
        <v>833.80936678754006</v>
      </c>
      <c r="R187" s="30">
        <v>833.80936678754006</v>
      </c>
      <c r="T187" s="30">
        <v>475.78695938501198</v>
      </c>
      <c r="U187" s="30">
        <v>475.78695938501198</v>
      </c>
      <c r="V187" s="30">
        <v>475.78695938501198</v>
      </c>
      <c r="W187" s="30">
        <v>475.78695938501198</v>
      </c>
      <c r="X187" s="30">
        <v>475.78695938501198</v>
      </c>
    </row>
    <row r="188" spans="1:24" x14ac:dyDescent="0.25">
      <c r="A188" s="10" t="s">
        <v>66</v>
      </c>
      <c r="B188" s="30">
        <v>0</v>
      </c>
      <c r="C188" s="30">
        <v>0</v>
      </c>
      <c r="D188" s="30">
        <v>0</v>
      </c>
      <c r="E188" s="30">
        <v>0</v>
      </c>
      <c r="F188" s="30">
        <v>0</v>
      </c>
      <c r="H188" s="30">
        <v>0</v>
      </c>
      <c r="I188" s="30">
        <v>0</v>
      </c>
      <c r="J188" s="30">
        <v>0</v>
      </c>
      <c r="K188" s="30">
        <v>0</v>
      </c>
      <c r="L188" s="30">
        <v>0</v>
      </c>
      <c r="N188" s="30">
        <v>0</v>
      </c>
      <c r="O188" s="30">
        <v>0</v>
      </c>
      <c r="P188" s="30">
        <v>0</v>
      </c>
      <c r="Q188" s="30">
        <v>0</v>
      </c>
      <c r="R188" s="30">
        <v>0</v>
      </c>
      <c r="T188" s="30">
        <v>0</v>
      </c>
      <c r="U188" s="30">
        <v>0</v>
      </c>
      <c r="V188" s="30">
        <v>0</v>
      </c>
      <c r="W188" s="30">
        <v>0</v>
      </c>
      <c r="X188" s="30">
        <v>0</v>
      </c>
    </row>
    <row r="189" spans="1:24" x14ac:dyDescent="0.25">
      <c r="A189" s="10" t="s">
        <v>67</v>
      </c>
      <c r="B189" s="30">
        <v>0</v>
      </c>
      <c r="C189" s="30">
        <v>0</v>
      </c>
      <c r="D189" s="30">
        <v>0</v>
      </c>
      <c r="E189" s="30">
        <v>0</v>
      </c>
      <c r="F189" s="30">
        <v>0</v>
      </c>
      <c r="H189" s="30">
        <v>0</v>
      </c>
      <c r="I189" s="30">
        <v>0</v>
      </c>
      <c r="J189" s="30">
        <v>0</v>
      </c>
      <c r="K189" s="30">
        <v>0</v>
      </c>
      <c r="L189" s="30">
        <v>0</v>
      </c>
      <c r="N189" s="30">
        <v>0</v>
      </c>
      <c r="O189" s="30">
        <v>0</v>
      </c>
      <c r="P189" s="30">
        <v>0</v>
      </c>
      <c r="Q189" s="30">
        <v>0</v>
      </c>
      <c r="R189" s="30">
        <v>0</v>
      </c>
      <c r="T189" s="30">
        <v>0</v>
      </c>
      <c r="U189" s="30">
        <v>0</v>
      </c>
      <c r="V189" s="30">
        <v>0</v>
      </c>
      <c r="W189" s="30">
        <v>0</v>
      </c>
      <c r="X189" s="30">
        <v>0</v>
      </c>
    </row>
    <row r="190" spans="1:24" x14ac:dyDescent="0.25">
      <c r="A190" s="10" t="s">
        <v>68</v>
      </c>
      <c r="B190" s="30">
        <v>2787.6</v>
      </c>
      <c r="C190" s="30">
        <v>2787.6</v>
      </c>
      <c r="D190" s="30">
        <v>2787.6</v>
      </c>
      <c r="E190" s="30">
        <v>2787.6</v>
      </c>
      <c r="F190" s="30">
        <v>2787.6</v>
      </c>
      <c r="H190" s="30">
        <v>3252.2</v>
      </c>
      <c r="I190" s="30">
        <v>3252.2</v>
      </c>
      <c r="J190" s="30">
        <v>3252.2</v>
      </c>
      <c r="K190" s="30">
        <v>3252.2</v>
      </c>
      <c r="L190" s="30">
        <v>3252.2</v>
      </c>
      <c r="N190" s="30">
        <v>3716.8</v>
      </c>
      <c r="O190" s="30">
        <v>3716.8</v>
      </c>
      <c r="P190" s="30">
        <v>3716.8</v>
      </c>
      <c r="Q190" s="30">
        <v>3716.8</v>
      </c>
      <c r="R190" s="30">
        <v>3716.8</v>
      </c>
      <c r="T190" s="30">
        <v>5575.2000000000007</v>
      </c>
      <c r="U190" s="30">
        <v>5575.2000000000007</v>
      </c>
      <c r="V190" s="30">
        <v>5575.2000000000007</v>
      </c>
      <c r="W190" s="30">
        <v>5575.2000000000007</v>
      </c>
      <c r="X190" s="30">
        <v>5575.2000000000007</v>
      </c>
    </row>
    <row r="191" spans="1:24" x14ac:dyDescent="0.25">
      <c r="A191" s="10" t="s">
        <v>69</v>
      </c>
      <c r="B191" s="30">
        <v>730.43695500000001</v>
      </c>
      <c r="C191" s="30">
        <v>730.43695500000001</v>
      </c>
      <c r="D191" s="30">
        <v>730.43695500000001</v>
      </c>
      <c r="E191" s="30">
        <v>730.43695500000001</v>
      </c>
      <c r="F191" s="30">
        <v>730.43695500000001</v>
      </c>
      <c r="H191" s="30">
        <v>852.17644749999999</v>
      </c>
      <c r="I191" s="30">
        <v>852.17644749999999</v>
      </c>
      <c r="J191" s="30">
        <v>852.17644749999999</v>
      </c>
      <c r="K191" s="30">
        <v>852.17644749999999</v>
      </c>
      <c r="L191" s="30">
        <v>852.17644749999999</v>
      </c>
      <c r="N191" s="30">
        <v>973.91593999999998</v>
      </c>
      <c r="O191" s="30">
        <v>973.91593999999998</v>
      </c>
      <c r="P191" s="30">
        <v>973.91593999999998</v>
      </c>
      <c r="Q191" s="30">
        <v>973.91593999999998</v>
      </c>
      <c r="R191" s="30">
        <v>973.91593999999998</v>
      </c>
      <c r="T191" s="30">
        <v>1460.87391</v>
      </c>
      <c r="U191" s="30">
        <v>1460.87391</v>
      </c>
      <c r="V191" s="30">
        <v>1460.87391</v>
      </c>
      <c r="W191" s="30">
        <v>1460.87391</v>
      </c>
      <c r="X191" s="30">
        <v>1460.87391</v>
      </c>
    </row>
    <row r="192" spans="1:24" x14ac:dyDescent="0.25">
      <c r="A192" s="10" t="s">
        <v>70</v>
      </c>
      <c r="B192" s="30">
        <v>1157.039269619248</v>
      </c>
      <c r="C192" s="30">
        <v>1046.6833814099971</v>
      </c>
      <c r="D192" s="30">
        <v>936.32749320074379</v>
      </c>
      <c r="E192" s="30">
        <v>825.97160499147753</v>
      </c>
      <c r="F192" s="30">
        <v>715.61571783501154</v>
      </c>
      <c r="H192" s="30">
        <v>1565.1315252748291</v>
      </c>
      <c r="I192" s="30">
        <v>1454.734756943991</v>
      </c>
      <c r="J192" s="30">
        <v>1344.337988613152</v>
      </c>
      <c r="K192" s="30">
        <v>1233.9412202823059</v>
      </c>
      <c r="L192" s="30">
        <v>1123.5444519514599</v>
      </c>
      <c r="N192" s="30">
        <v>1624.851217932026</v>
      </c>
      <c r="O192" s="30">
        <v>1514.4544496011749</v>
      </c>
      <c r="P192" s="30">
        <v>1404.0576812703241</v>
      </c>
      <c r="Q192" s="30">
        <v>1293.6609129394731</v>
      </c>
      <c r="R192" s="30">
        <v>1183.2641446086241</v>
      </c>
      <c r="T192" s="30">
        <v>1877.161460101627</v>
      </c>
      <c r="U192" s="30">
        <v>1766.7238116492019</v>
      </c>
      <c r="V192" s="30">
        <v>1656.2861631967751</v>
      </c>
      <c r="W192" s="30">
        <v>1545.848514744348</v>
      </c>
      <c r="X192" s="30">
        <v>1435.410866291923</v>
      </c>
    </row>
    <row r="193" spans="1:24" x14ac:dyDescent="0.25">
      <c r="A193" s="10" t="s">
        <v>10</v>
      </c>
      <c r="B193" s="30">
        <v>21471.482844408602</v>
      </c>
      <c r="C193" s="30">
        <v>19423.579525410481</v>
      </c>
      <c r="D193" s="30">
        <v>17375.67620641234</v>
      </c>
      <c r="E193" s="30">
        <v>15327.772887413939</v>
      </c>
      <c r="F193" s="30">
        <v>13279.869587952649</v>
      </c>
      <c r="H193" s="30">
        <v>29044.55844894558</v>
      </c>
      <c r="I193" s="30">
        <v>26995.896506750851</v>
      </c>
      <c r="J193" s="30">
        <v>24947.234564556089</v>
      </c>
      <c r="K193" s="30">
        <v>22898.572622361229</v>
      </c>
      <c r="L193" s="30">
        <v>20849.910680166358</v>
      </c>
      <c r="N193" s="30">
        <v>30152.792534020591</v>
      </c>
      <c r="O193" s="30">
        <v>28104.130591825629</v>
      </c>
      <c r="P193" s="30">
        <v>26055.46864963066</v>
      </c>
      <c r="Q193" s="30">
        <v>24006.806707435691</v>
      </c>
      <c r="R193" s="30">
        <v>21958.144765240751</v>
      </c>
      <c r="T193" s="30">
        <v>34834.980233661867</v>
      </c>
      <c r="U193" s="30">
        <v>32785.559668270522</v>
      </c>
      <c r="V193" s="30">
        <v>30736.13910287914</v>
      </c>
      <c r="W193" s="30">
        <v>28686.718537487752</v>
      </c>
      <c r="X193" s="30">
        <v>26637.297972096399</v>
      </c>
    </row>
    <row r="194" spans="1:24" x14ac:dyDescent="0.25">
      <c r="A194" s="10" t="s">
        <v>26</v>
      </c>
      <c r="B194" s="30">
        <v>43073.9</v>
      </c>
      <c r="C194" s="30">
        <v>40915.599999999999</v>
      </c>
      <c r="D194" s="30">
        <v>38757.4</v>
      </c>
      <c r="E194" s="30">
        <v>36599.1</v>
      </c>
      <c r="F194" s="30">
        <v>34440.800000000003</v>
      </c>
      <c r="H194" s="30">
        <v>45093.3</v>
      </c>
      <c r="I194" s="30">
        <v>42934.2</v>
      </c>
      <c r="J194" s="30">
        <v>40775.1</v>
      </c>
      <c r="K194" s="30">
        <v>38616.1</v>
      </c>
      <c r="L194" s="30">
        <v>36457</v>
      </c>
      <c r="N194" s="30">
        <v>45863.4</v>
      </c>
      <c r="O194" s="30">
        <v>43704.4</v>
      </c>
      <c r="P194" s="30">
        <v>41545.300000000003</v>
      </c>
      <c r="Q194" s="30">
        <v>39386.199999999997</v>
      </c>
      <c r="R194" s="30">
        <v>37227.199999999997</v>
      </c>
      <c r="T194" s="30">
        <v>49108.9</v>
      </c>
      <c r="U194" s="30">
        <v>46949.1</v>
      </c>
      <c r="V194" s="30">
        <v>44789.2</v>
      </c>
      <c r="W194" s="30">
        <v>42629.3</v>
      </c>
      <c r="X194" s="30">
        <v>40469.5</v>
      </c>
    </row>
    <row r="196" spans="1:24" x14ac:dyDescent="0.25">
      <c r="A196" s="10" t="s">
        <v>183</v>
      </c>
      <c r="B196" s="10">
        <v>100</v>
      </c>
      <c r="C196" s="10">
        <v>95</v>
      </c>
      <c r="D196" s="10">
        <v>90</v>
      </c>
      <c r="E196" s="10">
        <v>85</v>
      </c>
      <c r="F196" s="10">
        <v>80</v>
      </c>
      <c r="G196" s="10" t="s">
        <v>184</v>
      </c>
      <c r="H196" s="10">
        <v>100</v>
      </c>
      <c r="I196" s="10">
        <v>95</v>
      </c>
      <c r="J196" s="10">
        <v>90</v>
      </c>
      <c r="K196" s="10">
        <v>85</v>
      </c>
      <c r="L196" s="10">
        <v>80</v>
      </c>
      <c r="M196" s="10" t="s">
        <v>185</v>
      </c>
      <c r="N196" s="10">
        <v>100</v>
      </c>
      <c r="O196" s="10">
        <v>95</v>
      </c>
      <c r="P196" s="10">
        <v>90</v>
      </c>
      <c r="Q196" s="10">
        <v>85</v>
      </c>
      <c r="R196" s="10">
        <v>80</v>
      </c>
      <c r="S196" s="10" t="s">
        <v>186</v>
      </c>
      <c r="T196" s="10">
        <v>100</v>
      </c>
      <c r="U196" s="10">
        <v>95</v>
      </c>
      <c r="V196" s="10">
        <v>90</v>
      </c>
      <c r="W196" s="10">
        <v>85</v>
      </c>
      <c r="X196" s="10">
        <v>80</v>
      </c>
    </row>
    <row r="197" spans="1:24" x14ac:dyDescent="0.25">
      <c r="A197" s="10" t="s">
        <v>22</v>
      </c>
      <c r="B197" s="30">
        <v>20.606000000000002</v>
      </c>
      <c r="C197" s="30">
        <v>16.184000000000001</v>
      </c>
      <c r="D197" s="30">
        <v>15.11</v>
      </c>
      <c r="E197" s="30">
        <v>14.122</v>
      </c>
      <c r="F197" s="30">
        <v>13.176</v>
      </c>
      <c r="H197" s="30">
        <v>21.759</v>
      </c>
      <c r="I197" s="30">
        <v>16.913</v>
      </c>
      <c r="J197" s="30">
        <v>15.851000000000001</v>
      </c>
      <c r="K197" s="30">
        <v>14.896000000000001</v>
      </c>
      <c r="L197" s="30">
        <v>13.933999999999999</v>
      </c>
      <c r="N197" s="30">
        <v>21.734000000000002</v>
      </c>
      <c r="O197" s="30">
        <v>17.074000000000002</v>
      </c>
      <c r="P197" s="30">
        <v>15.993</v>
      </c>
      <c r="Q197" s="30">
        <v>14.999000000000001</v>
      </c>
      <c r="R197" s="30">
        <v>14.034000000000001</v>
      </c>
      <c r="T197" s="30">
        <v>22.225999999999999</v>
      </c>
      <c r="U197" s="30">
        <v>17.792999999999999</v>
      </c>
      <c r="V197" s="30">
        <v>16.545000000000002</v>
      </c>
      <c r="W197" s="30">
        <v>15.433999999999999</v>
      </c>
      <c r="X197" s="30">
        <v>14.468</v>
      </c>
    </row>
    <row r="198" spans="1:24" x14ac:dyDescent="0.25">
      <c r="A198" s="10" t="s">
        <v>23</v>
      </c>
      <c r="B198" s="30">
        <v>4.76</v>
      </c>
      <c r="C198" s="30">
        <v>4.2619999999999996</v>
      </c>
      <c r="D198" s="30">
        <v>3.177</v>
      </c>
      <c r="E198" s="30">
        <v>2.5579999999999998</v>
      </c>
      <c r="F198" s="30">
        <v>2.0539999999999998</v>
      </c>
      <c r="H198" s="30">
        <v>5.71</v>
      </c>
      <c r="I198" s="30">
        <v>5.1369999999999996</v>
      </c>
      <c r="J198" s="30">
        <v>4.4409999999999998</v>
      </c>
      <c r="K198" s="30">
        <v>4.056</v>
      </c>
      <c r="L198" s="30">
        <v>3.6709999999999998</v>
      </c>
      <c r="N198" s="30">
        <v>6.78</v>
      </c>
      <c r="O198" s="30">
        <v>5.891</v>
      </c>
      <c r="P198" s="30">
        <v>4.9880000000000004</v>
      </c>
      <c r="Q198" s="30">
        <v>4.2430000000000003</v>
      </c>
      <c r="R198" s="30">
        <v>3.86</v>
      </c>
      <c r="T198" s="30">
        <v>10.62</v>
      </c>
      <c r="U198" s="30">
        <v>9.1579999999999995</v>
      </c>
      <c r="V198" s="30">
        <v>7.52</v>
      </c>
      <c r="W198" s="30">
        <v>6.5250000000000004</v>
      </c>
      <c r="X198" s="30">
        <v>5.6059999999999999</v>
      </c>
    </row>
    <row r="199" spans="1:24" x14ac:dyDescent="0.25">
      <c r="A199" s="10" t="s">
        <v>24</v>
      </c>
      <c r="B199" s="30">
        <v>47.183</v>
      </c>
      <c r="C199" s="30">
        <v>27.693999999999999</v>
      </c>
      <c r="D199" s="30">
        <v>24.280999999999999</v>
      </c>
      <c r="E199" s="30">
        <v>20.818000000000001</v>
      </c>
      <c r="F199" s="30">
        <v>17.343</v>
      </c>
      <c r="H199" s="30">
        <v>63.968000000000004</v>
      </c>
      <c r="I199" s="30">
        <v>44.302</v>
      </c>
      <c r="J199" s="30">
        <v>40.953000000000003</v>
      </c>
      <c r="K199" s="30">
        <v>37.090000000000003</v>
      </c>
      <c r="L199" s="30">
        <v>33.262</v>
      </c>
      <c r="N199" s="30">
        <v>66.605000000000004</v>
      </c>
      <c r="O199" s="30">
        <v>46.186</v>
      </c>
      <c r="P199" s="30">
        <v>42.7</v>
      </c>
      <c r="Q199" s="30">
        <v>39.238999999999997</v>
      </c>
      <c r="R199" s="30">
        <v>35.420999999999999</v>
      </c>
      <c r="T199" s="30">
        <v>74.412999999999997</v>
      </c>
      <c r="U199" s="30">
        <v>53.484999999999999</v>
      </c>
      <c r="V199" s="30">
        <v>49.966999999999999</v>
      </c>
      <c r="W199" s="30">
        <v>46.393999999999998</v>
      </c>
      <c r="X199" s="30">
        <v>42.625</v>
      </c>
    </row>
    <row r="200" spans="1:24" x14ac:dyDescent="0.25">
      <c r="A200" s="10" t="s">
        <v>25</v>
      </c>
      <c r="B200" s="30">
        <v>0</v>
      </c>
      <c r="C200" s="30">
        <v>0</v>
      </c>
      <c r="D200" s="30">
        <v>0</v>
      </c>
      <c r="E200" s="30">
        <v>0</v>
      </c>
      <c r="F200" s="30">
        <v>0</v>
      </c>
      <c r="H200" s="30">
        <v>0</v>
      </c>
      <c r="I200" s="30">
        <v>0</v>
      </c>
      <c r="J200" s="30">
        <v>0</v>
      </c>
      <c r="K200" s="30">
        <v>0</v>
      </c>
      <c r="L200" s="30">
        <v>0</v>
      </c>
      <c r="N200" s="30">
        <v>0</v>
      </c>
      <c r="O200" s="30">
        <v>0</v>
      </c>
      <c r="P200" s="30">
        <v>0</v>
      </c>
      <c r="Q200" s="30">
        <v>0</v>
      </c>
      <c r="R200" s="30">
        <v>0</v>
      </c>
      <c r="T200" s="30">
        <v>0</v>
      </c>
      <c r="U200" s="30">
        <v>0</v>
      </c>
      <c r="V200" s="30">
        <v>0</v>
      </c>
      <c r="W200" s="30">
        <v>0</v>
      </c>
      <c r="X200" s="30">
        <v>0</v>
      </c>
    </row>
    <row r="201" spans="1:24" x14ac:dyDescent="0.25">
      <c r="A201" s="10" t="s">
        <v>64</v>
      </c>
      <c r="B201" s="30">
        <v>45334.080000000002</v>
      </c>
      <c r="C201" s="30">
        <v>35603.919999999998</v>
      </c>
      <c r="D201" s="30">
        <v>33241.78</v>
      </c>
      <c r="E201" s="30">
        <v>31067.52</v>
      </c>
      <c r="F201" s="30">
        <v>28986.98</v>
      </c>
      <c r="H201" s="30">
        <v>47870.68</v>
      </c>
      <c r="I201" s="30">
        <v>37209.699999999997</v>
      </c>
      <c r="J201" s="30">
        <v>34871.54</v>
      </c>
      <c r="K201" s="30">
        <v>32771.199999999997</v>
      </c>
      <c r="L201" s="30">
        <v>30655.68</v>
      </c>
      <c r="N201" s="30">
        <v>47815.02</v>
      </c>
      <c r="O201" s="30">
        <v>37563.68</v>
      </c>
      <c r="P201" s="30">
        <v>35185.699999999997</v>
      </c>
      <c r="Q201" s="30">
        <v>32998.9</v>
      </c>
      <c r="R201" s="30">
        <v>30873.919999999998</v>
      </c>
      <c r="T201" s="30">
        <v>48896.1</v>
      </c>
      <c r="U201" s="30">
        <v>39145.040000000001</v>
      </c>
      <c r="V201" s="30">
        <v>36398.339999999997</v>
      </c>
      <c r="W201" s="30">
        <v>33955.9</v>
      </c>
      <c r="X201" s="30">
        <v>31829.38</v>
      </c>
    </row>
    <row r="202" spans="1:24" x14ac:dyDescent="0.25">
      <c r="A202" s="10" t="s">
        <v>65</v>
      </c>
      <c r="B202" s="30">
        <v>4415.1583137235202</v>
      </c>
      <c r="C202" s="30">
        <v>3467.522521448479</v>
      </c>
      <c r="D202" s="30">
        <v>3237.46994159732</v>
      </c>
      <c r="E202" s="30">
        <v>3025.7152944268801</v>
      </c>
      <c r="F202" s="30">
        <v>2823.0881874461202</v>
      </c>
      <c r="H202" s="30">
        <v>4662.2018310639196</v>
      </c>
      <c r="I202" s="30">
        <v>3623.9119952617998</v>
      </c>
      <c r="J202" s="30">
        <v>3396.1948658347601</v>
      </c>
      <c r="K202" s="30">
        <v>3191.6394052927999</v>
      </c>
      <c r="L202" s="30">
        <v>2985.6055403539199</v>
      </c>
      <c r="N202" s="30">
        <v>4656.7810149418801</v>
      </c>
      <c r="O202" s="30">
        <v>3658.38667170592</v>
      </c>
      <c r="P202" s="30">
        <v>3426.7914090057998</v>
      </c>
      <c r="Q202" s="30">
        <v>3213.8154712465998</v>
      </c>
      <c r="R202" s="30">
        <v>3006.8602818284799</v>
      </c>
      <c r="T202" s="30">
        <v>4762.0691193834</v>
      </c>
      <c r="U202" s="30">
        <v>3812.39784279376</v>
      </c>
      <c r="V202" s="30">
        <v>3544.89235155396</v>
      </c>
      <c r="W202" s="30">
        <v>3307.0192267046</v>
      </c>
      <c r="X202" s="30">
        <v>3099.91405423172</v>
      </c>
    </row>
    <row r="203" spans="1:24" x14ac:dyDescent="0.25">
      <c r="A203" s="10" t="s">
        <v>66</v>
      </c>
      <c r="B203" s="30">
        <v>38021.209423277818</v>
      </c>
      <c r="C203" s="30">
        <v>24197.01244233119</v>
      </c>
      <c r="D203" s="30">
        <v>20497.246551303931</v>
      </c>
      <c r="E203" s="30">
        <v>17362.426716267331</v>
      </c>
      <c r="F203" s="30">
        <v>14364.985071764981</v>
      </c>
      <c r="H203" s="30">
        <v>50595.261923150487</v>
      </c>
      <c r="I203" s="30">
        <v>36555.003644347948</v>
      </c>
      <c r="J203" s="30">
        <v>33397.925068507211</v>
      </c>
      <c r="K203" s="30">
        <v>30289.738567232791</v>
      </c>
      <c r="L203" s="30">
        <v>27207.427477592169</v>
      </c>
      <c r="N203" s="30">
        <v>53749.440715996563</v>
      </c>
      <c r="O203" s="30">
        <v>38795.33531006705</v>
      </c>
      <c r="P203" s="30">
        <v>35280.070858173887</v>
      </c>
      <c r="Q203" s="30">
        <v>31984.377110384859</v>
      </c>
      <c r="R203" s="30">
        <v>28909.702888109579</v>
      </c>
      <c r="T203" s="30">
        <v>63951.257015145049</v>
      </c>
      <c r="U203" s="30">
        <v>47918.451271641243</v>
      </c>
      <c r="V203" s="30">
        <v>43439.818953828362</v>
      </c>
      <c r="W203" s="30">
        <v>39748.038610513067</v>
      </c>
      <c r="X203" s="30">
        <v>36020.51301944942</v>
      </c>
    </row>
    <row r="204" spans="1:24" x14ac:dyDescent="0.25">
      <c r="A204" s="10" t="s">
        <v>67</v>
      </c>
      <c r="B204" s="30">
        <v>6892.8121520748</v>
      </c>
      <c r="C204" s="30">
        <v>4045.8026413104012</v>
      </c>
      <c r="D204" s="30">
        <v>3547.1041146537</v>
      </c>
      <c r="E204" s="30">
        <v>3041.3057407944002</v>
      </c>
      <c r="F204" s="30">
        <v>2533.5644046348002</v>
      </c>
      <c r="H204" s="30">
        <v>9344.9474449662011</v>
      </c>
      <c r="I204" s="30">
        <v>6471.9782048211009</v>
      </c>
      <c r="J204" s="30">
        <v>5982.7023148838998</v>
      </c>
      <c r="K204" s="30">
        <v>5418.3375059726995</v>
      </c>
      <c r="L204" s="30">
        <v>4859.1003644856</v>
      </c>
      <c r="N204" s="30">
        <v>9730.0776338595006</v>
      </c>
      <c r="O204" s="30">
        <v>6747.236066943301</v>
      </c>
      <c r="P204" s="30">
        <v>6237.8877694826997</v>
      </c>
      <c r="Q204" s="30">
        <v>5732.2500917534999</v>
      </c>
      <c r="R204" s="30">
        <v>5174.5760853501006</v>
      </c>
      <c r="T204" s="30">
        <v>10870.874070178499</v>
      </c>
      <c r="U204" s="30">
        <v>7813.4402814177001</v>
      </c>
      <c r="V204" s="30">
        <v>7299.6071010533997</v>
      </c>
      <c r="W204" s="30">
        <v>6777.5492005757997</v>
      </c>
      <c r="X204" s="30">
        <v>6226.9458238968</v>
      </c>
    </row>
    <row r="205" spans="1:24" x14ac:dyDescent="0.25">
      <c r="A205" s="10" t="s">
        <v>68</v>
      </c>
      <c r="B205" s="30">
        <v>0</v>
      </c>
      <c r="C205" s="30">
        <v>0</v>
      </c>
      <c r="D205" s="30">
        <v>0</v>
      </c>
      <c r="E205" s="30">
        <v>0</v>
      </c>
      <c r="F205" s="30">
        <v>0</v>
      </c>
      <c r="H205" s="30">
        <v>0</v>
      </c>
      <c r="I205" s="30">
        <v>0</v>
      </c>
      <c r="J205" s="30">
        <v>0</v>
      </c>
      <c r="K205" s="30">
        <v>0</v>
      </c>
      <c r="L205" s="30">
        <v>0</v>
      </c>
      <c r="N205" s="30">
        <v>0</v>
      </c>
      <c r="O205" s="30">
        <v>0</v>
      </c>
      <c r="P205" s="30">
        <v>0</v>
      </c>
      <c r="Q205" s="30">
        <v>0</v>
      </c>
      <c r="R205" s="30">
        <v>0</v>
      </c>
      <c r="T205" s="30">
        <v>0</v>
      </c>
      <c r="U205" s="30">
        <v>0</v>
      </c>
      <c r="V205" s="30">
        <v>0</v>
      </c>
      <c r="W205" s="30">
        <v>0</v>
      </c>
      <c r="X205" s="30">
        <v>0</v>
      </c>
    </row>
    <row r="206" spans="1:24" x14ac:dyDescent="0.25">
      <c r="A206" s="10" t="s">
        <v>69</v>
      </c>
      <c r="B206" s="30">
        <v>0</v>
      </c>
      <c r="C206" s="30">
        <v>0</v>
      </c>
      <c r="D206" s="30">
        <v>0</v>
      </c>
      <c r="E206" s="30">
        <v>0</v>
      </c>
      <c r="F206" s="30">
        <v>0</v>
      </c>
      <c r="H206" s="30">
        <v>0</v>
      </c>
      <c r="I206" s="30">
        <v>0</v>
      </c>
      <c r="J206" s="30">
        <v>0</v>
      </c>
      <c r="K206" s="30">
        <v>0</v>
      </c>
      <c r="L206" s="30">
        <v>0</v>
      </c>
      <c r="N206" s="30">
        <v>0</v>
      </c>
      <c r="O206" s="30">
        <v>0</v>
      </c>
      <c r="P206" s="30">
        <v>0</v>
      </c>
      <c r="Q206" s="30">
        <v>0</v>
      </c>
      <c r="R206" s="30">
        <v>0</v>
      </c>
      <c r="T206" s="30">
        <v>0</v>
      </c>
      <c r="U206" s="30">
        <v>0</v>
      </c>
      <c r="V206" s="30">
        <v>0</v>
      </c>
      <c r="W206" s="30">
        <v>0</v>
      </c>
      <c r="X206" s="30">
        <v>0</v>
      </c>
    </row>
    <row r="207" spans="1:24" x14ac:dyDescent="0.25">
      <c r="A207" s="10" t="s">
        <v>70</v>
      </c>
      <c r="B207" s="30">
        <v>0</v>
      </c>
      <c r="C207" s="30">
        <v>0</v>
      </c>
      <c r="D207" s="30">
        <v>0</v>
      </c>
      <c r="E207" s="30">
        <v>0</v>
      </c>
      <c r="F207" s="30">
        <v>0</v>
      </c>
      <c r="H207" s="30">
        <v>0</v>
      </c>
      <c r="I207" s="30">
        <v>0</v>
      </c>
      <c r="J207" s="30">
        <v>0</v>
      </c>
      <c r="K207" s="30">
        <v>0</v>
      </c>
      <c r="L207" s="30">
        <v>0</v>
      </c>
      <c r="N207" s="30">
        <v>0</v>
      </c>
      <c r="O207" s="30">
        <v>0</v>
      </c>
      <c r="P207" s="30">
        <v>0</v>
      </c>
      <c r="Q207" s="30">
        <v>0</v>
      </c>
      <c r="R207" s="30">
        <v>0</v>
      </c>
      <c r="T207" s="30">
        <v>0</v>
      </c>
      <c r="U207" s="30">
        <v>0</v>
      </c>
      <c r="V207" s="30">
        <v>0</v>
      </c>
      <c r="W207" s="30">
        <v>0</v>
      </c>
      <c r="X207" s="30">
        <v>0</v>
      </c>
    </row>
    <row r="208" spans="1:24" x14ac:dyDescent="0.25">
      <c r="A208" s="10" t="s">
        <v>10</v>
      </c>
      <c r="B208" s="30">
        <v>0</v>
      </c>
      <c r="C208" s="30">
        <v>0</v>
      </c>
      <c r="D208" s="30">
        <v>0</v>
      </c>
      <c r="E208" s="30">
        <v>0</v>
      </c>
      <c r="F208" s="30">
        <v>0</v>
      </c>
      <c r="H208" s="30">
        <v>0</v>
      </c>
      <c r="I208" s="30">
        <v>0</v>
      </c>
      <c r="J208" s="30">
        <v>0</v>
      </c>
      <c r="K208" s="30">
        <v>0</v>
      </c>
      <c r="L208" s="30">
        <v>0</v>
      </c>
      <c r="N208" s="30">
        <v>0</v>
      </c>
      <c r="O208" s="30">
        <v>0</v>
      </c>
      <c r="P208" s="30">
        <v>0</v>
      </c>
      <c r="Q208" s="30">
        <v>0</v>
      </c>
      <c r="R208" s="30">
        <v>0</v>
      </c>
      <c r="T208" s="30">
        <v>0</v>
      </c>
      <c r="U208" s="30">
        <v>0</v>
      </c>
      <c r="V208" s="30">
        <v>0</v>
      </c>
      <c r="W208" s="30">
        <v>0</v>
      </c>
      <c r="X208" s="30">
        <v>0</v>
      </c>
    </row>
    <row r="209" spans="1:24" x14ac:dyDescent="0.25">
      <c r="A209" s="10" t="s">
        <v>26</v>
      </c>
      <c r="B209" s="30">
        <v>94664.1</v>
      </c>
      <c r="C209" s="30">
        <v>67314.899999999994</v>
      </c>
      <c r="D209" s="30">
        <v>60524.2</v>
      </c>
      <c r="E209" s="30">
        <v>54497.5</v>
      </c>
      <c r="F209" s="30">
        <v>48709.3</v>
      </c>
      <c r="H209" s="30">
        <v>112474</v>
      </c>
      <c r="I209" s="30">
        <v>83861.3</v>
      </c>
      <c r="J209" s="30">
        <v>77648.899999999994</v>
      </c>
      <c r="K209" s="30">
        <v>71671.399999999994</v>
      </c>
      <c r="L209" s="30">
        <v>65708.399999999994</v>
      </c>
      <c r="N209" s="30">
        <v>115952</v>
      </c>
      <c r="O209" s="30">
        <v>86765.2</v>
      </c>
      <c r="P209" s="30">
        <v>80131</v>
      </c>
      <c r="Q209" s="30">
        <v>73929.899999999994</v>
      </c>
      <c r="R209" s="30">
        <v>67965.7</v>
      </c>
      <c r="T209" s="30">
        <v>128481</v>
      </c>
      <c r="U209" s="30">
        <v>98690.2</v>
      </c>
      <c r="V209" s="30">
        <v>90683.3</v>
      </c>
      <c r="W209" s="30">
        <v>83789</v>
      </c>
      <c r="X209" s="30">
        <v>77177.399999999994</v>
      </c>
    </row>
    <row r="211" spans="1:24" x14ac:dyDescent="0.25">
      <c r="A211" s="10" t="s">
        <v>187</v>
      </c>
      <c r="B211" s="10">
        <v>100</v>
      </c>
      <c r="C211" s="10">
        <v>95</v>
      </c>
      <c r="D211" s="10">
        <v>90</v>
      </c>
      <c r="E211" s="10">
        <v>85</v>
      </c>
      <c r="F211" s="10">
        <v>80</v>
      </c>
      <c r="G211" s="10" t="s">
        <v>188</v>
      </c>
      <c r="H211" s="10">
        <v>100</v>
      </c>
      <c r="I211" s="10">
        <v>95</v>
      </c>
      <c r="J211" s="10">
        <v>90</v>
      </c>
      <c r="K211" s="10">
        <v>85</v>
      </c>
      <c r="L211" s="10">
        <v>80</v>
      </c>
      <c r="M211" s="10" t="s">
        <v>189</v>
      </c>
      <c r="N211" s="10">
        <v>100</v>
      </c>
      <c r="O211" s="10">
        <v>95</v>
      </c>
      <c r="P211" s="10">
        <v>90</v>
      </c>
      <c r="Q211" s="10">
        <v>85</v>
      </c>
      <c r="R211" s="10">
        <v>80</v>
      </c>
      <c r="S211" s="10" t="s">
        <v>190</v>
      </c>
      <c r="T211" s="10">
        <v>100</v>
      </c>
      <c r="U211" s="10">
        <v>95</v>
      </c>
      <c r="V211" s="10">
        <v>90</v>
      </c>
      <c r="W211" s="10">
        <v>85</v>
      </c>
      <c r="X211" s="10">
        <v>80</v>
      </c>
    </row>
    <row r="212" spans="1:24" x14ac:dyDescent="0.25">
      <c r="A212" s="10" t="s">
        <v>22</v>
      </c>
      <c r="B212" s="30">
        <v>0</v>
      </c>
      <c r="C212" s="30">
        <v>0</v>
      </c>
      <c r="D212" s="30">
        <v>0</v>
      </c>
      <c r="E212" s="30">
        <v>0</v>
      </c>
      <c r="F212" s="30">
        <v>0</v>
      </c>
      <c r="H212" s="30">
        <v>0</v>
      </c>
      <c r="I212" s="30">
        <v>0</v>
      </c>
      <c r="J212" s="30">
        <v>0</v>
      </c>
      <c r="K212" s="30">
        <v>0</v>
      </c>
      <c r="L212" s="30">
        <v>0</v>
      </c>
      <c r="N212" s="30">
        <v>0</v>
      </c>
      <c r="O212" s="30">
        <v>0</v>
      </c>
      <c r="P212" s="30">
        <v>0</v>
      </c>
      <c r="Q212" s="30">
        <v>0</v>
      </c>
      <c r="R212" s="30">
        <v>0</v>
      </c>
      <c r="T212" s="30">
        <v>0</v>
      </c>
      <c r="U212" s="30">
        <v>0</v>
      </c>
      <c r="V212" s="30">
        <v>0</v>
      </c>
      <c r="W212" s="30">
        <v>0</v>
      </c>
      <c r="X212" s="30">
        <v>0</v>
      </c>
    </row>
    <row r="213" spans="1:24" x14ac:dyDescent="0.25">
      <c r="A213" s="10" t="s">
        <v>23</v>
      </c>
      <c r="B213" s="30">
        <v>0</v>
      </c>
      <c r="C213" s="30">
        <v>0</v>
      </c>
      <c r="D213" s="30">
        <v>0</v>
      </c>
      <c r="E213" s="30">
        <v>0</v>
      </c>
      <c r="F213" s="30">
        <v>0</v>
      </c>
      <c r="H213" s="30">
        <v>0</v>
      </c>
      <c r="I213" s="30">
        <v>0</v>
      </c>
      <c r="J213" s="30">
        <v>0</v>
      </c>
      <c r="K213" s="30">
        <v>0</v>
      </c>
      <c r="L213" s="30">
        <v>0</v>
      </c>
      <c r="N213" s="30">
        <v>0</v>
      </c>
      <c r="O213" s="30">
        <v>0</v>
      </c>
      <c r="P213" s="30">
        <v>0</v>
      </c>
      <c r="Q213" s="30">
        <v>0</v>
      </c>
      <c r="R213" s="30">
        <v>0</v>
      </c>
      <c r="T213" s="30">
        <v>0</v>
      </c>
      <c r="U213" s="30">
        <v>0</v>
      </c>
      <c r="V213" s="30">
        <v>0</v>
      </c>
      <c r="W213" s="30">
        <v>0</v>
      </c>
      <c r="X213" s="30">
        <v>0</v>
      </c>
    </row>
    <row r="214" spans="1:24" x14ac:dyDescent="0.25">
      <c r="A214" s="10" t="s">
        <v>24</v>
      </c>
      <c r="B214" s="30">
        <v>0</v>
      </c>
      <c r="C214" s="30">
        <v>0</v>
      </c>
      <c r="D214" s="30">
        <v>0</v>
      </c>
      <c r="E214" s="30">
        <v>0</v>
      </c>
      <c r="F214" s="30">
        <v>0</v>
      </c>
      <c r="H214" s="30">
        <v>0</v>
      </c>
      <c r="I214" s="30">
        <v>0</v>
      </c>
      <c r="J214" s="30">
        <v>0</v>
      </c>
      <c r="K214" s="30">
        <v>0</v>
      </c>
      <c r="L214" s="30">
        <v>0</v>
      </c>
      <c r="N214" s="30">
        <v>0</v>
      </c>
      <c r="O214" s="30">
        <v>0</v>
      </c>
      <c r="P214" s="30">
        <v>0</v>
      </c>
      <c r="Q214" s="30">
        <v>0</v>
      </c>
      <c r="R214" s="30">
        <v>0</v>
      </c>
      <c r="T214" s="30">
        <v>0</v>
      </c>
      <c r="U214" s="30">
        <v>0</v>
      </c>
      <c r="V214" s="30">
        <v>0</v>
      </c>
      <c r="W214" s="30">
        <v>0</v>
      </c>
      <c r="X214" s="30">
        <v>0</v>
      </c>
    </row>
    <row r="215" spans="1:24" x14ac:dyDescent="0.25">
      <c r="A215" s="10" t="s">
        <v>25</v>
      </c>
      <c r="B215" s="30">
        <v>6</v>
      </c>
      <c r="C215" s="30">
        <v>6</v>
      </c>
      <c r="D215" s="30">
        <v>6</v>
      </c>
      <c r="E215" s="30">
        <v>6</v>
      </c>
      <c r="F215" s="30">
        <v>6</v>
      </c>
      <c r="H215" s="30">
        <v>7</v>
      </c>
      <c r="I215" s="30">
        <v>7</v>
      </c>
      <c r="J215" s="30">
        <v>7</v>
      </c>
      <c r="K215" s="30">
        <v>7</v>
      </c>
      <c r="L215" s="30">
        <v>7</v>
      </c>
      <c r="N215" s="30">
        <v>8</v>
      </c>
      <c r="O215" s="30">
        <v>8</v>
      </c>
      <c r="P215" s="30">
        <v>8</v>
      </c>
      <c r="Q215" s="30">
        <v>8</v>
      </c>
      <c r="R215" s="30">
        <v>8</v>
      </c>
      <c r="T215" s="30">
        <v>12</v>
      </c>
      <c r="U215" s="30">
        <v>12</v>
      </c>
      <c r="V215" s="30">
        <v>12</v>
      </c>
      <c r="W215" s="30">
        <v>12</v>
      </c>
      <c r="X215" s="30">
        <v>12</v>
      </c>
    </row>
    <row r="216" spans="1:24" x14ac:dyDescent="0.25">
      <c r="A216" s="10" t="s">
        <v>64</v>
      </c>
      <c r="B216" s="30">
        <v>0</v>
      </c>
      <c r="C216" s="30">
        <v>0</v>
      </c>
      <c r="D216" s="30">
        <v>0</v>
      </c>
      <c r="E216" s="30">
        <v>0</v>
      </c>
      <c r="F216" s="30">
        <v>0</v>
      </c>
      <c r="H216" s="30">
        <v>0</v>
      </c>
      <c r="I216" s="30">
        <v>0</v>
      </c>
      <c r="J216" s="30">
        <v>0</v>
      </c>
      <c r="K216" s="30">
        <v>0</v>
      </c>
      <c r="L216" s="30">
        <v>0</v>
      </c>
      <c r="N216" s="30">
        <v>0</v>
      </c>
      <c r="O216" s="30">
        <v>0</v>
      </c>
      <c r="P216" s="30">
        <v>0</v>
      </c>
      <c r="Q216" s="30">
        <v>0</v>
      </c>
      <c r="R216" s="30">
        <v>0</v>
      </c>
      <c r="T216" s="30">
        <v>0</v>
      </c>
      <c r="U216" s="30">
        <v>0</v>
      </c>
      <c r="V216" s="30">
        <v>0</v>
      </c>
      <c r="W216" s="30">
        <v>0</v>
      </c>
      <c r="X216" s="30">
        <v>0</v>
      </c>
    </row>
    <row r="217" spans="1:24" x14ac:dyDescent="0.25">
      <c r="A217" s="10" t="s">
        <v>65</v>
      </c>
      <c r="B217" s="30">
        <v>0</v>
      </c>
      <c r="C217" s="30">
        <v>0</v>
      </c>
      <c r="D217" s="30">
        <v>0</v>
      </c>
      <c r="E217" s="30">
        <v>0</v>
      </c>
      <c r="F217" s="30">
        <v>0</v>
      </c>
      <c r="H217" s="30">
        <v>0</v>
      </c>
      <c r="I217" s="30">
        <v>0</v>
      </c>
      <c r="J217" s="30">
        <v>0</v>
      </c>
      <c r="K217" s="30">
        <v>0</v>
      </c>
      <c r="L217" s="30">
        <v>0</v>
      </c>
      <c r="N217" s="30">
        <v>0</v>
      </c>
      <c r="O217" s="30">
        <v>0</v>
      </c>
      <c r="P217" s="30">
        <v>0</v>
      </c>
      <c r="Q217" s="30">
        <v>0</v>
      </c>
      <c r="R217" s="30">
        <v>0</v>
      </c>
      <c r="T217" s="30">
        <v>0</v>
      </c>
      <c r="U217" s="30">
        <v>0</v>
      </c>
      <c r="V217" s="30">
        <v>0</v>
      </c>
      <c r="W217" s="30">
        <v>0</v>
      </c>
      <c r="X217" s="30">
        <v>0</v>
      </c>
    </row>
    <row r="218" spans="1:24" x14ac:dyDescent="0.25">
      <c r="A218" s="10" t="s">
        <v>66</v>
      </c>
      <c r="B218" s="30">
        <v>0</v>
      </c>
      <c r="C218" s="30">
        <v>0</v>
      </c>
      <c r="D218" s="30">
        <v>0</v>
      </c>
      <c r="E218" s="30">
        <v>0</v>
      </c>
      <c r="F218" s="30">
        <v>0</v>
      </c>
      <c r="H218" s="30">
        <v>0</v>
      </c>
      <c r="I218" s="30">
        <v>0</v>
      </c>
      <c r="J218" s="30">
        <v>0</v>
      </c>
      <c r="K218" s="30">
        <v>0</v>
      </c>
      <c r="L218" s="30">
        <v>0</v>
      </c>
      <c r="N218" s="30">
        <v>0</v>
      </c>
      <c r="O218" s="30">
        <v>0</v>
      </c>
      <c r="P218" s="30">
        <v>0</v>
      </c>
      <c r="Q218" s="30">
        <v>0</v>
      </c>
      <c r="R218" s="30">
        <v>0</v>
      </c>
      <c r="T218" s="30">
        <v>0</v>
      </c>
      <c r="U218" s="30">
        <v>0</v>
      </c>
      <c r="V218" s="30">
        <v>0</v>
      </c>
      <c r="W218" s="30">
        <v>0</v>
      </c>
      <c r="X218" s="30">
        <v>0</v>
      </c>
    </row>
    <row r="219" spans="1:24" x14ac:dyDescent="0.25">
      <c r="A219" s="10" t="s">
        <v>67</v>
      </c>
      <c r="B219" s="30">
        <v>0</v>
      </c>
      <c r="C219" s="30">
        <v>0</v>
      </c>
      <c r="D219" s="30">
        <v>0</v>
      </c>
      <c r="E219" s="30">
        <v>0</v>
      </c>
      <c r="F219" s="30">
        <v>0</v>
      </c>
      <c r="H219" s="30">
        <v>0</v>
      </c>
      <c r="I219" s="30">
        <v>0</v>
      </c>
      <c r="J219" s="30">
        <v>0</v>
      </c>
      <c r="K219" s="30">
        <v>0</v>
      </c>
      <c r="L219" s="30">
        <v>0</v>
      </c>
      <c r="N219" s="30">
        <v>0</v>
      </c>
      <c r="O219" s="30">
        <v>0</v>
      </c>
      <c r="P219" s="30">
        <v>0</v>
      </c>
      <c r="Q219" s="30">
        <v>0</v>
      </c>
      <c r="R219" s="30">
        <v>0</v>
      </c>
      <c r="T219" s="30">
        <v>0</v>
      </c>
      <c r="U219" s="30">
        <v>0</v>
      </c>
      <c r="V219" s="30">
        <v>0</v>
      </c>
      <c r="W219" s="30">
        <v>0</v>
      </c>
      <c r="X219" s="30">
        <v>0</v>
      </c>
    </row>
    <row r="220" spans="1:24" x14ac:dyDescent="0.25">
      <c r="A220" s="10" t="s">
        <v>68</v>
      </c>
      <c r="B220" s="30">
        <v>2787.6</v>
      </c>
      <c r="C220" s="30">
        <v>2787.6</v>
      </c>
      <c r="D220" s="30">
        <v>2787.6</v>
      </c>
      <c r="E220" s="30">
        <v>2787.6</v>
      </c>
      <c r="F220" s="30">
        <v>2787.6</v>
      </c>
      <c r="H220" s="30">
        <v>3252.2</v>
      </c>
      <c r="I220" s="30">
        <v>3252.2</v>
      </c>
      <c r="J220" s="30">
        <v>3252.2</v>
      </c>
      <c r="K220" s="30">
        <v>3252.2</v>
      </c>
      <c r="L220" s="30">
        <v>3252.2</v>
      </c>
      <c r="N220" s="30">
        <v>3716.8</v>
      </c>
      <c r="O220" s="30">
        <v>3716.8</v>
      </c>
      <c r="P220" s="30">
        <v>3716.8</v>
      </c>
      <c r="Q220" s="30">
        <v>3716.8</v>
      </c>
      <c r="R220" s="30">
        <v>3716.8</v>
      </c>
      <c r="T220" s="30">
        <v>5575.2000000000007</v>
      </c>
      <c r="U220" s="30">
        <v>5575.2000000000007</v>
      </c>
      <c r="V220" s="30">
        <v>5575.2000000000007</v>
      </c>
      <c r="W220" s="30">
        <v>5575.2000000000007</v>
      </c>
      <c r="X220" s="30">
        <v>5575.2000000000007</v>
      </c>
    </row>
    <row r="221" spans="1:24" x14ac:dyDescent="0.25">
      <c r="A221" s="10" t="s">
        <v>69</v>
      </c>
      <c r="B221" s="30">
        <v>730.43695500000001</v>
      </c>
      <c r="C221" s="30">
        <v>730.43695500000001</v>
      </c>
      <c r="D221" s="30">
        <v>730.43695500000001</v>
      </c>
      <c r="E221" s="30">
        <v>730.43695500000001</v>
      </c>
      <c r="F221" s="30">
        <v>730.43695500000001</v>
      </c>
      <c r="H221" s="30">
        <v>852.17644749999999</v>
      </c>
      <c r="I221" s="30">
        <v>852.17644749999999</v>
      </c>
      <c r="J221" s="30">
        <v>852.17644749999999</v>
      </c>
      <c r="K221" s="30">
        <v>852.17644749999999</v>
      </c>
      <c r="L221" s="30">
        <v>852.17644749999999</v>
      </c>
      <c r="N221" s="30">
        <v>973.91593999999998</v>
      </c>
      <c r="O221" s="30">
        <v>973.91593999999998</v>
      </c>
      <c r="P221" s="30">
        <v>973.91593999999998</v>
      </c>
      <c r="Q221" s="30">
        <v>973.91593999999998</v>
      </c>
      <c r="R221" s="30">
        <v>973.91593999999998</v>
      </c>
      <c r="T221" s="30">
        <v>1460.87391</v>
      </c>
      <c r="U221" s="30">
        <v>1460.87391</v>
      </c>
      <c r="V221" s="30">
        <v>1460.87391</v>
      </c>
      <c r="W221" s="30">
        <v>1460.87391</v>
      </c>
      <c r="X221" s="30">
        <v>1460.87391</v>
      </c>
    </row>
    <row r="222" spans="1:24" x14ac:dyDescent="0.25">
      <c r="A222" s="10" t="s">
        <v>70</v>
      </c>
      <c r="B222" s="30">
        <v>2207.1177641851491</v>
      </c>
      <c r="C222" s="30">
        <v>2096.7618759759098</v>
      </c>
      <c r="D222" s="30">
        <v>1986.4059877666459</v>
      </c>
      <c r="E222" s="30">
        <v>1876.0500995573941</v>
      </c>
      <c r="F222" s="30">
        <v>1765.6942113481371</v>
      </c>
      <c r="H222" s="30">
        <v>2207.935366616824</v>
      </c>
      <c r="I222" s="30">
        <v>2097.5385982860039</v>
      </c>
      <c r="J222" s="30">
        <v>1987.141829955169</v>
      </c>
      <c r="K222" s="30">
        <v>1876.7450616243341</v>
      </c>
      <c r="L222" s="30">
        <v>1766.3482932934969</v>
      </c>
      <c r="N222" s="30">
        <v>2207.9353666168308</v>
      </c>
      <c r="O222" s="30">
        <v>2097.5385982859948</v>
      </c>
      <c r="P222" s="30">
        <v>1987.141829955154</v>
      </c>
      <c r="Q222" s="30">
        <v>1876.745061624312</v>
      </c>
      <c r="R222" s="30">
        <v>1766.3482932934669</v>
      </c>
      <c r="T222" s="30">
        <v>2208.7529690484798</v>
      </c>
      <c r="U222" s="30">
        <v>2098.315320596063</v>
      </c>
      <c r="V222" s="30">
        <v>1987.8776721436379</v>
      </c>
      <c r="W222" s="30">
        <v>1877.4400236912179</v>
      </c>
      <c r="X222" s="30">
        <v>1767.002375238792</v>
      </c>
    </row>
    <row r="223" spans="1:24" x14ac:dyDescent="0.25">
      <c r="A223" s="10" t="s">
        <v>10</v>
      </c>
      <c r="B223" s="30">
        <v>40958.06637996457</v>
      </c>
      <c r="C223" s="30">
        <v>38910.16306096669</v>
      </c>
      <c r="D223" s="30">
        <v>36862.25974196833</v>
      </c>
      <c r="E223" s="30">
        <v>34814.356422970217</v>
      </c>
      <c r="F223" s="30">
        <v>32766.453103971991</v>
      </c>
      <c r="H223" s="30">
        <v>40973.23884389575</v>
      </c>
      <c r="I223" s="30">
        <v>38924.576901701359</v>
      </c>
      <c r="J223" s="30">
        <v>36875.91495950667</v>
      </c>
      <c r="K223" s="30">
        <v>34827.253017312018</v>
      </c>
      <c r="L223" s="30">
        <v>32778.591075117307</v>
      </c>
      <c r="N223" s="30">
        <v>40973.238843895881</v>
      </c>
      <c r="O223" s="30">
        <v>38924.576901701192</v>
      </c>
      <c r="P223" s="30">
        <v>36875.914959506408</v>
      </c>
      <c r="Q223" s="30">
        <v>34827.253017311603</v>
      </c>
      <c r="R223" s="30">
        <v>32778.591075116747</v>
      </c>
      <c r="T223" s="30">
        <v>40988.411307826573</v>
      </c>
      <c r="U223" s="30">
        <v>38938.990742435373</v>
      </c>
      <c r="V223" s="30">
        <v>36889.570177044028</v>
      </c>
      <c r="W223" s="30">
        <v>34840.149611652771</v>
      </c>
      <c r="X223" s="30">
        <v>32790.729046261396</v>
      </c>
    </row>
    <row r="224" spans="1:24" x14ac:dyDescent="0.25">
      <c r="A224" s="10" t="s">
        <v>26</v>
      </c>
      <c r="B224" s="30">
        <v>46683</v>
      </c>
      <c r="C224" s="30">
        <v>44524.7</v>
      </c>
      <c r="D224" s="30">
        <v>42366.5</v>
      </c>
      <c r="E224" s="30">
        <v>40208.199999999997</v>
      </c>
      <c r="F224" s="30">
        <v>38050</v>
      </c>
      <c r="H224" s="30">
        <v>47285.3</v>
      </c>
      <c r="I224" s="30">
        <v>45126.2</v>
      </c>
      <c r="J224" s="30">
        <v>42967.199999999997</v>
      </c>
      <c r="K224" s="30">
        <v>40808.1</v>
      </c>
      <c r="L224" s="30">
        <v>38649</v>
      </c>
      <c r="N224" s="30">
        <v>47871.6</v>
      </c>
      <c r="O224" s="30">
        <v>45712.5</v>
      </c>
      <c r="P224" s="30">
        <v>43553.5</v>
      </c>
      <c r="Q224" s="30">
        <v>41394.400000000001</v>
      </c>
      <c r="R224" s="30">
        <v>39235.300000000003</v>
      </c>
      <c r="T224" s="30">
        <v>50232.800000000003</v>
      </c>
      <c r="U224" s="30">
        <v>48072.9</v>
      </c>
      <c r="V224" s="30">
        <v>45913</v>
      </c>
      <c r="W224" s="30">
        <v>43753.2</v>
      </c>
      <c r="X224" s="30">
        <v>41593.300000000003</v>
      </c>
    </row>
    <row r="226" spans="1:24" x14ac:dyDescent="0.25">
      <c r="A226" s="10" t="s">
        <v>191</v>
      </c>
      <c r="B226" s="10">
        <v>100</v>
      </c>
      <c r="C226" s="10">
        <v>95</v>
      </c>
      <c r="D226" s="10">
        <v>90</v>
      </c>
      <c r="E226" s="10">
        <v>85</v>
      </c>
      <c r="F226" s="10">
        <v>80</v>
      </c>
      <c r="G226" s="10" t="s">
        <v>192</v>
      </c>
      <c r="H226" s="10">
        <v>100</v>
      </c>
      <c r="I226" s="10">
        <v>95</v>
      </c>
      <c r="J226" s="10">
        <v>90</v>
      </c>
      <c r="K226" s="10">
        <v>85</v>
      </c>
      <c r="L226" s="10">
        <v>80</v>
      </c>
      <c r="M226" s="10" t="s">
        <v>193</v>
      </c>
      <c r="N226" s="10">
        <v>100</v>
      </c>
      <c r="O226" s="10">
        <v>95</v>
      </c>
      <c r="P226" s="10">
        <v>90</v>
      </c>
      <c r="Q226" s="10">
        <v>85</v>
      </c>
      <c r="R226" s="10">
        <v>80</v>
      </c>
      <c r="S226" s="10" t="s">
        <v>194</v>
      </c>
      <c r="T226" s="10">
        <v>100</v>
      </c>
      <c r="U226" s="10">
        <v>95</v>
      </c>
      <c r="V226" s="10">
        <v>90</v>
      </c>
      <c r="W226" s="10">
        <v>85</v>
      </c>
      <c r="X226" s="10">
        <v>80</v>
      </c>
    </row>
    <row r="227" spans="1:24" x14ac:dyDescent="0.25">
      <c r="A227" s="10" t="s">
        <v>22</v>
      </c>
      <c r="B227" s="30">
        <v>6.7329999999999997</v>
      </c>
      <c r="C227" s="30">
        <v>6.7329999999999997</v>
      </c>
      <c r="D227" s="30">
        <v>6.7329999999999997</v>
      </c>
      <c r="E227" s="30">
        <v>6.7329999999999997</v>
      </c>
      <c r="F227" s="30">
        <v>6.7329999999999997</v>
      </c>
      <c r="H227" s="30">
        <v>4.0549999999999997</v>
      </c>
      <c r="I227" s="30">
        <v>4.0549999999999997</v>
      </c>
      <c r="J227" s="30">
        <v>4.0549999999999997</v>
      </c>
      <c r="K227" s="30">
        <v>4.0549999999999997</v>
      </c>
      <c r="L227" s="30">
        <v>4.0549999999999997</v>
      </c>
      <c r="N227" s="30">
        <v>3.7210000000000001</v>
      </c>
      <c r="O227" s="30">
        <v>3.7210000000000001</v>
      </c>
      <c r="P227" s="30">
        <v>3.7210000000000001</v>
      </c>
      <c r="Q227" s="30">
        <v>3.7210000000000001</v>
      </c>
      <c r="R227" s="30">
        <v>3.7210000000000001</v>
      </c>
      <c r="T227" s="30">
        <v>2.089</v>
      </c>
      <c r="U227" s="30">
        <v>2.089</v>
      </c>
      <c r="V227" s="30">
        <v>2.089</v>
      </c>
      <c r="W227" s="30">
        <v>2.089</v>
      </c>
      <c r="X227" s="30">
        <v>2.089</v>
      </c>
    </row>
    <row r="228" spans="1:24" x14ac:dyDescent="0.25">
      <c r="A228" s="10" t="s">
        <v>23</v>
      </c>
      <c r="B228" s="30">
        <v>0</v>
      </c>
      <c r="C228" s="30">
        <v>0</v>
      </c>
      <c r="D228" s="30">
        <v>0</v>
      </c>
      <c r="E228" s="30">
        <v>0</v>
      </c>
      <c r="F228" s="30">
        <v>0</v>
      </c>
      <c r="H228" s="30">
        <v>0</v>
      </c>
      <c r="I228" s="30">
        <v>0</v>
      </c>
      <c r="J228" s="30">
        <v>0</v>
      </c>
      <c r="K228" s="30">
        <v>0</v>
      </c>
      <c r="L228" s="30">
        <v>0</v>
      </c>
      <c r="N228" s="30">
        <v>0</v>
      </c>
      <c r="O228" s="30">
        <v>0</v>
      </c>
      <c r="P228" s="30">
        <v>0</v>
      </c>
      <c r="Q228" s="30">
        <v>0</v>
      </c>
      <c r="R228" s="30">
        <v>0</v>
      </c>
      <c r="T228" s="30">
        <v>0</v>
      </c>
      <c r="U228" s="30">
        <v>0</v>
      </c>
      <c r="V228" s="30">
        <v>0</v>
      </c>
      <c r="W228" s="30">
        <v>0</v>
      </c>
      <c r="X228" s="30">
        <v>0</v>
      </c>
    </row>
    <row r="229" spans="1:24" x14ac:dyDescent="0.25">
      <c r="A229" s="10" t="s">
        <v>24</v>
      </c>
      <c r="B229" s="30">
        <v>0</v>
      </c>
      <c r="C229" s="30">
        <v>0</v>
      </c>
      <c r="D229" s="30">
        <v>0</v>
      </c>
      <c r="E229" s="30">
        <v>0</v>
      </c>
      <c r="F229" s="30">
        <v>0</v>
      </c>
      <c r="H229" s="30">
        <v>0</v>
      </c>
      <c r="I229" s="30">
        <v>0</v>
      </c>
      <c r="J229" s="30">
        <v>0</v>
      </c>
      <c r="K229" s="30">
        <v>0</v>
      </c>
      <c r="L229" s="30">
        <v>0</v>
      </c>
      <c r="N229" s="30">
        <v>0</v>
      </c>
      <c r="O229" s="30">
        <v>0</v>
      </c>
      <c r="P229" s="30">
        <v>0</v>
      </c>
      <c r="Q229" s="30">
        <v>0</v>
      </c>
      <c r="R229" s="30">
        <v>0</v>
      </c>
      <c r="T229" s="30">
        <v>0</v>
      </c>
      <c r="U229" s="30">
        <v>0</v>
      </c>
      <c r="V229" s="30">
        <v>0</v>
      </c>
      <c r="W229" s="30">
        <v>0</v>
      </c>
      <c r="X229" s="30">
        <v>0</v>
      </c>
    </row>
    <row r="230" spans="1:24" x14ac:dyDescent="0.25">
      <c r="A230" s="10" t="s">
        <v>25</v>
      </c>
      <c r="B230" s="30">
        <v>6</v>
      </c>
      <c r="C230" s="30">
        <v>6</v>
      </c>
      <c r="D230" s="30">
        <v>6</v>
      </c>
      <c r="E230" s="30">
        <v>6</v>
      </c>
      <c r="F230" s="30">
        <v>6</v>
      </c>
      <c r="H230" s="30">
        <v>7</v>
      </c>
      <c r="I230" s="30">
        <v>7</v>
      </c>
      <c r="J230" s="30">
        <v>7</v>
      </c>
      <c r="K230" s="30">
        <v>7</v>
      </c>
      <c r="L230" s="30">
        <v>7</v>
      </c>
      <c r="N230" s="30">
        <v>8</v>
      </c>
      <c r="O230" s="30">
        <v>8</v>
      </c>
      <c r="P230" s="30">
        <v>8</v>
      </c>
      <c r="Q230" s="30">
        <v>8</v>
      </c>
      <c r="R230" s="30">
        <v>8</v>
      </c>
      <c r="T230" s="30">
        <v>12</v>
      </c>
      <c r="U230" s="30">
        <v>12</v>
      </c>
      <c r="V230" s="30">
        <v>12</v>
      </c>
      <c r="W230" s="30">
        <v>12</v>
      </c>
      <c r="X230" s="30">
        <v>12</v>
      </c>
    </row>
    <row r="231" spans="1:24" x14ac:dyDescent="0.25">
      <c r="A231" s="10" t="s">
        <v>64</v>
      </c>
      <c r="B231" s="30">
        <v>14812.402</v>
      </c>
      <c r="C231" s="30">
        <v>14812.402</v>
      </c>
      <c r="D231" s="30">
        <v>14812.402</v>
      </c>
      <c r="E231" s="30">
        <v>14812.402</v>
      </c>
      <c r="F231" s="30">
        <v>14812.402</v>
      </c>
      <c r="H231" s="30">
        <v>8920.4060000000009</v>
      </c>
      <c r="I231" s="30">
        <v>8920.4060000000009</v>
      </c>
      <c r="J231" s="30">
        <v>8920.4060000000009</v>
      </c>
      <c r="K231" s="30">
        <v>8920.4060000000009</v>
      </c>
      <c r="L231" s="30">
        <v>8920.4060000000009</v>
      </c>
      <c r="N231" s="30">
        <v>8186.8819999999996</v>
      </c>
      <c r="O231" s="30">
        <v>8186.8819999999996</v>
      </c>
      <c r="P231" s="30">
        <v>8186.8819999999996</v>
      </c>
      <c r="Q231" s="30">
        <v>8186.8819999999996</v>
      </c>
      <c r="R231" s="30">
        <v>8186.8819999999996</v>
      </c>
      <c r="T231" s="30">
        <v>4595.0959999999995</v>
      </c>
      <c r="U231" s="30">
        <v>4595.0959999999995</v>
      </c>
      <c r="V231" s="30">
        <v>4595.0959999999995</v>
      </c>
      <c r="W231" s="30">
        <v>4595.0959999999995</v>
      </c>
      <c r="X231" s="30">
        <v>4595.0959999999995</v>
      </c>
    </row>
    <row r="232" spans="1:24" x14ac:dyDescent="0.25">
      <c r="A232" s="10" t="s">
        <v>65</v>
      </c>
      <c r="B232" s="30">
        <v>1442.6034417487881</v>
      </c>
      <c r="C232" s="30">
        <v>1442.6034417487881</v>
      </c>
      <c r="D232" s="30">
        <v>1442.6034417487881</v>
      </c>
      <c r="E232" s="30">
        <v>1442.6034417487881</v>
      </c>
      <c r="F232" s="30">
        <v>1442.6034417487881</v>
      </c>
      <c r="H232" s="30">
        <v>868.772559467164</v>
      </c>
      <c r="I232" s="30">
        <v>868.772559467164</v>
      </c>
      <c r="J232" s="30">
        <v>868.772559467164</v>
      </c>
      <c r="K232" s="30">
        <v>868.772559467164</v>
      </c>
      <c r="L232" s="30">
        <v>868.772559467164</v>
      </c>
      <c r="N232" s="30">
        <v>797.33348786990803</v>
      </c>
      <c r="O232" s="30">
        <v>797.33348786990803</v>
      </c>
      <c r="P232" s="30">
        <v>797.33348786990803</v>
      </c>
      <c r="Q232" s="30">
        <v>797.33348786990803</v>
      </c>
      <c r="R232" s="30">
        <v>797.33348786990803</v>
      </c>
      <c r="T232" s="30">
        <v>447.52372402302399</v>
      </c>
      <c r="U232" s="30">
        <v>447.52372402302399</v>
      </c>
      <c r="V232" s="30">
        <v>447.52372402302399</v>
      </c>
      <c r="W232" s="30">
        <v>447.52372402302399</v>
      </c>
      <c r="X232" s="30">
        <v>447.52372402302399</v>
      </c>
    </row>
    <row r="233" spans="1:24" x14ac:dyDescent="0.25">
      <c r="A233" s="10" t="s">
        <v>66</v>
      </c>
      <c r="B233" s="30">
        <v>0</v>
      </c>
      <c r="C233" s="30">
        <v>0</v>
      </c>
      <c r="D233" s="30">
        <v>0</v>
      </c>
      <c r="E233" s="30">
        <v>0</v>
      </c>
      <c r="F233" s="30">
        <v>0</v>
      </c>
      <c r="H233" s="30">
        <v>0</v>
      </c>
      <c r="I233" s="30">
        <v>0</v>
      </c>
      <c r="J233" s="30">
        <v>0</v>
      </c>
      <c r="K233" s="30">
        <v>0</v>
      </c>
      <c r="L233" s="30">
        <v>0</v>
      </c>
      <c r="N233" s="30">
        <v>0</v>
      </c>
      <c r="O233" s="30">
        <v>0</v>
      </c>
      <c r="P233" s="30">
        <v>0</v>
      </c>
      <c r="Q233" s="30">
        <v>0</v>
      </c>
      <c r="R233" s="30">
        <v>0</v>
      </c>
      <c r="T233" s="30">
        <v>0</v>
      </c>
      <c r="U233" s="30">
        <v>0</v>
      </c>
      <c r="V233" s="30">
        <v>0</v>
      </c>
      <c r="W233" s="30">
        <v>0</v>
      </c>
      <c r="X233" s="30">
        <v>0</v>
      </c>
    </row>
    <row r="234" spans="1:24" x14ac:dyDescent="0.25">
      <c r="A234" s="10" t="s">
        <v>67</v>
      </c>
      <c r="B234" s="30">
        <v>0</v>
      </c>
      <c r="C234" s="30">
        <v>0</v>
      </c>
      <c r="D234" s="30">
        <v>0</v>
      </c>
      <c r="E234" s="30">
        <v>0</v>
      </c>
      <c r="F234" s="30">
        <v>0</v>
      </c>
      <c r="H234" s="30">
        <v>0</v>
      </c>
      <c r="I234" s="30">
        <v>0</v>
      </c>
      <c r="J234" s="30">
        <v>0</v>
      </c>
      <c r="K234" s="30">
        <v>0</v>
      </c>
      <c r="L234" s="30">
        <v>0</v>
      </c>
      <c r="N234" s="30">
        <v>0</v>
      </c>
      <c r="O234" s="30">
        <v>0</v>
      </c>
      <c r="P234" s="30">
        <v>0</v>
      </c>
      <c r="Q234" s="30">
        <v>0</v>
      </c>
      <c r="R234" s="30">
        <v>0</v>
      </c>
      <c r="T234" s="30">
        <v>0</v>
      </c>
      <c r="U234" s="30">
        <v>0</v>
      </c>
      <c r="V234" s="30">
        <v>0</v>
      </c>
      <c r="W234" s="30">
        <v>0</v>
      </c>
      <c r="X234" s="30">
        <v>0</v>
      </c>
    </row>
    <row r="235" spans="1:24" x14ac:dyDescent="0.25">
      <c r="A235" s="10" t="s">
        <v>68</v>
      </c>
      <c r="B235" s="30">
        <v>2787.6</v>
      </c>
      <c r="C235" s="30">
        <v>2787.6</v>
      </c>
      <c r="D235" s="30">
        <v>2787.6</v>
      </c>
      <c r="E235" s="30">
        <v>2787.6</v>
      </c>
      <c r="F235" s="30">
        <v>2787.6</v>
      </c>
      <c r="H235" s="30">
        <v>3252.2</v>
      </c>
      <c r="I235" s="30">
        <v>3252.2</v>
      </c>
      <c r="J235" s="30">
        <v>3252.2</v>
      </c>
      <c r="K235" s="30">
        <v>3252.2</v>
      </c>
      <c r="L235" s="30">
        <v>3252.2</v>
      </c>
      <c r="N235" s="30">
        <v>3716.8</v>
      </c>
      <c r="O235" s="30">
        <v>3716.8</v>
      </c>
      <c r="P235" s="30">
        <v>3716.8</v>
      </c>
      <c r="Q235" s="30">
        <v>3716.8</v>
      </c>
      <c r="R235" s="30">
        <v>3716.8</v>
      </c>
      <c r="T235" s="30">
        <v>5575.2000000000007</v>
      </c>
      <c r="U235" s="30">
        <v>5575.2000000000007</v>
      </c>
      <c r="V235" s="30">
        <v>5575.2000000000007</v>
      </c>
      <c r="W235" s="30">
        <v>5575.2000000000007</v>
      </c>
      <c r="X235" s="30">
        <v>5575.2000000000007</v>
      </c>
    </row>
    <row r="236" spans="1:24" x14ac:dyDescent="0.25">
      <c r="A236" s="10" t="s">
        <v>69</v>
      </c>
      <c r="B236" s="30">
        <v>730.43695500000001</v>
      </c>
      <c r="C236" s="30">
        <v>730.43695500000001</v>
      </c>
      <c r="D236" s="30">
        <v>730.43695500000001</v>
      </c>
      <c r="E236" s="30">
        <v>730.43695500000001</v>
      </c>
      <c r="F236" s="30">
        <v>730.43695500000001</v>
      </c>
      <c r="H236" s="30">
        <v>852.17644749999999</v>
      </c>
      <c r="I236" s="30">
        <v>852.17644749999999</v>
      </c>
      <c r="J236" s="30">
        <v>852.17644749999999</v>
      </c>
      <c r="K236" s="30">
        <v>852.17644749999999</v>
      </c>
      <c r="L236" s="30">
        <v>852.17644749999999</v>
      </c>
      <c r="N236" s="30">
        <v>973.91593999999998</v>
      </c>
      <c r="O236" s="30">
        <v>973.91593999999998</v>
      </c>
      <c r="P236" s="30">
        <v>973.91593999999998</v>
      </c>
      <c r="Q236" s="30">
        <v>973.91593999999998</v>
      </c>
      <c r="R236" s="30">
        <v>973.91593999999998</v>
      </c>
      <c r="T236" s="30">
        <v>1460.87391</v>
      </c>
      <c r="U236" s="30">
        <v>1460.87391</v>
      </c>
      <c r="V236" s="30">
        <v>1460.87391</v>
      </c>
      <c r="W236" s="30">
        <v>1460.87391</v>
      </c>
      <c r="X236" s="30">
        <v>1460.87391</v>
      </c>
    </row>
    <row r="237" spans="1:24" x14ac:dyDescent="0.25">
      <c r="A237" s="10" t="s">
        <v>70</v>
      </c>
      <c r="B237" s="30">
        <v>1193.4244619784749</v>
      </c>
      <c r="C237" s="30">
        <v>1083.068573769222</v>
      </c>
      <c r="D237" s="30">
        <v>972.71268555996824</v>
      </c>
      <c r="E237" s="30">
        <v>862.35679735070926</v>
      </c>
      <c r="F237" s="30">
        <v>752.00089734780818</v>
      </c>
      <c r="H237" s="30">
        <v>1597.1909982312361</v>
      </c>
      <c r="I237" s="30">
        <v>1486.794229900398</v>
      </c>
      <c r="J237" s="30">
        <v>1376.397461569557</v>
      </c>
      <c r="K237" s="30">
        <v>1266.0006932387139</v>
      </c>
      <c r="L237" s="30">
        <v>1155.6039249078719</v>
      </c>
      <c r="N237" s="30">
        <v>1647.1596732915209</v>
      </c>
      <c r="O237" s="30">
        <v>1536.7629049606719</v>
      </c>
      <c r="P237" s="30">
        <v>1426.3661366298199</v>
      </c>
      <c r="Q237" s="30">
        <v>1315.9693682989709</v>
      </c>
      <c r="R237" s="30">
        <v>1205.5725999681219</v>
      </c>
      <c r="T237" s="30">
        <v>1894.383530380024</v>
      </c>
      <c r="U237" s="30">
        <v>1783.9458819275981</v>
      </c>
      <c r="V237" s="30">
        <v>1673.5082334751701</v>
      </c>
      <c r="W237" s="30">
        <v>1563.0705850227439</v>
      </c>
      <c r="X237" s="30">
        <v>1452.632936570318</v>
      </c>
    </row>
    <row r="238" spans="1:24" x14ac:dyDescent="0.25">
      <c r="A238" s="10" t="s">
        <v>10</v>
      </c>
      <c r="B238" s="30">
        <v>19685.948848007771</v>
      </c>
      <c r="C238" s="30">
        <v>17865.590342231641</v>
      </c>
      <c r="D238" s="30">
        <v>16045.231836455499</v>
      </c>
      <c r="E238" s="30">
        <v>14224.873330679269</v>
      </c>
      <c r="F238" s="30">
        <v>12404.514630362841</v>
      </c>
      <c r="H238" s="30">
        <v>26346.21737143987</v>
      </c>
      <c r="I238" s="30">
        <v>24525.18453393345</v>
      </c>
      <c r="J238" s="30">
        <v>22704.151696426969</v>
      </c>
      <c r="K238" s="30">
        <v>20883.118858920468</v>
      </c>
      <c r="L238" s="30">
        <v>19062.086021413968</v>
      </c>
      <c r="N238" s="30">
        <v>27170.46793155386</v>
      </c>
      <c r="O238" s="30">
        <v>25349.43509404725</v>
      </c>
      <c r="P238" s="30">
        <v>23528.402256540601</v>
      </c>
      <c r="Q238" s="30">
        <v>21707.369419033988</v>
      </c>
      <c r="R238" s="30">
        <v>19886.336581527379</v>
      </c>
      <c r="T238" s="30">
        <v>31248.510874115262</v>
      </c>
      <c r="U238" s="30">
        <v>29426.803704878479</v>
      </c>
      <c r="V238" s="30">
        <v>27605.096535641678</v>
      </c>
      <c r="W238" s="30">
        <v>25783.389366404921</v>
      </c>
      <c r="X238" s="30">
        <v>23961.682197168138</v>
      </c>
    </row>
    <row r="239" spans="1:24" x14ac:dyDescent="0.25">
      <c r="A239" s="10" t="s">
        <v>26</v>
      </c>
      <c r="B239" s="30">
        <v>40652.400000000001</v>
      </c>
      <c r="C239" s="30">
        <v>38721.699999999997</v>
      </c>
      <c r="D239" s="30">
        <v>36791</v>
      </c>
      <c r="E239" s="30">
        <v>34860.300000000003</v>
      </c>
      <c r="F239" s="30">
        <v>32929.599999999999</v>
      </c>
      <c r="H239" s="30">
        <v>41836.800000000003</v>
      </c>
      <c r="I239" s="30">
        <v>39905.4</v>
      </c>
      <c r="J239" s="30">
        <v>37974</v>
      </c>
      <c r="K239" s="30">
        <v>36042.6</v>
      </c>
      <c r="L239" s="30">
        <v>34111.1</v>
      </c>
      <c r="N239" s="30">
        <v>42492.4</v>
      </c>
      <c r="O239" s="30">
        <v>40561</v>
      </c>
      <c r="P239" s="30">
        <v>38629.5</v>
      </c>
      <c r="Q239" s="30">
        <v>36698.1</v>
      </c>
      <c r="R239" s="30">
        <v>34766.699999999997</v>
      </c>
      <c r="T239" s="30">
        <v>45221.2</v>
      </c>
      <c r="U239" s="30">
        <v>43289</v>
      </c>
      <c r="V239" s="30">
        <v>41356.9</v>
      </c>
      <c r="W239" s="30">
        <v>39424.800000000003</v>
      </c>
      <c r="X239" s="30">
        <v>37492.6</v>
      </c>
    </row>
    <row r="241" spans="1:24" x14ac:dyDescent="0.25">
      <c r="A241" s="10" t="s">
        <v>195</v>
      </c>
      <c r="B241" s="10">
        <v>100</v>
      </c>
      <c r="C241" s="10">
        <v>95</v>
      </c>
      <c r="D241" s="10">
        <v>90</v>
      </c>
      <c r="E241" s="10">
        <v>85</v>
      </c>
      <c r="F241" s="10">
        <v>80</v>
      </c>
      <c r="G241" s="10" t="s">
        <v>196</v>
      </c>
      <c r="H241" s="10">
        <v>100</v>
      </c>
      <c r="I241" s="10">
        <v>95</v>
      </c>
      <c r="J241" s="10">
        <v>90</v>
      </c>
      <c r="K241" s="10">
        <v>85</v>
      </c>
      <c r="L241" s="10">
        <v>80</v>
      </c>
      <c r="M241" s="10" t="s">
        <v>197</v>
      </c>
      <c r="N241" s="10">
        <v>100</v>
      </c>
      <c r="O241" s="10">
        <v>95</v>
      </c>
      <c r="P241" s="10">
        <v>90</v>
      </c>
      <c r="Q241" s="10">
        <v>85</v>
      </c>
      <c r="R241" s="10">
        <v>80</v>
      </c>
      <c r="S241" s="10" t="s">
        <v>198</v>
      </c>
      <c r="T241" s="10">
        <v>100</v>
      </c>
      <c r="U241" s="10">
        <v>95</v>
      </c>
      <c r="V241" s="10">
        <v>90</v>
      </c>
      <c r="W241" s="10">
        <v>85</v>
      </c>
      <c r="X241" s="10">
        <v>80</v>
      </c>
    </row>
    <row r="242" spans="1:24" x14ac:dyDescent="0.25">
      <c r="A242" s="10" t="s">
        <v>22</v>
      </c>
      <c r="B242" s="30">
        <v>20.606000000000002</v>
      </c>
      <c r="C242" s="30">
        <v>16.184000000000001</v>
      </c>
      <c r="D242" s="30">
        <v>15.11</v>
      </c>
      <c r="E242" s="30">
        <v>14.122</v>
      </c>
      <c r="F242" s="30">
        <v>13.176</v>
      </c>
      <c r="H242" s="30">
        <v>21.759</v>
      </c>
      <c r="I242" s="30">
        <v>16.913</v>
      </c>
      <c r="J242" s="30">
        <v>15.851000000000001</v>
      </c>
      <c r="K242" s="30">
        <v>14.896000000000001</v>
      </c>
      <c r="L242" s="30">
        <v>13.933999999999999</v>
      </c>
      <c r="N242" s="30">
        <v>21.734000000000002</v>
      </c>
      <c r="O242" s="30">
        <v>17.074000000000002</v>
      </c>
      <c r="P242" s="30">
        <v>15.993</v>
      </c>
      <c r="Q242" s="30">
        <v>14.999000000000001</v>
      </c>
      <c r="R242" s="30">
        <v>14.034000000000001</v>
      </c>
      <c r="T242" s="30">
        <v>22.225999999999999</v>
      </c>
      <c r="U242" s="30">
        <v>17.792999999999999</v>
      </c>
      <c r="V242" s="30">
        <v>16.545000000000002</v>
      </c>
      <c r="W242" s="30">
        <v>15.433999999999999</v>
      </c>
      <c r="X242" s="30">
        <v>14.468</v>
      </c>
    </row>
    <row r="243" spans="1:24" x14ac:dyDescent="0.25">
      <c r="A243" s="10" t="s">
        <v>23</v>
      </c>
      <c r="B243" s="30">
        <v>4.76</v>
      </c>
      <c r="C243" s="30">
        <v>4.2619999999999996</v>
      </c>
      <c r="D243" s="30">
        <v>3.177</v>
      </c>
      <c r="E243" s="30">
        <v>2.5579999999999998</v>
      </c>
      <c r="F243" s="30">
        <v>2.0539999999999998</v>
      </c>
      <c r="H243" s="30">
        <v>5.71</v>
      </c>
      <c r="I243" s="30">
        <v>5.1369999999999996</v>
      </c>
      <c r="J243" s="30">
        <v>4.4409999999999998</v>
      </c>
      <c r="K243" s="30">
        <v>4.056</v>
      </c>
      <c r="L243" s="30">
        <v>3.6709999999999998</v>
      </c>
      <c r="N243" s="30">
        <v>6.78</v>
      </c>
      <c r="O243" s="30">
        <v>5.891</v>
      </c>
      <c r="P243" s="30">
        <v>4.9880000000000004</v>
      </c>
      <c r="Q243" s="30">
        <v>4.2430000000000003</v>
      </c>
      <c r="R243" s="30">
        <v>3.86</v>
      </c>
      <c r="T243" s="30">
        <v>10.62</v>
      </c>
      <c r="U243" s="30">
        <v>9.1579999999999995</v>
      </c>
      <c r="V243" s="30">
        <v>7.52</v>
      </c>
      <c r="W243" s="30">
        <v>6.5250000000000004</v>
      </c>
      <c r="X243" s="30">
        <v>5.6059999999999999</v>
      </c>
    </row>
    <row r="244" spans="1:24" x14ac:dyDescent="0.25">
      <c r="A244" s="10" t="s">
        <v>24</v>
      </c>
      <c r="B244" s="30">
        <v>47.183</v>
      </c>
      <c r="C244" s="30">
        <v>27.693999999999999</v>
      </c>
      <c r="D244" s="30">
        <v>24.280999999999999</v>
      </c>
      <c r="E244" s="30">
        <v>20.818000000000001</v>
      </c>
      <c r="F244" s="30">
        <v>17.343</v>
      </c>
      <c r="H244" s="30">
        <v>63.968000000000004</v>
      </c>
      <c r="I244" s="30">
        <v>44.302</v>
      </c>
      <c r="J244" s="30">
        <v>40.953000000000003</v>
      </c>
      <c r="K244" s="30">
        <v>37.090000000000003</v>
      </c>
      <c r="L244" s="30">
        <v>33.262</v>
      </c>
      <c r="N244" s="30">
        <v>66.605000000000004</v>
      </c>
      <c r="O244" s="30">
        <v>46.186</v>
      </c>
      <c r="P244" s="30">
        <v>42.7</v>
      </c>
      <c r="Q244" s="30">
        <v>39.238999999999997</v>
      </c>
      <c r="R244" s="30">
        <v>35.420999999999999</v>
      </c>
      <c r="T244" s="30">
        <v>74.412999999999997</v>
      </c>
      <c r="U244" s="30">
        <v>53.484999999999999</v>
      </c>
      <c r="V244" s="30">
        <v>49.966999999999999</v>
      </c>
      <c r="W244" s="30">
        <v>46.393999999999998</v>
      </c>
      <c r="X244" s="30">
        <v>42.625</v>
      </c>
    </row>
    <row r="245" spans="1:24" x14ac:dyDescent="0.25">
      <c r="A245" s="10" t="s">
        <v>25</v>
      </c>
      <c r="B245" s="30">
        <v>0</v>
      </c>
      <c r="C245" s="30">
        <v>0</v>
      </c>
      <c r="D245" s="30">
        <v>0</v>
      </c>
      <c r="E245" s="30">
        <v>0</v>
      </c>
      <c r="F245" s="30">
        <v>0</v>
      </c>
      <c r="H245" s="30">
        <v>0</v>
      </c>
      <c r="I245" s="30">
        <v>0</v>
      </c>
      <c r="J245" s="30">
        <v>0</v>
      </c>
      <c r="K245" s="30">
        <v>0</v>
      </c>
      <c r="L245" s="30">
        <v>0</v>
      </c>
      <c r="N245" s="30">
        <v>0</v>
      </c>
      <c r="O245" s="30">
        <v>0</v>
      </c>
      <c r="P245" s="30">
        <v>0</v>
      </c>
      <c r="Q245" s="30">
        <v>0</v>
      </c>
      <c r="R245" s="30">
        <v>0</v>
      </c>
      <c r="T245" s="30">
        <v>0</v>
      </c>
      <c r="U245" s="30">
        <v>0</v>
      </c>
      <c r="V245" s="30">
        <v>0</v>
      </c>
      <c r="W245" s="30">
        <v>0</v>
      </c>
      <c r="X245" s="30">
        <v>0</v>
      </c>
    </row>
    <row r="246" spans="1:24" x14ac:dyDescent="0.25">
      <c r="A246" s="10" t="s">
        <v>64</v>
      </c>
      <c r="B246" s="30">
        <v>45334.080000000002</v>
      </c>
      <c r="C246" s="30">
        <v>35603.919999999998</v>
      </c>
      <c r="D246" s="30">
        <v>33241.78</v>
      </c>
      <c r="E246" s="30">
        <v>31067.52</v>
      </c>
      <c r="F246" s="30">
        <v>28986.98</v>
      </c>
      <c r="H246" s="30">
        <v>47870.68</v>
      </c>
      <c r="I246" s="30">
        <v>37209.699999999997</v>
      </c>
      <c r="J246" s="30">
        <v>34871.54</v>
      </c>
      <c r="K246" s="30">
        <v>32771.199999999997</v>
      </c>
      <c r="L246" s="30">
        <v>30655.68</v>
      </c>
      <c r="N246" s="30">
        <v>47815.02</v>
      </c>
      <c r="O246" s="30">
        <v>37563.68</v>
      </c>
      <c r="P246" s="30">
        <v>35185.699999999997</v>
      </c>
      <c r="Q246" s="30">
        <v>32998.9</v>
      </c>
      <c r="R246" s="30">
        <v>30873.919999999998</v>
      </c>
      <c r="T246" s="30">
        <v>48896.1</v>
      </c>
      <c r="U246" s="30">
        <v>39145.040000000001</v>
      </c>
      <c r="V246" s="30">
        <v>36398.339999999997</v>
      </c>
      <c r="W246" s="30">
        <v>33955.9</v>
      </c>
      <c r="X246" s="30">
        <v>31829.38</v>
      </c>
    </row>
    <row r="247" spans="1:24" x14ac:dyDescent="0.25">
      <c r="A247" s="10" t="s">
        <v>65</v>
      </c>
      <c r="B247" s="30">
        <v>4415.1583137235202</v>
      </c>
      <c r="C247" s="30">
        <v>3467.522521448479</v>
      </c>
      <c r="D247" s="30">
        <v>3237.46994159732</v>
      </c>
      <c r="E247" s="30">
        <v>3025.7152944268801</v>
      </c>
      <c r="F247" s="30">
        <v>2823.0881874461202</v>
      </c>
      <c r="H247" s="30">
        <v>4662.2018310639196</v>
      </c>
      <c r="I247" s="30">
        <v>3623.9119952617998</v>
      </c>
      <c r="J247" s="30">
        <v>3396.1948658347601</v>
      </c>
      <c r="K247" s="30">
        <v>3191.6394052927999</v>
      </c>
      <c r="L247" s="30">
        <v>2985.6055403539199</v>
      </c>
      <c r="N247" s="30">
        <v>4656.7810149418801</v>
      </c>
      <c r="O247" s="30">
        <v>3658.38667170592</v>
      </c>
      <c r="P247" s="30">
        <v>3426.7914090057998</v>
      </c>
      <c r="Q247" s="30">
        <v>3213.8154712465998</v>
      </c>
      <c r="R247" s="30">
        <v>3006.8602818284799</v>
      </c>
      <c r="T247" s="30">
        <v>4762.0691193834</v>
      </c>
      <c r="U247" s="30">
        <v>3812.39784279376</v>
      </c>
      <c r="V247" s="30">
        <v>3544.89235155396</v>
      </c>
      <c r="W247" s="30">
        <v>3307.0192267046</v>
      </c>
      <c r="X247" s="30">
        <v>3099.91405423172</v>
      </c>
    </row>
    <row r="248" spans="1:24" x14ac:dyDescent="0.25">
      <c r="A248" s="10" t="s">
        <v>66</v>
      </c>
      <c r="B248" s="30">
        <v>38021.209423277818</v>
      </c>
      <c r="C248" s="30">
        <v>24197.01244233119</v>
      </c>
      <c r="D248" s="30">
        <v>20497.246551303931</v>
      </c>
      <c r="E248" s="30">
        <v>17362.426716267331</v>
      </c>
      <c r="F248" s="30">
        <v>14364.985071764981</v>
      </c>
      <c r="H248" s="30">
        <v>50595.261923150487</v>
      </c>
      <c r="I248" s="30">
        <v>36555.003644347948</v>
      </c>
      <c r="J248" s="30">
        <v>33397.925068507211</v>
      </c>
      <c r="K248" s="30">
        <v>30289.738567232791</v>
      </c>
      <c r="L248" s="30">
        <v>27207.427477592169</v>
      </c>
      <c r="N248" s="30">
        <v>53749.440715996563</v>
      </c>
      <c r="O248" s="30">
        <v>38795.33531006705</v>
      </c>
      <c r="P248" s="30">
        <v>35280.070858173887</v>
      </c>
      <c r="Q248" s="30">
        <v>31984.377110384859</v>
      </c>
      <c r="R248" s="30">
        <v>28909.702888109579</v>
      </c>
      <c r="T248" s="30">
        <v>63951.257015145049</v>
      </c>
      <c r="U248" s="30">
        <v>47918.451271641243</v>
      </c>
      <c r="V248" s="30">
        <v>43439.818953828362</v>
      </c>
      <c r="W248" s="30">
        <v>39748.038610513067</v>
      </c>
      <c r="X248" s="30">
        <v>36020.51301944942</v>
      </c>
    </row>
    <row r="249" spans="1:24" x14ac:dyDescent="0.25">
      <c r="A249" s="10" t="s">
        <v>67</v>
      </c>
      <c r="B249" s="30">
        <v>6892.8121520748</v>
      </c>
      <c r="C249" s="30">
        <v>4045.8026413104012</v>
      </c>
      <c r="D249" s="30">
        <v>3547.1041146537</v>
      </c>
      <c r="E249" s="30">
        <v>3041.3057407944002</v>
      </c>
      <c r="F249" s="30">
        <v>2533.5644046348002</v>
      </c>
      <c r="H249" s="30">
        <v>9344.9474449662011</v>
      </c>
      <c r="I249" s="30">
        <v>6471.9782048211009</v>
      </c>
      <c r="J249" s="30">
        <v>5982.7023148838998</v>
      </c>
      <c r="K249" s="30">
        <v>5418.3375059726995</v>
      </c>
      <c r="L249" s="30">
        <v>4859.1003644856</v>
      </c>
      <c r="N249" s="30">
        <v>9730.0776338595006</v>
      </c>
      <c r="O249" s="30">
        <v>6747.236066943301</v>
      </c>
      <c r="P249" s="30">
        <v>6237.8877694826997</v>
      </c>
      <c r="Q249" s="30">
        <v>5732.2500917534999</v>
      </c>
      <c r="R249" s="30">
        <v>5174.5760853501006</v>
      </c>
      <c r="T249" s="30">
        <v>10870.874070178499</v>
      </c>
      <c r="U249" s="30">
        <v>7813.4402814177001</v>
      </c>
      <c r="V249" s="30">
        <v>7299.6071010533997</v>
      </c>
      <c r="W249" s="30">
        <v>6777.5492005757997</v>
      </c>
      <c r="X249" s="30">
        <v>6226.9458238968</v>
      </c>
    </row>
    <row r="250" spans="1:24" x14ac:dyDescent="0.25">
      <c r="A250" s="10" t="s">
        <v>68</v>
      </c>
      <c r="B250" s="30">
        <v>0</v>
      </c>
      <c r="C250" s="30">
        <v>0</v>
      </c>
      <c r="D250" s="30">
        <v>0</v>
      </c>
      <c r="E250" s="30">
        <v>0</v>
      </c>
      <c r="F250" s="30">
        <v>0</v>
      </c>
      <c r="H250" s="30">
        <v>0</v>
      </c>
      <c r="I250" s="30">
        <v>0</v>
      </c>
      <c r="J250" s="30">
        <v>0</v>
      </c>
      <c r="K250" s="30">
        <v>0</v>
      </c>
      <c r="L250" s="30">
        <v>0</v>
      </c>
      <c r="N250" s="30">
        <v>0</v>
      </c>
      <c r="O250" s="30">
        <v>0</v>
      </c>
      <c r="P250" s="30">
        <v>0</v>
      </c>
      <c r="Q250" s="30">
        <v>0</v>
      </c>
      <c r="R250" s="30">
        <v>0</v>
      </c>
      <c r="T250" s="30">
        <v>0</v>
      </c>
      <c r="U250" s="30">
        <v>0</v>
      </c>
      <c r="V250" s="30">
        <v>0</v>
      </c>
      <c r="W250" s="30">
        <v>0</v>
      </c>
      <c r="X250" s="30">
        <v>0</v>
      </c>
    </row>
    <row r="251" spans="1:24" x14ac:dyDescent="0.25">
      <c r="A251" s="10" t="s">
        <v>69</v>
      </c>
      <c r="B251" s="30">
        <v>0</v>
      </c>
      <c r="C251" s="30">
        <v>0</v>
      </c>
      <c r="D251" s="30">
        <v>0</v>
      </c>
      <c r="E251" s="30">
        <v>0</v>
      </c>
      <c r="F251" s="30">
        <v>0</v>
      </c>
      <c r="H251" s="30">
        <v>0</v>
      </c>
      <c r="I251" s="30">
        <v>0</v>
      </c>
      <c r="J251" s="30">
        <v>0</v>
      </c>
      <c r="K251" s="30">
        <v>0</v>
      </c>
      <c r="L251" s="30">
        <v>0</v>
      </c>
      <c r="N251" s="30">
        <v>0</v>
      </c>
      <c r="O251" s="30">
        <v>0</v>
      </c>
      <c r="P251" s="30">
        <v>0</v>
      </c>
      <c r="Q251" s="30">
        <v>0</v>
      </c>
      <c r="R251" s="30">
        <v>0</v>
      </c>
      <c r="T251" s="30">
        <v>0</v>
      </c>
      <c r="U251" s="30">
        <v>0</v>
      </c>
      <c r="V251" s="30">
        <v>0</v>
      </c>
      <c r="W251" s="30">
        <v>0</v>
      </c>
      <c r="X251" s="30">
        <v>0</v>
      </c>
    </row>
    <row r="252" spans="1:24" x14ac:dyDescent="0.25">
      <c r="A252" s="10" t="s">
        <v>70</v>
      </c>
      <c r="B252" s="30">
        <v>0</v>
      </c>
      <c r="C252" s="30">
        <v>0</v>
      </c>
      <c r="D252" s="30">
        <v>0</v>
      </c>
      <c r="E252" s="30">
        <v>0</v>
      </c>
      <c r="F252" s="30">
        <v>0</v>
      </c>
      <c r="H252" s="30">
        <v>0</v>
      </c>
      <c r="I252" s="30">
        <v>0</v>
      </c>
      <c r="J252" s="30">
        <v>0</v>
      </c>
      <c r="K252" s="30">
        <v>0</v>
      </c>
      <c r="L252" s="30">
        <v>0</v>
      </c>
      <c r="N252" s="30">
        <v>0</v>
      </c>
      <c r="O252" s="30">
        <v>0</v>
      </c>
      <c r="P252" s="30">
        <v>0</v>
      </c>
      <c r="Q252" s="30">
        <v>0</v>
      </c>
      <c r="R252" s="30">
        <v>0</v>
      </c>
      <c r="T252" s="30">
        <v>0</v>
      </c>
      <c r="U252" s="30">
        <v>0</v>
      </c>
      <c r="V252" s="30">
        <v>0</v>
      </c>
      <c r="W252" s="30">
        <v>0</v>
      </c>
      <c r="X252" s="30">
        <v>0</v>
      </c>
    </row>
    <row r="253" spans="1:24" x14ac:dyDescent="0.25">
      <c r="A253" s="10" t="s">
        <v>10</v>
      </c>
      <c r="B253" s="30">
        <v>0</v>
      </c>
      <c r="C253" s="30">
        <v>0</v>
      </c>
      <c r="D253" s="30">
        <v>0</v>
      </c>
      <c r="E253" s="30">
        <v>0</v>
      </c>
      <c r="F253" s="30">
        <v>0</v>
      </c>
      <c r="H253" s="30">
        <v>0</v>
      </c>
      <c r="I253" s="30">
        <v>0</v>
      </c>
      <c r="J253" s="30">
        <v>0</v>
      </c>
      <c r="K253" s="30">
        <v>0</v>
      </c>
      <c r="L253" s="30">
        <v>0</v>
      </c>
      <c r="N253" s="30">
        <v>0</v>
      </c>
      <c r="O253" s="30">
        <v>0</v>
      </c>
      <c r="P253" s="30">
        <v>0</v>
      </c>
      <c r="Q253" s="30">
        <v>0</v>
      </c>
      <c r="R253" s="30">
        <v>0</v>
      </c>
      <c r="T253" s="30">
        <v>0</v>
      </c>
      <c r="U253" s="30">
        <v>0</v>
      </c>
      <c r="V253" s="30">
        <v>0</v>
      </c>
      <c r="W253" s="30">
        <v>0</v>
      </c>
      <c r="X253" s="30">
        <v>0</v>
      </c>
    </row>
    <row r="254" spans="1:24" x14ac:dyDescent="0.25">
      <c r="A254" s="10" t="s">
        <v>26</v>
      </c>
      <c r="B254" s="30">
        <v>94664.1</v>
      </c>
      <c r="C254" s="30">
        <v>67314.899999999994</v>
      </c>
      <c r="D254" s="30">
        <v>60524.2</v>
      </c>
      <c r="E254" s="30">
        <v>54497.5</v>
      </c>
      <c r="F254" s="30">
        <v>48709.3</v>
      </c>
      <c r="H254" s="30">
        <v>112474</v>
      </c>
      <c r="I254" s="30">
        <v>83861.3</v>
      </c>
      <c r="J254" s="30">
        <v>77648.899999999994</v>
      </c>
      <c r="K254" s="30">
        <v>71671.399999999994</v>
      </c>
      <c r="L254" s="30">
        <v>65708.399999999994</v>
      </c>
      <c r="N254" s="30">
        <v>115952</v>
      </c>
      <c r="O254" s="30">
        <v>86765.2</v>
      </c>
      <c r="P254" s="30">
        <v>80131</v>
      </c>
      <c r="Q254" s="30">
        <v>73929.899999999994</v>
      </c>
      <c r="R254" s="30">
        <v>67965.7</v>
      </c>
      <c r="T254" s="30">
        <v>128481</v>
      </c>
      <c r="U254" s="30">
        <v>98690.2</v>
      </c>
      <c r="V254" s="30">
        <v>90683.3</v>
      </c>
      <c r="W254" s="30">
        <v>83789</v>
      </c>
      <c r="X254" s="30">
        <v>77177.399999999994</v>
      </c>
    </row>
    <row r="256" spans="1:24" x14ac:dyDescent="0.25">
      <c r="A256" s="10" t="s">
        <v>199</v>
      </c>
      <c r="B256" s="10">
        <v>100</v>
      </c>
      <c r="C256" s="10">
        <v>95</v>
      </c>
      <c r="D256" s="10">
        <v>90</v>
      </c>
      <c r="E256" s="10">
        <v>85</v>
      </c>
      <c r="F256" s="10">
        <v>80</v>
      </c>
      <c r="G256" s="10" t="s">
        <v>200</v>
      </c>
      <c r="H256" s="10">
        <v>100</v>
      </c>
      <c r="I256" s="10">
        <v>95</v>
      </c>
      <c r="J256" s="10">
        <v>90</v>
      </c>
      <c r="K256" s="10">
        <v>85</v>
      </c>
      <c r="L256" s="10">
        <v>80</v>
      </c>
      <c r="M256" s="10" t="s">
        <v>201</v>
      </c>
      <c r="N256" s="10">
        <v>100</v>
      </c>
      <c r="O256" s="10">
        <v>95</v>
      </c>
      <c r="P256" s="10">
        <v>90</v>
      </c>
      <c r="Q256" s="10">
        <v>85</v>
      </c>
      <c r="R256" s="10">
        <v>80</v>
      </c>
      <c r="S256" s="10" t="s">
        <v>202</v>
      </c>
      <c r="T256" s="10">
        <v>100</v>
      </c>
      <c r="U256" s="10">
        <v>95</v>
      </c>
      <c r="V256" s="10">
        <v>90</v>
      </c>
      <c r="W256" s="10">
        <v>85</v>
      </c>
      <c r="X256" s="10">
        <v>80</v>
      </c>
    </row>
    <row r="257" spans="1:24" x14ac:dyDescent="0.25">
      <c r="A257" s="10" t="s">
        <v>22</v>
      </c>
      <c r="B257" s="30">
        <v>0</v>
      </c>
      <c r="C257" s="30">
        <v>0</v>
      </c>
      <c r="D257" s="30">
        <v>0</v>
      </c>
      <c r="E257" s="30">
        <v>0</v>
      </c>
      <c r="F257" s="30">
        <v>0</v>
      </c>
      <c r="H257" s="30">
        <v>0</v>
      </c>
      <c r="I257" s="30">
        <v>0</v>
      </c>
      <c r="J257" s="30">
        <v>0</v>
      </c>
      <c r="K257" s="30">
        <v>0</v>
      </c>
      <c r="L257" s="30">
        <v>0</v>
      </c>
      <c r="N257" s="30">
        <v>0</v>
      </c>
      <c r="O257" s="30">
        <v>0</v>
      </c>
      <c r="P257" s="30">
        <v>0</v>
      </c>
      <c r="Q257" s="30">
        <v>0</v>
      </c>
      <c r="R257" s="30">
        <v>0</v>
      </c>
      <c r="T257" s="30">
        <v>0</v>
      </c>
      <c r="U257" s="30">
        <v>0</v>
      </c>
      <c r="V257" s="30">
        <v>0</v>
      </c>
      <c r="W257" s="30">
        <v>0</v>
      </c>
      <c r="X257" s="30">
        <v>0</v>
      </c>
    </row>
    <row r="258" spans="1:24" x14ac:dyDescent="0.25">
      <c r="A258" s="10" t="s">
        <v>23</v>
      </c>
      <c r="B258" s="30">
        <v>0</v>
      </c>
      <c r="C258" s="30">
        <v>0</v>
      </c>
      <c r="D258" s="30">
        <v>0</v>
      </c>
      <c r="E258" s="30">
        <v>0</v>
      </c>
      <c r="F258" s="30">
        <v>0</v>
      </c>
      <c r="H258" s="30">
        <v>0</v>
      </c>
      <c r="I258" s="30">
        <v>0</v>
      </c>
      <c r="J258" s="30">
        <v>0</v>
      </c>
      <c r="K258" s="30">
        <v>0</v>
      </c>
      <c r="L258" s="30">
        <v>0</v>
      </c>
      <c r="N258" s="30">
        <v>0</v>
      </c>
      <c r="O258" s="30">
        <v>0</v>
      </c>
      <c r="P258" s="30">
        <v>0</v>
      </c>
      <c r="Q258" s="30">
        <v>0</v>
      </c>
      <c r="R258" s="30">
        <v>0</v>
      </c>
      <c r="T258" s="30">
        <v>0</v>
      </c>
      <c r="U258" s="30">
        <v>0</v>
      </c>
      <c r="V258" s="30">
        <v>0</v>
      </c>
      <c r="W258" s="30">
        <v>0</v>
      </c>
      <c r="X258" s="30">
        <v>0</v>
      </c>
    </row>
    <row r="259" spans="1:24" x14ac:dyDescent="0.25">
      <c r="A259" s="10" t="s">
        <v>24</v>
      </c>
      <c r="B259" s="30">
        <v>0</v>
      </c>
      <c r="C259" s="30">
        <v>0</v>
      </c>
      <c r="D259" s="30">
        <v>0</v>
      </c>
      <c r="E259" s="30">
        <v>0</v>
      </c>
      <c r="F259" s="30">
        <v>0</v>
      </c>
      <c r="H259" s="30">
        <v>0</v>
      </c>
      <c r="I259" s="30">
        <v>0</v>
      </c>
      <c r="J259" s="30">
        <v>0</v>
      </c>
      <c r="K259" s="30">
        <v>0</v>
      </c>
      <c r="L259" s="30">
        <v>0</v>
      </c>
      <c r="N259" s="30">
        <v>0</v>
      </c>
      <c r="O259" s="30">
        <v>0</v>
      </c>
      <c r="P259" s="30">
        <v>0</v>
      </c>
      <c r="Q259" s="30">
        <v>0</v>
      </c>
      <c r="R259" s="30">
        <v>0</v>
      </c>
      <c r="T259" s="30">
        <v>0</v>
      </c>
      <c r="U259" s="30">
        <v>0</v>
      </c>
      <c r="V259" s="30">
        <v>0</v>
      </c>
      <c r="W259" s="30">
        <v>0</v>
      </c>
      <c r="X259" s="30">
        <v>0</v>
      </c>
    </row>
    <row r="260" spans="1:24" x14ac:dyDescent="0.25">
      <c r="A260" s="10" t="s">
        <v>25</v>
      </c>
      <c r="B260" s="30">
        <v>6</v>
      </c>
      <c r="C260" s="30">
        <v>6</v>
      </c>
      <c r="D260" s="30">
        <v>6</v>
      </c>
      <c r="E260" s="30">
        <v>6</v>
      </c>
      <c r="F260" s="30">
        <v>6</v>
      </c>
      <c r="H260" s="30">
        <v>7</v>
      </c>
      <c r="I260" s="30">
        <v>7</v>
      </c>
      <c r="J260" s="30">
        <v>7</v>
      </c>
      <c r="K260" s="30">
        <v>7</v>
      </c>
      <c r="L260" s="30">
        <v>7</v>
      </c>
      <c r="N260" s="30">
        <v>8</v>
      </c>
      <c r="O260" s="30">
        <v>8</v>
      </c>
      <c r="P260" s="30">
        <v>8</v>
      </c>
      <c r="Q260" s="30">
        <v>8</v>
      </c>
      <c r="R260" s="30">
        <v>8</v>
      </c>
      <c r="T260" s="30">
        <v>12</v>
      </c>
      <c r="U260" s="30">
        <v>12</v>
      </c>
      <c r="V260" s="30">
        <v>12</v>
      </c>
      <c r="W260" s="30">
        <v>12</v>
      </c>
      <c r="X260" s="30">
        <v>12</v>
      </c>
    </row>
    <row r="261" spans="1:24" x14ac:dyDescent="0.25">
      <c r="A261" s="10" t="s">
        <v>64</v>
      </c>
      <c r="B261" s="30">
        <v>0</v>
      </c>
      <c r="C261" s="30">
        <v>0</v>
      </c>
      <c r="D261" s="30">
        <v>0</v>
      </c>
      <c r="E261" s="30">
        <v>0</v>
      </c>
      <c r="F261" s="30">
        <v>0</v>
      </c>
      <c r="H261" s="30">
        <v>0</v>
      </c>
      <c r="I261" s="30">
        <v>0</v>
      </c>
      <c r="J261" s="30">
        <v>0</v>
      </c>
      <c r="K261" s="30">
        <v>0</v>
      </c>
      <c r="L261" s="30">
        <v>0</v>
      </c>
      <c r="N261" s="30">
        <v>0</v>
      </c>
      <c r="O261" s="30">
        <v>0</v>
      </c>
      <c r="P261" s="30">
        <v>0</v>
      </c>
      <c r="Q261" s="30">
        <v>0</v>
      </c>
      <c r="R261" s="30">
        <v>0</v>
      </c>
      <c r="T261" s="30">
        <v>0</v>
      </c>
      <c r="U261" s="30">
        <v>0</v>
      </c>
      <c r="V261" s="30">
        <v>0</v>
      </c>
      <c r="W261" s="30">
        <v>0</v>
      </c>
      <c r="X261" s="30">
        <v>0</v>
      </c>
    </row>
    <row r="262" spans="1:24" x14ac:dyDescent="0.25">
      <c r="A262" s="10" t="s">
        <v>65</v>
      </c>
      <c r="B262" s="30">
        <v>0</v>
      </c>
      <c r="C262" s="30">
        <v>0</v>
      </c>
      <c r="D262" s="30">
        <v>0</v>
      </c>
      <c r="E262" s="30">
        <v>0</v>
      </c>
      <c r="F262" s="30">
        <v>0</v>
      </c>
      <c r="H262" s="30">
        <v>0</v>
      </c>
      <c r="I262" s="30">
        <v>0</v>
      </c>
      <c r="J262" s="30">
        <v>0</v>
      </c>
      <c r="K262" s="30">
        <v>0</v>
      </c>
      <c r="L262" s="30">
        <v>0</v>
      </c>
      <c r="N262" s="30">
        <v>0</v>
      </c>
      <c r="O262" s="30">
        <v>0</v>
      </c>
      <c r="P262" s="30">
        <v>0</v>
      </c>
      <c r="Q262" s="30">
        <v>0</v>
      </c>
      <c r="R262" s="30">
        <v>0</v>
      </c>
      <c r="T262" s="30">
        <v>0</v>
      </c>
      <c r="U262" s="30">
        <v>0</v>
      </c>
      <c r="V262" s="30">
        <v>0</v>
      </c>
      <c r="W262" s="30">
        <v>0</v>
      </c>
      <c r="X262" s="30">
        <v>0</v>
      </c>
    </row>
    <row r="263" spans="1:24" x14ac:dyDescent="0.25">
      <c r="A263" s="10" t="s">
        <v>66</v>
      </c>
      <c r="B263" s="30">
        <v>0</v>
      </c>
      <c r="C263" s="30">
        <v>0</v>
      </c>
      <c r="D263" s="30">
        <v>0</v>
      </c>
      <c r="E263" s="30">
        <v>0</v>
      </c>
      <c r="F263" s="30">
        <v>0</v>
      </c>
      <c r="H263" s="30">
        <v>0</v>
      </c>
      <c r="I263" s="30">
        <v>0</v>
      </c>
      <c r="J263" s="30">
        <v>0</v>
      </c>
      <c r="K263" s="30">
        <v>0</v>
      </c>
      <c r="L263" s="30">
        <v>0</v>
      </c>
      <c r="N263" s="30">
        <v>0</v>
      </c>
      <c r="O263" s="30">
        <v>0</v>
      </c>
      <c r="P263" s="30">
        <v>0</v>
      </c>
      <c r="Q263" s="30">
        <v>0</v>
      </c>
      <c r="R263" s="30">
        <v>0</v>
      </c>
      <c r="T263" s="30">
        <v>0</v>
      </c>
      <c r="U263" s="30">
        <v>0</v>
      </c>
      <c r="V263" s="30">
        <v>0</v>
      </c>
      <c r="W263" s="30">
        <v>0</v>
      </c>
      <c r="X263" s="30">
        <v>0</v>
      </c>
    </row>
    <row r="264" spans="1:24" x14ac:dyDescent="0.25">
      <c r="A264" s="10" t="s">
        <v>67</v>
      </c>
      <c r="B264" s="30">
        <v>0</v>
      </c>
      <c r="C264" s="30">
        <v>0</v>
      </c>
      <c r="D264" s="30">
        <v>0</v>
      </c>
      <c r="E264" s="30">
        <v>0</v>
      </c>
      <c r="F264" s="30">
        <v>0</v>
      </c>
      <c r="H264" s="30">
        <v>0</v>
      </c>
      <c r="I264" s="30">
        <v>0</v>
      </c>
      <c r="J264" s="30">
        <v>0</v>
      </c>
      <c r="K264" s="30">
        <v>0</v>
      </c>
      <c r="L264" s="30">
        <v>0</v>
      </c>
      <c r="N264" s="30">
        <v>0</v>
      </c>
      <c r="O264" s="30">
        <v>0</v>
      </c>
      <c r="P264" s="30">
        <v>0</v>
      </c>
      <c r="Q264" s="30">
        <v>0</v>
      </c>
      <c r="R264" s="30">
        <v>0</v>
      </c>
      <c r="T264" s="30">
        <v>0</v>
      </c>
      <c r="U264" s="30">
        <v>0</v>
      </c>
      <c r="V264" s="30">
        <v>0</v>
      </c>
      <c r="W264" s="30">
        <v>0</v>
      </c>
      <c r="X264" s="30">
        <v>0</v>
      </c>
    </row>
    <row r="265" spans="1:24" x14ac:dyDescent="0.25">
      <c r="A265" s="10" t="s">
        <v>68</v>
      </c>
      <c r="B265" s="30">
        <v>2787.6</v>
      </c>
      <c r="C265" s="30">
        <v>2787.6</v>
      </c>
      <c r="D265" s="30">
        <v>2787.6</v>
      </c>
      <c r="E265" s="30">
        <v>2787.6</v>
      </c>
      <c r="F265" s="30">
        <v>2787.6</v>
      </c>
      <c r="H265" s="30">
        <v>3252.2</v>
      </c>
      <c r="I265" s="30">
        <v>3252.2</v>
      </c>
      <c r="J265" s="30">
        <v>3252.2</v>
      </c>
      <c r="K265" s="30">
        <v>3252.2</v>
      </c>
      <c r="L265" s="30">
        <v>3252.2</v>
      </c>
      <c r="N265" s="30">
        <v>3716.8</v>
      </c>
      <c r="O265" s="30">
        <v>3716.8</v>
      </c>
      <c r="P265" s="30">
        <v>3716.8</v>
      </c>
      <c r="Q265" s="30">
        <v>3716.8</v>
      </c>
      <c r="R265" s="30">
        <v>3716.8</v>
      </c>
      <c r="T265" s="30">
        <v>5575.2000000000007</v>
      </c>
      <c r="U265" s="30">
        <v>5575.2000000000007</v>
      </c>
      <c r="V265" s="30">
        <v>5575.2000000000007</v>
      </c>
      <c r="W265" s="30">
        <v>5575.2000000000007</v>
      </c>
      <c r="X265" s="30">
        <v>5575.2000000000007</v>
      </c>
    </row>
    <row r="266" spans="1:24" x14ac:dyDescent="0.25">
      <c r="A266" s="10" t="s">
        <v>69</v>
      </c>
      <c r="B266" s="30">
        <v>730.43695500000001</v>
      </c>
      <c r="C266" s="30">
        <v>730.43695500000001</v>
      </c>
      <c r="D266" s="30">
        <v>730.43695500000001</v>
      </c>
      <c r="E266" s="30">
        <v>730.43695500000001</v>
      </c>
      <c r="F266" s="30">
        <v>730.43695500000001</v>
      </c>
      <c r="H266" s="30">
        <v>852.17644749999999</v>
      </c>
      <c r="I266" s="30">
        <v>852.17644749999999</v>
      </c>
      <c r="J266" s="30">
        <v>852.17644749999999</v>
      </c>
      <c r="K266" s="30">
        <v>852.17644749999999</v>
      </c>
      <c r="L266" s="30">
        <v>852.17644749999999</v>
      </c>
      <c r="N266" s="30">
        <v>973.91593999999998</v>
      </c>
      <c r="O266" s="30">
        <v>973.91593999999998</v>
      </c>
      <c r="P266" s="30">
        <v>973.91593999999998</v>
      </c>
      <c r="Q266" s="30">
        <v>973.91593999999998</v>
      </c>
      <c r="R266" s="30">
        <v>973.91593999999998</v>
      </c>
      <c r="T266" s="30">
        <v>1460.87391</v>
      </c>
      <c r="U266" s="30">
        <v>1460.87391</v>
      </c>
      <c r="V266" s="30">
        <v>1460.87391</v>
      </c>
      <c r="W266" s="30">
        <v>1460.87391</v>
      </c>
      <c r="X266" s="30">
        <v>1460.87391</v>
      </c>
    </row>
    <row r="267" spans="1:24" x14ac:dyDescent="0.25">
      <c r="A267" s="10" t="s">
        <v>70</v>
      </c>
      <c r="B267" s="30">
        <v>2207.1177641851491</v>
      </c>
      <c r="C267" s="30">
        <v>2096.7618759759021</v>
      </c>
      <c r="D267" s="30">
        <v>1986.4059877666491</v>
      </c>
      <c r="E267" s="30">
        <v>1876.050099557395</v>
      </c>
      <c r="F267" s="30">
        <v>1765.694211348135</v>
      </c>
      <c r="H267" s="30">
        <v>2207.935366616824</v>
      </c>
      <c r="I267" s="30">
        <v>2097.5385982860039</v>
      </c>
      <c r="J267" s="30">
        <v>1987.1418299551681</v>
      </c>
      <c r="K267" s="30">
        <v>1876.7450616243379</v>
      </c>
      <c r="L267" s="30">
        <v>1766.3482932934969</v>
      </c>
      <c r="N267" s="30">
        <v>2207.9353666168308</v>
      </c>
      <c r="O267" s="30">
        <v>2097.5385982859948</v>
      </c>
      <c r="P267" s="30">
        <v>1987.141829955154</v>
      </c>
      <c r="Q267" s="30">
        <v>1876.745061624312</v>
      </c>
      <c r="R267" s="30">
        <v>1766.3482932934669</v>
      </c>
      <c r="T267" s="30">
        <v>2208.7529690484798</v>
      </c>
      <c r="U267" s="30">
        <v>2098.315320596063</v>
      </c>
      <c r="V267" s="30">
        <v>1987.8776721436379</v>
      </c>
      <c r="W267" s="30">
        <v>1877.4400236912179</v>
      </c>
      <c r="X267" s="30">
        <v>1767.002375238792</v>
      </c>
    </row>
    <row r="268" spans="1:24" x14ac:dyDescent="0.25">
      <c r="A268" s="10" t="s">
        <v>10</v>
      </c>
      <c r="B268" s="30">
        <v>36407.170115524059</v>
      </c>
      <c r="C268" s="30">
        <v>34586.811609748023</v>
      </c>
      <c r="D268" s="30">
        <v>32766.45310397189</v>
      </c>
      <c r="E268" s="30">
        <v>30946.094598195748</v>
      </c>
      <c r="F268" s="30">
        <v>29125.73609241952</v>
      </c>
      <c r="H268" s="30">
        <v>36420.656750129558</v>
      </c>
      <c r="I268" s="30">
        <v>34599.623912623443</v>
      </c>
      <c r="J268" s="30">
        <v>32778.59107511703</v>
      </c>
      <c r="K268" s="30">
        <v>30957.558237610749</v>
      </c>
      <c r="L268" s="30">
        <v>29136.52540010427</v>
      </c>
      <c r="N268" s="30">
        <v>36420.656750129667</v>
      </c>
      <c r="O268" s="30">
        <v>34599.623912623283</v>
      </c>
      <c r="P268" s="30">
        <v>32778.591075116812</v>
      </c>
      <c r="Q268" s="30">
        <v>30957.558237610308</v>
      </c>
      <c r="R268" s="30">
        <v>29136.525400103779</v>
      </c>
      <c r="T268" s="30">
        <v>36434.143384734743</v>
      </c>
      <c r="U268" s="30">
        <v>34612.436215498121</v>
      </c>
      <c r="V268" s="30">
        <v>32790.72904626136</v>
      </c>
      <c r="W268" s="30">
        <v>30969.02187702469</v>
      </c>
      <c r="X268" s="30">
        <v>29147.314707787911</v>
      </c>
    </row>
    <row r="269" spans="1:24" x14ac:dyDescent="0.25">
      <c r="A269" s="10" t="s">
        <v>26</v>
      </c>
      <c r="B269" s="30">
        <v>42132.1</v>
      </c>
      <c r="C269" s="30">
        <v>40201.4</v>
      </c>
      <c r="D269" s="30">
        <v>38270.699999999997</v>
      </c>
      <c r="E269" s="30">
        <v>36339.9</v>
      </c>
      <c r="F269" s="30">
        <v>34409.199999999997</v>
      </c>
      <c r="H269" s="30">
        <v>42732.7</v>
      </c>
      <c r="I269" s="30">
        <v>40801.300000000003</v>
      </c>
      <c r="J269" s="30">
        <v>38869.800000000003</v>
      </c>
      <c r="K269" s="30">
        <v>36938.400000000001</v>
      </c>
      <c r="L269" s="30">
        <v>35007</v>
      </c>
      <c r="N269" s="30">
        <v>43319</v>
      </c>
      <c r="O269" s="30">
        <v>41387.599999999999</v>
      </c>
      <c r="P269" s="30">
        <v>39456.1</v>
      </c>
      <c r="Q269" s="30">
        <v>37524.699999999997</v>
      </c>
      <c r="R269" s="30">
        <v>35593.300000000003</v>
      </c>
      <c r="T269" s="30">
        <v>45678.5</v>
      </c>
      <c r="U269" s="30">
        <v>43746.3</v>
      </c>
      <c r="V269" s="30">
        <v>41814.199999999997</v>
      </c>
      <c r="W269" s="30">
        <v>39882.1</v>
      </c>
      <c r="X269" s="30">
        <v>37949.9</v>
      </c>
    </row>
    <row r="271" spans="1:24" x14ac:dyDescent="0.25">
      <c r="A271" s="10" t="s">
        <v>203</v>
      </c>
      <c r="B271" s="10">
        <v>100</v>
      </c>
      <c r="C271" s="10">
        <v>95</v>
      </c>
      <c r="D271" s="10">
        <v>90</v>
      </c>
      <c r="E271" s="10">
        <v>85</v>
      </c>
      <c r="F271" s="10">
        <v>80</v>
      </c>
      <c r="G271" s="10" t="s">
        <v>204</v>
      </c>
      <c r="H271" s="10">
        <v>100</v>
      </c>
      <c r="I271" s="10">
        <v>95</v>
      </c>
      <c r="J271" s="10">
        <v>90</v>
      </c>
      <c r="K271" s="10">
        <v>85</v>
      </c>
      <c r="L271" s="10">
        <v>80</v>
      </c>
      <c r="M271" s="10" t="s">
        <v>205</v>
      </c>
      <c r="N271" s="10">
        <v>100</v>
      </c>
      <c r="O271" s="10">
        <v>95</v>
      </c>
      <c r="P271" s="10">
        <v>90</v>
      </c>
      <c r="Q271" s="10">
        <v>85</v>
      </c>
      <c r="R271" s="10">
        <v>80</v>
      </c>
      <c r="S271" s="10" t="s">
        <v>206</v>
      </c>
      <c r="T271" s="10">
        <v>100</v>
      </c>
      <c r="U271" s="10">
        <v>95</v>
      </c>
      <c r="V271" s="10">
        <v>90</v>
      </c>
      <c r="W271" s="10">
        <v>85</v>
      </c>
      <c r="X271" s="10">
        <v>80</v>
      </c>
    </row>
    <row r="272" spans="1:24" x14ac:dyDescent="0.25">
      <c r="A272" s="10" t="s">
        <v>22</v>
      </c>
      <c r="B272" s="30">
        <v>6.9610000000000003</v>
      </c>
      <c r="C272" s="30">
        <v>6.9610000000000003</v>
      </c>
      <c r="D272" s="30">
        <v>6.9610000000000003</v>
      </c>
      <c r="E272" s="30">
        <v>6.9610000000000003</v>
      </c>
      <c r="F272" s="30">
        <v>6.9610000000000003</v>
      </c>
      <c r="H272" s="30">
        <v>4.2610000000000001</v>
      </c>
      <c r="I272" s="30">
        <v>4.2610000000000001</v>
      </c>
      <c r="J272" s="30">
        <v>4.2610000000000001</v>
      </c>
      <c r="K272" s="30">
        <v>4.2610000000000001</v>
      </c>
      <c r="L272" s="30">
        <v>4.2610000000000001</v>
      </c>
      <c r="N272" s="30">
        <v>3.8639999999999999</v>
      </c>
      <c r="O272" s="30">
        <v>3.8639999999999999</v>
      </c>
      <c r="P272" s="30">
        <v>3.8639999999999999</v>
      </c>
      <c r="Q272" s="30">
        <v>3.8639999999999999</v>
      </c>
      <c r="R272" s="30">
        <v>3.8639999999999999</v>
      </c>
      <c r="T272" s="30">
        <v>2.198</v>
      </c>
      <c r="U272" s="30">
        <v>2.198</v>
      </c>
      <c r="V272" s="30">
        <v>2.198</v>
      </c>
      <c r="W272" s="30">
        <v>2.198</v>
      </c>
      <c r="X272" s="30">
        <v>2.198</v>
      </c>
    </row>
    <row r="273" spans="1:24" x14ac:dyDescent="0.25">
      <c r="A273" s="10" t="s">
        <v>23</v>
      </c>
      <c r="B273" s="30">
        <v>0</v>
      </c>
      <c r="C273" s="30">
        <v>0</v>
      </c>
      <c r="D273" s="30">
        <v>0</v>
      </c>
      <c r="E273" s="30">
        <v>0</v>
      </c>
      <c r="F273" s="30">
        <v>0</v>
      </c>
      <c r="H273" s="30">
        <v>0</v>
      </c>
      <c r="I273" s="30">
        <v>0</v>
      </c>
      <c r="J273" s="30">
        <v>0</v>
      </c>
      <c r="K273" s="30">
        <v>0</v>
      </c>
      <c r="L273" s="30">
        <v>0</v>
      </c>
      <c r="N273" s="30">
        <v>0</v>
      </c>
      <c r="O273" s="30">
        <v>0</v>
      </c>
      <c r="P273" s="30">
        <v>0</v>
      </c>
      <c r="Q273" s="30">
        <v>0</v>
      </c>
      <c r="R273" s="30">
        <v>0</v>
      </c>
      <c r="T273" s="30">
        <v>0</v>
      </c>
      <c r="U273" s="30">
        <v>0</v>
      </c>
      <c r="V273" s="30">
        <v>0</v>
      </c>
      <c r="W273" s="30">
        <v>0</v>
      </c>
      <c r="X273" s="30">
        <v>0</v>
      </c>
    </row>
    <row r="274" spans="1:24" x14ac:dyDescent="0.25">
      <c r="A274" s="10" t="s">
        <v>24</v>
      </c>
      <c r="B274" s="30">
        <v>0</v>
      </c>
      <c r="C274" s="30">
        <v>0</v>
      </c>
      <c r="D274" s="30">
        <v>0</v>
      </c>
      <c r="E274" s="30">
        <v>0</v>
      </c>
      <c r="F274" s="30">
        <v>0</v>
      </c>
      <c r="H274" s="30">
        <v>0</v>
      </c>
      <c r="I274" s="30">
        <v>0</v>
      </c>
      <c r="J274" s="30">
        <v>0</v>
      </c>
      <c r="K274" s="30">
        <v>0</v>
      </c>
      <c r="L274" s="30">
        <v>0</v>
      </c>
      <c r="N274" s="30">
        <v>0</v>
      </c>
      <c r="O274" s="30">
        <v>0</v>
      </c>
      <c r="P274" s="30">
        <v>0</v>
      </c>
      <c r="Q274" s="30">
        <v>0</v>
      </c>
      <c r="R274" s="30">
        <v>0</v>
      </c>
      <c r="T274" s="30">
        <v>0</v>
      </c>
      <c r="U274" s="30">
        <v>0</v>
      </c>
      <c r="V274" s="30">
        <v>0</v>
      </c>
      <c r="W274" s="30">
        <v>0</v>
      </c>
      <c r="X274" s="30">
        <v>0</v>
      </c>
    </row>
    <row r="275" spans="1:24" x14ac:dyDescent="0.25">
      <c r="A275" s="10" t="s">
        <v>25</v>
      </c>
      <c r="B275" s="30">
        <v>6</v>
      </c>
      <c r="C275" s="30">
        <v>6</v>
      </c>
      <c r="D275" s="30">
        <v>6</v>
      </c>
      <c r="E275" s="30">
        <v>6</v>
      </c>
      <c r="F275" s="30">
        <v>6</v>
      </c>
      <c r="H275" s="30">
        <v>7</v>
      </c>
      <c r="I275" s="30">
        <v>7</v>
      </c>
      <c r="J275" s="30">
        <v>7</v>
      </c>
      <c r="K275" s="30">
        <v>7</v>
      </c>
      <c r="L275" s="30">
        <v>7</v>
      </c>
      <c r="N275" s="30">
        <v>8</v>
      </c>
      <c r="O275" s="30">
        <v>8</v>
      </c>
      <c r="P275" s="30">
        <v>8</v>
      </c>
      <c r="Q275" s="30">
        <v>8</v>
      </c>
      <c r="R275" s="30">
        <v>8</v>
      </c>
      <c r="T275" s="30">
        <v>12</v>
      </c>
      <c r="U275" s="30">
        <v>12</v>
      </c>
      <c r="V275" s="30">
        <v>12</v>
      </c>
      <c r="W275" s="30">
        <v>12</v>
      </c>
      <c r="X275" s="30">
        <v>12</v>
      </c>
    </row>
    <row r="276" spans="1:24" x14ac:dyDescent="0.25">
      <c r="A276" s="10" t="s">
        <v>64</v>
      </c>
      <c r="B276" s="30">
        <v>15314.09</v>
      </c>
      <c r="C276" s="30">
        <v>15314.09</v>
      </c>
      <c r="D276" s="30">
        <v>15314.09</v>
      </c>
      <c r="E276" s="30">
        <v>15314.09</v>
      </c>
      <c r="F276" s="30">
        <v>15314.09</v>
      </c>
      <c r="H276" s="30">
        <v>9374.8819999999996</v>
      </c>
      <c r="I276" s="30">
        <v>9374.8819999999996</v>
      </c>
      <c r="J276" s="30">
        <v>9374.8819999999996</v>
      </c>
      <c r="K276" s="30">
        <v>9374.8819999999996</v>
      </c>
      <c r="L276" s="30">
        <v>9374.8819999999996</v>
      </c>
      <c r="N276" s="30">
        <v>8501.8339999999989</v>
      </c>
      <c r="O276" s="30">
        <v>8501.8339999999989</v>
      </c>
      <c r="P276" s="30">
        <v>8501.8339999999989</v>
      </c>
      <c r="Q276" s="30">
        <v>8501.8339999999989</v>
      </c>
      <c r="R276" s="30">
        <v>8501.8339999999989</v>
      </c>
      <c r="T276" s="30">
        <v>4836.4799999999996</v>
      </c>
      <c r="U276" s="30">
        <v>4836.4799999999996</v>
      </c>
      <c r="V276" s="30">
        <v>4836.4799999999996</v>
      </c>
      <c r="W276" s="30">
        <v>4836.4799999999996</v>
      </c>
      <c r="X276" s="30">
        <v>4836.4799999999996</v>
      </c>
    </row>
    <row r="277" spans="1:24" x14ac:dyDescent="0.25">
      <c r="A277" s="10" t="s">
        <v>65</v>
      </c>
      <c r="B277" s="30">
        <v>1491.46363575946</v>
      </c>
      <c r="C277" s="30">
        <v>1491.46363575946</v>
      </c>
      <c r="D277" s="30">
        <v>1491.46363575946</v>
      </c>
      <c r="E277" s="30">
        <v>1491.46363575946</v>
      </c>
      <c r="F277" s="30">
        <v>1491.46363575946</v>
      </c>
      <c r="H277" s="30">
        <v>913.03470154190791</v>
      </c>
      <c r="I277" s="30">
        <v>913.03470154190791</v>
      </c>
      <c r="J277" s="30">
        <v>913.03470154190791</v>
      </c>
      <c r="K277" s="30">
        <v>913.03470154190791</v>
      </c>
      <c r="L277" s="30">
        <v>913.03470154190791</v>
      </c>
      <c r="N277" s="30">
        <v>828.00716518339595</v>
      </c>
      <c r="O277" s="30">
        <v>828.00716518339595</v>
      </c>
      <c r="P277" s="30">
        <v>828.00716518339595</v>
      </c>
      <c r="Q277" s="30">
        <v>828.00716518339595</v>
      </c>
      <c r="R277" s="30">
        <v>828.00716518339595</v>
      </c>
      <c r="T277" s="30">
        <v>471.03249654912003</v>
      </c>
      <c r="U277" s="30">
        <v>471.03249654912003</v>
      </c>
      <c r="V277" s="30">
        <v>471.03249654912003</v>
      </c>
      <c r="W277" s="30">
        <v>471.03249654912003</v>
      </c>
      <c r="X277" s="30">
        <v>471.03249654912003</v>
      </c>
    </row>
    <row r="278" spans="1:24" x14ac:dyDescent="0.25">
      <c r="A278" s="10" t="s">
        <v>66</v>
      </c>
      <c r="B278" s="30">
        <v>0</v>
      </c>
      <c r="C278" s="30">
        <v>0</v>
      </c>
      <c r="D278" s="30">
        <v>0</v>
      </c>
      <c r="E278" s="30">
        <v>0</v>
      </c>
      <c r="F278" s="30">
        <v>0</v>
      </c>
      <c r="H278" s="30">
        <v>0</v>
      </c>
      <c r="I278" s="30">
        <v>0</v>
      </c>
      <c r="J278" s="30">
        <v>0</v>
      </c>
      <c r="K278" s="30">
        <v>0</v>
      </c>
      <c r="L278" s="30">
        <v>0</v>
      </c>
      <c r="N278" s="30">
        <v>0</v>
      </c>
      <c r="O278" s="30">
        <v>0</v>
      </c>
      <c r="P278" s="30">
        <v>0</v>
      </c>
      <c r="Q278" s="30">
        <v>0</v>
      </c>
      <c r="R278" s="30">
        <v>0</v>
      </c>
      <c r="T278" s="30">
        <v>0</v>
      </c>
      <c r="U278" s="30">
        <v>0</v>
      </c>
      <c r="V278" s="30">
        <v>0</v>
      </c>
      <c r="W278" s="30">
        <v>0</v>
      </c>
      <c r="X278" s="30">
        <v>0</v>
      </c>
    </row>
    <row r="279" spans="1:24" x14ac:dyDescent="0.25">
      <c r="A279" s="10" t="s">
        <v>67</v>
      </c>
      <c r="B279" s="30">
        <v>0</v>
      </c>
      <c r="C279" s="30">
        <v>0</v>
      </c>
      <c r="D279" s="30">
        <v>0</v>
      </c>
      <c r="E279" s="30">
        <v>0</v>
      </c>
      <c r="F279" s="30">
        <v>0</v>
      </c>
      <c r="H279" s="30">
        <v>0</v>
      </c>
      <c r="I279" s="30">
        <v>0</v>
      </c>
      <c r="J279" s="30">
        <v>0</v>
      </c>
      <c r="K279" s="30">
        <v>0</v>
      </c>
      <c r="L279" s="30">
        <v>0</v>
      </c>
      <c r="N279" s="30">
        <v>0</v>
      </c>
      <c r="O279" s="30">
        <v>0</v>
      </c>
      <c r="P279" s="30">
        <v>0</v>
      </c>
      <c r="Q279" s="30">
        <v>0</v>
      </c>
      <c r="R279" s="30">
        <v>0</v>
      </c>
      <c r="T279" s="30">
        <v>0</v>
      </c>
      <c r="U279" s="30">
        <v>0</v>
      </c>
      <c r="V279" s="30">
        <v>0</v>
      </c>
      <c r="W279" s="30">
        <v>0</v>
      </c>
      <c r="X279" s="30">
        <v>0</v>
      </c>
    </row>
    <row r="280" spans="1:24" x14ac:dyDescent="0.25">
      <c r="A280" s="10" t="s">
        <v>68</v>
      </c>
      <c r="B280" s="30">
        <v>2090.6999999999998</v>
      </c>
      <c r="C280" s="30">
        <v>2090.6999999999998</v>
      </c>
      <c r="D280" s="30">
        <v>2090.6999999999998</v>
      </c>
      <c r="E280" s="30">
        <v>2090.6999999999998</v>
      </c>
      <c r="F280" s="30">
        <v>2090.6999999999998</v>
      </c>
      <c r="H280" s="30">
        <v>2439.15</v>
      </c>
      <c r="I280" s="30">
        <v>2439.15</v>
      </c>
      <c r="J280" s="30">
        <v>2439.15</v>
      </c>
      <c r="K280" s="30">
        <v>2439.15</v>
      </c>
      <c r="L280" s="30">
        <v>2439.15</v>
      </c>
      <c r="N280" s="30">
        <v>2787.6</v>
      </c>
      <c r="O280" s="30">
        <v>2787.6</v>
      </c>
      <c r="P280" s="30">
        <v>2787.6</v>
      </c>
      <c r="Q280" s="30">
        <v>2787.6</v>
      </c>
      <c r="R280" s="30">
        <v>2787.6</v>
      </c>
      <c r="T280" s="30">
        <v>4181.3999999999996</v>
      </c>
      <c r="U280" s="30">
        <v>4181.3999999999996</v>
      </c>
      <c r="V280" s="30">
        <v>4181.3999999999996</v>
      </c>
      <c r="W280" s="30">
        <v>4181.3999999999996</v>
      </c>
      <c r="X280" s="30">
        <v>4181.3999999999996</v>
      </c>
    </row>
    <row r="281" spans="1:24" x14ac:dyDescent="0.25">
      <c r="A281" s="10" t="s">
        <v>69</v>
      </c>
      <c r="B281" s="30">
        <v>730.43695500000001</v>
      </c>
      <c r="C281" s="30">
        <v>730.43695500000001</v>
      </c>
      <c r="D281" s="30">
        <v>730.43695500000001</v>
      </c>
      <c r="E281" s="30">
        <v>730.43695500000001</v>
      </c>
      <c r="F281" s="30">
        <v>730.43695500000001</v>
      </c>
      <c r="H281" s="30">
        <v>852.17644749999999</v>
      </c>
      <c r="I281" s="30">
        <v>852.17644749999999</v>
      </c>
      <c r="J281" s="30">
        <v>852.17644749999999</v>
      </c>
      <c r="K281" s="30">
        <v>852.17644749999999</v>
      </c>
      <c r="L281" s="30">
        <v>852.17644749999999</v>
      </c>
      <c r="N281" s="30">
        <v>973.91593999999998</v>
      </c>
      <c r="O281" s="30">
        <v>973.91593999999998</v>
      </c>
      <c r="P281" s="30">
        <v>973.91593999999998</v>
      </c>
      <c r="Q281" s="30">
        <v>973.91593999999998</v>
      </c>
      <c r="R281" s="30">
        <v>973.91593999999998</v>
      </c>
      <c r="T281" s="30">
        <v>1460.87391</v>
      </c>
      <c r="U281" s="30">
        <v>1460.87391</v>
      </c>
      <c r="V281" s="30">
        <v>1460.87391</v>
      </c>
      <c r="W281" s="30">
        <v>1460.87391</v>
      </c>
      <c r="X281" s="30">
        <v>1460.87391</v>
      </c>
    </row>
    <row r="282" spans="1:24" x14ac:dyDescent="0.25">
      <c r="A282" s="10" t="s">
        <v>70</v>
      </c>
      <c r="B282" s="30">
        <v>1163.328517687512</v>
      </c>
      <c r="C282" s="30">
        <v>1052.972630374265</v>
      </c>
      <c r="D282" s="30">
        <v>942.61674126900937</v>
      </c>
      <c r="E282" s="30">
        <v>832.26085288950571</v>
      </c>
      <c r="F282" s="30">
        <v>721.90496675448344</v>
      </c>
      <c r="H282" s="30">
        <v>1569.8570532796541</v>
      </c>
      <c r="I282" s="30">
        <v>1459.4602849488149</v>
      </c>
      <c r="J282" s="30">
        <v>1349.0635166179741</v>
      </c>
      <c r="K282" s="30">
        <v>1238.6667482871301</v>
      </c>
      <c r="L282" s="30">
        <v>1128.2699799562861</v>
      </c>
      <c r="N282" s="30">
        <v>1628.2353762906389</v>
      </c>
      <c r="O282" s="30">
        <v>1517.8386079597899</v>
      </c>
      <c r="P282" s="30">
        <v>1407.44183962894</v>
      </c>
      <c r="Q282" s="30">
        <v>1297.0450712980889</v>
      </c>
      <c r="R282" s="30">
        <v>1186.648302967239</v>
      </c>
      <c r="T282" s="30">
        <v>1879.934937393959</v>
      </c>
      <c r="U282" s="30">
        <v>1769.497288941533</v>
      </c>
      <c r="V282" s="30">
        <v>1659.0596404891071</v>
      </c>
      <c r="W282" s="30">
        <v>1548.6219920366821</v>
      </c>
      <c r="X282" s="30">
        <v>1438.1843435842561</v>
      </c>
    </row>
    <row r="283" spans="1:24" x14ac:dyDescent="0.25">
      <c r="A283" s="10" t="s">
        <v>10</v>
      </c>
      <c r="B283" s="30">
        <v>21108.456433116011</v>
      </c>
      <c r="C283" s="30">
        <v>19106.062093020199</v>
      </c>
      <c r="D283" s="30">
        <v>17103.667720408601</v>
      </c>
      <c r="E283" s="30">
        <v>15101.273360965681</v>
      </c>
      <c r="F283" s="30">
        <v>13098.879042248611</v>
      </c>
      <c r="H283" s="30">
        <v>28484.867955652291</v>
      </c>
      <c r="I283" s="30">
        <v>26481.731834395181</v>
      </c>
      <c r="J283" s="30">
        <v>24478.59571313806</v>
      </c>
      <c r="K283" s="30">
        <v>22475.459591880899</v>
      </c>
      <c r="L283" s="30">
        <v>20472.32347062372</v>
      </c>
      <c r="N283" s="30">
        <v>29544.13562525716</v>
      </c>
      <c r="O283" s="30">
        <v>27540.99950399989</v>
      </c>
      <c r="P283" s="30">
        <v>25537.863382742598</v>
      </c>
      <c r="Q283" s="30">
        <v>23534.727261485299</v>
      </c>
      <c r="R283" s="30">
        <v>21531.591140228011</v>
      </c>
      <c r="T283" s="30">
        <v>34111.193974643371</v>
      </c>
      <c r="U283" s="30">
        <v>32107.316088482949</v>
      </c>
      <c r="V283" s="30">
        <v>30103.438202322501</v>
      </c>
      <c r="W283" s="30">
        <v>28099.56031616206</v>
      </c>
      <c r="X283" s="30">
        <v>26095.68243000162</v>
      </c>
    </row>
    <row r="284" spans="1:24" x14ac:dyDescent="0.25">
      <c r="A284" s="10" t="s">
        <v>26</v>
      </c>
      <c r="B284" s="30">
        <v>41898.5</v>
      </c>
      <c r="C284" s="30">
        <v>39785.800000000003</v>
      </c>
      <c r="D284" s="30">
        <v>37673</v>
      </c>
      <c r="E284" s="30">
        <v>35560.300000000003</v>
      </c>
      <c r="F284" s="30">
        <v>33447.5</v>
      </c>
      <c r="H284" s="30">
        <v>43633.9</v>
      </c>
      <c r="I284" s="30">
        <v>41520.300000000003</v>
      </c>
      <c r="J284" s="30">
        <v>39406.800000000003</v>
      </c>
      <c r="K284" s="30">
        <v>37293.300000000003</v>
      </c>
      <c r="L284" s="30">
        <v>35179.699999999997</v>
      </c>
      <c r="N284" s="30">
        <v>44263.6</v>
      </c>
      <c r="O284" s="30">
        <v>42150</v>
      </c>
      <c r="P284" s="30">
        <v>40036.5</v>
      </c>
      <c r="Q284" s="30">
        <v>37923</v>
      </c>
      <c r="R284" s="30">
        <v>35809.4</v>
      </c>
      <c r="T284" s="30">
        <v>46940.5</v>
      </c>
      <c r="U284" s="30">
        <v>44826.2</v>
      </c>
      <c r="V284" s="30">
        <v>42711.9</v>
      </c>
      <c r="W284" s="30">
        <v>40597.599999999999</v>
      </c>
      <c r="X284" s="30">
        <v>38483.300000000003</v>
      </c>
    </row>
    <row r="286" spans="1:24" x14ac:dyDescent="0.25">
      <c r="A286" s="10" t="s">
        <v>207</v>
      </c>
      <c r="B286" s="10">
        <v>100</v>
      </c>
      <c r="C286" s="10">
        <v>95</v>
      </c>
      <c r="D286" s="10">
        <v>90</v>
      </c>
      <c r="E286" s="10">
        <v>85</v>
      </c>
      <c r="F286" s="10">
        <v>80</v>
      </c>
      <c r="G286" s="10" t="s">
        <v>208</v>
      </c>
      <c r="H286" s="10">
        <v>100</v>
      </c>
      <c r="I286" s="10">
        <v>95</v>
      </c>
      <c r="J286" s="10">
        <v>90</v>
      </c>
      <c r="K286" s="10">
        <v>85</v>
      </c>
      <c r="L286" s="10">
        <v>80</v>
      </c>
      <c r="M286" s="10" t="s">
        <v>209</v>
      </c>
      <c r="N286" s="10">
        <v>100</v>
      </c>
      <c r="O286" s="10">
        <v>95</v>
      </c>
      <c r="P286" s="10">
        <v>90</v>
      </c>
      <c r="Q286" s="10">
        <v>85</v>
      </c>
      <c r="R286" s="10">
        <v>80</v>
      </c>
      <c r="S286" s="10" t="s">
        <v>210</v>
      </c>
      <c r="T286" s="10">
        <v>100</v>
      </c>
      <c r="U286" s="10">
        <v>95</v>
      </c>
      <c r="V286" s="10">
        <v>90</v>
      </c>
      <c r="W286" s="10">
        <v>85</v>
      </c>
      <c r="X286" s="10">
        <v>80</v>
      </c>
    </row>
    <row r="287" spans="1:24" x14ac:dyDescent="0.25">
      <c r="A287" s="10" t="s">
        <v>22</v>
      </c>
      <c r="B287" s="30">
        <v>20.606000000000002</v>
      </c>
      <c r="C287" s="30">
        <v>16.184000000000001</v>
      </c>
      <c r="D287" s="30">
        <v>15.11</v>
      </c>
      <c r="E287" s="30">
        <v>14.122</v>
      </c>
      <c r="F287" s="30">
        <v>13.176</v>
      </c>
      <c r="H287" s="30">
        <v>21.759</v>
      </c>
      <c r="I287" s="30">
        <v>16.913</v>
      </c>
      <c r="J287" s="30">
        <v>15.851000000000001</v>
      </c>
      <c r="K287" s="30">
        <v>14.896000000000001</v>
      </c>
      <c r="L287" s="30">
        <v>13.933999999999999</v>
      </c>
      <c r="N287" s="30">
        <v>21.734000000000002</v>
      </c>
      <c r="O287" s="30">
        <v>17.074000000000002</v>
      </c>
      <c r="P287" s="30">
        <v>15.993</v>
      </c>
      <c r="Q287" s="30">
        <v>14.999000000000001</v>
      </c>
      <c r="R287" s="30">
        <v>14.034000000000001</v>
      </c>
      <c r="T287" s="30">
        <v>22.225999999999999</v>
      </c>
      <c r="U287" s="30">
        <v>17.792999999999999</v>
      </c>
      <c r="V287" s="30">
        <v>16.545000000000002</v>
      </c>
      <c r="W287" s="30">
        <v>15.433999999999999</v>
      </c>
      <c r="X287" s="30">
        <v>14.468</v>
      </c>
    </row>
    <row r="288" spans="1:24" x14ac:dyDescent="0.25">
      <c r="A288" s="10" t="s">
        <v>23</v>
      </c>
      <c r="B288" s="30">
        <v>4.76</v>
      </c>
      <c r="C288" s="30">
        <v>4.2619999999999996</v>
      </c>
      <c r="D288" s="30">
        <v>3.177</v>
      </c>
      <c r="E288" s="30">
        <v>2.5579999999999998</v>
      </c>
      <c r="F288" s="30">
        <v>2.0539999999999998</v>
      </c>
      <c r="H288" s="30">
        <v>5.71</v>
      </c>
      <c r="I288" s="30">
        <v>5.1369999999999996</v>
      </c>
      <c r="J288" s="30">
        <v>4.4409999999999998</v>
      </c>
      <c r="K288" s="30">
        <v>4.056</v>
      </c>
      <c r="L288" s="30">
        <v>3.6709999999999998</v>
      </c>
      <c r="N288" s="30">
        <v>6.78</v>
      </c>
      <c r="O288" s="30">
        <v>5.891</v>
      </c>
      <c r="P288" s="30">
        <v>4.9880000000000004</v>
      </c>
      <c r="Q288" s="30">
        <v>4.2430000000000003</v>
      </c>
      <c r="R288" s="30">
        <v>3.86</v>
      </c>
      <c r="T288" s="30">
        <v>10.62</v>
      </c>
      <c r="U288" s="30">
        <v>9.1579999999999995</v>
      </c>
      <c r="V288" s="30">
        <v>7.52</v>
      </c>
      <c r="W288" s="30">
        <v>6.5250000000000004</v>
      </c>
      <c r="X288" s="30">
        <v>5.6059999999999999</v>
      </c>
    </row>
    <row r="289" spans="1:24" x14ac:dyDescent="0.25">
      <c r="A289" s="10" t="s">
        <v>24</v>
      </c>
      <c r="B289" s="30">
        <v>47.183</v>
      </c>
      <c r="C289" s="30">
        <v>27.693999999999999</v>
      </c>
      <c r="D289" s="30">
        <v>24.280999999999999</v>
      </c>
      <c r="E289" s="30">
        <v>20.818000000000001</v>
      </c>
      <c r="F289" s="30">
        <v>17.343</v>
      </c>
      <c r="H289" s="30">
        <v>63.968000000000004</v>
      </c>
      <c r="I289" s="30">
        <v>44.302</v>
      </c>
      <c r="J289" s="30">
        <v>40.953000000000003</v>
      </c>
      <c r="K289" s="30">
        <v>37.090000000000003</v>
      </c>
      <c r="L289" s="30">
        <v>33.262</v>
      </c>
      <c r="N289" s="30">
        <v>66.605000000000004</v>
      </c>
      <c r="O289" s="30">
        <v>46.186</v>
      </c>
      <c r="P289" s="30">
        <v>42.7</v>
      </c>
      <c r="Q289" s="30">
        <v>39.238999999999997</v>
      </c>
      <c r="R289" s="30">
        <v>35.420999999999999</v>
      </c>
      <c r="T289" s="30">
        <v>74.412999999999997</v>
      </c>
      <c r="U289" s="30">
        <v>53.484999999999999</v>
      </c>
      <c r="V289" s="30">
        <v>49.966999999999999</v>
      </c>
      <c r="W289" s="30">
        <v>46.393999999999998</v>
      </c>
      <c r="X289" s="30">
        <v>42.625</v>
      </c>
    </row>
    <row r="290" spans="1:24" x14ac:dyDescent="0.25">
      <c r="A290" s="10" t="s">
        <v>25</v>
      </c>
      <c r="B290" s="30">
        <v>0</v>
      </c>
      <c r="C290" s="30">
        <v>0</v>
      </c>
      <c r="D290" s="30">
        <v>0</v>
      </c>
      <c r="E290" s="30">
        <v>0</v>
      </c>
      <c r="F290" s="30">
        <v>0</v>
      </c>
      <c r="H290" s="30">
        <v>0</v>
      </c>
      <c r="I290" s="30">
        <v>0</v>
      </c>
      <c r="J290" s="30">
        <v>0</v>
      </c>
      <c r="K290" s="30">
        <v>0</v>
      </c>
      <c r="L290" s="30">
        <v>0</v>
      </c>
      <c r="N290" s="30">
        <v>0</v>
      </c>
      <c r="O290" s="30">
        <v>0</v>
      </c>
      <c r="P290" s="30">
        <v>0</v>
      </c>
      <c r="Q290" s="30">
        <v>0</v>
      </c>
      <c r="R290" s="30">
        <v>0</v>
      </c>
      <c r="T290" s="30">
        <v>0</v>
      </c>
      <c r="U290" s="30">
        <v>0</v>
      </c>
      <c r="V290" s="30">
        <v>0</v>
      </c>
      <c r="W290" s="30">
        <v>0</v>
      </c>
      <c r="X290" s="30">
        <v>0</v>
      </c>
    </row>
    <row r="291" spans="1:24" x14ac:dyDescent="0.25">
      <c r="A291" s="10" t="s">
        <v>64</v>
      </c>
      <c r="B291" s="30">
        <v>45334.080000000002</v>
      </c>
      <c r="C291" s="30">
        <v>35603.919999999998</v>
      </c>
      <c r="D291" s="30">
        <v>33241.78</v>
      </c>
      <c r="E291" s="30">
        <v>31067.52</v>
      </c>
      <c r="F291" s="30">
        <v>28986.98</v>
      </c>
      <c r="H291" s="30">
        <v>47870.68</v>
      </c>
      <c r="I291" s="30">
        <v>37209.699999999997</v>
      </c>
      <c r="J291" s="30">
        <v>34871.54</v>
      </c>
      <c r="K291" s="30">
        <v>32771.199999999997</v>
      </c>
      <c r="L291" s="30">
        <v>30655.68</v>
      </c>
      <c r="N291" s="30">
        <v>47815.02</v>
      </c>
      <c r="O291" s="30">
        <v>37563.68</v>
      </c>
      <c r="P291" s="30">
        <v>35185.699999999997</v>
      </c>
      <c r="Q291" s="30">
        <v>32998.9</v>
      </c>
      <c r="R291" s="30">
        <v>30873.919999999998</v>
      </c>
      <c r="T291" s="30">
        <v>48896.1</v>
      </c>
      <c r="U291" s="30">
        <v>39145.040000000001</v>
      </c>
      <c r="V291" s="30">
        <v>36398.339999999997</v>
      </c>
      <c r="W291" s="30">
        <v>33955.9</v>
      </c>
      <c r="X291" s="30">
        <v>31829.38</v>
      </c>
    </row>
    <row r="292" spans="1:24" x14ac:dyDescent="0.25">
      <c r="A292" s="10" t="s">
        <v>65</v>
      </c>
      <c r="B292" s="30">
        <v>4415.1583137235202</v>
      </c>
      <c r="C292" s="30">
        <v>3467.522521448479</v>
      </c>
      <c r="D292" s="30">
        <v>3237.46994159732</v>
      </c>
      <c r="E292" s="30">
        <v>3025.7152944268801</v>
      </c>
      <c r="F292" s="30">
        <v>2823.0881874461202</v>
      </c>
      <c r="H292" s="30">
        <v>4662.2018310639196</v>
      </c>
      <c r="I292" s="30">
        <v>3623.9119952617998</v>
      </c>
      <c r="J292" s="30">
        <v>3396.1948658347601</v>
      </c>
      <c r="K292" s="30">
        <v>3191.6394052927999</v>
      </c>
      <c r="L292" s="30">
        <v>2985.6055403539199</v>
      </c>
      <c r="N292" s="30">
        <v>4656.7810149418801</v>
      </c>
      <c r="O292" s="30">
        <v>3658.38667170592</v>
      </c>
      <c r="P292" s="30">
        <v>3426.7914090057998</v>
      </c>
      <c r="Q292" s="30">
        <v>3213.8154712465998</v>
      </c>
      <c r="R292" s="30">
        <v>3006.8602818284799</v>
      </c>
      <c r="T292" s="30">
        <v>4762.0691193834</v>
      </c>
      <c r="U292" s="30">
        <v>3812.39784279376</v>
      </c>
      <c r="V292" s="30">
        <v>3544.89235155396</v>
      </c>
      <c r="W292" s="30">
        <v>3307.0192267046</v>
      </c>
      <c r="X292" s="30">
        <v>3099.91405423172</v>
      </c>
    </row>
    <row r="293" spans="1:24" x14ac:dyDescent="0.25">
      <c r="A293" s="10" t="s">
        <v>66</v>
      </c>
      <c r="B293" s="30">
        <v>38021.209423277818</v>
      </c>
      <c r="C293" s="30">
        <v>24197.01244233119</v>
      </c>
      <c r="D293" s="30">
        <v>20497.246551303931</v>
      </c>
      <c r="E293" s="30">
        <v>17362.426716267331</v>
      </c>
      <c r="F293" s="30">
        <v>14364.985071764981</v>
      </c>
      <c r="H293" s="30">
        <v>50595.261923150487</v>
      </c>
      <c r="I293" s="30">
        <v>36555.003644347948</v>
      </c>
      <c r="J293" s="30">
        <v>33397.925068507211</v>
      </c>
      <c r="K293" s="30">
        <v>30289.738567232791</v>
      </c>
      <c r="L293" s="30">
        <v>27207.427477592169</v>
      </c>
      <c r="N293" s="30">
        <v>53749.440715996563</v>
      </c>
      <c r="O293" s="30">
        <v>38795.33531006705</v>
      </c>
      <c r="P293" s="30">
        <v>35280.070858173887</v>
      </c>
      <c r="Q293" s="30">
        <v>31984.377110384859</v>
      </c>
      <c r="R293" s="30">
        <v>28909.702888109579</v>
      </c>
      <c r="T293" s="30">
        <v>63951.257015145049</v>
      </c>
      <c r="U293" s="30">
        <v>47918.451271641243</v>
      </c>
      <c r="V293" s="30">
        <v>43439.818953828362</v>
      </c>
      <c r="W293" s="30">
        <v>39748.038610513067</v>
      </c>
      <c r="X293" s="30">
        <v>36020.51301944942</v>
      </c>
    </row>
    <row r="294" spans="1:24" x14ac:dyDescent="0.25">
      <c r="A294" s="10" t="s">
        <v>67</v>
      </c>
      <c r="B294" s="30">
        <v>6892.8121520748</v>
      </c>
      <c r="C294" s="30">
        <v>4045.8026413104012</v>
      </c>
      <c r="D294" s="30">
        <v>3547.1041146537</v>
      </c>
      <c r="E294" s="30">
        <v>3041.3057407944002</v>
      </c>
      <c r="F294" s="30">
        <v>2533.5644046348002</v>
      </c>
      <c r="H294" s="30">
        <v>9344.9474449662011</v>
      </c>
      <c r="I294" s="30">
        <v>6471.9782048211009</v>
      </c>
      <c r="J294" s="30">
        <v>5982.7023148838998</v>
      </c>
      <c r="K294" s="30">
        <v>5418.3375059726995</v>
      </c>
      <c r="L294" s="30">
        <v>4859.1003644856</v>
      </c>
      <c r="N294" s="30">
        <v>9730.0776338595006</v>
      </c>
      <c r="O294" s="30">
        <v>6747.236066943301</v>
      </c>
      <c r="P294" s="30">
        <v>6237.8877694826997</v>
      </c>
      <c r="Q294" s="30">
        <v>5732.2500917534999</v>
      </c>
      <c r="R294" s="30">
        <v>5174.5760853501006</v>
      </c>
      <c r="T294" s="30">
        <v>10870.874070178499</v>
      </c>
      <c r="U294" s="30">
        <v>7813.4402814177001</v>
      </c>
      <c r="V294" s="30">
        <v>7299.6071010533997</v>
      </c>
      <c r="W294" s="30">
        <v>6777.5492005757997</v>
      </c>
      <c r="X294" s="30">
        <v>6226.9458238968</v>
      </c>
    </row>
    <row r="295" spans="1:24" x14ac:dyDescent="0.25">
      <c r="A295" s="10" t="s">
        <v>68</v>
      </c>
      <c r="B295" s="30">
        <v>0</v>
      </c>
      <c r="C295" s="30">
        <v>0</v>
      </c>
      <c r="D295" s="30">
        <v>0</v>
      </c>
      <c r="E295" s="30">
        <v>0</v>
      </c>
      <c r="F295" s="30">
        <v>0</v>
      </c>
      <c r="H295" s="30">
        <v>0</v>
      </c>
      <c r="I295" s="30">
        <v>0</v>
      </c>
      <c r="J295" s="30">
        <v>0</v>
      </c>
      <c r="K295" s="30">
        <v>0</v>
      </c>
      <c r="L295" s="30">
        <v>0</v>
      </c>
      <c r="N295" s="30">
        <v>0</v>
      </c>
      <c r="O295" s="30">
        <v>0</v>
      </c>
      <c r="P295" s="30">
        <v>0</v>
      </c>
      <c r="Q295" s="30">
        <v>0</v>
      </c>
      <c r="R295" s="30">
        <v>0</v>
      </c>
      <c r="T295" s="30">
        <v>0</v>
      </c>
      <c r="U295" s="30">
        <v>0</v>
      </c>
      <c r="V295" s="30">
        <v>0</v>
      </c>
      <c r="W295" s="30">
        <v>0</v>
      </c>
      <c r="X295" s="30">
        <v>0</v>
      </c>
    </row>
    <row r="296" spans="1:24" x14ac:dyDescent="0.25">
      <c r="A296" s="10" t="s">
        <v>69</v>
      </c>
      <c r="B296" s="30">
        <v>0</v>
      </c>
      <c r="C296" s="30">
        <v>0</v>
      </c>
      <c r="D296" s="30">
        <v>0</v>
      </c>
      <c r="E296" s="30">
        <v>0</v>
      </c>
      <c r="F296" s="30">
        <v>0</v>
      </c>
      <c r="H296" s="30">
        <v>0</v>
      </c>
      <c r="I296" s="30">
        <v>0</v>
      </c>
      <c r="J296" s="30">
        <v>0</v>
      </c>
      <c r="K296" s="30">
        <v>0</v>
      </c>
      <c r="L296" s="30">
        <v>0</v>
      </c>
      <c r="N296" s="30">
        <v>0</v>
      </c>
      <c r="O296" s="30">
        <v>0</v>
      </c>
      <c r="P296" s="30">
        <v>0</v>
      </c>
      <c r="Q296" s="30">
        <v>0</v>
      </c>
      <c r="R296" s="30">
        <v>0</v>
      </c>
      <c r="T296" s="30">
        <v>0</v>
      </c>
      <c r="U296" s="30">
        <v>0</v>
      </c>
      <c r="V296" s="30">
        <v>0</v>
      </c>
      <c r="W296" s="30">
        <v>0</v>
      </c>
      <c r="X296" s="30">
        <v>0</v>
      </c>
    </row>
    <row r="297" spans="1:24" x14ac:dyDescent="0.25">
      <c r="A297" s="10" t="s">
        <v>70</v>
      </c>
      <c r="B297" s="30">
        <v>0</v>
      </c>
      <c r="C297" s="30">
        <v>0</v>
      </c>
      <c r="D297" s="30">
        <v>0</v>
      </c>
      <c r="E297" s="30">
        <v>0</v>
      </c>
      <c r="F297" s="30">
        <v>0</v>
      </c>
      <c r="H297" s="30">
        <v>0</v>
      </c>
      <c r="I297" s="30">
        <v>0</v>
      </c>
      <c r="J297" s="30">
        <v>0</v>
      </c>
      <c r="K297" s="30">
        <v>0</v>
      </c>
      <c r="L297" s="30">
        <v>0</v>
      </c>
      <c r="N297" s="30">
        <v>0</v>
      </c>
      <c r="O297" s="30">
        <v>0</v>
      </c>
      <c r="P297" s="30">
        <v>0</v>
      </c>
      <c r="Q297" s="30">
        <v>0</v>
      </c>
      <c r="R297" s="30">
        <v>0</v>
      </c>
      <c r="T297" s="30">
        <v>0</v>
      </c>
      <c r="U297" s="30">
        <v>0</v>
      </c>
      <c r="V297" s="30">
        <v>0</v>
      </c>
      <c r="W297" s="30">
        <v>0</v>
      </c>
      <c r="X297" s="30">
        <v>0</v>
      </c>
    </row>
    <row r="298" spans="1:24" x14ac:dyDescent="0.25">
      <c r="A298" s="10" t="s">
        <v>10</v>
      </c>
      <c r="B298" s="30">
        <v>0</v>
      </c>
      <c r="C298" s="30">
        <v>0</v>
      </c>
      <c r="D298" s="30">
        <v>0</v>
      </c>
      <c r="E298" s="30">
        <v>0</v>
      </c>
      <c r="F298" s="30">
        <v>0</v>
      </c>
      <c r="H298" s="30">
        <v>0</v>
      </c>
      <c r="I298" s="30">
        <v>0</v>
      </c>
      <c r="J298" s="30">
        <v>0</v>
      </c>
      <c r="K298" s="30">
        <v>0</v>
      </c>
      <c r="L298" s="30">
        <v>0</v>
      </c>
      <c r="N298" s="30">
        <v>0</v>
      </c>
      <c r="O298" s="30">
        <v>0</v>
      </c>
      <c r="P298" s="30">
        <v>0</v>
      </c>
      <c r="Q298" s="30">
        <v>0</v>
      </c>
      <c r="R298" s="30">
        <v>0</v>
      </c>
      <c r="T298" s="30">
        <v>0</v>
      </c>
      <c r="U298" s="30">
        <v>0</v>
      </c>
      <c r="V298" s="30">
        <v>0</v>
      </c>
      <c r="W298" s="30">
        <v>0</v>
      </c>
      <c r="X298" s="30">
        <v>0</v>
      </c>
    </row>
    <row r="299" spans="1:24" x14ac:dyDescent="0.25">
      <c r="A299" s="10" t="s">
        <v>26</v>
      </c>
      <c r="B299" s="30">
        <v>94664.1</v>
      </c>
      <c r="C299" s="30">
        <v>67314.899999999994</v>
      </c>
      <c r="D299" s="30">
        <v>60524.2</v>
      </c>
      <c r="E299" s="30">
        <v>54497.5</v>
      </c>
      <c r="F299" s="30">
        <v>48709.3</v>
      </c>
      <c r="H299" s="30">
        <v>112474</v>
      </c>
      <c r="I299" s="30">
        <v>83861.3</v>
      </c>
      <c r="J299" s="30">
        <v>77648.899999999994</v>
      </c>
      <c r="K299" s="30">
        <v>71671.399999999994</v>
      </c>
      <c r="L299" s="30">
        <v>65708.399999999994</v>
      </c>
      <c r="N299" s="30">
        <v>115952</v>
      </c>
      <c r="O299" s="30">
        <v>86765.2</v>
      </c>
      <c r="P299" s="30">
        <v>80131</v>
      </c>
      <c r="Q299" s="30">
        <v>73929.899999999994</v>
      </c>
      <c r="R299" s="30">
        <v>67965.7</v>
      </c>
      <c r="T299" s="30">
        <v>128481</v>
      </c>
      <c r="U299" s="30">
        <v>98690.2</v>
      </c>
      <c r="V299" s="30">
        <v>90683.3</v>
      </c>
      <c r="W299" s="30">
        <v>83789</v>
      </c>
      <c r="X299" s="30">
        <v>77177.399999999994</v>
      </c>
    </row>
    <row r="301" spans="1:24" x14ac:dyDescent="0.25">
      <c r="A301" s="10" t="s">
        <v>211</v>
      </c>
      <c r="B301" s="10">
        <v>100</v>
      </c>
      <c r="C301" s="10">
        <v>95</v>
      </c>
      <c r="D301" s="10">
        <v>90</v>
      </c>
      <c r="E301" s="10">
        <v>85</v>
      </c>
      <c r="F301" s="10">
        <v>80</v>
      </c>
      <c r="G301" s="10" t="s">
        <v>212</v>
      </c>
      <c r="H301" s="10">
        <v>100</v>
      </c>
      <c r="I301" s="10">
        <v>95</v>
      </c>
      <c r="J301" s="10">
        <v>90</v>
      </c>
      <c r="K301" s="10">
        <v>85</v>
      </c>
      <c r="L301" s="10">
        <v>80</v>
      </c>
      <c r="M301" s="10" t="s">
        <v>213</v>
      </c>
      <c r="N301" s="10">
        <v>100</v>
      </c>
      <c r="O301" s="10">
        <v>95</v>
      </c>
      <c r="P301" s="10">
        <v>90</v>
      </c>
      <c r="Q301" s="10">
        <v>85</v>
      </c>
      <c r="R301" s="10">
        <v>80</v>
      </c>
      <c r="S301" s="10" t="s">
        <v>214</v>
      </c>
      <c r="T301" s="10">
        <v>100</v>
      </c>
      <c r="U301" s="10">
        <v>95</v>
      </c>
      <c r="V301" s="10">
        <v>90</v>
      </c>
      <c r="W301" s="10">
        <v>85</v>
      </c>
      <c r="X301" s="10">
        <v>80</v>
      </c>
    </row>
    <row r="302" spans="1:24" x14ac:dyDescent="0.25">
      <c r="A302" s="10" t="s">
        <v>22</v>
      </c>
      <c r="B302" s="30">
        <v>0</v>
      </c>
      <c r="C302" s="30">
        <v>0</v>
      </c>
      <c r="D302" s="30">
        <v>0</v>
      </c>
      <c r="E302" s="30">
        <v>0</v>
      </c>
      <c r="F302" s="30">
        <v>0</v>
      </c>
      <c r="H302" s="30">
        <v>0</v>
      </c>
      <c r="I302" s="30">
        <v>0</v>
      </c>
      <c r="J302" s="30">
        <v>0</v>
      </c>
      <c r="K302" s="30">
        <v>0</v>
      </c>
      <c r="L302" s="30">
        <v>0</v>
      </c>
      <c r="N302" s="30">
        <v>0</v>
      </c>
      <c r="O302" s="30">
        <v>0</v>
      </c>
      <c r="P302" s="30">
        <v>0</v>
      </c>
      <c r="Q302" s="30">
        <v>0</v>
      </c>
      <c r="R302" s="30">
        <v>0</v>
      </c>
      <c r="T302" s="30">
        <v>0</v>
      </c>
      <c r="U302" s="30">
        <v>0</v>
      </c>
      <c r="V302" s="30">
        <v>0</v>
      </c>
      <c r="W302" s="30">
        <v>0</v>
      </c>
      <c r="X302" s="30">
        <v>0</v>
      </c>
    </row>
    <row r="303" spans="1:24" x14ac:dyDescent="0.25">
      <c r="A303" s="10" t="s">
        <v>23</v>
      </c>
      <c r="B303" s="30">
        <v>0</v>
      </c>
      <c r="C303" s="30">
        <v>0</v>
      </c>
      <c r="D303" s="30">
        <v>0</v>
      </c>
      <c r="E303" s="30">
        <v>0</v>
      </c>
      <c r="F303" s="30">
        <v>0</v>
      </c>
      <c r="H303" s="30">
        <v>0</v>
      </c>
      <c r="I303" s="30">
        <v>0</v>
      </c>
      <c r="J303" s="30">
        <v>0</v>
      </c>
      <c r="K303" s="30">
        <v>0</v>
      </c>
      <c r="L303" s="30">
        <v>0</v>
      </c>
      <c r="N303" s="30">
        <v>0</v>
      </c>
      <c r="O303" s="30">
        <v>0</v>
      </c>
      <c r="P303" s="30">
        <v>0</v>
      </c>
      <c r="Q303" s="30">
        <v>0</v>
      </c>
      <c r="R303" s="30">
        <v>0</v>
      </c>
      <c r="T303" s="30">
        <v>0</v>
      </c>
      <c r="U303" s="30">
        <v>0</v>
      </c>
      <c r="V303" s="30">
        <v>0</v>
      </c>
      <c r="W303" s="30">
        <v>0</v>
      </c>
      <c r="X303" s="30">
        <v>0</v>
      </c>
    </row>
    <row r="304" spans="1:24" x14ac:dyDescent="0.25">
      <c r="A304" s="10" t="s">
        <v>24</v>
      </c>
      <c r="B304" s="30">
        <v>0</v>
      </c>
      <c r="C304" s="30">
        <v>0</v>
      </c>
      <c r="D304" s="30">
        <v>0</v>
      </c>
      <c r="E304" s="30">
        <v>0</v>
      </c>
      <c r="F304" s="30">
        <v>0</v>
      </c>
      <c r="H304" s="30">
        <v>0</v>
      </c>
      <c r="I304" s="30">
        <v>0</v>
      </c>
      <c r="J304" s="30">
        <v>0</v>
      </c>
      <c r="K304" s="30">
        <v>0</v>
      </c>
      <c r="L304" s="30">
        <v>0</v>
      </c>
      <c r="N304" s="30">
        <v>0</v>
      </c>
      <c r="O304" s="30">
        <v>0</v>
      </c>
      <c r="P304" s="30">
        <v>0</v>
      </c>
      <c r="Q304" s="30">
        <v>0</v>
      </c>
      <c r="R304" s="30">
        <v>0</v>
      </c>
      <c r="T304" s="30">
        <v>0</v>
      </c>
      <c r="U304" s="30">
        <v>0</v>
      </c>
      <c r="V304" s="30">
        <v>0</v>
      </c>
      <c r="W304" s="30">
        <v>0</v>
      </c>
      <c r="X304" s="30">
        <v>0</v>
      </c>
    </row>
    <row r="305" spans="1:24" x14ac:dyDescent="0.25">
      <c r="A305" s="10" t="s">
        <v>25</v>
      </c>
      <c r="B305" s="30">
        <v>6</v>
      </c>
      <c r="C305" s="30">
        <v>6</v>
      </c>
      <c r="D305" s="30">
        <v>6</v>
      </c>
      <c r="E305" s="30">
        <v>6</v>
      </c>
      <c r="F305" s="30">
        <v>6</v>
      </c>
      <c r="H305" s="30">
        <v>7</v>
      </c>
      <c r="I305" s="30">
        <v>7</v>
      </c>
      <c r="J305" s="30">
        <v>7</v>
      </c>
      <c r="K305" s="30">
        <v>7</v>
      </c>
      <c r="L305" s="30">
        <v>7</v>
      </c>
      <c r="N305" s="30">
        <v>8</v>
      </c>
      <c r="O305" s="30">
        <v>8</v>
      </c>
      <c r="P305" s="30">
        <v>8</v>
      </c>
      <c r="Q305" s="30">
        <v>8</v>
      </c>
      <c r="R305" s="30">
        <v>8</v>
      </c>
      <c r="T305" s="30">
        <v>12</v>
      </c>
      <c r="U305" s="30">
        <v>12</v>
      </c>
      <c r="V305" s="30">
        <v>12</v>
      </c>
      <c r="W305" s="30">
        <v>12</v>
      </c>
      <c r="X305" s="30">
        <v>12</v>
      </c>
    </row>
    <row r="306" spans="1:24" x14ac:dyDescent="0.25">
      <c r="A306" s="10" t="s">
        <v>64</v>
      </c>
      <c r="B306" s="30">
        <v>0</v>
      </c>
      <c r="C306" s="30">
        <v>0</v>
      </c>
      <c r="D306" s="30">
        <v>0</v>
      </c>
      <c r="E306" s="30">
        <v>0</v>
      </c>
      <c r="F306" s="30">
        <v>0</v>
      </c>
      <c r="H306" s="30">
        <v>0</v>
      </c>
      <c r="I306" s="30">
        <v>0</v>
      </c>
      <c r="J306" s="30">
        <v>0</v>
      </c>
      <c r="K306" s="30">
        <v>0</v>
      </c>
      <c r="L306" s="30">
        <v>0</v>
      </c>
      <c r="N306" s="30">
        <v>0</v>
      </c>
      <c r="O306" s="30">
        <v>0</v>
      </c>
      <c r="P306" s="30">
        <v>0</v>
      </c>
      <c r="Q306" s="30">
        <v>0</v>
      </c>
      <c r="R306" s="30">
        <v>0</v>
      </c>
      <c r="T306" s="30">
        <v>0</v>
      </c>
      <c r="U306" s="30">
        <v>0</v>
      </c>
      <c r="V306" s="30">
        <v>0</v>
      </c>
      <c r="W306" s="30">
        <v>0</v>
      </c>
      <c r="X306" s="30">
        <v>0</v>
      </c>
    </row>
    <row r="307" spans="1:24" x14ac:dyDescent="0.25">
      <c r="A307" s="10" t="s">
        <v>65</v>
      </c>
      <c r="B307" s="30">
        <v>0</v>
      </c>
      <c r="C307" s="30">
        <v>0</v>
      </c>
      <c r="D307" s="30">
        <v>0</v>
      </c>
      <c r="E307" s="30">
        <v>0</v>
      </c>
      <c r="F307" s="30">
        <v>0</v>
      </c>
      <c r="H307" s="30">
        <v>0</v>
      </c>
      <c r="I307" s="30">
        <v>0</v>
      </c>
      <c r="J307" s="30">
        <v>0</v>
      </c>
      <c r="K307" s="30">
        <v>0</v>
      </c>
      <c r="L307" s="30">
        <v>0</v>
      </c>
      <c r="N307" s="30">
        <v>0</v>
      </c>
      <c r="O307" s="30">
        <v>0</v>
      </c>
      <c r="P307" s="30">
        <v>0</v>
      </c>
      <c r="Q307" s="30">
        <v>0</v>
      </c>
      <c r="R307" s="30">
        <v>0</v>
      </c>
      <c r="T307" s="30">
        <v>0</v>
      </c>
      <c r="U307" s="30">
        <v>0</v>
      </c>
      <c r="V307" s="30">
        <v>0</v>
      </c>
      <c r="W307" s="30">
        <v>0</v>
      </c>
      <c r="X307" s="30">
        <v>0</v>
      </c>
    </row>
    <row r="308" spans="1:24" x14ac:dyDescent="0.25">
      <c r="A308" s="10" t="s">
        <v>66</v>
      </c>
      <c r="B308" s="30">
        <v>0</v>
      </c>
      <c r="C308" s="30">
        <v>0</v>
      </c>
      <c r="D308" s="30">
        <v>0</v>
      </c>
      <c r="E308" s="30">
        <v>0</v>
      </c>
      <c r="F308" s="30">
        <v>0</v>
      </c>
      <c r="H308" s="30">
        <v>0</v>
      </c>
      <c r="I308" s="30">
        <v>0</v>
      </c>
      <c r="J308" s="30">
        <v>0</v>
      </c>
      <c r="K308" s="30">
        <v>0</v>
      </c>
      <c r="L308" s="30">
        <v>0</v>
      </c>
      <c r="N308" s="30">
        <v>0</v>
      </c>
      <c r="O308" s="30">
        <v>0</v>
      </c>
      <c r="P308" s="30">
        <v>0</v>
      </c>
      <c r="Q308" s="30">
        <v>0</v>
      </c>
      <c r="R308" s="30">
        <v>0</v>
      </c>
      <c r="T308" s="30">
        <v>0</v>
      </c>
      <c r="U308" s="30">
        <v>0</v>
      </c>
      <c r="V308" s="30">
        <v>0</v>
      </c>
      <c r="W308" s="30">
        <v>0</v>
      </c>
      <c r="X308" s="30">
        <v>0</v>
      </c>
    </row>
    <row r="309" spans="1:24" x14ac:dyDescent="0.25">
      <c r="A309" s="10" t="s">
        <v>67</v>
      </c>
      <c r="B309" s="30">
        <v>0</v>
      </c>
      <c r="C309" s="30">
        <v>0</v>
      </c>
      <c r="D309" s="30">
        <v>0</v>
      </c>
      <c r="E309" s="30">
        <v>0</v>
      </c>
      <c r="F309" s="30">
        <v>0</v>
      </c>
      <c r="H309" s="30">
        <v>0</v>
      </c>
      <c r="I309" s="30">
        <v>0</v>
      </c>
      <c r="J309" s="30">
        <v>0</v>
      </c>
      <c r="K309" s="30">
        <v>0</v>
      </c>
      <c r="L309" s="30">
        <v>0</v>
      </c>
      <c r="N309" s="30">
        <v>0</v>
      </c>
      <c r="O309" s="30">
        <v>0</v>
      </c>
      <c r="P309" s="30">
        <v>0</v>
      </c>
      <c r="Q309" s="30">
        <v>0</v>
      </c>
      <c r="R309" s="30">
        <v>0</v>
      </c>
      <c r="T309" s="30">
        <v>0</v>
      </c>
      <c r="U309" s="30">
        <v>0</v>
      </c>
      <c r="V309" s="30">
        <v>0</v>
      </c>
      <c r="W309" s="30">
        <v>0</v>
      </c>
      <c r="X309" s="30">
        <v>0</v>
      </c>
    </row>
    <row r="310" spans="1:24" x14ac:dyDescent="0.25">
      <c r="A310" s="10" t="s">
        <v>68</v>
      </c>
      <c r="B310" s="30">
        <v>2090.6999999999998</v>
      </c>
      <c r="C310" s="30">
        <v>2090.6999999999998</v>
      </c>
      <c r="D310" s="30">
        <v>2090.6999999999998</v>
      </c>
      <c r="E310" s="30">
        <v>2090.6999999999998</v>
      </c>
      <c r="F310" s="30">
        <v>2090.6999999999998</v>
      </c>
      <c r="H310" s="30">
        <v>2439.15</v>
      </c>
      <c r="I310" s="30">
        <v>2439.15</v>
      </c>
      <c r="J310" s="30">
        <v>2439.15</v>
      </c>
      <c r="K310" s="30">
        <v>2439.15</v>
      </c>
      <c r="L310" s="30">
        <v>2439.15</v>
      </c>
      <c r="N310" s="30">
        <v>2787.6</v>
      </c>
      <c r="O310" s="30">
        <v>2787.6</v>
      </c>
      <c r="P310" s="30">
        <v>2787.6</v>
      </c>
      <c r="Q310" s="30">
        <v>2787.6</v>
      </c>
      <c r="R310" s="30">
        <v>2787.6</v>
      </c>
      <c r="T310" s="30">
        <v>4181.3999999999996</v>
      </c>
      <c r="U310" s="30">
        <v>4181.3999999999996</v>
      </c>
      <c r="V310" s="30">
        <v>4181.3999999999996</v>
      </c>
      <c r="W310" s="30">
        <v>4181.3999999999996</v>
      </c>
      <c r="X310" s="30">
        <v>4181.3999999999996</v>
      </c>
    </row>
    <row r="311" spans="1:24" x14ac:dyDescent="0.25">
      <c r="A311" s="10" t="s">
        <v>69</v>
      </c>
      <c r="B311" s="30">
        <v>730.43695500000001</v>
      </c>
      <c r="C311" s="30">
        <v>730.43695500000001</v>
      </c>
      <c r="D311" s="30">
        <v>730.43695500000001</v>
      </c>
      <c r="E311" s="30">
        <v>730.43695500000001</v>
      </c>
      <c r="F311" s="30">
        <v>730.43695500000001</v>
      </c>
      <c r="H311" s="30">
        <v>852.17644749999999</v>
      </c>
      <c r="I311" s="30">
        <v>852.17644749999999</v>
      </c>
      <c r="J311" s="30">
        <v>852.17644749999999</v>
      </c>
      <c r="K311" s="30">
        <v>852.17644749999999</v>
      </c>
      <c r="L311" s="30">
        <v>852.17644749999999</v>
      </c>
      <c r="N311" s="30">
        <v>973.91593999999998</v>
      </c>
      <c r="O311" s="30">
        <v>973.91593999999998</v>
      </c>
      <c r="P311" s="30">
        <v>973.91593999999998</v>
      </c>
      <c r="Q311" s="30">
        <v>973.91593999999998</v>
      </c>
      <c r="R311" s="30">
        <v>973.91593999999998</v>
      </c>
      <c r="T311" s="30">
        <v>1460.87391</v>
      </c>
      <c r="U311" s="30">
        <v>1460.87391</v>
      </c>
      <c r="V311" s="30">
        <v>1460.87391</v>
      </c>
      <c r="W311" s="30">
        <v>1460.87391</v>
      </c>
      <c r="X311" s="30">
        <v>1460.87391</v>
      </c>
    </row>
    <row r="312" spans="1:24" x14ac:dyDescent="0.25">
      <c r="A312" s="10" t="s">
        <v>70</v>
      </c>
      <c r="B312" s="30">
        <v>2207.1177641851491</v>
      </c>
      <c r="C312" s="30">
        <v>2096.7618759759098</v>
      </c>
      <c r="D312" s="30">
        <v>1986.4059877666459</v>
      </c>
      <c r="E312" s="30">
        <v>1876.0500995573941</v>
      </c>
      <c r="F312" s="30">
        <v>1765.6942113481371</v>
      </c>
      <c r="H312" s="30">
        <v>2207.935366616824</v>
      </c>
      <c r="I312" s="30">
        <v>2097.5385982860039</v>
      </c>
      <c r="J312" s="30">
        <v>1987.1418299551681</v>
      </c>
      <c r="K312" s="30">
        <v>1876.7450616243379</v>
      </c>
      <c r="L312" s="30">
        <v>1766.3482932934969</v>
      </c>
      <c r="N312" s="30">
        <v>2207.9353666168308</v>
      </c>
      <c r="O312" s="30">
        <v>2097.5385982859948</v>
      </c>
      <c r="P312" s="30">
        <v>1987.1418299551531</v>
      </c>
      <c r="Q312" s="30">
        <v>1876.745061624312</v>
      </c>
      <c r="R312" s="30">
        <v>1766.3482932934669</v>
      </c>
      <c r="T312" s="30">
        <v>2208.7529690484798</v>
      </c>
      <c r="U312" s="30">
        <v>2098.3153205960621</v>
      </c>
      <c r="V312" s="30">
        <v>1987.8776721436379</v>
      </c>
      <c r="W312" s="30">
        <v>1877.4400236912179</v>
      </c>
      <c r="X312" s="30">
        <v>1767.002375238792</v>
      </c>
    </row>
    <row r="313" spans="1:24" x14ac:dyDescent="0.25">
      <c r="A313" s="10" t="s">
        <v>10</v>
      </c>
      <c r="B313" s="30">
        <v>40047.887127076458</v>
      </c>
      <c r="C313" s="30">
        <v>38045.492770722987</v>
      </c>
      <c r="D313" s="30">
        <v>36043.098414369037</v>
      </c>
      <c r="E313" s="30">
        <v>34040.704058015312</v>
      </c>
      <c r="F313" s="30">
        <v>32038.30970166151</v>
      </c>
      <c r="H313" s="30">
        <v>40062.722425142521</v>
      </c>
      <c r="I313" s="30">
        <v>38059.586303885779</v>
      </c>
      <c r="J313" s="30">
        <v>36056.450182628731</v>
      </c>
      <c r="K313" s="30">
        <v>34053.314061371828</v>
      </c>
      <c r="L313" s="30">
        <v>32050.1779401147</v>
      </c>
      <c r="N313" s="30">
        <v>40062.722425142638</v>
      </c>
      <c r="O313" s="30">
        <v>38059.586303885597</v>
      </c>
      <c r="P313" s="30">
        <v>36056.450182628461</v>
      </c>
      <c r="Q313" s="30">
        <v>34053.314061371348</v>
      </c>
      <c r="R313" s="30">
        <v>32050.17794011415</v>
      </c>
      <c r="T313" s="30">
        <v>40077.5577232082</v>
      </c>
      <c r="U313" s="30">
        <v>38073.679837047901</v>
      </c>
      <c r="V313" s="30">
        <v>36069.8019508875</v>
      </c>
      <c r="W313" s="30">
        <v>34065.924064727151</v>
      </c>
      <c r="X313" s="30">
        <v>32062.046178566699</v>
      </c>
    </row>
    <row r="314" spans="1:24" x14ac:dyDescent="0.25">
      <c r="A314" s="10" t="s">
        <v>26</v>
      </c>
      <c r="B314" s="30">
        <v>45075.9</v>
      </c>
      <c r="C314" s="30">
        <v>42963.199999999997</v>
      </c>
      <c r="D314" s="30">
        <v>40850.400000000001</v>
      </c>
      <c r="E314" s="30">
        <v>38737.699999999997</v>
      </c>
      <c r="F314" s="30">
        <v>36624.9</v>
      </c>
      <c r="H314" s="30">
        <v>45561.7</v>
      </c>
      <c r="I314" s="30">
        <v>43448.2</v>
      </c>
      <c r="J314" s="30">
        <v>41334.6</v>
      </c>
      <c r="K314" s="30">
        <v>39221.1</v>
      </c>
      <c r="L314" s="30">
        <v>37107.599999999999</v>
      </c>
      <c r="N314" s="30">
        <v>46031.9</v>
      </c>
      <c r="O314" s="30">
        <v>43918.3</v>
      </c>
      <c r="P314" s="30">
        <v>41804.800000000003</v>
      </c>
      <c r="Q314" s="30">
        <v>39691.300000000003</v>
      </c>
      <c r="R314" s="30">
        <v>37577.699999999997</v>
      </c>
      <c r="T314" s="30">
        <v>47928.1</v>
      </c>
      <c r="U314" s="30">
        <v>45813.8</v>
      </c>
      <c r="V314" s="30">
        <v>43699.5</v>
      </c>
      <c r="W314" s="30">
        <v>41585.199999999997</v>
      </c>
      <c r="X314" s="30">
        <v>39470.800000000003</v>
      </c>
    </row>
    <row r="316" spans="1:24" x14ac:dyDescent="0.25">
      <c r="A316" s="10" t="s">
        <v>215</v>
      </c>
      <c r="B316" s="10">
        <v>100</v>
      </c>
      <c r="C316" s="10">
        <v>95</v>
      </c>
      <c r="D316" s="10">
        <v>90</v>
      </c>
      <c r="E316" s="10">
        <v>85</v>
      </c>
      <c r="F316" s="10">
        <v>80</v>
      </c>
      <c r="G316" s="10" t="s">
        <v>216</v>
      </c>
      <c r="H316" s="10">
        <v>100</v>
      </c>
      <c r="I316" s="10">
        <v>95</v>
      </c>
      <c r="J316" s="10">
        <v>90</v>
      </c>
      <c r="K316" s="10">
        <v>85</v>
      </c>
      <c r="L316" s="10">
        <v>80</v>
      </c>
      <c r="M316" s="10" t="s">
        <v>217</v>
      </c>
      <c r="N316" s="10">
        <v>100</v>
      </c>
      <c r="O316" s="10">
        <v>95</v>
      </c>
      <c r="P316" s="10">
        <v>90</v>
      </c>
      <c r="Q316" s="10">
        <v>85</v>
      </c>
      <c r="R316" s="10">
        <v>80</v>
      </c>
      <c r="S316" s="10" t="s">
        <v>218</v>
      </c>
      <c r="T316" s="10">
        <v>100</v>
      </c>
      <c r="U316" s="10">
        <v>95</v>
      </c>
      <c r="V316" s="10">
        <v>90</v>
      </c>
      <c r="W316" s="10">
        <v>85</v>
      </c>
      <c r="X316" s="10">
        <v>80</v>
      </c>
    </row>
    <row r="317" spans="1:24" x14ac:dyDescent="0.25">
      <c r="A317" s="10" t="s">
        <v>22</v>
      </c>
      <c r="B317" s="30">
        <v>0</v>
      </c>
      <c r="C317" s="30">
        <v>0</v>
      </c>
      <c r="D317" s="30">
        <v>0</v>
      </c>
      <c r="E317" s="30">
        <v>0</v>
      </c>
      <c r="F317" s="30">
        <v>0</v>
      </c>
      <c r="H317" s="30">
        <v>0</v>
      </c>
      <c r="I317" s="30">
        <v>0</v>
      </c>
      <c r="J317" s="30">
        <v>0</v>
      </c>
      <c r="K317" s="30">
        <v>0</v>
      </c>
      <c r="L317" s="30">
        <v>0</v>
      </c>
      <c r="N317" s="30">
        <v>0</v>
      </c>
      <c r="O317" s="30">
        <v>0</v>
      </c>
      <c r="P317" s="30">
        <v>0</v>
      </c>
      <c r="Q317" s="30">
        <v>0</v>
      </c>
      <c r="R317" s="30">
        <v>0</v>
      </c>
      <c r="T317" s="30">
        <v>0</v>
      </c>
      <c r="U317" s="30">
        <v>0</v>
      </c>
      <c r="V317" s="30">
        <v>0</v>
      </c>
      <c r="W317" s="30">
        <v>0</v>
      </c>
      <c r="X317" s="30">
        <v>0</v>
      </c>
    </row>
    <row r="318" spans="1:24" x14ac:dyDescent="0.25">
      <c r="A318" s="10" t="s">
        <v>23</v>
      </c>
      <c r="B318" s="30">
        <v>0</v>
      </c>
      <c r="C318" s="30">
        <v>0</v>
      </c>
      <c r="D318" s="30">
        <v>0</v>
      </c>
      <c r="E318" s="30">
        <v>0</v>
      </c>
      <c r="F318" s="30">
        <v>0</v>
      </c>
      <c r="H318" s="30">
        <v>0</v>
      </c>
      <c r="I318" s="30">
        <v>0</v>
      </c>
      <c r="J318" s="30">
        <v>0</v>
      </c>
      <c r="K318" s="30">
        <v>0</v>
      </c>
      <c r="L318" s="30">
        <v>0</v>
      </c>
      <c r="N318" s="30">
        <v>0</v>
      </c>
      <c r="O318" s="30">
        <v>0</v>
      </c>
      <c r="P318" s="30">
        <v>0</v>
      </c>
      <c r="Q318" s="30">
        <v>0</v>
      </c>
      <c r="R318" s="30">
        <v>0</v>
      </c>
      <c r="T318" s="30">
        <v>0</v>
      </c>
      <c r="U318" s="30">
        <v>0</v>
      </c>
      <c r="V318" s="30">
        <v>0</v>
      </c>
      <c r="W318" s="30">
        <v>0</v>
      </c>
      <c r="X318" s="30">
        <v>0</v>
      </c>
    </row>
    <row r="319" spans="1:24" x14ac:dyDescent="0.25">
      <c r="A319" s="10" t="s">
        <v>24</v>
      </c>
      <c r="B319" s="30">
        <v>0</v>
      </c>
      <c r="C319" s="30">
        <v>0</v>
      </c>
      <c r="D319" s="30">
        <v>0</v>
      </c>
      <c r="E319" s="30">
        <v>0</v>
      </c>
      <c r="F319" s="30">
        <v>0</v>
      </c>
      <c r="H319" s="30">
        <v>0</v>
      </c>
      <c r="I319" s="30">
        <v>0</v>
      </c>
      <c r="J319" s="30">
        <v>0</v>
      </c>
      <c r="K319" s="30">
        <v>0</v>
      </c>
      <c r="L319" s="30">
        <v>0</v>
      </c>
      <c r="N319" s="30">
        <v>0</v>
      </c>
      <c r="O319" s="30">
        <v>0</v>
      </c>
      <c r="P319" s="30">
        <v>0</v>
      </c>
      <c r="Q319" s="30">
        <v>0</v>
      </c>
      <c r="R319" s="30">
        <v>0</v>
      </c>
      <c r="T319" s="30">
        <v>0</v>
      </c>
      <c r="U319" s="30">
        <v>0</v>
      </c>
      <c r="V319" s="30">
        <v>0</v>
      </c>
      <c r="W319" s="30">
        <v>0</v>
      </c>
      <c r="X319" s="30">
        <v>0</v>
      </c>
    </row>
    <row r="320" spans="1:24" x14ac:dyDescent="0.25">
      <c r="A320" s="10" t="s">
        <v>25</v>
      </c>
      <c r="B320" s="30">
        <v>6</v>
      </c>
      <c r="C320" s="30">
        <v>6</v>
      </c>
      <c r="D320" s="30">
        <v>6</v>
      </c>
      <c r="E320" s="30">
        <v>6</v>
      </c>
      <c r="F320" s="30">
        <v>6</v>
      </c>
      <c r="H320" s="30">
        <v>7</v>
      </c>
      <c r="I320" s="30">
        <v>7</v>
      </c>
      <c r="J320" s="30">
        <v>7</v>
      </c>
      <c r="K320" s="30">
        <v>7</v>
      </c>
      <c r="L320" s="30">
        <v>7</v>
      </c>
      <c r="N320" s="30">
        <v>8</v>
      </c>
      <c r="O320" s="30">
        <v>8</v>
      </c>
      <c r="P320" s="30">
        <v>8</v>
      </c>
      <c r="Q320" s="30">
        <v>8</v>
      </c>
      <c r="R320" s="30">
        <v>8</v>
      </c>
      <c r="T320" s="30">
        <v>12</v>
      </c>
      <c r="U320" s="30">
        <v>12</v>
      </c>
      <c r="V320" s="30">
        <v>12</v>
      </c>
      <c r="W320" s="30">
        <v>12</v>
      </c>
      <c r="X320" s="30">
        <v>12</v>
      </c>
    </row>
    <row r="321" spans="1:24" x14ac:dyDescent="0.25">
      <c r="A321" s="10" t="s">
        <v>64</v>
      </c>
      <c r="B321" s="30">
        <v>0</v>
      </c>
      <c r="C321" s="30">
        <v>0</v>
      </c>
      <c r="D321" s="30">
        <v>0</v>
      </c>
      <c r="E321" s="30">
        <v>0</v>
      </c>
      <c r="F321" s="30">
        <v>0</v>
      </c>
      <c r="H321" s="30">
        <v>0</v>
      </c>
      <c r="I321" s="30">
        <v>0</v>
      </c>
      <c r="J321" s="30">
        <v>0</v>
      </c>
      <c r="K321" s="30">
        <v>0</v>
      </c>
      <c r="L321" s="30">
        <v>0</v>
      </c>
      <c r="N321" s="30">
        <v>0</v>
      </c>
      <c r="O321" s="30">
        <v>0</v>
      </c>
      <c r="P321" s="30">
        <v>0</v>
      </c>
      <c r="Q321" s="30">
        <v>0</v>
      </c>
      <c r="R321" s="30">
        <v>0</v>
      </c>
      <c r="T321" s="30">
        <v>0</v>
      </c>
      <c r="U321" s="30">
        <v>0</v>
      </c>
      <c r="V321" s="30">
        <v>0</v>
      </c>
      <c r="W321" s="30">
        <v>0</v>
      </c>
      <c r="X321" s="30">
        <v>0</v>
      </c>
    </row>
    <row r="322" spans="1:24" x14ac:dyDescent="0.25">
      <c r="A322" s="10" t="s">
        <v>65</v>
      </c>
      <c r="B322" s="30">
        <v>0</v>
      </c>
      <c r="C322" s="30">
        <v>0</v>
      </c>
      <c r="D322" s="30">
        <v>0</v>
      </c>
      <c r="E322" s="30">
        <v>0</v>
      </c>
      <c r="F322" s="30">
        <v>0</v>
      </c>
      <c r="H322" s="30">
        <v>0</v>
      </c>
      <c r="I322" s="30">
        <v>0</v>
      </c>
      <c r="J322" s="30">
        <v>0</v>
      </c>
      <c r="K322" s="30">
        <v>0</v>
      </c>
      <c r="L322" s="30">
        <v>0</v>
      </c>
      <c r="N322" s="30">
        <v>0</v>
      </c>
      <c r="O322" s="30">
        <v>0</v>
      </c>
      <c r="P322" s="30">
        <v>0</v>
      </c>
      <c r="Q322" s="30">
        <v>0</v>
      </c>
      <c r="R322" s="30">
        <v>0</v>
      </c>
      <c r="T322" s="30">
        <v>0</v>
      </c>
      <c r="U322" s="30">
        <v>0</v>
      </c>
      <c r="V322" s="30">
        <v>0</v>
      </c>
      <c r="W322" s="30">
        <v>0</v>
      </c>
      <c r="X322" s="30">
        <v>0</v>
      </c>
    </row>
    <row r="323" spans="1:24" x14ac:dyDescent="0.25">
      <c r="A323" s="10" t="s">
        <v>66</v>
      </c>
      <c r="B323" s="30">
        <v>0</v>
      </c>
      <c r="C323" s="30">
        <v>0</v>
      </c>
      <c r="D323" s="30">
        <v>0</v>
      </c>
      <c r="E323" s="30">
        <v>0</v>
      </c>
      <c r="F323" s="30">
        <v>0</v>
      </c>
      <c r="H323" s="30">
        <v>0</v>
      </c>
      <c r="I323" s="30">
        <v>0</v>
      </c>
      <c r="J323" s="30">
        <v>0</v>
      </c>
      <c r="K323" s="30">
        <v>0</v>
      </c>
      <c r="L323" s="30">
        <v>0</v>
      </c>
      <c r="N323" s="30">
        <v>0</v>
      </c>
      <c r="O323" s="30">
        <v>0</v>
      </c>
      <c r="P323" s="30">
        <v>0</v>
      </c>
      <c r="Q323" s="30">
        <v>0</v>
      </c>
      <c r="R323" s="30">
        <v>0</v>
      </c>
      <c r="T323" s="30">
        <v>0</v>
      </c>
      <c r="U323" s="30">
        <v>0</v>
      </c>
      <c r="V323" s="30">
        <v>0</v>
      </c>
      <c r="W323" s="30">
        <v>0</v>
      </c>
      <c r="X323" s="30">
        <v>0</v>
      </c>
    </row>
    <row r="324" spans="1:24" x14ac:dyDescent="0.25">
      <c r="A324" s="10" t="s">
        <v>67</v>
      </c>
      <c r="B324" s="30">
        <v>0</v>
      </c>
      <c r="C324" s="30">
        <v>0</v>
      </c>
      <c r="D324" s="30">
        <v>0</v>
      </c>
      <c r="E324" s="30">
        <v>0</v>
      </c>
      <c r="F324" s="30">
        <v>0</v>
      </c>
      <c r="H324" s="30">
        <v>0</v>
      </c>
      <c r="I324" s="30">
        <v>0</v>
      </c>
      <c r="J324" s="30">
        <v>0</v>
      </c>
      <c r="K324" s="30">
        <v>0</v>
      </c>
      <c r="L324" s="30">
        <v>0</v>
      </c>
      <c r="N324" s="30">
        <v>0</v>
      </c>
      <c r="O324" s="30">
        <v>0</v>
      </c>
      <c r="P324" s="30">
        <v>0</v>
      </c>
      <c r="Q324" s="30">
        <v>0</v>
      </c>
      <c r="R324" s="30">
        <v>0</v>
      </c>
      <c r="T324" s="30">
        <v>0</v>
      </c>
      <c r="U324" s="30">
        <v>0</v>
      </c>
      <c r="V324" s="30">
        <v>0</v>
      </c>
      <c r="W324" s="30">
        <v>0</v>
      </c>
      <c r="X324" s="30">
        <v>0</v>
      </c>
    </row>
    <row r="325" spans="1:24" x14ac:dyDescent="0.25">
      <c r="A325" s="10" t="s">
        <v>68</v>
      </c>
      <c r="B325" s="30">
        <v>2090.6999999999998</v>
      </c>
      <c r="C325" s="30">
        <v>2090.6999999999998</v>
      </c>
      <c r="D325" s="30">
        <v>2090.6999999999998</v>
      </c>
      <c r="E325" s="30">
        <v>2090.6999999999998</v>
      </c>
      <c r="F325" s="30">
        <v>2090.6999999999998</v>
      </c>
      <c r="H325" s="30">
        <v>2439.15</v>
      </c>
      <c r="I325" s="30">
        <v>2439.15</v>
      </c>
      <c r="J325" s="30">
        <v>2439.15</v>
      </c>
      <c r="K325" s="30">
        <v>2439.15</v>
      </c>
      <c r="L325" s="30">
        <v>2439.15</v>
      </c>
      <c r="N325" s="30">
        <v>2787.6</v>
      </c>
      <c r="O325" s="30">
        <v>2787.6</v>
      </c>
      <c r="P325" s="30">
        <v>2787.6</v>
      </c>
      <c r="Q325" s="30">
        <v>2787.6</v>
      </c>
      <c r="R325" s="30">
        <v>2787.6</v>
      </c>
      <c r="T325" s="30">
        <v>4181.3999999999996</v>
      </c>
      <c r="U325" s="30">
        <v>4181.3999999999996</v>
      </c>
      <c r="V325" s="30">
        <v>4181.3999999999996</v>
      </c>
      <c r="W325" s="30">
        <v>4181.3999999999996</v>
      </c>
      <c r="X325" s="30">
        <v>4181.3999999999996</v>
      </c>
    </row>
    <row r="326" spans="1:24" x14ac:dyDescent="0.25">
      <c r="A326" s="10" t="s">
        <v>69</v>
      </c>
      <c r="B326" s="30">
        <v>730.43695500000001</v>
      </c>
      <c r="C326" s="30">
        <v>730.43695500000001</v>
      </c>
      <c r="D326" s="30">
        <v>730.43695500000001</v>
      </c>
      <c r="E326" s="30">
        <v>730.43695500000001</v>
      </c>
      <c r="F326" s="30">
        <v>730.43695500000001</v>
      </c>
      <c r="H326" s="30">
        <v>852.17644749999999</v>
      </c>
      <c r="I326" s="30">
        <v>852.17644749999999</v>
      </c>
      <c r="J326" s="30">
        <v>852.17644749999999</v>
      </c>
      <c r="K326" s="30">
        <v>852.17644749999999</v>
      </c>
      <c r="L326" s="30">
        <v>852.17644749999999</v>
      </c>
      <c r="N326" s="30">
        <v>973.91593999999998</v>
      </c>
      <c r="O326" s="30">
        <v>973.91593999999998</v>
      </c>
      <c r="P326" s="30">
        <v>973.91593999999998</v>
      </c>
      <c r="Q326" s="30">
        <v>973.91593999999998</v>
      </c>
      <c r="R326" s="30">
        <v>973.91593999999998</v>
      </c>
      <c r="T326" s="30">
        <v>1460.87391</v>
      </c>
      <c r="U326" s="30">
        <v>1460.87391</v>
      </c>
      <c r="V326" s="30">
        <v>1460.87391</v>
      </c>
      <c r="W326" s="30">
        <v>1460.87391</v>
      </c>
      <c r="X326" s="30">
        <v>1460.87391</v>
      </c>
    </row>
    <row r="327" spans="1:24" x14ac:dyDescent="0.25">
      <c r="A327" s="10" t="s">
        <v>70</v>
      </c>
      <c r="B327" s="30">
        <v>2207.1177641851491</v>
      </c>
      <c r="C327" s="30">
        <v>2096.7618759759011</v>
      </c>
      <c r="D327" s="30">
        <v>1986.4059877666491</v>
      </c>
      <c r="E327" s="30">
        <v>1876.050099557395</v>
      </c>
      <c r="F327" s="30">
        <v>1765.6942113481391</v>
      </c>
      <c r="H327" s="30">
        <v>2207.935366616824</v>
      </c>
      <c r="I327" s="30">
        <v>2097.5385982859898</v>
      </c>
      <c r="J327" s="30">
        <v>1987.1418299551681</v>
      </c>
      <c r="K327" s="30">
        <v>1876.745061624335</v>
      </c>
      <c r="L327" s="30">
        <v>1766.3482932934969</v>
      </c>
      <c r="N327" s="30">
        <v>2207.9353666168308</v>
      </c>
      <c r="O327" s="30">
        <v>2097.538598285993</v>
      </c>
      <c r="P327" s="30">
        <v>1987.141829955154</v>
      </c>
      <c r="Q327" s="30">
        <v>1876.745061624312</v>
      </c>
      <c r="R327" s="30">
        <v>1766.3482932934669</v>
      </c>
      <c r="T327" s="30">
        <v>2208.7529690484798</v>
      </c>
      <c r="U327" s="30">
        <v>2098.3153205960598</v>
      </c>
      <c r="V327" s="30">
        <v>1987.8776721436391</v>
      </c>
      <c r="W327" s="30">
        <v>1877.440023691217</v>
      </c>
      <c r="X327" s="30">
        <v>1767.002375238791</v>
      </c>
    </row>
    <row r="328" spans="1:24" x14ac:dyDescent="0.25">
      <c r="A328" s="10" t="s">
        <v>10</v>
      </c>
      <c r="B328" s="30">
        <v>32766.453103971649</v>
      </c>
      <c r="C328" s="30">
        <v>31128.130448773209</v>
      </c>
      <c r="D328" s="30">
        <v>29489.807793574721</v>
      </c>
      <c r="E328" s="30">
        <v>27851.485138376182</v>
      </c>
      <c r="F328" s="30">
        <v>26213.16248317761</v>
      </c>
      <c r="H328" s="30">
        <v>32778.591075116601</v>
      </c>
      <c r="I328" s="30">
        <v>31139.66152136086</v>
      </c>
      <c r="J328" s="30">
        <v>29500.73196760533</v>
      </c>
      <c r="K328" s="30">
        <v>27861.802413849618</v>
      </c>
      <c r="L328" s="30">
        <v>26222.872860093848</v>
      </c>
      <c r="N328" s="30">
        <v>32778.591075116703</v>
      </c>
      <c r="O328" s="30">
        <v>31139.661521360911</v>
      </c>
      <c r="P328" s="30">
        <v>29500.731967605119</v>
      </c>
      <c r="Q328" s="30">
        <v>27861.802413849269</v>
      </c>
      <c r="R328" s="30">
        <v>26222.87286009339</v>
      </c>
      <c r="T328" s="30">
        <v>32790.729046261258</v>
      </c>
      <c r="U328" s="30">
        <v>31151.19259394825</v>
      </c>
      <c r="V328" s="30">
        <v>29511.656141635231</v>
      </c>
      <c r="W328" s="30">
        <v>27872.1196893222</v>
      </c>
      <c r="X328" s="30">
        <v>26232.583237009108</v>
      </c>
    </row>
    <row r="329" spans="1:24" x14ac:dyDescent="0.25">
      <c r="A329" s="10" t="s">
        <v>26</v>
      </c>
      <c r="B329" s="30">
        <v>37794.5</v>
      </c>
      <c r="C329" s="30">
        <v>36045.800000000003</v>
      </c>
      <c r="D329" s="30">
        <v>34297.1</v>
      </c>
      <c r="E329" s="30">
        <v>32548.400000000001</v>
      </c>
      <c r="F329" s="30">
        <v>30799.8</v>
      </c>
      <c r="H329" s="30">
        <v>38277.599999999999</v>
      </c>
      <c r="I329" s="30">
        <v>36528.199999999997</v>
      </c>
      <c r="J329" s="30">
        <v>34778.9</v>
      </c>
      <c r="K329" s="30">
        <v>33029.599999999999</v>
      </c>
      <c r="L329" s="30">
        <v>31280.3</v>
      </c>
      <c r="N329" s="30">
        <v>38747.699999999997</v>
      </c>
      <c r="O329" s="30">
        <v>36998.400000000001</v>
      </c>
      <c r="P329" s="30">
        <v>35249.1</v>
      </c>
      <c r="Q329" s="30">
        <v>33499.699999999997</v>
      </c>
      <c r="R329" s="30">
        <v>31750.400000000001</v>
      </c>
      <c r="T329" s="30">
        <v>40641.300000000003</v>
      </c>
      <c r="U329" s="30">
        <v>38891.300000000003</v>
      </c>
      <c r="V329" s="30">
        <v>37141.300000000003</v>
      </c>
      <c r="W329" s="30">
        <v>35391.4</v>
      </c>
      <c r="X329" s="30">
        <v>33641.4</v>
      </c>
    </row>
    <row r="331" spans="1:24" x14ac:dyDescent="0.25">
      <c r="A331" s="10" t="s">
        <v>219</v>
      </c>
      <c r="B331" s="10">
        <v>100</v>
      </c>
      <c r="C331" s="10">
        <v>95</v>
      </c>
      <c r="D331" s="10">
        <v>90</v>
      </c>
      <c r="E331" s="10">
        <v>85</v>
      </c>
      <c r="F331" s="10">
        <v>80</v>
      </c>
      <c r="G331" s="10" t="s">
        <v>220</v>
      </c>
      <c r="H331" s="10">
        <v>100</v>
      </c>
      <c r="I331" s="10">
        <v>95</v>
      </c>
      <c r="J331" s="10">
        <v>90</v>
      </c>
      <c r="K331" s="10">
        <v>85</v>
      </c>
      <c r="L331" s="10">
        <v>80</v>
      </c>
      <c r="M331" s="10" t="s">
        <v>221</v>
      </c>
      <c r="N331" s="10">
        <v>100</v>
      </c>
      <c r="O331" s="10">
        <v>95</v>
      </c>
      <c r="P331" s="10">
        <v>90</v>
      </c>
      <c r="Q331" s="10">
        <v>85</v>
      </c>
      <c r="R331" s="10">
        <v>80</v>
      </c>
      <c r="S331" s="10" t="s">
        <v>222</v>
      </c>
      <c r="T331" s="10">
        <v>100</v>
      </c>
      <c r="U331" s="10">
        <v>95</v>
      </c>
      <c r="V331" s="10">
        <v>90</v>
      </c>
      <c r="W331" s="10">
        <v>85</v>
      </c>
      <c r="X331" s="10">
        <v>80</v>
      </c>
    </row>
    <row r="332" spans="1:24" x14ac:dyDescent="0.25">
      <c r="A332" s="10" t="s">
        <v>22</v>
      </c>
      <c r="B332" s="30">
        <v>20.606000000000002</v>
      </c>
      <c r="C332" s="30">
        <v>16.184000000000001</v>
      </c>
      <c r="D332" s="30">
        <v>15.11</v>
      </c>
      <c r="E332" s="30">
        <v>14.122</v>
      </c>
      <c r="F332" s="30">
        <v>13.176</v>
      </c>
      <c r="H332" s="30">
        <v>21.759</v>
      </c>
      <c r="I332" s="30">
        <v>16.913</v>
      </c>
      <c r="J332" s="30">
        <v>15.851000000000001</v>
      </c>
      <c r="K332" s="30">
        <v>14.896000000000001</v>
      </c>
      <c r="L332" s="30">
        <v>13.933999999999999</v>
      </c>
      <c r="N332" s="30">
        <v>21.734000000000002</v>
      </c>
      <c r="O332" s="30">
        <v>17.074000000000002</v>
      </c>
      <c r="P332" s="30">
        <v>15.993</v>
      </c>
      <c r="Q332" s="30">
        <v>14.999000000000001</v>
      </c>
      <c r="R332" s="30">
        <v>14.034000000000001</v>
      </c>
      <c r="T332" s="30">
        <v>22.225999999999999</v>
      </c>
      <c r="U332" s="30">
        <v>17.792999999999999</v>
      </c>
      <c r="V332" s="30">
        <v>16.545000000000002</v>
      </c>
      <c r="W332" s="30">
        <v>15.433999999999999</v>
      </c>
      <c r="X332" s="30">
        <v>14.468</v>
      </c>
    </row>
    <row r="333" spans="1:24" x14ac:dyDescent="0.25">
      <c r="A333" s="10" t="s">
        <v>23</v>
      </c>
      <c r="B333" s="30">
        <v>4.76</v>
      </c>
      <c r="C333" s="30">
        <v>4.2619999999999996</v>
      </c>
      <c r="D333" s="30">
        <v>3.177</v>
      </c>
      <c r="E333" s="30">
        <v>2.5579999999999998</v>
      </c>
      <c r="F333" s="30">
        <v>2.0539999999999998</v>
      </c>
      <c r="H333" s="30">
        <v>5.71</v>
      </c>
      <c r="I333" s="30">
        <v>5.1369999999999996</v>
      </c>
      <c r="J333" s="30">
        <v>4.4409999999999998</v>
      </c>
      <c r="K333" s="30">
        <v>4.056</v>
      </c>
      <c r="L333" s="30">
        <v>3.6709999999999998</v>
      </c>
      <c r="N333" s="30">
        <v>6.78</v>
      </c>
      <c r="O333" s="30">
        <v>5.891</v>
      </c>
      <c r="P333" s="30">
        <v>4.9880000000000004</v>
      </c>
      <c r="Q333" s="30">
        <v>4.2430000000000003</v>
      </c>
      <c r="R333" s="30">
        <v>3.86</v>
      </c>
      <c r="T333" s="30">
        <v>10.62</v>
      </c>
      <c r="U333" s="30">
        <v>9.1579999999999995</v>
      </c>
      <c r="V333" s="30">
        <v>7.52</v>
      </c>
      <c r="W333" s="30">
        <v>6.5250000000000004</v>
      </c>
      <c r="X333" s="30">
        <v>5.6059999999999999</v>
      </c>
    </row>
    <row r="334" spans="1:24" x14ac:dyDescent="0.25">
      <c r="A334" s="10" t="s">
        <v>24</v>
      </c>
      <c r="B334" s="30">
        <v>47.183</v>
      </c>
      <c r="C334" s="30">
        <v>27.693999999999999</v>
      </c>
      <c r="D334" s="30">
        <v>24.280999999999999</v>
      </c>
      <c r="E334" s="30">
        <v>20.818000000000001</v>
      </c>
      <c r="F334" s="30">
        <v>17.343</v>
      </c>
      <c r="H334" s="30">
        <v>63.968000000000004</v>
      </c>
      <c r="I334" s="30">
        <v>44.302</v>
      </c>
      <c r="J334" s="30">
        <v>40.953000000000003</v>
      </c>
      <c r="K334" s="30">
        <v>37.090000000000003</v>
      </c>
      <c r="L334" s="30">
        <v>33.262</v>
      </c>
      <c r="N334" s="30">
        <v>66.605000000000004</v>
      </c>
      <c r="O334" s="30">
        <v>46.186</v>
      </c>
      <c r="P334" s="30">
        <v>42.7</v>
      </c>
      <c r="Q334" s="30">
        <v>39.238999999999997</v>
      </c>
      <c r="R334" s="30">
        <v>35.420999999999999</v>
      </c>
      <c r="T334" s="30">
        <v>74.412999999999997</v>
      </c>
      <c r="U334" s="30">
        <v>53.484999999999999</v>
      </c>
      <c r="V334" s="30">
        <v>49.966999999999999</v>
      </c>
      <c r="W334" s="30">
        <v>46.393999999999998</v>
      </c>
      <c r="X334" s="30">
        <v>42.625</v>
      </c>
    </row>
    <row r="335" spans="1:24" x14ac:dyDescent="0.25">
      <c r="A335" s="10" t="s">
        <v>25</v>
      </c>
      <c r="B335" s="30">
        <v>0</v>
      </c>
      <c r="C335" s="30">
        <v>0</v>
      </c>
      <c r="D335" s="30">
        <v>0</v>
      </c>
      <c r="E335" s="30">
        <v>0</v>
      </c>
      <c r="F335" s="30">
        <v>0</v>
      </c>
      <c r="H335" s="30">
        <v>0</v>
      </c>
      <c r="I335" s="30">
        <v>0</v>
      </c>
      <c r="J335" s="30">
        <v>0</v>
      </c>
      <c r="K335" s="30">
        <v>0</v>
      </c>
      <c r="L335" s="30">
        <v>0</v>
      </c>
      <c r="N335" s="30">
        <v>0</v>
      </c>
      <c r="O335" s="30">
        <v>0</v>
      </c>
      <c r="P335" s="30">
        <v>0</v>
      </c>
      <c r="Q335" s="30">
        <v>0</v>
      </c>
      <c r="R335" s="30">
        <v>0</v>
      </c>
      <c r="T335" s="30">
        <v>0</v>
      </c>
      <c r="U335" s="30">
        <v>0</v>
      </c>
      <c r="V335" s="30">
        <v>0</v>
      </c>
      <c r="W335" s="30">
        <v>0</v>
      </c>
      <c r="X335" s="30">
        <v>0</v>
      </c>
    </row>
    <row r="336" spans="1:24" x14ac:dyDescent="0.25">
      <c r="A336" s="10" t="s">
        <v>64</v>
      </c>
      <c r="B336" s="30">
        <v>45334.080000000002</v>
      </c>
      <c r="C336" s="30">
        <v>35603.919999999998</v>
      </c>
      <c r="D336" s="30">
        <v>33241.78</v>
      </c>
      <c r="E336" s="30">
        <v>31067.52</v>
      </c>
      <c r="F336" s="30">
        <v>28986.98</v>
      </c>
      <c r="H336" s="30">
        <v>47870.68</v>
      </c>
      <c r="I336" s="30">
        <v>37209.699999999997</v>
      </c>
      <c r="J336" s="30">
        <v>34871.54</v>
      </c>
      <c r="K336" s="30">
        <v>32771.199999999997</v>
      </c>
      <c r="L336" s="30">
        <v>30655.68</v>
      </c>
      <c r="N336" s="30">
        <v>47815.02</v>
      </c>
      <c r="O336" s="30">
        <v>37563.68</v>
      </c>
      <c r="P336" s="30">
        <v>35185.699999999997</v>
      </c>
      <c r="Q336" s="30">
        <v>32998.9</v>
      </c>
      <c r="R336" s="30">
        <v>30873.919999999998</v>
      </c>
      <c r="T336" s="30">
        <v>48896.1</v>
      </c>
      <c r="U336" s="30">
        <v>39145.040000000001</v>
      </c>
      <c r="V336" s="30">
        <v>36398.339999999997</v>
      </c>
      <c r="W336" s="30">
        <v>33955.9</v>
      </c>
      <c r="X336" s="30">
        <v>31829.38</v>
      </c>
    </row>
    <row r="337" spans="1:24" x14ac:dyDescent="0.25">
      <c r="A337" s="10" t="s">
        <v>65</v>
      </c>
      <c r="B337" s="30">
        <v>4415.1583137235202</v>
      </c>
      <c r="C337" s="30">
        <v>3467.522521448479</v>
      </c>
      <c r="D337" s="30">
        <v>3237.46994159732</v>
      </c>
      <c r="E337" s="30">
        <v>3025.7152944268801</v>
      </c>
      <c r="F337" s="30">
        <v>2823.0881874461202</v>
      </c>
      <c r="H337" s="30">
        <v>4662.2018310639196</v>
      </c>
      <c r="I337" s="30">
        <v>3623.9119952617998</v>
      </c>
      <c r="J337" s="30">
        <v>3396.1948658347601</v>
      </c>
      <c r="K337" s="30">
        <v>3191.6394052927999</v>
      </c>
      <c r="L337" s="30">
        <v>2985.6055403539199</v>
      </c>
      <c r="N337" s="30">
        <v>4656.7810149418801</v>
      </c>
      <c r="O337" s="30">
        <v>3658.38667170592</v>
      </c>
      <c r="P337" s="30">
        <v>3426.7914090057998</v>
      </c>
      <c r="Q337" s="30">
        <v>3213.8154712465998</v>
      </c>
      <c r="R337" s="30">
        <v>3006.8602818284799</v>
      </c>
      <c r="T337" s="30">
        <v>4762.0691193834</v>
      </c>
      <c r="U337" s="30">
        <v>3812.39784279376</v>
      </c>
      <c r="V337" s="30">
        <v>3544.89235155396</v>
      </c>
      <c r="W337" s="30">
        <v>3307.0192267046</v>
      </c>
      <c r="X337" s="30">
        <v>3099.91405423172</v>
      </c>
    </row>
    <row r="338" spans="1:24" x14ac:dyDescent="0.25">
      <c r="A338" s="10" t="s">
        <v>66</v>
      </c>
      <c r="B338" s="30">
        <v>38021.209423277818</v>
      </c>
      <c r="C338" s="30">
        <v>24197.01244233119</v>
      </c>
      <c r="D338" s="30">
        <v>20497.246551303931</v>
      </c>
      <c r="E338" s="30">
        <v>17362.426716267331</v>
      </c>
      <c r="F338" s="30">
        <v>14364.985071764981</v>
      </c>
      <c r="H338" s="30">
        <v>50595.261923150487</v>
      </c>
      <c r="I338" s="30">
        <v>36555.003644347948</v>
      </c>
      <c r="J338" s="30">
        <v>33397.925068507211</v>
      </c>
      <c r="K338" s="30">
        <v>30289.738567232791</v>
      </c>
      <c r="L338" s="30">
        <v>27207.427477592169</v>
      </c>
      <c r="N338" s="30">
        <v>53749.440715996563</v>
      </c>
      <c r="O338" s="30">
        <v>38795.33531006705</v>
      </c>
      <c r="P338" s="30">
        <v>35280.070858173887</v>
      </c>
      <c r="Q338" s="30">
        <v>31984.377110384859</v>
      </c>
      <c r="R338" s="30">
        <v>28909.702888109579</v>
      </c>
      <c r="T338" s="30">
        <v>63951.257015145049</v>
      </c>
      <c r="U338" s="30">
        <v>47918.451271641243</v>
      </c>
      <c r="V338" s="30">
        <v>43439.818953828362</v>
      </c>
      <c r="W338" s="30">
        <v>39748.038610513067</v>
      </c>
      <c r="X338" s="30">
        <v>36020.51301944942</v>
      </c>
    </row>
    <row r="339" spans="1:24" x14ac:dyDescent="0.25">
      <c r="A339" s="10" t="s">
        <v>67</v>
      </c>
      <c r="B339" s="30">
        <v>6892.8121520748</v>
      </c>
      <c r="C339" s="30">
        <v>4045.8026413104012</v>
      </c>
      <c r="D339" s="30">
        <v>3547.1041146537</v>
      </c>
      <c r="E339" s="30">
        <v>3041.3057407944002</v>
      </c>
      <c r="F339" s="30">
        <v>2533.5644046348002</v>
      </c>
      <c r="H339" s="30">
        <v>9344.9474449662011</v>
      </c>
      <c r="I339" s="30">
        <v>6471.9782048211009</v>
      </c>
      <c r="J339" s="30">
        <v>5982.7023148838998</v>
      </c>
      <c r="K339" s="30">
        <v>5418.3375059726995</v>
      </c>
      <c r="L339" s="30">
        <v>4859.1003644856</v>
      </c>
      <c r="N339" s="30">
        <v>9730.0776338595006</v>
      </c>
      <c r="O339" s="30">
        <v>6747.236066943301</v>
      </c>
      <c r="P339" s="30">
        <v>6237.8877694826997</v>
      </c>
      <c r="Q339" s="30">
        <v>5732.2500917534999</v>
      </c>
      <c r="R339" s="30">
        <v>5174.5760853501006</v>
      </c>
      <c r="T339" s="30">
        <v>10870.874070178499</v>
      </c>
      <c r="U339" s="30">
        <v>7813.4402814177001</v>
      </c>
      <c r="V339" s="30">
        <v>7299.6071010533997</v>
      </c>
      <c r="W339" s="30">
        <v>6777.5492005757997</v>
      </c>
      <c r="X339" s="30">
        <v>6226.9458238968</v>
      </c>
    </row>
    <row r="340" spans="1:24" x14ac:dyDescent="0.25">
      <c r="A340" s="10" t="s">
        <v>68</v>
      </c>
      <c r="B340" s="30">
        <v>0</v>
      </c>
      <c r="C340" s="30">
        <v>0</v>
      </c>
      <c r="D340" s="30">
        <v>0</v>
      </c>
      <c r="E340" s="30">
        <v>0</v>
      </c>
      <c r="F340" s="30">
        <v>0</v>
      </c>
      <c r="H340" s="30">
        <v>0</v>
      </c>
      <c r="I340" s="30">
        <v>0</v>
      </c>
      <c r="J340" s="30">
        <v>0</v>
      </c>
      <c r="K340" s="30">
        <v>0</v>
      </c>
      <c r="L340" s="30">
        <v>0</v>
      </c>
      <c r="N340" s="30">
        <v>0</v>
      </c>
      <c r="O340" s="30">
        <v>0</v>
      </c>
      <c r="P340" s="30">
        <v>0</v>
      </c>
      <c r="Q340" s="30">
        <v>0</v>
      </c>
      <c r="R340" s="30">
        <v>0</v>
      </c>
      <c r="T340" s="30">
        <v>0</v>
      </c>
      <c r="U340" s="30">
        <v>0</v>
      </c>
      <c r="V340" s="30">
        <v>0</v>
      </c>
      <c r="W340" s="30">
        <v>0</v>
      </c>
      <c r="X340" s="30">
        <v>0</v>
      </c>
    </row>
    <row r="341" spans="1:24" x14ac:dyDescent="0.25">
      <c r="A341" s="10" t="s">
        <v>69</v>
      </c>
      <c r="B341" s="30">
        <v>0</v>
      </c>
      <c r="C341" s="30">
        <v>0</v>
      </c>
      <c r="D341" s="30">
        <v>0</v>
      </c>
      <c r="E341" s="30">
        <v>0</v>
      </c>
      <c r="F341" s="30">
        <v>0</v>
      </c>
      <c r="H341" s="30">
        <v>0</v>
      </c>
      <c r="I341" s="30">
        <v>0</v>
      </c>
      <c r="J341" s="30">
        <v>0</v>
      </c>
      <c r="K341" s="30">
        <v>0</v>
      </c>
      <c r="L341" s="30">
        <v>0</v>
      </c>
      <c r="N341" s="30">
        <v>0</v>
      </c>
      <c r="O341" s="30">
        <v>0</v>
      </c>
      <c r="P341" s="30">
        <v>0</v>
      </c>
      <c r="Q341" s="30">
        <v>0</v>
      </c>
      <c r="R341" s="30">
        <v>0</v>
      </c>
      <c r="T341" s="30">
        <v>0</v>
      </c>
      <c r="U341" s="30">
        <v>0</v>
      </c>
      <c r="V341" s="30">
        <v>0</v>
      </c>
      <c r="W341" s="30">
        <v>0</v>
      </c>
      <c r="X341" s="30">
        <v>0</v>
      </c>
    </row>
    <row r="342" spans="1:24" x14ac:dyDescent="0.25">
      <c r="A342" s="10" t="s">
        <v>70</v>
      </c>
      <c r="B342" s="30">
        <v>0</v>
      </c>
      <c r="C342" s="30">
        <v>0</v>
      </c>
      <c r="D342" s="30">
        <v>0</v>
      </c>
      <c r="E342" s="30">
        <v>0</v>
      </c>
      <c r="F342" s="30">
        <v>0</v>
      </c>
      <c r="H342" s="30">
        <v>0</v>
      </c>
      <c r="I342" s="30">
        <v>0</v>
      </c>
      <c r="J342" s="30">
        <v>0</v>
      </c>
      <c r="K342" s="30">
        <v>0</v>
      </c>
      <c r="L342" s="30">
        <v>0</v>
      </c>
      <c r="N342" s="30">
        <v>0</v>
      </c>
      <c r="O342" s="30">
        <v>0</v>
      </c>
      <c r="P342" s="30">
        <v>0</v>
      </c>
      <c r="Q342" s="30">
        <v>0</v>
      </c>
      <c r="R342" s="30">
        <v>0</v>
      </c>
      <c r="T342" s="30">
        <v>0</v>
      </c>
      <c r="U342" s="30">
        <v>0</v>
      </c>
      <c r="V342" s="30">
        <v>0</v>
      </c>
      <c r="W342" s="30">
        <v>0</v>
      </c>
      <c r="X342" s="30">
        <v>0</v>
      </c>
    </row>
    <row r="343" spans="1:24" x14ac:dyDescent="0.25">
      <c r="A343" s="10" t="s">
        <v>10</v>
      </c>
      <c r="B343" s="30">
        <v>0</v>
      </c>
      <c r="C343" s="30">
        <v>0</v>
      </c>
      <c r="D343" s="30">
        <v>0</v>
      </c>
      <c r="E343" s="30">
        <v>0</v>
      </c>
      <c r="F343" s="30">
        <v>0</v>
      </c>
      <c r="H343" s="30">
        <v>0</v>
      </c>
      <c r="I343" s="30">
        <v>0</v>
      </c>
      <c r="J343" s="30">
        <v>0</v>
      </c>
      <c r="K343" s="30">
        <v>0</v>
      </c>
      <c r="L343" s="30">
        <v>0</v>
      </c>
      <c r="N343" s="30">
        <v>0</v>
      </c>
      <c r="O343" s="30">
        <v>0</v>
      </c>
      <c r="P343" s="30">
        <v>0</v>
      </c>
      <c r="Q343" s="30">
        <v>0</v>
      </c>
      <c r="R343" s="30">
        <v>0</v>
      </c>
      <c r="T343" s="30">
        <v>0</v>
      </c>
      <c r="U343" s="30">
        <v>0</v>
      </c>
      <c r="V343" s="30">
        <v>0</v>
      </c>
      <c r="W343" s="30">
        <v>0</v>
      </c>
      <c r="X343" s="30">
        <v>0</v>
      </c>
    </row>
    <row r="344" spans="1:24" x14ac:dyDescent="0.25">
      <c r="A344" s="10" t="s">
        <v>26</v>
      </c>
      <c r="B344" s="30">
        <v>94664.1</v>
      </c>
      <c r="C344" s="30">
        <v>67314.899999999994</v>
      </c>
      <c r="D344" s="30">
        <v>60524.2</v>
      </c>
      <c r="E344" s="30">
        <v>54497.5</v>
      </c>
      <c r="F344" s="30">
        <v>48709.3</v>
      </c>
      <c r="H344" s="30">
        <v>112474</v>
      </c>
      <c r="I344" s="30">
        <v>83861.3</v>
      </c>
      <c r="J344" s="30">
        <v>77648.899999999994</v>
      </c>
      <c r="K344" s="30">
        <v>71671.399999999994</v>
      </c>
      <c r="L344" s="30">
        <v>65708.399999999994</v>
      </c>
      <c r="N344" s="30">
        <v>115952</v>
      </c>
      <c r="O344" s="30">
        <v>86765.2</v>
      </c>
      <c r="P344" s="30">
        <v>80131</v>
      </c>
      <c r="Q344" s="30">
        <v>73929.899999999994</v>
      </c>
      <c r="R344" s="30">
        <v>67965.7</v>
      </c>
      <c r="T344" s="30">
        <v>128481</v>
      </c>
      <c r="U344" s="30">
        <v>98690.2</v>
      </c>
      <c r="V344" s="30">
        <v>90683.3</v>
      </c>
      <c r="W344" s="30">
        <v>83789</v>
      </c>
      <c r="X344" s="30">
        <v>77177.399999999994</v>
      </c>
    </row>
    <row r="346" spans="1:24" x14ac:dyDescent="0.25">
      <c r="A346" s="10" t="s">
        <v>223</v>
      </c>
      <c r="B346" s="10">
        <v>100</v>
      </c>
      <c r="C346" s="10">
        <v>95</v>
      </c>
      <c r="D346" s="10">
        <v>90</v>
      </c>
      <c r="E346" s="10">
        <v>85</v>
      </c>
      <c r="F346" s="10">
        <v>80</v>
      </c>
      <c r="G346" s="10" t="s">
        <v>224</v>
      </c>
      <c r="H346" s="10">
        <v>100</v>
      </c>
      <c r="I346" s="10">
        <v>95</v>
      </c>
      <c r="J346" s="10">
        <v>90</v>
      </c>
      <c r="K346" s="10">
        <v>85</v>
      </c>
      <c r="L346" s="10">
        <v>80</v>
      </c>
      <c r="M346" s="10" t="s">
        <v>225</v>
      </c>
      <c r="N346" s="10">
        <v>100</v>
      </c>
      <c r="O346" s="10">
        <v>95</v>
      </c>
      <c r="P346" s="10">
        <v>90</v>
      </c>
      <c r="Q346" s="10">
        <v>85</v>
      </c>
      <c r="R346" s="10">
        <v>80</v>
      </c>
      <c r="S346" s="10" t="s">
        <v>226</v>
      </c>
      <c r="T346" s="10">
        <v>100</v>
      </c>
      <c r="U346" s="10">
        <v>95</v>
      </c>
      <c r="V346" s="10">
        <v>90</v>
      </c>
      <c r="W346" s="10">
        <v>85</v>
      </c>
      <c r="X346" s="10">
        <v>80</v>
      </c>
    </row>
    <row r="347" spans="1:24" x14ac:dyDescent="0.25">
      <c r="A347" s="10" t="s">
        <v>22</v>
      </c>
      <c r="B347" s="30">
        <v>0</v>
      </c>
      <c r="C347" s="30">
        <v>0</v>
      </c>
      <c r="D347" s="30">
        <v>0</v>
      </c>
      <c r="E347" s="30">
        <v>0</v>
      </c>
      <c r="F347" s="30">
        <v>0</v>
      </c>
      <c r="H347" s="30">
        <v>0</v>
      </c>
      <c r="I347" s="30">
        <v>0</v>
      </c>
      <c r="J347" s="30">
        <v>0</v>
      </c>
      <c r="K347" s="30">
        <v>0</v>
      </c>
      <c r="L347" s="30">
        <v>0</v>
      </c>
      <c r="N347" s="30">
        <v>0</v>
      </c>
      <c r="O347" s="30">
        <v>0</v>
      </c>
      <c r="P347" s="30">
        <v>0</v>
      </c>
      <c r="Q347" s="30">
        <v>0</v>
      </c>
      <c r="R347" s="30">
        <v>0</v>
      </c>
      <c r="T347" s="30">
        <v>0</v>
      </c>
      <c r="U347" s="30">
        <v>0</v>
      </c>
      <c r="V347" s="30">
        <v>0</v>
      </c>
      <c r="W347" s="30">
        <v>0</v>
      </c>
      <c r="X347" s="30">
        <v>0</v>
      </c>
    </row>
    <row r="348" spans="1:24" x14ac:dyDescent="0.25">
      <c r="A348" s="10" t="s">
        <v>23</v>
      </c>
      <c r="B348" s="30">
        <v>0</v>
      </c>
      <c r="C348" s="30">
        <v>0</v>
      </c>
      <c r="D348" s="30">
        <v>0</v>
      </c>
      <c r="E348" s="30">
        <v>0</v>
      </c>
      <c r="F348" s="30">
        <v>0</v>
      </c>
      <c r="H348" s="30">
        <v>0</v>
      </c>
      <c r="I348" s="30">
        <v>0</v>
      </c>
      <c r="J348" s="30">
        <v>0</v>
      </c>
      <c r="K348" s="30">
        <v>0</v>
      </c>
      <c r="L348" s="30">
        <v>0</v>
      </c>
      <c r="N348" s="30">
        <v>0</v>
      </c>
      <c r="O348" s="30">
        <v>0</v>
      </c>
      <c r="P348" s="30">
        <v>0</v>
      </c>
      <c r="Q348" s="30">
        <v>0</v>
      </c>
      <c r="R348" s="30">
        <v>0</v>
      </c>
      <c r="T348" s="30">
        <v>0</v>
      </c>
      <c r="U348" s="30">
        <v>0</v>
      </c>
      <c r="V348" s="30">
        <v>0</v>
      </c>
      <c r="W348" s="30">
        <v>0</v>
      </c>
      <c r="X348" s="30">
        <v>0</v>
      </c>
    </row>
    <row r="349" spans="1:24" x14ac:dyDescent="0.25">
      <c r="A349" s="10" t="s">
        <v>24</v>
      </c>
      <c r="B349" s="30">
        <v>0</v>
      </c>
      <c r="C349" s="30">
        <v>0</v>
      </c>
      <c r="D349" s="30">
        <v>0</v>
      </c>
      <c r="E349" s="30">
        <v>0</v>
      </c>
      <c r="F349" s="30">
        <v>0</v>
      </c>
      <c r="H349" s="30">
        <v>0</v>
      </c>
      <c r="I349" s="30">
        <v>0</v>
      </c>
      <c r="J349" s="30">
        <v>0</v>
      </c>
      <c r="K349" s="30">
        <v>0</v>
      </c>
      <c r="L349" s="30">
        <v>0</v>
      </c>
      <c r="N349" s="30">
        <v>0</v>
      </c>
      <c r="O349" s="30">
        <v>0</v>
      </c>
      <c r="P349" s="30">
        <v>0</v>
      </c>
      <c r="Q349" s="30">
        <v>0</v>
      </c>
      <c r="R349" s="30">
        <v>0</v>
      </c>
      <c r="T349" s="30">
        <v>0</v>
      </c>
      <c r="U349" s="30">
        <v>0</v>
      </c>
      <c r="V349" s="30">
        <v>0</v>
      </c>
      <c r="W349" s="30">
        <v>0</v>
      </c>
      <c r="X349" s="30">
        <v>0</v>
      </c>
    </row>
    <row r="350" spans="1:24" x14ac:dyDescent="0.25">
      <c r="A350" s="10" t="s">
        <v>25</v>
      </c>
      <c r="B350" s="30">
        <v>6</v>
      </c>
      <c r="C350" s="30">
        <v>6</v>
      </c>
      <c r="D350" s="30">
        <v>6</v>
      </c>
      <c r="E350" s="30">
        <v>6</v>
      </c>
      <c r="F350" s="30">
        <v>6</v>
      </c>
      <c r="H350" s="30">
        <v>7</v>
      </c>
      <c r="I350" s="30">
        <v>7</v>
      </c>
      <c r="J350" s="30">
        <v>7</v>
      </c>
      <c r="K350" s="30">
        <v>7</v>
      </c>
      <c r="L350" s="30">
        <v>7</v>
      </c>
      <c r="N350" s="30">
        <v>8</v>
      </c>
      <c r="O350" s="30">
        <v>8</v>
      </c>
      <c r="P350" s="30">
        <v>8</v>
      </c>
      <c r="Q350" s="30">
        <v>8</v>
      </c>
      <c r="R350" s="30">
        <v>8</v>
      </c>
      <c r="T350" s="30">
        <v>12</v>
      </c>
      <c r="U350" s="30">
        <v>12</v>
      </c>
      <c r="V350" s="30">
        <v>12</v>
      </c>
      <c r="W350" s="30">
        <v>12</v>
      </c>
      <c r="X350" s="30">
        <v>12</v>
      </c>
    </row>
    <row r="351" spans="1:24" x14ac:dyDescent="0.25">
      <c r="A351" s="10" t="s">
        <v>64</v>
      </c>
      <c r="B351" s="30">
        <v>0</v>
      </c>
      <c r="C351" s="30">
        <v>0</v>
      </c>
      <c r="D351" s="30">
        <v>0</v>
      </c>
      <c r="E351" s="30">
        <v>0</v>
      </c>
      <c r="F351" s="30">
        <v>0</v>
      </c>
      <c r="H351" s="30">
        <v>0</v>
      </c>
      <c r="I351" s="30">
        <v>0</v>
      </c>
      <c r="J351" s="30">
        <v>0</v>
      </c>
      <c r="K351" s="30">
        <v>0</v>
      </c>
      <c r="L351" s="30">
        <v>0</v>
      </c>
      <c r="N351" s="30">
        <v>0</v>
      </c>
      <c r="O351" s="30">
        <v>0</v>
      </c>
      <c r="P351" s="30">
        <v>0</v>
      </c>
      <c r="Q351" s="30">
        <v>0</v>
      </c>
      <c r="R351" s="30">
        <v>0</v>
      </c>
      <c r="T351" s="30">
        <v>0</v>
      </c>
      <c r="U351" s="30">
        <v>0</v>
      </c>
      <c r="V351" s="30">
        <v>0</v>
      </c>
      <c r="W351" s="30">
        <v>0</v>
      </c>
      <c r="X351" s="30">
        <v>0</v>
      </c>
    </row>
    <row r="352" spans="1:24" x14ac:dyDescent="0.25">
      <c r="A352" s="10" t="s">
        <v>65</v>
      </c>
      <c r="B352" s="30">
        <v>0</v>
      </c>
      <c r="C352" s="30">
        <v>0</v>
      </c>
      <c r="D352" s="30">
        <v>0</v>
      </c>
      <c r="E352" s="30">
        <v>0</v>
      </c>
      <c r="F352" s="30">
        <v>0</v>
      </c>
      <c r="H352" s="30">
        <v>0</v>
      </c>
      <c r="I352" s="30">
        <v>0</v>
      </c>
      <c r="J352" s="30">
        <v>0</v>
      </c>
      <c r="K352" s="30">
        <v>0</v>
      </c>
      <c r="L352" s="30">
        <v>0</v>
      </c>
      <c r="N352" s="30">
        <v>0</v>
      </c>
      <c r="O352" s="30">
        <v>0</v>
      </c>
      <c r="P352" s="30">
        <v>0</v>
      </c>
      <c r="Q352" s="30">
        <v>0</v>
      </c>
      <c r="R352" s="30">
        <v>0</v>
      </c>
      <c r="T352" s="30">
        <v>0</v>
      </c>
      <c r="U352" s="30">
        <v>0</v>
      </c>
      <c r="V352" s="30">
        <v>0</v>
      </c>
      <c r="W352" s="30">
        <v>0</v>
      </c>
      <c r="X352" s="30">
        <v>0</v>
      </c>
    </row>
    <row r="353" spans="1:24" x14ac:dyDescent="0.25">
      <c r="A353" s="10" t="s">
        <v>66</v>
      </c>
      <c r="B353" s="30">
        <v>0</v>
      </c>
      <c r="C353" s="30">
        <v>0</v>
      </c>
      <c r="D353" s="30">
        <v>0</v>
      </c>
      <c r="E353" s="30">
        <v>0</v>
      </c>
      <c r="F353" s="30">
        <v>0</v>
      </c>
      <c r="H353" s="30">
        <v>0</v>
      </c>
      <c r="I353" s="30">
        <v>0</v>
      </c>
      <c r="J353" s="30">
        <v>0</v>
      </c>
      <c r="K353" s="30">
        <v>0</v>
      </c>
      <c r="L353" s="30">
        <v>0</v>
      </c>
      <c r="N353" s="30">
        <v>0</v>
      </c>
      <c r="O353" s="30">
        <v>0</v>
      </c>
      <c r="P353" s="30">
        <v>0</v>
      </c>
      <c r="Q353" s="30">
        <v>0</v>
      </c>
      <c r="R353" s="30">
        <v>0</v>
      </c>
      <c r="T353" s="30">
        <v>0</v>
      </c>
      <c r="U353" s="30">
        <v>0</v>
      </c>
      <c r="V353" s="30">
        <v>0</v>
      </c>
      <c r="W353" s="30">
        <v>0</v>
      </c>
      <c r="X353" s="30">
        <v>0</v>
      </c>
    </row>
    <row r="354" spans="1:24" x14ac:dyDescent="0.25">
      <c r="A354" s="10" t="s">
        <v>67</v>
      </c>
      <c r="B354" s="30">
        <v>0</v>
      </c>
      <c r="C354" s="30">
        <v>0</v>
      </c>
      <c r="D354" s="30">
        <v>0</v>
      </c>
      <c r="E354" s="30">
        <v>0</v>
      </c>
      <c r="F354" s="30">
        <v>0</v>
      </c>
      <c r="H354" s="30">
        <v>0</v>
      </c>
      <c r="I354" s="30">
        <v>0</v>
      </c>
      <c r="J354" s="30">
        <v>0</v>
      </c>
      <c r="K354" s="30">
        <v>0</v>
      </c>
      <c r="L354" s="30">
        <v>0</v>
      </c>
      <c r="N354" s="30">
        <v>0</v>
      </c>
      <c r="O354" s="30">
        <v>0</v>
      </c>
      <c r="P354" s="30">
        <v>0</v>
      </c>
      <c r="Q354" s="30">
        <v>0</v>
      </c>
      <c r="R354" s="30">
        <v>0</v>
      </c>
      <c r="T354" s="30">
        <v>0</v>
      </c>
      <c r="U354" s="30">
        <v>0</v>
      </c>
      <c r="V354" s="30">
        <v>0</v>
      </c>
      <c r="W354" s="30">
        <v>0</v>
      </c>
      <c r="X354" s="30">
        <v>0</v>
      </c>
    </row>
    <row r="355" spans="1:24" x14ac:dyDescent="0.25">
      <c r="A355" s="10" t="s">
        <v>68</v>
      </c>
      <c r="B355" s="30">
        <v>2090.6999999999998</v>
      </c>
      <c r="C355" s="30">
        <v>2090.6999999999998</v>
      </c>
      <c r="D355" s="30">
        <v>2090.6999999999998</v>
      </c>
      <c r="E355" s="30">
        <v>2090.6999999999998</v>
      </c>
      <c r="F355" s="30">
        <v>2090.6999999999998</v>
      </c>
      <c r="H355" s="30">
        <v>2439.15</v>
      </c>
      <c r="I355" s="30">
        <v>2439.15</v>
      </c>
      <c r="J355" s="30">
        <v>2439.15</v>
      </c>
      <c r="K355" s="30">
        <v>2439.15</v>
      </c>
      <c r="L355" s="30">
        <v>2439.15</v>
      </c>
      <c r="N355" s="30">
        <v>2787.6</v>
      </c>
      <c r="O355" s="30">
        <v>2787.6</v>
      </c>
      <c r="P355" s="30">
        <v>2787.6</v>
      </c>
      <c r="Q355" s="30">
        <v>2787.6</v>
      </c>
      <c r="R355" s="30">
        <v>2787.6</v>
      </c>
      <c r="T355" s="30">
        <v>4181.3999999999996</v>
      </c>
      <c r="U355" s="30">
        <v>4181.3999999999996</v>
      </c>
      <c r="V355" s="30">
        <v>4181.3999999999996</v>
      </c>
      <c r="W355" s="30">
        <v>4181.3999999999996</v>
      </c>
      <c r="X355" s="30">
        <v>4181.3999999999996</v>
      </c>
    </row>
    <row r="356" spans="1:24" x14ac:dyDescent="0.25">
      <c r="A356" s="10" t="s">
        <v>69</v>
      </c>
      <c r="B356" s="30">
        <v>730.43695500000001</v>
      </c>
      <c r="C356" s="30">
        <v>730.43695500000001</v>
      </c>
      <c r="D356" s="30">
        <v>730.43695500000001</v>
      </c>
      <c r="E356" s="30">
        <v>730.43695500000001</v>
      </c>
      <c r="F356" s="30">
        <v>730.43695500000001</v>
      </c>
      <c r="H356" s="30">
        <v>852.17644749999999</v>
      </c>
      <c r="I356" s="30">
        <v>852.17644749999999</v>
      </c>
      <c r="J356" s="30">
        <v>852.17644749999999</v>
      </c>
      <c r="K356" s="30">
        <v>852.17644749999999</v>
      </c>
      <c r="L356" s="30">
        <v>852.17644749999999</v>
      </c>
      <c r="N356" s="30">
        <v>973.91593999999998</v>
      </c>
      <c r="O356" s="30">
        <v>973.91593999999998</v>
      </c>
      <c r="P356" s="30">
        <v>973.91593999999998</v>
      </c>
      <c r="Q356" s="30">
        <v>973.91593999999998</v>
      </c>
      <c r="R356" s="30">
        <v>973.91593999999998</v>
      </c>
      <c r="T356" s="30">
        <v>1460.87391</v>
      </c>
      <c r="U356" s="30">
        <v>1460.87391</v>
      </c>
      <c r="V356" s="30">
        <v>1460.87391</v>
      </c>
      <c r="W356" s="30">
        <v>1460.87391</v>
      </c>
      <c r="X356" s="30">
        <v>1460.87391</v>
      </c>
    </row>
    <row r="357" spans="1:24" x14ac:dyDescent="0.25">
      <c r="A357" s="10" t="s">
        <v>70</v>
      </c>
      <c r="B357" s="30">
        <v>2207.1177641851491</v>
      </c>
      <c r="C357" s="30">
        <v>2096.7618759759021</v>
      </c>
      <c r="D357" s="30">
        <v>1986.4059877666491</v>
      </c>
      <c r="E357" s="30">
        <v>1876.050099557395</v>
      </c>
      <c r="F357" s="30">
        <v>1765.694211348135</v>
      </c>
      <c r="H357" s="30">
        <v>2207.935366616824</v>
      </c>
      <c r="I357" s="30">
        <v>2097.5385982860039</v>
      </c>
      <c r="J357" s="30">
        <v>1987.141829955169</v>
      </c>
      <c r="K357" s="30">
        <v>1876.7450616243359</v>
      </c>
      <c r="L357" s="30">
        <v>1766.3482932934969</v>
      </c>
      <c r="N357" s="30">
        <v>2207.9353666168308</v>
      </c>
      <c r="O357" s="30">
        <v>2097.5385982859948</v>
      </c>
      <c r="P357" s="30">
        <v>1987.1418299551531</v>
      </c>
      <c r="Q357" s="30">
        <v>1876.7450616243129</v>
      </c>
      <c r="R357" s="30">
        <v>1766.3482932934669</v>
      </c>
      <c r="T357" s="30">
        <v>2208.7529690484798</v>
      </c>
      <c r="U357" s="30">
        <v>2098.3153205960621</v>
      </c>
      <c r="V357" s="30">
        <v>1987.8776721436379</v>
      </c>
      <c r="W357" s="30">
        <v>1877.4400236912179</v>
      </c>
      <c r="X357" s="30">
        <v>1767.002375238792</v>
      </c>
    </row>
    <row r="358" spans="1:24" x14ac:dyDescent="0.25">
      <c r="A358" s="10" t="s">
        <v>10</v>
      </c>
      <c r="B358" s="30">
        <v>32766.453103971649</v>
      </c>
      <c r="C358" s="30">
        <v>31128.130448773209</v>
      </c>
      <c r="D358" s="30">
        <v>29489.807793574699</v>
      </c>
      <c r="E358" s="30">
        <v>27851.485138376182</v>
      </c>
      <c r="F358" s="30">
        <v>26213.16248317757</v>
      </c>
      <c r="H358" s="30">
        <v>32778.591075116601</v>
      </c>
      <c r="I358" s="30">
        <v>31139.661521361089</v>
      </c>
      <c r="J358" s="30">
        <v>29500.731967605341</v>
      </c>
      <c r="K358" s="30">
        <v>27861.802413849629</v>
      </c>
      <c r="L358" s="30">
        <v>26222.872860093848</v>
      </c>
      <c r="N358" s="30">
        <v>32778.591075116703</v>
      </c>
      <c r="O358" s="30">
        <v>31139.66152136094</v>
      </c>
      <c r="P358" s="30">
        <v>29500.731967605101</v>
      </c>
      <c r="Q358" s="30">
        <v>27861.802413849291</v>
      </c>
      <c r="R358" s="30">
        <v>26222.872860093401</v>
      </c>
      <c r="T358" s="30">
        <v>32790.729046261258</v>
      </c>
      <c r="U358" s="30">
        <v>31151.192593948279</v>
      </c>
      <c r="V358" s="30">
        <v>29511.65614163522</v>
      </c>
      <c r="W358" s="30">
        <v>27872.119689322211</v>
      </c>
      <c r="X358" s="30">
        <v>26232.583237009119</v>
      </c>
    </row>
    <row r="359" spans="1:24" x14ac:dyDescent="0.25">
      <c r="A359" s="10" t="s">
        <v>26</v>
      </c>
      <c r="B359" s="30">
        <v>37794.5</v>
      </c>
      <c r="C359" s="30">
        <v>36045.800000000003</v>
      </c>
      <c r="D359" s="30">
        <v>34297.1</v>
      </c>
      <c r="E359" s="30">
        <v>32548.400000000001</v>
      </c>
      <c r="F359" s="30">
        <v>30799.8</v>
      </c>
      <c r="H359" s="30">
        <v>38277.599999999999</v>
      </c>
      <c r="I359" s="30">
        <v>36528.199999999997</v>
      </c>
      <c r="J359" s="30">
        <v>34778.9</v>
      </c>
      <c r="K359" s="30">
        <v>33029.599999999999</v>
      </c>
      <c r="L359" s="30">
        <v>31280.3</v>
      </c>
      <c r="N359" s="30">
        <v>38747.699999999997</v>
      </c>
      <c r="O359" s="30">
        <v>36998.400000000001</v>
      </c>
      <c r="P359" s="30">
        <v>35249.1</v>
      </c>
      <c r="Q359" s="30">
        <v>33499.699999999997</v>
      </c>
      <c r="R359" s="30">
        <v>31750.400000000001</v>
      </c>
      <c r="T359" s="30">
        <v>40641.300000000003</v>
      </c>
      <c r="U359" s="30">
        <v>38891.300000000003</v>
      </c>
      <c r="V359" s="30">
        <v>37141.300000000003</v>
      </c>
      <c r="W359" s="30">
        <v>35391.4</v>
      </c>
      <c r="X359" s="30">
        <v>33641.4</v>
      </c>
    </row>
    <row r="361" spans="1:24" x14ac:dyDescent="0.25">
      <c r="A361" s="10" t="s">
        <v>227</v>
      </c>
      <c r="B361" s="10">
        <v>100</v>
      </c>
      <c r="C361" s="10">
        <v>95</v>
      </c>
      <c r="D361" s="10">
        <v>90</v>
      </c>
      <c r="E361" s="10">
        <v>85</v>
      </c>
      <c r="F361" s="10">
        <v>80</v>
      </c>
      <c r="G361" s="10" t="s">
        <v>228</v>
      </c>
      <c r="H361" s="10">
        <v>100</v>
      </c>
      <c r="I361" s="10">
        <v>95</v>
      </c>
      <c r="J361" s="10">
        <v>90</v>
      </c>
      <c r="K361" s="10">
        <v>85</v>
      </c>
      <c r="L361" s="10">
        <v>80</v>
      </c>
      <c r="M361" s="10" t="s">
        <v>229</v>
      </c>
      <c r="N361" s="10">
        <v>100</v>
      </c>
      <c r="O361" s="10">
        <v>95</v>
      </c>
      <c r="P361" s="10">
        <v>90</v>
      </c>
      <c r="Q361" s="10">
        <v>85</v>
      </c>
      <c r="R361" s="10">
        <v>80</v>
      </c>
      <c r="S361" s="10" t="s">
        <v>230</v>
      </c>
      <c r="T361" s="10">
        <v>100</v>
      </c>
      <c r="U361" s="10">
        <v>95</v>
      </c>
      <c r="V361" s="10">
        <v>90</v>
      </c>
      <c r="W361" s="10">
        <v>85</v>
      </c>
      <c r="X361" s="10">
        <v>80</v>
      </c>
    </row>
    <row r="362" spans="1:24" x14ac:dyDescent="0.25">
      <c r="A362" s="10" t="s">
        <v>22</v>
      </c>
      <c r="B362" s="30">
        <v>0</v>
      </c>
      <c r="C362" s="30">
        <v>0</v>
      </c>
      <c r="D362" s="30">
        <v>0</v>
      </c>
      <c r="E362" s="30">
        <v>0</v>
      </c>
      <c r="F362" s="30">
        <v>0</v>
      </c>
      <c r="H362" s="30">
        <v>0</v>
      </c>
      <c r="I362" s="30">
        <v>0</v>
      </c>
      <c r="J362" s="30">
        <v>0</v>
      </c>
      <c r="K362" s="30">
        <v>0</v>
      </c>
      <c r="L362" s="30">
        <v>0</v>
      </c>
      <c r="N362" s="30">
        <v>0</v>
      </c>
      <c r="O362" s="30">
        <v>0</v>
      </c>
      <c r="P362" s="30">
        <v>0</v>
      </c>
      <c r="Q362" s="30">
        <v>0</v>
      </c>
      <c r="R362" s="30">
        <v>0</v>
      </c>
      <c r="T362" s="30">
        <v>0</v>
      </c>
      <c r="U362" s="30">
        <v>0</v>
      </c>
      <c r="V362" s="30">
        <v>0</v>
      </c>
      <c r="W362" s="30">
        <v>0</v>
      </c>
      <c r="X362" s="30">
        <v>0</v>
      </c>
    </row>
    <row r="363" spans="1:24" x14ac:dyDescent="0.25">
      <c r="A363" s="10" t="s">
        <v>23</v>
      </c>
      <c r="B363" s="30">
        <v>0</v>
      </c>
      <c r="C363" s="30">
        <v>0</v>
      </c>
      <c r="D363" s="30">
        <v>0</v>
      </c>
      <c r="E363" s="30">
        <v>0</v>
      </c>
      <c r="F363" s="30">
        <v>0</v>
      </c>
      <c r="H363" s="30">
        <v>0</v>
      </c>
      <c r="I363" s="30">
        <v>0</v>
      </c>
      <c r="J363" s="30">
        <v>0</v>
      </c>
      <c r="K363" s="30">
        <v>0</v>
      </c>
      <c r="L363" s="30">
        <v>0</v>
      </c>
      <c r="N363" s="30">
        <v>0</v>
      </c>
      <c r="O363" s="30">
        <v>0</v>
      </c>
      <c r="P363" s="30">
        <v>0</v>
      </c>
      <c r="Q363" s="30">
        <v>0</v>
      </c>
      <c r="R363" s="30">
        <v>0</v>
      </c>
      <c r="T363" s="30">
        <v>0</v>
      </c>
      <c r="U363" s="30">
        <v>0</v>
      </c>
      <c r="V363" s="30">
        <v>0</v>
      </c>
      <c r="W363" s="30">
        <v>0</v>
      </c>
      <c r="X363" s="30">
        <v>0</v>
      </c>
    </row>
    <row r="364" spans="1:24" x14ac:dyDescent="0.25">
      <c r="A364" s="10" t="s">
        <v>24</v>
      </c>
      <c r="B364" s="30">
        <v>0</v>
      </c>
      <c r="C364" s="30">
        <v>0</v>
      </c>
      <c r="D364" s="30">
        <v>0</v>
      </c>
      <c r="E364" s="30">
        <v>0</v>
      </c>
      <c r="F364" s="30">
        <v>0</v>
      </c>
      <c r="H364" s="30">
        <v>0</v>
      </c>
      <c r="I364" s="30">
        <v>0</v>
      </c>
      <c r="J364" s="30">
        <v>0</v>
      </c>
      <c r="K364" s="30">
        <v>0</v>
      </c>
      <c r="L364" s="30">
        <v>0</v>
      </c>
      <c r="N364" s="30">
        <v>0</v>
      </c>
      <c r="O364" s="30">
        <v>0</v>
      </c>
      <c r="P364" s="30">
        <v>0</v>
      </c>
      <c r="Q364" s="30">
        <v>0</v>
      </c>
      <c r="R364" s="30">
        <v>0</v>
      </c>
      <c r="T364" s="30">
        <v>0</v>
      </c>
      <c r="U364" s="30">
        <v>0</v>
      </c>
      <c r="V364" s="30">
        <v>0</v>
      </c>
      <c r="W364" s="30">
        <v>0</v>
      </c>
      <c r="X364" s="30">
        <v>0</v>
      </c>
    </row>
    <row r="365" spans="1:24" x14ac:dyDescent="0.25">
      <c r="A365" s="10" t="s">
        <v>25</v>
      </c>
      <c r="B365" s="30">
        <v>6</v>
      </c>
      <c r="C365" s="30">
        <v>6</v>
      </c>
      <c r="D365" s="30">
        <v>6</v>
      </c>
      <c r="E365" s="30">
        <v>6</v>
      </c>
      <c r="F365" s="30">
        <v>6</v>
      </c>
      <c r="H365" s="30">
        <v>7</v>
      </c>
      <c r="I365" s="30">
        <v>7</v>
      </c>
      <c r="J365" s="30">
        <v>7</v>
      </c>
      <c r="K365" s="30">
        <v>7</v>
      </c>
      <c r="L365" s="30">
        <v>7</v>
      </c>
      <c r="N365" s="30">
        <v>8</v>
      </c>
      <c r="O365" s="30">
        <v>8</v>
      </c>
      <c r="P365" s="30">
        <v>8</v>
      </c>
      <c r="Q365" s="30">
        <v>8</v>
      </c>
      <c r="R365" s="30">
        <v>8</v>
      </c>
      <c r="T365" s="30">
        <v>12</v>
      </c>
      <c r="U365" s="30">
        <v>12</v>
      </c>
      <c r="V365" s="30">
        <v>12</v>
      </c>
      <c r="W365" s="30">
        <v>12</v>
      </c>
      <c r="X365" s="30">
        <v>12</v>
      </c>
    </row>
    <row r="366" spans="1:24" x14ac:dyDescent="0.25">
      <c r="A366" s="10" t="s">
        <v>64</v>
      </c>
      <c r="B366" s="30">
        <v>0</v>
      </c>
      <c r="C366" s="30">
        <v>0</v>
      </c>
      <c r="D366" s="30">
        <v>0</v>
      </c>
      <c r="E366" s="30">
        <v>0</v>
      </c>
      <c r="F366" s="30">
        <v>0</v>
      </c>
      <c r="H366" s="30">
        <v>0</v>
      </c>
      <c r="I366" s="30">
        <v>0</v>
      </c>
      <c r="J366" s="30">
        <v>0</v>
      </c>
      <c r="K366" s="30">
        <v>0</v>
      </c>
      <c r="L366" s="30">
        <v>0</v>
      </c>
      <c r="N366" s="30">
        <v>0</v>
      </c>
      <c r="O366" s="30">
        <v>0</v>
      </c>
      <c r="P366" s="30">
        <v>0</v>
      </c>
      <c r="Q366" s="30">
        <v>0</v>
      </c>
      <c r="R366" s="30">
        <v>0</v>
      </c>
      <c r="T366" s="30">
        <v>0</v>
      </c>
      <c r="U366" s="30">
        <v>0</v>
      </c>
      <c r="V366" s="30">
        <v>0</v>
      </c>
      <c r="W366" s="30">
        <v>0</v>
      </c>
      <c r="X366" s="30">
        <v>0</v>
      </c>
    </row>
    <row r="367" spans="1:24" x14ac:dyDescent="0.25">
      <c r="A367" s="10" t="s">
        <v>65</v>
      </c>
      <c r="B367" s="30">
        <v>0</v>
      </c>
      <c r="C367" s="30">
        <v>0</v>
      </c>
      <c r="D367" s="30">
        <v>0</v>
      </c>
      <c r="E367" s="30">
        <v>0</v>
      </c>
      <c r="F367" s="30">
        <v>0</v>
      </c>
      <c r="H367" s="30">
        <v>0</v>
      </c>
      <c r="I367" s="30">
        <v>0</v>
      </c>
      <c r="J367" s="30">
        <v>0</v>
      </c>
      <c r="K367" s="30">
        <v>0</v>
      </c>
      <c r="L367" s="30">
        <v>0</v>
      </c>
      <c r="N367" s="30">
        <v>0</v>
      </c>
      <c r="O367" s="30">
        <v>0</v>
      </c>
      <c r="P367" s="30">
        <v>0</v>
      </c>
      <c r="Q367" s="30">
        <v>0</v>
      </c>
      <c r="R367" s="30">
        <v>0</v>
      </c>
      <c r="T367" s="30">
        <v>0</v>
      </c>
      <c r="U367" s="30">
        <v>0</v>
      </c>
      <c r="V367" s="30">
        <v>0</v>
      </c>
      <c r="W367" s="30">
        <v>0</v>
      </c>
      <c r="X367" s="30">
        <v>0</v>
      </c>
    </row>
    <row r="368" spans="1:24" x14ac:dyDescent="0.25">
      <c r="A368" s="10" t="s">
        <v>66</v>
      </c>
      <c r="B368" s="30">
        <v>0</v>
      </c>
      <c r="C368" s="30">
        <v>0</v>
      </c>
      <c r="D368" s="30">
        <v>0</v>
      </c>
      <c r="E368" s="30">
        <v>0</v>
      </c>
      <c r="F368" s="30">
        <v>0</v>
      </c>
      <c r="H368" s="30">
        <v>0</v>
      </c>
      <c r="I368" s="30">
        <v>0</v>
      </c>
      <c r="J368" s="30">
        <v>0</v>
      </c>
      <c r="K368" s="30">
        <v>0</v>
      </c>
      <c r="L368" s="30">
        <v>0</v>
      </c>
      <c r="N368" s="30">
        <v>0</v>
      </c>
      <c r="O368" s="30">
        <v>0</v>
      </c>
      <c r="P368" s="30">
        <v>0</v>
      </c>
      <c r="Q368" s="30">
        <v>0</v>
      </c>
      <c r="R368" s="30">
        <v>0</v>
      </c>
      <c r="T368" s="30">
        <v>0</v>
      </c>
      <c r="U368" s="30">
        <v>0</v>
      </c>
      <c r="V368" s="30">
        <v>0</v>
      </c>
      <c r="W368" s="30">
        <v>0</v>
      </c>
      <c r="X368" s="30">
        <v>0</v>
      </c>
    </row>
    <row r="369" spans="1:24" x14ac:dyDescent="0.25">
      <c r="A369" s="10" t="s">
        <v>67</v>
      </c>
      <c r="B369" s="30">
        <v>0</v>
      </c>
      <c r="C369" s="30">
        <v>0</v>
      </c>
      <c r="D369" s="30">
        <v>0</v>
      </c>
      <c r="E369" s="30">
        <v>0</v>
      </c>
      <c r="F369" s="30">
        <v>0</v>
      </c>
      <c r="H369" s="30">
        <v>0</v>
      </c>
      <c r="I369" s="30">
        <v>0</v>
      </c>
      <c r="J369" s="30">
        <v>0</v>
      </c>
      <c r="K369" s="30">
        <v>0</v>
      </c>
      <c r="L369" s="30">
        <v>0</v>
      </c>
      <c r="N369" s="30">
        <v>0</v>
      </c>
      <c r="O369" s="30">
        <v>0</v>
      </c>
      <c r="P369" s="30">
        <v>0</v>
      </c>
      <c r="Q369" s="30">
        <v>0</v>
      </c>
      <c r="R369" s="30">
        <v>0</v>
      </c>
      <c r="T369" s="30">
        <v>0</v>
      </c>
      <c r="U369" s="30">
        <v>0</v>
      </c>
      <c r="V369" s="30">
        <v>0</v>
      </c>
      <c r="W369" s="30">
        <v>0</v>
      </c>
      <c r="X369" s="30">
        <v>0</v>
      </c>
    </row>
    <row r="370" spans="1:24" x14ac:dyDescent="0.25">
      <c r="A370" s="10" t="s">
        <v>68</v>
      </c>
      <c r="B370" s="30">
        <v>2090.6999999999998</v>
      </c>
      <c r="C370" s="30">
        <v>2090.6999999999998</v>
      </c>
      <c r="D370" s="30">
        <v>2090.6999999999998</v>
      </c>
      <c r="E370" s="30">
        <v>2090.6999999999998</v>
      </c>
      <c r="F370" s="30">
        <v>2090.6999999999998</v>
      </c>
      <c r="H370" s="30">
        <v>2439.15</v>
      </c>
      <c r="I370" s="30">
        <v>2439.15</v>
      </c>
      <c r="J370" s="30">
        <v>2439.15</v>
      </c>
      <c r="K370" s="30">
        <v>2439.15</v>
      </c>
      <c r="L370" s="30">
        <v>2439.15</v>
      </c>
      <c r="N370" s="30">
        <v>2787.6</v>
      </c>
      <c r="O370" s="30">
        <v>2787.6</v>
      </c>
      <c r="P370" s="30">
        <v>2787.6</v>
      </c>
      <c r="Q370" s="30">
        <v>2787.6</v>
      </c>
      <c r="R370" s="30">
        <v>2787.6</v>
      </c>
      <c r="T370" s="30">
        <v>4181.3999999999996</v>
      </c>
      <c r="U370" s="30">
        <v>4181.3999999999996</v>
      </c>
      <c r="V370" s="30">
        <v>4181.3999999999996</v>
      </c>
      <c r="W370" s="30">
        <v>4181.3999999999996</v>
      </c>
      <c r="X370" s="30">
        <v>4181.3999999999996</v>
      </c>
    </row>
    <row r="371" spans="1:24" x14ac:dyDescent="0.25">
      <c r="A371" s="10" t="s">
        <v>69</v>
      </c>
      <c r="B371" s="30">
        <v>730.43695500000001</v>
      </c>
      <c r="C371" s="30">
        <v>730.43695500000001</v>
      </c>
      <c r="D371" s="30">
        <v>730.43695500000001</v>
      </c>
      <c r="E371" s="30">
        <v>730.43695500000001</v>
      </c>
      <c r="F371" s="30">
        <v>730.43695500000001</v>
      </c>
      <c r="H371" s="30">
        <v>852.17644749999999</v>
      </c>
      <c r="I371" s="30">
        <v>852.17644749999999</v>
      </c>
      <c r="J371" s="30">
        <v>852.17644749999999</v>
      </c>
      <c r="K371" s="30">
        <v>852.17644749999999</v>
      </c>
      <c r="L371" s="30">
        <v>852.17644749999999</v>
      </c>
      <c r="N371" s="30">
        <v>973.91593999999998</v>
      </c>
      <c r="O371" s="30">
        <v>973.91593999999998</v>
      </c>
      <c r="P371" s="30">
        <v>973.91593999999998</v>
      </c>
      <c r="Q371" s="30">
        <v>973.91593999999998</v>
      </c>
      <c r="R371" s="30">
        <v>973.91593999999998</v>
      </c>
      <c r="T371" s="30">
        <v>1460.87391</v>
      </c>
      <c r="U371" s="30">
        <v>1460.87391</v>
      </c>
      <c r="V371" s="30">
        <v>1460.87391</v>
      </c>
      <c r="W371" s="30">
        <v>1460.87391</v>
      </c>
      <c r="X371" s="30">
        <v>1460.87391</v>
      </c>
    </row>
    <row r="372" spans="1:24" x14ac:dyDescent="0.25">
      <c r="A372" s="10" t="s">
        <v>70</v>
      </c>
      <c r="B372" s="30">
        <v>2207.1177641851491</v>
      </c>
      <c r="C372" s="30">
        <v>2096.7618759759011</v>
      </c>
      <c r="D372" s="30">
        <v>1986.4059877666491</v>
      </c>
      <c r="E372" s="30">
        <v>1876.050099557395</v>
      </c>
      <c r="F372" s="30">
        <v>1765.694211348138</v>
      </c>
      <c r="H372" s="30">
        <v>2207.935366616824</v>
      </c>
      <c r="I372" s="30">
        <v>2097.5385982859898</v>
      </c>
      <c r="J372" s="30">
        <v>1987.1418299551581</v>
      </c>
      <c r="K372" s="30">
        <v>1876.7450616243341</v>
      </c>
      <c r="L372" s="30">
        <v>1766.3482932934969</v>
      </c>
      <c r="N372" s="30">
        <v>2207.9353666168308</v>
      </c>
      <c r="O372" s="30">
        <v>2097.538598285993</v>
      </c>
      <c r="P372" s="30">
        <v>1987.141829955154</v>
      </c>
      <c r="Q372" s="30">
        <v>1876.7450616243129</v>
      </c>
      <c r="R372" s="30">
        <v>1766.3482932934669</v>
      </c>
      <c r="T372" s="30">
        <v>2208.7529690484798</v>
      </c>
      <c r="U372" s="30">
        <v>2098.3153205960589</v>
      </c>
      <c r="V372" s="30">
        <v>1987.8776721436379</v>
      </c>
      <c r="W372" s="30">
        <v>1877.440023691217</v>
      </c>
      <c r="X372" s="30">
        <v>1767.002375238791</v>
      </c>
    </row>
    <row r="373" spans="1:24" x14ac:dyDescent="0.25">
      <c r="A373" s="10" t="s">
        <v>10</v>
      </c>
      <c r="B373" s="30">
        <v>29125.736092419251</v>
      </c>
      <c r="C373" s="30">
        <v>27669.449287798408</v>
      </c>
      <c r="D373" s="30">
        <v>26213.162483177519</v>
      </c>
      <c r="E373" s="30">
        <v>24756.8756785566</v>
      </c>
      <c r="F373" s="30">
        <v>23300.588873935641</v>
      </c>
      <c r="H373" s="30">
        <v>29136.525400103641</v>
      </c>
      <c r="I373" s="30">
        <v>27679.699130098561</v>
      </c>
      <c r="J373" s="30">
        <v>26222.872860093488</v>
      </c>
      <c r="K373" s="30">
        <v>24766.046590088539</v>
      </c>
      <c r="L373" s="30">
        <v>23309.220320083419</v>
      </c>
      <c r="N373" s="30">
        <v>29136.525400103739</v>
      </c>
      <c r="O373" s="30">
        <v>27679.699130098601</v>
      </c>
      <c r="P373" s="30">
        <v>26222.872860093441</v>
      </c>
      <c r="Q373" s="30">
        <v>24766.046590088259</v>
      </c>
      <c r="R373" s="30">
        <v>23309.220320083019</v>
      </c>
      <c r="T373" s="30">
        <v>29147.314707787791</v>
      </c>
      <c r="U373" s="30">
        <v>27689.948972398441</v>
      </c>
      <c r="V373" s="30">
        <v>26232.58323700909</v>
      </c>
      <c r="W373" s="30">
        <v>24775.21750161974</v>
      </c>
      <c r="X373" s="30">
        <v>23317.85176623032</v>
      </c>
    </row>
    <row r="374" spans="1:24" x14ac:dyDescent="0.25">
      <c r="A374" s="10" t="s">
        <v>26</v>
      </c>
      <c r="B374" s="30">
        <v>34153.699999999997</v>
      </c>
      <c r="C374" s="30">
        <v>32587.1</v>
      </c>
      <c r="D374" s="30">
        <v>31020.5</v>
      </c>
      <c r="E374" s="30">
        <v>29453.8</v>
      </c>
      <c r="F374" s="30">
        <v>27887.200000000001</v>
      </c>
      <c r="H374" s="30">
        <v>34635.5</v>
      </c>
      <c r="I374" s="30">
        <v>33068.300000000003</v>
      </c>
      <c r="J374" s="30">
        <v>31501.1</v>
      </c>
      <c r="K374" s="30">
        <v>29933.8</v>
      </c>
      <c r="L374" s="30">
        <v>28366.6</v>
      </c>
      <c r="N374" s="30">
        <v>35105.699999999997</v>
      </c>
      <c r="O374" s="30">
        <v>33538.400000000001</v>
      </c>
      <c r="P374" s="30">
        <v>31971.200000000001</v>
      </c>
      <c r="Q374" s="30">
        <v>30404</v>
      </c>
      <c r="R374" s="30">
        <v>28836.799999999999</v>
      </c>
      <c r="T374" s="30">
        <v>36997.9</v>
      </c>
      <c r="U374" s="30">
        <v>35430.1</v>
      </c>
      <c r="V374" s="30">
        <v>33862.300000000003</v>
      </c>
      <c r="W374" s="30">
        <v>32294.5</v>
      </c>
      <c r="X374" s="30">
        <v>30726.7</v>
      </c>
    </row>
    <row r="376" spans="1:24" x14ac:dyDescent="0.25">
      <c r="A376" s="10" t="s">
        <v>231</v>
      </c>
      <c r="B376" s="10">
        <v>100</v>
      </c>
      <c r="C376" s="10">
        <v>95</v>
      </c>
      <c r="D376" s="10">
        <v>90</v>
      </c>
      <c r="E376" s="10">
        <v>85</v>
      </c>
      <c r="F376" s="10">
        <v>80</v>
      </c>
      <c r="G376" s="10" t="s">
        <v>232</v>
      </c>
      <c r="H376" s="10">
        <v>100</v>
      </c>
      <c r="I376" s="10">
        <v>95</v>
      </c>
      <c r="J376" s="10">
        <v>90</v>
      </c>
      <c r="K376" s="10">
        <v>85</v>
      </c>
      <c r="L376" s="10">
        <v>80</v>
      </c>
      <c r="M376" s="10" t="s">
        <v>233</v>
      </c>
      <c r="N376" s="10">
        <v>100</v>
      </c>
      <c r="O376" s="10">
        <v>95</v>
      </c>
      <c r="P376" s="10">
        <v>90</v>
      </c>
      <c r="Q376" s="10">
        <v>85</v>
      </c>
      <c r="R376" s="10">
        <v>80</v>
      </c>
      <c r="S376" s="10" t="s">
        <v>234</v>
      </c>
      <c r="T376" s="10">
        <v>100</v>
      </c>
      <c r="U376" s="10">
        <v>95</v>
      </c>
      <c r="V376" s="10">
        <v>90</v>
      </c>
      <c r="W376" s="10">
        <v>85</v>
      </c>
      <c r="X376" s="10">
        <v>80</v>
      </c>
    </row>
    <row r="377" spans="1:24" x14ac:dyDescent="0.25">
      <c r="A377" s="10" t="s">
        <v>22</v>
      </c>
      <c r="B377" s="30">
        <v>20.606000000000002</v>
      </c>
      <c r="C377" s="30">
        <v>16.184000000000001</v>
      </c>
      <c r="D377" s="30">
        <v>15.11</v>
      </c>
      <c r="E377" s="30">
        <v>14.122</v>
      </c>
      <c r="F377" s="30">
        <v>13.176</v>
      </c>
      <c r="H377" s="30">
        <v>21.759</v>
      </c>
      <c r="I377" s="30">
        <v>16.913</v>
      </c>
      <c r="J377" s="30">
        <v>15.851000000000001</v>
      </c>
      <c r="K377" s="30">
        <v>14.896000000000001</v>
      </c>
      <c r="L377" s="30">
        <v>13.933999999999999</v>
      </c>
      <c r="N377" s="30">
        <v>21.734000000000002</v>
      </c>
      <c r="O377" s="30">
        <v>17.074000000000002</v>
      </c>
      <c r="P377" s="30">
        <v>15.993</v>
      </c>
      <c r="Q377" s="30">
        <v>14.999000000000001</v>
      </c>
      <c r="R377" s="30">
        <v>14.034000000000001</v>
      </c>
      <c r="T377" s="30">
        <v>22.225999999999999</v>
      </c>
      <c r="U377" s="30">
        <v>17.792999999999999</v>
      </c>
      <c r="V377" s="30">
        <v>16.545000000000002</v>
      </c>
      <c r="W377" s="30">
        <v>15.433999999999999</v>
      </c>
      <c r="X377" s="30">
        <v>14.468</v>
      </c>
    </row>
    <row r="378" spans="1:24" x14ac:dyDescent="0.25">
      <c r="A378" s="10" t="s">
        <v>23</v>
      </c>
      <c r="B378" s="30">
        <v>4.76</v>
      </c>
      <c r="C378" s="30">
        <v>4.2619999999999996</v>
      </c>
      <c r="D378" s="30">
        <v>3.177</v>
      </c>
      <c r="E378" s="30">
        <v>2.5579999999999998</v>
      </c>
      <c r="F378" s="30">
        <v>2.0539999999999998</v>
      </c>
      <c r="H378" s="30">
        <v>5.71</v>
      </c>
      <c r="I378" s="30">
        <v>5.1369999999999996</v>
      </c>
      <c r="J378" s="30">
        <v>4.4409999999999998</v>
      </c>
      <c r="K378" s="30">
        <v>4.056</v>
      </c>
      <c r="L378" s="30">
        <v>3.6709999999999998</v>
      </c>
      <c r="N378" s="30">
        <v>6.78</v>
      </c>
      <c r="O378" s="30">
        <v>5.891</v>
      </c>
      <c r="P378" s="30">
        <v>4.9880000000000004</v>
      </c>
      <c r="Q378" s="30">
        <v>4.2430000000000003</v>
      </c>
      <c r="R378" s="30">
        <v>3.86</v>
      </c>
      <c r="T378" s="30">
        <v>10.62</v>
      </c>
      <c r="U378" s="30">
        <v>9.1579999999999995</v>
      </c>
      <c r="V378" s="30">
        <v>7.52</v>
      </c>
      <c r="W378" s="30">
        <v>6.5250000000000004</v>
      </c>
      <c r="X378" s="30">
        <v>5.6059999999999999</v>
      </c>
    </row>
    <row r="379" spans="1:24" x14ac:dyDescent="0.25">
      <c r="A379" s="10" t="s">
        <v>24</v>
      </c>
      <c r="B379" s="30">
        <v>47.183</v>
      </c>
      <c r="C379" s="30">
        <v>27.693999999999999</v>
      </c>
      <c r="D379" s="30">
        <v>24.280999999999999</v>
      </c>
      <c r="E379" s="30">
        <v>20.818000000000001</v>
      </c>
      <c r="F379" s="30">
        <v>17.343</v>
      </c>
      <c r="H379" s="30">
        <v>63.968000000000004</v>
      </c>
      <c r="I379" s="30">
        <v>44.302</v>
      </c>
      <c r="J379" s="30">
        <v>40.953000000000003</v>
      </c>
      <c r="K379" s="30">
        <v>37.090000000000003</v>
      </c>
      <c r="L379" s="30">
        <v>33.262</v>
      </c>
      <c r="N379" s="30">
        <v>66.605000000000004</v>
      </c>
      <c r="O379" s="30">
        <v>46.186</v>
      </c>
      <c r="P379" s="30">
        <v>42.7</v>
      </c>
      <c r="Q379" s="30">
        <v>39.238999999999997</v>
      </c>
      <c r="R379" s="30">
        <v>35.420999999999999</v>
      </c>
      <c r="T379" s="30">
        <v>74.412999999999997</v>
      </c>
      <c r="U379" s="30">
        <v>53.484999999999999</v>
      </c>
      <c r="V379" s="30">
        <v>49.966999999999999</v>
      </c>
      <c r="W379" s="30">
        <v>46.393999999999998</v>
      </c>
      <c r="X379" s="30">
        <v>42.625</v>
      </c>
    </row>
    <row r="380" spans="1:24" x14ac:dyDescent="0.25">
      <c r="A380" s="10" t="s">
        <v>25</v>
      </c>
      <c r="B380" s="30">
        <v>0</v>
      </c>
      <c r="C380" s="30">
        <v>0</v>
      </c>
      <c r="D380" s="30">
        <v>0</v>
      </c>
      <c r="E380" s="30">
        <v>0</v>
      </c>
      <c r="F380" s="30">
        <v>0</v>
      </c>
      <c r="H380" s="30">
        <v>0</v>
      </c>
      <c r="I380" s="30">
        <v>0</v>
      </c>
      <c r="J380" s="30">
        <v>0</v>
      </c>
      <c r="K380" s="30">
        <v>0</v>
      </c>
      <c r="L380" s="30">
        <v>0</v>
      </c>
      <c r="N380" s="30">
        <v>0</v>
      </c>
      <c r="O380" s="30">
        <v>0</v>
      </c>
      <c r="P380" s="30">
        <v>0</v>
      </c>
      <c r="Q380" s="30">
        <v>0</v>
      </c>
      <c r="R380" s="30">
        <v>0</v>
      </c>
      <c r="T380" s="30">
        <v>0</v>
      </c>
      <c r="U380" s="30">
        <v>0</v>
      </c>
      <c r="V380" s="30">
        <v>0</v>
      </c>
      <c r="W380" s="30">
        <v>0</v>
      </c>
      <c r="X380" s="30">
        <v>0</v>
      </c>
    </row>
    <row r="381" spans="1:24" x14ac:dyDescent="0.25">
      <c r="A381" s="10" t="s">
        <v>64</v>
      </c>
      <c r="B381" s="30">
        <v>45334.080000000002</v>
      </c>
      <c r="C381" s="30">
        <v>35603.919999999998</v>
      </c>
      <c r="D381" s="30">
        <v>33241.78</v>
      </c>
      <c r="E381" s="30">
        <v>31067.52</v>
      </c>
      <c r="F381" s="30">
        <v>28986.98</v>
      </c>
      <c r="H381" s="30">
        <v>47870.68</v>
      </c>
      <c r="I381" s="30">
        <v>37209.699999999997</v>
      </c>
      <c r="J381" s="30">
        <v>34871.54</v>
      </c>
      <c r="K381" s="30">
        <v>32771.199999999997</v>
      </c>
      <c r="L381" s="30">
        <v>30655.68</v>
      </c>
      <c r="N381" s="30">
        <v>47815.02</v>
      </c>
      <c r="O381" s="30">
        <v>37563.68</v>
      </c>
      <c r="P381" s="30">
        <v>35185.699999999997</v>
      </c>
      <c r="Q381" s="30">
        <v>32998.9</v>
      </c>
      <c r="R381" s="30">
        <v>30873.919999999998</v>
      </c>
      <c r="T381" s="30">
        <v>48896.1</v>
      </c>
      <c r="U381" s="30">
        <v>39145.040000000001</v>
      </c>
      <c r="V381" s="30">
        <v>36398.339999999997</v>
      </c>
      <c r="W381" s="30">
        <v>33955.9</v>
      </c>
      <c r="X381" s="30">
        <v>31829.38</v>
      </c>
    </row>
    <row r="382" spans="1:24" x14ac:dyDescent="0.25">
      <c r="A382" s="10" t="s">
        <v>65</v>
      </c>
      <c r="B382" s="30">
        <v>4415.1583137235202</v>
      </c>
      <c r="C382" s="30">
        <v>3467.522521448479</v>
      </c>
      <c r="D382" s="30">
        <v>3237.46994159732</v>
      </c>
      <c r="E382" s="30">
        <v>3025.7152944268801</v>
      </c>
      <c r="F382" s="30">
        <v>2823.0881874461202</v>
      </c>
      <c r="H382" s="30">
        <v>4662.2018310639196</v>
      </c>
      <c r="I382" s="30">
        <v>3623.9119952617998</v>
      </c>
      <c r="J382" s="30">
        <v>3396.1948658347601</v>
      </c>
      <c r="K382" s="30">
        <v>3191.6394052927999</v>
      </c>
      <c r="L382" s="30">
        <v>2985.6055403539199</v>
      </c>
      <c r="N382" s="30">
        <v>4656.7810149418801</v>
      </c>
      <c r="O382" s="30">
        <v>3658.38667170592</v>
      </c>
      <c r="P382" s="30">
        <v>3426.7914090057998</v>
      </c>
      <c r="Q382" s="30">
        <v>3213.8154712465998</v>
      </c>
      <c r="R382" s="30">
        <v>3006.8602818284799</v>
      </c>
      <c r="T382" s="30">
        <v>4762.0691193834</v>
      </c>
      <c r="U382" s="30">
        <v>3812.39784279376</v>
      </c>
      <c r="V382" s="30">
        <v>3544.89235155396</v>
      </c>
      <c r="W382" s="30">
        <v>3307.0192267046</v>
      </c>
      <c r="X382" s="30">
        <v>3099.91405423172</v>
      </c>
    </row>
    <row r="383" spans="1:24" x14ac:dyDescent="0.25">
      <c r="A383" s="10" t="s">
        <v>66</v>
      </c>
      <c r="B383" s="30">
        <v>38021.209423277818</v>
      </c>
      <c r="C383" s="30">
        <v>24197.01244233119</v>
      </c>
      <c r="D383" s="30">
        <v>20497.246551303931</v>
      </c>
      <c r="E383" s="30">
        <v>17362.426716267331</v>
      </c>
      <c r="F383" s="30">
        <v>14364.985071764981</v>
      </c>
      <c r="H383" s="30">
        <v>50595.261923150487</v>
      </c>
      <c r="I383" s="30">
        <v>36555.003644347948</v>
      </c>
      <c r="J383" s="30">
        <v>33397.925068507211</v>
      </c>
      <c r="K383" s="30">
        <v>30289.738567232791</v>
      </c>
      <c r="L383" s="30">
        <v>27207.427477592169</v>
      </c>
      <c r="N383" s="30">
        <v>53749.440715996563</v>
      </c>
      <c r="O383" s="30">
        <v>38795.33531006705</v>
      </c>
      <c r="P383" s="30">
        <v>35280.070858173887</v>
      </c>
      <c r="Q383" s="30">
        <v>31984.377110384859</v>
      </c>
      <c r="R383" s="30">
        <v>28909.702888109579</v>
      </c>
      <c r="T383" s="30">
        <v>63951.257015145049</v>
      </c>
      <c r="U383" s="30">
        <v>47918.451271641243</v>
      </c>
      <c r="V383" s="30">
        <v>43439.818953828362</v>
      </c>
      <c r="W383" s="30">
        <v>39748.038610513067</v>
      </c>
      <c r="X383" s="30">
        <v>36020.51301944942</v>
      </c>
    </row>
    <row r="384" spans="1:24" x14ac:dyDescent="0.25">
      <c r="A384" s="10" t="s">
        <v>67</v>
      </c>
      <c r="B384" s="30">
        <v>6892.8121520748</v>
      </c>
      <c r="C384" s="30">
        <v>4045.8026413104012</v>
      </c>
      <c r="D384" s="30">
        <v>3547.1041146537</v>
      </c>
      <c r="E384" s="30">
        <v>3041.3057407944002</v>
      </c>
      <c r="F384" s="30">
        <v>2533.5644046348002</v>
      </c>
      <c r="H384" s="30">
        <v>9344.9474449662011</v>
      </c>
      <c r="I384" s="30">
        <v>6471.9782048211009</v>
      </c>
      <c r="J384" s="30">
        <v>5982.7023148838998</v>
      </c>
      <c r="K384" s="30">
        <v>5418.3375059726995</v>
      </c>
      <c r="L384" s="30">
        <v>4859.1003644856</v>
      </c>
      <c r="N384" s="30">
        <v>9730.0776338595006</v>
      </c>
      <c r="O384" s="30">
        <v>6747.236066943301</v>
      </c>
      <c r="P384" s="30">
        <v>6237.8877694826997</v>
      </c>
      <c r="Q384" s="30">
        <v>5732.2500917534999</v>
      </c>
      <c r="R384" s="30">
        <v>5174.5760853501006</v>
      </c>
      <c r="T384" s="30">
        <v>10870.874070178499</v>
      </c>
      <c r="U384" s="30">
        <v>7813.4402814177001</v>
      </c>
      <c r="V384" s="30">
        <v>7299.6071010533997</v>
      </c>
      <c r="W384" s="30">
        <v>6777.5492005757997</v>
      </c>
      <c r="X384" s="30">
        <v>6226.9458238968</v>
      </c>
    </row>
    <row r="385" spans="1:24" x14ac:dyDescent="0.25">
      <c r="A385" s="10" t="s">
        <v>68</v>
      </c>
      <c r="B385" s="30">
        <v>0</v>
      </c>
      <c r="C385" s="30">
        <v>0</v>
      </c>
      <c r="D385" s="30">
        <v>0</v>
      </c>
      <c r="E385" s="30">
        <v>0</v>
      </c>
      <c r="F385" s="30">
        <v>0</v>
      </c>
      <c r="H385" s="30">
        <v>0</v>
      </c>
      <c r="I385" s="30">
        <v>0</v>
      </c>
      <c r="J385" s="30">
        <v>0</v>
      </c>
      <c r="K385" s="30">
        <v>0</v>
      </c>
      <c r="L385" s="30">
        <v>0</v>
      </c>
      <c r="N385" s="30">
        <v>0</v>
      </c>
      <c r="O385" s="30">
        <v>0</v>
      </c>
      <c r="P385" s="30">
        <v>0</v>
      </c>
      <c r="Q385" s="30">
        <v>0</v>
      </c>
      <c r="R385" s="30">
        <v>0</v>
      </c>
      <c r="T385" s="30">
        <v>0</v>
      </c>
      <c r="U385" s="30">
        <v>0</v>
      </c>
      <c r="V385" s="30">
        <v>0</v>
      </c>
      <c r="W385" s="30">
        <v>0</v>
      </c>
      <c r="X385" s="30">
        <v>0</v>
      </c>
    </row>
    <row r="386" spans="1:24" x14ac:dyDescent="0.25">
      <c r="A386" s="10" t="s">
        <v>69</v>
      </c>
      <c r="B386" s="30">
        <v>0</v>
      </c>
      <c r="C386" s="30">
        <v>0</v>
      </c>
      <c r="D386" s="30">
        <v>0</v>
      </c>
      <c r="E386" s="30">
        <v>0</v>
      </c>
      <c r="F386" s="30">
        <v>0</v>
      </c>
      <c r="H386" s="30">
        <v>0</v>
      </c>
      <c r="I386" s="30">
        <v>0</v>
      </c>
      <c r="J386" s="30">
        <v>0</v>
      </c>
      <c r="K386" s="30">
        <v>0</v>
      </c>
      <c r="L386" s="30">
        <v>0</v>
      </c>
      <c r="N386" s="30">
        <v>0</v>
      </c>
      <c r="O386" s="30">
        <v>0</v>
      </c>
      <c r="P386" s="30">
        <v>0</v>
      </c>
      <c r="Q386" s="30">
        <v>0</v>
      </c>
      <c r="R386" s="30">
        <v>0</v>
      </c>
      <c r="T386" s="30">
        <v>0</v>
      </c>
      <c r="U386" s="30">
        <v>0</v>
      </c>
      <c r="V386" s="30">
        <v>0</v>
      </c>
      <c r="W386" s="30">
        <v>0</v>
      </c>
      <c r="X386" s="30">
        <v>0</v>
      </c>
    </row>
    <row r="387" spans="1:24" x14ac:dyDescent="0.25">
      <c r="A387" s="10" t="s">
        <v>70</v>
      </c>
      <c r="B387" s="30">
        <v>0</v>
      </c>
      <c r="C387" s="30">
        <v>0</v>
      </c>
      <c r="D387" s="30">
        <v>0</v>
      </c>
      <c r="E387" s="30">
        <v>0</v>
      </c>
      <c r="F387" s="30">
        <v>0</v>
      </c>
      <c r="H387" s="30">
        <v>0</v>
      </c>
      <c r="I387" s="30">
        <v>0</v>
      </c>
      <c r="J387" s="30">
        <v>0</v>
      </c>
      <c r="K387" s="30">
        <v>0</v>
      </c>
      <c r="L387" s="30">
        <v>0</v>
      </c>
      <c r="N387" s="30">
        <v>0</v>
      </c>
      <c r="O387" s="30">
        <v>0</v>
      </c>
      <c r="P387" s="30">
        <v>0</v>
      </c>
      <c r="Q387" s="30">
        <v>0</v>
      </c>
      <c r="R387" s="30">
        <v>0</v>
      </c>
      <c r="T387" s="30">
        <v>0</v>
      </c>
      <c r="U387" s="30">
        <v>0</v>
      </c>
      <c r="V387" s="30">
        <v>0</v>
      </c>
      <c r="W387" s="30">
        <v>0</v>
      </c>
      <c r="X387" s="30">
        <v>0</v>
      </c>
    </row>
    <row r="388" spans="1:24" x14ac:dyDescent="0.25">
      <c r="A388" s="10" t="s">
        <v>10</v>
      </c>
      <c r="B388" s="30">
        <v>0</v>
      </c>
      <c r="C388" s="30">
        <v>0</v>
      </c>
      <c r="D388" s="30">
        <v>0</v>
      </c>
      <c r="E388" s="30">
        <v>0</v>
      </c>
      <c r="F388" s="30">
        <v>0</v>
      </c>
      <c r="H388" s="30">
        <v>0</v>
      </c>
      <c r="I388" s="30">
        <v>0</v>
      </c>
      <c r="J388" s="30">
        <v>0</v>
      </c>
      <c r="K388" s="30">
        <v>0</v>
      </c>
      <c r="L388" s="30">
        <v>0</v>
      </c>
      <c r="N388" s="30">
        <v>0</v>
      </c>
      <c r="O388" s="30">
        <v>0</v>
      </c>
      <c r="P388" s="30">
        <v>0</v>
      </c>
      <c r="Q388" s="30">
        <v>0</v>
      </c>
      <c r="R388" s="30">
        <v>0</v>
      </c>
      <c r="T388" s="30">
        <v>0</v>
      </c>
      <c r="U388" s="30">
        <v>0</v>
      </c>
      <c r="V388" s="30">
        <v>0</v>
      </c>
      <c r="W388" s="30">
        <v>0</v>
      </c>
      <c r="X388" s="30">
        <v>0</v>
      </c>
    </row>
    <row r="389" spans="1:24" x14ac:dyDescent="0.25">
      <c r="A389" s="10" t="s">
        <v>26</v>
      </c>
      <c r="B389" s="30">
        <v>94664.1</v>
      </c>
      <c r="C389" s="30">
        <v>67314.899999999994</v>
      </c>
      <c r="D389" s="30">
        <v>60524.2</v>
      </c>
      <c r="E389" s="30">
        <v>54497.5</v>
      </c>
      <c r="F389" s="30">
        <v>48709.3</v>
      </c>
      <c r="H389" s="30">
        <v>112474</v>
      </c>
      <c r="I389" s="30">
        <v>83861.3</v>
      </c>
      <c r="J389" s="30">
        <v>77648.899999999994</v>
      </c>
      <c r="K389" s="30">
        <v>71671.399999999994</v>
      </c>
      <c r="L389" s="30">
        <v>65708.399999999994</v>
      </c>
      <c r="N389" s="30">
        <v>115952</v>
      </c>
      <c r="O389" s="30">
        <v>86765.2</v>
      </c>
      <c r="P389" s="30">
        <v>80131</v>
      </c>
      <c r="Q389" s="30">
        <v>73929.899999999994</v>
      </c>
      <c r="R389" s="30">
        <v>67965.7</v>
      </c>
      <c r="T389" s="30">
        <v>128481</v>
      </c>
      <c r="U389" s="30">
        <v>98690.2</v>
      </c>
      <c r="V389" s="30">
        <v>90683.3</v>
      </c>
      <c r="W389" s="30">
        <v>83789</v>
      </c>
      <c r="X389" s="30">
        <v>77177.399999999994</v>
      </c>
    </row>
    <row r="391" spans="1:24" x14ac:dyDescent="0.25">
      <c r="A391" s="10" t="s">
        <v>235</v>
      </c>
      <c r="B391" s="10">
        <v>100</v>
      </c>
      <c r="C391" s="10">
        <v>95</v>
      </c>
      <c r="D391" s="10">
        <v>90</v>
      </c>
      <c r="E391" s="10">
        <v>85</v>
      </c>
      <c r="F391" s="10">
        <v>80</v>
      </c>
      <c r="G391" s="10" t="s">
        <v>236</v>
      </c>
      <c r="H391" s="10">
        <v>100</v>
      </c>
      <c r="I391" s="10">
        <v>95</v>
      </c>
      <c r="J391" s="10">
        <v>90</v>
      </c>
      <c r="K391" s="10">
        <v>85</v>
      </c>
      <c r="L391" s="10">
        <v>80</v>
      </c>
      <c r="M391" s="10" t="s">
        <v>237</v>
      </c>
      <c r="N391" s="10">
        <v>100</v>
      </c>
      <c r="O391" s="10">
        <v>95</v>
      </c>
      <c r="P391" s="10">
        <v>90</v>
      </c>
      <c r="Q391" s="10">
        <v>85</v>
      </c>
      <c r="R391" s="10">
        <v>80</v>
      </c>
      <c r="S391" s="10" t="s">
        <v>238</v>
      </c>
      <c r="T391" s="10">
        <v>100</v>
      </c>
      <c r="U391" s="10">
        <v>95</v>
      </c>
      <c r="V391" s="10">
        <v>90</v>
      </c>
      <c r="W391" s="10">
        <v>85</v>
      </c>
      <c r="X391" s="10">
        <v>80</v>
      </c>
    </row>
    <row r="392" spans="1:24" x14ac:dyDescent="0.25">
      <c r="A392" s="10" t="s">
        <v>22</v>
      </c>
      <c r="B392" s="30">
        <v>0</v>
      </c>
      <c r="C392" s="30">
        <v>0</v>
      </c>
      <c r="D392" s="30">
        <v>0</v>
      </c>
      <c r="E392" s="30">
        <v>0</v>
      </c>
      <c r="F392" s="30">
        <v>0</v>
      </c>
      <c r="H392" s="30">
        <v>0</v>
      </c>
      <c r="I392" s="30">
        <v>0</v>
      </c>
      <c r="J392" s="30">
        <v>0</v>
      </c>
      <c r="K392" s="30">
        <v>0</v>
      </c>
      <c r="L392" s="30">
        <v>0</v>
      </c>
      <c r="N392" s="30">
        <v>0</v>
      </c>
      <c r="O392" s="30">
        <v>0</v>
      </c>
      <c r="P392" s="30">
        <v>0</v>
      </c>
      <c r="Q392" s="30">
        <v>0</v>
      </c>
      <c r="R392" s="30">
        <v>0</v>
      </c>
      <c r="T392" s="30">
        <v>0</v>
      </c>
      <c r="U392" s="30">
        <v>0</v>
      </c>
      <c r="V392" s="30">
        <v>0</v>
      </c>
      <c r="W392" s="30">
        <v>0</v>
      </c>
      <c r="X392" s="30">
        <v>0</v>
      </c>
    </row>
    <row r="393" spans="1:24" x14ac:dyDescent="0.25">
      <c r="A393" s="10" t="s">
        <v>23</v>
      </c>
      <c r="B393" s="30">
        <v>0</v>
      </c>
      <c r="C393" s="30">
        <v>0</v>
      </c>
      <c r="D393" s="30">
        <v>0</v>
      </c>
      <c r="E393" s="30">
        <v>0</v>
      </c>
      <c r="F393" s="30">
        <v>0</v>
      </c>
      <c r="H393" s="30">
        <v>0</v>
      </c>
      <c r="I393" s="30">
        <v>0</v>
      </c>
      <c r="J393" s="30">
        <v>0</v>
      </c>
      <c r="K393" s="30">
        <v>0</v>
      </c>
      <c r="L393" s="30">
        <v>0</v>
      </c>
      <c r="N393" s="30">
        <v>0</v>
      </c>
      <c r="O393" s="30">
        <v>0</v>
      </c>
      <c r="P393" s="30">
        <v>0</v>
      </c>
      <c r="Q393" s="30">
        <v>0</v>
      </c>
      <c r="R393" s="30">
        <v>0</v>
      </c>
      <c r="T393" s="30">
        <v>0</v>
      </c>
      <c r="U393" s="30">
        <v>0</v>
      </c>
      <c r="V393" s="30">
        <v>0</v>
      </c>
      <c r="W393" s="30">
        <v>0</v>
      </c>
      <c r="X393" s="30">
        <v>0</v>
      </c>
    </row>
    <row r="394" spans="1:24" x14ac:dyDescent="0.25">
      <c r="A394" s="10" t="s">
        <v>24</v>
      </c>
      <c r="B394" s="30">
        <v>0</v>
      </c>
      <c r="C394" s="30">
        <v>0</v>
      </c>
      <c r="D394" s="30">
        <v>0</v>
      </c>
      <c r="E394" s="30">
        <v>0</v>
      </c>
      <c r="F394" s="30">
        <v>0</v>
      </c>
      <c r="H394" s="30">
        <v>0</v>
      </c>
      <c r="I394" s="30">
        <v>0</v>
      </c>
      <c r="J394" s="30">
        <v>0</v>
      </c>
      <c r="K394" s="30">
        <v>0</v>
      </c>
      <c r="L394" s="30">
        <v>0</v>
      </c>
      <c r="N394" s="30">
        <v>0</v>
      </c>
      <c r="O394" s="30">
        <v>0</v>
      </c>
      <c r="P394" s="30">
        <v>0</v>
      </c>
      <c r="Q394" s="30">
        <v>0</v>
      </c>
      <c r="R394" s="30">
        <v>0</v>
      </c>
      <c r="T394" s="30">
        <v>0</v>
      </c>
      <c r="U394" s="30">
        <v>0</v>
      </c>
      <c r="V394" s="30">
        <v>0</v>
      </c>
      <c r="W394" s="30">
        <v>0</v>
      </c>
      <c r="X394" s="30">
        <v>0</v>
      </c>
    </row>
    <row r="395" spans="1:24" x14ac:dyDescent="0.25">
      <c r="A395" s="10" t="s">
        <v>25</v>
      </c>
      <c r="B395" s="30">
        <v>6</v>
      </c>
      <c r="C395" s="30">
        <v>6</v>
      </c>
      <c r="D395" s="30">
        <v>6</v>
      </c>
      <c r="E395" s="30">
        <v>6</v>
      </c>
      <c r="F395" s="30">
        <v>6</v>
      </c>
      <c r="H395" s="30">
        <v>7</v>
      </c>
      <c r="I395" s="30">
        <v>7</v>
      </c>
      <c r="J395" s="30">
        <v>7</v>
      </c>
      <c r="K395" s="30">
        <v>7</v>
      </c>
      <c r="L395" s="30">
        <v>7</v>
      </c>
      <c r="N395" s="30">
        <v>8</v>
      </c>
      <c r="O395" s="30">
        <v>8</v>
      </c>
      <c r="P395" s="30">
        <v>8</v>
      </c>
      <c r="Q395" s="30">
        <v>8</v>
      </c>
      <c r="R395" s="30">
        <v>8</v>
      </c>
      <c r="T395" s="30">
        <v>12</v>
      </c>
      <c r="U395" s="30">
        <v>12</v>
      </c>
      <c r="V395" s="30">
        <v>12</v>
      </c>
      <c r="W395" s="30">
        <v>12</v>
      </c>
      <c r="X395" s="30">
        <v>12</v>
      </c>
    </row>
    <row r="396" spans="1:24" x14ac:dyDescent="0.25">
      <c r="A396" s="10" t="s">
        <v>64</v>
      </c>
      <c r="B396" s="30">
        <v>0</v>
      </c>
      <c r="C396" s="30">
        <v>0</v>
      </c>
      <c r="D396" s="30">
        <v>0</v>
      </c>
      <c r="E396" s="30">
        <v>0</v>
      </c>
      <c r="F396" s="30">
        <v>0</v>
      </c>
      <c r="H396" s="30">
        <v>0</v>
      </c>
      <c r="I396" s="30">
        <v>0</v>
      </c>
      <c r="J396" s="30">
        <v>0</v>
      </c>
      <c r="K396" s="30">
        <v>0</v>
      </c>
      <c r="L396" s="30">
        <v>0</v>
      </c>
      <c r="N396" s="30">
        <v>0</v>
      </c>
      <c r="O396" s="30">
        <v>0</v>
      </c>
      <c r="P396" s="30">
        <v>0</v>
      </c>
      <c r="Q396" s="30">
        <v>0</v>
      </c>
      <c r="R396" s="30">
        <v>0</v>
      </c>
      <c r="T396" s="30">
        <v>0</v>
      </c>
      <c r="U396" s="30">
        <v>0</v>
      </c>
      <c r="V396" s="30">
        <v>0</v>
      </c>
      <c r="W396" s="30">
        <v>0</v>
      </c>
      <c r="X396" s="30">
        <v>0</v>
      </c>
    </row>
    <row r="397" spans="1:24" x14ac:dyDescent="0.25">
      <c r="A397" s="10" t="s">
        <v>65</v>
      </c>
      <c r="B397" s="30">
        <v>0</v>
      </c>
      <c r="C397" s="30">
        <v>0</v>
      </c>
      <c r="D397" s="30">
        <v>0</v>
      </c>
      <c r="E397" s="30">
        <v>0</v>
      </c>
      <c r="F397" s="30">
        <v>0</v>
      </c>
      <c r="H397" s="30">
        <v>0</v>
      </c>
      <c r="I397" s="30">
        <v>0</v>
      </c>
      <c r="J397" s="30">
        <v>0</v>
      </c>
      <c r="K397" s="30">
        <v>0</v>
      </c>
      <c r="L397" s="30">
        <v>0</v>
      </c>
      <c r="N397" s="30">
        <v>0</v>
      </c>
      <c r="O397" s="30">
        <v>0</v>
      </c>
      <c r="P397" s="30">
        <v>0</v>
      </c>
      <c r="Q397" s="30">
        <v>0</v>
      </c>
      <c r="R397" s="30">
        <v>0</v>
      </c>
      <c r="T397" s="30">
        <v>0</v>
      </c>
      <c r="U397" s="30">
        <v>0</v>
      </c>
      <c r="V397" s="30">
        <v>0</v>
      </c>
      <c r="W397" s="30">
        <v>0</v>
      </c>
      <c r="X397" s="30">
        <v>0</v>
      </c>
    </row>
    <row r="398" spans="1:24" x14ac:dyDescent="0.25">
      <c r="A398" s="10" t="s">
        <v>66</v>
      </c>
      <c r="B398" s="30">
        <v>0</v>
      </c>
      <c r="C398" s="30">
        <v>0</v>
      </c>
      <c r="D398" s="30">
        <v>0</v>
      </c>
      <c r="E398" s="30">
        <v>0</v>
      </c>
      <c r="F398" s="30">
        <v>0</v>
      </c>
      <c r="H398" s="30">
        <v>0</v>
      </c>
      <c r="I398" s="30">
        <v>0</v>
      </c>
      <c r="J398" s="30">
        <v>0</v>
      </c>
      <c r="K398" s="30">
        <v>0</v>
      </c>
      <c r="L398" s="30">
        <v>0</v>
      </c>
      <c r="N398" s="30">
        <v>0</v>
      </c>
      <c r="O398" s="30">
        <v>0</v>
      </c>
      <c r="P398" s="30">
        <v>0</v>
      </c>
      <c r="Q398" s="30">
        <v>0</v>
      </c>
      <c r="R398" s="30">
        <v>0</v>
      </c>
      <c r="T398" s="30">
        <v>0</v>
      </c>
      <c r="U398" s="30">
        <v>0</v>
      </c>
      <c r="V398" s="30">
        <v>0</v>
      </c>
      <c r="W398" s="30">
        <v>0</v>
      </c>
      <c r="X398" s="30">
        <v>0</v>
      </c>
    </row>
    <row r="399" spans="1:24" x14ac:dyDescent="0.25">
      <c r="A399" s="10" t="s">
        <v>67</v>
      </c>
      <c r="B399" s="30">
        <v>0</v>
      </c>
      <c r="C399" s="30">
        <v>0</v>
      </c>
      <c r="D399" s="30">
        <v>0</v>
      </c>
      <c r="E399" s="30">
        <v>0</v>
      </c>
      <c r="F399" s="30">
        <v>0</v>
      </c>
      <c r="H399" s="30">
        <v>0</v>
      </c>
      <c r="I399" s="30">
        <v>0</v>
      </c>
      <c r="J399" s="30">
        <v>0</v>
      </c>
      <c r="K399" s="30">
        <v>0</v>
      </c>
      <c r="L399" s="30">
        <v>0</v>
      </c>
      <c r="N399" s="30">
        <v>0</v>
      </c>
      <c r="O399" s="30">
        <v>0</v>
      </c>
      <c r="P399" s="30">
        <v>0</v>
      </c>
      <c r="Q399" s="30">
        <v>0</v>
      </c>
      <c r="R399" s="30">
        <v>0</v>
      </c>
      <c r="T399" s="30">
        <v>0</v>
      </c>
      <c r="U399" s="30">
        <v>0</v>
      </c>
      <c r="V399" s="30">
        <v>0</v>
      </c>
      <c r="W399" s="30">
        <v>0</v>
      </c>
      <c r="X399" s="30">
        <v>0</v>
      </c>
    </row>
    <row r="400" spans="1:24" x14ac:dyDescent="0.25">
      <c r="A400" s="10" t="s">
        <v>68</v>
      </c>
      <c r="B400" s="30">
        <v>2090.6999999999998</v>
      </c>
      <c r="C400" s="30">
        <v>2090.6999999999998</v>
      </c>
      <c r="D400" s="30">
        <v>2090.6999999999998</v>
      </c>
      <c r="E400" s="30">
        <v>2090.6999999999998</v>
      </c>
      <c r="F400" s="30">
        <v>2090.6999999999998</v>
      </c>
      <c r="H400" s="30">
        <v>2439.15</v>
      </c>
      <c r="I400" s="30">
        <v>2439.15</v>
      </c>
      <c r="J400" s="30">
        <v>2439.15</v>
      </c>
      <c r="K400" s="30">
        <v>2439.15</v>
      </c>
      <c r="L400" s="30">
        <v>2439.15</v>
      </c>
      <c r="N400" s="30">
        <v>2787.6</v>
      </c>
      <c r="O400" s="30">
        <v>2787.6</v>
      </c>
      <c r="P400" s="30">
        <v>2787.6</v>
      </c>
      <c r="Q400" s="30">
        <v>2787.6</v>
      </c>
      <c r="R400" s="30">
        <v>2787.6</v>
      </c>
      <c r="T400" s="30">
        <v>4181.3999999999996</v>
      </c>
      <c r="U400" s="30">
        <v>4181.3999999999996</v>
      </c>
      <c r="V400" s="30">
        <v>4181.3999999999996</v>
      </c>
      <c r="W400" s="30">
        <v>4181.3999999999996</v>
      </c>
      <c r="X400" s="30">
        <v>4181.3999999999996</v>
      </c>
    </row>
    <row r="401" spans="1:24" x14ac:dyDescent="0.25">
      <c r="A401" s="10" t="s">
        <v>69</v>
      </c>
      <c r="B401" s="30">
        <v>730.43695500000001</v>
      </c>
      <c r="C401" s="30">
        <v>730.43695500000001</v>
      </c>
      <c r="D401" s="30">
        <v>730.43695500000001</v>
      </c>
      <c r="E401" s="30">
        <v>730.43695500000001</v>
      </c>
      <c r="F401" s="30">
        <v>730.43695500000001</v>
      </c>
      <c r="H401" s="30">
        <v>852.17644749999999</v>
      </c>
      <c r="I401" s="30">
        <v>852.17644749999999</v>
      </c>
      <c r="J401" s="30">
        <v>852.17644749999999</v>
      </c>
      <c r="K401" s="30">
        <v>852.17644749999999</v>
      </c>
      <c r="L401" s="30">
        <v>852.17644749999999</v>
      </c>
      <c r="N401" s="30">
        <v>973.91593999999998</v>
      </c>
      <c r="O401" s="30">
        <v>973.91593999999998</v>
      </c>
      <c r="P401" s="30">
        <v>973.91593999999998</v>
      </c>
      <c r="Q401" s="30">
        <v>973.91593999999998</v>
      </c>
      <c r="R401" s="30">
        <v>973.91593999999998</v>
      </c>
      <c r="T401" s="30">
        <v>1460.87391</v>
      </c>
      <c r="U401" s="30">
        <v>1460.87391</v>
      </c>
      <c r="V401" s="30">
        <v>1460.87391</v>
      </c>
      <c r="W401" s="30">
        <v>1460.87391</v>
      </c>
      <c r="X401" s="30">
        <v>1460.87391</v>
      </c>
    </row>
    <row r="402" spans="1:24" x14ac:dyDescent="0.25">
      <c r="A402" s="10" t="s">
        <v>70</v>
      </c>
      <c r="B402" s="30">
        <v>2207.1177641851491</v>
      </c>
      <c r="C402" s="30">
        <v>2096.7618759759021</v>
      </c>
      <c r="D402" s="30">
        <v>1986.4059877666491</v>
      </c>
      <c r="E402" s="30">
        <v>1876.050099557395</v>
      </c>
      <c r="F402" s="30">
        <v>1765.694211348135</v>
      </c>
      <c r="H402" s="30">
        <v>2207.935366616824</v>
      </c>
      <c r="I402" s="30">
        <v>2097.538598285998</v>
      </c>
      <c r="J402" s="30">
        <v>1987.141829955169</v>
      </c>
      <c r="K402" s="30">
        <v>1876.745061624335</v>
      </c>
      <c r="L402" s="30">
        <v>1766.3482932934969</v>
      </c>
      <c r="N402" s="30">
        <v>2207.9353666168308</v>
      </c>
      <c r="O402" s="30">
        <v>2097.5385982859948</v>
      </c>
      <c r="P402" s="30">
        <v>1987.1418299551531</v>
      </c>
      <c r="Q402" s="30">
        <v>1876.7450616243109</v>
      </c>
      <c r="R402" s="30">
        <v>1766.348293293466</v>
      </c>
      <c r="T402" s="30">
        <v>2208.7529690484798</v>
      </c>
      <c r="U402" s="30">
        <v>2098.3153205960621</v>
      </c>
      <c r="V402" s="30">
        <v>1987.8776721436379</v>
      </c>
      <c r="W402" s="30">
        <v>1877.4400236912179</v>
      </c>
      <c r="X402" s="30">
        <v>1767.002375238792</v>
      </c>
    </row>
    <row r="403" spans="1:24" x14ac:dyDescent="0.25">
      <c r="A403" s="10" t="s">
        <v>10</v>
      </c>
      <c r="B403" s="30">
        <v>29125.736092419251</v>
      </c>
      <c r="C403" s="30">
        <v>27669.449287798419</v>
      </c>
      <c r="D403" s="30">
        <v>26213.162483177512</v>
      </c>
      <c r="E403" s="30">
        <v>24756.8756785566</v>
      </c>
      <c r="F403" s="30">
        <v>23300.58887393562</v>
      </c>
      <c r="H403" s="30">
        <v>29136.525400103641</v>
      </c>
      <c r="I403" s="30">
        <v>27679.699130098648</v>
      </c>
      <c r="J403" s="30">
        <v>26222.87286009363</v>
      </c>
      <c r="K403" s="30">
        <v>24766.04659008855</v>
      </c>
      <c r="L403" s="30">
        <v>23309.220320083419</v>
      </c>
      <c r="N403" s="30">
        <v>29136.525400103739</v>
      </c>
      <c r="O403" s="30">
        <v>27679.69913009863</v>
      </c>
      <c r="P403" s="30">
        <v>26222.87286009343</v>
      </c>
      <c r="Q403" s="30">
        <v>24766.04659008823</v>
      </c>
      <c r="R403" s="30">
        <v>23309.220320083012</v>
      </c>
      <c r="T403" s="30">
        <v>29147.314707787791</v>
      </c>
      <c r="U403" s="30">
        <v>27689.94897239847</v>
      </c>
      <c r="V403" s="30">
        <v>26232.58323700909</v>
      </c>
      <c r="W403" s="30">
        <v>24775.21750161974</v>
      </c>
      <c r="X403" s="30">
        <v>23317.851766230331</v>
      </c>
    </row>
    <row r="404" spans="1:24" x14ac:dyDescent="0.25">
      <c r="A404" s="10" t="s">
        <v>26</v>
      </c>
      <c r="B404" s="30">
        <v>34153.699999999997</v>
      </c>
      <c r="C404" s="30">
        <v>32587.1</v>
      </c>
      <c r="D404" s="30">
        <v>31020.5</v>
      </c>
      <c r="E404" s="30">
        <v>29453.8</v>
      </c>
      <c r="F404" s="30">
        <v>27887.200000000001</v>
      </c>
      <c r="H404" s="30">
        <v>34635.5</v>
      </c>
      <c r="I404" s="30">
        <v>33068.300000000003</v>
      </c>
      <c r="J404" s="30">
        <v>31501.1</v>
      </c>
      <c r="K404" s="30">
        <v>29933.8</v>
      </c>
      <c r="L404" s="30">
        <v>28366.6</v>
      </c>
      <c r="N404" s="30">
        <v>35105.699999999997</v>
      </c>
      <c r="O404" s="30">
        <v>33538.400000000001</v>
      </c>
      <c r="P404" s="30">
        <v>31971.200000000001</v>
      </c>
      <c r="Q404" s="30">
        <v>30404</v>
      </c>
      <c r="R404" s="30">
        <v>28836.799999999999</v>
      </c>
      <c r="T404" s="30">
        <v>36997.9</v>
      </c>
      <c r="U404" s="30">
        <v>35430.1</v>
      </c>
      <c r="V404" s="30">
        <v>33862.300000000003</v>
      </c>
      <c r="W404" s="30">
        <v>32294.5</v>
      </c>
      <c r="X404" s="30">
        <v>30726.7</v>
      </c>
    </row>
    <row r="406" spans="1:24" x14ac:dyDescent="0.25">
      <c r="A406" s="10" t="s">
        <v>239</v>
      </c>
      <c r="B406" s="10">
        <v>100</v>
      </c>
      <c r="C406" s="10">
        <v>95</v>
      </c>
      <c r="D406" s="10">
        <v>90</v>
      </c>
      <c r="E406" s="10">
        <v>85</v>
      </c>
      <c r="F406" s="10">
        <v>80</v>
      </c>
      <c r="G406" s="10" t="s">
        <v>240</v>
      </c>
      <c r="H406" s="10">
        <v>100</v>
      </c>
      <c r="I406" s="10">
        <v>95</v>
      </c>
      <c r="J406" s="10">
        <v>90</v>
      </c>
      <c r="K406" s="10">
        <v>85</v>
      </c>
      <c r="L406" s="10">
        <v>80</v>
      </c>
      <c r="M406" s="10" t="s">
        <v>241</v>
      </c>
      <c r="N406" s="10">
        <v>100</v>
      </c>
      <c r="O406" s="10">
        <v>95</v>
      </c>
      <c r="P406" s="10">
        <v>90</v>
      </c>
      <c r="Q406" s="10">
        <v>85</v>
      </c>
      <c r="R406" s="10">
        <v>80</v>
      </c>
      <c r="S406" s="10" t="s">
        <v>242</v>
      </c>
      <c r="T406" s="10">
        <v>100</v>
      </c>
      <c r="U406" s="10">
        <v>95</v>
      </c>
      <c r="V406" s="10">
        <v>90</v>
      </c>
      <c r="W406" s="10">
        <v>85</v>
      </c>
      <c r="X406" s="10">
        <v>80</v>
      </c>
    </row>
    <row r="407" spans="1:24" x14ac:dyDescent="0.25">
      <c r="A407" s="10" t="s">
        <v>22</v>
      </c>
      <c r="B407" s="30">
        <v>8.1170000000000009</v>
      </c>
      <c r="C407" s="30">
        <v>8.1170000000000009</v>
      </c>
      <c r="D407" s="30">
        <v>8.1170000000000009</v>
      </c>
      <c r="E407" s="30">
        <v>8.1170000000000009</v>
      </c>
      <c r="F407" s="30">
        <v>8.1170000000000009</v>
      </c>
      <c r="H407" s="30">
        <v>5.1740000000000004</v>
      </c>
      <c r="I407" s="30">
        <v>5.1740000000000004</v>
      </c>
      <c r="J407" s="30">
        <v>5.1740000000000004</v>
      </c>
      <c r="K407" s="30">
        <v>5.1740000000000004</v>
      </c>
      <c r="L407" s="30">
        <v>5.1740000000000004</v>
      </c>
      <c r="N407" s="30">
        <v>4.6319999999999997</v>
      </c>
      <c r="O407" s="30">
        <v>4.6319999999999997</v>
      </c>
      <c r="P407" s="30">
        <v>4.6319999999999997</v>
      </c>
      <c r="Q407" s="30">
        <v>4.6319999999999997</v>
      </c>
      <c r="R407" s="30">
        <v>4.6319999999999997</v>
      </c>
      <c r="T407" s="30">
        <v>3.12</v>
      </c>
      <c r="U407" s="30">
        <v>3.12</v>
      </c>
      <c r="V407" s="30">
        <v>3.12</v>
      </c>
      <c r="W407" s="30">
        <v>3.12</v>
      </c>
      <c r="X407" s="30">
        <v>3.12</v>
      </c>
    </row>
    <row r="408" spans="1:24" x14ac:dyDescent="0.25">
      <c r="A408" s="10" t="s">
        <v>23</v>
      </c>
      <c r="B408" s="30">
        <v>0</v>
      </c>
      <c r="C408" s="30">
        <v>0</v>
      </c>
      <c r="D408" s="30">
        <v>0</v>
      </c>
      <c r="E408" s="30">
        <v>0</v>
      </c>
      <c r="F408" s="30">
        <v>0</v>
      </c>
      <c r="H408" s="30">
        <v>0</v>
      </c>
      <c r="I408" s="30">
        <v>0</v>
      </c>
      <c r="J408" s="30">
        <v>0</v>
      </c>
      <c r="K408" s="30">
        <v>0</v>
      </c>
      <c r="L408" s="30">
        <v>0</v>
      </c>
      <c r="N408" s="30">
        <v>0</v>
      </c>
      <c r="O408" s="30">
        <v>0</v>
      </c>
      <c r="P408" s="30">
        <v>0</v>
      </c>
      <c r="Q408" s="30">
        <v>0</v>
      </c>
      <c r="R408" s="30">
        <v>0</v>
      </c>
      <c r="T408" s="30">
        <v>0</v>
      </c>
      <c r="U408" s="30">
        <v>0</v>
      </c>
      <c r="V408" s="30">
        <v>0</v>
      </c>
      <c r="W408" s="30">
        <v>0</v>
      </c>
      <c r="X408" s="30">
        <v>0</v>
      </c>
    </row>
    <row r="409" spans="1:24" x14ac:dyDescent="0.25">
      <c r="A409" s="10" t="s">
        <v>24</v>
      </c>
      <c r="B409" s="30">
        <v>0</v>
      </c>
      <c r="C409" s="30">
        <v>0</v>
      </c>
      <c r="D409" s="30">
        <v>0</v>
      </c>
      <c r="E409" s="30">
        <v>0</v>
      </c>
      <c r="F409" s="30">
        <v>0</v>
      </c>
      <c r="H409" s="30">
        <v>0</v>
      </c>
      <c r="I409" s="30">
        <v>0</v>
      </c>
      <c r="J409" s="30">
        <v>0</v>
      </c>
      <c r="K409" s="30">
        <v>0</v>
      </c>
      <c r="L409" s="30">
        <v>0</v>
      </c>
      <c r="N409" s="30">
        <v>0</v>
      </c>
      <c r="O409" s="30">
        <v>0</v>
      </c>
      <c r="P409" s="30">
        <v>0</v>
      </c>
      <c r="Q409" s="30">
        <v>0</v>
      </c>
      <c r="R409" s="30">
        <v>0</v>
      </c>
      <c r="T409" s="30">
        <v>0</v>
      </c>
      <c r="U409" s="30">
        <v>0</v>
      </c>
      <c r="V409" s="30">
        <v>0</v>
      </c>
      <c r="W409" s="30">
        <v>0</v>
      </c>
      <c r="X409" s="30">
        <v>0</v>
      </c>
    </row>
    <row r="410" spans="1:24" x14ac:dyDescent="0.25">
      <c r="A410" s="10" t="s">
        <v>25</v>
      </c>
      <c r="B410" s="30">
        <v>6</v>
      </c>
      <c r="C410" s="30">
        <v>6</v>
      </c>
      <c r="D410" s="30">
        <v>6</v>
      </c>
      <c r="E410" s="30">
        <v>6</v>
      </c>
      <c r="F410" s="30">
        <v>6</v>
      </c>
      <c r="H410" s="30">
        <v>7</v>
      </c>
      <c r="I410" s="30">
        <v>7</v>
      </c>
      <c r="J410" s="30">
        <v>7</v>
      </c>
      <c r="K410" s="30">
        <v>7</v>
      </c>
      <c r="L410" s="30">
        <v>7</v>
      </c>
      <c r="N410" s="30">
        <v>8</v>
      </c>
      <c r="O410" s="30">
        <v>8</v>
      </c>
      <c r="P410" s="30">
        <v>8</v>
      </c>
      <c r="Q410" s="30">
        <v>8</v>
      </c>
      <c r="R410" s="30">
        <v>8</v>
      </c>
      <c r="T410" s="30">
        <v>12</v>
      </c>
      <c r="U410" s="30">
        <v>12</v>
      </c>
      <c r="V410" s="30">
        <v>12</v>
      </c>
      <c r="W410" s="30">
        <v>12</v>
      </c>
      <c r="X410" s="30">
        <v>12</v>
      </c>
    </row>
    <row r="411" spans="1:24" x14ac:dyDescent="0.25">
      <c r="A411" s="10" t="s">
        <v>64</v>
      </c>
      <c r="B411" s="30">
        <v>14609.843999999999</v>
      </c>
      <c r="C411" s="30">
        <v>14609.843999999999</v>
      </c>
      <c r="D411" s="30">
        <v>14609.843999999999</v>
      </c>
      <c r="E411" s="30">
        <v>14609.843999999999</v>
      </c>
      <c r="F411" s="30">
        <v>14609.843999999999</v>
      </c>
      <c r="H411" s="30">
        <v>9313.4699999999993</v>
      </c>
      <c r="I411" s="30">
        <v>9313.4699999999993</v>
      </c>
      <c r="J411" s="30">
        <v>9313.4699999999993</v>
      </c>
      <c r="K411" s="30">
        <v>9313.4699999999993</v>
      </c>
      <c r="L411" s="30">
        <v>9313.4699999999993</v>
      </c>
      <c r="N411" s="30">
        <v>8336.844000000001</v>
      </c>
      <c r="O411" s="30">
        <v>8336.844000000001</v>
      </c>
      <c r="P411" s="30">
        <v>8336.844000000001</v>
      </c>
      <c r="Q411" s="30">
        <v>8336.844000000001</v>
      </c>
      <c r="R411" s="30">
        <v>8336.844000000001</v>
      </c>
      <c r="T411" s="30">
        <v>5615.7660000000014</v>
      </c>
      <c r="U411" s="30">
        <v>5615.7660000000014</v>
      </c>
      <c r="V411" s="30">
        <v>5615.7660000000014</v>
      </c>
      <c r="W411" s="30">
        <v>5615.7660000000014</v>
      </c>
      <c r="X411" s="30">
        <v>5615.7660000000014</v>
      </c>
    </row>
    <row r="412" spans="1:24" x14ac:dyDescent="0.25">
      <c r="A412" s="10" t="s">
        <v>65</v>
      </c>
      <c r="B412" s="30">
        <v>1422.875995251336</v>
      </c>
      <c r="C412" s="30">
        <v>1422.875995251336</v>
      </c>
      <c r="D412" s="30">
        <v>1422.875995251336</v>
      </c>
      <c r="E412" s="30">
        <v>1422.875995251336</v>
      </c>
      <c r="F412" s="30">
        <v>1422.875995251336</v>
      </c>
      <c r="H412" s="30">
        <v>907.05368897118001</v>
      </c>
      <c r="I412" s="30">
        <v>907.05368897118001</v>
      </c>
      <c r="J412" s="30">
        <v>907.05368897118001</v>
      </c>
      <c r="K412" s="30">
        <v>907.05368897118001</v>
      </c>
      <c r="L412" s="30">
        <v>907.05368897118001</v>
      </c>
      <c r="N412" s="30">
        <v>811.93852608933605</v>
      </c>
      <c r="O412" s="30">
        <v>811.93852608933605</v>
      </c>
      <c r="P412" s="30">
        <v>811.93852608933605</v>
      </c>
      <c r="Q412" s="30">
        <v>811.93852608933605</v>
      </c>
      <c r="R412" s="30">
        <v>811.93852608933605</v>
      </c>
      <c r="T412" s="30">
        <v>546.92840227100396</v>
      </c>
      <c r="U412" s="30">
        <v>546.92840227100396</v>
      </c>
      <c r="V412" s="30">
        <v>546.92840227100396</v>
      </c>
      <c r="W412" s="30">
        <v>546.92840227100396</v>
      </c>
      <c r="X412" s="30">
        <v>546.92840227100396</v>
      </c>
    </row>
    <row r="413" spans="1:24" x14ac:dyDescent="0.25">
      <c r="A413" s="10" t="s">
        <v>66</v>
      </c>
      <c r="B413" s="30">
        <v>1.527689338E-9</v>
      </c>
      <c r="C413" s="30">
        <v>0</v>
      </c>
      <c r="D413" s="30">
        <v>0</v>
      </c>
      <c r="E413" s="30">
        <v>0</v>
      </c>
      <c r="F413" s="30">
        <v>0</v>
      </c>
      <c r="H413" s="30">
        <v>6.6865706400000004E-9</v>
      </c>
      <c r="I413" s="30">
        <v>0</v>
      </c>
      <c r="J413" s="30">
        <v>0</v>
      </c>
      <c r="K413" s="30">
        <v>0</v>
      </c>
      <c r="L413" s="30">
        <v>0</v>
      </c>
      <c r="N413" s="30">
        <v>0</v>
      </c>
      <c r="O413" s="30">
        <v>0</v>
      </c>
      <c r="P413" s="30">
        <v>0</v>
      </c>
      <c r="Q413" s="30">
        <v>0</v>
      </c>
      <c r="R413" s="30">
        <v>0</v>
      </c>
      <c r="T413" s="30">
        <v>1.597116476E-9</v>
      </c>
      <c r="U413" s="30">
        <v>0</v>
      </c>
      <c r="V413" s="30">
        <v>0</v>
      </c>
      <c r="W413" s="30">
        <v>0</v>
      </c>
      <c r="X413" s="30">
        <v>0</v>
      </c>
    </row>
    <row r="414" spans="1:24" x14ac:dyDescent="0.25">
      <c r="A414" s="10" t="s">
        <v>67</v>
      </c>
      <c r="B414" s="30">
        <v>3.4358050010304998E-10</v>
      </c>
      <c r="C414" s="30">
        <v>0</v>
      </c>
      <c r="D414" s="30">
        <v>0</v>
      </c>
      <c r="E414" s="30">
        <v>0</v>
      </c>
      <c r="F414" s="30">
        <v>0</v>
      </c>
      <c r="H414" s="30">
        <v>1.5038236029540001E-9</v>
      </c>
      <c r="I414" s="30">
        <v>0</v>
      </c>
      <c r="J414" s="30">
        <v>0</v>
      </c>
      <c r="K414" s="30">
        <v>0</v>
      </c>
      <c r="L414" s="30">
        <v>0</v>
      </c>
      <c r="N414" s="30">
        <v>0</v>
      </c>
      <c r="O414" s="30">
        <v>0</v>
      </c>
      <c r="P414" s="30">
        <v>0</v>
      </c>
      <c r="Q414" s="30">
        <v>0</v>
      </c>
      <c r="R414" s="30">
        <v>0</v>
      </c>
      <c r="T414" s="30">
        <v>3.5919480741109999E-10</v>
      </c>
      <c r="U414" s="30">
        <v>0</v>
      </c>
      <c r="V414" s="30">
        <v>0</v>
      </c>
      <c r="W414" s="30">
        <v>0</v>
      </c>
      <c r="X414" s="30">
        <v>0</v>
      </c>
    </row>
    <row r="415" spans="1:24" x14ac:dyDescent="0.25">
      <c r="A415" s="10" t="s">
        <v>68</v>
      </c>
      <c r="B415" s="30">
        <v>3484.5</v>
      </c>
      <c r="C415" s="30">
        <v>3484.5</v>
      </c>
      <c r="D415" s="30">
        <v>3484.5</v>
      </c>
      <c r="E415" s="30">
        <v>3484.5</v>
      </c>
      <c r="F415" s="30">
        <v>3484.5</v>
      </c>
      <c r="H415" s="30">
        <v>4065.25</v>
      </c>
      <c r="I415" s="30">
        <v>4065.25</v>
      </c>
      <c r="J415" s="30">
        <v>4065.25</v>
      </c>
      <c r="K415" s="30">
        <v>4065.25</v>
      </c>
      <c r="L415" s="30">
        <v>4065.25</v>
      </c>
      <c r="N415" s="30">
        <v>4646</v>
      </c>
      <c r="O415" s="30">
        <v>4646</v>
      </c>
      <c r="P415" s="30">
        <v>4646</v>
      </c>
      <c r="Q415" s="30">
        <v>4646</v>
      </c>
      <c r="R415" s="30">
        <v>4646</v>
      </c>
      <c r="T415" s="30">
        <v>6969</v>
      </c>
      <c r="U415" s="30">
        <v>6969</v>
      </c>
      <c r="V415" s="30">
        <v>6969</v>
      </c>
      <c r="W415" s="30">
        <v>6969</v>
      </c>
      <c r="X415" s="30">
        <v>6969</v>
      </c>
    </row>
    <row r="416" spans="1:24" x14ac:dyDescent="0.25">
      <c r="A416" s="10" t="s">
        <v>69</v>
      </c>
      <c r="B416" s="30">
        <v>730.43695500000001</v>
      </c>
      <c r="C416" s="30">
        <v>730.43695500000001</v>
      </c>
      <c r="D416" s="30">
        <v>730.43695500000001</v>
      </c>
      <c r="E416" s="30">
        <v>730.43695500000001</v>
      </c>
      <c r="F416" s="30">
        <v>730.43695500000001</v>
      </c>
      <c r="H416" s="30">
        <v>852.17644749999999</v>
      </c>
      <c r="I416" s="30">
        <v>852.17644749999999</v>
      </c>
      <c r="J416" s="30">
        <v>852.17644749999999</v>
      </c>
      <c r="K416" s="30">
        <v>852.17644749999999</v>
      </c>
      <c r="L416" s="30">
        <v>852.17644749999999</v>
      </c>
      <c r="N416" s="30">
        <v>973.91593999999998</v>
      </c>
      <c r="O416" s="30">
        <v>973.91593999999998</v>
      </c>
      <c r="P416" s="30">
        <v>973.91593999999998</v>
      </c>
      <c r="Q416" s="30">
        <v>973.91593999999998</v>
      </c>
      <c r="R416" s="30">
        <v>973.91593999999998</v>
      </c>
      <c r="T416" s="30">
        <v>1460.87391</v>
      </c>
      <c r="U416" s="30">
        <v>1460.87391</v>
      </c>
      <c r="V416" s="30">
        <v>1460.87391</v>
      </c>
      <c r="W416" s="30">
        <v>1460.87391</v>
      </c>
      <c r="X416" s="30">
        <v>1460.87391</v>
      </c>
    </row>
    <row r="417" spans="1:24" x14ac:dyDescent="0.25">
      <c r="A417" s="10" t="s">
        <v>70</v>
      </c>
      <c r="B417" s="30">
        <v>1052.96912608757</v>
      </c>
      <c r="C417" s="30">
        <v>942.61323787831998</v>
      </c>
      <c r="D417" s="30">
        <v>832.25734966905486</v>
      </c>
      <c r="E417" s="30">
        <v>721.90146145978792</v>
      </c>
      <c r="F417" s="30">
        <v>611.54557584892495</v>
      </c>
      <c r="H417" s="30">
        <v>1482.0169540642321</v>
      </c>
      <c r="I417" s="30">
        <v>1371.620185733417</v>
      </c>
      <c r="J417" s="30">
        <v>1261.2234174025739</v>
      </c>
      <c r="K417" s="30">
        <v>1150.826649071731</v>
      </c>
      <c r="L417" s="30">
        <v>1040.4298807408841</v>
      </c>
      <c r="N417" s="30">
        <v>1555.35162330866</v>
      </c>
      <c r="O417" s="30">
        <v>1444.9548549778101</v>
      </c>
      <c r="P417" s="30">
        <v>1334.5580866469591</v>
      </c>
      <c r="Q417" s="30">
        <v>1224.1613183161089</v>
      </c>
      <c r="R417" s="30">
        <v>1113.764549985257</v>
      </c>
      <c r="T417" s="30">
        <v>1796.734846796885</v>
      </c>
      <c r="U417" s="30">
        <v>1686.2971983444611</v>
      </c>
      <c r="V417" s="30">
        <v>1575.8595498920361</v>
      </c>
      <c r="W417" s="30">
        <v>1465.421901439609</v>
      </c>
      <c r="X417" s="30">
        <v>1354.9842529871819</v>
      </c>
    </row>
    <row r="418" spans="1:24" x14ac:dyDescent="0.25">
      <c r="A418" s="10" t="s">
        <v>10</v>
      </c>
      <c r="B418" s="30">
        <v>28658.997762237599</v>
      </c>
      <c r="C418" s="30">
        <v>25655.406227707059</v>
      </c>
      <c r="D418" s="30">
        <v>22651.814693176118</v>
      </c>
      <c r="E418" s="30">
        <v>19648.223158645131</v>
      </c>
      <c r="F418" s="30">
        <v>16644.63169483572</v>
      </c>
      <c r="H418" s="30">
        <v>40336.529835341753</v>
      </c>
      <c r="I418" s="30">
        <v>37331.825653456792</v>
      </c>
      <c r="J418" s="30">
        <v>34327.121471571038</v>
      </c>
      <c r="K418" s="30">
        <v>31322.417289685302</v>
      </c>
      <c r="L418" s="30">
        <v>28317.71310779946</v>
      </c>
      <c r="N418" s="30">
        <v>42332.503002740857</v>
      </c>
      <c r="O418" s="30">
        <v>39327.798820854943</v>
      </c>
      <c r="P418" s="30">
        <v>36323.094638968993</v>
      </c>
      <c r="Q418" s="30">
        <v>33318.390457083056</v>
      </c>
      <c r="R418" s="30">
        <v>30313.68627519708</v>
      </c>
      <c r="T418" s="30">
        <v>48902.307463669968</v>
      </c>
      <c r="U418" s="30">
        <v>45896.490634429363</v>
      </c>
      <c r="V418" s="30">
        <v>42890.673805188722</v>
      </c>
      <c r="W418" s="30">
        <v>39884.856975948023</v>
      </c>
      <c r="X418" s="30">
        <v>36879.040146707353</v>
      </c>
    </row>
    <row r="419" spans="1:24" x14ac:dyDescent="0.25">
      <c r="A419" s="10" t="s">
        <v>26</v>
      </c>
      <c r="B419" s="30">
        <v>49959.3</v>
      </c>
      <c r="C419" s="30">
        <v>46845.4</v>
      </c>
      <c r="D419" s="30">
        <v>43731.5</v>
      </c>
      <c r="E419" s="30">
        <v>40617.5</v>
      </c>
      <c r="F419" s="30">
        <v>37503.599999999999</v>
      </c>
      <c r="H419" s="30">
        <v>56956.2</v>
      </c>
      <c r="I419" s="30">
        <v>53841.1</v>
      </c>
      <c r="J419" s="30">
        <v>50726</v>
      </c>
      <c r="K419" s="30">
        <v>47610.9</v>
      </c>
      <c r="L419" s="30">
        <v>44495.8</v>
      </c>
      <c r="N419" s="30">
        <v>58656.2</v>
      </c>
      <c r="O419" s="30">
        <v>55541.1</v>
      </c>
      <c r="P419" s="30">
        <v>52426</v>
      </c>
      <c r="Q419" s="30">
        <v>49310.9</v>
      </c>
      <c r="R419" s="30">
        <v>46195.8</v>
      </c>
      <c r="T419" s="30">
        <v>65291.1</v>
      </c>
      <c r="U419" s="30">
        <v>62174.9</v>
      </c>
      <c r="V419" s="30">
        <v>59058.6</v>
      </c>
      <c r="W419" s="30">
        <v>55942.400000000001</v>
      </c>
      <c r="X419" s="30">
        <v>52826.1</v>
      </c>
    </row>
    <row r="421" spans="1:24" x14ac:dyDescent="0.25">
      <c r="A421" s="10" t="s">
        <v>243</v>
      </c>
      <c r="B421" s="10">
        <v>100</v>
      </c>
      <c r="C421" s="10">
        <v>95</v>
      </c>
      <c r="D421" s="10">
        <v>90</v>
      </c>
      <c r="E421" s="10">
        <v>85</v>
      </c>
      <c r="F421" s="10">
        <v>80</v>
      </c>
      <c r="G421" s="10" t="s">
        <v>244</v>
      </c>
      <c r="H421" s="10">
        <v>100</v>
      </c>
      <c r="I421" s="10">
        <v>95</v>
      </c>
      <c r="J421" s="10">
        <v>90</v>
      </c>
      <c r="K421" s="10">
        <v>85</v>
      </c>
      <c r="L421" s="10">
        <v>80</v>
      </c>
      <c r="M421" s="10" t="s">
        <v>245</v>
      </c>
      <c r="N421" s="10">
        <v>100</v>
      </c>
      <c r="O421" s="10">
        <v>95</v>
      </c>
      <c r="P421" s="10">
        <v>90</v>
      </c>
      <c r="Q421" s="10">
        <v>85</v>
      </c>
      <c r="R421" s="10">
        <v>80</v>
      </c>
      <c r="S421" s="10" t="s">
        <v>246</v>
      </c>
      <c r="T421" s="10">
        <v>100</v>
      </c>
      <c r="U421" s="10">
        <v>95</v>
      </c>
      <c r="V421" s="10">
        <v>90</v>
      </c>
      <c r="W421" s="10">
        <v>85</v>
      </c>
      <c r="X421" s="10">
        <v>80</v>
      </c>
    </row>
    <row r="422" spans="1:24" x14ac:dyDescent="0.25">
      <c r="A422" s="10" t="s">
        <v>22</v>
      </c>
      <c r="B422" s="30">
        <v>20.606000000000002</v>
      </c>
      <c r="C422" s="30">
        <v>16.114999999999998</v>
      </c>
      <c r="D422" s="30">
        <v>15.095000000000001</v>
      </c>
      <c r="E422" s="30">
        <v>14.08</v>
      </c>
      <c r="F422" s="30">
        <v>13.146000000000001</v>
      </c>
      <c r="H422" s="30">
        <v>21.759</v>
      </c>
      <c r="I422" s="30">
        <v>16.887</v>
      </c>
      <c r="J422" s="30">
        <v>15.824999999999999</v>
      </c>
      <c r="K422" s="30">
        <v>14.875999999999999</v>
      </c>
      <c r="L422" s="30">
        <v>13.92</v>
      </c>
      <c r="N422" s="30">
        <v>21.734000000000002</v>
      </c>
      <c r="O422" s="30">
        <v>17.021999999999998</v>
      </c>
      <c r="P422" s="30">
        <v>15.984999999999999</v>
      </c>
      <c r="Q422" s="30">
        <v>14.957000000000001</v>
      </c>
      <c r="R422" s="30">
        <v>14.009</v>
      </c>
      <c r="T422" s="30">
        <v>22.225999999999999</v>
      </c>
      <c r="U422" s="30">
        <v>17.734999999999999</v>
      </c>
      <c r="V422" s="30">
        <v>16.460999999999999</v>
      </c>
      <c r="W422" s="30">
        <v>15.423999999999999</v>
      </c>
      <c r="X422" s="30">
        <v>14.462999999999999</v>
      </c>
    </row>
    <row r="423" spans="1:24" x14ac:dyDescent="0.25">
      <c r="A423" s="10" t="s">
        <v>23</v>
      </c>
      <c r="B423" s="30">
        <v>4.76</v>
      </c>
      <c r="C423" s="30">
        <v>4.3140000000000001</v>
      </c>
      <c r="D423" s="30">
        <v>3.19</v>
      </c>
      <c r="E423" s="30">
        <v>2.5739999999999998</v>
      </c>
      <c r="F423" s="30">
        <v>2.0870000000000002</v>
      </c>
      <c r="H423" s="30">
        <v>5.71</v>
      </c>
      <c r="I423" s="30">
        <v>5.1589999999999998</v>
      </c>
      <c r="J423" s="30">
        <v>4.4790000000000001</v>
      </c>
      <c r="K423" s="30">
        <v>4.0830000000000002</v>
      </c>
      <c r="L423" s="30">
        <v>3.698</v>
      </c>
      <c r="N423" s="30">
        <v>6.78</v>
      </c>
      <c r="O423" s="30">
        <v>5.93</v>
      </c>
      <c r="P423" s="30">
        <v>5</v>
      </c>
      <c r="Q423" s="30">
        <v>4.2690000000000001</v>
      </c>
      <c r="R423" s="30">
        <v>3.8919999999999999</v>
      </c>
      <c r="T423" s="30">
        <v>10.62</v>
      </c>
      <c r="U423" s="30">
        <v>9.2279999999999998</v>
      </c>
      <c r="V423" s="30">
        <v>7.5780000000000003</v>
      </c>
      <c r="W423" s="30">
        <v>6.53</v>
      </c>
      <c r="X423" s="30">
        <v>5.6120000000000001</v>
      </c>
    </row>
    <row r="424" spans="1:24" x14ac:dyDescent="0.25">
      <c r="A424" s="10" t="s">
        <v>24</v>
      </c>
      <c r="B424" s="30">
        <v>47.183</v>
      </c>
      <c r="C424" s="30">
        <v>27.817</v>
      </c>
      <c r="D424" s="30">
        <v>24.306000000000001</v>
      </c>
      <c r="E424" s="30">
        <v>20.916</v>
      </c>
      <c r="F424" s="30">
        <v>17.38</v>
      </c>
      <c r="H424" s="30">
        <v>63.968000000000004</v>
      </c>
      <c r="I424" s="30">
        <v>44.348999999999997</v>
      </c>
      <c r="J424" s="30">
        <v>40.973999999999997</v>
      </c>
      <c r="K424" s="30">
        <v>37.109000000000002</v>
      </c>
      <c r="L424" s="30">
        <v>33.264000000000003</v>
      </c>
      <c r="N424" s="30">
        <v>66.605000000000004</v>
      </c>
      <c r="O424" s="30">
        <v>46.283000000000001</v>
      </c>
      <c r="P424" s="30">
        <v>42.709000000000003</v>
      </c>
      <c r="Q424" s="30">
        <v>39.325000000000003</v>
      </c>
      <c r="R424" s="30">
        <v>35.445</v>
      </c>
      <c r="T424" s="30">
        <v>74.412999999999997</v>
      </c>
      <c r="U424" s="30">
        <v>53.551000000000002</v>
      </c>
      <c r="V424" s="30">
        <v>50.125</v>
      </c>
      <c r="W424" s="30">
        <v>46.414000000000001</v>
      </c>
      <c r="X424" s="30">
        <v>42.628999999999998</v>
      </c>
    </row>
    <row r="425" spans="1:24" x14ac:dyDescent="0.25">
      <c r="A425" s="10" t="s">
        <v>25</v>
      </c>
      <c r="B425" s="30">
        <v>0</v>
      </c>
      <c r="C425" s="30">
        <v>0</v>
      </c>
      <c r="D425" s="30">
        <v>0</v>
      </c>
      <c r="E425" s="30">
        <v>0</v>
      </c>
      <c r="F425" s="30">
        <v>0</v>
      </c>
      <c r="H425" s="30">
        <v>0</v>
      </c>
      <c r="I425" s="30">
        <v>0</v>
      </c>
      <c r="J425" s="30">
        <v>0</v>
      </c>
      <c r="K425" s="30">
        <v>0</v>
      </c>
      <c r="L425" s="30">
        <v>0</v>
      </c>
      <c r="N425" s="30">
        <v>0</v>
      </c>
      <c r="O425" s="30">
        <v>0</v>
      </c>
      <c r="P425" s="30">
        <v>0</v>
      </c>
      <c r="Q425" s="30">
        <v>0</v>
      </c>
      <c r="R425" s="30">
        <v>0</v>
      </c>
      <c r="T425" s="30">
        <v>0</v>
      </c>
      <c r="U425" s="30">
        <v>0</v>
      </c>
      <c r="V425" s="30">
        <v>0</v>
      </c>
      <c r="W425" s="30">
        <v>0</v>
      </c>
      <c r="X425" s="30">
        <v>0</v>
      </c>
    </row>
    <row r="426" spans="1:24" x14ac:dyDescent="0.25">
      <c r="A426" s="10" t="s">
        <v>64</v>
      </c>
      <c r="B426" s="30">
        <v>37091.519999999997</v>
      </c>
      <c r="C426" s="30">
        <v>29006.46</v>
      </c>
      <c r="D426" s="30">
        <v>27170.46</v>
      </c>
      <c r="E426" s="30">
        <v>25344.36</v>
      </c>
      <c r="F426" s="30">
        <v>23663.7</v>
      </c>
      <c r="H426" s="30">
        <v>39166.92</v>
      </c>
      <c r="I426" s="30">
        <v>30396.240000000002</v>
      </c>
      <c r="J426" s="30">
        <v>28484.639999999999</v>
      </c>
      <c r="K426" s="30">
        <v>26775.9</v>
      </c>
      <c r="L426" s="30">
        <v>25056.18</v>
      </c>
      <c r="N426" s="30">
        <v>39121.379999999997</v>
      </c>
      <c r="O426" s="30">
        <v>30639.42</v>
      </c>
      <c r="P426" s="30">
        <v>28772.1</v>
      </c>
      <c r="Q426" s="30">
        <v>26922.78</v>
      </c>
      <c r="R426" s="30">
        <v>25216.38</v>
      </c>
      <c r="T426" s="30">
        <v>40005.9</v>
      </c>
      <c r="U426" s="30">
        <v>31923.18</v>
      </c>
      <c r="V426" s="30">
        <v>29630.52</v>
      </c>
      <c r="W426" s="30">
        <v>27763.74</v>
      </c>
      <c r="X426" s="30">
        <v>26034.12</v>
      </c>
    </row>
    <row r="427" spans="1:24" x14ac:dyDescent="0.25">
      <c r="A427" s="10" t="s">
        <v>65</v>
      </c>
      <c r="B427" s="30">
        <v>3612.4022566828799</v>
      </c>
      <c r="C427" s="30">
        <v>2824.9853756972402</v>
      </c>
      <c r="D427" s="30">
        <v>2646.17440911324</v>
      </c>
      <c r="E427" s="30">
        <v>2468.32761930984</v>
      </c>
      <c r="F427" s="30">
        <v>2304.6454629377999</v>
      </c>
      <c r="H427" s="30">
        <v>3814.52877087048</v>
      </c>
      <c r="I427" s="30">
        <v>2960.3382652065602</v>
      </c>
      <c r="J427" s="30">
        <v>2774.1644941161599</v>
      </c>
      <c r="K427" s="30">
        <v>2607.7475817845998</v>
      </c>
      <c r="L427" s="30">
        <v>2440.2613097509202</v>
      </c>
      <c r="N427" s="30">
        <v>3810.093557679721</v>
      </c>
      <c r="O427" s="30">
        <v>2984.0219530354798</v>
      </c>
      <c r="P427" s="30">
        <v>2802.1606817274001</v>
      </c>
      <c r="Q427" s="30">
        <v>2622.0524591113199</v>
      </c>
      <c r="R427" s="30">
        <v>2455.8634431097198</v>
      </c>
      <c r="T427" s="30">
        <v>3896.2383704046001</v>
      </c>
      <c r="U427" s="30">
        <v>3109.04938574892</v>
      </c>
      <c r="V427" s="30">
        <v>2885.7635738488798</v>
      </c>
      <c r="W427" s="30">
        <v>2703.9548940015602</v>
      </c>
      <c r="X427" s="30">
        <v>2535.50444518728</v>
      </c>
    </row>
    <row r="428" spans="1:24" x14ac:dyDescent="0.25">
      <c r="A428" s="10" t="s">
        <v>66</v>
      </c>
      <c r="B428" s="30">
        <v>30112.337105458369</v>
      </c>
      <c r="C428" s="30">
        <v>19201.79578738999</v>
      </c>
      <c r="D428" s="30">
        <v>16220.977715780749</v>
      </c>
      <c r="E428" s="30">
        <v>13794.574716659659</v>
      </c>
      <c r="F428" s="30">
        <v>11412.8765326466</v>
      </c>
      <c r="H428" s="30">
        <v>40110.810489362877</v>
      </c>
      <c r="I428" s="30">
        <v>28961.10671293928</v>
      </c>
      <c r="J428" s="30">
        <v>26481.386288345471</v>
      </c>
      <c r="K428" s="30">
        <v>24009.313061248151</v>
      </c>
      <c r="L428" s="30">
        <v>21557.724824153771</v>
      </c>
      <c r="N428" s="30">
        <v>42565.643794497431</v>
      </c>
      <c r="O428" s="30">
        <v>30749.40658995129</v>
      </c>
      <c r="P428" s="30">
        <v>27920.880673851341</v>
      </c>
      <c r="Q428" s="30">
        <v>25387.490175989689</v>
      </c>
      <c r="R428" s="30">
        <v>22924.70469128992</v>
      </c>
      <c r="T428" s="30">
        <v>50481.223533858807</v>
      </c>
      <c r="U428" s="30">
        <v>37851.482100882167</v>
      </c>
      <c r="V428" s="30">
        <v>34411.619271612573</v>
      </c>
      <c r="W428" s="30">
        <v>31396.765718063329</v>
      </c>
      <c r="X428" s="30">
        <v>28465.668450818521</v>
      </c>
    </row>
    <row r="429" spans="1:24" x14ac:dyDescent="0.25">
      <c r="A429" s="10" t="s">
        <v>67</v>
      </c>
      <c r="B429" s="30">
        <v>5744.0101267290001</v>
      </c>
      <c r="C429" s="30">
        <v>3386.4883326187501</v>
      </c>
      <c r="D429" s="30">
        <v>2959.0122786542502</v>
      </c>
      <c r="E429" s="30">
        <v>2546.2667032822501</v>
      </c>
      <c r="F429" s="30">
        <v>2115.8323796499999</v>
      </c>
      <c r="H429" s="30">
        <v>7787.4562041385007</v>
      </c>
      <c r="I429" s="30">
        <v>5399.0004049839999</v>
      </c>
      <c r="J429" s="30">
        <v>4988.1783135935002</v>
      </c>
      <c r="K429" s="30">
        <v>4517.6795229794998</v>
      </c>
      <c r="L429" s="30">
        <v>4049.5303045707501</v>
      </c>
      <c r="N429" s="30">
        <v>8108.3980282162502</v>
      </c>
      <c r="O429" s="30">
        <v>5634.5298011237492</v>
      </c>
      <c r="P429" s="30">
        <v>5199.3963330810002</v>
      </c>
      <c r="Q429" s="30">
        <v>4787.4177165117499</v>
      </c>
      <c r="R429" s="30">
        <v>4315.0197898147499</v>
      </c>
      <c r="T429" s="30">
        <v>9059.0617251487511</v>
      </c>
      <c r="U429" s="30">
        <v>6519.3202586645002</v>
      </c>
      <c r="V429" s="30">
        <v>6102.1920615625004</v>
      </c>
      <c r="W429" s="30">
        <v>5650.4289788442502</v>
      </c>
      <c r="X429" s="30">
        <v>5189.5719560362504</v>
      </c>
    </row>
    <row r="430" spans="1:24" x14ac:dyDescent="0.25">
      <c r="A430" s="10" t="s">
        <v>68</v>
      </c>
      <c r="B430" s="30">
        <v>0</v>
      </c>
      <c r="C430" s="30">
        <v>0</v>
      </c>
      <c r="D430" s="30">
        <v>0</v>
      </c>
      <c r="E430" s="30">
        <v>0</v>
      </c>
      <c r="F430" s="30">
        <v>0</v>
      </c>
      <c r="H430" s="30">
        <v>0</v>
      </c>
      <c r="I430" s="30">
        <v>0</v>
      </c>
      <c r="J430" s="30">
        <v>0</v>
      </c>
      <c r="K430" s="30">
        <v>0</v>
      </c>
      <c r="L430" s="30">
        <v>0</v>
      </c>
      <c r="N430" s="30">
        <v>0</v>
      </c>
      <c r="O430" s="30">
        <v>0</v>
      </c>
      <c r="P430" s="30">
        <v>0</v>
      </c>
      <c r="Q430" s="30">
        <v>0</v>
      </c>
      <c r="R430" s="30">
        <v>0</v>
      </c>
      <c r="T430" s="30">
        <v>0</v>
      </c>
      <c r="U430" s="30">
        <v>0</v>
      </c>
      <c r="V430" s="30">
        <v>0</v>
      </c>
      <c r="W430" s="30">
        <v>0</v>
      </c>
      <c r="X430" s="30">
        <v>0</v>
      </c>
    </row>
    <row r="431" spans="1:24" x14ac:dyDescent="0.25">
      <c r="A431" s="10" t="s">
        <v>69</v>
      </c>
      <c r="B431" s="30">
        <v>0</v>
      </c>
      <c r="C431" s="30">
        <v>0</v>
      </c>
      <c r="D431" s="30">
        <v>0</v>
      </c>
      <c r="E431" s="30">
        <v>0</v>
      </c>
      <c r="F431" s="30">
        <v>0</v>
      </c>
      <c r="H431" s="30">
        <v>0</v>
      </c>
      <c r="I431" s="30">
        <v>0</v>
      </c>
      <c r="J431" s="30">
        <v>0</v>
      </c>
      <c r="K431" s="30">
        <v>0</v>
      </c>
      <c r="L431" s="30">
        <v>0</v>
      </c>
      <c r="N431" s="30">
        <v>0</v>
      </c>
      <c r="O431" s="30">
        <v>0</v>
      </c>
      <c r="P431" s="30">
        <v>0</v>
      </c>
      <c r="Q431" s="30">
        <v>0</v>
      </c>
      <c r="R431" s="30">
        <v>0</v>
      </c>
      <c r="T431" s="30">
        <v>0</v>
      </c>
      <c r="U431" s="30">
        <v>0</v>
      </c>
      <c r="V431" s="30">
        <v>0</v>
      </c>
      <c r="W431" s="30">
        <v>0</v>
      </c>
      <c r="X431" s="30">
        <v>0</v>
      </c>
    </row>
    <row r="432" spans="1:24" x14ac:dyDescent="0.25">
      <c r="A432" s="10" t="s">
        <v>70</v>
      </c>
      <c r="B432" s="30">
        <v>0</v>
      </c>
      <c r="C432" s="30">
        <v>0</v>
      </c>
      <c r="D432" s="30">
        <v>0</v>
      </c>
      <c r="E432" s="30">
        <v>0</v>
      </c>
      <c r="F432" s="30">
        <v>0</v>
      </c>
      <c r="H432" s="30">
        <v>0</v>
      </c>
      <c r="I432" s="30">
        <v>0</v>
      </c>
      <c r="J432" s="30">
        <v>0</v>
      </c>
      <c r="K432" s="30">
        <v>0</v>
      </c>
      <c r="L432" s="30">
        <v>0</v>
      </c>
      <c r="N432" s="30">
        <v>0</v>
      </c>
      <c r="O432" s="30">
        <v>0</v>
      </c>
      <c r="P432" s="30">
        <v>0</v>
      </c>
      <c r="Q432" s="30">
        <v>0</v>
      </c>
      <c r="R432" s="30">
        <v>0</v>
      </c>
      <c r="T432" s="30">
        <v>0</v>
      </c>
      <c r="U432" s="30">
        <v>0</v>
      </c>
      <c r="V432" s="30">
        <v>0</v>
      </c>
      <c r="W432" s="30">
        <v>0</v>
      </c>
      <c r="X432" s="30">
        <v>0</v>
      </c>
    </row>
    <row r="433" spans="1:24" x14ac:dyDescent="0.25">
      <c r="A433" s="10" t="s">
        <v>10</v>
      </c>
      <c r="B433" s="30">
        <v>0</v>
      </c>
      <c r="C433" s="30">
        <v>0</v>
      </c>
      <c r="D433" s="30">
        <v>0</v>
      </c>
      <c r="E433" s="30">
        <v>0</v>
      </c>
      <c r="F433" s="30">
        <v>0</v>
      </c>
      <c r="H433" s="30">
        <v>0</v>
      </c>
      <c r="I433" s="30">
        <v>0</v>
      </c>
      <c r="J433" s="30">
        <v>0</v>
      </c>
      <c r="K433" s="30">
        <v>0</v>
      </c>
      <c r="L433" s="30">
        <v>0</v>
      </c>
      <c r="N433" s="30">
        <v>0</v>
      </c>
      <c r="O433" s="30">
        <v>0</v>
      </c>
      <c r="P433" s="30">
        <v>0</v>
      </c>
      <c r="Q433" s="30">
        <v>0</v>
      </c>
      <c r="R433" s="30">
        <v>0</v>
      </c>
      <c r="T433" s="30">
        <v>0</v>
      </c>
      <c r="U433" s="30">
        <v>0</v>
      </c>
      <c r="V433" s="30">
        <v>0</v>
      </c>
      <c r="W433" s="30">
        <v>0</v>
      </c>
      <c r="X433" s="30">
        <v>0</v>
      </c>
    </row>
    <row r="434" spans="1:24" x14ac:dyDescent="0.25">
      <c r="A434" s="10" t="s">
        <v>26</v>
      </c>
      <c r="B434" s="30">
        <v>76560.2</v>
      </c>
      <c r="C434" s="30">
        <v>54419.8</v>
      </c>
      <c r="D434" s="30">
        <v>48996.6</v>
      </c>
      <c r="E434" s="30">
        <v>44153.5</v>
      </c>
      <c r="F434" s="30">
        <v>39497</v>
      </c>
      <c r="H434" s="30">
        <v>90879.6</v>
      </c>
      <c r="I434" s="30">
        <v>67716.7</v>
      </c>
      <c r="J434" s="30">
        <v>62728.4</v>
      </c>
      <c r="K434" s="30">
        <v>57910.5</v>
      </c>
      <c r="L434" s="30">
        <v>53103.8</v>
      </c>
      <c r="N434" s="30">
        <v>93605.5</v>
      </c>
      <c r="O434" s="30">
        <v>70007.3</v>
      </c>
      <c r="P434" s="30">
        <v>64694.400000000001</v>
      </c>
      <c r="Q434" s="30">
        <v>59719.8</v>
      </c>
      <c r="R434" s="30">
        <v>54911.9</v>
      </c>
      <c r="T434" s="30">
        <v>103442</v>
      </c>
      <c r="U434" s="30">
        <v>79403</v>
      </c>
      <c r="V434" s="30">
        <v>73030.100000000006</v>
      </c>
      <c r="W434" s="30">
        <v>67514.8</v>
      </c>
      <c r="X434" s="30">
        <v>62224.9</v>
      </c>
    </row>
    <row r="436" spans="1:24" x14ac:dyDescent="0.25">
      <c r="A436" s="10" t="s">
        <v>247</v>
      </c>
      <c r="B436" s="10">
        <v>100</v>
      </c>
      <c r="C436" s="10">
        <v>95</v>
      </c>
      <c r="D436" s="10">
        <v>90</v>
      </c>
      <c r="E436" s="10">
        <v>85</v>
      </c>
      <c r="F436" s="10">
        <v>80</v>
      </c>
      <c r="G436" s="10" t="s">
        <v>248</v>
      </c>
      <c r="H436" s="10">
        <v>100</v>
      </c>
      <c r="I436" s="10">
        <v>95</v>
      </c>
      <c r="J436" s="10">
        <v>90</v>
      </c>
      <c r="K436" s="10">
        <v>85</v>
      </c>
      <c r="L436" s="10">
        <v>80</v>
      </c>
      <c r="M436" s="10" t="s">
        <v>249</v>
      </c>
      <c r="N436" s="10">
        <v>100</v>
      </c>
      <c r="O436" s="10">
        <v>95</v>
      </c>
      <c r="P436" s="10">
        <v>90</v>
      </c>
      <c r="Q436" s="10">
        <v>85</v>
      </c>
      <c r="R436" s="10">
        <v>80</v>
      </c>
      <c r="S436" s="10" t="s">
        <v>250</v>
      </c>
      <c r="T436" s="10">
        <v>100</v>
      </c>
      <c r="U436" s="10">
        <v>95</v>
      </c>
      <c r="V436" s="10">
        <v>90</v>
      </c>
      <c r="W436" s="10">
        <v>85</v>
      </c>
      <c r="X436" s="10">
        <v>80</v>
      </c>
    </row>
    <row r="437" spans="1:24" x14ac:dyDescent="0.25">
      <c r="A437" s="10" t="s">
        <v>22</v>
      </c>
      <c r="B437" s="30">
        <v>0</v>
      </c>
      <c r="C437" s="30">
        <v>0</v>
      </c>
      <c r="D437" s="30">
        <v>0</v>
      </c>
      <c r="E437" s="30">
        <v>0</v>
      </c>
      <c r="F437" s="30">
        <v>0</v>
      </c>
      <c r="H437" s="30">
        <v>0</v>
      </c>
      <c r="I437" s="30">
        <v>0</v>
      </c>
      <c r="J437" s="30">
        <v>0</v>
      </c>
      <c r="K437" s="30">
        <v>0</v>
      </c>
      <c r="L437" s="30">
        <v>0</v>
      </c>
      <c r="N437" s="30">
        <v>0</v>
      </c>
      <c r="O437" s="30">
        <v>0</v>
      </c>
      <c r="P437" s="30">
        <v>0</v>
      </c>
      <c r="Q437" s="30">
        <v>0</v>
      </c>
      <c r="R437" s="30">
        <v>0</v>
      </c>
      <c r="T437" s="30">
        <v>0</v>
      </c>
      <c r="U437" s="30">
        <v>0</v>
      </c>
      <c r="V437" s="30">
        <v>0</v>
      </c>
      <c r="W437" s="30">
        <v>0</v>
      </c>
      <c r="X437" s="30">
        <v>0</v>
      </c>
    </row>
    <row r="438" spans="1:24" x14ac:dyDescent="0.25">
      <c r="A438" s="10" t="s">
        <v>23</v>
      </c>
      <c r="B438" s="30">
        <v>0</v>
      </c>
      <c r="C438" s="30">
        <v>0</v>
      </c>
      <c r="D438" s="30">
        <v>0</v>
      </c>
      <c r="E438" s="30">
        <v>0</v>
      </c>
      <c r="F438" s="30">
        <v>0</v>
      </c>
      <c r="H438" s="30">
        <v>0</v>
      </c>
      <c r="I438" s="30">
        <v>0</v>
      </c>
      <c r="J438" s="30">
        <v>0</v>
      </c>
      <c r="K438" s="30">
        <v>0</v>
      </c>
      <c r="L438" s="30">
        <v>0</v>
      </c>
      <c r="N438" s="30">
        <v>0</v>
      </c>
      <c r="O438" s="30">
        <v>0</v>
      </c>
      <c r="P438" s="30">
        <v>0</v>
      </c>
      <c r="Q438" s="30">
        <v>0</v>
      </c>
      <c r="R438" s="30">
        <v>0</v>
      </c>
      <c r="T438" s="30">
        <v>0</v>
      </c>
      <c r="U438" s="30">
        <v>0</v>
      </c>
      <c r="V438" s="30">
        <v>0</v>
      </c>
      <c r="W438" s="30">
        <v>0</v>
      </c>
      <c r="X438" s="30">
        <v>0</v>
      </c>
    </row>
    <row r="439" spans="1:24" x14ac:dyDescent="0.25">
      <c r="A439" s="10" t="s">
        <v>24</v>
      </c>
      <c r="B439" s="30">
        <v>0</v>
      </c>
      <c r="C439" s="30">
        <v>0</v>
      </c>
      <c r="D439" s="30">
        <v>0</v>
      </c>
      <c r="E439" s="30">
        <v>0</v>
      </c>
      <c r="F439" s="30">
        <v>0</v>
      </c>
      <c r="H439" s="30">
        <v>0</v>
      </c>
      <c r="I439" s="30">
        <v>0</v>
      </c>
      <c r="J439" s="30">
        <v>0</v>
      </c>
      <c r="K439" s="30">
        <v>0</v>
      </c>
      <c r="L439" s="30">
        <v>0</v>
      </c>
      <c r="N439" s="30">
        <v>0</v>
      </c>
      <c r="O439" s="30">
        <v>0</v>
      </c>
      <c r="P439" s="30">
        <v>0</v>
      </c>
      <c r="Q439" s="30">
        <v>0</v>
      </c>
      <c r="R439" s="30">
        <v>0</v>
      </c>
      <c r="T439" s="30">
        <v>0</v>
      </c>
      <c r="U439" s="30">
        <v>0</v>
      </c>
      <c r="V439" s="30">
        <v>0</v>
      </c>
      <c r="W439" s="30">
        <v>0</v>
      </c>
      <c r="X439" s="30">
        <v>0</v>
      </c>
    </row>
    <row r="440" spans="1:24" x14ac:dyDescent="0.25">
      <c r="A440" s="10" t="s">
        <v>25</v>
      </c>
      <c r="B440" s="30">
        <v>6</v>
      </c>
      <c r="C440" s="30">
        <v>6</v>
      </c>
      <c r="D440" s="30">
        <v>6</v>
      </c>
      <c r="E440" s="30">
        <v>6</v>
      </c>
      <c r="F440" s="30">
        <v>6</v>
      </c>
      <c r="H440" s="30">
        <v>7</v>
      </c>
      <c r="I440" s="30">
        <v>7</v>
      </c>
      <c r="J440" s="30">
        <v>7</v>
      </c>
      <c r="K440" s="30">
        <v>7</v>
      </c>
      <c r="L440" s="30">
        <v>7</v>
      </c>
      <c r="N440" s="30">
        <v>8</v>
      </c>
      <c r="O440" s="30">
        <v>8</v>
      </c>
      <c r="P440" s="30">
        <v>8</v>
      </c>
      <c r="Q440" s="30">
        <v>8</v>
      </c>
      <c r="R440" s="30">
        <v>8</v>
      </c>
      <c r="T440" s="30">
        <v>12</v>
      </c>
      <c r="U440" s="30">
        <v>12</v>
      </c>
      <c r="V440" s="30">
        <v>12</v>
      </c>
      <c r="W440" s="30">
        <v>12</v>
      </c>
      <c r="X440" s="30">
        <v>12</v>
      </c>
    </row>
    <row r="441" spans="1:24" x14ac:dyDescent="0.25">
      <c r="A441" s="10" t="s">
        <v>64</v>
      </c>
      <c r="B441" s="30">
        <v>0</v>
      </c>
      <c r="C441" s="30">
        <v>0</v>
      </c>
      <c r="D441" s="30">
        <v>0</v>
      </c>
      <c r="E441" s="30">
        <v>0</v>
      </c>
      <c r="F441" s="30">
        <v>0</v>
      </c>
      <c r="H441" s="30">
        <v>0</v>
      </c>
      <c r="I441" s="30">
        <v>0</v>
      </c>
      <c r="J441" s="30">
        <v>0</v>
      </c>
      <c r="K441" s="30">
        <v>0</v>
      </c>
      <c r="L441" s="30">
        <v>0</v>
      </c>
      <c r="N441" s="30">
        <v>0</v>
      </c>
      <c r="O441" s="30">
        <v>0</v>
      </c>
      <c r="P441" s="30">
        <v>0</v>
      </c>
      <c r="Q441" s="30">
        <v>0</v>
      </c>
      <c r="R441" s="30">
        <v>0</v>
      </c>
      <c r="T441" s="30">
        <v>0</v>
      </c>
      <c r="U441" s="30">
        <v>0</v>
      </c>
      <c r="V441" s="30">
        <v>0</v>
      </c>
      <c r="W441" s="30">
        <v>0</v>
      </c>
      <c r="X441" s="30">
        <v>0</v>
      </c>
    </row>
    <row r="442" spans="1:24" x14ac:dyDescent="0.25">
      <c r="A442" s="10" t="s">
        <v>65</v>
      </c>
      <c r="B442" s="30">
        <v>0</v>
      </c>
      <c r="C442" s="30">
        <v>0</v>
      </c>
      <c r="D442" s="30">
        <v>0</v>
      </c>
      <c r="E442" s="30">
        <v>0</v>
      </c>
      <c r="F442" s="30">
        <v>0</v>
      </c>
      <c r="H442" s="30">
        <v>0</v>
      </c>
      <c r="I442" s="30">
        <v>0</v>
      </c>
      <c r="J442" s="30">
        <v>0</v>
      </c>
      <c r="K442" s="30">
        <v>0</v>
      </c>
      <c r="L442" s="30">
        <v>0</v>
      </c>
      <c r="N442" s="30">
        <v>0</v>
      </c>
      <c r="O442" s="30">
        <v>0</v>
      </c>
      <c r="P442" s="30">
        <v>0</v>
      </c>
      <c r="Q442" s="30">
        <v>0</v>
      </c>
      <c r="R442" s="30">
        <v>0</v>
      </c>
      <c r="T442" s="30">
        <v>0</v>
      </c>
      <c r="U442" s="30">
        <v>0</v>
      </c>
      <c r="V442" s="30">
        <v>0</v>
      </c>
      <c r="W442" s="30">
        <v>0</v>
      </c>
      <c r="X442" s="30">
        <v>0</v>
      </c>
    </row>
    <row r="443" spans="1:24" x14ac:dyDescent="0.25">
      <c r="A443" s="10" t="s">
        <v>66</v>
      </c>
      <c r="B443" s="30">
        <v>0</v>
      </c>
      <c r="C443" s="30">
        <v>0</v>
      </c>
      <c r="D443" s="30">
        <v>0</v>
      </c>
      <c r="E443" s="30">
        <v>0</v>
      </c>
      <c r="F443" s="30">
        <v>0</v>
      </c>
      <c r="H443" s="30">
        <v>0</v>
      </c>
      <c r="I443" s="30">
        <v>0</v>
      </c>
      <c r="J443" s="30">
        <v>0</v>
      </c>
      <c r="K443" s="30">
        <v>0</v>
      </c>
      <c r="L443" s="30">
        <v>0</v>
      </c>
      <c r="N443" s="30">
        <v>0</v>
      </c>
      <c r="O443" s="30">
        <v>0</v>
      </c>
      <c r="P443" s="30">
        <v>0</v>
      </c>
      <c r="Q443" s="30">
        <v>0</v>
      </c>
      <c r="R443" s="30">
        <v>0</v>
      </c>
      <c r="T443" s="30">
        <v>0</v>
      </c>
      <c r="U443" s="30">
        <v>0</v>
      </c>
      <c r="V443" s="30">
        <v>0</v>
      </c>
      <c r="W443" s="30">
        <v>0</v>
      </c>
      <c r="X443" s="30">
        <v>0</v>
      </c>
    </row>
    <row r="444" spans="1:24" x14ac:dyDescent="0.25">
      <c r="A444" s="10" t="s">
        <v>67</v>
      </c>
      <c r="B444" s="30">
        <v>0</v>
      </c>
      <c r="C444" s="30">
        <v>0</v>
      </c>
      <c r="D444" s="30">
        <v>0</v>
      </c>
      <c r="E444" s="30">
        <v>0</v>
      </c>
      <c r="F444" s="30">
        <v>0</v>
      </c>
      <c r="H444" s="30">
        <v>0</v>
      </c>
      <c r="I444" s="30">
        <v>0</v>
      </c>
      <c r="J444" s="30">
        <v>0</v>
      </c>
      <c r="K444" s="30">
        <v>0</v>
      </c>
      <c r="L444" s="30">
        <v>0</v>
      </c>
      <c r="N444" s="30">
        <v>0</v>
      </c>
      <c r="O444" s="30">
        <v>0</v>
      </c>
      <c r="P444" s="30">
        <v>0</v>
      </c>
      <c r="Q444" s="30">
        <v>0</v>
      </c>
      <c r="R444" s="30">
        <v>0</v>
      </c>
      <c r="T444" s="30">
        <v>0</v>
      </c>
      <c r="U444" s="30">
        <v>0</v>
      </c>
      <c r="V444" s="30">
        <v>0</v>
      </c>
      <c r="W444" s="30">
        <v>0</v>
      </c>
      <c r="X444" s="30">
        <v>0</v>
      </c>
    </row>
    <row r="445" spans="1:24" x14ac:dyDescent="0.25">
      <c r="A445" s="10" t="s">
        <v>68</v>
      </c>
      <c r="B445" s="30">
        <v>3484.5</v>
      </c>
      <c r="C445" s="30">
        <v>3484.5</v>
      </c>
      <c r="D445" s="30">
        <v>3484.5</v>
      </c>
      <c r="E445" s="30">
        <v>3484.5</v>
      </c>
      <c r="F445" s="30">
        <v>3484.5</v>
      </c>
      <c r="H445" s="30">
        <v>4065.25</v>
      </c>
      <c r="I445" s="30">
        <v>4065.25</v>
      </c>
      <c r="J445" s="30">
        <v>4065.25</v>
      </c>
      <c r="K445" s="30">
        <v>4065.25</v>
      </c>
      <c r="L445" s="30">
        <v>4065.25</v>
      </c>
      <c r="N445" s="30">
        <v>4646</v>
      </c>
      <c r="O445" s="30">
        <v>4646</v>
      </c>
      <c r="P445" s="30">
        <v>4646</v>
      </c>
      <c r="Q445" s="30">
        <v>4646</v>
      </c>
      <c r="R445" s="30">
        <v>4646</v>
      </c>
      <c r="T445" s="30">
        <v>6969</v>
      </c>
      <c r="U445" s="30">
        <v>6969</v>
      </c>
      <c r="V445" s="30">
        <v>6969</v>
      </c>
      <c r="W445" s="30">
        <v>6969</v>
      </c>
      <c r="X445" s="30">
        <v>6969</v>
      </c>
    </row>
    <row r="446" spans="1:24" x14ac:dyDescent="0.25">
      <c r="A446" s="10" t="s">
        <v>69</v>
      </c>
      <c r="B446" s="30">
        <v>730.43695500000001</v>
      </c>
      <c r="C446" s="30">
        <v>730.43695500000001</v>
      </c>
      <c r="D446" s="30">
        <v>730.43695500000001</v>
      </c>
      <c r="E446" s="30">
        <v>730.43695500000001</v>
      </c>
      <c r="F446" s="30">
        <v>730.43695500000001</v>
      </c>
      <c r="H446" s="30">
        <v>852.17644749999999</v>
      </c>
      <c r="I446" s="30">
        <v>852.17644749999999</v>
      </c>
      <c r="J446" s="30">
        <v>852.17644749999999</v>
      </c>
      <c r="K446" s="30">
        <v>852.17644749999999</v>
      </c>
      <c r="L446" s="30">
        <v>852.17644749999999</v>
      </c>
      <c r="N446" s="30">
        <v>973.91593999999998</v>
      </c>
      <c r="O446" s="30">
        <v>973.91593999999998</v>
      </c>
      <c r="P446" s="30">
        <v>973.91593999999998</v>
      </c>
      <c r="Q446" s="30">
        <v>973.91593999999998</v>
      </c>
      <c r="R446" s="30">
        <v>973.91593999999998</v>
      </c>
      <c r="T446" s="30">
        <v>1460.87391</v>
      </c>
      <c r="U446" s="30">
        <v>1460.87391</v>
      </c>
      <c r="V446" s="30">
        <v>1460.87391</v>
      </c>
      <c r="W446" s="30">
        <v>1460.87391</v>
      </c>
      <c r="X446" s="30">
        <v>1460.87391</v>
      </c>
    </row>
    <row r="447" spans="1:24" x14ac:dyDescent="0.25">
      <c r="A447" s="10" t="s">
        <v>70</v>
      </c>
      <c r="B447" s="30">
        <v>2207.1177641851491</v>
      </c>
      <c r="C447" s="30">
        <v>2096.7618759759098</v>
      </c>
      <c r="D447" s="30">
        <v>1986.405987766653</v>
      </c>
      <c r="E447" s="30">
        <v>1876.050099557395</v>
      </c>
      <c r="F447" s="30">
        <v>1765.6942113481441</v>
      </c>
      <c r="H447" s="30">
        <v>2207.935366616824</v>
      </c>
      <c r="I447" s="30">
        <v>2097.538598285998</v>
      </c>
      <c r="J447" s="30">
        <v>1987.141829955169</v>
      </c>
      <c r="K447" s="30">
        <v>1876.7450616243359</v>
      </c>
      <c r="L447" s="30">
        <v>1766.3482932934969</v>
      </c>
      <c r="N447" s="30">
        <v>2207.9353666168308</v>
      </c>
      <c r="O447" s="30">
        <v>2097.5385982859948</v>
      </c>
      <c r="P447" s="30">
        <v>1987.1418299551531</v>
      </c>
      <c r="Q447" s="30">
        <v>1876.745061624312</v>
      </c>
      <c r="R447" s="30">
        <v>1766.3482932934669</v>
      </c>
      <c r="T447" s="30">
        <v>2208.7529690484798</v>
      </c>
      <c r="U447" s="30">
        <v>2098.315320596063</v>
      </c>
      <c r="V447" s="30">
        <v>1987.8776721436379</v>
      </c>
      <c r="W447" s="30">
        <v>1877.440023691217</v>
      </c>
      <c r="X447" s="30">
        <v>1767.002375238792</v>
      </c>
    </row>
    <row r="448" spans="1:24" x14ac:dyDescent="0.25">
      <c r="A448" s="10" t="s">
        <v>10</v>
      </c>
      <c r="B448" s="30">
        <v>60071.830690614712</v>
      </c>
      <c r="C448" s="30">
        <v>57068.23915608447</v>
      </c>
      <c r="D448" s="30">
        <v>54064.647621553748</v>
      </c>
      <c r="E448" s="30">
        <v>51061.056087022997</v>
      </c>
      <c r="F448" s="30">
        <v>48057.464552492427</v>
      </c>
      <c r="H448" s="30">
        <v>60094.083637713753</v>
      </c>
      <c r="I448" s="30">
        <v>57089.379455828457</v>
      </c>
      <c r="J448" s="30">
        <v>54084.675273943139</v>
      </c>
      <c r="K448" s="30">
        <v>51079.971092057647</v>
      </c>
      <c r="L448" s="30">
        <v>48075.266910172053</v>
      </c>
      <c r="N448" s="30">
        <v>60094.083637713957</v>
      </c>
      <c r="O448" s="30">
        <v>57089.379455828413</v>
      </c>
      <c r="P448" s="30">
        <v>54084.675273942703</v>
      </c>
      <c r="Q448" s="30">
        <v>51079.971092056992</v>
      </c>
      <c r="R448" s="30">
        <v>48075.266910171224</v>
      </c>
      <c r="T448" s="30">
        <v>60116.336584812299</v>
      </c>
      <c r="U448" s="30">
        <v>57110.519755571862</v>
      </c>
      <c r="V448" s="30">
        <v>54104.702926331243</v>
      </c>
      <c r="W448" s="30">
        <v>51098.886097090712</v>
      </c>
      <c r="X448" s="30">
        <v>48093.069267850064</v>
      </c>
    </row>
    <row r="449" spans="1:24" x14ac:dyDescent="0.25">
      <c r="A449" s="10" t="s">
        <v>26</v>
      </c>
      <c r="B449" s="30">
        <v>66493.600000000006</v>
      </c>
      <c r="C449" s="30">
        <v>63379.7</v>
      </c>
      <c r="D449" s="30">
        <v>60265.8</v>
      </c>
      <c r="E449" s="30">
        <v>57151.8</v>
      </c>
      <c r="F449" s="30">
        <v>54037.9</v>
      </c>
      <c r="H449" s="30">
        <v>67219.199999999997</v>
      </c>
      <c r="I449" s="30">
        <v>64104.1</v>
      </c>
      <c r="J449" s="30">
        <v>60989</v>
      </c>
      <c r="K449" s="30">
        <v>57873.9</v>
      </c>
      <c r="L449" s="30">
        <v>54758.8</v>
      </c>
      <c r="N449" s="30">
        <v>67921.600000000006</v>
      </c>
      <c r="O449" s="30">
        <v>64806.5</v>
      </c>
      <c r="P449" s="30">
        <v>61691.4</v>
      </c>
      <c r="Q449" s="30">
        <v>58576.3</v>
      </c>
      <c r="R449" s="30">
        <v>55461.2</v>
      </c>
      <c r="T449" s="30">
        <v>70754.5</v>
      </c>
      <c r="U449" s="30">
        <v>67638.2</v>
      </c>
      <c r="V449" s="30">
        <v>64522</v>
      </c>
      <c r="W449" s="30">
        <v>61405.7</v>
      </c>
      <c r="X449" s="30">
        <v>58289.5</v>
      </c>
    </row>
    <row r="451" spans="1:24" x14ac:dyDescent="0.25">
      <c r="A451" s="10" t="s">
        <v>251</v>
      </c>
      <c r="B451" s="10">
        <v>100</v>
      </c>
      <c r="C451" s="10">
        <v>95</v>
      </c>
      <c r="D451" s="10">
        <v>90</v>
      </c>
      <c r="E451" s="10">
        <v>85</v>
      </c>
      <c r="F451" s="10">
        <v>80</v>
      </c>
      <c r="G451" s="10" t="s">
        <v>252</v>
      </c>
      <c r="H451" s="10">
        <v>100</v>
      </c>
      <c r="I451" s="10">
        <v>95</v>
      </c>
      <c r="J451" s="10">
        <v>90</v>
      </c>
      <c r="K451" s="10">
        <v>85</v>
      </c>
      <c r="L451" s="10">
        <v>80</v>
      </c>
      <c r="M451" s="10" t="s">
        <v>253</v>
      </c>
      <c r="N451" s="10">
        <v>100</v>
      </c>
      <c r="O451" s="10">
        <v>95</v>
      </c>
      <c r="P451" s="10">
        <v>90</v>
      </c>
      <c r="Q451" s="10">
        <v>85</v>
      </c>
      <c r="R451" s="10">
        <v>80</v>
      </c>
      <c r="S451" s="10" t="s">
        <v>254</v>
      </c>
      <c r="T451" s="10">
        <v>100</v>
      </c>
      <c r="U451" s="10">
        <v>95</v>
      </c>
      <c r="V451" s="10">
        <v>90</v>
      </c>
      <c r="W451" s="10">
        <v>85</v>
      </c>
      <c r="X451" s="10">
        <v>80</v>
      </c>
    </row>
    <row r="452" spans="1:24" x14ac:dyDescent="0.25">
      <c r="A452" s="10" t="s">
        <v>22</v>
      </c>
      <c r="B452" s="30">
        <v>7.7210000000000001</v>
      </c>
      <c r="C452" s="30">
        <v>7.7210000000000001</v>
      </c>
      <c r="D452" s="30">
        <v>7.7210000000000001</v>
      </c>
      <c r="E452" s="30">
        <v>7.7210000000000001</v>
      </c>
      <c r="F452" s="30">
        <v>7.7210000000000001</v>
      </c>
      <c r="H452" s="30">
        <v>4.8929999999999998</v>
      </c>
      <c r="I452" s="30">
        <v>4.8929999999999998</v>
      </c>
      <c r="J452" s="30">
        <v>4.8929999999999998</v>
      </c>
      <c r="K452" s="30">
        <v>4.8929999999999998</v>
      </c>
      <c r="L452" s="30">
        <v>4.8929999999999998</v>
      </c>
      <c r="N452" s="30">
        <v>4.3680000000000003</v>
      </c>
      <c r="O452" s="30">
        <v>4.3680000000000003</v>
      </c>
      <c r="P452" s="30">
        <v>4.3680000000000003</v>
      </c>
      <c r="Q452" s="30">
        <v>4.3680000000000003</v>
      </c>
      <c r="R452" s="30">
        <v>4.3680000000000003</v>
      </c>
      <c r="T452" s="30">
        <v>2.7210000000000001</v>
      </c>
      <c r="U452" s="30">
        <v>2.7210000000000001</v>
      </c>
      <c r="V452" s="30">
        <v>2.7210000000000001</v>
      </c>
      <c r="W452" s="30">
        <v>2.7210000000000001</v>
      </c>
      <c r="X452" s="30">
        <v>2.7210000000000001</v>
      </c>
    </row>
    <row r="453" spans="1:24" x14ac:dyDescent="0.25">
      <c r="A453" s="10" t="s">
        <v>23</v>
      </c>
      <c r="B453" s="30">
        <v>0</v>
      </c>
      <c r="C453" s="30">
        <v>0</v>
      </c>
      <c r="D453" s="30">
        <v>0</v>
      </c>
      <c r="E453" s="30">
        <v>0</v>
      </c>
      <c r="F453" s="30">
        <v>0</v>
      </c>
      <c r="H453" s="30">
        <v>0</v>
      </c>
      <c r="I453" s="30">
        <v>0</v>
      </c>
      <c r="J453" s="30">
        <v>0</v>
      </c>
      <c r="K453" s="30">
        <v>0</v>
      </c>
      <c r="L453" s="30">
        <v>0</v>
      </c>
      <c r="N453" s="30">
        <v>0</v>
      </c>
      <c r="O453" s="30">
        <v>0</v>
      </c>
      <c r="P453" s="30">
        <v>0</v>
      </c>
      <c r="Q453" s="30">
        <v>0</v>
      </c>
      <c r="R453" s="30">
        <v>0</v>
      </c>
      <c r="T453" s="30">
        <v>0</v>
      </c>
      <c r="U453" s="30">
        <v>0</v>
      </c>
      <c r="V453" s="30">
        <v>0</v>
      </c>
      <c r="W453" s="30">
        <v>0</v>
      </c>
      <c r="X453" s="30">
        <v>0</v>
      </c>
    </row>
    <row r="454" spans="1:24" x14ac:dyDescent="0.25">
      <c r="A454" s="10" t="s">
        <v>24</v>
      </c>
      <c r="B454" s="30">
        <v>0</v>
      </c>
      <c r="C454" s="30">
        <v>0</v>
      </c>
      <c r="D454" s="30">
        <v>0</v>
      </c>
      <c r="E454" s="30">
        <v>0</v>
      </c>
      <c r="F454" s="30">
        <v>0</v>
      </c>
      <c r="H454" s="30">
        <v>0</v>
      </c>
      <c r="I454" s="30">
        <v>0</v>
      </c>
      <c r="J454" s="30">
        <v>0</v>
      </c>
      <c r="K454" s="30">
        <v>0</v>
      </c>
      <c r="L454" s="30">
        <v>0</v>
      </c>
      <c r="N454" s="30">
        <v>0</v>
      </c>
      <c r="O454" s="30">
        <v>0</v>
      </c>
      <c r="P454" s="30">
        <v>0</v>
      </c>
      <c r="Q454" s="30">
        <v>0</v>
      </c>
      <c r="R454" s="30">
        <v>0</v>
      </c>
      <c r="T454" s="30">
        <v>0</v>
      </c>
      <c r="U454" s="30">
        <v>0</v>
      </c>
      <c r="V454" s="30">
        <v>0</v>
      </c>
      <c r="W454" s="30">
        <v>0</v>
      </c>
      <c r="X454" s="30">
        <v>0</v>
      </c>
    </row>
    <row r="455" spans="1:24" x14ac:dyDescent="0.25">
      <c r="A455" s="10" t="s">
        <v>25</v>
      </c>
      <c r="B455" s="30">
        <v>6</v>
      </c>
      <c r="C455" s="30">
        <v>6</v>
      </c>
      <c r="D455" s="30">
        <v>6</v>
      </c>
      <c r="E455" s="30">
        <v>6</v>
      </c>
      <c r="F455" s="30">
        <v>6</v>
      </c>
      <c r="H455" s="30">
        <v>7</v>
      </c>
      <c r="I455" s="30">
        <v>7</v>
      </c>
      <c r="J455" s="30">
        <v>7</v>
      </c>
      <c r="K455" s="30">
        <v>7</v>
      </c>
      <c r="L455" s="30">
        <v>7</v>
      </c>
      <c r="N455" s="30">
        <v>8</v>
      </c>
      <c r="O455" s="30">
        <v>8</v>
      </c>
      <c r="P455" s="30">
        <v>8</v>
      </c>
      <c r="Q455" s="30">
        <v>8</v>
      </c>
      <c r="R455" s="30">
        <v>8</v>
      </c>
      <c r="T455" s="30">
        <v>12</v>
      </c>
      <c r="U455" s="30">
        <v>12</v>
      </c>
      <c r="V455" s="30">
        <v>12</v>
      </c>
      <c r="W455" s="30">
        <v>12</v>
      </c>
      <c r="X455" s="30">
        <v>12</v>
      </c>
    </row>
    <row r="456" spans="1:24" x14ac:dyDescent="0.25">
      <c r="A456" s="10" t="s">
        <v>64</v>
      </c>
      <c r="B456" s="30">
        <v>13897.314</v>
      </c>
      <c r="C456" s="30">
        <v>13897.314</v>
      </c>
      <c r="D456" s="30">
        <v>13897.314</v>
      </c>
      <c r="E456" s="30">
        <v>13897.314</v>
      </c>
      <c r="F456" s="30">
        <v>13897.314</v>
      </c>
      <c r="H456" s="30">
        <v>8808.264000000001</v>
      </c>
      <c r="I456" s="30">
        <v>8808.264000000001</v>
      </c>
      <c r="J456" s="30">
        <v>8808.264000000001</v>
      </c>
      <c r="K456" s="30">
        <v>8808.264000000001</v>
      </c>
      <c r="L456" s="30">
        <v>8808.264000000001</v>
      </c>
      <c r="N456" s="30">
        <v>7862.4900000000007</v>
      </c>
      <c r="O456" s="30">
        <v>7862.4900000000007</v>
      </c>
      <c r="P456" s="30">
        <v>7862.4900000000007</v>
      </c>
      <c r="Q456" s="30">
        <v>7862.4900000000007</v>
      </c>
      <c r="R456" s="30">
        <v>7862.4900000000007</v>
      </c>
      <c r="T456" s="30">
        <v>4897.692</v>
      </c>
      <c r="U456" s="30">
        <v>4897.692</v>
      </c>
      <c r="V456" s="30">
        <v>4897.692</v>
      </c>
      <c r="W456" s="30">
        <v>4897.692</v>
      </c>
      <c r="X456" s="30">
        <v>4897.692</v>
      </c>
    </row>
    <row r="457" spans="1:24" x14ac:dyDescent="0.25">
      <c r="A457" s="10" t="s">
        <v>65</v>
      </c>
      <c r="B457" s="30">
        <v>1353.481562778516</v>
      </c>
      <c r="C457" s="30">
        <v>1353.481562778516</v>
      </c>
      <c r="D457" s="30">
        <v>1353.481562778516</v>
      </c>
      <c r="E457" s="30">
        <v>1353.481562778516</v>
      </c>
      <c r="F457" s="30">
        <v>1353.481562778516</v>
      </c>
      <c r="H457" s="30">
        <v>857.85087133281604</v>
      </c>
      <c r="I457" s="30">
        <v>857.85087133281604</v>
      </c>
      <c r="J457" s="30">
        <v>857.85087133281604</v>
      </c>
      <c r="K457" s="30">
        <v>857.85087133281604</v>
      </c>
      <c r="L457" s="30">
        <v>857.85087133281604</v>
      </c>
      <c r="N457" s="30">
        <v>765.74043390906002</v>
      </c>
      <c r="O457" s="30">
        <v>765.74043390906002</v>
      </c>
      <c r="P457" s="30">
        <v>765.74043390906002</v>
      </c>
      <c r="Q457" s="30">
        <v>765.74043390906002</v>
      </c>
      <c r="R457" s="30">
        <v>765.74043390906002</v>
      </c>
      <c r="T457" s="30">
        <v>476.99403080104798</v>
      </c>
      <c r="U457" s="30">
        <v>476.99403080104798</v>
      </c>
      <c r="V457" s="30">
        <v>476.99403080104798</v>
      </c>
      <c r="W457" s="30">
        <v>476.99403080104798</v>
      </c>
      <c r="X457" s="30">
        <v>476.99403080104798</v>
      </c>
    </row>
    <row r="458" spans="1:24" x14ac:dyDescent="0.25">
      <c r="A458" s="10" t="s">
        <v>66</v>
      </c>
      <c r="B458" s="30">
        <v>0</v>
      </c>
      <c r="C458" s="30">
        <v>0</v>
      </c>
      <c r="D458" s="30">
        <v>0</v>
      </c>
      <c r="E458" s="30">
        <v>0</v>
      </c>
      <c r="F458" s="30">
        <v>0</v>
      </c>
      <c r="H458" s="30">
        <v>4.4011424969999987E-9</v>
      </c>
      <c r="I458" s="30">
        <v>0</v>
      </c>
      <c r="J458" s="30">
        <v>0</v>
      </c>
      <c r="K458" s="30">
        <v>0</v>
      </c>
      <c r="L458" s="30">
        <v>0</v>
      </c>
      <c r="N458" s="30">
        <v>0</v>
      </c>
      <c r="O458" s="30">
        <v>0</v>
      </c>
      <c r="P458" s="30">
        <v>0</v>
      </c>
      <c r="Q458" s="30">
        <v>0</v>
      </c>
      <c r="R458" s="30">
        <v>0</v>
      </c>
      <c r="T458" s="30">
        <v>0</v>
      </c>
      <c r="U458" s="30">
        <v>0</v>
      </c>
      <c r="V458" s="30">
        <v>0</v>
      </c>
      <c r="W458" s="30">
        <v>0</v>
      </c>
      <c r="X458" s="30">
        <v>0</v>
      </c>
    </row>
    <row r="459" spans="1:24" x14ac:dyDescent="0.25">
      <c r="A459" s="10" t="s">
        <v>67</v>
      </c>
      <c r="B459" s="30">
        <v>0</v>
      </c>
      <c r="C459" s="30">
        <v>0</v>
      </c>
      <c r="D459" s="30">
        <v>0</v>
      </c>
      <c r="E459" s="30">
        <v>0</v>
      </c>
      <c r="F459" s="30">
        <v>0</v>
      </c>
      <c r="H459" s="30">
        <v>9.8982607427482489E-10</v>
      </c>
      <c r="I459" s="30">
        <v>0</v>
      </c>
      <c r="J459" s="30">
        <v>0</v>
      </c>
      <c r="K459" s="30">
        <v>0</v>
      </c>
      <c r="L459" s="30">
        <v>0</v>
      </c>
      <c r="N459" s="30">
        <v>0</v>
      </c>
      <c r="O459" s="30">
        <v>0</v>
      </c>
      <c r="P459" s="30">
        <v>0</v>
      </c>
      <c r="Q459" s="30">
        <v>0</v>
      </c>
      <c r="R459" s="30">
        <v>0</v>
      </c>
      <c r="T459" s="30">
        <v>0</v>
      </c>
      <c r="U459" s="30">
        <v>0</v>
      </c>
      <c r="V459" s="30">
        <v>0</v>
      </c>
      <c r="W459" s="30">
        <v>0</v>
      </c>
      <c r="X459" s="30">
        <v>0</v>
      </c>
    </row>
    <row r="460" spans="1:24" x14ac:dyDescent="0.25">
      <c r="A460" s="10" t="s">
        <v>68</v>
      </c>
      <c r="B460" s="30">
        <v>3484.5</v>
      </c>
      <c r="C460" s="30">
        <v>3484.5</v>
      </c>
      <c r="D460" s="30">
        <v>3484.5</v>
      </c>
      <c r="E460" s="30">
        <v>3484.5</v>
      </c>
      <c r="F460" s="30">
        <v>3484.5</v>
      </c>
      <c r="H460" s="30">
        <v>4065.25</v>
      </c>
      <c r="I460" s="30">
        <v>4065.25</v>
      </c>
      <c r="J460" s="30">
        <v>4065.25</v>
      </c>
      <c r="K460" s="30">
        <v>4065.25</v>
      </c>
      <c r="L460" s="30">
        <v>4065.25</v>
      </c>
      <c r="N460" s="30">
        <v>4646</v>
      </c>
      <c r="O460" s="30">
        <v>4646</v>
      </c>
      <c r="P460" s="30">
        <v>4646</v>
      </c>
      <c r="Q460" s="30">
        <v>4646</v>
      </c>
      <c r="R460" s="30">
        <v>4646</v>
      </c>
      <c r="T460" s="30">
        <v>6969</v>
      </c>
      <c r="U460" s="30">
        <v>6969</v>
      </c>
      <c r="V460" s="30">
        <v>6969</v>
      </c>
      <c r="W460" s="30">
        <v>6969</v>
      </c>
      <c r="X460" s="30">
        <v>6969</v>
      </c>
    </row>
    <row r="461" spans="1:24" x14ac:dyDescent="0.25">
      <c r="A461" s="10" t="s">
        <v>69</v>
      </c>
      <c r="B461" s="30">
        <v>730.43695500000001</v>
      </c>
      <c r="C461" s="30">
        <v>730.43695500000001</v>
      </c>
      <c r="D461" s="30">
        <v>730.43695500000001</v>
      </c>
      <c r="E461" s="30">
        <v>730.43695500000001</v>
      </c>
      <c r="F461" s="30">
        <v>730.43695500000001</v>
      </c>
      <c r="H461" s="30">
        <v>852.17644749999999</v>
      </c>
      <c r="I461" s="30">
        <v>852.17644749999999</v>
      </c>
      <c r="J461" s="30">
        <v>852.17644749999999</v>
      </c>
      <c r="K461" s="30">
        <v>852.17644749999999</v>
      </c>
      <c r="L461" s="30">
        <v>852.17644749999999</v>
      </c>
      <c r="N461" s="30">
        <v>973.91593999999998</v>
      </c>
      <c r="O461" s="30">
        <v>973.91593999999998</v>
      </c>
      <c r="P461" s="30">
        <v>973.91593999999998</v>
      </c>
      <c r="Q461" s="30">
        <v>973.91593999999998</v>
      </c>
      <c r="R461" s="30">
        <v>973.91593999999998</v>
      </c>
      <c r="T461" s="30">
        <v>1460.87391</v>
      </c>
      <c r="U461" s="30">
        <v>1460.87391</v>
      </c>
      <c r="V461" s="30">
        <v>1460.87391</v>
      </c>
      <c r="W461" s="30">
        <v>1460.87391</v>
      </c>
      <c r="X461" s="30">
        <v>1460.87391</v>
      </c>
    </row>
    <row r="462" spans="1:24" x14ac:dyDescent="0.25">
      <c r="A462" s="10" t="s">
        <v>70</v>
      </c>
      <c r="B462" s="30">
        <v>1083.3748220878019</v>
      </c>
      <c r="C462" s="30">
        <v>973.01893387854898</v>
      </c>
      <c r="D462" s="30">
        <v>862.66304566929114</v>
      </c>
      <c r="E462" s="30">
        <v>752.30715746002147</v>
      </c>
      <c r="F462" s="30">
        <v>641.95127097443731</v>
      </c>
      <c r="H462" s="30">
        <v>1503.621744213845</v>
      </c>
      <c r="I462" s="30">
        <v>1393.224975883053</v>
      </c>
      <c r="J462" s="30">
        <v>1282.82820755221</v>
      </c>
      <c r="K462" s="30">
        <v>1172.4314392213651</v>
      </c>
      <c r="L462" s="30">
        <v>1062.0346708905199</v>
      </c>
      <c r="N462" s="30">
        <v>1575.675041871847</v>
      </c>
      <c r="O462" s="30">
        <v>1465.278273540996</v>
      </c>
      <c r="P462" s="30">
        <v>1354.881505210145</v>
      </c>
      <c r="Q462" s="30">
        <v>1244.484736879295</v>
      </c>
      <c r="R462" s="30">
        <v>1134.0879685484449</v>
      </c>
      <c r="T462" s="30">
        <v>1827.567259053772</v>
      </c>
      <c r="U462" s="30">
        <v>1717.1296106013449</v>
      </c>
      <c r="V462" s="30">
        <v>1606.6919621489169</v>
      </c>
      <c r="W462" s="30">
        <v>1496.254313696491</v>
      </c>
      <c r="X462" s="30">
        <v>1385.816665244065</v>
      </c>
    </row>
    <row r="463" spans="1:24" x14ac:dyDescent="0.25">
      <c r="A463" s="10" t="s">
        <v>10</v>
      </c>
      <c r="B463" s="30">
        <v>24125.366718981561</v>
      </c>
      <c r="C463" s="30">
        <v>21667.88273618379</v>
      </c>
      <c r="D463" s="30">
        <v>19210.3987533859</v>
      </c>
      <c r="E463" s="30">
        <v>16752.914770587759</v>
      </c>
      <c r="F463" s="30">
        <v>14295.430826173881</v>
      </c>
      <c r="H463" s="30">
        <v>33483.726265565507</v>
      </c>
      <c r="I463" s="30">
        <v>31025.33193493287</v>
      </c>
      <c r="J463" s="30">
        <v>28566.93760429907</v>
      </c>
      <c r="K463" s="30">
        <v>26108.543273665258</v>
      </c>
      <c r="L463" s="30">
        <v>23650.148943031429</v>
      </c>
      <c r="N463" s="30">
        <v>35088.260720188773</v>
      </c>
      <c r="O463" s="30">
        <v>32629.866389554842</v>
      </c>
      <c r="P463" s="30">
        <v>30171.47205892087</v>
      </c>
      <c r="Q463" s="30">
        <v>27713.07772828692</v>
      </c>
      <c r="R463" s="30">
        <v>25254.683397652989</v>
      </c>
      <c r="T463" s="30">
        <v>40697.577079839968</v>
      </c>
      <c r="U463" s="30">
        <v>38238.272401370297</v>
      </c>
      <c r="V463" s="30">
        <v>35778.967722900612</v>
      </c>
      <c r="W463" s="30">
        <v>33319.663044430992</v>
      </c>
      <c r="X463" s="30">
        <v>30860.35836596134</v>
      </c>
    </row>
    <row r="464" spans="1:24" x14ac:dyDescent="0.25">
      <c r="A464" s="10" t="s">
        <v>26</v>
      </c>
      <c r="B464" s="30">
        <v>44674.2</v>
      </c>
      <c r="C464" s="30">
        <v>42106.400000000001</v>
      </c>
      <c r="D464" s="30">
        <v>39538.5</v>
      </c>
      <c r="E464" s="30">
        <v>36970.699999999997</v>
      </c>
      <c r="F464" s="30">
        <v>34402.800000000003</v>
      </c>
      <c r="H464" s="30">
        <v>49570.6</v>
      </c>
      <c r="I464" s="30">
        <v>47001.8</v>
      </c>
      <c r="J464" s="30">
        <v>44433</v>
      </c>
      <c r="K464" s="30">
        <v>41864.199999999997</v>
      </c>
      <c r="L464" s="30">
        <v>39295.4</v>
      </c>
      <c r="N464" s="30">
        <v>50911.7</v>
      </c>
      <c r="O464" s="30">
        <v>48342.9</v>
      </c>
      <c r="P464" s="30">
        <v>45774.2</v>
      </c>
      <c r="Q464" s="30">
        <v>43205.4</v>
      </c>
      <c r="R464" s="30">
        <v>40636.6</v>
      </c>
      <c r="T464" s="30">
        <v>56329.2</v>
      </c>
      <c r="U464" s="30">
        <v>53759.5</v>
      </c>
      <c r="V464" s="30">
        <v>51189.7</v>
      </c>
      <c r="W464" s="30">
        <v>48620</v>
      </c>
      <c r="X464" s="30">
        <v>46050.2</v>
      </c>
    </row>
    <row r="466" spans="1:24" x14ac:dyDescent="0.25">
      <c r="A466" s="10" t="s">
        <v>255</v>
      </c>
      <c r="B466" s="10">
        <v>100</v>
      </c>
      <c r="C466" s="10">
        <v>95</v>
      </c>
      <c r="D466" s="10">
        <v>90</v>
      </c>
      <c r="E466" s="10">
        <v>85</v>
      </c>
      <c r="F466" s="10">
        <v>80</v>
      </c>
      <c r="G466" s="10" t="s">
        <v>256</v>
      </c>
      <c r="H466" s="10">
        <v>100</v>
      </c>
      <c r="I466" s="10">
        <v>95</v>
      </c>
      <c r="J466" s="10">
        <v>90</v>
      </c>
      <c r="K466" s="10">
        <v>85</v>
      </c>
      <c r="L466" s="10">
        <v>80</v>
      </c>
      <c r="M466" s="10" t="s">
        <v>257</v>
      </c>
      <c r="N466" s="10">
        <v>100</v>
      </c>
      <c r="O466" s="10">
        <v>95</v>
      </c>
      <c r="P466" s="10">
        <v>90</v>
      </c>
      <c r="Q466" s="10">
        <v>85</v>
      </c>
      <c r="R466" s="10">
        <v>80</v>
      </c>
      <c r="S466" s="10" t="s">
        <v>258</v>
      </c>
      <c r="T466" s="10">
        <v>100</v>
      </c>
      <c r="U466" s="10">
        <v>95</v>
      </c>
      <c r="V466" s="10">
        <v>90</v>
      </c>
      <c r="W466" s="10">
        <v>85</v>
      </c>
      <c r="X466" s="10">
        <v>80</v>
      </c>
    </row>
    <row r="467" spans="1:24" x14ac:dyDescent="0.25">
      <c r="A467" s="10" t="s">
        <v>22</v>
      </c>
      <c r="B467" s="30">
        <v>20.606000000000002</v>
      </c>
      <c r="C467" s="30">
        <v>16.114999999999998</v>
      </c>
      <c r="D467" s="30">
        <v>15.095000000000001</v>
      </c>
      <c r="E467" s="30">
        <v>14.08</v>
      </c>
      <c r="F467" s="30">
        <v>13.146000000000001</v>
      </c>
      <c r="H467" s="30">
        <v>21.759</v>
      </c>
      <c r="I467" s="30">
        <v>16.887</v>
      </c>
      <c r="J467" s="30">
        <v>15.824999999999999</v>
      </c>
      <c r="K467" s="30">
        <v>14.875999999999999</v>
      </c>
      <c r="L467" s="30">
        <v>13.92</v>
      </c>
      <c r="N467" s="30">
        <v>21.734000000000002</v>
      </c>
      <c r="O467" s="30">
        <v>17.021999999999998</v>
      </c>
      <c r="P467" s="30">
        <v>15.984999999999999</v>
      </c>
      <c r="Q467" s="30">
        <v>14.957000000000001</v>
      </c>
      <c r="R467" s="30">
        <v>14.009</v>
      </c>
      <c r="T467" s="30">
        <v>22.225999999999999</v>
      </c>
      <c r="U467" s="30">
        <v>17.734999999999999</v>
      </c>
      <c r="V467" s="30">
        <v>16.460999999999999</v>
      </c>
      <c r="W467" s="30">
        <v>15.423999999999999</v>
      </c>
      <c r="X467" s="30">
        <v>14.462999999999999</v>
      </c>
    </row>
    <row r="468" spans="1:24" x14ac:dyDescent="0.25">
      <c r="A468" s="10" t="s">
        <v>23</v>
      </c>
      <c r="B468" s="30">
        <v>4.76</v>
      </c>
      <c r="C468" s="30">
        <v>4.3140000000000001</v>
      </c>
      <c r="D468" s="30">
        <v>3.19</v>
      </c>
      <c r="E468" s="30">
        <v>2.5739999999999998</v>
      </c>
      <c r="F468" s="30">
        <v>2.0870000000000002</v>
      </c>
      <c r="H468" s="30">
        <v>5.71</v>
      </c>
      <c r="I468" s="30">
        <v>5.1589999999999998</v>
      </c>
      <c r="J468" s="30">
        <v>4.4790000000000001</v>
      </c>
      <c r="K468" s="30">
        <v>4.0830000000000002</v>
      </c>
      <c r="L468" s="30">
        <v>3.698</v>
      </c>
      <c r="N468" s="30">
        <v>6.78</v>
      </c>
      <c r="O468" s="30">
        <v>5.93</v>
      </c>
      <c r="P468" s="30">
        <v>5</v>
      </c>
      <c r="Q468" s="30">
        <v>4.2690000000000001</v>
      </c>
      <c r="R468" s="30">
        <v>3.8919999999999999</v>
      </c>
      <c r="T468" s="30">
        <v>10.62</v>
      </c>
      <c r="U468" s="30">
        <v>9.2279999999999998</v>
      </c>
      <c r="V468" s="30">
        <v>7.5780000000000003</v>
      </c>
      <c r="W468" s="30">
        <v>6.53</v>
      </c>
      <c r="X468" s="30">
        <v>5.6120000000000001</v>
      </c>
    </row>
    <row r="469" spans="1:24" x14ac:dyDescent="0.25">
      <c r="A469" s="10" t="s">
        <v>24</v>
      </c>
      <c r="B469" s="30">
        <v>47.183</v>
      </c>
      <c r="C469" s="30">
        <v>27.817</v>
      </c>
      <c r="D469" s="30">
        <v>24.306000000000001</v>
      </c>
      <c r="E469" s="30">
        <v>20.916</v>
      </c>
      <c r="F469" s="30">
        <v>17.38</v>
      </c>
      <c r="H469" s="30">
        <v>63.968000000000004</v>
      </c>
      <c r="I469" s="30">
        <v>44.348999999999997</v>
      </c>
      <c r="J469" s="30">
        <v>40.973999999999997</v>
      </c>
      <c r="K469" s="30">
        <v>37.109000000000002</v>
      </c>
      <c r="L469" s="30">
        <v>33.264000000000003</v>
      </c>
      <c r="N469" s="30">
        <v>66.605000000000004</v>
      </c>
      <c r="O469" s="30">
        <v>46.283000000000001</v>
      </c>
      <c r="P469" s="30">
        <v>42.709000000000003</v>
      </c>
      <c r="Q469" s="30">
        <v>39.325000000000003</v>
      </c>
      <c r="R469" s="30">
        <v>35.445</v>
      </c>
      <c r="T469" s="30">
        <v>74.412999999999997</v>
      </c>
      <c r="U469" s="30">
        <v>53.551000000000002</v>
      </c>
      <c r="V469" s="30">
        <v>50.125</v>
      </c>
      <c r="W469" s="30">
        <v>46.414000000000001</v>
      </c>
      <c r="X469" s="30">
        <v>42.628999999999998</v>
      </c>
    </row>
    <row r="470" spans="1:24" x14ac:dyDescent="0.25">
      <c r="A470" s="10" t="s">
        <v>25</v>
      </c>
      <c r="B470" s="30">
        <v>0</v>
      </c>
      <c r="C470" s="30">
        <v>0</v>
      </c>
      <c r="D470" s="30">
        <v>0</v>
      </c>
      <c r="E470" s="30">
        <v>0</v>
      </c>
      <c r="F470" s="30">
        <v>0</v>
      </c>
      <c r="H470" s="30">
        <v>0</v>
      </c>
      <c r="I470" s="30">
        <v>0</v>
      </c>
      <c r="J470" s="30">
        <v>0</v>
      </c>
      <c r="K470" s="30">
        <v>0</v>
      </c>
      <c r="L470" s="30">
        <v>0</v>
      </c>
      <c r="N470" s="30">
        <v>0</v>
      </c>
      <c r="O470" s="30">
        <v>0</v>
      </c>
      <c r="P470" s="30">
        <v>0</v>
      </c>
      <c r="Q470" s="30">
        <v>0</v>
      </c>
      <c r="R470" s="30">
        <v>0</v>
      </c>
      <c r="T470" s="30">
        <v>0</v>
      </c>
      <c r="U470" s="30">
        <v>0</v>
      </c>
      <c r="V470" s="30">
        <v>0</v>
      </c>
      <c r="W470" s="30">
        <v>0</v>
      </c>
      <c r="X470" s="30">
        <v>0</v>
      </c>
    </row>
    <row r="471" spans="1:24" x14ac:dyDescent="0.25">
      <c r="A471" s="10" t="s">
        <v>64</v>
      </c>
      <c r="B471" s="30">
        <v>37091.519999999997</v>
      </c>
      <c r="C471" s="30">
        <v>29006.46</v>
      </c>
      <c r="D471" s="30">
        <v>27170.46</v>
      </c>
      <c r="E471" s="30">
        <v>25344.36</v>
      </c>
      <c r="F471" s="30">
        <v>23663.7</v>
      </c>
      <c r="H471" s="30">
        <v>39166.92</v>
      </c>
      <c r="I471" s="30">
        <v>30396.240000000002</v>
      </c>
      <c r="J471" s="30">
        <v>28484.639999999999</v>
      </c>
      <c r="K471" s="30">
        <v>26775.9</v>
      </c>
      <c r="L471" s="30">
        <v>25056.18</v>
      </c>
      <c r="N471" s="30">
        <v>39121.379999999997</v>
      </c>
      <c r="O471" s="30">
        <v>30639.42</v>
      </c>
      <c r="P471" s="30">
        <v>28772.1</v>
      </c>
      <c r="Q471" s="30">
        <v>26922.78</v>
      </c>
      <c r="R471" s="30">
        <v>25216.38</v>
      </c>
      <c r="T471" s="30">
        <v>40005.9</v>
      </c>
      <c r="U471" s="30">
        <v>31923.18</v>
      </c>
      <c r="V471" s="30">
        <v>29630.52</v>
      </c>
      <c r="W471" s="30">
        <v>27763.74</v>
      </c>
      <c r="X471" s="30">
        <v>26034.12</v>
      </c>
    </row>
    <row r="472" spans="1:24" x14ac:dyDescent="0.25">
      <c r="A472" s="10" t="s">
        <v>65</v>
      </c>
      <c r="B472" s="30">
        <v>3612.4022566828799</v>
      </c>
      <c r="C472" s="30">
        <v>2824.9853756972402</v>
      </c>
      <c r="D472" s="30">
        <v>2646.17440911324</v>
      </c>
      <c r="E472" s="30">
        <v>2468.32761930984</v>
      </c>
      <c r="F472" s="30">
        <v>2304.6454629377999</v>
      </c>
      <c r="H472" s="30">
        <v>3814.52877087048</v>
      </c>
      <c r="I472" s="30">
        <v>2960.3382652065602</v>
      </c>
      <c r="J472" s="30">
        <v>2774.1644941161599</v>
      </c>
      <c r="K472" s="30">
        <v>2607.7475817845998</v>
      </c>
      <c r="L472" s="30">
        <v>2440.2613097509202</v>
      </c>
      <c r="N472" s="30">
        <v>3810.093557679721</v>
      </c>
      <c r="O472" s="30">
        <v>2984.0219530354798</v>
      </c>
      <c r="P472" s="30">
        <v>2802.1606817274001</v>
      </c>
      <c r="Q472" s="30">
        <v>2622.0524591113199</v>
      </c>
      <c r="R472" s="30">
        <v>2455.8634431097198</v>
      </c>
      <c r="T472" s="30">
        <v>3896.2383704046001</v>
      </c>
      <c r="U472" s="30">
        <v>3109.04938574892</v>
      </c>
      <c r="V472" s="30">
        <v>2885.7635738488798</v>
      </c>
      <c r="W472" s="30">
        <v>2703.9548940015602</v>
      </c>
      <c r="X472" s="30">
        <v>2535.50444518728</v>
      </c>
    </row>
    <row r="473" spans="1:24" x14ac:dyDescent="0.25">
      <c r="A473" s="10" t="s">
        <v>66</v>
      </c>
      <c r="B473" s="30">
        <v>30112.337105458369</v>
      </c>
      <c r="C473" s="30">
        <v>19201.79578738999</v>
      </c>
      <c r="D473" s="30">
        <v>16220.977715780749</v>
      </c>
      <c r="E473" s="30">
        <v>13794.574716659659</v>
      </c>
      <c r="F473" s="30">
        <v>11412.8765326466</v>
      </c>
      <c r="H473" s="30">
        <v>40110.810489362877</v>
      </c>
      <c r="I473" s="30">
        <v>28961.10671293928</v>
      </c>
      <c r="J473" s="30">
        <v>26481.386288345471</v>
      </c>
      <c r="K473" s="30">
        <v>24009.313061248151</v>
      </c>
      <c r="L473" s="30">
        <v>21557.724824153771</v>
      </c>
      <c r="N473" s="30">
        <v>42565.643794497431</v>
      </c>
      <c r="O473" s="30">
        <v>30749.40658995129</v>
      </c>
      <c r="P473" s="30">
        <v>27920.880673851341</v>
      </c>
      <c r="Q473" s="30">
        <v>25387.490175989689</v>
      </c>
      <c r="R473" s="30">
        <v>22924.70469128992</v>
      </c>
      <c r="T473" s="30">
        <v>50481.223533858807</v>
      </c>
      <c r="U473" s="30">
        <v>37851.482100882167</v>
      </c>
      <c r="V473" s="30">
        <v>34411.619271612573</v>
      </c>
      <c r="W473" s="30">
        <v>31396.765718063329</v>
      </c>
      <c r="X473" s="30">
        <v>28465.668450818521</v>
      </c>
    </row>
    <row r="474" spans="1:24" x14ac:dyDescent="0.25">
      <c r="A474" s="10" t="s">
        <v>67</v>
      </c>
      <c r="B474" s="30">
        <v>5744.0101267290001</v>
      </c>
      <c r="C474" s="30">
        <v>3386.4883326187501</v>
      </c>
      <c r="D474" s="30">
        <v>2959.0122786542502</v>
      </c>
      <c r="E474" s="30">
        <v>2546.2667032822501</v>
      </c>
      <c r="F474" s="30">
        <v>2115.8323796499999</v>
      </c>
      <c r="H474" s="30">
        <v>7787.4562041385007</v>
      </c>
      <c r="I474" s="30">
        <v>5399.0004049839999</v>
      </c>
      <c r="J474" s="30">
        <v>4988.1783135935002</v>
      </c>
      <c r="K474" s="30">
        <v>4517.6795229794998</v>
      </c>
      <c r="L474" s="30">
        <v>4049.5303045707501</v>
      </c>
      <c r="N474" s="30">
        <v>8108.3980282162502</v>
      </c>
      <c r="O474" s="30">
        <v>5634.5298011237492</v>
      </c>
      <c r="P474" s="30">
        <v>5199.3963330810002</v>
      </c>
      <c r="Q474" s="30">
        <v>4787.4177165117499</v>
      </c>
      <c r="R474" s="30">
        <v>4315.0197898147499</v>
      </c>
      <c r="T474" s="30">
        <v>9059.0617251487511</v>
      </c>
      <c r="U474" s="30">
        <v>6519.3202586645002</v>
      </c>
      <c r="V474" s="30">
        <v>6102.1920615625004</v>
      </c>
      <c r="W474" s="30">
        <v>5650.4289788442502</v>
      </c>
      <c r="X474" s="30">
        <v>5189.5719560362504</v>
      </c>
    </row>
    <row r="475" spans="1:24" x14ac:dyDescent="0.25">
      <c r="A475" s="10" t="s">
        <v>68</v>
      </c>
      <c r="B475" s="30">
        <v>0</v>
      </c>
      <c r="C475" s="30">
        <v>0</v>
      </c>
      <c r="D475" s="30">
        <v>0</v>
      </c>
      <c r="E475" s="30">
        <v>0</v>
      </c>
      <c r="F475" s="30">
        <v>0</v>
      </c>
      <c r="H475" s="30">
        <v>0</v>
      </c>
      <c r="I475" s="30">
        <v>0</v>
      </c>
      <c r="J475" s="30">
        <v>0</v>
      </c>
      <c r="K475" s="30">
        <v>0</v>
      </c>
      <c r="L475" s="30">
        <v>0</v>
      </c>
      <c r="N475" s="30">
        <v>0</v>
      </c>
      <c r="O475" s="30">
        <v>0</v>
      </c>
      <c r="P475" s="30">
        <v>0</v>
      </c>
      <c r="Q475" s="30">
        <v>0</v>
      </c>
      <c r="R475" s="30">
        <v>0</v>
      </c>
      <c r="T475" s="30">
        <v>0</v>
      </c>
      <c r="U475" s="30">
        <v>0</v>
      </c>
      <c r="V475" s="30">
        <v>0</v>
      </c>
      <c r="W475" s="30">
        <v>0</v>
      </c>
      <c r="X475" s="30">
        <v>0</v>
      </c>
    </row>
    <row r="476" spans="1:24" x14ac:dyDescent="0.25">
      <c r="A476" s="10" t="s">
        <v>69</v>
      </c>
      <c r="B476" s="30">
        <v>0</v>
      </c>
      <c r="C476" s="30">
        <v>0</v>
      </c>
      <c r="D476" s="30">
        <v>0</v>
      </c>
      <c r="E476" s="30">
        <v>0</v>
      </c>
      <c r="F476" s="30">
        <v>0</v>
      </c>
      <c r="H476" s="30">
        <v>0</v>
      </c>
      <c r="I476" s="30">
        <v>0</v>
      </c>
      <c r="J476" s="30">
        <v>0</v>
      </c>
      <c r="K476" s="30">
        <v>0</v>
      </c>
      <c r="L476" s="30">
        <v>0</v>
      </c>
      <c r="N476" s="30">
        <v>0</v>
      </c>
      <c r="O476" s="30">
        <v>0</v>
      </c>
      <c r="P476" s="30">
        <v>0</v>
      </c>
      <c r="Q476" s="30">
        <v>0</v>
      </c>
      <c r="R476" s="30">
        <v>0</v>
      </c>
      <c r="T476" s="30">
        <v>0</v>
      </c>
      <c r="U476" s="30">
        <v>0</v>
      </c>
      <c r="V476" s="30">
        <v>0</v>
      </c>
      <c r="W476" s="30">
        <v>0</v>
      </c>
      <c r="X476" s="30">
        <v>0</v>
      </c>
    </row>
    <row r="477" spans="1:24" x14ac:dyDescent="0.25">
      <c r="A477" s="10" t="s">
        <v>70</v>
      </c>
      <c r="B477" s="30">
        <v>0</v>
      </c>
      <c r="C477" s="30">
        <v>0</v>
      </c>
      <c r="D477" s="30">
        <v>0</v>
      </c>
      <c r="E477" s="30">
        <v>0</v>
      </c>
      <c r="F477" s="30">
        <v>0</v>
      </c>
      <c r="H477" s="30">
        <v>0</v>
      </c>
      <c r="I477" s="30">
        <v>0</v>
      </c>
      <c r="J477" s="30">
        <v>0</v>
      </c>
      <c r="K477" s="30">
        <v>0</v>
      </c>
      <c r="L477" s="30">
        <v>0</v>
      </c>
      <c r="N477" s="30">
        <v>0</v>
      </c>
      <c r="O477" s="30">
        <v>0</v>
      </c>
      <c r="P477" s="30">
        <v>0</v>
      </c>
      <c r="Q477" s="30">
        <v>0</v>
      </c>
      <c r="R477" s="30">
        <v>0</v>
      </c>
      <c r="T477" s="30">
        <v>0</v>
      </c>
      <c r="U477" s="30">
        <v>0</v>
      </c>
      <c r="V477" s="30">
        <v>0</v>
      </c>
      <c r="W477" s="30">
        <v>0</v>
      </c>
      <c r="X477" s="30">
        <v>0</v>
      </c>
    </row>
    <row r="478" spans="1:24" x14ac:dyDescent="0.25">
      <c r="A478" s="10" t="s">
        <v>10</v>
      </c>
      <c r="B478" s="30">
        <v>0</v>
      </c>
      <c r="C478" s="30">
        <v>0</v>
      </c>
      <c r="D478" s="30">
        <v>0</v>
      </c>
      <c r="E478" s="30">
        <v>0</v>
      </c>
      <c r="F478" s="30">
        <v>0</v>
      </c>
      <c r="H478" s="30">
        <v>0</v>
      </c>
      <c r="I478" s="30">
        <v>0</v>
      </c>
      <c r="J478" s="30">
        <v>0</v>
      </c>
      <c r="K478" s="30">
        <v>0</v>
      </c>
      <c r="L478" s="30">
        <v>0</v>
      </c>
      <c r="N478" s="30">
        <v>0</v>
      </c>
      <c r="O478" s="30">
        <v>0</v>
      </c>
      <c r="P478" s="30">
        <v>0</v>
      </c>
      <c r="Q478" s="30">
        <v>0</v>
      </c>
      <c r="R478" s="30">
        <v>0</v>
      </c>
      <c r="T478" s="30">
        <v>0</v>
      </c>
      <c r="U478" s="30">
        <v>0</v>
      </c>
      <c r="V478" s="30">
        <v>0</v>
      </c>
      <c r="W478" s="30">
        <v>0</v>
      </c>
      <c r="X478" s="30">
        <v>0</v>
      </c>
    </row>
    <row r="479" spans="1:24" x14ac:dyDescent="0.25">
      <c r="A479" s="10" t="s">
        <v>26</v>
      </c>
      <c r="B479" s="30">
        <v>76560.2</v>
      </c>
      <c r="C479" s="30">
        <v>54419.8</v>
      </c>
      <c r="D479" s="30">
        <v>48996.6</v>
      </c>
      <c r="E479" s="30">
        <v>44153.5</v>
      </c>
      <c r="F479" s="30">
        <v>39497</v>
      </c>
      <c r="H479" s="30">
        <v>90879.6</v>
      </c>
      <c r="I479" s="30">
        <v>67716.7</v>
      </c>
      <c r="J479" s="30">
        <v>62728.4</v>
      </c>
      <c r="K479" s="30">
        <v>57910.5</v>
      </c>
      <c r="L479" s="30">
        <v>53103.8</v>
      </c>
      <c r="N479" s="30">
        <v>93605.5</v>
      </c>
      <c r="O479" s="30">
        <v>70007.3</v>
      </c>
      <c r="P479" s="30">
        <v>64694.400000000001</v>
      </c>
      <c r="Q479" s="30">
        <v>59719.8</v>
      </c>
      <c r="R479" s="30">
        <v>54911.9</v>
      </c>
      <c r="T479" s="30">
        <v>103442</v>
      </c>
      <c r="U479" s="30">
        <v>79403</v>
      </c>
      <c r="V479" s="30">
        <v>73030.100000000006</v>
      </c>
      <c r="W479" s="30">
        <v>67514.8</v>
      </c>
      <c r="X479" s="30">
        <v>62224.9</v>
      </c>
    </row>
    <row r="481" spans="1:24" x14ac:dyDescent="0.25">
      <c r="A481" s="10" t="s">
        <v>259</v>
      </c>
      <c r="B481" s="10">
        <v>100</v>
      </c>
      <c r="C481" s="10">
        <v>95</v>
      </c>
      <c r="D481" s="10">
        <v>90</v>
      </c>
      <c r="E481" s="10">
        <v>85</v>
      </c>
      <c r="F481" s="10">
        <v>80</v>
      </c>
      <c r="G481" s="10" t="s">
        <v>260</v>
      </c>
      <c r="H481" s="10">
        <v>100</v>
      </c>
      <c r="I481" s="10">
        <v>95</v>
      </c>
      <c r="J481" s="10">
        <v>90</v>
      </c>
      <c r="K481" s="10">
        <v>85</v>
      </c>
      <c r="L481" s="10">
        <v>80</v>
      </c>
      <c r="M481" s="10" t="s">
        <v>261</v>
      </c>
      <c r="N481" s="10">
        <v>100</v>
      </c>
      <c r="O481" s="10">
        <v>95</v>
      </c>
      <c r="P481" s="10">
        <v>90</v>
      </c>
      <c r="Q481" s="10">
        <v>85</v>
      </c>
      <c r="R481" s="10">
        <v>80</v>
      </c>
      <c r="S481" s="10" t="s">
        <v>262</v>
      </c>
      <c r="T481" s="10">
        <v>100</v>
      </c>
      <c r="U481" s="10">
        <v>95</v>
      </c>
      <c r="V481" s="10">
        <v>90</v>
      </c>
      <c r="W481" s="10">
        <v>85</v>
      </c>
      <c r="X481" s="10">
        <v>80</v>
      </c>
    </row>
    <row r="482" spans="1:24" x14ac:dyDescent="0.25">
      <c r="A482" s="10" t="s">
        <v>22</v>
      </c>
      <c r="B482" s="30">
        <v>0</v>
      </c>
      <c r="C482" s="30">
        <v>0</v>
      </c>
      <c r="D482" s="30">
        <v>0</v>
      </c>
      <c r="E482" s="30">
        <v>0</v>
      </c>
      <c r="F482" s="30">
        <v>0</v>
      </c>
      <c r="H482" s="30">
        <v>0</v>
      </c>
      <c r="I482" s="30">
        <v>0</v>
      </c>
      <c r="J482" s="30">
        <v>0</v>
      </c>
      <c r="K482" s="30">
        <v>0</v>
      </c>
      <c r="L482" s="30">
        <v>0</v>
      </c>
      <c r="N482" s="30">
        <v>0</v>
      </c>
      <c r="O482" s="30">
        <v>0</v>
      </c>
      <c r="P482" s="30">
        <v>0</v>
      </c>
      <c r="Q482" s="30">
        <v>0</v>
      </c>
      <c r="R482" s="30">
        <v>0</v>
      </c>
      <c r="T482" s="30">
        <v>0</v>
      </c>
      <c r="U482" s="30">
        <v>0</v>
      </c>
      <c r="V482" s="30">
        <v>0</v>
      </c>
      <c r="W482" s="30">
        <v>0</v>
      </c>
      <c r="X482" s="30">
        <v>0</v>
      </c>
    </row>
    <row r="483" spans="1:24" x14ac:dyDescent="0.25">
      <c r="A483" s="10" t="s">
        <v>23</v>
      </c>
      <c r="B483" s="30">
        <v>0</v>
      </c>
      <c r="C483" s="30">
        <v>0</v>
      </c>
      <c r="D483" s="30">
        <v>0</v>
      </c>
      <c r="E483" s="30">
        <v>0</v>
      </c>
      <c r="F483" s="30">
        <v>0</v>
      </c>
      <c r="H483" s="30">
        <v>0</v>
      </c>
      <c r="I483" s="30">
        <v>0</v>
      </c>
      <c r="J483" s="30">
        <v>0</v>
      </c>
      <c r="K483" s="30">
        <v>0</v>
      </c>
      <c r="L483" s="30">
        <v>0</v>
      </c>
      <c r="N483" s="30">
        <v>0</v>
      </c>
      <c r="O483" s="30">
        <v>0</v>
      </c>
      <c r="P483" s="30">
        <v>0</v>
      </c>
      <c r="Q483" s="30">
        <v>0</v>
      </c>
      <c r="R483" s="30">
        <v>0</v>
      </c>
      <c r="T483" s="30">
        <v>0</v>
      </c>
      <c r="U483" s="30">
        <v>0</v>
      </c>
      <c r="V483" s="30">
        <v>0</v>
      </c>
      <c r="W483" s="30">
        <v>0</v>
      </c>
      <c r="X483" s="30">
        <v>0</v>
      </c>
    </row>
    <row r="484" spans="1:24" x14ac:dyDescent="0.25">
      <c r="A484" s="10" t="s">
        <v>24</v>
      </c>
      <c r="B484" s="30">
        <v>0</v>
      </c>
      <c r="C484" s="30">
        <v>0</v>
      </c>
      <c r="D484" s="30">
        <v>0</v>
      </c>
      <c r="E484" s="30">
        <v>0</v>
      </c>
      <c r="F484" s="30">
        <v>0</v>
      </c>
      <c r="H484" s="30">
        <v>0</v>
      </c>
      <c r="I484" s="30">
        <v>0</v>
      </c>
      <c r="J484" s="30">
        <v>0</v>
      </c>
      <c r="K484" s="30">
        <v>0</v>
      </c>
      <c r="L484" s="30">
        <v>0</v>
      </c>
      <c r="N484" s="30">
        <v>0</v>
      </c>
      <c r="O484" s="30">
        <v>0</v>
      </c>
      <c r="P484" s="30">
        <v>0</v>
      </c>
      <c r="Q484" s="30">
        <v>0</v>
      </c>
      <c r="R484" s="30">
        <v>0</v>
      </c>
      <c r="T484" s="30">
        <v>0</v>
      </c>
      <c r="U484" s="30">
        <v>0</v>
      </c>
      <c r="V484" s="30">
        <v>0</v>
      </c>
      <c r="W484" s="30">
        <v>0</v>
      </c>
      <c r="X484" s="30">
        <v>0</v>
      </c>
    </row>
    <row r="485" spans="1:24" x14ac:dyDescent="0.25">
      <c r="A485" s="10" t="s">
        <v>25</v>
      </c>
      <c r="B485" s="30">
        <v>6</v>
      </c>
      <c r="C485" s="30">
        <v>6</v>
      </c>
      <c r="D485" s="30">
        <v>6</v>
      </c>
      <c r="E485" s="30">
        <v>6</v>
      </c>
      <c r="F485" s="30">
        <v>6</v>
      </c>
      <c r="H485" s="30">
        <v>7</v>
      </c>
      <c r="I485" s="30">
        <v>7</v>
      </c>
      <c r="J485" s="30">
        <v>7</v>
      </c>
      <c r="K485" s="30">
        <v>7</v>
      </c>
      <c r="L485" s="30">
        <v>7</v>
      </c>
      <c r="N485" s="30">
        <v>8</v>
      </c>
      <c r="O485" s="30">
        <v>8</v>
      </c>
      <c r="P485" s="30">
        <v>8</v>
      </c>
      <c r="Q485" s="30">
        <v>8</v>
      </c>
      <c r="R485" s="30">
        <v>8</v>
      </c>
      <c r="T485" s="30">
        <v>12</v>
      </c>
      <c r="U485" s="30">
        <v>12</v>
      </c>
      <c r="V485" s="30">
        <v>12</v>
      </c>
      <c r="W485" s="30">
        <v>12</v>
      </c>
      <c r="X485" s="30">
        <v>12</v>
      </c>
    </row>
    <row r="486" spans="1:24" x14ac:dyDescent="0.25">
      <c r="A486" s="10" t="s">
        <v>64</v>
      </c>
      <c r="B486" s="30">
        <v>0</v>
      </c>
      <c r="C486" s="30">
        <v>0</v>
      </c>
      <c r="D486" s="30">
        <v>0</v>
      </c>
      <c r="E486" s="30">
        <v>0</v>
      </c>
      <c r="F486" s="30">
        <v>0</v>
      </c>
      <c r="H486" s="30">
        <v>0</v>
      </c>
      <c r="I486" s="30">
        <v>0</v>
      </c>
      <c r="J486" s="30">
        <v>0</v>
      </c>
      <c r="K486" s="30">
        <v>0</v>
      </c>
      <c r="L486" s="30">
        <v>0</v>
      </c>
      <c r="N486" s="30">
        <v>0</v>
      </c>
      <c r="O486" s="30">
        <v>0</v>
      </c>
      <c r="P486" s="30">
        <v>0</v>
      </c>
      <c r="Q486" s="30">
        <v>0</v>
      </c>
      <c r="R486" s="30">
        <v>0</v>
      </c>
      <c r="T486" s="30">
        <v>0</v>
      </c>
      <c r="U486" s="30">
        <v>0</v>
      </c>
      <c r="V486" s="30">
        <v>0</v>
      </c>
      <c r="W486" s="30">
        <v>0</v>
      </c>
      <c r="X486" s="30">
        <v>0</v>
      </c>
    </row>
    <row r="487" spans="1:24" x14ac:dyDescent="0.25">
      <c r="A487" s="10" t="s">
        <v>65</v>
      </c>
      <c r="B487" s="30">
        <v>0</v>
      </c>
      <c r="C487" s="30">
        <v>0</v>
      </c>
      <c r="D487" s="30">
        <v>0</v>
      </c>
      <c r="E487" s="30">
        <v>0</v>
      </c>
      <c r="F487" s="30">
        <v>0</v>
      </c>
      <c r="H487" s="30">
        <v>0</v>
      </c>
      <c r="I487" s="30">
        <v>0</v>
      </c>
      <c r="J487" s="30">
        <v>0</v>
      </c>
      <c r="K487" s="30">
        <v>0</v>
      </c>
      <c r="L487" s="30">
        <v>0</v>
      </c>
      <c r="N487" s="30">
        <v>0</v>
      </c>
      <c r="O487" s="30">
        <v>0</v>
      </c>
      <c r="P487" s="30">
        <v>0</v>
      </c>
      <c r="Q487" s="30">
        <v>0</v>
      </c>
      <c r="R487" s="30">
        <v>0</v>
      </c>
      <c r="T487" s="30">
        <v>0</v>
      </c>
      <c r="U487" s="30">
        <v>0</v>
      </c>
      <c r="V487" s="30">
        <v>0</v>
      </c>
      <c r="W487" s="30">
        <v>0</v>
      </c>
      <c r="X487" s="30">
        <v>0</v>
      </c>
    </row>
    <row r="488" spans="1:24" x14ac:dyDescent="0.25">
      <c r="A488" s="10" t="s">
        <v>66</v>
      </c>
      <c r="B488" s="30">
        <v>0</v>
      </c>
      <c r="C488" s="30">
        <v>0</v>
      </c>
      <c r="D488" s="30">
        <v>0</v>
      </c>
      <c r="E488" s="30">
        <v>0</v>
      </c>
      <c r="F488" s="30">
        <v>0</v>
      </c>
      <c r="H488" s="30">
        <v>0</v>
      </c>
      <c r="I488" s="30">
        <v>0</v>
      </c>
      <c r="J488" s="30">
        <v>0</v>
      </c>
      <c r="K488" s="30">
        <v>0</v>
      </c>
      <c r="L488" s="30">
        <v>0</v>
      </c>
      <c r="N488" s="30">
        <v>0</v>
      </c>
      <c r="O488" s="30">
        <v>0</v>
      </c>
      <c r="P488" s="30">
        <v>0</v>
      </c>
      <c r="Q488" s="30">
        <v>0</v>
      </c>
      <c r="R488" s="30">
        <v>0</v>
      </c>
      <c r="T488" s="30">
        <v>0</v>
      </c>
      <c r="U488" s="30">
        <v>0</v>
      </c>
      <c r="V488" s="30">
        <v>0</v>
      </c>
      <c r="W488" s="30">
        <v>0</v>
      </c>
      <c r="X488" s="30">
        <v>0</v>
      </c>
    </row>
    <row r="489" spans="1:24" x14ac:dyDescent="0.25">
      <c r="A489" s="10" t="s">
        <v>67</v>
      </c>
      <c r="B489" s="30">
        <v>0</v>
      </c>
      <c r="C489" s="30">
        <v>0</v>
      </c>
      <c r="D489" s="30">
        <v>0</v>
      </c>
      <c r="E489" s="30">
        <v>0</v>
      </c>
      <c r="F489" s="30">
        <v>0</v>
      </c>
      <c r="H489" s="30">
        <v>0</v>
      </c>
      <c r="I489" s="30">
        <v>0</v>
      </c>
      <c r="J489" s="30">
        <v>0</v>
      </c>
      <c r="K489" s="30">
        <v>0</v>
      </c>
      <c r="L489" s="30">
        <v>0</v>
      </c>
      <c r="N489" s="30">
        <v>0</v>
      </c>
      <c r="O489" s="30">
        <v>0</v>
      </c>
      <c r="P489" s="30">
        <v>0</v>
      </c>
      <c r="Q489" s="30">
        <v>0</v>
      </c>
      <c r="R489" s="30">
        <v>0</v>
      </c>
      <c r="T489" s="30">
        <v>0</v>
      </c>
      <c r="U489" s="30">
        <v>0</v>
      </c>
      <c r="V489" s="30">
        <v>0</v>
      </c>
      <c r="W489" s="30">
        <v>0</v>
      </c>
      <c r="X489" s="30">
        <v>0</v>
      </c>
    </row>
    <row r="490" spans="1:24" x14ac:dyDescent="0.25">
      <c r="A490" s="10" t="s">
        <v>68</v>
      </c>
      <c r="B490" s="30">
        <v>3484.5</v>
      </c>
      <c r="C490" s="30">
        <v>3484.5</v>
      </c>
      <c r="D490" s="30">
        <v>3484.5</v>
      </c>
      <c r="E490" s="30">
        <v>3484.5</v>
      </c>
      <c r="F490" s="30">
        <v>3484.5</v>
      </c>
      <c r="H490" s="30">
        <v>4065.25</v>
      </c>
      <c r="I490" s="30">
        <v>4065.25</v>
      </c>
      <c r="J490" s="30">
        <v>4065.25</v>
      </c>
      <c r="K490" s="30">
        <v>4065.25</v>
      </c>
      <c r="L490" s="30">
        <v>4065.25</v>
      </c>
      <c r="N490" s="30">
        <v>4646</v>
      </c>
      <c r="O490" s="30">
        <v>4646</v>
      </c>
      <c r="P490" s="30">
        <v>4646</v>
      </c>
      <c r="Q490" s="30">
        <v>4646</v>
      </c>
      <c r="R490" s="30">
        <v>4646</v>
      </c>
      <c r="T490" s="30">
        <v>6969</v>
      </c>
      <c r="U490" s="30">
        <v>6969</v>
      </c>
      <c r="V490" s="30">
        <v>6969</v>
      </c>
      <c r="W490" s="30">
        <v>6969</v>
      </c>
      <c r="X490" s="30">
        <v>6969</v>
      </c>
    </row>
    <row r="491" spans="1:24" x14ac:dyDescent="0.25">
      <c r="A491" s="10" t="s">
        <v>69</v>
      </c>
      <c r="B491" s="30">
        <v>730.43695500000001</v>
      </c>
      <c r="C491" s="30">
        <v>730.43695500000001</v>
      </c>
      <c r="D491" s="30">
        <v>730.43695500000001</v>
      </c>
      <c r="E491" s="30">
        <v>730.43695500000001</v>
      </c>
      <c r="F491" s="30">
        <v>730.43695500000001</v>
      </c>
      <c r="H491" s="30">
        <v>852.17644749999999</v>
      </c>
      <c r="I491" s="30">
        <v>852.17644749999999</v>
      </c>
      <c r="J491" s="30">
        <v>852.17644749999999</v>
      </c>
      <c r="K491" s="30">
        <v>852.17644749999999</v>
      </c>
      <c r="L491" s="30">
        <v>852.17644749999999</v>
      </c>
      <c r="N491" s="30">
        <v>973.91593999999998</v>
      </c>
      <c r="O491" s="30">
        <v>973.91593999999998</v>
      </c>
      <c r="P491" s="30">
        <v>973.91593999999998</v>
      </c>
      <c r="Q491" s="30">
        <v>973.91593999999998</v>
      </c>
      <c r="R491" s="30">
        <v>973.91593999999998</v>
      </c>
      <c r="T491" s="30">
        <v>1460.87391</v>
      </c>
      <c r="U491" s="30">
        <v>1460.87391</v>
      </c>
      <c r="V491" s="30">
        <v>1460.87391</v>
      </c>
      <c r="W491" s="30">
        <v>1460.87391</v>
      </c>
      <c r="X491" s="30">
        <v>1460.87391</v>
      </c>
    </row>
    <row r="492" spans="1:24" x14ac:dyDescent="0.25">
      <c r="A492" s="10" t="s">
        <v>70</v>
      </c>
      <c r="B492" s="30">
        <v>2207.1177641851491</v>
      </c>
      <c r="C492" s="30">
        <v>2096.7618759759048</v>
      </c>
      <c r="D492" s="30">
        <v>1986.40598776665</v>
      </c>
      <c r="E492" s="30">
        <v>1876.0500995573921</v>
      </c>
      <c r="F492" s="30">
        <v>1765.6942113481441</v>
      </c>
      <c r="H492" s="30">
        <v>2207.935366616824</v>
      </c>
      <c r="I492" s="30">
        <v>2097.5385982860039</v>
      </c>
      <c r="J492" s="30">
        <v>1987.141829955169</v>
      </c>
      <c r="K492" s="30">
        <v>1876.7450616243341</v>
      </c>
      <c r="L492" s="30">
        <v>1766.3482932934969</v>
      </c>
      <c r="N492" s="30">
        <v>2207.9353666168308</v>
      </c>
      <c r="O492" s="30">
        <v>2097.5385982859948</v>
      </c>
      <c r="P492" s="30">
        <v>1987.1418299551531</v>
      </c>
      <c r="Q492" s="30">
        <v>1876.745061624312</v>
      </c>
      <c r="R492" s="30">
        <v>1766.3482932934669</v>
      </c>
      <c r="T492" s="30">
        <v>2208.7529690484798</v>
      </c>
      <c r="U492" s="30">
        <v>2098.315320596063</v>
      </c>
      <c r="V492" s="30">
        <v>1987.8776721436379</v>
      </c>
      <c r="W492" s="30">
        <v>1877.440023691217</v>
      </c>
      <c r="X492" s="30">
        <v>1767.002375238792</v>
      </c>
    </row>
    <row r="493" spans="1:24" x14ac:dyDescent="0.25">
      <c r="A493" s="10" t="s">
        <v>10</v>
      </c>
      <c r="B493" s="30">
        <v>49149.67965595748</v>
      </c>
      <c r="C493" s="30">
        <v>46692.195673159913</v>
      </c>
      <c r="D493" s="30">
        <v>44234.711690362077</v>
      </c>
      <c r="E493" s="30">
        <v>41777.227707564212</v>
      </c>
      <c r="F493" s="30">
        <v>39319.743724766537</v>
      </c>
      <c r="H493" s="30">
        <v>49167.886612674891</v>
      </c>
      <c r="I493" s="30">
        <v>46709.492282041632</v>
      </c>
      <c r="J493" s="30">
        <v>44251.097951408003</v>
      </c>
      <c r="K493" s="30">
        <v>41792.703620774402</v>
      </c>
      <c r="L493" s="30">
        <v>39334.309290140758</v>
      </c>
      <c r="N493" s="30">
        <v>49167.886612675058</v>
      </c>
      <c r="O493" s="30">
        <v>46709.492282041429</v>
      </c>
      <c r="P493" s="30">
        <v>44251.097951407683</v>
      </c>
      <c r="Q493" s="30">
        <v>41792.703620773907</v>
      </c>
      <c r="R493" s="30">
        <v>39334.309290140081</v>
      </c>
      <c r="T493" s="30">
        <v>49186.093569391873</v>
      </c>
      <c r="U493" s="30">
        <v>46726.78889092242</v>
      </c>
      <c r="V493" s="30">
        <v>44267.484212452837</v>
      </c>
      <c r="W493" s="30">
        <v>41808.179533983312</v>
      </c>
      <c r="X493" s="30">
        <v>39348.874855513677</v>
      </c>
    </row>
    <row r="494" spans="1:24" x14ac:dyDescent="0.25">
      <c r="A494" s="10" t="s">
        <v>26</v>
      </c>
      <c r="B494" s="30">
        <v>55571.5</v>
      </c>
      <c r="C494" s="30">
        <v>53003.7</v>
      </c>
      <c r="D494" s="30">
        <v>50435.8</v>
      </c>
      <c r="E494" s="30">
        <v>47868</v>
      </c>
      <c r="F494" s="30">
        <v>45300.1</v>
      </c>
      <c r="H494" s="30">
        <v>56293</v>
      </c>
      <c r="I494" s="30">
        <v>53724.2</v>
      </c>
      <c r="J494" s="30">
        <v>51155.4</v>
      </c>
      <c r="K494" s="30">
        <v>48586.6</v>
      </c>
      <c r="L494" s="30">
        <v>46017.8</v>
      </c>
      <c r="N494" s="30">
        <v>56995.4</v>
      </c>
      <c r="O494" s="30">
        <v>54426.6</v>
      </c>
      <c r="P494" s="30">
        <v>51857.8</v>
      </c>
      <c r="Q494" s="30">
        <v>49289</v>
      </c>
      <c r="R494" s="30">
        <v>46720.3</v>
      </c>
      <c r="T494" s="30">
        <v>59824.2</v>
      </c>
      <c r="U494" s="30">
        <v>57254.5</v>
      </c>
      <c r="V494" s="30">
        <v>54684.800000000003</v>
      </c>
      <c r="W494" s="30">
        <v>52115</v>
      </c>
      <c r="X494" s="30">
        <v>49545.3</v>
      </c>
    </row>
    <row r="496" spans="1:24" x14ac:dyDescent="0.25">
      <c r="A496" s="10" t="s">
        <v>263</v>
      </c>
      <c r="B496" s="10">
        <v>100</v>
      </c>
      <c r="C496" s="10">
        <v>95</v>
      </c>
      <c r="D496" s="10">
        <v>90</v>
      </c>
      <c r="E496" s="10">
        <v>85</v>
      </c>
      <c r="F496" s="10">
        <v>80</v>
      </c>
      <c r="G496" s="10" t="s">
        <v>264</v>
      </c>
      <c r="H496" s="10">
        <v>100</v>
      </c>
      <c r="I496" s="10">
        <v>95</v>
      </c>
      <c r="J496" s="10">
        <v>90</v>
      </c>
      <c r="K496" s="10">
        <v>85</v>
      </c>
      <c r="L496" s="10">
        <v>80</v>
      </c>
      <c r="M496" s="10" t="s">
        <v>265</v>
      </c>
      <c r="N496" s="10">
        <v>100</v>
      </c>
      <c r="O496" s="10">
        <v>95</v>
      </c>
      <c r="P496" s="10">
        <v>90</v>
      </c>
      <c r="Q496" s="10">
        <v>85</v>
      </c>
      <c r="R496" s="10">
        <v>80</v>
      </c>
      <c r="S496" s="10" t="s">
        <v>266</v>
      </c>
      <c r="T496" s="10">
        <v>100</v>
      </c>
      <c r="U496" s="10">
        <v>95</v>
      </c>
      <c r="V496" s="10">
        <v>90</v>
      </c>
      <c r="W496" s="10">
        <v>85</v>
      </c>
      <c r="X496" s="10">
        <v>80</v>
      </c>
    </row>
    <row r="497" spans="1:24" x14ac:dyDescent="0.25">
      <c r="A497" s="10" t="s">
        <v>22</v>
      </c>
      <c r="B497" s="30">
        <v>7.5129999999999999</v>
      </c>
      <c r="C497" s="30">
        <v>7.5129999999999999</v>
      </c>
      <c r="D497" s="30">
        <v>7.5129999999999999</v>
      </c>
      <c r="E497" s="30">
        <v>7.5129999999999999</v>
      </c>
      <c r="F497" s="30">
        <v>7.5129999999999999</v>
      </c>
      <c r="H497" s="30">
        <v>4.7249999999999996</v>
      </c>
      <c r="I497" s="30">
        <v>4.7249999999999996</v>
      </c>
      <c r="J497" s="30">
        <v>4.7249999999999996</v>
      </c>
      <c r="K497" s="30">
        <v>4.7249999999999996</v>
      </c>
      <c r="L497" s="30">
        <v>4.7249999999999996</v>
      </c>
      <c r="N497" s="30">
        <v>4.2279999999999998</v>
      </c>
      <c r="O497" s="30">
        <v>4.2279999999999998</v>
      </c>
      <c r="P497" s="30">
        <v>4.2279999999999998</v>
      </c>
      <c r="Q497" s="30">
        <v>4.2279999999999998</v>
      </c>
      <c r="R497" s="30">
        <v>4.2279999999999998</v>
      </c>
      <c r="T497" s="30">
        <v>2.484</v>
      </c>
      <c r="U497" s="30">
        <v>2.484</v>
      </c>
      <c r="V497" s="30">
        <v>2.484</v>
      </c>
      <c r="W497" s="30">
        <v>2.484</v>
      </c>
      <c r="X497" s="30">
        <v>2.484</v>
      </c>
    </row>
    <row r="498" spans="1:24" x14ac:dyDescent="0.25">
      <c r="A498" s="10" t="s">
        <v>23</v>
      </c>
      <c r="B498" s="30">
        <v>0</v>
      </c>
      <c r="C498" s="30">
        <v>0</v>
      </c>
      <c r="D498" s="30">
        <v>0</v>
      </c>
      <c r="E498" s="30">
        <v>0</v>
      </c>
      <c r="F498" s="30">
        <v>0</v>
      </c>
      <c r="H498" s="30">
        <v>0</v>
      </c>
      <c r="I498" s="30">
        <v>0</v>
      </c>
      <c r="J498" s="30">
        <v>0</v>
      </c>
      <c r="K498" s="30">
        <v>0</v>
      </c>
      <c r="L498" s="30">
        <v>0</v>
      </c>
      <c r="N498" s="30">
        <v>0</v>
      </c>
      <c r="O498" s="30">
        <v>0</v>
      </c>
      <c r="P498" s="30">
        <v>0</v>
      </c>
      <c r="Q498" s="30">
        <v>0</v>
      </c>
      <c r="R498" s="30">
        <v>0</v>
      </c>
      <c r="T498" s="30">
        <v>0</v>
      </c>
      <c r="U498" s="30">
        <v>0</v>
      </c>
      <c r="V498" s="30">
        <v>0</v>
      </c>
      <c r="W498" s="30">
        <v>0</v>
      </c>
      <c r="X498" s="30">
        <v>0</v>
      </c>
    </row>
    <row r="499" spans="1:24" x14ac:dyDescent="0.25">
      <c r="A499" s="10" t="s">
        <v>24</v>
      </c>
      <c r="B499" s="30">
        <v>0</v>
      </c>
      <c r="C499" s="30">
        <v>0</v>
      </c>
      <c r="D499" s="30">
        <v>0</v>
      </c>
      <c r="E499" s="30">
        <v>0</v>
      </c>
      <c r="F499" s="30">
        <v>0</v>
      </c>
      <c r="H499" s="30">
        <v>0</v>
      </c>
      <c r="I499" s="30">
        <v>0</v>
      </c>
      <c r="J499" s="30">
        <v>0</v>
      </c>
      <c r="K499" s="30">
        <v>0</v>
      </c>
      <c r="L499" s="30">
        <v>0</v>
      </c>
      <c r="N499" s="30">
        <v>0</v>
      </c>
      <c r="O499" s="30">
        <v>0</v>
      </c>
      <c r="P499" s="30">
        <v>0</v>
      </c>
      <c r="Q499" s="30">
        <v>0</v>
      </c>
      <c r="R499" s="30">
        <v>0</v>
      </c>
      <c r="T499" s="30">
        <v>0</v>
      </c>
      <c r="U499" s="30">
        <v>0</v>
      </c>
      <c r="V499" s="30">
        <v>0</v>
      </c>
      <c r="W499" s="30">
        <v>0</v>
      </c>
      <c r="X499" s="30">
        <v>0</v>
      </c>
    </row>
    <row r="500" spans="1:24" x14ac:dyDescent="0.25">
      <c r="A500" s="10" t="s">
        <v>25</v>
      </c>
      <c r="B500" s="30">
        <v>6</v>
      </c>
      <c r="C500" s="30">
        <v>6</v>
      </c>
      <c r="D500" s="30">
        <v>6</v>
      </c>
      <c r="E500" s="30">
        <v>6</v>
      </c>
      <c r="F500" s="30">
        <v>6</v>
      </c>
      <c r="H500" s="30">
        <v>7</v>
      </c>
      <c r="I500" s="30">
        <v>7</v>
      </c>
      <c r="J500" s="30">
        <v>7</v>
      </c>
      <c r="K500" s="30">
        <v>7</v>
      </c>
      <c r="L500" s="30">
        <v>7</v>
      </c>
      <c r="N500" s="30">
        <v>8</v>
      </c>
      <c r="O500" s="30">
        <v>8</v>
      </c>
      <c r="P500" s="30">
        <v>8</v>
      </c>
      <c r="Q500" s="30">
        <v>8</v>
      </c>
      <c r="R500" s="30">
        <v>8</v>
      </c>
      <c r="T500" s="30">
        <v>12</v>
      </c>
      <c r="U500" s="30">
        <v>12</v>
      </c>
      <c r="V500" s="30">
        <v>12</v>
      </c>
      <c r="W500" s="30">
        <v>12</v>
      </c>
      <c r="X500" s="30">
        <v>12</v>
      </c>
    </row>
    <row r="501" spans="1:24" x14ac:dyDescent="0.25">
      <c r="A501" s="10" t="s">
        <v>64</v>
      </c>
      <c r="B501" s="30">
        <v>13523.22</v>
      </c>
      <c r="C501" s="30">
        <v>13523.22</v>
      </c>
      <c r="D501" s="30">
        <v>13523.22</v>
      </c>
      <c r="E501" s="30">
        <v>13523.22</v>
      </c>
      <c r="F501" s="30">
        <v>13523.22</v>
      </c>
      <c r="H501" s="30">
        <v>8505.2159999999985</v>
      </c>
      <c r="I501" s="30">
        <v>8505.2159999999985</v>
      </c>
      <c r="J501" s="30">
        <v>8505.2159999999985</v>
      </c>
      <c r="K501" s="30">
        <v>8505.2159999999985</v>
      </c>
      <c r="L501" s="30">
        <v>8505.2159999999985</v>
      </c>
      <c r="N501" s="30">
        <v>7611.2280000000001</v>
      </c>
      <c r="O501" s="30">
        <v>7611.2280000000001</v>
      </c>
      <c r="P501" s="30">
        <v>7611.2280000000001</v>
      </c>
      <c r="Q501" s="30">
        <v>7611.2280000000001</v>
      </c>
      <c r="R501" s="30">
        <v>7611.2280000000001</v>
      </c>
      <c r="T501" s="30">
        <v>4472.0460000000003</v>
      </c>
      <c r="U501" s="30">
        <v>4472.0460000000003</v>
      </c>
      <c r="V501" s="30">
        <v>4472.0460000000003</v>
      </c>
      <c r="W501" s="30">
        <v>4472.0460000000003</v>
      </c>
      <c r="X501" s="30">
        <v>4472.0460000000003</v>
      </c>
    </row>
    <row r="502" spans="1:24" x14ac:dyDescent="0.25">
      <c r="A502" s="10" t="s">
        <v>65</v>
      </c>
      <c r="B502" s="30">
        <v>1317.0479518126799</v>
      </c>
      <c r="C502" s="30">
        <v>1317.0479518126799</v>
      </c>
      <c r="D502" s="30">
        <v>1317.0479518126799</v>
      </c>
      <c r="E502" s="30">
        <v>1317.0479518126799</v>
      </c>
      <c r="F502" s="30">
        <v>1317.0479518126799</v>
      </c>
      <c r="H502" s="30">
        <v>828.33654355430383</v>
      </c>
      <c r="I502" s="30">
        <v>828.33654355430383</v>
      </c>
      <c r="J502" s="30">
        <v>828.33654355430383</v>
      </c>
      <c r="K502" s="30">
        <v>828.33654355430383</v>
      </c>
      <c r="L502" s="30">
        <v>828.33654355430383</v>
      </c>
      <c r="N502" s="30">
        <v>741.269627217432</v>
      </c>
      <c r="O502" s="30">
        <v>741.269627217432</v>
      </c>
      <c r="P502" s="30">
        <v>741.269627217432</v>
      </c>
      <c r="Q502" s="30">
        <v>741.269627217432</v>
      </c>
      <c r="R502" s="30">
        <v>741.269627217432</v>
      </c>
      <c r="T502" s="30">
        <v>435.53968838132403</v>
      </c>
      <c r="U502" s="30">
        <v>435.53968838132403</v>
      </c>
      <c r="V502" s="30">
        <v>435.53968838132403</v>
      </c>
      <c r="W502" s="30">
        <v>435.53968838132403</v>
      </c>
      <c r="X502" s="30">
        <v>435.53968838132403</v>
      </c>
    </row>
    <row r="503" spans="1:24" x14ac:dyDescent="0.25">
      <c r="A503" s="10" t="s">
        <v>66</v>
      </c>
      <c r="B503" s="30">
        <v>2.5102246199999999E-9</v>
      </c>
      <c r="C503" s="30">
        <v>0</v>
      </c>
      <c r="D503" s="30">
        <v>0</v>
      </c>
      <c r="E503" s="30">
        <v>0</v>
      </c>
      <c r="F503" s="30">
        <v>0</v>
      </c>
      <c r="H503" s="30">
        <v>0</v>
      </c>
      <c r="I503" s="30">
        <v>0</v>
      </c>
      <c r="J503" s="30">
        <v>0</v>
      </c>
      <c r="K503" s="30">
        <v>0</v>
      </c>
      <c r="L503" s="30">
        <v>0</v>
      </c>
      <c r="N503" s="30">
        <v>0</v>
      </c>
      <c r="O503" s="30">
        <v>0</v>
      </c>
      <c r="P503" s="30">
        <v>0</v>
      </c>
      <c r="Q503" s="30">
        <v>0</v>
      </c>
      <c r="R503" s="30">
        <v>0</v>
      </c>
      <c r="T503" s="30">
        <v>0</v>
      </c>
      <c r="U503" s="30">
        <v>0</v>
      </c>
      <c r="V503" s="30">
        <v>0</v>
      </c>
      <c r="W503" s="30">
        <v>0</v>
      </c>
      <c r="X503" s="30">
        <v>0</v>
      </c>
    </row>
    <row r="504" spans="1:24" x14ac:dyDescent="0.25">
      <c r="A504" s="10" t="s">
        <v>67</v>
      </c>
      <c r="B504" s="30">
        <v>5.6455472251949993E-10</v>
      </c>
      <c r="C504" s="30">
        <v>0</v>
      </c>
      <c r="D504" s="30">
        <v>0</v>
      </c>
      <c r="E504" s="30">
        <v>0</v>
      </c>
      <c r="F504" s="30">
        <v>0</v>
      </c>
      <c r="H504" s="30">
        <v>0</v>
      </c>
      <c r="I504" s="30">
        <v>0</v>
      </c>
      <c r="J504" s="30">
        <v>0</v>
      </c>
      <c r="K504" s="30">
        <v>0</v>
      </c>
      <c r="L504" s="30">
        <v>0</v>
      </c>
      <c r="N504" s="30">
        <v>0</v>
      </c>
      <c r="O504" s="30">
        <v>0</v>
      </c>
      <c r="P504" s="30">
        <v>0</v>
      </c>
      <c r="Q504" s="30">
        <v>0</v>
      </c>
      <c r="R504" s="30">
        <v>0</v>
      </c>
      <c r="T504" s="30">
        <v>0</v>
      </c>
      <c r="U504" s="30">
        <v>0</v>
      </c>
      <c r="V504" s="30">
        <v>0</v>
      </c>
      <c r="W504" s="30">
        <v>0</v>
      </c>
      <c r="X504" s="30">
        <v>0</v>
      </c>
    </row>
    <row r="505" spans="1:24" x14ac:dyDescent="0.25">
      <c r="A505" s="10" t="s">
        <v>68</v>
      </c>
      <c r="B505" s="30">
        <v>3484.5</v>
      </c>
      <c r="C505" s="30">
        <v>3484.5</v>
      </c>
      <c r="D505" s="30">
        <v>3484.5</v>
      </c>
      <c r="E505" s="30">
        <v>3484.5</v>
      </c>
      <c r="F505" s="30">
        <v>3484.5</v>
      </c>
      <c r="H505" s="30">
        <v>4065.25</v>
      </c>
      <c r="I505" s="30">
        <v>4065.25</v>
      </c>
      <c r="J505" s="30">
        <v>4065.25</v>
      </c>
      <c r="K505" s="30">
        <v>4065.25</v>
      </c>
      <c r="L505" s="30">
        <v>4065.25</v>
      </c>
      <c r="N505" s="30">
        <v>4646</v>
      </c>
      <c r="O505" s="30">
        <v>4646</v>
      </c>
      <c r="P505" s="30">
        <v>4646</v>
      </c>
      <c r="Q505" s="30">
        <v>4646</v>
      </c>
      <c r="R505" s="30">
        <v>4646</v>
      </c>
      <c r="T505" s="30">
        <v>6969</v>
      </c>
      <c r="U505" s="30">
        <v>6969</v>
      </c>
      <c r="V505" s="30">
        <v>6969</v>
      </c>
      <c r="W505" s="30">
        <v>6969</v>
      </c>
      <c r="X505" s="30">
        <v>6969</v>
      </c>
    </row>
    <row r="506" spans="1:24" x14ac:dyDescent="0.25">
      <c r="A506" s="10" t="s">
        <v>69</v>
      </c>
      <c r="B506" s="30">
        <v>730.43695500000001</v>
      </c>
      <c r="C506" s="30">
        <v>730.43695500000001</v>
      </c>
      <c r="D506" s="30">
        <v>730.43695500000001</v>
      </c>
      <c r="E506" s="30">
        <v>730.43695500000001</v>
      </c>
      <c r="F506" s="30">
        <v>730.43695500000001</v>
      </c>
      <c r="H506" s="30">
        <v>852.17644749999999</v>
      </c>
      <c r="I506" s="30">
        <v>852.17644749999999</v>
      </c>
      <c r="J506" s="30">
        <v>852.17644749999999</v>
      </c>
      <c r="K506" s="30">
        <v>852.17644749999999</v>
      </c>
      <c r="L506" s="30">
        <v>852.17644749999999</v>
      </c>
      <c r="N506" s="30">
        <v>973.91593999999998</v>
      </c>
      <c r="O506" s="30">
        <v>973.91593999999998</v>
      </c>
      <c r="P506" s="30">
        <v>973.91593999999998</v>
      </c>
      <c r="Q506" s="30">
        <v>973.91593999999998</v>
      </c>
      <c r="R506" s="30">
        <v>973.91593999999998</v>
      </c>
      <c r="T506" s="30">
        <v>1460.87391</v>
      </c>
      <c r="U506" s="30">
        <v>1460.87391</v>
      </c>
      <c r="V506" s="30">
        <v>1460.87391</v>
      </c>
      <c r="W506" s="30">
        <v>1460.87391</v>
      </c>
      <c r="X506" s="30">
        <v>1460.87391</v>
      </c>
    </row>
    <row r="507" spans="1:24" x14ac:dyDescent="0.25">
      <c r="A507" s="10" t="s">
        <v>70</v>
      </c>
      <c r="B507" s="30">
        <v>1102.0123700151551</v>
      </c>
      <c r="C507" s="30">
        <v>991.6564818059029</v>
      </c>
      <c r="D507" s="30">
        <v>881.30059359664449</v>
      </c>
      <c r="E507" s="30">
        <v>770.94470538737619</v>
      </c>
      <c r="F507" s="30">
        <v>660.58882028051528</v>
      </c>
      <c r="H507" s="30">
        <v>1518.7575871390609</v>
      </c>
      <c r="I507" s="30">
        <v>1408.3608188082219</v>
      </c>
      <c r="J507" s="30">
        <v>1297.964050477379</v>
      </c>
      <c r="K507" s="30">
        <v>1187.5672821465359</v>
      </c>
      <c r="L507" s="30">
        <v>1077.170513815689</v>
      </c>
      <c r="N507" s="30">
        <v>1588.245872236974</v>
      </c>
      <c r="O507" s="30">
        <v>1477.849103906123</v>
      </c>
      <c r="P507" s="30">
        <v>1367.452335575271</v>
      </c>
      <c r="Q507" s="30">
        <v>1257.0555672444209</v>
      </c>
      <c r="R507" s="30">
        <v>1146.6587989135701</v>
      </c>
      <c r="T507" s="30">
        <v>1848.6688075950219</v>
      </c>
      <c r="U507" s="30">
        <v>1738.2311591425939</v>
      </c>
      <c r="V507" s="30">
        <v>1627.793510690168</v>
      </c>
      <c r="W507" s="30">
        <v>1517.35586223774</v>
      </c>
      <c r="X507" s="30">
        <v>1406.9182137853149</v>
      </c>
    </row>
    <row r="508" spans="1:24" x14ac:dyDescent="0.25">
      <c r="A508" s="10" t="s">
        <v>10</v>
      </c>
      <c r="B508" s="30">
        <v>21813.689768039731</v>
      </c>
      <c r="C508" s="30">
        <v>19629.259561108389</v>
      </c>
      <c r="D508" s="30">
        <v>17444.829354176931</v>
      </c>
      <c r="E508" s="30">
        <v>15260.399147245271</v>
      </c>
      <c r="F508" s="30">
        <v>13075.96900172395</v>
      </c>
      <c r="H508" s="30">
        <v>30062.917386537541</v>
      </c>
      <c r="I508" s="30">
        <v>27877.67798152981</v>
      </c>
      <c r="J508" s="30">
        <v>25692.43857652201</v>
      </c>
      <c r="K508" s="30">
        <v>23507.199171514199</v>
      </c>
      <c r="L508" s="30">
        <v>21321.959766506301</v>
      </c>
      <c r="N508" s="30">
        <v>31438.397312972611</v>
      </c>
      <c r="O508" s="30">
        <v>29253.157907964629</v>
      </c>
      <c r="P508" s="30">
        <v>27067.918502956651</v>
      </c>
      <c r="Q508" s="30">
        <v>24882.67909794869</v>
      </c>
      <c r="R508" s="30">
        <v>22697.439692940741</v>
      </c>
      <c r="T508" s="30">
        <v>36593.316871910567</v>
      </c>
      <c r="U508" s="30">
        <v>34407.268268826432</v>
      </c>
      <c r="V508" s="30">
        <v>32221.21966574229</v>
      </c>
      <c r="W508" s="30">
        <v>30035.171062658141</v>
      </c>
      <c r="X508" s="30">
        <v>27849.122459574031</v>
      </c>
    </row>
    <row r="509" spans="1:24" x14ac:dyDescent="0.25">
      <c r="A509" s="10" t="s">
        <v>26</v>
      </c>
      <c r="B509" s="30">
        <v>41970.6</v>
      </c>
      <c r="C509" s="30">
        <v>39675.9</v>
      </c>
      <c r="D509" s="30">
        <v>37381.1</v>
      </c>
      <c r="E509" s="30">
        <v>35086.300000000003</v>
      </c>
      <c r="F509" s="30">
        <v>32791.5</v>
      </c>
      <c r="H509" s="30">
        <v>45832.4</v>
      </c>
      <c r="I509" s="30">
        <v>43536.7</v>
      </c>
      <c r="J509" s="30">
        <v>41241.1</v>
      </c>
      <c r="K509" s="30">
        <v>38945.5</v>
      </c>
      <c r="L509" s="30">
        <v>36649.800000000003</v>
      </c>
      <c r="N509" s="30">
        <v>46998.7</v>
      </c>
      <c r="O509" s="30">
        <v>44703.1</v>
      </c>
      <c r="P509" s="30">
        <v>42407.4</v>
      </c>
      <c r="Q509" s="30">
        <v>40111.800000000003</v>
      </c>
      <c r="R509" s="30">
        <v>37816.199999999997</v>
      </c>
      <c r="T509" s="30">
        <v>51779</v>
      </c>
      <c r="U509" s="30">
        <v>49482.5</v>
      </c>
      <c r="V509" s="30">
        <v>47186</v>
      </c>
      <c r="W509" s="30">
        <v>44889.5</v>
      </c>
      <c r="X509" s="30">
        <v>42593</v>
      </c>
    </row>
    <row r="511" spans="1:24" x14ac:dyDescent="0.25">
      <c r="A511" s="10" t="s">
        <v>267</v>
      </c>
      <c r="B511" s="10">
        <v>100</v>
      </c>
      <c r="C511" s="10">
        <v>95</v>
      </c>
      <c r="D511" s="10">
        <v>90</v>
      </c>
      <c r="E511" s="10">
        <v>85</v>
      </c>
      <c r="F511" s="10">
        <v>80</v>
      </c>
      <c r="G511" s="10" t="s">
        <v>268</v>
      </c>
      <c r="H511" s="10">
        <v>100</v>
      </c>
      <c r="I511" s="10">
        <v>95</v>
      </c>
      <c r="J511" s="10">
        <v>90</v>
      </c>
      <c r="K511" s="10">
        <v>85</v>
      </c>
      <c r="L511" s="10">
        <v>80</v>
      </c>
      <c r="M511" s="10" t="s">
        <v>269</v>
      </c>
      <c r="N511" s="10">
        <v>100</v>
      </c>
      <c r="O511" s="10">
        <v>95</v>
      </c>
      <c r="P511" s="10">
        <v>90</v>
      </c>
      <c r="Q511" s="10">
        <v>85</v>
      </c>
      <c r="R511" s="10">
        <v>80</v>
      </c>
      <c r="S511" s="10" t="s">
        <v>270</v>
      </c>
      <c r="T511" s="10">
        <v>100</v>
      </c>
      <c r="U511" s="10">
        <v>95</v>
      </c>
      <c r="V511" s="10">
        <v>90</v>
      </c>
      <c r="W511" s="10">
        <v>85</v>
      </c>
      <c r="X511" s="10">
        <v>80</v>
      </c>
    </row>
    <row r="512" spans="1:24" x14ac:dyDescent="0.25">
      <c r="A512" s="10" t="s">
        <v>22</v>
      </c>
      <c r="B512" s="30">
        <v>20.606000000000002</v>
      </c>
      <c r="C512" s="30">
        <v>16.114999999999998</v>
      </c>
      <c r="D512" s="30">
        <v>15.095000000000001</v>
      </c>
      <c r="E512" s="30">
        <v>14.08</v>
      </c>
      <c r="F512" s="30">
        <v>13.146000000000001</v>
      </c>
      <c r="H512" s="30">
        <v>21.759</v>
      </c>
      <c r="I512" s="30">
        <v>16.887</v>
      </c>
      <c r="J512" s="30">
        <v>15.824999999999999</v>
      </c>
      <c r="K512" s="30">
        <v>14.875999999999999</v>
      </c>
      <c r="L512" s="30">
        <v>13.92</v>
      </c>
      <c r="N512" s="30">
        <v>21.734000000000002</v>
      </c>
      <c r="O512" s="30">
        <v>17.021999999999998</v>
      </c>
      <c r="P512" s="30">
        <v>15.984999999999999</v>
      </c>
      <c r="Q512" s="30">
        <v>14.957000000000001</v>
      </c>
      <c r="R512" s="30">
        <v>14.009</v>
      </c>
      <c r="T512" s="30">
        <v>22.225999999999999</v>
      </c>
      <c r="U512" s="30">
        <v>17.734999999999999</v>
      </c>
      <c r="V512" s="30">
        <v>16.460999999999999</v>
      </c>
      <c r="W512" s="30">
        <v>15.423999999999999</v>
      </c>
      <c r="X512" s="30">
        <v>14.462999999999999</v>
      </c>
    </row>
    <row r="513" spans="1:24" x14ac:dyDescent="0.25">
      <c r="A513" s="10" t="s">
        <v>23</v>
      </c>
      <c r="B513" s="30">
        <v>4.76</v>
      </c>
      <c r="C513" s="30">
        <v>4.3140000000000001</v>
      </c>
      <c r="D513" s="30">
        <v>3.19</v>
      </c>
      <c r="E513" s="30">
        <v>2.5739999999999998</v>
      </c>
      <c r="F513" s="30">
        <v>2.0870000000000002</v>
      </c>
      <c r="H513" s="30">
        <v>5.71</v>
      </c>
      <c r="I513" s="30">
        <v>5.1589999999999998</v>
      </c>
      <c r="J513" s="30">
        <v>4.4790000000000001</v>
      </c>
      <c r="K513" s="30">
        <v>4.0830000000000002</v>
      </c>
      <c r="L513" s="30">
        <v>3.698</v>
      </c>
      <c r="N513" s="30">
        <v>6.78</v>
      </c>
      <c r="O513" s="30">
        <v>5.93</v>
      </c>
      <c r="P513" s="30">
        <v>5</v>
      </c>
      <c r="Q513" s="30">
        <v>4.2690000000000001</v>
      </c>
      <c r="R513" s="30">
        <v>3.8919999999999999</v>
      </c>
      <c r="T513" s="30">
        <v>10.62</v>
      </c>
      <c r="U513" s="30">
        <v>9.2279999999999998</v>
      </c>
      <c r="V513" s="30">
        <v>7.5780000000000003</v>
      </c>
      <c r="W513" s="30">
        <v>6.53</v>
      </c>
      <c r="X513" s="30">
        <v>5.6120000000000001</v>
      </c>
    </row>
    <row r="514" spans="1:24" x14ac:dyDescent="0.25">
      <c r="A514" s="10" t="s">
        <v>24</v>
      </c>
      <c r="B514" s="30">
        <v>47.183</v>
      </c>
      <c r="C514" s="30">
        <v>27.817</v>
      </c>
      <c r="D514" s="30">
        <v>24.306000000000001</v>
      </c>
      <c r="E514" s="30">
        <v>20.916</v>
      </c>
      <c r="F514" s="30">
        <v>17.38</v>
      </c>
      <c r="H514" s="30">
        <v>63.968000000000004</v>
      </c>
      <c r="I514" s="30">
        <v>44.348999999999997</v>
      </c>
      <c r="J514" s="30">
        <v>40.973999999999997</v>
      </c>
      <c r="K514" s="30">
        <v>37.109000000000002</v>
      </c>
      <c r="L514" s="30">
        <v>33.264000000000003</v>
      </c>
      <c r="N514" s="30">
        <v>66.605000000000004</v>
      </c>
      <c r="O514" s="30">
        <v>46.283000000000001</v>
      </c>
      <c r="P514" s="30">
        <v>42.709000000000003</v>
      </c>
      <c r="Q514" s="30">
        <v>39.325000000000003</v>
      </c>
      <c r="R514" s="30">
        <v>35.445</v>
      </c>
      <c r="T514" s="30">
        <v>74.412999999999997</v>
      </c>
      <c r="U514" s="30">
        <v>53.551000000000002</v>
      </c>
      <c r="V514" s="30">
        <v>50.125</v>
      </c>
      <c r="W514" s="30">
        <v>46.414000000000001</v>
      </c>
      <c r="X514" s="30">
        <v>42.628999999999998</v>
      </c>
    </row>
    <row r="515" spans="1:24" x14ac:dyDescent="0.25">
      <c r="A515" s="10" t="s">
        <v>25</v>
      </c>
      <c r="B515" s="30">
        <v>0</v>
      </c>
      <c r="C515" s="30">
        <v>0</v>
      </c>
      <c r="D515" s="30">
        <v>0</v>
      </c>
      <c r="E515" s="30">
        <v>0</v>
      </c>
      <c r="F515" s="30">
        <v>0</v>
      </c>
      <c r="H515" s="30">
        <v>0</v>
      </c>
      <c r="I515" s="30">
        <v>0</v>
      </c>
      <c r="J515" s="30">
        <v>0</v>
      </c>
      <c r="K515" s="30">
        <v>0</v>
      </c>
      <c r="L515" s="30">
        <v>0</v>
      </c>
      <c r="N515" s="30">
        <v>0</v>
      </c>
      <c r="O515" s="30">
        <v>0</v>
      </c>
      <c r="P515" s="30">
        <v>0</v>
      </c>
      <c r="Q515" s="30">
        <v>0</v>
      </c>
      <c r="R515" s="30">
        <v>0</v>
      </c>
      <c r="T515" s="30">
        <v>0</v>
      </c>
      <c r="U515" s="30">
        <v>0</v>
      </c>
      <c r="V515" s="30">
        <v>0</v>
      </c>
      <c r="W515" s="30">
        <v>0</v>
      </c>
      <c r="X515" s="30">
        <v>0</v>
      </c>
    </row>
    <row r="516" spans="1:24" x14ac:dyDescent="0.25">
      <c r="A516" s="10" t="s">
        <v>64</v>
      </c>
      <c r="B516" s="30">
        <v>37091.519999999997</v>
      </c>
      <c r="C516" s="30">
        <v>29006.46</v>
      </c>
      <c r="D516" s="30">
        <v>27170.46</v>
      </c>
      <c r="E516" s="30">
        <v>25344.36</v>
      </c>
      <c r="F516" s="30">
        <v>23663.7</v>
      </c>
      <c r="H516" s="30">
        <v>39166.92</v>
      </c>
      <c r="I516" s="30">
        <v>30396.240000000002</v>
      </c>
      <c r="J516" s="30">
        <v>28484.639999999999</v>
      </c>
      <c r="K516" s="30">
        <v>26775.9</v>
      </c>
      <c r="L516" s="30">
        <v>25056.18</v>
      </c>
      <c r="N516" s="30">
        <v>39121.379999999997</v>
      </c>
      <c r="O516" s="30">
        <v>30639.42</v>
      </c>
      <c r="P516" s="30">
        <v>28772.1</v>
      </c>
      <c r="Q516" s="30">
        <v>26922.78</v>
      </c>
      <c r="R516" s="30">
        <v>25216.38</v>
      </c>
      <c r="T516" s="30">
        <v>40005.9</v>
      </c>
      <c r="U516" s="30">
        <v>31923.18</v>
      </c>
      <c r="V516" s="30">
        <v>29630.52</v>
      </c>
      <c r="W516" s="30">
        <v>27763.74</v>
      </c>
      <c r="X516" s="30">
        <v>26034.12</v>
      </c>
    </row>
    <row r="517" spans="1:24" x14ac:dyDescent="0.25">
      <c r="A517" s="10" t="s">
        <v>65</v>
      </c>
      <c r="B517" s="30">
        <v>3612.4022566828799</v>
      </c>
      <c r="C517" s="30">
        <v>2824.9853756972402</v>
      </c>
      <c r="D517" s="30">
        <v>2646.17440911324</v>
      </c>
      <c r="E517" s="30">
        <v>2468.32761930984</v>
      </c>
      <c r="F517" s="30">
        <v>2304.6454629377999</v>
      </c>
      <c r="H517" s="30">
        <v>3814.52877087048</v>
      </c>
      <c r="I517" s="30">
        <v>2960.3382652065602</v>
      </c>
      <c r="J517" s="30">
        <v>2774.1644941161599</v>
      </c>
      <c r="K517" s="30">
        <v>2607.7475817845998</v>
      </c>
      <c r="L517" s="30">
        <v>2440.2613097509202</v>
      </c>
      <c r="N517" s="30">
        <v>3810.093557679721</v>
      </c>
      <c r="O517" s="30">
        <v>2984.0219530354798</v>
      </c>
      <c r="P517" s="30">
        <v>2802.1606817274001</v>
      </c>
      <c r="Q517" s="30">
        <v>2622.0524591113199</v>
      </c>
      <c r="R517" s="30">
        <v>2455.8634431097198</v>
      </c>
      <c r="T517" s="30">
        <v>3896.2383704046001</v>
      </c>
      <c r="U517" s="30">
        <v>3109.04938574892</v>
      </c>
      <c r="V517" s="30">
        <v>2885.7635738488798</v>
      </c>
      <c r="W517" s="30">
        <v>2703.9548940015602</v>
      </c>
      <c r="X517" s="30">
        <v>2535.50444518728</v>
      </c>
    </row>
    <row r="518" spans="1:24" x14ac:dyDescent="0.25">
      <c r="A518" s="10" t="s">
        <v>66</v>
      </c>
      <c r="B518" s="30">
        <v>30112.337105458369</v>
      </c>
      <c r="C518" s="30">
        <v>19201.79578738999</v>
      </c>
      <c r="D518" s="30">
        <v>16220.977715780749</v>
      </c>
      <c r="E518" s="30">
        <v>13794.574716659659</v>
      </c>
      <c r="F518" s="30">
        <v>11412.8765326466</v>
      </c>
      <c r="H518" s="30">
        <v>40110.810489362877</v>
      </c>
      <c r="I518" s="30">
        <v>28961.10671293928</v>
      </c>
      <c r="J518" s="30">
        <v>26481.386288345471</v>
      </c>
      <c r="K518" s="30">
        <v>24009.313061248151</v>
      </c>
      <c r="L518" s="30">
        <v>21557.724824153771</v>
      </c>
      <c r="N518" s="30">
        <v>42565.643794497431</v>
      </c>
      <c r="O518" s="30">
        <v>30749.40658995129</v>
      </c>
      <c r="P518" s="30">
        <v>27920.880673851341</v>
      </c>
      <c r="Q518" s="30">
        <v>25387.490175989689</v>
      </c>
      <c r="R518" s="30">
        <v>22924.70469128992</v>
      </c>
      <c r="T518" s="30">
        <v>50481.223533858807</v>
      </c>
      <c r="U518" s="30">
        <v>37851.482100882167</v>
      </c>
      <c r="V518" s="30">
        <v>34411.619271612573</v>
      </c>
      <c r="W518" s="30">
        <v>31396.765718063329</v>
      </c>
      <c r="X518" s="30">
        <v>28465.668450818521</v>
      </c>
    </row>
    <row r="519" spans="1:24" x14ac:dyDescent="0.25">
      <c r="A519" s="10" t="s">
        <v>67</v>
      </c>
      <c r="B519" s="30">
        <v>5744.0101267290001</v>
      </c>
      <c r="C519" s="30">
        <v>3386.4883326187501</v>
      </c>
      <c r="D519" s="30">
        <v>2959.0122786542502</v>
      </c>
      <c r="E519" s="30">
        <v>2546.2667032822501</v>
      </c>
      <c r="F519" s="30">
        <v>2115.8323796499999</v>
      </c>
      <c r="H519" s="30">
        <v>7787.4562041385007</v>
      </c>
      <c r="I519" s="30">
        <v>5399.0004049839999</v>
      </c>
      <c r="J519" s="30">
        <v>4988.1783135935002</v>
      </c>
      <c r="K519" s="30">
        <v>4517.6795229794998</v>
      </c>
      <c r="L519" s="30">
        <v>4049.5303045707501</v>
      </c>
      <c r="N519" s="30">
        <v>8108.3980282162502</v>
      </c>
      <c r="O519" s="30">
        <v>5634.5298011237492</v>
      </c>
      <c r="P519" s="30">
        <v>5199.3963330810002</v>
      </c>
      <c r="Q519" s="30">
        <v>4787.4177165117499</v>
      </c>
      <c r="R519" s="30">
        <v>4315.0197898147499</v>
      </c>
      <c r="T519" s="30">
        <v>9059.0617251487511</v>
      </c>
      <c r="U519" s="30">
        <v>6519.3202586645002</v>
      </c>
      <c r="V519" s="30">
        <v>6102.1920615625004</v>
      </c>
      <c r="W519" s="30">
        <v>5650.4289788442502</v>
      </c>
      <c r="X519" s="30">
        <v>5189.5719560362504</v>
      </c>
    </row>
    <row r="520" spans="1:24" x14ac:dyDescent="0.25">
      <c r="A520" s="10" t="s">
        <v>68</v>
      </c>
      <c r="B520" s="30">
        <v>0</v>
      </c>
      <c r="C520" s="30">
        <v>0</v>
      </c>
      <c r="D520" s="30">
        <v>0</v>
      </c>
      <c r="E520" s="30">
        <v>0</v>
      </c>
      <c r="F520" s="30">
        <v>0</v>
      </c>
      <c r="H520" s="30">
        <v>0</v>
      </c>
      <c r="I520" s="30">
        <v>0</v>
      </c>
      <c r="J520" s="30">
        <v>0</v>
      </c>
      <c r="K520" s="30">
        <v>0</v>
      </c>
      <c r="L520" s="30">
        <v>0</v>
      </c>
      <c r="N520" s="30">
        <v>0</v>
      </c>
      <c r="O520" s="30">
        <v>0</v>
      </c>
      <c r="P520" s="30">
        <v>0</v>
      </c>
      <c r="Q520" s="30">
        <v>0</v>
      </c>
      <c r="R520" s="30">
        <v>0</v>
      </c>
      <c r="T520" s="30">
        <v>0</v>
      </c>
      <c r="U520" s="30">
        <v>0</v>
      </c>
      <c r="V520" s="30">
        <v>0</v>
      </c>
      <c r="W520" s="30">
        <v>0</v>
      </c>
      <c r="X520" s="30">
        <v>0</v>
      </c>
    </row>
    <row r="521" spans="1:24" x14ac:dyDescent="0.25">
      <c r="A521" s="10" t="s">
        <v>69</v>
      </c>
      <c r="B521" s="30">
        <v>0</v>
      </c>
      <c r="C521" s="30">
        <v>0</v>
      </c>
      <c r="D521" s="30">
        <v>0</v>
      </c>
      <c r="E521" s="30">
        <v>0</v>
      </c>
      <c r="F521" s="30">
        <v>0</v>
      </c>
      <c r="H521" s="30">
        <v>0</v>
      </c>
      <c r="I521" s="30">
        <v>0</v>
      </c>
      <c r="J521" s="30">
        <v>0</v>
      </c>
      <c r="K521" s="30">
        <v>0</v>
      </c>
      <c r="L521" s="30">
        <v>0</v>
      </c>
      <c r="N521" s="30">
        <v>0</v>
      </c>
      <c r="O521" s="30">
        <v>0</v>
      </c>
      <c r="P521" s="30">
        <v>0</v>
      </c>
      <c r="Q521" s="30">
        <v>0</v>
      </c>
      <c r="R521" s="30">
        <v>0</v>
      </c>
      <c r="T521" s="30">
        <v>0</v>
      </c>
      <c r="U521" s="30">
        <v>0</v>
      </c>
      <c r="V521" s="30">
        <v>0</v>
      </c>
      <c r="W521" s="30">
        <v>0</v>
      </c>
      <c r="X521" s="30">
        <v>0</v>
      </c>
    </row>
    <row r="522" spans="1:24" x14ac:dyDescent="0.25">
      <c r="A522" s="10" t="s">
        <v>70</v>
      </c>
      <c r="B522" s="30">
        <v>0</v>
      </c>
      <c r="C522" s="30">
        <v>0</v>
      </c>
      <c r="D522" s="30">
        <v>0</v>
      </c>
      <c r="E522" s="30">
        <v>0</v>
      </c>
      <c r="F522" s="30">
        <v>0</v>
      </c>
      <c r="H522" s="30">
        <v>0</v>
      </c>
      <c r="I522" s="30">
        <v>0</v>
      </c>
      <c r="J522" s="30">
        <v>0</v>
      </c>
      <c r="K522" s="30">
        <v>0</v>
      </c>
      <c r="L522" s="30">
        <v>0</v>
      </c>
      <c r="N522" s="30">
        <v>0</v>
      </c>
      <c r="O522" s="30">
        <v>0</v>
      </c>
      <c r="P522" s="30">
        <v>0</v>
      </c>
      <c r="Q522" s="30">
        <v>0</v>
      </c>
      <c r="R522" s="30">
        <v>0</v>
      </c>
      <c r="T522" s="30">
        <v>0</v>
      </c>
      <c r="U522" s="30">
        <v>0</v>
      </c>
      <c r="V522" s="30">
        <v>0</v>
      </c>
      <c r="W522" s="30">
        <v>0</v>
      </c>
      <c r="X522" s="30">
        <v>0</v>
      </c>
    </row>
    <row r="523" spans="1:24" x14ac:dyDescent="0.25">
      <c r="A523" s="10" t="s">
        <v>10</v>
      </c>
      <c r="B523" s="30">
        <v>0</v>
      </c>
      <c r="C523" s="30">
        <v>0</v>
      </c>
      <c r="D523" s="30">
        <v>0</v>
      </c>
      <c r="E523" s="30">
        <v>0</v>
      </c>
      <c r="F523" s="30">
        <v>0</v>
      </c>
      <c r="H523" s="30">
        <v>0</v>
      </c>
      <c r="I523" s="30">
        <v>0</v>
      </c>
      <c r="J523" s="30">
        <v>0</v>
      </c>
      <c r="K523" s="30">
        <v>0</v>
      </c>
      <c r="L523" s="30">
        <v>0</v>
      </c>
      <c r="N523" s="30">
        <v>0</v>
      </c>
      <c r="O523" s="30">
        <v>0</v>
      </c>
      <c r="P523" s="30">
        <v>0</v>
      </c>
      <c r="Q523" s="30">
        <v>0</v>
      </c>
      <c r="R523" s="30">
        <v>0</v>
      </c>
      <c r="T523" s="30">
        <v>0</v>
      </c>
      <c r="U523" s="30">
        <v>0</v>
      </c>
      <c r="V523" s="30">
        <v>0</v>
      </c>
      <c r="W523" s="30">
        <v>0</v>
      </c>
      <c r="X523" s="30">
        <v>0</v>
      </c>
    </row>
    <row r="524" spans="1:24" x14ac:dyDescent="0.25">
      <c r="A524" s="10" t="s">
        <v>26</v>
      </c>
      <c r="B524" s="30">
        <v>76560.2</v>
      </c>
      <c r="C524" s="30">
        <v>54419.8</v>
      </c>
      <c r="D524" s="30">
        <v>48996.6</v>
      </c>
      <c r="E524" s="30">
        <v>44153.5</v>
      </c>
      <c r="F524" s="30">
        <v>39497</v>
      </c>
      <c r="H524" s="30">
        <v>90879.6</v>
      </c>
      <c r="I524" s="30">
        <v>67716.7</v>
      </c>
      <c r="J524" s="30">
        <v>62728.4</v>
      </c>
      <c r="K524" s="30">
        <v>57910.5</v>
      </c>
      <c r="L524" s="30">
        <v>53103.8</v>
      </c>
      <c r="N524" s="30">
        <v>93605.5</v>
      </c>
      <c r="O524" s="30">
        <v>70007.3</v>
      </c>
      <c r="P524" s="30">
        <v>64694.400000000001</v>
      </c>
      <c r="Q524" s="30">
        <v>59719.8</v>
      </c>
      <c r="R524" s="30">
        <v>54911.9</v>
      </c>
      <c r="T524" s="30">
        <v>103442</v>
      </c>
      <c r="U524" s="30">
        <v>79403</v>
      </c>
      <c r="V524" s="30">
        <v>73030.100000000006</v>
      </c>
      <c r="W524" s="30">
        <v>67514.8</v>
      </c>
      <c r="X524" s="30">
        <v>62224.9</v>
      </c>
    </row>
    <row r="526" spans="1:24" x14ac:dyDescent="0.25">
      <c r="A526" s="10" t="s">
        <v>271</v>
      </c>
      <c r="B526" s="10">
        <v>100</v>
      </c>
      <c r="C526" s="10">
        <v>95</v>
      </c>
      <c r="D526" s="10">
        <v>90</v>
      </c>
      <c r="E526" s="10">
        <v>85</v>
      </c>
      <c r="F526" s="10">
        <v>80</v>
      </c>
      <c r="G526" s="10" t="s">
        <v>272</v>
      </c>
      <c r="H526" s="10">
        <v>100</v>
      </c>
      <c r="I526" s="10">
        <v>95</v>
      </c>
      <c r="J526" s="10">
        <v>90</v>
      </c>
      <c r="K526" s="10">
        <v>85</v>
      </c>
      <c r="L526" s="10">
        <v>80</v>
      </c>
      <c r="M526" s="10" t="s">
        <v>273</v>
      </c>
      <c r="N526" s="10">
        <v>100</v>
      </c>
      <c r="O526" s="10">
        <v>95</v>
      </c>
      <c r="P526" s="10">
        <v>90</v>
      </c>
      <c r="Q526" s="10">
        <v>85</v>
      </c>
      <c r="R526" s="10">
        <v>80</v>
      </c>
      <c r="S526" s="10" t="s">
        <v>274</v>
      </c>
      <c r="T526" s="10">
        <v>100</v>
      </c>
      <c r="U526" s="10">
        <v>95</v>
      </c>
      <c r="V526" s="10">
        <v>90</v>
      </c>
      <c r="W526" s="10">
        <v>85</v>
      </c>
      <c r="X526" s="10">
        <v>80</v>
      </c>
    </row>
    <row r="527" spans="1:24" x14ac:dyDescent="0.25">
      <c r="A527" s="10" t="s">
        <v>22</v>
      </c>
      <c r="B527" s="30">
        <v>0</v>
      </c>
      <c r="C527" s="30">
        <v>0</v>
      </c>
      <c r="D527" s="30">
        <v>0</v>
      </c>
      <c r="E527" s="30">
        <v>0</v>
      </c>
      <c r="F527" s="30">
        <v>0</v>
      </c>
      <c r="H527" s="30">
        <v>0</v>
      </c>
      <c r="I527" s="30">
        <v>0</v>
      </c>
      <c r="J527" s="30">
        <v>0</v>
      </c>
      <c r="K527" s="30">
        <v>0</v>
      </c>
      <c r="L527" s="30">
        <v>0</v>
      </c>
      <c r="N527" s="30">
        <v>0</v>
      </c>
      <c r="O527" s="30">
        <v>0</v>
      </c>
      <c r="P527" s="30">
        <v>0</v>
      </c>
      <c r="Q527" s="30">
        <v>0</v>
      </c>
      <c r="R527" s="30">
        <v>0</v>
      </c>
      <c r="T527" s="30">
        <v>0</v>
      </c>
      <c r="U527" s="30">
        <v>0</v>
      </c>
      <c r="V527" s="30">
        <v>0</v>
      </c>
      <c r="W527" s="30">
        <v>0</v>
      </c>
      <c r="X527" s="30">
        <v>0</v>
      </c>
    </row>
    <row r="528" spans="1:24" x14ac:dyDescent="0.25">
      <c r="A528" s="10" t="s">
        <v>23</v>
      </c>
      <c r="B528" s="30">
        <v>0</v>
      </c>
      <c r="C528" s="30">
        <v>0</v>
      </c>
      <c r="D528" s="30">
        <v>0</v>
      </c>
      <c r="E528" s="30">
        <v>0</v>
      </c>
      <c r="F528" s="30">
        <v>0</v>
      </c>
      <c r="H528" s="30">
        <v>0</v>
      </c>
      <c r="I528" s="30">
        <v>0</v>
      </c>
      <c r="J528" s="30">
        <v>0</v>
      </c>
      <c r="K528" s="30">
        <v>0</v>
      </c>
      <c r="L528" s="30">
        <v>0</v>
      </c>
      <c r="N528" s="30">
        <v>0</v>
      </c>
      <c r="O528" s="30">
        <v>0</v>
      </c>
      <c r="P528" s="30">
        <v>0</v>
      </c>
      <c r="Q528" s="30">
        <v>0</v>
      </c>
      <c r="R528" s="30">
        <v>0</v>
      </c>
      <c r="T528" s="30">
        <v>0</v>
      </c>
      <c r="U528" s="30">
        <v>0</v>
      </c>
      <c r="V528" s="30">
        <v>0</v>
      </c>
      <c r="W528" s="30">
        <v>0</v>
      </c>
      <c r="X528" s="30">
        <v>0</v>
      </c>
    </row>
    <row r="529" spans="1:24" x14ac:dyDescent="0.25">
      <c r="A529" s="10" t="s">
        <v>24</v>
      </c>
      <c r="B529" s="30">
        <v>0</v>
      </c>
      <c r="C529" s="30">
        <v>0</v>
      </c>
      <c r="D529" s="30">
        <v>0</v>
      </c>
      <c r="E529" s="30">
        <v>0</v>
      </c>
      <c r="F529" s="30">
        <v>0</v>
      </c>
      <c r="H529" s="30">
        <v>0</v>
      </c>
      <c r="I529" s="30">
        <v>0</v>
      </c>
      <c r="J529" s="30">
        <v>0</v>
      </c>
      <c r="K529" s="30">
        <v>0</v>
      </c>
      <c r="L529" s="30">
        <v>0</v>
      </c>
      <c r="N529" s="30">
        <v>0</v>
      </c>
      <c r="O529" s="30">
        <v>0</v>
      </c>
      <c r="P529" s="30">
        <v>0</v>
      </c>
      <c r="Q529" s="30">
        <v>0</v>
      </c>
      <c r="R529" s="30">
        <v>0</v>
      </c>
      <c r="T529" s="30">
        <v>0</v>
      </c>
      <c r="U529" s="30">
        <v>0</v>
      </c>
      <c r="V529" s="30">
        <v>0</v>
      </c>
      <c r="W529" s="30">
        <v>0</v>
      </c>
      <c r="X529" s="30">
        <v>0</v>
      </c>
    </row>
    <row r="530" spans="1:24" x14ac:dyDescent="0.25">
      <c r="A530" s="10" t="s">
        <v>25</v>
      </c>
      <c r="B530" s="30">
        <v>6</v>
      </c>
      <c r="C530" s="30">
        <v>6</v>
      </c>
      <c r="D530" s="30">
        <v>6</v>
      </c>
      <c r="E530" s="30">
        <v>6</v>
      </c>
      <c r="F530" s="30">
        <v>6</v>
      </c>
      <c r="H530" s="30">
        <v>7</v>
      </c>
      <c r="I530" s="30">
        <v>7</v>
      </c>
      <c r="J530" s="30">
        <v>7</v>
      </c>
      <c r="K530" s="30">
        <v>7</v>
      </c>
      <c r="L530" s="30">
        <v>7</v>
      </c>
      <c r="N530" s="30">
        <v>8</v>
      </c>
      <c r="O530" s="30">
        <v>8</v>
      </c>
      <c r="P530" s="30">
        <v>8</v>
      </c>
      <c r="Q530" s="30">
        <v>8</v>
      </c>
      <c r="R530" s="30">
        <v>8</v>
      </c>
      <c r="T530" s="30">
        <v>12</v>
      </c>
      <c r="U530" s="30">
        <v>12</v>
      </c>
      <c r="V530" s="30">
        <v>12</v>
      </c>
      <c r="W530" s="30">
        <v>12</v>
      </c>
      <c r="X530" s="30">
        <v>12</v>
      </c>
    </row>
    <row r="531" spans="1:24" x14ac:dyDescent="0.25">
      <c r="A531" s="10" t="s">
        <v>64</v>
      </c>
      <c r="B531" s="30">
        <v>0</v>
      </c>
      <c r="C531" s="30">
        <v>0</v>
      </c>
      <c r="D531" s="30">
        <v>0</v>
      </c>
      <c r="E531" s="30">
        <v>0</v>
      </c>
      <c r="F531" s="30">
        <v>0</v>
      </c>
      <c r="H531" s="30">
        <v>0</v>
      </c>
      <c r="I531" s="30">
        <v>0</v>
      </c>
      <c r="J531" s="30">
        <v>0</v>
      </c>
      <c r="K531" s="30">
        <v>0</v>
      </c>
      <c r="L531" s="30">
        <v>0</v>
      </c>
      <c r="N531" s="30">
        <v>0</v>
      </c>
      <c r="O531" s="30">
        <v>0</v>
      </c>
      <c r="P531" s="30">
        <v>0</v>
      </c>
      <c r="Q531" s="30">
        <v>0</v>
      </c>
      <c r="R531" s="30">
        <v>0</v>
      </c>
      <c r="T531" s="30">
        <v>0</v>
      </c>
      <c r="U531" s="30">
        <v>0</v>
      </c>
      <c r="V531" s="30">
        <v>0</v>
      </c>
      <c r="W531" s="30">
        <v>0</v>
      </c>
      <c r="X531" s="30">
        <v>0</v>
      </c>
    </row>
    <row r="532" spans="1:24" x14ac:dyDescent="0.25">
      <c r="A532" s="10" t="s">
        <v>65</v>
      </c>
      <c r="B532" s="30">
        <v>0</v>
      </c>
      <c r="C532" s="30">
        <v>0</v>
      </c>
      <c r="D532" s="30">
        <v>0</v>
      </c>
      <c r="E532" s="30">
        <v>0</v>
      </c>
      <c r="F532" s="30">
        <v>0</v>
      </c>
      <c r="H532" s="30">
        <v>0</v>
      </c>
      <c r="I532" s="30">
        <v>0</v>
      </c>
      <c r="J532" s="30">
        <v>0</v>
      </c>
      <c r="K532" s="30">
        <v>0</v>
      </c>
      <c r="L532" s="30">
        <v>0</v>
      </c>
      <c r="N532" s="30">
        <v>0</v>
      </c>
      <c r="O532" s="30">
        <v>0</v>
      </c>
      <c r="P532" s="30">
        <v>0</v>
      </c>
      <c r="Q532" s="30">
        <v>0</v>
      </c>
      <c r="R532" s="30">
        <v>0</v>
      </c>
      <c r="T532" s="30">
        <v>0</v>
      </c>
      <c r="U532" s="30">
        <v>0</v>
      </c>
      <c r="V532" s="30">
        <v>0</v>
      </c>
      <c r="W532" s="30">
        <v>0</v>
      </c>
      <c r="X532" s="30">
        <v>0</v>
      </c>
    </row>
    <row r="533" spans="1:24" x14ac:dyDescent="0.25">
      <c r="A533" s="10" t="s">
        <v>66</v>
      </c>
      <c r="B533" s="30">
        <v>0</v>
      </c>
      <c r="C533" s="30">
        <v>0</v>
      </c>
      <c r="D533" s="30">
        <v>0</v>
      </c>
      <c r="E533" s="30">
        <v>0</v>
      </c>
      <c r="F533" s="30">
        <v>0</v>
      </c>
      <c r="H533" s="30">
        <v>0</v>
      </c>
      <c r="I533" s="30">
        <v>0</v>
      </c>
      <c r="J533" s="30">
        <v>0</v>
      </c>
      <c r="K533" s="30">
        <v>0</v>
      </c>
      <c r="L533" s="30">
        <v>0</v>
      </c>
      <c r="N533" s="30">
        <v>0</v>
      </c>
      <c r="O533" s="30">
        <v>0</v>
      </c>
      <c r="P533" s="30">
        <v>0</v>
      </c>
      <c r="Q533" s="30">
        <v>0</v>
      </c>
      <c r="R533" s="30">
        <v>0</v>
      </c>
      <c r="T533" s="30">
        <v>0</v>
      </c>
      <c r="U533" s="30">
        <v>0</v>
      </c>
      <c r="V533" s="30">
        <v>0</v>
      </c>
      <c r="W533" s="30">
        <v>0</v>
      </c>
      <c r="X533" s="30">
        <v>0</v>
      </c>
    </row>
    <row r="534" spans="1:24" x14ac:dyDescent="0.25">
      <c r="A534" s="10" t="s">
        <v>67</v>
      </c>
      <c r="B534" s="30">
        <v>0</v>
      </c>
      <c r="C534" s="30">
        <v>0</v>
      </c>
      <c r="D534" s="30">
        <v>0</v>
      </c>
      <c r="E534" s="30">
        <v>0</v>
      </c>
      <c r="F534" s="30">
        <v>0</v>
      </c>
      <c r="H534" s="30">
        <v>0</v>
      </c>
      <c r="I534" s="30">
        <v>0</v>
      </c>
      <c r="J534" s="30">
        <v>0</v>
      </c>
      <c r="K534" s="30">
        <v>0</v>
      </c>
      <c r="L534" s="30">
        <v>0</v>
      </c>
      <c r="N534" s="30">
        <v>0</v>
      </c>
      <c r="O534" s="30">
        <v>0</v>
      </c>
      <c r="P534" s="30">
        <v>0</v>
      </c>
      <c r="Q534" s="30">
        <v>0</v>
      </c>
      <c r="R534" s="30">
        <v>0</v>
      </c>
      <c r="T534" s="30">
        <v>0</v>
      </c>
      <c r="U534" s="30">
        <v>0</v>
      </c>
      <c r="V534" s="30">
        <v>0</v>
      </c>
      <c r="W534" s="30">
        <v>0</v>
      </c>
      <c r="X534" s="30">
        <v>0</v>
      </c>
    </row>
    <row r="535" spans="1:24" x14ac:dyDescent="0.25">
      <c r="A535" s="10" t="s">
        <v>68</v>
      </c>
      <c r="B535" s="30">
        <v>3484.5</v>
      </c>
      <c r="C535" s="30">
        <v>3484.5</v>
      </c>
      <c r="D535" s="30">
        <v>3484.5</v>
      </c>
      <c r="E535" s="30">
        <v>3484.5</v>
      </c>
      <c r="F535" s="30">
        <v>3484.5</v>
      </c>
      <c r="H535" s="30">
        <v>4065.25</v>
      </c>
      <c r="I535" s="30">
        <v>4065.25</v>
      </c>
      <c r="J535" s="30">
        <v>4065.25</v>
      </c>
      <c r="K535" s="30">
        <v>4065.25</v>
      </c>
      <c r="L535" s="30">
        <v>4065.25</v>
      </c>
      <c r="N535" s="30">
        <v>4646</v>
      </c>
      <c r="O535" s="30">
        <v>4646</v>
      </c>
      <c r="P535" s="30">
        <v>4646</v>
      </c>
      <c r="Q535" s="30">
        <v>4646</v>
      </c>
      <c r="R535" s="30">
        <v>4646</v>
      </c>
      <c r="T535" s="30">
        <v>6969</v>
      </c>
      <c r="U535" s="30">
        <v>6969</v>
      </c>
      <c r="V535" s="30">
        <v>6969</v>
      </c>
      <c r="W535" s="30">
        <v>6969</v>
      </c>
      <c r="X535" s="30">
        <v>6969</v>
      </c>
    </row>
    <row r="536" spans="1:24" x14ac:dyDescent="0.25">
      <c r="A536" s="10" t="s">
        <v>69</v>
      </c>
      <c r="B536" s="30">
        <v>730.43695500000001</v>
      </c>
      <c r="C536" s="30">
        <v>730.43695500000001</v>
      </c>
      <c r="D536" s="30">
        <v>730.43695500000001</v>
      </c>
      <c r="E536" s="30">
        <v>730.43695500000001</v>
      </c>
      <c r="F536" s="30">
        <v>730.43695500000001</v>
      </c>
      <c r="H536" s="30">
        <v>852.17644749999999</v>
      </c>
      <c r="I536" s="30">
        <v>852.17644749999999</v>
      </c>
      <c r="J536" s="30">
        <v>852.17644749999999</v>
      </c>
      <c r="K536" s="30">
        <v>852.17644749999999</v>
      </c>
      <c r="L536" s="30">
        <v>852.17644749999999</v>
      </c>
      <c r="N536" s="30">
        <v>973.91593999999998</v>
      </c>
      <c r="O536" s="30">
        <v>973.91593999999998</v>
      </c>
      <c r="P536" s="30">
        <v>973.91593999999998</v>
      </c>
      <c r="Q536" s="30">
        <v>973.91593999999998</v>
      </c>
      <c r="R536" s="30">
        <v>973.91593999999998</v>
      </c>
      <c r="T536" s="30">
        <v>1460.87391</v>
      </c>
      <c r="U536" s="30">
        <v>1460.87391</v>
      </c>
      <c r="V536" s="30">
        <v>1460.87391</v>
      </c>
      <c r="W536" s="30">
        <v>1460.87391</v>
      </c>
      <c r="X536" s="30">
        <v>1460.87391</v>
      </c>
    </row>
    <row r="537" spans="1:24" x14ac:dyDescent="0.25">
      <c r="A537" s="10" t="s">
        <v>70</v>
      </c>
      <c r="B537" s="30">
        <v>2207.1177641851491</v>
      </c>
      <c r="C537" s="30">
        <v>2096.7618759759098</v>
      </c>
      <c r="D537" s="30">
        <v>1986.4059877666459</v>
      </c>
      <c r="E537" s="30">
        <v>1876.0500995573941</v>
      </c>
      <c r="F537" s="30">
        <v>1765.6942113481371</v>
      </c>
      <c r="H537" s="30">
        <v>2207.935366616824</v>
      </c>
      <c r="I537" s="30">
        <v>2097.5385982860039</v>
      </c>
      <c r="J537" s="30">
        <v>1987.141829955169</v>
      </c>
      <c r="K537" s="30">
        <v>1876.7450616243341</v>
      </c>
      <c r="L537" s="30">
        <v>1766.3482932934969</v>
      </c>
      <c r="N537" s="30">
        <v>2207.9353666168308</v>
      </c>
      <c r="O537" s="30">
        <v>2097.5385982859948</v>
      </c>
      <c r="P537" s="30">
        <v>1987.1418299551531</v>
      </c>
      <c r="Q537" s="30">
        <v>1876.745061624312</v>
      </c>
      <c r="R537" s="30">
        <v>1766.3482932934669</v>
      </c>
      <c r="T537" s="30">
        <v>2208.7529690484798</v>
      </c>
      <c r="U537" s="30">
        <v>2098.315320596063</v>
      </c>
      <c r="V537" s="30">
        <v>1987.8776721436379</v>
      </c>
      <c r="W537" s="30">
        <v>1877.440023691217</v>
      </c>
      <c r="X537" s="30">
        <v>1767.002375238792</v>
      </c>
    </row>
    <row r="538" spans="1:24" x14ac:dyDescent="0.25">
      <c r="A538" s="10" t="s">
        <v>10</v>
      </c>
      <c r="B538" s="30">
        <v>43688.604138628878</v>
      </c>
      <c r="C538" s="30">
        <v>41504.173931697791</v>
      </c>
      <c r="D538" s="30">
        <v>39319.743724766216</v>
      </c>
      <c r="E538" s="30">
        <v>37135.313517834882</v>
      </c>
      <c r="F538" s="30">
        <v>34950.883310903453</v>
      </c>
      <c r="H538" s="30">
        <v>43704.788100155471</v>
      </c>
      <c r="I538" s="30">
        <v>41519.548695148122</v>
      </c>
      <c r="J538" s="30">
        <v>39334.309290140438</v>
      </c>
      <c r="K538" s="30">
        <v>37149.06988513282</v>
      </c>
      <c r="L538" s="30">
        <v>34963.830480125129</v>
      </c>
      <c r="N538" s="30">
        <v>43704.788100155602</v>
      </c>
      <c r="O538" s="30">
        <v>41519.54869514794</v>
      </c>
      <c r="P538" s="30">
        <v>39334.309290140147</v>
      </c>
      <c r="Q538" s="30">
        <v>37149.069885132383</v>
      </c>
      <c r="R538" s="30">
        <v>34963.830480124532</v>
      </c>
      <c r="T538" s="30">
        <v>43720.972061681678</v>
      </c>
      <c r="U538" s="30">
        <v>41534.923458597717</v>
      </c>
      <c r="V538" s="30">
        <v>39348.874855513634</v>
      </c>
      <c r="W538" s="30">
        <v>37162.826252429608</v>
      </c>
      <c r="X538" s="30">
        <v>34976.777649345488</v>
      </c>
    </row>
    <row r="539" spans="1:24" x14ac:dyDescent="0.25">
      <c r="A539" s="10" t="s">
        <v>26</v>
      </c>
      <c r="B539" s="30">
        <v>50110.400000000001</v>
      </c>
      <c r="C539" s="30">
        <v>47815.6</v>
      </c>
      <c r="D539" s="30">
        <v>45520.800000000003</v>
      </c>
      <c r="E539" s="30">
        <v>43226.1</v>
      </c>
      <c r="F539" s="30">
        <v>40931.300000000003</v>
      </c>
      <c r="H539" s="30">
        <v>50829.9</v>
      </c>
      <c r="I539" s="30">
        <v>48534.2</v>
      </c>
      <c r="J539" s="30">
        <v>46238.6</v>
      </c>
      <c r="K539" s="30">
        <v>43943</v>
      </c>
      <c r="L539" s="30">
        <v>41647.300000000003</v>
      </c>
      <c r="N539" s="30">
        <v>51532.3</v>
      </c>
      <c r="O539" s="30">
        <v>49236.7</v>
      </c>
      <c r="P539" s="30">
        <v>46941</v>
      </c>
      <c r="Q539" s="30">
        <v>44645.4</v>
      </c>
      <c r="R539" s="30">
        <v>42349.8</v>
      </c>
      <c r="T539" s="30">
        <v>54359.1</v>
      </c>
      <c r="U539" s="30">
        <v>52062.6</v>
      </c>
      <c r="V539" s="30">
        <v>49766.1</v>
      </c>
      <c r="W539" s="30">
        <v>47469.7</v>
      </c>
      <c r="X539" s="30">
        <v>45173.2</v>
      </c>
    </row>
    <row r="541" spans="1:24" x14ac:dyDescent="0.25">
      <c r="A541" s="10" t="s">
        <v>275</v>
      </c>
      <c r="B541" s="10">
        <v>100</v>
      </c>
      <c r="C541" s="10">
        <v>95</v>
      </c>
      <c r="D541" s="10">
        <v>90</v>
      </c>
      <c r="E541" s="10">
        <v>85</v>
      </c>
      <c r="F541" s="10">
        <v>80</v>
      </c>
      <c r="G541" s="10" t="s">
        <v>276</v>
      </c>
      <c r="H541" s="10">
        <v>100</v>
      </c>
      <c r="I541" s="10">
        <v>95</v>
      </c>
      <c r="J541" s="10">
        <v>90</v>
      </c>
      <c r="K541" s="10">
        <v>85</v>
      </c>
      <c r="L541" s="10">
        <v>80</v>
      </c>
      <c r="M541" s="10" t="s">
        <v>277</v>
      </c>
      <c r="N541" s="10">
        <v>100</v>
      </c>
      <c r="O541" s="10">
        <v>95</v>
      </c>
      <c r="P541" s="10">
        <v>90</v>
      </c>
      <c r="Q541" s="10">
        <v>85</v>
      </c>
      <c r="R541" s="10">
        <v>80</v>
      </c>
      <c r="S541" s="10" t="s">
        <v>278</v>
      </c>
      <c r="T541" s="10">
        <v>100</v>
      </c>
      <c r="U541" s="10">
        <v>95</v>
      </c>
      <c r="V541" s="10">
        <v>90</v>
      </c>
      <c r="W541" s="10">
        <v>85</v>
      </c>
      <c r="X541" s="10">
        <v>80</v>
      </c>
    </row>
    <row r="542" spans="1:24" x14ac:dyDescent="0.25">
      <c r="A542" s="10" t="s">
        <v>22</v>
      </c>
      <c r="B542" s="30">
        <v>7.7519999999999998</v>
      </c>
      <c r="C542" s="30">
        <v>7.7519999999999998</v>
      </c>
      <c r="D542" s="30">
        <v>7.7519999999999998</v>
      </c>
      <c r="E542" s="30">
        <v>7.7519999999999998</v>
      </c>
      <c r="F542" s="30">
        <v>7.7519999999999998</v>
      </c>
      <c r="H542" s="30">
        <v>4.9189999999999996</v>
      </c>
      <c r="I542" s="30">
        <v>4.9189999999999996</v>
      </c>
      <c r="J542" s="30">
        <v>4.9189999999999996</v>
      </c>
      <c r="K542" s="30">
        <v>4.9189999999999996</v>
      </c>
      <c r="L542" s="30">
        <v>4.9189999999999996</v>
      </c>
      <c r="N542" s="30">
        <v>4.391</v>
      </c>
      <c r="O542" s="30">
        <v>4.391</v>
      </c>
      <c r="P542" s="30">
        <v>4.391</v>
      </c>
      <c r="Q542" s="30">
        <v>4.391</v>
      </c>
      <c r="R542" s="30">
        <v>4.391</v>
      </c>
      <c r="T542" s="30">
        <v>2.7589999999999999</v>
      </c>
      <c r="U542" s="30">
        <v>2.7589999999999999</v>
      </c>
      <c r="V542" s="30">
        <v>2.7589999999999999</v>
      </c>
      <c r="W542" s="30">
        <v>2.7589999999999999</v>
      </c>
      <c r="X542" s="30">
        <v>2.7589999999999999</v>
      </c>
    </row>
    <row r="543" spans="1:24" x14ac:dyDescent="0.25">
      <c r="A543" s="10" t="s">
        <v>23</v>
      </c>
      <c r="B543" s="30">
        <v>0</v>
      </c>
      <c r="C543" s="30">
        <v>0</v>
      </c>
      <c r="D543" s="30">
        <v>0</v>
      </c>
      <c r="E543" s="30">
        <v>0</v>
      </c>
      <c r="F543" s="30">
        <v>0</v>
      </c>
      <c r="H543" s="30">
        <v>0</v>
      </c>
      <c r="I543" s="30">
        <v>0</v>
      </c>
      <c r="J543" s="30">
        <v>0</v>
      </c>
      <c r="K543" s="30">
        <v>0</v>
      </c>
      <c r="L543" s="30">
        <v>0</v>
      </c>
      <c r="N543" s="30">
        <v>0</v>
      </c>
      <c r="O543" s="30">
        <v>0</v>
      </c>
      <c r="P543" s="30">
        <v>0</v>
      </c>
      <c r="Q543" s="30">
        <v>0</v>
      </c>
      <c r="R543" s="30">
        <v>0</v>
      </c>
      <c r="T543" s="30">
        <v>0</v>
      </c>
      <c r="U543" s="30">
        <v>0</v>
      </c>
      <c r="V543" s="30">
        <v>0</v>
      </c>
      <c r="W543" s="30">
        <v>0</v>
      </c>
      <c r="X543" s="30">
        <v>0</v>
      </c>
    </row>
    <row r="544" spans="1:24" x14ac:dyDescent="0.25">
      <c r="A544" s="10" t="s">
        <v>24</v>
      </c>
      <c r="B544" s="30">
        <v>0</v>
      </c>
      <c r="C544" s="30">
        <v>0</v>
      </c>
      <c r="D544" s="30">
        <v>0</v>
      </c>
      <c r="E544" s="30">
        <v>0</v>
      </c>
      <c r="F544" s="30">
        <v>0</v>
      </c>
      <c r="H544" s="30">
        <v>0</v>
      </c>
      <c r="I544" s="30">
        <v>0</v>
      </c>
      <c r="J544" s="30">
        <v>0</v>
      </c>
      <c r="K544" s="30">
        <v>0</v>
      </c>
      <c r="L544" s="30">
        <v>0</v>
      </c>
      <c r="N544" s="30">
        <v>0</v>
      </c>
      <c r="O544" s="30">
        <v>0</v>
      </c>
      <c r="P544" s="30">
        <v>0</v>
      </c>
      <c r="Q544" s="30">
        <v>0</v>
      </c>
      <c r="R544" s="30">
        <v>0</v>
      </c>
      <c r="T544" s="30">
        <v>0</v>
      </c>
      <c r="U544" s="30">
        <v>0</v>
      </c>
      <c r="V544" s="30">
        <v>0</v>
      </c>
      <c r="W544" s="30">
        <v>0</v>
      </c>
      <c r="X544" s="30">
        <v>0</v>
      </c>
    </row>
    <row r="545" spans="1:24" x14ac:dyDescent="0.25">
      <c r="A545" s="10" t="s">
        <v>25</v>
      </c>
      <c r="B545" s="30">
        <v>6</v>
      </c>
      <c r="C545" s="30">
        <v>6</v>
      </c>
      <c r="D545" s="30">
        <v>6</v>
      </c>
      <c r="E545" s="30">
        <v>6</v>
      </c>
      <c r="F545" s="30">
        <v>6</v>
      </c>
      <c r="H545" s="30">
        <v>7</v>
      </c>
      <c r="I545" s="30">
        <v>7</v>
      </c>
      <c r="J545" s="30">
        <v>7</v>
      </c>
      <c r="K545" s="30">
        <v>7</v>
      </c>
      <c r="L545" s="30">
        <v>7</v>
      </c>
      <c r="N545" s="30">
        <v>8</v>
      </c>
      <c r="O545" s="30">
        <v>8</v>
      </c>
      <c r="P545" s="30">
        <v>8</v>
      </c>
      <c r="Q545" s="30">
        <v>8</v>
      </c>
      <c r="R545" s="30">
        <v>8</v>
      </c>
      <c r="T545" s="30">
        <v>12</v>
      </c>
      <c r="U545" s="30">
        <v>12</v>
      </c>
      <c r="V545" s="30">
        <v>12</v>
      </c>
      <c r="W545" s="30">
        <v>12</v>
      </c>
      <c r="X545" s="30">
        <v>12</v>
      </c>
    </row>
    <row r="546" spans="1:24" x14ac:dyDescent="0.25">
      <c r="A546" s="10" t="s">
        <v>64</v>
      </c>
      <c r="B546" s="30">
        <v>13952.861999999999</v>
      </c>
      <c r="C546" s="30">
        <v>13952.861999999999</v>
      </c>
      <c r="D546" s="30">
        <v>13952.861999999999</v>
      </c>
      <c r="E546" s="30">
        <v>13952.861999999999</v>
      </c>
      <c r="F546" s="30">
        <v>13952.861999999999</v>
      </c>
      <c r="H546" s="30">
        <v>8854.9560000000001</v>
      </c>
      <c r="I546" s="30">
        <v>8854.9560000000001</v>
      </c>
      <c r="J546" s="30">
        <v>8854.9560000000001</v>
      </c>
      <c r="K546" s="30">
        <v>8854.9560000000001</v>
      </c>
      <c r="L546" s="30">
        <v>8854.9560000000001</v>
      </c>
      <c r="N546" s="30">
        <v>7903.8360000000002</v>
      </c>
      <c r="O546" s="30">
        <v>7903.8360000000002</v>
      </c>
      <c r="P546" s="30">
        <v>7903.8360000000002</v>
      </c>
      <c r="Q546" s="30">
        <v>7903.8360000000002</v>
      </c>
      <c r="R546" s="30">
        <v>7903.8360000000002</v>
      </c>
      <c r="T546" s="30">
        <v>4966.74</v>
      </c>
      <c r="U546" s="30">
        <v>4966.74</v>
      </c>
      <c r="V546" s="30">
        <v>4966.74</v>
      </c>
      <c r="W546" s="30">
        <v>4966.74</v>
      </c>
      <c r="X546" s="30">
        <v>4966.74</v>
      </c>
    </row>
    <row r="547" spans="1:24" x14ac:dyDescent="0.25">
      <c r="A547" s="10" t="s">
        <v>65</v>
      </c>
      <c r="B547" s="30">
        <v>1358.8914710420279</v>
      </c>
      <c r="C547" s="30">
        <v>1358.8914710420279</v>
      </c>
      <c r="D547" s="30">
        <v>1358.8914710420279</v>
      </c>
      <c r="E547" s="30">
        <v>1358.8914710420279</v>
      </c>
      <c r="F547" s="30">
        <v>1358.8914710420279</v>
      </c>
      <c r="H547" s="30">
        <v>862.39827963986397</v>
      </c>
      <c r="I547" s="30">
        <v>862.39827963986397</v>
      </c>
      <c r="J547" s="30">
        <v>862.39827963986397</v>
      </c>
      <c r="K547" s="30">
        <v>862.39827963986397</v>
      </c>
      <c r="L547" s="30">
        <v>862.39827963986397</v>
      </c>
      <c r="N547" s="30">
        <v>769.76718675458403</v>
      </c>
      <c r="O547" s="30">
        <v>769.76718675458403</v>
      </c>
      <c r="P547" s="30">
        <v>769.76718675458403</v>
      </c>
      <c r="Q547" s="30">
        <v>769.76718675458403</v>
      </c>
      <c r="R547" s="30">
        <v>769.76718675458403</v>
      </c>
      <c r="T547" s="30">
        <v>483.71872558356</v>
      </c>
      <c r="U547" s="30">
        <v>483.71872558356</v>
      </c>
      <c r="V547" s="30">
        <v>483.71872558356</v>
      </c>
      <c r="W547" s="30">
        <v>483.71872558356</v>
      </c>
      <c r="X547" s="30">
        <v>483.71872558356</v>
      </c>
    </row>
    <row r="548" spans="1:24" x14ac:dyDescent="0.25">
      <c r="A548" s="10" t="s">
        <v>66</v>
      </c>
      <c r="B548" s="30">
        <v>0</v>
      </c>
      <c r="C548" s="30">
        <v>0</v>
      </c>
      <c r="D548" s="30">
        <v>0</v>
      </c>
      <c r="E548" s="30">
        <v>0</v>
      </c>
      <c r="F548" s="30">
        <v>0</v>
      </c>
      <c r="H548" s="30">
        <v>0</v>
      </c>
      <c r="I548" s="30">
        <v>0</v>
      </c>
      <c r="J548" s="30">
        <v>0</v>
      </c>
      <c r="K548" s="30">
        <v>0</v>
      </c>
      <c r="L548" s="30">
        <v>0</v>
      </c>
      <c r="N548" s="30">
        <v>7.9286917499999992E-10</v>
      </c>
      <c r="O548" s="30">
        <v>0</v>
      </c>
      <c r="P548" s="30">
        <v>0</v>
      </c>
      <c r="Q548" s="30">
        <v>0</v>
      </c>
      <c r="R548" s="30">
        <v>0</v>
      </c>
      <c r="T548" s="30">
        <v>0</v>
      </c>
      <c r="U548" s="30">
        <v>0</v>
      </c>
      <c r="V548" s="30">
        <v>0</v>
      </c>
      <c r="W548" s="30">
        <v>0</v>
      </c>
      <c r="X548" s="30">
        <v>0</v>
      </c>
    </row>
    <row r="549" spans="1:24" x14ac:dyDescent="0.25">
      <c r="A549" s="10" t="s">
        <v>67</v>
      </c>
      <c r="B549" s="30">
        <v>0</v>
      </c>
      <c r="C549" s="30">
        <v>0</v>
      </c>
      <c r="D549" s="30">
        <v>0</v>
      </c>
      <c r="E549" s="30">
        <v>0</v>
      </c>
      <c r="F549" s="30">
        <v>0</v>
      </c>
      <c r="H549" s="30">
        <v>0</v>
      </c>
      <c r="I549" s="30">
        <v>0</v>
      </c>
      <c r="J549" s="30">
        <v>0</v>
      </c>
      <c r="K549" s="30">
        <v>0</v>
      </c>
      <c r="L549" s="30">
        <v>0</v>
      </c>
      <c r="N549" s="30">
        <v>1.7831792163937501E-10</v>
      </c>
      <c r="O549" s="30">
        <v>0</v>
      </c>
      <c r="P549" s="30">
        <v>0</v>
      </c>
      <c r="Q549" s="30">
        <v>0</v>
      </c>
      <c r="R549" s="30">
        <v>0</v>
      </c>
      <c r="T549" s="30">
        <v>0</v>
      </c>
      <c r="U549" s="30">
        <v>0</v>
      </c>
      <c r="V549" s="30">
        <v>0</v>
      </c>
      <c r="W549" s="30">
        <v>0</v>
      </c>
      <c r="X549" s="30">
        <v>0</v>
      </c>
    </row>
    <row r="550" spans="1:24" x14ac:dyDescent="0.25">
      <c r="A550" s="10" t="s">
        <v>68</v>
      </c>
      <c r="B550" s="30">
        <v>2787.6</v>
      </c>
      <c r="C550" s="30">
        <v>2787.6</v>
      </c>
      <c r="D550" s="30">
        <v>2787.6</v>
      </c>
      <c r="E550" s="30">
        <v>2787.6</v>
      </c>
      <c r="F550" s="30">
        <v>2787.6</v>
      </c>
      <c r="H550" s="30">
        <v>3252.2</v>
      </c>
      <c r="I550" s="30">
        <v>3252.2</v>
      </c>
      <c r="J550" s="30">
        <v>3252.2</v>
      </c>
      <c r="K550" s="30">
        <v>3252.2</v>
      </c>
      <c r="L550" s="30">
        <v>3252.2</v>
      </c>
      <c r="N550" s="30">
        <v>3716.8</v>
      </c>
      <c r="O550" s="30">
        <v>3716.8</v>
      </c>
      <c r="P550" s="30">
        <v>3716.8</v>
      </c>
      <c r="Q550" s="30">
        <v>3716.8</v>
      </c>
      <c r="R550" s="30">
        <v>3716.8</v>
      </c>
      <c r="T550" s="30">
        <v>5575.2000000000007</v>
      </c>
      <c r="U550" s="30">
        <v>5575.2000000000007</v>
      </c>
      <c r="V550" s="30">
        <v>5575.2000000000007</v>
      </c>
      <c r="W550" s="30">
        <v>5575.2000000000007</v>
      </c>
      <c r="X550" s="30">
        <v>5575.2000000000007</v>
      </c>
    </row>
    <row r="551" spans="1:24" x14ac:dyDescent="0.25">
      <c r="A551" s="10" t="s">
        <v>69</v>
      </c>
      <c r="B551" s="30">
        <v>730.43695500000001</v>
      </c>
      <c r="C551" s="30">
        <v>730.43695500000001</v>
      </c>
      <c r="D551" s="30">
        <v>730.43695500000001</v>
      </c>
      <c r="E551" s="30">
        <v>730.43695500000001</v>
      </c>
      <c r="F551" s="30">
        <v>730.43695500000001</v>
      </c>
      <c r="H551" s="30">
        <v>852.17644749999999</v>
      </c>
      <c r="I551" s="30">
        <v>852.17644749999999</v>
      </c>
      <c r="J551" s="30">
        <v>852.17644749999999</v>
      </c>
      <c r="K551" s="30">
        <v>852.17644749999999</v>
      </c>
      <c r="L551" s="30">
        <v>852.17644749999999</v>
      </c>
      <c r="N551" s="30">
        <v>973.91593999999998</v>
      </c>
      <c r="O551" s="30">
        <v>973.91593999999998</v>
      </c>
      <c r="P551" s="30">
        <v>973.91593999999998</v>
      </c>
      <c r="Q551" s="30">
        <v>973.91593999999998</v>
      </c>
      <c r="R551" s="30">
        <v>973.91593999999998</v>
      </c>
      <c r="T551" s="30">
        <v>1460.87391</v>
      </c>
      <c r="U551" s="30">
        <v>1460.87391</v>
      </c>
      <c r="V551" s="30">
        <v>1460.87391</v>
      </c>
      <c r="W551" s="30">
        <v>1460.87391</v>
      </c>
      <c r="X551" s="30">
        <v>1460.87391</v>
      </c>
    </row>
    <row r="552" spans="1:24" x14ac:dyDescent="0.25">
      <c r="A552" s="10" t="s">
        <v>70</v>
      </c>
      <c r="B552" s="30">
        <v>1080.7832853011039</v>
      </c>
      <c r="C552" s="30">
        <v>970.42739709185219</v>
      </c>
      <c r="D552" s="30">
        <v>860.07150888259139</v>
      </c>
      <c r="E552" s="30">
        <v>749.71562067332229</v>
      </c>
      <c r="F552" s="30">
        <v>639.35973282245277</v>
      </c>
      <c r="H552" s="30">
        <v>1501.437842557141</v>
      </c>
      <c r="I552" s="30">
        <v>1391.0410742263</v>
      </c>
      <c r="J552" s="30">
        <v>1280.644305895456</v>
      </c>
      <c r="K552" s="30">
        <v>1170.247537564612</v>
      </c>
      <c r="L552" s="30">
        <v>1059.8507692337639</v>
      </c>
      <c r="N552" s="30">
        <v>1573.738550468513</v>
      </c>
      <c r="O552" s="30">
        <v>1463.341782137664</v>
      </c>
      <c r="P552" s="30">
        <v>1352.9450138068139</v>
      </c>
      <c r="Q552" s="30">
        <v>1242.5482454759631</v>
      </c>
      <c r="R552" s="30">
        <v>1132.1514771451129</v>
      </c>
      <c r="T552" s="30">
        <v>1824.3390280265689</v>
      </c>
      <c r="U552" s="30">
        <v>1713.9013795741409</v>
      </c>
      <c r="V552" s="30">
        <v>1603.4637311217159</v>
      </c>
      <c r="W552" s="30">
        <v>1493.026082669292</v>
      </c>
      <c r="X552" s="30">
        <v>1382.5884342168661</v>
      </c>
    </row>
    <row r="553" spans="1:24" x14ac:dyDescent="0.25">
      <c r="A553" s="10" t="s">
        <v>10</v>
      </c>
      <c r="B553" s="30">
        <v>24513.35386410003</v>
      </c>
      <c r="C553" s="30">
        <v>22010.360918657891</v>
      </c>
      <c r="D553" s="30">
        <v>19507.36797321554</v>
      </c>
      <c r="E553" s="30">
        <v>17004.375027773</v>
      </c>
      <c r="F553" s="30">
        <v>14501.38209045935</v>
      </c>
      <c r="H553" s="30">
        <v>34054.261978431932</v>
      </c>
      <c r="I553" s="30">
        <v>31550.34182686052</v>
      </c>
      <c r="J553" s="30">
        <v>29046.421675289061</v>
      </c>
      <c r="K553" s="30">
        <v>26542.50152371759</v>
      </c>
      <c r="L553" s="30">
        <v>24038.581372146011</v>
      </c>
      <c r="N553" s="30">
        <v>35694.121570785472</v>
      </c>
      <c r="O553" s="30">
        <v>33190.201419213881</v>
      </c>
      <c r="P553" s="30">
        <v>30686.281267642291</v>
      </c>
      <c r="Q553" s="30">
        <v>28182.361116070661</v>
      </c>
      <c r="R553" s="30">
        <v>25678.440964499041</v>
      </c>
      <c r="T553" s="30">
        <v>41378.016083626353</v>
      </c>
      <c r="U553" s="30">
        <v>38873.168725925752</v>
      </c>
      <c r="V553" s="30">
        <v>36368.321368225217</v>
      </c>
      <c r="W553" s="30">
        <v>33863.474010524696</v>
      </c>
      <c r="X553" s="30">
        <v>31358.62665282415</v>
      </c>
    </row>
    <row r="554" spans="1:24" x14ac:dyDescent="0.25">
      <c r="A554" s="10" t="s">
        <v>26</v>
      </c>
      <c r="B554" s="30">
        <v>44423.6</v>
      </c>
      <c r="C554" s="30">
        <v>41810.300000000003</v>
      </c>
      <c r="D554" s="30">
        <v>39197</v>
      </c>
      <c r="E554" s="30">
        <v>36583.599999999999</v>
      </c>
      <c r="F554" s="30">
        <v>33970.300000000003</v>
      </c>
      <c r="H554" s="30">
        <v>49377.1</v>
      </c>
      <c r="I554" s="30">
        <v>46762.8</v>
      </c>
      <c r="J554" s="30">
        <v>44148.5</v>
      </c>
      <c r="K554" s="30">
        <v>41534.199999999997</v>
      </c>
      <c r="L554" s="30">
        <v>38919.9</v>
      </c>
      <c r="N554" s="30">
        <v>50631.8</v>
      </c>
      <c r="O554" s="30">
        <v>48017.5</v>
      </c>
      <c r="P554" s="30">
        <v>45403.199999999997</v>
      </c>
      <c r="Q554" s="30">
        <v>42788.9</v>
      </c>
      <c r="R554" s="30">
        <v>40174.6</v>
      </c>
      <c r="T554" s="30">
        <v>55688.4</v>
      </c>
      <c r="U554" s="30">
        <v>53073.1</v>
      </c>
      <c r="V554" s="30">
        <v>50457.8</v>
      </c>
      <c r="W554" s="30">
        <v>47842.5</v>
      </c>
      <c r="X554" s="30">
        <v>45227.3</v>
      </c>
    </row>
    <row r="556" spans="1:24" x14ac:dyDescent="0.25">
      <c r="A556" s="10" t="s">
        <v>279</v>
      </c>
      <c r="B556" s="10">
        <v>100</v>
      </c>
      <c r="C556" s="10">
        <v>95</v>
      </c>
      <c r="D556" s="10">
        <v>90</v>
      </c>
      <c r="E556" s="10">
        <v>85</v>
      </c>
      <c r="F556" s="10">
        <v>80</v>
      </c>
      <c r="G556" s="10" t="s">
        <v>280</v>
      </c>
      <c r="H556" s="10">
        <v>100</v>
      </c>
      <c r="I556" s="10">
        <v>95</v>
      </c>
      <c r="J556" s="10">
        <v>90</v>
      </c>
      <c r="K556" s="10">
        <v>85</v>
      </c>
      <c r="L556" s="10">
        <v>80</v>
      </c>
      <c r="M556" s="10" t="s">
        <v>281</v>
      </c>
      <c r="N556" s="10">
        <v>100</v>
      </c>
      <c r="O556" s="10">
        <v>95</v>
      </c>
      <c r="P556" s="10">
        <v>90</v>
      </c>
      <c r="Q556" s="10">
        <v>85</v>
      </c>
      <c r="R556" s="10">
        <v>80</v>
      </c>
      <c r="S556" s="10" t="s">
        <v>282</v>
      </c>
      <c r="T556" s="10">
        <v>100</v>
      </c>
      <c r="U556" s="10">
        <v>95</v>
      </c>
      <c r="V556" s="10">
        <v>90</v>
      </c>
      <c r="W556" s="10">
        <v>85</v>
      </c>
      <c r="X556" s="10">
        <v>80</v>
      </c>
    </row>
    <row r="557" spans="1:24" x14ac:dyDescent="0.25">
      <c r="A557" s="10" t="s">
        <v>22</v>
      </c>
      <c r="B557" s="30">
        <v>20.606000000000002</v>
      </c>
      <c r="C557" s="30">
        <v>16.114999999999998</v>
      </c>
      <c r="D557" s="30">
        <v>15.095000000000001</v>
      </c>
      <c r="E557" s="30">
        <v>14.08</v>
      </c>
      <c r="F557" s="30">
        <v>13.146000000000001</v>
      </c>
      <c r="H557" s="30">
        <v>21.759</v>
      </c>
      <c r="I557" s="30">
        <v>16.887</v>
      </c>
      <c r="J557" s="30">
        <v>15.824999999999999</v>
      </c>
      <c r="K557" s="30">
        <v>14.875999999999999</v>
      </c>
      <c r="L557" s="30">
        <v>13.92</v>
      </c>
      <c r="N557" s="30">
        <v>21.734000000000002</v>
      </c>
      <c r="O557" s="30">
        <v>17.021999999999998</v>
      </c>
      <c r="P557" s="30">
        <v>15.984999999999999</v>
      </c>
      <c r="Q557" s="30">
        <v>14.957000000000001</v>
      </c>
      <c r="R557" s="30">
        <v>14.009</v>
      </c>
      <c r="T557" s="30">
        <v>22.225999999999999</v>
      </c>
      <c r="U557" s="30">
        <v>17.734999999999999</v>
      </c>
      <c r="V557" s="30">
        <v>16.460999999999999</v>
      </c>
      <c r="W557" s="30">
        <v>15.423999999999999</v>
      </c>
      <c r="X557" s="30">
        <v>14.462999999999999</v>
      </c>
    </row>
    <row r="558" spans="1:24" x14ac:dyDescent="0.25">
      <c r="A558" s="10" t="s">
        <v>23</v>
      </c>
      <c r="B558" s="30">
        <v>4.76</v>
      </c>
      <c r="C558" s="30">
        <v>4.3140000000000001</v>
      </c>
      <c r="D558" s="30">
        <v>3.19</v>
      </c>
      <c r="E558" s="30">
        <v>2.5739999999999998</v>
      </c>
      <c r="F558" s="30">
        <v>2.0870000000000002</v>
      </c>
      <c r="H558" s="30">
        <v>5.71</v>
      </c>
      <c r="I558" s="30">
        <v>5.1589999999999998</v>
      </c>
      <c r="J558" s="30">
        <v>4.4790000000000001</v>
      </c>
      <c r="K558" s="30">
        <v>4.0830000000000002</v>
      </c>
      <c r="L558" s="30">
        <v>3.698</v>
      </c>
      <c r="N558" s="30">
        <v>6.78</v>
      </c>
      <c r="O558" s="30">
        <v>5.93</v>
      </c>
      <c r="P558" s="30">
        <v>5</v>
      </c>
      <c r="Q558" s="30">
        <v>4.2690000000000001</v>
      </c>
      <c r="R558" s="30">
        <v>3.8919999999999999</v>
      </c>
      <c r="T558" s="30">
        <v>10.62</v>
      </c>
      <c r="U558" s="30">
        <v>9.2279999999999998</v>
      </c>
      <c r="V558" s="30">
        <v>7.5780000000000003</v>
      </c>
      <c r="W558" s="30">
        <v>6.53</v>
      </c>
      <c r="X558" s="30">
        <v>5.6120000000000001</v>
      </c>
    </row>
    <row r="559" spans="1:24" x14ac:dyDescent="0.25">
      <c r="A559" s="10" t="s">
        <v>24</v>
      </c>
      <c r="B559" s="30">
        <v>47.183</v>
      </c>
      <c r="C559" s="30">
        <v>27.817</v>
      </c>
      <c r="D559" s="30">
        <v>24.306000000000001</v>
      </c>
      <c r="E559" s="30">
        <v>20.916</v>
      </c>
      <c r="F559" s="30">
        <v>17.38</v>
      </c>
      <c r="H559" s="30">
        <v>63.968000000000004</v>
      </c>
      <c r="I559" s="30">
        <v>44.348999999999997</v>
      </c>
      <c r="J559" s="30">
        <v>40.973999999999997</v>
      </c>
      <c r="K559" s="30">
        <v>37.109000000000002</v>
      </c>
      <c r="L559" s="30">
        <v>33.264000000000003</v>
      </c>
      <c r="N559" s="30">
        <v>66.605000000000004</v>
      </c>
      <c r="O559" s="30">
        <v>46.283000000000001</v>
      </c>
      <c r="P559" s="30">
        <v>42.709000000000003</v>
      </c>
      <c r="Q559" s="30">
        <v>39.325000000000003</v>
      </c>
      <c r="R559" s="30">
        <v>35.445</v>
      </c>
      <c r="T559" s="30">
        <v>74.412999999999997</v>
      </c>
      <c r="U559" s="30">
        <v>53.551000000000002</v>
      </c>
      <c r="V559" s="30">
        <v>50.125</v>
      </c>
      <c r="W559" s="30">
        <v>46.414000000000001</v>
      </c>
      <c r="X559" s="30">
        <v>42.628999999999998</v>
      </c>
    </row>
    <row r="560" spans="1:24" x14ac:dyDescent="0.25">
      <c r="A560" s="10" t="s">
        <v>25</v>
      </c>
      <c r="B560" s="30">
        <v>0</v>
      </c>
      <c r="C560" s="30">
        <v>0</v>
      </c>
      <c r="D560" s="30">
        <v>0</v>
      </c>
      <c r="E560" s="30">
        <v>0</v>
      </c>
      <c r="F560" s="30">
        <v>0</v>
      </c>
      <c r="H560" s="30">
        <v>0</v>
      </c>
      <c r="I560" s="30">
        <v>0</v>
      </c>
      <c r="J560" s="30">
        <v>0</v>
      </c>
      <c r="K560" s="30">
        <v>0</v>
      </c>
      <c r="L560" s="30">
        <v>0</v>
      </c>
      <c r="N560" s="30">
        <v>0</v>
      </c>
      <c r="O560" s="30">
        <v>0</v>
      </c>
      <c r="P560" s="30">
        <v>0</v>
      </c>
      <c r="Q560" s="30">
        <v>0</v>
      </c>
      <c r="R560" s="30">
        <v>0</v>
      </c>
      <c r="T560" s="30">
        <v>0</v>
      </c>
      <c r="U560" s="30">
        <v>0</v>
      </c>
      <c r="V560" s="30">
        <v>0</v>
      </c>
      <c r="W560" s="30">
        <v>0</v>
      </c>
      <c r="X560" s="30">
        <v>0</v>
      </c>
    </row>
    <row r="561" spans="1:24" x14ac:dyDescent="0.25">
      <c r="A561" s="10" t="s">
        <v>64</v>
      </c>
      <c r="B561" s="30">
        <v>37091.519999999997</v>
      </c>
      <c r="C561" s="30">
        <v>29006.46</v>
      </c>
      <c r="D561" s="30">
        <v>27170.46</v>
      </c>
      <c r="E561" s="30">
        <v>25344.36</v>
      </c>
      <c r="F561" s="30">
        <v>23663.7</v>
      </c>
      <c r="H561" s="30">
        <v>39166.92</v>
      </c>
      <c r="I561" s="30">
        <v>30396.240000000002</v>
      </c>
      <c r="J561" s="30">
        <v>28484.639999999999</v>
      </c>
      <c r="K561" s="30">
        <v>26775.9</v>
      </c>
      <c r="L561" s="30">
        <v>25056.18</v>
      </c>
      <c r="N561" s="30">
        <v>39121.379999999997</v>
      </c>
      <c r="O561" s="30">
        <v>30639.42</v>
      </c>
      <c r="P561" s="30">
        <v>28772.1</v>
      </c>
      <c r="Q561" s="30">
        <v>26922.78</v>
      </c>
      <c r="R561" s="30">
        <v>25216.38</v>
      </c>
      <c r="T561" s="30">
        <v>40005.9</v>
      </c>
      <c r="U561" s="30">
        <v>31923.18</v>
      </c>
      <c r="V561" s="30">
        <v>29630.52</v>
      </c>
      <c r="W561" s="30">
        <v>27763.74</v>
      </c>
      <c r="X561" s="30">
        <v>26034.12</v>
      </c>
    </row>
    <row r="562" spans="1:24" x14ac:dyDescent="0.25">
      <c r="A562" s="10" t="s">
        <v>65</v>
      </c>
      <c r="B562" s="30">
        <v>3612.4022566828799</v>
      </c>
      <c r="C562" s="30">
        <v>2824.9853756972402</v>
      </c>
      <c r="D562" s="30">
        <v>2646.17440911324</v>
      </c>
      <c r="E562" s="30">
        <v>2468.32761930984</v>
      </c>
      <c r="F562" s="30">
        <v>2304.6454629377999</v>
      </c>
      <c r="H562" s="30">
        <v>3814.52877087048</v>
      </c>
      <c r="I562" s="30">
        <v>2960.3382652065602</v>
      </c>
      <c r="J562" s="30">
        <v>2774.1644941161599</v>
      </c>
      <c r="K562" s="30">
        <v>2607.7475817845998</v>
      </c>
      <c r="L562" s="30">
        <v>2440.2613097509202</v>
      </c>
      <c r="N562" s="30">
        <v>3810.093557679721</v>
      </c>
      <c r="O562" s="30">
        <v>2984.0219530354798</v>
      </c>
      <c r="P562" s="30">
        <v>2802.1606817274001</v>
      </c>
      <c r="Q562" s="30">
        <v>2622.0524591113199</v>
      </c>
      <c r="R562" s="30">
        <v>2455.8634431097198</v>
      </c>
      <c r="T562" s="30">
        <v>3896.2383704046001</v>
      </c>
      <c r="U562" s="30">
        <v>3109.04938574892</v>
      </c>
      <c r="V562" s="30">
        <v>2885.7635738488798</v>
      </c>
      <c r="W562" s="30">
        <v>2703.9548940015602</v>
      </c>
      <c r="X562" s="30">
        <v>2535.50444518728</v>
      </c>
    </row>
    <row r="563" spans="1:24" x14ac:dyDescent="0.25">
      <c r="A563" s="10" t="s">
        <v>66</v>
      </c>
      <c r="B563" s="30">
        <v>30112.337105458369</v>
      </c>
      <c r="C563" s="30">
        <v>19201.79578738999</v>
      </c>
      <c r="D563" s="30">
        <v>16220.977715780749</v>
      </c>
      <c r="E563" s="30">
        <v>13794.574716659659</v>
      </c>
      <c r="F563" s="30">
        <v>11412.8765326466</v>
      </c>
      <c r="H563" s="30">
        <v>40110.810489362877</v>
      </c>
      <c r="I563" s="30">
        <v>28961.10671293928</v>
      </c>
      <c r="J563" s="30">
        <v>26481.386288345471</v>
      </c>
      <c r="K563" s="30">
        <v>24009.313061248151</v>
      </c>
      <c r="L563" s="30">
        <v>21557.724824153771</v>
      </c>
      <c r="N563" s="30">
        <v>42565.643794497431</v>
      </c>
      <c r="O563" s="30">
        <v>30749.40658995129</v>
      </c>
      <c r="P563" s="30">
        <v>27920.880673851341</v>
      </c>
      <c r="Q563" s="30">
        <v>25387.490175989689</v>
      </c>
      <c r="R563" s="30">
        <v>22924.70469128992</v>
      </c>
      <c r="T563" s="30">
        <v>50481.223533858807</v>
      </c>
      <c r="U563" s="30">
        <v>37851.482100882167</v>
      </c>
      <c r="V563" s="30">
        <v>34411.619271612573</v>
      </c>
      <c r="W563" s="30">
        <v>31396.765718063329</v>
      </c>
      <c r="X563" s="30">
        <v>28465.668450818521</v>
      </c>
    </row>
    <row r="564" spans="1:24" x14ac:dyDescent="0.25">
      <c r="A564" s="10" t="s">
        <v>67</v>
      </c>
      <c r="B564" s="30">
        <v>5744.0101267290001</v>
      </c>
      <c r="C564" s="30">
        <v>3386.4883326187501</v>
      </c>
      <c r="D564" s="30">
        <v>2959.0122786542502</v>
      </c>
      <c r="E564" s="30">
        <v>2546.2667032822501</v>
      </c>
      <c r="F564" s="30">
        <v>2115.8323796499999</v>
      </c>
      <c r="H564" s="30">
        <v>7787.4562041385007</v>
      </c>
      <c r="I564" s="30">
        <v>5399.0004049839999</v>
      </c>
      <c r="J564" s="30">
        <v>4988.1783135935002</v>
      </c>
      <c r="K564" s="30">
        <v>4517.6795229794998</v>
      </c>
      <c r="L564" s="30">
        <v>4049.5303045707501</v>
      </c>
      <c r="N564" s="30">
        <v>8108.3980282162502</v>
      </c>
      <c r="O564" s="30">
        <v>5634.5298011237492</v>
      </c>
      <c r="P564" s="30">
        <v>5199.3963330810002</v>
      </c>
      <c r="Q564" s="30">
        <v>4787.4177165117499</v>
      </c>
      <c r="R564" s="30">
        <v>4315.0197898147499</v>
      </c>
      <c r="T564" s="30">
        <v>9059.0617251487511</v>
      </c>
      <c r="U564" s="30">
        <v>6519.3202586645002</v>
      </c>
      <c r="V564" s="30">
        <v>6102.1920615625004</v>
      </c>
      <c r="W564" s="30">
        <v>5650.4289788442502</v>
      </c>
      <c r="X564" s="30">
        <v>5189.5719560362504</v>
      </c>
    </row>
    <row r="565" spans="1:24" x14ac:dyDescent="0.25">
      <c r="A565" s="10" t="s">
        <v>68</v>
      </c>
      <c r="B565" s="30">
        <v>0</v>
      </c>
      <c r="C565" s="30">
        <v>0</v>
      </c>
      <c r="D565" s="30">
        <v>0</v>
      </c>
      <c r="E565" s="30">
        <v>0</v>
      </c>
      <c r="F565" s="30">
        <v>0</v>
      </c>
      <c r="H565" s="30">
        <v>0</v>
      </c>
      <c r="I565" s="30">
        <v>0</v>
      </c>
      <c r="J565" s="30">
        <v>0</v>
      </c>
      <c r="K565" s="30">
        <v>0</v>
      </c>
      <c r="L565" s="30">
        <v>0</v>
      </c>
      <c r="N565" s="30">
        <v>0</v>
      </c>
      <c r="O565" s="30">
        <v>0</v>
      </c>
      <c r="P565" s="30">
        <v>0</v>
      </c>
      <c r="Q565" s="30">
        <v>0</v>
      </c>
      <c r="R565" s="30">
        <v>0</v>
      </c>
      <c r="T565" s="30">
        <v>0</v>
      </c>
      <c r="U565" s="30">
        <v>0</v>
      </c>
      <c r="V565" s="30">
        <v>0</v>
      </c>
      <c r="W565" s="30">
        <v>0</v>
      </c>
      <c r="X565" s="30">
        <v>0</v>
      </c>
    </row>
    <row r="566" spans="1:24" x14ac:dyDescent="0.25">
      <c r="A566" s="10" t="s">
        <v>69</v>
      </c>
      <c r="B566" s="30">
        <v>0</v>
      </c>
      <c r="C566" s="30">
        <v>0</v>
      </c>
      <c r="D566" s="30">
        <v>0</v>
      </c>
      <c r="E566" s="30">
        <v>0</v>
      </c>
      <c r="F566" s="30">
        <v>0</v>
      </c>
      <c r="H566" s="30">
        <v>0</v>
      </c>
      <c r="I566" s="30">
        <v>0</v>
      </c>
      <c r="J566" s="30">
        <v>0</v>
      </c>
      <c r="K566" s="30">
        <v>0</v>
      </c>
      <c r="L566" s="30">
        <v>0</v>
      </c>
      <c r="N566" s="30">
        <v>0</v>
      </c>
      <c r="O566" s="30">
        <v>0</v>
      </c>
      <c r="P566" s="30">
        <v>0</v>
      </c>
      <c r="Q566" s="30">
        <v>0</v>
      </c>
      <c r="R566" s="30">
        <v>0</v>
      </c>
      <c r="T566" s="30">
        <v>0</v>
      </c>
      <c r="U566" s="30">
        <v>0</v>
      </c>
      <c r="V566" s="30">
        <v>0</v>
      </c>
      <c r="W566" s="30">
        <v>0</v>
      </c>
      <c r="X566" s="30">
        <v>0</v>
      </c>
    </row>
    <row r="567" spans="1:24" x14ac:dyDescent="0.25">
      <c r="A567" s="10" t="s">
        <v>70</v>
      </c>
      <c r="B567" s="30">
        <v>0</v>
      </c>
      <c r="C567" s="30">
        <v>0</v>
      </c>
      <c r="D567" s="30">
        <v>0</v>
      </c>
      <c r="E567" s="30">
        <v>0</v>
      </c>
      <c r="F567" s="30">
        <v>0</v>
      </c>
      <c r="H567" s="30">
        <v>0</v>
      </c>
      <c r="I567" s="30">
        <v>0</v>
      </c>
      <c r="J567" s="30">
        <v>0</v>
      </c>
      <c r="K567" s="30">
        <v>0</v>
      </c>
      <c r="L567" s="30">
        <v>0</v>
      </c>
      <c r="N567" s="30">
        <v>0</v>
      </c>
      <c r="O567" s="30">
        <v>0</v>
      </c>
      <c r="P567" s="30">
        <v>0</v>
      </c>
      <c r="Q567" s="30">
        <v>0</v>
      </c>
      <c r="R567" s="30">
        <v>0</v>
      </c>
      <c r="T567" s="30">
        <v>0</v>
      </c>
      <c r="U567" s="30">
        <v>0</v>
      </c>
      <c r="V567" s="30">
        <v>0</v>
      </c>
      <c r="W567" s="30">
        <v>0</v>
      </c>
      <c r="X567" s="30">
        <v>0</v>
      </c>
    </row>
    <row r="568" spans="1:24" x14ac:dyDescent="0.25">
      <c r="A568" s="10" t="s">
        <v>10</v>
      </c>
      <c r="B568" s="30">
        <v>0</v>
      </c>
      <c r="C568" s="30">
        <v>0</v>
      </c>
      <c r="D568" s="30">
        <v>0</v>
      </c>
      <c r="E568" s="30">
        <v>0</v>
      </c>
      <c r="F568" s="30">
        <v>0</v>
      </c>
      <c r="H568" s="30">
        <v>0</v>
      </c>
      <c r="I568" s="30">
        <v>0</v>
      </c>
      <c r="J568" s="30">
        <v>0</v>
      </c>
      <c r="K568" s="30">
        <v>0</v>
      </c>
      <c r="L568" s="30">
        <v>0</v>
      </c>
      <c r="N568" s="30">
        <v>0</v>
      </c>
      <c r="O568" s="30">
        <v>0</v>
      </c>
      <c r="P568" s="30">
        <v>0</v>
      </c>
      <c r="Q568" s="30">
        <v>0</v>
      </c>
      <c r="R568" s="30">
        <v>0</v>
      </c>
      <c r="T568" s="30">
        <v>0</v>
      </c>
      <c r="U568" s="30">
        <v>0</v>
      </c>
      <c r="V568" s="30">
        <v>0</v>
      </c>
      <c r="W568" s="30">
        <v>0</v>
      </c>
      <c r="X568" s="30">
        <v>0</v>
      </c>
    </row>
    <row r="569" spans="1:24" x14ac:dyDescent="0.25">
      <c r="A569" s="10" t="s">
        <v>26</v>
      </c>
      <c r="B569" s="30">
        <v>76560.2</v>
      </c>
      <c r="C569" s="30">
        <v>54419.8</v>
      </c>
      <c r="D569" s="30">
        <v>48996.6</v>
      </c>
      <c r="E569" s="30">
        <v>44153.5</v>
      </c>
      <c r="F569" s="30">
        <v>39497</v>
      </c>
      <c r="H569" s="30">
        <v>90879.6</v>
      </c>
      <c r="I569" s="30">
        <v>67716.7</v>
      </c>
      <c r="J569" s="30">
        <v>62728.4</v>
      </c>
      <c r="K569" s="30">
        <v>57910.5</v>
      </c>
      <c r="L569" s="30">
        <v>53103.8</v>
      </c>
      <c r="N569" s="30">
        <v>93605.5</v>
      </c>
      <c r="O569" s="30">
        <v>70007.3</v>
      </c>
      <c r="P569" s="30">
        <v>64694.400000000001</v>
      </c>
      <c r="Q569" s="30">
        <v>59719.8</v>
      </c>
      <c r="R569" s="30">
        <v>54911.9</v>
      </c>
      <c r="T569" s="30">
        <v>103442</v>
      </c>
      <c r="U569" s="30">
        <v>79403</v>
      </c>
      <c r="V569" s="30">
        <v>73030.100000000006</v>
      </c>
      <c r="W569" s="30">
        <v>67514.8</v>
      </c>
      <c r="X569" s="30">
        <v>62224.9</v>
      </c>
    </row>
    <row r="571" spans="1:24" x14ac:dyDescent="0.25">
      <c r="A571" s="10" t="s">
        <v>283</v>
      </c>
      <c r="B571" s="10">
        <v>100</v>
      </c>
      <c r="C571" s="10">
        <v>95</v>
      </c>
      <c r="D571" s="10">
        <v>90</v>
      </c>
      <c r="E571" s="10">
        <v>85</v>
      </c>
      <c r="F571" s="10">
        <v>80</v>
      </c>
      <c r="G571" s="10" t="s">
        <v>284</v>
      </c>
      <c r="H571" s="10">
        <v>100</v>
      </c>
      <c r="I571" s="10">
        <v>95</v>
      </c>
      <c r="J571" s="10">
        <v>90</v>
      </c>
      <c r="K571" s="10">
        <v>85</v>
      </c>
      <c r="L571" s="10">
        <v>80</v>
      </c>
      <c r="M571" s="10" t="s">
        <v>285</v>
      </c>
      <c r="N571" s="10">
        <v>100</v>
      </c>
      <c r="O571" s="10">
        <v>95</v>
      </c>
      <c r="P571" s="10">
        <v>90</v>
      </c>
      <c r="Q571" s="10">
        <v>85</v>
      </c>
      <c r="R571" s="10">
        <v>80</v>
      </c>
      <c r="S571" s="10" t="s">
        <v>286</v>
      </c>
      <c r="T571" s="10">
        <v>100</v>
      </c>
      <c r="U571" s="10">
        <v>95</v>
      </c>
      <c r="V571" s="10">
        <v>90</v>
      </c>
      <c r="W571" s="10">
        <v>85</v>
      </c>
      <c r="X571" s="10">
        <v>80</v>
      </c>
    </row>
    <row r="572" spans="1:24" x14ac:dyDescent="0.25">
      <c r="A572" s="10" t="s">
        <v>22</v>
      </c>
      <c r="B572" s="30">
        <v>0</v>
      </c>
      <c r="C572" s="30">
        <v>0</v>
      </c>
      <c r="D572" s="30">
        <v>0</v>
      </c>
      <c r="E572" s="30">
        <v>0</v>
      </c>
      <c r="F572" s="30">
        <v>0</v>
      </c>
      <c r="H572" s="30">
        <v>0</v>
      </c>
      <c r="I572" s="30">
        <v>0</v>
      </c>
      <c r="J572" s="30">
        <v>0</v>
      </c>
      <c r="K572" s="30">
        <v>0</v>
      </c>
      <c r="L572" s="30">
        <v>0</v>
      </c>
      <c r="N572" s="30">
        <v>0</v>
      </c>
      <c r="O572" s="30">
        <v>0</v>
      </c>
      <c r="P572" s="30">
        <v>0</v>
      </c>
      <c r="Q572" s="30">
        <v>0</v>
      </c>
      <c r="R572" s="30">
        <v>0</v>
      </c>
      <c r="T572" s="30">
        <v>0</v>
      </c>
      <c r="U572" s="30">
        <v>0</v>
      </c>
      <c r="V572" s="30">
        <v>0</v>
      </c>
      <c r="W572" s="30">
        <v>0</v>
      </c>
      <c r="X572" s="30">
        <v>0</v>
      </c>
    </row>
    <row r="573" spans="1:24" x14ac:dyDescent="0.25">
      <c r="A573" s="10" t="s">
        <v>23</v>
      </c>
      <c r="B573" s="30">
        <v>0</v>
      </c>
      <c r="C573" s="30">
        <v>0</v>
      </c>
      <c r="D573" s="30">
        <v>0</v>
      </c>
      <c r="E573" s="30">
        <v>0</v>
      </c>
      <c r="F573" s="30">
        <v>0</v>
      </c>
      <c r="H573" s="30">
        <v>0</v>
      </c>
      <c r="I573" s="30">
        <v>0</v>
      </c>
      <c r="J573" s="30">
        <v>0</v>
      </c>
      <c r="K573" s="30">
        <v>0</v>
      </c>
      <c r="L573" s="30">
        <v>0</v>
      </c>
      <c r="N573" s="30">
        <v>0</v>
      </c>
      <c r="O573" s="30">
        <v>0</v>
      </c>
      <c r="P573" s="30">
        <v>0</v>
      </c>
      <c r="Q573" s="30">
        <v>0</v>
      </c>
      <c r="R573" s="30">
        <v>0</v>
      </c>
      <c r="T573" s="30">
        <v>0</v>
      </c>
      <c r="U573" s="30">
        <v>0</v>
      </c>
      <c r="V573" s="30">
        <v>0</v>
      </c>
      <c r="W573" s="30">
        <v>0</v>
      </c>
      <c r="X573" s="30">
        <v>0</v>
      </c>
    </row>
    <row r="574" spans="1:24" x14ac:dyDescent="0.25">
      <c r="A574" s="10" t="s">
        <v>24</v>
      </c>
      <c r="B574" s="30">
        <v>0</v>
      </c>
      <c r="C574" s="30">
        <v>0</v>
      </c>
      <c r="D574" s="30">
        <v>0</v>
      </c>
      <c r="E574" s="30">
        <v>0</v>
      </c>
      <c r="F574" s="30">
        <v>0</v>
      </c>
      <c r="H574" s="30">
        <v>0</v>
      </c>
      <c r="I574" s="30">
        <v>0</v>
      </c>
      <c r="J574" s="30">
        <v>0</v>
      </c>
      <c r="K574" s="30">
        <v>0</v>
      </c>
      <c r="L574" s="30">
        <v>0</v>
      </c>
      <c r="N574" s="30">
        <v>0</v>
      </c>
      <c r="O574" s="30">
        <v>0</v>
      </c>
      <c r="P574" s="30">
        <v>0</v>
      </c>
      <c r="Q574" s="30">
        <v>0</v>
      </c>
      <c r="R574" s="30">
        <v>0</v>
      </c>
      <c r="T574" s="30">
        <v>0</v>
      </c>
      <c r="U574" s="30">
        <v>0</v>
      </c>
      <c r="V574" s="30">
        <v>0</v>
      </c>
      <c r="W574" s="30">
        <v>0</v>
      </c>
      <c r="X574" s="30">
        <v>0</v>
      </c>
    </row>
    <row r="575" spans="1:24" x14ac:dyDescent="0.25">
      <c r="A575" s="10" t="s">
        <v>25</v>
      </c>
      <c r="B575" s="30">
        <v>6</v>
      </c>
      <c r="C575" s="30">
        <v>6</v>
      </c>
      <c r="D575" s="30">
        <v>6</v>
      </c>
      <c r="E575" s="30">
        <v>6</v>
      </c>
      <c r="F575" s="30">
        <v>6</v>
      </c>
      <c r="H575" s="30">
        <v>7</v>
      </c>
      <c r="I575" s="30">
        <v>7</v>
      </c>
      <c r="J575" s="30">
        <v>7</v>
      </c>
      <c r="K575" s="30">
        <v>7</v>
      </c>
      <c r="L575" s="30">
        <v>7</v>
      </c>
      <c r="N575" s="30">
        <v>8</v>
      </c>
      <c r="O575" s="30">
        <v>8</v>
      </c>
      <c r="P575" s="30">
        <v>8</v>
      </c>
      <c r="Q575" s="30">
        <v>8</v>
      </c>
      <c r="R575" s="30">
        <v>8</v>
      </c>
      <c r="T575" s="30">
        <v>12</v>
      </c>
      <c r="U575" s="30">
        <v>12</v>
      </c>
      <c r="V575" s="30">
        <v>12</v>
      </c>
      <c r="W575" s="30">
        <v>12</v>
      </c>
      <c r="X575" s="30">
        <v>12</v>
      </c>
    </row>
    <row r="576" spans="1:24" x14ac:dyDescent="0.25">
      <c r="A576" s="10" t="s">
        <v>64</v>
      </c>
      <c r="B576" s="30">
        <v>0</v>
      </c>
      <c r="C576" s="30">
        <v>0</v>
      </c>
      <c r="D576" s="30">
        <v>0</v>
      </c>
      <c r="E576" s="30">
        <v>0</v>
      </c>
      <c r="F576" s="30">
        <v>0</v>
      </c>
      <c r="H576" s="30">
        <v>0</v>
      </c>
      <c r="I576" s="30">
        <v>0</v>
      </c>
      <c r="J576" s="30">
        <v>0</v>
      </c>
      <c r="K576" s="30">
        <v>0</v>
      </c>
      <c r="L576" s="30">
        <v>0</v>
      </c>
      <c r="N576" s="30">
        <v>0</v>
      </c>
      <c r="O576" s="30">
        <v>0</v>
      </c>
      <c r="P576" s="30">
        <v>0</v>
      </c>
      <c r="Q576" s="30">
        <v>0</v>
      </c>
      <c r="R576" s="30">
        <v>0</v>
      </c>
      <c r="T576" s="30">
        <v>0</v>
      </c>
      <c r="U576" s="30">
        <v>0</v>
      </c>
      <c r="V576" s="30">
        <v>0</v>
      </c>
      <c r="W576" s="30">
        <v>0</v>
      </c>
      <c r="X576" s="30">
        <v>0</v>
      </c>
    </row>
    <row r="577" spans="1:24" x14ac:dyDescent="0.25">
      <c r="A577" s="10" t="s">
        <v>65</v>
      </c>
      <c r="B577" s="30">
        <v>0</v>
      </c>
      <c r="C577" s="30">
        <v>0</v>
      </c>
      <c r="D577" s="30">
        <v>0</v>
      </c>
      <c r="E577" s="30">
        <v>0</v>
      </c>
      <c r="F577" s="30">
        <v>0</v>
      </c>
      <c r="H577" s="30">
        <v>0</v>
      </c>
      <c r="I577" s="30">
        <v>0</v>
      </c>
      <c r="J577" s="30">
        <v>0</v>
      </c>
      <c r="K577" s="30">
        <v>0</v>
      </c>
      <c r="L577" s="30">
        <v>0</v>
      </c>
      <c r="N577" s="30">
        <v>0</v>
      </c>
      <c r="O577" s="30">
        <v>0</v>
      </c>
      <c r="P577" s="30">
        <v>0</v>
      </c>
      <c r="Q577" s="30">
        <v>0</v>
      </c>
      <c r="R577" s="30">
        <v>0</v>
      </c>
      <c r="T577" s="30">
        <v>0</v>
      </c>
      <c r="U577" s="30">
        <v>0</v>
      </c>
      <c r="V577" s="30">
        <v>0</v>
      </c>
      <c r="W577" s="30">
        <v>0</v>
      </c>
      <c r="X577" s="30">
        <v>0</v>
      </c>
    </row>
    <row r="578" spans="1:24" x14ac:dyDescent="0.25">
      <c r="A578" s="10" t="s">
        <v>66</v>
      </c>
      <c r="B578" s="30">
        <v>0</v>
      </c>
      <c r="C578" s="30">
        <v>0</v>
      </c>
      <c r="D578" s="30">
        <v>0</v>
      </c>
      <c r="E578" s="30">
        <v>0</v>
      </c>
      <c r="F578" s="30">
        <v>0</v>
      </c>
      <c r="H578" s="30">
        <v>0</v>
      </c>
      <c r="I578" s="30">
        <v>0</v>
      </c>
      <c r="J578" s="30">
        <v>0</v>
      </c>
      <c r="K578" s="30">
        <v>0</v>
      </c>
      <c r="L578" s="30">
        <v>0</v>
      </c>
      <c r="N578" s="30">
        <v>0</v>
      </c>
      <c r="O578" s="30">
        <v>0</v>
      </c>
      <c r="P578" s="30">
        <v>0</v>
      </c>
      <c r="Q578" s="30">
        <v>0</v>
      </c>
      <c r="R578" s="30">
        <v>0</v>
      </c>
      <c r="T578" s="30">
        <v>0</v>
      </c>
      <c r="U578" s="30">
        <v>0</v>
      </c>
      <c r="V578" s="30">
        <v>0</v>
      </c>
      <c r="W578" s="30">
        <v>0</v>
      </c>
      <c r="X578" s="30">
        <v>0</v>
      </c>
    </row>
    <row r="579" spans="1:24" x14ac:dyDescent="0.25">
      <c r="A579" s="10" t="s">
        <v>67</v>
      </c>
      <c r="B579" s="30">
        <v>0</v>
      </c>
      <c r="C579" s="30">
        <v>0</v>
      </c>
      <c r="D579" s="30">
        <v>0</v>
      </c>
      <c r="E579" s="30">
        <v>0</v>
      </c>
      <c r="F579" s="30">
        <v>0</v>
      </c>
      <c r="H579" s="30">
        <v>0</v>
      </c>
      <c r="I579" s="30">
        <v>0</v>
      </c>
      <c r="J579" s="30">
        <v>0</v>
      </c>
      <c r="K579" s="30">
        <v>0</v>
      </c>
      <c r="L579" s="30">
        <v>0</v>
      </c>
      <c r="N579" s="30">
        <v>0</v>
      </c>
      <c r="O579" s="30">
        <v>0</v>
      </c>
      <c r="P579" s="30">
        <v>0</v>
      </c>
      <c r="Q579" s="30">
        <v>0</v>
      </c>
      <c r="R579" s="30">
        <v>0</v>
      </c>
      <c r="T579" s="30">
        <v>0</v>
      </c>
      <c r="U579" s="30">
        <v>0</v>
      </c>
      <c r="V579" s="30">
        <v>0</v>
      </c>
      <c r="W579" s="30">
        <v>0</v>
      </c>
      <c r="X579" s="30">
        <v>0</v>
      </c>
    </row>
    <row r="580" spans="1:24" x14ac:dyDescent="0.25">
      <c r="A580" s="10" t="s">
        <v>68</v>
      </c>
      <c r="B580" s="30">
        <v>2787.6</v>
      </c>
      <c r="C580" s="30">
        <v>2787.6</v>
      </c>
      <c r="D580" s="30">
        <v>2787.6</v>
      </c>
      <c r="E580" s="30">
        <v>2787.6</v>
      </c>
      <c r="F580" s="30">
        <v>2787.6</v>
      </c>
      <c r="H580" s="30">
        <v>3252.2</v>
      </c>
      <c r="I580" s="30">
        <v>3252.2</v>
      </c>
      <c r="J580" s="30">
        <v>3252.2</v>
      </c>
      <c r="K580" s="30">
        <v>3252.2</v>
      </c>
      <c r="L580" s="30">
        <v>3252.2</v>
      </c>
      <c r="N580" s="30">
        <v>3716.8</v>
      </c>
      <c r="O580" s="30">
        <v>3716.8</v>
      </c>
      <c r="P580" s="30">
        <v>3716.8</v>
      </c>
      <c r="Q580" s="30">
        <v>3716.8</v>
      </c>
      <c r="R580" s="30">
        <v>3716.8</v>
      </c>
      <c r="T580" s="30">
        <v>5575.2000000000007</v>
      </c>
      <c r="U580" s="30">
        <v>5575.2000000000007</v>
      </c>
      <c r="V580" s="30">
        <v>5575.2000000000007</v>
      </c>
      <c r="W580" s="30">
        <v>5575.2000000000007</v>
      </c>
      <c r="X580" s="30">
        <v>5575.2000000000007</v>
      </c>
    </row>
    <row r="581" spans="1:24" x14ac:dyDescent="0.25">
      <c r="A581" s="10" t="s">
        <v>69</v>
      </c>
      <c r="B581" s="30">
        <v>730.43695500000001</v>
      </c>
      <c r="C581" s="30">
        <v>730.43695500000001</v>
      </c>
      <c r="D581" s="30">
        <v>730.43695500000001</v>
      </c>
      <c r="E581" s="30">
        <v>730.43695500000001</v>
      </c>
      <c r="F581" s="30">
        <v>730.43695500000001</v>
      </c>
      <c r="H581" s="30">
        <v>852.17644749999999</v>
      </c>
      <c r="I581" s="30">
        <v>852.17644749999999</v>
      </c>
      <c r="J581" s="30">
        <v>852.17644749999999</v>
      </c>
      <c r="K581" s="30">
        <v>852.17644749999999</v>
      </c>
      <c r="L581" s="30">
        <v>852.17644749999999</v>
      </c>
      <c r="N581" s="30">
        <v>973.91593999999998</v>
      </c>
      <c r="O581" s="30">
        <v>973.91593999999998</v>
      </c>
      <c r="P581" s="30">
        <v>973.91593999999998</v>
      </c>
      <c r="Q581" s="30">
        <v>973.91593999999998</v>
      </c>
      <c r="R581" s="30">
        <v>973.91593999999998</v>
      </c>
      <c r="T581" s="30">
        <v>1460.87391</v>
      </c>
      <c r="U581" s="30">
        <v>1460.87391</v>
      </c>
      <c r="V581" s="30">
        <v>1460.87391</v>
      </c>
      <c r="W581" s="30">
        <v>1460.87391</v>
      </c>
      <c r="X581" s="30">
        <v>1460.87391</v>
      </c>
    </row>
    <row r="582" spans="1:24" x14ac:dyDescent="0.25">
      <c r="A582" s="10" t="s">
        <v>70</v>
      </c>
      <c r="B582" s="30">
        <v>2207.1177641851491</v>
      </c>
      <c r="C582" s="30">
        <v>2096.7618759759048</v>
      </c>
      <c r="D582" s="30">
        <v>1986.40598776665</v>
      </c>
      <c r="E582" s="30">
        <v>1876.0500995573921</v>
      </c>
      <c r="F582" s="30">
        <v>1765.6942113481441</v>
      </c>
      <c r="H582" s="30">
        <v>2207.935366616824</v>
      </c>
      <c r="I582" s="30">
        <v>2097.5385982860039</v>
      </c>
      <c r="J582" s="30">
        <v>1987.141829955169</v>
      </c>
      <c r="K582" s="30">
        <v>1876.7450616243341</v>
      </c>
      <c r="L582" s="30">
        <v>1766.3482932934969</v>
      </c>
      <c r="N582" s="30">
        <v>2207.9353666168308</v>
      </c>
      <c r="O582" s="30">
        <v>2097.5385982859948</v>
      </c>
      <c r="P582" s="30">
        <v>1987.1418299551531</v>
      </c>
      <c r="Q582" s="30">
        <v>1876.745061624312</v>
      </c>
      <c r="R582" s="30">
        <v>1766.3482932934669</v>
      </c>
      <c r="T582" s="30">
        <v>2208.7529690484798</v>
      </c>
      <c r="U582" s="30">
        <v>2098.315320596063</v>
      </c>
      <c r="V582" s="30">
        <v>1987.8776721436379</v>
      </c>
      <c r="W582" s="30">
        <v>1877.440023691217</v>
      </c>
      <c r="X582" s="30">
        <v>1767.002375238792</v>
      </c>
    </row>
    <row r="583" spans="1:24" x14ac:dyDescent="0.25">
      <c r="A583" s="10" t="s">
        <v>10</v>
      </c>
      <c r="B583" s="30">
        <v>50059.858908845592</v>
      </c>
      <c r="C583" s="30">
        <v>47556.865963403638</v>
      </c>
      <c r="D583" s="30">
        <v>45053.873017961392</v>
      </c>
      <c r="E583" s="30">
        <v>42550.880072519089</v>
      </c>
      <c r="F583" s="30">
        <v>40047.887127077032</v>
      </c>
      <c r="H583" s="30">
        <v>50078.403031428148</v>
      </c>
      <c r="I583" s="30">
        <v>47574.482879857213</v>
      </c>
      <c r="J583" s="30">
        <v>45070.562728285942</v>
      </c>
      <c r="K583" s="30">
        <v>42566.642576714679</v>
      </c>
      <c r="L583" s="30">
        <v>40062.72242514338</v>
      </c>
      <c r="N583" s="30">
        <v>50078.403031428294</v>
      </c>
      <c r="O583" s="30">
        <v>47574.482879857023</v>
      </c>
      <c r="P583" s="30">
        <v>45070.562728285593</v>
      </c>
      <c r="Q583" s="30">
        <v>42566.64257671417</v>
      </c>
      <c r="R583" s="30">
        <v>40062.722425142689</v>
      </c>
      <c r="T583" s="30">
        <v>50096.94715401026</v>
      </c>
      <c r="U583" s="30">
        <v>47592.099796309893</v>
      </c>
      <c r="V583" s="30">
        <v>45087.252438609372</v>
      </c>
      <c r="W583" s="30">
        <v>42582.405080908917</v>
      </c>
      <c r="X583" s="30">
        <v>40077.557723208367</v>
      </c>
    </row>
    <row r="584" spans="1:24" x14ac:dyDescent="0.25">
      <c r="A584" s="10" t="s">
        <v>26</v>
      </c>
      <c r="B584" s="30">
        <v>55784.800000000003</v>
      </c>
      <c r="C584" s="30">
        <v>53171.4</v>
      </c>
      <c r="D584" s="30">
        <v>50558.1</v>
      </c>
      <c r="E584" s="30">
        <v>47944.7</v>
      </c>
      <c r="F584" s="30">
        <v>45331.4</v>
      </c>
      <c r="H584" s="30">
        <v>56390.400000000001</v>
      </c>
      <c r="I584" s="30">
        <v>53776.1</v>
      </c>
      <c r="J584" s="30">
        <v>51161.8</v>
      </c>
      <c r="K584" s="30">
        <v>48547.5</v>
      </c>
      <c r="L584" s="30">
        <v>45933.2</v>
      </c>
      <c r="N584" s="30">
        <v>56976.7</v>
      </c>
      <c r="O584" s="30">
        <v>54362.400000000001</v>
      </c>
      <c r="P584" s="30">
        <v>51748.1</v>
      </c>
      <c r="Q584" s="30">
        <v>49133.8</v>
      </c>
      <c r="R584" s="30">
        <v>46519.5</v>
      </c>
      <c r="T584" s="30">
        <v>59341.3</v>
      </c>
      <c r="U584" s="30">
        <v>56726</v>
      </c>
      <c r="V584" s="30">
        <v>54110.7</v>
      </c>
      <c r="W584" s="30">
        <v>51495.4</v>
      </c>
      <c r="X584" s="30">
        <v>48880.2</v>
      </c>
    </row>
    <row r="586" spans="1:24" x14ac:dyDescent="0.25">
      <c r="A586" s="10" t="s">
        <v>287</v>
      </c>
      <c r="B586" s="10">
        <v>100</v>
      </c>
      <c r="C586" s="10">
        <v>95</v>
      </c>
      <c r="D586" s="10">
        <v>90</v>
      </c>
      <c r="E586" s="10">
        <v>85</v>
      </c>
      <c r="F586" s="10">
        <v>80</v>
      </c>
      <c r="G586" s="10" t="s">
        <v>288</v>
      </c>
      <c r="H586" s="10">
        <v>100</v>
      </c>
      <c r="I586" s="10">
        <v>95</v>
      </c>
      <c r="J586" s="10">
        <v>90</v>
      </c>
      <c r="K586" s="10">
        <v>85</v>
      </c>
      <c r="L586" s="10">
        <v>80</v>
      </c>
      <c r="M586" s="10" t="s">
        <v>289</v>
      </c>
      <c r="N586" s="10">
        <v>100</v>
      </c>
      <c r="O586" s="10">
        <v>95</v>
      </c>
      <c r="P586" s="10">
        <v>90</v>
      </c>
      <c r="Q586" s="10">
        <v>85</v>
      </c>
      <c r="R586" s="10">
        <v>80</v>
      </c>
      <c r="S586" s="10" t="s">
        <v>290</v>
      </c>
      <c r="T586" s="10">
        <v>100</v>
      </c>
      <c r="U586" s="10">
        <v>95</v>
      </c>
      <c r="V586" s="10">
        <v>90</v>
      </c>
      <c r="W586" s="10">
        <v>85</v>
      </c>
      <c r="X586" s="10">
        <v>80</v>
      </c>
    </row>
    <row r="587" spans="1:24" x14ac:dyDescent="0.25">
      <c r="A587" s="10" t="s">
        <v>22</v>
      </c>
      <c r="B587" s="30">
        <v>7.407</v>
      </c>
      <c r="C587" s="30">
        <v>7.407</v>
      </c>
      <c r="D587" s="30">
        <v>7.407</v>
      </c>
      <c r="E587" s="30">
        <v>7.407</v>
      </c>
      <c r="F587" s="30">
        <v>7.407</v>
      </c>
      <c r="H587" s="30">
        <v>4.617</v>
      </c>
      <c r="I587" s="30">
        <v>4.617</v>
      </c>
      <c r="J587" s="30">
        <v>4.617</v>
      </c>
      <c r="K587" s="30">
        <v>4.617</v>
      </c>
      <c r="L587" s="30">
        <v>4.617</v>
      </c>
      <c r="N587" s="30">
        <v>4.1470000000000002</v>
      </c>
      <c r="O587" s="30">
        <v>4.1470000000000002</v>
      </c>
      <c r="P587" s="30">
        <v>4.1470000000000002</v>
      </c>
      <c r="Q587" s="30">
        <v>4.1470000000000002</v>
      </c>
      <c r="R587" s="30">
        <v>4.1470000000000002</v>
      </c>
      <c r="T587" s="30">
        <v>2.41</v>
      </c>
      <c r="U587" s="30">
        <v>2.41</v>
      </c>
      <c r="V587" s="30">
        <v>2.41</v>
      </c>
      <c r="W587" s="30">
        <v>2.41</v>
      </c>
      <c r="X587" s="30">
        <v>2.41</v>
      </c>
    </row>
    <row r="588" spans="1:24" x14ac:dyDescent="0.25">
      <c r="A588" s="10" t="s">
        <v>23</v>
      </c>
      <c r="B588" s="30">
        <v>0</v>
      </c>
      <c r="C588" s="30">
        <v>0</v>
      </c>
      <c r="D588" s="30">
        <v>0</v>
      </c>
      <c r="E588" s="30">
        <v>0</v>
      </c>
      <c r="F588" s="30">
        <v>0</v>
      </c>
      <c r="H588" s="30">
        <v>0</v>
      </c>
      <c r="I588" s="30">
        <v>0</v>
      </c>
      <c r="J588" s="30">
        <v>0</v>
      </c>
      <c r="K588" s="30">
        <v>0</v>
      </c>
      <c r="L588" s="30">
        <v>0</v>
      </c>
      <c r="N588" s="30">
        <v>0</v>
      </c>
      <c r="O588" s="30">
        <v>0</v>
      </c>
      <c r="P588" s="30">
        <v>0</v>
      </c>
      <c r="Q588" s="30">
        <v>0</v>
      </c>
      <c r="R588" s="30">
        <v>0</v>
      </c>
      <c r="T588" s="30">
        <v>0</v>
      </c>
      <c r="U588" s="30">
        <v>0</v>
      </c>
      <c r="V588" s="30">
        <v>0</v>
      </c>
      <c r="W588" s="30">
        <v>0</v>
      </c>
      <c r="X588" s="30">
        <v>0</v>
      </c>
    </row>
    <row r="589" spans="1:24" x14ac:dyDescent="0.25">
      <c r="A589" s="10" t="s">
        <v>24</v>
      </c>
      <c r="B589" s="30">
        <v>0</v>
      </c>
      <c r="C589" s="30">
        <v>0</v>
      </c>
      <c r="D589" s="30">
        <v>0</v>
      </c>
      <c r="E589" s="30">
        <v>0</v>
      </c>
      <c r="F589" s="30">
        <v>0</v>
      </c>
      <c r="H589" s="30">
        <v>0</v>
      </c>
      <c r="I589" s="30">
        <v>0</v>
      </c>
      <c r="J589" s="30">
        <v>0</v>
      </c>
      <c r="K589" s="30">
        <v>0</v>
      </c>
      <c r="L589" s="30">
        <v>0</v>
      </c>
      <c r="N589" s="30">
        <v>0</v>
      </c>
      <c r="O589" s="30">
        <v>0</v>
      </c>
      <c r="P589" s="30">
        <v>0</v>
      </c>
      <c r="Q589" s="30">
        <v>0</v>
      </c>
      <c r="R589" s="30">
        <v>0</v>
      </c>
      <c r="T589" s="30">
        <v>0</v>
      </c>
      <c r="U589" s="30">
        <v>0</v>
      </c>
      <c r="V589" s="30">
        <v>0</v>
      </c>
      <c r="W589" s="30">
        <v>0</v>
      </c>
      <c r="X589" s="30">
        <v>0</v>
      </c>
    </row>
    <row r="590" spans="1:24" x14ac:dyDescent="0.25">
      <c r="A590" s="10" t="s">
        <v>25</v>
      </c>
      <c r="B590" s="30">
        <v>6</v>
      </c>
      <c r="C590" s="30">
        <v>6</v>
      </c>
      <c r="D590" s="30">
        <v>6</v>
      </c>
      <c r="E590" s="30">
        <v>6</v>
      </c>
      <c r="F590" s="30">
        <v>6</v>
      </c>
      <c r="H590" s="30">
        <v>7</v>
      </c>
      <c r="I590" s="30">
        <v>7</v>
      </c>
      <c r="J590" s="30">
        <v>7</v>
      </c>
      <c r="K590" s="30">
        <v>7</v>
      </c>
      <c r="L590" s="30">
        <v>7</v>
      </c>
      <c r="N590" s="30">
        <v>8</v>
      </c>
      <c r="O590" s="30">
        <v>8</v>
      </c>
      <c r="P590" s="30">
        <v>8</v>
      </c>
      <c r="Q590" s="30">
        <v>8</v>
      </c>
      <c r="R590" s="30">
        <v>8</v>
      </c>
      <c r="T590" s="30">
        <v>12</v>
      </c>
      <c r="U590" s="30">
        <v>12</v>
      </c>
      <c r="V590" s="30">
        <v>12</v>
      </c>
      <c r="W590" s="30">
        <v>12</v>
      </c>
      <c r="X590" s="30">
        <v>12</v>
      </c>
    </row>
    <row r="591" spans="1:24" x14ac:dyDescent="0.25">
      <c r="A591" s="10" t="s">
        <v>64</v>
      </c>
      <c r="B591" s="30">
        <v>13332.078</v>
      </c>
      <c r="C591" s="30">
        <v>13332.078</v>
      </c>
      <c r="D591" s="30">
        <v>13332.078</v>
      </c>
      <c r="E591" s="30">
        <v>13332.078</v>
      </c>
      <c r="F591" s="30">
        <v>13332.078</v>
      </c>
      <c r="H591" s="30">
        <v>8310.8520000000008</v>
      </c>
      <c r="I591" s="30">
        <v>8310.8520000000008</v>
      </c>
      <c r="J591" s="30">
        <v>8310.8520000000008</v>
      </c>
      <c r="K591" s="30">
        <v>8310.8520000000008</v>
      </c>
      <c r="L591" s="30">
        <v>8310.8520000000008</v>
      </c>
      <c r="N591" s="30">
        <v>7464.6179999999986</v>
      </c>
      <c r="O591" s="30">
        <v>7464.6179999999986</v>
      </c>
      <c r="P591" s="30">
        <v>7464.6179999999986</v>
      </c>
      <c r="Q591" s="30">
        <v>7464.6179999999986</v>
      </c>
      <c r="R591" s="30">
        <v>7464.6179999999986</v>
      </c>
      <c r="T591" s="30">
        <v>4337.3519999999999</v>
      </c>
      <c r="U591" s="30">
        <v>4337.3519999999999</v>
      </c>
      <c r="V591" s="30">
        <v>4337.3519999999999</v>
      </c>
      <c r="W591" s="30">
        <v>4337.3519999999999</v>
      </c>
      <c r="X591" s="30">
        <v>4337.3519999999999</v>
      </c>
    </row>
    <row r="592" spans="1:24" x14ac:dyDescent="0.25">
      <c r="A592" s="10" t="s">
        <v>65</v>
      </c>
      <c r="B592" s="30">
        <v>1298.432327752332</v>
      </c>
      <c r="C592" s="30">
        <v>1298.432327752332</v>
      </c>
      <c r="D592" s="30">
        <v>1298.432327752332</v>
      </c>
      <c r="E592" s="30">
        <v>1298.432327752332</v>
      </c>
      <c r="F592" s="30">
        <v>1298.432327752332</v>
      </c>
      <c r="H592" s="30">
        <v>809.40712377808802</v>
      </c>
      <c r="I592" s="30">
        <v>809.40712377808802</v>
      </c>
      <c r="J592" s="30">
        <v>809.40712377808802</v>
      </c>
      <c r="K592" s="30">
        <v>809.40712377808802</v>
      </c>
      <c r="L592" s="30">
        <v>809.40712377808802</v>
      </c>
      <c r="N592" s="30">
        <v>726.99104562109198</v>
      </c>
      <c r="O592" s="30">
        <v>726.99104562109198</v>
      </c>
      <c r="P592" s="30">
        <v>726.99104562109198</v>
      </c>
      <c r="Q592" s="30">
        <v>726.99104562109198</v>
      </c>
      <c r="R592" s="30">
        <v>726.99104562109198</v>
      </c>
      <c r="T592" s="30">
        <v>422.42162501908803</v>
      </c>
      <c r="U592" s="30">
        <v>422.42162501908803</v>
      </c>
      <c r="V592" s="30">
        <v>422.42162501908803</v>
      </c>
      <c r="W592" s="30">
        <v>422.42162501908803</v>
      </c>
      <c r="X592" s="30">
        <v>422.42162501908803</v>
      </c>
    </row>
    <row r="593" spans="1:24" x14ac:dyDescent="0.25">
      <c r="A593" s="10" t="s">
        <v>66</v>
      </c>
      <c r="B593" s="30">
        <v>0</v>
      </c>
      <c r="C593" s="30">
        <v>0</v>
      </c>
      <c r="D593" s="30">
        <v>0</v>
      </c>
      <c r="E593" s="30">
        <v>0</v>
      </c>
      <c r="F593" s="30">
        <v>0</v>
      </c>
      <c r="H593" s="30">
        <v>0</v>
      </c>
      <c r="I593" s="30">
        <v>0</v>
      </c>
      <c r="J593" s="30">
        <v>0</v>
      </c>
      <c r="K593" s="30">
        <v>0</v>
      </c>
      <c r="L593" s="30">
        <v>0</v>
      </c>
      <c r="N593" s="30">
        <v>0</v>
      </c>
      <c r="O593" s="30">
        <v>0</v>
      </c>
      <c r="P593" s="30">
        <v>0</v>
      </c>
      <c r="Q593" s="30">
        <v>0</v>
      </c>
      <c r="R593" s="30">
        <v>0</v>
      </c>
      <c r="T593" s="30">
        <v>0</v>
      </c>
      <c r="U593" s="30">
        <v>0</v>
      </c>
      <c r="V593" s="30">
        <v>0</v>
      </c>
      <c r="W593" s="30">
        <v>0</v>
      </c>
      <c r="X593" s="30">
        <v>0</v>
      </c>
    </row>
    <row r="594" spans="1:24" x14ac:dyDescent="0.25">
      <c r="A594" s="10" t="s">
        <v>67</v>
      </c>
      <c r="B594" s="30">
        <v>0</v>
      </c>
      <c r="C594" s="30">
        <v>0</v>
      </c>
      <c r="D594" s="30">
        <v>0</v>
      </c>
      <c r="E594" s="30">
        <v>0</v>
      </c>
      <c r="F594" s="30">
        <v>0</v>
      </c>
      <c r="H594" s="30">
        <v>0</v>
      </c>
      <c r="I594" s="30">
        <v>0</v>
      </c>
      <c r="J594" s="30">
        <v>0</v>
      </c>
      <c r="K594" s="30">
        <v>0</v>
      </c>
      <c r="L594" s="30">
        <v>0</v>
      </c>
      <c r="N594" s="30">
        <v>0</v>
      </c>
      <c r="O594" s="30">
        <v>0</v>
      </c>
      <c r="P594" s="30">
        <v>0</v>
      </c>
      <c r="Q594" s="30">
        <v>0</v>
      </c>
      <c r="R594" s="30">
        <v>0</v>
      </c>
      <c r="T594" s="30">
        <v>0</v>
      </c>
      <c r="U594" s="30">
        <v>0</v>
      </c>
      <c r="V594" s="30">
        <v>0</v>
      </c>
      <c r="W594" s="30">
        <v>0</v>
      </c>
      <c r="X594" s="30">
        <v>0</v>
      </c>
    </row>
    <row r="595" spans="1:24" x14ac:dyDescent="0.25">
      <c r="A595" s="10" t="s">
        <v>68</v>
      </c>
      <c r="B595" s="30">
        <v>2787.6</v>
      </c>
      <c r="C595" s="30">
        <v>2787.6</v>
      </c>
      <c r="D595" s="30">
        <v>2787.6</v>
      </c>
      <c r="E595" s="30">
        <v>2787.6</v>
      </c>
      <c r="F595" s="30">
        <v>2787.6</v>
      </c>
      <c r="H595" s="30">
        <v>3252.2</v>
      </c>
      <c r="I595" s="30">
        <v>3252.2</v>
      </c>
      <c r="J595" s="30">
        <v>3252.2</v>
      </c>
      <c r="K595" s="30">
        <v>3252.2</v>
      </c>
      <c r="L595" s="30">
        <v>3252.2</v>
      </c>
      <c r="N595" s="30">
        <v>3716.8</v>
      </c>
      <c r="O595" s="30">
        <v>3716.8</v>
      </c>
      <c r="P595" s="30">
        <v>3716.8</v>
      </c>
      <c r="Q595" s="30">
        <v>3716.8</v>
      </c>
      <c r="R595" s="30">
        <v>3716.8</v>
      </c>
      <c r="T595" s="30">
        <v>5575.2000000000007</v>
      </c>
      <c r="U595" s="30">
        <v>5575.2000000000007</v>
      </c>
      <c r="V595" s="30">
        <v>5575.2000000000007</v>
      </c>
      <c r="W595" s="30">
        <v>5575.2000000000007</v>
      </c>
      <c r="X595" s="30">
        <v>5575.2000000000007</v>
      </c>
    </row>
    <row r="596" spans="1:24" x14ac:dyDescent="0.25">
      <c r="A596" s="10" t="s">
        <v>69</v>
      </c>
      <c r="B596" s="30">
        <v>730.43695500000001</v>
      </c>
      <c r="C596" s="30">
        <v>730.43695500000001</v>
      </c>
      <c r="D596" s="30">
        <v>730.43695500000001</v>
      </c>
      <c r="E596" s="30">
        <v>730.43695500000001</v>
      </c>
      <c r="F596" s="30">
        <v>730.43695500000001</v>
      </c>
      <c r="H596" s="30">
        <v>852.17644749999999</v>
      </c>
      <c r="I596" s="30">
        <v>852.17644749999999</v>
      </c>
      <c r="J596" s="30">
        <v>852.17644749999999</v>
      </c>
      <c r="K596" s="30">
        <v>852.17644749999999</v>
      </c>
      <c r="L596" s="30">
        <v>852.17644749999999</v>
      </c>
      <c r="N596" s="30">
        <v>973.91593999999998</v>
      </c>
      <c r="O596" s="30">
        <v>973.91593999999998</v>
      </c>
      <c r="P596" s="30">
        <v>973.91593999999998</v>
      </c>
      <c r="Q596" s="30">
        <v>973.91593999999998</v>
      </c>
      <c r="R596" s="30">
        <v>973.91593999999998</v>
      </c>
      <c r="T596" s="30">
        <v>1460.87391</v>
      </c>
      <c r="U596" s="30">
        <v>1460.87391</v>
      </c>
      <c r="V596" s="30">
        <v>1460.87391</v>
      </c>
      <c r="W596" s="30">
        <v>1460.87391</v>
      </c>
      <c r="X596" s="30">
        <v>1460.87391</v>
      </c>
    </row>
    <row r="597" spans="1:24" x14ac:dyDescent="0.25">
      <c r="A597" s="10" t="s">
        <v>70</v>
      </c>
      <c r="B597" s="30">
        <v>1112.362281154737</v>
      </c>
      <c r="C597" s="30">
        <v>1002.006392923084</v>
      </c>
      <c r="D597" s="30">
        <v>891.65050473623182</v>
      </c>
      <c r="E597" s="30">
        <v>781.29461652696386</v>
      </c>
      <c r="F597" s="30">
        <v>670.93871716717035</v>
      </c>
      <c r="H597" s="30">
        <v>1529.352518949303</v>
      </c>
      <c r="I597" s="30">
        <v>1418.9557506184649</v>
      </c>
      <c r="J597" s="30">
        <v>1308.558982287622</v>
      </c>
      <c r="K597" s="30">
        <v>1198.1622139567751</v>
      </c>
      <c r="L597" s="30">
        <v>1087.7654456259299</v>
      </c>
      <c r="N597" s="30">
        <v>1596.2096574433399</v>
      </c>
      <c r="O597" s="30">
        <v>1485.8128891124891</v>
      </c>
      <c r="P597" s="30">
        <v>1375.4161207816389</v>
      </c>
      <c r="Q597" s="30">
        <v>1265.0193524507861</v>
      </c>
      <c r="R597" s="30">
        <v>1154.6225841199359</v>
      </c>
      <c r="T597" s="30">
        <v>1855.9976518220001</v>
      </c>
      <c r="U597" s="30">
        <v>1745.5600033695709</v>
      </c>
      <c r="V597" s="30">
        <v>1635.122354917143</v>
      </c>
      <c r="W597" s="30">
        <v>1524.684706464717</v>
      </c>
      <c r="X597" s="30">
        <v>1414.247058012292</v>
      </c>
    </row>
    <row r="598" spans="1:24" x14ac:dyDescent="0.25">
      <c r="A598" s="10" t="s">
        <v>10</v>
      </c>
      <c r="B598" s="30">
        <v>20642.40018788712</v>
      </c>
      <c r="C598" s="30">
        <v>18594.496868473299</v>
      </c>
      <c r="D598" s="30">
        <v>16546.593549890851</v>
      </c>
      <c r="E598" s="30">
        <v>14498.69023089242</v>
      </c>
      <c r="F598" s="30">
        <v>12450.78670497076</v>
      </c>
      <c r="H598" s="30">
        <v>28380.597993427658</v>
      </c>
      <c r="I598" s="30">
        <v>26331.936051232919</v>
      </c>
      <c r="J598" s="30">
        <v>24283.27410903811</v>
      </c>
      <c r="K598" s="30">
        <v>22234.61216684321</v>
      </c>
      <c r="L598" s="30">
        <v>20185.95022464835</v>
      </c>
      <c r="N598" s="30">
        <v>29621.2835430835</v>
      </c>
      <c r="O598" s="30">
        <v>27572.621600888531</v>
      </c>
      <c r="P598" s="30">
        <v>25523.959658693591</v>
      </c>
      <c r="Q598" s="30">
        <v>23475.29771649859</v>
      </c>
      <c r="R598" s="30">
        <v>21426.635774303631</v>
      </c>
      <c r="T598" s="30">
        <v>34442.23786239569</v>
      </c>
      <c r="U598" s="30">
        <v>32392.817297004269</v>
      </c>
      <c r="V598" s="30">
        <v>30343.396731612869</v>
      </c>
      <c r="W598" s="30">
        <v>28293.976166221499</v>
      </c>
      <c r="X598" s="30">
        <v>26244.555600830128</v>
      </c>
    </row>
    <row r="599" spans="1:24" x14ac:dyDescent="0.25">
      <c r="A599" s="10" t="s">
        <v>26</v>
      </c>
      <c r="B599" s="30">
        <v>39903</v>
      </c>
      <c r="C599" s="30">
        <v>37744.800000000003</v>
      </c>
      <c r="D599" s="30">
        <v>35586.5</v>
      </c>
      <c r="E599" s="30">
        <v>33428.300000000003</v>
      </c>
      <c r="F599" s="30">
        <v>31270</v>
      </c>
      <c r="H599" s="30">
        <v>43134.3</v>
      </c>
      <c r="I599" s="30">
        <v>40975.199999999997</v>
      </c>
      <c r="J599" s="30">
        <v>38816.199999999997</v>
      </c>
      <c r="K599" s="30">
        <v>36657.1</v>
      </c>
      <c r="L599" s="30">
        <v>34498.1</v>
      </c>
      <c r="N599" s="30">
        <v>44099.5</v>
      </c>
      <c r="O599" s="30">
        <v>41940.400000000001</v>
      </c>
      <c r="P599" s="30">
        <v>39781.4</v>
      </c>
      <c r="Q599" s="30">
        <v>37622.300000000003</v>
      </c>
      <c r="R599" s="30">
        <v>35463.300000000003</v>
      </c>
      <c r="T599" s="30">
        <v>48093.599999999999</v>
      </c>
      <c r="U599" s="30">
        <v>45933.7</v>
      </c>
      <c r="V599" s="30">
        <v>43773.9</v>
      </c>
      <c r="W599" s="30">
        <v>41614</v>
      </c>
      <c r="X599" s="30">
        <v>39454.199999999997</v>
      </c>
    </row>
    <row r="601" spans="1:24" x14ac:dyDescent="0.25">
      <c r="A601" s="10" t="s">
        <v>291</v>
      </c>
      <c r="B601" s="10">
        <v>100</v>
      </c>
      <c r="C601" s="10">
        <v>95</v>
      </c>
      <c r="D601" s="10">
        <v>90</v>
      </c>
      <c r="E601" s="10">
        <v>85</v>
      </c>
      <c r="F601" s="10">
        <v>80</v>
      </c>
      <c r="G601" s="10" t="s">
        <v>292</v>
      </c>
      <c r="H601" s="10">
        <v>100</v>
      </c>
      <c r="I601" s="10">
        <v>95</v>
      </c>
      <c r="J601" s="10">
        <v>90</v>
      </c>
      <c r="K601" s="10">
        <v>85</v>
      </c>
      <c r="L601" s="10">
        <v>80</v>
      </c>
      <c r="M601" s="10" t="s">
        <v>293</v>
      </c>
      <c r="N601" s="10">
        <v>100</v>
      </c>
      <c r="O601" s="10">
        <v>95</v>
      </c>
      <c r="P601" s="10">
        <v>90</v>
      </c>
      <c r="Q601" s="10">
        <v>85</v>
      </c>
      <c r="R601" s="10">
        <v>80</v>
      </c>
      <c r="S601" s="10" t="s">
        <v>294</v>
      </c>
      <c r="T601" s="10">
        <v>100</v>
      </c>
      <c r="U601" s="10">
        <v>95</v>
      </c>
      <c r="V601" s="10">
        <v>90</v>
      </c>
      <c r="W601" s="10">
        <v>85</v>
      </c>
      <c r="X601" s="10">
        <v>80</v>
      </c>
    </row>
    <row r="602" spans="1:24" x14ac:dyDescent="0.25">
      <c r="A602" s="10" t="s">
        <v>22</v>
      </c>
      <c r="B602" s="30">
        <v>20.606000000000002</v>
      </c>
      <c r="C602" s="30">
        <v>16.114999999999998</v>
      </c>
      <c r="D602" s="30">
        <v>15.095000000000001</v>
      </c>
      <c r="E602" s="30">
        <v>14.08</v>
      </c>
      <c r="F602" s="30">
        <v>13.146000000000001</v>
      </c>
      <c r="H602" s="30">
        <v>21.759</v>
      </c>
      <c r="I602" s="30">
        <v>16.887</v>
      </c>
      <c r="J602" s="30">
        <v>15.824999999999999</v>
      </c>
      <c r="K602" s="30">
        <v>14.875999999999999</v>
      </c>
      <c r="L602" s="30">
        <v>13.92</v>
      </c>
      <c r="N602" s="30">
        <v>21.734000000000002</v>
      </c>
      <c r="O602" s="30">
        <v>17.021999999999998</v>
      </c>
      <c r="P602" s="30">
        <v>15.984999999999999</v>
      </c>
      <c r="Q602" s="30">
        <v>14.957000000000001</v>
      </c>
      <c r="R602" s="30">
        <v>14.009</v>
      </c>
      <c r="T602" s="30">
        <v>22.225999999999999</v>
      </c>
      <c r="U602" s="30">
        <v>17.734999999999999</v>
      </c>
      <c r="V602" s="30">
        <v>16.460999999999999</v>
      </c>
      <c r="W602" s="30">
        <v>15.423999999999999</v>
      </c>
      <c r="X602" s="30">
        <v>14.462999999999999</v>
      </c>
    </row>
    <row r="603" spans="1:24" x14ac:dyDescent="0.25">
      <c r="A603" s="10" t="s">
        <v>23</v>
      </c>
      <c r="B603" s="30">
        <v>4.76</v>
      </c>
      <c r="C603" s="30">
        <v>4.3140000000000001</v>
      </c>
      <c r="D603" s="30">
        <v>3.19</v>
      </c>
      <c r="E603" s="30">
        <v>2.5739999999999998</v>
      </c>
      <c r="F603" s="30">
        <v>2.0870000000000002</v>
      </c>
      <c r="H603" s="30">
        <v>5.71</v>
      </c>
      <c r="I603" s="30">
        <v>5.1589999999999998</v>
      </c>
      <c r="J603" s="30">
        <v>4.4790000000000001</v>
      </c>
      <c r="K603" s="30">
        <v>4.0830000000000002</v>
      </c>
      <c r="L603" s="30">
        <v>3.698</v>
      </c>
      <c r="N603" s="30">
        <v>6.78</v>
      </c>
      <c r="O603" s="30">
        <v>5.93</v>
      </c>
      <c r="P603" s="30">
        <v>5</v>
      </c>
      <c r="Q603" s="30">
        <v>4.2690000000000001</v>
      </c>
      <c r="R603" s="30">
        <v>3.8919999999999999</v>
      </c>
      <c r="T603" s="30">
        <v>10.62</v>
      </c>
      <c r="U603" s="30">
        <v>9.2279999999999998</v>
      </c>
      <c r="V603" s="30">
        <v>7.5780000000000003</v>
      </c>
      <c r="W603" s="30">
        <v>6.53</v>
      </c>
      <c r="X603" s="30">
        <v>5.6120000000000001</v>
      </c>
    </row>
    <row r="604" spans="1:24" x14ac:dyDescent="0.25">
      <c r="A604" s="10" t="s">
        <v>24</v>
      </c>
      <c r="B604" s="30">
        <v>47.183</v>
      </c>
      <c r="C604" s="30">
        <v>27.817</v>
      </c>
      <c r="D604" s="30">
        <v>24.306000000000001</v>
      </c>
      <c r="E604" s="30">
        <v>20.916</v>
      </c>
      <c r="F604" s="30">
        <v>17.38</v>
      </c>
      <c r="H604" s="30">
        <v>63.968000000000004</v>
      </c>
      <c r="I604" s="30">
        <v>44.348999999999997</v>
      </c>
      <c r="J604" s="30">
        <v>40.973999999999997</v>
      </c>
      <c r="K604" s="30">
        <v>37.109000000000002</v>
      </c>
      <c r="L604" s="30">
        <v>33.264000000000003</v>
      </c>
      <c r="N604" s="30">
        <v>66.605000000000004</v>
      </c>
      <c r="O604" s="30">
        <v>46.283000000000001</v>
      </c>
      <c r="P604" s="30">
        <v>42.709000000000003</v>
      </c>
      <c r="Q604" s="30">
        <v>39.325000000000003</v>
      </c>
      <c r="R604" s="30">
        <v>35.445</v>
      </c>
      <c r="T604" s="30">
        <v>74.412999999999997</v>
      </c>
      <c r="U604" s="30">
        <v>53.551000000000002</v>
      </c>
      <c r="V604" s="30">
        <v>50.125</v>
      </c>
      <c r="W604" s="30">
        <v>46.414000000000001</v>
      </c>
      <c r="X604" s="30">
        <v>42.628999999999998</v>
      </c>
    </row>
    <row r="605" spans="1:24" x14ac:dyDescent="0.25">
      <c r="A605" s="10" t="s">
        <v>25</v>
      </c>
      <c r="B605" s="30">
        <v>0</v>
      </c>
      <c r="C605" s="30">
        <v>0</v>
      </c>
      <c r="D605" s="30">
        <v>0</v>
      </c>
      <c r="E605" s="30">
        <v>0</v>
      </c>
      <c r="F605" s="30">
        <v>0</v>
      </c>
      <c r="H605" s="30">
        <v>0</v>
      </c>
      <c r="I605" s="30">
        <v>0</v>
      </c>
      <c r="J605" s="30">
        <v>0</v>
      </c>
      <c r="K605" s="30">
        <v>0</v>
      </c>
      <c r="L605" s="30">
        <v>0</v>
      </c>
      <c r="N605" s="30">
        <v>0</v>
      </c>
      <c r="O605" s="30">
        <v>0</v>
      </c>
      <c r="P605" s="30">
        <v>0</v>
      </c>
      <c r="Q605" s="30">
        <v>0</v>
      </c>
      <c r="R605" s="30">
        <v>0</v>
      </c>
      <c r="T605" s="30">
        <v>0</v>
      </c>
      <c r="U605" s="30">
        <v>0</v>
      </c>
      <c r="V605" s="30">
        <v>0</v>
      </c>
      <c r="W605" s="30">
        <v>0</v>
      </c>
      <c r="X605" s="30">
        <v>0</v>
      </c>
    </row>
    <row r="606" spans="1:24" x14ac:dyDescent="0.25">
      <c r="A606" s="10" t="s">
        <v>64</v>
      </c>
      <c r="B606" s="30">
        <v>37091.519999999997</v>
      </c>
      <c r="C606" s="30">
        <v>29006.46</v>
      </c>
      <c r="D606" s="30">
        <v>27170.46</v>
      </c>
      <c r="E606" s="30">
        <v>25344.36</v>
      </c>
      <c r="F606" s="30">
        <v>23663.7</v>
      </c>
      <c r="H606" s="30">
        <v>39166.92</v>
      </c>
      <c r="I606" s="30">
        <v>30396.240000000002</v>
      </c>
      <c r="J606" s="30">
        <v>28484.639999999999</v>
      </c>
      <c r="K606" s="30">
        <v>26775.9</v>
      </c>
      <c r="L606" s="30">
        <v>25056.18</v>
      </c>
      <c r="N606" s="30">
        <v>39121.379999999997</v>
      </c>
      <c r="O606" s="30">
        <v>30639.42</v>
      </c>
      <c r="P606" s="30">
        <v>28772.1</v>
      </c>
      <c r="Q606" s="30">
        <v>26922.78</v>
      </c>
      <c r="R606" s="30">
        <v>25216.38</v>
      </c>
      <c r="T606" s="30">
        <v>40005.9</v>
      </c>
      <c r="U606" s="30">
        <v>31923.18</v>
      </c>
      <c r="V606" s="30">
        <v>29630.52</v>
      </c>
      <c r="W606" s="30">
        <v>27763.74</v>
      </c>
      <c r="X606" s="30">
        <v>26034.12</v>
      </c>
    </row>
    <row r="607" spans="1:24" x14ac:dyDescent="0.25">
      <c r="A607" s="10" t="s">
        <v>65</v>
      </c>
      <c r="B607" s="30">
        <v>3612.4022566828799</v>
      </c>
      <c r="C607" s="30">
        <v>2824.9853756972402</v>
      </c>
      <c r="D607" s="30">
        <v>2646.17440911324</v>
      </c>
      <c r="E607" s="30">
        <v>2468.32761930984</v>
      </c>
      <c r="F607" s="30">
        <v>2304.6454629377999</v>
      </c>
      <c r="H607" s="30">
        <v>3814.52877087048</v>
      </c>
      <c r="I607" s="30">
        <v>2960.3382652065602</v>
      </c>
      <c r="J607" s="30">
        <v>2774.1644941161599</v>
      </c>
      <c r="K607" s="30">
        <v>2607.7475817845998</v>
      </c>
      <c r="L607" s="30">
        <v>2440.2613097509202</v>
      </c>
      <c r="N607" s="30">
        <v>3810.093557679721</v>
      </c>
      <c r="O607" s="30">
        <v>2984.0219530354798</v>
      </c>
      <c r="P607" s="30">
        <v>2802.1606817274001</v>
      </c>
      <c r="Q607" s="30">
        <v>2622.0524591113199</v>
      </c>
      <c r="R607" s="30">
        <v>2455.8634431097198</v>
      </c>
      <c r="T607" s="30">
        <v>3896.2383704046001</v>
      </c>
      <c r="U607" s="30">
        <v>3109.04938574892</v>
      </c>
      <c r="V607" s="30">
        <v>2885.7635738488798</v>
      </c>
      <c r="W607" s="30">
        <v>2703.9548940015602</v>
      </c>
      <c r="X607" s="30">
        <v>2535.50444518728</v>
      </c>
    </row>
    <row r="608" spans="1:24" x14ac:dyDescent="0.25">
      <c r="A608" s="10" t="s">
        <v>66</v>
      </c>
      <c r="B608" s="30">
        <v>30112.337105458369</v>
      </c>
      <c r="C608" s="30">
        <v>19201.79578738999</v>
      </c>
      <c r="D608" s="30">
        <v>16220.977715780749</v>
      </c>
      <c r="E608" s="30">
        <v>13794.574716659659</v>
      </c>
      <c r="F608" s="30">
        <v>11412.8765326466</v>
      </c>
      <c r="H608" s="30">
        <v>40110.810489362877</v>
      </c>
      <c r="I608" s="30">
        <v>28961.10671293928</v>
      </c>
      <c r="J608" s="30">
        <v>26481.386288345471</v>
      </c>
      <c r="K608" s="30">
        <v>24009.313061248151</v>
      </c>
      <c r="L608" s="30">
        <v>21557.724824153771</v>
      </c>
      <c r="N608" s="30">
        <v>42565.643794497431</v>
      </c>
      <c r="O608" s="30">
        <v>30749.40658995129</v>
      </c>
      <c r="P608" s="30">
        <v>27920.880673851341</v>
      </c>
      <c r="Q608" s="30">
        <v>25387.490175989689</v>
      </c>
      <c r="R608" s="30">
        <v>22924.70469128992</v>
      </c>
      <c r="T608" s="30">
        <v>50481.223533858807</v>
      </c>
      <c r="U608" s="30">
        <v>37851.482100882167</v>
      </c>
      <c r="V608" s="30">
        <v>34411.619271612573</v>
      </c>
      <c r="W608" s="30">
        <v>31396.765718063329</v>
      </c>
      <c r="X608" s="30">
        <v>28465.668450818521</v>
      </c>
    </row>
    <row r="609" spans="1:24" x14ac:dyDescent="0.25">
      <c r="A609" s="10" t="s">
        <v>67</v>
      </c>
      <c r="B609" s="30">
        <v>5744.0101267290001</v>
      </c>
      <c r="C609" s="30">
        <v>3386.4883326187501</v>
      </c>
      <c r="D609" s="30">
        <v>2959.0122786542502</v>
      </c>
      <c r="E609" s="30">
        <v>2546.2667032822501</v>
      </c>
      <c r="F609" s="30">
        <v>2115.8323796499999</v>
      </c>
      <c r="H609" s="30">
        <v>7787.4562041385007</v>
      </c>
      <c r="I609" s="30">
        <v>5399.0004049839999</v>
      </c>
      <c r="J609" s="30">
        <v>4988.1783135935002</v>
      </c>
      <c r="K609" s="30">
        <v>4517.6795229794998</v>
      </c>
      <c r="L609" s="30">
        <v>4049.5303045707501</v>
      </c>
      <c r="N609" s="30">
        <v>8108.3980282162502</v>
      </c>
      <c r="O609" s="30">
        <v>5634.5298011237492</v>
      </c>
      <c r="P609" s="30">
        <v>5199.3963330810002</v>
      </c>
      <c r="Q609" s="30">
        <v>4787.4177165117499</v>
      </c>
      <c r="R609" s="30">
        <v>4315.0197898147499</v>
      </c>
      <c r="T609" s="30">
        <v>9059.0617251487511</v>
      </c>
      <c r="U609" s="30">
        <v>6519.3202586645002</v>
      </c>
      <c r="V609" s="30">
        <v>6102.1920615625004</v>
      </c>
      <c r="W609" s="30">
        <v>5650.4289788442502</v>
      </c>
      <c r="X609" s="30">
        <v>5189.5719560362504</v>
      </c>
    </row>
    <row r="610" spans="1:24" x14ac:dyDescent="0.25">
      <c r="A610" s="10" t="s">
        <v>68</v>
      </c>
      <c r="B610" s="30">
        <v>0</v>
      </c>
      <c r="C610" s="30">
        <v>0</v>
      </c>
      <c r="D610" s="30">
        <v>0</v>
      </c>
      <c r="E610" s="30">
        <v>0</v>
      </c>
      <c r="F610" s="30">
        <v>0</v>
      </c>
      <c r="H610" s="30">
        <v>0</v>
      </c>
      <c r="I610" s="30">
        <v>0</v>
      </c>
      <c r="J610" s="30">
        <v>0</v>
      </c>
      <c r="K610" s="30">
        <v>0</v>
      </c>
      <c r="L610" s="30">
        <v>0</v>
      </c>
      <c r="N610" s="30">
        <v>0</v>
      </c>
      <c r="O610" s="30">
        <v>0</v>
      </c>
      <c r="P610" s="30">
        <v>0</v>
      </c>
      <c r="Q610" s="30">
        <v>0</v>
      </c>
      <c r="R610" s="30">
        <v>0</v>
      </c>
      <c r="T610" s="30">
        <v>0</v>
      </c>
      <c r="U610" s="30">
        <v>0</v>
      </c>
      <c r="V610" s="30">
        <v>0</v>
      </c>
      <c r="W610" s="30">
        <v>0</v>
      </c>
      <c r="X610" s="30">
        <v>0</v>
      </c>
    </row>
    <row r="611" spans="1:24" x14ac:dyDescent="0.25">
      <c r="A611" s="10" t="s">
        <v>69</v>
      </c>
      <c r="B611" s="30">
        <v>0</v>
      </c>
      <c r="C611" s="30">
        <v>0</v>
      </c>
      <c r="D611" s="30">
        <v>0</v>
      </c>
      <c r="E611" s="30">
        <v>0</v>
      </c>
      <c r="F611" s="30">
        <v>0</v>
      </c>
      <c r="H611" s="30">
        <v>0</v>
      </c>
      <c r="I611" s="30">
        <v>0</v>
      </c>
      <c r="J611" s="30">
        <v>0</v>
      </c>
      <c r="K611" s="30">
        <v>0</v>
      </c>
      <c r="L611" s="30">
        <v>0</v>
      </c>
      <c r="N611" s="30">
        <v>0</v>
      </c>
      <c r="O611" s="30">
        <v>0</v>
      </c>
      <c r="P611" s="30">
        <v>0</v>
      </c>
      <c r="Q611" s="30">
        <v>0</v>
      </c>
      <c r="R611" s="30">
        <v>0</v>
      </c>
      <c r="T611" s="30">
        <v>0</v>
      </c>
      <c r="U611" s="30">
        <v>0</v>
      </c>
      <c r="V611" s="30">
        <v>0</v>
      </c>
      <c r="W611" s="30">
        <v>0</v>
      </c>
      <c r="X611" s="30">
        <v>0</v>
      </c>
    </row>
    <row r="612" spans="1:24" x14ac:dyDescent="0.25">
      <c r="A612" s="10" t="s">
        <v>70</v>
      </c>
      <c r="B612" s="30">
        <v>0</v>
      </c>
      <c r="C612" s="30">
        <v>0</v>
      </c>
      <c r="D612" s="30">
        <v>0</v>
      </c>
      <c r="E612" s="30">
        <v>0</v>
      </c>
      <c r="F612" s="30">
        <v>0</v>
      </c>
      <c r="H612" s="30">
        <v>0</v>
      </c>
      <c r="I612" s="30">
        <v>0</v>
      </c>
      <c r="J612" s="30">
        <v>0</v>
      </c>
      <c r="K612" s="30">
        <v>0</v>
      </c>
      <c r="L612" s="30">
        <v>0</v>
      </c>
      <c r="N612" s="30">
        <v>0</v>
      </c>
      <c r="O612" s="30">
        <v>0</v>
      </c>
      <c r="P612" s="30">
        <v>0</v>
      </c>
      <c r="Q612" s="30">
        <v>0</v>
      </c>
      <c r="R612" s="30">
        <v>0</v>
      </c>
      <c r="T612" s="30">
        <v>0</v>
      </c>
      <c r="U612" s="30">
        <v>0</v>
      </c>
      <c r="V612" s="30">
        <v>0</v>
      </c>
      <c r="W612" s="30">
        <v>0</v>
      </c>
      <c r="X612" s="30">
        <v>0</v>
      </c>
    </row>
    <row r="613" spans="1:24" x14ac:dyDescent="0.25">
      <c r="A613" s="10" t="s">
        <v>10</v>
      </c>
      <c r="B613" s="30">
        <v>0</v>
      </c>
      <c r="C613" s="30">
        <v>0</v>
      </c>
      <c r="D613" s="30">
        <v>0</v>
      </c>
      <c r="E613" s="30">
        <v>0</v>
      </c>
      <c r="F613" s="30">
        <v>0</v>
      </c>
      <c r="H613" s="30">
        <v>0</v>
      </c>
      <c r="I613" s="30">
        <v>0</v>
      </c>
      <c r="J613" s="30">
        <v>0</v>
      </c>
      <c r="K613" s="30">
        <v>0</v>
      </c>
      <c r="L613" s="30">
        <v>0</v>
      </c>
      <c r="N613" s="30">
        <v>0</v>
      </c>
      <c r="O613" s="30">
        <v>0</v>
      </c>
      <c r="P613" s="30">
        <v>0</v>
      </c>
      <c r="Q613" s="30">
        <v>0</v>
      </c>
      <c r="R613" s="30">
        <v>0</v>
      </c>
      <c r="T613" s="30">
        <v>0</v>
      </c>
      <c r="U613" s="30">
        <v>0</v>
      </c>
      <c r="V613" s="30">
        <v>0</v>
      </c>
      <c r="W613" s="30">
        <v>0</v>
      </c>
      <c r="X613" s="30">
        <v>0</v>
      </c>
    </row>
    <row r="614" spans="1:24" x14ac:dyDescent="0.25">
      <c r="A614" s="10" t="s">
        <v>26</v>
      </c>
      <c r="B614" s="30">
        <v>76560.2</v>
      </c>
      <c r="C614" s="30">
        <v>54419.8</v>
      </c>
      <c r="D614" s="30">
        <v>48996.6</v>
      </c>
      <c r="E614" s="30">
        <v>44153.5</v>
      </c>
      <c r="F614" s="30">
        <v>39497</v>
      </c>
      <c r="H614" s="30">
        <v>90879.6</v>
      </c>
      <c r="I614" s="30">
        <v>67716.7</v>
      </c>
      <c r="J614" s="30">
        <v>62728.4</v>
      </c>
      <c r="K614" s="30">
        <v>57910.5</v>
      </c>
      <c r="L614" s="30">
        <v>53103.8</v>
      </c>
      <c r="N614" s="30">
        <v>93605.5</v>
      </c>
      <c r="O614" s="30">
        <v>70007.3</v>
      </c>
      <c r="P614" s="30">
        <v>64694.400000000001</v>
      </c>
      <c r="Q614" s="30">
        <v>59719.8</v>
      </c>
      <c r="R614" s="30">
        <v>54911.9</v>
      </c>
      <c r="T614" s="30">
        <v>103442</v>
      </c>
      <c r="U614" s="30">
        <v>79403</v>
      </c>
      <c r="V614" s="30">
        <v>73030.100000000006</v>
      </c>
      <c r="W614" s="30">
        <v>67514.8</v>
      </c>
      <c r="X614" s="30">
        <v>62224.9</v>
      </c>
    </row>
    <row r="616" spans="1:24" x14ac:dyDescent="0.25">
      <c r="A616" s="10" t="s">
        <v>295</v>
      </c>
      <c r="B616" s="10">
        <v>100</v>
      </c>
      <c r="C616" s="10">
        <v>95</v>
      </c>
      <c r="D616" s="10">
        <v>90</v>
      </c>
      <c r="E616" s="10">
        <v>85</v>
      </c>
      <c r="F616" s="10">
        <v>80</v>
      </c>
      <c r="G616" s="10" t="s">
        <v>296</v>
      </c>
      <c r="H616" s="10">
        <v>100</v>
      </c>
      <c r="I616" s="10">
        <v>95</v>
      </c>
      <c r="J616" s="10">
        <v>90</v>
      </c>
      <c r="K616" s="10">
        <v>85</v>
      </c>
      <c r="L616" s="10">
        <v>80</v>
      </c>
      <c r="M616" s="10" t="s">
        <v>297</v>
      </c>
      <c r="N616" s="10">
        <v>100</v>
      </c>
      <c r="O616" s="10">
        <v>95</v>
      </c>
      <c r="P616" s="10">
        <v>90</v>
      </c>
      <c r="Q616" s="10">
        <v>85</v>
      </c>
      <c r="R616" s="10">
        <v>80</v>
      </c>
      <c r="S616" s="10" t="s">
        <v>298</v>
      </c>
      <c r="T616" s="10">
        <v>100</v>
      </c>
      <c r="U616" s="10">
        <v>95</v>
      </c>
      <c r="V616" s="10">
        <v>90</v>
      </c>
      <c r="W616" s="10">
        <v>85</v>
      </c>
      <c r="X616" s="10">
        <v>80</v>
      </c>
    </row>
    <row r="617" spans="1:24" x14ac:dyDescent="0.25">
      <c r="A617" s="10" t="s">
        <v>22</v>
      </c>
      <c r="B617" s="30">
        <v>0</v>
      </c>
      <c r="C617" s="30">
        <v>0</v>
      </c>
      <c r="D617" s="30">
        <v>0</v>
      </c>
      <c r="E617" s="30">
        <v>0</v>
      </c>
      <c r="F617" s="30">
        <v>0</v>
      </c>
      <c r="H617" s="30">
        <v>0</v>
      </c>
      <c r="I617" s="30">
        <v>0</v>
      </c>
      <c r="J617" s="30">
        <v>0</v>
      </c>
      <c r="K617" s="30">
        <v>0</v>
      </c>
      <c r="L617" s="30">
        <v>0</v>
      </c>
      <c r="N617" s="30">
        <v>0</v>
      </c>
      <c r="O617" s="30">
        <v>0</v>
      </c>
      <c r="P617" s="30">
        <v>0</v>
      </c>
      <c r="Q617" s="30">
        <v>0</v>
      </c>
      <c r="R617" s="30">
        <v>0</v>
      </c>
      <c r="T617" s="30">
        <v>0</v>
      </c>
      <c r="U617" s="30">
        <v>0</v>
      </c>
      <c r="V617" s="30">
        <v>0</v>
      </c>
      <c r="W617" s="30">
        <v>0</v>
      </c>
      <c r="X617" s="30">
        <v>0</v>
      </c>
    </row>
    <row r="618" spans="1:24" x14ac:dyDescent="0.25">
      <c r="A618" s="10" t="s">
        <v>23</v>
      </c>
      <c r="B618" s="30">
        <v>0</v>
      </c>
      <c r="C618" s="30">
        <v>0</v>
      </c>
      <c r="D618" s="30">
        <v>0</v>
      </c>
      <c r="E618" s="30">
        <v>0</v>
      </c>
      <c r="F618" s="30">
        <v>0</v>
      </c>
      <c r="H618" s="30">
        <v>0</v>
      </c>
      <c r="I618" s="30">
        <v>0</v>
      </c>
      <c r="J618" s="30">
        <v>0</v>
      </c>
      <c r="K618" s="30">
        <v>0</v>
      </c>
      <c r="L618" s="30">
        <v>0</v>
      </c>
      <c r="N618" s="30">
        <v>0</v>
      </c>
      <c r="O618" s="30">
        <v>0</v>
      </c>
      <c r="P618" s="30">
        <v>0</v>
      </c>
      <c r="Q618" s="30">
        <v>0</v>
      </c>
      <c r="R618" s="30">
        <v>0</v>
      </c>
      <c r="T618" s="30">
        <v>0</v>
      </c>
      <c r="U618" s="30">
        <v>0</v>
      </c>
      <c r="V618" s="30">
        <v>0</v>
      </c>
      <c r="W618" s="30">
        <v>0</v>
      </c>
      <c r="X618" s="30">
        <v>0</v>
      </c>
    </row>
    <row r="619" spans="1:24" x14ac:dyDescent="0.25">
      <c r="A619" s="10" t="s">
        <v>24</v>
      </c>
      <c r="B619" s="30">
        <v>0</v>
      </c>
      <c r="C619" s="30">
        <v>0</v>
      </c>
      <c r="D619" s="30">
        <v>0</v>
      </c>
      <c r="E619" s="30">
        <v>0</v>
      </c>
      <c r="F619" s="30">
        <v>0</v>
      </c>
      <c r="H619" s="30">
        <v>0</v>
      </c>
      <c r="I619" s="30">
        <v>0</v>
      </c>
      <c r="J619" s="30">
        <v>0</v>
      </c>
      <c r="K619" s="30">
        <v>0</v>
      </c>
      <c r="L619" s="30">
        <v>0</v>
      </c>
      <c r="N619" s="30">
        <v>0</v>
      </c>
      <c r="O619" s="30">
        <v>0</v>
      </c>
      <c r="P619" s="30">
        <v>0</v>
      </c>
      <c r="Q619" s="30">
        <v>0</v>
      </c>
      <c r="R619" s="30">
        <v>0</v>
      </c>
      <c r="T619" s="30">
        <v>0</v>
      </c>
      <c r="U619" s="30">
        <v>0</v>
      </c>
      <c r="V619" s="30">
        <v>0</v>
      </c>
      <c r="W619" s="30">
        <v>0</v>
      </c>
      <c r="X619" s="30">
        <v>0</v>
      </c>
    </row>
    <row r="620" spans="1:24" x14ac:dyDescent="0.25">
      <c r="A620" s="10" t="s">
        <v>25</v>
      </c>
      <c r="B620" s="30">
        <v>6</v>
      </c>
      <c r="C620" s="30">
        <v>6</v>
      </c>
      <c r="D620" s="30">
        <v>6</v>
      </c>
      <c r="E620" s="30">
        <v>6</v>
      </c>
      <c r="F620" s="30">
        <v>6</v>
      </c>
      <c r="H620" s="30">
        <v>7</v>
      </c>
      <c r="I620" s="30">
        <v>7</v>
      </c>
      <c r="J620" s="30">
        <v>7</v>
      </c>
      <c r="K620" s="30">
        <v>7</v>
      </c>
      <c r="L620" s="30">
        <v>7</v>
      </c>
      <c r="N620" s="30">
        <v>8</v>
      </c>
      <c r="O620" s="30">
        <v>8</v>
      </c>
      <c r="P620" s="30">
        <v>8</v>
      </c>
      <c r="Q620" s="30">
        <v>8</v>
      </c>
      <c r="R620" s="30">
        <v>8</v>
      </c>
      <c r="T620" s="30">
        <v>12</v>
      </c>
      <c r="U620" s="30">
        <v>12</v>
      </c>
      <c r="V620" s="30">
        <v>12</v>
      </c>
      <c r="W620" s="30">
        <v>12</v>
      </c>
      <c r="X620" s="30">
        <v>12</v>
      </c>
    </row>
    <row r="621" spans="1:24" x14ac:dyDescent="0.25">
      <c r="A621" s="10" t="s">
        <v>64</v>
      </c>
      <c r="B621" s="30">
        <v>0</v>
      </c>
      <c r="C621" s="30">
        <v>0</v>
      </c>
      <c r="D621" s="30">
        <v>0</v>
      </c>
      <c r="E621" s="30">
        <v>0</v>
      </c>
      <c r="F621" s="30">
        <v>0</v>
      </c>
      <c r="H621" s="30">
        <v>0</v>
      </c>
      <c r="I621" s="30">
        <v>0</v>
      </c>
      <c r="J621" s="30">
        <v>0</v>
      </c>
      <c r="K621" s="30">
        <v>0</v>
      </c>
      <c r="L621" s="30">
        <v>0</v>
      </c>
      <c r="N621" s="30">
        <v>0</v>
      </c>
      <c r="O621" s="30">
        <v>0</v>
      </c>
      <c r="P621" s="30">
        <v>0</v>
      </c>
      <c r="Q621" s="30">
        <v>0</v>
      </c>
      <c r="R621" s="30">
        <v>0</v>
      </c>
      <c r="T621" s="30">
        <v>0</v>
      </c>
      <c r="U621" s="30">
        <v>0</v>
      </c>
      <c r="V621" s="30">
        <v>0</v>
      </c>
      <c r="W621" s="30">
        <v>0</v>
      </c>
      <c r="X621" s="30">
        <v>0</v>
      </c>
    </row>
    <row r="622" spans="1:24" x14ac:dyDescent="0.25">
      <c r="A622" s="10" t="s">
        <v>65</v>
      </c>
      <c r="B622" s="30">
        <v>0</v>
      </c>
      <c r="C622" s="30">
        <v>0</v>
      </c>
      <c r="D622" s="30">
        <v>0</v>
      </c>
      <c r="E622" s="30">
        <v>0</v>
      </c>
      <c r="F622" s="30">
        <v>0</v>
      </c>
      <c r="H622" s="30">
        <v>0</v>
      </c>
      <c r="I622" s="30">
        <v>0</v>
      </c>
      <c r="J622" s="30">
        <v>0</v>
      </c>
      <c r="K622" s="30">
        <v>0</v>
      </c>
      <c r="L622" s="30">
        <v>0</v>
      </c>
      <c r="N622" s="30">
        <v>0</v>
      </c>
      <c r="O622" s="30">
        <v>0</v>
      </c>
      <c r="P622" s="30">
        <v>0</v>
      </c>
      <c r="Q622" s="30">
        <v>0</v>
      </c>
      <c r="R622" s="30">
        <v>0</v>
      </c>
      <c r="T622" s="30">
        <v>0</v>
      </c>
      <c r="U622" s="30">
        <v>0</v>
      </c>
      <c r="V622" s="30">
        <v>0</v>
      </c>
      <c r="W622" s="30">
        <v>0</v>
      </c>
      <c r="X622" s="30">
        <v>0</v>
      </c>
    </row>
    <row r="623" spans="1:24" x14ac:dyDescent="0.25">
      <c r="A623" s="10" t="s">
        <v>66</v>
      </c>
      <c r="B623" s="30">
        <v>0</v>
      </c>
      <c r="C623" s="30">
        <v>0</v>
      </c>
      <c r="D623" s="30">
        <v>0</v>
      </c>
      <c r="E623" s="30">
        <v>0</v>
      </c>
      <c r="F623" s="30">
        <v>0</v>
      </c>
      <c r="H623" s="30">
        <v>0</v>
      </c>
      <c r="I623" s="30">
        <v>0</v>
      </c>
      <c r="J623" s="30">
        <v>0</v>
      </c>
      <c r="K623" s="30">
        <v>0</v>
      </c>
      <c r="L623" s="30">
        <v>0</v>
      </c>
      <c r="N623" s="30">
        <v>0</v>
      </c>
      <c r="O623" s="30">
        <v>0</v>
      </c>
      <c r="P623" s="30">
        <v>0</v>
      </c>
      <c r="Q623" s="30">
        <v>0</v>
      </c>
      <c r="R623" s="30">
        <v>0</v>
      </c>
      <c r="T623" s="30">
        <v>0</v>
      </c>
      <c r="U623" s="30">
        <v>0</v>
      </c>
      <c r="V623" s="30">
        <v>0</v>
      </c>
      <c r="W623" s="30">
        <v>0</v>
      </c>
      <c r="X623" s="30">
        <v>0</v>
      </c>
    </row>
    <row r="624" spans="1:24" x14ac:dyDescent="0.25">
      <c r="A624" s="10" t="s">
        <v>67</v>
      </c>
      <c r="B624" s="30">
        <v>0</v>
      </c>
      <c r="C624" s="30">
        <v>0</v>
      </c>
      <c r="D624" s="30">
        <v>0</v>
      </c>
      <c r="E624" s="30">
        <v>0</v>
      </c>
      <c r="F624" s="30">
        <v>0</v>
      </c>
      <c r="H624" s="30">
        <v>0</v>
      </c>
      <c r="I624" s="30">
        <v>0</v>
      </c>
      <c r="J624" s="30">
        <v>0</v>
      </c>
      <c r="K624" s="30">
        <v>0</v>
      </c>
      <c r="L624" s="30">
        <v>0</v>
      </c>
      <c r="N624" s="30">
        <v>0</v>
      </c>
      <c r="O624" s="30">
        <v>0</v>
      </c>
      <c r="P624" s="30">
        <v>0</v>
      </c>
      <c r="Q624" s="30">
        <v>0</v>
      </c>
      <c r="R624" s="30">
        <v>0</v>
      </c>
      <c r="T624" s="30">
        <v>0</v>
      </c>
      <c r="U624" s="30">
        <v>0</v>
      </c>
      <c r="V624" s="30">
        <v>0</v>
      </c>
      <c r="W624" s="30">
        <v>0</v>
      </c>
      <c r="X624" s="30">
        <v>0</v>
      </c>
    </row>
    <row r="625" spans="1:24" x14ac:dyDescent="0.25">
      <c r="A625" s="10" t="s">
        <v>68</v>
      </c>
      <c r="B625" s="30">
        <v>2787.6</v>
      </c>
      <c r="C625" s="30">
        <v>2787.6</v>
      </c>
      <c r="D625" s="30">
        <v>2787.6</v>
      </c>
      <c r="E625" s="30">
        <v>2787.6</v>
      </c>
      <c r="F625" s="30">
        <v>2787.6</v>
      </c>
      <c r="H625" s="30">
        <v>3252.2</v>
      </c>
      <c r="I625" s="30">
        <v>3252.2</v>
      </c>
      <c r="J625" s="30">
        <v>3252.2</v>
      </c>
      <c r="K625" s="30">
        <v>3252.2</v>
      </c>
      <c r="L625" s="30">
        <v>3252.2</v>
      </c>
      <c r="N625" s="30">
        <v>3716.8</v>
      </c>
      <c r="O625" s="30">
        <v>3716.8</v>
      </c>
      <c r="P625" s="30">
        <v>3716.8</v>
      </c>
      <c r="Q625" s="30">
        <v>3716.8</v>
      </c>
      <c r="R625" s="30">
        <v>3716.8</v>
      </c>
      <c r="T625" s="30">
        <v>5575.2000000000007</v>
      </c>
      <c r="U625" s="30">
        <v>5575.2000000000007</v>
      </c>
      <c r="V625" s="30">
        <v>5575.2000000000007</v>
      </c>
      <c r="W625" s="30">
        <v>5575.2000000000007</v>
      </c>
      <c r="X625" s="30">
        <v>5575.2000000000007</v>
      </c>
    </row>
    <row r="626" spans="1:24" x14ac:dyDescent="0.25">
      <c r="A626" s="10" t="s">
        <v>69</v>
      </c>
      <c r="B626" s="30">
        <v>730.43695500000001</v>
      </c>
      <c r="C626" s="30">
        <v>730.43695500000001</v>
      </c>
      <c r="D626" s="30">
        <v>730.43695500000001</v>
      </c>
      <c r="E626" s="30">
        <v>730.43695500000001</v>
      </c>
      <c r="F626" s="30">
        <v>730.43695500000001</v>
      </c>
      <c r="H626" s="30">
        <v>852.17644749999999</v>
      </c>
      <c r="I626" s="30">
        <v>852.17644749999999</v>
      </c>
      <c r="J626" s="30">
        <v>852.17644749999999</v>
      </c>
      <c r="K626" s="30">
        <v>852.17644749999999</v>
      </c>
      <c r="L626" s="30">
        <v>852.17644749999999</v>
      </c>
      <c r="N626" s="30">
        <v>973.91593999999998</v>
      </c>
      <c r="O626" s="30">
        <v>973.91593999999998</v>
      </c>
      <c r="P626" s="30">
        <v>973.91593999999998</v>
      </c>
      <c r="Q626" s="30">
        <v>973.91593999999998</v>
      </c>
      <c r="R626" s="30">
        <v>973.91593999999998</v>
      </c>
      <c r="T626" s="30">
        <v>1460.87391</v>
      </c>
      <c r="U626" s="30">
        <v>1460.87391</v>
      </c>
      <c r="V626" s="30">
        <v>1460.87391</v>
      </c>
      <c r="W626" s="30">
        <v>1460.87391</v>
      </c>
      <c r="X626" s="30">
        <v>1460.87391</v>
      </c>
    </row>
    <row r="627" spans="1:24" x14ac:dyDescent="0.25">
      <c r="A627" s="10" t="s">
        <v>70</v>
      </c>
      <c r="B627" s="30">
        <v>2207.1177641851491</v>
      </c>
      <c r="C627" s="30">
        <v>2096.7618759759098</v>
      </c>
      <c r="D627" s="30">
        <v>1986.4059877666459</v>
      </c>
      <c r="E627" s="30">
        <v>1876.0500995573941</v>
      </c>
      <c r="F627" s="30">
        <v>1765.6942113481371</v>
      </c>
      <c r="H627" s="30">
        <v>2207.935366616824</v>
      </c>
      <c r="I627" s="30">
        <v>2097.5385982860039</v>
      </c>
      <c r="J627" s="30">
        <v>1987.141829955169</v>
      </c>
      <c r="K627" s="30">
        <v>1876.7450616243341</v>
      </c>
      <c r="L627" s="30">
        <v>1766.3482932934969</v>
      </c>
      <c r="N627" s="30">
        <v>2207.9353666168308</v>
      </c>
      <c r="O627" s="30">
        <v>2097.5385982859948</v>
      </c>
      <c r="P627" s="30">
        <v>1987.141829955154</v>
      </c>
      <c r="Q627" s="30">
        <v>1876.745061624312</v>
      </c>
      <c r="R627" s="30">
        <v>1766.3482932934669</v>
      </c>
      <c r="T627" s="30">
        <v>2208.7529690484798</v>
      </c>
      <c r="U627" s="30">
        <v>2098.315320596063</v>
      </c>
      <c r="V627" s="30">
        <v>1987.8776721436379</v>
      </c>
      <c r="W627" s="30">
        <v>1877.4400236912179</v>
      </c>
      <c r="X627" s="30">
        <v>1767.002375238792</v>
      </c>
    </row>
    <row r="628" spans="1:24" x14ac:dyDescent="0.25">
      <c r="A628" s="10" t="s">
        <v>10</v>
      </c>
      <c r="B628" s="30">
        <v>40958.06637996457</v>
      </c>
      <c r="C628" s="30">
        <v>38910.16306096669</v>
      </c>
      <c r="D628" s="30">
        <v>36862.25974196833</v>
      </c>
      <c r="E628" s="30">
        <v>34814.356422970217</v>
      </c>
      <c r="F628" s="30">
        <v>32766.453103971991</v>
      </c>
      <c r="H628" s="30">
        <v>40973.23884389575</v>
      </c>
      <c r="I628" s="30">
        <v>38924.576901701359</v>
      </c>
      <c r="J628" s="30">
        <v>36875.91495950667</v>
      </c>
      <c r="K628" s="30">
        <v>34827.253017312018</v>
      </c>
      <c r="L628" s="30">
        <v>32778.591075117307</v>
      </c>
      <c r="N628" s="30">
        <v>40973.238843895881</v>
      </c>
      <c r="O628" s="30">
        <v>38924.576901701192</v>
      </c>
      <c r="P628" s="30">
        <v>36875.914959506408</v>
      </c>
      <c r="Q628" s="30">
        <v>34827.253017311603</v>
      </c>
      <c r="R628" s="30">
        <v>32778.591075116747</v>
      </c>
      <c r="T628" s="30">
        <v>40988.411307826573</v>
      </c>
      <c r="U628" s="30">
        <v>38938.990742435373</v>
      </c>
      <c r="V628" s="30">
        <v>36889.570177044028</v>
      </c>
      <c r="W628" s="30">
        <v>34840.149611652771</v>
      </c>
      <c r="X628" s="30">
        <v>32790.729046261396</v>
      </c>
    </row>
    <row r="629" spans="1:24" x14ac:dyDescent="0.25">
      <c r="A629" s="10" t="s">
        <v>26</v>
      </c>
      <c r="B629" s="30">
        <v>46683</v>
      </c>
      <c r="C629" s="30">
        <v>44524.7</v>
      </c>
      <c r="D629" s="30">
        <v>42366.5</v>
      </c>
      <c r="E629" s="30">
        <v>40208.199999999997</v>
      </c>
      <c r="F629" s="30">
        <v>38050</v>
      </c>
      <c r="H629" s="30">
        <v>47285.3</v>
      </c>
      <c r="I629" s="30">
        <v>45126.2</v>
      </c>
      <c r="J629" s="30">
        <v>42967.199999999997</v>
      </c>
      <c r="K629" s="30">
        <v>40808.1</v>
      </c>
      <c r="L629" s="30">
        <v>38649</v>
      </c>
      <c r="N629" s="30">
        <v>47871.6</v>
      </c>
      <c r="O629" s="30">
        <v>45712.5</v>
      </c>
      <c r="P629" s="30">
        <v>43553.5</v>
      </c>
      <c r="Q629" s="30">
        <v>41394.400000000001</v>
      </c>
      <c r="R629" s="30">
        <v>39235.300000000003</v>
      </c>
      <c r="T629" s="30">
        <v>50232.800000000003</v>
      </c>
      <c r="U629" s="30">
        <v>48072.9</v>
      </c>
      <c r="V629" s="30">
        <v>45913</v>
      </c>
      <c r="W629" s="30">
        <v>43753.2</v>
      </c>
      <c r="X629" s="30">
        <v>41593.300000000003</v>
      </c>
    </row>
    <row r="631" spans="1:24" x14ac:dyDescent="0.25">
      <c r="A631" s="10" t="s">
        <v>299</v>
      </c>
      <c r="B631" s="10">
        <v>100</v>
      </c>
      <c r="C631" s="10">
        <v>95</v>
      </c>
      <c r="D631" s="10">
        <v>90</v>
      </c>
      <c r="E631" s="10">
        <v>85</v>
      </c>
      <c r="F631" s="10">
        <v>80</v>
      </c>
      <c r="G631" s="10" t="s">
        <v>300</v>
      </c>
      <c r="H631" s="10">
        <v>100</v>
      </c>
      <c r="I631" s="10">
        <v>95</v>
      </c>
      <c r="J631" s="10">
        <v>90</v>
      </c>
      <c r="K631" s="10">
        <v>85</v>
      </c>
      <c r="L631" s="10">
        <v>80</v>
      </c>
      <c r="M631" s="10" t="s">
        <v>301</v>
      </c>
      <c r="N631" s="10">
        <v>100</v>
      </c>
      <c r="O631" s="10">
        <v>95</v>
      </c>
      <c r="P631" s="10">
        <v>90</v>
      </c>
      <c r="Q631" s="10">
        <v>85</v>
      </c>
      <c r="R631" s="10">
        <v>80</v>
      </c>
      <c r="S631" s="10" t="s">
        <v>302</v>
      </c>
      <c r="T631" s="10">
        <v>100</v>
      </c>
      <c r="U631" s="10">
        <v>95</v>
      </c>
      <c r="V631" s="10">
        <v>90</v>
      </c>
      <c r="W631" s="10">
        <v>85</v>
      </c>
      <c r="X631" s="10">
        <v>80</v>
      </c>
    </row>
    <row r="632" spans="1:24" x14ac:dyDescent="0.25">
      <c r="A632" s="10" t="s">
        <v>22</v>
      </c>
      <c r="B632" s="30">
        <v>7.218</v>
      </c>
      <c r="C632" s="30">
        <v>7.218</v>
      </c>
      <c r="D632" s="30">
        <v>7.218</v>
      </c>
      <c r="E632" s="30">
        <v>7.218</v>
      </c>
      <c r="F632" s="30">
        <v>7.218</v>
      </c>
      <c r="H632" s="30">
        <v>4.4580000000000002</v>
      </c>
      <c r="I632" s="30">
        <v>4.4580000000000002</v>
      </c>
      <c r="J632" s="30">
        <v>4.4580000000000002</v>
      </c>
      <c r="K632" s="30">
        <v>4.4580000000000002</v>
      </c>
      <c r="L632" s="30">
        <v>4.4580000000000002</v>
      </c>
      <c r="N632" s="30">
        <v>4.0110000000000001</v>
      </c>
      <c r="O632" s="30">
        <v>4.0110000000000001</v>
      </c>
      <c r="P632" s="30">
        <v>4.0110000000000001</v>
      </c>
      <c r="Q632" s="30">
        <v>4.0110000000000001</v>
      </c>
      <c r="R632" s="30">
        <v>4.0110000000000001</v>
      </c>
      <c r="T632" s="30">
        <v>2.3050000000000002</v>
      </c>
      <c r="U632" s="30">
        <v>2.3050000000000002</v>
      </c>
      <c r="V632" s="30">
        <v>2.3050000000000002</v>
      </c>
      <c r="W632" s="30">
        <v>2.3050000000000002</v>
      </c>
      <c r="X632" s="30">
        <v>2.3050000000000002</v>
      </c>
    </row>
    <row r="633" spans="1:24" x14ac:dyDescent="0.25">
      <c r="A633" s="10" t="s">
        <v>23</v>
      </c>
      <c r="B633" s="30">
        <v>0</v>
      </c>
      <c r="C633" s="30">
        <v>0</v>
      </c>
      <c r="D633" s="30">
        <v>0</v>
      </c>
      <c r="E633" s="30">
        <v>0</v>
      </c>
      <c r="F633" s="30">
        <v>0</v>
      </c>
      <c r="H633" s="30">
        <v>0</v>
      </c>
      <c r="I633" s="30">
        <v>0</v>
      </c>
      <c r="J633" s="30">
        <v>0</v>
      </c>
      <c r="K633" s="30">
        <v>0</v>
      </c>
      <c r="L633" s="30">
        <v>0</v>
      </c>
      <c r="N633" s="30">
        <v>0</v>
      </c>
      <c r="O633" s="30">
        <v>0</v>
      </c>
      <c r="P633" s="30">
        <v>0</v>
      </c>
      <c r="Q633" s="30">
        <v>0</v>
      </c>
      <c r="R633" s="30">
        <v>0</v>
      </c>
      <c r="T633" s="30">
        <v>0</v>
      </c>
      <c r="U633" s="30">
        <v>0</v>
      </c>
      <c r="V633" s="30">
        <v>0</v>
      </c>
      <c r="W633" s="30">
        <v>0</v>
      </c>
      <c r="X633" s="30">
        <v>0</v>
      </c>
    </row>
    <row r="634" spans="1:24" x14ac:dyDescent="0.25">
      <c r="A634" s="10" t="s">
        <v>24</v>
      </c>
      <c r="B634" s="30">
        <v>0</v>
      </c>
      <c r="C634" s="30">
        <v>0</v>
      </c>
      <c r="D634" s="30">
        <v>0</v>
      </c>
      <c r="E634" s="30">
        <v>0</v>
      </c>
      <c r="F634" s="30">
        <v>0</v>
      </c>
      <c r="H634" s="30">
        <v>0</v>
      </c>
      <c r="I634" s="30">
        <v>0</v>
      </c>
      <c r="J634" s="30">
        <v>0</v>
      </c>
      <c r="K634" s="30">
        <v>0</v>
      </c>
      <c r="L634" s="30">
        <v>0</v>
      </c>
      <c r="N634" s="30">
        <v>0</v>
      </c>
      <c r="O634" s="30">
        <v>0</v>
      </c>
      <c r="P634" s="30">
        <v>0</v>
      </c>
      <c r="Q634" s="30">
        <v>0</v>
      </c>
      <c r="R634" s="30">
        <v>0</v>
      </c>
      <c r="T634" s="30">
        <v>0</v>
      </c>
      <c r="U634" s="30">
        <v>0</v>
      </c>
      <c r="V634" s="30">
        <v>0</v>
      </c>
      <c r="W634" s="30">
        <v>0</v>
      </c>
      <c r="X634" s="30">
        <v>0</v>
      </c>
    </row>
    <row r="635" spans="1:24" x14ac:dyDescent="0.25">
      <c r="A635" s="10" t="s">
        <v>25</v>
      </c>
      <c r="B635" s="30">
        <v>6</v>
      </c>
      <c r="C635" s="30">
        <v>6</v>
      </c>
      <c r="D635" s="30">
        <v>6</v>
      </c>
      <c r="E635" s="30">
        <v>6</v>
      </c>
      <c r="F635" s="30">
        <v>6</v>
      </c>
      <c r="H635" s="30">
        <v>7</v>
      </c>
      <c r="I635" s="30">
        <v>7</v>
      </c>
      <c r="J635" s="30">
        <v>7</v>
      </c>
      <c r="K635" s="30">
        <v>7</v>
      </c>
      <c r="L635" s="30">
        <v>7</v>
      </c>
      <c r="N635" s="30">
        <v>8</v>
      </c>
      <c r="O635" s="30">
        <v>8</v>
      </c>
      <c r="P635" s="30">
        <v>8</v>
      </c>
      <c r="Q635" s="30">
        <v>8</v>
      </c>
      <c r="R635" s="30">
        <v>8</v>
      </c>
      <c r="T635" s="30">
        <v>12</v>
      </c>
      <c r="U635" s="30">
        <v>12</v>
      </c>
      <c r="V635" s="30">
        <v>12</v>
      </c>
      <c r="W635" s="30">
        <v>12</v>
      </c>
      <c r="X635" s="30">
        <v>12</v>
      </c>
    </row>
    <row r="636" spans="1:24" x14ac:dyDescent="0.25">
      <c r="A636" s="10" t="s">
        <v>64</v>
      </c>
      <c r="B636" s="30">
        <v>12991.734</v>
      </c>
      <c r="C636" s="30">
        <v>12991.734</v>
      </c>
      <c r="D636" s="30">
        <v>12991.734</v>
      </c>
      <c r="E636" s="30">
        <v>12991.734</v>
      </c>
      <c r="F636" s="30">
        <v>12991.734</v>
      </c>
      <c r="H636" s="30">
        <v>8024.2200000000012</v>
      </c>
      <c r="I636" s="30">
        <v>8024.2200000000012</v>
      </c>
      <c r="J636" s="30">
        <v>8024.2200000000012</v>
      </c>
      <c r="K636" s="30">
        <v>8024.2200000000012</v>
      </c>
      <c r="L636" s="30">
        <v>8024.2200000000012</v>
      </c>
      <c r="N636" s="30">
        <v>7219.152000000001</v>
      </c>
      <c r="O636" s="30">
        <v>7219.152000000001</v>
      </c>
      <c r="P636" s="30">
        <v>7219.152000000001</v>
      </c>
      <c r="Q636" s="30">
        <v>7219.152000000001</v>
      </c>
      <c r="R636" s="30">
        <v>7219.152000000001</v>
      </c>
      <c r="T636" s="30">
        <v>4148.1540000000005</v>
      </c>
      <c r="U636" s="30">
        <v>4148.1540000000005</v>
      </c>
      <c r="V636" s="30">
        <v>4148.1540000000005</v>
      </c>
      <c r="W636" s="30">
        <v>4148.1540000000005</v>
      </c>
      <c r="X636" s="30">
        <v>4148.1540000000005</v>
      </c>
    </row>
    <row r="637" spans="1:24" x14ac:dyDescent="0.25">
      <c r="A637" s="10" t="s">
        <v>65</v>
      </c>
      <c r="B637" s="30">
        <v>1265.285683083996</v>
      </c>
      <c r="C637" s="30">
        <v>1265.285683083996</v>
      </c>
      <c r="D637" s="30">
        <v>1265.285683083996</v>
      </c>
      <c r="E637" s="30">
        <v>1265.285683083996</v>
      </c>
      <c r="F637" s="30">
        <v>1265.285683083996</v>
      </c>
      <c r="H637" s="30">
        <v>781.49157640668011</v>
      </c>
      <c r="I637" s="30">
        <v>781.49157640668011</v>
      </c>
      <c r="J637" s="30">
        <v>781.49157640668011</v>
      </c>
      <c r="K637" s="30">
        <v>781.49157640668011</v>
      </c>
      <c r="L637" s="30">
        <v>781.49157640668011</v>
      </c>
      <c r="N637" s="30">
        <v>703.08472060828808</v>
      </c>
      <c r="O637" s="30">
        <v>703.08472060828808</v>
      </c>
      <c r="P637" s="30">
        <v>703.08472060828808</v>
      </c>
      <c r="Q637" s="30">
        <v>703.08472060828808</v>
      </c>
      <c r="R637" s="30">
        <v>703.08472060828808</v>
      </c>
      <c r="T637" s="30">
        <v>403.99533021747601</v>
      </c>
      <c r="U637" s="30">
        <v>403.99533021747601</v>
      </c>
      <c r="V637" s="30">
        <v>403.99533021747601</v>
      </c>
      <c r="W637" s="30">
        <v>403.99533021747601</v>
      </c>
      <c r="X637" s="30">
        <v>403.99533021747601</v>
      </c>
    </row>
    <row r="638" spans="1:24" x14ac:dyDescent="0.25">
      <c r="A638" s="10" t="s">
        <v>66</v>
      </c>
      <c r="B638" s="30">
        <v>0</v>
      </c>
      <c r="C638" s="30">
        <v>0</v>
      </c>
      <c r="D638" s="30">
        <v>0</v>
      </c>
      <c r="E638" s="30">
        <v>0</v>
      </c>
      <c r="F638" s="30">
        <v>0</v>
      </c>
      <c r="H638" s="30">
        <v>0</v>
      </c>
      <c r="I638" s="30">
        <v>0</v>
      </c>
      <c r="J638" s="30">
        <v>0</v>
      </c>
      <c r="K638" s="30">
        <v>0</v>
      </c>
      <c r="L638" s="30">
        <v>0</v>
      </c>
      <c r="N638" s="30">
        <v>0</v>
      </c>
      <c r="O638" s="30">
        <v>0</v>
      </c>
      <c r="P638" s="30">
        <v>0</v>
      </c>
      <c r="Q638" s="30">
        <v>0</v>
      </c>
      <c r="R638" s="30">
        <v>0</v>
      </c>
      <c r="T638" s="30">
        <v>0</v>
      </c>
      <c r="U638" s="30">
        <v>0</v>
      </c>
      <c r="V638" s="30">
        <v>0</v>
      </c>
      <c r="W638" s="30">
        <v>0</v>
      </c>
      <c r="X638" s="30">
        <v>0</v>
      </c>
    </row>
    <row r="639" spans="1:24" x14ac:dyDescent="0.25">
      <c r="A639" s="10" t="s">
        <v>67</v>
      </c>
      <c r="B639" s="30">
        <v>0</v>
      </c>
      <c r="C639" s="30">
        <v>0</v>
      </c>
      <c r="D639" s="30">
        <v>0</v>
      </c>
      <c r="E639" s="30">
        <v>0</v>
      </c>
      <c r="F639" s="30">
        <v>0</v>
      </c>
      <c r="H639" s="30">
        <v>0</v>
      </c>
      <c r="I639" s="30">
        <v>0</v>
      </c>
      <c r="J639" s="30">
        <v>0</v>
      </c>
      <c r="K639" s="30">
        <v>0</v>
      </c>
      <c r="L639" s="30">
        <v>0</v>
      </c>
      <c r="N639" s="30">
        <v>0</v>
      </c>
      <c r="O639" s="30">
        <v>0</v>
      </c>
      <c r="P639" s="30">
        <v>0</v>
      </c>
      <c r="Q639" s="30">
        <v>0</v>
      </c>
      <c r="R639" s="30">
        <v>0</v>
      </c>
      <c r="T639" s="30">
        <v>0</v>
      </c>
      <c r="U639" s="30">
        <v>0</v>
      </c>
      <c r="V639" s="30">
        <v>0</v>
      </c>
      <c r="W639" s="30">
        <v>0</v>
      </c>
      <c r="X639" s="30">
        <v>0</v>
      </c>
    </row>
    <row r="640" spans="1:24" x14ac:dyDescent="0.25">
      <c r="A640" s="10" t="s">
        <v>68</v>
      </c>
      <c r="B640" s="30">
        <v>2787.6</v>
      </c>
      <c r="C640" s="30">
        <v>2787.6</v>
      </c>
      <c r="D640" s="30">
        <v>2787.6</v>
      </c>
      <c r="E640" s="30">
        <v>2787.6</v>
      </c>
      <c r="F640" s="30">
        <v>2787.6</v>
      </c>
      <c r="H640" s="30">
        <v>3252.2</v>
      </c>
      <c r="I640" s="30">
        <v>3252.2</v>
      </c>
      <c r="J640" s="30">
        <v>3252.2</v>
      </c>
      <c r="K640" s="30">
        <v>3252.2</v>
      </c>
      <c r="L640" s="30">
        <v>3252.2</v>
      </c>
      <c r="N640" s="30">
        <v>3716.8</v>
      </c>
      <c r="O640" s="30">
        <v>3716.8</v>
      </c>
      <c r="P640" s="30">
        <v>3716.8</v>
      </c>
      <c r="Q640" s="30">
        <v>3716.8</v>
      </c>
      <c r="R640" s="30">
        <v>3716.8</v>
      </c>
      <c r="T640" s="30">
        <v>5575.2000000000007</v>
      </c>
      <c r="U640" s="30">
        <v>5575.2000000000007</v>
      </c>
      <c r="V640" s="30">
        <v>5575.2000000000007</v>
      </c>
      <c r="W640" s="30">
        <v>5575.2000000000007</v>
      </c>
      <c r="X640" s="30">
        <v>5575.2000000000007</v>
      </c>
    </row>
    <row r="641" spans="1:24" x14ac:dyDescent="0.25">
      <c r="A641" s="10" t="s">
        <v>69</v>
      </c>
      <c r="B641" s="30">
        <v>730.43695500000001</v>
      </c>
      <c r="C641" s="30">
        <v>730.43695500000001</v>
      </c>
      <c r="D641" s="30">
        <v>730.43695500000001</v>
      </c>
      <c r="E641" s="30">
        <v>730.43695500000001</v>
      </c>
      <c r="F641" s="30">
        <v>730.43695500000001</v>
      </c>
      <c r="H641" s="30">
        <v>852.17644749999999</v>
      </c>
      <c r="I641" s="30">
        <v>852.17644749999999</v>
      </c>
      <c r="J641" s="30">
        <v>852.17644749999999</v>
      </c>
      <c r="K641" s="30">
        <v>852.17644749999999</v>
      </c>
      <c r="L641" s="30">
        <v>852.17644749999999</v>
      </c>
      <c r="N641" s="30">
        <v>973.91593999999998</v>
      </c>
      <c r="O641" s="30">
        <v>973.91593999999998</v>
      </c>
      <c r="P641" s="30">
        <v>973.91593999999998</v>
      </c>
      <c r="Q641" s="30">
        <v>973.91593999999998</v>
      </c>
      <c r="R641" s="30">
        <v>973.91593999999998</v>
      </c>
      <c r="T641" s="30">
        <v>1460.87391</v>
      </c>
      <c r="U641" s="30">
        <v>1460.87391</v>
      </c>
      <c r="V641" s="30">
        <v>1460.87391</v>
      </c>
      <c r="W641" s="30">
        <v>1460.87391</v>
      </c>
      <c r="X641" s="30">
        <v>1460.87391</v>
      </c>
    </row>
    <row r="642" spans="1:24" x14ac:dyDescent="0.25">
      <c r="A642" s="10" t="s">
        <v>70</v>
      </c>
      <c r="B642" s="30">
        <v>1132.625222108011</v>
      </c>
      <c r="C642" s="30">
        <v>1022.269333898761</v>
      </c>
      <c r="D642" s="30">
        <v>911.91344568950922</v>
      </c>
      <c r="E642" s="30">
        <v>801.55755748024194</v>
      </c>
      <c r="F642" s="30">
        <v>691.20166509336116</v>
      </c>
      <c r="H642" s="30">
        <v>1546.366180384025</v>
      </c>
      <c r="I642" s="30">
        <v>1435.9694120531849</v>
      </c>
      <c r="J642" s="30">
        <v>1325.5726437223441</v>
      </c>
      <c r="K642" s="30">
        <v>1215.1758753914989</v>
      </c>
      <c r="L642" s="30">
        <v>1104.7791070606529</v>
      </c>
      <c r="N642" s="30">
        <v>1610.796297656979</v>
      </c>
      <c r="O642" s="30">
        <v>1500.3995293261289</v>
      </c>
      <c r="P642" s="30">
        <v>1390.002760995279</v>
      </c>
      <c r="Q642" s="30">
        <v>1279.605992664427</v>
      </c>
      <c r="R642" s="30">
        <v>1169.2092243335751</v>
      </c>
      <c r="T642" s="30">
        <v>1867.2430254240221</v>
      </c>
      <c r="U642" s="30">
        <v>1756.805376971598</v>
      </c>
      <c r="V642" s="30">
        <v>1646.3677285191691</v>
      </c>
      <c r="W642" s="30">
        <v>1535.9300800667429</v>
      </c>
      <c r="X642" s="30">
        <v>1425.4924316143149</v>
      </c>
    </row>
    <row r="643" spans="1:24" x14ac:dyDescent="0.25">
      <c r="A643" s="10" t="s">
        <v>10</v>
      </c>
      <c r="B643" s="30">
        <v>18683.044379212592</v>
      </c>
      <c r="C643" s="30">
        <v>16862.685873436501</v>
      </c>
      <c r="D643" s="30">
        <v>15042.327367660389</v>
      </c>
      <c r="E643" s="30">
        <v>13221.968861884019</v>
      </c>
      <c r="F643" s="30">
        <v>11401.610287196479</v>
      </c>
      <c r="H643" s="30">
        <v>25507.844440244189</v>
      </c>
      <c r="I643" s="30">
        <v>23686.811602737751</v>
      </c>
      <c r="J643" s="30">
        <v>21865.778765231269</v>
      </c>
      <c r="K643" s="30">
        <v>20044.745927724729</v>
      </c>
      <c r="L643" s="30">
        <v>18223.713090218182</v>
      </c>
      <c r="N643" s="30">
        <v>26570.64148632099</v>
      </c>
      <c r="O643" s="30">
        <v>24749.60864881437</v>
      </c>
      <c r="P643" s="30">
        <v>22928.57581130775</v>
      </c>
      <c r="Q643" s="30">
        <v>21107.54297380109</v>
      </c>
      <c r="R643" s="30">
        <v>19286.510136294441</v>
      </c>
      <c r="T643" s="30">
        <v>30800.818867377591</v>
      </c>
      <c r="U643" s="30">
        <v>28979.11169814086</v>
      </c>
      <c r="V643" s="30">
        <v>27157.40452890404</v>
      </c>
      <c r="W643" s="30">
        <v>25335.697359667269</v>
      </c>
      <c r="X643" s="30">
        <v>23513.990190430479</v>
      </c>
    </row>
    <row r="644" spans="1:24" x14ac:dyDescent="0.25">
      <c r="A644" s="10" t="s">
        <v>26</v>
      </c>
      <c r="B644" s="30">
        <v>37590.5</v>
      </c>
      <c r="C644" s="30">
        <v>35659.699999999997</v>
      </c>
      <c r="D644" s="30">
        <v>33729</v>
      </c>
      <c r="E644" s="30">
        <v>31798.3</v>
      </c>
      <c r="F644" s="30">
        <v>29867.599999999999</v>
      </c>
      <c r="H644" s="30">
        <v>39964</v>
      </c>
      <c r="I644" s="30">
        <v>38032.6</v>
      </c>
      <c r="J644" s="30">
        <v>36101.1</v>
      </c>
      <c r="K644" s="30">
        <v>34169.699999999997</v>
      </c>
      <c r="L644" s="30">
        <v>32238.3</v>
      </c>
      <c r="N644" s="30">
        <v>40794.1</v>
      </c>
      <c r="O644" s="30">
        <v>38862.6</v>
      </c>
      <c r="P644" s="30">
        <v>36931.199999999997</v>
      </c>
      <c r="Q644" s="30">
        <v>34999.800000000003</v>
      </c>
      <c r="R644" s="30">
        <v>33068.300000000003</v>
      </c>
      <c r="T644" s="30">
        <v>44255.8</v>
      </c>
      <c r="U644" s="30">
        <v>42323.6</v>
      </c>
      <c r="V644" s="30">
        <v>40391.5</v>
      </c>
      <c r="W644" s="30">
        <v>38459.4</v>
      </c>
      <c r="X644" s="30">
        <v>36527.199999999997</v>
      </c>
    </row>
    <row r="646" spans="1:24" x14ac:dyDescent="0.25">
      <c r="A646" s="10" t="s">
        <v>303</v>
      </c>
      <c r="B646" s="10">
        <v>100</v>
      </c>
      <c r="C646" s="10">
        <v>95</v>
      </c>
      <c r="D646" s="10">
        <v>90</v>
      </c>
      <c r="E646" s="10">
        <v>85</v>
      </c>
      <c r="F646" s="10">
        <v>80</v>
      </c>
      <c r="G646" s="10" t="s">
        <v>304</v>
      </c>
      <c r="H646" s="10">
        <v>100</v>
      </c>
      <c r="I646" s="10">
        <v>95</v>
      </c>
      <c r="J646" s="10">
        <v>90</v>
      </c>
      <c r="K646" s="10">
        <v>85</v>
      </c>
      <c r="L646" s="10">
        <v>80</v>
      </c>
      <c r="M646" s="10" t="s">
        <v>305</v>
      </c>
      <c r="N646" s="10">
        <v>100</v>
      </c>
      <c r="O646" s="10">
        <v>95</v>
      </c>
      <c r="P646" s="10">
        <v>90</v>
      </c>
      <c r="Q646" s="10">
        <v>85</v>
      </c>
      <c r="R646" s="10">
        <v>80</v>
      </c>
      <c r="S646" s="10" t="s">
        <v>306</v>
      </c>
      <c r="T646" s="10">
        <v>100</v>
      </c>
      <c r="U646" s="10">
        <v>95</v>
      </c>
      <c r="V646" s="10">
        <v>90</v>
      </c>
      <c r="W646" s="10">
        <v>85</v>
      </c>
      <c r="X646" s="10">
        <v>80</v>
      </c>
    </row>
    <row r="647" spans="1:24" x14ac:dyDescent="0.25">
      <c r="A647" s="10" t="s">
        <v>22</v>
      </c>
      <c r="B647" s="30">
        <v>20.606000000000002</v>
      </c>
      <c r="C647" s="30">
        <v>16.114999999999998</v>
      </c>
      <c r="D647" s="30">
        <v>15.095000000000001</v>
      </c>
      <c r="E647" s="30">
        <v>14.08</v>
      </c>
      <c r="F647" s="30">
        <v>13.146000000000001</v>
      </c>
      <c r="H647" s="30">
        <v>21.759</v>
      </c>
      <c r="I647" s="30">
        <v>16.887</v>
      </c>
      <c r="J647" s="30">
        <v>15.824999999999999</v>
      </c>
      <c r="K647" s="30">
        <v>14.875999999999999</v>
      </c>
      <c r="L647" s="30">
        <v>13.92</v>
      </c>
      <c r="N647" s="30">
        <v>21.734000000000002</v>
      </c>
      <c r="O647" s="30">
        <v>17.021999999999998</v>
      </c>
      <c r="P647" s="30">
        <v>15.984999999999999</v>
      </c>
      <c r="Q647" s="30">
        <v>14.957000000000001</v>
      </c>
      <c r="R647" s="30">
        <v>14.009</v>
      </c>
      <c r="T647" s="30">
        <v>22.225999999999999</v>
      </c>
      <c r="U647" s="30">
        <v>17.734999999999999</v>
      </c>
      <c r="V647" s="30">
        <v>16.460999999999999</v>
      </c>
      <c r="W647" s="30">
        <v>15.423999999999999</v>
      </c>
      <c r="X647" s="30">
        <v>14.462999999999999</v>
      </c>
    </row>
    <row r="648" spans="1:24" x14ac:dyDescent="0.25">
      <c r="A648" s="10" t="s">
        <v>23</v>
      </c>
      <c r="B648" s="30">
        <v>4.76</v>
      </c>
      <c r="C648" s="30">
        <v>4.3140000000000001</v>
      </c>
      <c r="D648" s="30">
        <v>3.19</v>
      </c>
      <c r="E648" s="30">
        <v>2.5739999999999998</v>
      </c>
      <c r="F648" s="30">
        <v>2.0870000000000002</v>
      </c>
      <c r="H648" s="30">
        <v>5.71</v>
      </c>
      <c r="I648" s="30">
        <v>5.1589999999999998</v>
      </c>
      <c r="J648" s="30">
        <v>4.4790000000000001</v>
      </c>
      <c r="K648" s="30">
        <v>4.0830000000000002</v>
      </c>
      <c r="L648" s="30">
        <v>3.698</v>
      </c>
      <c r="N648" s="30">
        <v>6.78</v>
      </c>
      <c r="O648" s="30">
        <v>5.93</v>
      </c>
      <c r="P648" s="30">
        <v>5</v>
      </c>
      <c r="Q648" s="30">
        <v>4.2690000000000001</v>
      </c>
      <c r="R648" s="30">
        <v>3.8919999999999999</v>
      </c>
      <c r="T648" s="30">
        <v>10.62</v>
      </c>
      <c r="U648" s="30">
        <v>9.2279999999999998</v>
      </c>
      <c r="V648" s="30">
        <v>7.5780000000000003</v>
      </c>
      <c r="W648" s="30">
        <v>6.53</v>
      </c>
      <c r="X648" s="30">
        <v>5.6120000000000001</v>
      </c>
    </row>
    <row r="649" spans="1:24" x14ac:dyDescent="0.25">
      <c r="A649" s="10" t="s">
        <v>24</v>
      </c>
      <c r="B649" s="30">
        <v>47.183</v>
      </c>
      <c r="C649" s="30">
        <v>27.817</v>
      </c>
      <c r="D649" s="30">
        <v>24.306000000000001</v>
      </c>
      <c r="E649" s="30">
        <v>20.916</v>
      </c>
      <c r="F649" s="30">
        <v>17.38</v>
      </c>
      <c r="H649" s="30">
        <v>63.968000000000004</v>
      </c>
      <c r="I649" s="30">
        <v>44.348999999999997</v>
      </c>
      <c r="J649" s="30">
        <v>40.973999999999997</v>
      </c>
      <c r="K649" s="30">
        <v>37.109000000000002</v>
      </c>
      <c r="L649" s="30">
        <v>33.264000000000003</v>
      </c>
      <c r="N649" s="30">
        <v>66.605000000000004</v>
      </c>
      <c r="O649" s="30">
        <v>46.283000000000001</v>
      </c>
      <c r="P649" s="30">
        <v>42.709000000000003</v>
      </c>
      <c r="Q649" s="30">
        <v>39.325000000000003</v>
      </c>
      <c r="R649" s="30">
        <v>35.445</v>
      </c>
      <c r="T649" s="30">
        <v>74.412999999999997</v>
      </c>
      <c r="U649" s="30">
        <v>53.551000000000002</v>
      </c>
      <c r="V649" s="30">
        <v>50.125</v>
      </c>
      <c r="W649" s="30">
        <v>46.414000000000001</v>
      </c>
      <c r="X649" s="30">
        <v>42.628999999999998</v>
      </c>
    </row>
    <row r="650" spans="1:24" x14ac:dyDescent="0.25">
      <c r="A650" s="10" t="s">
        <v>25</v>
      </c>
      <c r="B650" s="30">
        <v>0</v>
      </c>
      <c r="C650" s="30">
        <v>0</v>
      </c>
      <c r="D650" s="30">
        <v>0</v>
      </c>
      <c r="E650" s="30">
        <v>0</v>
      </c>
      <c r="F650" s="30">
        <v>0</v>
      </c>
      <c r="H650" s="30">
        <v>0</v>
      </c>
      <c r="I650" s="30">
        <v>0</v>
      </c>
      <c r="J650" s="30">
        <v>0</v>
      </c>
      <c r="K650" s="30">
        <v>0</v>
      </c>
      <c r="L650" s="30">
        <v>0</v>
      </c>
      <c r="N650" s="30">
        <v>0</v>
      </c>
      <c r="O650" s="30">
        <v>0</v>
      </c>
      <c r="P650" s="30">
        <v>0</v>
      </c>
      <c r="Q650" s="30">
        <v>0</v>
      </c>
      <c r="R650" s="30">
        <v>0</v>
      </c>
      <c r="T650" s="30">
        <v>0</v>
      </c>
      <c r="U650" s="30">
        <v>0</v>
      </c>
      <c r="V650" s="30">
        <v>0</v>
      </c>
      <c r="W650" s="30">
        <v>0</v>
      </c>
      <c r="X650" s="30">
        <v>0</v>
      </c>
    </row>
    <row r="651" spans="1:24" x14ac:dyDescent="0.25">
      <c r="A651" s="10" t="s">
        <v>64</v>
      </c>
      <c r="B651" s="30">
        <v>37091.519999999997</v>
      </c>
      <c r="C651" s="30">
        <v>29006.46</v>
      </c>
      <c r="D651" s="30">
        <v>27170.46</v>
      </c>
      <c r="E651" s="30">
        <v>25344.36</v>
      </c>
      <c r="F651" s="30">
        <v>23663.7</v>
      </c>
      <c r="H651" s="30">
        <v>39166.92</v>
      </c>
      <c r="I651" s="30">
        <v>30396.240000000002</v>
      </c>
      <c r="J651" s="30">
        <v>28484.639999999999</v>
      </c>
      <c r="K651" s="30">
        <v>26775.9</v>
      </c>
      <c r="L651" s="30">
        <v>25056.18</v>
      </c>
      <c r="N651" s="30">
        <v>39121.379999999997</v>
      </c>
      <c r="O651" s="30">
        <v>30639.42</v>
      </c>
      <c r="P651" s="30">
        <v>28772.1</v>
      </c>
      <c r="Q651" s="30">
        <v>26922.78</v>
      </c>
      <c r="R651" s="30">
        <v>25216.38</v>
      </c>
      <c r="T651" s="30">
        <v>40005.9</v>
      </c>
      <c r="U651" s="30">
        <v>31923.18</v>
      </c>
      <c r="V651" s="30">
        <v>29630.52</v>
      </c>
      <c r="W651" s="30">
        <v>27763.74</v>
      </c>
      <c r="X651" s="30">
        <v>26034.12</v>
      </c>
    </row>
    <row r="652" spans="1:24" x14ac:dyDescent="0.25">
      <c r="A652" s="10" t="s">
        <v>65</v>
      </c>
      <c r="B652" s="30">
        <v>3612.4022566828799</v>
      </c>
      <c r="C652" s="30">
        <v>2824.9853756972402</v>
      </c>
      <c r="D652" s="30">
        <v>2646.17440911324</v>
      </c>
      <c r="E652" s="30">
        <v>2468.32761930984</v>
      </c>
      <c r="F652" s="30">
        <v>2304.6454629377999</v>
      </c>
      <c r="H652" s="30">
        <v>3814.52877087048</v>
      </c>
      <c r="I652" s="30">
        <v>2960.3382652065602</v>
      </c>
      <c r="J652" s="30">
        <v>2774.1644941161599</v>
      </c>
      <c r="K652" s="30">
        <v>2607.7475817845998</v>
      </c>
      <c r="L652" s="30">
        <v>2440.2613097509202</v>
      </c>
      <c r="N652" s="30">
        <v>3810.093557679721</v>
      </c>
      <c r="O652" s="30">
        <v>2984.0219530354798</v>
      </c>
      <c r="P652" s="30">
        <v>2802.1606817274001</v>
      </c>
      <c r="Q652" s="30">
        <v>2622.0524591113199</v>
      </c>
      <c r="R652" s="30">
        <v>2455.8634431097198</v>
      </c>
      <c r="T652" s="30">
        <v>3896.2383704046001</v>
      </c>
      <c r="U652" s="30">
        <v>3109.04938574892</v>
      </c>
      <c r="V652" s="30">
        <v>2885.7635738488798</v>
      </c>
      <c r="W652" s="30">
        <v>2703.9548940015602</v>
      </c>
      <c r="X652" s="30">
        <v>2535.50444518728</v>
      </c>
    </row>
    <row r="653" spans="1:24" x14ac:dyDescent="0.25">
      <c r="A653" s="10" t="s">
        <v>66</v>
      </c>
      <c r="B653" s="30">
        <v>30112.337105458369</v>
      </c>
      <c r="C653" s="30">
        <v>19201.79578738999</v>
      </c>
      <c r="D653" s="30">
        <v>16220.977715780749</v>
      </c>
      <c r="E653" s="30">
        <v>13794.574716659659</v>
      </c>
      <c r="F653" s="30">
        <v>11412.8765326466</v>
      </c>
      <c r="H653" s="30">
        <v>40110.810489362877</v>
      </c>
      <c r="I653" s="30">
        <v>28961.10671293928</v>
      </c>
      <c r="J653" s="30">
        <v>26481.386288345471</v>
      </c>
      <c r="K653" s="30">
        <v>24009.313061248151</v>
      </c>
      <c r="L653" s="30">
        <v>21557.724824153771</v>
      </c>
      <c r="N653" s="30">
        <v>42565.643794497431</v>
      </c>
      <c r="O653" s="30">
        <v>30749.40658995129</v>
      </c>
      <c r="P653" s="30">
        <v>27920.880673851341</v>
      </c>
      <c r="Q653" s="30">
        <v>25387.490175989689</v>
      </c>
      <c r="R653" s="30">
        <v>22924.70469128992</v>
      </c>
      <c r="T653" s="30">
        <v>50481.223533858807</v>
      </c>
      <c r="U653" s="30">
        <v>37851.482100882167</v>
      </c>
      <c r="V653" s="30">
        <v>34411.619271612573</v>
      </c>
      <c r="W653" s="30">
        <v>31396.765718063329</v>
      </c>
      <c r="X653" s="30">
        <v>28465.668450818521</v>
      </c>
    </row>
    <row r="654" spans="1:24" x14ac:dyDescent="0.25">
      <c r="A654" s="10" t="s">
        <v>67</v>
      </c>
      <c r="B654" s="30">
        <v>5744.0101267290001</v>
      </c>
      <c r="C654" s="30">
        <v>3386.4883326187501</v>
      </c>
      <c r="D654" s="30">
        <v>2959.0122786542502</v>
      </c>
      <c r="E654" s="30">
        <v>2546.2667032822501</v>
      </c>
      <c r="F654" s="30">
        <v>2115.8323796499999</v>
      </c>
      <c r="H654" s="30">
        <v>7787.4562041385007</v>
      </c>
      <c r="I654" s="30">
        <v>5399.0004049839999</v>
      </c>
      <c r="J654" s="30">
        <v>4988.1783135935002</v>
      </c>
      <c r="K654" s="30">
        <v>4517.6795229794998</v>
      </c>
      <c r="L654" s="30">
        <v>4049.5303045707501</v>
      </c>
      <c r="N654" s="30">
        <v>8108.3980282162502</v>
      </c>
      <c r="O654" s="30">
        <v>5634.5298011237492</v>
      </c>
      <c r="P654" s="30">
        <v>5199.3963330810002</v>
      </c>
      <c r="Q654" s="30">
        <v>4787.4177165117499</v>
      </c>
      <c r="R654" s="30">
        <v>4315.0197898147499</v>
      </c>
      <c r="T654" s="30">
        <v>9059.0617251487511</v>
      </c>
      <c r="U654" s="30">
        <v>6519.3202586645002</v>
      </c>
      <c r="V654" s="30">
        <v>6102.1920615625004</v>
      </c>
      <c r="W654" s="30">
        <v>5650.4289788442502</v>
      </c>
      <c r="X654" s="30">
        <v>5189.5719560362504</v>
      </c>
    </row>
    <row r="655" spans="1:24" x14ac:dyDescent="0.25">
      <c r="A655" s="10" t="s">
        <v>68</v>
      </c>
      <c r="B655" s="30">
        <v>0</v>
      </c>
      <c r="C655" s="30">
        <v>0</v>
      </c>
      <c r="D655" s="30">
        <v>0</v>
      </c>
      <c r="E655" s="30">
        <v>0</v>
      </c>
      <c r="F655" s="30">
        <v>0</v>
      </c>
      <c r="H655" s="30">
        <v>0</v>
      </c>
      <c r="I655" s="30">
        <v>0</v>
      </c>
      <c r="J655" s="30">
        <v>0</v>
      </c>
      <c r="K655" s="30">
        <v>0</v>
      </c>
      <c r="L655" s="30">
        <v>0</v>
      </c>
      <c r="N655" s="30">
        <v>0</v>
      </c>
      <c r="O655" s="30">
        <v>0</v>
      </c>
      <c r="P655" s="30">
        <v>0</v>
      </c>
      <c r="Q655" s="30">
        <v>0</v>
      </c>
      <c r="R655" s="30">
        <v>0</v>
      </c>
      <c r="T655" s="30">
        <v>0</v>
      </c>
      <c r="U655" s="30">
        <v>0</v>
      </c>
      <c r="V655" s="30">
        <v>0</v>
      </c>
      <c r="W655" s="30">
        <v>0</v>
      </c>
      <c r="X655" s="30">
        <v>0</v>
      </c>
    </row>
    <row r="656" spans="1:24" x14ac:dyDescent="0.25">
      <c r="A656" s="10" t="s">
        <v>69</v>
      </c>
      <c r="B656" s="30">
        <v>0</v>
      </c>
      <c r="C656" s="30">
        <v>0</v>
      </c>
      <c r="D656" s="30">
        <v>0</v>
      </c>
      <c r="E656" s="30">
        <v>0</v>
      </c>
      <c r="F656" s="30">
        <v>0</v>
      </c>
      <c r="H656" s="30">
        <v>0</v>
      </c>
      <c r="I656" s="30">
        <v>0</v>
      </c>
      <c r="J656" s="30">
        <v>0</v>
      </c>
      <c r="K656" s="30">
        <v>0</v>
      </c>
      <c r="L656" s="30">
        <v>0</v>
      </c>
      <c r="N656" s="30">
        <v>0</v>
      </c>
      <c r="O656" s="30">
        <v>0</v>
      </c>
      <c r="P656" s="30">
        <v>0</v>
      </c>
      <c r="Q656" s="30">
        <v>0</v>
      </c>
      <c r="R656" s="30">
        <v>0</v>
      </c>
      <c r="T656" s="30">
        <v>0</v>
      </c>
      <c r="U656" s="30">
        <v>0</v>
      </c>
      <c r="V656" s="30">
        <v>0</v>
      </c>
      <c r="W656" s="30">
        <v>0</v>
      </c>
      <c r="X656" s="30">
        <v>0</v>
      </c>
    </row>
    <row r="657" spans="1:24" x14ac:dyDescent="0.25">
      <c r="A657" s="10" t="s">
        <v>70</v>
      </c>
      <c r="B657" s="30">
        <v>0</v>
      </c>
      <c r="C657" s="30">
        <v>0</v>
      </c>
      <c r="D657" s="30">
        <v>0</v>
      </c>
      <c r="E657" s="30">
        <v>0</v>
      </c>
      <c r="F657" s="30">
        <v>0</v>
      </c>
      <c r="H657" s="30">
        <v>0</v>
      </c>
      <c r="I657" s="30">
        <v>0</v>
      </c>
      <c r="J657" s="30">
        <v>0</v>
      </c>
      <c r="K657" s="30">
        <v>0</v>
      </c>
      <c r="L657" s="30">
        <v>0</v>
      </c>
      <c r="N657" s="30">
        <v>0</v>
      </c>
      <c r="O657" s="30">
        <v>0</v>
      </c>
      <c r="P657" s="30">
        <v>0</v>
      </c>
      <c r="Q657" s="30">
        <v>0</v>
      </c>
      <c r="R657" s="30">
        <v>0</v>
      </c>
      <c r="T657" s="30">
        <v>0</v>
      </c>
      <c r="U657" s="30">
        <v>0</v>
      </c>
      <c r="V657" s="30">
        <v>0</v>
      </c>
      <c r="W657" s="30">
        <v>0</v>
      </c>
      <c r="X657" s="30">
        <v>0</v>
      </c>
    </row>
    <row r="658" spans="1:24" x14ac:dyDescent="0.25">
      <c r="A658" s="10" t="s">
        <v>10</v>
      </c>
      <c r="B658" s="30">
        <v>0</v>
      </c>
      <c r="C658" s="30">
        <v>0</v>
      </c>
      <c r="D658" s="30">
        <v>0</v>
      </c>
      <c r="E658" s="30">
        <v>0</v>
      </c>
      <c r="F658" s="30">
        <v>0</v>
      </c>
      <c r="H658" s="30">
        <v>0</v>
      </c>
      <c r="I658" s="30">
        <v>0</v>
      </c>
      <c r="J658" s="30">
        <v>0</v>
      </c>
      <c r="K658" s="30">
        <v>0</v>
      </c>
      <c r="L658" s="30">
        <v>0</v>
      </c>
      <c r="N658" s="30">
        <v>0</v>
      </c>
      <c r="O658" s="30">
        <v>0</v>
      </c>
      <c r="P658" s="30">
        <v>0</v>
      </c>
      <c r="Q658" s="30">
        <v>0</v>
      </c>
      <c r="R658" s="30">
        <v>0</v>
      </c>
      <c r="T658" s="30">
        <v>0</v>
      </c>
      <c r="U658" s="30">
        <v>0</v>
      </c>
      <c r="V658" s="30">
        <v>0</v>
      </c>
      <c r="W658" s="30">
        <v>0</v>
      </c>
      <c r="X658" s="30">
        <v>0</v>
      </c>
    </row>
    <row r="659" spans="1:24" x14ac:dyDescent="0.25">
      <c r="A659" s="10" t="s">
        <v>26</v>
      </c>
      <c r="B659" s="30">
        <v>76560.2</v>
      </c>
      <c r="C659" s="30">
        <v>54419.8</v>
      </c>
      <c r="D659" s="30">
        <v>48996.6</v>
      </c>
      <c r="E659" s="30">
        <v>44153.5</v>
      </c>
      <c r="F659" s="30">
        <v>39497</v>
      </c>
      <c r="H659" s="30">
        <v>90879.6</v>
      </c>
      <c r="I659" s="30">
        <v>67716.7</v>
      </c>
      <c r="J659" s="30">
        <v>62728.4</v>
      </c>
      <c r="K659" s="30">
        <v>57910.5</v>
      </c>
      <c r="L659" s="30">
        <v>53103.8</v>
      </c>
      <c r="N659" s="30">
        <v>93605.5</v>
      </c>
      <c r="O659" s="30">
        <v>70007.3</v>
      </c>
      <c r="P659" s="30">
        <v>64694.400000000001</v>
      </c>
      <c r="Q659" s="30">
        <v>59719.8</v>
      </c>
      <c r="R659" s="30">
        <v>54911.9</v>
      </c>
      <c r="T659" s="30">
        <v>103442</v>
      </c>
      <c r="U659" s="30">
        <v>79403</v>
      </c>
      <c r="V659" s="30">
        <v>73030.100000000006</v>
      </c>
      <c r="W659" s="30">
        <v>67514.8</v>
      </c>
      <c r="X659" s="30">
        <v>62224.9</v>
      </c>
    </row>
    <row r="661" spans="1:24" x14ac:dyDescent="0.25">
      <c r="A661" s="10" t="s">
        <v>307</v>
      </c>
      <c r="B661" s="10">
        <v>100</v>
      </c>
      <c r="C661" s="10">
        <v>95</v>
      </c>
      <c r="D661" s="10">
        <v>90</v>
      </c>
      <c r="E661" s="10">
        <v>85</v>
      </c>
      <c r="F661" s="10">
        <v>80</v>
      </c>
      <c r="G661" s="10" t="s">
        <v>308</v>
      </c>
      <c r="H661" s="10">
        <v>100</v>
      </c>
      <c r="I661" s="10">
        <v>95</v>
      </c>
      <c r="J661" s="10">
        <v>90</v>
      </c>
      <c r="K661" s="10">
        <v>85</v>
      </c>
      <c r="L661" s="10">
        <v>80</v>
      </c>
      <c r="M661" s="10" t="s">
        <v>309</v>
      </c>
      <c r="N661" s="10">
        <v>100</v>
      </c>
      <c r="O661" s="10">
        <v>95</v>
      </c>
      <c r="P661" s="10">
        <v>90</v>
      </c>
      <c r="Q661" s="10">
        <v>85</v>
      </c>
      <c r="R661" s="10">
        <v>80</v>
      </c>
      <c r="S661" s="10" t="s">
        <v>310</v>
      </c>
      <c r="T661" s="10">
        <v>100</v>
      </c>
      <c r="U661" s="10">
        <v>95</v>
      </c>
      <c r="V661" s="10">
        <v>90</v>
      </c>
      <c r="W661" s="10">
        <v>85</v>
      </c>
      <c r="X661" s="10">
        <v>80</v>
      </c>
    </row>
    <row r="662" spans="1:24" x14ac:dyDescent="0.25">
      <c r="A662" s="10" t="s">
        <v>22</v>
      </c>
      <c r="B662" s="30">
        <v>0</v>
      </c>
      <c r="C662" s="30">
        <v>0</v>
      </c>
      <c r="D662" s="30">
        <v>0</v>
      </c>
      <c r="E662" s="30">
        <v>0</v>
      </c>
      <c r="F662" s="30">
        <v>0</v>
      </c>
      <c r="H662" s="30">
        <v>0</v>
      </c>
      <c r="I662" s="30">
        <v>0</v>
      </c>
      <c r="J662" s="30">
        <v>0</v>
      </c>
      <c r="K662" s="30">
        <v>0</v>
      </c>
      <c r="L662" s="30">
        <v>0</v>
      </c>
      <c r="N662" s="30">
        <v>0</v>
      </c>
      <c r="O662" s="30">
        <v>0</v>
      </c>
      <c r="P662" s="30">
        <v>0</v>
      </c>
      <c r="Q662" s="30">
        <v>0</v>
      </c>
      <c r="R662" s="30">
        <v>0</v>
      </c>
      <c r="T662" s="30">
        <v>0</v>
      </c>
      <c r="U662" s="30">
        <v>0</v>
      </c>
      <c r="V662" s="30">
        <v>0</v>
      </c>
      <c r="W662" s="30">
        <v>0</v>
      </c>
      <c r="X662" s="30">
        <v>0</v>
      </c>
    </row>
    <row r="663" spans="1:24" x14ac:dyDescent="0.25">
      <c r="A663" s="10" t="s">
        <v>23</v>
      </c>
      <c r="B663" s="30">
        <v>0</v>
      </c>
      <c r="C663" s="30">
        <v>0</v>
      </c>
      <c r="D663" s="30">
        <v>0</v>
      </c>
      <c r="E663" s="30">
        <v>0</v>
      </c>
      <c r="F663" s="30">
        <v>0</v>
      </c>
      <c r="H663" s="30">
        <v>0</v>
      </c>
      <c r="I663" s="30">
        <v>0</v>
      </c>
      <c r="J663" s="30">
        <v>0</v>
      </c>
      <c r="K663" s="30">
        <v>0</v>
      </c>
      <c r="L663" s="30">
        <v>0</v>
      </c>
      <c r="N663" s="30">
        <v>0</v>
      </c>
      <c r="O663" s="30">
        <v>0</v>
      </c>
      <c r="P663" s="30">
        <v>0</v>
      </c>
      <c r="Q663" s="30">
        <v>0</v>
      </c>
      <c r="R663" s="30">
        <v>0</v>
      </c>
      <c r="T663" s="30">
        <v>0</v>
      </c>
      <c r="U663" s="30">
        <v>0</v>
      </c>
      <c r="V663" s="30">
        <v>0</v>
      </c>
      <c r="W663" s="30">
        <v>0</v>
      </c>
      <c r="X663" s="30">
        <v>0</v>
      </c>
    </row>
    <row r="664" spans="1:24" x14ac:dyDescent="0.25">
      <c r="A664" s="10" t="s">
        <v>24</v>
      </c>
      <c r="B664" s="30">
        <v>0</v>
      </c>
      <c r="C664" s="30">
        <v>0</v>
      </c>
      <c r="D664" s="30">
        <v>0</v>
      </c>
      <c r="E664" s="30">
        <v>0</v>
      </c>
      <c r="F664" s="30">
        <v>0</v>
      </c>
      <c r="H664" s="30">
        <v>0</v>
      </c>
      <c r="I664" s="30">
        <v>0</v>
      </c>
      <c r="J664" s="30">
        <v>0</v>
      </c>
      <c r="K664" s="30">
        <v>0</v>
      </c>
      <c r="L664" s="30">
        <v>0</v>
      </c>
      <c r="N664" s="30">
        <v>0</v>
      </c>
      <c r="O664" s="30">
        <v>0</v>
      </c>
      <c r="P664" s="30">
        <v>0</v>
      </c>
      <c r="Q664" s="30">
        <v>0</v>
      </c>
      <c r="R664" s="30">
        <v>0</v>
      </c>
      <c r="T664" s="30">
        <v>0</v>
      </c>
      <c r="U664" s="30">
        <v>0</v>
      </c>
      <c r="V664" s="30">
        <v>0</v>
      </c>
      <c r="W664" s="30">
        <v>0</v>
      </c>
      <c r="X664" s="30">
        <v>0</v>
      </c>
    </row>
    <row r="665" spans="1:24" x14ac:dyDescent="0.25">
      <c r="A665" s="10" t="s">
        <v>25</v>
      </c>
      <c r="B665" s="30">
        <v>6</v>
      </c>
      <c r="C665" s="30">
        <v>6</v>
      </c>
      <c r="D665" s="30">
        <v>6</v>
      </c>
      <c r="E665" s="30">
        <v>6</v>
      </c>
      <c r="F665" s="30">
        <v>6</v>
      </c>
      <c r="H665" s="30">
        <v>7</v>
      </c>
      <c r="I665" s="30">
        <v>7</v>
      </c>
      <c r="J665" s="30">
        <v>7</v>
      </c>
      <c r="K665" s="30">
        <v>7</v>
      </c>
      <c r="L665" s="30">
        <v>7</v>
      </c>
      <c r="N665" s="30">
        <v>8</v>
      </c>
      <c r="O665" s="30">
        <v>8</v>
      </c>
      <c r="P665" s="30">
        <v>8</v>
      </c>
      <c r="Q665" s="30">
        <v>8</v>
      </c>
      <c r="R665" s="30">
        <v>8</v>
      </c>
      <c r="T665" s="30">
        <v>12</v>
      </c>
      <c r="U665" s="30">
        <v>12</v>
      </c>
      <c r="V665" s="30">
        <v>12</v>
      </c>
      <c r="W665" s="30">
        <v>12</v>
      </c>
      <c r="X665" s="30">
        <v>12</v>
      </c>
    </row>
    <row r="666" spans="1:24" x14ac:dyDescent="0.25">
      <c r="A666" s="10" t="s">
        <v>64</v>
      </c>
      <c r="B666" s="30">
        <v>0</v>
      </c>
      <c r="C666" s="30">
        <v>0</v>
      </c>
      <c r="D666" s="30">
        <v>0</v>
      </c>
      <c r="E666" s="30">
        <v>0</v>
      </c>
      <c r="F666" s="30">
        <v>0</v>
      </c>
      <c r="H666" s="30">
        <v>0</v>
      </c>
      <c r="I666" s="30">
        <v>0</v>
      </c>
      <c r="J666" s="30">
        <v>0</v>
      </c>
      <c r="K666" s="30">
        <v>0</v>
      </c>
      <c r="L666" s="30">
        <v>0</v>
      </c>
      <c r="N666" s="30">
        <v>0</v>
      </c>
      <c r="O666" s="30">
        <v>0</v>
      </c>
      <c r="P666" s="30">
        <v>0</v>
      </c>
      <c r="Q666" s="30">
        <v>0</v>
      </c>
      <c r="R666" s="30">
        <v>0</v>
      </c>
      <c r="T666" s="30">
        <v>0</v>
      </c>
      <c r="U666" s="30">
        <v>0</v>
      </c>
      <c r="V666" s="30">
        <v>0</v>
      </c>
      <c r="W666" s="30">
        <v>0</v>
      </c>
      <c r="X666" s="30">
        <v>0</v>
      </c>
    </row>
    <row r="667" spans="1:24" x14ac:dyDescent="0.25">
      <c r="A667" s="10" t="s">
        <v>65</v>
      </c>
      <c r="B667" s="30">
        <v>0</v>
      </c>
      <c r="C667" s="30">
        <v>0</v>
      </c>
      <c r="D667" s="30">
        <v>0</v>
      </c>
      <c r="E667" s="30">
        <v>0</v>
      </c>
      <c r="F667" s="30">
        <v>0</v>
      </c>
      <c r="H667" s="30">
        <v>0</v>
      </c>
      <c r="I667" s="30">
        <v>0</v>
      </c>
      <c r="J667" s="30">
        <v>0</v>
      </c>
      <c r="K667" s="30">
        <v>0</v>
      </c>
      <c r="L667" s="30">
        <v>0</v>
      </c>
      <c r="N667" s="30">
        <v>0</v>
      </c>
      <c r="O667" s="30">
        <v>0</v>
      </c>
      <c r="P667" s="30">
        <v>0</v>
      </c>
      <c r="Q667" s="30">
        <v>0</v>
      </c>
      <c r="R667" s="30">
        <v>0</v>
      </c>
      <c r="T667" s="30">
        <v>0</v>
      </c>
      <c r="U667" s="30">
        <v>0</v>
      </c>
      <c r="V667" s="30">
        <v>0</v>
      </c>
      <c r="W667" s="30">
        <v>0</v>
      </c>
      <c r="X667" s="30">
        <v>0</v>
      </c>
    </row>
    <row r="668" spans="1:24" x14ac:dyDescent="0.25">
      <c r="A668" s="10" t="s">
        <v>66</v>
      </c>
      <c r="B668" s="30">
        <v>0</v>
      </c>
      <c r="C668" s="30">
        <v>0</v>
      </c>
      <c r="D668" s="30">
        <v>0</v>
      </c>
      <c r="E668" s="30">
        <v>0</v>
      </c>
      <c r="F668" s="30">
        <v>0</v>
      </c>
      <c r="H668" s="30">
        <v>0</v>
      </c>
      <c r="I668" s="30">
        <v>0</v>
      </c>
      <c r="J668" s="30">
        <v>0</v>
      </c>
      <c r="K668" s="30">
        <v>0</v>
      </c>
      <c r="L668" s="30">
        <v>0</v>
      </c>
      <c r="N668" s="30">
        <v>0</v>
      </c>
      <c r="O668" s="30">
        <v>0</v>
      </c>
      <c r="P668" s="30">
        <v>0</v>
      </c>
      <c r="Q668" s="30">
        <v>0</v>
      </c>
      <c r="R668" s="30">
        <v>0</v>
      </c>
      <c r="T668" s="30">
        <v>0</v>
      </c>
      <c r="U668" s="30">
        <v>0</v>
      </c>
      <c r="V668" s="30">
        <v>0</v>
      </c>
      <c r="W668" s="30">
        <v>0</v>
      </c>
      <c r="X668" s="30">
        <v>0</v>
      </c>
    </row>
    <row r="669" spans="1:24" x14ac:dyDescent="0.25">
      <c r="A669" s="10" t="s">
        <v>67</v>
      </c>
      <c r="B669" s="30">
        <v>0</v>
      </c>
      <c r="C669" s="30">
        <v>0</v>
      </c>
      <c r="D669" s="30">
        <v>0</v>
      </c>
      <c r="E669" s="30">
        <v>0</v>
      </c>
      <c r="F669" s="30">
        <v>0</v>
      </c>
      <c r="H669" s="30">
        <v>0</v>
      </c>
      <c r="I669" s="30">
        <v>0</v>
      </c>
      <c r="J669" s="30">
        <v>0</v>
      </c>
      <c r="K669" s="30">
        <v>0</v>
      </c>
      <c r="L669" s="30">
        <v>0</v>
      </c>
      <c r="N669" s="30">
        <v>0</v>
      </c>
      <c r="O669" s="30">
        <v>0</v>
      </c>
      <c r="P669" s="30">
        <v>0</v>
      </c>
      <c r="Q669" s="30">
        <v>0</v>
      </c>
      <c r="R669" s="30">
        <v>0</v>
      </c>
      <c r="T669" s="30">
        <v>0</v>
      </c>
      <c r="U669" s="30">
        <v>0</v>
      </c>
      <c r="V669" s="30">
        <v>0</v>
      </c>
      <c r="W669" s="30">
        <v>0</v>
      </c>
      <c r="X669" s="30">
        <v>0</v>
      </c>
    </row>
    <row r="670" spans="1:24" x14ac:dyDescent="0.25">
      <c r="A670" s="10" t="s">
        <v>68</v>
      </c>
      <c r="B670" s="30">
        <v>2787.6</v>
      </c>
      <c r="C670" s="30">
        <v>2787.6</v>
      </c>
      <c r="D670" s="30">
        <v>2787.6</v>
      </c>
      <c r="E670" s="30">
        <v>2787.6</v>
      </c>
      <c r="F670" s="30">
        <v>2787.6</v>
      </c>
      <c r="H670" s="30">
        <v>3252.2</v>
      </c>
      <c r="I670" s="30">
        <v>3252.2</v>
      </c>
      <c r="J670" s="30">
        <v>3252.2</v>
      </c>
      <c r="K670" s="30">
        <v>3252.2</v>
      </c>
      <c r="L670" s="30">
        <v>3252.2</v>
      </c>
      <c r="N670" s="30">
        <v>3716.8</v>
      </c>
      <c r="O670" s="30">
        <v>3716.8</v>
      </c>
      <c r="P670" s="30">
        <v>3716.8</v>
      </c>
      <c r="Q670" s="30">
        <v>3716.8</v>
      </c>
      <c r="R670" s="30">
        <v>3716.8</v>
      </c>
      <c r="T670" s="30">
        <v>5575.2000000000007</v>
      </c>
      <c r="U670" s="30">
        <v>5575.2000000000007</v>
      </c>
      <c r="V670" s="30">
        <v>5575.2000000000007</v>
      </c>
      <c r="W670" s="30">
        <v>5575.2000000000007</v>
      </c>
      <c r="X670" s="30">
        <v>5575.2000000000007</v>
      </c>
    </row>
    <row r="671" spans="1:24" x14ac:dyDescent="0.25">
      <c r="A671" s="10" t="s">
        <v>69</v>
      </c>
      <c r="B671" s="30">
        <v>730.43695500000001</v>
      </c>
      <c r="C671" s="30">
        <v>730.43695500000001</v>
      </c>
      <c r="D671" s="30">
        <v>730.43695500000001</v>
      </c>
      <c r="E671" s="30">
        <v>730.43695500000001</v>
      </c>
      <c r="F671" s="30">
        <v>730.43695500000001</v>
      </c>
      <c r="H671" s="30">
        <v>852.17644749999999</v>
      </c>
      <c r="I671" s="30">
        <v>852.17644749999999</v>
      </c>
      <c r="J671" s="30">
        <v>852.17644749999999</v>
      </c>
      <c r="K671" s="30">
        <v>852.17644749999999</v>
      </c>
      <c r="L671" s="30">
        <v>852.17644749999999</v>
      </c>
      <c r="N671" s="30">
        <v>973.91593999999998</v>
      </c>
      <c r="O671" s="30">
        <v>973.91593999999998</v>
      </c>
      <c r="P671" s="30">
        <v>973.91593999999998</v>
      </c>
      <c r="Q671" s="30">
        <v>973.91593999999998</v>
      </c>
      <c r="R671" s="30">
        <v>973.91593999999998</v>
      </c>
      <c r="T671" s="30">
        <v>1460.87391</v>
      </c>
      <c r="U671" s="30">
        <v>1460.87391</v>
      </c>
      <c r="V671" s="30">
        <v>1460.87391</v>
      </c>
      <c r="W671" s="30">
        <v>1460.87391</v>
      </c>
      <c r="X671" s="30">
        <v>1460.87391</v>
      </c>
    </row>
    <row r="672" spans="1:24" x14ac:dyDescent="0.25">
      <c r="A672" s="10" t="s">
        <v>70</v>
      </c>
      <c r="B672" s="30">
        <v>2207.1177641851491</v>
      </c>
      <c r="C672" s="30">
        <v>2096.7618759759021</v>
      </c>
      <c r="D672" s="30">
        <v>1986.4059877666491</v>
      </c>
      <c r="E672" s="30">
        <v>1876.050099557395</v>
      </c>
      <c r="F672" s="30">
        <v>1765.694211348135</v>
      </c>
      <c r="H672" s="30">
        <v>2207.935366616824</v>
      </c>
      <c r="I672" s="30">
        <v>2097.5385982860039</v>
      </c>
      <c r="J672" s="30">
        <v>1987.1418299551681</v>
      </c>
      <c r="K672" s="30">
        <v>1876.7450616243379</v>
      </c>
      <c r="L672" s="30">
        <v>1766.3482932934969</v>
      </c>
      <c r="N672" s="30">
        <v>2207.9353666168308</v>
      </c>
      <c r="O672" s="30">
        <v>2097.5385982859948</v>
      </c>
      <c r="P672" s="30">
        <v>1987.141829955154</v>
      </c>
      <c r="Q672" s="30">
        <v>1876.745061624312</v>
      </c>
      <c r="R672" s="30">
        <v>1766.3482932934669</v>
      </c>
      <c r="T672" s="30">
        <v>2208.7529690484798</v>
      </c>
      <c r="U672" s="30">
        <v>2098.315320596063</v>
      </c>
      <c r="V672" s="30">
        <v>1987.8776721436379</v>
      </c>
      <c r="W672" s="30">
        <v>1877.4400236912179</v>
      </c>
      <c r="X672" s="30">
        <v>1767.002375238792</v>
      </c>
    </row>
    <row r="673" spans="1:24" x14ac:dyDescent="0.25">
      <c r="A673" s="10" t="s">
        <v>10</v>
      </c>
      <c r="B673" s="30">
        <v>36407.170115524059</v>
      </c>
      <c r="C673" s="30">
        <v>34586.811609748023</v>
      </c>
      <c r="D673" s="30">
        <v>32766.45310397189</v>
      </c>
      <c r="E673" s="30">
        <v>30946.094598195748</v>
      </c>
      <c r="F673" s="30">
        <v>29125.73609241952</v>
      </c>
      <c r="H673" s="30">
        <v>36420.656750129558</v>
      </c>
      <c r="I673" s="30">
        <v>34599.623912623443</v>
      </c>
      <c r="J673" s="30">
        <v>32778.59107511703</v>
      </c>
      <c r="K673" s="30">
        <v>30957.558237610749</v>
      </c>
      <c r="L673" s="30">
        <v>29136.52540010427</v>
      </c>
      <c r="N673" s="30">
        <v>36420.656750129667</v>
      </c>
      <c r="O673" s="30">
        <v>34599.623912623283</v>
      </c>
      <c r="P673" s="30">
        <v>32778.591075116812</v>
      </c>
      <c r="Q673" s="30">
        <v>30957.558237610308</v>
      </c>
      <c r="R673" s="30">
        <v>29136.525400103779</v>
      </c>
      <c r="T673" s="30">
        <v>36434.143384734743</v>
      </c>
      <c r="U673" s="30">
        <v>34612.436215498121</v>
      </c>
      <c r="V673" s="30">
        <v>32790.72904626136</v>
      </c>
      <c r="W673" s="30">
        <v>30969.02187702469</v>
      </c>
      <c r="X673" s="30">
        <v>29147.314707787911</v>
      </c>
    </row>
    <row r="674" spans="1:24" x14ac:dyDescent="0.25">
      <c r="A674" s="10" t="s">
        <v>26</v>
      </c>
      <c r="B674" s="30">
        <v>42132.1</v>
      </c>
      <c r="C674" s="30">
        <v>40201.4</v>
      </c>
      <c r="D674" s="30">
        <v>38270.699999999997</v>
      </c>
      <c r="E674" s="30">
        <v>36339.9</v>
      </c>
      <c r="F674" s="30">
        <v>34409.199999999997</v>
      </c>
      <c r="H674" s="30">
        <v>42732.7</v>
      </c>
      <c r="I674" s="30">
        <v>40801.300000000003</v>
      </c>
      <c r="J674" s="30">
        <v>38869.800000000003</v>
      </c>
      <c r="K674" s="30">
        <v>36938.400000000001</v>
      </c>
      <c r="L674" s="30">
        <v>35007</v>
      </c>
      <c r="N674" s="30">
        <v>43319</v>
      </c>
      <c r="O674" s="30">
        <v>41387.599999999999</v>
      </c>
      <c r="P674" s="30">
        <v>39456.1</v>
      </c>
      <c r="Q674" s="30">
        <v>37524.699999999997</v>
      </c>
      <c r="R674" s="30">
        <v>35593.300000000003</v>
      </c>
      <c r="T674" s="30">
        <v>45678.5</v>
      </c>
      <c r="U674" s="30">
        <v>43746.3</v>
      </c>
      <c r="V674" s="30">
        <v>41814.199999999997</v>
      </c>
      <c r="W674" s="30">
        <v>39882.1</v>
      </c>
      <c r="X674" s="30">
        <v>37949.9</v>
      </c>
    </row>
    <row r="676" spans="1:24" x14ac:dyDescent="0.25">
      <c r="A676" s="10" t="s">
        <v>311</v>
      </c>
      <c r="B676" s="10">
        <v>100</v>
      </c>
      <c r="C676" s="10">
        <v>95</v>
      </c>
      <c r="D676" s="10">
        <v>90</v>
      </c>
      <c r="E676" s="10">
        <v>85</v>
      </c>
      <c r="F676" s="10">
        <v>80</v>
      </c>
      <c r="G676" s="10" t="s">
        <v>312</v>
      </c>
      <c r="H676" s="10">
        <v>100</v>
      </c>
      <c r="I676" s="10">
        <v>95</v>
      </c>
      <c r="J676" s="10">
        <v>90</v>
      </c>
      <c r="K676" s="10">
        <v>85</v>
      </c>
      <c r="L676" s="10">
        <v>80</v>
      </c>
      <c r="M676" s="10" t="s">
        <v>313</v>
      </c>
      <c r="N676" s="10">
        <v>100</v>
      </c>
      <c r="O676" s="10">
        <v>95</v>
      </c>
      <c r="P676" s="10">
        <v>90</v>
      </c>
      <c r="Q676" s="10">
        <v>85</v>
      </c>
      <c r="R676" s="10">
        <v>80</v>
      </c>
      <c r="S676" s="10" t="s">
        <v>314</v>
      </c>
      <c r="T676" s="10">
        <v>100</v>
      </c>
      <c r="U676" s="10">
        <v>95</v>
      </c>
      <c r="V676" s="10">
        <v>90</v>
      </c>
      <c r="W676" s="10">
        <v>85</v>
      </c>
      <c r="X676" s="10">
        <v>80</v>
      </c>
    </row>
    <row r="677" spans="1:24" x14ac:dyDescent="0.25">
      <c r="A677" s="10" t="s">
        <v>22</v>
      </c>
      <c r="B677" s="30">
        <v>7.375</v>
      </c>
      <c r="C677" s="30">
        <v>7.375</v>
      </c>
      <c r="D677" s="30">
        <v>7.375</v>
      </c>
      <c r="E677" s="30">
        <v>7.375</v>
      </c>
      <c r="F677" s="30">
        <v>7.375</v>
      </c>
      <c r="H677" s="30">
        <v>4.5869999999999997</v>
      </c>
      <c r="I677" s="30">
        <v>4.5869999999999997</v>
      </c>
      <c r="J677" s="30">
        <v>4.5869999999999997</v>
      </c>
      <c r="K677" s="30">
        <v>4.5869999999999997</v>
      </c>
      <c r="L677" s="30">
        <v>4.5869999999999997</v>
      </c>
      <c r="N677" s="30">
        <v>4.1230000000000002</v>
      </c>
      <c r="O677" s="30">
        <v>4.1230000000000002</v>
      </c>
      <c r="P677" s="30">
        <v>4.1230000000000002</v>
      </c>
      <c r="Q677" s="30">
        <v>4.1230000000000002</v>
      </c>
      <c r="R677" s="30">
        <v>4.1230000000000002</v>
      </c>
      <c r="T677" s="30">
        <v>2.3919999999999999</v>
      </c>
      <c r="U677" s="30">
        <v>2.3919999999999999</v>
      </c>
      <c r="V677" s="30">
        <v>2.3919999999999999</v>
      </c>
      <c r="W677" s="30">
        <v>2.3919999999999999</v>
      </c>
      <c r="X677" s="30">
        <v>2.3919999999999999</v>
      </c>
    </row>
    <row r="678" spans="1:24" x14ac:dyDescent="0.25">
      <c r="A678" s="10" t="s">
        <v>23</v>
      </c>
      <c r="B678" s="30">
        <v>0</v>
      </c>
      <c r="C678" s="30">
        <v>0</v>
      </c>
      <c r="D678" s="30">
        <v>0</v>
      </c>
      <c r="E678" s="30">
        <v>0</v>
      </c>
      <c r="F678" s="30">
        <v>0</v>
      </c>
      <c r="H678" s="30">
        <v>0</v>
      </c>
      <c r="I678" s="30">
        <v>0</v>
      </c>
      <c r="J678" s="30">
        <v>0</v>
      </c>
      <c r="K678" s="30">
        <v>0</v>
      </c>
      <c r="L678" s="30">
        <v>0</v>
      </c>
      <c r="N678" s="30">
        <v>0</v>
      </c>
      <c r="O678" s="30">
        <v>0</v>
      </c>
      <c r="P678" s="30">
        <v>0</v>
      </c>
      <c r="Q678" s="30">
        <v>0</v>
      </c>
      <c r="R678" s="30">
        <v>0</v>
      </c>
      <c r="T678" s="30">
        <v>0</v>
      </c>
      <c r="U678" s="30">
        <v>0</v>
      </c>
      <c r="V678" s="30">
        <v>0</v>
      </c>
      <c r="W678" s="30">
        <v>0</v>
      </c>
      <c r="X678" s="30">
        <v>0</v>
      </c>
    </row>
    <row r="679" spans="1:24" x14ac:dyDescent="0.25">
      <c r="A679" s="10" t="s">
        <v>24</v>
      </c>
      <c r="B679" s="30">
        <v>0</v>
      </c>
      <c r="C679" s="30">
        <v>0</v>
      </c>
      <c r="D679" s="30">
        <v>0</v>
      </c>
      <c r="E679" s="30">
        <v>0</v>
      </c>
      <c r="F679" s="30">
        <v>0</v>
      </c>
      <c r="H679" s="30">
        <v>0</v>
      </c>
      <c r="I679" s="30">
        <v>0</v>
      </c>
      <c r="J679" s="30">
        <v>0</v>
      </c>
      <c r="K679" s="30">
        <v>0</v>
      </c>
      <c r="L679" s="30">
        <v>0</v>
      </c>
      <c r="N679" s="30">
        <v>0</v>
      </c>
      <c r="O679" s="30">
        <v>0</v>
      </c>
      <c r="P679" s="30">
        <v>0</v>
      </c>
      <c r="Q679" s="30">
        <v>0</v>
      </c>
      <c r="R679" s="30">
        <v>0</v>
      </c>
      <c r="T679" s="30">
        <v>0</v>
      </c>
      <c r="U679" s="30">
        <v>0</v>
      </c>
      <c r="V679" s="30">
        <v>0</v>
      </c>
      <c r="W679" s="30">
        <v>0</v>
      </c>
      <c r="X679" s="30">
        <v>0</v>
      </c>
    </row>
    <row r="680" spans="1:24" x14ac:dyDescent="0.25">
      <c r="A680" s="10" t="s">
        <v>25</v>
      </c>
      <c r="B680" s="30">
        <v>6</v>
      </c>
      <c r="C680" s="30">
        <v>6</v>
      </c>
      <c r="D680" s="30">
        <v>6</v>
      </c>
      <c r="E680" s="30">
        <v>6</v>
      </c>
      <c r="F680" s="30">
        <v>6</v>
      </c>
      <c r="H680" s="30">
        <v>7</v>
      </c>
      <c r="I680" s="30">
        <v>7</v>
      </c>
      <c r="J680" s="30">
        <v>7</v>
      </c>
      <c r="K680" s="30">
        <v>7</v>
      </c>
      <c r="L680" s="30">
        <v>7</v>
      </c>
      <c r="N680" s="30">
        <v>8</v>
      </c>
      <c r="O680" s="30">
        <v>8</v>
      </c>
      <c r="P680" s="30">
        <v>8</v>
      </c>
      <c r="Q680" s="30">
        <v>8</v>
      </c>
      <c r="R680" s="30">
        <v>8</v>
      </c>
      <c r="T680" s="30">
        <v>12</v>
      </c>
      <c r="U680" s="30">
        <v>12</v>
      </c>
      <c r="V680" s="30">
        <v>12</v>
      </c>
      <c r="W680" s="30">
        <v>12</v>
      </c>
      <c r="X680" s="30">
        <v>12</v>
      </c>
    </row>
    <row r="681" spans="1:24" x14ac:dyDescent="0.25">
      <c r="A681" s="10" t="s">
        <v>64</v>
      </c>
      <c r="B681" s="30">
        <v>13275.701999999999</v>
      </c>
      <c r="C681" s="30">
        <v>13275.701999999999</v>
      </c>
      <c r="D681" s="30">
        <v>13275.701999999999</v>
      </c>
      <c r="E681" s="30">
        <v>13275.701999999999</v>
      </c>
      <c r="F681" s="30">
        <v>13275.701999999999</v>
      </c>
      <c r="H681" s="30">
        <v>8255.9519999999993</v>
      </c>
      <c r="I681" s="30">
        <v>8255.9519999999993</v>
      </c>
      <c r="J681" s="30">
        <v>8255.9519999999993</v>
      </c>
      <c r="K681" s="30">
        <v>8255.9519999999993</v>
      </c>
      <c r="L681" s="30">
        <v>8255.9519999999993</v>
      </c>
      <c r="N681" s="30">
        <v>7421.6340000000009</v>
      </c>
      <c r="O681" s="30">
        <v>7421.6340000000009</v>
      </c>
      <c r="P681" s="30">
        <v>7421.6340000000009</v>
      </c>
      <c r="Q681" s="30">
        <v>7421.6340000000009</v>
      </c>
      <c r="R681" s="30">
        <v>7421.6340000000009</v>
      </c>
      <c r="T681" s="30">
        <v>4306.05</v>
      </c>
      <c r="U681" s="30">
        <v>4306.05</v>
      </c>
      <c r="V681" s="30">
        <v>4306.05</v>
      </c>
      <c r="W681" s="30">
        <v>4306.05</v>
      </c>
      <c r="X681" s="30">
        <v>4306.05</v>
      </c>
    </row>
    <row r="682" spans="1:24" x14ac:dyDescent="0.25">
      <c r="A682" s="10" t="s">
        <v>65</v>
      </c>
      <c r="B682" s="30">
        <v>1292.941779248988</v>
      </c>
      <c r="C682" s="30">
        <v>1292.941779248988</v>
      </c>
      <c r="D682" s="30">
        <v>1292.941779248988</v>
      </c>
      <c r="E682" s="30">
        <v>1292.941779248988</v>
      </c>
      <c r="F682" s="30">
        <v>1292.941779248988</v>
      </c>
      <c r="H682" s="30">
        <v>804.06032526748811</v>
      </c>
      <c r="I682" s="30">
        <v>804.06032526748811</v>
      </c>
      <c r="J682" s="30">
        <v>804.06032526748811</v>
      </c>
      <c r="K682" s="30">
        <v>804.06032526748811</v>
      </c>
      <c r="L682" s="30">
        <v>804.06032526748811</v>
      </c>
      <c r="N682" s="30">
        <v>722.80476534459615</v>
      </c>
      <c r="O682" s="30">
        <v>722.80476534459615</v>
      </c>
      <c r="P682" s="30">
        <v>722.80476534459615</v>
      </c>
      <c r="Q682" s="30">
        <v>722.80476534459615</v>
      </c>
      <c r="R682" s="30">
        <v>722.80476534459615</v>
      </c>
      <c r="T682" s="30">
        <v>419.37307334370013</v>
      </c>
      <c r="U682" s="30">
        <v>419.37307334370013</v>
      </c>
      <c r="V682" s="30">
        <v>419.37307334370013</v>
      </c>
      <c r="W682" s="30">
        <v>419.37307334370013</v>
      </c>
      <c r="X682" s="30">
        <v>419.37307334370013</v>
      </c>
    </row>
    <row r="683" spans="1:24" x14ac:dyDescent="0.25">
      <c r="A683" s="10" t="s">
        <v>66</v>
      </c>
      <c r="B683" s="30">
        <v>0</v>
      </c>
      <c r="C683" s="30">
        <v>0</v>
      </c>
      <c r="D683" s="30">
        <v>0</v>
      </c>
      <c r="E683" s="30">
        <v>0</v>
      </c>
      <c r="F683" s="30">
        <v>0</v>
      </c>
      <c r="H683" s="30">
        <v>0</v>
      </c>
      <c r="I683" s="30">
        <v>0</v>
      </c>
      <c r="J683" s="30">
        <v>0</v>
      </c>
      <c r="K683" s="30">
        <v>0</v>
      </c>
      <c r="L683" s="30">
        <v>0</v>
      </c>
      <c r="N683" s="30">
        <v>0</v>
      </c>
      <c r="O683" s="30">
        <v>0</v>
      </c>
      <c r="P683" s="30">
        <v>0</v>
      </c>
      <c r="Q683" s="30">
        <v>0</v>
      </c>
      <c r="R683" s="30">
        <v>0</v>
      </c>
      <c r="T683" s="30">
        <v>0</v>
      </c>
      <c r="U683" s="30">
        <v>0</v>
      </c>
      <c r="V683" s="30">
        <v>0</v>
      </c>
      <c r="W683" s="30">
        <v>0</v>
      </c>
      <c r="X683" s="30">
        <v>0</v>
      </c>
    </row>
    <row r="684" spans="1:24" x14ac:dyDescent="0.25">
      <c r="A684" s="10" t="s">
        <v>67</v>
      </c>
      <c r="B684" s="30">
        <v>0</v>
      </c>
      <c r="C684" s="30">
        <v>0</v>
      </c>
      <c r="D684" s="30">
        <v>0</v>
      </c>
      <c r="E684" s="30">
        <v>0</v>
      </c>
      <c r="F684" s="30">
        <v>0</v>
      </c>
      <c r="H684" s="30">
        <v>0</v>
      </c>
      <c r="I684" s="30">
        <v>0</v>
      </c>
      <c r="J684" s="30">
        <v>0</v>
      </c>
      <c r="K684" s="30">
        <v>0</v>
      </c>
      <c r="L684" s="30">
        <v>0</v>
      </c>
      <c r="N684" s="30">
        <v>0</v>
      </c>
      <c r="O684" s="30">
        <v>0</v>
      </c>
      <c r="P684" s="30">
        <v>0</v>
      </c>
      <c r="Q684" s="30">
        <v>0</v>
      </c>
      <c r="R684" s="30">
        <v>0</v>
      </c>
      <c r="T684" s="30">
        <v>0</v>
      </c>
      <c r="U684" s="30">
        <v>0</v>
      </c>
      <c r="V684" s="30">
        <v>0</v>
      </c>
      <c r="W684" s="30">
        <v>0</v>
      </c>
      <c r="X684" s="30">
        <v>0</v>
      </c>
    </row>
    <row r="685" spans="1:24" x14ac:dyDescent="0.25">
      <c r="A685" s="10" t="s">
        <v>68</v>
      </c>
      <c r="B685" s="30">
        <v>2090.6999999999998</v>
      </c>
      <c r="C685" s="30">
        <v>2090.6999999999998</v>
      </c>
      <c r="D685" s="30">
        <v>2090.6999999999998</v>
      </c>
      <c r="E685" s="30">
        <v>2090.6999999999998</v>
      </c>
      <c r="F685" s="30">
        <v>2090.6999999999998</v>
      </c>
      <c r="H685" s="30">
        <v>2439.15</v>
      </c>
      <c r="I685" s="30">
        <v>2439.15</v>
      </c>
      <c r="J685" s="30">
        <v>2439.15</v>
      </c>
      <c r="K685" s="30">
        <v>2439.15</v>
      </c>
      <c r="L685" s="30">
        <v>2439.15</v>
      </c>
      <c r="N685" s="30">
        <v>2787.6</v>
      </c>
      <c r="O685" s="30">
        <v>2787.6</v>
      </c>
      <c r="P685" s="30">
        <v>2787.6</v>
      </c>
      <c r="Q685" s="30">
        <v>2787.6</v>
      </c>
      <c r="R685" s="30">
        <v>2787.6</v>
      </c>
      <c r="T685" s="30">
        <v>4181.3999999999996</v>
      </c>
      <c r="U685" s="30">
        <v>4181.3999999999996</v>
      </c>
      <c r="V685" s="30">
        <v>4181.3999999999996</v>
      </c>
      <c r="W685" s="30">
        <v>4181.3999999999996</v>
      </c>
      <c r="X685" s="30">
        <v>4181.3999999999996</v>
      </c>
    </row>
    <row r="686" spans="1:24" x14ac:dyDescent="0.25">
      <c r="A686" s="10" t="s">
        <v>69</v>
      </c>
      <c r="B686" s="30">
        <v>730.43695500000001</v>
      </c>
      <c r="C686" s="30">
        <v>730.43695500000001</v>
      </c>
      <c r="D686" s="30">
        <v>730.43695500000001</v>
      </c>
      <c r="E686" s="30">
        <v>730.43695500000001</v>
      </c>
      <c r="F686" s="30">
        <v>730.43695500000001</v>
      </c>
      <c r="H686" s="30">
        <v>852.17644749999999</v>
      </c>
      <c r="I686" s="30">
        <v>852.17644749999999</v>
      </c>
      <c r="J686" s="30">
        <v>852.17644749999999</v>
      </c>
      <c r="K686" s="30">
        <v>852.17644749999999</v>
      </c>
      <c r="L686" s="30">
        <v>852.17644749999999</v>
      </c>
      <c r="N686" s="30">
        <v>973.91593999999998</v>
      </c>
      <c r="O686" s="30">
        <v>973.91593999999998</v>
      </c>
      <c r="P686" s="30">
        <v>973.91593999999998</v>
      </c>
      <c r="Q686" s="30">
        <v>973.91593999999998</v>
      </c>
      <c r="R686" s="30">
        <v>973.91593999999998</v>
      </c>
      <c r="T686" s="30">
        <v>1460.87391</v>
      </c>
      <c r="U686" s="30">
        <v>1460.87391</v>
      </c>
      <c r="V686" s="30">
        <v>1460.87391</v>
      </c>
      <c r="W686" s="30">
        <v>1460.87391</v>
      </c>
      <c r="X686" s="30">
        <v>1460.87391</v>
      </c>
    </row>
    <row r="687" spans="1:24" x14ac:dyDescent="0.25">
      <c r="A687" s="10" t="s">
        <v>70</v>
      </c>
      <c r="B687" s="30">
        <v>1115.5600459279631</v>
      </c>
      <c r="C687" s="30">
        <v>1005.204158278712</v>
      </c>
      <c r="D687" s="30">
        <v>894.84826950945694</v>
      </c>
      <c r="E687" s="30">
        <v>784.49238140098942</v>
      </c>
      <c r="F687" s="30">
        <v>674.13648641570251</v>
      </c>
      <c r="H687" s="30">
        <v>1532.466282528487</v>
      </c>
      <c r="I687" s="30">
        <v>1422.069514197651</v>
      </c>
      <c r="J687" s="30">
        <v>1311.6727458668099</v>
      </c>
      <c r="K687" s="30">
        <v>1201.275977535965</v>
      </c>
      <c r="L687" s="30">
        <v>1090.8792092051201</v>
      </c>
      <c r="N687" s="30">
        <v>1598.6491018966681</v>
      </c>
      <c r="O687" s="30">
        <v>1488.252333565817</v>
      </c>
      <c r="P687" s="30">
        <v>1377.855565234966</v>
      </c>
      <c r="Q687" s="30">
        <v>1267.458796904114</v>
      </c>
      <c r="R687" s="30">
        <v>1157.062028573263</v>
      </c>
      <c r="T687" s="30">
        <v>1857.7727448339549</v>
      </c>
      <c r="U687" s="30">
        <v>1747.335096381526</v>
      </c>
      <c r="V687" s="30">
        <v>1636.8974479291001</v>
      </c>
      <c r="W687" s="30">
        <v>1526.4597994766741</v>
      </c>
      <c r="X687" s="30">
        <v>1416.02215102425</v>
      </c>
    </row>
    <row r="688" spans="1:24" x14ac:dyDescent="0.25">
      <c r="A688" s="10" t="s">
        <v>10</v>
      </c>
      <c r="B688" s="30">
        <v>20241.70324200769</v>
      </c>
      <c r="C688" s="30">
        <v>18239.308895815131</v>
      </c>
      <c r="D688" s="30">
        <v>16236.914529300209</v>
      </c>
      <c r="E688" s="30">
        <v>14234.520174775211</v>
      </c>
      <c r="F688" s="30">
        <v>12232.125695471141</v>
      </c>
      <c r="H688" s="30">
        <v>27806.41690472253</v>
      </c>
      <c r="I688" s="30">
        <v>25803.2807834655</v>
      </c>
      <c r="J688" s="30">
        <v>23800.144662208379</v>
      </c>
      <c r="K688" s="30">
        <v>21797.008540951188</v>
      </c>
      <c r="L688" s="30">
        <v>19793.87241969398</v>
      </c>
      <c r="N688" s="30">
        <v>29007.296224719819</v>
      </c>
      <c r="O688" s="30">
        <v>27004.16010346252</v>
      </c>
      <c r="P688" s="30">
        <v>25001.023982205221</v>
      </c>
      <c r="Q688" s="30">
        <v>22997.887860947889</v>
      </c>
      <c r="R688" s="30">
        <v>20994.75173969059</v>
      </c>
      <c r="T688" s="30">
        <v>33709.063648598349</v>
      </c>
      <c r="U688" s="30">
        <v>31705.18576243785</v>
      </c>
      <c r="V688" s="30">
        <v>29701.307876277398</v>
      </c>
      <c r="W688" s="30">
        <v>27697.429990116951</v>
      </c>
      <c r="X688" s="30">
        <v>25693.552103956528</v>
      </c>
    </row>
    <row r="689" spans="1:24" x14ac:dyDescent="0.25">
      <c r="A689" s="10" t="s">
        <v>26</v>
      </c>
      <c r="B689" s="30">
        <v>38746.800000000003</v>
      </c>
      <c r="C689" s="30">
        <v>36634</v>
      </c>
      <c r="D689" s="30">
        <v>34521.300000000003</v>
      </c>
      <c r="E689" s="30">
        <v>32408.5</v>
      </c>
      <c r="F689" s="30">
        <v>30295.8</v>
      </c>
      <c r="H689" s="30">
        <v>41689.9</v>
      </c>
      <c r="I689" s="30">
        <v>39576.400000000001</v>
      </c>
      <c r="J689" s="30">
        <v>37462.9</v>
      </c>
      <c r="K689" s="30">
        <v>35349.300000000003</v>
      </c>
      <c r="L689" s="30">
        <v>33235.800000000003</v>
      </c>
      <c r="N689" s="30">
        <v>42511.6</v>
      </c>
      <c r="O689" s="30">
        <v>40398</v>
      </c>
      <c r="P689" s="30">
        <v>38284.5</v>
      </c>
      <c r="Q689" s="30">
        <v>36171</v>
      </c>
      <c r="R689" s="30">
        <v>34057.4</v>
      </c>
      <c r="T689" s="30">
        <v>45934</v>
      </c>
      <c r="U689" s="30">
        <v>43819.7</v>
      </c>
      <c r="V689" s="30">
        <v>41705.4</v>
      </c>
      <c r="W689" s="30">
        <v>39591.1</v>
      </c>
      <c r="X689" s="30">
        <v>37476.800000000003</v>
      </c>
    </row>
    <row r="691" spans="1:24" x14ac:dyDescent="0.25">
      <c r="A691" s="10" t="s">
        <v>315</v>
      </c>
      <c r="B691" s="10">
        <v>100</v>
      </c>
      <c r="C691" s="10">
        <v>95</v>
      </c>
      <c r="D691" s="10">
        <v>90</v>
      </c>
      <c r="E691" s="10">
        <v>85</v>
      </c>
      <c r="F691" s="10">
        <v>80</v>
      </c>
      <c r="G691" s="10" t="s">
        <v>316</v>
      </c>
      <c r="H691" s="10">
        <v>100</v>
      </c>
      <c r="I691" s="10">
        <v>95</v>
      </c>
      <c r="J691" s="10">
        <v>90</v>
      </c>
      <c r="K691" s="10">
        <v>85</v>
      </c>
      <c r="L691" s="10">
        <v>80</v>
      </c>
      <c r="M691" s="10" t="s">
        <v>317</v>
      </c>
      <c r="N691" s="10">
        <v>100</v>
      </c>
      <c r="O691" s="10">
        <v>95</v>
      </c>
      <c r="P691" s="10">
        <v>90</v>
      </c>
      <c r="Q691" s="10">
        <v>85</v>
      </c>
      <c r="R691" s="10">
        <v>80</v>
      </c>
      <c r="S691" s="10" t="s">
        <v>318</v>
      </c>
      <c r="T691" s="10">
        <v>100</v>
      </c>
      <c r="U691" s="10">
        <v>95</v>
      </c>
      <c r="V691" s="10">
        <v>90</v>
      </c>
      <c r="W691" s="10">
        <v>85</v>
      </c>
      <c r="X691" s="10">
        <v>80</v>
      </c>
    </row>
    <row r="692" spans="1:24" x14ac:dyDescent="0.25">
      <c r="A692" s="10" t="s">
        <v>22</v>
      </c>
      <c r="B692" s="30">
        <v>20.606000000000002</v>
      </c>
      <c r="C692" s="30">
        <v>16.114999999999998</v>
      </c>
      <c r="D692" s="30">
        <v>15.095000000000001</v>
      </c>
      <c r="E692" s="30">
        <v>14.08</v>
      </c>
      <c r="F692" s="30">
        <v>13.146000000000001</v>
      </c>
      <c r="H692" s="30">
        <v>21.759</v>
      </c>
      <c r="I692" s="30">
        <v>16.887</v>
      </c>
      <c r="J692" s="30">
        <v>15.824999999999999</v>
      </c>
      <c r="K692" s="30">
        <v>14.875999999999999</v>
      </c>
      <c r="L692" s="30">
        <v>13.92</v>
      </c>
      <c r="N692" s="30">
        <v>21.734000000000002</v>
      </c>
      <c r="O692" s="30">
        <v>17.021999999999998</v>
      </c>
      <c r="P692" s="30">
        <v>15.984999999999999</v>
      </c>
      <c r="Q692" s="30">
        <v>14.957000000000001</v>
      </c>
      <c r="R692" s="30">
        <v>14.009</v>
      </c>
      <c r="T692" s="30">
        <v>22.225999999999999</v>
      </c>
      <c r="U692" s="30">
        <v>17.734999999999999</v>
      </c>
      <c r="V692" s="30">
        <v>16.460999999999999</v>
      </c>
      <c r="W692" s="30">
        <v>15.423999999999999</v>
      </c>
      <c r="X692" s="30">
        <v>14.462999999999999</v>
      </c>
    </row>
    <row r="693" spans="1:24" x14ac:dyDescent="0.25">
      <c r="A693" s="10" t="s">
        <v>23</v>
      </c>
      <c r="B693" s="30">
        <v>4.76</v>
      </c>
      <c r="C693" s="30">
        <v>4.3140000000000001</v>
      </c>
      <c r="D693" s="30">
        <v>3.19</v>
      </c>
      <c r="E693" s="30">
        <v>2.5739999999999998</v>
      </c>
      <c r="F693" s="30">
        <v>2.0870000000000002</v>
      </c>
      <c r="H693" s="30">
        <v>5.71</v>
      </c>
      <c r="I693" s="30">
        <v>5.1589999999999998</v>
      </c>
      <c r="J693" s="30">
        <v>4.4790000000000001</v>
      </c>
      <c r="K693" s="30">
        <v>4.0830000000000002</v>
      </c>
      <c r="L693" s="30">
        <v>3.698</v>
      </c>
      <c r="N693" s="30">
        <v>6.78</v>
      </c>
      <c r="O693" s="30">
        <v>5.93</v>
      </c>
      <c r="P693" s="30">
        <v>5</v>
      </c>
      <c r="Q693" s="30">
        <v>4.2690000000000001</v>
      </c>
      <c r="R693" s="30">
        <v>3.8919999999999999</v>
      </c>
      <c r="T693" s="30">
        <v>10.62</v>
      </c>
      <c r="U693" s="30">
        <v>9.2279999999999998</v>
      </c>
      <c r="V693" s="30">
        <v>7.5780000000000003</v>
      </c>
      <c r="W693" s="30">
        <v>6.53</v>
      </c>
      <c r="X693" s="30">
        <v>5.6120000000000001</v>
      </c>
    </row>
    <row r="694" spans="1:24" x14ac:dyDescent="0.25">
      <c r="A694" s="10" t="s">
        <v>24</v>
      </c>
      <c r="B694" s="30">
        <v>47.183</v>
      </c>
      <c r="C694" s="30">
        <v>27.817</v>
      </c>
      <c r="D694" s="30">
        <v>24.306000000000001</v>
      </c>
      <c r="E694" s="30">
        <v>20.916</v>
      </c>
      <c r="F694" s="30">
        <v>17.38</v>
      </c>
      <c r="H694" s="30">
        <v>63.968000000000004</v>
      </c>
      <c r="I694" s="30">
        <v>44.348999999999997</v>
      </c>
      <c r="J694" s="30">
        <v>40.973999999999997</v>
      </c>
      <c r="K694" s="30">
        <v>37.109000000000002</v>
      </c>
      <c r="L694" s="30">
        <v>33.264000000000003</v>
      </c>
      <c r="N694" s="30">
        <v>66.605000000000004</v>
      </c>
      <c r="O694" s="30">
        <v>46.283000000000001</v>
      </c>
      <c r="P694" s="30">
        <v>42.709000000000003</v>
      </c>
      <c r="Q694" s="30">
        <v>39.325000000000003</v>
      </c>
      <c r="R694" s="30">
        <v>35.445</v>
      </c>
      <c r="T694" s="30">
        <v>74.412999999999997</v>
      </c>
      <c r="U694" s="30">
        <v>53.551000000000002</v>
      </c>
      <c r="V694" s="30">
        <v>50.125</v>
      </c>
      <c r="W694" s="30">
        <v>46.414000000000001</v>
      </c>
      <c r="X694" s="30">
        <v>42.628999999999998</v>
      </c>
    </row>
    <row r="695" spans="1:24" x14ac:dyDescent="0.25">
      <c r="A695" s="10" t="s">
        <v>25</v>
      </c>
      <c r="B695" s="30">
        <v>0</v>
      </c>
      <c r="C695" s="30">
        <v>0</v>
      </c>
      <c r="D695" s="30">
        <v>0</v>
      </c>
      <c r="E695" s="30">
        <v>0</v>
      </c>
      <c r="F695" s="30">
        <v>0</v>
      </c>
      <c r="H695" s="30">
        <v>0</v>
      </c>
      <c r="I695" s="30">
        <v>0</v>
      </c>
      <c r="J695" s="30">
        <v>0</v>
      </c>
      <c r="K695" s="30">
        <v>0</v>
      </c>
      <c r="L695" s="30">
        <v>0</v>
      </c>
      <c r="N695" s="30">
        <v>0</v>
      </c>
      <c r="O695" s="30">
        <v>0</v>
      </c>
      <c r="P695" s="30">
        <v>0</v>
      </c>
      <c r="Q695" s="30">
        <v>0</v>
      </c>
      <c r="R695" s="30">
        <v>0</v>
      </c>
      <c r="T695" s="30">
        <v>0</v>
      </c>
      <c r="U695" s="30">
        <v>0</v>
      </c>
      <c r="V695" s="30">
        <v>0</v>
      </c>
      <c r="W695" s="30">
        <v>0</v>
      </c>
      <c r="X695" s="30">
        <v>0</v>
      </c>
    </row>
    <row r="696" spans="1:24" x14ac:dyDescent="0.25">
      <c r="A696" s="10" t="s">
        <v>64</v>
      </c>
      <c r="B696" s="30">
        <v>37091.519999999997</v>
      </c>
      <c r="C696" s="30">
        <v>29006.46</v>
      </c>
      <c r="D696" s="30">
        <v>27170.46</v>
      </c>
      <c r="E696" s="30">
        <v>25344.36</v>
      </c>
      <c r="F696" s="30">
        <v>23663.7</v>
      </c>
      <c r="H696" s="30">
        <v>39166.92</v>
      </c>
      <c r="I696" s="30">
        <v>30396.240000000002</v>
      </c>
      <c r="J696" s="30">
        <v>28484.639999999999</v>
      </c>
      <c r="K696" s="30">
        <v>26775.9</v>
      </c>
      <c r="L696" s="30">
        <v>25056.18</v>
      </c>
      <c r="N696" s="30">
        <v>39121.379999999997</v>
      </c>
      <c r="O696" s="30">
        <v>30639.42</v>
      </c>
      <c r="P696" s="30">
        <v>28772.1</v>
      </c>
      <c r="Q696" s="30">
        <v>26922.78</v>
      </c>
      <c r="R696" s="30">
        <v>25216.38</v>
      </c>
      <c r="T696" s="30">
        <v>40005.9</v>
      </c>
      <c r="U696" s="30">
        <v>31923.18</v>
      </c>
      <c r="V696" s="30">
        <v>29630.52</v>
      </c>
      <c r="W696" s="30">
        <v>27763.74</v>
      </c>
      <c r="X696" s="30">
        <v>26034.12</v>
      </c>
    </row>
    <row r="697" spans="1:24" x14ac:dyDescent="0.25">
      <c r="A697" s="10" t="s">
        <v>65</v>
      </c>
      <c r="B697" s="30">
        <v>3612.4022566828799</v>
      </c>
      <c r="C697" s="30">
        <v>2824.9853756972402</v>
      </c>
      <c r="D697" s="30">
        <v>2646.17440911324</v>
      </c>
      <c r="E697" s="30">
        <v>2468.32761930984</v>
      </c>
      <c r="F697" s="30">
        <v>2304.6454629377999</v>
      </c>
      <c r="H697" s="30">
        <v>3814.52877087048</v>
      </c>
      <c r="I697" s="30">
        <v>2960.3382652065602</v>
      </c>
      <c r="J697" s="30">
        <v>2774.1644941161599</v>
      </c>
      <c r="K697" s="30">
        <v>2607.7475817845998</v>
      </c>
      <c r="L697" s="30">
        <v>2440.2613097509202</v>
      </c>
      <c r="N697" s="30">
        <v>3810.093557679721</v>
      </c>
      <c r="O697" s="30">
        <v>2984.0219530354798</v>
      </c>
      <c r="P697" s="30">
        <v>2802.1606817274001</v>
      </c>
      <c r="Q697" s="30">
        <v>2622.0524591113199</v>
      </c>
      <c r="R697" s="30">
        <v>2455.8634431097198</v>
      </c>
      <c r="T697" s="30">
        <v>3896.2383704046001</v>
      </c>
      <c r="U697" s="30">
        <v>3109.04938574892</v>
      </c>
      <c r="V697" s="30">
        <v>2885.7635738488798</v>
      </c>
      <c r="W697" s="30">
        <v>2703.9548940015602</v>
      </c>
      <c r="X697" s="30">
        <v>2535.50444518728</v>
      </c>
    </row>
    <row r="698" spans="1:24" x14ac:dyDescent="0.25">
      <c r="A698" s="10" t="s">
        <v>66</v>
      </c>
      <c r="B698" s="30">
        <v>30112.337105458369</v>
      </c>
      <c r="C698" s="30">
        <v>19201.79578738999</v>
      </c>
      <c r="D698" s="30">
        <v>16220.977715780749</v>
      </c>
      <c r="E698" s="30">
        <v>13794.574716659659</v>
      </c>
      <c r="F698" s="30">
        <v>11412.8765326466</v>
      </c>
      <c r="H698" s="30">
        <v>40110.810489362877</v>
      </c>
      <c r="I698" s="30">
        <v>28961.10671293928</v>
      </c>
      <c r="J698" s="30">
        <v>26481.386288345471</v>
      </c>
      <c r="K698" s="30">
        <v>24009.313061248151</v>
      </c>
      <c r="L698" s="30">
        <v>21557.724824153771</v>
      </c>
      <c r="N698" s="30">
        <v>42565.643794497431</v>
      </c>
      <c r="O698" s="30">
        <v>30749.40658995129</v>
      </c>
      <c r="P698" s="30">
        <v>27920.880673851341</v>
      </c>
      <c r="Q698" s="30">
        <v>25387.490175989689</v>
      </c>
      <c r="R698" s="30">
        <v>22924.70469128992</v>
      </c>
      <c r="T698" s="30">
        <v>50481.223533858807</v>
      </c>
      <c r="U698" s="30">
        <v>37851.482100882167</v>
      </c>
      <c r="V698" s="30">
        <v>34411.619271612573</v>
      </c>
      <c r="W698" s="30">
        <v>31396.765718063329</v>
      </c>
      <c r="X698" s="30">
        <v>28465.668450818521</v>
      </c>
    </row>
    <row r="699" spans="1:24" x14ac:dyDescent="0.25">
      <c r="A699" s="10" t="s">
        <v>67</v>
      </c>
      <c r="B699" s="30">
        <v>5744.0101267290001</v>
      </c>
      <c r="C699" s="30">
        <v>3386.4883326187501</v>
      </c>
      <c r="D699" s="30">
        <v>2959.0122786542502</v>
      </c>
      <c r="E699" s="30">
        <v>2546.2667032822501</v>
      </c>
      <c r="F699" s="30">
        <v>2115.8323796499999</v>
      </c>
      <c r="H699" s="30">
        <v>7787.4562041385007</v>
      </c>
      <c r="I699" s="30">
        <v>5399.0004049839999</v>
      </c>
      <c r="J699" s="30">
        <v>4988.1783135935002</v>
      </c>
      <c r="K699" s="30">
        <v>4517.6795229794998</v>
      </c>
      <c r="L699" s="30">
        <v>4049.5303045707501</v>
      </c>
      <c r="N699" s="30">
        <v>8108.3980282162502</v>
      </c>
      <c r="O699" s="30">
        <v>5634.5298011237492</v>
      </c>
      <c r="P699" s="30">
        <v>5199.3963330810002</v>
      </c>
      <c r="Q699" s="30">
        <v>4787.4177165117499</v>
      </c>
      <c r="R699" s="30">
        <v>4315.0197898147499</v>
      </c>
      <c r="T699" s="30">
        <v>9059.0617251487511</v>
      </c>
      <c r="U699" s="30">
        <v>6519.3202586645002</v>
      </c>
      <c r="V699" s="30">
        <v>6102.1920615625004</v>
      </c>
      <c r="W699" s="30">
        <v>5650.4289788442502</v>
      </c>
      <c r="X699" s="30">
        <v>5189.5719560362504</v>
      </c>
    </row>
    <row r="700" spans="1:24" x14ac:dyDescent="0.25">
      <c r="A700" s="10" t="s">
        <v>68</v>
      </c>
      <c r="B700" s="30">
        <v>0</v>
      </c>
      <c r="C700" s="30">
        <v>0</v>
      </c>
      <c r="D700" s="30">
        <v>0</v>
      </c>
      <c r="E700" s="30">
        <v>0</v>
      </c>
      <c r="F700" s="30">
        <v>0</v>
      </c>
      <c r="H700" s="30">
        <v>0</v>
      </c>
      <c r="I700" s="30">
        <v>0</v>
      </c>
      <c r="J700" s="30">
        <v>0</v>
      </c>
      <c r="K700" s="30">
        <v>0</v>
      </c>
      <c r="L700" s="30">
        <v>0</v>
      </c>
      <c r="N700" s="30">
        <v>0</v>
      </c>
      <c r="O700" s="30">
        <v>0</v>
      </c>
      <c r="P700" s="30">
        <v>0</v>
      </c>
      <c r="Q700" s="30">
        <v>0</v>
      </c>
      <c r="R700" s="30">
        <v>0</v>
      </c>
      <c r="T700" s="30">
        <v>0</v>
      </c>
      <c r="U700" s="30">
        <v>0</v>
      </c>
      <c r="V700" s="30">
        <v>0</v>
      </c>
      <c r="W700" s="30">
        <v>0</v>
      </c>
      <c r="X700" s="30">
        <v>0</v>
      </c>
    </row>
    <row r="701" spans="1:24" x14ac:dyDescent="0.25">
      <c r="A701" s="10" t="s">
        <v>69</v>
      </c>
      <c r="B701" s="30">
        <v>0</v>
      </c>
      <c r="C701" s="30">
        <v>0</v>
      </c>
      <c r="D701" s="30">
        <v>0</v>
      </c>
      <c r="E701" s="30">
        <v>0</v>
      </c>
      <c r="F701" s="30">
        <v>0</v>
      </c>
      <c r="H701" s="30">
        <v>0</v>
      </c>
      <c r="I701" s="30">
        <v>0</v>
      </c>
      <c r="J701" s="30">
        <v>0</v>
      </c>
      <c r="K701" s="30">
        <v>0</v>
      </c>
      <c r="L701" s="30">
        <v>0</v>
      </c>
      <c r="N701" s="30">
        <v>0</v>
      </c>
      <c r="O701" s="30">
        <v>0</v>
      </c>
      <c r="P701" s="30">
        <v>0</v>
      </c>
      <c r="Q701" s="30">
        <v>0</v>
      </c>
      <c r="R701" s="30">
        <v>0</v>
      </c>
      <c r="T701" s="30">
        <v>0</v>
      </c>
      <c r="U701" s="30">
        <v>0</v>
      </c>
      <c r="V701" s="30">
        <v>0</v>
      </c>
      <c r="W701" s="30">
        <v>0</v>
      </c>
      <c r="X701" s="30">
        <v>0</v>
      </c>
    </row>
    <row r="702" spans="1:24" x14ac:dyDescent="0.25">
      <c r="A702" s="10" t="s">
        <v>70</v>
      </c>
      <c r="B702" s="30">
        <v>0</v>
      </c>
      <c r="C702" s="30">
        <v>0</v>
      </c>
      <c r="D702" s="30">
        <v>0</v>
      </c>
      <c r="E702" s="30">
        <v>0</v>
      </c>
      <c r="F702" s="30">
        <v>0</v>
      </c>
      <c r="H702" s="30">
        <v>0</v>
      </c>
      <c r="I702" s="30">
        <v>0</v>
      </c>
      <c r="J702" s="30">
        <v>0</v>
      </c>
      <c r="K702" s="30">
        <v>0</v>
      </c>
      <c r="L702" s="30">
        <v>0</v>
      </c>
      <c r="N702" s="30">
        <v>0</v>
      </c>
      <c r="O702" s="30">
        <v>0</v>
      </c>
      <c r="P702" s="30">
        <v>0</v>
      </c>
      <c r="Q702" s="30">
        <v>0</v>
      </c>
      <c r="R702" s="30">
        <v>0</v>
      </c>
      <c r="T702" s="30">
        <v>0</v>
      </c>
      <c r="U702" s="30">
        <v>0</v>
      </c>
      <c r="V702" s="30">
        <v>0</v>
      </c>
      <c r="W702" s="30">
        <v>0</v>
      </c>
      <c r="X702" s="30">
        <v>0</v>
      </c>
    </row>
    <row r="703" spans="1:24" x14ac:dyDescent="0.25">
      <c r="A703" s="10" t="s">
        <v>10</v>
      </c>
      <c r="B703" s="30">
        <v>0</v>
      </c>
      <c r="C703" s="30">
        <v>0</v>
      </c>
      <c r="D703" s="30">
        <v>0</v>
      </c>
      <c r="E703" s="30">
        <v>0</v>
      </c>
      <c r="F703" s="30">
        <v>0</v>
      </c>
      <c r="H703" s="30">
        <v>0</v>
      </c>
      <c r="I703" s="30">
        <v>0</v>
      </c>
      <c r="J703" s="30">
        <v>0</v>
      </c>
      <c r="K703" s="30">
        <v>0</v>
      </c>
      <c r="L703" s="30">
        <v>0</v>
      </c>
      <c r="N703" s="30">
        <v>0</v>
      </c>
      <c r="O703" s="30">
        <v>0</v>
      </c>
      <c r="P703" s="30">
        <v>0</v>
      </c>
      <c r="Q703" s="30">
        <v>0</v>
      </c>
      <c r="R703" s="30">
        <v>0</v>
      </c>
      <c r="T703" s="30">
        <v>0</v>
      </c>
      <c r="U703" s="30">
        <v>0</v>
      </c>
      <c r="V703" s="30">
        <v>0</v>
      </c>
      <c r="W703" s="30">
        <v>0</v>
      </c>
      <c r="X703" s="30">
        <v>0</v>
      </c>
    </row>
    <row r="704" spans="1:24" x14ac:dyDescent="0.25">
      <c r="A704" s="10" t="s">
        <v>26</v>
      </c>
      <c r="B704" s="30">
        <v>76560.2</v>
      </c>
      <c r="C704" s="30">
        <v>54419.8</v>
      </c>
      <c r="D704" s="30">
        <v>48996.6</v>
      </c>
      <c r="E704" s="30">
        <v>44153.5</v>
      </c>
      <c r="F704" s="30">
        <v>39497</v>
      </c>
      <c r="H704" s="30">
        <v>90879.6</v>
      </c>
      <c r="I704" s="30">
        <v>67716.7</v>
      </c>
      <c r="J704" s="30">
        <v>62728.4</v>
      </c>
      <c r="K704" s="30">
        <v>57910.5</v>
      </c>
      <c r="L704" s="30">
        <v>53103.8</v>
      </c>
      <c r="N704" s="30">
        <v>93605.5</v>
      </c>
      <c r="O704" s="30">
        <v>70007.3</v>
      </c>
      <c r="P704" s="30">
        <v>64694.400000000001</v>
      </c>
      <c r="Q704" s="30">
        <v>59719.8</v>
      </c>
      <c r="R704" s="30">
        <v>54911.9</v>
      </c>
      <c r="T704" s="30">
        <v>103442</v>
      </c>
      <c r="U704" s="30">
        <v>79403</v>
      </c>
      <c r="V704" s="30">
        <v>73030.100000000006</v>
      </c>
      <c r="W704" s="30">
        <v>67514.8</v>
      </c>
      <c r="X704" s="30">
        <v>62224.9</v>
      </c>
    </row>
    <row r="706" spans="1:24" x14ac:dyDescent="0.25">
      <c r="A706" s="10" t="s">
        <v>319</v>
      </c>
      <c r="B706" s="10">
        <v>100</v>
      </c>
      <c r="C706" s="10">
        <v>95</v>
      </c>
      <c r="D706" s="10">
        <v>90</v>
      </c>
      <c r="E706" s="10">
        <v>85</v>
      </c>
      <c r="F706" s="10">
        <v>80</v>
      </c>
      <c r="G706" s="10" t="s">
        <v>320</v>
      </c>
      <c r="H706" s="10">
        <v>100</v>
      </c>
      <c r="I706" s="10">
        <v>95</v>
      </c>
      <c r="J706" s="10">
        <v>90</v>
      </c>
      <c r="K706" s="10">
        <v>85</v>
      </c>
      <c r="L706" s="10">
        <v>80</v>
      </c>
      <c r="M706" s="10" t="s">
        <v>321</v>
      </c>
      <c r="N706" s="10">
        <v>100</v>
      </c>
      <c r="O706" s="10">
        <v>95</v>
      </c>
      <c r="P706" s="10">
        <v>90</v>
      </c>
      <c r="Q706" s="10">
        <v>85</v>
      </c>
      <c r="R706" s="10">
        <v>80</v>
      </c>
      <c r="S706" s="10" t="s">
        <v>322</v>
      </c>
      <c r="T706" s="10">
        <v>100</v>
      </c>
      <c r="U706" s="10">
        <v>95</v>
      </c>
      <c r="V706" s="10">
        <v>90</v>
      </c>
      <c r="W706" s="10">
        <v>85</v>
      </c>
      <c r="X706" s="10">
        <v>80</v>
      </c>
    </row>
    <row r="707" spans="1:24" x14ac:dyDescent="0.25">
      <c r="A707" s="10" t="s">
        <v>22</v>
      </c>
      <c r="B707" s="30">
        <v>0</v>
      </c>
      <c r="C707" s="30">
        <v>0</v>
      </c>
      <c r="D707" s="30">
        <v>0</v>
      </c>
      <c r="E707" s="30">
        <v>0</v>
      </c>
      <c r="F707" s="30">
        <v>0</v>
      </c>
      <c r="H707" s="30">
        <v>0</v>
      </c>
      <c r="I707" s="30">
        <v>0</v>
      </c>
      <c r="J707" s="30">
        <v>0</v>
      </c>
      <c r="K707" s="30">
        <v>0</v>
      </c>
      <c r="L707" s="30">
        <v>0</v>
      </c>
      <c r="N707" s="30">
        <v>0</v>
      </c>
      <c r="O707" s="30">
        <v>0</v>
      </c>
      <c r="P707" s="30">
        <v>0</v>
      </c>
      <c r="Q707" s="30">
        <v>0</v>
      </c>
      <c r="R707" s="30">
        <v>0</v>
      </c>
      <c r="T707" s="30">
        <v>0</v>
      </c>
      <c r="U707" s="30">
        <v>0</v>
      </c>
      <c r="V707" s="30">
        <v>0</v>
      </c>
      <c r="W707" s="30">
        <v>0</v>
      </c>
      <c r="X707" s="30">
        <v>0</v>
      </c>
    </row>
    <row r="708" spans="1:24" x14ac:dyDescent="0.25">
      <c r="A708" s="10" t="s">
        <v>23</v>
      </c>
      <c r="B708" s="30">
        <v>0</v>
      </c>
      <c r="C708" s="30">
        <v>0</v>
      </c>
      <c r="D708" s="30">
        <v>0</v>
      </c>
      <c r="E708" s="30">
        <v>0</v>
      </c>
      <c r="F708" s="30">
        <v>0</v>
      </c>
      <c r="H708" s="30">
        <v>0</v>
      </c>
      <c r="I708" s="30">
        <v>0</v>
      </c>
      <c r="J708" s="30">
        <v>0</v>
      </c>
      <c r="K708" s="30">
        <v>0</v>
      </c>
      <c r="L708" s="30">
        <v>0</v>
      </c>
      <c r="N708" s="30">
        <v>0</v>
      </c>
      <c r="O708" s="30">
        <v>0</v>
      </c>
      <c r="P708" s="30">
        <v>0</v>
      </c>
      <c r="Q708" s="30">
        <v>0</v>
      </c>
      <c r="R708" s="30">
        <v>0</v>
      </c>
      <c r="T708" s="30">
        <v>0</v>
      </c>
      <c r="U708" s="30">
        <v>0</v>
      </c>
      <c r="V708" s="30">
        <v>0</v>
      </c>
      <c r="W708" s="30">
        <v>0</v>
      </c>
      <c r="X708" s="30">
        <v>0</v>
      </c>
    </row>
    <row r="709" spans="1:24" x14ac:dyDescent="0.25">
      <c r="A709" s="10" t="s">
        <v>24</v>
      </c>
      <c r="B709" s="30">
        <v>0</v>
      </c>
      <c r="C709" s="30">
        <v>0</v>
      </c>
      <c r="D709" s="30">
        <v>0</v>
      </c>
      <c r="E709" s="30">
        <v>0</v>
      </c>
      <c r="F709" s="30">
        <v>0</v>
      </c>
      <c r="H709" s="30">
        <v>0</v>
      </c>
      <c r="I709" s="30">
        <v>0</v>
      </c>
      <c r="J709" s="30">
        <v>0</v>
      </c>
      <c r="K709" s="30">
        <v>0</v>
      </c>
      <c r="L709" s="30">
        <v>0</v>
      </c>
      <c r="N709" s="30">
        <v>0</v>
      </c>
      <c r="O709" s="30">
        <v>0</v>
      </c>
      <c r="P709" s="30">
        <v>0</v>
      </c>
      <c r="Q709" s="30">
        <v>0</v>
      </c>
      <c r="R709" s="30">
        <v>0</v>
      </c>
      <c r="T709" s="30">
        <v>0</v>
      </c>
      <c r="U709" s="30">
        <v>0</v>
      </c>
      <c r="V709" s="30">
        <v>0</v>
      </c>
      <c r="W709" s="30">
        <v>0</v>
      </c>
      <c r="X709" s="30">
        <v>0</v>
      </c>
    </row>
    <row r="710" spans="1:24" x14ac:dyDescent="0.25">
      <c r="A710" s="10" t="s">
        <v>25</v>
      </c>
      <c r="B710" s="30">
        <v>6</v>
      </c>
      <c r="C710" s="30">
        <v>6</v>
      </c>
      <c r="D710" s="30">
        <v>6</v>
      </c>
      <c r="E710" s="30">
        <v>6</v>
      </c>
      <c r="F710" s="30">
        <v>6</v>
      </c>
      <c r="H710" s="30">
        <v>7</v>
      </c>
      <c r="I710" s="30">
        <v>7</v>
      </c>
      <c r="J710" s="30">
        <v>7</v>
      </c>
      <c r="K710" s="30">
        <v>7</v>
      </c>
      <c r="L710" s="30">
        <v>7</v>
      </c>
      <c r="N710" s="30">
        <v>8</v>
      </c>
      <c r="O710" s="30">
        <v>8</v>
      </c>
      <c r="P710" s="30">
        <v>8</v>
      </c>
      <c r="Q710" s="30">
        <v>8</v>
      </c>
      <c r="R710" s="30">
        <v>8</v>
      </c>
      <c r="T710" s="30">
        <v>12</v>
      </c>
      <c r="U710" s="30">
        <v>12</v>
      </c>
      <c r="V710" s="30">
        <v>12</v>
      </c>
      <c r="W710" s="30">
        <v>12</v>
      </c>
      <c r="X710" s="30">
        <v>12</v>
      </c>
    </row>
    <row r="711" spans="1:24" x14ac:dyDescent="0.25">
      <c r="A711" s="10" t="s">
        <v>64</v>
      </c>
      <c r="B711" s="30">
        <v>0</v>
      </c>
      <c r="C711" s="30">
        <v>0</v>
      </c>
      <c r="D711" s="30">
        <v>0</v>
      </c>
      <c r="E711" s="30">
        <v>0</v>
      </c>
      <c r="F711" s="30">
        <v>0</v>
      </c>
      <c r="H711" s="30">
        <v>0</v>
      </c>
      <c r="I711" s="30">
        <v>0</v>
      </c>
      <c r="J711" s="30">
        <v>0</v>
      </c>
      <c r="K711" s="30">
        <v>0</v>
      </c>
      <c r="L711" s="30">
        <v>0</v>
      </c>
      <c r="N711" s="30">
        <v>0</v>
      </c>
      <c r="O711" s="30">
        <v>0</v>
      </c>
      <c r="P711" s="30">
        <v>0</v>
      </c>
      <c r="Q711" s="30">
        <v>0</v>
      </c>
      <c r="R711" s="30">
        <v>0</v>
      </c>
      <c r="T711" s="30">
        <v>0</v>
      </c>
      <c r="U711" s="30">
        <v>0</v>
      </c>
      <c r="V711" s="30">
        <v>0</v>
      </c>
      <c r="W711" s="30">
        <v>0</v>
      </c>
      <c r="X711" s="30">
        <v>0</v>
      </c>
    </row>
    <row r="712" spans="1:24" x14ac:dyDescent="0.25">
      <c r="A712" s="10" t="s">
        <v>65</v>
      </c>
      <c r="B712" s="30">
        <v>0</v>
      </c>
      <c r="C712" s="30">
        <v>0</v>
      </c>
      <c r="D712" s="30">
        <v>0</v>
      </c>
      <c r="E712" s="30">
        <v>0</v>
      </c>
      <c r="F712" s="30">
        <v>0</v>
      </c>
      <c r="H712" s="30">
        <v>0</v>
      </c>
      <c r="I712" s="30">
        <v>0</v>
      </c>
      <c r="J712" s="30">
        <v>0</v>
      </c>
      <c r="K712" s="30">
        <v>0</v>
      </c>
      <c r="L712" s="30">
        <v>0</v>
      </c>
      <c r="N712" s="30">
        <v>0</v>
      </c>
      <c r="O712" s="30">
        <v>0</v>
      </c>
      <c r="P712" s="30">
        <v>0</v>
      </c>
      <c r="Q712" s="30">
        <v>0</v>
      </c>
      <c r="R712" s="30">
        <v>0</v>
      </c>
      <c r="T712" s="30">
        <v>0</v>
      </c>
      <c r="U712" s="30">
        <v>0</v>
      </c>
      <c r="V712" s="30">
        <v>0</v>
      </c>
      <c r="W712" s="30">
        <v>0</v>
      </c>
      <c r="X712" s="30">
        <v>0</v>
      </c>
    </row>
    <row r="713" spans="1:24" x14ac:dyDescent="0.25">
      <c r="A713" s="10" t="s">
        <v>66</v>
      </c>
      <c r="B713" s="30">
        <v>0</v>
      </c>
      <c r="C713" s="30">
        <v>0</v>
      </c>
      <c r="D713" s="30">
        <v>0</v>
      </c>
      <c r="E713" s="30">
        <v>0</v>
      </c>
      <c r="F713" s="30">
        <v>0</v>
      </c>
      <c r="H713" s="30">
        <v>0</v>
      </c>
      <c r="I713" s="30">
        <v>0</v>
      </c>
      <c r="J713" s="30">
        <v>0</v>
      </c>
      <c r="K713" s="30">
        <v>0</v>
      </c>
      <c r="L713" s="30">
        <v>0</v>
      </c>
      <c r="N713" s="30">
        <v>0</v>
      </c>
      <c r="O713" s="30">
        <v>0</v>
      </c>
      <c r="P713" s="30">
        <v>0</v>
      </c>
      <c r="Q713" s="30">
        <v>0</v>
      </c>
      <c r="R713" s="30">
        <v>0</v>
      </c>
      <c r="T713" s="30">
        <v>0</v>
      </c>
      <c r="U713" s="30">
        <v>0</v>
      </c>
      <c r="V713" s="30">
        <v>0</v>
      </c>
      <c r="W713" s="30">
        <v>0</v>
      </c>
      <c r="X713" s="30">
        <v>0</v>
      </c>
    </row>
    <row r="714" spans="1:24" x14ac:dyDescent="0.25">
      <c r="A714" s="10" t="s">
        <v>67</v>
      </c>
      <c r="B714" s="30">
        <v>0</v>
      </c>
      <c r="C714" s="30">
        <v>0</v>
      </c>
      <c r="D714" s="30">
        <v>0</v>
      </c>
      <c r="E714" s="30">
        <v>0</v>
      </c>
      <c r="F714" s="30">
        <v>0</v>
      </c>
      <c r="H714" s="30">
        <v>0</v>
      </c>
      <c r="I714" s="30">
        <v>0</v>
      </c>
      <c r="J714" s="30">
        <v>0</v>
      </c>
      <c r="K714" s="30">
        <v>0</v>
      </c>
      <c r="L714" s="30">
        <v>0</v>
      </c>
      <c r="N714" s="30">
        <v>0</v>
      </c>
      <c r="O714" s="30">
        <v>0</v>
      </c>
      <c r="P714" s="30">
        <v>0</v>
      </c>
      <c r="Q714" s="30">
        <v>0</v>
      </c>
      <c r="R714" s="30">
        <v>0</v>
      </c>
      <c r="T714" s="30">
        <v>0</v>
      </c>
      <c r="U714" s="30">
        <v>0</v>
      </c>
      <c r="V714" s="30">
        <v>0</v>
      </c>
      <c r="W714" s="30">
        <v>0</v>
      </c>
      <c r="X714" s="30">
        <v>0</v>
      </c>
    </row>
    <row r="715" spans="1:24" x14ac:dyDescent="0.25">
      <c r="A715" s="10" t="s">
        <v>68</v>
      </c>
      <c r="B715" s="30">
        <v>2090.6999999999998</v>
      </c>
      <c r="C715" s="30">
        <v>2090.6999999999998</v>
      </c>
      <c r="D715" s="30">
        <v>2090.6999999999998</v>
      </c>
      <c r="E715" s="30">
        <v>2090.6999999999998</v>
      </c>
      <c r="F715" s="30">
        <v>2090.6999999999998</v>
      </c>
      <c r="H715" s="30">
        <v>2439.15</v>
      </c>
      <c r="I715" s="30">
        <v>2439.15</v>
      </c>
      <c r="J715" s="30">
        <v>2439.15</v>
      </c>
      <c r="K715" s="30">
        <v>2439.15</v>
      </c>
      <c r="L715" s="30">
        <v>2439.15</v>
      </c>
      <c r="N715" s="30">
        <v>2787.6</v>
      </c>
      <c r="O715" s="30">
        <v>2787.6</v>
      </c>
      <c r="P715" s="30">
        <v>2787.6</v>
      </c>
      <c r="Q715" s="30">
        <v>2787.6</v>
      </c>
      <c r="R715" s="30">
        <v>2787.6</v>
      </c>
      <c r="T715" s="30">
        <v>4181.3999999999996</v>
      </c>
      <c r="U715" s="30">
        <v>4181.3999999999996</v>
      </c>
      <c r="V715" s="30">
        <v>4181.3999999999996</v>
      </c>
      <c r="W715" s="30">
        <v>4181.3999999999996</v>
      </c>
      <c r="X715" s="30">
        <v>4181.3999999999996</v>
      </c>
    </row>
    <row r="716" spans="1:24" x14ac:dyDescent="0.25">
      <c r="A716" s="10" t="s">
        <v>69</v>
      </c>
      <c r="B716" s="30">
        <v>730.43695500000001</v>
      </c>
      <c r="C716" s="30">
        <v>730.43695500000001</v>
      </c>
      <c r="D716" s="30">
        <v>730.43695500000001</v>
      </c>
      <c r="E716" s="30">
        <v>730.43695500000001</v>
      </c>
      <c r="F716" s="30">
        <v>730.43695500000001</v>
      </c>
      <c r="H716" s="30">
        <v>852.17644749999999</v>
      </c>
      <c r="I716" s="30">
        <v>852.17644749999999</v>
      </c>
      <c r="J716" s="30">
        <v>852.17644749999999</v>
      </c>
      <c r="K716" s="30">
        <v>852.17644749999999</v>
      </c>
      <c r="L716" s="30">
        <v>852.17644749999999</v>
      </c>
      <c r="N716" s="30">
        <v>973.91593999999998</v>
      </c>
      <c r="O716" s="30">
        <v>973.91593999999998</v>
      </c>
      <c r="P716" s="30">
        <v>973.91593999999998</v>
      </c>
      <c r="Q716" s="30">
        <v>973.91593999999998</v>
      </c>
      <c r="R716" s="30">
        <v>973.91593999999998</v>
      </c>
      <c r="T716" s="30">
        <v>1460.87391</v>
      </c>
      <c r="U716" s="30">
        <v>1460.87391</v>
      </c>
      <c r="V716" s="30">
        <v>1460.87391</v>
      </c>
      <c r="W716" s="30">
        <v>1460.87391</v>
      </c>
      <c r="X716" s="30">
        <v>1460.87391</v>
      </c>
    </row>
    <row r="717" spans="1:24" x14ac:dyDescent="0.25">
      <c r="A717" s="10" t="s">
        <v>70</v>
      </c>
      <c r="B717" s="30">
        <v>2207.1177641851491</v>
      </c>
      <c r="C717" s="30">
        <v>2096.7618759759098</v>
      </c>
      <c r="D717" s="30">
        <v>1986.4059877666459</v>
      </c>
      <c r="E717" s="30">
        <v>1876.0500995573941</v>
      </c>
      <c r="F717" s="30">
        <v>1765.6942113481371</v>
      </c>
      <c r="H717" s="30">
        <v>2207.935366616824</v>
      </c>
      <c r="I717" s="30">
        <v>2097.5385982860039</v>
      </c>
      <c r="J717" s="30">
        <v>1987.1418299551681</v>
      </c>
      <c r="K717" s="30">
        <v>1876.7450616243379</v>
      </c>
      <c r="L717" s="30">
        <v>1766.3482932934969</v>
      </c>
      <c r="N717" s="30">
        <v>2207.9353666168308</v>
      </c>
      <c r="O717" s="30">
        <v>2097.5385982859948</v>
      </c>
      <c r="P717" s="30">
        <v>1987.1418299551531</v>
      </c>
      <c r="Q717" s="30">
        <v>1876.745061624312</v>
      </c>
      <c r="R717" s="30">
        <v>1766.3482932934669</v>
      </c>
      <c r="T717" s="30">
        <v>2208.7529690484798</v>
      </c>
      <c r="U717" s="30">
        <v>2098.3153205960621</v>
      </c>
      <c r="V717" s="30">
        <v>1987.8776721436379</v>
      </c>
      <c r="W717" s="30">
        <v>1877.4400236912179</v>
      </c>
      <c r="X717" s="30">
        <v>1767.002375238792</v>
      </c>
    </row>
    <row r="718" spans="1:24" x14ac:dyDescent="0.25">
      <c r="A718" s="10" t="s">
        <v>10</v>
      </c>
      <c r="B718" s="30">
        <v>40047.887127076458</v>
      </c>
      <c r="C718" s="30">
        <v>38045.492770722987</v>
      </c>
      <c r="D718" s="30">
        <v>36043.098414369037</v>
      </c>
      <c r="E718" s="30">
        <v>34040.704058015312</v>
      </c>
      <c r="F718" s="30">
        <v>32038.30970166151</v>
      </c>
      <c r="H718" s="30">
        <v>40062.722425142521</v>
      </c>
      <c r="I718" s="30">
        <v>38059.586303885779</v>
      </c>
      <c r="J718" s="30">
        <v>36056.450182628731</v>
      </c>
      <c r="K718" s="30">
        <v>34053.314061371828</v>
      </c>
      <c r="L718" s="30">
        <v>32050.1779401147</v>
      </c>
      <c r="N718" s="30">
        <v>40062.722425142638</v>
      </c>
      <c r="O718" s="30">
        <v>38059.586303885597</v>
      </c>
      <c r="P718" s="30">
        <v>36056.450182628461</v>
      </c>
      <c r="Q718" s="30">
        <v>34053.314061371348</v>
      </c>
      <c r="R718" s="30">
        <v>32050.17794011415</v>
      </c>
      <c r="T718" s="30">
        <v>40077.5577232082</v>
      </c>
      <c r="U718" s="30">
        <v>38073.679837047901</v>
      </c>
      <c r="V718" s="30">
        <v>36069.8019508875</v>
      </c>
      <c r="W718" s="30">
        <v>34065.924064727151</v>
      </c>
      <c r="X718" s="30">
        <v>32062.046178566699</v>
      </c>
    </row>
    <row r="719" spans="1:24" x14ac:dyDescent="0.25">
      <c r="A719" s="10" t="s">
        <v>26</v>
      </c>
      <c r="B719" s="30">
        <v>45075.9</v>
      </c>
      <c r="C719" s="30">
        <v>42963.199999999997</v>
      </c>
      <c r="D719" s="30">
        <v>40850.400000000001</v>
      </c>
      <c r="E719" s="30">
        <v>38737.699999999997</v>
      </c>
      <c r="F719" s="30">
        <v>36624.9</v>
      </c>
      <c r="H719" s="30">
        <v>45561.7</v>
      </c>
      <c r="I719" s="30">
        <v>43448.2</v>
      </c>
      <c r="J719" s="30">
        <v>41334.6</v>
      </c>
      <c r="K719" s="30">
        <v>39221.1</v>
      </c>
      <c r="L719" s="30">
        <v>37107.599999999999</v>
      </c>
      <c r="N719" s="30">
        <v>46031.9</v>
      </c>
      <c r="O719" s="30">
        <v>43918.3</v>
      </c>
      <c r="P719" s="30">
        <v>41804.800000000003</v>
      </c>
      <c r="Q719" s="30">
        <v>39691.300000000003</v>
      </c>
      <c r="R719" s="30">
        <v>37577.699999999997</v>
      </c>
      <c r="T719" s="30">
        <v>47928.1</v>
      </c>
      <c r="U719" s="30">
        <v>45813.8</v>
      </c>
      <c r="V719" s="30">
        <v>43699.5</v>
      </c>
      <c r="W719" s="30">
        <v>41585.199999999997</v>
      </c>
      <c r="X719" s="30">
        <v>39470.800000000003</v>
      </c>
    </row>
    <row r="721" spans="1:24" x14ac:dyDescent="0.25">
      <c r="A721" s="10" t="s">
        <v>323</v>
      </c>
      <c r="B721" s="10">
        <v>100</v>
      </c>
      <c r="C721" s="10">
        <v>95</v>
      </c>
      <c r="D721" s="10">
        <v>90</v>
      </c>
      <c r="E721" s="10">
        <v>85</v>
      </c>
      <c r="F721" s="10">
        <v>80</v>
      </c>
      <c r="G721" s="10" t="s">
        <v>324</v>
      </c>
      <c r="H721" s="10">
        <v>100</v>
      </c>
      <c r="I721" s="10">
        <v>95</v>
      </c>
      <c r="J721" s="10">
        <v>90</v>
      </c>
      <c r="K721" s="10">
        <v>85</v>
      </c>
      <c r="L721" s="10">
        <v>80</v>
      </c>
      <c r="M721" s="10" t="s">
        <v>325</v>
      </c>
      <c r="N721" s="10">
        <v>100</v>
      </c>
      <c r="O721" s="10">
        <v>95</v>
      </c>
      <c r="P721" s="10">
        <v>90</v>
      </c>
      <c r="Q721" s="10">
        <v>85</v>
      </c>
      <c r="R721" s="10">
        <v>80</v>
      </c>
      <c r="S721" s="10" t="s">
        <v>326</v>
      </c>
      <c r="T721" s="10">
        <v>100</v>
      </c>
      <c r="U721" s="10">
        <v>95</v>
      </c>
      <c r="V721" s="10">
        <v>90</v>
      </c>
      <c r="W721" s="10">
        <v>85</v>
      </c>
      <c r="X721" s="10">
        <v>80</v>
      </c>
    </row>
    <row r="722" spans="1:24" x14ac:dyDescent="0.25">
      <c r="A722" s="10" t="s">
        <v>22</v>
      </c>
      <c r="B722" s="30">
        <v>6.9820000000000002</v>
      </c>
      <c r="C722" s="30">
        <v>6.9820000000000002</v>
      </c>
      <c r="D722" s="30">
        <v>6.9820000000000002</v>
      </c>
      <c r="E722" s="30">
        <v>6.9820000000000002</v>
      </c>
      <c r="F722" s="30">
        <v>6.9820000000000002</v>
      </c>
      <c r="H722" s="30">
        <v>4.2839999999999998</v>
      </c>
      <c r="I722" s="30">
        <v>4.2839999999999998</v>
      </c>
      <c r="J722" s="30">
        <v>4.2839999999999998</v>
      </c>
      <c r="K722" s="30">
        <v>4.2839999999999998</v>
      </c>
      <c r="L722" s="30">
        <v>4.2839999999999998</v>
      </c>
      <c r="N722" s="30">
        <v>3.8809999999999998</v>
      </c>
      <c r="O722" s="30">
        <v>3.8809999999999998</v>
      </c>
      <c r="P722" s="30">
        <v>3.8809999999999998</v>
      </c>
      <c r="Q722" s="30">
        <v>3.8809999999999998</v>
      </c>
      <c r="R722" s="30">
        <v>3.8809999999999998</v>
      </c>
      <c r="T722" s="30">
        <v>2.2120000000000002</v>
      </c>
      <c r="U722" s="30">
        <v>2.2120000000000002</v>
      </c>
      <c r="V722" s="30">
        <v>2.2120000000000002</v>
      </c>
      <c r="W722" s="30">
        <v>2.2120000000000002</v>
      </c>
      <c r="X722" s="30">
        <v>2.2120000000000002</v>
      </c>
    </row>
    <row r="723" spans="1:24" x14ac:dyDescent="0.25">
      <c r="A723" s="10" t="s">
        <v>23</v>
      </c>
      <c r="B723" s="30">
        <v>0</v>
      </c>
      <c r="C723" s="30">
        <v>0</v>
      </c>
      <c r="D723" s="30">
        <v>0</v>
      </c>
      <c r="E723" s="30">
        <v>0</v>
      </c>
      <c r="F723" s="30">
        <v>0</v>
      </c>
      <c r="H723" s="30">
        <v>0</v>
      </c>
      <c r="I723" s="30">
        <v>0</v>
      </c>
      <c r="J723" s="30">
        <v>0</v>
      </c>
      <c r="K723" s="30">
        <v>0</v>
      </c>
      <c r="L723" s="30">
        <v>0</v>
      </c>
      <c r="N723" s="30">
        <v>0</v>
      </c>
      <c r="O723" s="30">
        <v>0</v>
      </c>
      <c r="P723" s="30">
        <v>0</v>
      </c>
      <c r="Q723" s="30">
        <v>0</v>
      </c>
      <c r="R723" s="30">
        <v>0</v>
      </c>
      <c r="T723" s="30">
        <v>0</v>
      </c>
      <c r="U723" s="30">
        <v>0</v>
      </c>
      <c r="V723" s="30">
        <v>0</v>
      </c>
      <c r="W723" s="30">
        <v>0</v>
      </c>
      <c r="X723" s="30">
        <v>0</v>
      </c>
    </row>
    <row r="724" spans="1:24" x14ac:dyDescent="0.25">
      <c r="A724" s="10" t="s">
        <v>24</v>
      </c>
      <c r="B724" s="30">
        <v>0</v>
      </c>
      <c r="C724" s="30">
        <v>0</v>
      </c>
      <c r="D724" s="30">
        <v>0</v>
      </c>
      <c r="E724" s="30">
        <v>0</v>
      </c>
      <c r="F724" s="30">
        <v>0</v>
      </c>
      <c r="H724" s="30">
        <v>0</v>
      </c>
      <c r="I724" s="30">
        <v>0</v>
      </c>
      <c r="J724" s="30">
        <v>0</v>
      </c>
      <c r="K724" s="30">
        <v>0</v>
      </c>
      <c r="L724" s="30">
        <v>0</v>
      </c>
      <c r="N724" s="30">
        <v>0</v>
      </c>
      <c r="O724" s="30">
        <v>0</v>
      </c>
      <c r="P724" s="30">
        <v>0</v>
      </c>
      <c r="Q724" s="30">
        <v>0</v>
      </c>
      <c r="R724" s="30">
        <v>0</v>
      </c>
      <c r="T724" s="30">
        <v>0</v>
      </c>
      <c r="U724" s="30">
        <v>0</v>
      </c>
      <c r="V724" s="30">
        <v>0</v>
      </c>
      <c r="W724" s="30">
        <v>0</v>
      </c>
      <c r="X724" s="30">
        <v>0</v>
      </c>
    </row>
    <row r="725" spans="1:24" x14ac:dyDescent="0.25">
      <c r="A725" s="10" t="s">
        <v>25</v>
      </c>
      <c r="B725" s="30">
        <v>6</v>
      </c>
      <c r="C725" s="30">
        <v>6</v>
      </c>
      <c r="D725" s="30">
        <v>6</v>
      </c>
      <c r="E725" s="30">
        <v>6</v>
      </c>
      <c r="F725" s="30">
        <v>6</v>
      </c>
      <c r="H725" s="30">
        <v>7</v>
      </c>
      <c r="I725" s="30">
        <v>7</v>
      </c>
      <c r="J725" s="30">
        <v>7</v>
      </c>
      <c r="K725" s="30">
        <v>7</v>
      </c>
      <c r="L725" s="30">
        <v>7</v>
      </c>
      <c r="N725" s="30">
        <v>8</v>
      </c>
      <c r="O725" s="30">
        <v>8</v>
      </c>
      <c r="P725" s="30">
        <v>8</v>
      </c>
      <c r="Q725" s="30">
        <v>8</v>
      </c>
      <c r="R725" s="30">
        <v>8</v>
      </c>
      <c r="T725" s="30">
        <v>12</v>
      </c>
      <c r="U725" s="30">
        <v>12</v>
      </c>
      <c r="V725" s="30">
        <v>12</v>
      </c>
      <c r="W725" s="30">
        <v>12</v>
      </c>
      <c r="X725" s="30">
        <v>12</v>
      </c>
    </row>
    <row r="726" spans="1:24" x14ac:dyDescent="0.25">
      <c r="A726" s="10" t="s">
        <v>64</v>
      </c>
      <c r="B726" s="30">
        <v>12567.708000000001</v>
      </c>
      <c r="C726" s="30">
        <v>12567.708000000001</v>
      </c>
      <c r="D726" s="30">
        <v>12567.708000000001</v>
      </c>
      <c r="E726" s="30">
        <v>12567.708000000001</v>
      </c>
      <c r="F726" s="30">
        <v>12567.708000000001</v>
      </c>
      <c r="H726" s="30">
        <v>7711.0920000000006</v>
      </c>
      <c r="I726" s="30">
        <v>7711.0920000000006</v>
      </c>
      <c r="J726" s="30">
        <v>7711.0920000000006</v>
      </c>
      <c r="K726" s="30">
        <v>7711.0920000000006</v>
      </c>
      <c r="L726" s="30">
        <v>7711.0920000000006</v>
      </c>
      <c r="N726" s="30">
        <v>6985.4759999999987</v>
      </c>
      <c r="O726" s="30">
        <v>6985.4759999999987</v>
      </c>
      <c r="P726" s="30">
        <v>6985.4759999999987</v>
      </c>
      <c r="Q726" s="30">
        <v>6985.4759999999987</v>
      </c>
      <c r="R726" s="30">
        <v>6985.4759999999987</v>
      </c>
      <c r="T726" s="30">
        <v>3981.0419999999999</v>
      </c>
      <c r="U726" s="30">
        <v>3981.0419999999999</v>
      </c>
      <c r="V726" s="30">
        <v>3981.0419999999999</v>
      </c>
      <c r="W726" s="30">
        <v>3981.0419999999999</v>
      </c>
      <c r="X726" s="30">
        <v>3981.0419999999999</v>
      </c>
    </row>
    <row r="727" spans="1:24" x14ac:dyDescent="0.25">
      <c r="A727" s="10" t="s">
        <v>65</v>
      </c>
      <c r="B727" s="30">
        <v>1223.9891150465519</v>
      </c>
      <c r="C727" s="30">
        <v>1223.9891150465519</v>
      </c>
      <c r="D727" s="30">
        <v>1223.9891150465519</v>
      </c>
      <c r="E727" s="30">
        <v>1223.9891150465519</v>
      </c>
      <c r="F727" s="30">
        <v>1223.9891150465519</v>
      </c>
      <c r="H727" s="30">
        <v>750.99554136064808</v>
      </c>
      <c r="I727" s="30">
        <v>750.99554136064808</v>
      </c>
      <c r="J727" s="30">
        <v>750.99554136064808</v>
      </c>
      <c r="K727" s="30">
        <v>750.99554136064808</v>
      </c>
      <c r="L727" s="30">
        <v>750.99554136064808</v>
      </c>
      <c r="N727" s="30">
        <v>680.32664248874391</v>
      </c>
      <c r="O727" s="30">
        <v>680.32664248874391</v>
      </c>
      <c r="P727" s="30">
        <v>680.32664248874391</v>
      </c>
      <c r="Q727" s="30">
        <v>680.32664248874391</v>
      </c>
      <c r="R727" s="30">
        <v>680.32664248874391</v>
      </c>
      <c r="T727" s="30">
        <v>387.72002616094801</v>
      </c>
      <c r="U727" s="30">
        <v>387.72002616094801</v>
      </c>
      <c r="V727" s="30">
        <v>387.72002616094801</v>
      </c>
      <c r="W727" s="30">
        <v>387.72002616094801</v>
      </c>
      <c r="X727" s="30">
        <v>387.72002616094801</v>
      </c>
    </row>
    <row r="728" spans="1:24" x14ac:dyDescent="0.25">
      <c r="A728" s="10" t="s">
        <v>66</v>
      </c>
      <c r="B728" s="30">
        <v>0</v>
      </c>
      <c r="C728" s="30">
        <v>0</v>
      </c>
      <c r="D728" s="30">
        <v>0</v>
      </c>
      <c r="E728" s="30">
        <v>0</v>
      </c>
      <c r="F728" s="30">
        <v>0</v>
      </c>
      <c r="H728" s="30">
        <v>0</v>
      </c>
      <c r="I728" s="30">
        <v>0</v>
      </c>
      <c r="J728" s="30">
        <v>0</v>
      </c>
      <c r="K728" s="30">
        <v>0</v>
      </c>
      <c r="L728" s="30">
        <v>0</v>
      </c>
      <c r="N728" s="30">
        <v>0</v>
      </c>
      <c r="O728" s="30">
        <v>0</v>
      </c>
      <c r="P728" s="30">
        <v>0</v>
      </c>
      <c r="Q728" s="30">
        <v>0</v>
      </c>
      <c r="R728" s="30">
        <v>0</v>
      </c>
      <c r="T728" s="30">
        <v>0</v>
      </c>
      <c r="U728" s="30">
        <v>0</v>
      </c>
      <c r="V728" s="30">
        <v>0</v>
      </c>
      <c r="W728" s="30">
        <v>0</v>
      </c>
      <c r="X728" s="30">
        <v>0</v>
      </c>
    </row>
    <row r="729" spans="1:24" x14ac:dyDescent="0.25">
      <c r="A729" s="10" t="s">
        <v>67</v>
      </c>
      <c r="B729" s="30">
        <v>0</v>
      </c>
      <c r="C729" s="30">
        <v>0</v>
      </c>
      <c r="D729" s="30">
        <v>0</v>
      </c>
      <c r="E729" s="30">
        <v>0</v>
      </c>
      <c r="F729" s="30">
        <v>0</v>
      </c>
      <c r="H729" s="30">
        <v>0</v>
      </c>
      <c r="I729" s="30">
        <v>0</v>
      </c>
      <c r="J729" s="30">
        <v>0</v>
      </c>
      <c r="K729" s="30">
        <v>0</v>
      </c>
      <c r="L729" s="30">
        <v>0</v>
      </c>
      <c r="N729" s="30">
        <v>0</v>
      </c>
      <c r="O729" s="30">
        <v>0</v>
      </c>
      <c r="P729" s="30">
        <v>0</v>
      </c>
      <c r="Q729" s="30">
        <v>0</v>
      </c>
      <c r="R729" s="30">
        <v>0</v>
      </c>
      <c r="T729" s="30">
        <v>0</v>
      </c>
      <c r="U729" s="30">
        <v>0</v>
      </c>
      <c r="V729" s="30">
        <v>0</v>
      </c>
      <c r="W729" s="30">
        <v>0</v>
      </c>
      <c r="X729" s="30">
        <v>0</v>
      </c>
    </row>
    <row r="730" spans="1:24" x14ac:dyDescent="0.25">
      <c r="A730" s="10" t="s">
        <v>68</v>
      </c>
      <c r="B730" s="30">
        <v>2090.6999999999998</v>
      </c>
      <c r="C730" s="30">
        <v>2090.6999999999998</v>
      </c>
      <c r="D730" s="30">
        <v>2090.6999999999998</v>
      </c>
      <c r="E730" s="30">
        <v>2090.6999999999998</v>
      </c>
      <c r="F730" s="30">
        <v>2090.6999999999998</v>
      </c>
      <c r="H730" s="30">
        <v>2439.15</v>
      </c>
      <c r="I730" s="30">
        <v>2439.15</v>
      </c>
      <c r="J730" s="30">
        <v>2439.15</v>
      </c>
      <c r="K730" s="30">
        <v>2439.15</v>
      </c>
      <c r="L730" s="30">
        <v>2439.15</v>
      </c>
      <c r="N730" s="30">
        <v>2787.6</v>
      </c>
      <c r="O730" s="30">
        <v>2787.6</v>
      </c>
      <c r="P730" s="30">
        <v>2787.6</v>
      </c>
      <c r="Q730" s="30">
        <v>2787.6</v>
      </c>
      <c r="R730" s="30">
        <v>2787.6</v>
      </c>
      <c r="T730" s="30">
        <v>4181.3999999999996</v>
      </c>
      <c r="U730" s="30">
        <v>4181.3999999999996</v>
      </c>
      <c r="V730" s="30">
        <v>4181.3999999999996</v>
      </c>
      <c r="W730" s="30">
        <v>4181.3999999999996</v>
      </c>
      <c r="X730" s="30">
        <v>4181.3999999999996</v>
      </c>
    </row>
    <row r="731" spans="1:24" x14ac:dyDescent="0.25">
      <c r="A731" s="10" t="s">
        <v>69</v>
      </c>
      <c r="B731" s="30">
        <v>730.43695500000001</v>
      </c>
      <c r="C731" s="30">
        <v>730.43695500000001</v>
      </c>
      <c r="D731" s="30">
        <v>730.43695500000001</v>
      </c>
      <c r="E731" s="30">
        <v>730.43695500000001</v>
      </c>
      <c r="F731" s="30">
        <v>730.43695500000001</v>
      </c>
      <c r="H731" s="30">
        <v>852.17644749999999</v>
      </c>
      <c r="I731" s="30">
        <v>852.17644749999999</v>
      </c>
      <c r="J731" s="30">
        <v>852.17644749999999</v>
      </c>
      <c r="K731" s="30">
        <v>852.17644749999999</v>
      </c>
      <c r="L731" s="30">
        <v>852.17644749999999</v>
      </c>
      <c r="N731" s="30">
        <v>973.91593999999998</v>
      </c>
      <c r="O731" s="30">
        <v>973.91593999999998</v>
      </c>
      <c r="P731" s="30">
        <v>973.91593999999998</v>
      </c>
      <c r="Q731" s="30">
        <v>973.91593999999998</v>
      </c>
      <c r="R731" s="30">
        <v>973.91593999999998</v>
      </c>
      <c r="T731" s="30">
        <v>1460.87391</v>
      </c>
      <c r="U731" s="30">
        <v>1460.87391</v>
      </c>
      <c r="V731" s="30">
        <v>1460.87391</v>
      </c>
      <c r="W731" s="30">
        <v>1460.87391</v>
      </c>
      <c r="X731" s="30">
        <v>1460.87391</v>
      </c>
    </row>
    <row r="732" spans="1:24" x14ac:dyDescent="0.25">
      <c r="A732" s="10" t="s">
        <v>70</v>
      </c>
      <c r="B732" s="30">
        <v>1160.677447676472</v>
      </c>
      <c r="C732" s="30">
        <v>1050.3215590192181</v>
      </c>
      <c r="D732" s="30">
        <v>939.96567042916308</v>
      </c>
      <c r="E732" s="30">
        <v>829.60978304870196</v>
      </c>
      <c r="F732" s="30">
        <v>719.25389675464123</v>
      </c>
      <c r="H732" s="30">
        <v>1567.018100126664</v>
      </c>
      <c r="I732" s="30">
        <v>1456.621331795827</v>
      </c>
      <c r="J732" s="30">
        <v>1346.2245634649851</v>
      </c>
      <c r="K732" s="30">
        <v>1235.8277951341411</v>
      </c>
      <c r="L732" s="30">
        <v>1125.4310268032959</v>
      </c>
      <c r="N732" s="30">
        <v>1626.184203427737</v>
      </c>
      <c r="O732" s="30">
        <v>1515.7874350968871</v>
      </c>
      <c r="P732" s="30">
        <v>1405.3906667660381</v>
      </c>
      <c r="Q732" s="30">
        <v>1294.9938984351861</v>
      </c>
      <c r="R732" s="30">
        <v>1184.5971301043351</v>
      </c>
      <c r="T732" s="30">
        <v>1878.267471428361</v>
      </c>
      <c r="U732" s="30">
        <v>1767.829822975938</v>
      </c>
      <c r="V732" s="30">
        <v>1657.3921745235079</v>
      </c>
      <c r="W732" s="30">
        <v>1546.95452607108</v>
      </c>
      <c r="X732" s="30">
        <v>1436.516877618654</v>
      </c>
    </row>
    <row r="733" spans="1:24" x14ac:dyDescent="0.25">
      <c r="A733" s="10" t="s">
        <v>10</v>
      </c>
      <c r="B733" s="30">
        <v>17231.197979220429</v>
      </c>
      <c r="C733" s="30">
        <v>15592.875317370959</v>
      </c>
      <c r="D733" s="30">
        <v>13954.552656519139</v>
      </c>
      <c r="E733" s="30">
        <v>12316.23001362471</v>
      </c>
      <c r="F733" s="30">
        <v>10677.907386858769</v>
      </c>
      <c r="H733" s="30">
        <v>23263.654492777601</v>
      </c>
      <c r="I733" s="30">
        <v>21624.724939021831</v>
      </c>
      <c r="J733" s="30">
        <v>19985.795385265988</v>
      </c>
      <c r="K733" s="30">
        <v>18346.865831510109</v>
      </c>
      <c r="L733" s="30">
        <v>16707.936277754219</v>
      </c>
      <c r="N733" s="30">
        <v>24142.023277904511</v>
      </c>
      <c r="O733" s="30">
        <v>22503.093724148559</v>
      </c>
      <c r="P733" s="30">
        <v>20864.164170392611</v>
      </c>
      <c r="Q733" s="30">
        <v>19225.23461663663</v>
      </c>
      <c r="R733" s="30">
        <v>17586.305062880649</v>
      </c>
      <c r="T733" s="30">
        <v>27884.403822011041</v>
      </c>
      <c r="U733" s="30">
        <v>26244.867369697979</v>
      </c>
      <c r="V733" s="30">
        <v>24605.330917384828</v>
      </c>
      <c r="W733" s="30">
        <v>22965.794465071722</v>
      </c>
      <c r="X733" s="30">
        <v>21326.258012758612</v>
      </c>
    </row>
    <row r="734" spans="1:24" x14ac:dyDescent="0.25">
      <c r="A734" s="10" t="s">
        <v>26</v>
      </c>
      <c r="B734" s="30">
        <v>35004.400000000001</v>
      </c>
      <c r="C734" s="30">
        <v>33255.800000000003</v>
      </c>
      <c r="D734" s="30">
        <v>31507.1</v>
      </c>
      <c r="E734" s="30">
        <v>29758.400000000001</v>
      </c>
      <c r="F734" s="30">
        <v>28009.7</v>
      </c>
      <c r="H734" s="30">
        <v>36583.800000000003</v>
      </c>
      <c r="I734" s="30">
        <v>34834.5</v>
      </c>
      <c r="J734" s="30">
        <v>33085.1</v>
      </c>
      <c r="K734" s="30">
        <v>31335.8</v>
      </c>
      <c r="L734" s="30">
        <v>29586.5</v>
      </c>
      <c r="N734" s="30">
        <v>37195.199999999997</v>
      </c>
      <c r="O734" s="30">
        <v>35445.9</v>
      </c>
      <c r="P734" s="30">
        <v>33696.5</v>
      </c>
      <c r="Q734" s="30">
        <v>31947.200000000001</v>
      </c>
      <c r="R734" s="30">
        <v>30197.9</v>
      </c>
      <c r="T734" s="30">
        <v>39773.199999999997</v>
      </c>
      <c r="U734" s="30">
        <v>38023.199999999997</v>
      </c>
      <c r="V734" s="30">
        <v>36273.300000000003</v>
      </c>
      <c r="W734" s="30">
        <v>34523.300000000003</v>
      </c>
      <c r="X734" s="30">
        <v>32773.300000000003</v>
      </c>
    </row>
    <row r="736" spans="1:24" x14ac:dyDescent="0.25">
      <c r="A736" s="10" t="s">
        <v>327</v>
      </c>
      <c r="B736" s="10">
        <v>100</v>
      </c>
      <c r="C736" s="10">
        <v>95</v>
      </c>
      <c r="D736" s="10">
        <v>90</v>
      </c>
      <c r="E736" s="10">
        <v>85</v>
      </c>
      <c r="F736" s="10">
        <v>80</v>
      </c>
      <c r="G736" s="10" t="s">
        <v>328</v>
      </c>
      <c r="H736" s="10">
        <v>100</v>
      </c>
      <c r="I736" s="10">
        <v>95</v>
      </c>
      <c r="J736" s="10">
        <v>90</v>
      </c>
      <c r="K736" s="10">
        <v>85</v>
      </c>
      <c r="L736" s="10">
        <v>80</v>
      </c>
      <c r="M736" s="10" t="s">
        <v>329</v>
      </c>
      <c r="N736" s="10">
        <v>100</v>
      </c>
      <c r="O736" s="10">
        <v>95</v>
      </c>
      <c r="P736" s="10">
        <v>90</v>
      </c>
      <c r="Q736" s="10">
        <v>85</v>
      </c>
      <c r="R736" s="10">
        <v>80</v>
      </c>
      <c r="S736" s="10" t="s">
        <v>330</v>
      </c>
      <c r="T736" s="10">
        <v>100</v>
      </c>
      <c r="U736" s="10">
        <v>95</v>
      </c>
      <c r="V736" s="10">
        <v>90</v>
      </c>
      <c r="W736" s="10">
        <v>85</v>
      </c>
      <c r="X736" s="10">
        <v>80</v>
      </c>
    </row>
    <row r="737" spans="1:24" x14ac:dyDescent="0.25">
      <c r="A737" s="10" t="s">
        <v>22</v>
      </c>
      <c r="B737" s="30">
        <v>20.606000000000002</v>
      </c>
      <c r="C737" s="30">
        <v>16.114999999999998</v>
      </c>
      <c r="D737" s="30">
        <v>15.095000000000001</v>
      </c>
      <c r="E737" s="30">
        <v>14.08</v>
      </c>
      <c r="F737" s="30">
        <v>13.146000000000001</v>
      </c>
      <c r="H737" s="30">
        <v>21.759</v>
      </c>
      <c r="I737" s="30">
        <v>16.887</v>
      </c>
      <c r="J737" s="30">
        <v>15.824999999999999</v>
      </c>
      <c r="K737" s="30">
        <v>14.875999999999999</v>
      </c>
      <c r="L737" s="30">
        <v>13.92</v>
      </c>
      <c r="N737" s="30">
        <v>21.734000000000002</v>
      </c>
      <c r="O737" s="30">
        <v>17.021999999999998</v>
      </c>
      <c r="P737" s="30">
        <v>15.984999999999999</v>
      </c>
      <c r="Q737" s="30">
        <v>14.957000000000001</v>
      </c>
      <c r="R737" s="30">
        <v>14.009</v>
      </c>
      <c r="T737" s="30">
        <v>22.225999999999999</v>
      </c>
      <c r="U737" s="30">
        <v>17.734999999999999</v>
      </c>
      <c r="V737" s="30">
        <v>16.460999999999999</v>
      </c>
      <c r="W737" s="30">
        <v>15.423999999999999</v>
      </c>
      <c r="X737" s="30">
        <v>14.462999999999999</v>
      </c>
    </row>
    <row r="738" spans="1:24" x14ac:dyDescent="0.25">
      <c r="A738" s="10" t="s">
        <v>23</v>
      </c>
      <c r="B738" s="30">
        <v>4.76</v>
      </c>
      <c r="C738" s="30">
        <v>4.3140000000000001</v>
      </c>
      <c r="D738" s="30">
        <v>3.19</v>
      </c>
      <c r="E738" s="30">
        <v>2.5739999999999998</v>
      </c>
      <c r="F738" s="30">
        <v>2.0870000000000002</v>
      </c>
      <c r="H738" s="30">
        <v>5.71</v>
      </c>
      <c r="I738" s="30">
        <v>5.1589999999999998</v>
      </c>
      <c r="J738" s="30">
        <v>4.4790000000000001</v>
      </c>
      <c r="K738" s="30">
        <v>4.0830000000000002</v>
      </c>
      <c r="L738" s="30">
        <v>3.698</v>
      </c>
      <c r="N738" s="30">
        <v>6.78</v>
      </c>
      <c r="O738" s="30">
        <v>5.93</v>
      </c>
      <c r="P738" s="30">
        <v>5</v>
      </c>
      <c r="Q738" s="30">
        <v>4.2690000000000001</v>
      </c>
      <c r="R738" s="30">
        <v>3.8919999999999999</v>
      </c>
      <c r="T738" s="30">
        <v>10.62</v>
      </c>
      <c r="U738" s="30">
        <v>9.2279999999999998</v>
      </c>
      <c r="V738" s="30">
        <v>7.5780000000000003</v>
      </c>
      <c r="W738" s="30">
        <v>6.53</v>
      </c>
      <c r="X738" s="30">
        <v>5.6120000000000001</v>
      </c>
    </row>
    <row r="739" spans="1:24" x14ac:dyDescent="0.25">
      <c r="A739" s="10" t="s">
        <v>24</v>
      </c>
      <c r="B739" s="30">
        <v>47.183</v>
      </c>
      <c r="C739" s="30">
        <v>27.817</v>
      </c>
      <c r="D739" s="30">
        <v>24.306000000000001</v>
      </c>
      <c r="E739" s="30">
        <v>20.916</v>
      </c>
      <c r="F739" s="30">
        <v>17.38</v>
      </c>
      <c r="H739" s="30">
        <v>63.968000000000004</v>
      </c>
      <c r="I739" s="30">
        <v>44.348999999999997</v>
      </c>
      <c r="J739" s="30">
        <v>40.973999999999997</v>
      </c>
      <c r="K739" s="30">
        <v>37.109000000000002</v>
      </c>
      <c r="L739" s="30">
        <v>33.264000000000003</v>
      </c>
      <c r="N739" s="30">
        <v>66.605000000000004</v>
      </c>
      <c r="O739" s="30">
        <v>46.283000000000001</v>
      </c>
      <c r="P739" s="30">
        <v>42.709000000000003</v>
      </c>
      <c r="Q739" s="30">
        <v>39.325000000000003</v>
      </c>
      <c r="R739" s="30">
        <v>35.445</v>
      </c>
      <c r="T739" s="30">
        <v>74.412999999999997</v>
      </c>
      <c r="U739" s="30">
        <v>53.551000000000002</v>
      </c>
      <c r="V739" s="30">
        <v>50.125</v>
      </c>
      <c r="W739" s="30">
        <v>46.414000000000001</v>
      </c>
      <c r="X739" s="30">
        <v>42.628999999999998</v>
      </c>
    </row>
    <row r="740" spans="1:24" x14ac:dyDescent="0.25">
      <c r="A740" s="10" t="s">
        <v>25</v>
      </c>
      <c r="B740" s="30">
        <v>0</v>
      </c>
      <c r="C740" s="30">
        <v>0</v>
      </c>
      <c r="D740" s="30">
        <v>0</v>
      </c>
      <c r="E740" s="30">
        <v>0</v>
      </c>
      <c r="F740" s="30">
        <v>0</v>
      </c>
      <c r="H740" s="30">
        <v>0</v>
      </c>
      <c r="I740" s="30">
        <v>0</v>
      </c>
      <c r="J740" s="30">
        <v>0</v>
      </c>
      <c r="K740" s="30">
        <v>0</v>
      </c>
      <c r="L740" s="30">
        <v>0</v>
      </c>
      <c r="N740" s="30">
        <v>0</v>
      </c>
      <c r="O740" s="30">
        <v>0</v>
      </c>
      <c r="P740" s="30">
        <v>0</v>
      </c>
      <c r="Q740" s="30">
        <v>0</v>
      </c>
      <c r="R740" s="30">
        <v>0</v>
      </c>
      <c r="T740" s="30">
        <v>0</v>
      </c>
      <c r="U740" s="30">
        <v>0</v>
      </c>
      <c r="V740" s="30">
        <v>0</v>
      </c>
      <c r="W740" s="30">
        <v>0</v>
      </c>
      <c r="X740" s="30">
        <v>0</v>
      </c>
    </row>
    <row r="741" spans="1:24" x14ac:dyDescent="0.25">
      <c r="A741" s="10" t="s">
        <v>64</v>
      </c>
      <c r="B741" s="30">
        <v>37091.519999999997</v>
      </c>
      <c r="C741" s="30">
        <v>29006.46</v>
      </c>
      <c r="D741" s="30">
        <v>27170.46</v>
      </c>
      <c r="E741" s="30">
        <v>25344.36</v>
      </c>
      <c r="F741" s="30">
        <v>23663.7</v>
      </c>
      <c r="H741" s="30">
        <v>39166.92</v>
      </c>
      <c r="I741" s="30">
        <v>30396.240000000002</v>
      </c>
      <c r="J741" s="30">
        <v>28484.639999999999</v>
      </c>
      <c r="K741" s="30">
        <v>26775.9</v>
      </c>
      <c r="L741" s="30">
        <v>25056.18</v>
      </c>
      <c r="N741" s="30">
        <v>39121.379999999997</v>
      </c>
      <c r="O741" s="30">
        <v>30639.42</v>
      </c>
      <c r="P741" s="30">
        <v>28772.1</v>
      </c>
      <c r="Q741" s="30">
        <v>26922.78</v>
      </c>
      <c r="R741" s="30">
        <v>25216.38</v>
      </c>
      <c r="T741" s="30">
        <v>40005.9</v>
      </c>
      <c r="U741" s="30">
        <v>31923.18</v>
      </c>
      <c r="V741" s="30">
        <v>29630.52</v>
      </c>
      <c r="W741" s="30">
        <v>27763.74</v>
      </c>
      <c r="X741" s="30">
        <v>26034.12</v>
      </c>
    </row>
    <row r="742" spans="1:24" x14ac:dyDescent="0.25">
      <c r="A742" s="10" t="s">
        <v>65</v>
      </c>
      <c r="B742" s="30">
        <v>3612.4022566828799</v>
      </c>
      <c r="C742" s="30">
        <v>2824.9853756972402</v>
      </c>
      <c r="D742" s="30">
        <v>2646.17440911324</v>
      </c>
      <c r="E742" s="30">
        <v>2468.32761930984</v>
      </c>
      <c r="F742" s="30">
        <v>2304.6454629377999</v>
      </c>
      <c r="H742" s="30">
        <v>3814.52877087048</v>
      </c>
      <c r="I742" s="30">
        <v>2960.3382652065602</v>
      </c>
      <c r="J742" s="30">
        <v>2774.1644941161599</v>
      </c>
      <c r="K742" s="30">
        <v>2607.7475817845998</v>
      </c>
      <c r="L742" s="30">
        <v>2440.2613097509202</v>
      </c>
      <c r="N742" s="30">
        <v>3810.093557679721</v>
      </c>
      <c r="O742" s="30">
        <v>2984.0219530354798</v>
      </c>
      <c r="P742" s="30">
        <v>2802.1606817274001</v>
      </c>
      <c r="Q742" s="30">
        <v>2622.0524591113199</v>
      </c>
      <c r="R742" s="30">
        <v>2455.8634431097198</v>
      </c>
      <c r="T742" s="30">
        <v>3896.2383704046001</v>
      </c>
      <c r="U742" s="30">
        <v>3109.04938574892</v>
      </c>
      <c r="V742" s="30">
        <v>2885.7635738488798</v>
      </c>
      <c r="W742" s="30">
        <v>2703.9548940015602</v>
      </c>
      <c r="X742" s="30">
        <v>2535.50444518728</v>
      </c>
    </row>
    <row r="743" spans="1:24" x14ac:dyDescent="0.25">
      <c r="A743" s="10" t="s">
        <v>66</v>
      </c>
      <c r="B743" s="30">
        <v>30112.337105458369</v>
      </c>
      <c r="C743" s="30">
        <v>19201.79578738999</v>
      </c>
      <c r="D743" s="30">
        <v>16220.977715780749</v>
      </c>
      <c r="E743" s="30">
        <v>13794.574716659659</v>
      </c>
      <c r="F743" s="30">
        <v>11412.8765326466</v>
      </c>
      <c r="H743" s="30">
        <v>40110.810489362877</v>
      </c>
      <c r="I743" s="30">
        <v>28961.10671293928</v>
      </c>
      <c r="J743" s="30">
        <v>26481.386288345471</v>
      </c>
      <c r="K743" s="30">
        <v>24009.313061248151</v>
      </c>
      <c r="L743" s="30">
        <v>21557.724824153771</v>
      </c>
      <c r="N743" s="30">
        <v>42565.643794497431</v>
      </c>
      <c r="O743" s="30">
        <v>30749.40658995129</v>
      </c>
      <c r="P743" s="30">
        <v>27920.880673851341</v>
      </c>
      <c r="Q743" s="30">
        <v>25387.490175989689</v>
      </c>
      <c r="R743" s="30">
        <v>22924.70469128992</v>
      </c>
      <c r="T743" s="30">
        <v>50481.223533858807</v>
      </c>
      <c r="U743" s="30">
        <v>37851.482100882167</v>
      </c>
      <c r="V743" s="30">
        <v>34411.619271612573</v>
      </c>
      <c r="W743" s="30">
        <v>31396.765718063329</v>
      </c>
      <c r="X743" s="30">
        <v>28465.668450818521</v>
      </c>
    </row>
    <row r="744" spans="1:24" x14ac:dyDescent="0.25">
      <c r="A744" s="10" t="s">
        <v>67</v>
      </c>
      <c r="B744" s="30">
        <v>5744.0101267290001</v>
      </c>
      <c r="C744" s="30">
        <v>3386.4883326187501</v>
      </c>
      <c r="D744" s="30">
        <v>2959.0122786542502</v>
      </c>
      <c r="E744" s="30">
        <v>2546.2667032822501</v>
      </c>
      <c r="F744" s="30">
        <v>2115.8323796499999</v>
      </c>
      <c r="H744" s="30">
        <v>7787.4562041385007</v>
      </c>
      <c r="I744" s="30">
        <v>5399.0004049839999</v>
      </c>
      <c r="J744" s="30">
        <v>4988.1783135935002</v>
      </c>
      <c r="K744" s="30">
        <v>4517.6795229794998</v>
      </c>
      <c r="L744" s="30">
        <v>4049.5303045707501</v>
      </c>
      <c r="N744" s="30">
        <v>8108.3980282162502</v>
      </c>
      <c r="O744" s="30">
        <v>5634.5298011237492</v>
      </c>
      <c r="P744" s="30">
        <v>5199.3963330810002</v>
      </c>
      <c r="Q744" s="30">
        <v>4787.4177165117499</v>
      </c>
      <c r="R744" s="30">
        <v>4315.0197898147499</v>
      </c>
      <c r="T744" s="30">
        <v>9059.0617251487511</v>
      </c>
      <c r="U744" s="30">
        <v>6519.3202586645002</v>
      </c>
      <c r="V744" s="30">
        <v>6102.1920615625004</v>
      </c>
      <c r="W744" s="30">
        <v>5650.4289788442502</v>
      </c>
      <c r="X744" s="30">
        <v>5189.5719560362504</v>
      </c>
    </row>
    <row r="745" spans="1:24" x14ac:dyDescent="0.25">
      <c r="A745" s="10" t="s">
        <v>68</v>
      </c>
      <c r="B745" s="30">
        <v>0</v>
      </c>
      <c r="C745" s="30">
        <v>0</v>
      </c>
      <c r="D745" s="30">
        <v>0</v>
      </c>
      <c r="E745" s="30">
        <v>0</v>
      </c>
      <c r="F745" s="30">
        <v>0</v>
      </c>
      <c r="H745" s="30">
        <v>0</v>
      </c>
      <c r="I745" s="30">
        <v>0</v>
      </c>
      <c r="J745" s="30">
        <v>0</v>
      </c>
      <c r="K745" s="30">
        <v>0</v>
      </c>
      <c r="L745" s="30">
        <v>0</v>
      </c>
      <c r="N745" s="30">
        <v>0</v>
      </c>
      <c r="O745" s="30">
        <v>0</v>
      </c>
      <c r="P745" s="30">
        <v>0</v>
      </c>
      <c r="Q745" s="30">
        <v>0</v>
      </c>
      <c r="R745" s="30">
        <v>0</v>
      </c>
      <c r="T745" s="30">
        <v>0</v>
      </c>
      <c r="U745" s="30">
        <v>0</v>
      </c>
      <c r="V745" s="30">
        <v>0</v>
      </c>
      <c r="W745" s="30">
        <v>0</v>
      </c>
      <c r="X745" s="30">
        <v>0</v>
      </c>
    </row>
    <row r="746" spans="1:24" x14ac:dyDescent="0.25">
      <c r="A746" s="10" t="s">
        <v>69</v>
      </c>
      <c r="B746" s="30">
        <v>0</v>
      </c>
      <c r="C746" s="30">
        <v>0</v>
      </c>
      <c r="D746" s="30">
        <v>0</v>
      </c>
      <c r="E746" s="30">
        <v>0</v>
      </c>
      <c r="F746" s="30">
        <v>0</v>
      </c>
      <c r="H746" s="30">
        <v>0</v>
      </c>
      <c r="I746" s="30">
        <v>0</v>
      </c>
      <c r="J746" s="30">
        <v>0</v>
      </c>
      <c r="K746" s="30">
        <v>0</v>
      </c>
      <c r="L746" s="30">
        <v>0</v>
      </c>
      <c r="N746" s="30">
        <v>0</v>
      </c>
      <c r="O746" s="30">
        <v>0</v>
      </c>
      <c r="P746" s="30">
        <v>0</v>
      </c>
      <c r="Q746" s="30">
        <v>0</v>
      </c>
      <c r="R746" s="30">
        <v>0</v>
      </c>
      <c r="T746" s="30">
        <v>0</v>
      </c>
      <c r="U746" s="30">
        <v>0</v>
      </c>
      <c r="V746" s="30">
        <v>0</v>
      </c>
      <c r="W746" s="30">
        <v>0</v>
      </c>
      <c r="X746" s="30">
        <v>0</v>
      </c>
    </row>
    <row r="747" spans="1:24" x14ac:dyDescent="0.25">
      <c r="A747" s="10" t="s">
        <v>70</v>
      </c>
      <c r="B747" s="30">
        <v>0</v>
      </c>
      <c r="C747" s="30">
        <v>0</v>
      </c>
      <c r="D747" s="30">
        <v>0</v>
      </c>
      <c r="E747" s="30">
        <v>0</v>
      </c>
      <c r="F747" s="30">
        <v>0</v>
      </c>
      <c r="H747" s="30">
        <v>0</v>
      </c>
      <c r="I747" s="30">
        <v>0</v>
      </c>
      <c r="J747" s="30">
        <v>0</v>
      </c>
      <c r="K747" s="30">
        <v>0</v>
      </c>
      <c r="L747" s="30">
        <v>0</v>
      </c>
      <c r="N747" s="30">
        <v>0</v>
      </c>
      <c r="O747" s="30">
        <v>0</v>
      </c>
      <c r="P747" s="30">
        <v>0</v>
      </c>
      <c r="Q747" s="30">
        <v>0</v>
      </c>
      <c r="R747" s="30">
        <v>0</v>
      </c>
      <c r="T747" s="30">
        <v>0</v>
      </c>
      <c r="U747" s="30">
        <v>0</v>
      </c>
      <c r="V747" s="30">
        <v>0</v>
      </c>
      <c r="W747" s="30">
        <v>0</v>
      </c>
      <c r="X747" s="30">
        <v>0</v>
      </c>
    </row>
    <row r="748" spans="1:24" x14ac:dyDescent="0.25">
      <c r="A748" s="10" t="s">
        <v>10</v>
      </c>
      <c r="B748" s="30">
        <v>0</v>
      </c>
      <c r="C748" s="30">
        <v>0</v>
      </c>
      <c r="D748" s="30">
        <v>0</v>
      </c>
      <c r="E748" s="30">
        <v>0</v>
      </c>
      <c r="F748" s="30">
        <v>0</v>
      </c>
      <c r="H748" s="30">
        <v>0</v>
      </c>
      <c r="I748" s="30">
        <v>0</v>
      </c>
      <c r="J748" s="30">
        <v>0</v>
      </c>
      <c r="K748" s="30">
        <v>0</v>
      </c>
      <c r="L748" s="30">
        <v>0</v>
      </c>
      <c r="N748" s="30">
        <v>0</v>
      </c>
      <c r="O748" s="30">
        <v>0</v>
      </c>
      <c r="P748" s="30">
        <v>0</v>
      </c>
      <c r="Q748" s="30">
        <v>0</v>
      </c>
      <c r="R748" s="30">
        <v>0</v>
      </c>
      <c r="T748" s="30">
        <v>0</v>
      </c>
      <c r="U748" s="30">
        <v>0</v>
      </c>
      <c r="V748" s="30">
        <v>0</v>
      </c>
      <c r="W748" s="30">
        <v>0</v>
      </c>
      <c r="X748" s="30">
        <v>0</v>
      </c>
    </row>
    <row r="749" spans="1:24" x14ac:dyDescent="0.25">
      <c r="A749" s="10" t="s">
        <v>26</v>
      </c>
      <c r="B749" s="30">
        <v>76560.2</v>
      </c>
      <c r="C749" s="30">
        <v>54419.8</v>
      </c>
      <c r="D749" s="30">
        <v>48996.6</v>
      </c>
      <c r="E749" s="30">
        <v>44153.5</v>
      </c>
      <c r="F749" s="30">
        <v>39497</v>
      </c>
      <c r="H749" s="30">
        <v>90879.6</v>
      </c>
      <c r="I749" s="30">
        <v>67716.7</v>
      </c>
      <c r="J749" s="30">
        <v>62728.4</v>
      </c>
      <c r="K749" s="30">
        <v>57910.5</v>
      </c>
      <c r="L749" s="30">
        <v>53103.8</v>
      </c>
      <c r="N749" s="30">
        <v>93605.5</v>
      </c>
      <c r="O749" s="30">
        <v>70007.3</v>
      </c>
      <c r="P749" s="30">
        <v>64694.400000000001</v>
      </c>
      <c r="Q749" s="30">
        <v>59719.8</v>
      </c>
      <c r="R749" s="30">
        <v>54911.9</v>
      </c>
      <c r="T749" s="30">
        <v>103442</v>
      </c>
      <c r="U749" s="30">
        <v>79403</v>
      </c>
      <c r="V749" s="30">
        <v>73030.100000000006</v>
      </c>
      <c r="W749" s="30">
        <v>67514.8</v>
      </c>
      <c r="X749" s="30">
        <v>62224.9</v>
      </c>
    </row>
    <row r="751" spans="1:24" x14ac:dyDescent="0.25">
      <c r="A751" s="10" t="s">
        <v>331</v>
      </c>
      <c r="B751" s="10">
        <v>100</v>
      </c>
      <c r="C751" s="10">
        <v>95</v>
      </c>
      <c r="D751" s="10">
        <v>90</v>
      </c>
      <c r="E751" s="10">
        <v>85</v>
      </c>
      <c r="F751" s="10">
        <v>80</v>
      </c>
      <c r="G751" s="10" t="s">
        <v>332</v>
      </c>
      <c r="H751" s="10">
        <v>100</v>
      </c>
      <c r="I751" s="10">
        <v>95</v>
      </c>
      <c r="J751" s="10">
        <v>90</v>
      </c>
      <c r="K751" s="10">
        <v>85</v>
      </c>
      <c r="L751" s="10">
        <v>80</v>
      </c>
      <c r="M751" s="10" t="s">
        <v>333</v>
      </c>
      <c r="N751" s="10">
        <v>100</v>
      </c>
      <c r="O751" s="10">
        <v>95</v>
      </c>
      <c r="P751" s="10">
        <v>90</v>
      </c>
      <c r="Q751" s="10">
        <v>85</v>
      </c>
      <c r="R751" s="10">
        <v>80</v>
      </c>
      <c r="S751" s="10" t="s">
        <v>334</v>
      </c>
      <c r="T751" s="10">
        <v>100</v>
      </c>
      <c r="U751" s="10">
        <v>95</v>
      </c>
      <c r="V751" s="10">
        <v>90</v>
      </c>
      <c r="W751" s="10">
        <v>85</v>
      </c>
      <c r="X751" s="10">
        <v>80</v>
      </c>
    </row>
    <row r="752" spans="1:24" x14ac:dyDescent="0.25">
      <c r="A752" s="10" t="s">
        <v>22</v>
      </c>
      <c r="B752" s="30">
        <v>0</v>
      </c>
      <c r="C752" s="30">
        <v>0</v>
      </c>
      <c r="D752" s="30">
        <v>0</v>
      </c>
      <c r="E752" s="30">
        <v>0</v>
      </c>
      <c r="F752" s="30">
        <v>0</v>
      </c>
      <c r="H752" s="30">
        <v>0</v>
      </c>
      <c r="I752" s="30">
        <v>0</v>
      </c>
      <c r="J752" s="30">
        <v>0</v>
      </c>
      <c r="K752" s="30">
        <v>0</v>
      </c>
      <c r="L752" s="30">
        <v>0</v>
      </c>
      <c r="N752" s="30">
        <v>0</v>
      </c>
      <c r="O752" s="30">
        <v>0</v>
      </c>
      <c r="P752" s="30">
        <v>0</v>
      </c>
      <c r="Q752" s="30">
        <v>0</v>
      </c>
      <c r="R752" s="30">
        <v>0</v>
      </c>
      <c r="T752" s="30">
        <v>0</v>
      </c>
      <c r="U752" s="30">
        <v>0</v>
      </c>
      <c r="V752" s="30">
        <v>0</v>
      </c>
      <c r="W752" s="30">
        <v>0</v>
      </c>
      <c r="X752" s="30">
        <v>0</v>
      </c>
    </row>
    <row r="753" spans="1:24" x14ac:dyDescent="0.25">
      <c r="A753" s="10" t="s">
        <v>23</v>
      </c>
      <c r="B753" s="30">
        <v>0</v>
      </c>
      <c r="C753" s="30">
        <v>0</v>
      </c>
      <c r="D753" s="30">
        <v>0</v>
      </c>
      <c r="E753" s="30">
        <v>0</v>
      </c>
      <c r="F753" s="30">
        <v>0</v>
      </c>
      <c r="H753" s="30">
        <v>0</v>
      </c>
      <c r="I753" s="30">
        <v>0</v>
      </c>
      <c r="J753" s="30">
        <v>0</v>
      </c>
      <c r="K753" s="30">
        <v>0</v>
      </c>
      <c r="L753" s="30">
        <v>0</v>
      </c>
      <c r="N753" s="30">
        <v>0</v>
      </c>
      <c r="O753" s="30">
        <v>0</v>
      </c>
      <c r="P753" s="30">
        <v>0</v>
      </c>
      <c r="Q753" s="30">
        <v>0</v>
      </c>
      <c r="R753" s="30">
        <v>0</v>
      </c>
      <c r="T753" s="30">
        <v>0</v>
      </c>
      <c r="U753" s="30">
        <v>0</v>
      </c>
      <c r="V753" s="30">
        <v>0</v>
      </c>
      <c r="W753" s="30">
        <v>0</v>
      </c>
      <c r="X753" s="30">
        <v>0</v>
      </c>
    </row>
    <row r="754" spans="1:24" x14ac:dyDescent="0.25">
      <c r="A754" s="10" t="s">
        <v>24</v>
      </c>
      <c r="B754" s="30">
        <v>0</v>
      </c>
      <c r="C754" s="30">
        <v>0</v>
      </c>
      <c r="D754" s="30">
        <v>0</v>
      </c>
      <c r="E754" s="30">
        <v>0</v>
      </c>
      <c r="F754" s="30">
        <v>0</v>
      </c>
      <c r="H754" s="30">
        <v>0</v>
      </c>
      <c r="I754" s="30">
        <v>0</v>
      </c>
      <c r="J754" s="30">
        <v>0</v>
      </c>
      <c r="K754" s="30">
        <v>0</v>
      </c>
      <c r="L754" s="30">
        <v>0</v>
      </c>
      <c r="N754" s="30">
        <v>0</v>
      </c>
      <c r="O754" s="30">
        <v>0</v>
      </c>
      <c r="P754" s="30">
        <v>0</v>
      </c>
      <c r="Q754" s="30">
        <v>0</v>
      </c>
      <c r="R754" s="30">
        <v>0</v>
      </c>
      <c r="T754" s="30">
        <v>0</v>
      </c>
      <c r="U754" s="30">
        <v>0</v>
      </c>
      <c r="V754" s="30">
        <v>0</v>
      </c>
      <c r="W754" s="30">
        <v>0</v>
      </c>
      <c r="X754" s="30">
        <v>0</v>
      </c>
    </row>
    <row r="755" spans="1:24" x14ac:dyDescent="0.25">
      <c r="A755" s="10" t="s">
        <v>25</v>
      </c>
      <c r="B755" s="30">
        <v>6</v>
      </c>
      <c r="C755" s="30">
        <v>6</v>
      </c>
      <c r="D755" s="30">
        <v>6</v>
      </c>
      <c r="E755" s="30">
        <v>6</v>
      </c>
      <c r="F755" s="30">
        <v>6</v>
      </c>
      <c r="H755" s="30">
        <v>7</v>
      </c>
      <c r="I755" s="30">
        <v>7</v>
      </c>
      <c r="J755" s="30">
        <v>7</v>
      </c>
      <c r="K755" s="30">
        <v>7</v>
      </c>
      <c r="L755" s="30">
        <v>7</v>
      </c>
      <c r="N755" s="30">
        <v>8</v>
      </c>
      <c r="O755" s="30">
        <v>8</v>
      </c>
      <c r="P755" s="30">
        <v>8</v>
      </c>
      <c r="Q755" s="30">
        <v>8</v>
      </c>
      <c r="R755" s="30">
        <v>8</v>
      </c>
      <c r="T755" s="30">
        <v>12</v>
      </c>
      <c r="U755" s="30">
        <v>12</v>
      </c>
      <c r="V755" s="30">
        <v>12</v>
      </c>
      <c r="W755" s="30">
        <v>12</v>
      </c>
      <c r="X755" s="30">
        <v>12</v>
      </c>
    </row>
    <row r="756" spans="1:24" x14ac:dyDescent="0.25">
      <c r="A756" s="10" t="s">
        <v>64</v>
      </c>
      <c r="B756" s="30">
        <v>0</v>
      </c>
      <c r="C756" s="30">
        <v>0</v>
      </c>
      <c r="D756" s="30">
        <v>0</v>
      </c>
      <c r="E756" s="30">
        <v>0</v>
      </c>
      <c r="F756" s="30">
        <v>0</v>
      </c>
      <c r="H756" s="30">
        <v>0</v>
      </c>
      <c r="I756" s="30">
        <v>0</v>
      </c>
      <c r="J756" s="30">
        <v>0</v>
      </c>
      <c r="K756" s="30">
        <v>0</v>
      </c>
      <c r="L756" s="30">
        <v>0</v>
      </c>
      <c r="N756" s="30">
        <v>0</v>
      </c>
      <c r="O756" s="30">
        <v>0</v>
      </c>
      <c r="P756" s="30">
        <v>0</v>
      </c>
      <c r="Q756" s="30">
        <v>0</v>
      </c>
      <c r="R756" s="30">
        <v>0</v>
      </c>
      <c r="T756" s="30">
        <v>0</v>
      </c>
      <c r="U756" s="30">
        <v>0</v>
      </c>
      <c r="V756" s="30">
        <v>0</v>
      </c>
      <c r="W756" s="30">
        <v>0</v>
      </c>
      <c r="X756" s="30">
        <v>0</v>
      </c>
    </row>
    <row r="757" spans="1:24" x14ac:dyDescent="0.25">
      <c r="A757" s="10" t="s">
        <v>65</v>
      </c>
      <c r="B757" s="30">
        <v>0</v>
      </c>
      <c r="C757" s="30">
        <v>0</v>
      </c>
      <c r="D757" s="30">
        <v>0</v>
      </c>
      <c r="E757" s="30">
        <v>0</v>
      </c>
      <c r="F757" s="30">
        <v>0</v>
      </c>
      <c r="H757" s="30">
        <v>0</v>
      </c>
      <c r="I757" s="30">
        <v>0</v>
      </c>
      <c r="J757" s="30">
        <v>0</v>
      </c>
      <c r="K757" s="30">
        <v>0</v>
      </c>
      <c r="L757" s="30">
        <v>0</v>
      </c>
      <c r="N757" s="30">
        <v>0</v>
      </c>
      <c r="O757" s="30">
        <v>0</v>
      </c>
      <c r="P757" s="30">
        <v>0</v>
      </c>
      <c r="Q757" s="30">
        <v>0</v>
      </c>
      <c r="R757" s="30">
        <v>0</v>
      </c>
      <c r="T757" s="30">
        <v>0</v>
      </c>
      <c r="U757" s="30">
        <v>0</v>
      </c>
      <c r="V757" s="30">
        <v>0</v>
      </c>
      <c r="W757" s="30">
        <v>0</v>
      </c>
      <c r="X757" s="30">
        <v>0</v>
      </c>
    </row>
    <row r="758" spans="1:24" x14ac:dyDescent="0.25">
      <c r="A758" s="10" t="s">
        <v>66</v>
      </c>
      <c r="B758" s="30">
        <v>0</v>
      </c>
      <c r="C758" s="30">
        <v>0</v>
      </c>
      <c r="D758" s="30">
        <v>0</v>
      </c>
      <c r="E758" s="30">
        <v>0</v>
      </c>
      <c r="F758" s="30">
        <v>0</v>
      </c>
      <c r="H758" s="30">
        <v>0</v>
      </c>
      <c r="I758" s="30">
        <v>0</v>
      </c>
      <c r="J758" s="30">
        <v>0</v>
      </c>
      <c r="K758" s="30">
        <v>0</v>
      </c>
      <c r="L758" s="30">
        <v>0</v>
      </c>
      <c r="N758" s="30">
        <v>0</v>
      </c>
      <c r="O758" s="30">
        <v>0</v>
      </c>
      <c r="P758" s="30">
        <v>0</v>
      </c>
      <c r="Q758" s="30">
        <v>0</v>
      </c>
      <c r="R758" s="30">
        <v>0</v>
      </c>
      <c r="T758" s="30">
        <v>0</v>
      </c>
      <c r="U758" s="30">
        <v>0</v>
      </c>
      <c r="V758" s="30">
        <v>0</v>
      </c>
      <c r="W758" s="30">
        <v>0</v>
      </c>
      <c r="X758" s="30">
        <v>0</v>
      </c>
    </row>
    <row r="759" spans="1:24" x14ac:dyDescent="0.25">
      <c r="A759" s="10" t="s">
        <v>67</v>
      </c>
      <c r="B759" s="30">
        <v>0</v>
      </c>
      <c r="C759" s="30">
        <v>0</v>
      </c>
      <c r="D759" s="30">
        <v>0</v>
      </c>
      <c r="E759" s="30">
        <v>0</v>
      </c>
      <c r="F759" s="30">
        <v>0</v>
      </c>
      <c r="H759" s="30">
        <v>0</v>
      </c>
      <c r="I759" s="30">
        <v>0</v>
      </c>
      <c r="J759" s="30">
        <v>0</v>
      </c>
      <c r="K759" s="30">
        <v>0</v>
      </c>
      <c r="L759" s="30">
        <v>0</v>
      </c>
      <c r="N759" s="30">
        <v>0</v>
      </c>
      <c r="O759" s="30">
        <v>0</v>
      </c>
      <c r="P759" s="30">
        <v>0</v>
      </c>
      <c r="Q759" s="30">
        <v>0</v>
      </c>
      <c r="R759" s="30">
        <v>0</v>
      </c>
      <c r="T759" s="30">
        <v>0</v>
      </c>
      <c r="U759" s="30">
        <v>0</v>
      </c>
      <c r="V759" s="30">
        <v>0</v>
      </c>
      <c r="W759" s="30">
        <v>0</v>
      </c>
      <c r="X759" s="30">
        <v>0</v>
      </c>
    </row>
    <row r="760" spans="1:24" x14ac:dyDescent="0.25">
      <c r="A760" s="10" t="s">
        <v>68</v>
      </c>
      <c r="B760" s="30">
        <v>2090.6999999999998</v>
      </c>
      <c r="C760" s="30">
        <v>2090.6999999999998</v>
      </c>
      <c r="D760" s="30">
        <v>2090.6999999999998</v>
      </c>
      <c r="E760" s="30">
        <v>2090.6999999999998</v>
      </c>
      <c r="F760" s="30">
        <v>2090.6999999999998</v>
      </c>
      <c r="H760" s="30">
        <v>2439.15</v>
      </c>
      <c r="I760" s="30">
        <v>2439.15</v>
      </c>
      <c r="J760" s="30">
        <v>2439.15</v>
      </c>
      <c r="K760" s="30">
        <v>2439.15</v>
      </c>
      <c r="L760" s="30">
        <v>2439.15</v>
      </c>
      <c r="N760" s="30">
        <v>2787.6</v>
      </c>
      <c r="O760" s="30">
        <v>2787.6</v>
      </c>
      <c r="P760" s="30">
        <v>2787.6</v>
      </c>
      <c r="Q760" s="30">
        <v>2787.6</v>
      </c>
      <c r="R760" s="30">
        <v>2787.6</v>
      </c>
      <c r="T760" s="30">
        <v>4181.3999999999996</v>
      </c>
      <c r="U760" s="30">
        <v>4181.3999999999996</v>
      </c>
      <c r="V760" s="30">
        <v>4181.3999999999996</v>
      </c>
      <c r="W760" s="30">
        <v>4181.3999999999996</v>
      </c>
      <c r="X760" s="30">
        <v>4181.3999999999996</v>
      </c>
    </row>
    <row r="761" spans="1:24" x14ac:dyDescent="0.25">
      <c r="A761" s="10" t="s">
        <v>69</v>
      </c>
      <c r="B761" s="30">
        <v>730.43695500000001</v>
      </c>
      <c r="C761" s="30">
        <v>730.43695500000001</v>
      </c>
      <c r="D761" s="30">
        <v>730.43695500000001</v>
      </c>
      <c r="E761" s="30">
        <v>730.43695500000001</v>
      </c>
      <c r="F761" s="30">
        <v>730.43695500000001</v>
      </c>
      <c r="H761" s="30">
        <v>852.17644749999999</v>
      </c>
      <c r="I761" s="30">
        <v>852.17644749999999</v>
      </c>
      <c r="J761" s="30">
        <v>852.17644749999999</v>
      </c>
      <c r="K761" s="30">
        <v>852.17644749999999</v>
      </c>
      <c r="L761" s="30">
        <v>852.17644749999999</v>
      </c>
      <c r="N761" s="30">
        <v>973.91593999999998</v>
      </c>
      <c r="O761" s="30">
        <v>973.91593999999998</v>
      </c>
      <c r="P761" s="30">
        <v>973.91593999999998</v>
      </c>
      <c r="Q761" s="30">
        <v>973.91593999999998</v>
      </c>
      <c r="R761" s="30">
        <v>973.91593999999998</v>
      </c>
      <c r="T761" s="30">
        <v>1460.87391</v>
      </c>
      <c r="U761" s="30">
        <v>1460.87391</v>
      </c>
      <c r="V761" s="30">
        <v>1460.87391</v>
      </c>
      <c r="W761" s="30">
        <v>1460.87391</v>
      </c>
      <c r="X761" s="30">
        <v>1460.87391</v>
      </c>
    </row>
    <row r="762" spans="1:24" x14ac:dyDescent="0.25">
      <c r="A762" s="10" t="s">
        <v>70</v>
      </c>
      <c r="B762" s="30">
        <v>2207.1177641851491</v>
      </c>
      <c r="C762" s="30">
        <v>2096.7618759759021</v>
      </c>
      <c r="D762" s="30">
        <v>1986.4059877666491</v>
      </c>
      <c r="E762" s="30">
        <v>1876.050099557395</v>
      </c>
      <c r="F762" s="30">
        <v>1765.694211348135</v>
      </c>
      <c r="H762" s="30">
        <v>2207.935366616824</v>
      </c>
      <c r="I762" s="30">
        <v>2097.5385982860039</v>
      </c>
      <c r="J762" s="30">
        <v>1987.141829955169</v>
      </c>
      <c r="K762" s="30">
        <v>1876.7450616243359</v>
      </c>
      <c r="L762" s="30">
        <v>1766.3482932934969</v>
      </c>
      <c r="N762" s="30">
        <v>2207.9353666168308</v>
      </c>
      <c r="O762" s="30">
        <v>2097.5385982859948</v>
      </c>
      <c r="P762" s="30">
        <v>1987.1418299551531</v>
      </c>
      <c r="Q762" s="30">
        <v>1876.7450616243129</v>
      </c>
      <c r="R762" s="30">
        <v>1766.3482932934669</v>
      </c>
      <c r="T762" s="30">
        <v>2208.7529690484798</v>
      </c>
      <c r="U762" s="30">
        <v>2098.3153205960621</v>
      </c>
      <c r="V762" s="30">
        <v>1987.8776721436379</v>
      </c>
      <c r="W762" s="30">
        <v>1877.4400236912179</v>
      </c>
      <c r="X762" s="30">
        <v>1767.002375238792</v>
      </c>
    </row>
    <row r="763" spans="1:24" x14ac:dyDescent="0.25">
      <c r="A763" s="10" t="s">
        <v>10</v>
      </c>
      <c r="B763" s="30">
        <v>32766.453103971649</v>
      </c>
      <c r="C763" s="30">
        <v>31128.130448773209</v>
      </c>
      <c r="D763" s="30">
        <v>29489.807793574699</v>
      </c>
      <c r="E763" s="30">
        <v>27851.485138376182</v>
      </c>
      <c r="F763" s="30">
        <v>26213.16248317757</v>
      </c>
      <c r="H763" s="30">
        <v>32778.591075116601</v>
      </c>
      <c r="I763" s="30">
        <v>31139.661521361089</v>
      </c>
      <c r="J763" s="30">
        <v>29500.731967605341</v>
      </c>
      <c r="K763" s="30">
        <v>27861.802413849629</v>
      </c>
      <c r="L763" s="30">
        <v>26222.872860093848</v>
      </c>
      <c r="N763" s="30">
        <v>32778.591075116703</v>
      </c>
      <c r="O763" s="30">
        <v>31139.66152136094</v>
      </c>
      <c r="P763" s="30">
        <v>29500.731967605101</v>
      </c>
      <c r="Q763" s="30">
        <v>27861.802413849291</v>
      </c>
      <c r="R763" s="30">
        <v>26222.872860093401</v>
      </c>
      <c r="T763" s="30">
        <v>32790.729046261258</v>
      </c>
      <c r="U763" s="30">
        <v>31151.192593948279</v>
      </c>
      <c r="V763" s="30">
        <v>29511.65614163522</v>
      </c>
      <c r="W763" s="30">
        <v>27872.119689322211</v>
      </c>
      <c r="X763" s="30">
        <v>26232.583237009119</v>
      </c>
    </row>
    <row r="764" spans="1:24" x14ac:dyDescent="0.25">
      <c r="A764" s="10" t="s">
        <v>26</v>
      </c>
      <c r="B764" s="30">
        <v>37794.5</v>
      </c>
      <c r="C764" s="30">
        <v>36045.800000000003</v>
      </c>
      <c r="D764" s="30">
        <v>34297.1</v>
      </c>
      <c r="E764" s="30">
        <v>32548.400000000001</v>
      </c>
      <c r="F764" s="30">
        <v>30799.8</v>
      </c>
      <c r="H764" s="30">
        <v>38277.599999999999</v>
      </c>
      <c r="I764" s="30">
        <v>36528.199999999997</v>
      </c>
      <c r="J764" s="30">
        <v>34778.9</v>
      </c>
      <c r="K764" s="30">
        <v>33029.599999999999</v>
      </c>
      <c r="L764" s="30">
        <v>31280.3</v>
      </c>
      <c r="N764" s="30">
        <v>38747.699999999997</v>
      </c>
      <c r="O764" s="30">
        <v>36998.400000000001</v>
      </c>
      <c r="P764" s="30">
        <v>35249.1</v>
      </c>
      <c r="Q764" s="30">
        <v>33499.699999999997</v>
      </c>
      <c r="R764" s="30">
        <v>31750.400000000001</v>
      </c>
      <c r="T764" s="30">
        <v>40641.300000000003</v>
      </c>
      <c r="U764" s="30">
        <v>38891.300000000003</v>
      </c>
      <c r="V764" s="30">
        <v>37141.300000000003</v>
      </c>
      <c r="W764" s="30">
        <v>35391.4</v>
      </c>
      <c r="X764" s="30">
        <v>33641.4</v>
      </c>
    </row>
    <row r="766" spans="1:24" x14ac:dyDescent="0.25">
      <c r="A766" s="10" t="s">
        <v>335</v>
      </c>
      <c r="B766" s="10">
        <v>100</v>
      </c>
      <c r="C766" s="10">
        <v>95</v>
      </c>
      <c r="D766" s="10">
        <v>90</v>
      </c>
      <c r="E766" s="10">
        <v>85</v>
      </c>
      <c r="F766" s="10">
        <v>80</v>
      </c>
      <c r="G766" s="10" t="s">
        <v>336</v>
      </c>
      <c r="H766" s="10">
        <v>100</v>
      </c>
      <c r="I766" s="10">
        <v>95</v>
      </c>
      <c r="J766" s="10">
        <v>90</v>
      </c>
      <c r="K766" s="10">
        <v>85</v>
      </c>
      <c r="L766" s="10">
        <v>80</v>
      </c>
      <c r="M766" s="10" t="s">
        <v>337</v>
      </c>
      <c r="N766" s="10">
        <v>100</v>
      </c>
      <c r="O766" s="10">
        <v>95</v>
      </c>
      <c r="P766" s="10">
        <v>90</v>
      </c>
      <c r="Q766" s="10">
        <v>85</v>
      </c>
      <c r="R766" s="10">
        <v>80</v>
      </c>
      <c r="S766" s="10" t="s">
        <v>338</v>
      </c>
      <c r="T766" s="10">
        <v>100</v>
      </c>
      <c r="U766" s="10">
        <v>95</v>
      </c>
      <c r="V766" s="10">
        <v>90</v>
      </c>
      <c r="W766" s="10">
        <v>85</v>
      </c>
      <c r="X766" s="10">
        <v>80</v>
      </c>
    </row>
    <row r="767" spans="1:24" x14ac:dyDescent="0.25">
      <c r="A767" s="10" t="s">
        <v>22</v>
      </c>
      <c r="B767" s="30">
        <v>6.694</v>
      </c>
      <c r="C767" s="30">
        <v>6.694</v>
      </c>
      <c r="D767" s="30">
        <v>6.694</v>
      </c>
      <c r="E767" s="30">
        <v>6.694</v>
      </c>
      <c r="F767" s="30">
        <v>6.694</v>
      </c>
      <c r="H767" s="30">
        <v>4.04</v>
      </c>
      <c r="I767" s="30">
        <v>4.04</v>
      </c>
      <c r="J767" s="30">
        <v>4.04</v>
      </c>
      <c r="K767" s="30">
        <v>4.04</v>
      </c>
      <c r="L767" s="30">
        <v>4.04</v>
      </c>
      <c r="N767" s="30">
        <v>3.702</v>
      </c>
      <c r="O767" s="30">
        <v>3.702</v>
      </c>
      <c r="P767" s="30">
        <v>3.702</v>
      </c>
      <c r="Q767" s="30">
        <v>3.702</v>
      </c>
      <c r="R767" s="30">
        <v>3.702</v>
      </c>
      <c r="T767" s="30">
        <v>2.0790000000000002</v>
      </c>
      <c r="U767" s="30">
        <v>2.0790000000000002</v>
      </c>
      <c r="V767" s="30">
        <v>2.0790000000000002</v>
      </c>
      <c r="W767" s="30">
        <v>2.0790000000000002</v>
      </c>
      <c r="X767" s="30">
        <v>2.0790000000000002</v>
      </c>
    </row>
    <row r="768" spans="1:24" x14ac:dyDescent="0.25">
      <c r="A768" s="10" t="s">
        <v>23</v>
      </c>
      <c r="B768" s="30">
        <v>0</v>
      </c>
      <c r="C768" s="30">
        <v>0</v>
      </c>
      <c r="D768" s="30">
        <v>0</v>
      </c>
      <c r="E768" s="30">
        <v>0</v>
      </c>
      <c r="F768" s="30">
        <v>0</v>
      </c>
      <c r="H768" s="30">
        <v>0</v>
      </c>
      <c r="I768" s="30">
        <v>0</v>
      </c>
      <c r="J768" s="30">
        <v>0</v>
      </c>
      <c r="K768" s="30">
        <v>0</v>
      </c>
      <c r="L768" s="30">
        <v>0</v>
      </c>
      <c r="N768" s="30">
        <v>0</v>
      </c>
      <c r="O768" s="30">
        <v>0</v>
      </c>
      <c r="P768" s="30">
        <v>0</v>
      </c>
      <c r="Q768" s="30">
        <v>0</v>
      </c>
      <c r="R768" s="30">
        <v>0</v>
      </c>
      <c r="T768" s="30">
        <v>0</v>
      </c>
      <c r="U768" s="30">
        <v>0</v>
      </c>
      <c r="V768" s="30">
        <v>0</v>
      </c>
      <c r="W768" s="30">
        <v>0</v>
      </c>
      <c r="X768" s="30">
        <v>0</v>
      </c>
    </row>
    <row r="769" spans="1:24" x14ac:dyDescent="0.25">
      <c r="A769" s="10" t="s">
        <v>24</v>
      </c>
      <c r="B769" s="30">
        <v>0</v>
      </c>
      <c r="C769" s="30">
        <v>0</v>
      </c>
      <c r="D769" s="30">
        <v>0</v>
      </c>
      <c r="E769" s="30">
        <v>0</v>
      </c>
      <c r="F769" s="30">
        <v>0</v>
      </c>
      <c r="H769" s="30">
        <v>0</v>
      </c>
      <c r="I769" s="30">
        <v>0</v>
      </c>
      <c r="J769" s="30">
        <v>0</v>
      </c>
      <c r="K769" s="30">
        <v>0</v>
      </c>
      <c r="L769" s="30">
        <v>0</v>
      </c>
      <c r="N769" s="30">
        <v>0</v>
      </c>
      <c r="O769" s="30">
        <v>0</v>
      </c>
      <c r="P769" s="30">
        <v>0</v>
      </c>
      <c r="Q769" s="30">
        <v>0</v>
      </c>
      <c r="R769" s="30">
        <v>0</v>
      </c>
      <c r="T769" s="30">
        <v>0</v>
      </c>
      <c r="U769" s="30">
        <v>0</v>
      </c>
      <c r="V769" s="30">
        <v>0</v>
      </c>
      <c r="W769" s="30">
        <v>0</v>
      </c>
      <c r="X769" s="30">
        <v>0</v>
      </c>
    </row>
    <row r="770" spans="1:24" x14ac:dyDescent="0.25">
      <c r="A770" s="10" t="s">
        <v>25</v>
      </c>
      <c r="B770" s="30">
        <v>6</v>
      </c>
      <c r="C770" s="30">
        <v>6</v>
      </c>
      <c r="D770" s="30">
        <v>6</v>
      </c>
      <c r="E770" s="30">
        <v>6</v>
      </c>
      <c r="F770" s="30">
        <v>6</v>
      </c>
      <c r="H770" s="30">
        <v>7</v>
      </c>
      <c r="I770" s="30">
        <v>7</v>
      </c>
      <c r="J770" s="30">
        <v>7</v>
      </c>
      <c r="K770" s="30">
        <v>7</v>
      </c>
      <c r="L770" s="30">
        <v>7</v>
      </c>
      <c r="N770" s="30">
        <v>8</v>
      </c>
      <c r="O770" s="30">
        <v>8</v>
      </c>
      <c r="P770" s="30">
        <v>8</v>
      </c>
      <c r="Q770" s="30">
        <v>8</v>
      </c>
      <c r="R770" s="30">
        <v>8</v>
      </c>
      <c r="T770" s="30">
        <v>12</v>
      </c>
      <c r="U770" s="30">
        <v>12</v>
      </c>
      <c r="V770" s="30">
        <v>12</v>
      </c>
      <c r="W770" s="30">
        <v>12</v>
      </c>
      <c r="X770" s="30">
        <v>12</v>
      </c>
    </row>
    <row r="771" spans="1:24" x14ac:dyDescent="0.25">
      <c r="A771" s="10" t="s">
        <v>64</v>
      </c>
      <c r="B771" s="30">
        <v>12048.984</v>
      </c>
      <c r="C771" s="30">
        <v>12048.984</v>
      </c>
      <c r="D771" s="30">
        <v>12048.984</v>
      </c>
      <c r="E771" s="30">
        <v>12048.984</v>
      </c>
      <c r="F771" s="30">
        <v>12048.984</v>
      </c>
      <c r="H771" s="30">
        <v>7272.72</v>
      </c>
      <c r="I771" s="30">
        <v>7272.72</v>
      </c>
      <c r="J771" s="30">
        <v>7272.72</v>
      </c>
      <c r="K771" s="30">
        <v>7272.72</v>
      </c>
      <c r="L771" s="30">
        <v>7272.72</v>
      </c>
      <c r="N771" s="30">
        <v>6663.3120000000008</v>
      </c>
      <c r="O771" s="30">
        <v>6663.3120000000008</v>
      </c>
      <c r="P771" s="30">
        <v>6663.3120000000008</v>
      </c>
      <c r="Q771" s="30">
        <v>6663.3120000000008</v>
      </c>
      <c r="R771" s="30">
        <v>6663.3120000000008</v>
      </c>
      <c r="T771" s="30">
        <v>3742.47</v>
      </c>
      <c r="U771" s="30">
        <v>3742.47</v>
      </c>
      <c r="V771" s="30">
        <v>3742.47</v>
      </c>
      <c r="W771" s="30">
        <v>3742.47</v>
      </c>
      <c r="X771" s="30">
        <v>3742.47</v>
      </c>
    </row>
    <row r="772" spans="1:24" x14ac:dyDescent="0.25">
      <c r="A772" s="10" t="s">
        <v>65</v>
      </c>
      <c r="B772" s="30">
        <v>1173.469757840496</v>
      </c>
      <c r="C772" s="30">
        <v>1173.469757840496</v>
      </c>
      <c r="D772" s="30">
        <v>1173.469757840496</v>
      </c>
      <c r="E772" s="30">
        <v>1173.469757840496</v>
      </c>
      <c r="F772" s="30">
        <v>1173.469757840496</v>
      </c>
      <c r="H772" s="30">
        <v>708.30179351567995</v>
      </c>
      <c r="I772" s="30">
        <v>708.30179351567995</v>
      </c>
      <c r="J772" s="30">
        <v>708.30179351567995</v>
      </c>
      <c r="K772" s="30">
        <v>708.30179351567995</v>
      </c>
      <c r="L772" s="30">
        <v>708.30179351567995</v>
      </c>
      <c r="N772" s="30">
        <v>648.95057699932806</v>
      </c>
      <c r="O772" s="30">
        <v>648.95057699932806</v>
      </c>
      <c r="P772" s="30">
        <v>648.95057699932806</v>
      </c>
      <c r="Q772" s="30">
        <v>648.95057699932806</v>
      </c>
      <c r="R772" s="30">
        <v>648.95057699932806</v>
      </c>
      <c r="T772" s="30">
        <v>364.48511879718001</v>
      </c>
      <c r="U772" s="30">
        <v>364.48511879718001</v>
      </c>
      <c r="V772" s="30">
        <v>364.48511879718001</v>
      </c>
      <c r="W772" s="30">
        <v>364.48511879718001</v>
      </c>
      <c r="X772" s="30">
        <v>364.48511879718001</v>
      </c>
    </row>
    <row r="773" spans="1:24" x14ac:dyDescent="0.25">
      <c r="A773" s="10" t="s">
        <v>66</v>
      </c>
      <c r="B773" s="30">
        <v>0</v>
      </c>
      <c r="C773" s="30">
        <v>0</v>
      </c>
      <c r="D773" s="30">
        <v>0</v>
      </c>
      <c r="E773" s="30">
        <v>0</v>
      </c>
      <c r="F773" s="30">
        <v>0</v>
      </c>
      <c r="H773" s="30">
        <v>0</v>
      </c>
      <c r="I773" s="30">
        <v>0</v>
      </c>
      <c r="J773" s="30">
        <v>0</v>
      </c>
      <c r="K773" s="30">
        <v>0</v>
      </c>
      <c r="L773" s="30">
        <v>0</v>
      </c>
      <c r="N773" s="30">
        <v>0</v>
      </c>
      <c r="O773" s="30">
        <v>0</v>
      </c>
      <c r="P773" s="30">
        <v>0</v>
      </c>
      <c r="Q773" s="30">
        <v>0</v>
      </c>
      <c r="R773" s="30">
        <v>0</v>
      </c>
      <c r="T773" s="30">
        <v>0</v>
      </c>
      <c r="U773" s="30">
        <v>0</v>
      </c>
      <c r="V773" s="30">
        <v>0</v>
      </c>
      <c r="W773" s="30">
        <v>0</v>
      </c>
      <c r="X773" s="30">
        <v>0</v>
      </c>
    </row>
    <row r="774" spans="1:24" x14ac:dyDescent="0.25">
      <c r="A774" s="10" t="s">
        <v>67</v>
      </c>
      <c r="B774" s="30">
        <v>0</v>
      </c>
      <c r="C774" s="30">
        <v>0</v>
      </c>
      <c r="D774" s="30">
        <v>0</v>
      </c>
      <c r="E774" s="30">
        <v>0</v>
      </c>
      <c r="F774" s="30">
        <v>0</v>
      </c>
      <c r="H774" s="30">
        <v>0</v>
      </c>
      <c r="I774" s="30">
        <v>0</v>
      </c>
      <c r="J774" s="30">
        <v>0</v>
      </c>
      <c r="K774" s="30">
        <v>0</v>
      </c>
      <c r="L774" s="30">
        <v>0</v>
      </c>
      <c r="N774" s="30">
        <v>0</v>
      </c>
      <c r="O774" s="30">
        <v>0</v>
      </c>
      <c r="P774" s="30">
        <v>0</v>
      </c>
      <c r="Q774" s="30">
        <v>0</v>
      </c>
      <c r="R774" s="30">
        <v>0</v>
      </c>
      <c r="T774" s="30">
        <v>0</v>
      </c>
      <c r="U774" s="30">
        <v>0</v>
      </c>
      <c r="V774" s="30">
        <v>0</v>
      </c>
      <c r="W774" s="30">
        <v>0</v>
      </c>
      <c r="X774" s="30">
        <v>0</v>
      </c>
    </row>
    <row r="775" spans="1:24" x14ac:dyDescent="0.25">
      <c r="A775" s="10" t="s">
        <v>68</v>
      </c>
      <c r="B775" s="30">
        <v>2090.6999999999998</v>
      </c>
      <c r="C775" s="30">
        <v>2090.6999999999998</v>
      </c>
      <c r="D775" s="30">
        <v>2090.6999999999998</v>
      </c>
      <c r="E775" s="30">
        <v>2090.6999999999998</v>
      </c>
      <c r="F775" s="30">
        <v>2090.6999999999998</v>
      </c>
      <c r="H775" s="30">
        <v>2439.15</v>
      </c>
      <c r="I775" s="30">
        <v>2439.15</v>
      </c>
      <c r="J775" s="30">
        <v>2439.15</v>
      </c>
      <c r="K775" s="30">
        <v>2439.15</v>
      </c>
      <c r="L775" s="30">
        <v>2439.15</v>
      </c>
      <c r="N775" s="30">
        <v>2787.6</v>
      </c>
      <c r="O775" s="30">
        <v>2787.6</v>
      </c>
      <c r="P775" s="30">
        <v>2787.6</v>
      </c>
      <c r="Q775" s="30">
        <v>2787.6</v>
      </c>
      <c r="R775" s="30">
        <v>2787.6</v>
      </c>
      <c r="T775" s="30">
        <v>4181.3999999999996</v>
      </c>
      <c r="U775" s="30">
        <v>4181.3999999999996</v>
      </c>
      <c r="V775" s="30">
        <v>4181.3999999999996</v>
      </c>
      <c r="W775" s="30">
        <v>4181.3999999999996</v>
      </c>
      <c r="X775" s="30">
        <v>4181.3999999999996</v>
      </c>
    </row>
    <row r="776" spans="1:24" x14ac:dyDescent="0.25">
      <c r="A776" s="10" t="s">
        <v>69</v>
      </c>
      <c r="B776" s="30">
        <v>730.43695500000001</v>
      </c>
      <c r="C776" s="30">
        <v>730.43695500000001</v>
      </c>
      <c r="D776" s="30">
        <v>730.43695500000001</v>
      </c>
      <c r="E776" s="30">
        <v>730.43695500000001</v>
      </c>
      <c r="F776" s="30">
        <v>730.43695500000001</v>
      </c>
      <c r="H776" s="30">
        <v>852.17644749999999</v>
      </c>
      <c r="I776" s="30">
        <v>852.17644749999999</v>
      </c>
      <c r="J776" s="30">
        <v>852.17644749999999</v>
      </c>
      <c r="K776" s="30">
        <v>852.17644749999999</v>
      </c>
      <c r="L776" s="30">
        <v>852.17644749999999</v>
      </c>
      <c r="N776" s="30">
        <v>973.91593999999998</v>
      </c>
      <c r="O776" s="30">
        <v>973.91593999999998</v>
      </c>
      <c r="P776" s="30">
        <v>973.91593999999998</v>
      </c>
      <c r="Q776" s="30">
        <v>973.91593999999998</v>
      </c>
      <c r="R776" s="30">
        <v>973.91593999999998</v>
      </c>
      <c r="T776" s="30">
        <v>1460.87391</v>
      </c>
      <c r="U776" s="30">
        <v>1460.87391</v>
      </c>
      <c r="V776" s="30">
        <v>1460.87391</v>
      </c>
      <c r="W776" s="30">
        <v>1460.87391</v>
      </c>
      <c r="X776" s="30">
        <v>1460.87391</v>
      </c>
    </row>
    <row r="777" spans="1:24" x14ac:dyDescent="0.25">
      <c r="A777" s="10" t="s">
        <v>70</v>
      </c>
      <c r="B777" s="30">
        <v>1198.830100443927</v>
      </c>
      <c r="C777" s="30">
        <v>1088.4742122346699</v>
      </c>
      <c r="D777" s="30">
        <v>978.11832402541552</v>
      </c>
      <c r="E777" s="30">
        <v>867.76243548015668</v>
      </c>
      <c r="F777" s="30">
        <v>757.40654472848166</v>
      </c>
      <c r="H777" s="30">
        <v>1599.178458486989</v>
      </c>
      <c r="I777" s="30">
        <v>1488.7816901561521</v>
      </c>
      <c r="J777" s="30">
        <v>1378.384921825311</v>
      </c>
      <c r="K777" s="30">
        <v>1267.9881534944691</v>
      </c>
      <c r="L777" s="30">
        <v>1157.591385163623</v>
      </c>
      <c r="N777" s="30">
        <v>1649.8589269348811</v>
      </c>
      <c r="O777" s="30">
        <v>1539.4621586040321</v>
      </c>
      <c r="P777" s="30">
        <v>1429.0653902731819</v>
      </c>
      <c r="Q777" s="30">
        <v>1318.668621942332</v>
      </c>
      <c r="R777" s="30">
        <v>1208.271853611481</v>
      </c>
      <c r="T777" s="30">
        <v>1895.70297887272</v>
      </c>
      <c r="U777" s="30">
        <v>1785.265330420295</v>
      </c>
      <c r="V777" s="30">
        <v>1674.8276819678649</v>
      </c>
      <c r="W777" s="30">
        <v>1564.3900335154369</v>
      </c>
      <c r="X777" s="30">
        <v>1453.952385063008</v>
      </c>
    </row>
    <row r="778" spans="1:24" x14ac:dyDescent="0.25">
      <c r="A778" s="10" t="s">
        <v>10</v>
      </c>
      <c r="B778" s="30">
        <v>15820.09337778553</v>
      </c>
      <c r="C778" s="30">
        <v>14363.80657316458</v>
      </c>
      <c r="D778" s="30">
        <v>12907.519768543651</v>
      </c>
      <c r="E778" s="30">
        <v>11451.23295948872</v>
      </c>
      <c r="F778" s="30">
        <v>9994.9461213173126</v>
      </c>
      <c r="H778" s="30">
        <v>21103.20097204683</v>
      </c>
      <c r="I778" s="30">
        <v>19646.37470204171</v>
      </c>
      <c r="J778" s="30">
        <v>18189.548432036539</v>
      </c>
      <c r="K778" s="30">
        <v>16732.722162031328</v>
      </c>
      <c r="L778" s="30">
        <v>15275.89589202609</v>
      </c>
      <c r="N778" s="30">
        <v>21771.994442429899</v>
      </c>
      <c r="O778" s="30">
        <v>20315.168172424619</v>
      </c>
      <c r="P778" s="30">
        <v>18858.341902419299</v>
      </c>
      <c r="Q778" s="30">
        <v>17401.515632414012</v>
      </c>
      <c r="R778" s="30">
        <v>15944.689362408701</v>
      </c>
      <c r="T778" s="30">
        <v>25016.22050631465</v>
      </c>
      <c r="U778" s="30">
        <v>23558.854770925249</v>
      </c>
      <c r="V778" s="30">
        <v>22101.489035535778</v>
      </c>
      <c r="W778" s="30">
        <v>20644.123300146341</v>
      </c>
      <c r="X778" s="30">
        <v>19186.757564756881</v>
      </c>
    </row>
    <row r="779" spans="1:24" x14ac:dyDescent="0.25">
      <c r="A779" s="10" t="s">
        <v>26</v>
      </c>
      <c r="B779" s="30">
        <v>33062.199999999997</v>
      </c>
      <c r="C779" s="30">
        <v>31495.599999999999</v>
      </c>
      <c r="D779" s="30">
        <v>29929</v>
      </c>
      <c r="E779" s="30">
        <v>28362.3</v>
      </c>
      <c r="F779" s="30">
        <v>26795.7</v>
      </c>
      <c r="H779" s="30">
        <v>33974.400000000001</v>
      </c>
      <c r="I779" s="30">
        <v>32407.200000000001</v>
      </c>
      <c r="J779" s="30">
        <v>30840</v>
      </c>
      <c r="K779" s="30">
        <v>29272.799999999999</v>
      </c>
      <c r="L779" s="30">
        <v>27705.599999999999</v>
      </c>
      <c r="N779" s="30">
        <v>34495.300000000003</v>
      </c>
      <c r="O779" s="30">
        <v>32928.1</v>
      </c>
      <c r="P779" s="30">
        <v>31360.9</v>
      </c>
      <c r="Q779" s="30">
        <v>29793.599999999999</v>
      </c>
      <c r="R779" s="30">
        <v>28226.400000000001</v>
      </c>
      <c r="T779" s="30">
        <v>36660.699999999997</v>
      </c>
      <c r="U779" s="30">
        <v>35092.9</v>
      </c>
      <c r="V779" s="30">
        <v>33525.1</v>
      </c>
      <c r="W779" s="30">
        <v>31957.3</v>
      </c>
      <c r="X779" s="30">
        <v>30389.5</v>
      </c>
    </row>
    <row r="781" spans="1:24" x14ac:dyDescent="0.25">
      <c r="A781" s="10" t="s">
        <v>339</v>
      </c>
      <c r="B781" s="10">
        <v>100</v>
      </c>
      <c r="C781" s="10">
        <v>95</v>
      </c>
      <c r="D781" s="10">
        <v>90</v>
      </c>
      <c r="E781" s="10">
        <v>85</v>
      </c>
      <c r="F781" s="10">
        <v>80</v>
      </c>
      <c r="G781" s="10" t="s">
        <v>340</v>
      </c>
      <c r="H781" s="10">
        <v>100</v>
      </c>
      <c r="I781" s="10">
        <v>95</v>
      </c>
      <c r="J781" s="10">
        <v>90</v>
      </c>
      <c r="K781" s="10">
        <v>85</v>
      </c>
      <c r="L781" s="10">
        <v>80</v>
      </c>
      <c r="M781" s="10" t="s">
        <v>341</v>
      </c>
      <c r="N781" s="10">
        <v>100</v>
      </c>
      <c r="O781" s="10">
        <v>95</v>
      </c>
      <c r="P781" s="10">
        <v>90</v>
      </c>
      <c r="Q781" s="10">
        <v>85</v>
      </c>
      <c r="R781" s="10">
        <v>80</v>
      </c>
      <c r="S781" s="10" t="s">
        <v>342</v>
      </c>
      <c r="T781" s="10">
        <v>100</v>
      </c>
      <c r="U781" s="10">
        <v>95</v>
      </c>
      <c r="V781" s="10">
        <v>90</v>
      </c>
      <c r="W781" s="10">
        <v>85</v>
      </c>
      <c r="X781" s="10">
        <v>80</v>
      </c>
    </row>
    <row r="782" spans="1:24" x14ac:dyDescent="0.25">
      <c r="A782" s="10" t="s">
        <v>22</v>
      </c>
      <c r="B782" s="30">
        <v>20.606000000000002</v>
      </c>
      <c r="C782" s="30">
        <v>16.114999999999998</v>
      </c>
      <c r="D782" s="30">
        <v>15.095000000000001</v>
      </c>
      <c r="E782" s="30">
        <v>14.08</v>
      </c>
      <c r="F782" s="30">
        <v>13.146000000000001</v>
      </c>
      <c r="H782" s="30">
        <v>21.759</v>
      </c>
      <c r="I782" s="30">
        <v>16.887</v>
      </c>
      <c r="J782" s="30">
        <v>15.824999999999999</v>
      </c>
      <c r="K782" s="30">
        <v>14.875999999999999</v>
      </c>
      <c r="L782" s="30">
        <v>13.92</v>
      </c>
      <c r="N782" s="30">
        <v>21.734000000000002</v>
      </c>
      <c r="O782" s="30">
        <v>17.021999999999998</v>
      </c>
      <c r="P782" s="30">
        <v>15.984999999999999</v>
      </c>
      <c r="Q782" s="30">
        <v>14.957000000000001</v>
      </c>
      <c r="R782" s="30">
        <v>14.009</v>
      </c>
      <c r="T782" s="30">
        <v>22.225999999999999</v>
      </c>
      <c r="U782" s="30">
        <v>17.734999999999999</v>
      </c>
      <c r="V782" s="30">
        <v>16.460999999999999</v>
      </c>
      <c r="W782" s="30">
        <v>15.423999999999999</v>
      </c>
      <c r="X782" s="30">
        <v>14.462999999999999</v>
      </c>
    </row>
    <row r="783" spans="1:24" x14ac:dyDescent="0.25">
      <c r="A783" s="10" t="s">
        <v>23</v>
      </c>
      <c r="B783" s="30">
        <v>4.76</v>
      </c>
      <c r="C783" s="30">
        <v>4.3140000000000001</v>
      </c>
      <c r="D783" s="30">
        <v>3.19</v>
      </c>
      <c r="E783" s="30">
        <v>2.5739999999999998</v>
      </c>
      <c r="F783" s="30">
        <v>2.0870000000000002</v>
      </c>
      <c r="H783" s="30">
        <v>5.71</v>
      </c>
      <c r="I783" s="30">
        <v>5.1589999999999998</v>
      </c>
      <c r="J783" s="30">
        <v>4.4790000000000001</v>
      </c>
      <c r="K783" s="30">
        <v>4.0830000000000002</v>
      </c>
      <c r="L783" s="30">
        <v>3.698</v>
      </c>
      <c r="N783" s="30">
        <v>6.78</v>
      </c>
      <c r="O783" s="30">
        <v>5.93</v>
      </c>
      <c r="P783" s="30">
        <v>5</v>
      </c>
      <c r="Q783" s="30">
        <v>4.2690000000000001</v>
      </c>
      <c r="R783" s="30">
        <v>3.8919999999999999</v>
      </c>
      <c r="T783" s="30">
        <v>10.62</v>
      </c>
      <c r="U783" s="30">
        <v>9.2279999999999998</v>
      </c>
      <c r="V783" s="30">
        <v>7.5780000000000003</v>
      </c>
      <c r="W783" s="30">
        <v>6.53</v>
      </c>
      <c r="X783" s="30">
        <v>5.6120000000000001</v>
      </c>
    </row>
    <row r="784" spans="1:24" x14ac:dyDescent="0.25">
      <c r="A784" s="10" t="s">
        <v>24</v>
      </c>
      <c r="B784" s="30">
        <v>47.183</v>
      </c>
      <c r="C784" s="30">
        <v>27.817</v>
      </c>
      <c r="D784" s="30">
        <v>24.306000000000001</v>
      </c>
      <c r="E784" s="30">
        <v>20.916</v>
      </c>
      <c r="F784" s="30">
        <v>17.38</v>
      </c>
      <c r="H784" s="30">
        <v>63.968000000000004</v>
      </c>
      <c r="I784" s="30">
        <v>44.348999999999997</v>
      </c>
      <c r="J784" s="30">
        <v>40.973999999999997</v>
      </c>
      <c r="K784" s="30">
        <v>37.109000000000002</v>
      </c>
      <c r="L784" s="30">
        <v>33.264000000000003</v>
      </c>
      <c r="N784" s="30">
        <v>66.605000000000004</v>
      </c>
      <c r="O784" s="30">
        <v>46.283000000000001</v>
      </c>
      <c r="P784" s="30">
        <v>42.709000000000003</v>
      </c>
      <c r="Q784" s="30">
        <v>39.325000000000003</v>
      </c>
      <c r="R784" s="30">
        <v>35.445</v>
      </c>
      <c r="T784" s="30">
        <v>74.412999999999997</v>
      </c>
      <c r="U784" s="30">
        <v>53.551000000000002</v>
      </c>
      <c r="V784" s="30">
        <v>50.125</v>
      </c>
      <c r="W784" s="30">
        <v>46.414000000000001</v>
      </c>
      <c r="X784" s="30">
        <v>42.628999999999998</v>
      </c>
    </row>
    <row r="785" spans="1:24" x14ac:dyDescent="0.25">
      <c r="A785" s="10" t="s">
        <v>25</v>
      </c>
      <c r="B785" s="30">
        <v>0</v>
      </c>
      <c r="C785" s="30">
        <v>0</v>
      </c>
      <c r="D785" s="30">
        <v>0</v>
      </c>
      <c r="E785" s="30">
        <v>0</v>
      </c>
      <c r="F785" s="30">
        <v>0</v>
      </c>
      <c r="H785" s="30">
        <v>0</v>
      </c>
      <c r="I785" s="30">
        <v>0</v>
      </c>
      <c r="J785" s="30">
        <v>0</v>
      </c>
      <c r="K785" s="30">
        <v>0</v>
      </c>
      <c r="L785" s="30">
        <v>0</v>
      </c>
      <c r="N785" s="30">
        <v>0</v>
      </c>
      <c r="O785" s="30">
        <v>0</v>
      </c>
      <c r="P785" s="30">
        <v>0</v>
      </c>
      <c r="Q785" s="30">
        <v>0</v>
      </c>
      <c r="R785" s="30">
        <v>0</v>
      </c>
      <c r="T785" s="30">
        <v>0</v>
      </c>
      <c r="U785" s="30">
        <v>0</v>
      </c>
      <c r="V785" s="30">
        <v>0</v>
      </c>
      <c r="W785" s="30">
        <v>0</v>
      </c>
      <c r="X785" s="30">
        <v>0</v>
      </c>
    </row>
    <row r="786" spans="1:24" x14ac:dyDescent="0.25">
      <c r="A786" s="10" t="s">
        <v>64</v>
      </c>
      <c r="B786" s="30">
        <v>37091.519999999997</v>
      </c>
      <c r="C786" s="30">
        <v>29006.46</v>
      </c>
      <c r="D786" s="30">
        <v>27170.46</v>
      </c>
      <c r="E786" s="30">
        <v>25344.36</v>
      </c>
      <c r="F786" s="30">
        <v>23663.7</v>
      </c>
      <c r="H786" s="30">
        <v>39166.92</v>
      </c>
      <c r="I786" s="30">
        <v>30396.240000000002</v>
      </c>
      <c r="J786" s="30">
        <v>28484.639999999999</v>
      </c>
      <c r="K786" s="30">
        <v>26775.9</v>
      </c>
      <c r="L786" s="30">
        <v>25056.18</v>
      </c>
      <c r="N786" s="30">
        <v>39121.379999999997</v>
      </c>
      <c r="O786" s="30">
        <v>30639.42</v>
      </c>
      <c r="P786" s="30">
        <v>28772.1</v>
      </c>
      <c r="Q786" s="30">
        <v>26922.78</v>
      </c>
      <c r="R786" s="30">
        <v>25216.38</v>
      </c>
      <c r="T786" s="30">
        <v>40005.9</v>
      </c>
      <c r="U786" s="30">
        <v>31923.18</v>
      </c>
      <c r="V786" s="30">
        <v>29630.52</v>
      </c>
      <c r="W786" s="30">
        <v>27763.74</v>
      </c>
      <c r="X786" s="30">
        <v>26034.12</v>
      </c>
    </row>
    <row r="787" spans="1:24" x14ac:dyDescent="0.25">
      <c r="A787" s="10" t="s">
        <v>65</v>
      </c>
      <c r="B787" s="30">
        <v>3612.4022566828799</v>
      </c>
      <c r="C787" s="30">
        <v>2824.9853756972402</v>
      </c>
      <c r="D787" s="30">
        <v>2646.17440911324</v>
      </c>
      <c r="E787" s="30">
        <v>2468.32761930984</v>
      </c>
      <c r="F787" s="30">
        <v>2304.6454629377999</v>
      </c>
      <c r="H787" s="30">
        <v>3814.52877087048</v>
      </c>
      <c r="I787" s="30">
        <v>2960.3382652065602</v>
      </c>
      <c r="J787" s="30">
        <v>2774.1644941161599</v>
      </c>
      <c r="K787" s="30">
        <v>2607.7475817845998</v>
      </c>
      <c r="L787" s="30">
        <v>2440.2613097509202</v>
      </c>
      <c r="N787" s="30">
        <v>3810.093557679721</v>
      </c>
      <c r="O787" s="30">
        <v>2984.0219530354798</v>
      </c>
      <c r="P787" s="30">
        <v>2802.1606817274001</v>
      </c>
      <c r="Q787" s="30">
        <v>2622.0524591113199</v>
      </c>
      <c r="R787" s="30">
        <v>2455.8634431097198</v>
      </c>
      <c r="T787" s="30">
        <v>3896.2383704046001</v>
      </c>
      <c r="U787" s="30">
        <v>3109.04938574892</v>
      </c>
      <c r="V787" s="30">
        <v>2885.7635738488798</v>
      </c>
      <c r="W787" s="30">
        <v>2703.9548940015602</v>
      </c>
      <c r="X787" s="30">
        <v>2535.50444518728</v>
      </c>
    </row>
    <row r="788" spans="1:24" x14ac:dyDescent="0.25">
      <c r="A788" s="10" t="s">
        <v>66</v>
      </c>
      <c r="B788" s="30">
        <v>30112.337105458369</v>
      </c>
      <c r="C788" s="30">
        <v>19201.79578738999</v>
      </c>
      <c r="D788" s="30">
        <v>16220.977715780749</v>
      </c>
      <c r="E788" s="30">
        <v>13794.574716659659</v>
      </c>
      <c r="F788" s="30">
        <v>11412.8765326466</v>
      </c>
      <c r="H788" s="30">
        <v>40110.810489362877</v>
      </c>
      <c r="I788" s="30">
        <v>28961.10671293928</v>
      </c>
      <c r="J788" s="30">
        <v>26481.386288345471</v>
      </c>
      <c r="K788" s="30">
        <v>24009.313061248151</v>
      </c>
      <c r="L788" s="30">
        <v>21557.724824153771</v>
      </c>
      <c r="N788" s="30">
        <v>42565.643794497431</v>
      </c>
      <c r="O788" s="30">
        <v>30749.40658995129</v>
      </c>
      <c r="P788" s="30">
        <v>27920.880673851341</v>
      </c>
      <c r="Q788" s="30">
        <v>25387.490175989689</v>
      </c>
      <c r="R788" s="30">
        <v>22924.70469128992</v>
      </c>
      <c r="T788" s="30">
        <v>50481.223533858807</v>
      </c>
      <c r="U788" s="30">
        <v>37851.482100882167</v>
      </c>
      <c r="V788" s="30">
        <v>34411.619271612573</v>
      </c>
      <c r="W788" s="30">
        <v>31396.765718063329</v>
      </c>
      <c r="X788" s="30">
        <v>28465.668450818521</v>
      </c>
    </row>
    <row r="789" spans="1:24" x14ac:dyDescent="0.25">
      <c r="A789" s="10" t="s">
        <v>67</v>
      </c>
      <c r="B789" s="30">
        <v>5744.0101267290001</v>
      </c>
      <c r="C789" s="30">
        <v>3386.4883326187501</v>
      </c>
      <c r="D789" s="30">
        <v>2959.0122786542502</v>
      </c>
      <c r="E789" s="30">
        <v>2546.2667032822501</v>
      </c>
      <c r="F789" s="30">
        <v>2115.8323796499999</v>
      </c>
      <c r="H789" s="30">
        <v>7787.4562041385007</v>
      </c>
      <c r="I789" s="30">
        <v>5399.0004049839999</v>
      </c>
      <c r="J789" s="30">
        <v>4988.1783135935002</v>
      </c>
      <c r="K789" s="30">
        <v>4517.6795229794998</v>
      </c>
      <c r="L789" s="30">
        <v>4049.5303045707501</v>
      </c>
      <c r="N789" s="30">
        <v>8108.3980282162502</v>
      </c>
      <c r="O789" s="30">
        <v>5634.5298011237492</v>
      </c>
      <c r="P789" s="30">
        <v>5199.3963330810002</v>
      </c>
      <c r="Q789" s="30">
        <v>4787.4177165117499</v>
      </c>
      <c r="R789" s="30">
        <v>4315.0197898147499</v>
      </c>
      <c r="T789" s="30">
        <v>9059.0617251487511</v>
      </c>
      <c r="U789" s="30">
        <v>6519.3202586645002</v>
      </c>
      <c r="V789" s="30">
        <v>6102.1920615625004</v>
      </c>
      <c r="W789" s="30">
        <v>5650.4289788442502</v>
      </c>
      <c r="X789" s="30">
        <v>5189.5719560362504</v>
      </c>
    </row>
    <row r="790" spans="1:24" x14ac:dyDescent="0.25">
      <c r="A790" s="10" t="s">
        <v>68</v>
      </c>
      <c r="B790" s="30">
        <v>0</v>
      </c>
      <c r="C790" s="30">
        <v>0</v>
      </c>
      <c r="D790" s="30">
        <v>0</v>
      </c>
      <c r="E790" s="30">
        <v>0</v>
      </c>
      <c r="F790" s="30">
        <v>0</v>
      </c>
      <c r="H790" s="30">
        <v>0</v>
      </c>
      <c r="I790" s="30">
        <v>0</v>
      </c>
      <c r="J790" s="30">
        <v>0</v>
      </c>
      <c r="K790" s="30">
        <v>0</v>
      </c>
      <c r="L790" s="30">
        <v>0</v>
      </c>
      <c r="N790" s="30">
        <v>0</v>
      </c>
      <c r="O790" s="30">
        <v>0</v>
      </c>
      <c r="P790" s="30">
        <v>0</v>
      </c>
      <c r="Q790" s="30">
        <v>0</v>
      </c>
      <c r="R790" s="30">
        <v>0</v>
      </c>
      <c r="T790" s="30">
        <v>0</v>
      </c>
      <c r="U790" s="30">
        <v>0</v>
      </c>
      <c r="V790" s="30">
        <v>0</v>
      </c>
      <c r="W790" s="30">
        <v>0</v>
      </c>
      <c r="X790" s="30">
        <v>0</v>
      </c>
    </row>
    <row r="791" spans="1:24" x14ac:dyDescent="0.25">
      <c r="A791" s="10" t="s">
        <v>69</v>
      </c>
      <c r="B791" s="30">
        <v>0</v>
      </c>
      <c r="C791" s="30">
        <v>0</v>
      </c>
      <c r="D791" s="30">
        <v>0</v>
      </c>
      <c r="E791" s="30">
        <v>0</v>
      </c>
      <c r="F791" s="30">
        <v>0</v>
      </c>
      <c r="H791" s="30">
        <v>0</v>
      </c>
      <c r="I791" s="30">
        <v>0</v>
      </c>
      <c r="J791" s="30">
        <v>0</v>
      </c>
      <c r="K791" s="30">
        <v>0</v>
      </c>
      <c r="L791" s="30">
        <v>0</v>
      </c>
      <c r="N791" s="30">
        <v>0</v>
      </c>
      <c r="O791" s="30">
        <v>0</v>
      </c>
      <c r="P791" s="30">
        <v>0</v>
      </c>
      <c r="Q791" s="30">
        <v>0</v>
      </c>
      <c r="R791" s="30">
        <v>0</v>
      </c>
      <c r="T791" s="30">
        <v>0</v>
      </c>
      <c r="U791" s="30">
        <v>0</v>
      </c>
      <c r="V791" s="30">
        <v>0</v>
      </c>
      <c r="W791" s="30">
        <v>0</v>
      </c>
      <c r="X791" s="30">
        <v>0</v>
      </c>
    </row>
    <row r="792" spans="1:24" x14ac:dyDescent="0.25">
      <c r="A792" s="10" t="s">
        <v>70</v>
      </c>
      <c r="B792" s="30">
        <v>0</v>
      </c>
      <c r="C792" s="30">
        <v>0</v>
      </c>
      <c r="D792" s="30">
        <v>0</v>
      </c>
      <c r="E792" s="30">
        <v>0</v>
      </c>
      <c r="F792" s="30">
        <v>0</v>
      </c>
      <c r="H792" s="30">
        <v>0</v>
      </c>
      <c r="I792" s="30">
        <v>0</v>
      </c>
      <c r="J792" s="30">
        <v>0</v>
      </c>
      <c r="K792" s="30">
        <v>0</v>
      </c>
      <c r="L792" s="30">
        <v>0</v>
      </c>
      <c r="N792" s="30">
        <v>0</v>
      </c>
      <c r="O792" s="30">
        <v>0</v>
      </c>
      <c r="P792" s="30">
        <v>0</v>
      </c>
      <c r="Q792" s="30">
        <v>0</v>
      </c>
      <c r="R792" s="30">
        <v>0</v>
      </c>
      <c r="T792" s="30">
        <v>0</v>
      </c>
      <c r="U792" s="30">
        <v>0</v>
      </c>
      <c r="V792" s="30">
        <v>0</v>
      </c>
      <c r="W792" s="30">
        <v>0</v>
      </c>
      <c r="X792" s="30">
        <v>0</v>
      </c>
    </row>
    <row r="793" spans="1:24" x14ac:dyDescent="0.25">
      <c r="A793" s="10" t="s">
        <v>10</v>
      </c>
      <c r="B793" s="30">
        <v>0</v>
      </c>
      <c r="C793" s="30">
        <v>0</v>
      </c>
      <c r="D793" s="30">
        <v>0</v>
      </c>
      <c r="E793" s="30">
        <v>0</v>
      </c>
      <c r="F793" s="30">
        <v>0</v>
      </c>
      <c r="H793" s="30">
        <v>0</v>
      </c>
      <c r="I793" s="30">
        <v>0</v>
      </c>
      <c r="J793" s="30">
        <v>0</v>
      </c>
      <c r="K793" s="30">
        <v>0</v>
      </c>
      <c r="L793" s="30">
        <v>0</v>
      </c>
      <c r="N793" s="30">
        <v>0</v>
      </c>
      <c r="O793" s="30">
        <v>0</v>
      </c>
      <c r="P793" s="30">
        <v>0</v>
      </c>
      <c r="Q793" s="30">
        <v>0</v>
      </c>
      <c r="R793" s="30">
        <v>0</v>
      </c>
      <c r="T793" s="30">
        <v>0</v>
      </c>
      <c r="U793" s="30">
        <v>0</v>
      </c>
      <c r="V793" s="30">
        <v>0</v>
      </c>
      <c r="W793" s="30">
        <v>0</v>
      </c>
      <c r="X793" s="30">
        <v>0</v>
      </c>
    </row>
    <row r="794" spans="1:24" x14ac:dyDescent="0.25">
      <c r="A794" s="10" t="s">
        <v>26</v>
      </c>
      <c r="B794" s="30">
        <v>76560.2</v>
      </c>
      <c r="C794" s="30">
        <v>54419.8</v>
      </c>
      <c r="D794" s="30">
        <v>48996.6</v>
      </c>
      <c r="E794" s="30">
        <v>44153.5</v>
      </c>
      <c r="F794" s="30">
        <v>39497</v>
      </c>
      <c r="H794" s="30">
        <v>90879.6</v>
      </c>
      <c r="I794" s="30">
        <v>67716.7</v>
      </c>
      <c r="J794" s="30">
        <v>62728.4</v>
      </c>
      <c r="K794" s="30">
        <v>57910.5</v>
      </c>
      <c r="L794" s="30">
        <v>53103.8</v>
      </c>
      <c r="N794" s="30">
        <v>93605.5</v>
      </c>
      <c r="O794" s="30">
        <v>70007.3</v>
      </c>
      <c r="P794" s="30">
        <v>64694.400000000001</v>
      </c>
      <c r="Q794" s="30">
        <v>59719.8</v>
      </c>
      <c r="R794" s="30">
        <v>54911.9</v>
      </c>
      <c r="T794" s="30">
        <v>103442</v>
      </c>
      <c r="U794" s="30">
        <v>79403</v>
      </c>
      <c r="V794" s="30">
        <v>73030.100000000006</v>
      </c>
      <c r="W794" s="30">
        <v>67514.8</v>
      </c>
      <c r="X794" s="30">
        <v>62224.9</v>
      </c>
    </row>
    <row r="796" spans="1:24" x14ac:dyDescent="0.25">
      <c r="A796" s="10" t="s">
        <v>343</v>
      </c>
      <c r="B796" s="10">
        <v>100</v>
      </c>
      <c r="C796" s="10">
        <v>95</v>
      </c>
      <c r="D796" s="10">
        <v>90</v>
      </c>
      <c r="E796" s="10">
        <v>85</v>
      </c>
      <c r="F796" s="10">
        <v>80</v>
      </c>
      <c r="G796" s="10" t="s">
        <v>344</v>
      </c>
      <c r="H796" s="10">
        <v>100</v>
      </c>
      <c r="I796" s="10">
        <v>95</v>
      </c>
      <c r="J796" s="10">
        <v>90</v>
      </c>
      <c r="K796" s="10">
        <v>85</v>
      </c>
      <c r="L796" s="10">
        <v>80</v>
      </c>
      <c r="M796" s="10" t="s">
        <v>345</v>
      </c>
      <c r="N796" s="10">
        <v>100</v>
      </c>
      <c r="O796" s="10">
        <v>95</v>
      </c>
      <c r="P796" s="10">
        <v>90</v>
      </c>
      <c r="Q796" s="10">
        <v>85</v>
      </c>
      <c r="R796" s="10">
        <v>80</v>
      </c>
      <c r="S796" s="10" t="s">
        <v>346</v>
      </c>
      <c r="T796" s="10">
        <v>100</v>
      </c>
      <c r="U796" s="10">
        <v>95</v>
      </c>
      <c r="V796" s="10">
        <v>90</v>
      </c>
      <c r="W796" s="10">
        <v>85</v>
      </c>
      <c r="X796" s="10">
        <v>80</v>
      </c>
    </row>
    <row r="797" spans="1:24" x14ac:dyDescent="0.25">
      <c r="A797" s="10" t="s">
        <v>22</v>
      </c>
      <c r="B797" s="30">
        <v>0</v>
      </c>
      <c r="C797" s="30">
        <v>0</v>
      </c>
      <c r="D797" s="30">
        <v>0</v>
      </c>
      <c r="E797" s="30">
        <v>0</v>
      </c>
      <c r="F797" s="30">
        <v>0</v>
      </c>
      <c r="H797" s="30">
        <v>0</v>
      </c>
      <c r="I797" s="30">
        <v>0</v>
      </c>
      <c r="J797" s="30">
        <v>0</v>
      </c>
      <c r="K797" s="30">
        <v>0</v>
      </c>
      <c r="L797" s="30">
        <v>0</v>
      </c>
      <c r="N797" s="30">
        <v>0</v>
      </c>
      <c r="O797" s="30">
        <v>0</v>
      </c>
      <c r="P797" s="30">
        <v>0</v>
      </c>
      <c r="Q797" s="30">
        <v>0</v>
      </c>
      <c r="R797" s="30">
        <v>0</v>
      </c>
      <c r="T797" s="30">
        <v>0</v>
      </c>
      <c r="U797" s="30">
        <v>0</v>
      </c>
      <c r="V797" s="30">
        <v>0</v>
      </c>
      <c r="W797" s="30">
        <v>0</v>
      </c>
      <c r="X797" s="30">
        <v>0</v>
      </c>
    </row>
    <row r="798" spans="1:24" x14ac:dyDescent="0.25">
      <c r="A798" s="10" t="s">
        <v>23</v>
      </c>
      <c r="B798" s="30">
        <v>0</v>
      </c>
      <c r="C798" s="30">
        <v>0</v>
      </c>
      <c r="D798" s="30">
        <v>0</v>
      </c>
      <c r="E798" s="30">
        <v>0</v>
      </c>
      <c r="F798" s="30">
        <v>0</v>
      </c>
      <c r="H798" s="30">
        <v>0</v>
      </c>
      <c r="I798" s="30">
        <v>0</v>
      </c>
      <c r="J798" s="30">
        <v>0</v>
      </c>
      <c r="K798" s="30">
        <v>0</v>
      </c>
      <c r="L798" s="30">
        <v>0</v>
      </c>
      <c r="N798" s="30">
        <v>0</v>
      </c>
      <c r="O798" s="30">
        <v>0</v>
      </c>
      <c r="P798" s="30">
        <v>0</v>
      </c>
      <c r="Q798" s="30">
        <v>0</v>
      </c>
      <c r="R798" s="30">
        <v>0</v>
      </c>
      <c r="T798" s="30">
        <v>0</v>
      </c>
      <c r="U798" s="30">
        <v>0</v>
      </c>
      <c r="V798" s="30">
        <v>0</v>
      </c>
      <c r="W798" s="30">
        <v>0</v>
      </c>
      <c r="X798" s="30">
        <v>0</v>
      </c>
    </row>
    <row r="799" spans="1:24" x14ac:dyDescent="0.25">
      <c r="A799" s="10" t="s">
        <v>24</v>
      </c>
      <c r="B799" s="30">
        <v>0</v>
      </c>
      <c r="C799" s="30">
        <v>0</v>
      </c>
      <c r="D799" s="30">
        <v>0</v>
      </c>
      <c r="E799" s="30">
        <v>0</v>
      </c>
      <c r="F799" s="30">
        <v>0</v>
      </c>
      <c r="H799" s="30">
        <v>0</v>
      </c>
      <c r="I799" s="30">
        <v>0</v>
      </c>
      <c r="J799" s="30">
        <v>0</v>
      </c>
      <c r="K799" s="30">
        <v>0</v>
      </c>
      <c r="L799" s="30">
        <v>0</v>
      </c>
      <c r="N799" s="30">
        <v>0</v>
      </c>
      <c r="O799" s="30">
        <v>0</v>
      </c>
      <c r="P799" s="30">
        <v>0</v>
      </c>
      <c r="Q799" s="30">
        <v>0</v>
      </c>
      <c r="R799" s="30">
        <v>0</v>
      </c>
      <c r="T799" s="30">
        <v>0</v>
      </c>
      <c r="U799" s="30">
        <v>0</v>
      </c>
      <c r="V799" s="30">
        <v>0</v>
      </c>
      <c r="W799" s="30">
        <v>0</v>
      </c>
      <c r="X799" s="30">
        <v>0</v>
      </c>
    </row>
    <row r="800" spans="1:24" x14ac:dyDescent="0.25">
      <c r="A800" s="10" t="s">
        <v>25</v>
      </c>
      <c r="B800" s="30">
        <v>6</v>
      </c>
      <c r="C800" s="30">
        <v>6</v>
      </c>
      <c r="D800" s="30">
        <v>6</v>
      </c>
      <c r="E800" s="30">
        <v>6</v>
      </c>
      <c r="F800" s="30">
        <v>6</v>
      </c>
      <c r="H800" s="30">
        <v>7</v>
      </c>
      <c r="I800" s="30">
        <v>7</v>
      </c>
      <c r="J800" s="30">
        <v>7</v>
      </c>
      <c r="K800" s="30">
        <v>7</v>
      </c>
      <c r="L800" s="30">
        <v>7</v>
      </c>
      <c r="N800" s="30">
        <v>8</v>
      </c>
      <c r="O800" s="30">
        <v>8</v>
      </c>
      <c r="P800" s="30">
        <v>8</v>
      </c>
      <c r="Q800" s="30">
        <v>8</v>
      </c>
      <c r="R800" s="30">
        <v>8</v>
      </c>
      <c r="T800" s="30">
        <v>12</v>
      </c>
      <c r="U800" s="30">
        <v>12</v>
      </c>
      <c r="V800" s="30">
        <v>12</v>
      </c>
      <c r="W800" s="30">
        <v>12</v>
      </c>
      <c r="X800" s="30">
        <v>12</v>
      </c>
    </row>
    <row r="801" spans="1:24" x14ac:dyDescent="0.25">
      <c r="A801" s="10" t="s">
        <v>64</v>
      </c>
      <c r="B801" s="30">
        <v>0</v>
      </c>
      <c r="C801" s="30">
        <v>0</v>
      </c>
      <c r="D801" s="30">
        <v>0</v>
      </c>
      <c r="E801" s="30">
        <v>0</v>
      </c>
      <c r="F801" s="30">
        <v>0</v>
      </c>
      <c r="H801" s="30">
        <v>0</v>
      </c>
      <c r="I801" s="30">
        <v>0</v>
      </c>
      <c r="J801" s="30">
        <v>0</v>
      </c>
      <c r="K801" s="30">
        <v>0</v>
      </c>
      <c r="L801" s="30">
        <v>0</v>
      </c>
      <c r="N801" s="30">
        <v>0</v>
      </c>
      <c r="O801" s="30">
        <v>0</v>
      </c>
      <c r="P801" s="30">
        <v>0</v>
      </c>
      <c r="Q801" s="30">
        <v>0</v>
      </c>
      <c r="R801" s="30">
        <v>0</v>
      </c>
      <c r="T801" s="30">
        <v>0</v>
      </c>
      <c r="U801" s="30">
        <v>0</v>
      </c>
      <c r="V801" s="30">
        <v>0</v>
      </c>
      <c r="W801" s="30">
        <v>0</v>
      </c>
      <c r="X801" s="30">
        <v>0</v>
      </c>
    </row>
    <row r="802" spans="1:24" x14ac:dyDescent="0.25">
      <c r="A802" s="10" t="s">
        <v>65</v>
      </c>
      <c r="B802" s="30">
        <v>0</v>
      </c>
      <c r="C802" s="30">
        <v>0</v>
      </c>
      <c r="D802" s="30">
        <v>0</v>
      </c>
      <c r="E802" s="30">
        <v>0</v>
      </c>
      <c r="F802" s="30">
        <v>0</v>
      </c>
      <c r="H802" s="30">
        <v>0</v>
      </c>
      <c r="I802" s="30">
        <v>0</v>
      </c>
      <c r="J802" s="30">
        <v>0</v>
      </c>
      <c r="K802" s="30">
        <v>0</v>
      </c>
      <c r="L802" s="30">
        <v>0</v>
      </c>
      <c r="N802" s="30">
        <v>0</v>
      </c>
      <c r="O802" s="30">
        <v>0</v>
      </c>
      <c r="P802" s="30">
        <v>0</v>
      </c>
      <c r="Q802" s="30">
        <v>0</v>
      </c>
      <c r="R802" s="30">
        <v>0</v>
      </c>
      <c r="T802" s="30">
        <v>0</v>
      </c>
      <c r="U802" s="30">
        <v>0</v>
      </c>
      <c r="V802" s="30">
        <v>0</v>
      </c>
      <c r="W802" s="30">
        <v>0</v>
      </c>
      <c r="X802" s="30">
        <v>0</v>
      </c>
    </row>
    <row r="803" spans="1:24" x14ac:dyDescent="0.25">
      <c r="A803" s="10" t="s">
        <v>66</v>
      </c>
      <c r="B803" s="30">
        <v>0</v>
      </c>
      <c r="C803" s="30">
        <v>0</v>
      </c>
      <c r="D803" s="30">
        <v>0</v>
      </c>
      <c r="E803" s="30">
        <v>0</v>
      </c>
      <c r="F803" s="30">
        <v>0</v>
      </c>
      <c r="H803" s="30">
        <v>0</v>
      </c>
      <c r="I803" s="30">
        <v>0</v>
      </c>
      <c r="J803" s="30">
        <v>0</v>
      </c>
      <c r="K803" s="30">
        <v>0</v>
      </c>
      <c r="L803" s="30">
        <v>0</v>
      </c>
      <c r="N803" s="30">
        <v>0</v>
      </c>
      <c r="O803" s="30">
        <v>0</v>
      </c>
      <c r="P803" s="30">
        <v>0</v>
      </c>
      <c r="Q803" s="30">
        <v>0</v>
      </c>
      <c r="R803" s="30">
        <v>0</v>
      </c>
      <c r="T803" s="30">
        <v>0</v>
      </c>
      <c r="U803" s="30">
        <v>0</v>
      </c>
      <c r="V803" s="30">
        <v>0</v>
      </c>
      <c r="W803" s="30">
        <v>0</v>
      </c>
      <c r="X803" s="30">
        <v>0</v>
      </c>
    </row>
    <row r="804" spans="1:24" x14ac:dyDescent="0.25">
      <c r="A804" s="10" t="s">
        <v>67</v>
      </c>
      <c r="B804" s="30">
        <v>0</v>
      </c>
      <c r="C804" s="30">
        <v>0</v>
      </c>
      <c r="D804" s="30">
        <v>0</v>
      </c>
      <c r="E804" s="30">
        <v>0</v>
      </c>
      <c r="F804" s="30">
        <v>0</v>
      </c>
      <c r="H804" s="30">
        <v>0</v>
      </c>
      <c r="I804" s="30">
        <v>0</v>
      </c>
      <c r="J804" s="30">
        <v>0</v>
      </c>
      <c r="K804" s="30">
        <v>0</v>
      </c>
      <c r="L804" s="30">
        <v>0</v>
      </c>
      <c r="N804" s="30">
        <v>0</v>
      </c>
      <c r="O804" s="30">
        <v>0</v>
      </c>
      <c r="P804" s="30">
        <v>0</v>
      </c>
      <c r="Q804" s="30">
        <v>0</v>
      </c>
      <c r="R804" s="30">
        <v>0</v>
      </c>
      <c r="T804" s="30">
        <v>0</v>
      </c>
      <c r="U804" s="30">
        <v>0</v>
      </c>
      <c r="V804" s="30">
        <v>0</v>
      </c>
      <c r="W804" s="30">
        <v>0</v>
      </c>
      <c r="X804" s="30">
        <v>0</v>
      </c>
    </row>
    <row r="805" spans="1:24" x14ac:dyDescent="0.25">
      <c r="A805" s="10" t="s">
        <v>68</v>
      </c>
      <c r="B805" s="30">
        <v>2090.6999999999998</v>
      </c>
      <c r="C805" s="30">
        <v>2090.6999999999998</v>
      </c>
      <c r="D805" s="30">
        <v>2090.6999999999998</v>
      </c>
      <c r="E805" s="30">
        <v>2090.6999999999998</v>
      </c>
      <c r="F805" s="30">
        <v>2090.6999999999998</v>
      </c>
      <c r="H805" s="30">
        <v>2439.15</v>
      </c>
      <c r="I805" s="30">
        <v>2439.15</v>
      </c>
      <c r="J805" s="30">
        <v>2439.15</v>
      </c>
      <c r="K805" s="30">
        <v>2439.15</v>
      </c>
      <c r="L805" s="30">
        <v>2439.15</v>
      </c>
      <c r="N805" s="30">
        <v>2787.6</v>
      </c>
      <c r="O805" s="30">
        <v>2787.6</v>
      </c>
      <c r="P805" s="30">
        <v>2787.6</v>
      </c>
      <c r="Q805" s="30">
        <v>2787.6</v>
      </c>
      <c r="R805" s="30">
        <v>2787.6</v>
      </c>
      <c r="T805" s="30">
        <v>4181.3999999999996</v>
      </c>
      <c r="U805" s="30">
        <v>4181.3999999999996</v>
      </c>
      <c r="V805" s="30">
        <v>4181.3999999999996</v>
      </c>
      <c r="W805" s="30">
        <v>4181.3999999999996</v>
      </c>
      <c r="X805" s="30">
        <v>4181.3999999999996</v>
      </c>
    </row>
    <row r="806" spans="1:24" x14ac:dyDescent="0.25">
      <c r="A806" s="10" t="s">
        <v>69</v>
      </c>
      <c r="B806" s="30">
        <v>730.43695500000001</v>
      </c>
      <c r="C806" s="30">
        <v>730.43695500000001</v>
      </c>
      <c r="D806" s="30">
        <v>730.43695500000001</v>
      </c>
      <c r="E806" s="30">
        <v>730.43695500000001</v>
      </c>
      <c r="F806" s="30">
        <v>730.43695500000001</v>
      </c>
      <c r="H806" s="30">
        <v>852.17644749999999</v>
      </c>
      <c r="I806" s="30">
        <v>852.17644749999999</v>
      </c>
      <c r="J806" s="30">
        <v>852.17644749999999</v>
      </c>
      <c r="K806" s="30">
        <v>852.17644749999999</v>
      </c>
      <c r="L806" s="30">
        <v>852.17644749999999</v>
      </c>
      <c r="N806" s="30">
        <v>973.91593999999998</v>
      </c>
      <c r="O806" s="30">
        <v>973.91593999999998</v>
      </c>
      <c r="P806" s="30">
        <v>973.91593999999998</v>
      </c>
      <c r="Q806" s="30">
        <v>973.91593999999998</v>
      </c>
      <c r="R806" s="30">
        <v>973.91593999999998</v>
      </c>
      <c r="T806" s="30">
        <v>1460.87391</v>
      </c>
      <c r="U806" s="30">
        <v>1460.87391</v>
      </c>
      <c r="V806" s="30">
        <v>1460.87391</v>
      </c>
      <c r="W806" s="30">
        <v>1460.87391</v>
      </c>
      <c r="X806" s="30">
        <v>1460.87391</v>
      </c>
    </row>
    <row r="807" spans="1:24" x14ac:dyDescent="0.25">
      <c r="A807" s="10" t="s">
        <v>70</v>
      </c>
      <c r="B807" s="30">
        <v>2207.1177641851491</v>
      </c>
      <c r="C807" s="30">
        <v>2096.7618759759021</v>
      </c>
      <c r="D807" s="30">
        <v>1986.4059877666491</v>
      </c>
      <c r="E807" s="30">
        <v>1876.050099557395</v>
      </c>
      <c r="F807" s="30">
        <v>1765.694211348135</v>
      </c>
      <c r="H807" s="30">
        <v>2207.935366616824</v>
      </c>
      <c r="I807" s="30">
        <v>2097.538598285998</v>
      </c>
      <c r="J807" s="30">
        <v>1987.141829955169</v>
      </c>
      <c r="K807" s="30">
        <v>1876.745061624335</v>
      </c>
      <c r="L807" s="30">
        <v>1766.3482932934969</v>
      </c>
      <c r="N807" s="30">
        <v>2207.9353666168308</v>
      </c>
      <c r="O807" s="30">
        <v>2097.5385982859948</v>
      </c>
      <c r="P807" s="30">
        <v>1987.1418299551531</v>
      </c>
      <c r="Q807" s="30">
        <v>1876.7450616243109</v>
      </c>
      <c r="R807" s="30">
        <v>1766.348293293466</v>
      </c>
      <c r="T807" s="30">
        <v>2208.7529690484798</v>
      </c>
      <c r="U807" s="30">
        <v>2098.3153205960621</v>
      </c>
      <c r="V807" s="30">
        <v>1987.8776721436379</v>
      </c>
      <c r="W807" s="30">
        <v>1877.4400236912179</v>
      </c>
      <c r="X807" s="30">
        <v>1767.002375238792</v>
      </c>
    </row>
    <row r="808" spans="1:24" x14ac:dyDescent="0.25">
      <c r="A808" s="10" t="s">
        <v>10</v>
      </c>
      <c r="B808" s="30">
        <v>29125.736092419251</v>
      </c>
      <c r="C808" s="30">
        <v>27669.449287798419</v>
      </c>
      <c r="D808" s="30">
        <v>26213.162483177512</v>
      </c>
      <c r="E808" s="30">
        <v>24756.8756785566</v>
      </c>
      <c r="F808" s="30">
        <v>23300.58887393562</v>
      </c>
      <c r="H808" s="30">
        <v>29136.525400103641</v>
      </c>
      <c r="I808" s="30">
        <v>27679.699130098648</v>
      </c>
      <c r="J808" s="30">
        <v>26222.87286009363</v>
      </c>
      <c r="K808" s="30">
        <v>24766.04659008855</v>
      </c>
      <c r="L808" s="30">
        <v>23309.220320083419</v>
      </c>
      <c r="N808" s="30">
        <v>29136.525400103739</v>
      </c>
      <c r="O808" s="30">
        <v>27679.69913009863</v>
      </c>
      <c r="P808" s="30">
        <v>26222.87286009343</v>
      </c>
      <c r="Q808" s="30">
        <v>24766.04659008823</v>
      </c>
      <c r="R808" s="30">
        <v>23309.220320083012</v>
      </c>
      <c r="T808" s="30">
        <v>29147.314707787791</v>
      </c>
      <c r="U808" s="30">
        <v>27689.94897239847</v>
      </c>
      <c r="V808" s="30">
        <v>26232.58323700909</v>
      </c>
      <c r="W808" s="30">
        <v>24775.21750161974</v>
      </c>
      <c r="X808" s="30">
        <v>23317.851766230331</v>
      </c>
    </row>
    <row r="809" spans="1:24" x14ac:dyDescent="0.25">
      <c r="A809" s="10" t="s">
        <v>26</v>
      </c>
      <c r="B809" s="30">
        <v>34153.699999999997</v>
      </c>
      <c r="C809" s="30">
        <v>32587.1</v>
      </c>
      <c r="D809" s="30">
        <v>31020.5</v>
      </c>
      <c r="E809" s="30">
        <v>29453.8</v>
      </c>
      <c r="F809" s="30">
        <v>27887.200000000001</v>
      </c>
      <c r="H809" s="30">
        <v>34635.5</v>
      </c>
      <c r="I809" s="30">
        <v>33068.300000000003</v>
      </c>
      <c r="J809" s="30">
        <v>31501.1</v>
      </c>
      <c r="K809" s="30">
        <v>29933.8</v>
      </c>
      <c r="L809" s="30">
        <v>28366.6</v>
      </c>
      <c r="N809" s="30">
        <v>35105.699999999997</v>
      </c>
      <c r="O809" s="30">
        <v>33538.400000000001</v>
      </c>
      <c r="P809" s="30">
        <v>31971.200000000001</v>
      </c>
      <c r="Q809" s="30">
        <v>30404</v>
      </c>
      <c r="R809" s="30">
        <v>28836.799999999999</v>
      </c>
      <c r="T809" s="30">
        <v>36997.9</v>
      </c>
      <c r="U809" s="30">
        <v>35430.1</v>
      </c>
      <c r="V809" s="30">
        <v>33862.300000000003</v>
      </c>
      <c r="W809" s="30">
        <v>32294.5</v>
      </c>
      <c r="X809" s="30">
        <v>30726.7</v>
      </c>
    </row>
    <row r="811" spans="1:24" x14ac:dyDescent="0.25">
      <c r="A811" s="10" t="s">
        <v>347</v>
      </c>
      <c r="B811" s="10">
        <v>100</v>
      </c>
      <c r="C811" s="10">
        <v>95</v>
      </c>
      <c r="D811" s="10">
        <v>90</v>
      </c>
      <c r="E811" s="10">
        <v>85</v>
      </c>
      <c r="F811" s="10">
        <v>80</v>
      </c>
      <c r="G811" s="10" t="s">
        <v>348</v>
      </c>
      <c r="H811" s="10">
        <v>100</v>
      </c>
      <c r="I811" s="10">
        <v>95</v>
      </c>
      <c r="J811" s="10">
        <v>90</v>
      </c>
      <c r="K811" s="10">
        <v>85</v>
      </c>
      <c r="L811" s="10">
        <v>80</v>
      </c>
      <c r="M811" s="10" t="s">
        <v>349</v>
      </c>
      <c r="N811" s="10">
        <v>100</v>
      </c>
      <c r="O811" s="10">
        <v>95</v>
      </c>
      <c r="P811" s="10">
        <v>90</v>
      </c>
      <c r="Q811" s="10">
        <v>85</v>
      </c>
      <c r="R811" s="10">
        <v>80</v>
      </c>
      <c r="S811" s="10" t="s">
        <v>350</v>
      </c>
      <c r="T811" s="10">
        <v>100</v>
      </c>
      <c r="U811" s="10">
        <v>95</v>
      </c>
      <c r="V811" s="10">
        <v>90</v>
      </c>
      <c r="W811" s="10">
        <v>85</v>
      </c>
      <c r="X811" s="10">
        <v>80</v>
      </c>
    </row>
    <row r="812" spans="1:24" x14ac:dyDescent="0.25">
      <c r="A812" s="10" t="s">
        <v>22</v>
      </c>
      <c r="B812" s="30">
        <v>9.5050000000000008</v>
      </c>
      <c r="C812" s="30">
        <v>9.5060000000000002</v>
      </c>
      <c r="D812" s="30">
        <v>9.51</v>
      </c>
      <c r="E812" s="30">
        <v>9.5090000000000003</v>
      </c>
      <c r="F812" s="30">
        <v>9.5229999999999997</v>
      </c>
      <c r="H812" s="30">
        <v>6.125</v>
      </c>
      <c r="I812" s="30">
        <v>6.125</v>
      </c>
      <c r="J812" s="30">
        <v>6.125</v>
      </c>
      <c r="K812" s="30">
        <v>6.125</v>
      </c>
      <c r="L812" s="30">
        <v>6.125</v>
      </c>
      <c r="N812" s="30">
        <v>5.532</v>
      </c>
      <c r="O812" s="30">
        <v>5.5259999999999998</v>
      </c>
      <c r="P812" s="30">
        <v>5.4859999999999998</v>
      </c>
      <c r="Q812" s="30">
        <v>5.5259999999999998</v>
      </c>
      <c r="R812" s="30">
        <v>5.524</v>
      </c>
      <c r="T812" s="30">
        <v>4.1950000000000003</v>
      </c>
      <c r="U812" s="30">
        <v>4.1950000000000003</v>
      </c>
      <c r="V812" s="30">
        <v>4.1950000000000003</v>
      </c>
      <c r="W812" s="30">
        <v>4.2069999999999999</v>
      </c>
      <c r="X812" s="30">
        <v>4.1950000000000003</v>
      </c>
    </row>
    <row r="813" spans="1:24" x14ac:dyDescent="0.25">
      <c r="A813" s="10" t="s">
        <v>23</v>
      </c>
      <c r="B813" s="30">
        <v>0.58899999999999997</v>
      </c>
      <c r="C813" s="30">
        <v>0.58899999999999997</v>
      </c>
      <c r="D813" s="30">
        <v>0.59</v>
      </c>
      <c r="E813" s="30">
        <v>0.58599999999999997</v>
      </c>
      <c r="F813" s="30">
        <v>0.59399999999999997</v>
      </c>
      <c r="H813" s="30">
        <v>0.49299999999999999</v>
      </c>
      <c r="I813" s="30">
        <v>0.49299999999999999</v>
      </c>
      <c r="J813" s="30">
        <v>0.49299999999999999</v>
      </c>
      <c r="K813" s="30">
        <v>0.49299999999999999</v>
      </c>
      <c r="L813" s="30">
        <v>0.49299999999999999</v>
      </c>
      <c r="N813" s="30">
        <v>0.41799999999999998</v>
      </c>
      <c r="O813" s="30">
        <v>0.41599999999999998</v>
      </c>
      <c r="P813" s="30">
        <v>0.42199999999999999</v>
      </c>
      <c r="Q813" s="30">
        <v>0.41899999999999998</v>
      </c>
      <c r="R813" s="30">
        <v>0.41899999999999998</v>
      </c>
      <c r="T813" s="30">
        <v>0.61899999999999999</v>
      </c>
      <c r="U813" s="30">
        <v>0.61899999999999999</v>
      </c>
      <c r="V813" s="30">
        <v>0.61899999999999999</v>
      </c>
      <c r="W813" s="30">
        <v>0.63100000000000001</v>
      </c>
      <c r="X813" s="30">
        <v>0.61899999999999999</v>
      </c>
    </row>
    <row r="814" spans="1:24" x14ac:dyDescent="0.25">
      <c r="A814" s="10" t="s">
        <v>24</v>
      </c>
      <c r="B814" s="30">
        <v>3.61</v>
      </c>
      <c r="C814" s="30">
        <v>3.6120000000000001</v>
      </c>
      <c r="D814" s="30">
        <v>3.6219999999999999</v>
      </c>
      <c r="E814" s="30">
        <v>3.6</v>
      </c>
      <c r="F814" s="30">
        <v>3.6589999999999998</v>
      </c>
      <c r="H814" s="30">
        <v>2.831</v>
      </c>
      <c r="I814" s="30">
        <v>2.831</v>
      </c>
      <c r="J814" s="30">
        <v>2.831</v>
      </c>
      <c r="K814" s="30">
        <v>2.831</v>
      </c>
      <c r="L814" s="30">
        <v>2.831</v>
      </c>
      <c r="N814" s="30">
        <v>2.589</v>
      </c>
      <c r="O814" s="30">
        <v>2.5739999999999998</v>
      </c>
      <c r="P814" s="30">
        <v>2.4609999999999999</v>
      </c>
      <c r="Q814" s="30">
        <v>2.5819999999999999</v>
      </c>
      <c r="R814" s="30">
        <v>2.569</v>
      </c>
      <c r="T814" s="30">
        <v>3.6709999999999998</v>
      </c>
      <c r="U814" s="30">
        <v>3.6709999999999998</v>
      </c>
      <c r="V814" s="30">
        <v>3.6709999999999998</v>
      </c>
      <c r="W814" s="30">
        <v>3.7229999999999999</v>
      </c>
      <c r="X814" s="30">
        <v>3.6709999999999998</v>
      </c>
    </row>
    <row r="815" spans="1:24" x14ac:dyDescent="0.25">
      <c r="A815" s="10" t="s">
        <v>25</v>
      </c>
      <c r="B815" s="30">
        <v>6</v>
      </c>
      <c r="C815" s="30">
        <v>6</v>
      </c>
      <c r="D815" s="30">
        <v>6</v>
      </c>
      <c r="E815" s="30">
        <v>6</v>
      </c>
      <c r="F815" s="30">
        <v>6</v>
      </c>
      <c r="H815" s="30">
        <v>7</v>
      </c>
      <c r="I815" s="30">
        <v>7</v>
      </c>
      <c r="J815" s="30">
        <v>7</v>
      </c>
      <c r="K815" s="30">
        <v>7</v>
      </c>
      <c r="L815" s="30">
        <v>7</v>
      </c>
      <c r="N815" s="30">
        <v>8</v>
      </c>
      <c r="O815" s="30">
        <v>8</v>
      </c>
      <c r="P815" s="30">
        <v>8</v>
      </c>
      <c r="Q815" s="30">
        <v>8</v>
      </c>
      <c r="R815" s="30">
        <v>8</v>
      </c>
      <c r="T815" s="30">
        <v>12</v>
      </c>
      <c r="U815" s="30">
        <v>12</v>
      </c>
      <c r="V815" s="30">
        <v>12</v>
      </c>
      <c r="W815" s="30">
        <v>12</v>
      </c>
      <c r="X815" s="30">
        <v>12</v>
      </c>
    </row>
    <row r="816" spans="1:24" x14ac:dyDescent="0.25">
      <c r="A816" s="10" t="s">
        <v>64</v>
      </c>
      <c r="B816" s="30">
        <v>13307.546</v>
      </c>
      <c r="C816" s="30">
        <v>13308.68</v>
      </c>
      <c r="D816" s="30">
        <v>13313.762000000001</v>
      </c>
      <c r="E816" s="30">
        <v>13312.165999999999</v>
      </c>
      <c r="F816" s="30">
        <v>13331.682000000001</v>
      </c>
      <c r="H816" s="30">
        <v>8574.8459999999995</v>
      </c>
      <c r="I816" s="30">
        <v>8574.8459999999995</v>
      </c>
      <c r="J816" s="30">
        <v>8574.8459999999995</v>
      </c>
      <c r="K816" s="30">
        <v>8574.8459999999995</v>
      </c>
      <c r="L816" s="30">
        <v>8574.8459999999995</v>
      </c>
      <c r="N816" s="30">
        <v>7744.3099999999986</v>
      </c>
      <c r="O816" s="30">
        <v>7737.03</v>
      </c>
      <c r="P816" s="30">
        <v>7680.7079999999996</v>
      </c>
      <c r="Q816" s="30">
        <v>7736.9320000000007</v>
      </c>
      <c r="R816" s="30">
        <v>7733.1379999999999</v>
      </c>
      <c r="T816" s="30">
        <v>5872.6639999999998</v>
      </c>
      <c r="U816" s="30">
        <v>5872.6639999999998</v>
      </c>
      <c r="V816" s="30">
        <v>5872.6639999999998</v>
      </c>
      <c r="W816" s="30">
        <v>5889.24</v>
      </c>
      <c r="X816" s="30">
        <v>5872.6639999999998</v>
      </c>
    </row>
    <row r="817" spans="1:24" x14ac:dyDescent="0.25">
      <c r="A817" s="10" t="s">
        <v>65</v>
      </c>
      <c r="B817" s="30">
        <v>1296.043117168324</v>
      </c>
      <c r="C817" s="30">
        <v>1296.1535592359201</v>
      </c>
      <c r="D817" s="30">
        <v>1296.648503316628</v>
      </c>
      <c r="E817" s="30">
        <v>1296.493066332604</v>
      </c>
      <c r="F817" s="30">
        <v>1298.393760681108</v>
      </c>
      <c r="H817" s="30">
        <v>835.11792024452393</v>
      </c>
      <c r="I817" s="30">
        <v>835.11792024452393</v>
      </c>
      <c r="J817" s="30">
        <v>835.11792024452393</v>
      </c>
      <c r="K817" s="30">
        <v>835.11792024452393</v>
      </c>
      <c r="L817" s="30">
        <v>835.11792024452393</v>
      </c>
      <c r="N817" s="30">
        <v>754.23069533014007</v>
      </c>
      <c r="O817" s="30">
        <v>753.52168452581998</v>
      </c>
      <c r="P817" s="30">
        <v>748.03639516855185</v>
      </c>
      <c r="Q817" s="30">
        <v>753.51214014960806</v>
      </c>
      <c r="R817" s="30">
        <v>753.14263644197194</v>
      </c>
      <c r="T817" s="30">
        <v>571.94810798641595</v>
      </c>
      <c r="U817" s="30">
        <v>571.94810798641595</v>
      </c>
      <c r="V817" s="30">
        <v>571.94810798641595</v>
      </c>
      <c r="W817" s="30">
        <v>573.56247104855993</v>
      </c>
      <c r="X817" s="30">
        <v>571.94810798641595</v>
      </c>
    </row>
    <row r="818" spans="1:24" x14ac:dyDescent="0.25">
      <c r="A818" s="10" t="s">
        <v>66</v>
      </c>
      <c r="B818" s="30">
        <v>1842.4587496666149</v>
      </c>
      <c r="C818" s="30">
        <v>1843.55878498484</v>
      </c>
      <c r="D818" s="30">
        <v>1848.4430341264981</v>
      </c>
      <c r="E818" s="30">
        <v>1836.954262561052</v>
      </c>
      <c r="F818" s="30">
        <v>1865.726555528767</v>
      </c>
      <c r="H818" s="30">
        <v>1464.8931646153551</v>
      </c>
      <c r="I818" s="30">
        <v>1464.8931646153551</v>
      </c>
      <c r="J818" s="30">
        <v>1464.8931646153551</v>
      </c>
      <c r="K818" s="30">
        <v>1464.8931646153551</v>
      </c>
      <c r="L818" s="30">
        <v>1464.8931646153551</v>
      </c>
      <c r="N818" s="30">
        <v>1318.515211421678</v>
      </c>
      <c r="O818" s="30">
        <v>1311.5785868319131</v>
      </c>
      <c r="P818" s="30">
        <v>1269.236271502718</v>
      </c>
      <c r="Q818" s="30">
        <v>1316.7767995310271</v>
      </c>
      <c r="R818" s="30">
        <v>1311.396901324375</v>
      </c>
      <c r="T818" s="30">
        <v>1886.6727063725671</v>
      </c>
      <c r="U818" s="30">
        <v>1886.6727063725671</v>
      </c>
      <c r="V818" s="30">
        <v>1886.6727063725671</v>
      </c>
      <c r="W818" s="30">
        <v>1915.4783679237819</v>
      </c>
      <c r="X818" s="30">
        <v>1886.6727063725671</v>
      </c>
    </row>
    <row r="819" spans="1:24" x14ac:dyDescent="0.25">
      <c r="A819" s="10" t="s">
        <v>67</v>
      </c>
      <c r="B819" s="30">
        <v>351.54956728209999</v>
      </c>
      <c r="C819" s="30">
        <v>351.77843752799998</v>
      </c>
      <c r="D819" s="30">
        <v>352.79423185342011</v>
      </c>
      <c r="E819" s="30">
        <v>350.60389490436</v>
      </c>
      <c r="F819" s="30">
        <v>356.38992950390002</v>
      </c>
      <c r="H819" s="30">
        <v>275.73800268062001</v>
      </c>
      <c r="I819" s="30">
        <v>275.73800268062001</v>
      </c>
      <c r="J819" s="30">
        <v>275.73800268062001</v>
      </c>
      <c r="K819" s="30">
        <v>275.73800268062001</v>
      </c>
      <c r="L819" s="30">
        <v>275.73800268062001</v>
      </c>
      <c r="N819" s="30">
        <v>252.12638463126001</v>
      </c>
      <c r="O819" s="30">
        <v>250.7005716951</v>
      </c>
      <c r="P819" s="30">
        <v>239.63786053263999</v>
      </c>
      <c r="Q819" s="30">
        <v>251.4991827659</v>
      </c>
      <c r="R819" s="30">
        <v>250.17076142374</v>
      </c>
      <c r="T819" s="30">
        <v>357.55765471595998</v>
      </c>
      <c r="U819" s="30">
        <v>357.55765471595998</v>
      </c>
      <c r="V819" s="30">
        <v>357.55765471595998</v>
      </c>
      <c r="W819" s="30">
        <v>362.62980893147989</v>
      </c>
      <c r="X819" s="30">
        <v>357.55765471595998</v>
      </c>
    </row>
    <row r="820" spans="1:24" x14ac:dyDescent="0.25">
      <c r="A820" s="10" t="s">
        <v>68</v>
      </c>
      <c r="B820" s="30">
        <v>3484.5</v>
      </c>
      <c r="C820" s="30">
        <v>3484.5</v>
      </c>
      <c r="D820" s="30">
        <v>3484.5</v>
      </c>
      <c r="E820" s="30">
        <v>3484.5</v>
      </c>
      <c r="F820" s="30">
        <v>3484.5</v>
      </c>
      <c r="H820" s="30">
        <v>4065.25</v>
      </c>
      <c r="I820" s="30">
        <v>4065.25</v>
      </c>
      <c r="J820" s="30">
        <v>4065.25</v>
      </c>
      <c r="K820" s="30">
        <v>4065.25</v>
      </c>
      <c r="L820" s="30">
        <v>4065.25</v>
      </c>
      <c r="N820" s="30">
        <v>4646</v>
      </c>
      <c r="O820" s="30">
        <v>4646</v>
      </c>
      <c r="P820" s="30">
        <v>4646</v>
      </c>
      <c r="Q820" s="30">
        <v>4646</v>
      </c>
      <c r="R820" s="30">
        <v>4646</v>
      </c>
      <c r="T820" s="30">
        <v>6969</v>
      </c>
      <c r="U820" s="30">
        <v>6969</v>
      </c>
      <c r="V820" s="30">
        <v>6969</v>
      </c>
      <c r="W820" s="30">
        <v>6969</v>
      </c>
      <c r="X820" s="30">
        <v>6969</v>
      </c>
    </row>
    <row r="821" spans="1:24" x14ac:dyDescent="0.25">
      <c r="A821" s="10" t="s">
        <v>69</v>
      </c>
      <c r="B821" s="30">
        <v>730.43695500000001</v>
      </c>
      <c r="C821" s="30">
        <v>730.43695500000001</v>
      </c>
      <c r="D821" s="30">
        <v>730.43695500000001</v>
      </c>
      <c r="E821" s="30">
        <v>730.43695500000001</v>
      </c>
      <c r="F821" s="30">
        <v>730.43695500000001</v>
      </c>
      <c r="H821" s="30">
        <v>852.17644749999999</v>
      </c>
      <c r="I821" s="30">
        <v>852.17644749999999</v>
      </c>
      <c r="J821" s="30">
        <v>852.17644749999999</v>
      </c>
      <c r="K821" s="30">
        <v>852.17644749999999</v>
      </c>
      <c r="L821" s="30">
        <v>852.17644749999999</v>
      </c>
      <c r="N821" s="30">
        <v>973.91593999999998</v>
      </c>
      <c r="O821" s="30">
        <v>973.91593999999998</v>
      </c>
      <c r="P821" s="30">
        <v>973.91593999999998</v>
      </c>
      <c r="Q821" s="30">
        <v>973.91593999999998</v>
      </c>
      <c r="R821" s="30">
        <v>973.91593999999998</v>
      </c>
      <c r="T821" s="30">
        <v>1460.87391</v>
      </c>
      <c r="U821" s="30">
        <v>1460.87391</v>
      </c>
      <c r="V821" s="30">
        <v>1460.87391</v>
      </c>
      <c r="W821" s="30">
        <v>1460.87391</v>
      </c>
      <c r="X821" s="30">
        <v>1460.87391</v>
      </c>
    </row>
    <row r="822" spans="1:24" x14ac:dyDescent="0.25">
      <c r="A822" s="10" t="s">
        <v>70</v>
      </c>
      <c r="B822" s="30">
        <v>886.84192339556762</v>
      </c>
      <c r="C822" s="30">
        <v>776.38371203813665</v>
      </c>
      <c r="D822" s="30">
        <v>665.6260271766082</v>
      </c>
      <c r="E822" s="30">
        <v>555.81777203531794</v>
      </c>
      <c r="F822" s="30">
        <v>443.54444366941073</v>
      </c>
      <c r="H822" s="30">
        <v>1359.7361689917161</v>
      </c>
      <c r="I822" s="30">
        <v>1249.339401496632</v>
      </c>
      <c r="J822" s="30">
        <v>1138.9426547693081</v>
      </c>
      <c r="K822" s="30">
        <v>1028.545899577445</v>
      </c>
      <c r="L822" s="30">
        <v>918.14913608500933</v>
      </c>
      <c r="N822" s="30">
        <v>1442.3577210341421</v>
      </c>
      <c r="O822" s="30">
        <v>1332.5422228949369</v>
      </c>
      <c r="P822" s="30">
        <v>1226.37403432208</v>
      </c>
      <c r="Q822" s="30">
        <v>1111.569511898065</v>
      </c>
      <c r="R822" s="30">
        <v>1001.570215267912</v>
      </c>
      <c r="T822" s="30">
        <v>1642.130792655345</v>
      </c>
      <c r="U822" s="30">
        <v>1531.6932105049771</v>
      </c>
      <c r="V822" s="30">
        <v>1421.2554415143229</v>
      </c>
      <c r="W822" s="30">
        <v>1309.162604944544</v>
      </c>
      <c r="X822" s="30">
        <v>1200.380053619393</v>
      </c>
    </row>
    <row r="823" spans="1:24" x14ac:dyDescent="0.25">
      <c r="A823" s="10" t="s">
        <v>10</v>
      </c>
      <c r="B823" s="30">
        <v>24137.46050892126</v>
      </c>
      <c r="C823" s="30">
        <v>21131.084012512842</v>
      </c>
      <c r="D823" s="30">
        <v>18116.556649881339</v>
      </c>
      <c r="E823" s="30">
        <v>15127.870219859909</v>
      </c>
      <c r="F823" s="30">
        <v>12072.091102809231</v>
      </c>
      <c r="H823" s="30">
        <v>37008.374565700498</v>
      </c>
      <c r="I823" s="30">
        <v>34003.670406561869</v>
      </c>
      <c r="J823" s="30">
        <v>30998.966812666029</v>
      </c>
      <c r="K823" s="30">
        <v>27994.262988388109</v>
      </c>
      <c r="L823" s="30">
        <v>24989.558938190869</v>
      </c>
      <c r="N823" s="30">
        <v>39257.111794962388</v>
      </c>
      <c r="O823" s="30">
        <v>36268.228229948218</v>
      </c>
      <c r="P823" s="30">
        <v>33378.614656912367</v>
      </c>
      <c r="Q823" s="30">
        <v>30253.94322094191</v>
      </c>
      <c r="R823" s="30">
        <v>27260.057153565351</v>
      </c>
      <c r="T823" s="30">
        <v>44694.399433034363</v>
      </c>
      <c r="U823" s="30">
        <v>41688.584408358038</v>
      </c>
      <c r="V823" s="30">
        <v>38682.764298389833</v>
      </c>
      <c r="W823" s="30">
        <v>35631.89768433015</v>
      </c>
      <c r="X823" s="30">
        <v>32671.128163402409</v>
      </c>
    </row>
    <row r="824" spans="1:24" x14ac:dyDescent="0.25">
      <c r="A824" s="10" t="s">
        <v>26</v>
      </c>
      <c r="B824" s="30">
        <v>46036.1</v>
      </c>
      <c r="C824" s="30">
        <v>42921.9</v>
      </c>
      <c r="D824" s="30">
        <v>39808.1</v>
      </c>
      <c r="E824" s="30">
        <v>36694.1</v>
      </c>
      <c r="F824" s="30">
        <v>33582.1</v>
      </c>
      <c r="H824" s="30">
        <v>54435.6</v>
      </c>
      <c r="I824" s="30">
        <v>51320.5</v>
      </c>
      <c r="J824" s="30">
        <v>48205.4</v>
      </c>
      <c r="K824" s="30">
        <v>45090.3</v>
      </c>
      <c r="L824" s="30">
        <v>41975.199999999997</v>
      </c>
      <c r="N824" s="30">
        <v>56388</v>
      </c>
      <c r="O824" s="30">
        <v>53272.9</v>
      </c>
      <c r="P824" s="30">
        <v>50161.9</v>
      </c>
      <c r="Q824" s="30">
        <v>47043.6</v>
      </c>
      <c r="R824" s="30">
        <v>43928.800000000003</v>
      </c>
      <c r="T824" s="30">
        <v>63454.6</v>
      </c>
      <c r="U824" s="30">
        <v>60338.3</v>
      </c>
      <c r="V824" s="30">
        <v>57222.1</v>
      </c>
      <c r="W824" s="30">
        <v>54111.199999999997</v>
      </c>
      <c r="X824" s="30">
        <v>50989.599999999999</v>
      </c>
    </row>
    <row r="826" spans="1:24" x14ac:dyDescent="0.25">
      <c r="A826" s="10" t="s">
        <v>351</v>
      </c>
      <c r="B826" s="10">
        <v>100</v>
      </c>
      <c r="C826" s="10">
        <v>95</v>
      </c>
      <c r="D826" s="10">
        <v>90</v>
      </c>
      <c r="E826" s="10">
        <v>85</v>
      </c>
      <c r="F826" s="10">
        <v>80</v>
      </c>
      <c r="G826" s="10" t="s">
        <v>352</v>
      </c>
      <c r="H826" s="10">
        <v>100</v>
      </c>
      <c r="I826" s="10">
        <v>95</v>
      </c>
      <c r="J826" s="10">
        <v>90</v>
      </c>
      <c r="K826" s="10">
        <v>85</v>
      </c>
      <c r="L826" s="10">
        <v>80</v>
      </c>
      <c r="M826" s="10" t="s">
        <v>353</v>
      </c>
      <c r="N826" s="10">
        <v>100</v>
      </c>
      <c r="O826" s="10">
        <v>95</v>
      </c>
      <c r="P826" s="10">
        <v>90</v>
      </c>
      <c r="Q826" s="10">
        <v>85</v>
      </c>
      <c r="R826" s="10">
        <v>80</v>
      </c>
      <c r="S826" s="10" t="s">
        <v>354</v>
      </c>
      <c r="T826" s="10">
        <v>100</v>
      </c>
      <c r="U826" s="10">
        <v>95</v>
      </c>
      <c r="V826" s="10">
        <v>90</v>
      </c>
      <c r="W826" s="10">
        <v>85</v>
      </c>
      <c r="X826" s="10">
        <v>80</v>
      </c>
    </row>
    <row r="827" spans="1:24" x14ac:dyDescent="0.25">
      <c r="A827" s="10" t="s">
        <v>22</v>
      </c>
      <c r="B827" s="30">
        <v>20.606000000000002</v>
      </c>
      <c r="C827" s="30">
        <v>16.077999999999999</v>
      </c>
      <c r="D827" s="30">
        <v>15.051</v>
      </c>
      <c r="E827" s="30">
        <v>14.061</v>
      </c>
      <c r="F827" s="30">
        <v>13.111000000000001</v>
      </c>
      <c r="H827" s="30">
        <v>21.759</v>
      </c>
      <c r="I827" s="30">
        <v>16.835000000000001</v>
      </c>
      <c r="J827" s="30">
        <v>15.788</v>
      </c>
      <c r="K827" s="30">
        <v>14.835000000000001</v>
      </c>
      <c r="L827" s="30">
        <v>13.882</v>
      </c>
      <c r="N827" s="30">
        <v>21.734000000000002</v>
      </c>
      <c r="O827" s="30">
        <v>17.015999999999998</v>
      </c>
      <c r="P827" s="30">
        <v>15.916</v>
      </c>
      <c r="Q827" s="30">
        <v>14.925000000000001</v>
      </c>
      <c r="R827" s="30">
        <v>13.972</v>
      </c>
      <c r="T827" s="30">
        <v>22.225999999999999</v>
      </c>
      <c r="U827" s="30">
        <v>17.640999999999998</v>
      </c>
      <c r="V827" s="30">
        <v>16.404</v>
      </c>
      <c r="W827" s="30">
        <v>15.412000000000001</v>
      </c>
      <c r="X827" s="30">
        <v>14.446999999999999</v>
      </c>
    </row>
    <row r="828" spans="1:24" x14ac:dyDescent="0.25">
      <c r="A828" s="10" t="s">
        <v>23</v>
      </c>
      <c r="B828" s="30">
        <v>4.76</v>
      </c>
      <c r="C828" s="30">
        <v>4.3470000000000004</v>
      </c>
      <c r="D828" s="30">
        <v>3.218</v>
      </c>
      <c r="E828" s="30">
        <v>2.5870000000000002</v>
      </c>
      <c r="F828" s="30">
        <v>2.121</v>
      </c>
      <c r="H828" s="30">
        <v>5.71</v>
      </c>
      <c r="I828" s="30">
        <v>5.202</v>
      </c>
      <c r="J828" s="30">
        <v>4.5309999999999997</v>
      </c>
      <c r="K828" s="30">
        <v>4.1399999999999997</v>
      </c>
      <c r="L828" s="30">
        <v>3.7509999999999999</v>
      </c>
      <c r="N828" s="30">
        <v>6.78</v>
      </c>
      <c r="O828" s="30">
        <v>5.93</v>
      </c>
      <c r="P828" s="30">
        <v>5.0380000000000003</v>
      </c>
      <c r="Q828" s="30">
        <v>4.3259999999999996</v>
      </c>
      <c r="R828" s="30">
        <v>3.9420000000000002</v>
      </c>
      <c r="T828" s="30">
        <v>10.62</v>
      </c>
      <c r="U828" s="30">
        <v>9.36</v>
      </c>
      <c r="V828" s="30">
        <v>7.6369999999999996</v>
      </c>
      <c r="W828" s="30">
        <v>6.5449999999999999</v>
      </c>
      <c r="X828" s="30">
        <v>5.6310000000000002</v>
      </c>
    </row>
    <row r="829" spans="1:24" x14ac:dyDescent="0.25">
      <c r="A829" s="10" t="s">
        <v>24</v>
      </c>
      <c r="B829" s="30">
        <v>47.183</v>
      </c>
      <c r="C829" s="30">
        <v>27.882999999999999</v>
      </c>
      <c r="D829" s="30">
        <v>24.401</v>
      </c>
      <c r="E829" s="30">
        <v>20.956</v>
      </c>
      <c r="F829" s="30">
        <v>17.440000000000001</v>
      </c>
      <c r="H829" s="30">
        <v>63.968000000000004</v>
      </c>
      <c r="I829" s="30">
        <v>44.445999999999998</v>
      </c>
      <c r="J829" s="30">
        <v>41.015999999999998</v>
      </c>
      <c r="K829" s="30">
        <v>37.152999999999999</v>
      </c>
      <c r="L829" s="30">
        <v>33.305</v>
      </c>
      <c r="N829" s="30">
        <v>66.605000000000004</v>
      </c>
      <c r="O829" s="30">
        <v>46.3</v>
      </c>
      <c r="P829" s="30">
        <v>42.863999999999997</v>
      </c>
      <c r="Q829" s="30">
        <v>39.344999999999999</v>
      </c>
      <c r="R829" s="30">
        <v>35.488</v>
      </c>
      <c r="T829" s="30">
        <v>74.412999999999997</v>
      </c>
      <c r="U829" s="30">
        <v>53.658000000000001</v>
      </c>
      <c r="V829" s="30">
        <v>50.216000000000001</v>
      </c>
      <c r="W829" s="30">
        <v>46.432000000000002</v>
      </c>
      <c r="X829" s="30">
        <v>42.652000000000001</v>
      </c>
    </row>
    <row r="830" spans="1:24" x14ac:dyDescent="0.25">
      <c r="A830" s="10" t="s">
        <v>25</v>
      </c>
      <c r="B830" s="30">
        <v>0</v>
      </c>
      <c r="C830" s="30">
        <v>0</v>
      </c>
      <c r="D830" s="30">
        <v>0</v>
      </c>
      <c r="E830" s="30">
        <v>0</v>
      </c>
      <c r="F830" s="30">
        <v>0</v>
      </c>
      <c r="H830" s="30">
        <v>0</v>
      </c>
      <c r="I830" s="30">
        <v>0</v>
      </c>
      <c r="J830" s="30">
        <v>0</v>
      </c>
      <c r="K830" s="30">
        <v>0</v>
      </c>
      <c r="L830" s="30">
        <v>0</v>
      </c>
      <c r="N830" s="30">
        <v>0</v>
      </c>
      <c r="O830" s="30">
        <v>0</v>
      </c>
      <c r="P830" s="30">
        <v>0</v>
      </c>
      <c r="Q830" s="30">
        <v>0</v>
      </c>
      <c r="R830" s="30">
        <v>0</v>
      </c>
      <c r="T830" s="30">
        <v>0</v>
      </c>
      <c r="U830" s="30">
        <v>0</v>
      </c>
      <c r="V830" s="30">
        <v>0</v>
      </c>
      <c r="W830" s="30">
        <v>0</v>
      </c>
      <c r="X830" s="30">
        <v>0</v>
      </c>
    </row>
    <row r="831" spans="1:24" x14ac:dyDescent="0.25">
      <c r="A831" s="10" t="s">
        <v>64</v>
      </c>
      <c r="B831" s="30">
        <v>28848.959999999999</v>
      </c>
      <c r="C831" s="30">
        <v>22509.759999999998</v>
      </c>
      <c r="D831" s="30">
        <v>21071.4</v>
      </c>
      <c r="E831" s="30">
        <v>19685.54</v>
      </c>
      <c r="F831" s="30">
        <v>18356.099999999999</v>
      </c>
      <c r="H831" s="30">
        <v>30463.16</v>
      </c>
      <c r="I831" s="30">
        <v>23568.44</v>
      </c>
      <c r="J831" s="30">
        <v>22102.639999999999</v>
      </c>
      <c r="K831" s="30">
        <v>20768.580000000002</v>
      </c>
      <c r="L831" s="30">
        <v>19434.939999999999</v>
      </c>
      <c r="N831" s="30">
        <v>30427.74</v>
      </c>
      <c r="O831" s="30">
        <v>23822.82</v>
      </c>
      <c r="P831" s="30">
        <v>22282.400000000001</v>
      </c>
      <c r="Q831" s="30">
        <v>20894.439999999999</v>
      </c>
      <c r="R831" s="30">
        <v>19560.52</v>
      </c>
      <c r="T831" s="30">
        <v>31115.7</v>
      </c>
      <c r="U831" s="30">
        <v>24697.26</v>
      </c>
      <c r="V831" s="30">
        <v>22966.16</v>
      </c>
      <c r="W831" s="30">
        <v>21576.52</v>
      </c>
      <c r="X831" s="30">
        <v>20226.5</v>
      </c>
    </row>
    <row r="832" spans="1:24" x14ac:dyDescent="0.25">
      <c r="A832" s="10" t="s">
        <v>65</v>
      </c>
      <c r="B832" s="30">
        <v>2809.6461996422399</v>
      </c>
      <c r="C832" s="30">
        <v>2192.2614069574402</v>
      </c>
      <c r="D832" s="30">
        <v>2052.1772338116002</v>
      </c>
      <c r="E832" s="30">
        <v>1917.20611935076</v>
      </c>
      <c r="F832" s="30">
        <v>1787.7298386233999</v>
      </c>
      <c r="H832" s="30">
        <v>2966.85571067704</v>
      </c>
      <c r="I832" s="30">
        <v>2295.3679396933599</v>
      </c>
      <c r="J832" s="30">
        <v>2152.61134120816</v>
      </c>
      <c r="K832" s="30">
        <v>2022.6851113165201</v>
      </c>
      <c r="L832" s="30">
        <v>1892.79978589436</v>
      </c>
      <c r="N832" s="30">
        <v>2963.4061004175601</v>
      </c>
      <c r="O832" s="30">
        <v>2320.1424133750802</v>
      </c>
      <c r="P832" s="30">
        <v>2170.1184541456</v>
      </c>
      <c r="Q832" s="30">
        <v>2034.9428173373601</v>
      </c>
      <c r="R832" s="30">
        <v>1905.0302222688799</v>
      </c>
      <c r="T832" s="30">
        <v>3030.4076214257998</v>
      </c>
      <c r="U832" s="30">
        <v>2405.3055188324402</v>
      </c>
      <c r="V832" s="30">
        <v>2236.7109304590399</v>
      </c>
      <c r="W832" s="30">
        <v>2101.3716757728798</v>
      </c>
      <c r="X832" s="30">
        <v>1969.8910760409999</v>
      </c>
    </row>
    <row r="833" spans="1:24" x14ac:dyDescent="0.25">
      <c r="A833" s="10" t="s">
        <v>66</v>
      </c>
      <c r="B833" s="30">
        <v>22202.992959638919</v>
      </c>
      <c r="C833" s="30">
        <v>14103.177130591421</v>
      </c>
      <c r="D833" s="30">
        <v>11966.65164058472</v>
      </c>
      <c r="E833" s="30">
        <v>10164.276323485239</v>
      </c>
      <c r="F833" s="30">
        <v>8438.0412314086225</v>
      </c>
      <c r="H833" s="30">
        <v>29625.719373575259</v>
      </c>
      <c r="I833" s="30">
        <v>21374.572725101611</v>
      </c>
      <c r="J833" s="30">
        <v>19552.537781584571</v>
      </c>
      <c r="K833" s="30">
        <v>17734.518244141149</v>
      </c>
      <c r="L833" s="30">
        <v>15923.055611981799</v>
      </c>
      <c r="N833" s="30">
        <v>31381.180827998291</v>
      </c>
      <c r="O833" s="30">
        <v>22593.964817634191</v>
      </c>
      <c r="P833" s="30">
        <v>20627.787096954358</v>
      </c>
      <c r="Q833" s="30">
        <v>18743.347876397831</v>
      </c>
      <c r="R833" s="30">
        <v>16931.751648968318</v>
      </c>
      <c r="T833" s="30">
        <v>37010.445917572542</v>
      </c>
      <c r="U833" s="30">
        <v>27777.228733528329</v>
      </c>
      <c r="V833" s="30">
        <v>25276.741999200989</v>
      </c>
      <c r="W833" s="30">
        <v>23041.602068978049</v>
      </c>
      <c r="X833" s="30">
        <v>20921.191352699061</v>
      </c>
    </row>
    <row r="834" spans="1:24" x14ac:dyDescent="0.25">
      <c r="A834" s="10" t="s">
        <v>67</v>
      </c>
      <c r="B834" s="30">
        <v>4595.2081013831994</v>
      </c>
      <c r="C834" s="30">
        <v>2715.5892938207999</v>
      </c>
      <c r="D834" s="30">
        <v>2376.4815026721999</v>
      </c>
      <c r="E834" s="30">
        <v>2040.938243864</v>
      </c>
      <c r="F834" s="30">
        <v>1698.4801818818</v>
      </c>
      <c r="H834" s="30">
        <v>6229.9649633108002</v>
      </c>
      <c r="I834" s="30">
        <v>4328.6180911270003</v>
      </c>
      <c r="J834" s="30">
        <v>3994.6233586633998</v>
      </c>
      <c r="K834" s="30">
        <v>3618.4093702007999</v>
      </c>
      <c r="L834" s="30">
        <v>3243.6270381700001</v>
      </c>
      <c r="N834" s="30">
        <v>6486.7184225730007</v>
      </c>
      <c r="O834" s="30">
        <v>4509.2600196781996</v>
      </c>
      <c r="P834" s="30">
        <v>4174.6322418536001</v>
      </c>
      <c r="Q834" s="30">
        <v>3831.8625267706002</v>
      </c>
      <c r="R834" s="30">
        <v>3456.2523661907999</v>
      </c>
      <c r="T834" s="30">
        <v>7247.2493801190003</v>
      </c>
      <c r="U834" s="30">
        <v>5225.8576291707996</v>
      </c>
      <c r="V834" s="30">
        <v>4890.6357626228</v>
      </c>
      <c r="W834" s="30">
        <v>4522.1157100862001</v>
      </c>
      <c r="X834" s="30">
        <v>4153.9657456067998</v>
      </c>
    </row>
    <row r="835" spans="1:24" x14ac:dyDescent="0.25">
      <c r="A835" s="10" t="s">
        <v>68</v>
      </c>
      <c r="B835" s="30">
        <v>0</v>
      </c>
      <c r="C835" s="30">
        <v>0</v>
      </c>
      <c r="D835" s="30">
        <v>0</v>
      </c>
      <c r="E835" s="30">
        <v>0</v>
      </c>
      <c r="F835" s="30">
        <v>0</v>
      </c>
      <c r="H835" s="30">
        <v>0</v>
      </c>
      <c r="I835" s="30">
        <v>0</v>
      </c>
      <c r="J835" s="30">
        <v>0</v>
      </c>
      <c r="K835" s="30">
        <v>0</v>
      </c>
      <c r="L835" s="30">
        <v>0</v>
      </c>
      <c r="N835" s="30">
        <v>0</v>
      </c>
      <c r="O835" s="30">
        <v>0</v>
      </c>
      <c r="P835" s="30">
        <v>0</v>
      </c>
      <c r="Q835" s="30">
        <v>0</v>
      </c>
      <c r="R835" s="30">
        <v>0</v>
      </c>
      <c r="T835" s="30">
        <v>0</v>
      </c>
      <c r="U835" s="30">
        <v>0</v>
      </c>
      <c r="V835" s="30">
        <v>0</v>
      </c>
      <c r="W835" s="30">
        <v>0</v>
      </c>
      <c r="X835" s="30">
        <v>0</v>
      </c>
    </row>
    <row r="836" spans="1:24" x14ac:dyDescent="0.25">
      <c r="A836" s="10" t="s">
        <v>69</v>
      </c>
      <c r="B836" s="30">
        <v>0</v>
      </c>
      <c r="C836" s="30">
        <v>0</v>
      </c>
      <c r="D836" s="30">
        <v>0</v>
      </c>
      <c r="E836" s="30">
        <v>0</v>
      </c>
      <c r="F836" s="30">
        <v>0</v>
      </c>
      <c r="H836" s="30">
        <v>0</v>
      </c>
      <c r="I836" s="30">
        <v>0</v>
      </c>
      <c r="J836" s="30">
        <v>0</v>
      </c>
      <c r="K836" s="30">
        <v>0</v>
      </c>
      <c r="L836" s="30">
        <v>0</v>
      </c>
      <c r="N836" s="30">
        <v>0</v>
      </c>
      <c r="O836" s="30">
        <v>0</v>
      </c>
      <c r="P836" s="30">
        <v>0</v>
      </c>
      <c r="Q836" s="30">
        <v>0</v>
      </c>
      <c r="R836" s="30">
        <v>0</v>
      </c>
      <c r="T836" s="30">
        <v>0</v>
      </c>
      <c r="U836" s="30">
        <v>0</v>
      </c>
      <c r="V836" s="30">
        <v>0</v>
      </c>
      <c r="W836" s="30">
        <v>0</v>
      </c>
      <c r="X836" s="30">
        <v>0</v>
      </c>
    </row>
    <row r="837" spans="1:24" x14ac:dyDescent="0.25">
      <c r="A837" s="10" t="s">
        <v>70</v>
      </c>
      <c r="B837" s="30">
        <v>0</v>
      </c>
      <c r="C837" s="30">
        <v>0</v>
      </c>
      <c r="D837" s="30">
        <v>0</v>
      </c>
      <c r="E837" s="30">
        <v>0</v>
      </c>
      <c r="F837" s="30">
        <v>0</v>
      </c>
      <c r="H837" s="30">
        <v>0</v>
      </c>
      <c r="I837" s="30">
        <v>0</v>
      </c>
      <c r="J837" s="30">
        <v>0</v>
      </c>
      <c r="K837" s="30">
        <v>0</v>
      </c>
      <c r="L837" s="30">
        <v>0</v>
      </c>
      <c r="N837" s="30">
        <v>0</v>
      </c>
      <c r="O837" s="30">
        <v>0</v>
      </c>
      <c r="P837" s="30">
        <v>0</v>
      </c>
      <c r="Q837" s="30">
        <v>0</v>
      </c>
      <c r="R837" s="30">
        <v>0</v>
      </c>
      <c r="T837" s="30">
        <v>0</v>
      </c>
      <c r="U837" s="30">
        <v>0</v>
      </c>
      <c r="V837" s="30">
        <v>0</v>
      </c>
      <c r="W837" s="30">
        <v>0</v>
      </c>
      <c r="X837" s="30">
        <v>0</v>
      </c>
    </row>
    <row r="838" spans="1:24" x14ac:dyDescent="0.25">
      <c r="A838" s="10" t="s">
        <v>10</v>
      </c>
      <c r="B838" s="30">
        <v>0</v>
      </c>
      <c r="C838" s="30">
        <v>0</v>
      </c>
      <c r="D838" s="30">
        <v>0</v>
      </c>
      <c r="E838" s="30">
        <v>0</v>
      </c>
      <c r="F838" s="30">
        <v>0</v>
      </c>
      <c r="H838" s="30">
        <v>0</v>
      </c>
      <c r="I838" s="30">
        <v>0</v>
      </c>
      <c r="J838" s="30">
        <v>0</v>
      </c>
      <c r="K838" s="30">
        <v>0</v>
      </c>
      <c r="L838" s="30">
        <v>0</v>
      </c>
      <c r="N838" s="30">
        <v>0</v>
      </c>
      <c r="O838" s="30">
        <v>0</v>
      </c>
      <c r="P838" s="30">
        <v>0</v>
      </c>
      <c r="Q838" s="30">
        <v>0</v>
      </c>
      <c r="R838" s="30">
        <v>0</v>
      </c>
      <c r="T838" s="30">
        <v>0</v>
      </c>
      <c r="U838" s="30">
        <v>0</v>
      </c>
      <c r="V838" s="30">
        <v>0</v>
      </c>
      <c r="W838" s="30">
        <v>0</v>
      </c>
      <c r="X838" s="30">
        <v>0</v>
      </c>
    </row>
    <row r="839" spans="1:24" x14ac:dyDescent="0.25">
      <c r="A839" s="10" t="s">
        <v>26</v>
      </c>
      <c r="B839" s="30">
        <v>58455.9</v>
      </c>
      <c r="C839" s="30">
        <v>41520.1</v>
      </c>
      <c r="D839" s="30">
        <v>37466.1</v>
      </c>
      <c r="E839" s="30">
        <v>33807.4</v>
      </c>
      <c r="F839" s="30">
        <v>30279.8</v>
      </c>
      <c r="H839" s="30">
        <v>69284.7</v>
      </c>
      <c r="I839" s="30">
        <v>51566.2</v>
      </c>
      <c r="J839" s="30">
        <v>47801.599999999999</v>
      </c>
      <c r="K839" s="30">
        <v>44143.6</v>
      </c>
      <c r="L839" s="30">
        <v>40493.699999999997</v>
      </c>
      <c r="N839" s="30">
        <v>71258.100000000006</v>
      </c>
      <c r="O839" s="30">
        <v>53245.3</v>
      </c>
      <c r="P839" s="30">
        <v>49254.3</v>
      </c>
      <c r="Q839" s="30">
        <v>45503.9</v>
      </c>
      <c r="R839" s="30">
        <v>41852.9</v>
      </c>
      <c r="T839" s="30">
        <v>78402.8</v>
      </c>
      <c r="U839" s="30">
        <v>60104.9</v>
      </c>
      <c r="V839" s="30">
        <v>55369.5</v>
      </c>
      <c r="W839" s="30">
        <v>51240.9</v>
      </c>
      <c r="X839" s="30">
        <v>47270.9</v>
      </c>
    </row>
    <row r="841" spans="1:24" x14ac:dyDescent="0.25">
      <c r="A841" s="10" t="s">
        <v>355</v>
      </c>
      <c r="B841" s="10">
        <v>100</v>
      </c>
      <c r="C841" s="10">
        <v>95</v>
      </c>
      <c r="D841" s="10">
        <v>90</v>
      </c>
      <c r="E841" s="10">
        <v>85</v>
      </c>
      <c r="F841" s="10">
        <v>80</v>
      </c>
      <c r="G841" s="10" t="s">
        <v>356</v>
      </c>
      <c r="H841" s="10">
        <v>100</v>
      </c>
      <c r="I841" s="10">
        <v>95</v>
      </c>
      <c r="J841" s="10">
        <v>90</v>
      </c>
      <c r="K841" s="10">
        <v>85</v>
      </c>
      <c r="L841" s="10">
        <v>80</v>
      </c>
      <c r="M841" s="10" t="s">
        <v>357</v>
      </c>
      <c r="N841" s="10">
        <v>100</v>
      </c>
      <c r="O841" s="10">
        <v>95</v>
      </c>
      <c r="P841" s="10">
        <v>90</v>
      </c>
      <c r="Q841" s="10">
        <v>85</v>
      </c>
      <c r="R841" s="10">
        <v>80</v>
      </c>
      <c r="S841" s="10" t="s">
        <v>358</v>
      </c>
      <c r="T841" s="10">
        <v>100</v>
      </c>
      <c r="U841" s="10">
        <v>95</v>
      </c>
      <c r="V841" s="10">
        <v>90</v>
      </c>
      <c r="W841" s="10">
        <v>85</v>
      </c>
      <c r="X841" s="10">
        <v>80</v>
      </c>
    </row>
    <row r="842" spans="1:24" x14ac:dyDescent="0.25">
      <c r="A842" s="10" t="s">
        <v>22</v>
      </c>
      <c r="B842" s="30">
        <v>0</v>
      </c>
      <c r="C842" s="30">
        <v>0</v>
      </c>
      <c r="D842" s="30">
        <v>0</v>
      </c>
      <c r="E842" s="30">
        <v>0</v>
      </c>
      <c r="F842" s="30">
        <v>0</v>
      </c>
      <c r="H842" s="30">
        <v>0</v>
      </c>
      <c r="I842" s="30">
        <v>0</v>
      </c>
      <c r="J842" s="30">
        <v>0</v>
      </c>
      <c r="K842" s="30">
        <v>0</v>
      </c>
      <c r="L842" s="30">
        <v>0</v>
      </c>
      <c r="N842" s="30">
        <v>0</v>
      </c>
      <c r="O842" s="30">
        <v>0</v>
      </c>
      <c r="P842" s="30">
        <v>0</v>
      </c>
      <c r="Q842" s="30">
        <v>0</v>
      </c>
      <c r="R842" s="30">
        <v>0</v>
      </c>
      <c r="T842" s="30">
        <v>0</v>
      </c>
      <c r="U842" s="30">
        <v>0</v>
      </c>
      <c r="V842" s="30">
        <v>0</v>
      </c>
      <c r="W842" s="30">
        <v>0</v>
      </c>
      <c r="X842" s="30">
        <v>0</v>
      </c>
    </row>
    <row r="843" spans="1:24" x14ac:dyDescent="0.25">
      <c r="A843" s="10" t="s">
        <v>23</v>
      </c>
      <c r="B843" s="30">
        <v>0</v>
      </c>
      <c r="C843" s="30">
        <v>0</v>
      </c>
      <c r="D843" s="30">
        <v>0</v>
      </c>
      <c r="E843" s="30">
        <v>0</v>
      </c>
      <c r="F843" s="30">
        <v>0</v>
      </c>
      <c r="H843" s="30">
        <v>0</v>
      </c>
      <c r="I843" s="30">
        <v>0</v>
      </c>
      <c r="J843" s="30">
        <v>0</v>
      </c>
      <c r="K843" s="30">
        <v>0</v>
      </c>
      <c r="L843" s="30">
        <v>0</v>
      </c>
      <c r="N843" s="30">
        <v>0</v>
      </c>
      <c r="O843" s="30">
        <v>0</v>
      </c>
      <c r="P843" s="30">
        <v>0</v>
      </c>
      <c r="Q843" s="30">
        <v>0</v>
      </c>
      <c r="R843" s="30">
        <v>0</v>
      </c>
      <c r="T843" s="30">
        <v>0</v>
      </c>
      <c r="U843" s="30">
        <v>0</v>
      </c>
      <c r="V843" s="30">
        <v>0</v>
      </c>
      <c r="W843" s="30">
        <v>0</v>
      </c>
      <c r="X843" s="30">
        <v>0</v>
      </c>
    </row>
    <row r="844" spans="1:24" x14ac:dyDescent="0.25">
      <c r="A844" s="10" t="s">
        <v>24</v>
      </c>
      <c r="B844" s="30">
        <v>0</v>
      </c>
      <c r="C844" s="30">
        <v>0</v>
      </c>
      <c r="D844" s="30">
        <v>0</v>
      </c>
      <c r="E844" s="30">
        <v>0</v>
      </c>
      <c r="F844" s="30">
        <v>0</v>
      </c>
      <c r="H844" s="30">
        <v>0</v>
      </c>
      <c r="I844" s="30">
        <v>0</v>
      </c>
      <c r="J844" s="30">
        <v>0</v>
      </c>
      <c r="K844" s="30">
        <v>0</v>
      </c>
      <c r="L844" s="30">
        <v>0</v>
      </c>
      <c r="N844" s="30">
        <v>0</v>
      </c>
      <c r="O844" s="30">
        <v>0</v>
      </c>
      <c r="P844" s="30">
        <v>0</v>
      </c>
      <c r="Q844" s="30">
        <v>0</v>
      </c>
      <c r="R844" s="30">
        <v>0</v>
      </c>
      <c r="T844" s="30">
        <v>0</v>
      </c>
      <c r="U844" s="30">
        <v>0</v>
      </c>
      <c r="V844" s="30">
        <v>0</v>
      </c>
      <c r="W844" s="30">
        <v>0</v>
      </c>
      <c r="X844" s="30">
        <v>0</v>
      </c>
    </row>
    <row r="845" spans="1:24" x14ac:dyDescent="0.25">
      <c r="A845" s="10" t="s">
        <v>25</v>
      </c>
      <c r="B845" s="30">
        <v>6</v>
      </c>
      <c r="C845" s="30">
        <v>6</v>
      </c>
      <c r="D845" s="30">
        <v>6</v>
      </c>
      <c r="E845" s="30">
        <v>6</v>
      </c>
      <c r="F845" s="30">
        <v>6</v>
      </c>
      <c r="H845" s="30">
        <v>7</v>
      </c>
      <c r="I845" s="30">
        <v>7</v>
      </c>
      <c r="J845" s="30">
        <v>7</v>
      </c>
      <c r="K845" s="30">
        <v>7</v>
      </c>
      <c r="L845" s="30">
        <v>7</v>
      </c>
      <c r="N845" s="30">
        <v>8</v>
      </c>
      <c r="O845" s="30">
        <v>8</v>
      </c>
      <c r="P845" s="30">
        <v>8</v>
      </c>
      <c r="Q845" s="30">
        <v>8</v>
      </c>
      <c r="R845" s="30">
        <v>8</v>
      </c>
      <c r="T845" s="30">
        <v>12</v>
      </c>
      <c r="U845" s="30">
        <v>12</v>
      </c>
      <c r="V845" s="30">
        <v>12</v>
      </c>
      <c r="W845" s="30">
        <v>12</v>
      </c>
      <c r="X845" s="30">
        <v>12</v>
      </c>
    </row>
    <row r="846" spans="1:24" x14ac:dyDescent="0.25">
      <c r="A846" s="10" t="s">
        <v>64</v>
      </c>
      <c r="B846" s="30">
        <v>0</v>
      </c>
      <c r="C846" s="30">
        <v>0</v>
      </c>
      <c r="D846" s="30">
        <v>0</v>
      </c>
      <c r="E846" s="30">
        <v>0</v>
      </c>
      <c r="F846" s="30">
        <v>0</v>
      </c>
      <c r="H846" s="30">
        <v>0</v>
      </c>
      <c r="I846" s="30">
        <v>0</v>
      </c>
      <c r="J846" s="30">
        <v>0</v>
      </c>
      <c r="K846" s="30">
        <v>0</v>
      </c>
      <c r="L846" s="30">
        <v>0</v>
      </c>
      <c r="N846" s="30">
        <v>0</v>
      </c>
      <c r="O846" s="30">
        <v>0</v>
      </c>
      <c r="P846" s="30">
        <v>0</v>
      </c>
      <c r="Q846" s="30">
        <v>0</v>
      </c>
      <c r="R846" s="30">
        <v>0</v>
      </c>
      <c r="T846" s="30">
        <v>0</v>
      </c>
      <c r="U846" s="30">
        <v>0</v>
      </c>
      <c r="V846" s="30">
        <v>0</v>
      </c>
      <c r="W846" s="30">
        <v>0</v>
      </c>
      <c r="X846" s="30">
        <v>0</v>
      </c>
    </row>
    <row r="847" spans="1:24" x14ac:dyDescent="0.25">
      <c r="A847" s="10" t="s">
        <v>65</v>
      </c>
      <c r="B847" s="30">
        <v>0</v>
      </c>
      <c r="C847" s="30">
        <v>0</v>
      </c>
      <c r="D847" s="30">
        <v>0</v>
      </c>
      <c r="E847" s="30">
        <v>0</v>
      </c>
      <c r="F847" s="30">
        <v>0</v>
      </c>
      <c r="H847" s="30">
        <v>0</v>
      </c>
      <c r="I847" s="30">
        <v>0</v>
      </c>
      <c r="J847" s="30">
        <v>0</v>
      </c>
      <c r="K847" s="30">
        <v>0</v>
      </c>
      <c r="L847" s="30">
        <v>0</v>
      </c>
      <c r="N847" s="30">
        <v>0</v>
      </c>
      <c r="O847" s="30">
        <v>0</v>
      </c>
      <c r="P847" s="30">
        <v>0</v>
      </c>
      <c r="Q847" s="30">
        <v>0</v>
      </c>
      <c r="R847" s="30">
        <v>0</v>
      </c>
      <c r="T847" s="30">
        <v>0</v>
      </c>
      <c r="U847" s="30">
        <v>0</v>
      </c>
      <c r="V847" s="30">
        <v>0</v>
      </c>
      <c r="W847" s="30">
        <v>0</v>
      </c>
      <c r="X847" s="30">
        <v>0</v>
      </c>
    </row>
    <row r="848" spans="1:24" x14ac:dyDescent="0.25">
      <c r="A848" s="10" t="s">
        <v>66</v>
      </c>
      <c r="B848" s="30">
        <v>0</v>
      </c>
      <c r="C848" s="30">
        <v>0</v>
      </c>
      <c r="D848" s="30">
        <v>0</v>
      </c>
      <c r="E848" s="30">
        <v>0</v>
      </c>
      <c r="F848" s="30">
        <v>0</v>
      </c>
      <c r="H848" s="30">
        <v>0</v>
      </c>
      <c r="I848" s="30">
        <v>0</v>
      </c>
      <c r="J848" s="30">
        <v>0</v>
      </c>
      <c r="K848" s="30">
        <v>0</v>
      </c>
      <c r="L848" s="30">
        <v>0</v>
      </c>
      <c r="N848" s="30">
        <v>0</v>
      </c>
      <c r="O848" s="30">
        <v>0</v>
      </c>
      <c r="P848" s="30">
        <v>0</v>
      </c>
      <c r="Q848" s="30">
        <v>0</v>
      </c>
      <c r="R848" s="30">
        <v>0</v>
      </c>
      <c r="T848" s="30">
        <v>0</v>
      </c>
      <c r="U848" s="30">
        <v>0</v>
      </c>
      <c r="V848" s="30">
        <v>0</v>
      </c>
      <c r="W848" s="30">
        <v>0</v>
      </c>
      <c r="X848" s="30">
        <v>0</v>
      </c>
    </row>
    <row r="849" spans="1:24" x14ac:dyDescent="0.25">
      <c r="A849" s="10" t="s">
        <v>67</v>
      </c>
      <c r="B849" s="30">
        <v>0</v>
      </c>
      <c r="C849" s="30">
        <v>0</v>
      </c>
      <c r="D849" s="30">
        <v>0</v>
      </c>
      <c r="E849" s="30">
        <v>0</v>
      </c>
      <c r="F849" s="30">
        <v>0</v>
      </c>
      <c r="H849" s="30">
        <v>0</v>
      </c>
      <c r="I849" s="30">
        <v>0</v>
      </c>
      <c r="J849" s="30">
        <v>0</v>
      </c>
      <c r="K849" s="30">
        <v>0</v>
      </c>
      <c r="L849" s="30">
        <v>0</v>
      </c>
      <c r="N849" s="30">
        <v>0</v>
      </c>
      <c r="O849" s="30">
        <v>0</v>
      </c>
      <c r="P849" s="30">
        <v>0</v>
      </c>
      <c r="Q849" s="30">
        <v>0</v>
      </c>
      <c r="R849" s="30">
        <v>0</v>
      </c>
      <c r="T849" s="30">
        <v>0</v>
      </c>
      <c r="U849" s="30">
        <v>0</v>
      </c>
      <c r="V849" s="30">
        <v>0</v>
      </c>
      <c r="W849" s="30">
        <v>0</v>
      </c>
      <c r="X849" s="30">
        <v>0</v>
      </c>
    </row>
    <row r="850" spans="1:24" x14ac:dyDescent="0.25">
      <c r="A850" s="10" t="s">
        <v>68</v>
      </c>
      <c r="B850" s="30">
        <v>3484.5</v>
      </c>
      <c r="C850" s="30">
        <v>3484.5</v>
      </c>
      <c r="D850" s="30">
        <v>3484.5</v>
      </c>
      <c r="E850" s="30">
        <v>3484.5</v>
      </c>
      <c r="F850" s="30">
        <v>3484.5</v>
      </c>
      <c r="H850" s="30">
        <v>4065.25</v>
      </c>
      <c r="I850" s="30">
        <v>4065.25</v>
      </c>
      <c r="J850" s="30">
        <v>4065.25</v>
      </c>
      <c r="K850" s="30">
        <v>4065.25</v>
      </c>
      <c r="L850" s="30">
        <v>4065.25</v>
      </c>
      <c r="N850" s="30">
        <v>4646</v>
      </c>
      <c r="O850" s="30">
        <v>4646</v>
      </c>
      <c r="P850" s="30">
        <v>4646</v>
      </c>
      <c r="Q850" s="30">
        <v>4646</v>
      </c>
      <c r="R850" s="30">
        <v>4646</v>
      </c>
      <c r="T850" s="30">
        <v>6969</v>
      </c>
      <c r="U850" s="30">
        <v>6969</v>
      </c>
      <c r="V850" s="30">
        <v>6969</v>
      </c>
      <c r="W850" s="30">
        <v>6969</v>
      </c>
      <c r="X850" s="30">
        <v>6969</v>
      </c>
    </row>
    <row r="851" spans="1:24" x14ac:dyDescent="0.25">
      <c r="A851" s="10" t="s">
        <v>69</v>
      </c>
      <c r="B851" s="30">
        <v>730.43695500000001</v>
      </c>
      <c r="C851" s="30">
        <v>730.43695500000001</v>
      </c>
      <c r="D851" s="30">
        <v>730.43695500000001</v>
      </c>
      <c r="E851" s="30">
        <v>730.43695500000001</v>
      </c>
      <c r="F851" s="30">
        <v>730.43695500000001</v>
      </c>
      <c r="H851" s="30">
        <v>852.17644749999999</v>
      </c>
      <c r="I851" s="30">
        <v>852.17644749999999</v>
      </c>
      <c r="J851" s="30">
        <v>852.17644749999999</v>
      </c>
      <c r="K851" s="30">
        <v>852.17644749999999</v>
      </c>
      <c r="L851" s="30">
        <v>852.17644749999999</v>
      </c>
      <c r="N851" s="30">
        <v>973.91593999999998</v>
      </c>
      <c r="O851" s="30">
        <v>973.91593999999998</v>
      </c>
      <c r="P851" s="30">
        <v>973.91593999999998</v>
      </c>
      <c r="Q851" s="30">
        <v>973.91593999999998</v>
      </c>
      <c r="R851" s="30">
        <v>973.91593999999998</v>
      </c>
      <c r="T851" s="30">
        <v>1460.87391</v>
      </c>
      <c r="U851" s="30">
        <v>1460.87391</v>
      </c>
      <c r="V851" s="30">
        <v>1460.87391</v>
      </c>
      <c r="W851" s="30">
        <v>1460.87391</v>
      </c>
      <c r="X851" s="30">
        <v>1460.87391</v>
      </c>
    </row>
    <row r="852" spans="1:24" x14ac:dyDescent="0.25">
      <c r="A852" s="10" t="s">
        <v>70</v>
      </c>
      <c r="B852" s="30">
        <v>2207.1177641851491</v>
      </c>
      <c r="C852" s="30">
        <v>2096.7618759759098</v>
      </c>
      <c r="D852" s="30">
        <v>1986.405987766653</v>
      </c>
      <c r="E852" s="30">
        <v>1876.050099557395</v>
      </c>
      <c r="F852" s="30">
        <v>1765.6942113481441</v>
      </c>
      <c r="H852" s="30">
        <v>2207.935366616824</v>
      </c>
      <c r="I852" s="30">
        <v>2097.538598285998</v>
      </c>
      <c r="J852" s="30">
        <v>1987.141829955169</v>
      </c>
      <c r="K852" s="30">
        <v>1876.7450616243359</v>
      </c>
      <c r="L852" s="30">
        <v>1766.3482932934969</v>
      </c>
      <c r="N852" s="30">
        <v>2207.9353666168308</v>
      </c>
      <c r="O852" s="30">
        <v>2097.5385982859948</v>
      </c>
      <c r="P852" s="30">
        <v>1987.1418299551531</v>
      </c>
      <c r="Q852" s="30">
        <v>1876.745061624312</v>
      </c>
      <c r="R852" s="30">
        <v>1766.3482932934669</v>
      </c>
      <c r="T852" s="30">
        <v>2208.7529690484798</v>
      </c>
      <c r="U852" s="30">
        <v>2098.315320596063</v>
      </c>
      <c r="V852" s="30">
        <v>1987.8776721436379</v>
      </c>
      <c r="W852" s="30">
        <v>1877.440023691217</v>
      </c>
      <c r="X852" s="30">
        <v>1767.002375238792</v>
      </c>
    </row>
    <row r="853" spans="1:24" x14ac:dyDescent="0.25">
      <c r="A853" s="10" t="s">
        <v>10</v>
      </c>
      <c r="B853" s="30">
        <v>60071.830690614712</v>
      </c>
      <c r="C853" s="30">
        <v>57068.23915608447</v>
      </c>
      <c r="D853" s="30">
        <v>54064.647621553748</v>
      </c>
      <c r="E853" s="30">
        <v>51061.056087022997</v>
      </c>
      <c r="F853" s="30">
        <v>48057.464552492427</v>
      </c>
      <c r="H853" s="30">
        <v>60094.083637713753</v>
      </c>
      <c r="I853" s="30">
        <v>57089.379455828457</v>
      </c>
      <c r="J853" s="30">
        <v>54084.675273943139</v>
      </c>
      <c r="K853" s="30">
        <v>51079.971092057647</v>
      </c>
      <c r="L853" s="30">
        <v>48075.266910172053</v>
      </c>
      <c r="N853" s="30">
        <v>60094.083637713957</v>
      </c>
      <c r="O853" s="30">
        <v>57089.379455828413</v>
      </c>
      <c r="P853" s="30">
        <v>54084.675273942703</v>
      </c>
      <c r="Q853" s="30">
        <v>51079.971092056992</v>
      </c>
      <c r="R853" s="30">
        <v>48075.266910171224</v>
      </c>
      <c r="T853" s="30">
        <v>60116.336584812299</v>
      </c>
      <c r="U853" s="30">
        <v>57110.519755571862</v>
      </c>
      <c r="V853" s="30">
        <v>54104.702926331243</v>
      </c>
      <c r="W853" s="30">
        <v>51098.886097090712</v>
      </c>
      <c r="X853" s="30">
        <v>48093.069267850064</v>
      </c>
    </row>
    <row r="854" spans="1:24" x14ac:dyDescent="0.25">
      <c r="A854" s="10" t="s">
        <v>26</v>
      </c>
      <c r="B854" s="30">
        <v>66493.600000000006</v>
      </c>
      <c r="C854" s="30">
        <v>63379.7</v>
      </c>
      <c r="D854" s="30">
        <v>60265.8</v>
      </c>
      <c r="E854" s="30">
        <v>57151.8</v>
      </c>
      <c r="F854" s="30">
        <v>54037.9</v>
      </c>
      <c r="H854" s="30">
        <v>67219.199999999997</v>
      </c>
      <c r="I854" s="30">
        <v>64104.1</v>
      </c>
      <c r="J854" s="30">
        <v>60989</v>
      </c>
      <c r="K854" s="30">
        <v>57873.9</v>
      </c>
      <c r="L854" s="30">
        <v>54758.8</v>
      </c>
      <c r="N854" s="30">
        <v>67921.600000000006</v>
      </c>
      <c r="O854" s="30">
        <v>64806.5</v>
      </c>
      <c r="P854" s="30">
        <v>61691.4</v>
      </c>
      <c r="Q854" s="30">
        <v>58576.3</v>
      </c>
      <c r="R854" s="30">
        <v>55461.2</v>
      </c>
      <c r="T854" s="30">
        <v>70754.5</v>
      </c>
      <c r="U854" s="30">
        <v>67638.2</v>
      </c>
      <c r="V854" s="30">
        <v>64522</v>
      </c>
      <c r="W854" s="30">
        <v>61405.7</v>
      </c>
      <c r="X854" s="30">
        <v>58289.5</v>
      </c>
    </row>
    <row r="856" spans="1:24" x14ac:dyDescent="0.25">
      <c r="A856" s="10" t="s">
        <v>359</v>
      </c>
      <c r="B856" s="10">
        <v>100</v>
      </c>
      <c r="C856" s="10">
        <v>95</v>
      </c>
      <c r="D856" s="10">
        <v>90</v>
      </c>
      <c r="E856" s="10">
        <v>85</v>
      </c>
      <c r="F856" s="10">
        <v>80</v>
      </c>
      <c r="G856" s="10" t="s">
        <v>360</v>
      </c>
      <c r="H856" s="10">
        <v>100</v>
      </c>
      <c r="I856" s="10">
        <v>95</v>
      </c>
      <c r="J856" s="10">
        <v>90</v>
      </c>
      <c r="K856" s="10">
        <v>85</v>
      </c>
      <c r="L856" s="10">
        <v>80</v>
      </c>
      <c r="M856" s="10" t="s">
        <v>361</v>
      </c>
      <c r="N856" s="10">
        <v>100</v>
      </c>
      <c r="O856" s="10">
        <v>95</v>
      </c>
      <c r="P856" s="10">
        <v>90</v>
      </c>
      <c r="Q856" s="10">
        <v>85</v>
      </c>
      <c r="R856" s="10">
        <v>80</v>
      </c>
      <c r="S856" s="10" t="s">
        <v>362</v>
      </c>
      <c r="T856" s="10">
        <v>100</v>
      </c>
      <c r="U856" s="10">
        <v>95</v>
      </c>
      <c r="V856" s="10">
        <v>90</v>
      </c>
      <c r="W856" s="10">
        <v>85</v>
      </c>
      <c r="X856" s="10">
        <v>80</v>
      </c>
    </row>
    <row r="857" spans="1:24" x14ac:dyDescent="0.25">
      <c r="A857" s="10" t="s">
        <v>22</v>
      </c>
      <c r="B857" s="30">
        <v>8.2710000000000008</v>
      </c>
      <c r="C857" s="30">
        <v>8.2780000000000005</v>
      </c>
      <c r="D857" s="30">
        <v>8.2829999999999995</v>
      </c>
      <c r="E857" s="30">
        <v>8.2780000000000005</v>
      </c>
      <c r="F857" s="30">
        <v>8.2780000000000005</v>
      </c>
      <c r="H857" s="30">
        <v>5.2640000000000002</v>
      </c>
      <c r="I857" s="30">
        <v>5.2640000000000002</v>
      </c>
      <c r="J857" s="30">
        <v>5.2640000000000002</v>
      </c>
      <c r="K857" s="30">
        <v>5.2640000000000002</v>
      </c>
      <c r="L857" s="30">
        <v>5.2640000000000002</v>
      </c>
      <c r="N857" s="30">
        <v>4.7130000000000001</v>
      </c>
      <c r="O857" s="30">
        <v>4.7130000000000001</v>
      </c>
      <c r="P857" s="30">
        <v>4.7130000000000001</v>
      </c>
      <c r="Q857" s="30">
        <v>4.7130000000000001</v>
      </c>
      <c r="R857" s="30">
        <v>4.7130000000000001</v>
      </c>
      <c r="T857" s="30">
        <v>3.222</v>
      </c>
      <c r="U857" s="30">
        <v>3.2989999999999999</v>
      </c>
      <c r="V857" s="30">
        <v>3.2989999999999999</v>
      </c>
      <c r="W857" s="30">
        <v>3.2989999999999999</v>
      </c>
      <c r="X857" s="30">
        <v>3.2989999999999999</v>
      </c>
    </row>
    <row r="858" spans="1:24" x14ac:dyDescent="0.25">
      <c r="A858" s="10" t="s">
        <v>23</v>
      </c>
      <c r="B858" s="30">
        <v>0</v>
      </c>
      <c r="C858" s="30">
        <v>3.4000000000000002E-2</v>
      </c>
      <c r="D858" s="30">
        <v>3.3000000000000002E-2</v>
      </c>
      <c r="E858" s="30">
        <v>3.4000000000000002E-2</v>
      </c>
      <c r="F858" s="30">
        <v>3.4000000000000002E-2</v>
      </c>
      <c r="H858" s="30">
        <v>0</v>
      </c>
      <c r="I858" s="30">
        <v>0</v>
      </c>
      <c r="J858" s="30">
        <v>0</v>
      </c>
      <c r="K858" s="30">
        <v>0</v>
      </c>
      <c r="L858" s="30">
        <v>0</v>
      </c>
      <c r="N858" s="30">
        <v>0</v>
      </c>
      <c r="O858" s="30">
        <v>0</v>
      </c>
      <c r="P858" s="30">
        <v>0</v>
      </c>
      <c r="Q858" s="30">
        <v>0</v>
      </c>
      <c r="R858" s="30">
        <v>0</v>
      </c>
      <c r="T858" s="30">
        <v>0</v>
      </c>
      <c r="U858" s="30">
        <v>5.0999999999999997E-2</v>
      </c>
      <c r="V858" s="30">
        <v>5.0999999999999997E-2</v>
      </c>
      <c r="W858" s="30">
        <v>5.0999999999999997E-2</v>
      </c>
      <c r="X858" s="30">
        <v>5.0999999999999997E-2</v>
      </c>
    </row>
    <row r="859" spans="1:24" x14ac:dyDescent="0.25">
      <c r="A859" s="10" t="s">
        <v>24</v>
      </c>
      <c r="B859" s="30">
        <v>0</v>
      </c>
      <c r="C859" s="30">
        <v>9.8000000000000004E-2</v>
      </c>
      <c r="D859" s="30">
        <v>9.5000000000000001E-2</v>
      </c>
      <c r="E859" s="30">
        <v>9.8000000000000004E-2</v>
      </c>
      <c r="F859" s="30">
        <v>9.8000000000000004E-2</v>
      </c>
      <c r="H859" s="30">
        <v>0</v>
      </c>
      <c r="I859" s="30">
        <v>0</v>
      </c>
      <c r="J859" s="30">
        <v>0</v>
      </c>
      <c r="K859" s="30">
        <v>0</v>
      </c>
      <c r="L859" s="30">
        <v>0</v>
      </c>
      <c r="N859" s="30">
        <v>0</v>
      </c>
      <c r="O859" s="30">
        <v>0</v>
      </c>
      <c r="P859" s="30">
        <v>0</v>
      </c>
      <c r="Q859" s="30">
        <v>0</v>
      </c>
      <c r="R859" s="30">
        <v>0</v>
      </c>
      <c r="T859" s="30">
        <v>0</v>
      </c>
      <c r="U859" s="30">
        <v>0.28999999999999998</v>
      </c>
      <c r="V859" s="30">
        <v>0.28999999999999998</v>
      </c>
      <c r="W859" s="30">
        <v>0.28999999999999998</v>
      </c>
      <c r="X859" s="30">
        <v>0.28999999999999998</v>
      </c>
    </row>
    <row r="860" spans="1:24" x14ac:dyDescent="0.25">
      <c r="A860" s="10" t="s">
        <v>25</v>
      </c>
      <c r="B860" s="30">
        <v>6</v>
      </c>
      <c r="C860" s="30">
        <v>6</v>
      </c>
      <c r="D860" s="30">
        <v>6</v>
      </c>
      <c r="E860" s="30">
        <v>6</v>
      </c>
      <c r="F860" s="30">
        <v>6</v>
      </c>
      <c r="H860" s="30">
        <v>7</v>
      </c>
      <c r="I860" s="30">
        <v>7</v>
      </c>
      <c r="J860" s="30">
        <v>7</v>
      </c>
      <c r="K860" s="30">
        <v>7</v>
      </c>
      <c r="L860" s="30">
        <v>7</v>
      </c>
      <c r="N860" s="30">
        <v>8</v>
      </c>
      <c r="O860" s="30">
        <v>8</v>
      </c>
      <c r="P860" s="30">
        <v>8</v>
      </c>
      <c r="Q860" s="30">
        <v>8</v>
      </c>
      <c r="R860" s="30">
        <v>8</v>
      </c>
      <c r="T860" s="30">
        <v>12</v>
      </c>
      <c r="U860" s="30">
        <v>12</v>
      </c>
      <c r="V860" s="30">
        <v>12</v>
      </c>
      <c r="W860" s="30">
        <v>12</v>
      </c>
      <c r="X860" s="30">
        <v>12</v>
      </c>
    </row>
    <row r="861" spans="1:24" x14ac:dyDescent="0.25">
      <c r="A861" s="10" t="s">
        <v>64</v>
      </c>
      <c r="B861" s="30">
        <v>11579.162</v>
      </c>
      <c r="C861" s="30">
        <v>11588.906000000001</v>
      </c>
      <c r="D861" s="30">
        <v>11595.835999999999</v>
      </c>
      <c r="E861" s="30">
        <v>11588.906000000001</v>
      </c>
      <c r="F861" s="30">
        <v>11588.906000000001</v>
      </c>
      <c r="H861" s="30">
        <v>7370.3</v>
      </c>
      <c r="I861" s="30">
        <v>7370.3</v>
      </c>
      <c r="J861" s="30">
        <v>7370.3</v>
      </c>
      <c r="K861" s="30">
        <v>7370.3</v>
      </c>
      <c r="L861" s="30">
        <v>7370.3</v>
      </c>
      <c r="N861" s="30">
        <v>6598.424</v>
      </c>
      <c r="O861" s="30">
        <v>6598.424</v>
      </c>
      <c r="P861" s="30">
        <v>6598.424</v>
      </c>
      <c r="Q861" s="30">
        <v>6598.424</v>
      </c>
      <c r="R861" s="30">
        <v>6598.424</v>
      </c>
      <c r="T861" s="30">
        <v>4510.1139999999996</v>
      </c>
      <c r="U861" s="30">
        <v>4618.88</v>
      </c>
      <c r="V861" s="30">
        <v>4618.88</v>
      </c>
      <c r="W861" s="30">
        <v>4618.88</v>
      </c>
      <c r="X861" s="30">
        <v>4618.88</v>
      </c>
    </row>
    <row r="862" spans="1:24" x14ac:dyDescent="0.25">
      <c r="A862" s="10" t="s">
        <v>65</v>
      </c>
      <c r="B862" s="30">
        <v>1127.7130443642279</v>
      </c>
      <c r="C862" s="30">
        <v>1128.662028056164</v>
      </c>
      <c r="D862" s="30">
        <v>1129.3369518025841</v>
      </c>
      <c r="E862" s="30">
        <v>1128.662028056164</v>
      </c>
      <c r="F862" s="30">
        <v>1128.662028056164</v>
      </c>
      <c r="H862" s="30">
        <v>717.80526525820005</v>
      </c>
      <c r="I862" s="30">
        <v>717.80526525820005</v>
      </c>
      <c r="J862" s="30">
        <v>717.80526525820005</v>
      </c>
      <c r="K862" s="30">
        <v>717.80526525820005</v>
      </c>
      <c r="L862" s="30">
        <v>717.80526525820005</v>
      </c>
      <c r="N862" s="30">
        <v>642.63103124785596</v>
      </c>
      <c r="O862" s="30">
        <v>642.63103124785596</v>
      </c>
      <c r="P862" s="30">
        <v>642.63103124785596</v>
      </c>
      <c r="Q862" s="30">
        <v>642.63103124785596</v>
      </c>
      <c r="R862" s="30">
        <v>642.63103124785596</v>
      </c>
      <c r="T862" s="30">
        <v>439.24719158171598</v>
      </c>
      <c r="U862" s="30">
        <v>449.84008569472002</v>
      </c>
      <c r="V862" s="30">
        <v>449.84008569472002</v>
      </c>
      <c r="W862" s="30">
        <v>449.84008569472002</v>
      </c>
      <c r="X862" s="30">
        <v>449.84008569472002</v>
      </c>
    </row>
    <row r="863" spans="1:24" x14ac:dyDescent="0.25">
      <c r="A863" s="10" t="s">
        <v>66</v>
      </c>
      <c r="B863" s="30">
        <v>0</v>
      </c>
      <c r="C863" s="30">
        <v>62.059939831623822</v>
      </c>
      <c r="D863" s="30">
        <v>59.623861875932192</v>
      </c>
      <c r="E863" s="30">
        <v>62.059939831623822</v>
      </c>
      <c r="F863" s="30">
        <v>62.059939831623822</v>
      </c>
      <c r="H863" s="30">
        <v>0</v>
      </c>
      <c r="I863" s="30">
        <v>0</v>
      </c>
      <c r="J863" s="30">
        <v>0</v>
      </c>
      <c r="K863" s="30">
        <v>0</v>
      </c>
      <c r="L863" s="30">
        <v>0</v>
      </c>
      <c r="N863" s="30">
        <v>0</v>
      </c>
      <c r="O863" s="30">
        <v>0</v>
      </c>
      <c r="P863" s="30">
        <v>0</v>
      </c>
      <c r="Q863" s="30">
        <v>0</v>
      </c>
      <c r="R863" s="30">
        <v>0</v>
      </c>
      <c r="T863" s="30">
        <v>0</v>
      </c>
      <c r="U863" s="30">
        <v>150.12987110546041</v>
      </c>
      <c r="V863" s="30">
        <v>150.12987110546041</v>
      </c>
      <c r="W863" s="30">
        <v>150.12987110546041</v>
      </c>
      <c r="X863" s="30">
        <v>150.12987110546041</v>
      </c>
    </row>
    <row r="864" spans="1:24" x14ac:dyDescent="0.25">
      <c r="A864" s="10" t="s">
        <v>67</v>
      </c>
      <c r="B864" s="30">
        <v>0</v>
      </c>
      <c r="C864" s="30">
        <v>9.5922831370885984</v>
      </c>
      <c r="D864" s="30">
        <v>9.2157574955252013</v>
      </c>
      <c r="E864" s="30">
        <v>9.5922831370885984</v>
      </c>
      <c r="F864" s="30">
        <v>9.5922831370885984</v>
      </c>
      <c r="H864" s="30">
        <v>0</v>
      </c>
      <c r="I864" s="30">
        <v>0</v>
      </c>
      <c r="J864" s="30">
        <v>0</v>
      </c>
      <c r="K864" s="30">
        <v>0</v>
      </c>
      <c r="L864" s="30">
        <v>0</v>
      </c>
      <c r="N864" s="30">
        <v>0</v>
      </c>
      <c r="O864" s="30">
        <v>0</v>
      </c>
      <c r="P864" s="30">
        <v>0</v>
      </c>
      <c r="Q864" s="30">
        <v>0</v>
      </c>
      <c r="R864" s="30">
        <v>0</v>
      </c>
      <c r="T864" s="30">
        <v>0</v>
      </c>
      <c r="U864" s="30">
        <v>28.224668290764001</v>
      </c>
      <c r="V864" s="30">
        <v>28.224668290764001</v>
      </c>
      <c r="W864" s="30">
        <v>28.224668290764001</v>
      </c>
      <c r="X864" s="30">
        <v>28.224668290764001</v>
      </c>
    </row>
    <row r="865" spans="1:24" x14ac:dyDescent="0.25">
      <c r="A865" s="10" t="s">
        <v>68</v>
      </c>
      <c r="B865" s="30">
        <v>3484.5</v>
      </c>
      <c r="C865" s="30">
        <v>3484.5</v>
      </c>
      <c r="D865" s="30">
        <v>3484.5</v>
      </c>
      <c r="E865" s="30">
        <v>3484.5</v>
      </c>
      <c r="F865" s="30">
        <v>3484.5</v>
      </c>
      <c r="H865" s="30">
        <v>4065.25</v>
      </c>
      <c r="I865" s="30">
        <v>4065.25</v>
      </c>
      <c r="J865" s="30">
        <v>4065.25</v>
      </c>
      <c r="K865" s="30">
        <v>4065.25</v>
      </c>
      <c r="L865" s="30">
        <v>4065.25</v>
      </c>
      <c r="N865" s="30">
        <v>4646</v>
      </c>
      <c r="O865" s="30">
        <v>4646</v>
      </c>
      <c r="P865" s="30">
        <v>4646</v>
      </c>
      <c r="Q865" s="30">
        <v>4646</v>
      </c>
      <c r="R865" s="30">
        <v>4646</v>
      </c>
      <c r="T865" s="30">
        <v>6969</v>
      </c>
      <c r="U865" s="30">
        <v>6969</v>
      </c>
      <c r="V865" s="30">
        <v>6969</v>
      </c>
      <c r="W865" s="30">
        <v>6969</v>
      </c>
      <c r="X865" s="30">
        <v>6969</v>
      </c>
    </row>
    <row r="866" spans="1:24" x14ac:dyDescent="0.25">
      <c r="A866" s="10" t="s">
        <v>69</v>
      </c>
      <c r="B866" s="30">
        <v>730.43695500000001</v>
      </c>
      <c r="C866" s="30">
        <v>730.43695500000001</v>
      </c>
      <c r="D866" s="30">
        <v>730.43695500000001</v>
      </c>
      <c r="E866" s="30">
        <v>730.43695500000001</v>
      </c>
      <c r="F866" s="30">
        <v>730.43695500000001</v>
      </c>
      <c r="H866" s="30">
        <v>852.17644749999999</v>
      </c>
      <c r="I866" s="30">
        <v>852.17644749999999</v>
      </c>
      <c r="J866" s="30">
        <v>852.17644749999999</v>
      </c>
      <c r="K866" s="30">
        <v>852.17644749999999</v>
      </c>
      <c r="L866" s="30">
        <v>852.17644749999999</v>
      </c>
      <c r="N866" s="30">
        <v>973.91593999999998</v>
      </c>
      <c r="O866" s="30">
        <v>973.91593999999998</v>
      </c>
      <c r="P866" s="30">
        <v>973.91593999999998</v>
      </c>
      <c r="Q866" s="30">
        <v>973.91593999999998</v>
      </c>
      <c r="R866" s="30">
        <v>973.91593999999998</v>
      </c>
      <c r="T866" s="30">
        <v>1460.87391</v>
      </c>
      <c r="U866" s="30">
        <v>1460.87391</v>
      </c>
      <c r="V866" s="30">
        <v>1460.87391</v>
      </c>
      <c r="W866" s="30">
        <v>1460.87391</v>
      </c>
      <c r="X866" s="30">
        <v>1460.87391</v>
      </c>
    </row>
    <row r="867" spans="1:24" x14ac:dyDescent="0.25">
      <c r="A867" s="10" t="s">
        <v>70</v>
      </c>
      <c r="B867" s="30">
        <v>1042.492435896273</v>
      </c>
      <c r="C867" s="30">
        <v>928.52767862704775</v>
      </c>
      <c r="D867" s="30">
        <v>817.97276837320851</v>
      </c>
      <c r="E867" s="30">
        <v>707.81587699724662</v>
      </c>
      <c r="F867" s="30">
        <v>597.45998553997117</v>
      </c>
      <c r="H867" s="30">
        <v>1475.871118774453</v>
      </c>
      <c r="I867" s="30">
        <v>1365.4743504436151</v>
      </c>
      <c r="J867" s="30">
        <v>1255.077582112772</v>
      </c>
      <c r="K867" s="30">
        <v>1144.680813781926</v>
      </c>
      <c r="L867" s="30">
        <v>1034.284045451077</v>
      </c>
      <c r="N867" s="30">
        <v>1549.810849809337</v>
      </c>
      <c r="O867" s="30">
        <v>1439.4140814784871</v>
      </c>
      <c r="P867" s="30">
        <v>1329.0173131476381</v>
      </c>
      <c r="Q867" s="30">
        <v>1218.6205448167891</v>
      </c>
      <c r="R867" s="30">
        <v>1108.2237764859381</v>
      </c>
      <c r="T867" s="30">
        <v>1789.841526712868</v>
      </c>
      <c r="U867" s="30">
        <v>1666.5274655746341</v>
      </c>
      <c r="V867" s="30">
        <v>1556.0897818969761</v>
      </c>
      <c r="W867" s="30">
        <v>1445.6520594750491</v>
      </c>
      <c r="X867" s="30">
        <v>1335.2143484771591</v>
      </c>
    </row>
    <row r="868" spans="1:24" x14ac:dyDescent="0.25">
      <c r="A868" s="10" t="s">
        <v>10</v>
      </c>
      <c r="B868" s="30">
        <v>23214.968453202291</v>
      </c>
      <c r="C868" s="30">
        <v>20677.11958861335</v>
      </c>
      <c r="D868" s="30">
        <v>18215.203640337961</v>
      </c>
      <c r="E868" s="30">
        <v>15762.15106159461</v>
      </c>
      <c r="F868" s="30">
        <v>13304.667006467551</v>
      </c>
      <c r="H868" s="30">
        <v>32865.755456426523</v>
      </c>
      <c r="I868" s="30">
        <v>30407.361125792839</v>
      </c>
      <c r="J868" s="30">
        <v>27948.966795159049</v>
      </c>
      <c r="K868" s="30">
        <v>25490.572464525201</v>
      </c>
      <c r="L868" s="30">
        <v>23032.178133891292</v>
      </c>
      <c r="N868" s="30">
        <v>34512.298361015877</v>
      </c>
      <c r="O868" s="30">
        <v>32053.904030381949</v>
      </c>
      <c r="P868" s="30">
        <v>29595.50969974801</v>
      </c>
      <c r="Q868" s="30">
        <v>27137.11536911409</v>
      </c>
      <c r="R868" s="30">
        <v>24678.721038480129</v>
      </c>
      <c r="T868" s="30">
        <v>39857.473443581839</v>
      </c>
      <c r="U868" s="30">
        <v>37111.427582156328</v>
      </c>
      <c r="V868" s="30">
        <v>34652.122119265987</v>
      </c>
      <c r="W868" s="30">
        <v>32192.815793590511</v>
      </c>
      <c r="X868" s="30">
        <v>29733.50972231368</v>
      </c>
    </row>
    <row r="869" spans="1:24" x14ac:dyDescent="0.25">
      <c r="A869" s="10" t="s">
        <v>26</v>
      </c>
      <c r="B869" s="30">
        <v>41178.6</v>
      </c>
      <c r="C869" s="30">
        <v>38609.199999999997</v>
      </c>
      <c r="D869" s="30">
        <v>36041.5</v>
      </c>
      <c r="E869" s="30">
        <v>33473.5</v>
      </c>
      <c r="F869" s="30">
        <v>30905.7</v>
      </c>
      <c r="H869" s="30">
        <v>47346.6</v>
      </c>
      <c r="I869" s="30">
        <v>44777.8</v>
      </c>
      <c r="J869" s="30">
        <v>42209</v>
      </c>
      <c r="K869" s="30">
        <v>39640.300000000003</v>
      </c>
      <c r="L869" s="30">
        <v>37071.5</v>
      </c>
      <c r="N869" s="30">
        <v>48922.5</v>
      </c>
      <c r="O869" s="30">
        <v>46353.7</v>
      </c>
      <c r="P869" s="30">
        <v>43785</v>
      </c>
      <c r="Q869" s="30">
        <v>41216.199999999997</v>
      </c>
      <c r="R869" s="30">
        <v>38647.4</v>
      </c>
      <c r="T869" s="30">
        <v>55025.9</v>
      </c>
      <c r="U869" s="30">
        <v>52454.3</v>
      </c>
      <c r="V869" s="30">
        <v>49884.5</v>
      </c>
      <c r="W869" s="30">
        <v>47314.8</v>
      </c>
      <c r="X869" s="30">
        <v>44745</v>
      </c>
    </row>
    <row r="871" spans="1:24" x14ac:dyDescent="0.25">
      <c r="A871" s="10" t="s">
        <v>363</v>
      </c>
      <c r="B871" s="10">
        <v>100</v>
      </c>
      <c r="C871" s="10">
        <v>95</v>
      </c>
      <c r="D871" s="10">
        <v>90</v>
      </c>
      <c r="E871" s="10">
        <v>85</v>
      </c>
      <c r="F871" s="10">
        <v>80</v>
      </c>
      <c r="G871" s="10" t="s">
        <v>364</v>
      </c>
      <c r="H871" s="10">
        <v>100</v>
      </c>
      <c r="I871" s="10">
        <v>95</v>
      </c>
      <c r="J871" s="10">
        <v>90</v>
      </c>
      <c r="K871" s="10">
        <v>85</v>
      </c>
      <c r="L871" s="10">
        <v>80</v>
      </c>
      <c r="M871" s="10" t="s">
        <v>365</v>
      </c>
      <c r="N871" s="10">
        <v>100</v>
      </c>
      <c r="O871" s="10">
        <v>95</v>
      </c>
      <c r="P871" s="10">
        <v>90</v>
      </c>
      <c r="Q871" s="10">
        <v>85</v>
      </c>
      <c r="R871" s="10">
        <v>80</v>
      </c>
      <c r="S871" s="10" t="s">
        <v>366</v>
      </c>
      <c r="T871" s="10">
        <v>100</v>
      </c>
      <c r="U871" s="10">
        <v>95</v>
      </c>
      <c r="V871" s="10">
        <v>90</v>
      </c>
      <c r="W871" s="10">
        <v>85</v>
      </c>
      <c r="X871" s="10">
        <v>80</v>
      </c>
    </row>
    <row r="872" spans="1:24" x14ac:dyDescent="0.25">
      <c r="A872" s="10" t="s">
        <v>22</v>
      </c>
      <c r="B872" s="30">
        <v>20.606000000000002</v>
      </c>
      <c r="C872" s="30">
        <v>16.077999999999999</v>
      </c>
      <c r="D872" s="30">
        <v>15.051</v>
      </c>
      <c r="E872" s="30">
        <v>14.061</v>
      </c>
      <c r="F872" s="30">
        <v>13.111000000000001</v>
      </c>
      <c r="H872" s="30">
        <v>21.759</v>
      </c>
      <c r="I872" s="30">
        <v>16.835000000000001</v>
      </c>
      <c r="J872" s="30">
        <v>15.788</v>
      </c>
      <c r="K872" s="30">
        <v>14.835000000000001</v>
      </c>
      <c r="L872" s="30">
        <v>13.882</v>
      </c>
      <c r="N872" s="30">
        <v>21.734000000000002</v>
      </c>
      <c r="O872" s="30">
        <v>17.015999999999998</v>
      </c>
      <c r="P872" s="30">
        <v>15.916</v>
      </c>
      <c r="Q872" s="30">
        <v>14.925000000000001</v>
      </c>
      <c r="R872" s="30">
        <v>13.972</v>
      </c>
      <c r="T872" s="30">
        <v>22.225999999999999</v>
      </c>
      <c r="U872" s="30">
        <v>17.640999999999998</v>
      </c>
      <c r="V872" s="30">
        <v>16.404</v>
      </c>
      <c r="W872" s="30">
        <v>15.412000000000001</v>
      </c>
      <c r="X872" s="30">
        <v>14.446999999999999</v>
      </c>
    </row>
    <row r="873" spans="1:24" x14ac:dyDescent="0.25">
      <c r="A873" s="10" t="s">
        <v>23</v>
      </c>
      <c r="B873" s="30">
        <v>4.76</v>
      </c>
      <c r="C873" s="30">
        <v>4.3470000000000004</v>
      </c>
      <c r="D873" s="30">
        <v>3.218</v>
      </c>
      <c r="E873" s="30">
        <v>2.5870000000000002</v>
      </c>
      <c r="F873" s="30">
        <v>2.121</v>
      </c>
      <c r="H873" s="30">
        <v>5.71</v>
      </c>
      <c r="I873" s="30">
        <v>5.202</v>
      </c>
      <c r="J873" s="30">
        <v>4.5309999999999997</v>
      </c>
      <c r="K873" s="30">
        <v>4.1399999999999997</v>
      </c>
      <c r="L873" s="30">
        <v>3.7509999999999999</v>
      </c>
      <c r="N873" s="30">
        <v>6.78</v>
      </c>
      <c r="O873" s="30">
        <v>5.93</v>
      </c>
      <c r="P873" s="30">
        <v>5.0380000000000003</v>
      </c>
      <c r="Q873" s="30">
        <v>4.3259999999999996</v>
      </c>
      <c r="R873" s="30">
        <v>3.9420000000000002</v>
      </c>
      <c r="T873" s="30">
        <v>10.62</v>
      </c>
      <c r="U873" s="30">
        <v>9.36</v>
      </c>
      <c r="V873" s="30">
        <v>7.6369999999999996</v>
      </c>
      <c r="W873" s="30">
        <v>6.5449999999999999</v>
      </c>
      <c r="X873" s="30">
        <v>5.6310000000000002</v>
      </c>
    </row>
    <row r="874" spans="1:24" x14ac:dyDescent="0.25">
      <c r="A874" s="10" t="s">
        <v>24</v>
      </c>
      <c r="B874" s="30">
        <v>47.183</v>
      </c>
      <c r="C874" s="30">
        <v>27.882999999999999</v>
      </c>
      <c r="D874" s="30">
        <v>24.401</v>
      </c>
      <c r="E874" s="30">
        <v>20.956</v>
      </c>
      <c r="F874" s="30">
        <v>17.440000000000001</v>
      </c>
      <c r="H874" s="30">
        <v>63.968000000000004</v>
      </c>
      <c r="I874" s="30">
        <v>44.445999999999998</v>
      </c>
      <c r="J874" s="30">
        <v>41.015999999999998</v>
      </c>
      <c r="K874" s="30">
        <v>37.152999999999999</v>
      </c>
      <c r="L874" s="30">
        <v>33.305</v>
      </c>
      <c r="N874" s="30">
        <v>66.605000000000004</v>
      </c>
      <c r="O874" s="30">
        <v>46.3</v>
      </c>
      <c r="P874" s="30">
        <v>42.863999999999997</v>
      </c>
      <c r="Q874" s="30">
        <v>39.344999999999999</v>
      </c>
      <c r="R874" s="30">
        <v>35.488</v>
      </c>
      <c r="T874" s="30">
        <v>74.412999999999997</v>
      </c>
      <c r="U874" s="30">
        <v>53.658000000000001</v>
      </c>
      <c r="V874" s="30">
        <v>50.216000000000001</v>
      </c>
      <c r="W874" s="30">
        <v>46.432000000000002</v>
      </c>
      <c r="X874" s="30">
        <v>42.652000000000001</v>
      </c>
    </row>
    <row r="875" spans="1:24" x14ac:dyDescent="0.25">
      <c r="A875" s="10" t="s">
        <v>25</v>
      </c>
      <c r="B875" s="30">
        <v>0</v>
      </c>
      <c r="C875" s="30">
        <v>0</v>
      </c>
      <c r="D875" s="30">
        <v>0</v>
      </c>
      <c r="E875" s="30">
        <v>0</v>
      </c>
      <c r="F875" s="30">
        <v>0</v>
      </c>
      <c r="H875" s="30">
        <v>0</v>
      </c>
      <c r="I875" s="30">
        <v>0</v>
      </c>
      <c r="J875" s="30">
        <v>0</v>
      </c>
      <c r="K875" s="30">
        <v>0</v>
      </c>
      <c r="L875" s="30">
        <v>0</v>
      </c>
      <c r="N875" s="30">
        <v>0</v>
      </c>
      <c r="O875" s="30">
        <v>0</v>
      </c>
      <c r="P875" s="30">
        <v>0</v>
      </c>
      <c r="Q875" s="30">
        <v>0</v>
      </c>
      <c r="R875" s="30">
        <v>0</v>
      </c>
      <c r="T875" s="30">
        <v>0</v>
      </c>
      <c r="U875" s="30">
        <v>0</v>
      </c>
      <c r="V875" s="30">
        <v>0</v>
      </c>
      <c r="W875" s="30">
        <v>0</v>
      </c>
      <c r="X875" s="30">
        <v>0</v>
      </c>
    </row>
    <row r="876" spans="1:24" x14ac:dyDescent="0.25">
      <c r="A876" s="10" t="s">
        <v>64</v>
      </c>
      <c r="B876" s="30">
        <v>28848.959999999999</v>
      </c>
      <c r="C876" s="30">
        <v>22509.759999999998</v>
      </c>
      <c r="D876" s="30">
        <v>21071.4</v>
      </c>
      <c r="E876" s="30">
        <v>19685.54</v>
      </c>
      <c r="F876" s="30">
        <v>18356.099999999999</v>
      </c>
      <c r="H876" s="30">
        <v>30463.16</v>
      </c>
      <c r="I876" s="30">
        <v>23568.44</v>
      </c>
      <c r="J876" s="30">
        <v>22102.639999999999</v>
      </c>
      <c r="K876" s="30">
        <v>20768.580000000002</v>
      </c>
      <c r="L876" s="30">
        <v>19434.939999999999</v>
      </c>
      <c r="N876" s="30">
        <v>30427.74</v>
      </c>
      <c r="O876" s="30">
        <v>23822.82</v>
      </c>
      <c r="P876" s="30">
        <v>22282.400000000001</v>
      </c>
      <c r="Q876" s="30">
        <v>20894.439999999999</v>
      </c>
      <c r="R876" s="30">
        <v>19560.52</v>
      </c>
      <c r="T876" s="30">
        <v>31115.7</v>
      </c>
      <c r="U876" s="30">
        <v>24697.26</v>
      </c>
      <c r="V876" s="30">
        <v>22966.16</v>
      </c>
      <c r="W876" s="30">
        <v>21576.52</v>
      </c>
      <c r="X876" s="30">
        <v>20226.5</v>
      </c>
    </row>
    <row r="877" spans="1:24" x14ac:dyDescent="0.25">
      <c r="A877" s="10" t="s">
        <v>65</v>
      </c>
      <c r="B877" s="30">
        <v>2809.6461996422399</v>
      </c>
      <c r="C877" s="30">
        <v>2192.2614069574402</v>
      </c>
      <c r="D877" s="30">
        <v>2052.1772338116002</v>
      </c>
      <c r="E877" s="30">
        <v>1917.20611935076</v>
      </c>
      <c r="F877" s="30">
        <v>1787.7298386233999</v>
      </c>
      <c r="H877" s="30">
        <v>2966.85571067704</v>
      </c>
      <c r="I877" s="30">
        <v>2295.3679396933599</v>
      </c>
      <c r="J877" s="30">
        <v>2152.61134120816</v>
      </c>
      <c r="K877" s="30">
        <v>2022.6851113165201</v>
      </c>
      <c r="L877" s="30">
        <v>1892.79978589436</v>
      </c>
      <c r="N877" s="30">
        <v>2963.4061004175601</v>
      </c>
      <c r="O877" s="30">
        <v>2320.1424133750802</v>
      </c>
      <c r="P877" s="30">
        <v>2170.1184541456</v>
      </c>
      <c r="Q877" s="30">
        <v>2034.9428173373601</v>
      </c>
      <c r="R877" s="30">
        <v>1905.0302222688799</v>
      </c>
      <c r="T877" s="30">
        <v>3030.4076214257998</v>
      </c>
      <c r="U877" s="30">
        <v>2405.3055188324402</v>
      </c>
      <c r="V877" s="30">
        <v>2236.7109304590399</v>
      </c>
      <c r="W877" s="30">
        <v>2101.3716757728798</v>
      </c>
      <c r="X877" s="30">
        <v>1969.8910760409999</v>
      </c>
    </row>
    <row r="878" spans="1:24" x14ac:dyDescent="0.25">
      <c r="A878" s="10" t="s">
        <v>66</v>
      </c>
      <c r="B878" s="30">
        <v>22202.992959638919</v>
      </c>
      <c r="C878" s="30">
        <v>14103.177130591421</v>
      </c>
      <c r="D878" s="30">
        <v>11966.65164058472</v>
      </c>
      <c r="E878" s="30">
        <v>10164.276323485239</v>
      </c>
      <c r="F878" s="30">
        <v>8438.0412314086225</v>
      </c>
      <c r="H878" s="30">
        <v>29625.719373575259</v>
      </c>
      <c r="I878" s="30">
        <v>21374.572725101611</v>
      </c>
      <c r="J878" s="30">
        <v>19552.537781584571</v>
      </c>
      <c r="K878" s="30">
        <v>17734.518244141149</v>
      </c>
      <c r="L878" s="30">
        <v>15923.055611981799</v>
      </c>
      <c r="N878" s="30">
        <v>31381.180827998291</v>
      </c>
      <c r="O878" s="30">
        <v>22593.964817634191</v>
      </c>
      <c r="P878" s="30">
        <v>20627.787096954358</v>
      </c>
      <c r="Q878" s="30">
        <v>18743.347876397831</v>
      </c>
      <c r="R878" s="30">
        <v>16931.751648968318</v>
      </c>
      <c r="T878" s="30">
        <v>37010.445917572542</v>
      </c>
      <c r="U878" s="30">
        <v>27777.228733528329</v>
      </c>
      <c r="V878" s="30">
        <v>25276.741999200989</v>
      </c>
      <c r="W878" s="30">
        <v>23041.602068978049</v>
      </c>
      <c r="X878" s="30">
        <v>20921.191352699061</v>
      </c>
    </row>
    <row r="879" spans="1:24" x14ac:dyDescent="0.25">
      <c r="A879" s="10" t="s">
        <v>67</v>
      </c>
      <c r="B879" s="30">
        <v>4595.2081013831994</v>
      </c>
      <c r="C879" s="30">
        <v>2715.5892938207999</v>
      </c>
      <c r="D879" s="30">
        <v>2376.4815026721999</v>
      </c>
      <c r="E879" s="30">
        <v>2040.938243864</v>
      </c>
      <c r="F879" s="30">
        <v>1698.4801818818</v>
      </c>
      <c r="H879" s="30">
        <v>6229.9649633108002</v>
      </c>
      <c r="I879" s="30">
        <v>4328.6180911270003</v>
      </c>
      <c r="J879" s="30">
        <v>3994.6233586633998</v>
      </c>
      <c r="K879" s="30">
        <v>3618.4093702007999</v>
      </c>
      <c r="L879" s="30">
        <v>3243.6270381700001</v>
      </c>
      <c r="N879" s="30">
        <v>6486.7184225730007</v>
      </c>
      <c r="O879" s="30">
        <v>4509.2600196781996</v>
      </c>
      <c r="P879" s="30">
        <v>4174.6322418536001</v>
      </c>
      <c r="Q879" s="30">
        <v>3831.8625267706002</v>
      </c>
      <c r="R879" s="30">
        <v>3456.2523661907999</v>
      </c>
      <c r="T879" s="30">
        <v>7247.2493801190003</v>
      </c>
      <c r="U879" s="30">
        <v>5225.8576291707996</v>
      </c>
      <c r="V879" s="30">
        <v>4890.6357626228</v>
      </c>
      <c r="W879" s="30">
        <v>4522.1157100862001</v>
      </c>
      <c r="X879" s="30">
        <v>4153.9657456067998</v>
      </c>
    </row>
    <row r="880" spans="1:24" x14ac:dyDescent="0.25">
      <c r="A880" s="10" t="s">
        <v>68</v>
      </c>
      <c r="B880" s="30">
        <v>0</v>
      </c>
      <c r="C880" s="30">
        <v>0</v>
      </c>
      <c r="D880" s="30">
        <v>0</v>
      </c>
      <c r="E880" s="30">
        <v>0</v>
      </c>
      <c r="F880" s="30">
        <v>0</v>
      </c>
      <c r="H880" s="30">
        <v>0</v>
      </c>
      <c r="I880" s="30">
        <v>0</v>
      </c>
      <c r="J880" s="30">
        <v>0</v>
      </c>
      <c r="K880" s="30">
        <v>0</v>
      </c>
      <c r="L880" s="30">
        <v>0</v>
      </c>
      <c r="N880" s="30">
        <v>0</v>
      </c>
      <c r="O880" s="30">
        <v>0</v>
      </c>
      <c r="P880" s="30">
        <v>0</v>
      </c>
      <c r="Q880" s="30">
        <v>0</v>
      </c>
      <c r="R880" s="30">
        <v>0</v>
      </c>
      <c r="T880" s="30">
        <v>0</v>
      </c>
      <c r="U880" s="30">
        <v>0</v>
      </c>
      <c r="V880" s="30">
        <v>0</v>
      </c>
      <c r="W880" s="30">
        <v>0</v>
      </c>
      <c r="X880" s="30">
        <v>0</v>
      </c>
    </row>
    <row r="881" spans="1:24" x14ac:dyDescent="0.25">
      <c r="A881" s="10" t="s">
        <v>69</v>
      </c>
      <c r="B881" s="30">
        <v>0</v>
      </c>
      <c r="C881" s="30">
        <v>0</v>
      </c>
      <c r="D881" s="30">
        <v>0</v>
      </c>
      <c r="E881" s="30">
        <v>0</v>
      </c>
      <c r="F881" s="30">
        <v>0</v>
      </c>
      <c r="H881" s="30">
        <v>0</v>
      </c>
      <c r="I881" s="30">
        <v>0</v>
      </c>
      <c r="J881" s="30">
        <v>0</v>
      </c>
      <c r="K881" s="30">
        <v>0</v>
      </c>
      <c r="L881" s="30">
        <v>0</v>
      </c>
      <c r="N881" s="30">
        <v>0</v>
      </c>
      <c r="O881" s="30">
        <v>0</v>
      </c>
      <c r="P881" s="30">
        <v>0</v>
      </c>
      <c r="Q881" s="30">
        <v>0</v>
      </c>
      <c r="R881" s="30">
        <v>0</v>
      </c>
      <c r="T881" s="30">
        <v>0</v>
      </c>
      <c r="U881" s="30">
        <v>0</v>
      </c>
      <c r="V881" s="30">
        <v>0</v>
      </c>
      <c r="W881" s="30">
        <v>0</v>
      </c>
      <c r="X881" s="30">
        <v>0</v>
      </c>
    </row>
    <row r="882" spans="1:24" x14ac:dyDescent="0.25">
      <c r="A882" s="10" t="s">
        <v>70</v>
      </c>
      <c r="B882" s="30">
        <v>0</v>
      </c>
      <c r="C882" s="30">
        <v>0</v>
      </c>
      <c r="D882" s="30">
        <v>0</v>
      </c>
      <c r="E882" s="30">
        <v>0</v>
      </c>
      <c r="F882" s="30">
        <v>0</v>
      </c>
      <c r="H882" s="30">
        <v>0</v>
      </c>
      <c r="I882" s="30">
        <v>0</v>
      </c>
      <c r="J882" s="30">
        <v>0</v>
      </c>
      <c r="K882" s="30">
        <v>0</v>
      </c>
      <c r="L882" s="30">
        <v>0</v>
      </c>
      <c r="N882" s="30">
        <v>0</v>
      </c>
      <c r="O882" s="30">
        <v>0</v>
      </c>
      <c r="P882" s="30">
        <v>0</v>
      </c>
      <c r="Q882" s="30">
        <v>0</v>
      </c>
      <c r="R882" s="30">
        <v>0</v>
      </c>
      <c r="T882" s="30">
        <v>0</v>
      </c>
      <c r="U882" s="30">
        <v>0</v>
      </c>
      <c r="V882" s="30">
        <v>0</v>
      </c>
      <c r="W882" s="30">
        <v>0</v>
      </c>
      <c r="X882" s="30">
        <v>0</v>
      </c>
    </row>
    <row r="883" spans="1:24" x14ac:dyDescent="0.25">
      <c r="A883" s="10" t="s">
        <v>10</v>
      </c>
      <c r="B883" s="30">
        <v>0</v>
      </c>
      <c r="C883" s="30">
        <v>0</v>
      </c>
      <c r="D883" s="30">
        <v>0</v>
      </c>
      <c r="E883" s="30">
        <v>0</v>
      </c>
      <c r="F883" s="30">
        <v>0</v>
      </c>
      <c r="H883" s="30">
        <v>0</v>
      </c>
      <c r="I883" s="30">
        <v>0</v>
      </c>
      <c r="J883" s="30">
        <v>0</v>
      </c>
      <c r="K883" s="30">
        <v>0</v>
      </c>
      <c r="L883" s="30">
        <v>0</v>
      </c>
      <c r="N883" s="30">
        <v>0</v>
      </c>
      <c r="O883" s="30">
        <v>0</v>
      </c>
      <c r="P883" s="30">
        <v>0</v>
      </c>
      <c r="Q883" s="30">
        <v>0</v>
      </c>
      <c r="R883" s="30">
        <v>0</v>
      </c>
      <c r="T883" s="30">
        <v>0</v>
      </c>
      <c r="U883" s="30">
        <v>0</v>
      </c>
      <c r="V883" s="30">
        <v>0</v>
      </c>
      <c r="W883" s="30">
        <v>0</v>
      </c>
      <c r="X883" s="30">
        <v>0</v>
      </c>
    </row>
    <row r="884" spans="1:24" x14ac:dyDescent="0.25">
      <c r="A884" s="10" t="s">
        <v>26</v>
      </c>
      <c r="B884" s="30">
        <v>58455.9</v>
      </c>
      <c r="C884" s="30">
        <v>41520.1</v>
      </c>
      <c r="D884" s="30">
        <v>37466.1</v>
      </c>
      <c r="E884" s="30">
        <v>33807.4</v>
      </c>
      <c r="F884" s="30">
        <v>30279.8</v>
      </c>
      <c r="H884" s="30">
        <v>69284.7</v>
      </c>
      <c r="I884" s="30">
        <v>51566.2</v>
      </c>
      <c r="J884" s="30">
        <v>47801.599999999999</v>
      </c>
      <c r="K884" s="30">
        <v>44143.6</v>
      </c>
      <c r="L884" s="30">
        <v>40493.699999999997</v>
      </c>
      <c r="N884" s="30">
        <v>71258.100000000006</v>
      </c>
      <c r="O884" s="30">
        <v>53245.3</v>
      </c>
      <c r="P884" s="30">
        <v>49254.3</v>
      </c>
      <c r="Q884" s="30">
        <v>45503.9</v>
      </c>
      <c r="R884" s="30">
        <v>41852.9</v>
      </c>
      <c r="T884" s="30">
        <v>78402.8</v>
      </c>
      <c r="U884" s="30">
        <v>60104.9</v>
      </c>
      <c r="V884" s="30">
        <v>55369.5</v>
      </c>
      <c r="W884" s="30">
        <v>51240.9</v>
      </c>
      <c r="X884" s="30">
        <v>47270.9</v>
      </c>
    </row>
    <row r="886" spans="1:24" x14ac:dyDescent="0.25">
      <c r="A886" s="10" t="s">
        <v>367</v>
      </c>
      <c r="B886" s="10">
        <v>100</v>
      </c>
      <c r="C886" s="10">
        <v>95</v>
      </c>
      <c r="D886" s="10">
        <v>90</v>
      </c>
      <c r="E886" s="10">
        <v>85</v>
      </c>
      <c r="F886" s="10">
        <v>80</v>
      </c>
      <c r="G886" s="10" t="s">
        <v>368</v>
      </c>
      <c r="H886" s="10">
        <v>100</v>
      </c>
      <c r="I886" s="10">
        <v>95</v>
      </c>
      <c r="J886" s="10">
        <v>90</v>
      </c>
      <c r="K886" s="10">
        <v>85</v>
      </c>
      <c r="L886" s="10">
        <v>80</v>
      </c>
      <c r="M886" s="10" t="s">
        <v>369</v>
      </c>
      <c r="N886" s="10">
        <v>100</v>
      </c>
      <c r="O886" s="10">
        <v>95</v>
      </c>
      <c r="P886" s="10">
        <v>90</v>
      </c>
      <c r="Q886" s="10">
        <v>85</v>
      </c>
      <c r="R886" s="10">
        <v>80</v>
      </c>
      <c r="S886" s="10" t="s">
        <v>370</v>
      </c>
      <c r="T886" s="10">
        <v>100</v>
      </c>
      <c r="U886" s="10">
        <v>95</v>
      </c>
      <c r="V886" s="10">
        <v>90</v>
      </c>
      <c r="W886" s="10">
        <v>85</v>
      </c>
      <c r="X886" s="10">
        <v>80</v>
      </c>
    </row>
    <row r="887" spans="1:24" x14ac:dyDescent="0.25">
      <c r="A887" s="10" t="s">
        <v>22</v>
      </c>
      <c r="B887" s="30">
        <v>0</v>
      </c>
      <c r="C887" s="30">
        <v>0</v>
      </c>
      <c r="D887" s="30">
        <v>0</v>
      </c>
      <c r="E887" s="30">
        <v>0</v>
      </c>
      <c r="F887" s="30">
        <v>0</v>
      </c>
      <c r="H887" s="30">
        <v>0</v>
      </c>
      <c r="I887" s="30">
        <v>0</v>
      </c>
      <c r="J887" s="30">
        <v>0</v>
      </c>
      <c r="K887" s="30">
        <v>0</v>
      </c>
      <c r="L887" s="30">
        <v>0</v>
      </c>
      <c r="N887" s="30">
        <v>0</v>
      </c>
      <c r="O887" s="30">
        <v>0</v>
      </c>
      <c r="P887" s="30">
        <v>0</v>
      </c>
      <c r="Q887" s="30">
        <v>0</v>
      </c>
      <c r="R887" s="30">
        <v>0</v>
      </c>
      <c r="T887" s="30">
        <v>0</v>
      </c>
      <c r="U887" s="30">
        <v>0</v>
      </c>
      <c r="V887" s="30">
        <v>0</v>
      </c>
      <c r="W887" s="30">
        <v>0</v>
      </c>
      <c r="X887" s="30">
        <v>0</v>
      </c>
    </row>
    <row r="888" spans="1:24" x14ac:dyDescent="0.25">
      <c r="A888" s="10" t="s">
        <v>23</v>
      </c>
      <c r="B888" s="30">
        <v>0</v>
      </c>
      <c r="C888" s="30">
        <v>0</v>
      </c>
      <c r="D888" s="30">
        <v>0</v>
      </c>
      <c r="E888" s="30">
        <v>0</v>
      </c>
      <c r="F888" s="30">
        <v>0</v>
      </c>
      <c r="H888" s="30">
        <v>0</v>
      </c>
      <c r="I888" s="30">
        <v>0</v>
      </c>
      <c r="J888" s="30">
        <v>0</v>
      </c>
      <c r="K888" s="30">
        <v>0</v>
      </c>
      <c r="L888" s="30">
        <v>0</v>
      </c>
      <c r="N888" s="30">
        <v>0</v>
      </c>
      <c r="O888" s="30">
        <v>0</v>
      </c>
      <c r="P888" s="30">
        <v>0</v>
      </c>
      <c r="Q888" s="30">
        <v>0</v>
      </c>
      <c r="R888" s="30">
        <v>0</v>
      </c>
      <c r="T888" s="30">
        <v>0</v>
      </c>
      <c r="U888" s="30">
        <v>0</v>
      </c>
      <c r="V888" s="30">
        <v>0</v>
      </c>
      <c r="W888" s="30">
        <v>0</v>
      </c>
      <c r="X888" s="30">
        <v>0</v>
      </c>
    </row>
    <row r="889" spans="1:24" x14ac:dyDescent="0.25">
      <c r="A889" s="10" t="s">
        <v>24</v>
      </c>
      <c r="B889" s="30">
        <v>0</v>
      </c>
      <c r="C889" s="30">
        <v>0</v>
      </c>
      <c r="D889" s="30">
        <v>0</v>
      </c>
      <c r="E889" s="30">
        <v>0</v>
      </c>
      <c r="F889" s="30">
        <v>0</v>
      </c>
      <c r="H889" s="30">
        <v>0</v>
      </c>
      <c r="I889" s="30">
        <v>0</v>
      </c>
      <c r="J889" s="30">
        <v>0</v>
      </c>
      <c r="K889" s="30">
        <v>0</v>
      </c>
      <c r="L889" s="30">
        <v>0</v>
      </c>
      <c r="N889" s="30">
        <v>0</v>
      </c>
      <c r="O889" s="30">
        <v>0</v>
      </c>
      <c r="P889" s="30">
        <v>0</v>
      </c>
      <c r="Q889" s="30">
        <v>0</v>
      </c>
      <c r="R889" s="30">
        <v>0</v>
      </c>
      <c r="T889" s="30">
        <v>0</v>
      </c>
      <c r="U889" s="30">
        <v>0</v>
      </c>
      <c r="V889" s="30">
        <v>0</v>
      </c>
      <c r="W889" s="30">
        <v>0</v>
      </c>
      <c r="X889" s="30">
        <v>0</v>
      </c>
    </row>
    <row r="890" spans="1:24" x14ac:dyDescent="0.25">
      <c r="A890" s="10" t="s">
        <v>25</v>
      </c>
      <c r="B890" s="30">
        <v>6</v>
      </c>
      <c r="C890" s="30">
        <v>6</v>
      </c>
      <c r="D890" s="30">
        <v>6</v>
      </c>
      <c r="E890" s="30">
        <v>6</v>
      </c>
      <c r="F890" s="30">
        <v>6</v>
      </c>
      <c r="H890" s="30">
        <v>7</v>
      </c>
      <c r="I890" s="30">
        <v>7</v>
      </c>
      <c r="J890" s="30">
        <v>7</v>
      </c>
      <c r="K890" s="30">
        <v>7</v>
      </c>
      <c r="L890" s="30">
        <v>7</v>
      </c>
      <c r="N890" s="30">
        <v>8</v>
      </c>
      <c r="O890" s="30">
        <v>8</v>
      </c>
      <c r="P890" s="30">
        <v>8</v>
      </c>
      <c r="Q890" s="30">
        <v>8</v>
      </c>
      <c r="R890" s="30">
        <v>8</v>
      </c>
      <c r="T890" s="30">
        <v>12</v>
      </c>
      <c r="U890" s="30">
        <v>12</v>
      </c>
      <c r="V890" s="30">
        <v>12</v>
      </c>
      <c r="W890" s="30">
        <v>12</v>
      </c>
      <c r="X890" s="30">
        <v>12</v>
      </c>
    </row>
    <row r="891" spans="1:24" x14ac:dyDescent="0.25">
      <c r="A891" s="10" t="s">
        <v>64</v>
      </c>
      <c r="B891" s="30">
        <v>0</v>
      </c>
      <c r="C891" s="30">
        <v>0</v>
      </c>
      <c r="D891" s="30">
        <v>0</v>
      </c>
      <c r="E891" s="30">
        <v>0</v>
      </c>
      <c r="F891" s="30">
        <v>0</v>
      </c>
      <c r="H891" s="30">
        <v>0</v>
      </c>
      <c r="I891" s="30">
        <v>0</v>
      </c>
      <c r="J891" s="30">
        <v>0</v>
      </c>
      <c r="K891" s="30">
        <v>0</v>
      </c>
      <c r="L891" s="30">
        <v>0</v>
      </c>
      <c r="N891" s="30">
        <v>0</v>
      </c>
      <c r="O891" s="30">
        <v>0</v>
      </c>
      <c r="P891" s="30">
        <v>0</v>
      </c>
      <c r="Q891" s="30">
        <v>0</v>
      </c>
      <c r="R891" s="30">
        <v>0</v>
      </c>
      <c r="T891" s="30">
        <v>0</v>
      </c>
      <c r="U891" s="30">
        <v>0</v>
      </c>
      <c r="V891" s="30">
        <v>0</v>
      </c>
      <c r="W891" s="30">
        <v>0</v>
      </c>
      <c r="X891" s="30">
        <v>0</v>
      </c>
    </row>
    <row r="892" spans="1:24" x14ac:dyDescent="0.25">
      <c r="A892" s="10" t="s">
        <v>65</v>
      </c>
      <c r="B892" s="30">
        <v>0</v>
      </c>
      <c r="C892" s="30">
        <v>0</v>
      </c>
      <c r="D892" s="30">
        <v>0</v>
      </c>
      <c r="E892" s="30">
        <v>0</v>
      </c>
      <c r="F892" s="30">
        <v>0</v>
      </c>
      <c r="H892" s="30">
        <v>0</v>
      </c>
      <c r="I892" s="30">
        <v>0</v>
      </c>
      <c r="J892" s="30">
        <v>0</v>
      </c>
      <c r="K892" s="30">
        <v>0</v>
      </c>
      <c r="L892" s="30">
        <v>0</v>
      </c>
      <c r="N892" s="30">
        <v>0</v>
      </c>
      <c r="O892" s="30">
        <v>0</v>
      </c>
      <c r="P892" s="30">
        <v>0</v>
      </c>
      <c r="Q892" s="30">
        <v>0</v>
      </c>
      <c r="R892" s="30">
        <v>0</v>
      </c>
      <c r="T892" s="30">
        <v>0</v>
      </c>
      <c r="U892" s="30">
        <v>0</v>
      </c>
      <c r="V892" s="30">
        <v>0</v>
      </c>
      <c r="W892" s="30">
        <v>0</v>
      </c>
      <c r="X892" s="30">
        <v>0</v>
      </c>
    </row>
    <row r="893" spans="1:24" x14ac:dyDescent="0.25">
      <c r="A893" s="10" t="s">
        <v>66</v>
      </c>
      <c r="B893" s="30">
        <v>0</v>
      </c>
      <c r="C893" s="30">
        <v>0</v>
      </c>
      <c r="D893" s="30">
        <v>0</v>
      </c>
      <c r="E893" s="30">
        <v>0</v>
      </c>
      <c r="F893" s="30">
        <v>0</v>
      </c>
      <c r="H893" s="30">
        <v>0</v>
      </c>
      <c r="I893" s="30">
        <v>0</v>
      </c>
      <c r="J893" s="30">
        <v>0</v>
      </c>
      <c r="K893" s="30">
        <v>0</v>
      </c>
      <c r="L893" s="30">
        <v>0</v>
      </c>
      <c r="N893" s="30">
        <v>0</v>
      </c>
      <c r="O893" s="30">
        <v>0</v>
      </c>
      <c r="P893" s="30">
        <v>0</v>
      </c>
      <c r="Q893" s="30">
        <v>0</v>
      </c>
      <c r="R893" s="30">
        <v>0</v>
      </c>
      <c r="T893" s="30">
        <v>0</v>
      </c>
      <c r="U893" s="30">
        <v>0</v>
      </c>
      <c r="V893" s="30">
        <v>0</v>
      </c>
      <c r="W893" s="30">
        <v>0</v>
      </c>
      <c r="X893" s="30">
        <v>0</v>
      </c>
    </row>
    <row r="894" spans="1:24" x14ac:dyDescent="0.25">
      <c r="A894" s="10" t="s">
        <v>67</v>
      </c>
      <c r="B894" s="30">
        <v>0</v>
      </c>
      <c r="C894" s="30">
        <v>0</v>
      </c>
      <c r="D894" s="30">
        <v>0</v>
      </c>
      <c r="E894" s="30">
        <v>0</v>
      </c>
      <c r="F894" s="30">
        <v>0</v>
      </c>
      <c r="H894" s="30">
        <v>0</v>
      </c>
      <c r="I894" s="30">
        <v>0</v>
      </c>
      <c r="J894" s="30">
        <v>0</v>
      </c>
      <c r="K894" s="30">
        <v>0</v>
      </c>
      <c r="L894" s="30">
        <v>0</v>
      </c>
      <c r="N894" s="30">
        <v>0</v>
      </c>
      <c r="O894" s="30">
        <v>0</v>
      </c>
      <c r="P894" s="30">
        <v>0</v>
      </c>
      <c r="Q894" s="30">
        <v>0</v>
      </c>
      <c r="R894" s="30">
        <v>0</v>
      </c>
      <c r="T894" s="30">
        <v>0</v>
      </c>
      <c r="U894" s="30">
        <v>0</v>
      </c>
      <c r="V894" s="30">
        <v>0</v>
      </c>
      <c r="W894" s="30">
        <v>0</v>
      </c>
      <c r="X894" s="30">
        <v>0</v>
      </c>
    </row>
    <row r="895" spans="1:24" x14ac:dyDescent="0.25">
      <c r="A895" s="10" t="s">
        <v>68</v>
      </c>
      <c r="B895" s="30">
        <v>3484.5</v>
      </c>
      <c r="C895" s="30">
        <v>3484.5</v>
      </c>
      <c r="D895" s="30">
        <v>3484.5</v>
      </c>
      <c r="E895" s="30">
        <v>3484.5</v>
      </c>
      <c r="F895" s="30">
        <v>3484.5</v>
      </c>
      <c r="H895" s="30">
        <v>4065.25</v>
      </c>
      <c r="I895" s="30">
        <v>4065.25</v>
      </c>
      <c r="J895" s="30">
        <v>4065.25</v>
      </c>
      <c r="K895" s="30">
        <v>4065.25</v>
      </c>
      <c r="L895" s="30">
        <v>4065.25</v>
      </c>
      <c r="N895" s="30">
        <v>4646</v>
      </c>
      <c r="O895" s="30">
        <v>4646</v>
      </c>
      <c r="P895" s="30">
        <v>4646</v>
      </c>
      <c r="Q895" s="30">
        <v>4646</v>
      </c>
      <c r="R895" s="30">
        <v>4646</v>
      </c>
      <c r="T895" s="30">
        <v>6969</v>
      </c>
      <c r="U895" s="30">
        <v>6969</v>
      </c>
      <c r="V895" s="30">
        <v>6969</v>
      </c>
      <c r="W895" s="30">
        <v>6969</v>
      </c>
      <c r="X895" s="30">
        <v>6969</v>
      </c>
    </row>
    <row r="896" spans="1:24" x14ac:dyDescent="0.25">
      <c r="A896" s="10" t="s">
        <v>69</v>
      </c>
      <c r="B896" s="30">
        <v>730.43695500000001</v>
      </c>
      <c r="C896" s="30">
        <v>730.43695500000001</v>
      </c>
      <c r="D896" s="30">
        <v>730.43695500000001</v>
      </c>
      <c r="E896" s="30">
        <v>730.43695500000001</v>
      </c>
      <c r="F896" s="30">
        <v>730.43695500000001</v>
      </c>
      <c r="H896" s="30">
        <v>852.17644749999999</v>
      </c>
      <c r="I896" s="30">
        <v>852.17644749999999</v>
      </c>
      <c r="J896" s="30">
        <v>852.17644749999999</v>
      </c>
      <c r="K896" s="30">
        <v>852.17644749999999</v>
      </c>
      <c r="L896" s="30">
        <v>852.17644749999999</v>
      </c>
      <c r="N896" s="30">
        <v>973.91593999999998</v>
      </c>
      <c r="O896" s="30">
        <v>973.91593999999998</v>
      </c>
      <c r="P896" s="30">
        <v>973.91593999999998</v>
      </c>
      <c r="Q896" s="30">
        <v>973.91593999999998</v>
      </c>
      <c r="R896" s="30">
        <v>973.91593999999998</v>
      </c>
      <c r="T896" s="30">
        <v>1460.87391</v>
      </c>
      <c r="U896" s="30">
        <v>1460.87391</v>
      </c>
      <c r="V896" s="30">
        <v>1460.87391</v>
      </c>
      <c r="W896" s="30">
        <v>1460.87391</v>
      </c>
      <c r="X896" s="30">
        <v>1460.87391</v>
      </c>
    </row>
    <row r="897" spans="1:24" x14ac:dyDescent="0.25">
      <c r="A897" s="10" t="s">
        <v>70</v>
      </c>
      <c r="B897" s="30">
        <v>2207.1177641851491</v>
      </c>
      <c r="C897" s="30">
        <v>2096.7618759759048</v>
      </c>
      <c r="D897" s="30">
        <v>1986.40598776665</v>
      </c>
      <c r="E897" s="30">
        <v>1876.0500995573921</v>
      </c>
      <c r="F897" s="30">
        <v>1765.6942113481441</v>
      </c>
      <c r="H897" s="30">
        <v>2207.935366616824</v>
      </c>
      <c r="I897" s="30">
        <v>2097.5385982860039</v>
      </c>
      <c r="J897" s="30">
        <v>1987.141829955169</v>
      </c>
      <c r="K897" s="30">
        <v>1876.7450616243341</v>
      </c>
      <c r="L897" s="30">
        <v>1766.3482932934969</v>
      </c>
      <c r="N897" s="30">
        <v>2207.9353666168308</v>
      </c>
      <c r="O897" s="30">
        <v>2097.5385982859948</v>
      </c>
      <c r="P897" s="30">
        <v>1987.1418299551531</v>
      </c>
      <c r="Q897" s="30">
        <v>1876.745061624312</v>
      </c>
      <c r="R897" s="30">
        <v>1766.3482932934669</v>
      </c>
      <c r="T897" s="30">
        <v>2208.7529690484798</v>
      </c>
      <c r="U897" s="30">
        <v>2098.315320596063</v>
      </c>
      <c r="V897" s="30">
        <v>1987.8776721436379</v>
      </c>
      <c r="W897" s="30">
        <v>1877.440023691217</v>
      </c>
      <c r="X897" s="30">
        <v>1767.002375238792</v>
      </c>
    </row>
    <row r="898" spans="1:24" x14ac:dyDescent="0.25">
      <c r="A898" s="10" t="s">
        <v>10</v>
      </c>
      <c r="B898" s="30">
        <v>49149.67965595748</v>
      </c>
      <c r="C898" s="30">
        <v>46692.195673159913</v>
      </c>
      <c r="D898" s="30">
        <v>44234.711690362077</v>
      </c>
      <c r="E898" s="30">
        <v>41777.227707564212</v>
      </c>
      <c r="F898" s="30">
        <v>39319.743724766537</v>
      </c>
      <c r="H898" s="30">
        <v>49167.886612674891</v>
      </c>
      <c r="I898" s="30">
        <v>46709.492282041632</v>
      </c>
      <c r="J898" s="30">
        <v>44251.097951408003</v>
      </c>
      <c r="K898" s="30">
        <v>41792.703620774402</v>
      </c>
      <c r="L898" s="30">
        <v>39334.309290140758</v>
      </c>
      <c r="N898" s="30">
        <v>49167.886612675058</v>
      </c>
      <c r="O898" s="30">
        <v>46709.492282041429</v>
      </c>
      <c r="P898" s="30">
        <v>44251.097951407683</v>
      </c>
      <c r="Q898" s="30">
        <v>41792.703620773907</v>
      </c>
      <c r="R898" s="30">
        <v>39334.309290140081</v>
      </c>
      <c r="T898" s="30">
        <v>49186.093569391873</v>
      </c>
      <c r="U898" s="30">
        <v>46726.78889092242</v>
      </c>
      <c r="V898" s="30">
        <v>44267.484212452837</v>
      </c>
      <c r="W898" s="30">
        <v>41808.179533983312</v>
      </c>
      <c r="X898" s="30">
        <v>39348.874855513677</v>
      </c>
    </row>
    <row r="899" spans="1:24" x14ac:dyDescent="0.25">
      <c r="A899" s="10" t="s">
        <v>26</v>
      </c>
      <c r="B899" s="30">
        <v>55571.5</v>
      </c>
      <c r="C899" s="30">
        <v>53003.7</v>
      </c>
      <c r="D899" s="30">
        <v>50435.8</v>
      </c>
      <c r="E899" s="30">
        <v>47868</v>
      </c>
      <c r="F899" s="30">
        <v>45300.1</v>
      </c>
      <c r="H899" s="30">
        <v>56293</v>
      </c>
      <c r="I899" s="30">
        <v>53724.2</v>
      </c>
      <c r="J899" s="30">
        <v>51155.4</v>
      </c>
      <c r="K899" s="30">
        <v>48586.6</v>
      </c>
      <c r="L899" s="30">
        <v>46017.8</v>
      </c>
      <c r="N899" s="30">
        <v>56995.4</v>
      </c>
      <c r="O899" s="30">
        <v>54426.6</v>
      </c>
      <c r="P899" s="30">
        <v>51857.8</v>
      </c>
      <c r="Q899" s="30">
        <v>49289</v>
      </c>
      <c r="R899" s="30">
        <v>46720.3</v>
      </c>
      <c r="T899" s="30">
        <v>59824.2</v>
      </c>
      <c r="U899" s="30">
        <v>57254.5</v>
      </c>
      <c r="V899" s="30">
        <v>54684.800000000003</v>
      </c>
      <c r="W899" s="30">
        <v>52115</v>
      </c>
      <c r="X899" s="30">
        <v>49545.3</v>
      </c>
    </row>
    <row r="901" spans="1:24" x14ac:dyDescent="0.25">
      <c r="A901" s="10" t="s">
        <v>371</v>
      </c>
      <c r="B901" s="10">
        <v>100</v>
      </c>
      <c r="C901" s="10">
        <v>95</v>
      </c>
      <c r="D901" s="10">
        <v>90</v>
      </c>
      <c r="E901" s="10">
        <v>85</v>
      </c>
      <c r="F901" s="10">
        <v>80</v>
      </c>
      <c r="G901" s="10" t="s">
        <v>372</v>
      </c>
      <c r="H901" s="10">
        <v>100</v>
      </c>
      <c r="I901" s="10">
        <v>95</v>
      </c>
      <c r="J901" s="10">
        <v>90</v>
      </c>
      <c r="K901" s="10">
        <v>85</v>
      </c>
      <c r="L901" s="10">
        <v>80</v>
      </c>
      <c r="M901" s="10" t="s">
        <v>373</v>
      </c>
      <c r="N901" s="10">
        <v>100</v>
      </c>
      <c r="O901" s="10">
        <v>95</v>
      </c>
      <c r="P901" s="10">
        <v>90</v>
      </c>
      <c r="Q901" s="10">
        <v>85</v>
      </c>
      <c r="R901" s="10">
        <v>80</v>
      </c>
      <c r="S901" s="10" t="s">
        <v>374</v>
      </c>
      <c r="T901" s="10">
        <v>100</v>
      </c>
      <c r="U901" s="10">
        <v>95</v>
      </c>
      <c r="V901" s="10">
        <v>90</v>
      </c>
      <c r="W901" s="10">
        <v>85</v>
      </c>
      <c r="X901" s="10">
        <v>80</v>
      </c>
    </row>
    <row r="902" spans="1:24" x14ac:dyDescent="0.25">
      <c r="A902" s="10" t="s">
        <v>22</v>
      </c>
      <c r="B902" s="30">
        <v>7.9980000000000002</v>
      </c>
      <c r="C902" s="30">
        <v>7.9980000000000002</v>
      </c>
      <c r="D902" s="30">
        <v>7.9980000000000002</v>
      </c>
      <c r="E902" s="30">
        <v>7.9980000000000002</v>
      </c>
      <c r="F902" s="30">
        <v>7.9980000000000002</v>
      </c>
      <c r="H902" s="30">
        <v>5.0960000000000001</v>
      </c>
      <c r="I902" s="30">
        <v>5.0960000000000001</v>
      </c>
      <c r="J902" s="30">
        <v>5.0960000000000001</v>
      </c>
      <c r="K902" s="30">
        <v>5.0960000000000001</v>
      </c>
      <c r="L902" s="30">
        <v>5.0960000000000001</v>
      </c>
      <c r="N902" s="30">
        <v>4.5490000000000004</v>
      </c>
      <c r="O902" s="30">
        <v>4.5490000000000004</v>
      </c>
      <c r="P902" s="30">
        <v>4.5490000000000004</v>
      </c>
      <c r="Q902" s="30">
        <v>4.5490000000000004</v>
      </c>
      <c r="R902" s="30">
        <v>4.5490000000000004</v>
      </c>
      <c r="T902" s="30">
        <v>3.02</v>
      </c>
      <c r="U902" s="30">
        <v>3.02</v>
      </c>
      <c r="V902" s="30">
        <v>3.02</v>
      </c>
      <c r="W902" s="30">
        <v>3.02</v>
      </c>
      <c r="X902" s="30">
        <v>3.02</v>
      </c>
    </row>
    <row r="903" spans="1:24" x14ac:dyDescent="0.25">
      <c r="A903" s="10" t="s">
        <v>23</v>
      </c>
      <c r="B903" s="30">
        <v>0</v>
      </c>
      <c r="C903" s="30">
        <v>0</v>
      </c>
      <c r="D903" s="30">
        <v>0</v>
      </c>
      <c r="E903" s="30">
        <v>0</v>
      </c>
      <c r="F903" s="30">
        <v>0</v>
      </c>
      <c r="H903" s="30">
        <v>0</v>
      </c>
      <c r="I903" s="30">
        <v>0</v>
      </c>
      <c r="J903" s="30">
        <v>0</v>
      </c>
      <c r="K903" s="30">
        <v>0</v>
      </c>
      <c r="L903" s="30">
        <v>0</v>
      </c>
      <c r="N903" s="30">
        <v>0</v>
      </c>
      <c r="O903" s="30">
        <v>0</v>
      </c>
      <c r="P903" s="30">
        <v>0</v>
      </c>
      <c r="Q903" s="30">
        <v>0</v>
      </c>
      <c r="R903" s="30">
        <v>0</v>
      </c>
      <c r="T903" s="30">
        <v>0</v>
      </c>
      <c r="U903" s="30">
        <v>0</v>
      </c>
      <c r="V903" s="30">
        <v>0</v>
      </c>
      <c r="W903" s="30">
        <v>0</v>
      </c>
      <c r="X903" s="30">
        <v>0</v>
      </c>
    </row>
    <row r="904" spans="1:24" x14ac:dyDescent="0.25">
      <c r="A904" s="10" t="s">
        <v>24</v>
      </c>
      <c r="B904" s="30">
        <v>0</v>
      </c>
      <c r="C904" s="30">
        <v>0</v>
      </c>
      <c r="D904" s="30">
        <v>0</v>
      </c>
      <c r="E904" s="30">
        <v>0</v>
      </c>
      <c r="F904" s="30">
        <v>0</v>
      </c>
      <c r="H904" s="30">
        <v>0</v>
      </c>
      <c r="I904" s="30">
        <v>0</v>
      </c>
      <c r="J904" s="30">
        <v>0</v>
      </c>
      <c r="K904" s="30">
        <v>0</v>
      </c>
      <c r="L904" s="30">
        <v>0</v>
      </c>
      <c r="N904" s="30">
        <v>0</v>
      </c>
      <c r="O904" s="30">
        <v>0</v>
      </c>
      <c r="P904" s="30">
        <v>0</v>
      </c>
      <c r="Q904" s="30">
        <v>0</v>
      </c>
      <c r="R904" s="30">
        <v>0</v>
      </c>
      <c r="T904" s="30">
        <v>0</v>
      </c>
      <c r="U904" s="30">
        <v>0</v>
      </c>
      <c r="V904" s="30">
        <v>0</v>
      </c>
      <c r="W904" s="30">
        <v>0</v>
      </c>
      <c r="X904" s="30">
        <v>0</v>
      </c>
    </row>
    <row r="905" spans="1:24" x14ac:dyDescent="0.25">
      <c r="A905" s="10" t="s">
        <v>25</v>
      </c>
      <c r="B905" s="30">
        <v>6</v>
      </c>
      <c r="C905" s="30">
        <v>6</v>
      </c>
      <c r="D905" s="30">
        <v>6</v>
      </c>
      <c r="E905" s="30">
        <v>6</v>
      </c>
      <c r="F905" s="30">
        <v>6</v>
      </c>
      <c r="H905" s="30">
        <v>7</v>
      </c>
      <c r="I905" s="30">
        <v>7</v>
      </c>
      <c r="J905" s="30">
        <v>7</v>
      </c>
      <c r="K905" s="30">
        <v>7</v>
      </c>
      <c r="L905" s="30">
        <v>7</v>
      </c>
      <c r="N905" s="30">
        <v>8</v>
      </c>
      <c r="O905" s="30">
        <v>8</v>
      </c>
      <c r="P905" s="30">
        <v>8</v>
      </c>
      <c r="Q905" s="30">
        <v>8</v>
      </c>
      <c r="R905" s="30">
        <v>8</v>
      </c>
      <c r="T905" s="30">
        <v>12</v>
      </c>
      <c r="U905" s="30">
        <v>12</v>
      </c>
      <c r="V905" s="30">
        <v>12</v>
      </c>
      <c r="W905" s="30">
        <v>12</v>
      </c>
      <c r="X905" s="30">
        <v>12</v>
      </c>
    </row>
    <row r="906" spans="1:24" x14ac:dyDescent="0.25">
      <c r="A906" s="10" t="s">
        <v>64</v>
      </c>
      <c r="B906" s="30">
        <v>11196.611999999999</v>
      </c>
      <c r="C906" s="30">
        <v>11196.611999999999</v>
      </c>
      <c r="D906" s="30">
        <v>11196.611999999999</v>
      </c>
      <c r="E906" s="30">
        <v>11196.611999999999</v>
      </c>
      <c r="F906" s="30">
        <v>11196.611999999999</v>
      </c>
      <c r="H906" s="30">
        <v>7133.7559999999994</v>
      </c>
      <c r="I906" s="30">
        <v>7133.7559999999994</v>
      </c>
      <c r="J906" s="30">
        <v>7133.7559999999994</v>
      </c>
      <c r="K906" s="30">
        <v>7133.7559999999994</v>
      </c>
      <c r="L906" s="30">
        <v>7133.7559999999994</v>
      </c>
      <c r="N906" s="30">
        <v>6369.1179999999986</v>
      </c>
      <c r="O906" s="30">
        <v>6369.1179999999986</v>
      </c>
      <c r="P906" s="30">
        <v>6369.1179999999986</v>
      </c>
      <c r="Q906" s="30">
        <v>6369.1179999999986</v>
      </c>
      <c r="R906" s="30">
        <v>6369.1179999999986</v>
      </c>
      <c r="T906" s="30">
        <v>4227.5520000000006</v>
      </c>
      <c r="U906" s="30">
        <v>4227.5520000000006</v>
      </c>
      <c r="V906" s="30">
        <v>4227.5520000000006</v>
      </c>
      <c r="W906" s="30">
        <v>4227.5520000000006</v>
      </c>
      <c r="X906" s="30">
        <v>4227.5520000000006</v>
      </c>
    </row>
    <row r="907" spans="1:24" x14ac:dyDescent="0.25">
      <c r="A907" s="10" t="s">
        <v>65</v>
      </c>
      <c r="B907" s="30">
        <v>1090.455890079528</v>
      </c>
      <c r="C907" s="30">
        <v>1090.455890079528</v>
      </c>
      <c r="D907" s="30">
        <v>1090.455890079528</v>
      </c>
      <c r="E907" s="30">
        <v>1090.455890079528</v>
      </c>
      <c r="F907" s="30">
        <v>1090.455890079528</v>
      </c>
      <c r="H907" s="30">
        <v>694.76786804706398</v>
      </c>
      <c r="I907" s="30">
        <v>694.76786804706398</v>
      </c>
      <c r="J907" s="30">
        <v>694.76786804706398</v>
      </c>
      <c r="K907" s="30">
        <v>694.76786804706398</v>
      </c>
      <c r="L907" s="30">
        <v>694.76786804706398</v>
      </c>
      <c r="N907" s="30">
        <v>620.29855439409198</v>
      </c>
      <c r="O907" s="30">
        <v>620.29855439409198</v>
      </c>
      <c r="P907" s="30">
        <v>620.29855439409198</v>
      </c>
      <c r="Q907" s="30">
        <v>620.29855439409198</v>
      </c>
      <c r="R907" s="30">
        <v>620.29855439409198</v>
      </c>
      <c r="T907" s="30">
        <v>411.72802799788798</v>
      </c>
      <c r="U907" s="30">
        <v>411.72802799788798</v>
      </c>
      <c r="V907" s="30">
        <v>411.72802799788798</v>
      </c>
      <c r="W907" s="30">
        <v>411.72802799788798</v>
      </c>
      <c r="X907" s="30">
        <v>411.72802799788798</v>
      </c>
    </row>
    <row r="908" spans="1:24" x14ac:dyDescent="0.25">
      <c r="A908" s="10" t="s">
        <v>66</v>
      </c>
      <c r="B908" s="30">
        <v>9.5955069200000013E-10</v>
      </c>
      <c r="C908" s="30">
        <v>0</v>
      </c>
      <c r="D908" s="30">
        <v>0</v>
      </c>
      <c r="E908" s="30">
        <v>0</v>
      </c>
      <c r="F908" s="30">
        <v>0</v>
      </c>
      <c r="H908" s="30">
        <v>1.1461142055E-9</v>
      </c>
      <c r="I908" s="30">
        <v>0</v>
      </c>
      <c r="J908" s="30">
        <v>0</v>
      </c>
      <c r="K908" s="30">
        <v>0</v>
      </c>
      <c r="L908" s="30">
        <v>0</v>
      </c>
      <c r="N908" s="30">
        <v>3.5689756430999999E-10</v>
      </c>
      <c r="O908" s="30">
        <v>0</v>
      </c>
      <c r="P908" s="30">
        <v>0</v>
      </c>
      <c r="Q908" s="30">
        <v>0</v>
      </c>
      <c r="R908" s="30">
        <v>0</v>
      </c>
      <c r="T908" s="30">
        <v>1.0576492828E-9</v>
      </c>
      <c r="U908" s="30">
        <v>0</v>
      </c>
      <c r="V908" s="30">
        <v>0</v>
      </c>
      <c r="W908" s="30">
        <v>0</v>
      </c>
      <c r="X908" s="30">
        <v>0</v>
      </c>
    </row>
    <row r="909" spans="1:24" x14ac:dyDescent="0.25">
      <c r="A909" s="10" t="s">
        <v>67</v>
      </c>
      <c r="B909" s="30">
        <v>2.301947715784E-10</v>
      </c>
      <c r="C909" s="30">
        <v>0</v>
      </c>
      <c r="D909" s="30">
        <v>0</v>
      </c>
      <c r="E909" s="30">
        <v>0</v>
      </c>
      <c r="F909" s="30">
        <v>0</v>
      </c>
      <c r="H909" s="30">
        <v>2.7495107860109998E-10</v>
      </c>
      <c r="I909" s="30">
        <v>0</v>
      </c>
      <c r="J909" s="30">
        <v>0</v>
      </c>
      <c r="K909" s="30">
        <v>0</v>
      </c>
      <c r="L909" s="30">
        <v>0</v>
      </c>
      <c r="N909" s="30">
        <v>8.5619190292061986E-11</v>
      </c>
      <c r="O909" s="30">
        <v>0</v>
      </c>
      <c r="P909" s="30">
        <v>0</v>
      </c>
      <c r="Q909" s="30">
        <v>0</v>
      </c>
      <c r="R909" s="30">
        <v>0</v>
      </c>
      <c r="T909" s="30">
        <v>2.5372847635255998E-10</v>
      </c>
      <c r="U909" s="30">
        <v>0</v>
      </c>
      <c r="V909" s="30">
        <v>0</v>
      </c>
      <c r="W909" s="30">
        <v>0</v>
      </c>
      <c r="X909" s="30">
        <v>0</v>
      </c>
    </row>
    <row r="910" spans="1:24" x14ac:dyDescent="0.25">
      <c r="A910" s="10" t="s">
        <v>68</v>
      </c>
      <c r="B910" s="30">
        <v>3484.5</v>
      </c>
      <c r="C910" s="30">
        <v>3484.5</v>
      </c>
      <c r="D910" s="30">
        <v>3484.5</v>
      </c>
      <c r="E910" s="30">
        <v>3484.5</v>
      </c>
      <c r="F910" s="30">
        <v>3484.5</v>
      </c>
      <c r="H910" s="30">
        <v>4065.25</v>
      </c>
      <c r="I910" s="30">
        <v>4065.25</v>
      </c>
      <c r="J910" s="30">
        <v>4065.25</v>
      </c>
      <c r="K910" s="30">
        <v>4065.25</v>
      </c>
      <c r="L910" s="30">
        <v>4065.25</v>
      </c>
      <c r="N910" s="30">
        <v>4646</v>
      </c>
      <c r="O910" s="30">
        <v>4646</v>
      </c>
      <c r="P910" s="30">
        <v>4646</v>
      </c>
      <c r="Q910" s="30">
        <v>4646</v>
      </c>
      <c r="R910" s="30">
        <v>4646</v>
      </c>
      <c r="T910" s="30">
        <v>6969</v>
      </c>
      <c r="U910" s="30">
        <v>6969</v>
      </c>
      <c r="V910" s="30">
        <v>6969</v>
      </c>
      <c r="W910" s="30">
        <v>6969</v>
      </c>
      <c r="X910" s="30">
        <v>6969</v>
      </c>
    </row>
    <row r="911" spans="1:24" x14ac:dyDescent="0.25">
      <c r="A911" s="10" t="s">
        <v>69</v>
      </c>
      <c r="B911" s="30">
        <v>730.43695500000001</v>
      </c>
      <c r="C911" s="30">
        <v>730.43695500000001</v>
      </c>
      <c r="D911" s="30">
        <v>730.43695500000001</v>
      </c>
      <c r="E911" s="30">
        <v>730.43695500000001</v>
      </c>
      <c r="F911" s="30">
        <v>730.43695500000001</v>
      </c>
      <c r="H911" s="30">
        <v>852.17644749999999</v>
      </c>
      <c r="I911" s="30">
        <v>852.17644749999999</v>
      </c>
      <c r="J911" s="30">
        <v>852.17644749999999</v>
      </c>
      <c r="K911" s="30">
        <v>852.17644749999999</v>
      </c>
      <c r="L911" s="30">
        <v>852.17644749999999</v>
      </c>
      <c r="N911" s="30">
        <v>973.91593999999998</v>
      </c>
      <c r="O911" s="30">
        <v>973.91593999999998</v>
      </c>
      <c r="P911" s="30">
        <v>973.91593999999998</v>
      </c>
      <c r="Q911" s="30">
        <v>973.91593999999998</v>
      </c>
      <c r="R911" s="30">
        <v>973.91593999999998</v>
      </c>
      <c r="T911" s="30">
        <v>1460.87391</v>
      </c>
      <c r="U911" s="30">
        <v>1460.87391</v>
      </c>
      <c r="V911" s="30">
        <v>1460.87391</v>
      </c>
      <c r="W911" s="30">
        <v>1460.87391</v>
      </c>
      <c r="X911" s="30">
        <v>1460.87391</v>
      </c>
    </row>
    <row r="912" spans="1:24" x14ac:dyDescent="0.25">
      <c r="A912" s="10" t="s">
        <v>70</v>
      </c>
      <c r="B912" s="30">
        <v>1061.521765000696</v>
      </c>
      <c r="C912" s="30">
        <v>951.16587679144345</v>
      </c>
      <c r="D912" s="30">
        <v>840.80998712617588</v>
      </c>
      <c r="E912" s="30">
        <v>730.45410037291197</v>
      </c>
      <c r="F912" s="30">
        <v>620.09820934123422</v>
      </c>
      <c r="H912" s="30">
        <v>1487.6640902726649</v>
      </c>
      <c r="I912" s="30">
        <v>1377.2673219418291</v>
      </c>
      <c r="J912" s="30">
        <v>1266.870553610986</v>
      </c>
      <c r="K912" s="30">
        <v>1156.47378528014</v>
      </c>
      <c r="L912" s="30">
        <v>1046.0770169492921</v>
      </c>
      <c r="N912" s="30">
        <v>1561.2738987916041</v>
      </c>
      <c r="O912" s="30">
        <v>1450.877130460756</v>
      </c>
      <c r="P912" s="30">
        <v>1340.480362129905</v>
      </c>
      <c r="Q912" s="30">
        <v>1230.083593799056</v>
      </c>
      <c r="R912" s="30">
        <v>1119.6868254682049</v>
      </c>
      <c r="T912" s="30">
        <v>1803.9260292590061</v>
      </c>
      <c r="U912" s="30">
        <v>1693.488380806579</v>
      </c>
      <c r="V912" s="30">
        <v>1583.050732354149</v>
      </c>
      <c r="W912" s="30">
        <v>1472.6130839017219</v>
      </c>
      <c r="X912" s="30">
        <v>1362.1754354492939</v>
      </c>
    </row>
    <row r="913" spans="1:24" x14ac:dyDescent="0.25">
      <c r="A913" s="10" t="s">
        <v>10</v>
      </c>
      <c r="B913" s="30">
        <v>21012.201944183918</v>
      </c>
      <c r="C913" s="30">
        <v>18827.771737252559</v>
      </c>
      <c r="D913" s="30">
        <v>16643.34150150025</v>
      </c>
      <c r="E913" s="30">
        <v>14458.911323389349</v>
      </c>
      <c r="F913" s="30">
        <v>12274.481060589749</v>
      </c>
      <c r="H913" s="30">
        <v>29447.439817589959</v>
      </c>
      <c r="I913" s="30">
        <v>27262.20041258229</v>
      </c>
      <c r="J913" s="30">
        <v>25076.961007574489</v>
      </c>
      <c r="K913" s="30">
        <v>22891.721602566631</v>
      </c>
      <c r="L913" s="30">
        <v>20706.482197558729</v>
      </c>
      <c r="N913" s="30">
        <v>30904.50288748532</v>
      </c>
      <c r="O913" s="30">
        <v>28719.263482477421</v>
      </c>
      <c r="P913" s="30">
        <v>26534.024077469461</v>
      </c>
      <c r="Q913" s="30">
        <v>24348.784672461519</v>
      </c>
      <c r="R913" s="30">
        <v>22163.545267453552</v>
      </c>
      <c r="T913" s="30">
        <v>35707.659766293327</v>
      </c>
      <c r="U913" s="30">
        <v>33521.611163209192</v>
      </c>
      <c r="V913" s="30">
        <v>31335.562560124999</v>
      </c>
      <c r="W913" s="30">
        <v>29149.513957040839</v>
      </c>
      <c r="X913" s="30">
        <v>26963.465353956679</v>
      </c>
    </row>
    <row r="914" spans="1:24" x14ac:dyDescent="0.25">
      <c r="A914" s="10" t="s">
        <v>26</v>
      </c>
      <c r="B914" s="30">
        <v>38575.1</v>
      </c>
      <c r="C914" s="30">
        <v>36280.300000000003</v>
      </c>
      <c r="D914" s="30">
        <v>33985.5</v>
      </c>
      <c r="E914" s="30">
        <v>31690.799999999999</v>
      </c>
      <c r="F914" s="30">
        <v>29396</v>
      </c>
      <c r="H914" s="30">
        <v>43680.5</v>
      </c>
      <c r="I914" s="30">
        <v>41384.9</v>
      </c>
      <c r="J914" s="30">
        <v>39089.300000000003</v>
      </c>
      <c r="K914" s="30">
        <v>36793.599999999999</v>
      </c>
      <c r="L914" s="30">
        <v>34498</v>
      </c>
      <c r="N914" s="30">
        <v>45074.6</v>
      </c>
      <c r="O914" s="30">
        <v>42778.9</v>
      </c>
      <c r="P914" s="30">
        <v>40483.300000000003</v>
      </c>
      <c r="Q914" s="30">
        <v>38187.699999999997</v>
      </c>
      <c r="R914" s="30">
        <v>35892</v>
      </c>
      <c r="T914" s="30">
        <v>50580.1</v>
      </c>
      <c r="U914" s="30">
        <v>48283.6</v>
      </c>
      <c r="V914" s="30">
        <v>45987.1</v>
      </c>
      <c r="W914" s="30">
        <v>43690.7</v>
      </c>
      <c r="X914" s="30">
        <v>41394.199999999997</v>
      </c>
    </row>
    <row r="916" spans="1:24" x14ac:dyDescent="0.25">
      <c r="A916" s="10" t="s">
        <v>375</v>
      </c>
      <c r="B916" s="10">
        <v>100</v>
      </c>
      <c r="C916" s="10">
        <v>95</v>
      </c>
      <c r="D916" s="10">
        <v>90</v>
      </c>
      <c r="E916" s="10">
        <v>85</v>
      </c>
      <c r="F916" s="10">
        <v>80</v>
      </c>
      <c r="G916" s="10" t="s">
        <v>376</v>
      </c>
      <c r="H916" s="10">
        <v>100</v>
      </c>
      <c r="I916" s="10">
        <v>95</v>
      </c>
      <c r="J916" s="10">
        <v>90</v>
      </c>
      <c r="K916" s="10">
        <v>85</v>
      </c>
      <c r="L916" s="10">
        <v>80</v>
      </c>
      <c r="M916" s="10" t="s">
        <v>377</v>
      </c>
      <c r="N916" s="10">
        <v>100</v>
      </c>
      <c r="O916" s="10">
        <v>95</v>
      </c>
      <c r="P916" s="10">
        <v>90</v>
      </c>
      <c r="Q916" s="10">
        <v>85</v>
      </c>
      <c r="R916" s="10">
        <v>80</v>
      </c>
      <c r="S916" s="10" t="s">
        <v>378</v>
      </c>
      <c r="T916" s="10">
        <v>100</v>
      </c>
      <c r="U916" s="10">
        <v>95</v>
      </c>
      <c r="V916" s="10">
        <v>90</v>
      </c>
      <c r="W916" s="10">
        <v>85</v>
      </c>
      <c r="X916" s="10">
        <v>80</v>
      </c>
    </row>
    <row r="917" spans="1:24" x14ac:dyDescent="0.25">
      <c r="A917" s="10" t="s">
        <v>22</v>
      </c>
      <c r="B917" s="30">
        <v>20.606000000000002</v>
      </c>
      <c r="C917" s="30">
        <v>16.077999999999999</v>
      </c>
      <c r="D917" s="30">
        <v>15.051</v>
      </c>
      <c r="E917" s="30">
        <v>14.061</v>
      </c>
      <c r="F917" s="30">
        <v>13.111000000000001</v>
      </c>
      <c r="H917" s="30">
        <v>21.759</v>
      </c>
      <c r="I917" s="30">
        <v>16.835000000000001</v>
      </c>
      <c r="J917" s="30">
        <v>15.788</v>
      </c>
      <c r="K917" s="30">
        <v>14.835000000000001</v>
      </c>
      <c r="L917" s="30">
        <v>13.882</v>
      </c>
      <c r="N917" s="30">
        <v>21.734000000000002</v>
      </c>
      <c r="O917" s="30">
        <v>17.015999999999998</v>
      </c>
      <c r="P917" s="30">
        <v>15.916</v>
      </c>
      <c r="Q917" s="30">
        <v>14.925000000000001</v>
      </c>
      <c r="R917" s="30">
        <v>13.972</v>
      </c>
      <c r="T917" s="30">
        <v>22.225999999999999</v>
      </c>
      <c r="U917" s="30">
        <v>17.640999999999998</v>
      </c>
      <c r="V917" s="30">
        <v>16.404</v>
      </c>
      <c r="W917" s="30">
        <v>15.412000000000001</v>
      </c>
      <c r="X917" s="30">
        <v>14.446999999999999</v>
      </c>
    </row>
    <row r="918" spans="1:24" x14ac:dyDescent="0.25">
      <c r="A918" s="10" t="s">
        <v>23</v>
      </c>
      <c r="B918" s="30">
        <v>4.76</v>
      </c>
      <c r="C918" s="30">
        <v>4.3470000000000004</v>
      </c>
      <c r="D918" s="30">
        <v>3.218</v>
      </c>
      <c r="E918" s="30">
        <v>2.5870000000000002</v>
      </c>
      <c r="F918" s="30">
        <v>2.121</v>
      </c>
      <c r="H918" s="30">
        <v>5.71</v>
      </c>
      <c r="I918" s="30">
        <v>5.202</v>
      </c>
      <c r="J918" s="30">
        <v>4.5309999999999997</v>
      </c>
      <c r="K918" s="30">
        <v>4.1399999999999997</v>
      </c>
      <c r="L918" s="30">
        <v>3.7509999999999999</v>
      </c>
      <c r="N918" s="30">
        <v>6.78</v>
      </c>
      <c r="O918" s="30">
        <v>5.93</v>
      </c>
      <c r="P918" s="30">
        <v>5.0380000000000003</v>
      </c>
      <c r="Q918" s="30">
        <v>4.3259999999999996</v>
      </c>
      <c r="R918" s="30">
        <v>3.9420000000000002</v>
      </c>
      <c r="T918" s="30">
        <v>10.62</v>
      </c>
      <c r="U918" s="30">
        <v>9.36</v>
      </c>
      <c r="V918" s="30">
        <v>7.6369999999999996</v>
      </c>
      <c r="W918" s="30">
        <v>6.5449999999999999</v>
      </c>
      <c r="X918" s="30">
        <v>5.6310000000000002</v>
      </c>
    </row>
    <row r="919" spans="1:24" x14ac:dyDescent="0.25">
      <c r="A919" s="10" t="s">
        <v>24</v>
      </c>
      <c r="B919" s="30">
        <v>47.183</v>
      </c>
      <c r="C919" s="30">
        <v>27.882999999999999</v>
      </c>
      <c r="D919" s="30">
        <v>24.401</v>
      </c>
      <c r="E919" s="30">
        <v>20.956</v>
      </c>
      <c r="F919" s="30">
        <v>17.440000000000001</v>
      </c>
      <c r="H919" s="30">
        <v>63.968000000000004</v>
      </c>
      <c r="I919" s="30">
        <v>44.445999999999998</v>
      </c>
      <c r="J919" s="30">
        <v>41.015999999999998</v>
      </c>
      <c r="K919" s="30">
        <v>37.152999999999999</v>
      </c>
      <c r="L919" s="30">
        <v>33.305</v>
      </c>
      <c r="N919" s="30">
        <v>66.605000000000004</v>
      </c>
      <c r="O919" s="30">
        <v>46.3</v>
      </c>
      <c r="P919" s="30">
        <v>42.863999999999997</v>
      </c>
      <c r="Q919" s="30">
        <v>39.344999999999999</v>
      </c>
      <c r="R919" s="30">
        <v>35.488</v>
      </c>
      <c r="T919" s="30">
        <v>74.412999999999997</v>
      </c>
      <c r="U919" s="30">
        <v>53.658000000000001</v>
      </c>
      <c r="V919" s="30">
        <v>50.216000000000001</v>
      </c>
      <c r="W919" s="30">
        <v>46.432000000000002</v>
      </c>
      <c r="X919" s="30">
        <v>42.652000000000001</v>
      </c>
    </row>
    <row r="920" spans="1:24" x14ac:dyDescent="0.25">
      <c r="A920" s="10" t="s">
        <v>25</v>
      </c>
      <c r="B920" s="30">
        <v>0</v>
      </c>
      <c r="C920" s="30">
        <v>0</v>
      </c>
      <c r="D920" s="30">
        <v>0</v>
      </c>
      <c r="E920" s="30">
        <v>0</v>
      </c>
      <c r="F920" s="30">
        <v>0</v>
      </c>
      <c r="H920" s="30">
        <v>0</v>
      </c>
      <c r="I920" s="30">
        <v>0</v>
      </c>
      <c r="J920" s="30">
        <v>0</v>
      </c>
      <c r="K920" s="30">
        <v>0</v>
      </c>
      <c r="L920" s="30">
        <v>0</v>
      </c>
      <c r="N920" s="30">
        <v>0</v>
      </c>
      <c r="O920" s="30">
        <v>0</v>
      </c>
      <c r="P920" s="30">
        <v>0</v>
      </c>
      <c r="Q920" s="30">
        <v>0</v>
      </c>
      <c r="R920" s="30">
        <v>0</v>
      </c>
      <c r="T920" s="30">
        <v>0</v>
      </c>
      <c r="U920" s="30">
        <v>0</v>
      </c>
      <c r="V920" s="30">
        <v>0</v>
      </c>
      <c r="W920" s="30">
        <v>0</v>
      </c>
      <c r="X920" s="30">
        <v>0</v>
      </c>
    </row>
    <row r="921" spans="1:24" x14ac:dyDescent="0.25">
      <c r="A921" s="10" t="s">
        <v>64</v>
      </c>
      <c r="B921" s="30">
        <v>28848.959999999999</v>
      </c>
      <c r="C921" s="30">
        <v>22509.759999999998</v>
      </c>
      <c r="D921" s="30">
        <v>21071.4</v>
      </c>
      <c r="E921" s="30">
        <v>19685.54</v>
      </c>
      <c r="F921" s="30">
        <v>18356.099999999999</v>
      </c>
      <c r="H921" s="30">
        <v>30463.16</v>
      </c>
      <c r="I921" s="30">
        <v>23568.44</v>
      </c>
      <c r="J921" s="30">
        <v>22102.639999999999</v>
      </c>
      <c r="K921" s="30">
        <v>20768.580000000002</v>
      </c>
      <c r="L921" s="30">
        <v>19434.939999999999</v>
      </c>
      <c r="N921" s="30">
        <v>30427.74</v>
      </c>
      <c r="O921" s="30">
        <v>23822.82</v>
      </c>
      <c r="P921" s="30">
        <v>22282.400000000001</v>
      </c>
      <c r="Q921" s="30">
        <v>20894.439999999999</v>
      </c>
      <c r="R921" s="30">
        <v>19560.52</v>
      </c>
      <c r="T921" s="30">
        <v>31115.7</v>
      </c>
      <c r="U921" s="30">
        <v>24697.26</v>
      </c>
      <c r="V921" s="30">
        <v>22966.16</v>
      </c>
      <c r="W921" s="30">
        <v>21576.52</v>
      </c>
      <c r="X921" s="30">
        <v>20226.5</v>
      </c>
    </row>
    <row r="922" spans="1:24" x14ac:dyDescent="0.25">
      <c r="A922" s="10" t="s">
        <v>65</v>
      </c>
      <c r="B922" s="30">
        <v>2809.6461996422399</v>
      </c>
      <c r="C922" s="30">
        <v>2192.2614069574402</v>
      </c>
      <c r="D922" s="30">
        <v>2052.1772338116002</v>
      </c>
      <c r="E922" s="30">
        <v>1917.20611935076</v>
      </c>
      <c r="F922" s="30">
        <v>1787.7298386233999</v>
      </c>
      <c r="H922" s="30">
        <v>2966.85571067704</v>
      </c>
      <c r="I922" s="30">
        <v>2295.3679396933599</v>
      </c>
      <c r="J922" s="30">
        <v>2152.61134120816</v>
      </c>
      <c r="K922" s="30">
        <v>2022.6851113165201</v>
      </c>
      <c r="L922" s="30">
        <v>1892.79978589436</v>
      </c>
      <c r="N922" s="30">
        <v>2963.4061004175601</v>
      </c>
      <c r="O922" s="30">
        <v>2320.1424133750802</v>
      </c>
      <c r="P922" s="30">
        <v>2170.1184541456</v>
      </c>
      <c r="Q922" s="30">
        <v>2034.9428173373601</v>
      </c>
      <c r="R922" s="30">
        <v>1905.0302222688799</v>
      </c>
      <c r="T922" s="30">
        <v>3030.4076214257998</v>
      </c>
      <c r="U922" s="30">
        <v>2405.3055188324402</v>
      </c>
      <c r="V922" s="30">
        <v>2236.7109304590399</v>
      </c>
      <c r="W922" s="30">
        <v>2101.3716757728798</v>
      </c>
      <c r="X922" s="30">
        <v>1969.8910760409999</v>
      </c>
    </row>
    <row r="923" spans="1:24" x14ac:dyDescent="0.25">
      <c r="A923" s="10" t="s">
        <v>66</v>
      </c>
      <c r="B923" s="30">
        <v>22202.992959638919</v>
      </c>
      <c r="C923" s="30">
        <v>14103.177130591421</v>
      </c>
      <c r="D923" s="30">
        <v>11966.65164058472</v>
      </c>
      <c r="E923" s="30">
        <v>10164.276323485239</v>
      </c>
      <c r="F923" s="30">
        <v>8438.0412314086225</v>
      </c>
      <c r="H923" s="30">
        <v>29625.719373575259</v>
      </c>
      <c r="I923" s="30">
        <v>21374.572725101611</v>
      </c>
      <c r="J923" s="30">
        <v>19552.537781584571</v>
      </c>
      <c r="K923" s="30">
        <v>17734.518244141149</v>
      </c>
      <c r="L923" s="30">
        <v>15923.055611981799</v>
      </c>
      <c r="N923" s="30">
        <v>31381.180827998291</v>
      </c>
      <c r="O923" s="30">
        <v>22593.964817634191</v>
      </c>
      <c r="P923" s="30">
        <v>20627.787096954358</v>
      </c>
      <c r="Q923" s="30">
        <v>18743.347876397831</v>
      </c>
      <c r="R923" s="30">
        <v>16931.751648968318</v>
      </c>
      <c r="T923" s="30">
        <v>37010.445917572542</v>
      </c>
      <c r="U923" s="30">
        <v>27777.228733528329</v>
      </c>
      <c r="V923" s="30">
        <v>25276.741999200989</v>
      </c>
      <c r="W923" s="30">
        <v>23041.602068978049</v>
      </c>
      <c r="X923" s="30">
        <v>20921.191352699061</v>
      </c>
    </row>
    <row r="924" spans="1:24" x14ac:dyDescent="0.25">
      <c r="A924" s="10" t="s">
        <v>67</v>
      </c>
      <c r="B924" s="30">
        <v>4595.2081013831994</v>
      </c>
      <c r="C924" s="30">
        <v>2715.5892938207999</v>
      </c>
      <c r="D924" s="30">
        <v>2376.4815026721999</v>
      </c>
      <c r="E924" s="30">
        <v>2040.938243864</v>
      </c>
      <c r="F924" s="30">
        <v>1698.4801818818</v>
      </c>
      <c r="H924" s="30">
        <v>6229.9649633108002</v>
      </c>
      <c r="I924" s="30">
        <v>4328.6180911270003</v>
      </c>
      <c r="J924" s="30">
        <v>3994.6233586633998</v>
      </c>
      <c r="K924" s="30">
        <v>3618.4093702007999</v>
      </c>
      <c r="L924" s="30">
        <v>3243.6270381700001</v>
      </c>
      <c r="N924" s="30">
        <v>6486.7184225730007</v>
      </c>
      <c r="O924" s="30">
        <v>4509.2600196781996</v>
      </c>
      <c r="P924" s="30">
        <v>4174.6322418536001</v>
      </c>
      <c r="Q924" s="30">
        <v>3831.8625267706002</v>
      </c>
      <c r="R924" s="30">
        <v>3456.2523661907999</v>
      </c>
      <c r="T924" s="30">
        <v>7247.2493801190003</v>
      </c>
      <c r="U924" s="30">
        <v>5225.8576291707996</v>
      </c>
      <c r="V924" s="30">
        <v>4890.6357626228</v>
      </c>
      <c r="W924" s="30">
        <v>4522.1157100862001</v>
      </c>
      <c r="X924" s="30">
        <v>4153.9657456067998</v>
      </c>
    </row>
    <row r="925" spans="1:24" x14ac:dyDescent="0.25">
      <c r="A925" s="10" t="s">
        <v>68</v>
      </c>
      <c r="B925" s="30">
        <v>0</v>
      </c>
      <c r="C925" s="30">
        <v>0</v>
      </c>
      <c r="D925" s="30">
        <v>0</v>
      </c>
      <c r="E925" s="30">
        <v>0</v>
      </c>
      <c r="F925" s="30">
        <v>0</v>
      </c>
      <c r="H925" s="30">
        <v>0</v>
      </c>
      <c r="I925" s="30">
        <v>0</v>
      </c>
      <c r="J925" s="30">
        <v>0</v>
      </c>
      <c r="K925" s="30">
        <v>0</v>
      </c>
      <c r="L925" s="30">
        <v>0</v>
      </c>
      <c r="N925" s="30">
        <v>0</v>
      </c>
      <c r="O925" s="30">
        <v>0</v>
      </c>
      <c r="P925" s="30">
        <v>0</v>
      </c>
      <c r="Q925" s="30">
        <v>0</v>
      </c>
      <c r="R925" s="30">
        <v>0</v>
      </c>
      <c r="T925" s="30">
        <v>0</v>
      </c>
      <c r="U925" s="30">
        <v>0</v>
      </c>
      <c r="V925" s="30">
        <v>0</v>
      </c>
      <c r="W925" s="30">
        <v>0</v>
      </c>
      <c r="X925" s="30">
        <v>0</v>
      </c>
    </row>
    <row r="926" spans="1:24" x14ac:dyDescent="0.25">
      <c r="A926" s="10" t="s">
        <v>69</v>
      </c>
      <c r="B926" s="30">
        <v>0</v>
      </c>
      <c r="C926" s="30">
        <v>0</v>
      </c>
      <c r="D926" s="30">
        <v>0</v>
      </c>
      <c r="E926" s="30">
        <v>0</v>
      </c>
      <c r="F926" s="30">
        <v>0</v>
      </c>
      <c r="H926" s="30">
        <v>0</v>
      </c>
      <c r="I926" s="30">
        <v>0</v>
      </c>
      <c r="J926" s="30">
        <v>0</v>
      </c>
      <c r="K926" s="30">
        <v>0</v>
      </c>
      <c r="L926" s="30">
        <v>0</v>
      </c>
      <c r="N926" s="30">
        <v>0</v>
      </c>
      <c r="O926" s="30">
        <v>0</v>
      </c>
      <c r="P926" s="30">
        <v>0</v>
      </c>
      <c r="Q926" s="30">
        <v>0</v>
      </c>
      <c r="R926" s="30">
        <v>0</v>
      </c>
      <c r="T926" s="30">
        <v>0</v>
      </c>
      <c r="U926" s="30">
        <v>0</v>
      </c>
      <c r="V926" s="30">
        <v>0</v>
      </c>
      <c r="W926" s="30">
        <v>0</v>
      </c>
      <c r="X926" s="30">
        <v>0</v>
      </c>
    </row>
    <row r="927" spans="1:24" x14ac:dyDescent="0.25">
      <c r="A927" s="10" t="s">
        <v>70</v>
      </c>
      <c r="B927" s="30">
        <v>0</v>
      </c>
      <c r="C927" s="30">
        <v>0</v>
      </c>
      <c r="D927" s="30">
        <v>0</v>
      </c>
      <c r="E927" s="30">
        <v>0</v>
      </c>
      <c r="F927" s="30">
        <v>0</v>
      </c>
      <c r="H927" s="30">
        <v>0</v>
      </c>
      <c r="I927" s="30">
        <v>0</v>
      </c>
      <c r="J927" s="30">
        <v>0</v>
      </c>
      <c r="K927" s="30">
        <v>0</v>
      </c>
      <c r="L927" s="30">
        <v>0</v>
      </c>
      <c r="N927" s="30">
        <v>0</v>
      </c>
      <c r="O927" s="30">
        <v>0</v>
      </c>
      <c r="P927" s="30">
        <v>0</v>
      </c>
      <c r="Q927" s="30">
        <v>0</v>
      </c>
      <c r="R927" s="30">
        <v>0</v>
      </c>
      <c r="T927" s="30">
        <v>0</v>
      </c>
      <c r="U927" s="30">
        <v>0</v>
      </c>
      <c r="V927" s="30">
        <v>0</v>
      </c>
      <c r="W927" s="30">
        <v>0</v>
      </c>
      <c r="X927" s="30">
        <v>0</v>
      </c>
    </row>
    <row r="928" spans="1:24" x14ac:dyDescent="0.25">
      <c r="A928" s="10" t="s">
        <v>10</v>
      </c>
      <c r="B928" s="30">
        <v>0</v>
      </c>
      <c r="C928" s="30">
        <v>0</v>
      </c>
      <c r="D928" s="30">
        <v>0</v>
      </c>
      <c r="E928" s="30">
        <v>0</v>
      </c>
      <c r="F928" s="30">
        <v>0</v>
      </c>
      <c r="H928" s="30">
        <v>0</v>
      </c>
      <c r="I928" s="30">
        <v>0</v>
      </c>
      <c r="J928" s="30">
        <v>0</v>
      </c>
      <c r="K928" s="30">
        <v>0</v>
      </c>
      <c r="L928" s="30">
        <v>0</v>
      </c>
      <c r="N928" s="30">
        <v>0</v>
      </c>
      <c r="O928" s="30">
        <v>0</v>
      </c>
      <c r="P928" s="30">
        <v>0</v>
      </c>
      <c r="Q928" s="30">
        <v>0</v>
      </c>
      <c r="R928" s="30">
        <v>0</v>
      </c>
      <c r="T928" s="30">
        <v>0</v>
      </c>
      <c r="U928" s="30">
        <v>0</v>
      </c>
      <c r="V928" s="30">
        <v>0</v>
      </c>
      <c r="W928" s="30">
        <v>0</v>
      </c>
      <c r="X928" s="30">
        <v>0</v>
      </c>
    </row>
    <row r="929" spans="1:24" x14ac:dyDescent="0.25">
      <c r="A929" s="10" t="s">
        <v>26</v>
      </c>
      <c r="B929" s="30">
        <v>58455.9</v>
      </c>
      <c r="C929" s="30">
        <v>41520.1</v>
      </c>
      <c r="D929" s="30">
        <v>37466.1</v>
      </c>
      <c r="E929" s="30">
        <v>33807.4</v>
      </c>
      <c r="F929" s="30">
        <v>30279.8</v>
      </c>
      <c r="H929" s="30">
        <v>69284.7</v>
      </c>
      <c r="I929" s="30">
        <v>51566.2</v>
      </c>
      <c r="J929" s="30">
        <v>47801.599999999999</v>
      </c>
      <c r="K929" s="30">
        <v>44143.6</v>
      </c>
      <c r="L929" s="30">
        <v>40493.699999999997</v>
      </c>
      <c r="N929" s="30">
        <v>71258.100000000006</v>
      </c>
      <c r="O929" s="30">
        <v>53245.3</v>
      </c>
      <c r="P929" s="30">
        <v>49254.3</v>
      </c>
      <c r="Q929" s="30">
        <v>45503.9</v>
      </c>
      <c r="R929" s="30">
        <v>41852.9</v>
      </c>
      <c r="T929" s="30">
        <v>78402.8</v>
      </c>
      <c r="U929" s="30">
        <v>60104.9</v>
      </c>
      <c r="V929" s="30">
        <v>55369.5</v>
      </c>
      <c r="W929" s="30">
        <v>51240.9</v>
      </c>
      <c r="X929" s="30">
        <v>47270.9</v>
      </c>
    </row>
    <row r="931" spans="1:24" x14ac:dyDescent="0.25">
      <c r="A931" s="10" t="s">
        <v>379</v>
      </c>
      <c r="B931" s="10">
        <v>100</v>
      </c>
      <c r="C931" s="10">
        <v>95</v>
      </c>
      <c r="D931" s="10">
        <v>90</v>
      </c>
      <c r="E931" s="10">
        <v>85</v>
      </c>
      <c r="F931" s="10">
        <v>80</v>
      </c>
      <c r="G931" s="10" t="s">
        <v>380</v>
      </c>
      <c r="H931" s="10">
        <v>100</v>
      </c>
      <c r="I931" s="10">
        <v>95</v>
      </c>
      <c r="J931" s="10">
        <v>90</v>
      </c>
      <c r="K931" s="10">
        <v>85</v>
      </c>
      <c r="L931" s="10">
        <v>80</v>
      </c>
      <c r="M931" s="10" t="s">
        <v>381</v>
      </c>
      <c r="N931" s="10">
        <v>100</v>
      </c>
      <c r="O931" s="10">
        <v>95</v>
      </c>
      <c r="P931" s="10">
        <v>90</v>
      </c>
      <c r="Q931" s="10">
        <v>85</v>
      </c>
      <c r="R931" s="10">
        <v>80</v>
      </c>
      <c r="S931" s="10" t="s">
        <v>382</v>
      </c>
      <c r="T931" s="10">
        <v>100</v>
      </c>
      <c r="U931" s="10">
        <v>95</v>
      </c>
      <c r="V931" s="10">
        <v>90</v>
      </c>
      <c r="W931" s="10">
        <v>85</v>
      </c>
      <c r="X931" s="10">
        <v>80</v>
      </c>
    </row>
    <row r="932" spans="1:24" x14ac:dyDescent="0.25">
      <c r="A932" s="10" t="s">
        <v>22</v>
      </c>
      <c r="B932" s="30">
        <v>0</v>
      </c>
      <c r="C932" s="30">
        <v>0</v>
      </c>
      <c r="D932" s="30">
        <v>0</v>
      </c>
      <c r="E932" s="30">
        <v>0</v>
      </c>
      <c r="F932" s="30">
        <v>0</v>
      </c>
      <c r="H932" s="30">
        <v>0</v>
      </c>
      <c r="I932" s="30">
        <v>0</v>
      </c>
      <c r="J932" s="30">
        <v>0</v>
      </c>
      <c r="K932" s="30">
        <v>0</v>
      </c>
      <c r="L932" s="30">
        <v>0</v>
      </c>
      <c r="N932" s="30">
        <v>0</v>
      </c>
      <c r="O932" s="30">
        <v>0</v>
      </c>
      <c r="P932" s="30">
        <v>0</v>
      </c>
      <c r="Q932" s="30">
        <v>0</v>
      </c>
      <c r="R932" s="30">
        <v>0</v>
      </c>
      <c r="T932" s="30">
        <v>0</v>
      </c>
      <c r="U932" s="30">
        <v>0</v>
      </c>
      <c r="V932" s="30">
        <v>0</v>
      </c>
      <c r="W932" s="30">
        <v>0</v>
      </c>
      <c r="X932" s="30">
        <v>0</v>
      </c>
    </row>
    <row r="933" spans="1:24" x14ac:dyDescent="0.25">
      <c r="A933" s="10" t="s">
        <v>23</v>
      </c>
      <c r="B933" s="30">
        <v>0</v>
      </c>
      <c r="C933" s="30">
        <v>0</v>
      </c>
      <c r="D933" s="30">
        <v>0</v>
      </c>
      <c r="E933" s="30">
        <v>0</v>
      </c>
      <c r="F933" s="30">
        <v>0</v>
      </c>
      <c r="H933" s="30">
        <v>0</v>
      </c>
      <c r="I933" s="30">
        <v>0</v>
      </c>
      <c r="J933" s="30">
        <v>0</v>
      </c>
      <c r="K933" s="30">
        <v>0</v>
      </c>
      <c r="L933" s="30">
        <v>0</v>
      </c>
      <c r="N933" s="30">
        <v>0</v>
      </c>
      <c r="O933" s="30">
        <v>0</v>
      </c>
      <c r="P933" s="30">
        <v>0</v>
      </c>
      <c r="Q933" s="30">
        <v>0</v>
      </c>
      <c r="R933" s="30">
        <v>0</v>
      </c>
      <c r="T933" s="30">
        <v>0</v>
      </c>
      <c r="U933" s="30">
        <v>0</v>
      </c>
      <c r="V933" s="30">
        <v>0</v>
      </c>
      <c r="W933" s="30">
        <v>0</v>
      </c>
      <c r="X933" s="30">
        <v>0</v>
      </c>
    </row>
    <row r="934" spans="1:24" x14ac:dyDescent="0.25">
      <c r="A934" s="10" t="s">
        <v>24</v>
      </c>
      <c r="B934" s="30">
        <v>0</v>
      </c>
      <c r="C934" s="30">
        <v>0</v>
      </c>
      <c r="D934" s="30">
        <v>0</v>
      </c>
      <c r="E934" s="30">
        <v>0</v>
      </c>
      <c r="F934" s="30">
        <v>0</v>
      </c>
      <c r="H934" s="30">
        <v>0</v>
      </c>
      <c r="I934" s="30">
        <v>0</v>
      </c>
      <c r="J934" s="30">
        <v>0</v>
      </c>
      <c r="K934" s="30">
        <v>0</v>
      </c>
      <c r="L934" s="30">
        <v>0</v>
      </c>
      <c r="N934" s="30">
        <v>0</v>
      </c>
      <c r="O934" s="30">
        <v>0</v>
      </c>
      <c r="P934" s="30">
        <v>0</v>
      </c>
      <c r="Q934" s="30">
        <v>0</v>
      </c>
      <c r="R934" s="30">
        <v>0</v>
      </c>
      <c r="T934" s="30">
        <v>0</v>
      </c>
      <c r="U934" s="30">
        <v>0</v>
      </c>
      <c r="V934" s="30">
        <v>0</v>
      </c>
      <c r="W934" s="30">
        <v>0</v>
      </c>
      <c r="X934" s="30">
        <v>0</v>
      </c>
    </row>
    <row r="935" spans="1:24" x14ac:dyDescent="0.25">
      <c r="A935" s="10" t="s">
        <v>25</v>
      </c>
      <c r="B935" s="30">
        <v>6</v>
      </c>
      <c r="C935" s="30">
        <v>6</v>
      </c>
      <c r="D935" s="30">
        <v>6</v>
      </c>
      <c r="E935" s="30">
        <v>6</v>
      </c>
      <c r="F935" s="30">
        <v>6</v>
      </c>
      <c r="H935" s="30">
        <v>7</v>
      </c>
      <c r="I935" s="30">
        <v>7</v>
      </c>
      <c r="J935" s="30">
        <v>7</v>
      </c>
      <c r="K935" s="30">
        <v>7</v>
      </c>
      <c r="L935" s="30">
        <v>7</v>
      </c>
      <c r="N935" s="30">
        <v>8</v>
      </c>
      <c r="O935" s="30">
        <v>8</v>
      </c>
      <c r="P935" s="30">
        <v>8</v>
      </c>
      <c r="Q935" s="30">
        <v>8</v>
      </c>
      <c r="R935" s="30">
        <v>8</v>
      </c>
      <c r="T935" s="30">
        <v>12</v>
      </c>
      <c r="U935" s="30">
        <v>12</v>
      </c>
      <c r="V935" s="30">
        <v>12</v>
      </c>
      <c r="W935" s="30">
        <v>12</v>
      </c>
      <c r="X935" s="30">
        <v>12</v>
      </c>
    </row>
    <row r="936" spans="1:24" x14ac:dyDescent="0.25">
      <c r="A936" s="10" t="s">
        <v>64</v>
      </c>
      <c r="B936" s="30">
        <v>0</v>
      </c>
      <c r="C936" s="30">
        <v>0</v>
      </c>
      <c r="D936" s="30">
        <v>0</v>
      </c>
      <c r="E936" s="30">
        <v>0</v>
      </c>
      <c r="F936" s="30">
        <v>0</v>
      </c>
      <c r="H936" s="30">
        <v>0</v>
      </c>
      <c r="I936" s="30">
        <v>0</v>
      </c>
      <c r="J936" s="30">
        <v>0</v>
      </c>
      <c r="K936" s="30">
        <v>0</v>
      </c>
      <c r="L936" s="30">
        <v>0</v>
      </c>
      <c r="N936" s="30">
        <v>0</v>
      </c>
      <c r="O936" s="30">
        <v>0</v>
      </c>
      <c r="P936" s="30">
        <v>0</v>
      </c>
      <c r="Q936" s="30">
        <v>0</v>
      </c>
      <c r="R936" s="30">
        <v>0</v>
      </c>
      <c r="T936" s="30">
        <v>0</v>
      </c>
      <c r="U936" s="30">
        <v>0</v>
      </c>
      <c r="V936" s="30">
        <v>0</v>
      </c>
      <c r="W936" s="30">
        <v>0</v>
      </c>
      <c r="X936" s="30">
        <v>0</v>
      </c>
    </row>
    <row r="937" spans="1:24" x14ac:dyDescent="0.25">
      <c r="A937" s="10" t="s">
        <v>65</v>
      </c>
      <c r="B937" s="30">
        <v>0</v>
      </c>
      <c r="C937" s="30">
        <v>0</v>
      </c>
      <c r="D937" s="30">
        <v>0</v>
      </c>
      <c r="E937" s="30">
        <v>0</v>
      </c>
      <c r="F937" s="30">
        <v>0</v>
      </c>
      <c r="H937" s="30">
        <v>0</v>
      </c>
      <c r="I937" s="30">
        <v>0</v>
      </c>
      <c r="J937" s="30">
        <v>0</v>
      </c>
      <c r="K937" s="30">
        <v>0</v>
      </c>
      <c r="L937" s="30">
        <v>0</v>
      </c>
      <c r="N937" s="30">
        <v>0</v>
      </c>
      <c r="O937" s="30">
        <v>0</v>
      </c>
      <c r="P937" s="30">
        <v>0</v>
      </c>
      <c r="Q937" s="30">
        <v>0</v>
      </c>
      <c r="R937" s="30">
        <v>0</v>
      </c>
      <c r="T937" s="30">
        <v>0</v>
      </c>
      <c r="U937" s="30">
        <v>0</v>
      </c>
      <c r="V937" s="30">
        <v>0</v>
      </c>
      <c r="W937" s="30">
        <v>0</v>
      </c>
      <c r="X937" s="30">
        <v>0</v>
      </c>
    </row>
    <row r="938" spans="1:24" x14ac:dyDescent="0.25">
      <c r="A938" s="10" t="s">
        <v>66</v>
      </c>
      <c r="B938" s="30">
        <v>0</v>
      </c>
      <c r="C938" s="30">
        <v>0</v>
      </c>
      <c r="D938" s="30">
        <v>0</v>
      </c>
      <c r="E938" s="30">
        <v>0</v>
      </c>
      <c r="F938" s="30">
        <v>0</v>
      </c>
      <c r="H938" s="30">
        <v>0</v>
      </c>
      <c r="I938" s="30">
        <v>0</v>
      </c>
      <c r="J938" s="30">
        <v>0</v>
      </c>
      <c r="K938" s="30">
        <v>0</v>
      </c>
      <c r="L938" s="30">
        <v>0</v>
      </c>
      <c r="N938" s="30">
        <v>0</v>
      </c>
      <c r="O938" s="30">
        <v>0</v>
      </c>
      <c r="P938" s="30">
        <v>0</v>
      </c>
      <c r="Q938" s="30">
        <v>0</v>
      </c>
      <c r="R938" s="30">
        <v>0</v>
      </c>
      <c r="T938" s="30">
        <v>0</v>
      </c>
      <c r="U938" s="30">
        <v>0</v>
      </c>
      <c r="V938" s="30">
        <v>0</v>
      </c>
      <c r="W938" s="30">
        <v>0</v>
      </c>
      <c r="X938" s="30">
        <v>0</v>
      </c>
    </row>
    <row r="939" spans="1:24" x14ac:dyDescent="0.25">
      <c r="A939" s="10" t="s">
        <v>67</v>
      </c>
      <c r="B939" s="30">
        <v>0</v>
      </c>
      <c r="C939" s="30">
        <v>0</v>
      </c>
      <c r="D939" s="30">
        <v>0</v>
      </c>
      <c r="E939" s="30">
        <v>0</v>
      </c>
      <c r="F939" s="30">
        <v>0</v>
      </c>
      <c r="H939" s="30">
        <v>0</v>
      </c>
      <c r="I939" s="30">
        <v>0</v>
      </c>
      <c r="J939" s="30">
        <v>0</v>
      </c>
      <c r="K939" s="30">
        <v>0</v>
      </c>
      <c r="L939" s="30">
        <v>0</v>
      </c>
      <c r="N939" s="30">
        <v>0</v>
      </c>
      <c r="O939" s="30">
        <v>0</v>
      </c>
      <c r="P939" s="30">
        <v>0</v>
      </c>
      <c r="Q939" s="30">
        <v>0</v>
      </c>
      <c r="R939" s="30">
        <v>0</v>
      </c>
      <c r="T939" s="30">
        <v>0</v>
      </c>
      <c r="U939" s="30">
        <v>0</v>
      </c>
      <c r="V939" s="30">
        <v>0</v>
      </c>
      <c r="W939" s="30">
        <v>0</v>
      </c>
      <c r="X939" s="30">
        <v>0</v>
      </c>
    </row>
    <row r="940" spans="1:24" x14ac:dyDescent="0.25">
      <c r="A940" s="10" t="s">
        <v>68</v>
      </c>
      <c r="B940" s="30">
        <v>3484.5</v>
      </c>
      <c r="C940" s="30">
        <v>3484.5</v>
      </c>
      <c r="D940" s="30">
        <v>3484.5</v>
      </c>
      <c r="E940" s="30">
        <v>3484.5</v>
      </c>
      <c r="F940" s="30">
        <v>3484.5</v>
      </c>
      <c r="H940" s="30">
        <v>4065.25</v>
      </c>
      <c r="I940" s="30">
        <v>4065.25</v>
      </c>
      <c r="J940" s="30">
        <v>4065.25</v>
      </c>
      <c r="K940" s="30">
        <v>4065.25</v>
      </c>
      <c r="L940" s="30">
        <v>4065.25</v>
      </c>
      <c r="N940" s="30">
        <v>4646</v>
      </c>
      <c r="O940" s="30">
        <v>4646</v>
      </c>
      <c r="P940" s="30">
        <v>4646</v>
      </c>
      <c r="Q940" s="30">
        <v>4646</v>
      </c>
      <c r="R940" s="30">
        <v>4646</v>
      </c>
      <c r="T940" s="30">
        <v>6969</v>
      </c>
      <c r="U940" s="30">
        <v>6969</v>
      </c>
      <c r="V940" s="30">
        <v>6969</v>
      </c>
      <c r="W940" s="30">
        <v>6969</v>
      </c>
      <c r="X940" s="30">
        <v>6969</v>
      </c>
    </row>
    <row r="941" spans="1:24" x14ac:dyDescent="0.25">
      <c r="A941" s="10" t="s">
        <v>69</v>
      </c>
      <c r="B941" s="30">
        <v>730.43695500000001</v>
      </c>
      <c r="C941" s="30">
        <v>730.43695500000001</v>
      </c>
      <c r="D941" s="30">
        <v>730.43695500000001</v>
      </c>
      <c r="E941" s="30">
        <v>730.43695500000001</v>
      </c>
      <c r="F941" s="30">
        <v>730.43695500000001</v>
      </c>
      <c r="H941" s="30">
        <v>852.17644749999999</v>
      </c>
      <c r="I941" s="30">
        <v>852.17644749999999</v>
      </c>
      <c r="J941" s="30">
        <v>852.17644749999999</v>
      </c>
      <c r="K941" s="30">
        <v>852.17644749999999</v>
      </c>
      <c r="L941" s="30">
        <v>852.17644749999999</v>
      </c>
      <c r="N941" s="30">
        <v>973.91593999999998</v>
      </c>
      <c r="O941" s="30">
        <v>973.91593999999998</v>
      </c>
      <c r="P941" s="30">
        <v>973.91593999999998</v>
      </c>
      <c r="Q941" s="30">
        <v>973.91593999999998</v>
      </c>
      <c r="R941" s="30">
        <v>973.91593999999998</v>
      </c>
      <c r="T941" s="30">
        <v>1460.87391</v>
      </c>
      <c r="U941" s="30">
        <v>1460.87391</v>
      </c>
      <c r="V941" s="30">
        <v>1460.87391</v>
      </c>
      <c r="W941" s="30">
        <v>1460.87391</v>
      </c>
      <c r="X941" s="30">
        <v>1460.87391</v>
      </c>
    </row>
    <row r="942" spans="1:24" x14ac:dyDescent="0.25">
      <c r="A942" s="10" t="s">
        <v>70</v>
      </c>
      <c r="B942" s="30">
        <v>2207.1177641851491</v>
      </c>
      <c r="C942" s="30">
        <v>2096.7618759759098</v>
      </c>
      <c r="D942" s="30">
        <v>1986.4059877666459</v>
      </c>
      <c r="E942" s="30">
        <v>1876.0500995573941</v>
      </c>
      <c r="F942" s="30">
        <v>1765.6942113481371</v>
      </c>
      <c r="H942" s="30">
        <v>2207.935366616824</v>
      </c>
      <c r="I942" s="30">
        <v>2097.5385982860039</v>
      </c>
      <c r="J942" s="30">
        <v>1987.141829955169</v>
      </c>
      <c r="K942" s="30">
        <v>1876.7450616243341</v>
      </c>
      <c r="L942" s="30">
        <v>1766.3482932934969</v>
      </c>
      <c r="N942" s="30">
        <v>2207.9353666168308</v>
      </c>
      <c r="O942" s="30">
        <v>2097.5385982859948</v>
      </c>
      <c r="P942" s="30">
        <v>1987.1418299551531</v>
      </c>
      <c r="Q942" s="30">
        <v>1876.745061624312</v>
      </c>
      <c r="R942" s="30">
        <v>1766.3482932934669</v>
      </c>
      <c r="T942" s="30">
        <v>2208.7529690484798</v>
      </c>
      <c r="U942" s="30">
        <v>2098.315320596063</v>
      </c>
      <c r="V942" s="30">
        <v>1987.8776721436379</v>
      </c>
      <c r="W942" s="30">
        <v>1877.440023691217</v>
      </c>
      <c r="X942" s="30">
        <v>1767.002375238792</v>
      </c>
    </row>
    <row r="943" spans="1:24" x14ac:dyDescent="0.25">
      <c r="A943" s="10" t="s">
        <v>10</v>
      </c>
      <c r="B943" s="30">
        <v>43688.604138628878</v>
      </c>
      <c r="C943" s="30">
        <v>41504.173931697791</v>
      </c>
      <c r="D943" s="30">
        <v>39319.743724766216</v>
      </c>
      <c r="E943" s="30">
        <v>37135.313517834882</v>
      </c>
      <c r="F943" s="30">
        <v>34950.883310903453</v>
      </c>
      <c r="H943" s="30">
        <v>43704.788100155471</v>
      </c>
      <c r="I943" s="30">
        <v>41519.548695148122</v>
      </c>
      <c r="J943" s="30">
        <v>39334.309290140438</v>
      </c>
      <c r="K943" s="30">
        <v>37149.06988513282</v>
      </c>
      <c r="L943" s="30">
        <v>34963.830480125129</v>
      </c>
      <c r="N943" s="30">
        <v>43704.788100155602</v>
      </c>
      <c r="O943" s="30">
        <v>41519.54869514794</v>
      </c>
      <c r="P943" s="30">
        <v>39334.309290140147</v>
      </c>
      <c r="Q943" s="30">
        <v>37149.069885132383</v>
      </c>
      <c r="R943" s="30">
        <v>34963.830480124532</v>
      </c>
      <c r="T943" s="30">
        <v>43720.972061681678</v>
      </c>
      <c r="U943" s="30">
        <v>41534.923458597717</v>
      </c>
      <c r="V943" s="30">
        <v>39348.874855513634</v>
      </c>
      <c r="W943" s="30">
        <v>37162.826252429608</v>
      </c>
      <c r="X943" s="30">
        <v>34976.777649345488</v>
      </c>
    </row>
    <row r="944" spans="1:24" x14ac:dyDescent="0.25">
      <c r="A944" s="10" t="s">
        <v>26</v>
      </c>
      <c r="B944" s="30">
        <v>50110.400000000001</v>
      </c>
      <c r="C944" s="30">
        <v>47815.6</v>
      </c>
      <c r="D944" s="30">
        <v>45520.800000000003</v>
      </c>
      <c r="E944" s="30">
        <v>43226.1</v>
      </c>
      <c r="F944" s="30">
        <v>40931.300000000003</v>
      </c>
      <c r="H944" s="30">
        <v>50829.9</v>
      </c>
      <c r="I944" s="30">
        <v>48534.2</v>
      </c>
      <c r="J944" s="30">
        <v>46238.6</v>
      </c>
      <c r="K944" s="30">
        <v>43943</v>
      </c>
      <c r="L944" s="30">
        <v>41647.300000000003</v>
      </c>
      <c r="N944" s="30">
        <v>51532.3</v>
      </c>
      <c r="O944" s="30">
        <v>49236.7</v>
      </c>
      <c r="P944" s="30">
        <v>46941</v>
      </c>
      <c r="Q944" s="30">
        <v>44645.4</v>
      </c>
      <c r="R944" s="30">
        <v>42349.8</v>
      </c>
      <c r="T944" s="30">
        <v>54359.1</v>
      </c>
      <c r="U944" s="30">
        <v>52062.6</v>
      </c>
      <c r="V944" s="30">
        <v>49766.1</v>
      </c>
      <c r="W944" s="30">
        <v>47469.7</v>
      </c>
      <c r="X944" s="30">
        <v>45173.2</v>
      </c>
    </row>
    <row r="946" spans="1:24" x14ac:dyDescent="0.25">
      <c r="A946" s="10" t="s">
        <v>383</v>
      </c>
      <c r="B946" s="10">
        <v>100</v>
      </c>
      <c r="C946" s="10">
        <v>95</v>
      </c>
      <c r="D946" s="10">
        <v>90</v>
      </c>
      <c r="E946" s="10">
        <v>85</v>
      </c>
      <c r="F946" s="10">
        <v>80</v>
      </c>
      <c r="G946" s="10" t="s">
        <v>384</v>
      </c>
      <c r="H946" s="10">
        <v>100</v>
      </c>
      <c r="I946" s="10">
        <v>95</v>
      </c>
      <c r="J946" s="10">
        <v>90</v>
      </c>
      <c r="K946" s="10">
        <v>85</v>
      </c>
      <c r="L946" s="10">
        <v>80</v>
      </c>
      <c r="M946" s="10" t="s">
        <v>385</v>
      </c>
      <c r="N946" s="10">
        <v>100</v>
      </c>
      <c r="O946" s="10">
        <v>95</v>
      </c>
      <c r="P946" s="10">
        <v>90</v>
      </c>
      <c r="Q946" s="10">
        <v>85</v>
      </c>
      <c r="R946" s="10">
        <v>80</v>
      </c>
      <c r="S946" s="10" t="s">
        <v>386</v>
      </c>
      <c r="T946" s="10">
        <v>100</v>
      </c>
      <c r="U946" s="10">
        <v>95</v>
      </c>
      <c r="V946" s="10">
        <v>90</v>
      </c>
      <c r="W946" s="10">
        <v>85</v>
      </c>
      <c r="X946" s="10">
        <v>80</v>
      </c>
    </row>
    <row r="947" spans="1:24" x14ac:dyDescent="0.25">
      <c r="A947" s="10" t="s">
        <v>22</v>
      </c>
      <c r="B947" s="30">
        <v>8.3059999999999992</v>
      </c>
      <c r="C947" s="30">
        <v>8.3140000000000001</v>
      </c>
      <c r="D947" s="30">
        <v>8.3140000000000001</v>
      </c>
      <c r="E947" s="30">
        <v>8.3140000000000001</v>
      </c>
      <c r="F947" s="30">
        <v>8.3149999999999995</v>
      </c>
      <c r="H947" s="30">
        <v>5.2919999999999998</v>
      </c>
      <c r="I947" s="30">
        <v>5.2919999999999998</v>
      </c>
      <c r="J947" s="30">
        <v>5.2919999999999998</v>
      </c>
      <c r="K947" s="30">
        <v>5.2919999999999998</v>
      </c>
      <c r="L947" s="30">
        <v>5.2919999999999998</v>
      </c>
      <c r="N947" s="30">
        <v>4.7380000000000004</v>
      </c>
      <c r="O947" s="30">
        <v>4.7380000000000004</v>
      </c>
      <c r="P947" s="30">
        <v>4.7380000000000004</v>
      </c>
      <c r="Q947" s="30">
        <v>4.7380000000000004</v>
      </c>
      <c r="R947" s="30">
        <v>4.7380000000000004</v>
      </c>
      <c r="T947" s="30">
        <v>3.4049999999999998</v>
      </c>
      <c r="U947" s="30">
        <v>3.4049999999999998</v>
      </c>
      <c r="V947" s="30">
        <v>3.4049999999999998</v>
      </c>
      <c r="W947" s="30">
        <v>3.4049999999999998</v>
      </c>
      <c r="X947" s="30">
        <v>3.4049999999999998</v>
      </c>
    </row>
    <row r="948" spans="1:24" x14ac:dyDescent="0.25">
      <c r="A948" s="10" t="s">
        <v>23</v>
      </c>
      <c r="B948" s="30">
        <v>0</v>
      </c>
      <c r="C948" s="30">
        <v>4.8000000000000001E-2</v>
      </c>
      <c r="D948" s="30">
        <v>4.8000000000000001E-2</v>
      </c>
      <c r="E948" s="30">
        <v>4.8000000000000001E-2</v>
      </c>
      <c r="F948" s="30">
        <v>4.9000000000000002E-2</v>
      </c>
      <c r="H948" s="30">
        <v>0</v>
      </c>
      <c r="I948" s="30">
        <v>0</v>
      </c>
      <c r="J948" s="30">
        <v>0</v>
      </c>
      <c r="K948" s="30">
        <v>0</v>
      </c>
      <c r="L948" s="30">
        <v>0</v>
      </c>
      <c r="N948" s="30">
        <v>0</v>
      </c>
      <c r="O948" s="30">
        <v>0</v>
      </c>
      <c r="P948" s="30">
        <v>0</v>
      </c>
      <c r="Q948" s="30">
        <v>0</v>
      </c>
      <c r="R948" s="30">
        <v>0</v>
      </c>
      <c r="T948" s="30">
        <v>0.10199999999999999</v>
      </c>
      <c r="U948" s="30">
        <v>0.10199999999999999</v>
      </c>
      <c r="V948" s="30">
        <v>0.10199999999999999</v>
      </c>
      <c r="W948" s="30">
        <v>0.10199999999999999</v>
      </c>
      <c r="X948" s="30">
        <v>0.10199999999999999</v>
      </c>
    </row>
    <row r="949" spans="1:24" x14ac:dyDescent="0.25">
      <c r="A949" s="10" t="s">
        <v>24</v>
      </c>
      <c r="B949" s="30">
        <v>0</v>
      </c>
      <c r="C949" s="30">
        <v>0.13800000000000001</v>
      </c>
      <c r="D949" s="30">
        <v>0.13800000000000001</v>
      </c>
      <c r="E949" s="30">
        <v>0.13800000000000001</v>
      </c>
      <c r="F949" s="30">
        <v>0.13900000000000001</v>
      </c>
      <c r="H949" s="30">
        <v>0</v>
      </c>
      <c r="I949" s="30">
        <v>0</v>
      </c>
      <c r="J949" s="30">
        <v>0</v>
      </c>
      <c r="K949" s="30">
        <v>0</v>
      </c>
      <c r="L949" s="30">
        <v>0</v>
      </c>
      <c r="N949" s="30">
        <v>0</v>
      </c>
      <c r="O949" s="30">
        <v>0</v>
      </c>
      <c r="P949" s="30">
        <v>0</v>
      </c>
      <c r="Q949" s="30">
        <v>0</v>
      </c>
      <c r="R949" s="30">
        <v>0</v>
      </c>
      <c r="T949" s="30">
        <v>0.58499999999999996</v>
      </c>
      <c r="U949" s="30">
        <v>0.58499999999999996</v>
      </c>
      <c r="V949" s="30">
        <v>0.58499999999999996</v>
      </c>
      <c r="W949" s="30">
        <v>0.58499999999999996</v>
      </c>
      <c r="X949" s="30">
        <v>0.58499999999999996</v>
      </c>
    </row>
    <row r="950" spans="1:24" x14ac:dyDescent="0.25">
      <c r="A950" s="10" t="s">
        <v>25</v>
      </c>
      <c r="B950" s="30">
        <v>6</v>
      </c>
      <c r="C950" s="30">
        <v>6</v>
      </c>
      <c r="D950" s="30">
        <v>6</v>
      </c>
      <c r="E950" s="30">
        <v>6</v>
      </c>
      <c r="F950" s="30">
        <v>6</v>
      </c>
      <c r="H950" s="30">
        <v>7</v>
      </c>
      <c r="I950" s="30">
        <v>7</v>
      </c>
      <c r="J950" s="30">
        <v>7</v>
      </c>
      <c r="K950" s="30">
        <v>7</v>
      </c>
      <c r="L950" s="30">
        <v>7</v>
      </c>
      <c r="N950" s="30">
        <v>8</v>
      </c>
      <c r="O950" s="30">
        <v>8</v>
      </c>
      <c r="P950" s="30">
        <v>8</v>
      </c>
      <c r="Q950" s="30">
        <v>8</v>
      </c>
      <c r="R950" s="30">
        <v>8</v>
      </c>
      <c r="T950" s="30">
        <v>12</v>
      </c>
      <c r="U950" s="30">
        <v>12</v>
      </c>
      <c r="V950" s="30">
        <v>12</v>
      </c>
      <c r="W950" s="30">
        <v>12</v>
      </c>
      <c r="X950" s="30">
        <v>12</v>
      </c>
    </row>
    <row r="951" spans="1:24" x14ac:dyDescent="0.25">
      <c r="A951" s="10" t="s">
        <v>64</v>
      </c>
      <c r="B951" s="30">
        <v>11628.904</v>
      </c>
      <c r="C951" s="30">
        <v>11639.544</v>
      </c>
      <c r="D951" s="30">
        <v>11639.544</v>
      </c>
      <c r="E951" s="30">
        <v>11639.544</v>
      </c>
      <c r="F951" s="30">
        <v>11641.462</v>
      </c>
      <c r="H951" s="30">
        <v>7408.1279999999988</v>
      </c>
      <c r="I951" s="30">
        <v>7408.1279999999988</v>
      </c>
      <c r="J951" s="30">
        <v>7408.1279999999988</v>
      </c>
      <c r="K951" s="30">
        <v>7408.1279999999988</v>
      </c>
      <c r="L951" s="30">
        <v>7408.1279999999988</v>
      </c>
      <c r="N951" s="30">
        <v>6633.7879999999996</v>
      </c>
      <c r="O951" s="30">
        <v>6633.7879999999996</v>
      </c>
      <c r="P951" s="30">
        <v>6633.7879999999996</v>
      </c>
      <c r="Q951" s="30">
        <v>6633.7879999999996</v>
      </c>
      <c r="R951" s="30">
        <v>6633.7879999999996</v>
      </c>
      <c r="T951" s="30">
        <v>4766.384</v>
      </c>
      <c r="U951" s="30">
        <v>4766.384</v>
      </c>
      <c r="V951" s="30">
        <v>4766.384</v>
      </c>
      <c r="W951" s="30">
        <v>4766.384</v>
      </c>
      <c r="X951" s="30">
        <v>4766.384</v>
      </c>
    </row>
    <row r="952" spans="1:24" x14ac:dyDescent="0.25">
      <c r="A952" s="10" t="s">
        <v>65</v>
      </c>
      <c r="B952" s="30">
        <v>1132.557497032976</v>
      </c>
      <c r="C952" s="30">
        <v>1133.593743593136</v>
      </c>
      <c r="D952" s="30">
        <v>1133.593743593136</v>
      </c>
      <c r="E952" s="30">
        <v>1133.593743593136</v>
      </c>
      <c r="F952" s="30">
        <v>1133.7805406704281</v>
      </c>
      <c r="H952" s="30">
        <v>721.48939447603198</v>
      </c>
      <c r="I952" s="30">
        <v>721.48939447603198</v>
      </c>
      <c r="J952" s="30">
        <v>721.48939447603198</v>
      </c>
      <c r="K952" s="30">
        <v>721.48939447603198</v>
      </c>
      <c r="L952" s="30">
        <v>721.48939447603198</v>
      </c>
      <c r="N952" s="30">
        <v>646.07518757807202</v>
      </c>
      <c r="O952" s="30">
        <v>646.07518757807202</v>
      </c>
      <c r="P952" s="30">
        <v>646.07518757807202</v>
      </c>
      <c r="Q952" s="30">
        <v>646.07518757807202</v>
      </c>
      <c r="R952" s="30">
        <v>646.07518757807202</v>
      </c>
      <c r="T952" s="30">
        <v>464.20573537609602</v>
      </c>
      <c r="U952" s="30">
        <v>464.20573537609602</v>
      </c>
      <c r="V952" s="30">
        <v>464.20573537609602</v>
      </c>
      <c r="W952" s="30">
        <v>464.20573537609602</v>
      </c>
      <c r="X952" s="30">
        <v>464.20573537609602</v>
      </c>
    </row>
    <row r="953" spans="1:24" x14ac:dyDescent="0.25">
      <c r="A953" s="10" t="s">
        <v>66</v>
      </c>
      <c r="B953" s="30">
        <v>0</v>
      </c>
      <c r="C953" s="30">
        <v>87.128076068500803</v>
      </c>
      <c r="D953" s="30">
        <v>87.128076068500803</v>
      </c>
      <c r="E953" s="30">
        <v>87.128076068500803</v>
      </c>
      <c r="F953" s="30">
        <v>87.448103714020675</v>
      </c>
      <c r="H953" s="30">
        <v>0</v>
      </c>
      <c r="I953" s="30">
        <v>0</v>
      </c>
      <c r="J953" s="30">
        <v>0</v>
      </c>
      <c r="K953" s="30">
        <v>0</v>
      </c>
      <c r="L953" s="30">
        <v>0</v>
      </c>
      <c r="N953" s="30">
        <v>0</v>
      </c>
      <c r="O953" s="30">
        <v>0</v>
      </c>
      <c r="P953" s="30">
        <v>0</v>
      </c>
      <c r="Q953" s="30">
        <v>0</v>
      </c>
      <c r="R953" s="30">
        <v>0</v>
      </c>
      <c r="T953" s="30">
        <v>303.12464066197998</v>
      </c>
      <c r="U953" s="30">
        <v>303.12464066197998</v>
      </c>
      <c r="V953" s="30">
        <v>303.12464066197998</v>
      </c>
      <c r="W953" s="30">
        <v>303.12464066197998</v>
      </c>
      <c r="X953" s="30">
        <v>303.12464066197998</v>
      </c>
    </row>
    <row r="954" spans="1:24" x14ac:dyDescent="0.25">
      <c r="A954" s="10" t="s">
        <v>67</v>
      </c>
      <c r="B954" s="30">
        <v>0</v>
      </c>
      <c r="C954" s="30">
        <v>13.466920051943999</v>
      </c>
      <c r="D954" s="30">
        <v>13.466920051943999</v>
      </c>
      <c r="E954" s="30">
        <v>13.466920051943999</v>
      </c>
      <c r="F954" s="30">
        <v>13.516394981695999</v>
      </c>
      <c r="H954" s="30">
        <v>0</v>
      </c>
      <c r="I954" s="30">
        <v>0</v>
      </c>
      <c r="J954" s="30">
        <v>0</v>
      </c>
      <c r="K954" s="30">
        <v>0</v>
      </c>
      <c r="L954" s="30">
        <v>0</v>
      </c>
      <c r="N954" s="30">
        <v>0</v>
      </c>
      <c r="O954" s="30">
        <v>0</v>
      </c>
      <c r="P954" s="30">
        <v>0</v>
      </c>
      <c r="Q954" s="30">
        <v>0</v>
      </c>
      <c r="R954" s="30">
        <v>0</v>
      </c>
      <c r="T954" s="30">
        <v>56.987912096348012</v>
      </c>
      <c r="U954" s="30">
        <v>56.987912096348012</v>
      </c>
      <c r="V954" s="30">
        <v>56.987912096348012</v>
      </c>
      <c r="W954" s="30">
        <v>56.987912096348012</v>
      </c>
      <c r="X954" s="30">
        <v>56.987912096348012</v>
      </c>
    </row>
    <row r="955" spans="1:24" x14ac:dyDescent="0.25">
      <c r="A955" s="10" t="s">
        <v>68</v>
      </c>
      <c r="B955" s="30">
        <v>2787.6</v>
      </c>
      <c r="C955" s="30">
        <v>2787.6</v>
      </c>
      <c r="D955" s="30">
        <v>2787.6</v>
      </c>
      <c r="E955" s="30">
        <v>2787.6</v>
      </c>
      <c r="F955" s="30">
        <v>2787.6</v>
      </c>
      <c r="H955" s="30">
        <v>3252.2</v>
      </c>
      <c r="I955" s="30">
        <v>3252.2</v>
      </c>
      <c r="J955" s="30">
        <v>3252.2</v>
      </c>
      <c r="K955" s="30">
        <v>3252.2</v>
      </c>
      <c r="L955" s="30">
        <v>3252.2</v>
      </c>
      <c r="N955" s="30">
        <v>3716.8</v>
      </c>
      <c r="O955" s="30">
        <v>3716.8</v>
      </c>
      <c r="P955" s="30">
        <v>3716.8</v>
      </c>
      <c r="Q955" s="30">
        <v>3716.8</v>
      </c>
      <c r="R955" s="30">
        <v>3716.8</v>
      </c>
      <c r="T955" s="30">
        <v>5575.2000000000007</v>
      </c>
      <c r="U955" s="30">
        <v>5575.2000000000007</v>
      </c>
      <c r="V955" s="30">
        <v>5575.2000000000007</v>
      </c>
      <c r="W955" s="30">
        <v>5575.2000000000007</v>
      </c>
      <c r="X955" s="30">
        <v>5575.2000000000007</v>
      </c>
    </row>
    <row r="956" spans="1:24" x14ac:dyDescent="0.25">
      <c r="A956" s="10" t="s">
        <v>69</v>
      </c>
      <c r="B956" s="30">
        <v>730.43695500000001</v>
      </c>
      <c r="C956" s="30">
        <v>730.43695500000001</v>
      </c>
      <c r="D956" s="30">
        <v>730.43695500000001</v>
      </c>
      <c r="E956" s="30">
        <v>730.43695500000001</v>
      </c>
      <c r="F956" s="30">
        <v>730.43695500000001</v>
      </c>
      <c r="H956" s="30">
        <v>852.17644749999999</v>
      </c>
      <c r="I956" s="30">
        <v>852.17644749999999</v>
      </c>
      <c r="J956" s="30">
        <v>852.17644749999999</v>
      </c>
      <c r="K956" s="30">
        <v>852.17644749999999</v>
      </c>
      <c r="L956" s="30">
        <v>852.17644749999999</v>
      </c>
      <c r="N956" s="30">
        <v>973.91593999999998</v>
      </c>
      <c r="O956" s="30">
        <v>973.91593999999998</v>
      </c>
      <c r="P956" s="30">
        <v>973.91593999999998</v>
      </c>
      <c r="Q956" s="30">
        <v>973.91593999999998</v>
      </c>
      <c r="R956" s="30">
        <v>973.91593999999998</v>
      </c>
      <c r="T956" s="30">
        <v>1460.87391</v>
      </c>
      <c r="U956" s="30">
        <v>1460.87391</v>
      </c>
      <c r="V956" s="30">
        <v>1460.87391</v>
      </c>
      <c r="W956" s="30">
        <v>1460.87391</v>
      </c>
      <c r="X956" s="30">
        <v>1460.87391</v>
      </c>
    </row>
    <row r="957" spans="1:24" x14ac:dyDescent="0.25">
      <c r="A957" s="10" t="s">
        <v>70</v>
      </c>
      <c r="B957" s="30">
        <v>1040.165115962772</v>
      </c>
      <c r="C957" s="30">
        <v>924.93688017958823</v>
      </c>
      <c r="D957" s="30">
        <v>814.58145935599566</v>
      </c>
      <c r="E957" s="30">
        <v>704.22665848471308</v>
      </c>
      <c r="F957" s="30">
        <v>593.76608009838208</v>
      </c>
      <c r="H957" s="30">
        <v>1474.103941788567</v>
      </c>
      <c r="I957" s="30">
        <v>1363.7071734577289</v>
      </c>
      <c r="J957" s="30">
        <v>1253.3104051268849</v>
      </c>
      <c r="K957" s="30">
        <v>1142.91363679604</v>
      </c>
      <c r="L957" s="30">
        <v>1032.5168684651931</v>
      </c>
      <c r="N957" s="30">
        <v>1548.158597045878</v>
      </c>
      <c r="O957" s="30">
        <v>1437.7618287150281</v>
      </c>
      <c r="P957" s="30">
        <v>1327.365060384177</v>
      </c>
      <c r="Q957" s="30">
        <v>1216.9682920533251</v>
      </c>
      <c r="R957" s="30">
        <v>1106.571523722472</v>
      </c>
      <c r="T957" s="30">
        <v>1762.326921730463</v>
      </c>
      <c r="U957" s="30">
        <v>1651.8892610157891</v>
      </c>
      <c r="V957" s="30">
        <v>1541.451604599016</v>
      </c>
      <c r="W957" s="30">
        <v>1431.013958509797</v>
      </c>
      <c r="X957" s="30">
        <v>1320.5763220145241</v>
      </c>
    </row>
    <row r="958" spans="1:24" x14ac:dyDescent="0.25">
      <c r="A958" s="10" t="s">
        <v>10</v>
      </c>
      <c r="B958" s="30">
        <v>23592.08910006822</v>
      </c>
      <c r="C958" s="30">
        <v>20978.585951652851</v>
      </c>
      <c r="D958" s="30">
        <v>18475.603607031611</v>
      </c>
      <c r="E958" s="30">
        <v>15972.635323610761</v>
      </c>
      <c r="F958" s="30">
        <v>13467.267889784371</v>
      </c>
      <c r="H958" s="30">
        <v>33434.299039386693</v>
      </c>
      <c r="I958" s="30">
        <v>30930.378887815339</v>
      </c>
      <c r="J958" s="30">
        <v>28426.458736243891</v>
      </c>
      <c r="K958" s="30">
        <v>25922.53858467238</v>
      </c>
      <c r="L958" s="30">
        <v>23418.618433100841</v>
      </c>
      <c r="N958" s="30">
        <v>35113.940087037277</v>
      </c>
      <c r="O958" s="30">
        <v>32610.019935465662</v>
      </c>
      <c r="P958" s="30">
        <v>30106.099783894031</v>
      </c>
      <c r="Q958" s="30">
        <v>27602.179632322379</v>
      </c>
      <c r="R958" s="30">
        <v>25098.259480750701</v>
      </c>
      <c r="T958" s="30">
        <v>39971.513294243246</v>
      </c>
      <c r="U958" s="30">
        <v>37466.665658421407</v>
      </c>
      <c r="V958" s="30">
        <v>34961.818120080723</v>
      </c>
      <c r="W958" s="30">
        <v>32456.97081598029</v>
      </c>
      <c r="X958" s="30">
        <v>29952.123729481111</v>
      </c>
    </row>
    <row r="959" spans="1:24" x14ac:dyDescent="0.25">
      <c r="A959" s="10" t="s">
        <v>26</v>
      </c>
      <c r="B959" s="30">
        <v>40911.1</v>
      </c>
      <c r="C959" s="30">
        <v>38294.699999999997</v>
      </c>
      <c r="D959" s="30">
        <v>35681.300000000003</v>
      </c>
      <c r="E959" s="30">
        <v>33068</v>
      </c>
      <c r="F959" s="30">
        <v>30454.7</v>
      </c>
      <c r="H959" s="30">
        <v>47141.9</v>
      </c>
      <c r="I959" s="30">
        <v>44527.6</v>
      </c>
      <c r="J959" s="30">
        <v>41913.199999999997</v>
      </c>
      <c r="K959" s="30">
        <v>39298.9</v>
      </c>
      <c r="L959" s="30">
        <v>36684.6</v>
      </c>
      <c r="N959" s="30">
        <v>48632.1</v>
      </c>
      <c r="O959" s="30">
        <v>46017.8</v>
      </c>
      <c r="P959" s="30">
        <v>43403.5</v>
      </c>
      <c r="Q959" s="30">
        <v>40789.199999999997</v>
      </c>
      <c r="R959" s="30">
        <v>38174.9</v>
      </c>
      <c r="T959" s="30">
        <v>54360</v>
      </c>
      <c r="U959" s="30">
        <v>51744.7</v>
      </c>
      <c r="V959" s="30">
        <v>49129.4</v>
      </c>
      <c r="W959" s="30">
        <v>46514.1</v>
      </c>
      <c r="X959" s="30">
        <v>43898.8</v>
      </c>
    </row>
    <row r="961" spans="1:24" x14ac:dyDescent="0.25">
      <c r="A961" s="10" t="s">
        <v>387</v>
      </c>
      <c r="B961" s="10">
        <v>100</v>
      </c>
      <c r="C961" s="10">
        <v>95</v>
      </c>
      <c r="D961" s="10">
        <v>90</v>
      </c>
      <c r="E961" s="10">
        <v>85</v>
      </c>
      <c r="F961" s="10">
        <v>80</v>
      </c>
      <c r="G961" s="10" t="s">
        <v>388</v>
      </c>
      <c r="H961" s="10">
        <v>100</v>
      </c>
      <c r="I961" s="10">
        <v>95</v>
      </c>
      <c r="J961" s="10">
        <v>90</v>
      </c>
      <c r="K961" s="10">
        <v>85</v>
      </c>
      <c r="L961" s="10">
        <v>80</v>
      </c>
      <c r="M961" s="10" t="s">
        <v>389</v>
      </c>
      <c r="N961" s="10">
        <v>100</v>
      </c>
      <c r="O961" s="10">
        <v>95</v>
      </c>
      <c r="P961" s="10">
        <v>90</v>
      </c>
      <c r="Q961" s="10">
        <v>85</v>
      </c>
      <c r="R961" s="10">
        <v>80</v>
      </c>
      <c r="S961" s="10" t="s">
        <v>390</v>
      </c>
      <c r="T961" s="10">
        <v>100</v>
      </c>
      <c r="U961" s="10">
        <v>95</v>
      </c>
      <c r="V961" s="10">
        <v>90</v>
      </c>
      <c r="W961" s="10">
        <v>85</v>
      </c>
      <c r="X961" s="10">
        <v>80</v>
      </c>
    </row>
    <row r="962" spans="1:24" x14ac:dyDescent="0.25">
      <c r="A962" s="10" t="s">
        <v>22</v>
      </c>
      <c r="B962" s="30">
        <v>20.606000000000002</v>
      </c>
      <c r="C962" s="30">
        <v>16.077999999999999</v>
      </c>
      <c r="D962" s="30">
        <v>15.051</v>
      </c>
      <c r="E962" s="30">
        <v>14.061</v>
      </c>
      <c r="F962" s="30">
        <v>13.111000000000001</v>
      </c>
      <c r="H962" s="30">
        <v>21.759</v>
      </c>
      <c r="I962" s="30">
        <v>16.835000000000001</v>
      </c>
      <c r="J962" s="30">
        <v>15.788</v>
      </c>
      <c r="K962" s="30">
        <v>14.835000000000001</v>
      </c>
      <c r="L962" s="30">
        <v>13.882</v>
      </c>
      <c r="N962" s="30">
        <v>21.734000000000002</v>
      </c>
      <c r="O962" s="30">
        <v>17.015999999999998</v>
      </c>
      <c r="P962" s="30">
        <v>15.916</v>
      </c>
      <c r="Q962" s="30">
        <v>14.925000000000001</v>
      </c>
      <c r="R962" s="30">
        <v>13.972</v>
      </c>
      <c r="T962" s="30">
        <v>22.225999999999999</v>
      </c>
      <c r="U962" s="30">
        <v>17.640999999999998</v>
      </c>
      <c r="V962" s="30">
        <v>16.404</v>
      </c>
      <c r="W962" s="30">
        <v>15.412000000000001</v>
      </c>
      <c r="X962" s="30">
        <v>14.446999999999999</v>
      </c>
    </row>
    <row r="963" spans="1:24" x14ac:dyDescent="0.25">
      <c r="A963" s="10" t="s">
        <v>23</v>
      </c>
      <c r="B963" s="30">
        <v>4.76</v>
      </c>
      <c r="C963" s="30">
        <v>4.3470000000000004</v>
      </c>
      <c r="D963" s="30">
        <v>3.218</v>
      </c>
      <c r="E963" s="30">
        <v>2.5870000000000002</v>
      </c>
      <c r="F963" s="30">
        <v>2.121</v>
      </c>
      <c r="H963" s="30">
        <v>5.71</v>
      </c>
      <c r="I963" s="30">
        <v>5.202</v>
      </c>
      <c r="J963" s="30">
        <v>4.5309999999999997</v>
      </c>
      <c r="K963" s="30">
        <v>4.1399999999999997</v>
      </c>
      <c r="L963" s="30">
        <v>3.7509999999999999</v>
      </c>
      <c r="N963" s="30">
        <v>6.78</v>
      </c>
      <c r="O963" s="30">
        <v>5.93</v>
      </c>
      <c r="P963" s="30">
        <v>5.0380000000000003</v>
      </c>
      <c r="Q963" s="30">
        <v>4.3259999999999996</v>
      </c>
      <c r="R963" s="30">
        <v>3.9420000000000002</v>
      </c>
      <c r="T963" s="30">
        <v>10.62</v>
      </c>
      <c r="U963" s="30">
        <v>9.36</v>
      </c>
      <c r="V963" s="30">
        <v>7.6369999999999996</v>
      </c>
      <c r="W963" s="30">
        <v>6.5449999999999999</v>
      </c>
      <c r="X963" s="30">
        <v>5.6310000000000002</v>
      </c>
    </row>
    <row r="964" spans="1:24" x14ac:dyDescent="0.25">
      <c r="A964" s="10" t="s">
        <v>24</v>
      </c>
      <c r="B964" s="30">
        <v>47.183</v>
      </c>
      <c r="C964" s="30">
        <v>27.882999999999999</v>
      </c>
      <c r="D964" s="30">
        <v>24.401</v>
      </c>
      <c r="E964" s="30">
        <v>20.956</v>
      </c>
      <c r="F964" s="30">
        <v>17.440000000000001</v>
      </c>
      <c r="H964" s="30">
        <v>63.968000000000004</v>
      </c>
      <c r="I964" s="30">
        <v>44.445999999999998</v>
      </c>
      <c r="J964" s="30">
        <v>41.015999999999998</v>
      </c>
      <c r="K964" s="30">
        <v>37.152999999999999</v>
      </c>
      <c r="L964" s="30">
        <v>33.305</v>
      </c>
      <c r="N964" s="30">
        <v>66.605000000000004</v>
      </c>
      <c r="O964" s="30">
        <v>46.3</v>
      </c>
      <c r="P964" s="30">
        <v>42.863999999999997</v>
      </c>
      <c r="Q964" s="30">
        <v>39.344999999999999</v>
      </c>
      <c r="R964" s="30">
        <v>35.488</v>
      </c>
      <c r="T964" s="30">
        <v>74.412999999999997</v>
      </c>
      <c r="U964" s="30">
        <v>53.658000000000001</v>
      </c>
      <c r="V964" s="30">
        <v>50.216000000000001</v>
      </c>
      <c r="W964" s="30">
        <v>46.432000000000002</v>
      </c>
      <c r="X964" s="30">
        <v>42.652000000000001</v>
      </c>
    </row>
    <row r="965" spans="1:24" x14ac:dyDescent="0.25">
      <c r="A965" s="10" t="s">
        <v>25</v>
      </c>
      <c r="B965" s="30">
        <v>0</v>
      </c>
      <c r="C965" s="30">
        <v>0</v>
      </c>
      <c r="D965" s="30">
        <v>0</v>
      </c>
      <c r="E965" s="30">
        <v>0</v>
      </c>
      <c r="F965" s="30">
        <v>0</v>
      </c>
      <c r="H965" s="30">
        <v>0</v>
      </c>
      <c r="I965" s="30">
        <v>0</v>
      </c>
      <c r="J965" s="30">
        <v>0</v>
      </c>
      <c r="K965" s="30">
        <v>0</v>
      </c>
      <c r="L965" s="30">
        <v>0</v>
      </c>
      <c r="N965" s="30">
        <v>0</v>
      </c>
      <c r="O965" s="30">
        <v>0</v>
      </c>
      <c r="P965" s="30">
        <v>0</v>
      </c>
      <c r="Q965" s="30">
        <v>0</v>
      </c>
      <c r="R965" s="30">
        <v>0</v>
      </c>
      <c r="T965" s="30">
        <v>0</v>
      </c>
      <c r="U965" s="30">
        <v>0</v>
      </c>
      <c r="V965" s="30">
        <v>0</v>
      </c>
      <c r="W965" s="30">
        <v>0</v>
      </c>
      <c r="X965" s="30">
        <v>0</v>
      </c>
    </row>
    <row r="966" spans="1:24" x14ac:dyDescent="0.25">
      <c r="A966" s="10" t="s">
        <v>64</v>
      </c>
      <c r="B966" s="30">
        <v>28848.959999999999</v>
      </c>
      <c r="C966" s="30">
        <v>22509.759999999998</v>
      </c>
      <c r="D966" s="30">
        <v>21071.4</v>
      </c>
      <c r="E966" s="30">
        <v>19685.54</v>
      </c>
      <c r="F966" s="30">
        <v>18356.099999999999</v>
      </c>
      <c r="H966" s="30">
        <v>30463.16</v>
      </c>
      <c r="I966" s="30">
        <v>23568.44</v>
      </c>
      <c r="J966" s="30">
        <v>22102.639999999999</v>
      </c>
      <c r="K966" s="30">
        <v>20768.580000000002</v>
      </c>
      <c r="L966" s="30">
        <v>19434.939999999999</v>
      </c>
      <c r="N966" s="30">
        <v>30427.74</v>
      </c>
      <c r="O966" s="30">
        <v>23822.82</v>
      </c>
      <c r="P966" s="30">
        <v>22282.400000000001</v>
      </c>
      <c r="Q966" s="30">
        <v>20894.439999999999</v>
      </c>
      <c r="R966" s="30">
        <v>19560.52</v>
      </c>
      <c r="T966" s="30">
        <v>31115.7</v>
      </c>
      <c r="U966" s="30">
        <v>24697.26</v>
      </c>
      <c r="V966" s="30">
        <v>22966.16</v>
      </c>
      <c r="W966" s="30">
        <v>21576.52</v>
      </c>
      <c r="X966" s="30">
        <v>20226.5</v>
      </c>
    </row>
    <row r="967" spans="1:24" x14ac:dyDescent="0.25">
      <c r="A967" s="10" t="s">
        <v>65</v>
      </c>
      <c r="B967" s="30">
        <v>2809.6461996422399</v>
      </c>
      <c r="C967" s="30">
        <v>2192.2614069574402</v>
      </c>
      <c r="D967" s="30">
        <v>2052.1772338116002</v>
      </c>
      <c r="E967" s="30">
        <v>1917.20611935076</v>
      </c>
      <c r="F967" s="30">
        <v>1787.7298386233999</v>
      </c>
      <c r="H967" s="30">
        <v>2966.85571067704</v>
      </c>
      <c r="I967" s="30">
        <v>2295.3679396933599</v>
      </c>
      <c r="J967" s="30">
        <v>2152.61134120816</v>
      </c>
      <c r="K967" s="30">
        <v>2022.6851113165201</v>
      </c>
      <c r="L967" s="30">
        <v>1892.79978589436</v>
      </c>
      <c r="N967" s="30">
        <v>2963.4061004175601</v>
      </c>
      <c r="O967" s="30">
        <v>2320.1424133750802</v>
      </c>
      <c r="P967" s="30">
        <v>2170.1184541456</v>
      </c>
      <c r="Q967" s="30">
        <v>2034.9428173373601</v>
      </c>
      <c r="R967" s="30">
        <v>1905.0302222688799</v>
      </c>
      <c r="T967" s="30">
        <v>3030.4076214257998</v>
      </c>
      <c r="U967" s="30">
        <v>2405.3055188324402</v>
      </c>
      <c r="V967" s="30">
        <v>2236.7109304590399</v>
      </c>
      <c r="W967" s="30">
        <v>2101.3716757728798</v>
      </c>
      <c r="X967" s="30">
        <v>1969.8910760409999</v>
      </c>
    </row>
    <row r="968" spans="1:24" x14ac:dyDescent="0.25">
      <c r="A968" s="10" t="s">
        <v>66</v>
      </c>
      <c r="B968" s="30">
        <v>22202.992959638919</v>
      </c>
      <c r="C968" s="30">
        <v>14103.177130591421</v>
      </c>
      <c r="D968" s="30">
        <v>11966.65164058472</v>
      </c>
      <c r="E968" s="30">
        <v>10164.276323485239</v>
      </c>
      <c r="F968" s="30">
        <v>8438.0412314086225</v>
      </c>
      <c r="H968" s="30">
        <v>29625.719373575259</v>
      </c>
      <c r="I968" s="30">
        <v>21374.572725101611</v>
      </c>
      <c r="J968" s="30">
        <v>19552.537781584571</v>
      </c>
      <c r="K968" s="30">
        <v>17734.518244141149</v>
      </c>
      <c r="L968" s="30">
        <v>15923.055611981799</v>
      </c>
      <c r="N968" s="30">
        <v>31381.180827998291</v>
      </c>
      <c r="O968" s="30">
        <v>22593.964817634191</v>
      </c>
      <c r="P968" s="30">
        <v>20627.787096954358</v>
      </c>
      <c r="Q968" s="30">
        <v>18743.347876397831</v>
      </c>
      <c r="R968" s="30">
        <v>16931.751648968318</v>
      </c>
      <c r="T968" s="30">
        <v>37010.445917572542</v>
      </c>
      <c r="U968" s="30">
        <v>27777.228733528329</v>
      </c>
      <c r="V968" s="30">
        <v>25276.741999200989</v>
      </c>
      <c r="W968" s="30">
        <v>23041.602068978049</v>
      </c>
      <c r="X968" s="30">
        <v>20921.191352699061</v>
      </c>
    </row>
    <row r="969" spans="1:24" x14ac:dyDescent="0.25">
      <c r="A969" s="10" t="s">
        <v>67</v>
      </c>
      <c r="B969" s="30">
        <v>4595.2081013831994</v>
      </c>
      <c r="C969" s="30">
        <v>2715.5892938207999</v>
      </c>
      <c r="D969" s="30">
        <v>2376.4815026721999</v>
      </c>
      <c r="E969" s="30">
        <v>2040.938243864</v>
      </c>
      <c r="F969" s="30">
        <v>1698.4801818818</v>
      </c>
      <c r="H969" s="30">
        <v>6229.9649633108002</v>
      </c>
      <c r="I969" s="30">
        <v>4328.6180911270003</v>
      </c>
      <c r="J969" s="30">
        <v>3994.6233586633998</v>
      </c>
      <c r="K969" s="30">
        <v>3618.4093702007999</v>
      </c>
      <c r="L969" s="30">
        <v>3243.6270381700001</v>
      </c>
      <c r="N969" s="30">
        <v>6486.7184225730007</v>
      </c>
      <c r="O969" s="30">
        <v>4509.2600196781996</v>
      </c>
      <c r="P969" s="30">
        <v>4174.6322418536001</v>
      </c>
      <c r="Q969" s="30">
        <v>3831.8625267706002</v>
      </c>
      <c r="R969" s="30">
        <v>3456.2523661907999</v>
      </c>
      <c r="T969" s="30">
        <v>7247.2493801190003</v>
      </c>
      <c r="U969" s="30">
        <v>5225.8576291707996</v>
      </c>
      <c r="V969" s="30">
        <v>4890.6357626228</v>
      </c>
      <c r="W969" s="30">
        <v>4522.1157100862001</v>
      </c>
      <c r="X969" s="30">
        <v>4153.9657456067998</v>
      </c>
    </row>
    <row r="970" spans="1:24" x14ac:dyDescent="0.25">
      <c r="A970" s="10" t="s">
        <v>68</v>
      </c>
      <c r="B970" s="30">
        <v>0</v>
      </c>
      <c r="C970" s="30">
        <v>0</v>
      </c>
      <c r="D970" s="30">
        <v>0</v>
      </c>
      <c r="E970" s="30">
        <v>0</v>
      </c>
      <c r="F970" s="30">
        <v>0</v>
      </c>
      <c r="H970" s="30">
        <v>0</v>
      </c>
      <c r="I970" s="30">
        <v>0</v>
      </c>
      <c r="J970" s="30">
        <v>0</v>
      </c>
      <c r="K970" s="30">
        <v>0</v>
      </c>
      <c r="L970" s="30">
        <v>0</v>
      </c>
      <c r="N970" s="30">
        <v>0</v>
      </c>
      <c r="O970" s="30">
        <v>0</v>
      </c>
      <c r="P970" s="30">
        <v>0</v>
      </c>
      <c r="Q970" s="30">
        <v>0</v>
      </c>
      <c r="R970" s="30">
        <v>0</v>
      </c>
      <c r="T970" s="30">
        <v>0</v>
      </c>
      <c r="U970" s="30">
        <v>0</v>
      </c>
      <c r="V970" s="30">
        <v>0</v>
      </c>
      <c r="W970" s="30">
        <v>0</v>
      </c>
      <c r="X970" s="30">
        <v>0</v>
      </c>
    </row>
    <row r="971" spans="1:24" x14ac:dyDescent="0.25">
      <c r="A971" s="10" t="s">
        <v>69</v>
      </c>
      <c r="B971" s="30">
        <v>0</v>
      </c>
      <c r="C971" s="30">
        <v>0</v>
      </c>
      <c r="D971" s="30">
        <v>0</v>
      </c>
      <c r="E971" s="30">
        <v>0</v>
      </c>
      <c r="F971" s="30">
        <v>0</v>
      </c>
      <c r="H971" s="30">
        <v>0</v>
      </c>
      <c r="I971" s="30">
        <v>0</v>
      </c>
      <c r="J971" s="30">
        <v>0</v>
      </c>
      <c r="K971" s="30">
        <v>0</v>
      </c>
      <c r="L971" s="30">
        <v>0</v>
      </c>
      <c r="N971" s="30">
        <v>0</v>
      </c>
      <c r="O971" s="30">
        <v>0</v>
      </c>
      <c r="P971" s="30">
        <v>0</v>
      </c>
      <c r="Q971" s="30">
        <v>0</v>
      </c>
      <c r="R971" s="30">
        <v>0</v>
      </c>
      <c r="T971" s="30">
        <v>0</v>
      </c>
      <c r="U971" s="30">
        <v>0</v>
      </c>
      <c r="V971" s="30">
        <v>0</v>
      </c>
      <c r="W971" s="30">
        <v>0</v>
      </c>
      <c r="X971" s="30">
        <v>0</v>
      </c>
    </row>
    <row r="972" spans="1:24" x14ac:dyDescent="0.25">
      <c r="A972" s="10" t="s">
        <v>70</v>
      </c>
      <c r="B972" s="30">
        <v>0</v>
      </c>
      <c r="C972" s="30">
        <v>0</v>
      </c>
      <c r="D972" s="30">
        <v>0</v>
      </c>
      <c r="E972" s="30">
        <v>0</v>
      </c>
      <c r="F972" s="30">
        <v>0</v>
      </c>
      <c r="H972" s="30">
        <v>0</v>
      </c>
      <c r="I972" s="30">
        <v>0</v>
      </c>
      <c r="J972" s="30">
        <v>0</v>
      </c>
      <c r="K972" s="30">
        <v>0</v>
      </c>
      <c r="L972" s="30">
        <v>0</v>
      </c>
      <c r="N972" s="30">
        <v>0</v>
      </c>
      <c r="O972" s="30">
        <v>0</v>
      </c>
      <c r="P972" s="30">
        <v>0</v>
      </c>
      <c r="Q972" s="30">
        <v>0</v>
      </c>
      <c r="R972" s="30">
        <v>0</v>
      </c>
      <c r="T972" s="30">
        <v>0</v>
      </c>
      <c r="U972" s="30">
        <v>0</v>
      </c>
      <c r="V972" s="30">
        <v>0</v>
      </c>
      <c r="W972" s="30">
        <v>0</v>
      </c>
      <c r="X972" s="30">
        <v>0</v>
      </c>
    </row>
    <row r="973" spans="1:24" x14ac:dyDescent="0.25">
      <c r="A973" s="10" t="s">
        <v>10</v>
      </c>
      <c r="B973" s="30">
        <v>0</v>
      </c>
      <c r="C973" s="30">
        <v>0</v>
      </c>
      <c r="D973" s="30">
        <v>0</v>
      </c>
      <c r="E973" s="30">
        <v>0</v>
      </c>
      <c r="F973" s="30">
        <v>0</v>
      </c>
      <c r="H973" s="30">
        <v>0</v>
      </c>
      <c r="I973" s="30">
        <v>0</v>
      </c>
      <c r="J973" s="30">
        <v>0</v>
      </c>
      <c r="K973" s="30">
        <v>0</v>
      </c>
      <c r="L973" s="30">
        <v>0</v>
      </c>
      <c r="N973" s="30">
        <v>0</v>
      </c>
      <c r="O973" s="30">
        <v>0</v>
      </c>
      <c r="P973" s="30">
        <v>0</v>
      </c>
      <c r="Q973" s="30">
        <v>0</v>
      </c>
      <c r="R973" s="30">
        <v>0</v>
      </c>
      <c r="T973" s="30">
        <v>0</v>
      </c>
      <c r="U973" s="30">
        <v>0</v>
      </c>
      <c r="V973" s="30">
        <v>0</v>
      </c>
      <c r="W973" s="30">
        <v>0</v>
      </c>
      <c r="X973" s="30">
        <v>0</v>
      </c>
    </row>
    <row r="974" spans="1:24" x14ac:dyDescent="0.25">
      <c r="A974" s="10" t="s">
        <v>26</v>
      </c>
      <c r="B974" s="30">
        <v>58455.9</v>
      </c>
      <c r="C974" s="30">
        <v>41520.1</v>
      </c>
      <c r="D974" s="30">
        <v>37466.1</v>
      </c>
      <c r="E974" s="30">
        <v>33807.4</v>
      </c>
      <c r="F974" s="30">
        <v>30279.8</v>
      </c>
      <c r="H974" s="30">
        <v>69284.7</v>
      </c>
      <c r="I974" s="30">
        <v>51566.2</v>
      </c>
      <c r="J974" s="30">
        <v>47801.599999999999</v>
      </c>
      <c r="K974" s="30">
        <v>44143.6</v>
      </c>
      <c r="L974" s="30">
        <v>40493.699999999997</v>
      </c>
      <c r="N974" s="30">
        <v>71258.100000000006</v>
      </c>
      <c r="O974" s="30">
        <v>53245.3</v>
      </c>
      <c r="P974" s="30">
        <v>49254.3</v>
      </c>
      <c r="Q974" s="30">
        <v>45503.9</v>
      </c>
      <c r="R974" s="30">
        <v>41852.9</v>
      </c>
      <c r="T974" s="30">
        <v>78402.8</v>
      </c>
      <c r="U974" s="30">
        <v>60104.9</v>
      </c>
      <c r="V974" s="30">
        <v>55369.5</v>
      </c>
      <c r="W974" s="30">
        <v>51240.9</v>
      </c>
      <c r="X974" s="30">
        <v>47270.9</v>
      </c>
    </row>
    <row r="976" spans="1:24" x14ac:dyDescent="0.25">
      <c r="A976" s="10" t="s">
        <v>391</v>
      </c>
      <c r="B976" s="10">
        <v>100</v>
      </c>
      <c r="C976" s="10">
        <v>95</v>
      </c>
      <c r="D976" s="10">
        <v>90</v>
      </c>
      <c r="E976" s="10">
        <v>85</v>
      </c>
      <c r="F976" s="10">
        <v>80</v>
      </c>
      <c r="G976" s="10" t="s">
        <v>392</v>
      </c>
      <c r="H976" s="10">
        <v>100</v>
      </c>
      <c r="I976" s="10">
        <v>95</v>
      </c>
      <c r="J976" s="10">
        <v>90</v>
      </c>
      <c r="K976" s="10">
        <v>85</v>
      </c>
      <c r="L976" s="10">
        <v>80</v>
      </c>
      <c r="M976" s="10" t="s">
        <v>393</v>
      </c>
      <c r="N976" s="10">
        <v>100</v>
      </c>
      <c r="O976" s="10">
        <v>95</v>
      </c>
      <c r="P976" s="10">
        <v>90</v>
      </c>
      <c r="Q976" s="10">
        <v>85</v>
      </c>
      <c r="R976" s="10">
        <v>80</v>
      </c>
      <c r="S976" s="10" t="s">
        <v>394</v>
      </c>
      <c r="T976" s="10">
        <v>100</v>
      </c>
      <c r="U976" s="10">
        <v>95</v>
      </c>
      <c r="V976" s="10">
        <v>90</v>
      </c>
      <c r="W976" s="10">
        <v>85</v>
      </c>
      <c r="X976" s="10">
        <v>80</v>
      </c>
    </row>
    <row r="977" spans="1:24" x14ac:dyDescent="0.25">
      <c r="A977" s="10" t="s">
        <v>22</v>
      </c>
      <c r="B977" s="30">
        <v>0</v>
      </c>
      <c r="C977" s="30">
        <v>0</v>
      </c>
      <c r="D977" s="30">
        <v>0</v>
      </c>
      <c r="E977" s="30">
        <v>0</v>
      </c>
      <c r="F977" s="30">
        <v>0</v>
      </c>
      <c r="H977" s="30">
        <v>0</v>
      </c>
      <c r="I977" s="30">
        <v>0</v>
      </c>
      <c r="J977" s="30">
        <v>0</v>
      </c>
      <c r="K977" s="30">
        <v>0</v>
      </c>
      <c r="L977" s="30">
        <v>0</v>
      </c>
      <c r="N977" s="30">
        <v>0</v>
      </c>
      <c r="O977" s="30">
        <v>0</v>
      </c>
      <c r="P977" s="30">
        <v>0</v>
      </c>
      <c r="Q977" s="30">
        <v>0</v>
      </c>
      <c r="R977" s="30">
        <v>0</v>
      </c>
      <c r="T977" s="30">
        <v>0</v>
      </c>
      <c r="U977" s="30">
        <v>0</v>
      </c>
      <c r="V977" s="30">
        <v>0</v>
      </c>
      <c r="W977" s="30">
        <v>0</v>
      </c>
      <c r="X977" s="30">
        <v>0</v>
      </c>
    </row>
    <row r="978" spans="1:24" x14ac:dyDescent="0.25">
      <c r="A978" s="10" t="s">
        <v>23</v>
      </c>
      <c r="B978" s="30">
        <v>0</v>
      </c>
      <c r="C978" s="30">
        <v>0</v>
      </c>
      <c r="D978" s="30">
        <v>0</v>
      </c>
      <c r="E978" s="30">
        <v>0</v>
      </c>
      <c r="F978" s="30">
        <v>0</v>
      </c>
      <c r="H978" s="30">
        <v>0</v>
      </c>
      <c r="I978" s="30">
        <v>0</v>
      </c>
      <c r="J978" s="30">
        <v>0</v>
      </c>
      <c r="K978" s="30">
        <v>0</v>
      </c>
      <c r="L978" s="30">
        <v>0</v>
      </c>
      <c r="N978" s="30">
        <v>0</v>
      </c>
      <c r="O978" s="30">
        <v>0</v>
      </c>
      <c r="P978" s="30">
        <v>0</v>
      </c>
      <c r="Q978" s="30">
        <v>0</v>
      </c>
      <c r="R978" s="30">
        <v>0</v>
      </c>
      <c r="T978" s="30">
        <v>0</v>
      </c>
      <c r="U978" s="30">
        <v>0</v>
      </c>
      <c r="V978" s="30">
        <v>0</v>
      </c>
      <c r="W978" s="30">
        <v>0</v>
      </c>
      <c r="X978" s="30">
        <v>0</v>
      </c>
    </row>
    <row r="979" spans="1:24" x14ac:dyDescent="0.25">
      <c r="A979" s="10" t="s">
        <v>24</v>
      </c>
      <c r="B979" s="30">
        <v>0</v>
      </c>
      <c r="C979" s="30">
        <v>0</v>
      </c>
      <c r="D979" s="30">
        <v>0</v>
      </c>
      <c r="E979" s="30">
        <v>0</v>
      </c>
      <c r="F979" s="30">
        <v>0</v>
      </c>
      <c r="H979" s="30">
        <v>0</v>
      </c>
      <c r="I979" s="30">
        <v>0</v>
      </c>
      <c r="J979" s="30">
        <v>0</v>
      </c>
      <c r="K979" s="30">
        <v>0</v>
      </c>
      <c r="L979" s="30">
        <v>0</v>
      </c>
      <c r="N979" s="30">
        <v>0</v>
      </c>
      <c r="O979" s="30">
        <v>0</v>
      </c>
      <c r="P979" s="30">
        <v>0</v>
      </c>
      <c r="Q979" s="30">
        <v>0</v>
      </c>
      <c r="R979" s="30">
        <v>0</v>
      </c>
      <c r="T979" s="30">
        <v>0</v>
      </c>
      <c r="U979" s="30">
        <v>0</v>
      </c>
      <c r="V979" s="30">
        <v>0</v>
      </c>
      <c r="W979" s="30">
        <v>0</v>
      </c>
      <c r="X979" s="30">
        <v>0</v>
      </c>
    </row>
    <row r="980" spans="1:24" x14ac:dyDescent="0.25">
      <c r="A980" s="10" t="s">
        <v>25</v>
      </c>
      <c r="B980" s="30">
        <v>6</v>
      </c>
      <c r="C980" s="30">
        <v>6</v>
      </c>
      <c r="D980" s="30">
        <v>6</v>
      </c>
      <c r="E980" s="30">
        <v>6</v>
      </c>
      <c r="F980" s="30">
        <v>6</v>
      </c>
      <c r="H980" s="30">
        <v>7</v>
      </c>
      <c r="I980" s="30">
        <v>7</v>
      </c>
      <c r="J980" s="30">
        <v>7</v>
      </c>
      <c r="K980" s="30">
        <v>7</v>
      </c>
      <c r="L980" s="30">
        <v>7</v>
      </c>
      <c r="N980" s="30">
        <v>8</v>
      </c>
      <c r="O980" s="30">
        <v>8</v>
      </c>
      <c r="P980" s="30">
        <v>8</v>
      </c>
      <c r="Q980" s="30">
        <v>8</v>
      </c>
      <c r="R980" s="30">
        <v>8</v>
      </c>
      <c r="T980" s="30">
        <v>12</v>
      </c>
      <c r="U980" s="30">
        <v>12</v>
      </c>
      <c r="V980" s="30">
        <v>12</v>
      </c>
      <c r="W980" s="30">
        <v>12</v>
      </c>
      <c r="X980" s="30">
        <v>12</v>
      </c>
    </row>
    <row r="981" spans="1:24" x14ac:dyDescent="0.25">
      <c r="A981" s="10" t="s">
        <v>64</v>
      </c>
      <c r="B981" s="30">
        <v>0</v>
      </c>
      <c r="C981" s="30">
        <v>0</v>
      </c>
      <c r="D981" s="30">
        <v>0</v>
      </c>
      <c r="E981" s="30">
        <v>0</v>
      </c>
      <c r="F981" s="30">
        <v>0</v>
      </c>
      <c r="H981" s="30">
        <v>0</v>
      </c>
      <c r="I981" s="30">
        <v>0</v>
      </c>
      <c r="J981" s="30">
        <v>0</v>
      </c>
      <c r="K981" s="30">
        <v>0</v>
      </c>
      <c r="L981" s="30">
        <v>0</v>
      </c>
      <c r="N981" s="30">
        <v>0</v>
      </c>
      <c r="O981" s="30">
        <v>0</v>
      </c>
      <c r="P981" s="30">
        <v>0</v>
      </c>
      <c r="Q981" s="30">
        <v>0</v>
      </c>
      <c r="R981" s="30">
        <v>0</v>
      </c>
      <c r="T981" s="30">
        <v>0</v>
      </c>
      <c r="U981" s="30">
        <v>0</v>
      </c>
      <c r="V981" s="30">
        <v>0</v>
      </c>
      <c r="W981" s="30">
        <v>0</v>
      </c>
      <c r="X981" s="30">
        <v>0</v>
      </c>
    </row>
    <row r="982" spans="1:24" x14ac:dyDescent="0.25">
      <c r="A982" s="10" t="s">
        <v>65</v>
      </c>
      <c r="B982" s="30">
        <v>0</v>
      </c>
      <c r="C982" s="30">
        <v>0</v>
      </c>
      <c r="D982" s="30">
        <v>0</v>
      </c>
      <c r="E982" s="30">
        <v>0</v>
      </c>
      <c r="F982" s="30">
        <v>0</v>
      </c>
      <c r="H982" s="30">
        <v>0</v>
      </c>
      <c r="I982" s="30">
        <v>0</v>
      </c>
      <c r="J982" s="30">
        <v>0</v>
      </c>
      <c r="K982" s="30">
        <v>0</v>
      </c>
      <c r="L982" s="30">
        <v>0</v>
      </c>
      <c r="N982" s="30">
        <v>0</v>
      </c>
      <c r="O982" s="30">
        <v>0</v>
      </c>
      <c r="P982" s="30">
        <v>0</v>
      </c>
      <c r="Q982" s="30">
        <v>0</v>
      </c>
      <c r="R982" s="30">
        <v>0</v>
      </c>
      <c r="T982" s="30">
        <v>0</v>
      </c>
      <c r="U982" s="30">
        <v>0</v>
      </c>
      <c r="V982" s="30">
        <v>0</v>
      </c>
      <c r="W982" s="30">
        <v>0</v>
      </c>
      <c r="X982" s="30">
        <v>0</v>
      </c>
    </row>
    <row r="983" spans="1:24" x14ac:dyDescent="0.25">
      <c r="A983" s="10" t="s">
        <v>66</v>
      </c>
      <c r="B983" s="30">
        <v>0</v>
      </c>
      <c r="C983" s="30">
        <v>0</v>
      </c>
      <c r="D983" s="30">
        <v>0</v>
      </c>
      <c r="E983" s="30">
        <v>0</v>
      </c>
      <c r="F983" s="30">
        <v>0</v>
      </c>
      <c r="H983" s="30">
        <v>0</v>
      </c>
      <c r="I983" s="30">
        <v>0</v>
      </c>
      <c r="J983" s="30">
        <v>0</v>
      </c>
      <c r="K983" s="30">
        <v>0</v>
      </c>
      <c r="L983" s="30">
        <v>0</v>
      </c>
      <c r="N983" s="30">
        <v>0</v>
      </c>
      <c r="O983" s="30">
        <v>0</v>
      </c>
      <c r="P983" s="30">
        <v>0</v>
      </c>
      <c r="Q983" s="30">
        <v>0</v>
      </c>
      <c r="R983" s="30">
        <v>0</v>
      </c>
      <c r="T983" s="30">
        <v>0</v>
      </c>
      <c r="U983" s="30">
        <v>0</v>
      </c>
      <c r="V983" s="30">
        <v>0</v>
      </c>
      <c r="W983" s="30">
        <v>0</v>
      </c>
      <c r="X983" s="30">
        <v>0</v>
      </c>
    </row>
    <row r="984" spans="1:24" x14ac:dyDescent="0.25">
      <c r="A984" s="10" t="s">
        <v>67</v>
      </c>
      <c r="B984" s="30">
        <v>0</v>
      </c>
      <c r="C984" s="30">
        <v>0</v>
      </c>
      <c r="D984" s="30">
        <v>0</v>
      </c>
      <c r="E984" s="30">
        <v>0</v>
      </c>
      <c r="F984" s="30">
        <v>0</v>
      </c>
      <c r="H984" s="30">
        <v>0</v>
      </c>
      <c r="I984" s="30">
        <v>0</v>
      </c>
      <c r="J984" s="30">
        <v>0</v>
      </c>
      <c r="K984" s="30">
        <v>0</v>
      </c>
      <c r="L984" s="30">
        <v>0</v>
      </c>
      <c r="N984" s="30">
        <v>0</v>
      </c>
      <c r="O984" s="30">
        <v>0</v>
      </c>
      <c r="P984" s="30">
        <v>0</v>
      </c>
      <c r="Q984" s="30">
        <v>0</v>
      </c>
      <c r="R984" s="30">
        <v>0</v>
      </c>
      <c r="T984" s="30">
        <v>0</v>
      </c>
      <c r="U984" s="30">
        <v>0</v>
      </c>
      <c r="V984" s="30">
        <v>0</v>
      </c>
      <c r="W984" s="30">
        <v>0</v>
      </c>
      <c r="X984" s="30">
        <v>0</v>
      </c>
    </row>
    <row r="985" spans="1:24" x14ac:dyDescent="0.25">
      <c r="A985" s="10" t="s">
        <v>68</v>
      </c>
      <c r="B985" s="30">
        <v>2787.6</v>
      </c>
      <c r="C985" s="30">
        <v>2787.6</v>
      </c>
      <c r="D985" s="30">
        <v>2787.6</v>
      </c>
      <c r="E985" s="30">
        <v>2787.6</v>
      </c>
      <c r="F985" s="30">
        <v>2787.6</v>
      </c>
      <c r="H985" s="30">
        <v>3252.2</v>
      </c>
      <c r="I985" s="30">
        <v>3252.2</v>
      </c>
      <c r="J985" s="30">
        <v>3252.2</v>
      </c>
      <c r="K985" s="30">
        <v>3252.2</v>
      </c>
      <c r="L985" s="30">
        <v>3252.2</v>
      </c>
      <c r="N985" s="30">
        <v>3716.8</v>
      </c>
      <c r="O985" s="30">
        <v>3716.8</v>
      </c>
      <c r="P985" s="30">
        <v>3716.8</v>
      </c>
      <c r="Q985" s="30">
        <v>3716.8</v>
      </c>
      <c r="R985" s="30">
        <v>3716.8</v>
      </c>
      <c r="T985" s="30">
        <v>5575.2000000000007</v>
      </c>
      <c r="U985" s="30">
        <v>5575.2000000000007</v>
      </c>
      <c r="V985" s="30">
        <v>5575.2000000000007</v>
      </c>
      <c r="W985" s="30">
        <v>5575.2000000000007</v>
      </c>
      <c r="X985" s="30">
        <v>5575.2000000000007</v>
      </c>
    </row>
    <row r="986" spans="1:24" x14ac:dyDescent="0.25">
      <c r="A986" s="10" t="s">
        <v>69</v>
      </c>
      <c r="B986" s="30">
        <v>730.43695500000001</v>
      </c>
      <c r="C986" s="30">
        <v>730.43695500000001</v>
      </c>
      <c r="D986" s="30">
        <v>730.43695500000001</v>
      </c>
      <c r="E986" s="30">
        <v>730.43695500000001</v>
      </c>
      <c r="F986" s="30">
        <v>730.43695500000001</v>
      </c>
      <c r="H986" s="30">
        <v>852.17644749999999</v>
      </c>
      <c r="I986" s="30">
        <v>852.17644749999999</v>
      </c>
      <c r="J986" s="30">
        <v>852.17644749999999</v>
      </c>
      <c r="K986" s="30">
        <v>852.17644749999999</v>
      </c>
      <c r="L986" s="30">
        <v>852.17644749999999</v>
      </c>
      <c r="N986" s="30">
        <v>973.91593999999998</v>
      </c>
      <c r="O986" s="30">
        <v>973.91593999999998</v>
      </c>
      <c r="P986" s="30">
        <v>973.91593999999998</v>
      </c>
      <c r="Q986" s="30">
        <v>973.91593999999998</v>
      </c>
      <c r="R986" s="30">
        <v>973.91593999999998</v>
      </c>
      <c r="T986" s="30">
        <v>1460.87391</v>
      </c>
      <c r="U986" s="30">
        <v>1460.87391</v>
      </c>
      <c r="V986" s="30">
        <v>1460.87391</v>
      </c>
      <c r="W986" s="30">
        <v>1460.87391</v>
      </c>
      <c r="X986" s="30">
        <v>1460.87391</v>
      </c>
    </row>
    <row r="987" spans="1:24" x14ac:dyDescent="0.25">
      <c r="A987" s="10" t="s">
        <v>70</v>
      </c>
      <c r="B987" s="30">
        <v>2207.1177641851491</v>
      </c>
      <c r="C987" s="30">
        <v>2096.7618759759048</v>
      </c>
      <c r="D987" s="30">
        <v>1986.40598776665</v>
      </c>
      <c r="E987" s="30">
        <v>1876.0500995573921</v>
      </c>
      <c r="F987" s="30">
        <v>1765.6942113481441</v>
      </c>
      <c r="H987" s="30">
        <v>2207.935366616824</v>
      </c>
      <c r="I987" s="30">
        <v>2097.5385982860039</v>
      </c>
      <c r="J987" s="30">
        <v>1987.141829955169</v>
      </c>
      <c r="K987" s="30">
        <v>1876.7450616243341</v>
      </c>
      <c r="L987" s="30">
        <v>1766.3482932934969</v>
      </c>
      <c r="N987" s="30">
        <v>2207.9353666168308</v>
      </c>
      <c r="O987" s="30">
        <v>2097.5385982859948</v>
      </c>
      <c r="P987" s="30">
        <v>1987.1418299551531</v>
      </c>
      <c r="Q987" s="30">
        <v>1876.745061624312</v>
      </c>
      <c r="R987" s="30">
        <v>1766.3482932934669</v>
      </c>
      <c r="T987" s="30">
        <v>2208.7529690484798</v>
      </c>
      <c r="U987" s="30">
        <v>2098.315320596063</v>
      </c>
      <c r="V987" s="30">
        <v>1987.8776721436379</v>
      </c>
      <c r="W987" s="30">
        <v>1877.440023691217</v>
      </c>
      <c r="X987" s="30">
        <v>1767.002375238792</v>
      </c>
    </row>
    <row r="988" spans="1:24" x14ac:dyDescent="0.25">
      <c r="A988" s="10" t="s">
        <v>10</v>
      </c>
      <c r="B988" s="30">
        <v>50059.858908845592</v>
      </c>
      <c r="C988" s="30">
        <v>47556.865963403638</v>
      </c>
      <c r="D988" s="30">
        <v>45053.873017961392</v>
      </c>
      <c r="E988" s="30">
        <v>42550.880072519089</v>
      </c>
      <c r="F988" s="30">
        <v>40047.887127077032</v>
      </c>
      <c r="H988" s="30">
        <v>50078.403031428148</v>
      </c>
      <c r="I988" s="30">
        <v>47574.482879857213</v>
      </c>
      <c r="J988" s="30">
        <v>45070.562728285942</v>
      </c>
      <c r="K988" s="30">
        <v>42566.642576714679</v>
      </c>
      <c r="L988" s="30">
        <v>40062.72242514338</v>
      </c>
      <c r="N988" s="30">
        <v>50078.403031428294</v>
      </c>
      <c r="O988" s="30">
        <v>47574.482879857023</v>
      </c>
      <c r="P988" s="30">
        <v>45070.562728285593</v>
      </c>
      <c r="Q988" s="30">
        <v>42566.64257671417</v>
      </c>
      <c r="R988" s="30">
        <v>40062.722425142689</v>
      </c>
      <c r="T988" s="30">
        <v>50096.94715401026</v>
      </c>
      <c r="U988" s="30">
        <v>47592.099796309893</v>
      </c>
      <c r="V988" s="30">
        <v>45087.252438609372</v>
      </c>
      <c r="W988" s="30">
        <v>42582.405080908917</v>
      </c>
      <c r="X988" s="30">
        <v>40077.557723208367</v>
      </c>
    </row>
    <row r="989" spans="1:24" x14ac:dyDescent="0.25">
      <c r="A989" s="10" t="s">
        <v>26</v>
      </c>
      <c r="B989" s="30">
        <v>55784.800000000003</v>
      </c>
      <c r="C989" s="30">
        <v>53171.4</v>
      </c>
      <c r="D989" s="30">
        <v>50558.1</v>
      </c>
      <c r="E989" s="30">
        <v>47944.7</v>
      </c>
      <c r="F989" s="30">
        <v>45331.4</v>
      </c>
      <c r="H989" s="30">
        <v>56390.400000000001</v>
      </c>
      <c r="I989" s="30">
        <v>53776.1</v>
      </c>
      <c r="J989" s="30">
        <v>51161.8</v>
      </c>
      <c r="K989" s="30">
        <v>48547.5</v>
      </c>
      <c r="L989" s="30">
        <v>45933.2</v>
      </c>
      <c r="N989" s="30">
        <v>56976.7</v>
      </c>
      <c r="O989" s="30">
        <v>54362.400000000001</v>
      </c>
      <c r="P989" s="30">
        <v>51748.1</v>
      </c>
      <c r="Q989" s="30">
        <v>49133.8</v>
      </c>
      <c r="R989" s="30">
        <v>46519.5</v>
      </c>
      <c r="T989" s="30">
        <v>59341.3</v>
      </c>
      <c r="U989" s="30">
        <v>56726</v>
      </c>
      <c r="V989" s="30">
        <v>54110.7</v>
      </c>
      <c r="W989" s="30">
        <v>51495.4</v>
      </c>
      <c r="X989" s="30">
        <v>48880.2</v>
      </c>
    </row>
    <row r="991" spans="1:24" x14ac:dyDescent="0.25">
      <c r="A991" s="10" t="s">
        <v>395</v>
      </c>
      <c r="B991" s="10">
        <v>100</v>
      </c>
      <c r="C991" s="10">
        <v>95</v>
      </c>
      <c r="D991" s="10">
        <v>90</v>
      </c>
      <c r="E991" s="10">
        <v>85</v>
      </c>
      <c r="F991" s="10">
        <v>80</v>
      </c>
      <c r="G991" s="10" t="s">
        <v>396</v>
      </c>
      <c r="H991" s="10">
        <v>100</v>
      </c>
      <c r="I991" s="10">
        <v>95</v>
      </c>
      <c r="J991" s="10">
        <v>90</v>
      </c>
      <c r="K991" s="10">
        <v>85</v>
      </c>
      <c r="L991" s="10">
        <v>80</v>
      </c>
      <c r="M991" s="10" t="s">
        <v>397</v>
      </c>
      <c r="N991" s="10">
        <v>100</v>
      </c>
      <c r="O991" s="10">
        <v>95</v>
      </c>
      <c r="P991" s="10">
        <v>90</v>
      </c>
      <c r="Q991" s="10">
        <v>85</v>
      </c>
      <c r="R991" s="10">
        <v>80</v>
      </c>
      <c r="S991" s="10" t="s">
        <v>398</v>
      </c>
      <c r="T991" s="10">
        <v>100</v>
      </c>
      <c r="U991" s="10">
        <v>95</v>
      </c>
      <c r="V991" s="10">
        <v>90</v>
      </c>
      <c r="W991" s="10">
        <v>85</v>
      </c>
      <c r="X991" s="10">
        <v>80</v>
      </c>
    </row>
    <row r="992" spans="1:24" x14ac:dyDescent="0.25">
      <c r="A992" s="10" t="s">
        <v>22</v>
      </c>
      <c r="B992" s="30">
        <v>7.8579999999999997</v>
      </c>
      <c r="C992" s="30">
        <v>7.8579999999999997</v>
      </c>
      <c r="D992" s="30">
        <v>7.8579999999999997</v>
      </c>
      <c r="E992" s="30">
        <v>7.8579999999999997</v>
      </c>
      <c r="F992" s="30">
        <v>7.8579999999999997</v>
      </c>
      <c r="H992" s="30">
        <v>4.9969999999999999</v>
      </c>
      <c r="I992" s="30">
        <v>4.9969999999999999</v>
      </c>
      <c r="J992" s="30">
        <v>4.9969999999999999</v>
      </c>
      <c r="K992" s="30">
        <v>4.9969999999999999</v>
      </c>
      <c r="L992" s="30">
        <v>4.9969999999999999</v>
      </c>
      <c r="N992" s="30">
        <v>4.47</v>
      </c>
      <c r="O992" s="30">
        <v>4.47</v>
      </c>
      <c r="P992" s="30">
        <v>4.47</v>
      </c>
      <c r="Q992" s="30">
        <v>4.47</v>
      </c>
      <c r="R992" s="30">
        <v>4.47</v>
      </c>
      <c r="T992" s="30">
        <v>2.8839999999999999</v>
      </c>
      <c r="U992" s="30">
        <v>2.8839999999999999</v>
      </c>
      <c r="V992" s="30">
        <v>2.8839999999999999</v>
      </c>
      <c r="W992" s="30">
        <v>2.8839999999999999</v>
      </c>
      <c r="X992" s="30">
        <v>2.8839999999999999</v>
      </c>
    </row>
    <row r="993" spans="1:24" x14ac:dyDescent="0.25">
      <c r="A993" s="10" t="s">
        <v>23</v>
      </c>
      <c r="B993" s="30">
        <v>0</v>
      </c>
      <c r="C993" s="30">
        <v>0</v>
      </c>
      <c r="D993" s="30">
        <v>0</v>
      </c>
      <c r="E993" s="30">
        <v>0</v>
      </c>
      <c r="F993" s="30">
        <v>0</v>
      </c>
      <c r="H993" s="30">
        <v>0</v>
      </c>
      <c r="I993" s="30">
        <v>0</v>
      </c>
      <c r="J993" s="30">
        <v>0</v>
      </c>
      <c r="K993" s="30">
        <v>0</v>
      </c>
      <c r="L993" s="30">
        <v>0</v>
      </c>
      <c r="N993" s="30">
        <v>0</v>
      </c>
      <c r="O993" s="30">
        <v>0</v>
      </c>
      <c r="P993" s="30">
        <v>0</v>
      </c>
      <c r="Q993" s="30">
        <v>0</v>
      </c>
      <c r="R993" s="30">
        <v>0</v>
      </c>
      <c r="T993" s="30">
        <v>0</v>
      </c>
      <c r="U993" s="30">
        <v>0</v>
      </c>
      <c r="V993" s="30">
        <v>0</v>
      </c>
      <c r="W993" s="30">
        <v>0</v>
      </c>
      <c r="X993" s="30">
        <v>0</v>
      </c>
    </row>
    <row r="994" spans="1:24" x14ac:dyDescent="0.25">
      <c r="A994" s="10" t="s">
        <v>24</v>
      </c>
      <c r="B994" s="30">
        <v>0</v>
      </c>
      <c r="C994" s="30">
        <v>0</v>
      </c>
      <c r="D994" s="30">
        <v>0</v>
      </c>
      <c r="E994" s="30">
        <v>0</v>
      </c>
      <c r="F994" s="30">
        <v>0</v>
      </c>
      <c r="H994" s="30">
        <v>0</v>
      </c>
      <c r="I994" s="30">
        <v>0</v>
      </c>
      <c r="J994" s="30">
        <v>0</v>
      </c>
      <c r="K994" s="30">
        <v>0</v>
      </c>
      <c r="L994" s="30">
        <v>0</v>
      </c>
      <c r="N994" s="30">
        <v>0</v>
      </c>
      <c r="O994" s="30">
        <v>0</v>
      </c>
      <c r="P994" s="30">
        <v>0</v>
      </c>
      <c r="Q994" s="30">
        <v>0</v>
      </c>
      <c r="R994" s="30">
        <v>0</v>
      </c>
      <c r="T994" s="30">
        <v>0</v>
      </c>
      <c r="U994" s="30">
        <v>0</v>
      </c>
      <c r="V994" s="30">
        <v>0</v>
      </c>
      <c r="W994" s="30">
        <v>0</v>
      </c>
      <c r="X994" s="30">
        <v>0</v>
      </c>
    </row>
    <row r="995" spans="1:24" x14ac:dyDescent="0.25">
      <c r="A995" s="10" t="s">
        <v>25</v>
      </c>
      <c r="B995" s="30">
        <v>6</v>
      </c>
      <c r="C995" s="30">
        <v>6</v>
      </c>
      <c r="D995" s="30">
        <v>6</v>
      </c>
      <c r="E995" s="30">
        <v>6</v>
      </c>
      <c r="F995" s="30">
        <v>6</v>
      </c>
      <c r="H995" s="30">
        <v>7</v>
      </c>
      <c r="I995" s="30">
        <v>7</v>
      </c>
      <c r="J995" s="30">
        <v>7</v>
      </c>
      <c r="K995" s="30">
        <v>7</v>
      </c>
      <c r="L995" s="30">
        <v>7</v>
      </c>
      <c r="N995" s="30">
        <v>8</v>
      </c>
      <c r="O995" s="30">
        <v>8</v>
      </c>
      <c r="P995" s="30">
        <v>8</v>
      </c>
      <c r="Q995" s="30">
        <v>8</v>
      </c>
      <c r="R995" s="30">
        <v>8</v>
      </c>
      <c r="T995" s="30">
        <v>12</v>
      </c>
      <c r="U995" s="30">
        <v>12</v>
      </c>
      <c r="V995" s="30">
        <v>12</v>
      </c>
      <c r="W995" s="30">
        <v>12</v>
      </c>
      <c r="X995" s="30">
        <v>12</v>
      </c>
    </row>
    <row r="996" spans="1:24" x14ac:dyDescent="0.25">
      <c r="A996" s="10" t="s">
        <v>64</v>
      </c>
      <c r="B996" s="30">
        <v>11001.438</v>
      </c>
      <c r="C996" s="30">
        <v>11001.438</v>
      </c>
      <c r="D996" s="30">
        <v>11001.438</v>
      </c>
      <c r="E996" s="30">
        <v>11001.438</v>
      </c>
      <c r="F996" s="30">
        <v>11001.438</v>
      </c>
      <c r="H996" s="30">
        <v>6995.1419999999998</v>
      </c>
      <c r="I996" s="30">
        <v>6995.1419999999998</v>
      </c>
      <c r="J996" s="30">
        <v>6995.1419999999998</v>
      </c>
      <c r="K996" s="30">
        <v>6995.1419999999998</v>
      </c>
      <c r="L996" s="30">
        <v>6995.1419999999998</v>
      </c>
      <c r="N996" s="30">
        <v>6258.2800000000007</v>
      </c>
      <c r="O996" s="30">
        <v>6258.2800000000007</v>
      </c>
      <c r="P996" s="30">
        <v>6258.2800000000007</v>
      </c>
      <c r="Q996" s="30">
        <v>6258.2800000000007</v>
      </c>
      <c r="R996" s="30">
        <v>6258.2800000000007</v>
      </c>
      <c r="T996" s="30">
        <v>4037.39</v>
      </c>
      <c r="U996" s="30">
        <v>4037.39</v>
      </c>
      <c r="V996" s="30">
        <v>4037.39</v>
      </c>
      <c r="W996" s="30">
        <v>4037.39</v>
      </c>
      <c r="X996" s="30">
        <v>4037.39</v>
      </c>
    </row>
    <row r="997" spans="1:24" x14ac:dyDescent="0.25">
      <c r="A997" s="10" t="s">
        <v>65</v>
      </c>
      <c r="B997" s="30">
        <v>1071.447583112172</v>
      </c>
      <c r="C997" s="30">
        <v>1071.447583112172</v>
      </c>
      <c r="D997" s="30">
        <v>1071.447583112172</v>
      </c>
      <c r="E997" s="30">
        <v>1071.447583112172</v>
      </c>
      <c r="F997" s="30">
        <v>1071.447583112172</v>
      </c>
      <c r="H997" s="30">
        <v>681.26802963634805</v>
      </c>
      <c r="I997" s="30">
        <v>681.26802963634805</v>
      </c>
      <c r="J997" s="30">
        <v>681.26802963634805</v>
      </c>
      <c r="K997" s="30">
        <v>681.26802963634805</v>
      </c>
      <c r="L997" s="30">
        <v>681.26802963634805</v>
      </c>
      <c r="N997" s="30">
        <v>609.5038648983201</v>
      </c>
      <c r="O997" s="30">
        <v>609.5038648983201</v>
      </c>
      <c r="P997" s="30">
        <v>609.5038648983201</v>
      </c>
      <c r="Q997" s="30">
        <v>609.5038648983201</v>
      </c>
      <c r="R997" s="30">
        <v>609.5038648983201</v>
      </c>
      <c r="T997" s="30">
        <v>393.20784769966002</v>
      </c>
      <c r="U997" s="30">
        <v>393.20784769966002</v>
      </c>
      <c r="V997" s="30">
        <v>393.20784769966002</v>
      </c>
      <c r="W997" s="30">
        <v>393.20784769966002</v>
      </c>
      <c r="X997" s="30">
        <v>393.20784769966002</v>
      </c>
    </row>
    <row r="998" spans="1:24" x14ac:dyDescent="0.25">
      <c r="A998" s="10" t="s">
        <v>66</v>
      </c>
      <c r="B998" s="30">
        <v>0</v>
      </c>
      <c r="C998" s="30">
        <v>0</v>
      </c>
      <c r="D998" s="30">
        <v>0</v>
      </c>
      <c r="E998" s="30">
        <v>0</v>
      </c>
      <c r="F998" s="30">
        <v>0</v>
      </c>
      <c r="H998" s="30">
        <v>0</v>
      </c>
      <c r="I998" s="30">
        <v>0</v>
      </c>
      <c r="J998" s="30">
        <v>0</v>
      </c>
      <c r="K998" s="30">
        <v>0</v>
      </c>
      <c r="L998" s="30">
        <v>0</v>
      </c>
      <c r="N998" s="30">
        <v>5.8753602280000004E-10</v>
      </c>
      <c r="O998" s="30">
        <v>0</v>
      </c>
      <c r="P998" s="30">
        <v>0</v>
      </c>
      <c r="Q998" s="30">
        <v>0</v>
      </c>
      <c r="R998" s="30">
        <v>0</v>
      </c>
      <c r="T998" s="30">
        <v>0</v>
      </c>
      <c r="U998" s="30">
        <v>0</v>
      </c>
      <c r="V998" s="30">
        <v>0</v>
      </c>
      <c r="W998" s="30">
        <v>0</v>
      </c>
      <c r="X998" s="30">
        <v>0</v>
      </c>
    </row>
    <row r="999" spans="1:24" x14ac:dyDescent="0.25">
      <c r="A999" s="10" t="s">
        <v>67</v>
      </c>
      <c r="B999" s="30">
        <v>0</v>
      </c>
      <c r="C999" s="30">
        <v>0</v>
      </c>
      <c r="D999" s="30">
        <v>0</v>
      </c>
      <c r="E999" s="30">
        <v>0</v>
      </c>
      <c r="F999" s="30">
        <v>0</v>
      </c>
      <c r="H999" s="30">
        <v>0</v>
      </c>
      <c r="I999" s="30">
        <v>0</v>
      </c>
      <c r="J999" s="30">
        <v>0</v>
      </c>
      <c r="K999" s="30">
        <v>0</v>
      </c>
      <c r="L999" s="30">
        <v>0</v>
      </c>
      <c r="N999" s="30">
        <v>1.4094901050056E-10</v>
      </c>
      <c r="O999" s="30">
        <v>0</v>
      </c>
      <c r="P999" s="30">
        <v>0</v>
      </c>
      <c r="Q999" s="30">
        <v>0</v>
      </c>
      <c r="R999" s="30">
        <v>0</v>
      </c>
      <c r="T999" s="30">
        <v>0</v>
      </c>
      <c r="U999" s="30">
        <v>0</v>
      </c>
      <c r="V999" s="30">
        <v>0</v>
      </c>
      <c r="W999" s="30">
        <v>0</v>
      </c>
      <c r="X999" s="30">
        <v>0</v>
      </c>
    </row>
    <row r="1000" spans="1:24" x14ac:dyDescent="0.25">
      <c r="A1000" s="10" t="s">
        <v>68</v>
      </c>
      <c r="B1000" s="30">
        <v>2787.6</v>
      </c>
      <c r="C1000" s="30">
        <v>2787.6</v>
      </c>
      <c r="D1000" s="30">
        <v>2787.6</v>
      </c>
      <c r="E1000" s="30">
        <v>2787.6</v>
      </c>
      <c r="F1000" s="30">
        <v>2787.6</v>
      </c>
      <c r="H1000" s="30">
        <v>3252.2</v>
      </c>
      <c r="I1000" s="30">
        <v>3252.2</v>
      </c>
      <c r="J1000" s="30">
        <v>3252.2</v>
      </c>
      <c r="K1000" s="30">
        <v>3252.2</v>
      </c>
      <c r="L1000" s="30">
        <v>3252.2</v>
      </c>
      <c r="N1000" s="30">
        <v>3716.8</v>
      </c>
      <c r="O1000" s="30">
        <v>3716.8</v>
      </c>
      <c r="P1000" s="30">
        <v>3716.8</v>
      </c>
      <c r="Q1000" s="30">
        <v>3716.8</v>
      </c>
      <c r="R1000" s="30">
        <v>3716.8</v>
      </c>
      <c r="T1000" s="30">
        <v>5575.2000000000007</v>
      </c>
      <c r="U1000" s="30">
        <v>5575.2000000000007</v>
      </c>
      <c r="V1000" s="30">
        <v>5575.2000000000007</v>
      </c>
      <c r="W1000" s="30">
        <v>5575.2000000000007</v>
      </c>
      <c r="X1000" s="30">
        <v>5575.2000000000007</v>
      </c>
    </row>
    <row r="1001" spans="1:24" x14ac:dyDescent="0.25">
      <c r="A1001" s="10" t="s">
        <v>69</v>
      </c>
      <c r="B1001" s="30">
        <v>730.43695500000001</v>
      </c>
      <c r="C1001" s="30">
        <v>730.43695500000001</v>
      </c>
      <c r="D1001" s="30">
        <v>730.43695500000001</v>
      </c>
      <c r="E1001" s="30">
        <v>730.43695500000001</v>
      </c>
      <c r="F1001" s="30">
        <v>730.43695500000001</v>
      </c>
      <c r="H1001" s="30">
        <v>852.17644749999999</v>
      </c>
      <c r="I1001" s="30">
        <v>852.17644749999999</v>
      </c>
      <c r="J1001" s="30">
        <v>852.17644749999999</v>
      </c>
      <c r="K1001" s="30">
        <v>852.17644749999999</v>
      </c>
      <c r="L1001" s="30">
        <v>852.17644749999999</v>
      </c>
      <c r="N1001" s="30">
        <v>973.91593999999998</v>
      </c>
      <c r="O1001" s="30">
        <v>973.91593999999998</v>
      </c>
      <c r="P1001" s="30">
        <v>973.91593999999998</v>
      </c>
      <c r="Q1001" s="30">
        <v>973.91593999999998</v>
      </c>
      <c r="R1001" s="30">
        <v>973.91593999999998</v>
      </c>
      <c r="T1001" s="30">
        <v>1460.87391</v>
      </c>
      <c r="U1001" s="30">
        <v>1460.87391</v>
      </c>
      <c r="V1001" s="30">
        <v>1460.87391</v>
      </c>
      <c r="W1001" s="30">
        <v>1460.87391</v>
      </c>
      <c r="X1001" s="30">
        <v>1460.87391</v>
      </c>
    </row>
    <row r="1002" spans="1:24" x14ac:dyDescent="0.25">
      <c r="A1002" s="10" t="s">
        <v>70</v>
      </c>
      <c r="B1002" s="30">
        <v>1072.1567818588389</v>
      </c>
      <c r="C1002" s="30">
        <v>961.80089364958587</v>
      </c>
      <c r="D1002" s="30">
        <v>851.44500544032246</v>
      </c>
      <c r="E1002" s="30">
        <v>741.08911723105541</v>
      </c>
      <c r="F1002" s="30">
        <v>630.73323549540532</v>
      </c>
      <c r="H1002" s="30">
        <v>1495.203343824614</v>
      </c>
      <c r="I1002" s="30">
        <v>1384.8065754937729</v>
      </c>
      <c r="J1002" s="30">
        <v>1274.409807162933</v>
      </c>
      <c r="K1002" s="30">
        <v>1164.013038832089</v>
      </c>
      <c r="L1002" s="30">
        <v>1053.616270501245</v>
      </c>
      <c r="N1002" s="30">
        <v>1567.314062347966</v>
      </c>
      <c r="O1002" s="30">
        <v>1456.917294017117</v>
      </c>
      <c r="P1002" s="30">
        <v>1346.5205256862671</v>
      </c>
      <c r="Q1002" s="30">
        <v>1236.1237573554181</v>
      </c>
      <c r="R1002" s="30">
        <v>1125.7269890245659</v>
      </c>
      <c r="T1002" s="30">
        <v>1814.2691949446801</v>
      </c>
      <c r="U1002" s="30">
        <v>1703.8315464922509</v>
      </c>
      <c r="V1002" s="30">
        <v>1593.3938980398229</v>
      </c>
      <c r="W1002" s="30">
        <v>1482.956249587395</v>
      </c>
      <c r="X1002" s="30">
        <v>1372.518601134967</v>
      </c>
    </row>
    <row r="1003" spans="1:24" x14ac:dyDescent="0.25">
      <c r="A1003" s="10" t="s">
        <v>10</v>
      </c>
      <c r="B1003" s="30">
        <v>19896.296135025688</v>
      </c>
      <c r="C1003" s="30">
        <v>17848.392816027539</v>
      </c>
      <c r="D1003" s="30">
        <v>15800.489497029201</v>
      </c>
      <c r="E1003" s="30">
        <v>13752.586178030801</v>
      </c>
      <c r="F1003" s="30">
        <v>11704.682979165</v>
      </c>
      <c r="H1003" s="30">
        <v>27746.882745299779</v>
      </c>
      <c r="I1003" s="30">
        <v>25698.220803104989</v>
      </c>
      <c r="J1003" s="30">
        <v>23649.558860910231</v>
      </c>
      <c r="K1003" s="30">
        <v>21600.896918715389</v>
      </c>
      <c r="L1003" s="30">
        <v>19552.234976520551</v>
      </c>
      <c r="N1003" s="30">
        <v>29085.060364959681</v>
      </c>
      <c r="O1003" s="30">
        <v>27036.39842276476</v>
      </c>
      <c r="P1003" s="30">
        <v>24987.736480569809</v>
      </c>
      <c r="Q1003" s="30">
        <v>22939.07453837488</v>
      </c>
      <c r="R1003" s="30">
        <v>20890.412596179889</v>
      </c>
      <c r="T1003" s="30">
        <v>33667.871884082902</v>
      </c>
      <c r="U1003" s="30">
        <v>31618.45131869147</v>
      </c>
      <c r="V1003" s="30">
        <v>29569.030753300071</v>
      </c>
      <c r="W1003" s="30">
        <v>27519.610187908671</v>
      </c>
      <c r="X1003" s="30">
        <v>25470.18962251726</v>
      </c>
    </row>
    <row r="1004" spans="1:24" x14ac:dyDescent="0.25">
      <c r="A1004" s="10" t="s">
        <v>26</v>
      </c>
      <c r="B1004" s="30">
        <v>36558.800000000003</v>
      </c>
      <c r="C1004" s="30">
        <v>34400.5</v>
      </c>
      <c r="D1004" s="30">
        <v>32242.2</v>
      </c>
      <c r="E1004" s="30">
        <v>30084</v>
      </c>
      <c r="F1004" s="30">
        <v>27925.7</v>
      </c>
      <c r="H1004" s="30">
        <v>41022.400000000001</v>
      </c>
      <c r="I1004" s="30">
        <v>38863.300000000003</v>
      </c>
      <c r="J1004" s="30">
        <v>36704.199999999997</v>
      </c>
      <c r="K1004" s="30">
        <v>34545.199999999997</v>
      </c>
      <c r="L1004" s="30">
        <v>32386.1</v>
      </c>
      <c r="N1004" s="30">
        <v>42210.3</v>
      </c>
      <c r="O1004" s="30">
        <v>40051.300000000003</v>
      </c>
      <c r="P1004" s="30">
        <v>37892.199999999997</v>
      </c>
      <c r="Q1004" s="30">
        <v>35733.199999999997</v>
      </c>
      <c r="R1004" s="30">
        <v>33574.1</v>
      </c>
      <c r="T1004" s="30">
        <v>46948.2</v>
      </c>
      <c r="U1004" s="30">
        <v>44788.3</v>
      </c>
      <c r="V1004" s="30">
        <v>42628.5</v>
      </c>
      <c r="W1004" s="30">
        <v>40468.6</v>
      </c>
      <c r="X1004" s="30">
        <v>38308.800000000003</v>
      </c>
    </row>
    <row r="1006" spans="1:24" x14ac:dyDescent="0.25">
      <c r="A1006" s="10" t="s">
        <v>399</v>
      </c>
      <c r="B1006" s="10">
        <v>100</v>
      </c>
      <c r="C1006" s="10">
        <v>95</v>
      </c>
      <c r="D1006" s="10">
        <v>90</v>
      </c>
      <c r="E1006" s="10">
        <v>85</v>
      </c>
      <c r="F1006" s="10">
        <v>80</v>
      </c>
      <c r="G1006" s="10" t="s">
        <v>400</v>
      </c>
      <c r="H1006" s="10">
        <v>100</v>
      </c>
      <c r="I1006" s="10">
        <v>95</v>
      </c>
      <c r="J1006" s="10">
        <v>90</v>
      </c>
      <c r="K1006" s="10">
        <v>85</v>
      </c>
      <c r="L1006" s="10">
        <v>80</v>
      </c>
      <c r="M1006" s="10" t="s">
        <v>401</v>
      </c>
      <c r="N1006" s="10">
        <v>100</v>
      </c>
      <c r="O1006" s="10">
        <v>95</v>
      </c>
      <c r="P1006" s="10">
        <v>90</v>
      </c>
      <c r="Q1006" s="10">
        <v>85</v>
      </c>
      <c r="R1006" s="10">
        <v>80</v>
      </c>
      <c r="S1006" s="10" t="s">
        <v>402</v>
      </c>
      <c r="T1006" s="10">
        <v>100</v>
      </c>
      <c r="U1006" s="10">
        <v>95</v>
      </c>
      <c r="V1006" s="10">
        <v>90</v>
      </c>
      <c r="W1006" s="10">
        <v>85</v>
      </c>
      <c r="X1006" s="10">
        <v>80</v>
      </c>
    </row>
    <row r="1007" spans="1:24" x14ac:dyDescent="0.25">
      <c r="A1007" s="10" t="s">
        <v>22</v>
      </c>
      <c r="B1007" s="30">
        <v>20.606000000000002</v>
      </c>
      <c r="C1007" s="30">
        <v>16.077999999999999</v>
      </c>
      <c r="D1007" s="30">
        <v>15.051</v>
      </c>
      <c r="E1007" s="30">
        <v>14.061</v>
      </c>
      <c r="F1007" s="30">
        <v>13.111000000000001</v>
      </c>
      <c r="H1007" s="30">
        <v>21.759</v>
      </c>
      <c r="I1007" s="30">
        <v>16.835000000000001</v>
      </c>
      <c r="J1007" s="30">
        <v>15.788</v>
      </c>
      <c r="K1007" s="30">
        <v>14.835000000000001</v>
      </c>
      <c r="L1007" s="30">
        <v>13.882</v>
      </c>
      <c r="N1007" s="30">
        <v>21.734000000000002</v>
      </c>
      <c r="O1007" s="30">
        <v>17.015999999999998</v>
      </c>
      <c r="P1007" s="30">
        <v>15.916</v>
      </c>
      <c r="Q1007" s="30">
        <v>14.925000000000001</v>
      </c>
      <c r="R1007" s="30">
        <v>13.972</v>
      </c>
      <c r="T1007" s="30">
        <v>22.225999999999999</v>
      </c>
      <c r="U1007" s="30">
        <v>17.640999999999998</v>
      </c>
      <c r="V1007" s="30">
        <v>16.404</v>
      </c>
      <c r="W1007" s="30">
        <v>15.412000000000001</v>
      </c>
      <c r="X1007" s="30">
        <v>14.446999999999999</v>
      </c>
    </row>
    <row r="1008" spans="1:24" x14ac:dyDescent="0.25">
      <c r="A1008" s="10" t="s">
        <v>23</v>
      </c>
      <c r="B1008" s="30">
        <v>4.76</v>
      </c>
      <c r="C1008" s="30">
        <v>4.3470000000000004</v>
      </c>
      <c r="D1008" s="30">
        <v>3.218</v>
      </c>
      <c r="E1008" s="30">
        <v>2.5870000000000002</v>
      </c>
      <c r="F1008" s="30">
        <v>2.121</v>
      </c>
      <c r="H1008" s="30">
        <v>5.71</v>
      </c>
      <c r="I1008" s="30">
        <v>5.202</v>
      </c>
      <c r="J1008" s="30">
        <v>4.5309999999999997</v>
      </c>
      <c r="K1008" s="30">
        <v>4.1399999999999997</v>
      </c>
      <c r="L1008" s="30">
        <v>3.7509999999999999</v>
      </c>
      <c r="N1008" s="30">
        <v>6.78</v>
      </c>
      <c r="O1008" s="30">
        <v>5.93</v>
      </c>
      <c r="P1008" s="30">
        <v>5.0380000000000003</v>
      </c>
      <c r="Q1008" s="30">
        <v>4.3259999999999996</v>
      </c>
      <c r="R1008" s="30">
        <v>3.9420000000000002</v>
      </c>
      <c r="T1008" s="30">
        <v>10.62</v>
      </c>
      <c r="U1008" s="30">
        <v>9.36</v>
      </c>
      <c r="V1008" s="30">
        <v>7.6369999999999996</v>
      </c>
      <c r="W1008" s="30">
        <v>6.5449999999999999</v>
      </c>
      <c r="X1008" s="30">
        <v>5.6310000000000002</v>
      </c>
    </row>
    <row r="1009" spans="1:24" x14ac:dyDescent="0.25">
      <c r="A1009" s="10" t="s">
        <v>24</v>
      </c>
      <c r="B1009" s="30">
        <v>47.183</v>
      </c>
      <c r="C1009" s="30">
        <v>27.882999999999999</v>
      </c>
      <c r="D1009" s="30">
        <v>24.401</v>
      </c>
      <c r="E1009" s="30">
        <v>20.956</v>
      </c>
      <c r="F1009" s="30">
        <v>17.440000000000001</v>
      </c>
      <c r="H1009" s="30">
        <v>63.968000000000004</v>
      </c>
      <c r="I1009" s="30">
        <v>44.445999999999998</v>
      </c>
      <c r="J1009" s="30">
        <v>41.015999999999998</v>
      </c>
      <c r="K1009" s="30">
        <v>37.152999999999999</v>
      </c>
      <c r="L1009" s="30">
        <v>33.305</v>
      </c>
      <c r="N1009" s="30">
        <v>66.605000000000004</v>
      </c>
      <c r="O1009" s="30">
        <v>46.3</v>
      </c>
      <c r="P1009" s="30">
        <v>42.863999999999997</v>
      </c>
      <c r="Q1009" s="30">
        <v>39.344999999999999</v>
      </c>
      <c r="R1009" s="30">
        <v>35.488</v>
      </c>
      <c r="T1009" s="30">
        <v>74.412999999999997</v>
      </c>
      <c r="U1009" s="30">
        <v>53.658000000000001</v>
      </c>
      <c r="V1009" s="30">
        <v>50.216000000000001</v>
      </c>
      <c r="W1009" s="30">
        <v>46.432000000000002</v>
      </c>
      <c r="X1009" s="30">
        <v>42.652000000000001</v>
      </c>
    </row>
    <row r="1010" spans="1:24" x14ac:dyDescent="0.25">
      <c r="A1010" s="10" t="s">
        <v>25</v>
      </c>
      <c r="B1010" s="30">
        <v>0</v>
      </c>
      <c r="C1010" s="30">
        <v>0</v>
      </c>
      <c r="D1010" s="30">
        <v>0</v>
      </c>
      <c r="E1010" s="30">
        <v>0</v>
      </c>
      <c r="F1010" s="30">
        <v>0</v>
      </c>
      <c r="H1010" s="30">
        <v>0</v>
      </c>
      <c r="I1010" s="30">
        <v>0</v>
      </c>
      <c r="J1010" s="30">
        <v>0</v>
      </c>
      <c r="K1010" s="30">
        <v>0</v>
      </c>
      <c r="L1010" s="30">
        <v>0</v>
      </c>
      <c r="N1010" s="30">
        <v>0</v>
      </c>
      <c r="O1010" s="30">
        <v>0</v>
      </c>
      <c r="P1010" s="30">
        <v>0</v>
      </c>
      <c r="Q1010" s="30">
        <v>0</v>
      </c>
      <c r="R1010" s="30">
        <v>0</v>
      </c>
      <c r="T1010" s="30">
        <v>0</v>
      </c>
      <c r="U1010" s="30">
        <v>0</v>
      </c>
      <c r="V1010" s="30">
        <v>0</v>
      </c>
      <c r="W1010" s="30">
        <v>0</v>
      </c>
      <c r="X1010" s="30">
        <v>0</v>
      </c>
    </row>
    <row r="1011" spans="1:24" x14ac:dyDescent="0.25">
      <c r="A1011" s="10" t="s">
        <v>64</v>
      </c>
      <c r="B1011" s="30">
        <v>28848.959999999999</v>
      </c>
      <c r="C1011" s="30">
        <v>22509.759999999998</v>
      </c>
      <c r="D1011" s="30">
        <v>21071.4</v>
      </c>
      <c r="E1011" s="30">
        <v>19685.54</v>
      </c>
      <c r="F1011" s="30">
        <v>18356.099999999999</v>
      </c>
      <c r="H1011" s="30">
        <v>30463.16</v>
      </c>
      <c r="I1011" s="30">
        <v>23568.44</v>
      </c>
      <c r="J1011" s="30">
        <v>22102.639999999999</v>
      </c>
      <c r="K1011" s="30">
        <v>20768.580000000002</v>
      </c>
      <c r="L1011" s="30">
        <v>19434.939999999999</v>
      </c>
      <c r="N1011" s="30">
        <v>30427.74</v>
      </c>
      <c r="O1011" s="30">
        <v>23822.82</v>
      </c>
      <c r="P1011" s="30">
        <v>22282.400000000001</v>
      </c>
      <c r="Q1011" s="30">
        <v>20894.439999999999</v>
      </c>
      <c r="R1011" s="30">
        <v>19560.52</v>
      </c>
      <c r="T1011" s="30">
        <v>31115.7</v>
      </c>
      <c r="U1011" s="30">
        <v>24697.26</v>
      </c>
      <c r="V1011" s="30">
        <v>22966.16</v>
      </c>
      <c r="W1011" s="30">
        <v>21576.52</v>
      </c>
      <c r="X1011" s="30">
        <v>20226.5</v>
      </c>
    </row>
    <row r="1012" spans="1:24" x14ac:dyDescent="0.25">
      <c r="A1012" s="10" t="s">
        <v>65</v>
      </c>
      <c r="B1012" s="30">
        <v>2809.6461996422399</v>
      </c>
      <c r="C1012" s="30">
        <v>2192.2614069574402</v>
      </c>
      <c r="D1012" s="30">
        <v>2052.1772338116002</v>
      </c>
      <c r="E1012" s="30">
        <v>1917.20611935076</v>
      </c>
      <c r="F1012" s="30">
        <v>1787.7298386233999</v>
      </c>
      <c r="H1012" s="30">
        <v>2966.85571067704</v>
      </c>
      <c r="I1012" s="30">
        <v>2295.3679396933599</v>
      </c>
      <c r="J1012" s="30">
        <v>2152.61134120816</v>
      </c>
      <c r="K1012" s="30">
        <v>2022.6851113165201</v>
      </c>
      <c r="L1012" s="30">
        <v>1892.79978589436</v>
      </c>
      <c r="N1012" s="30">
        <v>2963.4061004175601</v>
      </c>
      <c r="O1012" s="30">
        <v>2320.1424133750802</v>
      </c>
      <c r="P1012" s="30">
        <v>2170.1184541456</v>
      </c>
      <c r="Q1012" s="30">
        <v>2034.9428173373601</v>
      </c>
      <c r="R1012" s="30">
        <v>1905.0302222688799</v>
      </c>
      <c r="T1012" s="30">
        <v>3030.4076214257998</v>
      </c>
      <c r="U1012" s="30">
        <v>2405.3055188324402</v>
      </c>
      <c r="V1012" s="30">
        <v>2236.7109304590399</v>
      </c>
      <c r="W1012" s="30">
        <v>2101.3716757728798</v>
      </c>
      <c r="X1012" s="30">
        <v>1969.8910760409999</v>
      </c>
    </row>
    <row r="1013" spans="1:24" x14ac:dyDescent="0.25">
      <c r="A1013" s="10" t="s">
        <v>66</v>
      </c>
      <c r="B1013" s="30">
        <v>22202.992959638919</v>
      </c>
      <c r="C1013" s="30">
        <v>14103.177130591421</v>
      </c>
      <c r="D1013" s="30">
        <v>11966.65164058472</v>
      </c>
      <c r="E1013" s="30">
        <v>10164.276323485239</v>
      </c>
      <c r="F1013" s="30">
        <v>8438.0412314086225</v>
      </c>
      <c r="H1013" s="30">
        <v>29625.719373575259</v>
      </c>
      <c r="I1013" s="30">
        <v>21374.572725101611</v>
      </c>
      <c r="J1013" s="30">
        <v>19552.537781584571</v>
      </c>
      <c r="K1013" s="30">
        <v>17734.518244141149</v>
      </c>
      <c r="L1013" s="30">
        <v>15923.055611981799</v>
      </c>
      <c r="N1013" s="30">
        <v>31381.180827998291</v>
      </c>
      <c r="O1013" s="30">
        <v>22593.964817634191</v>
      </c>
      <c r="P1013" s="30">
        <v>20627.787096954358</v>
      </c>
      <c r="Q1013" s="30">
        <v>18743.347876397831</v>
      </c>
      <c r="R1013" s="30">
        <v>16931.751648968318</v>
      </c>
      <c r="T1013" s="30">
        <v>37010.445917572542</v>
      </c>
      <c r="U1013" s="30">
        <v>27777.228733528329</v>
      </c>
      <c r="V1013" s="30">
        <v>25276.741999200989</v>
      </c>
      <c r="W1013" s="30">
        <v>23041.602068978049</v>
      </c>
      <c r="X1013" s="30">
        <v>20921.191352699061</v>
      </c>
    </row>
    <row r="1014" spans="1:24" x14ac:dyDescent="0.25">
      <c r="A1014" s="10" t="s">
        <v>67</v>
      </c>
      <c r="B1014" s="30">
        <v>4595.2081013831994</v>
      </c>
      <c r="C1014" s="30">
        <v>2715.5892938207999</v>
      </c>
      <c r="D1014" s="30">
        <v>2376.4815026721999</v>
      </c>
      <c r="E1014" s="30">
        <v>2040.938243864</v>
      </c>
      <c r="F1014" s="30">
        <v>1698.4801818818</v>
      </c>
      <c r="H1014" s="30">
        <v>6229.9649633108002</v>
      </c>
      <c r="I1014" s="30">
        <v>4328.6180911270003</v>
      </c>
      <c r="J1014" s="30">
        <v>3994.6233586633998</v>
      </c>
      <c r="K1014" s="30">
        <v>3618.4093702007999</v>
      </c>
      <c r="L1014" s="30">
        <v>3243.6270381700001</v>
      </c>
      <c r="N1014" s="30">
        <v>6486.7184225730007</v>
      </c>
      <c r="O1014" s="30">
        <v>4509.2600196781996</v>
      </c>
      <c r="P1014" s="30">
        <v>4174.6322418536001</v>
      </c>
      <c r="Q1014" s="30">
        <v>3831.8625267706002</v>
      </c>
      <c r="R1014" s="30">
        <v>3456.2523661907999</v>
      </c>
      <c r="T1014" s="30">
        <v>7247.2493801190003</v>
      </c>
      <c r="U1014" s="30">
        <v>5225.8576291707996</v>
      </c>
      <c r="V1014" s="30">
        <v>4890.6357626228</v>
      </c>
      <c r="W1014" s="30">
        <v>4522.1157100862001</v>
      </c>
      <c r="X1014" s="30">
        <v>4153.9657456067998</v>
      </c>
    </row>
    <row r="1015" spans="1:24" x14ac:dyDescent="0.25">
      <c r="A1015" s="10" t="s">
        <v>68</v>
      </c>
      <c r="B1015" s="30">
        <v>0</v>
      </c>
      <c r="C1015" s="30">
        <v>0</v>
      </c>
      <c r="D1015" s="30">
        <v>0</v>
      </c>
      <c r="E1015" s="30">
        <v>0</v>
      </c>
      <c r="F1015" s="30">
        <v>0</v>
      </c>
      <c r="H1015" s="30">
        <v>0</v>
      </c>
      <c r="I1015" s="30">
        <v>0</v>
      </c>
      <c r="J1015" s="30">
        <v>0</v>
      </c>
      <c r="K1015" s="30">
        <v>0</v>
      </c>
      <c r="L1015" s="30">
        <v>0</v>
      </c>
      <c r="N1015" s="30">
        <v>0</v>
      </c>
      <c r="O1015" s="30">
        <v>0</v>
      </c>
      <c r="P1015" s="30">
        <v>0</v>
      </c>
      <c r="Q1015" s="30">
        <v>0</v>
      </c>
      <c r="R1015" s="30">
        <v>0</v>
      </c>
      <c r="T1015" s="30">
        <v>0</v>
      </c>
      <c r="U1015" s="30">
        <v>0</v>
      </c>
      <c r="V1015" s="30">
        <v>0</v>
      </c>
      <c r="W1015" s="30">
        <v>0</v>
      </c>
      <c r="X1015" s="30">
        <v>0</v>
      </c>
    </row>
    <row r="1016" spans="1:24" x14ac:dyDescent="0.25">
      <c r="A1016" s="10" t="s">
        <v>69</v>
      </c>
      <c r="B1016" s="30">
        <v>0</v>
      </c>
      <c r="C1016" s="30">
        <v>0</v>
      </c>
      <c r="D1016" s="30">
        <v>0</v>
      </c>
      <c r="E1016" s="30">
        <v>0</v>
      </c>
      <c r="F1016" s="30">
        <v>0</v>
      </c>
      <c r="H1016" s="30">
        <v>0</v>
      </c>
      <c r="I1016" s="30">
        <v>0</v>
      </c>
      <c r="J1016" s="30">
        <v>0</v>
      </c>
      <c r="K1016" s="30">
        <v>0</v>
      </c>
      <c r="L1016" s="30">
        <v>0</v>
      </c>
      <c r="N1016" s="30">
        <v>0</v>
      </c>
      <c r="O1016" s="30">
        <v>0</v>
      </c>
      <c r="P1016" s="30">
        <v>0</v>
      </c>
      <c r="Q1016" s="30">
        <v>0</v>
      </c>
      <c r="R1016" s="30">
        <v>0</v>
      </c>
      <c r="T1016" s="30">
        <v>0</v>
      </c>
      <c r="U1016" s="30">
        <v>0</v>
      </c>
      <c r="V1016" s="30">
        <v>0</v>
      </c>
      <c r="W1016" s="30">
        <v>0</v>
      </c>
      <c r="X1016" s="30">
        <v>0</v>
      </c>
    </row>
    <row r="1017" spans="1:24" x14ac:dyDescent="0.25">
      <c r="A1017" s="10" t="s">
        <v>70</v>
      </c>
      <c r="B1017" s="30">
        <v>0</v>
      </c>
      <c r="C1017" s="30">
        <v>0</v>
      </c>
      <c r="D1017" s="30">
        <v>0</v>
      </c>
      <c r="E1017" s="30">
        <v>0</v>
      </c>
      <c r="F1017" s="30">
        <v>0</v>
      </c>
      <c r="H1017" s="30">
        <v>0</v>
      </c>
      <c r="I1017" s="30">
        <v>0</v>
      </c>
      <c r="J1017" s="30">
        <v>0</v>
      </c>
      <c r="K1017" s="30">
        <v>0</v>
      </c>
      <c r="L1017" s="30">
        <v>0</v>
      </c>
      <c r="N1017" s="30">
        <v>0</v>
      </c>
      <c r="O1017" s="30">
        <v>0</v>
      </c>
      <c r="P1017" s="30">
        <v>0</v>
      </c>
      <c r="Q1017" s="30">
        <v>0</v>
      </c>
      <c r="R1017" s="30">
        <v>0</v>
      </c>
      <c r="T1017" s="30">
        <v>0</v>
      </c>
      <c r="U1017" s="30">
        <v>0</v>
      </c>
      <c r="V1017" s="30">
        <v>0</v>
      </c>
      <c r="W1017" s="30">
        <v>0</v>
      </c>
      <c r="X1017" s="30">
        <v>0</v>
      </c>
    </row>
    <row r="1018" spans="1:24" x14ac:dyDescent="0.25">
      <c r="A1018" s="10" t="s">
        <v>10</v>
      </c>
      <c r="B1018" s="30">
        <v>0</v>
      </c>
      <c r="C1018" s="30">
        <v>0</v>
      </c>
      <c r="D1018" s="30">
        <v>0</v>
      </c>
      <c r="E1018" s="30">
        <v>0</v>
      </c>
      <c r="F1018" s="30">
        <v>0</v>
      </c>
      <c r="H1018" s="30">
        <v>0</v>
      </c>
      <c r="I1018" s="30">
        <v>0</v>
      </c>
      <c r="J1018" s="30">
        <v>0</v>
      </c>
      <c r="K1018" s="30">
        <v>0</v>
      </c>
      <c r="L1018" s="30">
        <v>0</v>
      </c>
      <c r="N1018" s="30">
        <v>0</v>
      </c>
      <c r="O1018" s="30">
        <v>0</v>
      </c>
      <c r="P1018" s="30">
        <v>0</v>
      </c>
      <c r="Q1018" s="30">
        <v>0</v>
      </c>
      <c r="R1018" s="30">
        <v>0</v>
      </c>
      <c r="T1018" s="30">
        <v>0</v>
      </c>
      <c r="U1018" s="30">
        <v>0</v>
      </c>
      <c r="V1018" s="30">
        <v>0</v>
      </c>
      <c r="W1018" s="30">
        <v>0</v>
      </c>
      <c r="X1018" s="30">
        <v>0</v>
      </c>
    </row>
    <row r="1019" spans="1:24" x14ac:dyDescent="0.25">
      <c r="A1019" s="10" t="s">
        <v>26</v>
      </c>
      <c r="B1019" s="30">
        <v>58455.9</v>
      </c>
      <c r="C1019" s="30">
        <v>41520.1</v>
      </c>
      <c r="D1019" s="30">
        <v>37466.1</v>
      </c>
      <c r="E1019" s="30">
        <v>33807.4</v>
      </c>
      <c r="F1019" s="30">
        <v>30279.8</v>
      </c>
      <c r="H1019" s="30">
        <v>69284.7</v>
      </c>
      <c r="I1019" s="30">
        <v>51566.2</v>
      </c>
      <c r="J1019" s="30">
        <v>47801.599999999999</v>
      </c>
      <c r="K1019" s="30">
        <v>44143.6</v>
      </c>
      <c r="L1019" s="30">
        <v>40493.699999999997</v>
      </c>
      <c r="N1019" s="30">
        <v>71258.100000000006</v>
      </c>
      <c r="O1019" s="30">
        <v>53245.3</v>
      </c>
      <c r="P1019" s="30">
        <v>49254.3</v>
      </c>
      <c r="Q1019" s="30">
        <v>45503.9</v>
      </c>
      <c r="R1019" s="30">
        <v>41852.9</v>
      </c>
      <c r="T1019" s="30">
        <v>78402.8</v>
      </c>
      <c r="U1019" s="30">
        <v>60104.9</v>
      </c>
      <c r="V1019" s="30">
        <v>55369.5</v>
      </c>
      <c r="W1019" s="30">
        <v>51240.9</v>
      </c>
      <c r="X1019" s="30">
        <v>47270.9</v>
      </c>
    </row>
    <row r="1021" spans="1:24" x14ac:dyDescent="0.25">
      <c r="A1021" s="10" t="s">
        <v>403</v>
      </c>
      <c r="B1021" s="10">
        <v>100</v>
      </c>
      <c r="C1021" s="10">
        <v>95</v>
      </c>
      <c r="D1021" s="10">
        <v>90</v>
      </c>
      <c r="E1021" s="10">
        <v>85</v>
      </c>
      <c r="F1021" s="10">
        <v>80</v>
      </c>
      <c r="G1021" s="10" t="s">
        <v>404</v>
      </c>
      <c r="H1021" s="10">
        <v>100</v>
      </c>
      <c r="I1021" s="10">
        <v>95</v>
      </c>
      <c r="J1021" s="10">
        <v>90</v>
      </c>
      <c r="K1021" s="10">
        <v>85</v>
      </c>
      <c r="L1021" s="10">
        <v>80</v>
      </c>
      <c r="M1021" s="10" t="s">
        <v>405</v>
      </c>
      <c r="N1021" s="10">
        <v>100</v>
      </c>
      <c r="O1021" s="10">
        <v>95</v>
      </c>
      <c r="P1021" s="10">
        <v>90</v>
      </c>
      <c r="Q1021" s="10">
        <v>85</v>
      </c>
      <c r="R1021" s="10">
        <v>80</v>
      </c>
      <c r="S1021" s="10" t="s">
        <v>406</v>
      </c>
      <c r="T1021" s="10">
        <v>100</v>
      </c>
      <c r="U1021" s="10">
        <v>95</v>
      </c>
      <c r="V1021" s="10">
        <v>90</v>
      </c>
      <c r="W1021" s="10">
        <v>85</v>
      </c>
      <c r="X1021" s="10">
        <v>80</v>
      </c>
    </row>
    <row r="1022" spans="1:24" x14ac:dyDescent="0.25">
      <c r="A1022" s="10" t="s">
        <v>22</v>
      </c>
      <c r="B1022" s="30">
        <v>0</v>
      </c>
      <c r="C1022" s="30">
        <v>0</v>
      </c>
      <c r="D1022" s="30">
        <v>0</v>
      </c>
      <c r="E1022" s="30">
        <v>0</v>
      </c>
      <c r="F1022" s="30">
        <v>0</v>
      </c>
      <c r="H1022" s="30">
        <v>0</v>
      </c>
      <c r="I1022" s="30">
        <v>0</v>
      </c>
      <c r="J1022" s="30">
        <v>0</v>
      </c>
      <c r="K1022" s="30">
        <v>0</v>
      </c>
      <c r="L1022" s="30">
        <v>0</v>
      </c>
      <c r="N1022" s="30">
        <v>0</v>
      </c>
      <c r="O1022" s="30">
        <v>0</v>
      </c>
      <c r="P1022" s="30">
        <v>0</v>
      </c>
      <c r="Q1022" s="30">
        <v>0</v>
      </c>
      <c r="R1022" s="30">
        <v>0</v>
      </c>
      <c r="T1022" s="30">
        <v>0</v>
      </c>
      <c r="U1022" s="30">
        <v>0</v>
      </c>
      <c r="V1022" s="30">
        <v>0</v>
      </c>
      <c r="W1022" s="30">
        <v>0</v>
      </c>
      <c r="X1022" s="30">
        <v>0</v>
      </c>
    </row>
    <row r="1023" spans="1:24" x14ac:dyDescent="0.25">
      <c r="A1023" s="10" t="s">
        <v>23</v>
      </c>
      <c r="B1023" s="30">
        <v>0</v>
      </c>
      <c r="C1023" s="30">
        <v>0</v>
      </c>
      <c r="D1023" s="30">
        <v>0</v>
      </c>
      <c r="E1023" s="30">
        <v>0</v>
      </c>
      <c r="F1023" s="30">
        <v>0</v>
      </c>
      <c r="H1023" s="30">
        <v>0</v>
      </c>
      <c r="I1023" s="30">
        <v>0</v>
      </c>
      <c r="J1023" s="30">
        <v>0</v>
      </c>
      <c r="K1023" s="30">
        <v>0</v>
      </c>
      <c r="L1023" s="30">
        <v>0</v>
      </c>
      <c r="N1023" s="30">
        <v>0</v>
      </c>
      <c r="O1023" s="30">
        <v>0</v>
      </c>
      <c r="P1023" s="30">
        <v>0</v>
      </c>
      <c r="Q1023" s="30">
        <v>0</v>
      </c>
      <c r="R1023" s="30">
        <v>0</v>
      </c>
      <c r="T1023" s="30">
        <v>0</v>
      </c>
      <c r="U1023" s="30">
        <v>0</v>
      </c>
      <c r="V1023" s="30">
        <v>0</v>
      </c>
      <c r="W1023" s="30">
        <v>0</v>
      </c>
      <c r="X1023" s="30">
        <v>0</v>
      </c>
    </row>
    <row r="1024" spans="1:24" x14ac:dyDescent="0.25">
      <c r="A1024" s="10" t="s">
        <v>24</v>
      </c>
      <c r="B1024" s="30">
        <v>0</v>
      </c>
      <c r="C1024" s="30">
        <v>0</v>
      </c>
      <c r="D1024" s="30">
        <v>0</v>
      </c>
      <c r="E1024" s="30">
        <v>0</v>
      </c>
      <c r="F1024" s="30">
        <v>0</v>
      </c>
      <c r="H1024" s="30">
        <v>0</v>
      </c>
      <c r="I1024" s="30">
        <v>0</v>
      </c>
      <c r="J1024" s="30">
        <v>0</v>
      </c>
      <c r="K1024" s="30">
        <v>0</v>
      </c>
      <c r="L1024" s="30">
        <v>0</v>
      </c>
      <c r="N1024" s="30">
        <v>0</v>
      </c>
      <c r="O1024" s="30">
        <v>0</v>
      </c>
      <c r="P1024" s="30">
        <v>0</v>
      </c>
      <c r="Q1024" s="30">
        <v>0</v>
      </c>
      <c r="R1024" s="30">
        <v>0</v>
      </c>
      <c r="T1024" s="30">
        <v>0</v>
      </c>
      <c r="U1024" s="30">
        <v>0</v>
      </c>
      <c r="V1024" s="30">
        <v>0</v>
      </c>
      <c r="W1024" s="30">
        <v>0</v>
      </c>
      <c r="X1024" s="30">
        <v>0</v>
      </c>
    </row>
    <row r="1025" spans="1:24" x14ac:dyDescent="0.25">
      <c r="A1025" s="10" t="s">
        <v>25</v>
      </c>
      <c r="B1025" s="30">
        <v>6</v>
      </c>
      <c r="C1025" s="30">
        <v>6</v>
      </c>
      <c r="D1025" s="30">
        <v>6</v>
      </c>
      <c r="E1025" s="30">
        <v>6</v>
      </c>
      <c r="F1025" s="30">
        <v>6</v>
      </c>
      <c r="H1025" s="30">
        <v>7</v>
      </c>
      <c r="I1025" s="30">
        <v>7</v>
      </c>
      <c r="J1025" s="30">
        <v>7</v>
      </c>
      <c r="K1025" s="30">
        <v>7</v>
      </c>
      <c r="L1025" s="30">
        <v>7</v>
      </c>
      <c r="N1025" s="30">
        <v>8</v>
      </c>
      <c r="O1025" s="30">
        <v>8</v>
      </c>
      <c r="P1025" s="30">
        <v>8</v>
      </c>
      <c r="Q1025" s="30">
        <v>8</v>
      </c>
      <c r="R1025" s="30">
        <v>8</v>
      </c>
      <c r="T1025" s="30">
        <v>12</v>
      </c>
      <c r="U1025" s="30">
        <v>12</v>
      </c>
      <c r="V1025" s="30">
        <v>12</v>
      </c>
      <c r="W1025" s="30">
        <v>12</v>
      </c>
      <c r="X1025" s="30">
        <v>12</v>
      </c>
    </row>
    <row r="1026" spans="1:24" x14ac:dyDescent="0.25">
      <c r="A1026" s="10" t="s">
        <v>64</v>
      </c>
      <c r="B1026" s="30">
        <v>0</v>
      </c>
      <c r="C1026" s="30">
        <v>0</v>
      </c>
      <c r="D1026" s="30">
        <v>0</v>
      </c>
      <c r="E1026" s="30">
        <v>0</v>
      </c>
      <c r="F1026" s="30">
        <v>0</v>
      </c>
      <c r="H1026" s="30">
        <v>0</v>
      </c>
      <c r="I1026" s="30">
        <v>0</v>
      </c>
      <c r="J1026" s="30">
        <v>0</v>
      </c>
      <c r="K1026" s="30">
        <v>0</v>
      </c>
      <c r="L1026" s="30">
        <v>0</v>
      </c>
      <c r="N1026" s="30">
        <v>0</v>
      </c>
      <c r="O1026" s="30">
        <v>0</v>
      </c>
      <c r="P1026" s="30">
        <v>0</v>
      </c>
      <c r="Q1026" s="30">
        <v>0</v>
      </c>
      <c r="R1026" s="30">
        <v>0</v>
      </c>
      <c r="T1026" s="30">
        <v>0</v>
      </c>
      <c r="U1026" s="30">
        <v>0</v>
      </c>
      <c r="V1026" s="30">
        <v>0</v>
      </c>
      <c r="W1026" s="30">
        <v>0</v>
      </c>
      <c r="X1026" s="30">
        <v>0</v>
      </c>
    </row>
    <row r="1027" spans="1:24" x14ac:dyDescent="0.25">
      <c r="A1027" s="10" t="s">
        <v>65</v>
      </c>
      <c r="B1027" s="30">
        <v>0</v>
      </c>
      <c r="C1027" s="30">
        <v>0</v>
      </c>
      <c r="D1027" s="30">
        <v>0</v>
      </c>
      <c r="E1027" s="30">
        <v>0</v>
      </c>
      <c r="F1027" s="30">
        <v>0</v>
      </c>
      <c r="H1027" s="30">
        <v>0</v>
      </c>
      <c r="I1027" s="30">
        <v>0</v>
      </c>
      <c r="J1027" s="30">
        <v>0</v>
      </c>
      <c r="K1027" s="30">
        <v>0</v>
      </c>
      <c r="L1027" s="30">
        <v>0</v>
      </c>
      <c r="N1027" s="30">
        <v>0</v>
      </c>
      <c r="O1027" s="30">
        <v>0</v>
      </c>
      <c r="P1027" s="30">
        <v>0</v>
      </c>
      <c r="Q1027" s="30">
        <v>0</v>
      </c>
      <c r="R1027" s="30">
        <v>0</v>
      </c>
      <c r="T1027" s="30">
        <v>0</v>
      </c>
      <c r="U1027" s="30">
        <v>0</v>
      </c>
      <c r="V1027" s="30">
        <v>0</v>
      </c>
      <c r="W1027" s="30">
        <v>0</v>
      </c>
      <c r="X1027" s="30">
        <v>0</v>
      </c>
    </row>
    <row r="1028" spans="1:24" x14ac:dyDescent="0.25">
      <c r="A1028" s="10" t="s">
        <v>66</v>
      </c>
      <c r="B1028" s="30">
        <v>0</v>
      </c>
      <c r="C1028" s="30">
        <v>0</v>
      </c>
      <c r="D1028" s="30">
        <v>0</v>
      </c>
      <c r="E1028" s="30">
        <v>0</v>
      </c>
      <c r="F1028" s="30">
        <v>0</v>
      </c>
      <c r="H1028" s="30">
        <v>0</v>
      </c>
      <c r="I1028" s="30">
        <v>0</v>
      </c>
      <c r="J1028" s="30">
        <v>0</v>
      </c>
      <c r="K1028" s="30">
        <v>0</v>
      </c>
      <c r="L1028" s="30">
        <v>0</v>
      </c>
      <c r="N1028" s="30">
        <v>0</v>
      </c>
      <c r="O1028" s="30">
        <v>0</v>
      </c>
      <c r="P1028" s="30">
        <v>0</v>
      </c>
      <c r="Q1028" s="30">
        <v>0</v>
      </c>
      <c r="R1028" s="30">
        <v>0</v>
      </c>
      <c r="T1028" s="30">
        <v>0</v>
      </c>
      <c r="U1028" s="30">
        <v>0</v>
      </c>
      <c r="V1028" s="30">
        <v>0</v>
      </c>
      <c r="W1028" s="30">
        <v>0</v>
      </c>
      <c r="X1028" s="30">
        <v>0</v>
      </c>
    </row>
    <row r="1029" spans="1:24" x14ac:dyDescent="0.25">
      <c r="A1029" s="10" t="s">
        <v>67</v>
      </c>
      <c r="B1029" s="30">
        <v>0</v>
      </c>
      <c r="C1029" s="30">
        <v>0</v>
      </c>
      <c r="D1029" s="30">
        <v>0</v>
      </c>
      <c r="E1029" s="30">
        <v>0</v>
      </c>
      <c r="F1029" s="30">
        <v>0</v>
      </c>
      <c r="H1029" s="30">
        <v>0</v>
      </c>
      <c r="I1029" s="30">
        <v>0</v>
      </c>
      <c r="J1029" s="30">
        <v>0</v>
      </c>
      <c r="K1029" s="30">
        <v>0</v>
      </c>
      <c r="L1029" s="30">
        <v>0</v>
      </c>
      <c r="N1029" s="30">
        <v>0</v>
      </c>
      <c r="O1029" s="30">
        <v>0</v>
      </c>
      <c r="P1029" s="30">
        <v>0</v>
      </c>
      <c r="Q1029" s="30">
        <v>0</v>
      </c>
      <c r="R1029" s="30">
        <v>0</v>
      </c>
      <c r="T1029" s="30">
        <v>0</v>
      </c>
      <c r="U1029" s="30">
        <v>0</v>
      </c>
      <c r="V1029" s="30">
        <v>0</v>
      </c>
      <c r="W1029" s="30">
        <v>0</v>
      </c>
      <c r="X1029" s="30">
        <v>0</v>
      </c>
    </row>
    <row r="1030" spans="1:24" x14ac:dyDescent="0.25">
      <c r="A1030" s="10" t="s">
        <v>68</v>
      </c>
      <c r="B1030" s="30">
        <v>2787.6</v>
      </c>
      <c r="C1030" s="30">
        <v>2787.6</v>
      </c>
      <c r="D1030" s="30">
        <v>2787.6</v>
      </c>
      <c r="E1030" s="30">
        <v>2787.6</v>
      </c>
      <c r="F1030" s="30">
        <v>2787.6</v>
      </c>
      <c r="H1030" s="30">
        <v>3252.2</v>
      </c>
      <c r="I1030" s="30">
        <v>3252.2</v>
      </c>
      <c r="J1030" s="30">
        <v>3252.2</v>
      </c>
      <c r="K1030" s="30">
        <v>3252.2</v>
      </c>
      <c r="L1030" s="30">
        <v>3252.2</v>
      </c>
      <c r="N1030" s="30">
        <v>3716.8</v>
      </c>
      <c r="O1030" s="30">
        <v>3716.8</v>
      </c>
      <c r="P1030" s="30">
        <v>3716.8</v>
      </c>
      <c r="Q1030" s="30">
        <v>3716.8</v>
      </c>
      <c r="R1030" s="30">
        <v>3716.8</v>
      </c>
      <c r="T1030" s="30">
        <v>5575.2000000000007</v>
      </c>
      <c r="U1030" s="30">
        <v>5575.2000000000007</v>
      </c>
      <c r="V1030" s="30">
        <v>5575.2000000000007</v>
      </c>
      <c r="W1030" s="30">
        <v>5575.2000000000007</v>
      </c>
      <c r="X1030" s="30">
        <v>5575.2000000000007</v>
      </c>
    </row>
    <row r="1031" spans="1:24" x14ac:dyDescent="0.25">
      <c r="A1031" s="10" t="s">
        <v>69</v>
      </c>
      <c r="B1031" s="30">
        <v>730.43695500000001</v>
      </c>
      <c r="C1031" s="30">
        <v>730.43695500000001</v>
      </c>
      <c r="D1031" s="30">
        <v>730.43695500000001</v>
      </c>
      <c r="E1031" s="30">
        <v>730.43695500000001</v>
      </c>
      <c r="F1031" s="30">
        <v>730.43695500000001</v>
      </c>
      <c r="H1031" s="30">
        <v>852.17644749999999</v>
      </c>
      <c r="I1031" s="30">
        <v>852.17644749999999</v>
      </c>
      <c r="J1031" s="30">
        <v>852.17644749999999</v>
      </c>
      <c r="K1031" s="30">
        <v>852.17644749999999</v>
      </c>
      <c r="L1031" s="30">
        <v>852.17644749999999</v>
      </c>
      <c r="N1031" s="30">
        <v>973.91593999999998</v>
      </c>
      <c r="O1031" s="30">
        <v>973.91593999999998</v>
      </c>
      <c r="P1031" s="30">
        <v>973.91593999999998</v>
      </c>
      <c r="Q1031" s="30">
        <v>973.91593999999998</v>
      </c>
      <c r="R1031" s="30">
        <v>973.91593999999998</v>
      </c>
      <c r="T1031" s="30">
        <v>1460.87391</v>
      </c>
      <c r="U1031" s="30">
        <v>1460.87391</v>
      </c>
      <c r="V1031" s="30">
        <v>1460.87391</v>
      </c>
      <c r="W1031" s="30">
        <v>1460.87391</v>
      </c>
      <c r="X1031" s="30">
        <v>1460.87391</v>
      </c>
    </row>
    <row r="1032" spans="1:24" x14ac:dyDescent="0.25">
      <c r="A1032" s="10" t="s">
        <v>70</v>
      </c>
      <c r="B1032" s="30">
        <v>2207.1177641851491</v>
      </c>
      <c r="C1032" s="30">
        <v>2096.7618759759098</v>
      </c>
      <c r="D1032" s="30">
        <v>1986.4059877666459</v>
      </c>
      <c r="E1032" s="30">
        <v>1876.0500995573941</v>
      </c>
      <c r="F1032" s="30">
        <v>1765.6942113481371</v>
      </c>
      <c r="H1032" s="30">
        <v>2207.935366616824</v>
      </c>
      <c r="I1032" s="30">
        <v>2097.5385982860039</v>
      </c>
      <c r="J1032" s="30">
        <v>1987.141829955169</v>
      </c>
      <c r="K1032" s="30">
        <v>1876.7450616243341</v>
      </c>
      <c r="L1032" s="30">
        <v>1766.3482932934969</v>
      </c>
      <c r="N1032" s="30">
        <v>2207.9353666168308</v>
      </c>
      <c r="O1032" s="30">
        <v>2097.5385982859948</v>
      </c>
      <c r="P1032" s="30">
        <v>1987.141829955154</v>
      </c>
      <c r="Q1032" s="30">
        <v>1876.745061624312</v>
      </c>
      <c r="R1032" s="30">
        <v>1766.3482932934669</v>
      </c>
      <c r="T1032" s="30">
        <v>2208.7529690484798</v>
      </c>
      <c r="U1032" s="30">
        <v>2098.315320596063</v>
      </c>
      <c r="V1032" s="30">
        <v>1987.8776721436379</v>
      </c>
      <c r="W1032" s="30">
        <v>1877.4400236912179</v>
      </c>
      <c r="X1032" s="30">
        <v>1767.002375238792</v>
      </c>
    </row>
    <row r="1033" spans="1:24" x14ac:dyDescent="0.25">
      <c r="A1033" s="10" t="s">
        <v>10</v>
      </c>
      <c r="B1033" s="30">
        <v>40958.06637996457</v>
      </c>
      <c r="C1033" s="30">
        <v>38910.16306096669</v>
      </c>
      <c r="D1033" s="30">
        <v>36862.25974196833</v>
      </c>
      <c r="E1033" s="30">
        <v>34814.356422970217</v>
      </c>
      <c r="F1033" s="30">
        <v>32766.453103971991</v>
      </c>
      <c r="H1033" s="30">
        <v>40973.23884389575</v>
      </c>
      <c r="I1033" s="30">
        <v>38924.576901701359</v>
      </c>
      <c r="J1033" s="30">
        <v>36875.91495950667</v>
      </c>
      <c r="K1033" s="30">
        <v>34827.253017312018</v>
      </c>
      <c r="L1033" s="30">
        <v>32778.591075117307</v>
      </c>
      <c r="N1033" s="30">
        <v>40973.238843895881</v>
      </c>
      <c r="O1033" s="30">
        <v>38924.576901701192</v>
      </c>
      <c r="P1033" s="30">
        <v>36875.914959506408</v>
      </c>
      <c r="Q1033" s="30">
        <v>34827.253017311603</v>
      </c>
      <c r="R1033" s="30">
        <v>32778.591075116747</v>
      </c>
      <c r="T1033" s="30">
        <v>40988.411307826573</v>
      </c>
      <c r="U1033" s="30">
        <v>38938.990742435373</v>
      </c>
      <c r="V1033" s="30">
        <v>36889.570177044028</v>
      </c>
      <c r="W1033" s="30">
        <v>34840.149611652771</v>
      </c>
      <c r="X1033" s="30">
        <v>32790.729046261396</v>
      </c>
    </row>
    <row r="1034" spans="1:24" x14ac:dyDescent="0.25">
      <c r="A1034" s="10" t="s">
        <v>26</v>
      </c>
      <c r="B1034" s="30">
        <v>46683</v>
      </c>
      <c r="C1034" s="30">
        <v>44524.7</v>
      </c>
      <c r="D1034" s="30">
        <v>42366.5</v>
      </c>
      <c r="E1034" s="30">
        <v>40208.199999999997</v>
      </c>
      <c r="F1034" s="30">
        <v>38050</v>
      </c>
      <c r="H1034" s="30">
        <v>47285.3</v>
      </c>
      <c r="I1034" s="30">
        <v>45126.2</v>
      </c>
      <c r="J1034" s="30">
        <v>42967.199999999997</v>
      </c>
      <c r="K1034" s="30">
        <v>40808.1</v>
      </c>
      <c r="L1034" s="30">
        <v>38649</v>
      </c>
      <c r="N1034" s="30">
        <v>47871.6</v>
      </c>
      <c r="O1034" s="30">
        <v>45712.5</v>
      </c>
      <c r="P1034" s="30">
        <v>43553.5</v>
      </c>
      <c r="Q1034" s="30">
        <v>41394.400000000001</v>
      </c>
      <c r="R1034" s="30">
        <v>39235.300000000003</v>
      </c>
      <c r="T1034" s="30">
        <v>50232.800000000003</v>
      </c>
      <c r="U1034" s="30">
        <v>48072.9</v>
      </c>
      <c r="V1034" s="30">
        <v>45913</v>
      </c>
      <c r="W1034" s="30">
        <v>43753.2</v>
      </c>
      <c r="X1034" s="30">
        <v>41593.300000000003</v>
      </c>
    </row>
    <row r="1036" spans="1:24" x14ac:dyDescent="0.25">
      <c r="A1036" s="10" t="s">
        <v>407</v>
      </c>
      <c r="B1036" s="10">
        <v>100</v>
      </c>
      <c r="C1036" s="10">
        <v>95</v>
      </c>
      <c r="D1036" s="10">
        <v>90</v>
      </c>
      <c r="E1036" s="10">
        <v>85</v>
      </c>
      <c r="F1036" s="10">
        <v>80</v>
      </c>
      <c r="G1036" s="10" t="s">
        <v>408</v>
      </c>
      <c r="H1036" s="10">
        <v>100</v>
      </c>
      <c r="I1036" s="10">
        <v>95</v>
      </c>
      <c r="J1036" s="10">
        <v>90</v>
      </c>
      <c r="K1036" s="10">
        <v>85</v>
      </c>
      <c r="L1036" s="10">
        <v>80</v>
      </c>
      <c r="M1036" s="10" t="s">
        <v>409</v>
      </c>
      <c r="N1036" s="10">
        <v>100</v>
      </c>
      <c r="O1036" s="10">
        <v>95</v>
      </c>
      <c r="P1036" s="10">
        <v>90</v>
      </c>
      <c r="Q1036" s="10">
        <v>85</v>
      </c>
      <c r="R1036" s="10">
        <v>80</v>
      </c>
      <c r="S1036" s="10" t="s">
        <v>410</v>
      </c>
      <c r="T1036" s="10">
        <v>100</v>
      </c>
      <c r="U1036" s="10">
        <v>95</v>
      </c>
      <c r="V1036" s="10">
        <v>90</v>
      </c>
      <c r="W1036" s="10">
        <v>85</v>
      </c>
      <c r="X1036" s="10">
        <v>80</v>
      </c>
    </row>
    <row r="1037" spans="1:24" x14ac:dyDescent="0.25">
      <c r="A1037" s="10" t="s">
        <v>22</v>
      </c>
      <c r="B1037" s="30">
        <v>7.6539999999999999</v>
      </c>
      <c r="C1037" s="30">
        <v>7.6539999999999999</v>
      </c>
      <c r="D1037" s="30">
        <v>7.6539999999999999</v>
      </c>
      <c r="E1037" s="30">
        <v>7.6539999999999999</v>
      </c>
      <c r="F1037" s="30">
        <v>7.6539999999999999</v>
      </c>
      <c r="H1037" s="30">
        <v>4.8440000000000003</v>
      </c>
      <c r="I1037" s="30">
        <v>4.8440000000000003</v>
      </c>
      <c r="J1037" s="30">
        <v>4.8440000000000003</v>
      </c>
      <c r="K1037" s="30">
        <v>4.8440000000000003</v>
      </c>
      <c r="L1037" s="30">
        <v>4.8440000000000003</v>
      </c>
      <c r="N1037" s="30">
        <v>4.3319999999999999</v>
      </c>
      <c r="O1037" s="30">
        <v>4.3319999999999999</v>
      </c>
      <c r="P1037" s="30">
        <v>4.3319999999999999</v>
      </c>
      <c r="Q1037" s="30">
        <v>4.3319999999999999</v>
      </c>
      <c r="R1037" s="30">
        <v>4.3319999999999999</v>
      </c>
      <c r="T1037" s="30">
        <v>2.6219999999999999</v>
      </c>
      <c r="U1037" s="30">
        <v>2.6219999999999999</v>
      </c>
      <c r="V1037" s="30">
        <v>2.6219999999999999</v>
      </c>
      <c r="W1037" s="30">
        <v>2.6219999999999999</v>
      </c>
      <c r="X1037" s="30">
        <v>2.6219999999999999</v>
      </c>
    </row>
    <row r="1038" spans="1:24" x14ac:dyDescent="0.25">
      <c r="A1038" s="10" t="s">
        <v>23</v>
      </c>
      <c r="B1038" s="30">
        <v>0</v>
      </c>
      <c r="C1038" s="30">
        <v>0</v>
      </c>
      <c r="D1038" s="30">
        <v>0</v>
      </c>
      <c r="E1038" s="30">
        <v>0</v>
      </c>
      <c r="F1038" s="30">
        <v>0</v>
      </c>
      <c r="H1038" s="30">
        <v>0</v>
      </c>
      <c r="I1038" s="30">
        <v>0</v>
      </c>
      <c r="J1038" s="30">
        <v>0</v>
      </c>
      <c r="K1038" s="30">
        <v>0</v>
      </c>
      <c r="L1038" s="30">
        <v>0</v>
      </c>
      <c r="N1038" s="30">
        <v>0</v>
      </c>
      <c r="O1038" s="30">
        <v>0</v>
      </c>
      <c r="P1038" s="30">
        <v>0</v>
      </c>
      <c r="Q1038" s="30">
        <v>0</v>
      </c>
      <c r="R1038" s="30">
        <v>0</v>
      </c>
      <c r="T1038" s="30">
        <v>0</v>
      </c>
      <c r="U1038" s="30">
        <v>0</v>
      </c>
      <c r="V1038" s="30">
        <v>0</v>
      </c>
      <c r="W1038" s="30">
        <v>0</v>
      </c>
      <c r="X1038" s="30">
        <v>0</v>
      </c>
    </row>
    <row r="1039" spans="1:24" x14ac:dyDescent="0.25">
      <c r="A1039" s="10" t="s">
        <v>24</v>
      </c>
      <c r="B1039" s="30">
        <v>0</v>
      </c>
      <c r="C1039" s="30">
        <v>0</v>
      </c>
      <c r="D1039" s="30">
        <v>0</v>
      </c>
      <c r="E1039" s="30">
        <v>0</v>
      </c>
      <c r="F1039" s="30">
        <v>0</v>
      </c>
      <c r="H1039" s="30">
        <v>0</v>
      </c>
      <c r="I1039" s="30">
        <v>0</v>
      </c>
      <c r="J1039" s="30">
        <v>0</v>
      </c>
      <c r="K1039" s="30">
        <v>0</v>
      </c>
      <c r="L1039" s="30">
        <v>0</v>
      </c>
      <c r="N1039" s="30">
        <v>0</v>
      </c>
      <c r="O1039" s="30">
        <v>0</v>
      </c>
      <c r="P1039" s="30">
        <v>0</v>
      </c>
      <c r="Q1039" s="30">
        <v>0</v>
      </c>
      <c r="R1039" s="30">
        <v>0</v>
      </c>
      <c r="T1039" s="30">
        <v>0</v>
      </c>
      <c r="U1039" s="30">
        <v>0</v>
      </c>
      <c r="V1039" s="30">
        <v>0</v>
      </c>
      <c r="W1039" s="30">
        <v>0</v>
      </c>
      <c r="X1039" s="30">
        <v>0</v>
      </c>
    </row>
    <row r="1040" spans="1:24" x14ac:dyDescent="0.25">
      <c r="A1040" s="10" t="s">
        <v>25</v>
      </c>
      <c r="B1040" s="30">
        <v>6</v>
      </c>
      <c r="C1040" s="30">
        <v>6</v>
      </c>
      <c r="D1040" s="30">
        <v>6</v>
      </c>
      <c r="E1040" s="30">
        <v>6</v>
      </c>
      <c r="F1040" s="30">
        <v>6</v>
      </c>
      <c r="H1040" s="30">
        <v>7</v>
      </c>
      <c r="I1040" s="30">
        <v>7</v>
      </c>
      <c r="J1040" s="30">
        <v>7</v>
      </c>
      <c r="K1040" s="30">
        <v>7</v>
      </c>
      <c r="L1040" s="30">
        <v>7</v>
      </c>
      <c r="N1040" s="30">
        <v>8</v>
      </c>
      <c r="O1040" s="30">
        <v>8</v>
      </c>
      <c r="P1040" s="30">
        <v>8</v>
      </c>
      <c r="Q1040" s="30">
        <v>8</v>
      </c>
      <c r="R1040" s="30">
        <v>8</v>
      </c>
      <c r="T1040" s="30">
        <v>12</v>
      </c>
      <c r="U1040" s="30">
        <v>12</v>
      </c>
      <c r="V1040" s="30">
        <v>12</v>
      </c>
      <c r="W1040" s="30">
        <v>12</v>
      </c>
      <c r="X1040" s="30">
        <v>12</v>
      </c>
    </row>
    <row r="1041" spans="1:24" x14ac:dyDescent="0.25">
      <c r="A1041" s="10" t="s">
        <v>64</v>
      </c>
      <c r="B1041" s="30">
        <v>10716.201999999999</v>
      </c>
      <c r="C1041" s="30">
        <v>10716.201999999999</v>
      </c>
      <c r="D1041" s="30">
        <v>10716.201999999999</v>
      </c>
      <c r="E1041" s="30">
        <v>10716.201999999999</v>
      </c>
      <c r="F1041" s="30">
        <v>10716.201999999999</v>
      </c>
      <c r="H1041" s="30">
        <v>6781.4320000000007</v>
      </c>
      <c r="I1041" s="30">
        <v>6781.4320000000007</v>
      </c>
      <c r="J1041" s="30">
        <v>6781.4320000000007</v>
      </c>
      <c r="K1041" s="30">
        <v>6781.4320000000007</v>
      </c>
      <c r="L1041" s="30">
        <v>6781.4320000000007</v>
      </c>
      <c r="N1041" s="30">
        <v>6064.2820000000011</v>
      </c>
      <c r="O1041" s="30">
        <v>6064.2820000000011</v>
      </c>
      <c r="P1041" s="30">
        <v>6064.2820000000011</v>
      </c>
      <c r="Q1041" s="30">
        <v>6064.2820000000011</v>
      </c>
      <c r="R1041" s="30">
        <v>6064.2820000000011</v>
      </c>
      <c r="T1041" s="30">
        <v>3671.43</v>
      </c>
      <c r="U1041" s="30">
        <v>3671.43</v>
      </c>
      <c r="V1041" s="30">
        <v>3671.43</v>
      </c>
      <c r="W1041" s="30">
        <v>3671.43</v>
      </c>
      <c r="X1041" s="30">
        <v>3671.43</v>
      </c>
    </row>
    <row r="1042" spans="1:24" x14ac:dyDescent="0.25">
      <c r="A1042" s="10" t="s">
        <v>65</v>
      </c>
      <c r="B1042" s="30">
        <v>1043.6679944059881</v>
      </c>
      <c r="C1042" s="30">
        <v>1043.6679944059881</v>
      </c>
      <c r="D1042" s="30">
        <v>1043.6679944059881</v>
      </c>
      <c r="E1042" s="30">
        <v>1043.6679944059881</v>
      </c>
      <c r="F1042" s="30">
        <v>1043.6679944059881</v>
      </c>
      <c r="H1042" s="30">
        <v>660.45447208260805</v>
      </c>
      <c r="I1042" s="30">
        <v>660.45447208260805</v>
      </c>
      <c r="J1042" s="30">
        <v>660.45447208260805</v>
      </c>
      <c r="K1042" s="30">
        <v>660.45447208260805</v>
      </c>
      <c r="L1042" s="30">
        <v>660.45447208260805</v>
      </c>
      <c r="N1042" s="30">
        <v>590.61009044550804</v>
      </c>
      <c r="O1042" s="30">
        <v>590.61009044550804</v>
      </c>
      <c r="P1042" s="30">
        <v>590.61009044550804</v>
      </c>
      <c r="Q1042" s="30">
        <v>590.61009044550804</v>
      </c>
      <c r="R1042" s="30">
        <v>590.61009044550804</v>
      </c>
      <c r="T1042" s="30">
        <v>357.56641995941999</v>
      </c>
      <c r="U1042" s="30">
        <v>357.56641995941999</v>
      </c>
      <c r="V1042" s="30">
        <v>357.56641995941999</v>
      </c>
      <c r="W1042" s="30">
        <v>357.56641995941999</v>
      </c>
      <c r="X1042" s="30">
        <v>357.56641995941999</v>
      </c>
    </row>
    <row r="1043" spans="1:24" x14ac:dyDescent="0.25">
      <c r="A1043" s="10" t="s">
        <v>66</v>
      </c>
      <c r="B1043" s="30">
        <v>1.6916201542000001E-9</v>
      </c>
      <c r="C1043" s="30">
        <v>0</v>
      </c>
      <c r="D1043" s="30">
        <v>0</v>
      </c>
      <c r="E1043" s="30">
        <v>0</v>
      </c>
      <c r="F1043" s="30">
        <v>0</v>
      </c>
      <c r="H1043" s="30">
        <v>0</v>
      </c>
      <c r="I1043" s="30">
        <v>0</v>
      </c>
      <c r="J1043" s="30">
        <v>0</v>
      </c>
      <c r="K1043" s="30">
        <v>0</v>
      </c>
      <c r="L1043" s="30">
        <v>0</v>
      </c>
      <c r="N1043" s="30">
        <v>0</v>
      </c>
      <c r="O1043" s="30">
        <v>0</v>
      </c>
      <c r="P1043" s="30">
        <v>0</v>
      </c>
      <c r="Q1043" s="30">
        <v>0</v>
      </c>
      <c r="R1043" s="30">
        <v>0</v>
      </c>
      <c r="T1043" s="30">
        <v>-1.4967504945E-9</v>
      </c>
      <c r="U1043" s="30">
        <v>0</v>
      </c>
      <c r="V1043" s="30">
        <v>0</v>
      </c>
      <c r="W1043" s="30">
        <v>0</v>
      </c>
      <c r="X1043" s="30">
        <v>0</v>
      </c>
    </row>
    <row r="1044" spans="1:24" x14ac:dyDescent="0.25">
      <c r="A1044" s="10" t="s">
        <v>67</v>
      </c>
      <c r="B1044" s="30">
        <v>4.0581713737483999E-10</v>
      </c>
      <c r="C1044" s="30">
        <v>0</v>
      </c>
      <c r="D1044" s="30">
        <v>0</v>
      </c>
      <c r="E1044" s="30">
        <v>0</v>
      </c>
      <c r="F1044" s="30">
        <v>0</v>
      </c>
      <c r="H1044" s="30">
        <v>0</v>
      </c>
      <c r="I1044" s="30">
        <v>0</v>
      </c>
      <c r="J1044" s="30">
        <v>0</v>
      </c>
      <c r="K1044" s="30">
        <v>0</v>
      </c>
      <c r="L1044" s="30">
        <v>0</v>
      </c>
      <c r="N1044" s="30">
        <v>0</v>
      </c>
      <c r="O1044" s="30">
        <v>0</v>
      </c>
      <c r="P1044" s="30">
        <v>0</v>
      </c>
      <c r="Q1044" s="30">
        <v>0</v>
      </c>
      <c r="R1044" s="30">
        <v>0</v>
      </c>
      <c r="T1044" s="30">
        <v>-3.5906819833890002E-10</v>
      </c>
      <c r="U1044" s="30">
        <v>0</v>
      </c>
      <c r="V1044" s="30">
        <v>0</v>
      </c>
      <c r="W1044" s="30">
        <v>0</v>
      </c>
      <c r="X1044" s="30">
        <v>0</v>
      </c>
    </row>
    <row r="1045" spans="1:24" x14ac:dyDescent="0.25">
      <c r="A1045" s="10" t="s">
        <v>68</v>
      </c>
      <c r="B1045" s="30">
        <v>2787.6</v>
      </c>
      <c r="C1045" s="30">
        <v>2787.6</v>
      </c>
      <c r="D1045" s="30">
        <v>2787.6</v>
      </c>
      <c r="E1045" s="30">
        <v>2787.6</v>
      </c>
      <c r="F1045" s="30">
        <v>2787.6</v>
      </c>
      <c r="H1045" s="30">
        <v>3252.2</v>
      </c>
      <c r="I1045" s="30">
        <v>3252.2</v>
      </c>
      <c r="J1045" s="30">
        <v>3252.2</v>
      </c>
      <c r="K1045" s="30">
        <v>3252.2</v>
      </c>
      <c r="L1045" s="30">
        <v>3252.2</v>
      </c>
      <c r="N1045" s="30">
        <v>3716.8</v>
      </c>
      <c r="O1045" s="30">
        <v>3716.8</v>
      </c>
      <c r="P1045" s="30">
        <v>3716.8</v>
      </c>
      <c r="Q1045" s="30">
        <v>3716.8</v>
      </c>
      <c r="R1045" s="30">
        <v>3716.8</v>
      </c>
      <c r="T1045" s="30">
        <v>5575.2000000000007</v>
      </c>
      <c r="U1045" s="30">
        <v>5575.2000000000007</v>
      </c>
      <c r="V1045" s="30">
        <v>5575.2000000000007</v>
      </c>
      <c r="W1045" s="30">
        <v>5575.2000000000007</v>
      </c>
      <c r="X1045" s="30">
        <v>5575.2000000000007</v>
      </c>
    </row>
    <row r="1046" spans="1:24" x14ac:dyDescent="0.25">
      <c r="A1046" s="10" t="s">
        <v>69</v>
      </c>
      <c r="B1046" s="30">
        <v>730.43695500000001</v>
      </c>
      <c r="C1046" s="30">
        <v>730.43695500000001</v>
      </c>
      <c r="D1046" s="30">
        <v>730.43695500000001</v>
      </c>
      <c r="E1046" s="30">
        <v>730.43695500000001</v>
      </c>
      <c r="F1046" s="30">
        <v>730.43695500000001</v>
      </c>
      <c r="H1046" s="30">
        <v>852.17644749999999</v>
      </c>
      <c r="I1046" s="30">
        <v>852.17644749999999</v>
      </c>
      <c r="J1046" s="30">
        <v>852.17644749999999</v>
      </c>
      <c r="K1046" s="30">
        <v>852.17644749999999</v>
      </c>
      <c r="L1046" s="30">
        <v>852.17644749999999</v>
      </c>
      <c r="N1046" s="30">
        <v>973.91593999999998</v>
      </c>
      <c r="O1046" s="30">
        <v>973.91593999999998</v>
      </c>
      <c r="P1046" s="30">
        <v>973.91593999999998</v>
      </c>
      <c r="Q1046" s="30">
        <v>973.91593999999998</v>
      </c>
      <c r="R1046" s="30">
        <v>973.91593999999998</v>
      </c>
      <c r="T1046" s="30">
        <v>1460.87391</v>
      </c>
      <c r="U1046" s="30">
        <v>1460.87391</v>
      </c>
      <c r="V1046" s="30">
        <v>1460.87391</v>
      </c>
      <c r="W1046" s="30">
        <v>1460.87391</v>
      </c>
      <c r="X1046" s="30">
        <v>1460.87391</v>
      </c>
    </row>
    <row r="1047" spans="1:24" x14ac:dyDescent="0.25">
      <c r="A1047" s="10" t="s">
        <v>70</v>
      </c>
      <c r="B1047" s="30">
        <v>1089.091955375098</v>
      </c>
      <c r="C1047" s="30">
        <v>978.73606716584845</v>
      </c>
      <c r="D1047" s="30">
        <v>868.38017895659198</v>
      </c>
      <c r="E1047" s="30">
        <v>758.02429074732368</v>
      </c>
      <c r="F1047" s="30">
        <v>647.66840170925104</v>
      </c>
      <c r="H1047" s="30">
        <v>1507.902098629404</v>
      </c>
      <c r="I1047" s="30">
        <v>1397.5053302985641</v>
      </c>
      <c r="J1047" s="30">
        <v>1287.1085619677201</v>
      </c>
      <c r="K1047" s="30">
        <v>1176.7117936368761</v>
      </c>
      <c r="L1047" s="30">
        <v>1066.315025306028</v>
      </c>
      <c r="N1047" s="30">
        <v>1578.8189983404261</v>
      </c>
      <c r="O1047" s="30">
        <v>1468.422230009576</v>
      </c>
      <c r="P1047" s="30">
        <v>1358.0254616787261</v>
      </c>
      <c r="Q1047" s="30">
        <v>1247.628693347875</v>
      </c>
      <c r="R1047" s="30">
        <v>1137.2319250170231</v>
      </c>
      <c r="T1047" s="30">
        <v>1836.065489820709</v>
      </c>
      <c r="U1047" s="30">
        <v>1725.627841368251</v>
      </c>
      <c r="V1047" s="30">
        <v>1615.1901929158239</v>
      </c>
      <c r="W1047" s="30">
        <v>1504.7525444634</v>
      </c>
      <c r="X1047" s="30">
        <v>1394.314896010977</v>
      </c>
    </row>
    <row r="1048" spans="1:24" x14ac:dyDescent="0.25">
      <c r="A1048" s="10" t="s">
        <v>10</v>
      </c>
      <c r="B1048" s="30">
        <v>17964.94810299743</v>
      </c>
      <c r="C1048" s="30">
        <v>16144.58959722136</v>
      </c>
      <c r="D1048" s="30">
        <v>14324.231091445179</v>
      </c>
      <c r="E1048" s="30">
        <v>12503.8725856688</v>
      </c>
      <c r="F1048" s="30">
        <v>10683.514066221</v>
      </c>
      <c r="H1048" s="30">
        <v>24873.36612173231</v>
      </c>
      <c r="I1048" s="30">
        <v>23052.33328422585</v>
      </c>
      <c r="J1048" s="30">
        <v>21231.300446719331</v>
      </c>
      <c r="K1048" s="30">
        <v>19410.267609212809</v>
      </c>
      <c r="L1048" s="30">
        <v>17589.234771706229</v>
      </c>
      <c r="N1048" s="30">
        <v>26043.164885414481</v>
      </c>
      <c r="O1048" s="30">
        <v>24222.13204790786</v>
      </c>
      <c r="P1048" s="30">
        <v>22401.099210401229</v>
      </c>
      <c r="Q1048" s="30">
        <v>20580.066372894591</v>
      </c>
      <c r="R1048" s="30">
        <v>18759.033535387942</v>
      </c>
      <c r="T1048" s="30">
        <v>30286.534645252421</v>
      </c>
      <c r="U1048" s="30">
        <v>28464.827476015129</v>
      </c>
      <c r="V1048" s="30">
        <v>26643.120306778339</v>
      </c>
      <c r="W1048" s="30">
        <v>24821.4131375416</v>
      </c>
      <c r="X1048" s="30">
        <v>22999.705968304868</v>
      </c>
    </row>
    <row r="1049" spans="1:24" x14ac:dyDescent="0.25">
      <c r="A1049" s="10" t="s">
        <v>26</v>
      </c>
      <c r="B1049" s="30">
        <v>34331.300000000003</v>
      </c>
      <c r="C1049" s="30">
        <v>32400.6</v>
      </c>
      <c r="D1049" s="30">
        <v>30469.9</v>
      </c>
      <c r="E1049" s="30">
        <v>28539.200000000001</v>
      </c>
      <c r="F1049" s="30">
        <v>26608.5</v>
      </c>
      <c r="H1049" s="30">
        <v>37927</v>
      </c>
      <c r="I1049" s="30">
        <v>35995.599999999999</v>
      </c>
      <c r="J1049" s="30">
        <v>34064.199999999997</v>
      </c>
      <c r="K1049" s="30">
        <v>32132.7</v>
      </c>
      <c r="L1049" s="30">
        <v>30201.3</v>
      </c>
      <c r="N1049" s="30">
        <v>38967.1</v>
      </c>
      <c r="O1049" s="30">
        <v>37035.599999999999</v>
      </c>
      <c r="P1049" s="30">
        <v>35104.199999999997</v>
      </c>
      <c r="Q1049" s="30">
        <v>33172.800000000003</v>
      </c>
      <c r="R1049" s="30">
        <v>31241.4</v>
      </c>
      <c r="T1049" s="30">
        <v>43187.1</v>
      </c>
      <c r="U1049" s="30">
        <v>41254.9</v>
      </c>
      <c r="V1049" s="30">
        <v>39322.800000000003</v>
      </c>
      <c r="W1049" s="30">
        <v>37390.6</v>
      </c>
      <c r="X1049" s="30">
        <v>35458.5</v>
      </c>
    </row>
    <row r="1051" spans="1:24" x14ac:dyDescent="0.25">
      <c r="A1051" s="10" t="s">
        <v>411</v>
      </c>
      <c r="B1051" s="10">
        <v>100</v>
      </c>
      <c r="C1051" s="10">
        <v>95</v>
      </c>
      <c r="D1051" s="10">
        <v>90</v>
      </c>
      <c r="E1051" s="10">
        <v>85</v>
      </c>
      <c r="F1051" s="10">
        <v>80</v>
      </c>
      <c r="G1051" s="10" t="s">
        <v>412</v>
      </c>
      <c r="H1051" s="10">
        <v>100</v>
      </c>
      <c r="I1051" s="10">
        <v>95</v>
      </c>
      <c r="J1051" s="10">
        <v>90</v>
      </c>
      <c r="K1051" s="10">
        <v>85</v>
      </c>
      <c r="L1051" s="10">
        <v>80</v>
      </c>
      <c r="M1051" s="10" t="s">
        <v>413</v>
      </c>
      <c r="N1051" s="10">
        <v>100</v>
      </c>
      <c r="O1051" s="10">
        <v>95</v>
      </c>
      <c r="P1051" s="10">
        <v>90</v>
      </c>
      <c r="Q1051" s="10">
        <v>85</v>
      </c>
      <c r="R1051" s="10">
        <v>80</v>
      </c>
      <c r="S1051" s="10" t="s">
        <v>414</v>
      </c>
      <c r="T1051" s="10">
        <v>100</v>
      </c>
      <c r="U1051" s="10">
        <v>95</v>
      </c>
      <c r="V1051" s="10">
        <v>90</v>
      </c>
      <c r="W1051" s="10">
        <v>85</v>
      </c>
      <c r="X1051" s="10">
        <v>80</v>
      </c>
    </row>
    <row r="1052" spans="1:24" x14ac:dyDescent="0.25">
      <c r="A1052" s="10" t="s">
        <v>22</v>
      </c>
      <c r="B1052" s="30">
        <v>20.606000000000002</v>
      </c>
      <c r="C1052" s="30">
        <v>16.077999999999999</v>
      </c>
      <c r="D1052" s="30">
        <v>15.051</v>
      </c>
      <c r="E1052" s="30">
        <v>14.061</v>
      </c>
      <c r="F1052" s="30">
        <v>13.111000000000001</v>
      </c>
      <c r="H1052" s="30">
        <v>21.759</v>
      </c>
      <c r="I1052" s="30">
        <v>16.835000000000001</v>
      </c>
      <c r="J1052" s="30">
        <v>15.788</v>
      </c>
      <c r="K1052" s="30">
        <v>14.835000000000001</v>
      </c>
      <c r="L1052" s="30">
        <v>13.882</v>
      </c>
      <c r="N1052" s="30">
        <v>21.734000000000002</v>
      </c>
      <c r="O1052" s="30">
        <v>17.015999999999998</v>
      </c>
      <c r="P1052" s="30">
        <v>15.916</v>
      </c>
      <c r="Q1052" s="30">
        <v>14.925000000000001</v>
      </c>
      <c r="R1052" s="30">
        <v>13.972</v>
      </c>
      <c r="T1052" s="30">
        <v>22.225999999999999</v>
      </c>
      <c r="U1052" s="30">
        <v>17.640999999999998</v>
      </c>
      <c r="V1052" s="30">
        <v>16.404</v>
      </c>
      <c r="W1052" s="30">
        <v>15.412000000000001</v>
      </c>
      <c r="X1052" s="30">
        <v>14.446999999999999</v>
      </c>
    </row>
    <row r="1053" spans="1:24" x14ac:dyDescent="0.25">
      <c r="A1053" s="10" t="s">
        <v>23</v>
      </c>
      <c r="B1053" s="30">
        <v>4.76</v>
      </c>
      <c r="C1053" s="30">
        <v>4.3470000000000004</v>
      </c>
      <c r="D1053" s="30">
        <v>3.218</v>
      </c>
      <c r="E1053" s="30">
        <v>2.5870000000000002</v>
      </c>
      <c r="F1053" s="30">
        <v>2.121</v>
      </c>
      <c r="H1053" s="30">
        <v>5.71</v>
      </c>
      <c r="I1053" s="30">
        <v>5.202</v>
      </c>
      <c r="J1053" s="30">
        <v>4.5309999999999997</v>
      </c>
      <c r="K1053" s="30">
        <v>4.1399999999999997</v>
      </c>
      <c r="L1053" s="30">
        <v>3.7509999999999999</v>
      </c>
      <c r="N1053" s="30">
        <v>6.78</v>
      </c>
      <c r="O1053" s="30">
        <v>5.93</v>
      </c>
      <c r="P1053" s="30">
        <v>5.0380000000000003</v>
      </c>
      <c r="Q1053" s="30">
        <v>4.3259999999999996</v>
      </c>
      <c r="R1053" s="30">
        <v>3.9420000000000002</v>
      </c>
      <c r="T1053" s="30">
        <v>10.62</v>
      </c>
      <c r="U1053" s="30">
        <v>9.36</v>
      </c>
      <c r="V1053" s="30">
        <v>7.6369999999999996</v>
      </c>
      <c r="W1053" s="30">
        <v>6.5449999999999999</v>
      </c>
      <c r="X1053" s="30">
        <v>5.6310000000000002</v>
      </c>
    </row>
    <row r="1054" spans="1:24" x14ac:dyDescent="0.25">
      <c r="A1054" s="10" t="s">
        <v>24</v>
      </c>
      <c r="B1054" s="30">
        <v>47.183</v>
      </c>
      <c r="C1054" s="30">
        <v>27.882999999999999</v>
      </c>
      <c r="D1054" s="30">
        <v>24.401</v>
      </c>
      <c r="E1054" s="30">
        <v>20.956</v>
      </c>
      <c r="F1054" s="30">
        <v>17.440000000000001</v>
      </c>
      <c r="H1054" s="30">
        <v>63.968000000000004</v>
      </c>
      <c r="I1054" s="30">
        <v>44.445999999999998</v>
      </c>
      <c r="J1054" s="30">
        <v>41.015999999999998</v>
      </c>
      <c r="K1054" s="30">
        <v>37.152999999999999</v>
      </c>
      <c r="L1054" s="30">
        <v>33.305</v>
      </c>
      <c r="N1054" s="30">
        <v>66.605000000000004</v>
      </c>
      <c r="O1054" s="30">
        <v>46.3</v>
      </c>
      <c r="P1054" s="30">
        <v>42.863999999999997</v>
      </c>
      <c r="Q1054" s="30">
        <v>39.344999999999999</v>
      </c>
      <c r="R1054" s="30">
        <v>35.488</v>
      </c>
      <c r="T1054" s="30">
        <v>74.412999999999997</v>
      </c>
      <c r="U1054" s="30">
        <v>53.658000000000001</v>
      </c>
      <c r="V1054" s="30">
        <v>50.216000000000001</v>
      </c>
      <c r="W1054" s="30">
        <v>46.432000000000002</v>
      </c>
      <c r="X1054" s="30">
        <v>42.652000000000001</v>
      </c>
    </row>
    <row r="1055" spans="1:24" x14ac:dyDescent="0.25">
      <c r="A1055" s="10" t="s">
        <v>25</v>
      </c>
      <c r="B1055" s="30">
        <v>0</v>
      </c>
      <c r="C1055" s="30">
        <v>0</v>
      </c>
      <c r="D1055" s="30">
        <v>0</v>
      </c>
      <c r="E1055" s="30">
        <v>0</v>
      </c>
      <c r="F1055" s="30">
        <v>0</v>
      </c>
      <c r="H1055" s="30">
        <v>0</v>
      </c>
      <c r="I1055" s="30">
        <v>0</v>
      </c>
      <c r="J1055" s="30">
        <v>0</v>
      </c>
      <c r="K1055" s="30">
        <v>0</v>
      </c>
      <c r="L1055" s="30">
        <v>0</v>
      </c>
      <c r="N1055" s="30">
        <v>0</v>
      </c>
      <c r="O1055" s="30">
        <v>0</v>
      </c>
      <c r="P1055" s="30">
        <v>0</v>
      </c>
      <c r="Q1055" s="30">
        <v>0</v>
      </c>
      <c r="R1055" s="30">
        <v>0</v>
      </c>
      <c r="T1055" s="30">
        <v>0</v>
      </c>
      <c r="U1055" s="30">
        <v>0</v>
      </c>
      <c r="V1055" s="30">
        <v>0</v>
      </c>
      <c r="W1055" s="30">
        <v>0</v>
      </c>
      <c r="X1055" s="30">
        <v>0</v>
      </c>
    </row>
    <row r="1056" spans="1:24" x14ac:dyDescent="0.25">
      <c r="A1056" s="10" t="s">
        <v>64</v>
      </c>
      <c r="B1056" s="30">
        <v>28848.959999999999</v>
      </c>
      <c r="C1056" s="30">
        <v>22509.759999999998</v>
      </c>
      <c r="D1056" s="30">
        <v>21071.4</v>
      </c>
      <c r="E1056" s="30">
        <v>19685.54</v>
      </c>
      <c r="F1056" s="30">
        <v>18356.099999999999</v>
      </c>
      <c r="H1056" s="30">
        <v>30463.16</v>
      </c>
      <c r="I1056" s="30">
        <v>23568.44</v>
      </c>
      <c r="J1056" s="30">
        <v>22102.639999999999</v>
      </c>
      <c r="K1056" s="30">
        <v>20768.580000000002</v>
      </c>
      <c r="L1056" s="30">
        <v>19434.939999999999</v>
      </c>
      <c r="N1056" s="30">
        <v>30427.74</v>
      </c>
      <c r="O1056" s="30">
        <v>23822.82</v>
      </c>
      <c r="P1056" s="30">
        <v>22282.400000000001</v>
      </c>
      <c r="Q1056" s="30">
        <v>20894.439999999999</v>
      </c>
      <c r="R1056" s="30">
        <v>19560.52</v>
      </c>
      <c r="T1056" s="30">
        <v>31115.7</v>
      </c>
      <c r="U1056" s="30">
        <v>24697.26</v>
      </c>
      <c r="V1056" s="30">
        <v>22966.16</v>
      </c>
      <c r="W1056" s="30">
        <v>21576.52</v>
      </c>
      <c r="X1056" s="30">
        <v>20226.5</v>
      </c>
    </row>
    <row r="1057" spans="1:24" x14ac:dyDescent="0.25">
      <c r="A1057" s="10" t="s">
        <v>65</v>
      </c>
      <c r="B1057" s="30">
        <v>2809.6461996422399</v>
      </c>
      <c r="C1057" s="30">
        <v>2192.2614069574402</v>
      </c>
      <c r="D1057" s="30">
        <v>2052.1772338116002</v>
      </c>
      <c r="E1057" s="30">
        <v>1917.20611935076</v>
      </c>
      <c r="F1057" s="30">
        <v>1787.7298386233999</v>
      </c>
      <c r="H1057" s="30">
        <v>2966.85571067704</v>
      </c>
      <c r="I1057" s="30">
        <v>2295.3679396933599</v>
      </c>
      <c r="J1057" s="30">
        <v>2152.61134120816</v>
      </c>
      <c r="K1057" s="30">
        <v>2022.6851113165201</v>
      </c>
      <c r="L1057" s="30">
        <v>1892.79978589436</v>
      </c>
      <c r="N1057" s="30">
        <v>2963.4061004175601</v>
      </c>
      <c r="O1057" s="30">
        <v>2320.1424133750802</v>
      </c>
      <c r="P1057" s="30">
        <v>2170.1184541456</v>
      </c>
      <c r="Q1057" s="30">
        <v>2034.9428173373601</v>
      </c>
      <c r="R1057" s="30">
        <v>1905.0302222688799</v>
      </c>
      <c r="T1057" s="30">
        <v>3030.4076214257998</v>
      </c>
      <c r="U1057" s="30">
        <v>2405.3055188324402</v>
      </c>
      <c r="V1057" s="30">
        <v>2236.7109304590399</v>
      </c>
      <c r="W1057" s="30">
        <v>2101.3716757728798</v>
      </c>
      <c r="X1057" s="30">
        <v>1969.8910760409999</v>
      </c>
    </row>
    <row r="1058" spans="1:24" x14ac:dyDescent="0.25">
      <c r="A1058" s="10" t="s">
        <v>66</v>
      </c>
      <c r="B1058" s="30">
        <v>22202.992959638919</v>
      </c>
      <c r="C1058" s="30">
        <v>14103.177130591421</v>
      </c>
      <c r="D1058" s="30">
        <v>11966.65164058472</v>
      </c>
      <c r="E1058" s="30">
        <v>10164.276323485239</v>
      </c>
      <c r="F1058" s="30">
        <v>8438.0412314086225</v>
      </c>
      <c r="H1058" s="30">
        <v>29625.719373575259</v>
      </c>
      <c r="I1058" s="30">
        <v>21374.572725101611</v>
      </c>
      <c r="J1058" s="30">
        <v>19552.537781584571</v>
      </c>
      <c r="K1058" s="30">
        <v>17734.518244141149</v>
      </c>
      <c r="L1058" s="30">
        <v>15923.055611981799</v>
      </c>
      <c r="N1058" s="30">
        <v>31381.180827998291</v>
      </c>
      <c r="O1058" s="30">
        <v>22593.964817634191</v>
      </c>
      <c r="P1058" s="30">
        <v>20627.787096954358</v>
      </c>
      <c r="Q1058" s="30">
        <v>18743.347876397831</v>
      </c>
      <c r="R1058" s="30">
        <v>16931.751648968318</v>
      </c>
      <c r="T1058" s="30">
        <v>37010.445917572542</v>
      </c>
      <c r="U1058" s="30">
        <v>27777.228733528329</v>
      </c>
      <c r="V1058" s="30">
        <v>25276.741999200989</v>
      </c>
      <c r="W1058" s="30">
        <v>23041.602068978049</v>
      </c>
      <c r="X1058" s="30">
        <v>20921.191352699061</v>
      </c>
    </row>
    <row r="1059" spans="1:24" x14ac:dyDescent="0.25">
      <c r="A1059" s="10" t="s">
        <v>67</v>
      </c>
      <c r="B1059" s="30">
        <v>4595.2081013831994</v>
      </c>
      <c r="C1059" s="30">
        <v>2715.5892938207999</v>
      </c>
      <c r="D1059" s="30">
        <v>2376.4815026721999</v>
      </c>
      <c r="E1059" s="30">
        <v>2040.938243864</v>
      </c>
      <c r="F1059" s="30">
        <v>1698.4801818818</v>
      </c>
      <c r="H1059" s="30">
        <v>6229.9649633108002</v>
      </c>
      <c r="I1059" s="30">
        <v>4328.6180911270003</v>
      </c>
      <c r="J1059" s="30">
        <v>3994.6233586633998</v>
      </c>
      <c r="K1059" s="30">
        <v>3618.4093702007999</v>
      </c>
      <c r="L1059" s="30">
        <v>3243.6270381700001</v>
      </c>
      <c r="N1059" s="30">
        <v>6486.7184225730007</v>
      </c>
      <c r="O1059" s="30">
        <v>4509.2600196781996</v>
      </c>
      <c r="P1059" s="30">
        <v>4174.6322418536001</v>
      </c>
      <c r="Q1059" s="30">
        <v>3831.8625267706002</v>
      </c>
      <c r="R1059" s="30">
        <v>3456.2523661907999</v>
      </c>
      <c r="T1059" s="30">
        <v>7247.2493801190003</v>
      </c>
      <c r="U1059" s="30">
        <v>5225.8576291707996</v>
      </c>
      <c r="V1059" s="30">
        <v>4890.6357626228</v>
      </c>
      <c r="W1059" s="30">
        <v>4522.1157100862001</v>
      </c>
      <c r="X1059" s="30">
        <v>4153.9657456067998</v>
      </c>
    </row>
    <row r="1060" spans="1:24" x14ac:dyDescent="0.25">
      <c r="A1060" s="10" t="s">
        <v>68</v>
      </c>
      <c r="B1060" s="30">
        <v>0</v>
      </c>
      <c r="C1060" s="30">
        <v>0</v>
      </c>
      <c r="D1060" s="30">
        <v>0</v>
      </c>
      <c r="E1060" s="30">
        <v>0</v>
      </c>
      <c r="F1060" s="30">
        <v>0</v>
      </c>
      <c r="H1060" s="30">
        <v>0</v>
      </c>
      <c r="I1060" s="30">
        <v>0</v>
      </c>
      <c r="J1060" s="30">
        <v>0</v>
      </c>
      <c r="K1060" s="30">
        <v>0</v>
      </c>
      <c r="L1060" s="30">
        <v>0</v>
      </c>
      <c r="N1060" s="30">
        <v>0</v>
      </c>
      <c r="O1060" s="30">
        <v>0</v>
      </c>
      <c r="P1060" s="30">
        <v>0</v>
      </c>
      <c r="Q1060" s="30">
        <v>0</v>
      </c>
      <c r="R1060" s="30">
        <v>0</v>
      </c>
      <c r="T1060" s="30">
        <v>0</v>
      </c>
      <c r="U1060" s="30">
        <v>0</v>
      </c>
      <c r="V1060" s="30">
        <v>0</v>
      </c>
      <c r="W1060" s="30">
        <v>0</v>
      </c>
      <c r="X1060" s="30">
        <v>0</v>
      </c>
    </row>
    <row r="1061" spans="1:24" x14ac:dyDescent="0.25">
      <c r="A1061" s="10" t="s">
        <v>69</v>
      </c>
      <c r="B1061" s="30">
        <v>0</v>
      </c>
      <c r="C1061" s="30">
        <v>0</v>
      </c>
      <c r="D1061" s="30">
        <v>0</v>
      </c>
      <c r="E1061" s="30">
        <v>0</v>
      </c>
      <c r="F1061" s="30">
        <v>0</v>
      </c>
      <c r="H1061" s="30">
        <v>0</v>
      </c>
      <c r="I1061" s="30">
        <v>0</v>
      </c>
      <c r="J1061" s="30">
        <v>0</v>
      </c>
      <c r="K1061" s="30">
        <v>0</v>
      </c>
      <c r="L1061" s="30">
        <v>0</v>
      </c>
      <c r="N1061" s="30">
        <v>0</v>
      </c>
      <c r="O1061" s="30">
        <v>0</v>
      </c>
      <c r="P1061" s="30">
        <v>0</v>
      </c>
      <c r="Q1061" s="30">
        <v>0</v>
      </c>
      <c r="R1061" s="30">
        <v>0</v>
      </c>
      <c r="T1061" s="30">
        <v>0</v>
      </c>
      <c r="U1061" s="30">
        <v>0</v>
      </c>
      <c r="V1061" s="30">
        <v>0</v>
      </c>
      <c r="W1061" s="30">
        <v>0</v>
      </c>
      <c r="X1061" s="30">
        <v>0</v>
      </c>
    </row>
    <row r="1062" spans="1:24" x14ac:dyDescent="0.25">
      <c r="A1062" s="10" t="s">
        <v>70</v>
      </c>
      <c r="B1062" s="30">
        <v>0</v>
      </c>
      <c r="C1062" s="30">
        <v>0</v>
      </c>
      <c r="D1062" s="30">
        <v>0</v>
      </c>
      <c r="E1062" s="30">
        <v>0</v>
      </c>
      <c r="F1062" s="30">
        <v>0</v>
      </c>
      <c r="H1062" s="30">
        <v>0</v>
      </c>
      <c r="I1062" s="30">
        <v>0</v>
      </c>
      <c r="J1062" s="30">
        <v>0</v>
      </c>
      <c r="K1062" s="30">
        <v>0</v>
      </c>
      <c r="L1062" s="30">
        <v>0</v>
      </c>
      <c r="N1062" s="30">
        <v>0</v>
      </c>
      <c r="O1062" s="30">
        <v>0</v>
      </c>
      <c r="P1062" s="30">
        <v>0</v>
      </c>
      <c r="Q1062" s="30">
        <v>0</v>
      </c>
      <c r="R1062" s="30">
        <v>0</v>
      </c>
      <c r="T1062" s="30">
        <v>0</v>
      </c>
      <c r="U1062" s="30">
        <v>0</v>
      </c>
      <c r="V1062" s="30">
        <v>0</v>
      </c>
      <c r="W1062" s="30">
        <v>0</v>
      </c>
      <c r="X1062" s="30">
        <v>0</v>
      </c>
    </row>
    <row r="1063" spans="1:24" x14ac:dyDescent="0.25">
      <c r="A1063" s="10" t="s">
        <v>10</v>
      </c>
      <c r="B1063" s="30">
        <v>0</v>
      </c>
      <c r="C1063" s="30">
        <v>0</v>
      </c>
      <c r="D1063" s="30">
        <v>0</v>
      </c>
      <c r="E1063" s="30">
        <v>0</v>
      </c>
      <c r="F1063" s="30">
        <v>0</v>
      </c>
      <c r="H1063" s="30">
        <v>0</v>
      </c>
      <c r="I1063" s="30">
        <v>0</v>
      </c>
      <c r="J1063" s="30">
        <v>0</v>
      </c>
      <c r="K1063" s="30">
        <v>0</v>
      </c>
      <c r="L1063" s="30">
        <v>0</v>
      </c>
      <c r="N1063" s="30">
        <v>0</v>
      </c>
      <c r="O1063" s="30">
        <v>0</v>
      </c>
      <c r="P1063" s="30">
        <v>0</v>
      </c>
      <c r="Q1063" s="30">
        <v>0</v>
      </c>
      <c r="R1063" s="30">
        <v>0</v>
      </c>
      <c r="T1063" s="30">
        <v>0</v>
      </c>
      <c r="U1063" s="30">
        <v>0</v>
      </c>
      <c r="V1063" s="30">
        <v>0</v>
      </c>
      <c r="W1063" s="30">
        <v>0</v>
      </c>
      <c r="X1063" s="30">
        <v>0</v>
      </c>
    </row>
    <row r="1064" spans="1:24" x14ac:dyDescent="0.25">
      <c r="A1064" s="10" t="s">
        <v>26</v>
      </c>
      <c r="B1064" s="30">
        <v>58455.9</v>
      </c>
      <c r="C1064" s="30">
        <v>41520.1</v>
      </c>
      <c r="D1064" s="30">
        <v>37466.1</v>
      </c>
      <c r="E1064" s="30">
        <v>33807.4</v>
      </c>
      <c r="F1064" s="30">
        <v>30279.8</v>
      </c>
      <c r="H1064" s="30">
        <v>69284.7</v>
      </c>
      <c r="I1064" s="30">
        <v>51566.2</v>
      </c>
      <c r="J1064" s="30">
        <v>47801.599999999999</v>
      </c>
      <c r="K1064" s="30">
        <v>44143.6</v>
      </c>
      <c r="L1064" s="30">
        <v>40493.699999999997</v>
      </c>
      <c r="N1064" s="30">
        <v>71258.100000000006</v>
      </c>
      <c r="O1064" s="30">
        <v>53245.3</v>
      </c>
      <c r="P1064" s="30">
        <v>49254.3</v>
      </c>
      <c r="Q1064" s="30">
        <v>45503.9</v>
      </c>
      <c r="R1064" s="30">
        <v>41852.9</v>
      </c>
      <c r="T1064" s="30">
        <v>78402.8</v>
      </c>
      <c r="U1064" s="30">
        <v>60104.9</v>
      </c>
      <c r="V1064" s="30">
        <v>55369.5</v>
      </c>
      <c r="W1064" s="30">
        <v>51240.9</v>
      </c>
      <c r="X1064" s="30">
        <v>47270.9</v>
      </c>
    </row>
    <row r="1066" spans="1:24" x14ac:dyDescent="0.25">
      <c r="A1066" s="10" t="s">
        <v>415</v>
      </c>
      <c r="B1066" s="10">
        <v>100</v>
      </c>
      <c r="C1066" s="10">
        <v>95</v>
      </c>
      <c r="D1066" s="10">
        <v>90</v>
      </c>
      <c r="E1066" s="10">
        <v>85</v>
      </c>
      <c r="F1066" s="10">
        <v>80</v>
      </c>
      <c r="G1066" s="10" t="s">
        <v>416</v>
      </c>
      <c r="H1066" s="10">
        <v>100</v>
      </c>
      <c r="I1066" s="10">
        <v>95</v>
      </c>
      <c r="J1066" s="10">
        <v>90</v>
      </c>
      <c r="K1066" s="10">
        <v>85</v>
      </c>
      <c r="L1066" s="10">
        <v>80</v>
      </c>
      <c r="M1066" s="10" t="s">
        <v>417</v>
      </c>
      <c r="N1066" s="10">
        <v>100</v>
      </c>
      <c r="O1066" s="10">
        <v>95</v>
      </c>
      <c r="P1066" s="10">
        <v>90</v>
      </c>
      <c r="Q1066" s="10">
        <v>85</v>
      </c>
      <c r="R1066" s="10">
        <v>80</v>
      </c>
      <c r="S1066" s="10" t="s">
        <v>418</v>
      </c>
      <c r="T1066" s="10">
        <v>100</v>
      </c>
      <c r="U1066" s="10">
        <v>95</v>
      </c>
      <c r="V1066" s="10">
        <v>90</v>
      </c>
      <c r="W1066" s="10">
        <v>85</v>
      </c>
      <c r="X1066" s="10">
        <v>80</v>
      </c>
    </row>
    <row r="1067" spans="1:24" x14ac:dyDescent="0.25">
      <c r="A1067" s="10" t="s">
        <v>22</v>
      </c>
      <c r="B1067" s="30">
        <v>0</v>
      </c>
      <c r="C1067" s="30">
        <v>0</v>
      </c>
      <c r="D1067" s="30">
        <v>0</v>
      </c>
      <c r="E1067" s="30">
        <v>0</v>
      </c>
      <c r="F1067" s="30">
        <v>0</v>
      </c>
      <c r="H1067" s="30">
        <v>0</v>
      </c>
      <c r="I1067" s="30">
        <v>0</v>
      </c>
      <c r="J1067" s="30">
        <v>0</v>
      </c>
      <c r="K1067" s="30">
        <v>0</v>
      </c>
      <c r="L1067" s="30">
        <v>0</v>
      </c>
      <c r="N1067" s="30">
        <v>0</v>
      </c>
      <c r="O1067" s="30">
        <v>0</v>
      </c>
      <c r="P1067" s="30">
        <v>0</v>
      </c>
      <c r="Q1067" s="30">
        <v>0</v>
      </c>
      <c r="R1067" s="30">
        <v>0</v>
      </c>
      <c r="T1067" s="30">
        <v>0</v>
      </c>
      <c r="U1067" s="30">
        <v>0</v>
      </c>
      <c r="V1067" s="30">
        <v>0</v>
      </c>
      <c r="W1067" s="30">
        <v>0</v>
      </c>
      <c r="X1067" s="30">
        <v>0</v>
      </c>
    </row>
    <row r="1068" spans="1:24" x14ac:dyDescent="0.25">
      <c r="A1068" s="10" t="s">
        <v>23</v>
      </c>
      <c r="B1068" s="30">
        <v>0</v>
      </c>
      <c r="C1068" s="30">
        <v>0</v>
      </c>
      <c r="D1068" s="30">
        <v>0</v>
      </c>
      <c r="E1068" s="30">
        <v>0</v>
      </c>
      <c r="F1068" s="30">
        <v>0</v>
      </c>
      <c r="H1068" s="30">
        <v>0</v>
      </c>
      <c r="I1068" s="30">
        <v>0</v>
      </c>
      <c r="J1068" s="30">
        <v>0</v>
      </c>
      <c r="K1068" s="30">
        <v>0</v>
      </c>
      <c r="L1068" s="30">
        <v>0</v>
      </c>
      <c r="N1068" s="30">
        <v>0</v>
      </c>
      <c r="O1068" s="30">
        <v>0</v>
      </c>
      <c r="P1068" s="30">
        <v>0</v>
      </c>
      <c r="Q1068" s="30">
        <v>0</v>
      </c>
      <c r="R1068" s="30">
        <v>0</v>
      </c>
      <c r="T1068" s="30">
        <v>0</v>
      </c>
      <c r="U1068" s="30">
        <v>0</v>
      </c>
      <c r="V1068" s="30">
        <v>0</v>
      </c>
      <c r="W1068" s="30">
        <v>0</v>
      </c>
      <c r="X1068" s="30">
        <v>0</v>
      </c>
    </row>
    <row r="1069" spans="1:24" x14ac:dyDescent="0.25">
      <c r="A1069" s="10" t="s">
        <v>24</v>
      </c>
      <c r="B1069" s="30">
        <v>0</v>
      </c>
      <c r="C1069" s="30">
        <v>0</v>
      </c>
      <c r="D1069" s="30">
        <v>0</v>
      </c>
      <c r="E1069" s="30">
        <v>0</v>
      </c>
      <c r="F1069" s="30">
        <v>0</v>
      </c>
      <c r="H1069" s="30">
        <v>0</v>
      </c>
      <c r="I1069" s="30">
        <v>0</v>
      </c>
      <c r="J1069" s="30">
        <v>0</v>
      </c>
      <c r="K1069" s="30">
        <v>0</v>
      </c>
      <c r="L1069" s="30">
        <v>0</v>
      </c>
      <c r="N1069" s="30">
        <v>0</v>
      </c>
      <c r="O1069" s="30">
        <v>0</v>
      </c>
      <c r="P1069" s="30">
        <v>0</v>
      </c>
      <c r="Q1069" s="30">
        <v>0</v>
      </c>
      <c r="R1069" s="30">
        <v>0</v>
      </c>
      <c r="T1069" s="30">
        <v>0</v>
      </c>
      <c r="U1069" s="30">
        <v>0</v>
      </c>
      <c r="V1069" s="30">
        <v>0</v>
      </c>
      <c r="W1069" s="30">
        <v>0</v>
      </c>
      <c r="X1069" s="30">
        <v>0</v>
      </c>
    </row>
    <row r="1070" spans="1:24" x14ac:dyDescent="0.25">
      <c r="A1070" s="10" t="s">
        <v>25</v>
      </c>
      <c r="B1070" s="30">
        <v>6</v>
      </c>
      <c r="C1070" s="30">
        <v>6</v>
      </c>
      <c r="D1070" s="30">
        <v>6</v>
      </c>
      <c r="E1070" s="30">
        <v>6</v>
      </c>
      <c r="F1070" s="30">
        <v>6</v>
      </c>
      <c r="H1070" s="30">
        <v>7</v>
      </c>
      <c r="I1070" s="30">
        <v>7</v>
      </c>
      <c r="J1070" s="30">
        <v>7</v>
      </c>
      <c r="K1070" s="30">
        <v>7</v>
      </c>
      <c r="L1070" s="30">
        <v>7</v>
      </c>
      <c r="N1070" s="30">
        <v>8</v>
      </c>
      <c r="O1070" s="30">
        <v>8</v>
      </c>
      <c r="P1070" s="30">
        <v>8</v>
      </c>
      <c r="Q1070" s="30">
        <v>8</v>
      </c>
      <c r="R1070" s="30">
        <v>8</v>
      </c>
      <c r="T1070" s="30">
        <v>12</v>
      </c>
      <c r="U1070" s="30">
        <v>12</v>
      </c>
      <c r="V1070" s="30">
        <v>12</v>
      </c>
      <c r="W1070" s="30">
        <v>12</v>
      </c>
      <c r="X1070" s="30">
        <v>12</v>
      </c>
    </row>
    <row r="1071" spans="1:24" x14ac:dyDescent="0.25">
      <c r="A1071" s="10" t="s">
        <v>64</v>
      </c>
      <c r="B1071" s="30">
        <v>0</v>
      </c>
      <c r="C1071" s="30">
        <v>0</v>
      </c>
      <c r="D1071" s="30">
        <v>0</v>
      </c>
      <c r="E1071" s="30">
        <v>0</v>
      </c>
      <c r="F1071" s="30">
        <v>0</v>
      </c>
      <c r="H1071" s="30">
        <v>0</v>
      </c>
      <c r="I1071" s="30">
        <v>0</v>
      </c>
      <c r="J1071" s="30">
        <v>0</v>
      </c>
      <c r="K1071" s="30">
        <v>0</v>
      </c>
      <c r="L1071" s="30">
        <v>0</v>
      </c>
      <c r="N1071" s="30">
        <v>0</v>
      </c>
      <c r="O1071" s="30">
        <v>0</v>
      </c>
      <c r="P1071" s="30">
        <v>0</v>
      </c>
      <c r="Q1071" s="30">
        <v>0</v>
      </c>
      <c r="R1071" s="30">
        <v>0</v>
      </c>
      <c r="T1071" s="30">
        <v>0</v>
      </c>
      <c r="U1071" s="30">
        <v>0</v>
      </c>
      <c r="V1071" s="30">
        <v>0</v>
      </c>
      <c r="W1071" s="30">
        <v>0</v>
      </c>
      <c r="X1071" s="30">
        <v>0</v>
      </c>
    </row>
    <row r="1072" spans="1:24" x14ac:dyDescent="0.25">
      <c r="A1072" s="10" t="s">
        <v>65</v>
      </c>
      <c r="B1072" s="30">
        <v>0</v>
      </c>
      <c r="C1072" s="30">
        <v>0</v>
      </c>
      <c r="D1072" s="30">
        <v>0</v>
      </c>
      <c r="E1072" s="30">
        <v>0</v>
      </c>
      <c r="F1072" s="30">
        <v>0</v>
      </c>
      <c r="H1072" s="30">
        <v>0</v>
      </c>
      <c r="I1072" s="30">
        <v>0</v>
      </c>
      <c r="J1072" s="30">
        <v>0</v>
      </c>
      <c r="K1072" s="30">
        <v>0</v>
      </c>
      <c r="L1072" s="30">
        <v>0</v>
      </c>
      <c r="N1072" s="30">
        <v>0</v>
      </c>
      <c r="O1072" s="30">
        <v>0</v>
      </c>
      <c r="P1072" s="30">
        <v>0</v>
      </c>
      <c r="Q1072" s="30">
        <v>0</v>
      </c>
      <c r="R1072" s="30">
        <v>0</v>
      </c>
      <c r="T1072" s="30">
        <v>0</v>
      </c>
      <c r="U1072" s="30">
        <v>0</v>
      </c>
      <c r="V1072" s="30">
        <v>0</v>
      </c>
      <c r="W1072" s="30">
        <v>0</v>
      </c>
      <c r="X1072" s="30">
        <v>0</v>
      </c>
    </row>
    <row r="1073" spans="1:24" x14ac:dyDescent="0.25">
      <c r="A1073" s="10" t="s">
        <v>66</v>
      </c>
      <c r="B1073" s="30">
        <v>0</v>
      </c>
      <c r="C1073" s="30">
        <v>0</v>
      </c>
      <c r="D1073" s="30">
        <v>0</v>
      </c>
      <c r="E1073" s="30">
        <v>0</v>
      </c>
      <c r="F1073" s="30">
        <v>0</v>
      </c>
      <c r="H1073" s="30">
        <v>0</v>
      </c>
      <c r="I1073" s="30">
        <v>0</v>
      </c>
      <c r="J1073" s="30">
        <v>0</v>
      </c>
      <c r="K1073" s="30">
        <v>0</v>
      </c>
      <c r="L1073" s="30">
        <v>0</v>
      </c>
      <c r="N1073" s="30">
        <v>0</v>
      </c>
      <c r="O1073" s="30">
        <v>0</v>
      </c>
      <c r="P1073" s="30">
        <v>0</v>
      </c>
      <c r="Q1073" s="30">
        <v>0</v>
      </c>
      <c r="R1073" s="30">
        <v>0</v>
      </c>
      <c r="T1073" s="30">
        <v>0</v>
      </c>
      <c r="U1073" s="30">
        <v>0</v>
      </c>
      <c r="V1073" s="30">
        <v>0</v>
      </c>
      <c r="W1073" s="30">
        <v>0</v>
      </c>
      <c r="X1073" s="30">
        <v>0</v>
      </c>
    </row>
    <row r="1074" spans="1:24" x14ac:dyDescent="0.25">
      <c r="A1074" s="10" t="s">
        <v>67</v>
      </c>
      <c r="B1074" s="30">
        <v>0</v>
      </c>
      <c r="C1074" s="30">
        <v>0</v>
      </c>
      <c r="D1074" s="30">
        <v>0</v>
      </c>
      <c r="E1074" s="30">
        <v>0</v>
      </c>
      <c r="F1074" s="30">
        <v>0</v>
      </c>
      <c r="H1074" s="30">
        <v>0</v>
      </c>
      <c r="I1074" s="30">
        <v>0</v>
      </c>
      <c r="J1074" s="30">
        <v>0</v>
      </c>
      <c r="K1074" s="30">
        <v>0</v>
      </c>
      <c r="L1074" s="30">
        <v>0</v>
      </c>
      <c r="N1074" s="30">
        <v>0</v>
      </c>
      <c r="O1074" s="30">
        <v>0</v>
      </c>
      <c r="P1074" s="30">
        <v>0</v>
      </c>
      <c r="Q1074" s="30">
        <v>0</v>
      </c>
      <c r="R1074" s="30">
        <v>0</v>
      </c>
      <c r="T1074" s="30">
        <v>0</v>
      </c>
      <c r="U1074" s="30">
        <v>0</v>
      </c>
      <c r="V1074" s="30">
        <v>0</v>
      </c>
      <c r="W1074" s="30">
        <v>0</v>
      </c>
      <c r="X1074" s="30">
        <v>0</v>
      </c>
    </row>
    <row r="1075" spans="1:24" x14ac:dyDescent="0.25">
      <c r="A1075" s="10" t="s">
        <v>68</v>
      </c>
      <c r="B1075" s="30">
        <v>2787.6</v>
      </c>
      <c r="C1075" s="30">
        <v>2787.6</v>
      </c>
      <c r="D1075" s="30">
        <v>2787.6</v>
      </c>
      <c r="E1075" s="30">
        <v>2787.6</v>
      </c>
      <c r="F1075" s="30">
        <v>2787.6</v>
      </c>
      <c r="H1075" s="30">
        <v>3252.2</v>
      </c>
      <c r="I1075" s="30">
        <v>3252.2</v>
      </c>
      <c r="J1075" s="30">
        <v>3252.2</v>
      </c>
      <c r="K1075" s="30">
        <v>3252.2</v>
      </c>
      <c r="L1075" s="30">
        <v>3252.2</v>
      </c>
      <c r="N1075" s="30">
        <v>3716.8</v>
      </c>
      <c r="O1075" s="30">
        <v>3716.8</v>
      </c>
      <c r="P1075" s="30">
        <v>3716.8</v>
      </c>
      <c r="Q1075" s="30">
        <v>3716.8</v>
      </c>
      <c r="R1075" s="30">
        <v>3716.8</v>
      </c>
      <c r="T1075" s="30">
        <v>5575.2000000000007</v>
      </c>
      <c r="U1075" s="30">
        <v>5575.2000000000007</v>
      </c>
      <c r="V1075" s="30">
        <v>5575.2000000000007</v>
      </c>
      <c r="W1075" s="30">
        <v>5575.2000000000007</v>
      </c>
      <c r="X1075" s="30">
        <v>5575.2000000000007</v>
      </c>
    </row>
    <row r="1076" spans="1:24" x14ac:dyDescent="0.25">
      <c r="A1076" s="10" t="s">
        <v>69</v>
      </c>
      <c r="B1076" s="30">
        <v>730.43695500000001</v>
      </c>
      <c r="C1076" s="30">
        <v>730.43695500000001</v>
      </c>
      <c r="D1076" s="30">
        <v>730.43695500000001</v>
      </c>
      <c r="E1076" s="30">
        <v>730.43695500000001</v>
      </c>
      <c r="F1076" s="30">
        <v>730.43695500000001</v>
      </c>
      <c r="H1076" s="30">
        <v>852.17644749999999</v>
      </c>
      <c r="I1076" s="30">
        <v>852.17644749999999</v>
      </c>
      <c r="J1076" s="30">
        <v>852.17644749999999</v>
      </c>
      <c r="K1076" s="30">
        <v>852.17644749999999</v>
      </c>
      <c r="L1076" s="30">
        <v>852.17644749999999</v>
      </c>
      <c r="N1076" s="30">
        <v>973.91593999999998</v>
      </c>
      <c r="O1076" s="30">
        <v>973.91593999999998</v>
      </c>
      <c r="P1076" s="30">
        <v>973.91593999999998</v>
      </c>
      <c r="Q1076" s="30">
        <v>973.91593999999998</v>
      </c>
      <c r="R1076" s="30">
        <v>973.91593999999998</v>
      </c>
      <c r="T1076" s="30">
        <v>1460.87391</v>
      </c>
      <c r="U1076" s="30">
        <v>1460.87391</v>
      </c>
      <c r="V1076" s="30">
        <v>1460.87391</v>
      </c>
      <c r="W1076" s="30">
        <v>1460.87391</v>
      </c>
      <c r="X1076" s="30">
        <v>1460.87391</v>
      </c>
    </row>
    <row r="1077" spans="1:24" x14ac:dyDescent="0.25">
      <c r="A1077" s="10" t="s">
        <v>70</v>
      </c>
      <c r="B1077" s="30">
        <v>2207.1177641851491</v>
      </c>
      <c r="C1077" s="30">
        <v>2096.7618759759021</v>
      </c>
      <c r="D1077" s="30">
        <v>1986.4059877666491</v>
      </c>
      <c r="E1077" s="30">
        <v>1876.050099557395</v>
      </c>
      <c r="F1077" s="30">
        <v>1765.694211348135</v>
      </c>
      <c r="H1077" s="30">
        <v>2207.935366616824</v>
      </c>
      <c r="I1077" s="30">
        <v>2097.5385982860039</v>
      </c>
      <c r="J1077" s="30">
        <v>1987.1418299551681</v>
      </c>
      <c r="K1077" s="30">
        <v>1876.7450616243379</v>
      </c>
      <c r="L1077" s="30">
        <v>1766.3482932934969</v>
      </c>
      <c r="N1077" s="30">
        <v>2207.9353666168308</v>
      </c>
      <c r="O1077" s="30">
        <v>2097.5385982859948</v>
      </c>
      <c r="P1077" s="30">
        <v>1987.141829955154</v>
      </c>
      <c r="Q1077" s="30">
        <v>1876.745061624312</v>
      </c>
      <c r="R1077" s="30">
        <v>1766.3482932934669</v>
      </c>
      <c r="T1077" s="30">
        <v>2208.7529690484798</v>
      </c>
      <c r="U1077" s="30">
        <v>2098.315320596063</v>
      </c>
      <c r="V1077" s="30">
        <v>1987.8776721436379</v>
      </c>
      <c r="W1077" s="30">
        <v>1877.4400236912179</v>
      </c>
      <c r="X1077" s="30">
        <v>1767.002375238792</v>
      </c>
    </row>
    <row r="1078" spans="1:24" x14ac:dyDescent="0.25">
      <c r="A1078" s="10" t="s">
        <v>10</v>
      </c>
      <c r="B1078" s="30">
        <v>36407.170115524059</v>
      </c>
      <c r="C1078" s="30">
        <v>34586.811609748023</v>
      </c>
      <c r="D1078" s="30">
        <v>32766.45310397189</v>
      </c>
      <c r="E1078" s="30">
        <v>30946.094598195748</v>
      </c>
      <c r="F1078" s="30">
        <v>29125.73609241952</v>
      </c>
      <c r="H1078" s="30">
        <v>36420.656750129558</v>
      </c>
      <c r="I1078" s="30">
        <v>34599.623912623443</v>
      </c>
      <c r="J1078" s="30">
        <v>32778.59107511703</v>
      </c>
      <c r="K1078" s="30">
        <v>30957.558237610749</v>
      </c>
      <c r="L1078" s="30">
        <v>29136.52540010427</v>
      </c>
      <c r="N1078" s="30">
        <v>36420.656750129667</v>
      </c>
      <c r="O1078" s="30">
        <v>34599.623912623283</v>
      </c>
      <c r="P1078" s="30">
        <v>32778.591075116812</v>
      </c>
      <c r="Q1078" s="30">
        <v>30957.558237610308</v>
      </c>
      <c r="R1078" s="30">
        <v>29136.525400103779</v>
      </c>
      <c r="T1078" s="30">
        <v>36434.143384734743</v>
      </c>
      <c r="U1078" s="30">
        <v>34612.436215498121</v>
      </c>
      <c r="V1078" s="30">
        <v>32790.72904626136</v>
      </c>
      <c r="W1078" s="30">
        <v>30969.02187702469</v>
      </c>
      <c r="X1078" s="30">
        <v>29147.314707787911</v>
      </c>
    </row>
    <row r="1079" spans="1:24" x14ac:dyDescent="0.25">
      <c r="A1079" s="10" t="s">
        <v>26</v>
      </c>
      <c r="B1079" s="30">
        <v>42132.1</v>
      </c>
      <c r="C1079" s="30">
        <v>40201.4</v>
      </c>
      <c r="D1079" s="30">
        <v>38270.699999999997</v>
      </c>
      <c r="E1079" s="30">
        <v>36339.9</v>
      </c>
      <c r="F1079" s="30">
        <v>34409.199999999997</v>
      </c>
      <c r="H1079" s="30">
        <v>42732.7</v>
      </c>
      <c r="I1079" s="30">
        <v>40801.300000000003</v>
      </c>
      <c r="J1079" s="30">
        <v>38869.800000000003</v>
      </c>
      <c r="K1079" s="30">
        <v>36938.400000000001</v>
      </c>
      <c r="L1079" s="30">
        <v>35007</v>
      </c>
      <c r="N1079" s="30">
        <v>43319</v>
      </c>
      <c r="O1079" s="30">
        <v>41387.599999999999</v>
      </c>
      <c r="P1079" s="30">
        <v>39456.1</v>
      </c>
      <c r="Q1079" s="30">
        <v>37524.699999999997</v>
      </c>
      <c r="R1079" s="30">
        <v>35593.300000000003</v>
      </c>
      <c r="T1079" s="30">
        <v>45678.5</v>
      </c>
      <c r="U1079" s="30">
        <v>43746.3</v>
      </c>
      <c r="V1079" s="30">
        <v>41814.199999999997</v>
      </c>
      <c r="W1079" s="30">
        <v>39882.1</v>
      </c>
      <c r="X1079" s="30">
        <v>37949.9</v>
      </c>
    </row>
    <row r="1081" spans="1:24" x14ac:dyDescent="0.25">
      <c r="A1081" s="10" t="s">
        <v>419</v>
      </c>
      <c r="B1081" s="10">
        <v>100</v>
      </c>
      <c r="C1081" s="10">
        <v>95</v>
      </c>
      <c r="D1081" s="10">
        <v>90</v>
      </c>
      <c r="E1081" s="10">
        <v>85</v>
      </c>
      <c r="F1081" s="10">
        <v>80</v>
      </c>
      <c r="G1081" s="10" t="s">
        <v>420</v>
      </c>
      <c r="H1081" s="10">
        <v>100</v>
      </c>
      <c r="I1081" s="10">
        <v>95</v>
      </c>
      <c r="J1081" s="10">
        <v>90</v>
      </c>
      <c r="K1081" s="10">
        <v>85</v>
      </c>
      <c r="L1081" s="10">
        <v>80</v>
      </c>
      <c r="M1081" s="10" t="s">
        <v>421</v>
      </c>
      <c r="N1081" s="10">
        <v>100</v>
      </c>
      <c r="O1081" s="10">
        <v>95</v>
      </c>
      <c r="P1081" s="10">
        <v>90</v>
      </c>
      <c r="Q1081" s="10">
        <v>85</v>
      </c>
      <c r="R1081" s="10">
        <v>80</v>
      </c>
      <c r="S1081" s="10" t="s">
        <v>422</v>
      </c>
      <c r="T1081" s="10">
        <v>100</v>
      </c>
      <c r="U1081" s="10">
        <v>95</v>
      </c>
      <c r="V1081" s="10">
        <v>90</v>
      </c>
      <c r="W1081" s="10">
        <v>85</v>
      </c>
      <c r="X1081" s="10">
        <v>80</v>
      </c>
    </row>
    <row r="1082" spans="1:24" x14ac:dyDescent="0.25">
      <c r="A1082" s="10" t="s">
        <v>22</v>
      </c>
      <c r="B1082" s="30">
        <v>7.8209999999999997</v>
      </c>
      <c r="C1082" s="30">
        <v>7.8209999999999997</v>
      </c>
      <c r="D1082" s="30">
        <v>7.8209999999999997</v>
      </c>
      <c r="E1082" s="30">
        <v>7.8209999999999997</v>
      </c>
      <c r="F1082" s="30">
        <v>7.8209999999999997</v>
      </c>
      <c r="H1082" s="30">
        <v>4.9669999999999996</v>
      </c>
      <c r="I1082" s="30">
        <v>4.9669999999999996</v>
      </c>
      <c r="J1082" s="30">
        <v>4.9669999999999996</v>
      </c>
      <c r="K1082" s="30">
        <v>4.9669999999999996</v>
      </c>
      <c r="L1082" s="30">
        <v>4.9669999999999996</v>
      </c>
      <c r="N1082" s="30">
        <v>4.4459999999999997</v>
      </c>
      <c r="O1082" s="30">
        <v>4.4459999999999997</v>
      </c>
      <c r="P1082" s="30">
        <v>4.4459999999999997</v>
      </c>
      <c r="Q1082" s="30">
        <v>4.4459999999999997</v>
      </c>
      <c r="R1082" s="30">
        <v>4.4459999999999997</v>
      </c>
      <c r="T1082" s="30">
        <v>2.8370000000000002</v>
      </c>
      <c r="U1082" s="30">
        <v>2.8370000000000002</v>
      </c>
      <c r="V1082" s="30">
        <v>2.8370000000000002</v>
      </c>
      <c r="W1082" s="30">
        <v>2.8370000000000002</v>
      </c>
      <c r="X1082" s="30">
        <v>2.8370000000000002</v>
      </c>
    </row>
    <row r="1083" spans="1:24" x14ac:dyDescent="0.25">
      <c r="A1083" s="10" t="s">
        <v>23</v>
      </c>
      <c r="B1083" s="30">
        <v>0</v>
      </c>
      <c r="C1083" s="30">
        <v>0</v>
      </c>
      <c r="D1083" s="30">
        <v>0</v>
      </c>
      <c r="E1083" s="30">
        <v>0</v>
      </c>
      <c r="F1083" s="30">
        <v>0</v>
      </c>
      <c r="H1083" s="30">
        <v>0</v>
      </c>
      <c r="I1083" s="30">
        <v>0</v>
      </c>
      <c r="J1083" s="30">
        <v>0</v>
      </c>
      <c r="K1083" s="30">
        <v>0</v>
      </c>
      <c r="L1083" s="30">
        <v>0</v>
      </c>
      <c r="N1083" s="30">
        <v>0</v>
      </c>
      <c r="O1083" s="30">
        <v>0</v>
      </c>
      <c r="P1083" s="30">
        <v>0</v>
      </c>
      <c r="Q1083" s="30">
        <v>0</v>
      </c>
      <c r="R1083" s="30">
        <v>0</v>
      </c>
      <c r="T1083" s="30">
        <v>0</v>
      </c>
      <c r="U1083" s="30">
        <v>0</v>
      </c>
      <c r="V1083" s="30">
        <v>0</v>
      </c>
      <c r="W1083" s="30">
        <v>0</v>
      </c>
      <c r="X1083" s="30">
        <v>0</v>
      </c>
    </row>
    <row r="1084" spans="1:24" x14ac:dyDescent="0.25">
      <c r="A1084" s="10" t="s">
        <v>24</v>
      </c>
      <c r="B1084" s="30">
        <v>0</v>
      </c>
      <c r="C1084" s="30">
        <v>0</v>
      </c>
      <c r="D1084" s="30">
        <v>0</v>
      </c>
      <c r="E1084" s="30">
        <v>0</v>
      </c>
      <c r="F1084" s="30">
        <v>0</v>
      </c>
      <c r="H1084" s="30">
        <v>0</v>
      </c>
      <c r="I1084" s="30">
        <v>0</v>
      </c>
      <c r="J1084" s="30">
        <v>0</v>
      </c>
      <c r="K1084" s="30">
        <v>0</v>
      </c>
      <c r="L1084" s="30">
        <v>0</v>
      </c>
      <c r="N1084" s="30">
        <v>0</v>
      </c>
      <c r="O1084" s="30">
        <v>0</v>
      </c>
      <c r="P1084" s="30">
        <v>0</v>
      </c>
      <c r="Q1084" s="30">
        <v>0</v>
      </c>
      <c r="R1084" s="30">
        <v>0</v>
      </c>
      <c r="T1084" s="30">
        <v>0</v>
      </c>
      <c r="U1084" s="30">
        <v>0</v>
      </c>
      <c r="V1084" s="30">
        <v>0</v>
      </c>
      <c r="W1084" s="30">
        <v>0</v>
      </c>
      <c r="X1084" s="30">
        <v>0</v>
      </c>
    </row>
    <row r="1085" spans="1:24" x14ac:dyDescent="0.25">
      <c r="A1085" s="10" t="s">
        <v>25</v>
      </c>
      <c r="B1085" s="30">
        <v>6</v>
      </c>
      <c r="C1085" s="30">
        <v>6</v>
      </c>
      <c r="D1085" s="30">
        <v>6</v>
      </c>
      <c r="E1085" s="30">
        <v>6</v>
      </c>
      <c r="F1085" s="30">
        <v>6</v>
      </c>
      <c r="H1085" s="30">
        <v>7</v>
      </c>
      <c r="I1085" s="30">
        <v>7</v>
      </c>
      <c r="J1085" s="30">
        <v>7</v>
      </c>
      <c r="K1085" s="30">
        <v>7</v>
      </c>
      <c r="L1085" s="30">
        <v>7</v>
      </c>
      <c r="N1085" s="30">
        <v>8</v>
      </c>
      <c r="O1085" s="30">
        <v>8</v>
      </c>
      <c r="P1085" s="30">
        <v>8</v>
      </c>
      <c r="Q1085" s="30">
        <v>8</v>
      </c>
      <c r="R1085" s="30">
        <v>8</v>
      </c>
      <c r="T1085" s="30">
        <v>12</v>
      </c>
      <c r="U1085" s="30">
        <v>12</v>
      </c>
      <c r="V1085" s="30">
        <v>12</v>
      </c>
      <c r="W1085" s="30">
        <v>12</v>
      </c>
      <c r="X1085" s="30">
        <v>12</v>
      </c>
    </row>
    <row r="1086" spans="1:24" x14ac:dyDescent="0.25">
      <c r="A1086" s="10" t="s">
        <v>64</v>
      </c>
      <c r="B1086" s="30">
        <v>10949.567999999999</v>
      </c>
      <c r="C1086" s="30">
        <v>10949.567999999999</v>
      </c>
      <c r="D1086" s="30">
        <v>10949.567999999999</v>
      </c>
      <c r="E1086" s="30">
        <v>10949.567999999999</v>
      </c>
      <c r="F1086" s="30">
        <v>10949.567999999999</v>
      </c>
      <c r="H1086" s="30">
        <v>6954.0239999999994</v>
      </c>
      <c r="I1086" s="30">
        <v>6954.0239999999994</v>
      </c>
      <c r="J1086" s="30">
        <v>6954.0239999999994</v>
      </c>
      <c r="K1086" s="30">
        <v>6954.0239999999994</v>
      </c>
      <c r="L1086" s="30">
        <v>6954.0239999999994</v>
      </c>
      <c r="N1086" s="30">
        <v>6224.0219999999999</v>
      </c>
      <c r="O1086" s="30">
        <v>6224.0219999999999</v>
      </c>
      <c r="P1086" s="30">
        <v>6224.0219999999999</v>
      </c>
      <c r="Q1086" s="30">
        <v>6224.0219999999999</v>
      </c>
      <c r="R1086" s="30">
        <v>6224.0219999999999</v>
      </c>
      <c r="T1086" s="30">
        <v>3971.17</v>
      </c>
      <c r="U1086" s="30">
        <v>3971.17</v>
      </c>
      <c r="V1086" s="30">
        <v>3971.17</v>
      </c>
      <c r="W1086" s="30">
        <v>3971.17</v>
      </c>
      <c r="X1086" s="30">
        <v>3971.17</v>
      </c>
    </row>
    <row r="1087" spans="1:24" x14ac:dyDescent="0.25">
      <c r="A1087" s="10" t="s">
        <v>65</v>
      </c>
      <c r="B1087" s="30">
        <v>1066.3958811313919</v>
      </c>
      <c r="C1087" s="30">
        <v>1066.3958811313919</v>
      </c>
      <c r="D1087" s="30">
        <v>1066.3958811313919</v>
      </c>
      <c r="E1087" s="30">
        <v>1066.3958811313919</v>
      </c>
      <c r="F1087" s="30">
        <v>1066.3958811313919</v>
      </c>
      <c r="H1087" s="30">
        <v>677.26348207425599</v>
      </c>
      <c r="I1087" s="30">
        <v>677.26348207425599</v>
      </c>
      <c r="J1087" s="30">
        <v>677.26348207425599</v>
      </c>
      <c r="K1087" s="30">
        <v>677.26348207425599</v>
      </c>
      <c r="L1087" s="30">
        <v>677.26348207425599</v>
      </c>
      <c r="N1087" s="30">
        <v>606.16742367106804</v>
      </c>
      <c r="O1087" s="30">
        <v>606.16742367106804</v>
      </c>
      <c r="P1087" s="30">
        <v>606.16742367106804</v>
      </c>
      <c r="Q1087" s="30">
        <v>606.16742367106804</v>
      </c>
      <c r="R1087" s="30">
        <v>606.16742367106804</v>
      </c>
      <c r="T1087" s="30">
        <v>386.75857634497999</v>
      </c>
      <c r="U1087" s="30">
        <v>386.75857634497999</v>
      </c>
      <c r="V1087" s="30">
        <v>386.75857634497999</v>
      </c>
      <c r="W1087" s="30">
        <v>386.75857634497999</v>
      </c>
      <c r="X1087" s="30">
        <v>386.75857634497999</v>
      </c>
    </row>
    <row r="1088" spans="1:24" x14ac:dyDescent="0.25">
      <c r="A1088" s="10" t="s">
        <v>66</v>
      </c>
      <c r="B1088" s="30">
        <v>1.8271857163E-9</v>
      </c>
      <c r="C1088" s="30">
        <v>0</v>
      </c>
      <c r="D1088" s="30">
        <v>0</v>
      </c>
      <c r="E1088" s="30">
        <v>0</v>
      </c>
      <c r="F1088" s="30">
        <v>0</v>
      </c>
      <c r="H1088" s="30">
        <v>0</v>
      </c>
      <c r="I1088" s="30">
        <v>0</v>
      </c>
      <c r="J1088" s="30">
        <v>0</v>
      </c>
      <c r="K1088" s="30">
        <v>0</v>
      </c>
      <c r="L1088" s="30">
        <v>0</v>
      </c>
      <c r="N1088" s="30">
        <v>0</v>
      </c>
      <c r="O1088" s="30">
        <v>0</v>
      </c>
      <c r="P1088" s="30">
        <v>0</v>
      </c>
      <c r="Q1088" s="30">
        <v>0</v>
      </c>
      <c r="R1088" s="30">
        <v>0</v>
      </c>
      <c r="T1088" s="30">
        <v>0</v>
      </c>
      <c r="U1088" s="30">
        <v>0</v>
      </c>
      <c r="V1088" s="30">
        <v>0</v>
      </c>
      <c r="W1088" s="30">
        <v>0</v>
      </c>
      <c r="X1088" s="30">
        <v>0</v>
      </c>
    </row>
    <row r="1089" spans="1:24" x14ac:dyDescent="0.25">
      <c r="A1089" s="10" t="s">
        <v>67</v>
      </c>
      <c r="B1089" s="30">
        <v>4.3833911235926011E-10</v>
      </c>
      <c r="C1089" s="30">
        <v>0</v>
      </c>
      <c r="D1089" s="30">
        <v>0</v>
      </c>
      <c r="E1089" s="30">
        <v>0</v>
      </c>
      <c r="F1089" s="30">
        <v>0</v>
      </c>
      <c r="H1089" s="30">
        <v>0</v>
      </c>
      <c r="I1089" s="30">
        <v>0</v>
      </c>
      <c r="J1089" s="30">
        <v>0</v>
      </c>
      <c r="K1089" s="30">
        <v>0</v>
      </c>
      <c r="L1089" s="30">
        <v>0</v>
      </c>
      <c r="N1089" s="30">
        <v>0</v>
      </c>
      <c r="O1089" s="30">
        <v>0</v>
      </c>
      <c r="P1089" s="30">
        <v>0</v>
      </c>
      <c r="Q1089" s="30">
        <v>0</v>
      </c>
      <c r="R1089" s="30">
        <v>0</v>
      </c>
      <c r="T1089" s="30">
        <v>0</v>
      </c>
      <c r="U1089" s="30">
        <v>0</v>
      </c>
      <c r="V1089" s="30">
        <v>0</v>
      </c>
      <c r="W1089" s="30">
        <v>0</v>
      </c>
      <c r="X1089" s="30">
        <v>0</v>
      </c>
    </row>
    <row r="1090" spans="1:24" x14ac:dyDescent="0.25">
      <c r="A1090" s="10" t="s">
        <v>68</v>
      </c>
      <c r="B1090" s="30">
        <v>2090.6999999999998</v>
      </c>
      <c r="C1090" s="30">
        <v>2090.6999999999998</v>
      </c>
      <c r="D1090" s="30">
        <v>2090.6999999999998</v>
      </c>
      <c r="E1090" s="30">
        <v>2090.6999999999998</v>
      </c>
      <c r="F1090" s="30">
        <v>2090.6999999999998</v>
      </c>
      <c r="H1090" s="30">
        <v>2439.15</v>
      </c>
      <c r="I1090" s="30">
        <v>2439.15</v>
      </c>
      <c r="J1090" s="30">
        <v>2439.15</v>
      </c>
      <c r="K1090" s="30">
        <v>2439.15</v>
      </c>
      <c r="L1090" s="30">
        <v>2439.15</v>
      </c>
      <c r="N1090" s="30">
        <v>2787.6</v>
      </c>
      <c r="O1090" s="30">
        <v>2787.6</v>
      </c>
      <c r="P1090" s="30">
        <v>2787.6</v>
      </c>
      <c r="Q1090" s="30">
        <v>2787.6</v>
      </c>
      <c r="R1090" s="30">
        <v>2787.6</v>
      </c>
      <c r="T1090" s="30">
        <v>4181.3999999999996</v>
      </c>
      <c r="U1090" s="30">
        <v>4181.3999999999996</v>
      </c>
      <c r="V1090" s="30">
        <v>4181.3999999999996</v>
      </c>
      <c r="W1090" s="30">
        <v>4181.3999999999996</v>
      </c>
      <c r="X1090" s="30">
        <v>4181.3999999999996</v>
      </c>
    </row>
    <row r="1091" spans="1:24" x14ac:dyDescent="0.25">
      <c r="A1091" s="10" t="s">
        <v>69</v>
      </c>
      <c r="B1091" s="30">
        <v>730.43695500000001</v>
      </c>
      <c r="C1091" s="30">
        <v>730.43695500000001</v>
      </c>
      <c r="D1091" s="30">
        <v>730.43695500000001</v>
      </c>
      <c r="E1091" s="30">
        <v>730.43695500000001</v>
      </c>
      <c r="F1091" s="30">
        <v>730.43695500000001</v>
      </c>
      <c r="H1091" s="30">
        <v>852.17644749999999</v>
      </c>
      <c r="I1091" s="30">
        <v>852.17644749999999</v>
      </c>
      <c r="J1091" s="30">
        <v>852.17644749999999</v>
      </c>
      <c r="K1091" s="30">
        <v>852.17644749999999</v>
      </c>
      <c r="L1091" s="30">
        <v>852.17644749999999</v>
      </c>
      <c r="N1091" s="30">
        <v>973.91593999999998</v>
      </c>
      <c r="O1091" s="30">
        <v>973.91593999999998</v>
      </c>
      <c r="P1091" s="30">
        <v>973.91593999999998</v>
      </c>
      <c r="Q1091" s="30">
        <v>973.91593999999998</v>
      </c>
      <c r="R1091" s="30">
        <v>973.91593999999998</v>
      </c>
      <c r="T1091" s="30">
        <v>1460.87391</v>
      </c>
      <c r="U1091" s="30">
        <v>1460.87391</v>
      </c>
      <c r="V1091" s="30">
        <v>1460.87391</v>
      </c>
      <c r="W1091" s="30">
        <v>1460.87391</v>
      </c>
      <c r="X1091" s="30">
        <v>1460.87391</v>
      </c>
    </row>
    <row r="1092" spans="1:24" x14ac:dyDescent="0.25">
      <c r="A1092" s="10" t="s">
        <v>70</v>
      </c>
      <c r="B1092" s="30">
        <v>1075.0905223283421</v>
      </c>
      <c r="C1092" s="30">
        <v>964.73463411909358</v>
      </c>
      <c r="D1092" s="30">
        <v>854.37874590983222</v>
      </c>
      <c r="E1092" s="30">
        <v>744.02285770056199</v>
      </c>
      <c r="F1092" s="30">
        <v>633.66697174697993</v>
      </c>
      <c r="H1092" s="30">
        <v>1497.5326978303581</v>
      </c>
      <c r="I1092" s="30">
        <v>1387.135929499517</v>
      </c>
      <c r="J1092" s="30">
        <v>1276.739161168676</v>
      </c>
      <c r="K1092" s="30">
        <v>1166.3423928378311</v>
      </c>
      <c r="L1092" s="30">
        <v>1055.945624506986</v>
      </c>
      <c r="N1092" s="30">
        <v>1569.254510321399</v>
      </c>
      <c r="O1092" s="30">
        <v>1458.857741990548</v>
      </c>
      <c r="P1092" s="30">
        <v>1348.460973659699</v>
      </c>
      <c r="Q1092" s="30">
        <v>1238.0642053288491</v>
      </c>
      <c r="R1092" s="30">
        <v>1127.6674369979969</v>
      </c>
      <c r="T1092" s="30">
        <v>1818.032429107993</v>
      </c>
      <c r="U1092" s="30">
        <v>1707.594780655566</v>
      </c>
      <c r="V1092" s="30">
        <v>1597.1571322031391</v>
      </c>
      <c r="W1092" s="30">
        <v>1486.719483750712</v>
      </c>
      <c r="X1092" s="30">
        <v>1376.281835298287</v>
      </c>
    </row>
    <row r="1093" spans="1:24" x14ac:dyDescent="0.25">
      <c r="A1093" s="10" t="s">
        <v>10</v>
      </c>
      <c r="B1093" s="30">
        <v>19507.388589883751</v>
      </c>
      <c r="C1093" s="30">
        <v>17504.994233530098</v>
      </c>
      <c r="D1093" s="30">
        <v>15502.599877176201</v>
      </c>
      <c r="E1093" s="30">
        <v>13500.20552082215</v>
      </c>
      <c r="F1093" s="30">
        <v>11497.811205397291</v>
      </c>
      <c r="H1093" s="30">
        <v>27172.551200029891</v>
      </c>
      <c r="I1093" s="30">
        <v>25169.415078772789</v>
      </c>
      <c r="J1093" s="30">
        <v>23166.27895751566</v>
      </c>
      <c r="K1093" s="30">
        <v>21163.142836258459</v>
      </c>
      <c r="L1093" s="30">
        <v>19160.006715001269</v>
      </c>
      <c r="N1093" s="30">
        <v>28473.934885938921</v>
      </c>
      <c r="O1093" s="30">
        <v>26470.798764681629</v>
      </c>
      <c r="P1093" s="30">
        <v>24467.662643424359</v>
      </c>
      <c r="Q1093" s="30">
        <v>22464.52652216706</v>
      </c>
      <c r="R1093" s="30">
        <v>20461.39040090975</v>
      </c>
      <c r="T1093" s="30">
        <v>32987.980385886593</v>
      </c>
      <c r="U1093" s="30">
        <v>30984.10249972613</v>
      </c>
      <c r="V1093" s="30">
        <v>28980.224613565661</v>
      </c>
      <c r="W1093" s="30">
        <v>26976.346727405191</v>
      </c>
      <c r="X1093" s="30">
        <v>24972.468841244761</v>
      </c>
    </row>
    <row r="1094" spans="1:24" x14ac:dyDescent="0.25">
      <c r="A1094" s="10" t="s">
        <v>26</v>
      </c>
      <c r="B1094" s="30">
        <v>35419</v>
      </c>
      <c r="C1094" s="30">
        <v>33306.199999999997</v>
      </c>
      <c r="D1094" s="30">
        <v>31193.5</v>
      </c>
      <c r="E1094" s="30">
        <v>29080.7</v>
      </c>
      <c r="F1094" s="30">
        <v>26968</v>
      </c>
      <c r="H1094" s="30">
        <v>39592.199999999997</v>
      </c>
      <c r="I1094" s="30">
        <v>37478.6</v>
      </c>
      <c r="J1094" s="30">
        <v>35365.1</v>
      </c>
      <c r="K1094" s="30">
        <v>33251.599999999999</v>
      </c>
      <c r="L1094" s="30">
        <v>31138.1</v>
      </c>
      <c r="N1094" s="30">
        <v>40634.400000000001</v>
      </c>
      <c r="O1094" s="30">
        <v>38520.800000000003</v>
      </c>
      <c r="P1094" s="30">
        <v>36407.300000000003</v>
      </c>
      <c r="Q1094" s="30">
        <v>34293.800000000003</v>
      </c>
      <c r="R1094" s="30">
        <v>32180.2</v>
      </c>
      <c r="T1094" s="30">
        <v>44805.599999999999</v>
      </c>
      <c r="U1094" s="30">
        <v>42691.3</v>
      </c>
      <c r="V1094" s="30">
        <v>40577</v>
      </c>
      <c r="W1094" s="30">
        <v>38462.699999999997</v>
      </c>
      <c r="X1094" s="30">
        <v>36348.300000000003</v>
      </c>
    </row>
    <row r="1096" spans="1:24" x14ac:dyDescent="0.25">
      <c r="A1096" s="10" t="s">
        <v>423</v>
      </c>
      <c r="B1096" s="10">
        <v>100</v>
      </c>
      <c r="C1096" s="10">
        <v>95</v>
      </c>
      <c r="D1096" s="10">
        <v>90</v>
      </c>
      <c r="E1096" s="10">
        <v>85</v>
      </c>
      <c r="F1096" s="10">
        <v>80</v>
      </c>
      <c r="G1096" s="10" t="s">
        <v>424</v>
      </c>
      <c r="H1096" s="10">
        <v>100</v>
      </c>
      <c r="I1096" s="10">
        <v>95</v>
      </c>
      <c r="J1096" s="10">
        <v>90</v>
      </c>
      <c r="K1096" s="10">
        <v>85</v>
      </c>
      <c r="L1096" s="10">
        <v>80</v>
      </c>
      <c r="M1096" s="10" t="s">
        <v>425</v>
      </c>
      <c r="N1096" s="10">
        <v>100</v>
      </c>
      <c r="O1096" s="10">
        <v>95</v>
      </c>
      <c r="P1096" s="10">
        <v>90</v>
      </c>
      <c r="Q1096" s="10">
        <v>85</v>
      </c>
      <c r="R1096" s="10">
        <v>80</v>
      </c>
      <c r="S1096" s="10" t="s">
        <v>426</v>
      </c>
      <c r="T1096" s="10">
        <v>100</v>
      </c>
      <c r="U1096" s="10">
        <v>95</v>
      </c>
      <c r="V1096" s="10">
        <v>90</v>
      </c>
      <c r="W1096" s="10">
        <v>85</v>
      </c>
      <c r="X1096" s="10">
        <v>80</v>
      </c>
    </row>
    <row r="1097" spans="1:24" x14ac:dyDescent="0.25">
      <c r="A1097" s="10" t="s">
        <v>22</v>
      </c>
      <c r="B1097" s="30">
        <v>20.606000000000002</v>
      </c>
      <c r="C1097" s="30">
        <v>16.077999999999999</v>
      </c>
      <c r="D1097" s="30">
        <v>15.051</v>
      </c>
      <c r="E1097" s="30">
        <v>14.061</v>
      </c>
      <c r="F1097" s="30">
        <v>13.111000000000001</v>
      </c>
      <c r="H1097" s="30">
        <v>21.759</v>
      </c>
      <c r="I1097" s="30">
        <v>16.835000000000001</v>
      </c>
      <c r="J1097" s="30">
        <v>15.788</v>
      </c>
      <c r="K1097" s="30">
        <v>14.835000000000001</v>
      </c>
      <c r="L1097" s="30">
        <v>13.882</v>
      </c>
      <c r="N1097" s="30">
        <v>21.734000000000002</v>
      </c>
      <c r="O1097" s="30">
        <v>17.015999999999998</v>
      </c>
      <c r="P1097" s="30">
        <v>15.916</v>
      </c>
      <c r="Q1097" s="30">
        <v>14.925000000000001</v>
      </c>
      <c r="R1097" s="30">
        <v>13.972</v>
      </c>
      <c r="T1097" s="30">
        <v>22.225999999999999</v>
      </c>
      <c r="U1097" s="30">
        <v>17.640999999999998</v>
      </c>
      <c r="V1097" s="30">
        <v>16.404</v>
      </c>
      <c r="W1097" s="30">
        <v>15.412000000000001</v>
      </c>
      <c r="X1097" s="30">
        <v>14.446999999999999</v>
      </c>
    </row>
    <row r="1098" spans="1:24" x14ac:dyDescent="0.25">
      <c r="A1098" s="10" t="s">
        <v>23</v>
      </c>
      <c r="B1098" s="30">
        <v>4.76</v>
      </c>
      <c r="C1098" s="30">
        <v>4.3470000000000004</v>
      </c>
      <c r="D1098" s="30">
        <v>3.218</v>
      </c>
      <c r="E1098" s="30">
        <v>2.5870000000000002</v>
      </c>
      <c r="F1098" s="30">
        <v>2.121</v>
      </c>
      <c r="H1098" s="30">
        <v>5.71</v>
      </c>
      <c r="I1098" s="30">
        <v>5.202</v>
      </c>
      <c r="J1098" s="30">
        <v>4.5309999999999997</v>
      </c>
      <c r="K1098" s="30">
        <v>4.1399999999999997</v>
      </c>
      <c r="L1098" s="30">
        <v>3.7509999999999999</v>
      </c>
      <c r="N1098" s="30">
        <v>6.78</v>
      </c>
      <c r="O1098" s="30">
        <v>5.93</v>
      </c>
      <c r="P1098" s="30">
        <v>5.0380000000000003</v>
      </c>
      <c r="Q1098" s="30">
        <v>4.3259999999999996</v>
      </c>
      <c r="R1098" s="30">
        <v>3.9420000000000002</v>
      </c>
      <c r="T1098" s="30">
        <v>10.62</v>
      </c>
      <c r="U1098" s="30">
        <v>9.36</v>
      </c>
      <c r="V1098" s="30">
        <v>7.6369999999999996</v>
      </c>
      <c r="W1098" s="30">
        <v>6.5449999999999999</v>
      </c>
      <c r="X1098" s="30">
        <v>5.6310000000000002</v>
      </c>
    </row>
    <row r="1099" spans="1:24" x14ac:dyDescent="0.25">
      <c r="A1099" s="10" t="s">
        <v>24</v>
      </c>
      <c r="B1099" s="30">
        <v>47.183</v>
      </c>
      <c r="C1099" s="30">
        <v>27.882999999999999</v>
      </c>
      <c r="D1099" s="30">
        <v>24.401</v>
      </c>
      <c r="E1099" s="30">
        <v>20.956</v>
      </c>
      <c r="F1099" s="30">
        <v>17.440000000000001</v>
      </c>
      <c r="H1099" s="30">
        <v>63.968000000000004</v>
      </c>
      <c r="I1099" s="30">
        <v>44.445999999999998</v>
      </c>
      <c r="J1099" s="30">
        <v>41.015999999999998</v>
      </c>
      <c r="K1099" s="30">
        <v>37.152999999999999</v>
      </c>
      <c r="L1099" s="30">
        <v>33.305</v>
      </c>
      <c r="N1099" s="30">
        <v>66.605000000000004</v>
      </c>
      <c r="O1099" s="30">
        <v>46.3</v>
      </c>
      <c r="P1099" s="30">
        <v>42.863999999999997</v>
      </c>
      <c r="Q1099" s="30">
        <v>39.344999999999999</v>
      </c>
      <c r="R1099" s="30">
        <v>35.488</v>
      </c>
      <c r="T1099" s="30">
        <v>74.412999999999997</v>
      </c>
      <c r="U1099" s="30">
        <v>53.658000000000001</v>
      </c>
      <c r="V1099" s="30">
        <v>50.216000000000001</v>
      </c>
      <c r="W1099" s="30">
        <v>46.432000000000002</v>
      </c>
      <c r="X1099" s="30">
        <v>42.652000000000001</v>
      </c>
    </row>
    <row r="1100" spans="1:24" x14ac:dyDescent="0.25">
      <c r="A1100" s="10" t="s">
        <v>25</v>
      </c>
      <c r="B1100" s="30">
        <v>0</v>
      </c>
      <c r="C1100" s="30">
        <v>0</v>
      </c>
      <c r="D1100" s="30">
        <v>0</v>
      </c>
      <c r="E1100" s="30">
        <v>0</v>
      </c>
      <c r="F1100" s="30">
        <v>0</v>
      </c>
      <c r="H1100" s="30">
        <v>0</v>
      </c>
      <c r="I1100" s="30">
        <v>0</v>
      </c>
      <c r="J1100" s="30">
        <v>0</v>
      </c>
      <c r="K1100" s="30">
        <v>0</v>
      </c>
      <c r="L1100" s="30">
        <v>0</v>
      </c>
      <c r="N1100" s="30">
        <v>0</v>
      </c>
      <c r="O1100" s="30">
        <v>0</v>
      </c>
      <c r="P1100" s="30">
        <v>0</v>
      </c>
      <c r="Q1100" s="30">
        <v>0</v>
      </c>
      <c r="R1100" s="30">
        <v>0</v>
      </c>
      <c r="T1100" s="30">
        <v>0</v>
      </c>
      <c r="U1100" s="30">
        <v>0</v>
      </c>
      <c r="V1100" s="30">
        <v>0</v>
      </c>
      <c r="W1100" s="30">
        <v>0</v>
      </c>
      <c r="X1100" s="30">
        <v>0</v>
      </c>
    </row>
    <row r="1101" spans="1:24" x14ac:dyDescent="0.25">
      <c r="A1101" s="10" t="s">
        <v>64</v>
      </c>
      <c r="B1101" s="30">
        <v>28848.959999999999</v>
      </c>
      <c r="C1101" s="30">
        <v>22509.759999999998</v>
      </c>
      <c r="D1101" s="30">
        <v>21071.4</v>
      </c>
      <c r="E1101" s="30">
        <v>19685.54</v>
      </c>
      <c r="F1101" s="30">
        <v>18356.099999999999</v>
      </c>
      <c r="H1101" s="30">
        <v>30463.16</v>
      </c>
      <c r="I1101" s="30">
        <v>23568.44</v>
      </c>
      <c r="J1101" s="30">
        <v>22102.639999999999</v>
      </c>
      <c r="K1101" s="30">
        <v>20768.580000000002</v>
      </c>
      <c r="L1101" s="30">
        <v>19434.939999999999</v>
      </c>
      <c r="N1101" s="30">
        <v>30427.74</v>
      </c>
      <c r="O1101" s="30">
        <v>23822.82</v>
      </c>
      <c r="P1101" s="30">
        <v>22282.400000000001</v>
      </c>
      <c r="Q1101" s="30">
        <v>20894.439999999999</v>
      </c>
      <c r="R1101" s="30">
        <v>19560.52</v>
      </c>
      <c r="T1101" s="30">
        <v>31115.7</v>
      </c>
      <c r="U1101" s="30">
        <v>24697.26</v>
      </c>
      <c r="V1101" s="30">
        <v>22966.16</v>
      </c>
      <c r="W1101" s="30">
        <v>21576.52</v>
      </c>
      <c r="X1101" s="30">
        <v>20226.5</v>
      </c>
    </row>
    <row r="1102" spans="1:24" x14ac:dyDescent="0.25">
      <c r="A1102" s="10" t="s">
        <v>65</v>
      </c>
      <c r="B1102" s="30">
        <v>2809.6461996422399</v>
      </c>
      <c r="C1102" s="30">
        <v>2192.2614069574402</v>
      </c>
      <c r="D1102" s="30">
        <v>2052.1772338116002</v>
      </c>
      <c r="E1102" s="30">
        <v>1917.20611935076</v>
      </c>
      <c r="F1102" s="30">
        <v>1787.7298386233999</v>
      </c>
      <c r="H1102" s="30">
        <v>2966.85571067704</v>
      </c>
      <c r="I1102" s="30">
        <v>2295.3679396933599</v>
      </c>
      <c r="J1102" s="30">
        <v>2152.61134120816</v>
      </c>
      <c r="K1102" s="30">
        <v>2022.6851113165201</v>
      </c>
      <c r="L1102" s="30">
        <v>1892.79978589436</v>
      </c>
      <c r="N1102" s="30">
        <v>2963.4061004175601</v>
      </c>
      <c r="O1102" s="30">
        <v>2320.1424133750802</v>
      </c>
      <c r="P1102" s="30">
        <v>2170.1184541456</v>
      </c>
      <c r="Q1102" s="30">
        <v>2034.9428173373601</v>
      </c>
      <c r="R1102" s="30">
        <v>1905.0302222688799</v>
      </c>
      <c r="T1102" s="30">
        <v>3030.4076214257998</v>
      </c>
      <c r="U1102" s="30">
        <v>2405.3055188324402</v>
      </c>
      <c r="V1102" s="30">
        <v>2236.7109304590399</v>
      </c>
      <c r="W1102" s="30">
        <v>2101.3716757728798</v>
      </c>
      <c r="X1102" s="30">
        <v>1969.8910760409999</v>
      </c>
    </row>
    <row r="1103" spans="1:24" x14ac:dyDescent="0.25">
      <c r="A1103" s="10" t="s">
        <v>66</v>
      </c>
      <c r="B1103" s="30">
        <v>22202.992959638919</v>
      </c>
      <c r="C1103" s="30">
        <v>14103.177130591421</v>
      </c>
      <c r="D1103" s="30">
        <v>11966.65164058472</v>
      </c>
      <c r="E1103" s="30">
        <v>10164.276323485239</v>
      </c>
      <c r="F1103" s="30">
        <v>8438.0412314086225</v>
      </c>
      <c r="H1103" s="30">
        <v>29625.719373575259</v>
      </c>
      <c r="I1103" s="30">
        <v>21374.572725101611</v>
      </c>
      <c r="J1103" s="30">
        <v>19552.537781584571</v>
      </c>
      <c r="K1103" s="30">
        <v>17734.518244141149</v>
      </c>
      <c r="L1103" s="30">
        <v>15923.055611981799</v>
      </c>
      <c r="N1103" s="30">
        <v>31381.180827998291</v>
      </c>
      <c r="O1103" s="30">
        <v>22593.964817634191</v>
      </c>
      <c r="P1103" s="30">
        <v>20627.787096954358</v>
      </c>
      <c r="Q1103" s="30">
        <v>18743.347876397831</v>
      </c>
      <c r="R1103" s="30">
        <v>16931.751648968318</v>
      </c>
      <c r="T1103" s="30">
        <v>37010.445917572542</v>
      </c>
      <c r="U1103" s="30">
        <v>27777.228733528329</v>
      </c>
      <c r="V1103" s="30">
        <v>25276.741999200989</v>
      </c>
      <c r="W1103" s="30">
        <v>23041.602068978049</v>
      </c>
      <c r="X1103" s="30">
        <v>20921.191352699061</v>
      </c>
    </row>
    <row r="1104" spans="1:24" x14ac:dyDescent="0.25">
      <c r="A1104" s="10" t="s">
        <v>67</v>
      </c>
      <c r="B1104" s="30">
        <v>4595.2081013831994</v>
      </c>
      <c r="C1104" s="30">
        <v>2715.5892938207999</v>
      </c>
      <c r="D1104" s="30">
        <v>2376.4815026721999</v>
      </c>
      <c r="E1104" s="30">
        <v>2040.938243864</v>
      </c>
      <c r="F1104" s="30">
        <v>1698.4801818818</v>
      </c>
      <c r="H1104" s="30">
        <v>6229.9649633108002</v>
      </c>
      <c r="I1104" s="30">
        <v>4328.6180911270003</v>
      </c>
      <c r="J1104" s="30">
        <v>3994.6233586633998</v>
      </c>
      <c r="K1104" s="30">
        <v>3618.4093702007999</v>
      </c>
      <c r="L1104" s="30">
        <v>3243.6270381700001</v>
      </c>
      <c r="N1104" s="30">
        <v>6486.7184225730007</v>
      </c>
      <c r="O1104" s="30">
        <v>4509.2600196781996</v>
      </c>
      <c r="P1104" s="30">
        <v>4174.6322418536001</v>
      </c>
      <c r="Q1104" s="30">
        <v>3831.8625267706002</v>
      </c>
      <c r="R1104" s="30">
        <v>3456.2523661907999</v>
      </c>
      <c r="T1104" s="30">
        <v>7247.2493801190003</v>
      </c>
      <c r="U1104" s="30">
        <v>5225.8576291707996</v>
      </c>
      <c r="V1104" s="30">
        <v>4890.6357626228</v>
      </c>
      <c r="W1104" s="30">
        <v>4522.1157100862001</v>
      </c>
      <c r="X1104" s="30">
        <v>4153.9657456067998</v>
      </c>
    </row>
    <row r="1105" spans="1:24" x14ac:dyDescent="0.25">
      <c r="A1105" s="10" t="s">
        <v>68</v>
      </c>
      <c r="B1105" s="30">
        <v>0</v>
      </c>
      <c r="C1105" s="30">
        <v>0</v>
      </c>
      <c r="D1105" s="30">
        <v>0</v>
      </c>
      <c r="E1105" s="30">
        <v>0</v>
      </c>
      <c r="F1105" s="30">
        <v>0</v>
      </c>
      <c r="H1105" s="30">
        <v>0</v>
      </c>
      <c r="I1105" s="30">
        <v>0</v>
      </c>
      <c r="J1105" s="30">
        <v>0</v>
      </c>
      <c r="K1105" s="30">
        <v>0</v>
      </c>
      <c r="L1105" s="30">
        <v>0</v>
      </c>
      <c r="N1105" s="30">
        <v>0</v>
      </c>
      <c r="O1105" s="30">
        <v>0</v>
      </c>
      <c r="P1105" s="30">
        <v>0</v>
      </c>
      <c r="Q1105" s="30">
        <v>0</v>
      </c>
      <c r="R1105" s="30">
        <v>0</v>
      </c>
      <c r="T1105" s="30">
        <v>0</v>
      </c>
      <c r="U1105" s="30">
        <v>0</v>
      </c>
      <c r="V1105" s="30">
        <v>0</v>
      </c>
      <c r="W1105" s="30">
        <v>0</v>
      </c>
      <c r="X1105" s="30">
        <v>0</v>
      </c>
    </row>
    <row r="1106" spans="1:24" x14ac:dyDescent="0.25">
      <c r="A1106" s="10" t="s">
        <v>69</v>
      </c>
      <c r="B1106" s="30">
        <v>0</v>
      </c>
      <c r="C1106" s="30">
        <v>0</v>
      </c>
      <c r="D1106" s="30">
        <v>0</v>
      </c>
      <c r="E1106" s="30">
        <v>0</v>
      </c>
      <c r="F1106" s="30">
        <v>0</v>
      </c>
      <c r="H1106" s="30">
        <v>0</v>
      </c>
      <c r="I1106" s="30">
        <v>0</v>
      </c>
      <c r="J1106" s="30">
        <v>0</v>
      </c>
      <c r="K1106" s="30">
        <v>0</v>
      </c>
      <c r="L1106" s="30">
        <v>0</v>
      </c>
      <c r="N1106" s="30">
        <v>0</v>
      </c>
      <c r="O1106" s="30">
        <v>0</v>
      </c>
      <c r="P1106" s="30">
        <v>0</v>
      </c>
      <c r="Q1106" s="30">
        <v>0</v>
      </c>
      <c r="R1106" s="30">
        <v>0</v>
      </c>
      <c r="T1106" s="30">
        <v>0</v>
      </c>
      <c r="U1106" s="30">
        <v>0</v>
      </c>
      <c r="V1106" s="30">
        <v>0</v>
      </c>
      <c r="W1106" s="30">
        <v>0</v>
      </c>
      <c r="X1106" s="30">
        <v>0</v>
      </c>
    </row>
    <row r="1107" spans="1:24" x14ac:dyDescent="0.25">
      <c r="A1107" s="10" t="s">
        <v>70</v>
      </c>
      <c r="B1107" s="30">
        <v>0</v>
      </c>
      <c r="C1107" s="30">
        <v>0</v>
      </c>
      <c r="D1107" s="30">
        <v>0</v>
      </c>
      <c r="E1107" s="30">
        <v>0</v>
      </c>
      <c r="F1107" s="30">
        <v>0</v>
      </c>
      <c r="H1107" s="30">
        <v>0</v>
      </c>
      <c r="I1107" s="30">
        <v>0</v>
      </c>
      <c r="J1107" s="30">
        <v>0</v>
      </c>
      <c r="K1107" s="30">
        <v>0</v>
      </c>
      <c r="L1107" s="30">
        <v>0</v>
      </c>
      <c r="N1107" s="30">
        <v>0</v>
      </c>
      <c r="O1107" s="30">
        <v>0</v>
      </c>
      <c r="P1107" s="30">
        <v>0</v>
      </c>
      <c r="Q1107" s="30">
        <v>0</v>
      </c>
      <c r="R1107" s="30">
        <v>0</v>
      </c>
      <c r="T1107" s="30">
        <v>0</v>
      </c>
      <c r="U1107" s="30">
        <v>0</v>
      </c>
      <c r="V1107" s="30">
        <v>0</v>
      </c>
      <c r="W1107" s="30">
        <v>0</v>
      </c>
      <c r="X1107" s="30">
        <v>0</v>
      </c>
    </row>
    <row r="1108" spans="1:24" x14ac:dyDescent="0.25">
      <c r="A1108" s="10" t="s">
        <v>10</v>
      </c>
      <c r="B1108" s="30">
        <v>0</v>
      </c>
      <c r="C1108" s="30">
        <v>0</v>
      </c>
      <c r="D1108" s="30">
        <v>0</v>
      </c>
      <c r="E1108" s="30">
        <v>0</v>
      </c>
      <c r="F1108" s="30">
        <v>0</v>
      </c>
      <c r="H1108" s="30">
        <v>0</v>
      </c>
      <c r="I1108" s="30">
        <v>0</v>
      </c>
      <c r="J1108" s="30">
        <v>0</v>
      </c>
      <c r="K1108" s="30">
        <v>0</v>
      </c>
      <c r="L1108" s="30">
        <v>0</v>
      </c>
      <c r="N1108" s="30">
        <v>0</v>
      </c>
      <c r="O1108" s="30">
        <v>0</v>
      </c>
      <c r="P1108" s="30">
        <v>0</v>
      </c>
      <c r="Q1108" s="30">
        <v>0</v>
      </c>
      <c r="R1108" s="30">
        <v>0</v>
      </c>
      <c r="T1108" s="30">
        <v>0</v>
      </c>
      <c r="U1108" s="30">
        <v>0</v>
      </c>
      <c r="V1108" s="30">
        <v>0</v>
      </c>
      <c r="W1108" s="30">
        <v>0</v>
      </c>
      <c r="X1108" s="30">
        <v>0</v>
      </c>
    </row>
    <row r="1109" spans="1:24" x14ac:dyDescent="0.25">
      <c r="A1109" s="10" t="s">
        <v>26</v>
      </c>
      <c r="B1109" s="30">
        <v>58455.9</v>
      </c>
      <c r="C1109" s="30">
        <v>41520.1</v>
      </c>
      <c r="D1109" s="30">
        <v>37466.1</v>
      </c>
      <c r="E1109" s="30">
        <v>33807.4</v>
      </c>
      <c r="F1109" s="30">
        <v>30279.8</v>
      </c>
      <c r="H1109" s="30">
        <v>69284.7</v>
      </c>
      <c r="I1109" s="30">
        <v>51566.2</v>
      </c>
      <c r="J1109" s="30">
        <v>47801.599999999999</v>
      </c>
      <c r="K1109" s="30">
        <v>44143.6</v>
      </c>
      <c r="L1109" s="30">
        <v>40493.699999999997</v>
      </c>
      <c r="N1109" s="30">
        <v>71258.100000000006</v>
      </c>
      <c r="O1109" s="30">
        <v>53245.3</v>
      </c>
      <c r="P1109" s="30">
        <v>49254.3</v>
      </c>
      <c r="Q1109" s="30">
        <v>45503.9</v>
      </c>
      <c r="R1109" s="30">
        <v>41852.9</v>
      </c>
      <c r="T1109" s="30">
        <v>78402.8</v>
      </c>
      <c r="U1109" s="30">
        <v>60104.9</v>
      </c>
      <c r="V1109" s="30">
        <v>55369.5</v>
      </c>
      <c r="W1109" s="30">
        <v>51240.9</v>
      </c>
      <c r="X1109" s="30">
        <v>47270.9</v>
      </c>
    </row>
    <row r="1111" spans="1:24" x14ac:dyDescent="0.25">
      <c r="A1111" s="10" t="s">
        <v>427</v>
      </c>
      <c r="B1111" s="10">
        <v>100</v>
      </c>
      <c r="C1111" s="10">
        <v>95</v>
      </c>
      <c r="D1111" s="10">
        <v>90</v>
      </c>
      <c r="E1111" s="10">
        <v>85</v>
      </c>
      <c r="F1111" s="10">
        <v>80</v>
      </c>
      <c r="G1111" s="10" t="s">
        <v>428</v>
      </c>
      <c r="H1111" s="10">
        <v>100</v>
      </c>
      <c r="I1111" s="10">
        <v>95</v>
      </c>
      <c r="J1111" s="10">
        <v>90</v>
      </c>
      <c r="K1111" s="10">
        <v>85</v>
      </c>
      <c r="L1111" s="10">
        <v>80</v>
      </c>
      <c r="M1111" s="10" t="s">
        <v>429</v>
      </c>
      <c r="N1111" s="10">
        <v>100</v>
      </c>
      <c r="O1111" s="10">
        <v>95</v>
      </c>
      <c r="P1111" s="10">
        <v>90</v>
      </c>
      <c r="Q1111" s="10">
        <v>85</v>
      </c>
      <c r="R1111" s="10">
        <v>80</v>
      </c>
      <c r="S1111" s="10" t="s">
        <v>430</v>
      </c>
      <c r="T1111" s="10">
        <v>100</v>
      </c>
      <c r="U1111" s="10">
        <v>95</v>
      </c>
      <c r="V1111" s="10">
        <v>90</v>
      </c>
      <c r="W1111" s="10">
        <v>85</v>
      </c>
      <c r="X1111" s="10">
        <v>80</v>
      </c>
    </row>
    <row r="1112" spans="1:24" x14ac:dyDescent="0.25">
      <c r="A1112" s="10" t="s">
        <v>22</v>
      </c>
      <c r="B1112" s="30">
        <v>0</v>
      </c>
      <c r="C1112" s="30">
        <v>0</v>
      </c>
      <c r="D1112" s="30">
        <v>0</v>
      </c>
      <c r="E1112" s="30">
        <v>0</v>
      </c>
      <c r="F1112" s="30">
        <v>0</v>
      </c>
      <c r="H1112" s="30">
        <v>0</v>
      </c>
      <c r="I1112" s="30">
        <v>0</v>
      </c>
      <c r="J1112" s="30">
        <v>0</v>
      </c>
      <c r="K1112" s="30">
        <v>0</v>
      </c>
      <c r="L1112" s="30">
        <v>0</v>
      </c>
      <c r="N1112" s="30">
        <v>0</v>
      </c>
      <c r="O1112" s="30">
        <v>0</v>
      </c>
      <c r="P1112" s="30">
        <v>0</v>
      </c>
      <c r="Q1112" s="30">
        <v>0</v>
      </c>
      <c r="R1112" s="30">
        <v>0</v>
      </c>
      <c r="T1112" s="30">
        <v>0</v>
      </c>
      <c r="U1112" s="30">
        <v>0</v>
      </c>
      <c r="V1112" s="30">
        <v>0</v>
      </c>
      <c r="W1112" s="30">
        <v>0</v>
      </c>
      <c r="X1112" s="30">
        <v>0</v>
      </c>
    </row>
    <row r="1113" spans="1:24" x14ac:dyDescent="0.25">
      <c r="A1113" s="10" t="s">
        <v>23</v>
      </c>
      <c r="B1113" s="30">
        <v>0</v>
      </c>
      <c r="C1113" s="30">
        <v>0</v>
      </c>
      <c r="D1113" s="30">
        <v>0</v>
      </c>
      <c r="E1113" s="30">
        <v>0</v>
      </c>
      <c r="F1113" s="30">
        <v>0</v>
      </c>
      <c r="H1113" s="30">
        <v>0</v>
      </c>
      <c r="I1113" s="30">
        <v>0</v>
      </c>
      <c r="J1113" s="30">
        <v>0</v>
      </c>
      <c r="K1113" s="30">
        <v>0</v>
      </c>
      <c r="L1113" s="30">
        <v>0</v>
      </c>
      <c r="N1113" s="30">
        <v>0</v>
      </c>
      <c r="O1113" s="30">
        <v>0</v>
      </c>
      <c r="P1113" s="30">
        <v>0</v>
      </c>
      <c r="Q1113" s="30">
        <v>0</v>
      </c>
      <c r="R1113" s="30">
        <v>0</v>
      </c>
      <c r="T1113" s="30">
        <v>0</v>
      </c>
      <c r="U1113" s="30">
        <v>0</v>
      </c>
      <c r="V1113" s="30">
        <v>0</v>
      </c>
      <c r="W1113" s="30">
        <v>0</v>
      </c>
      <c r="X1113" s="30">
        <v>0</v>
      </c>
    </row>
    <row r="1114" spans="1:24" x14ac:dyDescent="0.25">
      <c r="A1114" s="10" t="s">
        <v>24</v>
      </c>
      <c r="B1114" s="30">
        <v>0</v>
      </c>
      <c r="C1114" s="30">
        <v>0</v>
      </c>
      <c r="D1114" s="30">
        <v>0</v>
      </c>
      <c r="E1114" s="30">
        <v>0</v>
      </c>
      <c r="F1114" s="30">
        <v>0</v>
      </c>
      <c r="H1114" s="30">
        <v>0</v>
      </c>
      <c r="I1114" s="30">
        <v>0</v>
      </c>
      <c r="J1114" s="30">
        <v>0</v>
      </c>
      <c r="K1114" s="30">
        <v>0</v>
      </c>
      <c r="L1114" s="30">
        <v>0</v>
      </c>
      <c r="N1114" s="30">
        <v>0</v>
      </c>
      <c r="O1114" s="30">
        <v>0</v>
      </c>
      <c r="P1114" s="30">
        <v>0</v>
      </c>
      <c r="Q1114" s="30">
        <v>0</v>
      </c>
      <c r="R1114" s="30">
        <v>0</v>
      </c>
      <c r="T1114" s="30">
        <v>0</v>
      </c>
      <c r="U1114" s="30">
        <v>0</v>
      </c>
      <c r="V1114" s="30">
        <v>0</v>
      </c>
      <c r="W1114" s="30">
        <v>0</v>
      </c>
      <c r="X1114" s="30">
        <v>0</v>
      </c>
    </row>
    <row r="1115" spans="1:24" x14ac:dyDescent="0.25">
      <c r="A1115" s="10" t="s">
        <v>25</v>
      </c>
      <c r="B1115" s="30">
        <v>6</v>
      </c>
      <c r="C1115" s="30">
        <v>6</v>
      </c>
      <c r="D1115" s="30">
        <v>6</v>
      </c>
      <c r="E1115" s="30">
        <v>6</v>
      </c>
      <c r="F1115" s="30">
        <v>6</v>
      </c>
      <c r="H1115" s="30">
        <v>7</v>
      </c>
      <c r="I1115" s="30">
        <v>7</v>
      </c>
      <c r="J1115" s="30">
        <v>7</v>
      </c>
      <c r="K1115" s="30">
        <v>7</v>
      </c>
      <c r="L1115" s="30">
        <v>7</v>
      </c>
      <c r="N1115" s="30">
        <v>8</v>
      </c>
      <c r="O1115" s="30">
        <v>8</v>
      </c>
      <c r="P1115" s="30">
        <v>8</v>
      </c>
      <c r="Q1115" s="30">
        <v>8</v>
      </c>
      <c r="R1115" s="30">
        <v>8</v>
      </c>
      <c r="T1115" s="30">
        <v>12</v>
      </c>
      <c r="U1115" s="30">
        <v>12</v>
      </c>
      <c r="V1115" s="30">
        <v>12</v>
      </c>
      <c r="W1115" s="30">
        <v>12</v>
      </c>
      <c r="X1115" s="30">
        <v>12</v>
      </c>
    </row>
    <row r="1116" spans="1:24" x14ac:dyDescent="0.25">
      <c r="A1116" s="10" t="s">
        <v>64</v>
      </c>
      <c r="B1116" s="30">
        <v>0</v>
      </c>
      <c r="C1116" s="30">
        <v>0</v>
      </c>
      <c r="D1116" s="30">
        <v>0</v>
      </c>
      <c r="E1116" s="30">
        <v>0</v>
      </c>
      <c r="F1116" s="30">
        <v>0</v>
      </c>
      <c r="H1116" s="30">
        <v>0</v>
      </c>
      <c r="I1116" s="30">
        <v>0</v>
      </c>
      <c r="J1116" s="30">
        <v>0</v>
      </c>
      <c r="K1116" s="30">
        <v>0</v>
      </c>
      <c r="L1116" s="30">
        <v>0</v>
      </c>
      <c r="N1116" s="30">
        <v>0</v>
      </c>
      <c r="O1116" s="30">
        <v>0</v>
      </c>
      <c r="P1116" s="30">
        <v>0</v>
      </c>
      <c r="Q1116" s="30">
        <v>0</v>
      </c>
      <c r="R1116" s="30">
        <v>0</v>
      </c>
      <c r="T1116" s="30">
        <v>0</v>
      </c>
      <c r="U1116" s="30">
        <v>0</v>
      </c>
      <c r="V1116" s="30">
        <v>0</v>
      </c>
      <c r="W1116" s="30">
        <v>0</v>
      </c>
      <c r="X1116" s="30">
        <v>0</v>
      </c>
    </row>
    <row r="1117" spans="1:24" x14ac:dyDescent="0.25">
      <c r="A1117" s="10" t="s">
        <v>65</v>
      </c>
      <c r="B1117" s="30">
        <v>0</v>
      </c>
      <c r="C1117" s="30">
        <v>0</v>
      </c>
      <c r="D1117" s="30">
        <v>0</v>
      </c>
      <c r="E1117" s="30">
        <v>0</v>
      </c>
      <c r="F1117" s="30">
        <v>0</v>
      </c>
      <c r="H1117" s="30">
        <v>0</v>
      </c>
      <c r="I1117" s="30">
        <v>0</v>
      </c>
      <c r="J1117" s="30">
        <v>0</v>
      </c>
      <c r="K1117" s="30">
        <v>0</v>
      </c>
      <c r="L1117" s="30">
        <v>0</v>
      </c>
      <c r="N1117" s="30">
        <v>0</v>
      </c>
      <c r="O1117" s="30">
        <v>0</v>
      </c>
      <c r="P1117" s="30">
        <v>0</v>
      </c>
      <c r="Q1117" s="30">
        <v>0</v>
      </c>
      <c r="R1117" s="30">
        <v>0</v>
      </c>
      <c r="T1117" s="30">
        <v>0</v>
      </c>
      <c r="U1117" s="30">
        <v>0</v>
      </c>
      <c r="V1117" s="30">
        <v>0</v>
      </c>
      <c r="W1117" s="30">
        <v>0</v>
      </c>
      <c r="X1117" s="30">
        <v>0</v>
      </c>
    </row>
    <row r="1118" spans="1:24" x14ac:dyDescent="0.25">
      <c r="A1118" s="10" t="s">
        <v>66</v>
      </c>
      <c r="B1118" s="30">
        <v>0</v>
      </c>
      <c r="C1118" s="30">
        <v>0</v>
      </c>
      <c r="D1118" s="30">
        <v>0</v>
      </c>
      <c r="E1118" s="30">
        <v>0</v>
      </c>
      <c r="F1118" s="30">
        <v>0</v>
      </c>
      <c r="H1118" s="30">
        <v>0</v>
      </c>
      <c r="I1118" s="30">
        <v>0</v>
      </c>
      <c r="J1118" s="30">
        <v>0</v>
      </c>
      <c r="K1118" s="30">
        <v>0</v>
      </c>
      <c r="L1118" s="30">
        <v>0</v>
      </c>
      <c r="N1118" s="30">
        <v>0</v>
      </c>
      <c r="O1118" s="30">
        <v>0</v>
      </c>
      <c r="P1118" s="30">
        <v>0</v>
      </c>
      <c r="Q1118" s="30">
        <v>0</v>
      </c>
      <c r="R1118" s="30">
        <v>0</v>
      </c>
      <c r="T1118" s="30">
        <v>0</v>
      </c>
      <c r="U1118" s="30">
        <v>0</v>
      </c>
      <c r="V1118" s="30">
        <v>0</v>
      </c>
      <c r="W1118" s="30">
        <v>0</v>
      </c>
      <c r="X1118" s="30">
        <v>0</v>
      </c>
    </row>
    <row r="1119" spans="1:24" x14ac:dyDescent="0.25">
      <c r="A1119" s="10" t="s">
        <v>67</v>
      </c>
      <c r="B1119" s="30">
        <v>0</v>
      </c>
      <c r="C1119" s="30">
        <v>0</v>
      </c>
      <c r="D1119" s="30">
        <v>0</v>
      </c>
      <c r="E1119" s="30">
        <v>0</v>
      </c>
      <c r="F1119" s="30">
        <v>0</v>
      </c>
      <c r="H1119" s="30">
        <v>0</v>
      </c>
      <c r="I1119" s="30">
        <v>0</v>
      </c>
      <c r="J1119" s="30">
        <v>0</v>
      </c>
      <c r="K1119" s="30">
        <v>0</v>
      </c>
      <c r="L1119" s="30">
        <v>0</v>
      </c>
      <c r="N1119" s="30">
        <v>0</v>
      </c>
      <c r="O1119" s="30">
        <v>0</v>
      </c>
      <c r="P1119" s="30">
        <v>0</v>
      </c>
      <c r="Q1119" s="30">
        <v>0</v>
      </c>
      <c r="R1119" s="30">
        <v>0</v>
      </c>
      <c r="T1119" s="30">
        <v>0</v>
      </c>
      <c r="U1119" s="30">
        <v>0</v>
      </c>
      <c r="V1119" s="30">
        <v>0</v>
      </c>
      <c r="W1119" s="30">
        <v>0</v>
      </c>
      <c r="X1119" s="30">
        <v>0</v>
      </c>
    </row>
    <row r="1120" spans="1:24" x14ac:dyDescent="0.25">
      <c r="A1120" s="10" t="s">
        <v>68</v>
      </c>
      <c r="B1120" s="30">
        <v>2090.6999999999998</v>
      </c>
      <c r="C1120" s="30">
        <v>2090.6999999999998</v>
      </c>
      <c r="D1120" s="30">
        <v>2090.6999999999998</v>
      </c>
      <c r="E1120" s="30">
        <v>2090.6999999999998</v>
      </c>
      <c r="F1120" s="30">
        <v>2090.6999999999998</v>
      </c>
      <c r="H1120" s="30">
        <v>2439.15</v>
      </c>
      <c r="I1120" s="30">
        <v>2439.15</v>
      </c>
      <c r="J1120" s="30">
        <v>2439.15</v>
      </c>
      <c r="K1120" s="30">
        <v>2439.15</v>
      </c>
      <c r="L1120" s="30">
        <v>2439.15</v>
      </c>
      <c r="N1120" s="30">
        <v>2787.6</v>
      </c>
      <c r="O1120" s="30">
        <v>2787.6</v>
      </c>
      <c r="P1120" s="30">
        <v>2787.6</v>
      </c>
      <c r="Q1120" s="30">
        <v>2787.6</v>
      </c>
      <c r="R1120" s="30">
        <v>2787.6</v>
      </c>
      <c r="T1120" s="30">
        <v>4181.3999999999996</v>
      </c>
      <c r="U1120" s="30">
        <v>4181.3999999999996</v>
      </c>
      <c r="V1120" s="30">
        <v>4181.3999999999996</v>
      </c>
      <c r="W1120" s="30">
        <v>4181.3999999999996</v>
      </c>
      <c r="X1120" s="30">
        <v>4181.3999999999996</v>
      </c>
    </row>
    <row r="1121" spans="1:24" x14ac:dyDescent="0.25">
      <c r="A1121" s="10" t="s">
        <v>69</v>
      </c>
      <c r="B1121" s="30">
        <v>730.43695500000001</v>
      </c>
      <c r="C1121" s="30">
        <v>730.43695500000001</v>
      </c>
      <c r="D1121" s="30">
        <v>730.43695500000001</v>
      </c>
      <c r="E1121" s="30">
        <v>730.43695500000001</v>
      </c>
      <c r="F1121" s="30">
        <v>730.43695500000001</v>
      </c>
      <c r="H1121" s="30">
        <v>852.17644749999999</v>
      </c>
      <c r="I1121" s="30">
        <v>852.17644749999999</v>
      </c>
      <c r="J1121" s="30">
        <v>852.17644749999999</v>
      </c>
      <c r="K1121" s="30">
        <v>852.17644749999999</v>
      </c>
      <c r="L1121" s="30">
        <v>852.17644749999999</v>
      </c>
      <c r="N1121" s="30">
        <v>973.91593999999998</v>
      </c>
      <c r="O1121" s="30">
        <v>973.91593999999998</v>
      </c>
      <c r="P1121" s="30">
        <v>973.91593999999998</v>
      </c>
      <c r="Q1121" s="30">
        <v>973.91593999999998</v>
      </c>
      <c r="R1121" s="30">
        <v>973.91593999999998</v>
      </c>
      <c r="T1121" s="30">
        <v>1460.87391</v>
      </c>
      <c r="U1121" s="30">
        <v>1460.87391</v>
      </c>
      <c r="V1121" s="30">
        <v>1460.87391</v>
      </c>
      <c r="W1121" s="30">
        <v>1460.87391</v>
      </c>
      <c r="X1121" s="30">
        <v>1460.87391</v>
      </c>
    </row>
    <row r="1122" spans="1:24" x14ac:dyDescent="0.25">
      <c r="A1122" s="10" t="s">
        <v>70</v>
      </c>
      <c r="B1122" s="30">
        <v>2207.1177641851491</v>
      </c>
      <c r="C1122" s="30">
        <v>2096.7618759759098</v>
      </c>
      <c r="D1122" s="30">
        <v>1986.4059877666459</v>
      </c>
      <c r="E1122" s="30">
        <v>1876.0500995573941</v>
      </c>
      <c r="F1122" s="30">
        <v>1765.6942113481371</v>
      </c>
      <c r="H1122" s="30">
        <v>2207.935366616824</v>
      </c>
      <c r="I1122" s="30">
        <v>2097.5385982860039</v>
      </c>
      <c r="J1122" s="30">
        <v>1987.1418299551681</v>
      </c>
      <c r="K1122" s="30">
        <v>1876.7450616243379</v>
      </c>
      <c r="L1122" s="30">
        <v>1766.3482932934969</v>
      </c>
      <c r="N1122" s="30">
        <v>2207.9353666168308</v>
      </c>
      <c r="O1122" s="30">
        <v>2097.5385982859948</v>
      </c>
      <c r="P1122" s="30">
        <v>1987.1418299551531</v>
      </c>
      <c r="Q1122" s="30">
        <v>1876.745061624312</v>
      </c>
      <c r="R1122" s="30">
        <v>1766.3482932934669</v>
      </c>
      <c r="T1122" s="30">
        <v>2208.7529690484798</v>
      </c>
      <c r="U1122" s="30">
        <v>2098.3153205960621</v>
      </c>
      <c r="V1122" s="30">
        <v>1987.8776721436379</v>
      </c>
      <c r="W1122" s="30">
        <v>1877.4400236912179</v>
      </c>
      <c r="X1122" s="30">
        <v>1767.002375238792</v>
      </c>
    </row>
    <row r="1123" spans="1:24" x14ac:dyDescent="0.25">
      <c r="A1123" s="10" t="s">
        <v>10</v>
      </c>
      <c r="B1123" s="30">
        <v>40047.887127076458</v>
      </c>
      <c r="C1123" s="30">
        <v>38045.492770722987</v>
      </c>
      <c r="D1123" s="30">
        <v>36043.098414369037</v>
      </c>
      <c r="E1123" s="30">
        <v>34040.704058015312</v>
      </c>
      <c r="F1123" s="30">
        <v>32038.30970166151</v>
      </c>
      <c r="H1123" s="30">
        <v>40062.722425142521</v>
      </c>
      <c r="I1123" s="30">
        <v>38059.586303885779</v>
      </c>
      <c r="J1123" s="30">
        <v>36056.450182628731</v>
      </c>
      <c r="K1123" s="30">
        <v>34053.314061371828</v>
      </c>
      <c r="L1123" s="30">
        <v>32050.1779401147</v>
      </c>
      <c r="N1123" s="30">
        <v>40062.722425142638</v>
      </c>
      <c r="O1123" s="30">
        <v>38059.586303885597</v>
      </c>
      <c r="P1123" s="30">
        <v>36056.450182628461</v>
      </c>
      <c r="Q1123" s="30">
        <v>34053.314061371348</v>
      </c>
      <c r="R1123" s="30">
        <v>32050.17794011415</v>
      </c>
      <c r="T1123" s="30">
        <v>40077.5577232082</v>
      </c>
      <c r="U1123" s="30">
        <v>38073.679837047901</v>
      </c>
      <c r="V1123" s="30">
        <v>36069.8019508875</v>
      </c>
      <c r="W1123" s="30">
        <v>34065.924064727151</v>
      </c>
      <c r="X1123" s="30">
        <v>32062.046178566699</v>
      </c>
    </row>
    <row r="1124" spans="1:24" x14ac:dyDescent="0.25">
      <c r="A1124" s="10" t="s">
        <v>26</v>
      </c>
      <c r="B1124" s="30">
        <v>45075.9</v>
      </c>
      <c r="C1124" s="30">
        <v>42963.199999999997</v>
      </c>
      <c r="D1124" s="30">
        <v>40850.400000000001</v>
      </c>
      <c r="E1124" s="30">
        <v>38737.699999999997</v>
      </c>
      <c r="F1124" s="30">
        <v>36624.9</v>
      </c>
      <c r="H1124" s="30">
        <v>45561.7</v>
      </c>
      <c r="I1124" s="30">
        <v>43448.2</v>
      </c>
      <c r="J1124" s="30">
        <v>41334.6</v>
      </c>
      <c r="K1124" s="30">
        <v>39221.1</v>
      </c>
      <c r="L1124" s="30">
        <v>37107.599999999999</v>
      </c>
      <c r="N1124" s="30">
        <v>46031.9</v>
      </c>
      <c r="O1124" s="30">
        <v>43918.3</v>
      </c>
      <c r="P1124" s="30">
        <v>41804.800000000003</v>
      </c>
      <c r="Q1124" s="30">
        <v>39691.300000000003</v>
      </c>
      <c r="R1124" s="30">
        <v>37577.699999999997</v>
      </c>
      <c r="T1124" s="30">
        <v>47928.1</v>
      </c>
      <c r="U1124" s="30">
        <v>45813.8</v>
      </c>
      <c r="V1124" s="30">
        <v>43699.5</v>
      </c>
      <c r="W1124" s="30">
        <v>41585.199999999997</v>
      </c>
      <c r="X1124" s="30">
        <v>39470.800000000003</v>
      </c>
    </row>
    <row r="1126" spans="1:24" x14ac:dyDescent="0.25">
      <c r="A1126" s="10" t="s">
        <v>431</v>
      </c>
      <c r="B1126" s="10">
        <v>100</v>
      </c>
      <c r="C1126" s="10">
        <v>95</v>
      </c>
      <c r="D1126" s="10">
        <v>90</v>
      </c>
      <c r="E1126" s="10">
        <v>85</v>
      </c>
      <c r="F1126" s="10">
        <v>80</v>
      </c>
      <c r="G1126" s="10" t="s">
        <v>432</v>
      </c>
      <c r="H1126" s="10">
        <v>100</v>
      </c>
      <c r="I1126" s="10">
        <v>95</v>
      </c>
      <c r="J1126" s="10">
        <v>90</v>
      </c>
      <c r="K1126" s="10">
        <v>85</v>
      </c>
      <c r="L1126" s="10">
        <v>80</v>
      </c>
      <c r="M1126" s="10" t="s">
        <v>433</v>
      </c>
      <c r="N1126" s="10">
        <v>100</v>
      </c>
      <c r="O1126" s="10">
        <v>95</v>
      </c>
      <c r="P1126" s="10">
        <v>90</v>
      </c>
      <c r="Q1126" s="10">
        <v>85</v>
      </c>
      <c r="R1126" s="10">
        <v>80</v>
      </c>
      <c r="S1126" s="10" t="s">
        <v>434</v>
      </c>
      <c r="T1126" s="10">
        <v>100</v>
      </c>
      <c r="U1126" s="10">
        <v>95</v>
      </c>
      <c r="V1126" s="10">
        <v>90</v>
      </c>
      <c r="W1126" s="10">
        <v>85</v>
      </c>
      <c r="X1126" s="10">
        <v>80</v>
      </c>
    </row>
    <row r="1127" spans="1:24" x14ac:dyDescent="0.25">
      <c r="A1127" s="10" t="s">
        <v>22</v>
      </c>
      <c r="B1127" s="30">
        <v>7.46</v>
      </c>
      <c r="C1127" s="30">
        <v>7.46</v>
      </c>
      <c r="D1127" s="30">
        <v>7.46</v>
      </c>
      <c r="E1127" s="30">
        <v>7.46</v>
      </c>
      <c r="F1127" s="30">
        <v>7.46</v>
      </c>
      <c r="H1127" s="30">
        <v>4.6950000000000003</v>
      </c>
      <c r="I1127" s="30">
        <v>4.6950000000000003</v>
      </c>
      <c r="J1127" s="30">
        <v>4.6950000000000003</v>
      </c>
      <c r="K1127" s="30">
        <v>4.6950000000000003</v>
      </c>
      <c r="L1127" s="30">
        <v>4.6950000000000003</v>
      </c>
      <c r="N1127" s="30">
        <v>4.2</v>
      </c>
      <c r="O1127" s="30">
        <v>4.2</v>
      </c>
      <c r="P1127" s="30">
        <v>4.2</v>
      </c>
      <c r="Q1127" s="30">
        <v>4.2</v>
      </c>
      <c r="R1127" s="30">
        <v>4.2</v>
      </c>
      <c r="T1127" s="30">
        <v>2.46</v>
      </c>
      <c r="U1127" s="30">
        <v>2.46</v>
      </c>
      <c r="V1127" s="30">
        <v>2.46</v>
      </c>
      <c r="W1127" s="30">
        <v>2.46</v>
      </c>
      <c r="X1127" s="30">
        <v>2.46</v>
      </c>
    </row>
    <row r="1128" spans="1:24" x14ac:dyDescent="0.25">
      <c r="A1128" s="10" t="s">
        <v>23</v>
      </c>
      <c r="B1128" s="30">
        <v>0</v>
      </c>
      <c r="C1128" s="30">
        <v>0</v>
      </c>
      <c r="D1128" s="30">
        <v>0</v>
      </c>
      <c r="E1128" s="30">
        <v>0</v>
      </c>
      <c r="F1128" s="30">
        <v>0</v>
      </c>
      <c r="H1128" s="30">
        <v>0</v>
      </c>
      <c r="I1128" s="30">
        <v>0</v>
      </c>
      <c r="J1128" s="30">
        <v>0</v>
      </c>
      <c r="K1128" s="30">
        <v>0</v>
      </c>
      <c r="L1128" s="30">
        <v>0</v>
      </c>
      <c r="N1128" s="30">
        <v>0</v>
      </c>
      <c r="O1128" s="30">
        <v>0</v>
      </c>
      <c r="P1128" s="30">
        <v>0</v>
      </c>
      <c r="Q1128" s="30">
        <v>0</v>
      </c>
      <c r="R1128" s="30">
        <v>0</v>
      </c>
      <c r="T1128" s="30">
        <v>0</v>
      </c>
      <c r="U1128" s="30">
        <v>0</v>
      </c>
      <c r="V1128" s="30">
        <v>0</v>
      </c>
      <c r="W1128" s="30">
        <v>0</v>
      </c>
      <c r="X1128" s="30">
        <v>0</v>
      </c>
    </row>
    <row r="1129" spans="1:24" x14ac:dyDescent="0.25">
      <c r="A1129" s="10" t="s">
        <v>24</v>
      </c>
      <c r="B1129" s="30">
        <v>0</v>
      </c>
      <c r="C1129" s="30">
        <v>0</v>
      </c>
      <c r="D1129" s="30">
        <v>0</v>
      </c>
      <c r="E1129" s="30">
        <v>0</v>
      </c>
      <c r="F1129" s="30">
        <v>0</v>
      </c>
      <c r="H1129" s="30">
        <v>0</v>
      </c>
      <c r="I1129" s="30">
        <v>0</v>
      </c>
      <c r="J1129" s="30">
        <v>0</v>
      </c>
      <c r="K1129" s="30">
        <v>0</v>
      </c>
      <c r="L1129" s="30">
        <v>0</v>
      </c>
      <c r="N1129" s="30">
        <v>0</v>
      </c>
      <c r="O1129" s="30">
        <v>0</v>
      </c>
      <c r="P1129" s="30">
        <v>0</v>
      </c>
      <c r="Q1129" s="30">
        <v>0</v>
      </c>
      <c r="R1129" s="30">
        <v>0</v>
      </c>
      <c r="T1129" s="30">
        <v>0</v>
      </c>
      <c r="U1129" s="30">
        <v>0</v>
      </c>
      <c r="V1129" s="30">
        <v>0</v>
      </c>
      <c r="W1129" s="30">
        <v>0</v>
      </c>
      <c r="X1129" s="30">
        <v>0</v>
      </c>
    </row>
    <row r="1130" spans="1:24" x14ac:dyDescent="0.25">
      <c r="A1130" s="10" t="s">
        <v>25</v>
      </c>
      <c r="B1130" s="30">
        <v>6</v>
      </c>
      <c r="C1130" s="30">
        <v>6</v>
      </c>
      <c r="D1130" s="30">
        <v>6</v>
      </c>
      <c r="E1130" s="30">
        <v>6</v>
      </c>
      <c r="F1130" s="30">
        <v>6</v>
      </c>
      <c r="H1130" s="30">
        <v>7</v>
      </c>
      <c r="I1130" s="30">
        <v>7</v>
      </c>
      <c r="J1130" s="30">
        <v>7</v>
      </c>
      <c r="K1130" s="30">
        <v>7</v>
      </c>
      <c r="L1130" s="30">
        <v>7</v>
      </c>
      <c r="N1130" s="30">
        <v>8</v>
      </c>
      <c r="O1130" s="30">
        <v>8</v>
      </c>
      <c r="P1130" s="30">
        <v>8</v>
      </c>
      <c r="Q1130" s="30">
        <v>8</v>
      </c>
      <c r="R1130" s="30">
        <v>8</v>
      </c>
      <c r="T1130" s="30">
        <v>12</v>
      </c>
      <c r="U1130" s="30">
        <v>12</v>
      </c>
      <c r="V1130" s="30">
        <v>12</v>
      </c>
      <c r="W1130" s="30">
        <v>12</v>
      </c>
      <c r="X1130" s="30">
        <v>12</v>
      </c>
    </row>
    <row r="1131" spans="1:24" x14ac:dyDescent="0.25">
      <c r="A1131" s="10" t="s">
        <v>64</v>
      </c>
      <c r="B1131" s="30">
        <v>10444.196</v>
      </c>
      <c r="C1131" s="30">
        <v>10444.196</v>
      </c>
      <c r="D1131" s="30">
        <v>10444.196</v>
      </c>
      <c r="E1131" s="30">
        <v>10444.196</v>
      </c>
      <c r="F1131" s="30">
        <v>10444.196</v>
      </c>
      <c r="H1131" s="30">
        <v>6573.3639999999996</v>
      </c>
      <c r="I1131" s="30">
        <v>6573.3639999999996</v>
      </c>
      <c r="J1131" s="30">
        <v>6573.3639999999996</v>
      </c>
      <c r="K1131" s="30">
        <v>6573.3639999999996</v>
      </c>
      <c r="L1131" s="30">
        <v>6573.3639999999996</v>
      </c>
      <c r="N1131" s="30">
        <v>5879.6080000000002</v>
      </c>
      <c r="O1131" s="30">
        <v>5879.6080000000002</v>
      </c>
      <c r="P1131" s="30">
        <v>5879.6080000000002</v>
      </c>
      <c r="Q1131" s="30">
        <v>5879.6080000000002</v>
      </c>
      <c r="R1131" s="30">
        <v>5879.6080000000002</v>
      </c>
      <c r="T1131" s="30">
        <v>3444.2379999999998</v>
      </c>
      <c r="U1131" s="30">
        <v>3444.2379999999998</v>
      </c>
      <c r="V1131" s="30">
        <v>3444.2379999999998</v>
      </c>
      <c r="W1131" s="30">
        <v>3444.2379999999998</v>
      </c>
      <c r="X1131" s="30">
        <v>3444.2379999999998</v>
      </c>
    </row>
    <row r="1132" spans="1:24" x14ac:dyDescent="0.25">
      <c r="A1132" s="10" t="s">
        <v>65</v>
      </c>
      <c r="B1132" s="30">
        <v>1017.1768964884239</v>
      </c>
      <c r="C1132" s="30">
        <v>1017.1768964884239</v>
      </c>
      <c r="D1132" s="30">
        <v>1017.1768964884239</v>
      </c>
      <c r="E1132" s="30">
        <v>1017.1768964884239</v>
      </c>
      <c r="F1132" s="30">
        <v>1017.1768964884239</v>
      </c>
      <c r="H1132" s="30">
        <v>640.19039790221609</v>
      </c>
      <c r="I1132" s="30">
        <v>640.19039790221609</v>
      </c>
      <c r="J1132" s="30">
        <v>640.19039790221609</v>
      </c>
      <c r="K1132" s="30">
        <v>640.19039790221609</v>
      </c>
      <c r="L1132" s="30">
        <v>640.19039790221609</v>
      </c>
      <c r="N1132" s="30">
        <v>572.62439521515205</v>
      </c>
      <c r="O1132" s="30">
        <v>572.62439521515205</v>
      </c>
      <c r="P1132" s="30">
        <v>572.62439521515205</v>
      </c>
      <c r="Q1132" s="30">
        <v>572.62439521515205</v>
      </c>
      <c r="R1132" s="30">
        <v>572.62439521515205</v>
      </c>
      <c r="T1132" s="30">
        <v>335.43982893537202</v>
      </c>
      <c r="U1132" s="30">
        <v>335.43982893537202</v>
      </c>
      <c r="V1132" s="30">
        <v>335.43982893537202</v>
      </c>
      <c r="W1132" s="30">
        <v>335.43982893537202</v>
      </c>
      <c r="X1132" s="30">
        <v>335.43982893537202</v>
      </c>
    </row>
    <row r="1133" spans="1:24" x14ac:dyDescent="0.25">
      <c r="A1133" s="10" t="s">
        <v>66</v>
      </c>
      <c r="B1133" s="30">
        <v>0</v>
      </c>
      <c r="C1133" s="30">
        <v>0</v>
      </c>
      <c r="D1133" s="30">
        <v>0</v>
      </c>
      <c r="E1133" s="30">
        <v>0</v>
      </c>
      <c r="F1133" s="30">
        <v>0</v>
      </c>
      <c r="H1133" s="30">
        <v>0</v>
      </c>
      <c r="I1133" s="30">
        <v>0</v>
      </c>
      <c r="J1133" s="30">
        <v>0</v>
      </c>
      <c r="K1133" s="30">
        <v>0</v>
      </c>
      <c r="L1133" s="30">
        <v>0</v>
      </c>
      <c r="N1133" s="30">
        <v>0</v>
      </c>
      <c r="O1133" s="30">
        <v>0</v>
      </c>
      <c r="P1133" s="30">
        <v>0</v>
      </c>
      <c r="Q1133" s="30">
        <v>0</v>
      </c>
      <c r="R1133" s="30">
        <v>0</v>
      </c>
      <c r="T1133" s="30">
        <v>0</v>
      </c>
      <c r="U1133" s="30">
        <v>0</v>
      </c>
      <c r="V1133" s="30">
        <v>0</v>
      </c>
      <c r="W1133" s="30">
        <v>0</v>
      </c>
      <c r="X1133" s="30">
        <v>0</v>
      </c>
    </row>
    <row r="1134" spans="1:24" x14ac:dyDescent="0.25">
      <c r="A1134" s="10" t="s">
        <v>67</v>
      </c>
      <c r="B1134" s="30">
        <v>0</v>
      </c>
      <c r="C1134" s="30">
        <v>0</v>
      </c>
      <c r="D1134" s="30">
        <v>0</v>
      </c>
      <c r="E1134" s="30">
        <v>0</v>
      </c>
      <c r="F1134" s="30">
        <v>0</v>
      </c>
      <c r="H1134" s="30">
        <v>0</v>
      </c>
      <c r="I1134" s="30">
        <v>0</v>
      </c>
      <c r="J1134" s="30">
        <v>0</v>
      </c>
      <c r="K1134" s="30">
        <v>0</v>
      </c>
      <c r="L1134" s="30">
        <v>0</v>
      </c>
      <c r="N1134" s="30">
        <v>0</v>
      </c>
      <c r="O1134" s="30">
        <v>0</v>
      </c>
      <c r="P1134" s="30">
        <v>0</v>
      </c>
      <c r="Q1134" s="30">
        <v>0</v>
      </c>
      <c r="R1134" s="30">
        <v>0</v>
      </c>
      <c r="T1134" s="30">
        <v>0</v>
      </c>
      <c r="U1134" s="30">
        <v>0</v>
      </c>
      <c r="V1134" s="30">
        <v>0</v>
      </c>
      <c r="W1134" s="30">
        <v>0</v>
      </c>
      <c r="X1134" s="30">
        <v>0</v>
      </c>
    </row>
    <row r="1135" spans="1:24" x14ac:dyDescent="0.25">
      <c r="A1135" s="10" t="s">
        <v>68</v>
      </c>
      <c r="B1135" s="30">
        <v>2090.6999999999998</v>
      </c>
      <c r="C1135" s="30">
        <v>2090.6999999999998</v>
      </c>
      <c r="D1135" s="30">
        <v>2090.6999999999998</v>
      </c>
      <c r="E1135" s="30">
        <v>2090.6999999999998</v>
      </c>
      <c r="F1135" s="30">
        <v>2090.6999999999998</v>
      </c>
      <c r="H1135" s="30">
        <v>2439.15</v>
      </c>
      <c r="I1135" s="30">
        <v>2439.15</v>
      </c>
      <c r="J1135" s="30">
        <v>2439.15</v>
      </c>
      <c r="K1135" s="30">
        <v>2439.15</v>
      </c>
      <c r="L1135" s="30">
        <v>2439.15</v>
      </c>
      <c r="N1135" s="30">
        <v>2787.6</v>
      </c>
      <c r="O1135" s="30">
        <v>2787.6</v>
      </c>
      <c r="P1135" s="30">
        <v>2787.6</v>
      </c>
      <c r="Q1135" s="30">
        <v>2787.6</v>
      </c>
      <c r="R1135" s="30">
        <v>2787.6</v>
      </c>
      <c r="T1135" s="30">
        <v>4181.3999999999996</v>
      </c>
      <c r="U1135" s="30">
        <v>4181.3999999999996</v>
      </c>
      <c r="V1135" s="30">
        <v>4181.3999999999996</v>
      </c>
      <c r="W1135" s="30">
        <v>4181.3999999999996</v>
      </c>
      <c r="X1135" s="30">
        <v>4181.3999999999996</v>
      </c>
    </row>
    <row r="1136" spans="1:24" x14ac:dyDescent="0.25">
      <c r="A1136" s="10" t="s">
        <v>69</v>
      </c>
      <c r="B1136" s="30">
        <v>730.43695500000001</v>
      </c>
      <c r="C1136" s="30">
        <v>730.43695500000001</v>
      </c>
      <c r="D1136" s="30">
        <v>730.43695500000001</v>
      </c>
      <c r="E1136" s="30">
        <v>730.43695500000001</v>
      </c>
      <c r="F1136" s="30">
        <v>730.43695500000001</v>
      </c>
      <c r="H1136" s="30">
        <v>852.17644749999999</v>
      </c>
      <c r="I1136" s="30">
        <v>852.17644749999999</v>
      </c>
      <c r="J1136" s="30">
        <v>852.17644749999999</v>
      </c>
      <c r="K1136" s="30">
        <v>852.17644749999999</v>
      </c>
      <c r="L1136" s="30">
        <v>852.17644749999999</v>
      </c>
      <c r="N1136" s="30">
        <v>973.91593999999998</v>
      </c>
      <c r="O1136" s="30">
        <v>973.91593999999998</v>
      </c>
      <c r="P1136" s="30">
        <v>973.91593999999998</v>
      </c>
      <c r="Q1136" s="30">
        <v>973.91593999999998</v>
      </c>
      <c r="R1136" s="30">
        <v>973.91593999999998</v>
      </c>
      <c r="T1136" s="30">
        <v>1460.87391</v>
      </c>
      <c r="U1136" s="30">
        <v>1460.87391</v>
      </c>
      <c r="V1136" s="30">
        <v>1460.87391</v>
      </c>
      <c r="W1136" s="30">
        <v>1460.87391</v>
      </c>
      <c r="X1136" s="30">
        <v>1460.87391</v>
      </c>
    </row>
    <row r="1137" spans="1:24" x14ac:dyDescent="0.25">
      <c r="A1137" s="10" t="s">
        <v>70</v>
      </c>
      <c r="B1137" s="30">
        <v>1107.073605504155</v>
      </c>
      <c r="C1137" s="30">
        <v>996.71771729489762</v>
      </c>
      <c r="D1137" s="30">
        <v>886.36182908564138</v>
      </c>
      <c r="E1137" s="30">
        <v>776.00594087637251</v>
      </c>
      <c r="F1137" s="30">
        <v>665.65004468148072</v>
      </c>
      <c r="H1137" s="30">
        <v>1521.62437851446</v>
      </c>
      <c r="I1137" s="30">
        <v>1411.2276101836219</v>
      </c>
      <c r="J1137" s="30">
        <v>1300.8308418527811</v>
      </c>
      <c r="K1137" s="30">
        <v>1190.4340735219339</v>
      </c>
      <c r="L1137" s="30">
        <v>1080.0373051910849</v>
      </c>
      <c r="N1137" s="30">
        <v>1590.9974065922811</v>
      </c>
      <c r="O1137" s="30">
        <v>1480.6006382614289</v>
      </c>
      <c r="P1137" s="30">
        <v>1370.203869930576</v>
      </c>
      <c r="Q1137" s="30">
        <v>1259.8071015997259</v>
      </c>
      <c r="R1137" s="30">
        <v>1149.410333268873</v>
      </c>
      <c r="T1137" s="30">
        <v>1851.002070153776</v>
      </c>
      <c r="U1137" s="30">
        <v>1740.5644217013489</v>
      </c>
      <c r="V1137" s="30">
        <v>1630.1267732489221</v>
      </c>
      <c r="W1137" s="30">
        <v>1519.6891247964959</v>
      </c>
      <c r="X1137" s="30">
        <v>1409.2514763440699</v>
      </c>
    </row>
    <row r="1138" spans="1:24" x14ac:dyDescent="0.25">
      <c r="A1138" s="10" t="s">
        <v>10</v>
      </c>
      <c r="B1138" s="30">
        <v>16435.405471347429</v>
      </c>
      <c r="C1138" s="30">
        <v>14797.08281614885</v>
      </c>
      <c r="D1138" s="30">
        <v>13158.760160950291</v>
      </c>
      <c r="E1138" s="30">
        <v>11520.43750575153</v>
      </c>
      <c r="F1138" s="30">
        <v>9882.1147319997344</v>
      </c>
      <c r="H1138" s="30">
        <v>22589.747882737629</v>
      </c>
      <c r="I1138" s="30">
        <v>20950.81832898183</v>
      </c>
      <c r="J1138" s="30">
        <v>19311.888775226009</v>
      </c>
      <c r="K1138" s="30">
        <v>17672.95922147009</v>
      </c>
      <c r="L1138" s="30">
        <v>16034.02966771415</v>
      </c>
      <c r="N1138" s="30">
        <v>23619.646743631281</v>
      </c>
      <c r="O1138" s="30">
        <v>21980.717189875289</v>
      </c>
      <c r="P1138" s="30">
        <v>20341.78763611929</v>
      </c>
      <c r="Q1138" s="30">
        <v>18702.858082363309</v>
      </c>
      <c r="R1138" s="30">
        <v>17063.928528607321</v>
      </c>
      <c r="T1138" s="30">
        <v>27479.626828811281</v>
      </c>
      <c r="U1138" s="30">
        <v>25840.090376498159</v>
      </c>
      <c r="V1138" s="30">
        <v>24200.553924185049</v>
      </c>
      <c r="W1138" s="30">
        <v>22561.01747187195</v>
      </c>
      <c r="X1138" s="30">
        <v>20921.481019558851</v>
      </c>
    </row>
    <row r="1139" spans="1:24" x14ac:dyDescent="0.25">
      <c r="A1139" s="10" t="s">
        <v>26</v>
      </c>
      <c r="B1139" s="30">
        <v>31824.400000000001</v>
      </c>
      <c r="C1139" s="30">
        <v>30075.7</v>
      </c>
      <c r="D1139" s="30">
        <v>28327</v>
      </c>
      <c r="E1139" s="30">
        <v>26578.400000000001</v>
      </c>
      <c r="F1139" s="30">
        <v>24829.7</v>
      </c>
      <c r="H1139" s="30">
        <v>34615.699999999997</v>
      </c>
      <c r="I1139" s="30">
        <v>32866.400000000001</v>
      </c>
      <c r="J1139" s="30">
        <v>31117.1</v>
      </c>
      <c r="K1139" s="30">
        <v>29367.8</v>
      </c>
      <c r="L1139" s="30">
        <v>27618.400000000001</v>
      </c>
      <c r="N1139" s="30">
        <v>35423.9</v>
      </c>
      <c r="O1139" s="30">
        <v>33674.5</v>
      </c>
      <c r="P1139" s="30">
        <v>31925.200000000001</v>
      </c>
      <c r="Q1139" s="30">
        <v>30175.9</v>
      </c>
      <c r="R1139" s="30">
        <v>28426.6</v>
      </c>
      <c r="T1139" s="30">
        <v>38752</v>
      </c>
      <c r="U1139" s="30">
        <v>37002</v>
      </c>
      <c r="V1139" s="30">
        <v>35252</v>
      </c>
      <c r="W1139" s="30">
        <v>33502.1</v>
      </c>
      <c r="X1139" s="30">
        <v>31752.1</v>
      </c>
    </row>
    <row r="1141" spans="1:24" x14ac:dyDescent="0.25">
      <c r="A1141" s="10" t="s">
        <v>435</v>
      </c>
      <c r="B1141" s="10">
        <v>100</v>
      </c>
      <c r="C1141" s="10">
        <v>95</v>
      </c>
      <c r="D1141" s="10">
        <v>90</v>
      </c>
      <c r="E1141" s="10">
        <v>85</v>
      </c>
      <c r="F1141" s="10">
        <v>80</v>
      </c>
      <c r="G1141" s="10" t="s">
        <v>436</v>
      </c>
      <c r="H1141" s="10">
        <v>100</v>
      </c>
      <c r="I1141" s="10">
        <v>95</v>
      </c>
      <c r="J1141" s="10">
        <v>90</v>
      </c>
      <c r="K1141" s="10">
        <v>85</v>
      </c>
      <c r="L1141" s="10">
        <v>80</v>
      </c>
      <c r="M1141" s="10" t="s">
        <v>437</v>
      </c>
      <c r="N1141" s="10">
        <v>100</v>
      </c>
      <c r="O1141" s="10">
        <v>95</v>
      </c>
      <c r="P1141" s="10">
        <v>90</v>
      </c>
      <c r="Q1141" s="10">
        <v>85</v>
      </c>
      <c r="R1141" s="10">
        <v>80</v>
      </c>
      <c r="S1141" s="10" t="s">
        <v>438</v>
      </c>
      <c r="T1141" s="10">
        <v>100</v>
      </c>
      <c r="U1141" s="10">
        <v>95</v>
      </c>
      <c r="V1141" s="10">
        <v>90</v>
      </c>
      <c r="W1141" s="10">
        <v>85</v>
      </c>
      <c r="X1141" s="10">
        <v>80</v>
      </c>
    </row>
    <row r="1142" spans="1:24" x14ac:dyDescent="0.25">
      <c r="A1142" s="10" t="s">
        <v>22</v>
      </c>
      <c r="B1142" s="30">
        <v>20.606000000000002</v>
      </c>
      <c r="C1142" s="30">
        <v>16.077999999999999</v>
      </c>
      <c r="D1142" s="30">
        <v>15.051</v>
      </c>
      <c r="E1142" s="30">
        <v>14.061</v>
      </c>
      <c r="F1142" s="30">
        <v>13.111000000000001</v>
      </c>
      <c r="H1142" s="30">
        <v>21.759</v>
      </c>
      <c r="I1142" s="30">
        <v>16.835000000000001</v>
      </c>
      <c r="J1142" s="30">
        <v>15.788</v>
      </c>
      <c r="K1142" s="30">
        <v>14.835000000000001</v>
      </c>
      <c r="L1142" s="30">
        <v>13.882</v>
      </c>
      <c r="N1142" s="30">
        <v>21.734000000000002</v>
      </c>
      <c r="O1142" s="30">
        <v>17.015999999999998</v>
      </c>
      <c r="P1142" s="30">
        <v>15.916</v>
      </c>
      <c r="Q1142" s="30">
        <v>14.925000000000001</v>
      </c>
      <c r="R1142" s="30">
        <v>13.972</v>
      </c>
      <c r="T1142" s="30">
        <v>22.225999999999999</v>
      </c>
      <c r="U1142" s="30">
        <v>17.640999999999998</v>
      </c>
      <c r="V1142" s="30">
        <v>16.404</v>
      </c>
      <c r="W1142" s="30">
        <v>15.412000000000001</v>
      </c>
      <c r="X1142" s="30">
        <v>14.446999999999999</v>
      </c>
    </row>
    <row r="1143" spans="1:24" x14ac:dyDescent="0.25">
      <c r="A1143" s="10" t="s">
        <v>23</v>
      </c>
      <c r="B1143" s="30">
        <v>4.76</v>
      </c>
      <c r="C1143" s="30">
        <v>4.3470000000000004</v>
      </c>
      <c r="D1143" s="30">
        <v>3.218</v>
      </c>
      <c r="E1143" s="30">
        <v>2.5870000000000002</v>
      </c>
      <c r="F1143" s="30">
        <v>2.121</v>
      </c>
      <c r="H1143" s="30">
        <v>5.71</v>
      </c>
      <c r="I1143" s="30">
        <v>5.202</v>
      </c>
      <c r="J1143" s="30">
        <v>4.5309999999999997</v>
      </c>
      <c r="K1143" s="30">
        <v>4.1399999999999997</v>
      </c>
      <c r="L1143" s="30">
        <v>3.7509999999999999</v>
      </c>
      <c r="N1143" s="30">
        <v>6.78</v>
      </c>
      <c r="O1143" s="30">
        <v>5.93</v>
      </c>
      <c r="P1143" s="30">
        <v>5.0380000000000003</v>
      </c>
      <c r="Q1143" s="30">
        <v>4.3259999999999996</v>
      </c>
      <c r="R1143" s="30">
        <v>3.9420000000000002</v>
      </c>
      <c r="T1143" s="30">
        <v>10.62</v>
      </c>
      <c r="U1143" s="30">
        <v>9.36</v>
      </c>
      <c r="V1143" s="30">
        <v>7.6369999999999996</v>
      </c>
      <c r="W1143" s="30">
        <v>6.5449999999999999</v>
      </c>
      <c r="X1143" s="30">
        <v>5.6310000000000002</v>
      </c>
    </row>
    <row r="1144" spans="1:24" x14ac:dyDescent="0.25">
      <c r="A1144" s="10" t="s">
        <v>24</v>
      </c>
      <c r="B1144" s="30">
        <v>47.183</v>
      </c>
      <c r="C1144" s="30">
        <v>27.882999999999999</v>
      </c>
      <c r="D1144" s="30">
        <v>24.401</v>
      </c>
      <c r="E1144" s="30">
        <v>20.956</v>
      </c>
      <c r="F1144" s="30">
        <v>17.440000000000001</v>
      </c>
      <c r="H1144" s="30">
        <v>63.968000000000004</v>
      </c>
      <c r="I1144" s="30">
        <v>44.445999999999998</v>
      </c>
      <c r="J1144" s="30">
        <v>41.015999999999998</v>
      </c>
      <c r="K1144" s="30">
        <v>37.152999999999999</v>
      </c>
      <c r="L1144" s="30">
        <v>33.305</v>
      </c>
      <c r="N1144" s="30">
        <v>66.605000000000004</v>
      </c>
      <c r="O1144" s="30">
        <v>46.3</v>
      </c>
      <c r="P1144" s="30">
        <v>42.863999999999997</v>
      </c>
      <c r="Q1144" s="30">
        <v>39.344999999999999</v>
      </c>
      <c r="R1144" s="30">
        <v>35.488</v>
      </c>
      <c r="T1144" s="30">
        <v>74.412999999999997</v>
      </c>
      <c r="U1144" s="30">
        <v>53.658000000000001</v>
      </c>
      <c r="V1144" s="30">
        <v>50.216000000000001</v>
      </c>
      <c r="W1144" s="30">
        <v>46.432000000000002</v>
      </c>
      <c r="X1144" s="30">
        <v>42.652000000000001</v>
      </c>
    </row>
    <row r="1145" spans="1:24" x14ac:dyDescent="0.25">
      <c r="A1145" s="10" t="s">
        <v>25</v>
      </c>
      <c r="B1145" s="30">
        <v>0</v>
      </c>
      <c r="C1145" s="30">
        <v>0</v>
      </c>
      <c r="D1145" s="30">
        <v>0</v>
      </c>
      <c r="E1145" s="30">
        <v>0</v>
      </c>
      <c r="F1145" s="30">
        <v>0</v>
      </c>
      <c r="H1145" s="30">
        <v>0</v>
      </c>
      <c r="I1145" s="30">
        <v>0</v>
      </c>
      <c r="J1145" s="30">
        <v>0</v>
      </c>
      <c r="K1145" s="30">
        <v>0</v>
      </c>
      <c r="L1145" s="30">
        <v>0</v>
      </c>
      <c r="N1145" s="30">
        <v>0</v>
      </c>
      <c r="O1145" s="30">
        <v>0</v>
      </c>
      <c r="P1145" s="30">
        <v>0</v>
      </c>
      <c r="Q1145" s="30">
        <v>0</v>
      </c>
      <c r="R1145" s="30">
        <v>0</v>
      </c>
      <c r="T1145" s="30">
        <v>0</v>
      </c>
      <c r="U1145" s="30">
        <v>0</v>
      </c>
      <c r="V1145" s="30">
        <v>0</v>
      </c>
      <c r="W1145" s="30">
        <v>0</v>
      </c>
      <c r="X1145" s="30">
        <v>0</v>
      </c>
    </row>
    <row r="1146" spans="1:24" x14ac:dyDescent="0.25">
      <c r="A1146" s="10" t="s">
        <v>64</v>
      </c>
      <c r="B1146" s="30">
        <v>28848.959999999999</v>
      </c>
      <c r="C1146" s="30">
        <v>22509.759999999998</v>
      </c>
      <c r="D1146" s="30">
        <v>21071.4</v>
      </c>
      <c r="E1146" s="30">
        <v>19685.54</v>
      </c>
      <c r="F1146" s="30">
        <v>18356.099999999999</v>
      </c>
      <c r="H1146" s="30">
        <v>30463.16</v>
      </c>
      <c r="I1146" s="30">
        <v>23568.44</v>
      </c>
      <c r="J1146" s="30">
        <v>22102.639999999999</v>
      </c>
      <c r="K1146" s="30">
        <v>20768.580000000002</v>
      </c>
      <c r="L1146" s="30">
        <v>19434.939999999999</v>
      </c>
      <c r="N1146" s="30">
        <v>30427.74</v>
      </c>
      <c r="O1146" s="30">
        <v>23822.82</v>
      </c>
      <c r="P1146" s="30">
        <v>22282.400000000001</v>
      </c>
      <c r="Q1146" s="30">
        <v>20894.439999999999</v>
      </c>
      <c r="R1146" s="30">
        <v>19560.52</v>
      </c>
      <c r="T1146" s="30">
        <v>31115.7</v>
      </c>
      <c r="U1146" s="30">
        <v>24697.26</v>
      </c>
      <c r="V1146" s="30">
        <v>22966.16</v>
      </c>
      <c r="W1146" s="30">
        <v>21576.52</v>
      </c>
      <c r="X1146" s="30">
        <v>20226.5</v>
      </c>
    </row>
    <row r="1147" spans="1:24" x14ac:dyDescent="0.25">
      <c r="A1147" s="10" t="s">
        <v>65</v>
      </c>
      <c r="B1147" s="30">
        <v>2809.6461996422399</v>
      </c>
      <c r="C1147" s="30">
        <v>2192.2614069574402</v>
      </c>
      <c r="D1147" s="30">
        <v>2052.1772338116002</v>
      </c>
      <c r="E1147" s="30">
        <v>1917.20611935076</v>
      </c>
      <c r="F1147" s="30">
        <v>1787.7298386233999</v>
      </c>
      <c r="H1147" s="30">
        <v>2966.85571067704</v>
      </c>
      <c r="I1147" s="30">
        <v>2295.3679396933599</v>
      </c>
      <c r="J1147" s="30">
        <v>2152.61134120816</v>
      </c>
      <c r="K1147" s="30">
        <v>2022.6851113165201</v>
      </c>
      <c r="L1147" s="30">
        <v>1892.79978589436</v>
      </c>
      <c r="N1147" s="30">
        <v>2963.4061004175601</v>
      </c>
      <c r="O1147" s="30">
        <v>2320.1424133750802</v>
      </c>
      <c r="P1147" s="30">
        <v>2170.1184541456</v>
      </c>
      <c r="Q1147" s="30">
        <v>2034.9428173373601</v>
      </c>
      <c r="R1147" s="30">
        <v>1905.0302222688799</v>
      </c>
      <c r="T1147" s="30">
        <v>3030.4076214257998</v>
      </c>
      <c r="U1147" s="30">
        <v>2405.3055188324402</v>
      </c>
      <c r="V1147" s="30">
        <v>2236.7109304590399</v>
      </c>
      <c r="W1147" s="30">
        <v>2101.3716757728798</v>
      </c>
      <c r="X1147" s="30">
        <v>1969.8910760409999</v>
      </c>
    </row>
    <row r="1148" spans="1:24" x14ac:dyDescent="0.25">
      <c r="A1148" s="10" t="s">
        <v>66</v>
      </c>
      <c r="B1148" s="30">
        <v>22202.992959638919</v>
      </c>
      <c r="C1148" s="30">
        <v>14103.177130591421</v>
      </c>
      <c r="D1148" s="30">
        <v>11966.65164058472</v>
      </c>
      <c r="E1148" s="30">
        <v>10164.276323485239</v>
      </c>
      <c r="F1148" s="30">
        <v>8438.0412314086225</v>
      </c>
      <c r="H1148" s="30">
        <v>29625.719373575259</v>
      </c>
      <c r="I1148" s="30">
        <v>21374.572725101611</v>
      </c>
      <c r="J1148" s="30">
        <v>19552.537781584571</v>
      </c>
      <c r="K1148" s="30">
        <v>17734.518244141149</v>
      </c>
      <c r="L1148" s="30">
        <v>15923.055611981799</v>
      </c>
      <c r="N1148" s="30">
        <v>31381.180827998291</v>
      </c>
      <c r="O1148" s="30">
        <v>22593.964817634191</v>
      </c>
      <c r="P1148" s="30">
        <v>20627.787096954358</v>
      </c>
      <c r="Q1148" s="30">
        <v>18743.347876397831</v>
      </c>
      <c r="R1148" s="30">
        <v>16931.751648968318</v>
      </c>
      <c r="T1148" s="30">
        <v>37010.445917572542</v>
      </c>
      <c r="U1148" s="30">
        <v>27777.228733528329</v>
      </c>
      <c r="V1148" s="30">
        <v>25276.741999200989</v>
      </c>
      <c r="W1148" s="30">
        <v>23041.602068978049</v>
      </c>
      <c r="X1148" s="30">
        <v>20921.191352699061</v>
      </c>
    </row>
    <row r="1149" spans="1:24" x14ac:dyDescent="0.25">
      <c r="A1149" s="10" t="s">
        <v>67</v>
      </c>
      <c r="B1149" s="30">
        <v>4595.2081013831994</v>
      </c>
      <c r="C1149" s="30">
        <v>2715.5892938207999</v>
      </c>
      <c r="D1149" s="30">
        <v>2376.4815026721999</v>
      </c>
      <c r="E1149" s="30">
        <v>2040.938243864</v>
      </c>
      <c r="F1149" s="30">
        <v>1698.4801818818</v>
      </c>
      <c r="H1149" s="30">
        <v>6229.9649633108002</v>
      </c>
      <c r="I1149" s="30">
        <v>4328.6180911270003</v>
      </c>
      <c r="J1149" s="30">
        <v>3994.6233586633998</v>
      </c>
      <c r="K1149" s="30">
        <v>3618.4093702007999</v>
      </c>
      <c r="L1149" s="30">
        <v>3243.6270381700001</v>
      </c>
      <c r="N1149" s="30">
        <v>6486.7184225730007</v>
      </c>
      <c r="O1149" s="30">
        <v>4509.2600196781996</v>
      </c>
      <c r="P1149" s="30">
        <v>4174.6322418536001</v>
      </c>
      <c r="Q1149" s="30">
        <v>3831.8625267706002</v>
      </c>
      <c r="R1149" s="30">
        <v>3456.2523661907999</v>
      </c>
      <c r="T1149" s="30">
        <v>7247.2493801190003</v>
      </c>
      <c r="U1149" s="30">
        <v>5225.8576291707996</v>
      </c>
      <c r="V1149" s="30">
        <v>4890.6357626228</v>
      </c>
      <c r="W1149" s="30">
        <v>4522.1157100862001</v>
      </c>
      <c r="X1149" s="30">
        <v>4153.9657456067998</v>
      </c>
    </row>
    <row r="1150" spans="1:24" x14ac:dyDescent="0.25">
      <c r="A1150" s="10" t="s">
        <v>68</v>
      </c>
      <c r="B1150" s="30">
        <v>0</v>
      </c>
      <c r="C1150" s="30">
        <v>0</v>
      </c>
      <c r="D1150" s="30">
        <v>0</v>
      </c>
      <c r="E1150" s="30">
        <v>0</v>
      </c>
      <c r="F1150" s="30">
        <v>0</v>
      </c>
      <c r="H1150" s="30">
        <v>0</v>
      </c>
      <c r="I1150" s="30">
        <v>0</v>
      </c>
      <c r="J1150" s="30">
        <v>0</v>
      </c>
      <c r="K1150" s="30">
        <v>0</v>
      </c>
      <c r="L1150" s="30">
        <v>0</v>
      </c>
      <c r="N1150" s="30">
        <v>0</v>
      </c>
      <c r="O1150" s="30">
        <v>0</v>
      </c>
      <c r="P1150" s="30">
        <v>0</v>
      </c>
      <c r="Q1150" s="30">
        <v>0</v>
      </c>
      <c r="R1150" s="30">
        <v>0</v>
      </c>
      <c r="T1150" s="30">
        <v>0</v>
      </c>
      <c r="U1150" s="30">
        <v>0</v>
      </c>
      <c r="V1150" s="30">
        <v>0</v>
      </c>
      <c r="W1150" s="30">
        <v>0</v>
      </c>
      <c r="X1150" s="30">
        <v>0</v>
      </c>
    </row>
    <row r="1151" spans="1:24" x14ac:dyDescent="0.25">
      <c r="A1151" s="10" t="s">
        <v>69</v>
      </c>
      <c r="B1151" s="30">
        <v>0</v>
      </c>
      <c r="C1151" s="30">
        <v>0</v>
      </c>
      <c r="D1151" s="30">
        <v>0</v>
      </c>
      <c r="E1151" s="30">
        <v>0</v>
      </c>
      <c r="F1151" s="30">
        <v>0</v>
      </c>
      <c r="H1151" s="30">
        <v>0</v>
      </c>
      <c r="I1151" s="30">
        <v>0</v>
      </c>
      <c r="J1151" s="30">
        <v>0</v>
      </c>
      <c r="K1151" s="30">
        <v>0</v>
      </c>
      <c r="L1151" s="30">
        <v>0</v>
      </c>
      <c r="N1151" s="30">
        <v>0</v>
      </c>
      <c r="O1151" s="30">
        <v>0</v>
      </c>
      <c r="P1151" s="30">
        <v>0</v>
      </c>
      <c r="Q1151" s="30">
        <v>0</v>
      </c>
      <c r="R1151" s="30">
        <v>0</v>
      </c>
      <c r="T1151" s="30">
        <v>0</v>
      </c>
      <c r="U1151" s="30">
        <v>0</v>
      </c>
      <c r="V1151" s="30">
        <v>0</v>
      </c>
      <c r="W1151" s="30">
        <v>0</v>
      </c>
      <c r="X1151" s="30">
        <v>0</v>
      </c>
    </row>
    <row r="1152" spans="1:24" x14ac:dyDescent="0.25">
      <c r="A1152" s="10" t="s">
        <v>70</v>
      </c>
      <c r="B1152" s="30">
        <v>0</v>
      </c>
      <c r="C1152" s="30">
        <v>0</v>
      </c>
      <c r="D1152" s="30">
        <v>0</v>
      </c>
      <c r="E1152" s="30">
        <v>0</v>
      </c>
      <c r="F1152" s="30">
        <v>0</v>
      </c>
      <c r="H1152" s="30">
        <v>0</v>
      </c>
      <c r="I1152" s="30">
        <v>0</v>
      </c>
      <c r="J1152" s="30">
        <v>0</v>
      </c>
      <c r="K1152" s="30">
        <v>0</v>
      </c>
      <c r="L1152" s="30">
        <v>0</v>
      </c>
      <c r="N1152" s="30">
        <v>0</v>
      </c>
      <c r="O1152" s="30">
        <v>0</v>
      </c>
      <c r="P1152" s="30">
        <v>0</v>
      </c>
      <c r="Q1152" s="30">
        <v>0</v>
      </c>
      <c r="R1152" s="30">
        <v>0</v>
      </c>
      <c r="T1152" s="30">
        <v>0</v>
      </c>
      <c r="U1152" s="30">
        <v>0</v>
      </c>
      <c r="V1152" s="30">
        <v>0</v>
      </c>
      <c r="W1152" s="30">
        <v>0</v>
      </c>
      <c r="X1152" s="30">
        <v>0</v>
      </c>
    </row>
    <row r="1153" spans="1:24" x14ac:dyDescent="0.25">
      <c r="A1153" s="10" t="s">
        <v>10</v>
      </c>
      <c r="B1153" s="30">
        <v>0</v>
      </c>
      <c r="C1153" s="30">
        <v>0</v>
      </c>
      <c r="D1153" s="30">
        <v>0</v>
      </c>
      <c r="E1153" s="30">
        <v>0</v>
      </c>
      <c r="F1153" s="30">
        <v>0</v>
      </c>
      <c r="H1153" s="30">
        <v>0</v>
      </c>
      <c r="I1153" s="30">
        <v>0</v>
      </c>
      <c r="J1153" s="30">
        <v>0</v>
      </c>
      <c r="K1153" s="30">
        <v>0</v>
      </c>
      <c r="L1153" s="30">
        <v>0</v>
      </c>
      <c r="N1153" s="30">
        <v>0</v>
      </c>
      <c r="O1153" s="30">
        <v>0</v>
      </c>
      <c r="P1153" s="30">
        <v>0</v>
      </c>
      <c r="Q1153" s="30">
        <v>0</v>
      </c>
      <c r="R1153" s="30">
        <v>0</v>
      </c>
      <c r="T1153" s="30">
        <v>0</v>
      </c>
      <c r="U1153" s="30">
        <v>0</v>
      </c>
      <c r="V1153" s="30">
        <v>0</v>
      </c>
      <c r="W1153" s="30">
        <v>0</v>
      </c>
      <c r="X1153" s="30">
        <v>0</v>
      </c>
    </row>
    <row r="1154" spans="1:24" x14ac:dyDescent="0.25">
      <c r="A1154" s="10" t="s">
        <v>26</v>
      </c>
      <c r="B1154" s="30">
        <v>58455.9</v>
      </c>
      <c r="C1154" s="30">
        <v>41520.1</v>
      </c>
      <c r="D1154" s="30">
        <v>37466.1</v>
      </c>
      <c r="E1154" s="30">
        <v>33807.4</v>
      </c>
      <c r="F1154" s="30">
        <v>30279.8</v>
      </c>
      <c r="H1154" s="30">
        <v>69284.7</v>
      </c>
      <c r="I1154" s="30">
        <v>51566.2</v>
      </c>
      <c r="J1154" s="30">
        <v>47801.599999999999</v>
      </c>
      <c r="K1154" s="30">
        <v>44143.6</v>
      </c>
      <c r="L1154" s="30">
        <v>40493.699999999997</v>
      </c>
      <c r="N1154" s="30">
        <v>71258.100000000006</v>
      </c>
      <c r="O1154" s="30">
        <v>53245.3</v>
      </c>
      <c r="P1154" s="30">
        <v>49254.3</v>
      </c>
      <c r="Q1154" s="30">
        <v>45503.9</v>
      </c>
      <c r="R1154" s="30">
        <v>41852.9</v>
      </c>
      <c r="T1154" s="30">
        <v>78402.8</v>
      </c>
      <c r="U1154" s="30">
        <v>60104.9</v>
      </c>
      <c r="V1154" s="30">
        <v>55369.5</v>
      </c>
      <c r="W1154" s="30">
        <v>51240.9</v>
      </c>
      <c r="X1154" s="30">
        <v>47270.9</v>
      </c>
    </row>
    <row r="1156" spans="1:24" x14ac:dyDescent="0.25">
      <c r="A1156" s="10" t="s">
        <v>439</v>
      </c>
      <c r="B1156" s="10">
        <v>100</v>
      </c>
      <c r="C1156" s="10">
        <v>95</v>
      </c>
      <c r="D1156" s="10">
        <v>90</v>
      </c>
      <c r="E1156" s="10">
        <v>85</v>
      </c>
      <c r="F1156" s="10">
        <v>80</v>
      </c>
      <c r="G1156" s="10" t="s">
        <v>440</v>
      </c>
      <c r="H1156" s="10">
        <v>100</v>
      </c>
      <c r="I1156" s="10">
        <v>95</v>
      </c>
      <c r="J1156" s="10">
        <v>90</v>
      </c>
      <c r="K1156" s="10">
        <v>85</v>
      </c>
      <c r="L1156" s="10">
        <v>80</v>
      </c>
      <c r="M1156" s="10" t="s">
        <v>441</v>
      </c>
      <c r="N1156" s="10">
        <v>100</v>
      </c>
      <c r="O1156" s="10">
        <v>95</v>
      </c>
      <c r="P1156" s="10">
        <v>90</v>
      </c>
      <c r="Q1156" s="10">
        <v>85</v>
      </c>
      <c r="R1156" s="10">
        <v>80</v>
      </c>
      <c r="S1156" s="10" t="s">
        <v>442</v>
      </c>
      <c r="T1156" s="10">
        <v>100</v>
      </c>
      <c r="U1156" s="10">
        <v>95</v>
      </c>
      <c r="V1156" s="10">
        <v>90</v>
      </c>
      <c r="W1156" s="10">
        <v>85</v>
      </c>
      <c r="X1156" s="10">
        <v>80</v>
      </c>
    </row>
    <row r="1157" spans="1:24" x14ac:dyDescent="0.25">
      <c r="A1157" s="10" t="s">
        <v>22</v>
      </c>
      <c r="B1157" s="30">
        <v>0</v>
      </c>
      <c r="C1157" s="30">
        <v>0</v>
      </c>
      <c r="D1157" s="30">
        <v>0</v>
      </c>
      <c r="E1157" s="30">
        <v>0</v>
      </c>
      <c r="F1157" s="30">
        <v>0</v>
      </c>
      <c r="H1157" s="30">
        <v>0</v>
      </c>
      <c r="I1157" s="30">
        <v>0</v>
      </c>
      <c r="J1157" s="30">
        <v>0</v>
      </c>
      <c r="K1157" s="30">
        <v>0</v>
      </c>
      <c r="L1157" s="30">
        <v>0</v>
      </c>
      <c r="N1157" s="30">
        <v>0</v>
      </c>
      <c r="O1157" s="30">
        <v>0</v>
      </c>
      <c r="P1157" s="30">
        <v>0</v>
      </c>
      <c r="Q1157" s="30">
        <v>0</v>
      </c>
      <c r="R1157" s="30">
        <v>0</v>
      </c>
      <c r="T1157" s="30">
        <v>0</v>
      </c>
      <c r="U1157" s="30">
        <v>0</v>
      </c>
      <c r="V1157" s="30">
        <v>0</v>
      </c>
      <c r="W1157" s="30">
        <v>0</v>
      </c>
      <c r="X1157" s="30">
        <v>0</v>
      </c>
    </row>
    <row r="1158" spans="1:24" x14ac:dyDescent="0.25">
      <c r="A1158" s="10" t="s">
        <v>23</v>
      </c>
      <c r="B1158" s="30">
        <v>0</v>
      </c>
      <c r="C1158" s="30">
        <v>0</v>
      </c>
      <c r="D1158" s="30">
        <v>0</v>
      </c>
      <c r="E1158" s="30">
        <v>0</v>
      </c>
      <c r="F1158" s="30">
        <v>0</v>
      </c>
      <c r="H1158" s="30">
        <v>0</v>
      </c>
      <c r="I1158" s="30">
        <v>0</v>
      </c>
      <c r="J1158" s="30">
        <v>0</v>
      </c>
      <c r="K1158" s="30">
        <v>0</v>
      </c>
      <c r="L1158" s="30">
        <v>0</v>
      </c>
      <c r="N1158" s="30">
        <v>0</v>
      </c>
      <c r="O1158" s="30">
        <v>0</v>
      </c>
      <c r="P1158" s="30">
        <v>0</v>
      </c>
      <c r="Q1158" s="30">
        <v>0</v>
      </c>
      <c r="R1158" s="30">
        <v>0</v>
      </c>
      <c r="T1158" s="30">
        <v>0</v>
      </c>
      <c r="U1158" s="30">
        <v>0</v>
      </c>
      <c r="V1158" s="30">
        <v>0</v>
      </c>
      <c r="W1158" s="30">
        <v>0</v>
      </c>
      <c r="X1158" s="30">
        <v>0</v>
      </c>
    </row>
    <row r="1159" spans="1:24" x14ac:dyDescent="0.25">
      <c r="A1159" s="10" t="s">
        <v>24</v>
      </c>
      <c r="B1159" s="30">
        <v>0</v>
      </c>
      <c r="C1159" s="30">
        <v>0</v>
      </c>
      <c r="D1159" s="30">
        <v>0</v>
      </c>
      <c r="E1159" s="30">
        <v>0</v>
      </c>
      <c r="F1159" s="30">
        <v>0</v>
      </c>
      <c r="H1159" s="30">
        <v>0</v>
      </c>
      <c r="I1159" s="30">
        <v>0</v>
      </c>
      <c r="J1159" s="30">
        <v>0</v>
      </c>
      <c r="K1159" s="30">
        <v>0</v>
      </c>
      <c r="L1159" s="30">
        <v>0</v>
      </c>
      <c r="N1159" s="30">
        <v>0</v>
      </c>
      <c r="O1159" s="30">
        <v>0</v>
      </c>
      <c r="P1159" s="30">
        <v>0</v>
      </c>
      <c r="Q1159" s="30">
        <v>0</v>
      </c>
      <c r="R1159" s="30">
        <v>0</v>
      </c>
      <c r="T1159" s="30">
        <v>0</v>
      </c>
      <c r="U1159" s="30">
        <v>0</v>
      </c>
      <c r="V1159" s="30">
        <v>0</v>
      </c>
      <c r="W1159" s="30">
        <v>0</v>
      </c>
      <c r="X1159" s="30">
        <v>0</v>
      </c>
    </row>
    <row r="1160" spans="1:24" x14ac:dyDescent="0.25">
      <c r="A1160" s="10" t="s">
        <v>25</v>
      </c>
      <c r="B1160" s="30">
        <v>6</v>
      </c>
      <c r="C1160" s="30">
        <v>6</v>
      </c>
      <c r="D1160" s="30">
        <v>6</v>
      </c>
      <c r="E1160" s="30">
        <v>6</v>
      </c>
      <c r="F1160" s="30">
        <v>6</v>
      </c>
      <c r="H1160" s="30">
        <v>7</v>
      </c>
      <c r="I1160" s="30">
        <v>7</v>
      </c>
      <c r="J1160" s="30">
        <v>7</v>
      </c>
      <c r="K1160" s="30">
        <v>7</v>
      </c>
      <c r="L1160" s="30">
        <v>7</v>
      </c>
      <c r="N1160" s="30">
        <v>8</v>
      </c>
      <c r="O1160" s="30">
        <v>8</v>
      </c>
      <c r="P1160" s="30">
        <v>8</v>
      </c>
      <c r="Q1160" s="30">
        <v>8</v>
      </c>
      <c r="R1160" s="30">
        <v>8</v>
      </c>
      <c r="T1160" s="30">
        <v>12</v>
      </c>
      <c r="U1160" s="30">
        <v>12</v>
      </c>
      <c r="V1160" s="30">
        <v>12</v>
      </c>
      <c r="W1160" s="30">
        <v>12</v>
      </c>
      <c r="X1160" s="30">
        <v>12</v>
      </c>
    </row>
    <row r="1161" spans="1:24" x14ac:dyDescent="0.25">
      <c r="A1161" s="10" t="s">
        <v>64</v>
      </c>
      <c r="B1161" s="30">
        <v>0</v>
      </c>
      <c r="C1161" s="30">
        <v>0</v>
      </c>
      <c r="D1161" s="30">
        <v>0</v>
      </c>
      <c r="E1161" s="30">
        <v>0</v>
      </c>
      <c r="F1161" s="30">
        <v>0</v>
      </c>
      <c r="H1161" s="30">
        <v>0</v>
      </c>
      <c r="I1161" s="30">
        <v>0</v>
      </c>
      <c r="J1161" s="30">
        <v>0</v>
      </c>
      <c r="K1161" s="30">
        <v>0</v>
      </c>
      <c r="L1161" s="30">
        <v>0</v>
      </c>
      <c r="N1161" s="30">
        <v>0</v>
      </c>
      <c r="O1161" s="30">
        <v>0</v>
      </c>
      <c r="P1161" s="30">
        <v>0</v>
      </c>
      <c r="Q1161" s="30">
        <v>0</v>
      </c>
      <c r="R1161" s="30">
        <v>0</v>
      </c>
      <c r="T1161" s="30">
        <v>0</v>
      </c>
      <c r="U1161" s="30">
        <v>0</v>
      </c>
      <c r="V1161" s="30">
        <v>0</v>
      </c>
      <c r="W1161" s="30">
        <v>0</v>
      </c>
      <c r="X1161" s="30">
        <v>0</v>
      </c>
    </row>
    <row r="1162" spans="1:24" x14ac:dyDescent="0.25">
      <c r="A1162" s="10" t="s">
        <v>65</v>
      </c>
      <c r="B1162" s="30">
        <v>0</v>
      </c>
      <c r="C1162" s="30">
        <v>0</v>
      </c>
      <c r="D1162" s="30">
        <v>0</v>
      </c>
      <c r="E1162" s="30">
        <v>0</v>
      </c>
      <c r="F1162" s="30">
        <v>0</v>
      </c>
      <c r="H1162" s="30">
        <v>0</v>
      </c>
      <c r="I1162" s="30">
        <v>0</v>
      </c>
      <c r="J1162" s="30">
        <v>0</v>
      </c>
      <c r="K1162" s="30">
        <v>0</v>
      </c>
      <c r="L1162" s="30">
        <v>0</v>
      </c>
      <c r="N1162" s="30">
        <v>0</v>
      </c>
      <c r="O1162" s="30">
        <v>0</v>
      </c>
      <c r="P1162" s="30">
        <v>0</v>
      </c>
      <c r="Q1162" s="30">
        <v>0</v>
      </c>
      <c r="R1162" s="30">
        <v>0</v>
      </c>
      <c r="T1162" s="30">
        <v>0</v>
      </c>
      <c r="U1162" s="30">
        <v>0</v>
      </c>
      <c r="V1162" s="30">
        <v>0</v>
      </c>
      <c r="W1162" s="30">
        <v>0</v>
      </c>
      <c r="X1162" s="30">
        <v>0</v>
      </c>
    </row>
    <row r="1163" spans="1:24" x14ac:dyDescent="0.25">
      <c r="A1163" s="10" t="s">
        <v>66</v>
      </c>
      <c r="B1163" s="30">
        <v>0</v>
      </c>
      <c r="C1163" s="30">
        <v>0</v>
      </c>
      <c r="D1163" s="30">
        <v>0</v>
      </c>
      <c r="E1163" s="30">
        <v>0</v>
      </c>
      <c r="F1163" s="30">
        <v>0</v>
      </c>
      <c r="H1163" s="30">
        <v>0</v>
      </c>
      <c r="I1163" s="30">
        <v>0</v>
      </c>
      <c r="J1163" s="30">
        <v>0</v>
      </c>
      <c r="K1163" s="30">
        <v>0</v>
      </c>
      <c r="L1163" s="30">
        <v>0</v>
      </c>
      <c r="N1163" s="30">
        <v>0</v>
      </c>
      <c r="O1163" s="30">
        <v>0</v>
      </c>
      <c r="P1163" s="30">
        <v>0</v>
      </c>
      <c r="Q1163" s="30">
        <v>0</v>
      </c>
      <c r="R1163" s="30">
        <v>0</v>
      </c>
      <c r="T1163" s="30">
        <v>0</v>
      </c>
      <c r="U1163" s="30">
        <v>0</v>
      </c>
      <c r="V1163" s="30">
        <v>0</v>
      </c>
      <c r="W1163" s="30">
        <v>0</v>
      </c>
      <c r="X1163" s="30">
        <v>0</v>
      </c>
    </row>
    <row r="1164" spans="1:24" x14ac:dyDescent="0.25">
      <c r="A1164" s="10" t="s">
        <v>67</v>
      </c>
      <c r="B1164" s="30">
        <v>0</v>
      </c>
      <c r="C1164" s="30">
        <v>0</v>
      </c>
      <c r="D1164" s="30">
        <v>0</v>
      </c>
      <c r="E1164" s="30">
        <v>0</v>
      </c>
      <c r="F1164" s="30">
        <v>0</v>
      </c>
      <c r="H1164" s="30">
        <v>0</v>
      </c>
      <c r="I1164" s="30">
        <v>0</v>
      </c>
      <c r="J1164" s="30">
        <v>0</v>
      </c>
      <c r="K1164" s="30">
        <v>0</v>
      </c>
      <c r="L1164" s="30">
        <v>0</v>
      </c>
      <c r="N1164" s="30">
        <v>0</v>
      </c>
      <c r="O1164" s="30">
        <v>0</v>
      </c>
      <c r="P1164" s="30">
        <v>0</v>
      </c>
      <c r="Q1164" s="30">
        <v>0</v>
      </c>
      <c r="R1164" s="30">
        <v>0</v>
      </c>
      <c r="T1164" s="30">
        <v>0</v>
      </c>
      <c r="U1164" s="30">
        <v>0</v>
      </c>
      <c r="V1164" s="30">
        <v>0</v>
      </c>
      <c r="W1164" s="30">
        <v>0</v>
      </c>
      <c r="X1164" s="30">
        <v>0</v>
      </c>
    </row>
    <row r="1165" spans="1:24" x14ac:dyDescent="0.25">
      <c r="A1165" s="10" t="s">
        <v>68</v>
      </c>
      <c r="B1165" s="30">
        <v>2090.6999999999998</v>
      </c>
      <c r="C1165" s="30">
        <v>2090.6999999999998</v>
      </c>
      <c r="D1165" s="30">
        <v>2090.6999999999998</v>
      </c>
      <c r="E1165" s="30">
        <v>2090.6999999999998</v>
      </c>
      <c r="F1165" s="30">
        <v>2090.6999999999998</v>
      </c>
      <c r="H1165" s="30">
        <v>2439.15</v>
      </c>
      <c r="I1165" s="30">
        <v>2439.15</v>
      </c>
      <c r="J1165" s="30">
        <v>2439.15</v>
      </c>
      <c r="K1165" s="30">
        <v>2439.15</v>
      </c>
      <c r="L1165" s="30">
        <v>2439.15</v>
      </c>
      <c r="N1165" s="30">
        <v>2787.6</v>
      </c>
      <c r="O1165" s="30">
        <v>2787.6</v>
      </c>
      <c r="P1165" s="30">
        <v>2787.6</v>
      </c>
      <c r="Q1165" s="30">
        <v>2787.6</v>
      </c>
      <c r="R1165" s="30">
        <v>2787.6</v>
      </c>
      <c r="T1165" s="30">
        <v>4181.3999999999996</v>
      </c>
      <c r="U1165" s="30">
        <v>4181.3999999999996</v>
      </c>
      <c r="V1165" s="30">
        <v>4181.3999999999996</v>
      </c>
      <c r="W1165" s="30">
        <v>4181.3999999999996</v>
      </c>
      <c r="X1165" s="30">
        <v>4181.3999999999996</v>
      </c>
    </row>
    <row r="1166" spans="1:24" x14ac:dyDescent="0.25">
      <c r="A1166" s="10" t="s">
        <v>69</v>
      </c>
      <c r="B1166" s="30">
        <v>730.43695500000001</v>
      </c>
      <c r="C1166" s="30">
        <v>730.43695500000001</v>
      </c>
      <c r="D1166" s="30">
        <v>730.43695500000001</v>
      </c>
      <c r="E1166" s="30">
        <v>730.43695500000001</v>
      </c>
      <c r="F1166" s="30">
        <v>730.43695500000001</v>
      </c>
      <c r="H1166" s="30">
        <v>852.17644749999999</v>
      </c>
      <c r="I1166" s="30">
        <v>852.17644749999999</v>
      </c>
      <c r="J1166" s="30">
        <v>852.17644749999999</v>
      </c>
      <c r="K1166" s="30">
        <v>852.17644749999999</v>
      </c>
      <c r="L1166" s="30">
        <v>852.17644749999999</v>
      </c>
      <c r="N1166" s="30">
        <v>973.91593999999998</v>
      </c>
      <c r="O1166" s="30">
        <v>973.91593999999998</v>
      </c>
      <c r="P1166" s="30">
        <v>973.91593999999998</v>
      </c>
      <c r="Q1166" s="30">
        <v>973.91593999999998</v>
      </c>
      <c r="R1166" s="30">
        <v>973.91593999999998</v>
      </c>
      <c r="T1166" s="30">
        <v>1460.87391</v>
      </c>
      <c r="U1166" s="30">
        <v>1460.87391</v>
      </c>
      <c r="V1166" s="30">
        <v>1460.87391</v>
      </c>
      <c r="W1166" s="30">
        <v>1460.87391</v>
      </c>
      <c r="X1166" s="30">
        <v>1460.87391</v>
      </c>
    </row>
    <row r="1167" spans="1:24" x14ac:dyDescent="0.25">
      <c r="A1167" s="10" t="s">
        <v>70</v>
      </c>
      <c r="B1167" s="30">
        <v>2207.1177641851491</v>
      </c>
      <c r="C1167" s="30">
        <v>2096.7618759759021</v>
      </c>
      <c r="D1167" s="30">
        <v>1986.4059877666491</v>
      </c>
      <c r="E1167" s="30">
        <v>1876.050099557395</v>
      </c>
      <c r="F1167" s="30">
        <v>1765.694211348135</v>
      </c>
      <c r="H1167" s="30">
        <v>2207.935366616824</v>
      </c>
      <c r="I1167" s="30">
        <v>2097.5385982860039</v>
      </c>
      <c r="J1167" s="30">
        <v>1987.141829955169</v>
      </c>
      <c r="K1167" s="30">
        <v>1876.7450616243359</v>
      </c>
      <c r="L1167" s="30">
        <v>1766.3482932934969</v>
      </c>
      <c r="N1167" s="30">
        <v>2207.9353666168308</v>
      </c>
      <c r="O1167" s="30">
        <v>2097.5385982859948</v>
      </c>
      <c r="P1167" s="30">
        <v>1987.1418299551531</v>
      </c>
      <c r="Q1167" s="30">
        <v>1876.7450616243129</v>
      </c>
      <c r="R1167" s="30">
        <v>1766.3482932934669</v>
      </c>
      <c r="T1167" s="30">
        <v>2208.7529690484798</v>
      </c>
      <c r="U1167" s="30">
        <v>2098.3153205960621</v>
      </c>
      <c r="V1167" s="30">
        <v>1987.8776721436379</v>
      </c>
      <c r="W1167" s="30">
        <v>1877.4400236912179</v>
      </c>
      <c r="X1167" s="30">
        <v>1767.002375238792</v>
      </c>
    </row>
    <row r="1168" spans="1:24" x14ac:dyDescent="0.25">
      <c r="A1168" s="10" t="s">
        <v>10</v>
      </c>
      <c r="B1168" s="30">
        <v>32766.453103971649</v>
      </c>
      <c r="C1168" s="30">
        <v>31128.130448773209</v>
      </c>
      <c r="D1168" s="30">
        <v>29489.807793574699</v>
      </c>
      <c r="E1168" s="30">
        <v>27851.485138376182</v>
      </c>
      <c r="F1168" s="30">
        <v>26213.16248317757</v>
      </c>
      <c r="H1168" s="30">
        <v>32778.591075116601</v>
      </c>
      <c r="I1168" s="30">
        <v>31139.661521361089</v>
      </c>
      <c r="J1168" s="30">
        <v>29500.731967605341</v>
      </c>
      <c r="K1168" s="30">
        <v>27861.802413849629</v>
      </c>
      <c r="L1168" s="30">
        <v>26222.872860093848</v>
      </c>
      <c r="N1168" s="30">
        <v>32778.591075116703</v>
      </c>
      <c r="O1168" s="30">
        <v>31139.66152136094</v>
      </c>
      <c r="P1168" s="30">
        <v>29500.731967605101</v>
      </c>
      <c r="Q1168" s="30">
        <v>27861.802413849291</v>
      </c>
      <c r="R1168" s="30">
        <v>26222.872860093401</v>
      </c>
      <c r="T1168" s="30">
        <v>32790.729046261258</v>
      </c>
      <c r="U1168" s="30">
        <v>31151.192593948279</v>
      </c>
      <c r="V1168" s="30">
        <v>29511.65614163522</v>
      </c>
      <c r="W1168" s="30">
        <v>27872.119689322211</v>
      </c>
      <c r="X1168" s="30">
        <v>26232.583237009119</v>
      </c>
    </row>
    <row r="1169" spans="1:24" x14ac:dyDescent="0.25">
      <c r="A1169" s="10" t="s">
        <v>26</v>
      </c>
      <c r="B1169" s="30">
        <v>37794.5</v>
      </c>
      <c r="C1169" s="30">
        <v>36045.800000000003</v>
      </c>
      <c r="D1169" s="30">
        <v>34297.1</v>
      </c>
      <c r="E1169" s="30">
        <v>32548.400000000001</v>
      </c>
      <c r="F1169" s="30">
        <v>30799.8</v>
      </c>
      <c r="H1169" s="30">
        <v>38277.599999999999</v>
      </c>
      <c r="I1169" s="30">
        <v>36528.199999999997</v>
      </c>
      <c r="J1169" s="30">
        <v>34778.9</v>
      </c>
      <c r="K1169" s="30">
        <v>33029.599999999999</v>
      </c>
      <c r="L1169" s="30">
        <v>31280.3</v>
      </c>
      <c r="N1169" s="30">
        <v>38747.699999999997</v>
      </c>
      <c r="O1169" s="30">
        <v>36998.400000000001</v>
      </c>
      <c r="P1169" s="30">
        <v>35249.1</v>
      </c>
      <c r="Q1169" s="30">
        <v>33499.699999999997</v>
      </c>
      <c r="R1169" s="30">
        <v>31750.400000000001</v>
      </c>
      <c r="T1169" s="30">
        <v>40641.300000000003</v>
      </c>
      <c r="U1169" s="30">
        <v>38891.300000000003</v>
      </c>
      <c r="V1169" s="30">
        <v>37141.300000000003</v>
      </c>
      <c r="W1169" s="30">
        <v>35391.4</v>
      </c>
      <c r="X1169" s="30">
        <v>33641.4</v>
      </c>
    </row>
    <row r="1171" spans="1:24" x14ac:dyDescent="0.25">
      <c r="A1171" s="10" t="s">
        <v>443</v>
      </c>
      <c r="B1171" s="10">
        <v>100</v>
      </c>
      <c r="C1171" s="10">
        <v>95</v>
      </c>
      <c r="D1171" s="10">
        <v>90</v>
      </c>
      <c r="E1171" s="10">
        <v>85</v>
      </c>
      <c r="F1171" s="10">
        <v>80</v>
      </c>
      <c r="G1171" s="10" t="s">
        <v>444</v>
      </c>
      <c r="H1171" s="10">
        <v>100</v>
      </c>
      <c r="I1171" s="10">
        <v>95</v>
      </c>
      <c r="J1171" s="10">
        <v>90</v>
      </c>
      <c r="K1171" s="10">
        <v>85</v>
      </c>
      <c r="L1171" s="10">
        <v>80</v>
      </c>
      <c r="M1171" s="10" t="s">
        <v>445</v>
      </c>
      <c r="N1171" s="10">
        <v>100</v>
      </c>
      <c r="O1171" s="10">
        <v>95</v>
      </c>
      <c r="P1171" s="10">
        <v>90</v>
      </c>
      <c r="Q1171" s="10">
        <v>85</v>
      </c>
      <c r="R1171" s="10">
        <v>80</v>
      </c>
      <c r="S1171" s="10" t="s">
        <v>446</v>
      </c>
      <c r="T1171" s="10">
        <v>100</v>
      </c>
      <c r="U1171" s="10">
        <v>95</v>
      </c>
      <c r="V1171" s="10">
        <v>90</v>
      </c>
      <c r="W1171" s="10">
        <v>85</v>
      </c>
      <c r="X1171" s="10">
        <v>80</v>
      </c>
    </row>
    <row r="1172" spans="1:24" x14ac:dyDescent="0.25">
      <c r="A1172" s="10" t="s">
        <v>22</v>
      </c>
      <c r="B1172" s="30">
        <v>7.298</v>
      </c>
      <c r="C1172" s="30">
        <v>7.298</v>
      </c>
      <c r="D1172" s="30">
        <v>7.298</v>
      </c>
      <c r="E1172" s="30">
        <v>7.298</v>
      </c>
      <c r="F1172" s="30">
        <v>7.298</v>
      </c>
      <c r="H1172" s="30">
        <v>4.5179999999999998</v>
      </c>
      <c r="I1172" s="30">
        <v>4.5179999999999998</v>
      </c>
      <c r="J1172" s="30">
        <v>4.5179999999999998</v>
      </c>
      <c r="K1172" s="30">
        <v>4.5179999999999998</v>
      </c>
      <c r="L1172" s="30">
        <v>4.5179999999999998</v>
      </c>
      <c r="N1172" s="30">
        <v>4.0650000000000004</v>
      </c>
      <c r="O1172" s="30">
        <v>4.0650000000000004</v>
      </c>
      <c r="P1172" s="30">
        <v>4.0650000000000004</v>
      </c>
      <c r="Q1172" s="30">
        <v>4.0650000000000004</v>
      </c>
      <c r="R1172" s="30">
        <v>4.0650000000000004</v>
      </c>
      <c r="T1172" s="30">
        <v>2.3450000000000002</v>
      </c>
      <c r="U1172" s="30">
        <v>2.3450000000000002</v>
      </c>
      <c r="V1172" s="30">
        <v>2.3450000000000002</v>
      </c>
      <c r="W1172" s="30">
        <v>2.3450000000000002</v>
      </c>
      <c r="X1172" s="30">
        <v>2.3450000000000002</v>
      </c>
    </row>
    <row r="1173" spans="1:24" x14ac:dyDescent="0.25">
      <c r="A1173" s="10" t="s">
        <v>23</v>
      </c>
      <c r="B1173" s="30">
        <v>0</v>
      </c>
      <c r="C1173" s="30">
        <v>0</v>
      </c>
      <c r="D1173" s="30">
        <v>0</v>
      </c>
      <c r="E1173" s="30">
        <v>0</v>
      </c>
      <c r="F1173" s="30">
        <v>0</v>
      </c>
      <c r="H1173" s="30">
        <v>0</v>
      </c>
      <c r="I1173" s="30">
        <v>0</v>
      </c>
      <c r="J1173" s="30">
        <v>0</v>
      </c>
      <c r="K1173" s="30">
        <v>0</v>
      </c>
      <c r="L1173" s="30">
        <v>0</v>
      </c>
      <c r="N1173" s="30">
        <v>0</v>
      </c>
      <c r="O1173" s="30">
        <v>0</v>
      </c>
      <c r="P1173" s="30">
        <v>0</v>
      </c>
      <c r="Q1173" s="30">
        <v>0</v>
      </c>
      <c r="R1173" s="30">
        <v>0</v>
      </c>
      <c r="T1173" s="30">
        <v>0</v>
      </c>
      <c r="U1173" s="30">
        <v>0</v>
      </c>
      <c r="V1173" s="30">
        <v>0</v>
      </c>
      <c r="W1173" s="30">
        <v>0</v>
      </c>
      <c r="X1173" s="30">
        <v>0</v>
      </c>
    </row>
    <row r="1174" spans="1:24" x14ac:dyDescent="0.25">
      <c r="A1174" s="10" t="s">
        <v>24</v>
      </c>
      <c r="B1174" s="30">
        <v>0</v>
      </c>
      <c r="C1174" s="30">
        <v>0</v>
      </c>
      <c r="D1174" s="30">
        <v>0</v>
      </c>
      <c r="E1174" s="30">
        <v>0</v>
      </c>
      <c r="F1174" s="30">
        <v>0</v>
      </c>
      <c r="H1174" s="30">
        <v>0</v>
      </c>
      <c r="I1174" s="30">
        <v>0</v>
      </c>
      <c r="J1174" s="30">
        <v>0</v>
      </c>
      <c r="K1174" s="30">
        <v>0</v>
      </c>
      <c r="L1174" s="30">
        <v>0</v>
      </c>
      <c r="N1174" s="30">
        <v>0</v>
      </c>
      <c r="O1174" s="30">
        <v>0</v>
      </c>
      <c r="P1174" s="30">
        <v>0</v>
      </c>
      <c r="Q1174" s="30">
        <v>0</v>
      </c>
      <c r="R1174" s="30">
        <v>0</v>
      </c>
      <c r="T1174" s="30">
        <v>0</v>
      </c>
      <c r="U1174" s="30">
        <v>0</v>
      </c>
      <c r="V1174" s="30">
        <v>0</v>
      </c>
      <c r="W1174" s="30">
        <v>0</v>
      </c>
      <c r="X1174" s="30">
        <v>0</v>
      </c>
    </row>
    <row r="1175" spans="1:24" x14ac:dyDescent="0.25">
      <c r="A1175" s="10" t="s">
        <v>25</v>
      </c>
      <c r="B1175" s="30">
        <v>6</v>
      </c>
      <c r="C1175" s="30">
        <v>6</v>
      </c>
      <c r="D1175" s="30">
        <v>6</v>
      </c>
      <c r="E1175" s="30">
        <v>6</v>
      </c>
      <c r="F1175" s="30">
        <v>6</v>
      </c>
      <c r="H1175" s="30">
        <v>7</v>
      </c>
      <c r="I1175" s="30">
        <v>7</v>
      </c>
      <c r="J1175" s="30">
        <v>7</v>
      </c>
      <c r="K1175" s="30">
        <v>7</v>
      </c>
      <c r="L1175" s="30">
        <v>7</v>
      </c>
      <c r="N1175" s="30">
        <v>8</v>
      </c>
      <c r="O1175" s="30">
        <v>8</v>
      </c>
      <c r="P1175" s="30">
        <v>8</v>
      </c>
      <c r="Q1175" s="30">
        <v>8</v>
      </c>
      <c r="R1175" s="30">
        <v>8</v>
      </c>
      <c r="T1175" s="30">
        <v>12</v>
      </c>
      <c r="U1175" s="30">
        <v>12</v>
      </c>
      <c r="V1175" s="30">
        <v>12</v>
      </c>
      <c r="W1175" s="30">
        <v>12</v>
      </c>
      <c r="X1175" s="30">
        <v>12</v>
      </c>
    </row>
    <row r="1176" spans="1:24" x14ac:dyDescent="0.25">
      <c r="A1176" s="10" t="s">
        <v>64</v>
      </c>
      <c r="B1176" s="30">
        <v>10216.962</v>
      </c>
      <c r="C1176" s="30">
        <v>10216.962</v>
      </c>
      <c r="D1176" s="30">
        <v>10216.962</v>
      </c>
      <c r="E1176" s="30">
        <v>10216.962</v>
      </c>
      <c r="F1176" s="30">
        <v>10216.962</v>
      </c>
      <c r="H1176" s="30">
        <v>6325.7740000000003</v>
      </c>
      <c r="I1176" s="30">
        <v>6325.7740000000003</v>
      </c>
      <c r="J1176" s="30">
        <v>6325.7740000000003</v>
      </c>
      <c r="K1176" s="30">
        <v>6325.7740000000003</v>
      </c>
      <c r="L1176" s="30">
        <v>6325.7740000000003</v>
      </c>
      <c r="N1176" s="30">
        <v>5691.6860000000006</v>
      </c>
      <c r="O1176" s="30">
        <v>5691.6860000000006</v>
      </c>
      <c r="P1176" s="30">
        <v>5691.6860000000006</v>
      </c>
      <c r="Q1176" s="30">
        <v>5691.6860000000006</v>
      </c>
      <c r="R1176" s="30">
        <v>5691.6860000000006</v>
      </c>
      <c r="T1176" s="30">
        <v>3282.3139999999989</v>
      </c>
      <c r="U1176" s="30">
        <v>3282.3139999999989</v>
      </c>
      <c r="V1176" s="30">
        <v>3282.3139999999989</v>
      </c>
      <c r="W1176" s="30">
        <v>3282.3139999999989</v>
      </c>
      <c r="X1176" s="30">
        <v>3282.3139999999989</v>
      </c>
    </row>
    <row r="1177" spans="1:24" x14ac:dyDescent="0.25">
      <c r="A1177" s="10" t="s">
        <v>65</v>
      </c>
      <c r="B1177" s="30">
        <v>995.04621501742815</v>
      </c>
      <c r="C1177" s="30">
        <v>995.04621501742815</v>
      </c>
      <c r="D1177" s="30">
        <v>995.04621501742815</v>
      </c>
      <c r="E1177" s="30">
        <v>995.04621501742815</v>
      </c>
      <c r="F1177" s="30">
        <v>995.04621501742815</v>
      </c>
      <c r="H1177" s="30">
        <v>616.07721314375601</v>
      </c>
      <c r="I1177" s="30">
        <v>616.07721314375601</v>
      </c>
      <c r="J1177" s="30">
        <v>616.07721314375601</v>
      </c>
      <c r="K1177" s="30">
        <v>616.07721314375601</v>
      </c>
      <c r="L1177" s="30">
        <v>616.07721314375601</v>
      </c>
      <c r="N1177" s="30">
        <v>554.32237208748404</v>
      </c>
      <c r="O1177" s="30">
        <v>554.32237208748404</v>
      </c>
      <c r="P1177" s="30">
        <v>554.32237208748404</v>
      </c>
      <c r="Q1177" s="30">
        <v>554.32237208748404</v>
      </c>
      <c r="R1177" s="30">
        <v>554.32237208748404</v>
      </c>
      <c r="T1177" s="30">
        <v>319.66979246851588</v>
      </c>
      <c r="U1177" s="30">
        <v>319.66979246851588</v>
      </c>
      <c r="V1177" s="30">
        <v>319.66979246851588</v>
      </c>
      <c r="W1177" s="30">
        <v>319.66979246851588</v>
      </c>
      <c r="X1177" s="30">
        <v>319.66979246851588</v>
      </c>
    </row>
    <row r="1178" spans="1:24" x14ac:dyDescent="0.25">
      <c r="A1178" s="10" t="s">
        <v>66</v>
      </c>
      <c r="B1178" s="30">
        <v>0</v>
      </c>
      <c r="C1178" s="30">
        <v>0</v>
      </c>
      <c r="D1178" s="30">
        <v>0</v>
      </c>
      <c r="E1178" s="30">
        <v>0</v>
      </c>
      <c r="F1178" s="30">
        <v>0</v>
      </c>
      <c r="H1178" s="30">
        <v>0</v>
      </c>
      <c r="I1178" s="30">
        <v>0</v>
      </c>
      <c r="J1178" s="30">
        <v>0</v>
      </c>
      <c r="K1178" s="30">
        <v>0</v>
      </c>
      <c r="L1178" s="30">
        <v>0</v>
      </c>
      <c r="N1178" s="30">
        <v>0</v>
      </c>
      <c r="O1178" s="30">
        <v>0</v>
      </c>
      <c r="P1178" s="30">
        <v>0</v>
      </c>
      <c r="Q1178" s="30">
        <v>0</v>
      </c>
      <c r="R1178" s="30">
        <v>0</v>
      </c>
      <c r="T1178" s="30">
        <v>0</v>
      </c>
      <c r="U1178" s="30">
        <v>0</v>
      </c>
      <c r="V1178" s="30">
        <v>0</v>
      </c>
      <c r="W1178" s="30">
        <v>0</v>
      </c>
      <c r="X1178" s="30">
        <v>0</v>
      </c>
    </row>
    <row r="1179" spans="1:24" x14ac:dyDescent="0.25">
      <c r="A1179" s="10" t="s">
        <v>67</v>
      </c>
      <c r="B1179" s="30">
        <v>0</v>
      </c>
      <c r="C1179" s="30">
        <v>0</v>
      </c>
      <c r="D1179" s="30">
        <v>0</v>
      </c>
      <c r="E1179" s="30">
        <v>0</v>
      </c>
      <c r="F1179" s="30">
        <v>0</v>
      </c>
      <c r="H1179" s="30">
        <v>0</v>
      </c>
      <c r="I1179" s="30">
        <v>0</v>
      </c>
      <c r="J1179" s="30">
        <v>0</v>
      </c>
      <c r="K1179" s="30">
        <v>0</v>
      </c>
      <c r="L1179" s="30">
        <v>0</v>
      </c>
      <c r="N1179" s="30">
        <v>0</v>
      </c>
      <c r="O1179" s="30">
        <v>0</v>
      </c>
      <c r="P1179" s="30">
        <v>0</v>
      </c>
      <c r="Q1179" s="30">
        <v>0</v>
      </c>
      <c r="R1179" s="30">
        <v>0</v>
      </c>
      <c r="T1179" s="30">
        <v>0</v>
      </c>
      <c r="U1179" s="30">
        <v>0</v>
      </c>
      <c r="V1179" s="30">
        <v>0</v>
      </c>
      <c r="W1179" s="30">
        <v>0</v>
      </c>
      <c r="X1179" s="30">
        <v>0</v>
      </c>
    </row>
    <row r="1180" spans="1:24" x14ac:dyDescent="0.25">
      <c r="A1180" s="10" t="s">
        <v>68</v>
      </c>
      <c r="B1180" s="30">
        <v>2090.6999999999998</v>
      </c>
      <c r="C1180" s="30">
        <v>2090.6999999999998</v>
      </c>
      <c r="D1180" s="30">
        <v>2090.6999999999998</v>
      </c>
      <c r="E1180" s="30">
        <v>2090.6999999999998</v>
      </c>
      <c r="F1180" s="30">
        <v>2090.6999999999998</v>
      </c>
      <c r="H1180" s="30">
        <v>2439.15</v>
      </c>
      <c r="I1180" s="30">
        <v>2439.15</v>
      </c>
      <c r="J1180" s="30">
        <v>2439.15</v>
      </c>
      <c r="K1180" s="30">
        <v>2439.15</v>
      </c>
      <c r="L1180" s="30">
        <v>2439.15</v>
      </c>
      <c r="N1180" s="30">
        <v>2787.6</v>
      </c>
      <c r="O1180" s="30">
        <v>2787.6</v>
      </c>
      <c r="P1180" s="30">
        <v>2787.6</v>
      </c>
      <c r="Q1180" s="30">
        <v>2787.6</v>
      </c>
      <c r="R1180" s="30">
        <v>2787.6</v>
      </c>
      <c r="T1180" s="30">
        <v>4181.3999999999996</v>
      </c>
      <c r="U1180" s="30">
        <v>4181.3999999999996</v>
      </c>
      <c r="V1180" s="30">
        <v>4181.3999999999996</v>
      </c>
      <c r="W1180" s="30">
        <v>4181.3999999999996</v>
      </c>
      <c r="X1180" s="30">
        <v>4181.3999999999996</v>
      </c>
    </row>
    <row r="1181" spans="1:24" x14ac:dyDescent="0.25">
      <c r="A1181" s="10" t="s">
        <v>69</v>
      </c>
      <c r="B1181" s="30">
        <v>730.43695500000001</v>
      </c>
      <c r="C1181" s="30">
        <v>730.43695500000001</v>
      </c>
      <c r="D1181" s="30">
        <v>730.43695500000001</v>
      </c>
      <c r="E1181" s="30">
        <v>730.43695500000001</v>
      </c>
      <c r="F1181" s="30">
        <v>730.43695500000001</v>
      </c>
      <c r="H1181" s="30">
        <v>852.17644749999999</v>
      </c>
      <c r="I1181" s="30">
        <v>852.17644749999999</v>
      </c>
      <c r="J1181" s="30">
        <v>852.17644749999999</v>
      </c>
      <c r="K1181" s="30">
        <v>852.17644749999999</v>
      </c>
      <c r="L1181" s="30">
        <v>852.17644749999999</v>
      </c>
      <c r="N1181" s="30">
        <v>973.91593999999998</v>
      </c>
      <c r="O1181" s="30">
        <v>973.91593999999998</v>
      </c>
      <c r="P1181" s="30">
        <v>973.91593999999998</v>
      </c>
      <c r="Q1181" s="30">
        <v>973.91593999999998</v>
      </c>
      <c r="R1181" s="30">
        <v>973.91593999999998</v>
      </c>
      <c r="T1181" s="30">
        <v>1460.87391</v>
      </c>
      <c r="U1181" s="30">
        <v>1460.87391</v>
      </c>
      <c r="V1181" s="30">
        <v>1460.87391</v>
      </c>
      <c r="W1181" s="30">
        <v>1460.87391</v>
      </c>
      <c r="X1181" s="30">
        <v>1460.87391</v>
      </c>
    </row>
    <row r="1182" spans="1:24" x14ac:dyDescent="0.25">
      <c r="A1182" s="10" t="s">
        <v>70</v>
      </c>
      <c r="B1182" s="30">
        <v>1123.759757067857</v>
      </c>
      <c r="C1182" s="30">
        <v>1013.403868858604</v>
      </c>
      <c r="D1182" s="30">
        <v>903.04797978695012</v>
      </c>
      <c r="E1182" s="30">
        <v>792.69209244008391</v>
      </c>
      <c r="F1182" s="30">
        <v>682.33620331241468</v>
      </c>
      <c r="H1182" s="30">
        <v>1539.6890106341341</v>
      </c>
      <c r="I1182" s="30">
        <v>1429.2922423032951</v>
      </c>
      <c r="J1182" s="30">
        <v>1318.8954739724541</v>
      </c>
      <c r="K1182" s="30">
        <v>1208.498705641611</v>
      </c>
      <c r="L1182" s="30">
        <v>1098.1019373107649</v>
      </c>
      <c r="N1182" s="30">
        <v>1604.730591932806</v>
      </c>
      <c r="O1182" s="30">
        <v>1494.3338236019549</v>
      </c>
      <c r="P1182" s="30">
        <v>1383.9370552711041</v>
      </c>
      <c r="Q1182" s="30">
        <v>1273.5402869402551</v>
      </c>
      <c r="R1182" s="30">
        <v>1163.143518609402</v>
      </c>
      <c r="T1182" s="30">
        <v>1862.8149515570719</v>
      </c>
      <c r="U1182" s="30">
        <v>1752.3773031046451</v>
      </c>
      <c r="V1182" s="30">
        <v>1641.9396546522159</v>
      </c>
      <c r="W1182" s="30">
        <v>1531.50200619979</v>
      </c>
      <c r="X1182" s="30">
        <v>1421.064357747365</v>
      </c>
    </row>
    <row r="1183" spans="1:24" x14ac:dyDescent="0.25">
      <c r="A1183" s="10" t="s">
        <v>10</v>
      </c>
      <c r="B1183" s="30">
        <v>14829.444376169649</v>
      </c>
      <c r="C1183" s="30">
        <v>13373.15757154874</v>
      </c>
      <c r="D1183" s="30">
        <v>11916.87075554735</v>
      </c>
      <c r="E1183" s="30">
        <v>10460.58396230674</v>
      </c>
      <c r="F1183" s="30">
        <v>9004.2971455661645</v>
      </c>
      <c r="H1183" s="30">
        <v>20318.1617745187</v>
      </c>
      <c r="I1183" s="30">
        <v>18861.335504513561</v>
      </c>
      <c r="J1183" s="30">
        <v>17404.509234508369</v>
      </c>
      <c r="K1183" s="30">
        <v>15947.682964503159</v>
      </c>
      <c r="L1183" s="30">
        <v>14490.856694497919</v>
      </c>
      <c r="N1183" s="30">
        <v>21176.468459680171</v>
      </c>
      <c r="O1183" s="30">
        <v>19719.642189674869</v>
      </c>
      <c r="P1183" s="30">
        <v>18262.815919669549</v>
      </c>
      <c r="Q1183" s="30">
        <v>16805.989649664269</v>
      </c>
      <c r="R1183" s="30">
        <v>15349.16337965893</v>
      </c>
      <c r="T1183" s="30">
        <v>24582.221007176249</v>
      </c>
      <c r="U1183" s="30">
        <v>23124.855271786819</v>
      </c>
      <c r="V1183" s="30">
        <v>21667.489536397359</v>
      </c>
      <c r="W1183" s="30">
        <v>20210.12380100794</v>
      </c>
      <c r="X1183" s="30">
        <v>18752.75806561852</v>
      </c>
    </row>
    <row r="1184" spans="1:24" x14ac:dyDescent="0.25">
      <c r="A1184" s="10" t="s">
        <v>26</v>
      </c>
      <c r="B1184" s="30">
        <v>29985.8</v>
      </c>
      <c r="C1184" s="30">
        <v>28419.1</v>
      </c>
      <c r="D1184" s="30">
        <v>26852.5</v>
      </c>
      <c r="E1184" s="30">
        <v>25285.8</v>
      </c>
      <c r="F1184" s="30">
        <v>23719.200000000001</v>
      </c>
      <c r="H1184" s="30">
        <v>32090.5</v>
      </c>
      <c r="I1184" s="30">
        <v>30523.3</v>
      </c>
      <c r="J1184" s="30">
        <v>28956.1</v>
      </c>
      <c r="K1184" s="30">
        <v>27388.9</v>
      </c>
      <c r="L1184" s="30">
        <v>25821.599999999999</v>
      </c>
      <c r="N1184" s="30">
        <v>32788.199999999997</v>
      </c>
      <c r="O1184" s="30">
        <v>31221</v>
      </c>
      <c r="P1184" s="30">
        <v>29653.8</v>
      </c>
      <c r="Q1184" s="30">
        <v>28086.5</v>
      </c>
      <c r="R1184" s="30">
        <v>26519.3</v>
      </c>
      <c r="T1184" s="30">
        <v>35688.699999999997</v>
      </c>
      <c r="U1184" s="30">
        <v>34120.9</v>
      </c>
      <c r="V1184" s="30">
        <v>32553.1</v>
      </c>
      <c r="W1184" s="30">
        <v>30985.3</v>
      </c>
      <c r="X1184" s="30">
        <v>29417.5</v>
      </c>
    </row>
    <row r="1186" spans="1:24" x14ac:dyDescent="0.25">
      <c r="A1186" s="10" t="s">
        <v>447</v>
      </c>
      <c r="B1186" s="10">
        <v>100</v>
      </c>
      <c r="C1186" s="10">
        <v>95</v>
      </c>
      <c r="D1186" s="10">
        <v>90</v>
      </c>
      <c r="E1186" s="10">
        <v>85</v>
      </c>
      <c r="F1186" s="10">
        <v>80</v>
      </c>
      <c r="G1186" s="10" t="s">
        <v>448</v>
      </c>
      <c r="H1186" s="10">
        <v>100</v>
      </c>
      <c r="I1186" s="10">
        <v>95</v>
      </c>
      <c r="J1186" s="10">
        <v>90</v>
      </c>
      <c r="K1186" s="10">
        <v>85</v>
      </c>
      <c r="L1186" s="10">
        <v>80</v>
      </c>
      <c r="M1186" s="10" t="s">
        <v>449</v>
      </c>
      <c r="N1186" s="10">
        <v>100</v>
      </c>
      <c r="O1186" s="10">
        <v>95</v>
      </c>
      <c r="P1186" s="10">
        <v>90</v>
      </c>
      <c r="Q1186" s="10">
        <v>85</v>
      </c>
      <c r="R1186" s="10">
        <v>80</v>
      </c>
      <c r="S1186" s="10" t="s">
        <v>450</v>
      </c>
      <c r="T1186" s="10">
        <v>100</v>
      </c>
      <c r="U1186" s="10">
        <v>95</v>
      </c>
      <c r="V1186" s="10">
        <v>90</v>
      </c>
      <c r="W1186" s="10">
        <v>85</v>
      </c>
      <c r="X1186" s="10">
        <v>80</v>
      </c>
    </row>
    <row r="1187" spans="1:24" x14ac:dyDescent="0.25">
      <c r="A1187" s="10" t="s">
        <v>22</v>
      </c>
      <c r="B1187" s="30">
        <v>20.606000000000002</v>
      </c>
      <c r="C1187" s="30">
        <v>16.077999999999999</v>
      </c>
      <c r="D1187" s="30">
        <v>15.051</v>
      </c>
      <c r="E1187" s="30">
        <v>14.061</v>
      </c>
      <c r="F1187" s="30">
        <v>13.111000000000001</v>
      </c>
      <c r="H1187" s="30">
        <v>21.759</v>
      </c>
      <c r="I1187" s="30">
        <v>16.835000000000001</v>
      </c>
      <c r="J1187" s="30">
        <v>15.788</v>
      </c>
      <c r="K1187" s="30">
        <v>14.835000000000001</v>
      </c>
      <c r="L1187" s="30">
        <v>13.882</v>
      </c>
      <c r="N1187" s="30">
        <v>21.734000000000002</v>
      </c>
      <c r="O1187" s="30">
        <v>17.015999999999998</v>
      </c>
      <c r="P1187" s="30">
        <v>15.916</v>
      </c>
      <c r="Q1187" s="30">
        <v>14.925000000000001</v>
      </c>
      <c r="R1187" s="30">
        <v>13.972</v>
      </c>
      <c r="T1187" s="30">
        <v>22.225999999999999</v>
      </c>
      <c r="U1187" s="30">
        <v>17.640999999999998</v>
      </c>
      <c r="V1187" s="30">
        <v>16.404</v>
      </c>
      <c r="W1187" s="30">
        <v>15.412000000000001</v>
      </c>
      <c r="X1187" s="30">
        <v>14.446999999999999</v>
      </c>
    </row>
    <row r="1188" spans="1:24" x14ac:dyDescent="0.25">
      <c r="A1188" s="10" t="s">
        <v>23</v>
      </c>
      <c r="B1188" s="30">
        <v>4.76</v>
      </c>
      <c r="C1188" s="30">
        <v>4.3470000000000004</v>
      </c>
      <c r="D1188" s="30">
        <v>3.218</v>
      </c>
      <c r="E1188" s="30">
        <v>2.5870000000000002</v>
      </c>
      <c r="F1188" s="30">
        <v>2.121</v>
      </c>
      <c r="H1188" s="30">
        <v>5.71</v>
      </c>
      <c r="I1188" s="30">
        <v>5.202</v>
      </c>
      <c r="J1188" s="30">
        <v>4.5309999999999997</v>
      </c>
      <c r="K1188" s="30">
        <v>4.1399999999999997</v>
      </c>
      <c r="L1188" s="30">
        <v>3.7509999999999999</v>
      </c>
      <c r="N1188" s="30">
        <v>6.78</v>
      </c>
      <c r="O1188" s="30">
        <v>5.93</v>
      </c>
      <c r="P1188" s="30">
        <v>5.0380000000000003</v>
      </c>
      <c r="Q1188" s="30">
        <v>4.3259999999999996</v>
      </c>
      <c r="R1188" s="30">
        <v>3.9420000000000002</v>
      </c>
      <c r="T1188" s="30">
        <v>10.62</v>
      </c>
      <c r="U1188" s="30">
        <v>9.36</v>
      </c>
      <c r="V1188" s="30">
        <v>7.6369999999999996</v>
      </c>
      <c r="W1188" s="30">
        <v>6.5449999999999999</v>
      </c>
      <c r="X1188" s="30">
        <v>5.6310000000000002</v>
      </c>
    </row>
    <row r="1189" spans="1:24" x14ac:dyDescent="0.25">
      <c r="A1189" s="10" t="s">
        <v>24</v>
      </c>
      <c r="B1189" s="30">
        <v>47.183</v>
      </c>
      <c r="C1189" s="30">
        <v>27.882999999999999</v>
      </c>
      <c r="D1189" s="30">
        <v>24.401</v>
      </c>
      <c r="E1189" s="30">
        <v>20.956</v>
      </c>
      <c r="F1189" s="30">
        <v>17.440000000000001</v>
      </c>
      <c r="H1189" s="30">
        <v>63.968000000000004</v>
      </c>
      <c r="I1189" s="30">
        <v>44.445999999999998</v>
      </c>
      <c r="J1189" s="30">
        <v>41.015999999999998</v>
      </c>
      <c r="K1189" s="30">
        <v>37.152999999999999</v>
      </c>
      <c r="L1189" s="30">
        <v>33.305</v>
      </c>
      <c r="N1189" s="30">
        <v>66.605000000000004</v>
      </c>
      <c r="O1189" s="30">
        <v>46.3</v>
      </c>
      <c r="P1189" s="30">
        <v>42.863999999999997</v>
      </c>
      <c r="Q1189" s="30">
        <v>39.344999999999999</v>
      </c>
      <c r="R1189" s="30">
        <v>35.488</v>
      </c>
      <c r="T1189" s="30">
        <v>74.412999999999997</v>
      </c>
      <c r="U1189" s="30">
        <v>53.658000000000001</v>
      </c>
      <c r="V1189" s="30">
        <v>50.216000000000001</v>
      </c>
      <c r="W1189" s="30">
        <v>46.432000000000002</v>
      </c>
      <c r="X1189" s="30">
        <v>42.652000000000001</v>
      </c>
    </row>
    <row r="1190" spans="1:24" x14ac:dyDescent="0.25">
      <c r="A1190" s="10" t="s">
        <v>25</v>
      </c>
      <c r="B1190" s="30">
        <v>0</v>
      </c>
      <c r="C1190" s="30">
        <v>0</v>
      </c>
      <c r="D1190" s="30">
        <v>0</v>
      </c>
      <c r="E1190" s="30">
        <v>0</v>
      </c>
      <c r="F1190" s="30">
        <v>0</v>
      </c>
      <c r="H1190" s="30">
        <v>0</v>
      </c>
      <c r="I1190" s="30">
        <v>0</v>
      </c>
      <c r="J1190" s="30">
        <v>0</v>
      </c>
      <c r="K1190" s="30">
        <v>0</v>
      </c>
      <c r="L1190" s="30">
        <v>0</v>
      </c>
      <c r="N1190" s="30">
        <v>0</v>
      </c>
      <c r="O1190" s="30">
        <v>0</v>
      </c>
      <c r="P1190" s="30">
        <v>0</v>
      </c>
      <c r="Q1190" s="30">
        <v>0</v>
      </c>
      <c r="R1190" s="30">
        <v>0</v>
      </c>
      <c r="T1190" s="30">
        <v>0</v>
      </c>
      <c r="U1190" s="30">
        <v>0</v>
      </c>
      <c r="V1190" s="30">
        <v>0</v>
      </c>
      <c r="W1190" s="30">
        <v>0</v>
      </c>
      <c r="X1190" s="30">
        <v>0</v>
      </c>
    </row>
    <row r="1191" spans="1:24" x14ac:dyDescent="0.25">
      <c r="A1191" s="10" t="s">
        <v>64</v>
      </c>
      <c r="B1191" s="30">
        <v>28848.959999999999</v>
      </c>
      <c r="C1191" s="30">
        <v>22509.759999999998</v>
      </c>
      <c r="D1191" s="30">
        <v>21071.4</v>
      </c>
      <c r="E1191" s="30">
        <v>19685.54</v>
      </c>
      <c r="F1191" s="30">
        <v>18356.099999999999</v>
      </c>
      <c r="H1191" s="30">
        <v>30463.16</v>
      </c>
      <c r="I1191" s="30">
        <v>23568.44</v>
      </c>
      <c r="J1191" s="30">
        <v>22102.639999999999</v>
      </c>
      <c r="K1191" s="30">
        <v>20768.580000000002</v>
      </c>
      <c r="L1191" s="30">
        <v>19434.939999999999</v>
      </c>
      <c r="N1191" s="30">
        <v>30427.74</v>
      </c>
      <c r="O1191" s="30">
        <v>23822.82</v>
      </c>
      <c r="P1191" s="30">
        <v>22282.400000000001</v>
      </c>
      <c r="Q1191" s="30">
        <v>20894.439999999999</v>
      </c>
      <c r="R1191" s="30">
        <v>19560.52</v>
      </c>
      <c r="T1191" s="30">
        <v>31115.7</v>
      </c>
      <c r="U1191" s="30">
        <v>24697.26</v>
      </c>
      <c r="V1191" s="30">
        <v>22966.16</v>
      </c>
      <c r="W1191" s="30">
        <v>21576.52</v>
      </c>
      <c r="X1191" s="30">
        <v>20226.5</v>
      </c>
    </row>
    <row r="1192" spans="1:24" x14ac:dyDescent="0.25">
      <c r="A1192" s="10" t="s">
        <v>65</v>
      </c>
      <c r="B1192" s="30">
        <v>2809.6461996422399</v>
      </c>
      <c r="C1192" s="30">
        <v>2192.2614069574402</v>
      </c>
      <c r="D1192" s="30">
        <v>2052.1772338116002</v>
      </c>
      <c r="E1192" s="30">
        <v>1917.20611935076</v>
      </c>
      <c r="F1192" s="30">
        <v>1787.7298386233999</v>
      </c>
      <c r="H1192" s="30">
        <v>2966.85571067704</v>
      </c>
      <c r="I1192" s="30">
        <v>2295.3679396933599</v>
      </c>
      <c r="J1192" s="30">
        <v>2152.61134120816</v>
      </c>
      <c r="K1192" s="30">
        <v>2022.6851113165201</v>
      </c>
      <c r="L1192" s="30">
        <v>1892.79978589436</v>
      </c>
      <c r="N1192" s="30">
        <v>2963.4061004175601</v>
      </c>
      <c r="O1192" s="30">
        <v>2320.1424133750802</v>
      </c>
      <c r="P1192" s="30">
        <v>2170.1184541456</v>
      </c>
      <c r="Q1192" s="30">
        <v>2034.9428173373601</v>
      </c>
      <c r="R1192" s="30">
        <v>1905.0302222688799</v>
      </c>
      <c r="T1192" s="30">
        <v>3030.4076214257998</v>
      </c>
      <c r="U1192" s="30">
        <v>2405.3055188324402</v>
      </c>
      <c r="V1192" s="30">
        <v>2236.7109304590399</v>
      </c>
      <c r="W1192" s="30">
        <v>2101.3716757728798</v>
      </c>
      <c r="X1192" s="30">
        <v>1969.8910760409999</v>
      </c>
    </row>
    <row r="1193" spans="1:24" x14ac:dyDescent="0.25">
      <c r="A1193" s="10" t="s">
        <v>66</v>
      </c>
      <c r="B1193" s="30">
        <v>22202.992959638919</v>
      </c>
      <c r="C1193" s="30">
        <v>14103.177130591421</v>
      </c>
      <c r="D1193" s="30">
        <v>11966.65164058472</v>
      </c>
      <c r="E1193" s="30">
        <v>10164.276323485239</v>
      </c>
      <c r="F1193" s="30">
        <v>8438.0412314086225</v>
      </c>
      <c r="H1193" s="30">
        <v>29625.719373575259</v>
      </c>
      <c r="I1193" s="30">
        <v>21374.572725101611</v>
      </c>
      <c r="J1193" s="30">
        <v>19552.537781584571</v>
      </c>
      <c r="K1193" s="30">
        <v>17734.518244141149</v>
      </c>
      <c r="L1193" s="30">
        <v>15923.055611981799</v>
      </c>
      <c r="N1193" s="30">
        <v>31381.180827998291</v>
      </c>
      <c r="O1193" s="30">
        <v>22593.964817634191</v>
      </c>
      <c r="P1193" s="30">
        <v>20627.787096954358</v>
      </c>
      <c r="Q1193" s="30">
        <v>18743.347876397831</v>
      </c>
      <c r="R1193" s="30">
        <v>16931.751648968318</v>
      </c>
      <c r="T1193" s="30">
        <v>37010.445917572542</v>
      </c>
      <c r="U1193" s="30">
        <v>27777.228733528329</v>
      </c>
      <c r="V1193" s="30">
        <v>25276.741999200989</v>
      </c>
      <c r="W1193" s="30">
        <v>23041.602068978049</v>
      </c>
      <c r="X1193" s="30">
        <v>20921.191352699061</v>
      </c>
    </row>
    <row r="1194" spans="1:24" x14ac:dyDescent="0.25">
      <c r="A1194" s="10" t="s">
        <v>67</v>
      </c>
      <c r="B1194" s="30">
        <v>4595.2081013831994</v>
      </c>
      <c r="C1194" s="30">
        <v>2715.5892938207999</v>
      </c>
      <c r="D1194" s="30">
        <v>2376.4815026721999</v>
      </c>
      <c r="E1194" s="30">
        <v>2040.938243864</v>
      </c>
      <c r="F1194" s="30">
        <v>1698.4801818818</v>
      </c>
      <c r="H1194" s="30">
        <v>6229.9649633108002</v>
      </c>
      <c r="I1194" s="30">
        <v>4328.6180911270003</v>
      </c>
      <c r="J1194" s="30">
        <v>3994.6233586633998</v>
      </c>
      <c r="K1194" s="30">
        <v>3618.4093702007999</v>
      </c>
      <c r="L1194" s="30">
        <v>3243.6270381700001</v>
      </c>
      <c r="N1194" s="30">
        <v>6486.7184225730007</v>
      </c>
      <c r="O1194" s="30">
        <v>4509.2600196781996</v>
      </c>
      <c r="P1194" s="30">
        <v>4174.6322418536001</v>
      </c>
      <c r="Q1194" s="30">
        <v>3831.8625267706002</v>
      </c>
      <c r="R1194" s="30">
        <v>3456.2523661907999</v>
      </c>
      <c r="T1194" s="30">
        <v>7247.2493801190003</v>
      </c>
      <c r="U1194" s="30">
        <v>5225.8576291707996</v>
      </c>
      <c r="V1194" s="30">
        <v>4890.6357626228</v>
      </c>
      <c r="W1194" s="30">
        <v>4522.1157100862001</v>
      </c>
      <c r="X1194" s="30">
        <v>4153.9657456067998</v>
      </c>
    </row>
    <row r="1195" spans="1:24" x14ac:dyDescent="0.25">
      <c r="A1195" s="10" t="s">
        <v>68</v>
      </c>
      <c r="B1195" s="30">
        <v>0</v>
      </c>
      <c r="C1195" s="30">
        <v>0</v>
      </c>
      <c r="D1195" s="30">
        <v>0</v>
      </c>
      <c r="E1195" s="30">
        <v>0</v>
      </c>
      <c r="F1195" s="30">
        <v>0</v>
      </c>
      <c r="H1195" s="30">
        <v>0</v>
      </c>
      <c r="I1195" s="30">
        <v>0</v>
      </c>
      <c r="J1195" s="30">
        <v>0</v>
      </c>
      <c r="K1195" s="30">
        <v>0</v>
      </c>
      <c r="L1195" s="30">
        <v>0</v>
      </c>
      <c r="N1195" s="30">
        <v>0</v>
      </c>
      <c r="O1195" s="30">
        <v>0</v>
      </c>
      <c r="P1195" s="30">
        <v>0</v>
      </c>
      <c r="Q1195" s="30">
        <v>0</v>
      </c>
      <c r="R1195" s="30">
        <v>0</v>
      </c>
      <c r="T1195" s="30">
        <v>0</v>
      </c>
      <c r="U1195" s="30">
        <v>0</v>
      </c>
      <c r="V1195" s="30">
        <v>0</v>
      </c>
      <c r="W1195" s="30">
        <v>0</v>
      </c>
      <c r="X1195" s="30">
        <v>0</v>
      </c>
    </row>
    <row r="1196" spans="1:24" x14ac:dyDescent="0.25">
      <c r="A1196" s="10" t="s">
        <v>69</v>
      </c>
      <c r="B1196" s="30">
        <v>0</v>
      </c>
      <c r="C1196" s="30">
        <v>0</v>
      </c>
      <c r="D1196" s="30">
        <v>0</v>
      </c>
      <c r="E1196" s="30">
        <v>0</v>
      </c>
      <c r="F1196" s="30">
        <v>0</v>
      </c>
      <c r="H1196" s="30">
        <v>0</v>
      </c>
      <c r="I1196" s="30">
        <v>0</v>
      </c>
      <c r="J1196" s="30">
        <v>0</v>
      </c>
      <c r="K1196" s="30">
        <v>0</v>
      </c>
      <c r="L1196" s="30">
        <v>0</v>
      </c>
      <c r="N1196" s="30">
        <v>0</v>
      </c>
      <c r="O1196" s="30">
        <v>0</v>
      </c>
      <c r="P1196" s="30">
        <v>0</v>
      </c>
      <c r="Q1196" s="30">
        <v>0</v>
      </c>
      <c r="R1196" s="30">
        <v>0</v>
      </c>
      <c r="T1196" s="30">
        <v>0</v>
      </c>
      <c r="U1196" s="30">
        <v>0</v>
      </c>
      <c r="V1196" s="30">
        <v>0</v>
      </c>
      <c r="W1196" s="30">
        <v>0</v>
      </c>
      <c r="X1196" s="30">
        <v>0</v>
      </c>
    </row>
    <row r="1197" spans="1:24" x14ac:dyDescent="0.25">
      <c r="A1197" s="10" t="s">
        <v>70</v>
      </c>
      <c r="B1197" s="30">
        <v>0</v>
      </c>
      <c r="C1197" s="30">
        <v>0</v>
      </c>
      <c r="D1197" s="30">
        <v>0</v>
      </c>
      <c r="E1197" s="30">
        <v>0</v>
      </c>
      <c r="F1197" s="30">
        <v>0</v>
      </c>
      <c r="H1197" s="30">
        <v>0</v>
      </c>
      <c r="I1197" s="30">
        <v>0</v>
      </c>
      <c r="J1197" s="30">
        <v>0</v>
      </c>
      <c r="K1197" s="30">
        <v>0</v>
      </c>
      <c r="L1197" s="30">
        <v>0</v>
      </c>
      <c r="N1197" s="30">
        <v>0</v>
      </c>
      <c r="O1197" s="30">
        <v>0</v>
      </c>
      <c r="P1197" s="30">
        <v>0</v>
      </c>
      <c r="Q1197" s="30">
        <v>0</v>
      </c>
      <c r="R1197" s="30">
        <v>0</v>
      </c>
      <c r="T1197" s="30">
        <v>0</v>
      </c>
      <c r="U1197" s="30">
        <v>0</v>
      </c>
      <c r="V1197" s="30">
        <v>0</v>
      </c>
      <c r="W1197" s="30">
        <v>0</v>
      </c>
      <c r="X1197" s="30">
        <v>0</v>
      </c>
    </row>
    <row r="1198" spans="1:24" x14ac:dyDescent="0.25">
      <c r="A1198" s="10" t="s">
        <v>10</v>
      </c>
      <c r="B1198" s="30">
        <v>0</v>
      </c>
      <c r="C1198" s="30">
        <v>0</v>
      </c>
      <c r="D1198" s="30">
        <v>0</v>
      </c>
      <c r="E1198" s="30">
        <v>0</v>
      </c>
      <c r="F1198" s="30">
        <v>0</v>
      </c>
      <c r="H1198" s="30">
        <v>0</v>
      </c>
      <c r="I1198" s="30">
        <v>0</v>
      </c>
      <c r="J1198" s="30">
        <v>0</v>
      </c>
      <c r="K1198" s="30">
        <v>0</v>
      </c>
      <c r="L1198" s="30">
        <v>0</v>
      </c>
      <c r="N1198" s="30">
        <v>0</v>
      </c>
      <c r="O1198" s="30">
        <v>0</v>
      </c>
      <c r="P1198" s="30">
        <v>0</v>
      </c>
      <c r="Q1198" s="30">
        <v>0</v>
      </c>
      <c r="R1198" s="30">
        <v>0</v>
      </c>
      <c r="T1198" s="30">
        <v>0</v>
      </c>
      <c r="U1198" s="30">
        <v>0</v>
      </c>
      <c r="V1198" s="30">
        <v>0</v>
      </c>
      <c r="W1198" s="30">
        <v>0</v>
      </c>
      <c r="X1198" s="30">
        <v>0</v>
      </c>
    </row>
    <row r="1199" spans="1:24" x14ac:dyDescent="0.25">
      <c r="A1199" s="10" t="s">
        <v>26</v>
      </c>
      <c r="B1199" s="30">
        <v>58455.9</v>
      </c>
      <c r="C1199" s="30">
        <v>41520.1</v>
      </c>
      <c r="D1199" s="30">
        <v>37466.1</v>
      </c>
      <c r="E1199" s="30">
        <v>33807.4</v>
      </c>
      <c r="F1199" s="30">
        <v>30279.8</v>
      </c>
      <c r="H1199" s="30">
        <v>69284.7</v>
      </c>
      <c r="I1199" s="30">
        <v>51566.2</v>
      </c>
      <c r="J1199" s="30">
        <v>47801.599999999999</v>
      </c>
      <c r="K1199" s="30">
        <v>44143.6</v>
      </c>
      <c r="L1199" s="30">
        <v>40493.699999999997</v>
      </c>
      <c r="N1199" s="30">
        <v>71258.100000000006</v>
      </c>
      <c r="O1199" s="30">
        <v>53245.3</v>
      </c>
      <c r="P1199" s="30">
        <v>49254.3</v>
      </c>
      <c r="Q1199" s="30">
        <v>45503.9</v>
      </c>
      <c r="R1199" s="30">
        <v>41852.9</v>
      </c>
      <c r="T1199" s="30">
        <v>78402.8</v>
      </c>
      <c r="U1199" s="30">
        <v>60104.9</v>
      </c>
      <c r="V1199" s="30">
        <v>55369.5</v>
      </c>
      <c r="W1199" s="30">
        <v>51240.9</v>
      </c>
      <c r="X1199" s="30">
        <v>47270.9</v>
      </c>
    </row>
    <row r="1201" spans="1:24" x14ac:dyDescent="0.25">
      <c r="A1201" s="10" t="s">
        <v>451</v>
      </c>
      <c r="B1201" s="10">
        <v>100</v>
      </c>
      <c r="C1201" s="10">
        <v>95</v>
      </c>
      <c r="D1201" s="10">
        <v>90</v>
      </c>
      <c r="E1201" s="10">
        <v>85</v>
      </c>
      <c r="F1201" s="10">
        <v>80</v>
      </c>
      <c r="G1201" s="10" t="s">
        <v>452</v>
      </c>
      <c r="H1201" s="10">
        <v>100</v>
      </c>
      <c r="I1201" s="10">
        <v>95</v>
      </c>
      <c r="J1201" s="10">
        <v>90</v>
      </c>
      <c r="K1201" s="10">
        <v>85</v>
      </c>
      <c r="L1201" s="10">
        <v>80</v>
      </c>
      <c r="M1201" s="10" t="s">
        <v>453</v>
      </c>
      <c r="N1201" s="10">
        <v>100</v>
      </c>
      <c r="O1201" s="10">
        <v>95</v>
      </c>
      <c r="P1201" s="10">
        <v>90</v>
      </c>
      <c r="Q1201" s="10">
        <v>85</v>
      </c>
      <c r="R1201" s="10">
        <v>80</v>
      </c>
      <c r="S1201" s="10" t="s">
        <v>454</v>
      </c>
      <c r="T1201" s="10">
        <v>100</v>
      </c>
      <c r="U1201" s="10">
        <v>95</v>
      </c>
      <c r="V1201" s="10">
        <v>90</v>
      </c>
      <c r="W1201" s="10">
        <v>85</v>
      </c>
      <c r="X1201" s="10">
        <v>80</v>
      </c>
    </row>
    <row r="1202" spans="1:24" x14ac:dyDescent="0.25">
      <c r="A1202" s="10" t="s">
        <v>22</v>
      </c>
      <c r="B1202" s="30">
        <v>0</v>
      </c>
      <c r="C1202" s="30">
        <v>0</v>
      </c>
      <c r="D1202" s="30">
        <v>0</v>
      </c>
      <c r="E1202" s="30">
        <v>0</v>
      </c>
      <c r="F1202" s="30">
        <v>0</v>
      </c>
      <c r="H1202" s="30">
        <v>0</v>
      </c>
      <c r="I1202" s="30">
        <v>0</v>
      </c>
      <c r="J1202" s="30">
        <v>0</v>
      </c>
      <c r="K1202" s="30">
        <v>0</v>
      </c>
      <c r="L1202" s="30">
        <v>0</v>
      </c>
      <c r="N1202" s="30">
        <v>0</v>
      </c>
      <c r="O1202" s="30">
        <v>0</v>
      </c>
      <c r="P1202" s="30">
        <v>0</v>
      </c>
      <c r="Q1202" s="30">
        <v>0</v>
      </c>
      <c r="R1202" s="30">
        <v>0</v>
      </c>
      <c r="T1202" s="30">
        <v>0</v>
      </c>
      <c r="U1202" s="30">
        <v>0</v>
      </c>
      <c r="V1202" s="30">
        <v>0</v>
      </c>
      <c r="W1202" s="30">
        <v>0</v>
      </c>
      <c r="X1202" s="30">
        <v>0</v>
      </c>
    </row>
    <row r="1203" spans="1:24" x14ac:dyDescent="0.25">
      <c r="A1203" s="10" t="s">
        <v>23</v>
      </c>
      <c r="B1203" s="30">
        <v>0</v>
      </c>
      <c r="C1203" s="30">
        <v>0</v>
      </c>
      <c r="D1203" s="30">
        <v>0</v>
      </c>
      <c r="E1203" s="30">
        <v>0</v>
      </c>
      <c r="F1203" s="30">
        <v>0</v>
      </c>
      <c r="H1203" s="30">
        <v>0</v>
      </c>
      <c r="I1203" s="30">
        <v>0</v>
      </c>
      <c r="J1203" s="30">
        <v>0</v>
      </c>
      <c r="K1203" s="30">
        <v>0</v>
      </c>
      <c r="L1203" s="30">
        <v>0</v>
      </c>
      <c r="N1203" s="30">
        <v>0</v>
      </c>
      <c r="O1203" s="30">
        <v>0</v>
      </c>
      <c r="P1203" s="30">
        <v>0</v>
      </c>
      <c r="Q1203" s="30">
        <v>0</v>
      </c>
      <c r="R1203" s="30">
        <v>0</v>
      </c>
      <c r="T1203" s="30">
        <v>0</v>
      </c>
      <c r="U1203" s="30">
        <v>0</v>
      </c>
      <c r="V1203" s="30">
        <v>0</v>
      </c>
      <c r="W1203" s="30">
        <v>0</v>
      </c>
      <c r="X1203" s="30">
        <v>0</v>
      </c>
    </row>
    <row r="1204" spans="1:24" x14ac:dyDescent="0.25">
      <c r="A1204" s="10" t="s">
        <v>24</v>
      </c>
      <c r="B1204" s="30">
        <v>0</v>
      </c>
      <c r="C1204" s="30">
        <v>0</v>
      </c>
      <c r="D1204" s="30">
        <v>0</v>
      </c>
      <c r="E1204" s="30">
        <v>0</v>
      </c>
      <c r="F1204" s="30">
        <v>0</v>
      </c>
      <c r="H1204" s="30">
        <v>0</v>
      </c>
      <c r="I1204" s="30">
        <v>0</v>
      </c>
      <c r="J1204" s="30">
        <v>0</v>
      </c>
      <c r="K1204" s="30">
        <v>0</v>
      </c>
      <c r="L1204" s="30">
        <v>0</v>
      </c>
      <c r="N1204" s="30">
        <v>0</v>
      </c>
      <c r="O1204" s="30">
        <v>0</v>
      </c>
      <c r="P1204" s="30">
        <v>0</v>
      </c>
      <c r="Q1204" s="30">
        <v>0</v>
      </c>
      <c r="R1204" s="30">
        <v>0</v>
      </c>
      <c r="T1204" s="30">
        <v>0</v>
      </c>
      <c r="U1204" s="30">
        <v>0</v>
      </c>
      <c r="V1204" s="30">
        <v>0</v>
      </c>
      <c r="W1204" s="30">
        <v>0</v>
      </c>
      <c r="X1204" s="30">
        <v>0</v>
      </c>
    </row>
    <row r="1205" spans="1:24" x14ac:dyDescent="0.25">
      <c r="A1205" s="10" t="s">
        <v>25</v>
      </c>
      <c r="B1205" s="30">
        <v>6</v>
      </c>
      <c r="C1205" s="30">
        <v>6</v>
      </c>
      <c r="D1205" s="30">
        <v>6</v>
      </c>
      <c r="E1205" s="30">
        <v>6</v>
      </c>
      <c r="F1205" s="30">
        <v>6</v>
      </c>
      <c r="H1205" s="30">
        <v>7</v>
      </c>
      <c r="I1205" s="30">
        <v>7</v>
      </c>
      <c r="J1205" s="30">
        <v>7</v>
      </c>
      <c r="K1205" s="30">
        <v>7</v>
      </c>
      <c r="L1205" s="30">
        <v>7</v>
      </c>
      <c r="N1205" s="30">
        <v>8</v>
      </c>
      <c r="O1205" s="30">
        <v>8</v>
      </c>
      <c r="P1205" s="30">
        <v>8</v>
      </c>
      <c r="Q1205" s="30">
        <v>8</v>
      </c>
      <c r="R1205" s="30">
        <v>8</v>
      </c>
      <c r="T1205" s="30">
        <v>12</v>
      </c>
      <c r="U1205" s="30">
        <v>12</v>
      </c>
      <c r="V1205" s="30">
        <v>12</v>
      </c>
      <c r="W1205" s="30">
        <v>12</v>
      </c>
      <c r="X1205" s="30">
        <v>12</v>
      </c>
    </row>
    <row r="1206" spans="1:24" x14ac:dyDescent="0.25">
      <c r="A1206" s="10" t="s">
        <v>64</v>
      </c>
      <c r="B1206" s="30">
        <v>0</v>
      </c>
      <c r="C1206" s="30">
        <v>0</v>
      </c>
      <c r="D1206" s="30">
        <v>0</v>
      </c>
      <c r="E1206" s="30">
        <v>0</v>
      </c>
      <c r="F1206" s="30">
        <v>0</v>
      </c>
      <c r="H1206" s="30">
        <v>0</v>
      </c>
      <c r="I1206" s="30">
        <v>0</v>
      </c>
      <c r="J1206" s="30">
        <v>0</v>
      </c>
      <c r="K1206" s="30">
        <v>0</v>
      </c>
      <c r="L1206" s="30">
        <v>0</v>
      </c>
      <c r="N1206" s="30">
        <v>0</v>
      </c>
      <c r="O1206" s="30">
        <v>0</v>
      </c>
      <c r="P1206" s="30">
        <v>0</v>
      </c>
      <c r="Q1206" s="30">
        <v>0</v>
      </c>
      <c r="R1206" s="30">
        <v>0</v>
      </c>
      <c r="T1206" s="30">
        <v>0</v>
      </c>
      <c r="U1206" s="30">
        <v>0</v>
      </c>
      <c r="V1206" s="30">
        <v>0</v>
      </c>
      <c r="W1206" s="30">
        <v>0</v>
      </c>
      <c r="X1206" s="30">
        <v>0</v>
      </c>
    </row>
    <row r="1207" spans="1:24" x14ac:dyDescent="0.25">
      <c r="A1207" s="10" t="s">
        <v>65</v>
      </c>
      <c r="B1207" s="30">
        <v>0</v>
      </c>
      <c r="C1207" s="30">
        <v>0</v>
      </c>
      <c r="D1207" s="30">
        <v>0</v>
      </c>
      <c r="E1207" s="30">
        <v>0</v>
      </c>
      <c r="F1207" s="30">
        <v>0</v>
      </c>
      <c r="H1207" s="30">
        <v>0</v>
      </c>
      <c r="I1207" s="30">
        <v>0</v>
      </c>
      <c r="J1207" s="30">
        <v>0</v>
      </c>
      <c r="K1207" s="30">
        <v>0</v>
      </c>
      <c r="L1207" s="30">
        <v>0</v>
      </c>
      <c r="N1207" s="30">
        <v>0</v>
      </c>
      <c r="O1207" s="30">
        <v>0</v>
      </c>
      <c r="P1207" s="30">
        <v>0</v>
      </c>
      <c r="Q1207" s="30">
        <v>0</v>
      </c>
      <c r="R1207" s="30">
        <v>0</v>
      </c>
      <c r="T1207" s="30">
        <v>0</v>
      </c>
      <c r="U1207" s="30">
        <v>0</v>
      </c>
      <c r="V1207" s="30">
        <v>0</v>
      </c>
      <c r="W1207" s="30">
        <v>0</v>
      </c>
      <c r="X1207" s="30">
        <v>0</v>
      </c>
    </row>
    <row r="1208" spans="1:24" x14ac:dyDescent="0.25">
      <c r="A1208" s="10" t="s">
        <v>66</v>
      </c>
      <c r="B1208" s="30">
        <v>0</v>
      </c>
      <c r="C1208" s="30">
        <v>0</v>
      </c>
      <c r="D1208" s="30">
        <v>0</v>
      </c>
      <c r="E1208" s="30">
        <v>0</v>
      </c>
      <c r="F1208" s="30">
        <v>0</v>
      </c>
      <c r="H1208" s="30">
        <v>0</v>
      </c>
      <c r="I1208" s="30">
        <v>0</v>
      </c>
      <c r="J1208" s="30">
        <v>0</v>
      </c>
      <c r="K1208" s="30">
        <v>0</v>
      </c>
      <c r="L1208" s="30">
        <v>0</v>
      </c>
      <c r="N1208" s="30">
        <v>0</v>
      </c>
      <c r="O1208" s="30">
        <v>0</v>
      </c>
      <c r="P1208" s="30">
        <v>0</v>
      </c>
      <c r="Q1208" s="30">
        <v>0</v>
      </c>
      <c r="R1208" s="30">
        <v>0</v>
      </c>
      <c r="T1208" s="30">
        <v>0</v>
      </c>
      <c r="U1208" s="30">
        <v>0</v>
      </c>
      <c r="V1208" s="30">
        <v>0</v>
      </c>
      <c r="W1208" s="30">
        <v>0</v>
      </c>
      <c r="X1208" s="30">
        <v>0</v>
      </c>
    </row>
    <row r="1209" spans="1:24" x14ac:dyDescent="0.25">
      <c r="A1209" s="10" t="s">
        <v>67</v>
      </c>
      <c r="B1209" s="30">
        <v>0</v>
      </c>
      <c r="C1209" s="30">
        <v>0</v>
      </c>
      <c r="D1209" s="30">
        <v>0</v>
      </c>
      <c r="E1209" s="30">
        <v>0</v>
      </c>
      <c r="F1209" s="30">
        <v>0</v>
      </c>
      <c r="H1209" s="30">
        <v>0</v>
      </c>
      <c r="I1209" s="30">
        <v>0</v>
      </c>
      <c r="J1209" s="30">
        <v>0</v>
      </c>
      <c r="K1209" s="30">
        <v>0</v>
      </c>
      <c r="L1209" s="30">
        <v>0</v>
      </c>
      <c r="N1209" s="30">
        <v>0</v>
      </c>
      <c r="O1209" s="30">
        <v>0</v>
      </c>
      <c r="P1209" s="30">
        <v>0</v>
      </c>
      <c r="Q1209" s="30">
        <v>0</v>
      </c>
      <c r="R1209" s="30">
        <v>0</v>
      </c>
      <c r="T1209" s="30">
        <v>0</v>
      </c>
      <c r="U1209" s="30">
        <v>0</v>
      </c>
      <c r="V1209" s="30">
        <v>0</v>
      </c>
      <c r="W1209" s="30">
        <v>0</v>
      </c>
      <c r="X1209" s="30">
        <v>0</v>
      </c>
    </row>
    <row r="1210" spans="1:24" x14ac:dyDescent="0.25">
      <c r="A1210" s="10" t="s">
        <v>68</v>
      </c>
      <c r="B1210" s="30">
        <v>2090.6999999999998</v>
      </c>
      <c r="C1210" s="30">
        <v>2090.6999999999998</v>
      </c>
      <c r="D1210" s="30">
        <v>2090.6999999999998</v>
      </c>
      <c r="E1210" s="30">
        <v>2090.6999999999998</v>
      </c>
      <c r="F1210" s="30">
        <v>2090.6999999999998</v>
      </c>
      <c r="H1210" s="30">
        <v>2439.15</v>
      </c>
      <c r="I1210" s="30">
        <v>2439.15</v>
      </c>
      <c r="J1210" s="30">
        <v>2439.15</v>
      </c>
      <c r="K1210" s="30">
        <v>2439.15</v>
      </c>
      <c r="L1210" s="30">
        <v>2439.15</v>
      </c>
      <c r="N1210" s="30">
        <v>2787.6</v>
      </c>
      <c r="O1210" s="30">
        <v>2787.6</v>
      </c>
      <c r="P1210" s="30">
        <v>2787.6</v>
      </c>
      <c r="Q1210" s="30">
        <v>2787.6</v>
      </c>
      <c r="R1210" s="30">
        <v>2787.6</v>
      </c>
      <c r="T1210" s="30">
        <v>4181.3999999999996</v>
      </c>
      <c r="U1210" s="30">
        <v>4181.3999999999996</v>
      </c>
      <c r="V1210" s="30">
        <v>4181.3999999999996</v>
      </c>
      <c r="W1210" s="30">
        <v>4181.3999999999996</v>
      </c>
      <c r="X1210" s="30">
        <v>4181.3999999999996</v>
      </c>
    </row>
    <row r="1211" spans="1:24" x14ac:dyDescent="0.25">
      <c r="A1211" s="10" t="s">
        <v>69</v>
      </c>
      <c r="B1211" s="30">
        <v>730.43695500000001</v>
      </c>
      <c r="C1211" s="30">
        <v>730.43695500000001</v>
      </c>
      <c r="D1211" s="30">
        <v>730.43695500000001</v>
      </c>
      <c r="E1211" s="30">
        <v>730.43695500000001</v>
      </c>
      <c r="F1211" s="30">
        <v>730.43695500000001</v>
      </c>
      <c r="H1211" s="30">
        <v>852.17644749999999</v>
      </c>
      <c r="I1211" s="30">
        <v>852.17644749999999</v>
      </c>
      <c r="J1211" s="30">
        <v>852.17644749999999</v>
      </c>
      <c r="K1211" s="30">
        <v>852.17644749999999</v>
      </c>
      <c r="L1211" s="30">
        <v>852.17644749999999</v>
      </c>
      <c r="N1211" s="30">
        <v>973.91593999999998</v>
      </c>
      <c r="O1211" s="30">
        <v>973.91593999999998</v>
      </c>
      <c r="P1211" s="30">
        <v>973.91593999999998</v>
      </c>
      <c r="Q1211" s="30">
        <v>973.91593999999998</v>
      </c>
      <c r="R1211" s="30">
        <v>973.91593999999998</v>
      </c>
      <c r="T1211" s="30">
        <v>1460.87391</v>
      </c>
      <c r="U1211" s="30">
        <v>1460.87391</v>
      </c>
      <c r="V1211" s="30">
        <v>1460.87391</v>
      </c>
      <c r="W1211" s="30">
        <v>1460.87391</v>
      </c>
      <c r="X1211" s="30">
        <v>1460.87391</v>
      </c>
    </row>
    <row r="1212" spans="1:24" x14ac:dyDescent="0.25">
      <c r="A1212" s="10" t="s">
        <v>70</v>
      </c>
      <c r="B1212" s="30">
        <v>2207.1177641851491</v>
      </c>
      <c r="C1212" s="30">
        <v>2096.7618759759021</v>
      </c>
      <c r="D1212" s="30">
        <v>1986.4059877666491</v>
      </c>
      <c r="E1212" s="30">
        <v>1876.050099557395</v>
      </c>
      <c r="F1212" s="30">
        <v>1765.694211348135</v>
      </c>
      <c r="H1212" s="30">
        <v>2207.935366616824</v>
      </c>
      <c r="I1212" s="30">
        <v>2097.538598285998</v>
      </c>
      <c r="J1212" s="30">
        <v>1987.141829955169</v>
      </c>
      <c r="K1212" s="30">
        <v>1876.745061624335</v>
      </c>
      <c r="L1212" s="30">
        <v>1766.3482932934969</v>
      </c>
      <c r="N1212" s="30">
        <v>2207.9353666168308</v>
      </c>
      <c r="O1212" s="30">
        <v>2097.5385982859948</v>
      </c>
      <c r="P1212" s="30">
        <v>1987.1418299551531</v>
      </c>
      <c r="Q1212" s="30">
        <v>1876.7450616243109</v>
      </c>
      <c r="R1212" s="30">
        <v>1766.348293293466</v>
      </c>
      <c r="T1212" s="30">
        <v>2208.7529690484798</v>
      </c>
      <c r="U1212" s="30">
        <v>2098.3153205960621</v>
      </c>
      <c r="V1212" s="30">
        <v>1987.8776721436379</v>
      </c>
      <c r="W1212" s="30">
        <v>1877.4400236912179</v>
      </c>
      <c r="X1212" s="30">
        <v>1767.002375238792</v>
      </c>
    </row>
    <row r="1213" spans="1:24" x14ac:dyDescent="0.25">
      <c r="A1213" s="10" t="s">
        <v>10</v>
      </c>
      <c r="B1213" s="30">
        <v>29125.736092419251</v>
      </c>
      <c r="C1213" s="30">
        <v>27669.449287798419</v>
      </c>
      <c r="D1213" s="30">
        <v>26213.162483177512</v>
      </c>
      <c r="E1213" s="30">
        <v>24756.8756785566</v>
      </c>
      <c r="F1213" s="30">
        <v>23300.58887393562</v>
      </c>
      <c r="H1213" s="30">
        <v>29136.525400103641</v>
      </c>
      <c r="I1213" s="30">
        <v>27679.699130098648</v>
      </c>
      <c r="J1213" s="30">
        <v>26222.87286009363</v>
      </c>
      <c r="K1213" s="30">
        <v>24766.04659008855</v>
      </c>
      <c r="L1213" s="30">
        <v>23309.220320083419</v>
      </c>
      <c r="N1213" s="30">
        <v>29136.525400103739</v>
      </c>
      <c r="O1213" s="30">
        <v>27679.69913009863</v>
      </c>
      <c r="P1213" s="30">
        <v>26222.87286009343</v>
      </c>
      <c r="Q1213" s="30">
        <v>24766.04659008823</v>
      </c>
      <c r="R1213" s="30">
        <v>23309.220320083012</v>
      </c>
      <c r="T1213" s="30">
        <v>29147.314707787791</v>
      </c>
      <c r="U1213" s="30">
        <v>27689.94897239847</v>
      </c>
      <c r="V1213" s="30">
        <v>26232.58323700909</v>
      </c>
      <c r="W1213" s="30">
        <v>24775.21750161974</v>
      </c>
      <c r="X1213" s="30">
        <v>23317.851766230331</v>
      </c>
    </row>
    <row r="1214" spans="1:24" x14ac:dyDescent="0.25">
      <c r="A1214" s="10" t="s">
        <v>26</v>
      </c>
      <c r="B1214" s="30">
        <v>34153.699999999997</v>
      </c>
      <c r="C1214" s="30">
        <v>32587.1</v>
      </c>
      <c r="D1214" s="30">
        <v>31020.5</v>
      </c>
      <c r="E1214" s="30">
        <v>29453.8</v>
      </c>
      <c r="F1214" s="30">
        <v>27887.200000000001</v>
      </c>
      <c r="H1214" s="30">
        <v>34635.5</v>
      </c>
      <c r="I1214" s="30">
        <v>33068.300000000003</v>
      </c>
      <c r="J1214" s="30">
        <v>31501.1</v>
      </c>
      <c r="K1214" s="30">
        <v>29933.8</v>
      </c>
      <c r="L1214" s="30">
        <v>28366.6</v>
      </c>
      <c r="N1214" s="30">
        <v>35105.699999999997</v>
      </c>
      <c r="O1214" s="30">
        <v>33538.400000000001</v>
      </c>
      <c r="P1214" s="30">
        <v>31971.200000000001</v>
      </c>
      <c r="Q1214" s="30">
        <v>30404</v>
      </c>
      <c r="R1214" s="30">
        <v>28836.799999999999</v>
      </c>
      <c r="T1214" s="30">
        <v>36997.9</v>
      </c>
      <c r="U1214" s="30">
        <v>35430.1</v>
      </c>
      <c r="V1214" s="30">
        <v>33862.300000000003</v>
      </c>
      <c r="W1214" s="30">
        <v>32294.5</v>
      </c>
      <c r="X1214" s="30">
        <v>30726.7</v>
      </c>
    </row>
  </sheetData>
  <sheetProtection algorithmName="SHA-512" hashValue="PNVFq1iKKUTWEBp5KUNNTiKCy8NVQNNjnQP+AEgWAXl1Br4hmEn0i/+T8nvHz1529CSM0wBRdUF0s+bQZA47/g==" saltValue="sY0NOZyPPovaYzsDl2pRpg==" spinCount="100000" sheet="1" objects="1" scenarios="1" formatCells="0" formatColumns="0" formatRows="0"/>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X1214"/>
  <sheetViews>
    <sheetView workbookViewId="0"/>
  </sheetViews>
  <sheetFormatPr defaultColWidth="11.5703125" defaultRowHeight="15" x14ac:dyDescent="0.25"/>
  <cols>
    <col min="1" max="1" width="41.42578125" style="30" bestFit="1" customWidth="1"/>
    <col min="2" max="6" width="11.5703125" style="30"/>
    <col min="7" max="7" width="37.42578125" style="30" bestFit="1" customWidth="1"/>
    <col min="8" max="12" width="11.5703125" style="30"/>
    <col min="13" max="13" width="41" style="30" bestFit="1" customWidth="1"/>
    <col min="14" max="18" width="11.5703125" style="30"/>
    <col min="19" max="19" width="43.140625" style="30" bestFit="1" customWidth="1"/>
    <col min="20" max="16384" width="11.5703125" style="30"/>
  </cols>
  <sheetData>
    <row r="1" spans="1:24" ht="14.45" x14ac:dyDescent="0.3">
      <c r="A1" s="10" t="s">
        <v>131</v>
      </c>
      <c r="B1" s="10">
        <v>100</v>
      </c>
      <c r="C1" s="10">
        <v>95</v>
      </c>
      <c r="D1" s="10">
        <v>90</v>
      </c>
      <c r="E1" s="10">
        <v>85</v>
      </c>
      <c r="F1" s="10">
        <v>80</v>
      </c>
      <c r="G1" s="10" t="s">
        <v>132</v>
      </c>
      <c r="H1" s="10">
        <v>100</v>
      </c>
      <c r="I1" s="10">
        <v>95</v>
      </c>
      <c r="J1" s="10">
        <v>90</v>
      </c>
      <c r="K1" s="10">
        <v>85</v>
      </c>
      <c r="L1" s="10">
        <v>80</v>
      </c>
      <c r="M1" s="10" t="s">
        <v>133</v>
      </c>
      <c r="N1" s="10">
        <v>100</v>
      </c>
      <c r="O1" s="10">
        <v>95</v>
      </c>
      <c r="P1" s="10">
        <v>90</v>
      </c>
      <c r="Q1" s="10">
        <v>85</v>
      </c>
      <c r="R1" s="10">
        <v>80</v>
      </c>
      <c r="S1" s="10" t="s">
        <v>134</v>
      </c>
      <c r="T1" s="10">
        <v>100</v>
      </c>
      <c r="U1" s="10">
        <v>95</v>
      </c>
      <c r="V1" s="10">
        <v>90</v>
      </c>
      <c r="W1" s="10">
        <v>85</v>
      </c>
      <c r="X1" s="10">
        <v>80</v>
      </c>
    </row>
    <row r="2" spans="1:24" ht="14.45" x14ac:dyDescent="0.3">
      <c r="A2" s="10" t="s">
        <v>22</v>
      </c>
      <c r="B2" s="30">
        <v>6.7480000000000002</v>
      </c>
      <c r="C2" s="30">
        <v>6.7480000000000002</v>
      </c>
      <c r="D2" s="30">
        <v>6.7480000000000002</v>
      </c>
      <c r="E2" s="30">
        <v>6.7480000000000002</v>
      </c>
      <c r="F2" s="30">
        <v>6.7480000000000002</v>
      </c>
      <c r="H2" s="30">
        <v>4.4660000000000002</v>
      </c>
      <c r="I2" s="30">
        <v>4.4660000000000002</v>
      </c>
      <c r="J2" s="30">
        <v>4.4660000000000002</v>
      </c>
      <c r="K2" s="30">
        <v>4.4660000000000002</v>
      </c>
      <c r="L2" s="30">
        <v>4.4660000000000002</v>
      </c>
      <c r="N2" s="30">
        <v>3.8109999999999999</v>
      </c>
      <c r="O2" s="30">
        <v>3.8109999999999999</v>
      </c>
      <c r="P2" s="30">
        <v>3.8109999999999999</v>
      </c>
      <c r="Q2" s="30">
        <v>3.8109999999999999</v>
      </c>
      <c r="R2" s="30">
        <v>3.8109999999999999</v>
      </c>
      <c r="T2" s="30">
        <v>2.2919999999999998</v>
      </c>
      <c r="U2" s="30">
        <v>2.2919999999999998</v>
      </c>
      <c r="V2" s="30">
        <v>2.2919999999999998</v>
      </c>
      <c r="W2" s="30">
        <v>2.2919999999999998</v>
      </c>
      <c r="X2" s="30">
        <v>2.2919999999999998</v>
      </c>
    </row>
    <row r="3" spans="1:24" ht="14.45" x14ac:dyDescent="0.3">
      <c r="A3" s="10" t="s">
        <v>23</v>
      </c>
      <c r="B3" s="30">
        <v>0</v>
      </c>
      <c r="C3" s="30">
        <v>0</v>
      </c>
      <c r="D3" s="30">
        <v>0</v>
      </c>
      <c r="E3" s="30">
        <v>0</v>
      </c>
      <c r="F3" s="30">
        <v>0</v>
      </c>
      <c r="H3" s="30">
        <v>0</v>
      </c>
      <c r="I3" s="30">
        <v>0</v>
      </c>
      <c r="J3" s="30">
        <v>0</v>
      </c>
      <c r="K3" s="30">
        <v>0</v>
      </c>
      <c r="L3" s="30">
        <v>0</v>
      </c>
      <c r="N3" s="30">
        <v>0</v>
      </c>
      <c r="O3" s="30">
        <v>0</v>
      </c>
      <c r="P3" s="30">
        <v>0</v>
      </c>
      <c r="Q3" s="30">
        <v>0</v>
      </c>
      <c r="R3" s="30">
        <v>0</v>
      </c>
      <c r="T3" s="30">
        <v>0</v>
      </c>
      <c r="U3" s="30">
        <v>0</v>
      </c>
      <c r="V3" s="30">
        <v>0</v>
      </c>
      <c r="W3" s="30">
        <v>0</v>
      </c>
      <c r="X3" s="30">
        <v>0</v>
      </c>
    </row>
    <row r="4" spans="1:24" ht="14.45" x14ac:dyDescent="0.3">
      <c r="A4" s="10" t="s">
        <v>24</v>
      </c>
      <c r="B4" s="30">
        <v>0</v>
      </c>
      <c r="C4" s="30">
        <v>0</v>
      </c>
      <c r="D4" s="30">
        <v>0</v>
      </c>
      <c r="E4" s="30">
        <v>0</v>
      </c>
      <c r="F4" s="30">
        <v>0</v>
      </c>
      <c r="H4" s="30">
        <v>0</v>
      </c>
      <c r="I4" s="30">
        <v>0</v>
      </c>
      <c r="J4" s="30">
        <v>0</v>
      </c>
      <c r="K4" s="30">
        <v>0</v>
      </c>
      <c r="L4" s="30">
        <v>0</v>
      </c>
      <c r="N4" s="30">
        <v>0</v>
      </c>
      <c r="O4" s="30">
        <v>0</v>
      </c>
      <c r="P4" s="30">
        <v>0</v>
      </c>
      <c r="Q4" s="30">
        <v>0</v>
      </c>
      <c r="R4" s="30">
        <v>0</v>
      </c>
      <c r="T4" s="30">
        <v>0</v>
      </c>
      <c r="U4" s="30">
        <v>0</v>
      </c>
      <c r="V4" s="30">
        <v>0</v>
      </c>
      <c r="W4" s="30">
        <v>0</v>
      </c>
      <c r="X4" s="30">
        <v>0</v>
      </c>
    </row>
    <row r="5" spans="1:24" ht="14.45" x14ac:dyDescent="0.3">
      <c r="A5" s="10" t="s">
        <v>25</v>
      </c>
      <c r="B5" s="30">
        <v>6</v>
      </c>
      <c r="C5" s="30">
        <v>6</v>
      </c>
      <c r="D5" s="30">
        <v>6</v>
      </c>
      <c r="E5" s="30">
        <v>6</v>
      </c>
      <c r="F5" s="30">
        <v>6</v>
      </c>
      <c r="H5" s="30">
        <v>7</v>
      </c>
      <c r="I5" s="30">
        <v>7</v>
      </c>
      <c r="J5" s="30">
        <v>7</v>
      </c>
      <c r="K5" s="30">
        <v>7</v>
      </c>
      <c r="L5" s="30">
        <v>7</v>
      </c>
      <c r="N5" s="30">
        <v>8</v>
      </c>
      <c r="O5" s="30">
        <v>8</v>
      </c>
      <c r="P5" s="30">
        <v>8</v>
      </c>
      <c r="Q5" s="30">
        <v>8</v>
      </c>
      <c r="R5" s="30">
        <v>8</v>
      </c>
      <c r="T5" s="30">
        <v>12</v>
      </c>
      <c r="U5" s="30">
        <v>12</v>
      </c>
      <c r="V5" s="30">
        <v>12</v>
      </c>
      <c r="W5" s="30">
        <v>12</v>
      </c>
      <c r="X5" s="30">
        <v>12</v>
      </c>
    </row>
    <row r="6" spans="1:24" ht="14.45" x14ac:dyDescent="0.3">
      <c r="A6" s="10" t="s">
        <v>64</v>
      </c>
      <c r="B6" s="30">
        <v>14846.084000000001</v>
      </c>
      <c r="C6" s="30">
        <v>14846.084000000001</v>
      </c>
      <c r="D6" s="30">
        <v>14846.084000000001</v>
      </c>
      <c r="E6" s="30">
        <v>14846.084000000001</v>
      </c>
      <c r="F6" s="30">
        <v>14846.084000000001</v>
      </c>
      <c r="H6" s="30">
        <v>9824.6939999999995</v>
      </c>
      <c r="I6" s="30">
        <v>9824.6939999999995</v>
      </c>
      <c r="J6" s="30">
        <v>9824.6939999999995</v>
      </c>
      <c r="K6" s="30">
        <v>9824.6939999999995</v>
      </c>
      <c r="L6" s="30">
        <v>9824.6939999999995</v>
      </c>
      <c r="N6" s="30">
        <v>8385.1239999999998</v>
      </c>
      <c r="O6" s="30">
        <v>8385.1239999999998</v>
      </c>
      <c r="P6" s="30">
        <v>8385.1239999999998</v>
      </c>
      <c r="Q6" s="30">
        <v>8385.1239999999998</v>
      </c>
      <c r="R6" s="30">
        <v>8385.1239999999998</v>
      </c>
      <c r="T6" s="30">
        <v>5043.2359999999999</v>
      </c>
      <c r="U6" s="30">
        <v>5043.2359999999999</v>
      </c>
      <c r="V6" s="30">
        <v>5043.2359999999999</v>
      </c>
      <c r="W6" s="30">
        <v>5043.2359999999999</v>
      </c>
      <c r="X6" s="30">
        <v>5043.2359999999999</v>
      </c>
    </row>
    <row r="7" spans="1:24" ht="14.45" x14ac:dyDescent="0.3">
      <c r="A7" s="10" t="s">
        <v>65</v>
      </c>
      <c r="B7" s="30">
        <v>1445.883785417896</v>
      </c>
      <c r="C7" s="30">
        <v>1445.883785417896</v>
      </c>
      <c r="D7" s="30">
        <v>1445.883785417896</v>
      </c>
      <c r="E7" s="30">
        <v>1445.883785417896</v>
      </c>
      <c r="F7" s="30">
        <v>1445.883785417896</v>
      </c>
      <c r="H7" s="30">
        <v>956.84260922223598</v>
      </c>
      <c r="I7" s="30">
        <v>956.84260922223598</v>
      </c>
      <c r="J7" s="30">
        <v>956.84260922223598</v>
      </c>
      <c r="K7" s="30">
        <v>956.84260922223598</v>
      </c>
      <c r="L7" s="30">
        <v>956.84260922223598</v>
      </c>
      <c r="N7" s="30">
        <v>816.64059224765595</v>
      </c>
      <c r="O7" s="30">
        <v>816.64059224765595</v>
      </c>
      <c r="P7" s="30">
        <v>816.64059224765595</v>
      </c>
      <c r="Q7" s="30">
        <v>816.64059224765595</v>
      </c>
      <c r="R7" s="30">
        <v>816.64059224765595</v>
      </c>
      <c r="T7" s="30">
        <v>491.16879295818399</v>
      </c>
      <c r="U7" s="30">
        <v>491.16879295818399</v>
      </c>
      <c r="V7" s="30">
        <v>491.16879295818399</v>
      </c>
      <c r="W7" s="30">
        <v>491.16879295818399</v>
      </c>
      <c r="X7" s="30">
        <v>491.16879295818399</v>
      </c>
    </row>
    <row r="8" spans="1:24" ht="14.45" x14ac:dyDescent="0.3">
      <c r="A8" s="10" t="s">
        <v>66</v>
      </c>
      <c r="B8" s="30">
        <v>0</v>
      </c>
      <c r="C8" s="30">
        <v>0</v>
      </c>
      <c r="D8" s="30">
        <v>0</v>
      </c>
      <c r="E8" s="30">
        <v>0</v>
      </c>
      <c r="F8" s="30">
        <v>0</v>
      </c>
      <c r="H8" s="30">
        <v>0</v>
      </c>
      <c r="I8" s="30">
        <v>0</v>
      </c>
      <c r="J8" s="30">
        <v>0</v>
      </c>
      <c r="K8" s="30">
        <v>0</v>
      </c>
      <c r="L8" s="30">
        <v>0</v>
      </c>
      <c r="N8" s="30">
        <v>0</v>
      </c>
      <c r="O8" s="30">
        <v>0</v>
      </c>
      <c r="P8" s="30">
        <v>0</v>
      </c>
      <c r="Q8" s="30">
        <v>0</v>
      </c>
      <c r="R8" s="30">
        <v>0</v>
      </c>
      <c r="T8" s="30">
        <v>0</v>
      </c>
      <c r="U8" s="30">
        <v>0</v>
      </c>
      <c r="V8" s="30">
        <v>0</v>
      </c>
      <c r="W8" s="30">
        <v>0</v>
      </c>
      <c r="X8" s="30">
        <v>0</v>
      </c>
    </row>
    <row r="9" spans="1:24" ht="14.45" x14ac:dyDescent="0.3">
      <c r="A9" s="10" t="s">
        <v>67</v>
      </c>
      <c r="B9" s="30">
        <v>0</v>
      </c>
      <c r="C9" s="30">
        <v>0</v>
      </c>
      <c r="D9" s="30">
        <v>0</v>
      </c>
      <c r="E9" s="30">
        <v>0</v>
      </c>
      <c r="F9" s="30">
        <v>0</v>
      </c>
      <c r="H9" s="30">
        <v>0</v>
      </c>
      <c r="I9" s="30">
        <v>0</v>
      </c>
      <c r="J9" s="30">
        <v>0</v>
      </c>
      <c r="K9" s="30">
        <v>0</v>
      </c>
      <c r="L9" s="30">
        <v>0</v>
      </c>
      <c r="N9" s="30">
        <v>0</v>
      </c>
      <c r="O9" s="30">
        <v>0</v>
      </c>
      <c r="P9" s="30">
        <v>0</v>
      </c>
      <c r="Q9" s="30">
        <v>0</v>
      </c>
      <c r="R9" s="30">
        <v>0</v>
      </c>
      <c r="T9" s="30">
        <v>0</v>
      </c>
      <c r="U9" s="30">
        <v>0</v>
      </c>
      <c r="V9" s="30">
        <v>0</v>
      </c>
      <c r="W9" s="30">
        <v>0</v>
      </c>
      <c r="X9" s="30">
        <v>0</v>
      </c>
    </row>
    <row r="10" spans="1:24" ht="14.45" x14ac:dyDescent="0.3">
      <c r="A10" s="10" t="s">
        <v>68</v>
      </c>
      <c r="B10" s="30">
        <v>3484.5</v>
      </c>
      <c r="C10" s="30">
        <v>3484.5</v>
      </c>
      <c r="D10" s="30">
        <v>3484.5</v>
      </c>
      <c r="E10" s="30">
        <v>3484.5</v>
      </c>
      <c r="F10" s="30">
        <v>3484.5</v>
      </c>
      <c r="H10" s="30">
        <v>4065.25</v>
      </c>
      <c r="I10" s="30">
        <v>4065.25</v>
      </c>
      <c r="J10" s="30">
        <v>4065.25</v>
      </c>
      <c r="K10" s="30">
        <v>4065.25</v>
      </c>
      <c r="L10" s="30">
        <v>4065.25</v>
      </c>
      <c r="N10" s="30">
        <v>4646</v>
      </c>
      <c r="O10" s="30">
        <v>4646</v>
      </c>
      <c r="P10" s="30">
        <v>4646</v>
      </c>
      <c r="Q10" s="30">
        <v>4646</v>
      </c>
      <c r="R10" s="30">
        <v>4646</v>
      </c>
      <c r="T10" s="30">
        <v>6969</v>
      </c>
      <c r="U10" s="30">
        <v>6969</v>
      </c>
      <c r="V10" s="30">
        <v>6969</v>
      </c>
      <c r="W10" s="30">
        <v>6969</v>
      </c>
      <c r="X10" s="30">
        <v>6969</v>
      </c>
    </row>
    <row r="11" spans="1:24" ht="14.45" x14ac:dyDescent="0.3">
      <c r="A11" s="10" t="s">
        <v>69</v>
      </c>
      <c r="B11" s="30">
        <v>730.43695500000001</v>
      </c>
      <c r="C11" s="30">
        <v>730.43695500000001</v>
      </c>
      <c r="D11" s="30">
        <v>730.43695500000001</v>
      </c>
      <c r="E11" s="30">
        <v>730.43695500000001</v>
      </c>
      <c r="F11" s="30">
        <v>730.43695500000001</v>
      </c>
      <c r="H11" s="30">
        <v>852.17644749999999</v>
      </c>
      <c r="I11" s="30">
        <v>852.17644749999999</v>
      </c>
      <c r="J11" s="30">
        <v>852.17644749999999</v>
      </c>
      <c r="K11" s="30">
        <v>852.17644749999999</v>
      </c>
      <c r="L11" s="30">
        <v>852.17644749999999</v>
      </c>
      <c r="N11" s="30">
        <v>973.91593999999998</v>
      </c>
      <c r="O11" s="30">
        <v>973.91593999999998</v>
      </c>
      <c r="P11" s="30">
        <v>973.91593999999998</v>
      </c>
      <c r="Q11" s="30">
        <v>973.91593999999998</v>
      </c>
      <c r="R11" s="30">
        <v>973.91593999999998</v>
      </c>
      <c r="T11" s="30">
        <v>1460.87391</v>
      </c>
      <c r="U11" s="30">
        <v>1460.87391</v>
      </c>
      <c r="V11" s="30">
        <v>1460.87391</v>
      </c>
      <c r="W11" s="30">
        <v>1460.87391</v>
      </c>
      <c r="X11" s="30">
        <v>1460.87391</v>
      </c>
    </row>
    <row r="12" spans="1:24" ht="14.45" x14ac:dyDescent="0.3">
      <c r="A12" s="10" t="s">
        <v>70</v>
      </c>
      <c r="B12" s="30">
        <v>1315.759005268709</v>
      </c>
      <c r="C12" s="30">
        <v>1205.4031170594519</v>
      </c>
      <c r="D12" s="30">
        <v>1095.0472305302019</v>
      </c>
      <c r="E12" s="30">
        <v>984.69134064094158</v>
      </c>
      <c r="F12" s="30">
        <v>874.33544885887079</v>
      </c>
      <c r="H12" s="30">
        <v>1619.903231805368</v>
      </c>
      <c r="I12" s="30">
        <v>1509.5064634745299</v>
      </c>
      <c r="J12" s="30">
        <v>1399.1096951436889</v>
      </c>
      <c r="K12" s="30">
        <v>1288.712926812844</v>
      </c>
      <c r="L12" s="30">
        <v>1178.3161584819991</v>
      </c>
      <c r="N12" s="30">
        <v>1701.9001666303591</v>
      </c>
      <c r="O12" s="30">
        <v>1591.503398299508</v>
      </c>
      <c r="P12" s="30">
        <v>1481.1066299686579</v>
      </c>
      <c r="Q12" s="30">
        <v>1370.7098616378071</v>
      </c>
      <c r="R12" s="30">
        <v>1260.313093306956</v>
      </c>
      <c r="T12" s="30">
        <v>1908.7664851233201</v>
      </c>
      <c r="U12" s="30">
        <v>1798.328836670895</v>
      </c>
      <c r="V12" s="30">
        <v>1687.8911882184671</v>
      </c>
      <c r="W12" s="30">
        <v>1577.45353976604</v>
      </c>
      <c r="X12" s="30">
        <v>1467.0158913136131</v>
      </c>
    </row>
    <row r="13" spans="1:24" ht="14.45" x14ac:dyDescent="0.3">
      <c r="A13" s="10" t="s">
        <v>10</v>
      </c>
      <c r="B13" s="30">
        <v>35811.434023473797</v>
      </c>
      <c r="C13" s="30">
        <v>32807.842488943097</v>
      </c>
      <c r="D13" s="30">
        <v>29804.251000137661</v>
      </c>
      <c r="E13" s="30">
        <v>26800.65941988174</v>
      </c>
      <c r="F13" s="30">
        <v>23797.067788108601</v>
      </c>
      <c r="H13" s="30">
        <v>44089.424794294093</v>
      </c>
      <c r="I13" s="30">
        <v>41084.720612408477</v>
      </c>
      <c r="J13" s="30">
        <v>38080.016430522788</v>
      </c>
      <c r="K13" s="30">
        <v>35075.312248637027</v>
      </c>
      <c r="L13" s="30">
        <v>32070.608066751221</v>
      </c>
      <c r="N13" s="30">
        <v>46321.16161680784</v>
      </c>
      <c r="O13" s="30">
        <v>43316.457434921889</v>
      </c>
      <c r="P13" s="30">
        <v>40311.753253035953</v>
      </c>
      <c r="Q13" s="30">
        <v>37307.04907115001</v>
      </c>
      <c r="R13" s="30">
        <v>34302.344889264037</v>
      </c>
      <c r="T13" s="30">
        <v>51951.508425550877</v>
      </c>
      <c r="U13" s="30">
        <v>48945.691596310222</v>
      </c>
      <c r="V13" s="30">
        <v>45939.874767069523</v>
      </c>
      <c r="W13" s="30">
        <v>42934.057937828817</v>
      </c>
      <c r="X13" s="30">
        <v>39928.241108588118</v>
      </c>
    </row>
    <row r="14" spans="1:24" ht="14.45" x14ac:dyDescent="0.3">
      <c r="A14" s="10" t="s">
        <v>26</v>
      </c>
      <c r="B14" s="30">
        <v>57634.1</v>
      </c>
      <c r="C14" s="30">
        <v>54520.2</v>
      </c>
      <c r="D14" s="30">
        <v>51406.2</v>
      </c>
      <c r="E14" s="30">
        <v>48292.3</v>
      </c>
      <c r="F14" s="30">
        <v>45178.3</v>
      </c>
      <c r="H14" s="30">
        <v>61408.2</v>
      </c>
      <c r="I14" s="30">
        <v>58293.1</v>
      </c>
      <c r="J14" s="30">
        <v>55178</v>
      </c>
      <c r="K14" s="30">
        <v>52062.9</v>
      </c>
      <c r="L14" s="30">
        <v>48947.8</v>
      </c>
      <c r="N14" s="30">
        <v>62844.6</v>
      </c>
      <c r="O14" s="30">
        <v>59729.5</v>
      </c>
      <c r="P14" s="30">
        <v>56614.400000000001</v>
      </c>
      <c r="Q14" s="30">
        <v>53499.3</v>
      </c>
      <c r="R14" s="30">
        <v>50384.2</v>
      </c>
      <c r="T14" s="30">
        <v>67824.2</v>
      </c>
      <c r="U14" s="30">
        <v>64707.9</v>
      </c>
      <c r="V14" s="30">
        <v>61591.7</v>
      </c>
      <c r="W14" s="30">
        <v>58475.4</v>
      </c>
      <c r="X14" s="30">
        <v>55359.1</v>
      </c>
    </row>
    <row r="16" spans="1:24" ht="14.45" x14ac:dyDescent="0.3">
      <c r="A16" s="10" t="s">
        <v>135</v>
      </c>
      <c r="B16" s="10">
        <v>100</v>
      </c>
      <c r="C16" s="10">
        <v>95</v>
      </c>
      <c r="D16" s="10">
        <v>90</v>
      </c>
      <c r="E16" s="10">
        <v>85</v>
      </c>
      <c r="F16" s="10">
        <v>80</v>
      </c>
      <c r="G16" s="10" t="s">
        <v>136</v>
      </c>
      <c r="H16" s="10">
        <v>100</v>
      </c>
      <c r="I16" s="10">
        <v>95</v>
      </c>
      <c r="J16" s="10">
        <v>90</v>
      </c>
      <c r="K16" s="10">
        <v>85</v>
      </c>
      <c r="L16" s="10">
        <v>80</v>
      </c>
      <c r="M16" s="10" t="s">
        <v>137</v>
      </c>
      <c r="N16" s="10">
        <v>100</v>
      </c>
      <c r="O16" s="10">
        <v>95</v>
      </c>
      <c r="P16" s="10">
        <v>90</v>
      </c>
      <c r="Q16" s="10">
        <v>85</v>
      </c>
      <c r="R16" s="10">
        <v>80</v>
      </c>
      <c r="S16" s="10" t="s">
        <v>138</v>
      </c>
      <c r="T16" s="10">
        <v>100</v>
      </c>
      <c r="U16" s="10">
        <v>95</v>
      </c>
      <c r="V16" s="10">
        <v>90</v>
      </c>
      <c r="W16" s="10">
        <v>85</v>
      </c>
      <c r="X16" s="10">
        <v>80</v>
      </c>
    </row>
    <row r="17" spans="1:24" ht="14.45" x14ac:dyDescent="0.3">
      <c r="A17" s="10" t="s">
        <v>22</v>
      </c>
      <c r="B17" s="30">
        <v>33.811999999999998</v>
      </c>
      <c r="C17" s="30">
        <v>23.29</v>
      </c>
      <c r="D17" s="30">
        <v>18.690000000000001</v>
      </c>
      <c r="E17" s="30">
        <v>17.026</v>
      </c>
      <c r="F17" s="30">
        <v>15.493</v>
      </c>
      <c r="H17" s="30">
        <v>35.64</v>
      </c>
      <c r="I17" s="30">
        <v>24.288</v>
      </c>
      <c r="J17" s="30">
        <v>19.352</v>
      </c>
      <c r="K17" s="30">
        <v>17.369</v>
      </c>
      <c r="L17" s="30">
        <v>16.151</v>
      </c>
      <c r="N17" s="30">
        <v>35.576000000000001</v>
      </c>
      <c r="O17" s="30">
        <v>24.273</v>
      </c>
      <c r="P17" s="30">
        <v>19.718</v>
      </c>
      <c r="Q17" s="30">
        <v>17.622</v>
      </c>
      <c r="R17" s="30">
        <v>16.260000000000002</v>
      </c>
      <c r="T17" s="30">
        <v>36.363</v>
      </c>
      <c r="U17" s="30">
        <v>24.634</v>
      </c>
      <c r="V17" s="30">
        <v>20.791</v>
      </c>
      <c r="W17" s="30">
        <v>18.78</v>
      </c>
      <c r="X17" s="30">
        <v>17.084</v>
      </c>
    </row>
    <row r="18" spans="1:24" ht="14.45" x14ac:dyDescent="0.3">
      <c r="A18" s="10" t="s">
        <v>23</v>
      </c>
      <c r="B18" s="30">
        <v>4.76</v>
      </c>
      <c r="C18" s="30">
        <v>4.76</v>
      </c>
      <c r="D18" s="30">
        <v>4.76</v>
      </c>
      <c r="E18" s="30">
        <v>3.7959999999999998</v>
      </c>
      <c r="F18" s="30">
        <v>3.173</v>
      </c>
      <c r="H18" s="30">
        <v>6.077</v>
      </c>
      <c r="I18" s="30">
        <v>5.83</v>
      </c>
      <c r="J18" s="30">
        <v>5.6509999999999998</v>
      </c>
      <c r="K18" s="30">
        <v>4.9329999999999998</v>
      </c>
      <c r="L18" s="30">
        <v>4.3490000000000002</v>
      </c>
      <c r="N18" s="30">
        <v>6.78</v>
      </c>
      <c r="O18" s="30">
        <v>6.78</v>
      </c>
      <c r="P18" s="30">
        <v>6.3159999999999998</v>
      </c>
      <c r="Q18" s="30">
        <v>5.5739999999999998</v>
      </c>
      <c r="R18" s="30">
        <v>4.8579999999999997</v>
      </c>
      <c r="T18" s="30">
        <v>10.62</v>
      </c>
      <c r="U18" s="30">
        <v>10.62</v>
      </c>
      <c r="V18" s="30">
        <v>9.4169999999999998</v>
      </c>
      <c r="W18" s="30">
        <v>7.8490000000000002</v>
      </c>
      <c r="X18" s="30">
        <v>6.8780000000000001</v>
      </c>
    </row>
    <row r="19" spans="1:24" ht="14.45" x14ac:dyDescent="0.3">
      <c r="A19" s="10" t="s">
        <v>24</v>
      </c>
      <c r="B19" s="30">
        <v>132.203</v>
      </c>
      <c r="C19" s="30">
        <v>34.078000000000003</v>
      </c>
      <c r="D19" s="30">
        <v>32.591999999999999</v>
      </c>
      <c r="E19" s="30">
        <v>29.635999999999999</v>
      </c>
      <c r="F19" s="30">
        <v>26.606000000000002</v>
      </c>
      <c r="H19" s="30">
        <v>146.971</v>
      </c>
      <c r="I19" s="30">
        <v>48.542999999999999</v>
      </c>
      <c r="J19" s="30">
        <v>47.966999999999999</v>
      </c>
      <c r="K19" s="30">
        <v>45.564999999999998</v>
      </c>
      <c r="L19" s="30">
        <v>41.582000000000001</v>
      </c>
      <c r="N19" s="30">
        <v>149.63</v>
      </c>
      <c r="O19" s="30">
        <v>50.686</v>
      </c>
      <c r="P19" s="30">
        <v>49.664000000000001</v>
      </c>
      <c r="Q19" s="30">
        <v>47.256</v>
      </c>
      <c r="R19" s="30">
        <v>43.707000000000001</v>
      </c>
      <c r="T19" s="30">
        <v>158.45699999999999</v>
      </c>
      <c r="U19" s="30">
        <v>58.228999999999999</v>
      </c>
      <c r="V19" s="30">
        <v>56.198</v>
      </c>
      <c r="W19" s="30">
        <v>53.253</v>
      </c>
      <c r="X19" s="30">
        <v>50.017000000000003</v>
      </c>
    </row>
    <row r="20" spans="1:24" ht="14.45" x14ac:dyDescent="0.3">
      <c r="A20" s="10" t="s">
        <v>25</v>
      </c>
      <c r="B20" s="30">
        <v>0</v>
      </c>
      <c r="C20" s="30">
        <v>0</v>
      </c>
      <c r="D20" s="30">
        <v>0</v>
      </c>
      <c r="E20" s="30">
        <v>0</v>
      </c>
      <c r="F20" s="30">
        <v>0</v>
      </c>
      <c r="H20" s="30">
        <v>0</v>
      </c>
      <c r="I20" s="30">
        <v>0</v>
      </c>
      <c r="J20" s="30">
        <v>0</v>
      </c>
      <c r="K20" s="30">
        <v>0</v>
      </c>
      <c r="L20" s="30">
        <v>0</v>
      </c>
      <c r="N20" s="30">
        <v>0</v>
      </c>
      <c r="O20" s="30">
        <v>0</v>
      </c>
      <c r="P20" s="30">
        <v>0</v>
      </c>
      <c r="Q20" s="30">
        <v>0</v>
      </c>
      <c r="R20" s="30">
        <v>0</v>
      </c>
      <c r="T20" s="30">
        <v>0</v>
      </c>
      <c r="U20" s="30">
        <v>0</v>
      </c>
      <c r="V20" s="30">
        <v>0</v>
      </c>
      <c r="W20" s="30">
        <v>0</v>
      </c>
      <c r="X20" s="30">
        <v>0</v>
      </c>
    </row>
    <row r="21" spans="1:24" ht="14.45" x14ac:dyDescent="0.3">
      <c r="A21" s="10" t="s">
        <v>64</v>
      </c>
      <c r="B21" s="30">
        <v>74386.84</v>
      </c>
      <c r="C21" s="30">
        <v>51238.66</v>
      </c>
      <c r="D21" s="30">
        <v>41117.339999999997</v>
      </c>
      <c r="E21" s="30">
        <v>37458.300000000003</v>
      </c>
      <c r="F21" s="30">
        <v>34085.040000000001</v>
      </c>
      <c r="H21" s="30">
        <v>78408</v>
      </c>
      <c r="I21" s="30">
        <v>53432.94</v>
      </c>
      <c r="J21" s="30">
        <v>42575.06</v>
      </c>
      <c r="K21" s="30">
        <v>38211.800000000003</v>
      </c>
      <c r="L21" s="30">
        <v>35532.86</v>
      </c>
      <c r="N21" s="30">
        <v>78267.64</v>
      </c>
      <c r="O21" s="30">
        <v>53400.600000000013</v>
      </c>
      <c r="P21" s="30">
        <v>43378.94</v>
      </c>
      <c r="Q21" s="30">
        <v>38768.620000000003</v>
      </c>
      <c r="R21" s="30">
        <v>35772.44</v>
      </c>
      <c r="T21" s="30">
        <v>79999.48</v>
      </c>
      <c r="U21" s="30">
        <v>54195.9</v>
      </c>
      <c r="V21" s="30">
        <v>45740.2</v>
      </c>
      <c r="W21" s="30">
        <v>41315.339999999997</v>
      </c>
      <c r="X21" s="30">
        <v>37585.899999999987</v>
      </c>
    </row>
    <row r="22" spans="1:24" ht="14.45" x14ac:dyDescent="0.3">
      <c r="A22" s="10" t="s">
        <v>65</v>
      </c>
      <c r="B22" s="30">
        <v>7244.6529202229594</v>
      </c>
      <c r="C22" s="30">
        <v>4990.2147718240394</v>
      </c>
      <c r="D22" s="30">
        <v>4004.4832836399601</v>
      </c>
      <c r="E22" s="30">
        <v>3648.1235455301999</v>
      </c>
      <c r="F22" s="30">
        <v>3319.5963771537599</v>
      </c>
      <c r="H22" s="30">
        <v>7636.2801023520014</v>
      </c>
      <c r="I22" s="30">
        <v>5203.9191987063596</v>
      </c>
      <c r="J22" s="30">
        <v>4146.4529580456401</v>
      </c>
      <c r="K22" s="30">
        <v>3721.5081116092001</v>
      </c>
      <c r="L22" s="30">
        <v>3460.6018747788398</v>
      </c>
      <c r="N22" s="30">
        <v>7622.6102182181603</v>
      </c>
      <c r="O22" s="30">
        <v>5200.7695545564011</v>
      </c>
      <c r="P22" s="30">
        <v>4224.7441126303602</v>
      </c>
      <c r="Q22" s="30">
        <v>3775.7376989802801</v>
      </c>
      <c r="R22" s="30">
        <v>3483.9349528693601</v>
      </c>
      <c r="T22" s="30">
        <v>7791.2768763711192</v>
      </c>
      <c r="U22" s="30">
        <v>5278.2250892645998</v>
      </c>
      <c r="V22" s="30">
        <v>4454.7109878787996</v>
      </c>
      <c r="W22" s="30">
        <v>4023.76681925196</v>
      </c>
      <c r="X22" s="30">
        <v>3660.5507129245998</v>
      </c>
    </row>
    <row r="23" spans="1:24" ht="14.45" x14ac:dyDescent="0.3">
      <c r="A23" s="10" t="s">
        <v>66</v>
      </c>
      <c r="B23" s="30">
        <v>95547.577147277814</v>
      </c>
      <c r="C23" s="30">
        <v>29154.44263327782</v>
      </c>
      <c r="D23" s="30">
        <v>28148.511679277821</v>
      </c>
      <c r="E23" s="30">
        <v>24914.172367243631</v>
      </c>
      <c r="F23" s="30">
        <v>22065.738918670981</v>
      </c>
      <c r="H23" s="30">
        <v>107227.2546874228</v>
      </c>
      <c r="I23" s="30">
        <v>40312.474918407948</v>
      </c>
      <c r="J23" s="30">
        <v>39692.771761622731</v>
      </c>
      <c r="K23" s="30">
        <v>37148.542543476928</v>
      </c>
      <c r="L23" s="30">
        <v>33705.448138577704</v>
      </c>
      <c r="N23" s="30">
        <v>109926.15452599651</v>
      </c>
      <c r="O23" s="30">
        <v>42978.462259996551</v>
      </c>
      <c r="P23" s="30">
        <v>41693.389804354767</v>
      </c>
      <c r="Q23" s="30">
        <v>39113.148263041898</v>
      </c>
      <c r="R23" s="30">
        <v>35794.385860306589</v>
      </c>
      <c r="T23" s="30">
        <v>120816.769985145</v>
      </c>
      <c r="U23" s="30">
        <v>53000.229977145049</v>
      </c>
      <c r="V23" s="30">
        <v>50085.21598447852</v>
      </c>
      <c r="W23" s="30">
        <v>46084.272862325401</v>
      </c>
      <c r="X23" s="30">
        <v>42652.006925618902</v>
      </c>
    </row>
    <row r="24" spans="1:24" ht="14.45" x14ac:dyDescent="0.3">
      <c r="A24" s="10" t="s">
        <v>67</v>
      </c>
      <c r="B24" s="30">
        <v>19313.191352373</v>
      </c>
      <c r="C24" s="30">
        <v>4978.4099367152994</v>
      </c>
      <c r="D24" s="30">
        <v>4761.2218125156014</v>
      </c>
      <c r="E24" s="30">
        <v>4329.4313109369004</v>
      </c>
      <c r="F24" s="30">
        <v>3886.7572987286999</v>
      </c>
      <c r="H24" s="30">
        <v>21470.609942661002</v>
      </c>
      <c r="I24" s="30">
        <v>7091.5056125739002</v>
      </c>
      <c r="J24" s="30">
        <v>7007.3154491406003</v>
      </c>
      <c r="K24" s="30">
        <v>6656.5304058714</v>
      </c>
      <c r="L24" s="30">
        <v>6074.6497187792993</v>
      </c>
      <c r="N24" s="30">
        <v>21859.056315329999</v>
      </c>
      <c r="O24" s="30">
        <v>7404.5416740086994</v>
      </c>
      <c r="P24" s="30">
        <v>7255.2841866239996</v>
      </c>
      <c r="Q24" s="30">
        <v>6903.4765316178</v>
      </c>
      <c r="R24" s="30">
        <v>6385.0269896978998</v>
      </c>
      <c r="T24" s="30">
        <v>23148.569715687001</v>
      </c>
      <c r="U24" s="30">
        <v>8506.4642555825994</v>
      </c>
      <c r="V24" s="30">
        <v>8209.8045906788993</v>
      </c>
      <c r="W24" s="30">
        <v>7779.5772241839004</v>
      </c>
      <c r="X24" s="30">
        <v>7306.8530356469992</v>
      </c>
    </row>
    <row r="25" spans="1:24" x14ac:dyDescent="0.25">
      <c r="A25" s="10" t="s">
        <v>68</v>
      </c>
      <c r="B25" s="30">
        <v>0</v>
      </c>
      <c r="C25" s="30">
        <v>0</v>
      </c>
      <c r="D25" s="30">
        <v>0</v>
      </c>
      <c r="E25" s="30">
        <v>0</v>
      </c>
      <c r="F25" s="30">
        <v>0</v>
      </c>
      <c r="H25" s="30">
        <v>0</v>
      </c>
      <c r="I25" s="30">
        <v>0</v>
      </c>
      <c r="J25" s="30">
        <v>0</v>
      </c>
      <c r="K25" s="30">
        <v>0</v>
      </c>
      <c r="L25" s="30">
        <v>0</v>
      </c>
      <c r="N25" s="30">
        <v>0</v>
      </c>
      <c r="O25" s="30">
        <v>0</v>
      </c>
      <c r="P25" s="30">
        <v>0</v>
      </c>
      <c r="Q25" s="30">
        <v>0</v>
      </c>
      <c r="R25" s="30">
        <v>0</v>
      </c>
      <c r="T25" s="30">
        <v>0</v>
      </c>
      <c r="U25" s="30">
        <v>0</v>
      </c>
      <c r="V25" s="30">
        <v>0</v>
      </c>
      <c r="W25" s="30">
        <v>0</v>
      </c>
      <c r="X25" s="30">
        <v>0</v>
      </c>
    </row>
    <row r="26" spans="1:24" x14ac:dyDescent="0.25">
      <c r="A26" s="10" t="s">
        <v>69</v>
      </c>
      <c r="B26" s="30">
        <v>0</v>
      </c>
      <c r="C26" s="30">
        <v>0</v>
      </c>
      <c r="D26" s="30">
        <v>0</v>
      </c>
      <c r="E26" s="30">
        <v>0</v>
      </c>
      <c r="F26" s="30">
        <v>0</v>
      </c>
      <c r="H26" s="30">
        <v>0</v>
      </c>
      <c r="I26" s="30">
        <v>0</v>
      </c>
      <c r="J26" s="30">
        <v>0</v>
      </c>
      <c r="K26" s="30">
        <v>0</v>
      </c>
      <c r="L26" s="30">
        <v>0</v>
      </c>
      <c r="N26" s="30">
        <v>0</v>
      </c>
      <c r="O26" s="30">
        <v>0</v>
      </c>
      <c r="P26" s="30">
        <v>0</v>
      </c>
      <c r="Q26" s="30">
        <v>0</v>
      </c>
      <c r="R26" s="30">
        <v>0</v>
      </c>
      <c r="T26" s="30">
        <v>0</v>
      </c>
      <c r="U26" s="30">
        <v>0</v>
      </c>
      <c r="V26" s="30">
        <v>0</v>
      </c>
      <c r="W26" s="30">
        <v>0</v>
      </c>
      <c r="X26" s="30">
        <v>0</v>
      </c>
    </row>
    <row r="27" spans="1:24" x14ac:dyDescent="0.25">
      <c r="A27" s="10" t="s">
        <v>70</v>
      </c>
      <c r="B27" s="30">
        <v>0</v>
      </c>
      <c r="C27" s="30">
        <v>0</v>
      </c>
      <c r="D27" s="30">
        <v>0</v>
      </c>
      <c r="E27" s="30">
        <v>0</v>
      </c>
      <c r="F27" s="30">
        <v>0</v>
      </c>
      <c r="H27" s="30">
        <v>0</v>
      </c>
      <c r="I27" s="30">
        <v>0</v>
      </c>
      <c r="J27" s="30">
        <v>0</v>
      </c>
      <c r="K27" s="30">
        <v>0</v>
      </c>
      <c r="L27" s="30">
        <v>0</v>
      </c>
      <c r="N27" s="30">
        <v>0</v>
      </c>
      <c r="O27" s="30">
        <v>0</v>
      </c>
      <c r="P27" s="30">
        <v>0</v>
      </c>
      <c r="Q27" s="30">
        <v>0</v>
      </c>
      <c r="R27" s="30">
        <v>0</v>
      </c>
      <c r="T27" s="30">
        <v>0</v>
      </c>
      <c r="U27" s="30">
        <v>0</v>
      </c>
      <c r="V27" s="30">
        <v>0</v>
      </c>
      <c r="W27" s="30">
        <v>0</v>
      </c>
      <c r="X27" s="30">
        <v>0</v>
      </c>
    </row>
    <row r="28" spans="1:24" x14ac:dyDescent="0.25">
      <c r="A28" s="10" t="s">
        <v>10</v>
      </c>
      <c r="B28" s="30">
        <v>0</v>
      </c>
      <c r="C28" s="30">
        <v>0</v>
      </c>
      <c r="D28" s="30">
        <v>0</v>
      </c>
      <c r="E28" s="30">
        <v>0</v>
      </c>
      <c r="F28" s="30">
        <v>0</v>
      </c>
      <c r="H28" s="30">
        <v>0</v>
      </c>
      <c r="I28" s="30">
        <v>0</v>
      </c>
      <c r="J28" s="30">
        <v>0</v>
      </c>
      <c r="K28" s="30">
        <v>0</v>
      </c>
      <c r="L28" s="30">
        <v>0</v>
      </c>
      <c r="N28" s="30">
        <v>0</v>
      </c>
      <c r="O28" s="30">
        <v>0</v>
      </c>
      <c r="P28" s="30">
        <v>0</v>
      </c>
      <c r="Q28" s="30">
        <v>0</v>
      </c>
      <c r="R28" s="30">
        <v>0</v>
      </c>
      <c r="T28" s="30">
        <v>0</v>
      </c>
      <c r="U28" s="30">
        <v>0</v>
      </c>
      <c r="V28" s="30">
        <v>0</v>
      </c>
      <c r="W28" s="30">
        <v>0</v>
      </c>
      <c r="X28" s="30">
        <v>0</v>
      </c>
    </row>
    <row r="29" spans="1:24" x14ac:dyDescent="0.25">
      <c r="A29" s="10" t="s">
        <v>26</v>
      </c>
      <c r="B29" s="30">
        <v>196494</v>
      </c>
      <c r="C29" s="30">
        <v>90362.7</v>
      </c>
      <c r="D29" s="30">
        <v>78032.2</v>
      </c>
      <c r="E29" s="30">
        <v>70350.8</v>
      </c>
      <c r="F29" s="30">
        <v>63357.8</v>
      </c>
      <c r="H29" s="30">
        <v>214743</v>
      </c>
      <c r="I29" s="30">
        <v>106042</v>
      </c>
      <c r="J29" s="30">
        <v>93422.2</v>
      </c>
      <c r="K29" s="30">
        <v>85739</v>
      </c>
      <c r="L29" s="30">
        <v>78774.3</v>
      </c>
      <c r="N29" s="30">
        <v>217677</v>
      </c>
      <c r="O29" s="30">
        <v>108985</v>
      </c>
      <c r="P29" s="30">
        <v>96553.1</v>
      </c>
      <c r="Q29" s="30">
        <v>88561.600000000006</v>
      </c>
      <c r="R29" s="30">
        <v>81436.5</v>
      </c>
      <c r="T29" s="30">
        <v>231758</v>
      </c>
      <c r="U29" s="30">
        <v>120982</v>
      </c>
      <c r="V29" s="30">
        <v>108491</v>
      </c>
      <c r="W29" s="30">
        <v>99203.6</v>
      </c>
      <c r="X29" s="30">
        <v>91206</v>
      </c>
    </row>
    <row r="31" spans="1:24" x14ac:dyDescent="0.25">
      <c r="A31" s="10" t="s">
        <v>139</v>
      </c>
      <c r="B31" s="10">
        <v>100</v>
      </c>
      <c r="C31" s="10">
        <v>95</v>
      </c>
      <c r="D31" s="10">
        <v>90</v>
      </c>
      <c r="E31" s="10">
        <v>85</v>
      </c>
      <c r="F31" s="10">
        <v>80</v>
      </c>
      <c r="G31" s="10" t="s">
        <v>140</v>
      </c>
      <c r="H31" s="10">
        <v>100</v>
      </c>
      <c r="I31" s="10">
        <v>95</v>
      </c>
      <c r="J31" s="10">
        <v>90</v>
      </c>
      <c r="K31" s="10">
        <v>85</v>
      </c>
      <c r="L31" s="10">
        <v>80</v>
      </c>
      <c r="M31" s="10" t="s">
        <v>141</v>
      </c>
      <c r="N31" s="10">
        <v>100</v>
      </c>
      <c r="O31" s="10">
        <v>95</v>
      </c>
      <c r="P31" s="10">
        <v>90</v>
      </c>
      <c r="Q31" s="10">
        <v>85</v>
      </c>
      <c r="R31" s="10">
        <v>80</v>
      </c>
      <c r="S31" s="10" t="s">
        <v>142</v>
      </c>
      <c r="T31" s="10">
        <v>100</v>
      </c>
      <c r="U31" s="10">
        <v>95</v>
      </c>
      <c r="V31" s="10">
        <v>90</v>
      </c>
      <c r="W31" s="10">
        <v>85</v>
      </c>
      <c r="X31" s="10">
        <v>80</v>
      </c>
    </row>
    <row r="32" spans="1:24" x14ac:dyDescent="0.25">
      <c r="A32" s="10" t="s">
        <v>22</v>
      </c>
      <c r="B32" s="30">
        <v>0</v>
      </c>
      <c r="C32" s="30">
        <v>0</v>
      </c>
      <c r="D32" s="30">
        <v>0</v>
      </c>
      <c r="E32" s="30">
        <v>0</v>
      </c>
      <c r="F32" s="30">
        <v>0</v>
      </c>
      <c r="H32" s="30">
        <v>0</v>
      </c>
      <c r="I32" s="30">
        <v>0</v>
      </c>
      <c r="J32" s="30">
        <v>0</v>
      </c>
      <c r="K32" s="30">
        <v>0</v>
      </c>
      <c r="L32" s="30">
        <v>0</v>
      </c>
      <c r="N32" s="30">
        <v>0</v>
      </c>
      <c r="O32" s="30">
        <v>0</v>
      </c>
      <c r="P32" s="30">
        <v>0</v>
      </c>
      <c r="Q32" s="30">
        <v>0</v>
      </c>
      <c r="R32" s="30">
        <v>0</v>
      </c>
      <c r="T32" s="30">
        <v>0</v>
      </c>
      <c r="U32" s="30">
        <v>0</v>
      </c>
      <c r="V32" s="30">
        <v>0</v>
      </c>
      <c r="W32" s="30">
        <v>0</v>
      </c>
      <c r="X32" s="30">
        <v>0</v>
      </c>
    </row>
    <row r="33" spans="1:24" x14ac:dyDescent="0.25">
      <c r="A33" s="10" t="s">
        <v>23</v>
      </c>
      <c r="B33" s="30">
        <v>0</v>
      </c>
      <c r="C33" s="30">
        <v>0</v>
      </c>
      <c r="D33" s="30">
        <v>0</v>
      </c>
      <c r="E33" s="30">
        <v>0</v>
      </c>
      <c r="F33" s="30">
        <v>0</v>
      </c>
      <c r="H33" s="30">
        <v>0</v>
      </c>
      <c r="I33" s="30">
        <v>0</v>
      </c>
      <c r="J33" s="30">
        <v>0</v>
      </c>
      <c r="K33" s="30">
        <v>0</v>
      </c>
      <c r="L33" s="30">
        <v>0</v>
      </c>
      <c r="N33" s="30">
        <v>0</v>
      </c>
      <c r="O33" s="30">
        <v>0</v>
      </c>
      <c r="P33" s="30">
        <v>0</v>
      </c>
      <c r="Q33" s="30">
        <v>0</v>
      </c>
      <c r="R33" s="30">
        <v>0</v>
      </c>
      <c r="T33" s="30">
        <v>0</v>
      </c>
      <c r="U33" s="30">
        <v>0</v>
      </c>
      <c r="V33" s="30">
        <v>0</v>
      </c>
      <c r="W33" s="30">
        <v>0</v>
      </c>
      <c r="X33" s="30">
        <v>0</v>
      </c>
    </row>
    <row r="34" spans="1:24" x14ac:dyDescent="0.25">
      <c r="A34" s="10" t="s">
        <v>24</v>
      </c>
      <c r="B34" s="30">
        <v>0</v>
      </c>
      <c r="C34" s="30">
        <v>0</v>
      </c>
      <c r="D34" s="30">
        <v>0</v>
      </c>
      <c r="E34" s="30">
        <v>0</v>
      </c>
      <c r="F34" s="30">
        <v>0</v>
      </c>
      <c r="H34" s="30">
        <v>0</v>
      </c>
      <c r="I34" s="30">
        <v>0</v>
      </c>
      <c r="J34" s="30">
        <v>0</v>
      </c>
      <c r="K34" s="30">
        <v>0</v>
      </c>
      <c r="L34" s="30">
        <v>0</v>
      </c>
      <c r="N34" s="30">
        <v>0</v>
      </c>
      <c r="O34" s="30">
        <v>0</v>
      </c>
      <c r="P34" s="30">
        <v>0</v>
      </c>
      <c r="Q34" s="30">
        <v>0</v>
      </c>
      <c r="R34" s="30">
        <v>0</v>
      </c>
      <c r="T34" s="30">
        <v>0</v>
      </c>
      <c r="U34" s="30">
        <v>0</v>
      </c>
      <c r="V34" s="30">
        <v>0</v>
      </c>
      <c r="W34" s="30">
        <v>0</v>
      </c>
      <c r="X34" s="30">
        <v>0</v>
      </c>
    </row>
    <row r="35" spans="1:24" x14ac:dyDescent="0.25">
      <c r="A35" s="10" t="s">
        <v>25</v>
      </c>
      <c r="B35" s="30">
        <v>6</v>
      </c>
      <c r="C35" s="30">
        <v>6</v>
      </c>
      <c r="D35" s="30">
        <v>6</v>
      </c>
      <c r="E35" s="30">
        <v>6</v>
      </c>
      <c r="F35" s="30">
        <v>6</v>
      </c>
      <c r="H35" s="30">
        <v>7</v>
      </c>
      <c r="I35" s="30">
        <v>7</v>
      </c>
      <c r="J35" s="30">
        <v>7</v>
      </c>
      <c r="K35" s="30">
        <v>7</v>
      </c>
      <c r="L35" s="30">
        <v>7</v>
      </c>
      <c r="N35" s="30">
        <v>8</v>
      </c>
      <c r="O35" s="30">
        <v>8</v>
      </c>
      <c r="P35" s="30">
        <v>8</v>
      </c>
      <c r="Q35" s="30">
        <v>8</v>
      </c>
      <c r="R35" s="30">
        <v>8</v>
      </c>
      <c r="T35" s="30">
        <v>12</v>
      </c>
      <c r="U35" s="30">
        <v>12</v>
      </c>
      <c r="V35" s="30">
        <v>12</v>
      </c>
      <c r="W35" s="30">
        <v>12</v>
      </c>
      <c r="X35" s="30">
        <v>12</v>
      </c>
    </row>
    <row r="36" spans="1:24" x14ac:dyDescent="0.25">
      <c r="A36" s="10" t="s">
        <v>64</v>
      </c>
      <c r="B36" s="30">
        <v>0</v>
      </c>
      <c r="C36" s="30">
        <v>0</v>
      </c>
      <c r="D36" s="30">
        <v>0</v>
      </c>
      <c r="E36" s="30">
        <v>0</v>
      </c>
      <c r="F36" s="30">
        <v>0</v>
      </c>
      <c r="H36" s="30">
        <v>0</v>
      </c>
      <c r="I36" s="30">
        <v>0</v>
      </c>
      <c r="J36" s="30">
        <v>0</v>
      </c>
      <c r="K36" s="30">
        <v>0</v>
      </c>
      <c r="L36" s="30">
        <v>0</v>
      </c>
      <c r="N36" s="30">
        <v>0</v>
      </c>
      <c r="O36" s="30">
        <v>0</v>
      </c>
      <c r="P36" s="30">
        <v>0</v>
      </c>
      <c r="Q36" s="30">
        <v>0</v>
      </c>
      <c r="R36" s="30">
        <v>0</v>
      </c>
      <c r="T36" s="30">
        <v>0</v>
      </c>
      <c r="U36" s="30">
        <v>0</v>
      </c>
      <c r="V36" s="30">
        <v>0</v>
      </c>
      <c r="W36" s="30">
        <v>0</v>
      </c>
      <c r="X36" s="30">
        <v>0</v>
      </c>
    </row>
    <row r="37" spans="1:24" x14ac:dyDescent="0.25">
      <c r="A37" s="10" t="s">
        <v>65</v>
      </c>
      <c r="B37" s="30">
        <v>0</v>
      </c>
      <c r="C37" s="30">
        <v>0</v>
      </c>
      <c r="D37" s="30">
        <v>0</v>
      </c>
      <c r="E37" s="30">
        <v>0</v>
      </c>
      <c r="F37" s="30">
        <v>0</v>
      </c>
      <c r="H37" s="30">
        <v>0</v>
      </c>
      <c r="I37" s="30">
        <v>0</v>
      </c>
      <c r="J37" s="30">
        <v>0</v>
      </c>
      <c r="K37" s="30">
        <v>0</v>
      </c>
      <c r="L37" s="30">
        <v>0</v>
      </c>
      <c r="N37" s="30">
        <v>0</v>
      </c>
      <c r="O37" s="30">
        <v>0</v>
      </c>
      <c r="P37" s="30">
        <v>0</v>
      </c>
      <c r="Q37" s="30">
        <v>0</v>
      </c>
      <c r="R37" s="30">
        <v>0</v>
      </c>
      <c r="T37" s="30">
        <v>0</v>
      </c>
      <c r="U37" s="30">
        <v>0</v>
      </c>
      <c r="V37" s="30">
        <v>0</v>
      </c>
      <c r="W37" s="30">
        <v>0</v>
      </c>
      <c r="X37" s="30">
        <v>0</v>
      </c>
    </row>
    <row r="38" spans="1:24" x14ac:dyDescent="0.25">
      <c r="A38" s="10" t="s">
        <v>66</v>
      </c>
      <c r="B38" s="30">
        <v>0</v>
      </c>
      <c r="C38" s="30">
        <v>0</v>
      </c>
      <c r="D38" s="30">
        <v>0</v>
      </c>
      <c r="E38" s="30">
        <v>0</v>
      </c>
      <c r="F38" s="30">
        <v>0</v>
      </c>
      <c r="H38" s="30">
        <v>0</v>
      </c>
      <c r="I38" s="30">
        <v>0</v>
      </c>
      <c r="J38" s="30">
        <v>0</v>
      </c>
      <c r="K38" s="30">
        <v>0</v>
      </c>
      <c r="L38" s="30">
        <v>0</v>
      </c>
      <c r="N38" s="30">
        <v>0</v>
      </c>
      <c r="O38" s="30">
        <v>0</v>
      </c>
      <c r="P38" s="30">
        <v>0</v>
      </c>
      <c r="Q38" s="30">
        <v>0</v>
      </c>
      <c r="R38" s="30">
        <v>0</v>
      </c>
      <c r="T38" s="30">
        <v>0</v>
      </c>
      <c r="U38" s="30">
        <v>0</v>
      </c>
      <c r="V38" s="30">
        <v>0</v>
      </c>
      <c r="W38" s="30">
        <v>0</v>
      </c>
      <c r="X38" s="30">
        <v>0</v>
      </c>
    </row>
    <row r="39" spans="1:24" x14ac:dyDescent="0.25">
      <c r="A39" s="10" t="s">
        <v>67</v>
      </c>
      <c r="B39" s="30">
        <v>0</v>
      </c>
      <c r="C39" s="30">
        <v>0</v>
      </c>
      <c r="D39" s="30">
        <v>0</v>
      </c>
      <c r="E39" s="30">
        <v>0</v>
      </c>
      <c r="F39" s="30">
        <v>0</v>
      </c>
      <c r="H39" s="30">
        <v>0</v>
      </c>
      <c r="I39" s="30">
        <v>0</v>
      </c>
      <c r="J39" s="30">
        <v>0</v>
      </c>
      <c r="K39" s="30">
        <v>0</v>
      </c>
      <c r="L39" s="30">
        <v>0</v>
      </c>
      <c r="N39" s="30">
        <v>0</v>
      </c>
      <c r="O39" s="30">
        <v>0</v>
      </c>
      <c r="P39" s="30">
        <v>0</v>
      </c>
      <c r="Q39" s="30">
        <v>0</v>
      </c>
      <c r="R39" s="30">
        <v>0</v>
      </c>
      <c r="T39" s="30">
        <v>0</v>
      </c>
      <c r="U39" s="30">
        <v>0</v>
      </c>
      <c r="V39" s="30">
        <v>0</v>
      </c>
      <c r="W39" s="30">
        <v>0</v>
      </c>
      <c r="X39" s="30">
        <v>0</v>
      </c>
    </row>
    <row r="40" spans="1:24" x14ac:dyDescent="0.25">
      <c r="A40" s="10" t="s">
        <v>68</v>
      </c>
      <c r="B40" s="30">
        <v>3484.5</v>
      </c>
      <c r="C40" s="30">
        <v>3484.5</v>
      </c>
      <c r="D40" s="30">
        <v>3484.5</v>
      </c>
      <c r="E40" s="30">
        <v>3484.5</v>
      </c>
      <c r="F40" s="30">
        <v>3484.5</v>
      </c>
      <c r="H40" s="30">
        <v>4065.25</v>
      </c>
      <c r="I40" s="30">
        <v>4065.25</v>
      </c>
      <c r="J40" s="30">
        <v>4065.25</v>
      </c>
      <c r="K40" s="30">
        <v>4065.25</v>
      </c>
      <c r="L40" s="30">
        <v>4065.25</v>
      </c>
      <c r="N40" s="30">
        <v>4646</v>
      </c>
      <c r="O40" s="30">
        <v>4646</v>
      </c>
      <c r="P40" s="30">
        <v>4646</v>
      </c>
      <c r="Q40" s="30">
        <v>4646</v>
      </c>
      <c r="R40" s="30">
        <v>4646</v>
      </c>
      <c r="T40" s="30">
        <v>6969</v>
      </c>
      <c r="U40" s="30">
        <v>6969</v>
      </c>
      <c r="V40" s="30">
        <v>6969</v>
      </c>
      <c r="W40" s="30">
        <v>6969</v>
      </c>
      <c r="X40" s="30">
        <v>6969</v>
      </c>
    </row>
    <row r="41" spans="1:24" x14ac:dyDescent="0.25">
      <c r="A41" s="10" t="s">
        <v>69</v>
      </c>
      <c r="B41" s="30">
        <v>730.43695500000001</v>
      </c>
      <c r="C41" s="30">
        <v>730.43695500000001</v>
      </c>
      <c r="D41" s="30">
        <v>730.43695500000001</v>
      </c>
      <c r="E41" s="30">
        <v>730.43695500000001</v>
      </c>
      <c r="F41" s="30">
        <v>730.43695500000001</v>
      </c>
      <c r="H41" s="30">
        <v>852.17644749999999</v>
      </c>
      <c r="I41" s="30">
        <v>852.17644749999999</v>
      </c>
      <c r="J41" s="30">
        <v>852.17644749999999</v>
      </c>
      <c r="K41" s="30">
        <v>852.17644749999999</v>
      </c>
      <c r="L41" s="30">
        <v>852.17644749999999</v>
      </c>
      <c r="N41" s="30">
        <v>973.91593999999998</v>
      </c>
      <c r="O41" s="30">
        <v>973.91593999999998</v>
      </c>
      <c r="P41" s="30">
        <v>973.91593999999998</v>
      </c>
      <c r="Q41" s="30">
        <v>973.91593999999998</v>
      </c>
      <c r="R41" s="30">
        <v>973.91593999999998</v>
      </c>
      <c r="T41" s="30">
        <v>1460.87391</v>
      </c>
      <c r="U41" s="30">
        <v>1460.87391</v>
      </c>
      <c r="V41" s="30">
        <v>1460.87391</v>
      </c>
      <c r="W41" s="30">
        <v>1460.87391</v>
      </c>
      <c r="X41" s="30">
        <v>1460.87391</v>
      </c>
    </row>
    <row r="42" spans="1:24" x14ac:dyDescent="0.25">
      <c r="A42" s="10" t="s">
        <v>70</v>
      </c>
      <c r="B42" s="30">
        <v>2207.1177641851491</v>
      </c>
      <c r="C42" s="30">
        <v>2096.7618759759098</v>
      </c>
      <c r="D42" s="30">
        <v>1986.405987766653</v>
      </c>
      <c r="E42" s="30">
        <v>1876.050099557395</v>
      </c>
      <c r="F42" s="30">
        <v>1765.6942113481441</v>
      </c>
      <c r="H42" s="30">
        <v>2207.935366616824</v>
      </c>
      <c r="I42" s="30">
        <v>2097.538598285998</v>
      </c>
      <c r="J42" s="30">
        <v>1987.141829955169</v>
      </c>
      <c r="K42" s="30">
        <v>1876.7450616243359</v>
      </c>
      <c r="L42" s="30">
        <v>1766.3482932934969</v>
      </c>
      <c r="N42" s="30">
        <v>2207.9353666168308</v>
      </c>
      <c r="O42" s="30">
        <v>2097.5385982859948</v>
      </c>
      <c r="P42" s="30">
        <v>1987.1418299551531</v>
      </c>
      <c r="Q42" s="30">
        <v>1876.745061624312</v>
      </c>
      <c r="R42" s="30">
        <v>1766.3482932934669</v>
      </c>
      <c r="T42" s="30">
        <v>2208.7529690484798</v>
      </c>
      <c r="U42" s="30">
        <v>2098.315320596063</v>
      </c>
      <c r="V42" s="30">
        <v>1987.8776721436379</v>
      </c>
      <c r="W42" s="30">
        <v>1877.440023691217</v>
      </c>
      <c r="X42" s="30">
        <v>1767.002375238792</v>
      </c>
    </row>
    <row r="43" spans="1:24" x14ac:dyDescent="0.25">
      <c r="A43" s="10" t="s">
        <v>10</v>
      </c>
      <c r="B43" s="30">
        <v>60071.830690614712</v>
      </c>
      <c r="C43" s="30">
        <v>57068.23915608447</v>
      </c>
      <c r="D43" s="30">
        <v>54064.647621553748</v>
      </c>
      <c r="E43" s="30">
        <v>51061.056087022997</v>
      </c>
      <c r="F43" s="30">
        <v>48057.464552492427</v>
      </c>
      <c r="H43" s="30">
        <v>60094.083637713753</v>
      </c>
      <c r="I43" s="30">
        <v>57089.379455828457</v>
      </c>
      <c r="J43" s="30">
        <v>54084.675273943139</v>
      </c>
      <c r="K43" s="30">
        <v>51079.971092057647</v>
      </c>
      <c r="L43" s="30">
        <v>48075.266910172053</v>
      </c>
      <c r="N43" s="30">
        <v>60094.083637713957</v>
      </c>
      <c r="O43" s="30">
        <v>57089.379455828413</v>
      </c>
      <c r="P43" s="30">
        <v>54084.675273942703</v>
      </c>
      <c r="Q43" s="30">
        <v>51079.971092056992</v>
      </c>
      <c r="R43" s="30">
        <v>48075.266910171224</v>
      </c>
      <c r="T43" s="30">
        <v>60116.336584812299</v>
      </c>
      <c r="U43" s="30">
        <v>57110.519755571862</v>
      </c>
      <c r="V43" s="30">
        <v>54104.702926331243</v>
      </c>
      <c r="W43" s="30">
        <v>51098.886097090712</v>
      </c>
      <c r="X43" s="30">
        <v>48093.069267850064</v>
      </c>
    </row>
    <row r="44" spans="1:24" x14ac:dyDescent="0.25">
      <c r="A44" s="10" t="s">
        <v>26</v>
      </c>
      <c r="B44" s="30">
        <v>66493.600000000006</v>
      </c>
      <c r="C44" s="30">
        <v>63379.7</v>
      </c>
      <c r="D44" s="30">
        <v>60265.8</v>
      </c>
      <c r="E44" s="30">
        <v>57151.8</v>
      </c>
      <c r="F44" s="30">
        <v>54037.9</v>
      </c>
      <c r="H44" s="30">
        <v>67219.199999999997</v>
      </c>
      <c r="I44" s="30">
        <v>64104.1</v>
      </c>
      <c r="J44" s="30">
        <v>60989</v>
      </c>
      <c r="K44" s="30">
        <v>57873.9</v>
      </c>
      <c r="L44" s="30">
        <v>54758.8</v>
      </c>
      <c r="N44" s="30">
        <v>67921.600000000006</v>
      </c>
      <c r="O44" s="30">
        <v>64806.5</v>
      </c>
      <c r="P44" s="30">
        <v>61691.4</v>
      </c>
      <c r="Q44" s="30">
        <v>58576.3</v>
      </c>
      <c r="R44" s="30">
        <v>55461.2</v>
      </c>
      <c r="T44" s="30">
        <v>70754.5</v>
      </c>
      <c r="U44" s="30">
        <v>67638.2</v>
      </c>
      <c r="V44" s="30">
        <v>64522</v>
      </c>
      <c r="W44" s="30">
        <v>61405.7</v>
      </c>
      <c r="X44" s="30">
        <v>58289.5</v>
      </c>
    </row>
    <row r="46" spans="1:24" x14ac:dyDescent="0.25">
      <c r="A46" s="10" t="s">
        <v>143</v>
      </c>
      <c r="B46" s="10">
        <v>100</v>
      </c>
      <c r="C46" s="10">
        <v>95</v>
      </c>
      <c r="D46" s="10">
        <v>90</v>
      </c>
      <c r="E46" s="10">
        <v>85</v>
      </c>
      <c r="F46" s="10">
        <v>80</v>
      </c>
      <c r="G46" s="10" t="s">
        <v>144</v>
      </c>
      <c r="H46" s="10">
        <v>100</v>
      </c>
      <c r="I46" s="10">
        <v>95</v>
      </c>
      <c r="J46" s="10">
        <v>90</v>
      </c>
      <c r="K46" s="10">
        <v>85</v>
      </c>
      <c r="L46" s="10">
        <v>80</v>
      </c>
      <c r="M46" s="10" t="s">
        <v>145</v>
      </c>
      <c r="N46" s="10">
        <v>100</v>
      </c>
      <c r="O46" s="10">
        <v>95</v>
      </c>
      <c r="P46" s="10">
        <v>90</v>
      </c>
      <c r="Q46" s="10">
        <v>85</v>
      </c>
      <c r="R46" s="10">
        <v>80</v>
      </c>
      <c r="S46" s="10" t="s">
        <v>146</v>
      </c>
      <c r="T46" s="10">
        <v>100</v>
      </c>
      <c r="U46" s="10">
        <v>95</v>
      </c>
      <c r="V46" s="10">
        <v>90</v>
      </c>
      <c r="W46" s="10">
        <v>85</v>
      </c>
      <c r="X46" s="10">
        <v>80</v>
      </c>
    </row>
    <row r="47" spans="1:24" x14ac:dyDescent="0.25">
      <c r="A47" s="10" t="s">
        <v>22</v>
      </c>
      <c r="B47" s="30">
        <v>6.431</v>
      </c>
      <c r="C47" s="30">
        <v>6.431</v>
      </c>
      <c r="D47" s="30">
        <v>6.431</v>
      </c>
      <c r="E47" s="30">
        <v>6.431</v>
      </c>
      <c r="F47" s="30">
        <v>6.431</v>
      </c>
      <c r="H47" s="30">
        <v>4.1950000000000003</v>
      </c>
      <c r="I47" s="30">
        <v>4.1950000000000003</v>
      </c>
      <c r="J47" s="30">
        <v>4.1950000000000003</v>
      </c>
      <c r="K47" s="30">
        <v>4.1950000000000003</v>
      </c>
      <c r="L47" s="30">
        <v>4.1950000000000003</v>
      </c>
      <c r="N47" s="30">
        <v>3.62</v>
      </c>
      <c r="O47" s="30">
        <v>3.62</v>
      </c>
      <c r="P47" s="30">
        <v>3.62</v>
      </c>
      <c r="Q47" s="30">
        <v>3.62</v>
      </c>
      <c r="R47" s="30">
        <v>3.62</v>
      </c>
      <c r="T47" s="30">
        <v>2.0990000000000002</v>
      </c>
      <c r="U47" s="30">
        <v>2.0990000000000002</v>
      </c>
      <c r="V47" s="30">
        <v>2.0990000000000002</v>
      </c>
      <c r="W47" s="30">
        <v>2.0990000000000002</v>
      </c>
      <c r="X47" s="30">
        <v>2.0990000000000002</v>
      </c>
    </row>
    <row r="48" spans="1:24" x14ac:dyDescent="0.25">
      <c r="A48" s="10" t="s">
        <v>23</v>
      </c>
      <c r="B48" s="30">
        <v>0</v>
      </c>
      <c r="C48" s="30">
        <v>0</v>
      </c>
      <c r="D48" s="30">
        <v>0</v>
      </c>
      <c r="E48" s="30">
        <v>0</v>
      </c>
      <c r="F48" s="30">
        <v>0</v>
      </c>
      <c r="H48" s="30">
        <v>0</v>
      </c>
      <c r="I48" s="30">
        <v>0</v>
      </c>
      <c r="J48" s="30">
        <v>0</v>
      </c>
      <c r="K48" s="30">
        <v>0</v>
      </c>
      <c r="L48" s="30">
        <v>0</v>
      </c>
      <c r="N48" s="30">
        <v>0</v>
      </c>
      <c r="O48" s="30">
        <v>0</v>
      </c>
      <c r="P48" s="30">
        <v>0</v>
      </c>
      <c r="Q48" s="30">
        <v>0</v>
      </c>
      <c r="R48" s="30">
        <v>0</v>
      </c>
      <c r="T48" s="30">
        <v>0</v>
      </c>
      <c r="U48" s="30">
        <v>0</v>
      </c>
      <c r="V48" s="30">
        <v>0</v>
      </c>
      <c r="W48" s="30">
        <v>0</v>
      </c>
      <c r="X48" s="30">
        <v>0</v>
      </c>
    </row>
    <row r="49" spans="1:24" x14ac:dyDescent="0.25">
      <c r="A49" s="10" t="s">
        <v>24</v>
      </c>
      <c r="B49" s="30">
        <v>0</v>
      </c>
      <c r="C49" s="30">
        <v>0</v>
      </c>
      <c r="D49" s="30">
        <v>0</v>
      </c>
      <c r="E49" s="30">
        <v>0</v>
      </c>
      <c r="F49" s="30">
        <v>0</v>
      </c>
      <c r="H49" s="30">
        <v>0</v>
      </c>
      <c r="I49" s="30">
        <v>0</v>
      </c>
      <c r="J49" s="30">
        <v>0</v>
      </c>
      <c r="K49" s="30">
        <v>0</v>
      </c>
      <c r="L49" s="30">
        <v>0</v>
      </c>
      <c r="N49" s="30">
        <v>0</v>
      </c>
      <c r="O49" s="30">
        <v>0</v>
      </c>
      <c r="P49" s="30">
        <v>0</v>
      </c>
      <c r="Q49" s="30">
        <v>0</v>
      </c>
      <c r="R49" s="30">
        <v>0</v>
      </c>
      <c r="T49" s="30">
        <v>0</v>
      </c>
      <c r="U49" s="30">
        <v>0</v>
      </c>
      <c r="V49" s="30">
        <v>0</v>
      </c>
      <c r="W49" s="30">
        <v>0</v>
      </c>
      <c r="X49" s="30">
        <v>0</v>
      </c>
    </row>
    <row r="50" spans="1:24" x14ac:dyDescent="0.25">
      <c r="A50" s="10" t="s">
        <v>25</v>
      </c>
      <c r="B50" s="30">
        <v>6</v>
      </c>
      <c r="C50" s="30">
        <v>6</v>
      </c>
      <c r="D50" s="30">
        <v>6</v>
      </c>
      <c r="E50" s="30">
        <v>6</v>
      </c>
      <c r="F50" s="30">
        <v>6</v>
      </c>
      <c r="H50" s="30">
        <v>7</v>
      </c>
      <c r="I50" s="30">
        <v>7</v>
      </c>
      <c r="J50" s="30">
        <v>7</v>
      </c>
      <c r="K50" s="30">
        <v>7</v>
      </c>
      <c r="L50" s="30">
        <v>7</v>
      </c>
      <c r="N50" s="30">
        <v>8</v>
      </c>
      <c r="O50" s="30">
        <v>8</v>
      </c>
      <c r="P50" s="30">
        <v>8</v>
      </c>
      <c r="Q50" s="30">
        <v>8</v>
      </c>
      <c r="R50" s="30">
        <v>8</v>
      </c>
      <c r="T50" s="30">
        <v>12</v>
      </c>
      <c r="U50" s="30">
        <v>12</v>
      </c>
      <c r="V50" s="30">
        <v>12</v>
      </c>
      <c r="W50" s="30">
        <v>12</v>
      </c>
      <c r="X50" s="30">
        <v>12</v>
      </c>
    </row>
    <row r="51" spans="1:24" x14ac:dyDescent="0.25">
      <c r="A51" s="10" t="s">
        <v>64</v>
      </c>
      <c r="B51" s="30">
        <v>14148.266</v>
      </c>
      <c r="C51" s="30">
        <v>14148.266</v>
      </c>
      <c r="D51" s="30">
        <v>14148.266</v>
      </c>
      <c r="E51" s="30">
        <v>14148.266</v>
      </c>
      <c r="F51" s="30">
        <v>14148.266</v>
      </c>
      <c r="H51" s="30">
        <v>9227.9879999999994</v>
      </c>
      <c r="I51" s="30">
        <v>9227.9879999999994</v>
      </c>
      <c r="J51" s="30">
        <v>9227.9879999999994</v>
      </c>
      <c r="K51" s="30">
        <v>9227.9879999999994</v>
      </c>
      <c r="L51" s="30">
        <v>9227.9879999999994</v>
      </c>
      <c r="N51" s="30">
        <v>7963.956000000001</v>
      </c>
      <c r="O51" s="30">
        <v>7963.956000000001</v>
      </c>
      <c r="P51" s="30">
        <v>7963.956000000001</v>
      </c>
      <c r="Q51" s="30">
        <v>7963.956000000001</v>
      </c>
      <c r="R51" s="30">
        <v>7963.956000000001</v>
      </c>
      <c r="T51" s="30">
        <v>4616.8320000000003</v>
      </c>
      <c r="U51" s="30">
        <v>4616.8320000000003</v>
      </c>
      <c r="V51" s="30">
        <v>4616.8320000000003</v>
      </c>
      <c r="W51" s="30">
        <v>4616.8320000000003</v>
      </c>
      <c r="X51" s="30">
        <v>4616.8320000000003</v>
      </c>
    </row>
    <row r="52" spans="1:24" x14ac:dyDescent="0.25">
      <c r="A52" s="10" t="s">
        <v>65</v>
      </c>
      <c r="B52" s="30">
        <v>1377.922178076004</v>
      </c>
      <c r="C52" s="30">
        <v>1377.922178076004</v>
      </c>
      <c r="D52" s="30">
        <v>1377.922178076004</v>
      </c>
      <c r="E52" s="30">
        <v>1377.922178076004</v>
      </c>
      <c r="F52" s="30">
        <v>1377.922178076004</v>
      </c>
      <c r="H52" s="30">
        <v>898.72846073287189</v>
      </c>
      <c r="I52" s="30">
        <v>898.72846073287189</v>
      </c>
      <c r="J52" s="30">
        <v>898.72846073287189</v>
      </c>
      <c r="K52" s="30">
        <v>898.72846073287189</v>
      </c>
      <c r="L52" s="30">
        <v>898.72846073287189</v>
      </c>
      <c r="N52" s="30">
        <v>775.62236938586409</v>
      </c>
      <c r="O52" s="30">
        <v>775.62236938586409</v>
      </c>
      <c r="P52" s="30">
        <v>775.62236938586409</v>
      </c>
      <c r="Q52" s="30">
        <v>775.62236938586409</v>
      </c>
      <c r="R52" s="30">
        <v>775.62236938586409</v>
      </c>
      <c r="T52" s="30">
        <v>449.64062771020798</v>
      </c>
      <c r="U52" s="30">
        <v>449.64062771020798</v>
      </c>
      <c r="V52" s="30">
        <v>449.64062771020798</v>
      </c>
      <c r="W52" s="30">
        <v>449.64062771020798</v>
      </c>
      <c r="X52" s="30">
        <v>449.64062771020798</v>
      </c>
    </row>
    <row r="53" spans="1:24" x14ac:dyDescent="0.25">
      <c r="A53" s="10" t="s">
        <v>66</v>
      </c>
      <c r="B53" s="30">
        <v>0</v>
      </c>
      <c r="C53" s="30">
        <v>0</v>
      </c>
      <c r="D53" s="30">
        <v>0</v>
      </c>
      <c r="E53" s="30">
        <v>0</v>
      </c>
      <c r="F53" s="30">
        <v>0</v>
      </c>
      <c r="H53" s="30">
        <v>0</v>
      </c>
      <c r="I53" s="30">
        <v>0</v>
      </c>
      <c r="J53" s="30">
        <v>0</v>
      </c>
      <c r="K53" s="30">
        <v>0</v>
      </c>
      <c r="L53" s="30">
        <v>0</v>
      </c>
      <c r="N53" s="30">
        <v>0</v>
      </c>
      <c r="O53" s="30">
        <v>0</v>
      </c>
      <c r="P53" s="30">
        <v>0</v>
      </c>
      <c r="Q53" s="30">
        <v>0</v>
      </c>
      <c r="R53" s="30">
        <v>0</v>
      </c>
      <c r="T53" s="30">
        <v>0</v>
      </c>
      <c r="U53" s="30">
        <v>0</v>
      </c>
      <c r="V53" s="30">
        <v>0</v>
      </c>
      <c r="W53" s="30">
        <v>0</v>
      </c>
      <c r="X53" s="30">
        <v>0</v>
      </c>
    </row>
    <row r="54" spans="1:24" x14ac:dyDescent="0.25">
      <c r="A54" s="10" t="s">
        <v>67</v>
      </c>
      <c r="B54" s="30">
        <v>0</v>
      </c>
      <c r="C54" s="30">
        <v>0</v>
      </c>
      <c r="D54" s="30">
        <v>0</v>
      </c>
      <c r="E54" s="30">
        <v>0</v>
      </c>
      <c r="F54" s="30">
        <v>0</v>
      </c>
      <c r="H54" s="30">
        <v>0</v>
      </c>
      <c r="I54" s="30">
        <v>0</v>
      </c>
      <c r="J54" s="30">
        <v>0</v>
      </c>
      <c r="K54" s="30">
        <v>0</v>
      </c>
      <c r="L54" s="30">
        <v>0</v>
      </c>
      <c r="N54" s="30">
        <v>0</v>
      </c>
      <c r="O54" s="30">
        <v>0</v>
      </c>
      <c r="P54" s="30">
        <v>0</v>
      </c>
      <c r="Q54" s="30">
        <v>0</v>
      </c>
      <c r="R54" s="30">
        <v>0</v>
      </c>
      <c r="T54" s="30">
        <v>0</v>
      </c>
      <c r="U54" s="30">
        <v>0</v>
      </c>
      <c r="V54" s="30">
        <v>0</v>
      </c>
      <c r="W54" s="30">
        <v>0</v>
      </c>
      <c r="X54" s="30">
        <v>0</v>
      </c>
    </row>
    <row r="55" spans="1:24" x14ac:dyDescent="0.25">
      <c r="A55" s="10" t="s">
        <v>68</v>
      </c>
      <c r="B55" s="30">
        <v>3484.5</v>
      </c>
      <c r="C55" s="30">
        <v>3484.5</v>
      </c>
      <c r="D55" s="30">
        <v>3484.5</v>
      </c>
      <c r="E55" s="30">
        <v>3484.5</v>
      </c>
      <c r="F55" s="30">
        <v>3484.5</v>
      </c>
      <c r="H55" s="30">
        <v>4065.25</v>
      </c>
      <c r="I55" s="30">
        <v>4065.25</v>
      </c>
      <c r="J55" s="30">
        <v>4065.25</v>
      </c>
      <c r="K55" s="30">
        <v>4065.25</v>
      </c>
      <c r="L55" s="30">
        <v>4065.25</v>
      </c>
      <c r="N55" s="30">
        <v>4646</v>
      </c>
      <c r="O55" s="30">
        <v>4646</v>
      </c>
      <c r="P55" s="30">
        <v>4646</v>
      </c>
      <c r="Q55" s="30">
        <v>4646</v>
      </c>
      <c r="R55" s="30">
        <v>4646</v>
      </c>
      <c r="T55" s="30">
        <v>6969</v>
      </c>
      <c r="U55" s="30">
        <v>6969</v>
      </c>
      <c r="V55" s="30">
        <v>6969</v>
      </c>
      <c r="W55" s="30">
        <v>6969</v>
      </c>
      <c r="X55" s="30">
        <v>6969</v>
      </c>
    </row>
    <row r="56" spans="1:24" x14ac:dyDescent="0.25">
      <c r="A56" s="10" t="s">
        <v>69</v>
      </c>
      <c r="B56" s="30">
        <v>730.43695500000001</v>
      </c>
      <c r="C56" s="30">
        <v>730.43695500000001</v>
      </c>
      <c r="D56" s="30">
        <v>730.43695500000001</v>
      </c>
      <c r="E56" s="30">
        <v>730.43695500000001</v>
      </c>
      <c r="F56" s="30">
        <v>730.43695500000001</v>
      </c>
      <c r="H56" s="30">
        <v>852.17644749999999</v>
      </c>
      <c r="I56" s="30">
        <v>852.17644749999999</v>
      </c>
      <c r="J56" s="30">
        <v>852.17644749999999</v>
      </c>
      <c r="K56" s="30">
        <v>852.17644749999999</v>
      </c>
      <c r="L56" s="30">
        <v>852.17644749999999</v>
      </c>
      <c r="N56" s="30">
        <v>973.91593999999998</v>
      </c>
      <c r="O56" s="30">
        <v>973.91593999999998</v>
      </c>
      <c r="P56" s="30">
        <v>973.91593999999998</v>
      </c>
      <c r="Q56" s="30">
        <v>973.91593999999998</v>
      </c>
      <c r="R56" s="30">
        <v>973.91593999999998</v>
      </c>
      <c r="T56" s="30">
        <v>1460.87391</v>
      </c>
      <c r="U56" s="30">
        <v>1460.87391</v>
      </c>
      <c r="V56" s="30">
        <v>1460.87391</v>
      </c>
      <c r="W56" s="30">
        <v>1460.87391</v>
      </c>
      <c r="X56" s="30">
        <v>1460.87391</v>
      </c>
    </row>
    <row r="57" spans="1:24" x14ac:dyDescent="0.25">
      <c r="A57" s="10" t="s">
        <v>70</v>
      </c>
      <c r="B57" s="30">
        <v>1345.666254334102</v>
      </c>
      <c r="C57" s="30">
        <v>1235.310366124847</v>
      </c>
      <c r="D57" s="30">
        <v>1124.954479886801</v>
      </c>
      <c r="E57" s="30">
        <v>1014.598590042341</v>
      </c>
      <c r="F57" s="30">
        <v>904.24270493549625</v>
      </c>
      <c r="H57" s="30">
        <v>1645.113711254867</v>
      </c>
      <c r="I57" s="30">
        <v>1534.71694292403</v>
      </c>
      <c r="J57" s="30">
        <v>1424.320174593191</v>
      </c>
      <c r="K57" s="30">
        <v>1313.923406262347</v>
      </c>
      <c r="L57" s="30">
        <v>1203.5266379315019</v>
      </c>
      <c r="N57" s="30">
        <v>1720.0943996075471</v>
      </c>
      <c r="O57" s="30">
        <v>1609.6976312766949</v>
      </c>
      <c r="P57" s="30">
        <v>1499.3008629458441</v>
      </c>
      <c r="Q57" s="30">
        <v>1388.9040946149919</v>
      </c>
      <c r="R57" s="30">
        <v>1278.5073262841429</v>
      </c>
      <c r="T57" s="30">
        <v>1926.9339740042151</v>
      </c>
      <c r="U57" s="30">
        <v>1816.4963255517901</v>
      </c>
      <c r="V57" s="30">
        <v>1706.0586770993621</v>
      </c>
      <c r="W57" s="30">
        <v>1595.621028646935</v>
      </c>
      <c r="X57" s="30">
        <v>1485.1833801945079</v>
      </c>
    </row>
    <row r="58" spans="1:24" x14ac:dyDescent="0.25">
      <c r="A58" s="10" t="s">
        <v>10</v>
      </c>
      <c r="B58" s="30">
        <v>29966.260250173549</v>
      </c>
      <c r="C58" s="30">
        <v>27508.776267375721</v>
      </c>
      <c r="D58" s="30">
        <v>25051.292328474199</v>
      </c>
      <c r="E58" s="30">
        <v>22593.808309262469</v>
      </c>
      <c r="F58" s="30">
        <v>20136.324395551332</v>
      </c>
      <c r="H58" s="30">
        <v>36634.570759141978</v>
      </c>
      <c r="I58" s="30">
        <v>34176.176428508319</v>
      </c>
      <c r="J58" s="30">
        <v>31717.78209787462</v>
      </c>
      <c r="K58" s="30">
        <v>29259.38776724082</v>
      </c>
      <c r="L58" s="30">
        <v>26800.993436606968</v>
      </c>
      <c r="N58" s="30">
        <v>38304.294447074848</v>
      </c>
      <c r="O58" s="30">
        <v>35845.900116440862</v>
      </c>
      <c r="P58" s="30">
        <v>33387.505785806898</v>
      </c>
      <c r="Q58" s="30">
        <v>30929.111455172901</v>
      </c>
      <c r="R58" s="30">
        <v>28470.717124538991</v>
      </c>
      <c r="T58" s="30">
        <v>42910.346279349447</v>
      </c>
      <c r="U58" s="30">
        <v>40451.041600879827</v>
      </c>
      <c r="V58" s="30">
        <v>37991.736922410142</v>
      </c>
      <c r="W58" s="30">
        <v>35532.432243940479</v>
      </c>
      <c r="X58" s="30">
        <v>33073.127565470808</v>
      </c>
    </row>
    <row r="59" spans="1:24" x14ac:dyDescent="0.25">
      <c r="A59" s="10" t="s">
        <v>26</v>
      </c>
      <c r="B59" s="30">
        <v>51053</v>
      </c>
      <c r="C59" s="30">
        <v>48485.2</v>
      </c>
      <c r="D59" s="30">
        <v>45917.4</v>
      </c>
      <c r="E59" s="30">
        <v>43349.5</v>
      </c>
      <c r="F59" s="30">
        <v>40781.699999999997</v>
      </c>
      <c r="H59" s="30">
        <v>53323.7</v>
      </c>
      <c r="I59" s="30">
        <v>50754.9</v>
      </c>
      <c r="J59" s="30">
        <v>48186.1</v>
      </c>
      <c r="K59" s="30">
        <v>45617.3</v>
      </c>
      <c r="L59" s="30">
        <v>43048.6</v>
      </c>
      <c r="N59" s="30">
        <v>54383.7</v>
      </c>
      <c r="O59" s="30">
        <v>51814.9</v>
      </c>
      <c r="P59" s="30">
        <v>49246.1</v>
      </c>
      <c r="Q59" s="30">
        <v>46677.3</v>
      </c>
      <c r="R59" s="30">
        <v>44108.6</v>
      </c>
      <c r="T59" s="30">
        <v>58333.2</v>
      </c>
      <c r="U59" s="30">
        <v>55763.5</v>
      </c>
      <c r="V59" s="30">
        <v>53193.7</v>
      </c>
      <c r="W59" s="30">
        <v>50624</v>
      </c>
      <c r="X59" s="30">
        <v>48054.3</v>
      </c>
    </row>
    <row r="61" spans="1:24" x14ac:dyDescent="0.25">
      <c r="A61" s="10" t="s">
        <v>147</v>
      </c>
      <c r="B61" s="10">
        <v>100</v>
      </c>
      <c r="C61" s="10">
        <v>95</v>
      </c>
      <c r="D61" s="10">
        <v>90</v>
      </c>
      <c r="E61" s="10">
        <v>85</v>
      </c>
      <c r="F61" s="10">
        <v>80</v>
      </c>
      <c r="G61" s="10" t="s">
        <v>148</v>
      </c>
      <c r="H61" s="10">
        <v>100</v>
      </c>
      <c r="I61" s="10">
        <v>95</v>
      </c>
      <c r="J61" s="10">
        <v>90</v>
      </c>
      <c r="K61" s="10">
        <v>85</v>
      </c>
      <c r="L61" s="10">
        <v>80</v>
      </c>
      <c r="M61" s="10" t="s">
        <v>149</v>
      </c>
      <c r="N61" s="10">
        <v>100</v>
      </c>
      <c r="O61" s="10">
        <v>95</v>
      </c>
      <c r="P61" s="10">
        <v>90</v>
      </c>
      <c r="Q61" s="10">
        <v>85</v>
      </c>
      <c r="R61" s="10">
        <v>80</v>
      </c>
      <c r="S61" s="10" t="s">
        <v>150</v>
      </c>
      <c r="T61" s="10">
        <v>100</v>
      </c>
      <c r="U61" s="10">
        <v>95</v>
      </c>
      <c r="V61" s="10">
        <v>90</v>
      </c>
      <c r="W61" s="10">
        <v>85</v>
      </c>
      <c r="X61" s="10">
        <v>80</v>
      </c>
    </row>
    <row r="62" spans="1:24" x14ac:dyDescent="0.25">
      <c r="A62" s="10" t="s">
        <v>22</v>
      </c>
      <c r="B62" s="30">
        <v>33.811999999999998</v>
      </c>
      <c r="C62" s="30">
        <v>23.29</v>
      </c>
      <c r="D62" s="30">
        <v>18.690000000000001</v>
      </c>
      <c r="E62" s="30">
        <v>17.026</v>
      </c>
      <c r="F62" s="30">
        <v>15.493</v>
      </c>
      <c r="H62" s="30">
        <v>35.64</v>
      </c>
      <c r="I62" s="30">
        <v>24.288</v>
      </c>
      <c r="J62" s="30">
        <v>19.352</v>
      </c>
      <c r="K62" s="30">
        <v>17.369</v>
      </c>
      <c r="L62" s="30">
        <v>16.151</v>
      </c>
      <c r="N62" s="30">
        <v>35.576000000000001</v>
      </c>
      <c r="O62" s="30">
        <v>24.273</v>
      </c>
      <c r="P62" s="30">
        <v>19.718</v>
      </c>
      <c r="Q62" s="30">
        <v>17.622</v>
      </c>
      <c r="R62" s="30">
        <v>16.260000000000002</v>
      </c>
      <c r="T62" s="30">
        <v>36.363</v>
      </c>
      <c r="U62" s="30">
        <v>24.634</v>
      </c>
      <c r="V62" s="30">
        <v>20.791</v>
      </c>
      <c r="W62" s="30">
        <v>18.78</v>
      </c>
      <c r="X62" s="30">
        <v>17.084</v>
      </c>
    </row>
    <row r="63" spans="1:24" x14ac:dyDescent="0.25">
      <c r="A63" s="10" t="s">
        <v>23</v>
      </c>
      <c r="B63" s="30">
        <v>4.76</v>
      </c>
      <c r="C63" s="30">
        <v>4.76</v>
      </c>
      <c r="D63" s="30">
        <v>4.76</v>
      </c>
      <c r="E63" s="30">
        <v>3.7959999999999998</v>
      </c>
      <c r="F63" s="30">
        <v>3.173</v>
      </c>
      <c r="H63" s="30">
        <v>6.077</v>
      </c>
      <c r="I63" s="30">
        <v>5.83</v>
      </c>
      <c r="J63" s="30">
        <v>5.6509999999999998</v>
      </c>
      <c r="K63" s="30">
        <v>4.9329999999999998</v>
      </c>
      <c r="L63" s="30">
        <v>4.3490000000000002</v>
      </c>
      <c r="N63" s="30">
        <v>6.78</v>
      </c>
      <c r="O63" s="30">
        <v>6.78</v>
      </c>
      <c r="P63" s="30">
        <v>6.3159999999999998</v>
      </c>
      <c r="Q63" s="30">
        <v>5.5739999999999998</v>
      </c>
      <c r="R63" s="30">
        <v>4.8579999999999997</v>
      </c>
      <c r="T63" s="30">
        <v>10.62</v>
      </c>
      <c r="U63" s="30">
        <v>10.62</v>
      </c>
      <c r="V63" s="30">
        <v>9.4169999999999998</v>
      </c>
      <c r="W63" s="30">
        <v>7.8490000000000002</v>
      </c>
      <c r="X63" s="30">
        <v>6.8780000000000001</v>
      </c>
    </row>
    <row r="64" spans="1:24" x14ac:dyDescent="0.25">
      <c r="A64" s="10" t="s">
        <v>24</v>
      </c>
      <c r="B64" s="30">
        <v>132.203</v>
      </c>
      <c r="C64" s="30">
        <v>34.078000000000003</v>
      </c>
      <c r="D64" s="30">
        <v>32.591999999999999</v>
      </c>
      <c r="E64" s="30">
        <v>29.635999999999999</v>
      </c>
      <c r="F64" s="30">
        <v>26.606000000000002</v>
      </c>
      <c r="H64" s="30">
        <v>146.971</v>
      </c>
      <c r="I64" s="30">
        <v>48.542999999999999</v>
      </c>
      <c r="J64" s="30">
        <v>47.966999999999999</v>
      </c>
      <c r="K64" s="30">
        <v>45.564999999999998</v>
      </c>
      <c r="L64" s="30">
        <v>41.582000000000001</v>
      </c>
      <c r="N64" s="30">
        <v>149.63</v>
      </c>
      <c r="O64" s="30">
        <v>50.686</v>
      </c>
      <c r="P64" s="30">
        <v>49.664000000000001</v>
      </c>
      <c r="Q64" s="30">
        <v>47.256</v>
      </c>
      <c r="R64" s="30">
        <v>43.707000000000001</v>
      </c>
      <c r="T64" s="30">
        <v>158.45699999999999</v>
      </c>
      <c r="U64" s="30">
        <v>58.228999999999999</v>
      </c>
      <c r="V64" s="30">
        <v>56.198</v>
      </c>
      <c r="W64" s="30">
        <v>53.253</v>
      </c>
      <c r="X64" s="30">
        <v>50.017000000000003</v>
      </c>
    </row>
    <row r="65" spans="1:24" x14ac:dyDescent="0.25">
      <c r="A65" s="10" t="s">
        <v>25</v>
      </c>
      <c r="B65" s="30">
        <v>0</v>
      </c>
      <c r="C65" s="30">
        <v>0</v>
      </c>
      <c r="D65" s="30">
        <v>0</v>
      </c>
      <c r="E65" s="30">
        <v>0</v>
      </c>
      <c r="F65" s="30">
        <v>0</v>
      </c>
      <c r="H65" s="30">
        <v>0</v>
      </c>
      <c r="I65" s="30">
        <v>0</v>
      </c>
      <c r="J65" s="30">
        <v>0</v>
      </c>
      <c r="K65" s="30">
        <v>0</v>
      </c>
      <c r="L65" s="30">
        <v>0</v>
      </c>
      <c r="N65" s="30">
        <v>0</v>
      </c>
      <c r="O65" s="30">
        <v>0</v>
      </c>
      <c r="P65" s="30">
        <v>0</v>
      </c>
      <c r="Q65" s="30">
        <v>0</v>
      </c>
      <c r="R65" s="30">
        <v>0</v>
      </c>
      <c r="T65" s="30">
        <v>0</v>
      </c>
      <c r="U65" s="30">
        <v>0</v>
      </c>
      <c r="V65" s="30">
        <v>0</v>
      </c>
      <c r="W65" s="30">
        <v>0</v>
      </c>
      <c r="X65" s="30">
        <v>0</v>
      </c>
    </row>
    <row r="66" spans="1:24" x14ac:dyDescent="0.25">
      <c r="A66" s="10" t="s">
        <v>64</v>
      </c>
      <c r="B66" s="30">
        <v>74386.84</v>
      </c>
      <c r="C66" s="30">
        <v>51238.66</v>
      </c>
      <c r="D66" s="30">
        <v>41117.339999999997</v>
      </c>
      <c r="E66" s="30">
        <v>37458.300000000003</v>
      </c>
      <c r="F66" s="30">
        <v>34085.040000000001</v>
      </c>
      <c r="H66" s="30">
        <v>78408</v>
      </c>
      <c r="I66" s="30">
        <v>53432.94</v>
      </c>
      <c r="J66" s="30">
        <v>42575.06</v>
      </c>
      <c r="K66" s="30">
        <v>38211.800000000003</v>
      </c>
      <c r="L66" s="30">
        <v>35532.86</v>
      </c>
      <c r="N66" s="30">
        <v>78267.64</v>
      </c>
      <c r="O66" s="30">
        <v>53400.600000000013</v>
      </c>
      <c r="P66" s="30">
        <v>43378.94</v>
      </c>
      <c r="Q66" s="30">
        <v>38768.620000000003</v>
      </c>
      <c r="R66" s="30">
        <v>35772.44</v>
      </c>
      <c r="T66" s="30">
        <v>79999.48</v>
      </c>
      <c r="U66" s="30">
        <v>54195.9</v>
      </c>
      <c r="V66" s="30">
        <v>45740.2</v>
      </c>
      <c r="W66" s="30">
        <v>41315.339999999997</v>
      </c>
      <c r="X66" s="30">
        <v>37585.899999999987</v>
      </c>
    </row>
    <row r="67" spans="1:24" x14ac:dyDescent="0.25">
      <c r="A67" s="10" t="s">
        <v>65</v>
      </c>
      <c r="B67" s="30">
        <v>7244.6529202229594</v>
      </c>
      <c r="C67" s="30">
        <v>4990.2147718240394</v>
      </c>
      <c r="D67" s="30">
        <v>4004.4832836399601</v>
      </c>
      <c r="E67" s="30">
        <v>3648.1235455301999</v>
      </c>
      <c r="F67" s="30">
        <v>3319.5963771537599</v>
      </c>
      <c r="H67" s="30">
        <v>7636.2801023520014</v>
      </c>
      <c r="I67" s="30">
        <v>5203.9191987063596</v>
      </c>
      <c r="J67" s="30">
        <v>4146.4529580456401</v>
      </c>
      <c r="K67" s="30">
        <v>3721.5081116092001</v>
      </c>
      <c r="L67" s="30">
        <v>3460.6018747788398</v>
      </c>
      <c r="N67" s="30">
        <v>7622.6102182181603</v>
      </c>
      <c r="O67" s="30">
        <v>5200.7695545564011</v>
      </c>
      <c r="P67" s="30">
        <v>4224.7441126303602</v>
      </c>
      <c r="Q67" s="30">
        <v>3775.7376989802801</v>
      </c>
      <c r="R67" s="30">
        <v>3483.9349528693601</v>
      </c>
      <c r="T67" s="30">
        <v>7791.2768763711192</v>
      </c>
      <c r="U67" s="30">
        <v>5278.2250892645998</v>
      </c>
      <c r="V67" s="30">
        <v>4454.7109878787996</v>
      </c>
      <c r="W67" s="30">
        <v>4023.76681925196</v>
      </c>
      <c r="X67" s="30">
        <v>3660.5507129245998</v>
      </c>
    </row>
    <row r="68" spans="1:24" x14ac:dyDescent="0.25">
      <c r="A68" s="10" t="s">
        <v>66</v>
      </c>
      <c r="B68" s="30">
        <v>95547.577147277814</v>
      </c>
      <c r="C68" s="30">
        <v>29154.44263327782</v>
      </c>
      <c r="D68" s="30">
        <v>28148.511679277821</v>
      </c>
      <c r="E68" s="30">
        <v>24914.172367243631</v>
      </c>
      <c r="F68" s="30">
        <v>22065.738918670981</v>
      </c>
      <c r="H68" s="30">
        <v>107227.2546874228</v>
      </c>
      <c r="I68" s="30">
        <v>40312.474918407948</v>
      </c>
      <c r="J68" s="30">
        <v>39692.771761622731</v>
      </c>
      <c r="K68" s="30">
        <v>37148.542543476928</v>
      </c>
      <c r="L68" s="30">
        <v>33705.448138577704</v>
      </c>
      <c r="N68" s="30">
        <v>109926.15452599651</v>
      </c>
      <c r="O68" s="30">
        <v>42978.462259996551</v>
      </c>
      <c r="P68" s="30">
        <v>41693.389804354767</v>
      </c>
      <c r="Q68" s="30">
        <v>39113.148263041898</v>
      </c>
      <c r="R68" s="30">
        <v>35794.385860306589</v>
      </c>
      <c r="T68" s="30">
        <v>120816.769985145</v>
      </c>
      <c r="U68" s="30">
        <v>53000.229977145049</v>
      </c>
      <c r="V68" s="30">
        <v>50085.21598447852</v>
      </c>
      <c r="W68" s="30">
        <v>46084.272862325401</v>
      </c>
      <c r="X68" s="30">
        <v>42652.006925618902</v>
      </c>
    </row>
    <row r="69" spans="1:24" x14ac:dyDescent="0.25">
      <c r="A69" s="10" t="s">
        <v>67</v>
      </c>
      <c r="B69" s="30">
        <v>19313.191352373</v>
      </c>
      <c r="C69" s="30">
        <v>4978.4099367152994</v>
      </c>
      <c r="D69" s="30">
        <v>4761.2218125156014</v>
      </c>
      <c r="E69" s="30">
        <v>4329.4313109369004</v>
      </c>
      <c r="F69" s="30">
        <v>3886.7572987286999</v>
      </c>
      <c r="H69" s="30">
        <v>21470.609942661002</v>
      </c>
      <c r="I69" s="30">
        <v>7091.5056125739002</v>
      </c>
      <c r="J69" s="30">
        <v>7007.3154491406003</v>
      </c>
      <c r="K69" s="30">
        <v>6656.5304058714</v>
      </c>
      <c r="L69" s="30">
        <v>6074.6497187792993</v>
      </c>
      <c r="N69" s="30">
        <v>21859.056315329999</v>
      </c>
      <c r="O69" s="30">
        <v>7404.5416740086994</v>
      </c>
      <c r="P69" s="30">
        <v>7255.2841866239996</v>
      </c>
      <c r="Q69" s="30">
        <v>6903.4765316178</v>
      </c>
      <c r="R69" s="30">
        <v>6385.0269896978998</v>
      </c>
      <c r="T69" s="30">
        <v>23148.569715687001</v>
      </c>
      <c r="U69" s="30">
        <v>8506.4642555825994</v>
      </c>
      <c r="V69" s="30">
        <v>8209.8045906788993</v>
      </c>
      <c r="W69" s="30">
        <v>7779.5772241839004</v>
      </c>
      <c r="X69" s="30">
        <v>7306.8530356469992</v>
      </c>
    </row>
    <row r="70" spans="1:24" x14ac:dyDescent="0.25">
      <c r="A70" s="10" t="s">
        <v>68</v>
      </c>
      <c r="B70" s="30">
        <v>0</v>
      </c>
      <c r="C70" s="30">
        <v>0</v>
      </c>
      <c r="D70" s="30">
        <v>0</v>
      </c>
      <c r="E70" s="30">
        <v>0</v>
      </c>
      <c r="F70" s="30">
        <v>0</v>
      </c>
      <c r="H70" s="30">
        <v>0</v>
      </c>
      <c r="I70" s="30">
        <v>0</v>
      </c>
      <c r="J70" s="30">
        <v>0</v>
      </c>
      <c r="K70" s="30">
        <v>0</v>
      </c>
      <c r="L70" s="30">
        <v>0</v>
      </c>
      <c r="N70" s="30">
        <v>0</v>
      </c>
      <c r="O70" s="30">
        <v>0</v>
      </c>
      <c r="P70" s="30">
        <v>0</v>
      </c>
      <c r="Q70" s="30">
        <v>0</v>
      </c>
      <c r="R70" s="30">
        <v>0</v>
      </c>
      <c r="T70" s="30">
        <v>0</v>
      </c>
      <c r="U70" s="30">
        <v>0</v>
      </c>
      <c r="V70" s="30">
        <v>0</v>
      </c>
      <c r="W70" s="30">
        <v>0</v>
      </c>
      <c r="X70" s="30">
        <v>0</v>
      </c>
    </row>
    <row r="71" spans="1:24" x14ac:dyDescent="0.25">
      <c r="A71" s="10" t="s">
        <v>69</v>
      </c>
      <c r="B71" s="30">
        <v>0</v>
      </c>
      <c r="C71" s="30">
        <v>0</v>
      </c>
      <c r="D71" s="30">
        <v>0</v>
      </c>
      <c r="E71" s="30">
        <v>0</v>
      </c>
      <c r="F71" s="30">
        <v>0</v>
      </c>
      <c r="H71" s="30">
        <v>0</v>
      </c>
      <c r="I71" s="30">
        <v>0</v>
      </c>
      <c r="J71" s="30">
        <v>0</v>
      </c>
      <c r="K71" s="30">
        <v>0</v>
      </c>
      <c r="L71" s="30">
        <v>0</v>
      </c>
      <c r="N71" s="30">
        <v>0</v>
      </c>
      <c r="O71" s="30">
        <v>0</v>
      </c>
      <c r="P71" s="30">
        <v>0</v>
      </c>
      <c r="Q71" s="30">
        <v>0</v>
      </c>
      <c r="R71" s="30">
        <v>0</v>
      </c>
      <c r="T71" s="30">
        <v>0</v>
      </c>
      <c r="U71" s="30">
        <v>0</v>
      </c>
      <c r="V71" s="30">
        <v>0</v>
      </c>
      <c r="W71" s="30">
        <v>0</v>
      </c>
      <c r="X71" s="30">
        <v>0</v>
      </c>
    </row>
    <row r="72" spans="1:24" x14ac:dyDescent="0.25">
      <c r="A72" s="10" t="s">
        <v>70</v>
      </c>
      <c r="B72" s="30">
        <v>0</v>
      </c>
      <c r="C72" s="30">
        <v>0</v>
      </c>
      <c r="D72" s="30">
        <v>0</v>
      </c>
      <c r="E72" s="30">
        <v>0</v>
      </c>
      <c r="F72" s="30">
        <v>0</v>
      </c>
      <c r="H72" s="30">
        <v>0</v>
      </c>
      <c r="I72" s="30">
        <v>0</v>
      </c>
      <c r="J72" s="30">
        <v>0</v>
      </c>
      <c r="K72" s="30">
        <v>0</v>
      </c>
      <c r="L72" s="30">
        <v>0</v>
      </c>
      <c r="N72" s="30">
        <v>0</v>
      </c>
      <c r="O72" s="30">
        <v>0</v>
      </c>
      <c r="P72" s="30">
        <v>0</v>
      </c>
      <c r="Q72" s="30">
        <v>0</v>
      </c>
      <c r="R72" s="30">
        <v>0</v>
      </c>
      <c r="T72" s="30">
        <v>0</v>
      </c>
      <c r="U72" s="30">
        <v>0</v>
      </c>
      <c r="V72" s="30">
        <v>0</v>
      </c>
      <c r="W72" s="30">
        <v>0</v>
      </c>
      <c r="X72" s="30">
        <v>0</v>
      </c>
    </row>
    <row r="73" spans="1:24" x14ac:dyDescent="0.25">
      <c r="A73" s="10" t="s">
        <v>10</v>
      </c>
      <c r="B73" s="30">
        <v>0</v>
      </c>
      <c r="C73" s="30">
        <v>0</v>
      </c>
      <c r="D73" s="30">
        <v>0</v>
      </c>
      <c r="E73" s="30">
        <v>0</v>
      </c>
      <c r="F73" s="30">
        <v>0</v>
      </c>
      <c r="H73" s="30">
        <v>0</v>
      </c>
      <c r="I73" s="30">
        <v>0</v>
      </c>
      <c r="J73" s="30">
        <v>0</v>
      </c>
      <c r="K73" s="30">
        <v>0</v>
      </c>
      <c r="L73" s="30">
        <v>0</v>
      </c>
      <c r="N73" s="30">
        <v>0</v>
      </c>
      <c r="O73" s="30">
        <v>0</v>
      </c>
      <c r="P73" s="30">
        <v>0</v>
      </c>
      <c r="Q73" s="30">
        <v>0</v>
      </c>
      <c r="R73" s="30">
        <v>0</v>
      </c>
      <c r="T73" s="30">
        <v>0</v>
      </c>
      <c r="U73" s="30">
        <v>0</v>
      </c>
      <c r="V73" s="30">
        <v>0</v>
      </c>
      <c r="W73" s="30">
        <v>0</v>
      </c>
      <c r="X73" s="30">
        <v>0</v>
      </c>
    </row>
    <row r="74" spans="1:24" x14ac:dyDescent="0.25">
      <c r="A74" s="10" t="s">
        <v>26</v>
      </c>
      <c r="B74" s="30">
        <v>196494</v>
      </c>
      <c r="C74" s="30">
        <v>90362.7</v>
      </c>
      <c r="D74" s="30">
        <v>78032.2</v>
      </c>
      <c r="E74" s="30">
        <v>70350.8</v>
      </c>
      <c r="F74" s="30">
        <v>63357.8</v>
      </c>
      <c r="H74" s="30">
        <v>214743</v>
      </c>
      <c r="I74" s="30">
        <v>106042</v>
      </c>
      <c r="J74" s="30">
        <v>93422.2</v>
      </c>
      <c r="K74" s="30">
        <v>85739</v>
      </c>
      <c r="L74" s="30">
        <v>78774.3</v>
      </c>
      <c r="N74" s="30">
        <v>217677</v>
      </c>
      <c r="O74" s="30">
        <v>108985</v>
      </c>
      <c r="P74" s="30">
        <v>96553.1</v>
      </c>
      <c r="Q74" s="30">
        <v>88561.600000000006</v>
      </c>
      <c r="R74" s="30">
        <v>81436.5</v>
      </c>
      <c r="T74" s="30">
        <v>231758</v>
      </c>
      <c r="U74" s="30">
        <v>120982</v>
      </c>
      <c r="V74" s="30">
        <v>108491</v>
      </c>
      <c r="W74" s="30">
        <v>99203.6</v>
      </c>
      <c r="X74" s="30">
        <v>91206</v>
      </c>
    </row>
    <row r="76" spans="1:24" x14ac:dyDescent="0.25">
      <c r="A76" s="10" t="s">
        <v>151</v>
      </c>
      <c r="B76" s="10">
        <v>100</v>
      </c>
      <c r="C76" s="10">
        <v>95</v>
      </c>
      <c r="D76" s="10">
        <v>90</v>
      </c>
      <c r="E76" s="10">
        <v>85</v>
      </c>
      <c r="F76" s="10">
        <v>80</v>
      </c>
      <c r="G76" s="10" t="s">
        <v>152</v>
      </c>
      <c r="H76" s="10">
        <v>100</v>
      </c>
      <c r="I76" s="10">
        <v>95</v>
      </c>
      <c r="J76" s="10">
        <v>90</v>
      </c>
      <c r="K76" s="10">
        <v>85</v>
      </c>
      <c r="L76" s="10">
        <v>80</v>
      </c>
      <c r="M76" s="10" t="s">
        <v>153</v>
      </c>
      <c r="N76" s="10">
        <v>100</v>
      </c>
      <c r="O76" s="10">
        <v>95</v>
      </c>
      <c r="P76" s="10">
        <v>90</v>
      </c>
      <c r="Q76" s="10">
        <v>85</v>
      </c>
      <c r="R76" s="10">
        <v>80</v>
      </c>
      <c r="S76" s="10" t="s">
        <v>154</v>
      </c>
      <c r="T76" s="10">
        <v>100</v>
      </c>
      <c r="U76" s="10">
        <v>95</v>
      </c>
      <c r="V76" s="10">
        <v>90</v>
      </c>
      <c r="W76" s="10">
        <v>85</v>
      </c>
      <c r="X76" s="10">
        <v>80</v>
      </c>
    </row>
    <row r="77" spans="1:24" x14ac:dyDescent="0.25">
      <c r="A77" s="10" t="s">
        <v>22</v>
      </c>
      <c r="B77" s="30">
        <v>0</v>
      </c>
      <c r="C77" s="30">
        <v>0</v>
      </c>
      <c r="D77" s="30">
        <v>0</v>
      </c>
      <c r="E77" s="30">
        <v>0</v>
      </c>
      <c r="F77" s="30">
        <v>0</v>
      </c>
      <c r="H77" s="30">
        <v>0</v>
      </c>
      <c r="I77" s="30">
        <v>0</v>
      </c>
      <c r="J77" s="30">
        <v>0</v>
      </c>
      <c r="K77" s="30">
        <v>0</v>
      </c>
      <c r="L77" s="30">
        <v>0</v>
      </c>
      <c r="N77" s="30">
        <v>0</v>
      </c>
      <c r="O77" s="30">
        <v>0</v>
      </c>
      <c r="P77" s="30">
        <v>0</v>
      </c>
      <c r="Q77" s="30">
        <v>0</v>
      </c>
      <c r="R77" s="30">
        <v>0</v>
      </c>
      <c r="T77" s="30">
        <v>0</v>
      </c>
      <c r="U77" s="30">
        <v>0</v>
      </c>
      <c r="V77" s="30">
        <v>0</v>
      </c>
      <c r="W77" s="30">
        <v>0</v>
      </c>
      <c r="X77" s="30">
        <v>0</v>
      </c>
    </row>
    <row r="78" spans="1:24" x14ac:dyDescent="0.25">
      <c r="A78" s="10" t="s">
        <v>23</v>
      </c>
      <c r="B78" s="30">
        <v>0</v>
      </c>
      <c r="C78" s="30">
        <v>0</v>
      </c>
      <c r="D78" s="30">
        <v>0</v>
      </c>
      <c r="E78" s="30">
        <v>0</v>
      </c>
      <c r="F78" s="30">
        <v>0</v>
      </c>
      <c r="H78" s="30">
        <v>0</v>
      </c>
      <c r="I78" s="30">
        <v>0</v>
      </c>
      <c r="J78" s="30">
        <v>0</v>
      </c>
      <c r="K78" s="30">
        <v>0</v>
      </c>
      <c r="L78" s="30">
        <v>0</v>
      </c>
      <c r="N78" s="30">
        <v>0</v>
      </c>
      <c r="O78" s="30">
        <v>0</v>
      </c>
      <c r="P78" s="30">
        <v>0</v>
      </c>
      <c r="Q78" s="30">
        <v>0</v>
      </c>
      <c r="R78" s="30">
        <v>0</v>
      </c>
      <c r="T78" s="30">
        <v>0</v>
      </c>
      <c r="U78" s="30">
        <v>0</v>
      </c>
      <c r="V78" s="30">
        <v>0</v>
      </c>
      <c r="W78" s="30">
        <v>0</v>
      </c>
      <c r="X78" s="30">
        <v>0</v>
      </c>
    </row>
    <row r="79" spans="1:24" x14ac:dyDescent="0.25">
      <c r="A79" s="10" t="s">
        <v>24</v>
      </c>
      <c r="B79" s="30">
        <v>0</v>
      </c>
      <c r="C79" s="30">
        <v>0</v>
      </c>
      <c r="D79" s="30">
        <v>0</v>
      </c>
      <c r="E79" s="30">
        <v>0</v>
      </c>
      <c r="F79" s="30">
        <v>0</v>
      </c>
      <c r="H79" s="30">
        <v>0</v>
      </c>
      <c r="I79" s="30">
        <v>0</v>
      </c>
      <c r="J79" s="30">
        <v>0</v>
      </c>
      <c r="K79" s="30">
        <v>0</v>
      </c>
      <c r="L79" s="30">
        <v>0</v>
      </c>
      <c r="N79" s="30">
        <v>0</v>
      </c>
      <c r="O79" s="30">
        <v>0</v>
      </c>
      <c r="P79" s="30">
        <v>0</v>
      </c>
      <c r="Q79" s="30">
        <v>0</v>
      </c>
      <c r="R79" s="30">
        <v>0</v>
      </c>
      <c r="T79" s="30">
        <v>0</v>
      </c>
      <c r="U79" s="30">
        <v>0</v>
      </c>
      <c r="V79" s="30">
        <v>0</v>
      </c>
      <c r="W79" s="30">
        <v>0</v>
      </c>
      <c r="X79" s="30">
        <v>0</v>
      </c>
    </row>
    <row r="80" spans="1:24" x14ac:dyDescent="0.25">
      <c r="A80" s="10" t="s">
        <v>25</v>
      </c>
      <c r="B80" s="30">
        <v>6</v>
      </c>
      <c r="C80" s="30">
        <v>6</v>
      </c>
      <c r="D80" s="30">
        <v>6</v>
      </c>
      <c r="E80" s="30">
        <v>6</v>
      </c>
      <c r="F80" s="30">
        <v>6</v>
      </c>
      <c r="H80" s="30">
        <v>7</v>
      </c>
      <c r="I80" s="30">
        <v>7</v>
      </c>
      <c r="J80" s="30">
        <v>7</v>
      </c>
      <c r="K80" s="30">
        <v>7</v>
      </c>
      <c r="L80" s="30">
        <v>7</v>
      </c>
      <c r="N80" s="30">
        <v>8</v>
      </c>
      <c r="O80" s="30">
        <v>8</v>
      </c>
      <c r="P80" s="30">
        <v>8</v>
      </c>
      <c r="Q80" s="30">
        <v>8</v>
      </c>
      <c r="R80" s="30">
        <v>8</v>
      </c>
      <c r="T80" s="30">
        <v>12</v>
      </c>
      <c r="U80" s="30">
        <v>12</v>
      </c>
      <c r="V80" s="30">
        <v>12</v>
      </c>
      <c r="W80" s="30">
        <v>12</v>
      </c>
      <c r="X80" s="30">
        <v>12</v>
      </c>
    </row>
    <row r="81" spans="1:24" x14ac:dyDescent="0.25">
      <c r="A81" s="10" t="s">
        <v>64</v>
      </c>
      <c r="B81" s="30">
        <v>0</v>
      </c>
      <c r="C81" s="30">
        <v>0</v>
      </c>
      <c r="D81" s="30">
        <v>0</v>
      </c>
      <c r="E81" s="30">
        <v>0</v>
      </c>
      <c r="F81" s="30">
        <v>0</v>
      </c>
      <c r="H81" s="30">
        <v>0</v>
      </c>
      <c r="I81" s="30">
        <v>0</v>
      </c>
      <c r="J81" s="30">
        <v>0</v>
      </c>
      <c r="K81" s="30">
        <v>0</v>
      </c>
      <c r="L81" s="30">
        <v>0</v>
      </c>
      <c r="N81" s="30">
        <v>0</v>
      </c>
      <c r="O81" s="30">
        <v>0</v>
      </c>
      <c r="P81" s="30">
        <v>0</v>
      </c>
      <c r="Q81" s="30">
        <v>0</v>
      </c>
      <c r="R81" s="30">
        <v>0</v>
      </c>
      <c r="T81" s="30">
        <v>0</v>
      </c>
      <c r="U81" s="30">
        <v>0</v>
      </c>
      <c r="V81" s="30">
        <v>0</v>
      </c>
      <c r="W81" s="30">
        <v>0</v>
      </c>
      <c r="X81" s="30">
        <v>0</v>
      </c>
    </row>
    <row r="82" spans="1:24" x14ac:dyDescent="0.25">
      <c r="A82" s="10" t="s">
        <v>65</v>
      </c>
      <c r="B82" s="30">
        <v>0</v>
      </c>
      <c r="C82" s="30">
        <v>0</v>
      </c>
      <c r="D82" s="30">
        <v>0</v>
      </c>
      <c r="E82" s="30">
        <v>0</v>
      </c>
      <c r="F82" s="30">
        <v>0</v>
      </c>
      <c r="H82" s="30">
        <v>0</v>
      </c>
      <c r="I82" s="30">
        <v>0</v>
      </c>
      <c r="J82" s="30">
        <v>0</v>
      </c>
      <c r="K82" s="30">
        <v>0</v>
      </c>
      <c r="L82" s="30">
        <v>0</v>
      </c>
      <c r="N82" s="30">
        <v>0</v>
      </c>
      <c r="O82" s="30">
        <v>0</v>
      </c>
      <c r="P82" s="30">
        <v>0</v>
      </c>
      <c r="Q82" s="30">
        <v>0</v>
      </c>
      <c r="R82" s="30">
        <v>0</v>
      </c>
      <c r="T82" s="30">
        <v>0</v>
      </c>
      <c r="U82" s="30">
        <v>0</v>
      </c>
      <c r="V82" s="30">
        <v>0</v>
      </c>
      <c r="W82" s="30">
        <v>0</v>
      </c>
      <c r="X82" s="30">
        <v>0</v>
      </c>
    </row>
    <row r="83" spans="1:24" x14ac:dyDescent="0.25">
      <c r="A83" s="10" t="s">
        <v>66</v>
      </c>
      <c r="B83" s="30">
        <v>0</v>
      </c>
      <c r="C83" s="30">
        <v>0</v>
      </c>
      <c r="D83" s="30">
        <v>0</v>
      </c>
      <c r="E83" s="30">
        <v>0</v>
      </c>
      <c r="F83" s="30">
        <v>0</v>
      </c>
      <c r="H83" s="30">
        <v>0</v>
      </c>
      <c r="I83" s="30">
        <v>0</v>
      </c>
      <c r="J83" s="30">
        <v>0</v>
      </c>
      <c r="K83" s="30">
        <v>0</v>
      </c>
      <c r="L83" s="30">
        <v>0</v>
      </c>
      <c r="N83" s="30">
        <v>0</v>
      </c>
      <c r="O83" s="30">
        <v>0</v>
      </c>
      <c r="P83" s="30">
        <v>0</v>
      </c>
      <c r="Q83" s="30">
        <v>0</v>
      </c>
      <c r="R83" s="30">
        <v>0</v>
      </c>
      <c r="T83" s="30">
        <v>0</v>
      </c>
      <c r="U83" s="30">
        <v>0</v>
      </c>
      <c r="V83" s="30">
        <v>0</v>
      </c>
      <c r="W83" s="30">
        <v>0</v>
      </c>
      <c r="X83" s="30">
        <v>0</v>
      </c>
    </row>
    <row r="84" spans="1:24" x14ac:dyDescent="0.25">
      <c r="A84" s="10" t="s">
        <v>67</v>
      </c>
      <c r="B84" s="30">
        <v>0</v>
      </c>
      <c r="C84" s="30">
        <v>0</v>
      </c>
      <c r="D84" s="30">
        <v>0</v>
      </c>
      <c r="E84" s="30">
        <v>0</v>
      </c>
      <c r="F84" s="30">
        <v>0</v>
      </c>
      <c r="H84" s="30">
        <v>0</v>
      </c>
      <c r="I84" s="30">
        <v>0</v>
      </c>
      <c r="J84" s="30">
        <v>0</v>
      </c>
      <c r="K84" s="30">
        <v>0</v>
      </c>
      <c r="L84" s="30">
        <v>0</v>
      </c>
      <c r="N84" s="30">
        <v>0</v>
      </c>
      <c r="O84" s="30">
        <v>0</v>
      </c>
      <c r="P84" s="30">
        <v>0</v>
      </c>
      <c r="Q84" s="30">
        <v>0</v>
      </c>
      <c r="R84" s="30">
        <v>0</v>
      </c>
      <c r="T84" s="30">
        <v>0</v>
      </c>
      <c r="U84" s="30">
        <v>0</v>
      </c>
      <c r="V84" s="30">
        <v>0</v>
      </c>
      <c r="W84" s="30">
        <v>0</v>
      </c>
      <c r="X84" s="30">
        <v>0</v>
      </c>
    </row>
    <row r="85" spans="1:24" x14ac:dyDescent="0.25">
      <c r="A85" s="10" t="s">
        <v>68</v>
      </c>
      <c r="B85" s="30">
        <v>3484.5</v>
      </c>
      <c r="C85" s="30">
        <v>3484.5</v>
      </c>
      <c r="D85" s="30">
        <v>3484.5</v>
      </c>
      <c r="E85" s="30">
        <v>3484.5</v>
      </c>
      <c r="F85" s="30">
        <v>3484.5</v>
      </c>
      <c r="H85" s="30">
        <v>4065.25</v>
      </c>
      <c r="I85" s="30">
        <v>4065.25</v>
      </c>
      <c r="J85" s="30">
        <v>4065.25</v>
      </c>
      <c r="K85" s="30">
        <v>4065.25</v>
      </c>
      <c r="L85" s="30">
        <v>4065.25</v>
      </c>
      <c r="N85" s="30">
        <v>4646</v>
      </c>
      <c r="O85" s="30">
        <v>4646</v>
      </c>
      <c r="P85" s="30">
        <v>4646</v>
      </c>
      <c r="Q85" s="30">
        <v>4646</v>
      </c>
      <c r="R85" s="30">
        <v>4646</v>
      </c>
      <c r="T85" s="30">
        <v>6969</v>
      </c>
      <c r="U85" s="30">
        <v>6969</v>
      </c>
      <c r="V85" s="30">
        <v>6969</v>
      </c>
      <c r="W85" s="30">
        <v>6969</v>
      </c>
      <c r="X85" s="30">
        <v>6969</v>
      </c>
    </row>
    <row r="86" spans="1:24" x14ac:dyDescent="0.25">
      <c r="A86" s="10" t="s">
        <v>69</v>
      </c>
      <c r="B86" s="30">
        <v>730.43695500000001</v>
      </c>
      <c r="C86" s="30">
        <v>730.43695500000001</v>
      </c>
      <c r="D86" s="30">
        <v>730.43695500000001</v>
      </c>
      <c r="E86" s="30">
        <v>730.43695500000001</v>
      </c>
      <c r="F86" s="30">
        <v>730.43695500000001</v>
      </c>
      <c r="H86" s="30">
        <v>852.17644749999999</v>
      </c>
      <c r="I86" s="30">
        <v>852.17644749999999</v>
      </c>
      <c r="J86" s="30">
        <v>852.17644749999999</v>
      </c>
      <c r="K86" s="30">
        <v>852.17644749999999</v>
      </c>
      <c r="L86" s="30">
        <v>852.17644749999999</v>
      </c>
      <c r="N86" s="30">
        <v>973.91593999999998</v>
      </c>
      <c r="O86" s="30">
        <v>973.91593999999998</v>
      </c>
      <c r="P86" s="30">
        <v>973.91593999999998</v>
      </c>
      <c r="Q86" s="30">
        <v>973.91593999999998</v>
      </c>
      <c r="R86" s="30">
        <v>973.91593999999998</v>
      </c>
      <c r="T86" s="30">
        <v>1460.87391</v>
      </c>
      <c r="U86" s="30">
        <v>1460.87391</v>
      </c>
      <c r="V86" s="30">
        <v>1460.87391</v>
      </c>
      <c r="W86" s="30">
        <v>1460.87391</v>
      </c>
      <c r="X86" s="30">
        <v>1460.87391</v>
      </c>
    </row>
    <row r="87" spans="1:24" x14ac:dyDescent="0.25">
      <c r="A87" s="10" t="s">
        <v>70</v>
      </c>
      <c r="B87" s="30">
        <v>2207.1177641851491</v>
      </c>
      <c r="C87" s="30">
        <v>2096.7618759759048</v>
      </c>
      <c r="D87" s="30">
        <v>1986.40598776665</v>
      </c>
      <c r="E87" s="30">
        <v>1876.0500995573921</v>
      </c>
      <c r="F87" s="30">
        <v>1765.6942113481441</v>
      </c>
      <c r="H87" s="30">
        <v>2207.935366616824</v>
      </c>
      <c r="I87" s="30">
        <v>2097.5385982860039</v>
      </c>
      <c r="J87" s="30">
        <v>1987.141829955169</v>
      </c>
      <c r="K87" s="30">
        <v>1876.7450616243341</v>
      </c>
      <c r="L87" s="30">
        <v>1766.3482932934969</v>
      </c>
      <c r="N87" s="30">
        <v>2207.9353666168308</v>
      </c>
      <c r="O87" s="30">
        <v>2097.5385982859948</v>
      </c>
      <c r="P87" s="30">
        <v>1987.1418299551531</v>
      </c>
      <c r="Q87" s="30">
        <v>1876.745061624312</v>
      </c>
      <c r="R87" s="30">
        <v>1766.3482932934669</v>
      </c>
      <c r="T87" s="30">
        <v>2208.7529690484798</v>
      </c>
      <c r="U87" s="30">
        <v>2098.315320596063</v>
      </c>
      <c r="V87" s="30">
        <v>1987.8776721436379</v>
      </c>
      <c r="W87" s="30">
        <v>1877.440023691217</v>
      </c>
      <c r="X87" s="30">
        <v>1767.002375238792</v>
      </c>
    </row>
    <row r="88" spans="1:24" x14ac:dyDescent="0.25">
      <c r="A88" s="10" t="s">
        <v>10</v>
      </c>
      <c r="B88" s="30">
        <v>49149.67965595748</v>
      </c>
      <c r="C88" s="30">
        <v>46692.195673159913</v>
      </c>
      <c r="D88" s="30">
        <v>44234.711690362077</v>
      </c>
      <c r="E88" s="30">
        <v>41777.227707564212</v>
      </c>
      <c r="F88" s="30">
        <v>39319.743724766537</v>
      </c>
      <c r="H88" s="30">
        <v>49167.886612674891</v>
      </c>
      <c r="I88" s="30">
        <v>46709.492282041632</v>
      </c>
      <c r="J88" s="30">
        <v>44251.097951408003</v>
      </c>
      <c r="K88" s="30">
        <v>41792.703620774402</v>
      </c>
      <c r="L88" s="30">
        <v>39334.309290140758</v>
      </c>
      <c r="N88" s="30">
        <v>49167.886612675058</v>
      </c>
      <c r="O88" s="30">
        <v>46709.492282041429</v>
      </c>
      <c r="P88" s="30">
        <v>44251.097951407683</v>
      </c>
      <c r="Q88" s="30">
        <v>41792.703620773907</v>
      </c>
      <c r="R88" s="30">
        <v>39334.309290140081</v>
      </c>
      <c r="T88" s="30">
        <v>49186.093569391873</v>
      </c>
      <c r="U88" s="30">
        <v>46726.78889092242</v>
      </c>
      <c r="V88" s="30">
        <v>44267.484212452837</v>
      </c>
      <c r="W88" s="30">
        <v>41808.179533983312</v>
      </c>
      <c r="X88" s="30">
        <v>39348.874855513677</v>
      </c>
    </row>
    <row r="89" spans="1:24" x14ac:dyDescent="0.25">
      <c r="A89" s="10" t="s">
        <v>26</v>
      </c>
      <c r="B89" s="30">
        <v>55571.5</v>
      </c>
      <c r="C89" s="30">
        <v>53003.7</v>
      </c>
      <c r="D89" s="30">
        <v>50435.8</v>
      </c>
      <c r="E89" s="30">
        <v>47868</v>
      </c>
      <c r="F89" s="30">
        <v>45300.1</v>
      </c>
      <c r="H89" s="30">
        <v>56293</v>
      </c>
      <c r="I89" s="30">
        <v>53724.2</v>
      </c>
      <c r="J89" s="30">
        <v>51155.4</v>
      </c>
      <c r="K89" s="30">
        <v>48586.6</v>
      </c>
      <c r="L89" s="30">
        <v>46017.8</v>
      </c>
      <c r="N89" s="30">
        <v>56995.4</v>
      </c>
      <c r="O89" s="30">
        <v>54426.6</v>
      </c>
      <c r="P89" s="30">
        <v>51857.8</v>
      </c>
      <c r="Q89" s="30">
        <v>49289</v>
      </c>
      <c r="R89" s="30">
        <v>46720.3</v>
      </c>
      <c r="T89" s="30">
        <v>59824.2</v>
      </c>
      <c r="U89" s="30">
        <v>57254.5</v>
      </c>
      <c r="V89" s="30">
        <v>54684.800000000003</v>
      </c>
      <c r="W89" s="30">
        <v>52115</v>
      </c>
      <c r="X89" s="30">
        <v>49545.3</v>
      </c>
    </row>
    <row r="91" spans="1:24" x14ac:dyDescent="0.25">
      <c r="A91" s="10" t="s">
        <v>155</v>
      </c>
      <c r="B91" s="10">
        <v>100</v>
      </c>
      <c r="C91" s="10">
        <v>95</v>
      </c>
      <c r="D91" s="10">
        <v>90</v>
      </c>
      <c r="E91" s="10">
        <v>85</v>
      </c>
      <c r="F91" s="10">
        <v>80</v>
      </c>
      <c r="G91" s="10" t="s">
        <v>156</v>
      </c>
      <c r="H91" s="10">
        <v>100</v>
      </c>
      <c r="I91" s="10">
        <v>95</v>
      </c>
      <c r="J91" s="10">
        <v>90</v>
      </c>
      <c r="K91" s="10">
        <v>85</v>
      </c>
      <c r="L91" s="10">
        <v>80</v>
      </c>
      <c r="M91" s="10" t="s">
        <v>157</v>
      </c>
      <c r="N91" s="10">
        <v>100</v>
      </c>
      <c r="O91" s="10">
        <v>95</v>
      </c>
      <c r="P91" s="10">
        <v>90</v>
      </c>
      <c r="Q91" s="10">
        <v>85</v>
      </c>
      <c r="R91" s="10">
        <v>80</v>
      </c>
      <c r="S91" s="10" t="s">
        <v>158</v>
      </c>
      <c r="T91" s="10">
        <v>100</v>
      </c>
      <c r="U91" s="10">
        <v>95</v>
      </c>
      <c r="V91" s="10">
        <v>90</v>
      </c>
      <c r="W91" s="10">
        <v>85</v>
      </c>
      <c r="X91" s="10">
        <v>80</v>
      </c>
    </row>
    <row r="92" spans="1:24" x14ac:dyDescent="0.25">
      <c r="A92" s="10" t="s">
        <v>22</v>
      </c>
      <c r="B92" s="30">
        <v>6.2389999999999999</v>
      </c>
      <c r="C92" s="30">
        <v>6.2389999999999999</v>
      </c>
      <c r="D92" s="30">
        <v>6.2389999999999999</v>
      </c>
      <c r="E92" s="30">
        <v>6.2389999999999999</v>
      </c>
      <c r="F92" s="30">
        <v>6.2389999999999999</v>
      </c>
      <c r="H92" s="30">
        <v>4.01</v>
      </c>
      <c r="I92" s="30">
        <v>4.01</v>
      </c>
      <c r="J92" s="30">
        <v>4.01</v>
      </c>
      <c r="K92" s="30">
        <v>4.01</v>
      </c>
      <c r="L92" s="30">
        <v>4.01</v>
      </c>
      <c r="N92" s="30">
        <v>3.5169999999999999</v>
      </c>
      <c r="O92" s="30">
        <v>3.5169999999999999</v>
      </c>
      <c r="P92" s="30">
        <v>3.5169999999999999</v>
      </c>
      <c r="Q92" s="30">
        <v>3.5169999999999999</v>
      </c>
      <c r="R92" s="30">
        <v>3.5169999999999999</v>
      </c>
      <c r="T92" s="30">
        <v>2.0219999999999998</v>
      </c>
      <c r="U92" s="30">
        <v>2.0219999999999998</v>
      </c>
      <c r="V92" s="30">
        <v>2.0219999999999998</v>
      </c>
      <c r="W92" s="30">
        <v>2.0219999999999998</v>
      </c>
      <c r="X92" s="30">
        <v>2.0219999999999998</v>
      </c>
    </row>
    <row r="93" spans="1:24" x14ac:dyDescent="0.25">
      <c r="A93" s="10" t="s">
        <v>23</v>
      </c>
      <c r="B93" s="30">
        <v>0</v>
      </c>
      <c r="C93" s="30">
        <v>0</v>
      </c>
      <c r="D93" s="30">
        <v>0</v>
      </c>
      <c r="E93" s="30">
        <v>0</v>
      </c>
      <c r="F93" s="30">
        <v>0</v>
      </c>
      <c r="H93" s="30">
        <v>0</v>
      </c>
      <c r="I93" s="30">
        <v>0</v>
      </c>
      <c r="J93" s="30">
        <v>0</v>
      </c>
      <c r="K93" s="30">
        <v>0</v>
      </c>
      <c r="L93" s="30">
        <v>0</v>
      </c>
      <c r="N93" s="30">
        <v>0</v>
      </c>
      <c r="O93" s="30">
        <v>0</v>
      </c>
      <c r="P93" s="30">
        <v>0</v>
      </c>
      <c r="Q93" s="30">
        <v>0</v>
      </c>
      <c r="R93" s="30">
        <v>0</v>
      </c>
      <c r="T93" s="30">
        <v>0</v>
      </c>
      <c r="U93" s="30">
        <v>0</v>
      </c>
      <c r="V93" s="30">
        <v>0</v>
      </c>
      <c r="W93" s="30">
        <v>0</v>
      </c>
      <c r="X93" s="30">
        <v>0</v>
      </c>
    </row>
    <row r="94" spans="1:24" x14ac:dyDescent="0.25">
      <c r="A94" s="10" t="s">
        <v>24</v>
      </c>
      <c r="B94" s="30">
        <v>0</v>
      </c>
      <c r="C94" s="30">
        <v>0</v>
      </c>
      <c r="D94" s="30">
        <v>0</v>
      </c>
      <c r="E94" s="30">
        <v>0</v>
      </c>
      <c r="F94" s="30">
        <v>0</v>
      </c>
      <c r="H94" s="30">
        <v>0</v>
      </c>
      <c r="I94" s="30">
        <v>0</v>
      </c>
      <c r="J94" s="30">
        <v>0</v>
      </c>
      <c r="K94" s="30">
        <v>0</v>
      </c>
      <c r="L94" s="30">
        <v>0</v>
      </c>
      <c r="N94" s="30">
        <v>0</v>
      </c>
      <c r="O94" s="30">
        <v>0</v>
      </c>
      <c r="P94" s="30">
        <v>0</v>
      </c>
      <c r="Q94" s="30">
        <v>0</v>
      </c>
      <c r="R94" s="30">
        <v>0</v>
      </c>
      <c r="T94" s="30">
        <v>0</v>
      </c>
      <c r="U94" s="30">
        <v>0</v>
      </c>
      <c r="V94" s="30">
        <v>0</v>
      </c>
      <c r="W94" s="30">
        <v>0</v>
      </c>
      <c r="X94" s="30">
        <v>0</v>
      </c>
    </row>
    <row r="95" spans="1:24" x14ac:dyDescent="0.25">
      <c r="A95" s="10" t="s">
        <v>25</v>
      </c>
      <c r="B95" s="30">
        <v>6</v>
      </c>
      <c r="C95" s="30">
        <v>6</v>
      </c>
      <c r="D95" s="30">
        <v>6</v>
      </c>
      <c r="E95" s="30">
        <v>6</v>
      </c>
      <c r="F95" s="30">
        <v>6</v>
      </c>
      <c r="H95" s="30">
        <v>7</v>
      </c>
      <c r="I95" s="30">
        <v>7</v>
      </c>
      <c r="J95" s="30">
        <v>7</v>
      </c>
      <c r="K95" s="30">
        <v>7</v>
      </c>
      <c r="L95" s="30">
        <v>7</v>
      </c>
      <c r="N95" s="30">
        <v>8</v>
      </c>
      <c r="O95" s="30">
        <v>8</v>
      </c>
      <c r="P95" s="30">
        <v>8</v>
      </c>
      <c r="Q95" s="30">
        <v>8</v>
      </c>
      <c r="R95" s="30">
        <v>8</v>
      </c>
      <c r="T95" s="30">
        <v>12</v>
      </c>
      <c r="U95" s="30">
        <v>12</v>
      </c>
      <c r="V95" s="30">
        <v>12</v>
      </c>
      <c r="W95" s="30">
        <v>12</v>
      </c>
      <c r="X95" s="30">
        <v>12</v>
      </c>
    </row>
    <row r="96" spans="1:24" x14ac:dyDescent="0.25">
      <c r="A96" s="10" t="s">
        <v>64</v>
      </c>
      <c r="B96" s="30">
        <v>13725.998</v>
      </c>
      <c r="C96" s="30">
        <v>13725.998</v>
      </c>
      <c r="D96" s="30">
        <v>13725.998</v>
      </c>
      <c r="E96" s="30">
        <v>13725.998</v>
      </c>
      <c r="F96" s="30">
        <v>13725.998</v>
      </c>
      <c r="H96" s="30">
        <v>8821.7800000000007</v>
      </c>
      <c r="I96" s="30">
        <v>8821.7800000000007</v>
      </c>
      <c r="J96" s="30">
        <v>8821.7800000000007</v>
      </c>
      <c r="K96" s="30">
        <v>8821.7800000000007</v>
      </c>
      <c r="L96" s="30">
        <v>8821.7800000000007</v>
      </c>
      <c r="N96" s="30">
        <v>7737.1139999999987</v>
      </c>
      <c r="O96" s="30">
        <v>7737.1139999999987</v>
      </c>
      <c r="P96" s="30">
        <v>7737.1139999999987</v>
      </c>
      <c r="Q96" s="30">
        <v>7737.1139999999987</v>
      </c>
      <c r="R96" s="30">
        <v>7737.1139999999987</v>
      </c>
      <c r="T96" s="30">
        <v>4448.4660000000003</v>
      </c>
      <c r="U96" s="30">
        <v>4448.4660000000003</v>
      </c>
      <c r="V96" s="30">
        <v>4448.4660000000003</v>
      </c>
      <c r="W96" s="30">
        <v>4448.4660000000003</v>
      </c>
      <c r="X96" s="30">
        <v>4448.4660000000003</v>
      </c>
    </row>
    <row r="97" spans="1:24" x14ac:dyDescent="0.25">
      <c r="A97" s="10" t="s">
        <v>65</v>
      </c>
      <c r="B97" s="30">
        <v>1336.7968244608121</v>
      </c>
      <c r="C97" s="30">
        <v>1336.7968244608121</v>
      </c>
      <c r="D97" s="30">
        <v>1336.7968244608121</v>
      </c>
      <c r="E97" s="30">
        <v>1336.7968244608121</v>
      </c>
      <c r="F97" s="30">
        <v>1336.7968244608121</v>
      </c>
      <c r="H97" s="30">
        <v>859.16721611731998</v>
      </c>
      <c r="I97" s="30">
        <v>859.16721611731998</v>
      </c>
      <c r="J97" s="30">
        <v>859.16721611731998</v>
      </c>
      <c r="K97" s="30">
        <v>859.16721611731998</v>
      </c>
      <c r="L97" s="30">
        <v>859.16721611731998</v>
      </c>
      <c r="N97" s="30">
        <v>753.52986541971586</v>
      </c>
      <c r="O97" s="30">
        <v>753.52986541971586</v>
      </c>
      <c r="P97" s="30">
        <v>753.52986541971586</v>
      </c>
      <c r="Q97" s="30">
        <v>753.52986541971586</v>
      </c>
      <c r="R97" s="30">
        <v>753.52986541971586</v>
      </c>
      <c r="T97" s="30">
        <v>433.24319459480398</v>
      </c>
      <c r="U97" s="30">
        <v>433.24319459480398</v>
      </c>
      <c r="V97" s="30">
        <v>433.24319459480398</v>
      </c>
      <c r="W97" s="30">
        <v>433.24319459480398</v>
      </c>
      <c r="X97" s="30">
        <v>433.24319459480398</v>
      </c>
    </row>
    <row r="98" spans="1:24" x14ac:dyDescent="0.25">
      <c r="A98" s="10" t="s">
        <v>66</v>
      </c>
      <c r="B98" s="30">
        <v>0</v>
      </c>
      <c r="C98" s="30">
        <v>0</v>
      </c>
      <c r="D98" s="30">
        <v>0</v>
      </c>
      <c r="E98" s="30">
        <v>0</v>
      </c>
      <c r="F98" s="30">
        <v>0</v>
      </c>
      <c r="H98" s="30">
        <v>0</v>
      </c>
      <c r="I98" s="30">
        <v>0</v>
      </c>
      <c r="J98" s="30">
        <v>0</v>
      </c>
      <c r="K98" s="30">
        <v>0</v>
      </c>
      <c r="L98" s="30">
        <v>0</v>
      </c>
      <c r="N98" s="30">
        <v>0</v>
      </c>
      <c r="O98" s="30">
        <v>0</v>
      </c>
      <c r="P98" s="30">
        <v>0</v>
      </c>
      <c r="Q98" s="30">
        <v>0</v>
      </c>
      <c r="R98" s="30">
        <v>0</v>
      </c>
      <c r="T98" s="30">
        <v>0</v>
      </c>
      <c r="U98" s="30">
        <v>0</v>
      </c>
      <c r="V98" s="30">
        <v>0</v>
      </c>
      <c r="W98" s="30">
        <v>0</v>
      </c>
      <c r="X98" s="30">
        <v>0</v>
      </c>
    </row>
    <row r="99" spans="1:24" x14ac:dyDescent="0.25">
      <c r="A99" s="10" t="s">
        <v>67</v>
      </c>
      <c r="B99" s="30">
        <v>0</v>
      </c>
      <c r="C99" s="30">
        <v>0</v>
      </c>
      <c r="D99" s="30">
        <v>0</v>
      </c>
      <c r="E99" s="30">
        <v>0</v>
      </c>
      <c r="F99" s="30">
        <v>0</v>
      </c>
      <c r="H99" s="30">
        <v>0</v>
      </c>
      <c r="I99" s="30">
        <v>0</v>
      </c>
      <c r="J99" s="30">
        <v>0</v>
      </c>
      <c r="K99" s="30">
        <v>0</v>
      </c>
      <c r="L99" s="30">
        <v>0</v>
      </c>
      <c r="N99" s="30">
        <v>0</v>
      </c>
      <c r="O99" s="30">
        <v>0</v>
      </c>
      <c r="P99" s="30">
        <v>0</v>
      </c>
      <c r="Q99" s="30">
        <v>0</v>
      </c>
      <c r="R99" s="30">
        <v>0</v>
      </c>
      <c r="T99" s="30">
        <v>0</v>
      </c>
      <c r="U99" s="30">
        <v>0</v>
      </c>
      <c r="V99" s="30">
        <v>0</v>
      </c>
      <c r="W99" s="30">
        <v>0</v>
      </c>
      <c r="X99" s="30">
        <v>0</v>
      </c>
    </row>
    <row r="100" spans="1:24" x14ac:dyDescent="0.25">
      <c r="A100" s="10" t="s">
        <v>68</v>
      </c>
      <c r="B100" s="30">
        <v>3484.5</v>
      </c>
      <c r="C100" s="30">
        <v>3484.5</v>
      </c>
      <c r="D100" s="30">
        <v>3484.5</v>
      </c>
      <c r="E100" s="30">
        <v>3484.5</v>
      </c>
      <c r="F100" s="30">
        <v>3484.5</v>
      </c>
      <c r="H100" s="30">
        <v>4065.25</v>
      </c>
      <c r="I100" s="30">
        <v>4065.25</v>
      </c>
      <c r="J100" s="30">
        <v>4065.25</v>
      </c>
      <c r="K100" s="30">
        <v>4065.25</v>
      </c>
      <c r="L100" s="30">
        <v>4065.25</v>
      </c>
      <c r="N100" s="30">
        <v>4646</v>
      </c>
      <c r="O100" s="30">
        <v>4646</v>
      </c>
      <c r="P100" s="30">
        <v>4646</v>
      </c>
      <c r="Q100" s="30">
        <v>4646</v>
      </c>
      <c r="R100" s="30">
        <v>4646</v>
      </c>
      <c r="T100" s="30">
        <v>6969</v>
      </c>
      <c r="U100" s="30">
        <v>6969</v>
      </c>
      <c r="V100" s="30">
        <v>6969</v>
      </c>
      <c r="W100" s="30">
        <v>6969</v>
      </c>
      <c r="X100" s="30">
        <v>6969</v>
      </c>
    </row>
    <row r="101" spans="1:24" x14ac:dyDescent="0.25">
      <c r="A101" s="10" t="s">
        <v>69</v>
      </c>
      <c r="B101" s="30">
        <v>730.43695500000001</v>
      </c>
      <c r="C101" s="30">
        <v>730.43695500000001</v>
      </c>
      <c r="D101" s="30">
        <v>730.43695500000001</v>
      </c>
      <c r="E101" s="30">
        <v>730.43695500000001</v>
      </c>
      <c r="F101" s="30">
        <v>730.43695500000001</v>
      </c>
      <c r="H101" s="30">
        <v>852.17644749999999</v>
      </c>
      <c r="I101" s="30">
        <v>852.17644749999999</v>
      </c>
      <c r="J101" s="30">
        <v>852.17644749999999</v>
      </c>
      <c r="K101" s="30">
        <v>852.17644749999999</v>
      </c>
      <c r="L101" s="30">
        <v>852.17644749999999</v>
      </c>
      <c r="N101" s="30">
        <v>973.91593999999998</v>
      </c>
      <c r="O101" s="30">
        <v>973.91593999999998</v>
      </c>
      <c r="P101" s="30">
        <v>973.91593999999998</v>
      </c>
      <c r="Q101" s="30">
        <v>973.91593999999998</v>
      </c>
      <c r="R101" s="30">
        <v>973.91593999999998</v>
      </c>
      <c r="T101" s="30">
        <v>1460.87391</v>
      </c>
      <c r="U101" s="30">
        <v>1460.87391</v>
      </c>
      <c r="V101" s="30">
        <v>1460.87391</v>
      </c>
      <c r="W101" s="30">
        <v>1460.87391</v>
      </c>
      <c r="X101" s="30">
        <v>1460.87391</v>
      </c>
    </row>
    <row r="102" spans="1:24" x14ac:dyDescent="0.25">
      <c r="A102" s="10" t="s">
        <v>70</v>
      </c>
      <c r="B102" s="30">
        <v>1366.9321183298571</v>
      </c>
      <c r="C102" s="30">
        <v>1256.5762302326</v>
      </c>
      <c r="D102" s="30">
        <v>1146.2203419113439</v>
      </c>
      <c r="E102" s="30">
        <v>1035.864453702085</v>
      </c>
      <c r="F102" s="30">
        <v>925.50856429442888</v>
      </c>
      <c r="H102" s="30">
        <v>1665.543412333672</v>
      </c>
      <c r="I102" s="30">
        <v>1555.146644002833</v>
      </c>
      <c r="J102" s="30">
        <v>1444.749875671994</v>
      </c>
      <c r="K102" s="30">
        <v>1334.3531073411491</v>
      </c>
      <c r="L102" s="30">
        <v>1223.9563390103031</v>
      </c>
      <c r="N102" s="30">
        <v>1731.3965050983791</v>
      </c>
      <c r="O102" s="30">
        <v>1620.999736767531</v>
      </c>
      <c r="P102" s="30">
        <v>1510.6029684366811</v>
      </c>
      <c r="Q102" s="30">
        <v>1400.2062001058291</v>
      </c>
      <c r="R102" s="30">
        <v>1289.8094317749781</v>
      </c>
      <c r="T102" s="30">
        <v>1935.3241978495239</v>
      </c>
      <c r="U102" s="30">
        <v>1824.8865493971</v>
      </c>
      <c r="V102" s="30">
        <v>1714.448900944672</v>
      </c>
      <c r="W102" s="30">
        <v>1604.011252492244</v>
      </c>
      <c r="X102" s="30">
        <v>1493.573604039819</v>
      </c>
    </row>
    <row r="103" spans="1:24" x14ac:dyDescent="0.25">
      <c r="A103" s="10" t="s">
        <v>10</v>
      </c>
      <c r="B103" s="30">
        <v>27057.62110710864</v>
      </c>
      <c r="C103" s="30">
        <v>24873.190902394181</v>
      </c>
      <c r="D103" s="30">
        <v>22688.760693245778</v>
      </c>
      <c r="E103" s="30">
        <v>20504.33048631432</v>
      </c>
      <c r="F103" s="30">
        <v>18319.900255661269</v>
      </c>
      <c r="H103" s="30">
        <v>32968.456870724032</v>
      </c>
      <c r="I103" s="30">
        <v>30783.21746571628</v>
      </c>
      <c r="J103" s="30">
        <v>28597.978060708559</v>
      </c>
      <c r="K103" s="30">
        <v>26412.738655700701</v>
      </c>
      <c r="L103" s="30">
        <v>24227.499250692839</v>
      </c>
      <c r="N103" s="30">
        <v>34271.980292893502</v>
      </c>
      <c r="O103" s="30">
        <v>32086.7408878856</v>
      </c>
      <c r="P103" s="30">
        <v>29901.501482877651</v>
      </c>
      <c r="Q103" s="30">
        <v>27716.262077869669</v>
      </c>
      <c r="R103" s="30">
        <v>25531.022672861691</v>
      </c>
      <c r="T103" s="30">
        <v>38308.60959563392</v>
      </c>
      <c r="U103" s="30">
        <v>36122.56099254985</v>
      </c>
      <c r="V103" s="30">
        <v>33936.512389465694</v>
      </c>
      <c r="W103" s="30">
        <v>31750.463786381519</v>
      </c>
      <c r="X103" s="30">
        <v>29564.415183297431</v>
      </c>
    </row>
    <row r="104" spans="1:24" x14ac:dyDescent="0.25">
      <c r="A104" s="10" t="s">
        <v>26</v>
      </c>
      <c r="B104" s="30">
        <v>47702.3</v>
      </c>
      <c r="C104" s="30">
        <v>45407.5</v>
      </c>
      <c r="D104" s="30">
        <v>43112.7</v>
      </c>
      <c r="E104" s="30">
        <v>40817.9</v>
      </c>
      <c r="F104" s="30">
        <v>38523.1</v>
      </c>
      <c r="H104" s="30">
        <v>49232.2</v>
      </c>
      <c r="I104" s="30">
        <v>46936.6</v>
      </c>
      <c r="J104" s="30">
        <v>44641</v>
      </c>
      <c r="K104" s="30">
        <v>42345.3</v>
      </c>
      <c r="L104" s="30">
        <v>40049.699999999997</v>
      </c>
      <c r="N104" s="30">
        <v>50113.7</v>
      </c>
      <c r="O104" s="30">
        <v>47818.1</v>
      </c>
      <c r="P104" s="30">
        <v>45522.5</v>
      </c>
      <c r="Q104" s="30">
        <v>43226.8</v>
      </c>
      <c r="R104" s="30">
        <v>40931.199999999997</v>
      </c>
      <c r="T104" s="30">
        <v>53555.1</v>
      </c>
      <c r="U104" s="30">
        <v>51258.6</v>
      </c>
      <c r="V104" s="30">
        <v>48962.1</v>
      </c>
      <c r="W104" s="30">
        <v>46665.599999999999</v>
      </c>
      <c r="X104" s="30">
        <v>44369.2</v>
      </c>
    </row>
    <row r="106" spans="1:24" x14ac:dyDescent="0.25">
      <c r="A106" s="10" t="s">
        <v>159</v>
      </c>
      <c r="B106" s="10">
        <v>100</v>
      </c>
      <c r="C106" s="10">
        <v>95</v>
      </c>
      <c r="D106" s="10">
        <v>90</v>
      </c>
      <c r="E106" s="10">
        <v>85</v>
      </c>
      <c r="F106" s="10">
        <v>80</v>
      </c>
      <c r="G106" s="10" t="s">
        <v>160</v>
      </c>
      <c r="H106" s="10">
        <v>100</v>
      </c>
      <c r="I106" s="10">
        <v>95</v>
      </c>
      <c r="J106" s="10">
        <v>90</v>
      </c>
      <c r="K106" s="10">
        <v>85</v>
      </c>
      <c r="L106" s="10">
        <v>80</v>
      </c>
      <c r="M106" s="10" t="s">
        <v>161</v>
      </c>
      <c r="N106" s="10">
        <v>100</v>
      </c>
      <c r="O106" s="10">
        <v>95</v>
      </c>
      <c r="P106" s="10">
        <v>90</v>
      </c>
      <c r="Q106" s="10">
        <v>85</v>
      </c>
      <c r="R106" s="10">
        <v>80</v>
      </c>
      <c r="S106" s="10" t="s">
        <v>162</v>
      </c>
      <c r="T106" s="10">
        <v>100</v>
      </c>
      <c r="U106" s="10">
        <v>95</v>
      </c>
      <c r="V106" s="10">
        <v>90</v>
      </c>
      <c r="W106" s="10">
        <v>85</v>
      </c>
      <c r="X106" s="10">
        <v>80</v>
      </c>
    </row>
    <row r="107" spans="1:24" x14ac:dyDescent="0.25">
      <c r="A107" s="10" t="s">
        <v>22</v>
      </c>
      <c r="B107" s="30">
        <v>33.811999999999998</v>
      </c>
      <c r="C107" s="30">
        <v>23.29</v>
      </c>
      <c r="D107" s="30">
        <v>18.690000000000001</v>
      </c>
      <c r="E107" s="30">
        <v>17.026</v>
      </c>
      <c r="F107" s="30">
        <v>15.493</v>
      </c>
      <c r="H107" s="30">
        <v>35.64</v>
      </c>
      <c r="I107" s="30">
        <v>24.288</v>
      </c>
      <c r="J107" s="30">
        <v>19.352</v>
      </c>
      <c r="K107" s="30">
        <v>17.369</v>
      </c>
      <c r="L107" s="30">
        <v>16.151</v>
      </c>
      <c r="N107" s="30">
        <v>35.576000000000001</v>
      </c>
      <c r="O107" s="30">
        <v>24.273</v>
      </c>
      <c r="P107" s="30">
        <v>19.718</v>
      </c>
      <c r="Q107" s="30">
        <v>17.622</v>
      </c>
      <c r="R107" s="30">
        <v>16.260000000000002</v>
      </c>
      <c r="T107" s="30">
        <v>36.363</v>
      </c>
      <c r="U107" s="30">
        <v>24.634</v>
      </c>
      <c r="V107" s="30">
        <v>20.791</v>
      </c>
      <c r="W107" s="30">
        <v>18.78</v>
      </c>
      <c r="X107" s="30">
        <v>17.084</v>
      </c>
    </row>
    <row r="108" spans="1:24" x14ac:dyDescent="0.25">
      <c r="A108" s="10" t="s">
        <v>23</v>
      </c>
      <c r="B108" s="30">
        <v>4.76</v>
      </c>
      <c r="C108" s="30">
        <v>4.76</v>
      </c>
      <c r="D108" s="30">
        <v>4.76</v>
      </c>
      <c r="E108" s="30">
        <v>3.7959999999999998</v>
      </c>
      <c r="F108" s="30">
        <v>3.173</v>
      </c>
      <c r="H108" s="30">
        <v>6.077</v>
      </c>
      <c r="I108" s="30">
        <v>5.83</v>
      </c>
      <c r="J108" s="30">
        <v>5.6509999999999998</v>
      </c>
      <c r="K108" s="30">
        <v>4.9329999999999998</v>
      </c>
      <c r="L108" s="30">
        <v>4.3490000000000002</v>
      </c>
      <c r="N108" s="30">
        <v>6.78</v>
      </c>
      <c r="O108" s="30">
        <v>6.78</v>
      </c>
      <c r="P108" s="30">
        <v>6.3159999999999998</v>
      </c>
      <c r="Q108" s="30">
        <v>5.5739999999999998</v>
      </c>
      <c r="R108" s="30">
        <v>4.8579999999999997</v>
      </c>
      <c r="T108" s="30">
        <v>10.62</v>
      </c>
      <c r="U108" s="30">
        <v>10.62</v>
      </c>
      <c r="V108" s="30">
        <v>9.4169999999999998</v>
      </c>
      <c r="W108" s="30">
        <v>7.8490000000000002</v>
      </c>
      <c r="X108" s="30">
        <v>6.8780000000000001</v>
      </c>
    </row>
    <row r="109" spans="1:24" x14ac:dyDescent="0.25">
      <c r="A109" s="10" t="s">
        <v>24</v>
      </c>
      <c r="B109" s="30">
        <v>132.203</v>
      </c>
      <c r="C109" s="30">
        <v>34.078000000000003</v>
      </c>
      <c r="D109" s="30">
        <v>32.591999999999999</v>
      </c>
      <c r="E109" s="30">
        <v>29.635999999999999</v>
      </c>
      <c r="F109" s="30">
        <v>26.606000000000002</v>
      </c>
      <c r="H109" s="30">
        <v>146.971</v>
      </c>
      <c r="I109" s="30">
        <v>48.542999999999999</v>
      </c>
      <c r="J109" s="30">
        <v>47.966999999999999</v>
      </c>
      <c r="K109" s="30">
        <v>45.564999999999998</v>
      </c>
      <c r="L109" s="30">
        <v>41.582000000000001</v>
      </c>
      <c r="N109" s="30">
        <v>149.63</v>
      </c>
      <c r="O109" s="30">
        <v>50.686</v>
      </c>
      <c r="P109" s="30">
        <v>49.664000000000001</v>
      </c>
      <c r="Q109" s="30">
        <v>47.256</v>
      </c>
      <c r="R109" s="30">
        <v>43.707000000000001</v>
      </c>
      <c r="T109" s="30">
        <v>158.45699999999999</v>
      </c>
      <c r="U109" s="30">
        <v>58.228999999999999</v>
      </c>
      <c r="V109" s="30">
        <v>56.198</v>
      </c>
      <c r="W109" s="30">
        <v>53.253</v>
      </c>
      <c r="X109" s="30">
        <v>50.017000000000003</v>
      </c>
    </row>
    <row r="110" spans="1:24" x14ac:dyDescent="0.25">
      <c r="A110" s="10" t="s">
        <v>25</v>
      </c>
      <c r="B110" s="30">
        <v>0</v>
      </c>
      <c r="C110" s="30">
        <v>0</v>
      </c>
      <c r="D110" s="30">
        <v>0</v>
      </c>
      <c r="E110" s="30">
        <v>0</v>
      </c>
      <c r="F110" s="30">
        <v>0</v>
      </c>
      <c r="H110" s="30">
        <v>0</v>
      </c>
      <c r="I110" s="30">
        <v>0</v>
      </c>
      <c r="J110" s="30">
        <v>0</v>
      </c>
      <c r="K110" s="30">
        <v>0</v>
      </c>
      <c r="L110" s="30">
        <v>0</v>
      </c>
      <c r="N110" s="30">
        <v>0</v>
      </c>
      <c r="O110" s="30">
        <v>0</v>
      </c>
      <c r="P110" s="30">
        <v>0</v>
      </c>
      <c r="Q110" s="30">
        <v>0</v>
      </c>
      <c r="R110" s="30">
        <v>0</v>
      </c>
      <c r="T110" s="30">
        <v>0</v>
      </c>
      <c r="U110" s="30">
        <v>0</v>
      </c>
      <c r="V110" s="30">
        <v>0</v>
      </c>
      <c r="W110" s="30">
        <v>0</v>
      </c>
      <c r="X110" s="30">
        <v>0</v>
      </c>
    </row>
    <row r="111" spans="1:24" x14ac:dyDescent="0.25">
      <c r="A111" s="10" t="s">
        <v>64</v>
      </c>
      <c r="B111" s="30">
        <v>74386.84</v>
      </c>
      <c r="C111" s="30">
        <v>51238.66</v>
      </c>
      <c r="D111" s="30">
        <v>41117.339999999997</v>
      </c>
      <c r="E111" s="30">
        <v>37458.300000000003</v>
      </c>
      <c r="F111" s="30">
        <v>34085.040000000001</v>
      </c>
      <c r="H111" s="30">
        <v>78408</v>
      </c>
      <c r="I111" s="30">
        <v>53432.94</v>
      </c>
      <c r="J111" s="30">
        <v>42575.06</v>
      </c>
      <c r="K111" s="30">
        <v>38211.800000000003</v>
      </c>
      <c r="L111" s="30">
        <v>35532.86</v>
      </c>
      <c r="N111" s="30">
        <v>78267.64</v>
      </c>
      <c r="O111" s="30">
        <v>53400.600000000013</v>
      </c>
      <c r="P111" s="30">
        <v>43378.94</v>
      </c>
      <c r="Q111" s="30">
        <v>38768.620000000003</v>
      </c>
      <c r="R111" s="30">
        <v>35772.44</v>
      </c>
      <c r="T111" s="30">
        <v>79999.48</v>
      </c>
      <c r="U111" s="30">
        <v>54195.9</v>
      </c>
      <c r="V111" s="30">
        <v>45740.2</v>
      </c>
      <c r="W111" s="30">
        <v>41315.339999999997</v>
      </c>
      <c r="X111" s="30">
        <v>37585.899999999987</v>
      </c>
    </row>
    <row r="112" spans="1:24" x14ac:dyDescent="0.25">
      <c r="A112" s="10" t="s">
        <v>65</v>
      </c>
      <c r="B112" s="30">
        <v>7244.6529202229594</v>
      </c>
      <c r="C112" s="30">
        <v>4990.2147718240394</v>
      </c>
      <c r="D112" s="30">
        <v>4004.4832836399601</v>
      </c>
      <c r="E112" s="30">
        <v>3648.1235455301999</v>
      </c>
      <c r="F112" s="30">
        <v>3319.5963771537599</v>
      </c>
      <c r="H112" s="30">
        <v>7636.2801023520014</v>
      </c>
      <c r="I112" s="30">
        <v>5203.9191987063596</v>
      </c>
      <c r="J112" s="30">
        <v>4146.4529580456401</v>
      </c>
      <c r="K112" s="30">
        <v>3721.5081116092001</v>
      </c>
      <c r="L112" s="30">
        <v>3460.6018747788398</v>
      </c>
      <c r="N112" s="30">
        <v>7622.6102182181603</v>
      </c>
      <c r="O112" s="30">
        <v>5200.7695545564011</v>
      </c>
      <c r="P112" s="30">
        <v>4224.7441126303602</v>
      </c>
      <c r="Q112" s="30">
        <v>3775.7376989802801</v>
      </c>
      <c r="R112" s="30">
        <v>3483.9349528693601</v>
      </c>
      <c r="T112" s="30">
        <v>7791.2768763711192</v>
      </c>
      <c r="U112" s="30">
        <v>5278.2250892645998</v>
      </c>
      <c r="V112" s="30">
        <v>4454.7109878787996</v>
      </c>
      <c r="W112" s="30">
        <v>4023.76681925196</v>
      </c>
      <c r="X112" s="30">
        <v>3660.5507129245998</v>
      </c>
    </row>
    <row r="113" spans="1:24" x14ac:dyDescent="0.25">
      <c r="A113" s="10" t="s">
        <v>66</v>
      </c>
      <c r="B113" s="30">
        <v>95547.577147277814</v>
      </c>
      <c r="C113" s="30">
        <v>29154.44263327782</v>
      </c>
      <c r="D113" s="30">
        <v>28148.511679277821</v>
      </c>
      <c r="E113" s="30">
        <v>24914.172367243631</v>
      </c>
      <c r="F113" s="30">
        <v>22065.738918670981</v>
      </c>
      <c r="H113" s="30">
        <v>107227.2546874228</v>
      </c>
      <c r="I113" s="30">
        <v>40312.474918407948</v>
      </c>
      <c r="J113" s="30">
        <v>39692.771761622731</v>
      </c>
      <c r="K113" s="30">
        <v>37148.542543476928</v>
      </c>
      <c r="L113" s="30">
        <v>33705.448138577704</v>
      </c>
      <c r="N113" s="30">
        <v>109926.15452599651</v>
      </c>
      <c r="O113" s="30">
        <v>42978.462259996551</v>
      </c>
      <c r="P113" s="30">
        <v>41693.389804354767</v>
      </c>
      <c r="Q113" s="30">
        <v>39113.148263041898</v>
      </c>
      <c r="R113" s="30">
        <v>35794.385860306589</v>
      </c>
      <c r="T113" s="30">
        <v>120816.769985145</v>
      </c>
      <c r="U113" s="30">
        <v>53000.229977145049</v>
      </c>
      <c r="V113" s="30">
        <v>50085.21598447852</v>
      </c>
      <c r="W113" s="30">
        <v>46084.272862325401</v>
      </c>
      <c r="X113" s="30">
        <v>42652.006925618902</v>
      </c>
    </row>
    <row r="114" spans="1:24" x14ac:dyDescent="0.25">
      <c r="A114" s="10" t="s">
        <v>67</v>
      </c>
      <c r="B114" s="30">
        <v>19313.191352373</v>
      </c>
      <c r="C114" s="30">
        <v>4978.4099367152994</v>
      </c>
      <c r="D114" s="30">
        <v>4761.2218125156014</v>
      </c>
      <c r="E114" s="30">
        <v>4329.4313109369004</v>
      </c>
      <c r="F114" s="30">
        <v>3886.7572987286999</v>
      </c>
      <c r="H114" s="30">
        <v>21470.609942661002</v>
      </c>
      <c r="I114" s="30">
        <v>7091.5056125739002</v>
      </c>
      <c r="J114" s="30">
        <v>7007.3154491406003</v>
      </c>
      <c r="K114" s="30">
        <v>6656.5304058714</v>
      </c>
      <c r="L114" s="30">
        <v>6074.6497187792993</v>
      </c>
      <c r="N114" s="30">
        <v>21859.056315329999</v>
      </c>
      <c r="O114" s="30">
        <v>7404.5416740086994</v>
      </c>
      <c r="P114" s="30">
        <v>7255.2841866239996</v>
      </c>
      <c r="Q114" s="30">
        <v>6903.4765316178</v>
      </c>
      <c r="R114" s="30">
        <v>6385.0269896978998</v>
      </c>
      <c r="T114" s="30">
        <v>23148.569715687001</v>
      </c>
      <c r="U114" s="30">
        <v>8506.4642555825994</v>
      </c>
      <c r="V114" s="30">
        <v>8209.8045906788993</v>
      </c>
      <c r="W114" s="30">
        <v>7779.5772241839004</v>
      </c>
      <c r="X114" s="30">
        <v>7306.8530356469992</v>
      </c>
    </row>
    <row r="115" spans="1:24" x14ac:dyDescent="0.25">
      <c r="A115" s="10" t="s">
        <v>68</v>
      </c>
      <c r="B115" s="30">
        <v>0</v>
      </c>
      <c r="C115" s="30">
        <v>0</v>
      </c>
      <c r="D115" s="30">
        <v>0</v>
      </c>
      <c r="E115" s="30">
        <v>0</v>
      </c>
      <c r="F115" s="30">
        <v>0</v>
      </c>
      <c r="H115" s="30">
        <v>0</v>
      </c>
      <c r="I115" s="30">
        <v>0</v>
      </c>
      <c r="J115" s="30">
        <v>0</v>
      </c>
      <c r="K115" s="30">
        <v>0</v>
      </c>
      <c r="L115" s="30">
        <v>0</v>
      </c>
      <c r="N115" s="30">
        <v>0</v>
      </c>
      <c r="O115" s="30">
        <v>0</v>
      </c>
      <c r="P115" s="30">
        <v>0</v>
      </c>
      <c r="Q115" s="30">
        <v>0</v>
      </c>
      <c r="R115" s="30">
        <v>0</v>
      </c>
      <c r="T115" s="30">
        <v>0</v>
      </c>
      <c r="U115" s="30">
        <v>0</v>
      </c>
      <c r="V115" s="30">
        <v>0</v>
      </c>
      <c r="W115" s="30">
        <v>0</v>
      </c>
      <c r="X115" s="30">
        <v>0</v>
      </c>
    </row>
    <row r="116" spans="1:24" x14ac:dyDescent="0.25">
      <c r="A116" s="10" t="s">
        <v>69</v>
      </c>
      <c r="B116" s="30">
        <v>0</v>
      </c>
      <c r="C116" s="30">
        <v>0</v>
      </c>
      <c r="D116" s="30">
        <v>0</v>
      </c>
      <c r="E116" s="30">
        <v>0</v>
      </c>
      <c r="F116" s="30">
        <v>0</v>
      </c>
      <c r="H116" s="30">
        <v>0</v>
      </c>
      <c r="I116" s="30">
        <v>0</v>
      </c>
      <c r="J116" s="30">
        <v>0</v>
      </c>
      <c r="K116" s="30">
        <v>0</v>
      </c>
      <c r="L116" s="30">
        <v>0</v>
      </c>
      <c r="N116" s="30">
        <v>0</v>
      </c>
      <c r="O116" s="30">
        <v>0</v>
      </c>
      <c r="P116" s="30">
        <v>0</v>
      </c>
      <c r="Q116" s="30">
        <v>0</v>
      </c>
      <c r="R116" s="30">
        <v>0</v>
      </c>
      <c r="T116" s="30">
        <v>0</v>
      </c>
      <c r="U116" s="30">
        <v>0</v>
      </c>
      <c r="V116" s="30">
        <v>0</v>
      </c>
      <c r="W116" s="30">
        <v>0</v>
      </c>
      <c r="X116" s="30">
        <v>0</v>
      </c>
    </row>
    <row r="117" spans="1:24" x14ac:dyDescent="0.25">
      <c r="A117" s="10" t="s">
        <v>70</v>
      </c>
      <c r="B117" s="30">
        <v>0</v>
      </c>
      <c r="C117" s="30">
        <v>0</v>
      </c>
      <c r="D117" s="30">
        <v>0</v>
      </c>
      <c r="E117" s="30">
        <v>0</v>
      </c>
      <c r="F117" s="30">
        <v>0</v>
      </c>
      <c r="H117" s="30">
        <v>0</v>
      </c>
      <c r="I117" s="30">
        <v>0</v>
      </c>
      <c r="J117" s="30">
        <v>0</v>
      </c>
      <c r="K117" s="30">
        <v>0</v>
      </c>
      <c r="L117" s="30">
        <v>0</v>
      </c>
      <c r="N117" s="30">
        <v>0</v>
      </c>
      <c r="O117" s="30">
        <v>0</v>
      </c>
      <c r="P117" s="30">
        <v>0</v>
      </c>
      <c r="Q117" s="30">
        <v>0</v>
      </c>
      <c r="R117" s="30">
        <v>0</v>
      </c>
      <c r="T117" s="30">
        <v>0</v>
      </c>
      <c r="U117" s="30">
        <v>0</v>
      </c>
      <c r="V117" s="30">
        <v>0</v>
      </c>
      <c r="W117" s="30">
        <v>0</v>
      </c>
      <c r="X117" s="30">
        <v>0</v>
      </c>
    </row>
    <row r="118" spans="1:24" x14ac:dyDescent="0.25">
      <c r="A118" s="10" t="s">
        <v>10</v>
      </c>
      <c r="B118" s="30">
        <v>0</v>
      </c>
      <c r="C118" s="30">
        <v>0</v>
      </c>
      <c r="D118" s="30">
        <v>0</v>
      </c>
      <c r="E118" s="30">
        <v>0</v>
      </c>
      <c r="F118" s="30">
        <v>0</v>
      </c>
      <c r="H118" s="30">
        <v>0</v>
      </c>
      <c r="I118" s="30">
        <v>0</v>
      </c>
      <c r="J118" s="30">
        <v>0</v>
      </c>
      <c r="K118" s="30">
        <v>0</v>
      </c>
      <c r="L118" s="30">
        <v>0</v>
      </c>
      <c r="N118" s="30">
        <v>0</v>
      </c>
      <c r="O118" s="30">
        <v>0</v>
      </c>
      <c r="P118" s="30">
        <v>0</v>
      </c>
      <c r="Q118" s="30">
        <v>0</v>
      </c>
      <c r="R118" s="30">
        <v>0</v>
      </c>
      <c r="T118" s="30">
        <v>0</v>
      </c>
      <c r="U118" s="30">
        <v>0</v>
      </c>
      <c r="V118" s="30">
        <v>0</v>
      </c>
      <c r="W118" s="30">
        <v>0</v>
      </c>
      <c r="X118" s="30">
        <v>0</v>
      </c>
    </row>
    <row r="119" spans="1:24" x14ac:dyDescent="0.25">
      <c r="A119" s="10" t="s">
        <v>26</v>
      </c>
      <c r="B119" s="30">
        <v>196494</v>
      </c>
      <c r="C119" s="30">
        <v>90362.7</v>
      </c>
      <c r="D119" s="30">
        <v>78032.2</v>
      </c>
      <c r="E119" s="30">
        <v>70350.8</v>
      </c>
      <c r="F119" s="30">
        <v>63357.8</v>
      </c>
      <c r="H119" s="30">
        <v>214743</v>
      </c>
      <c r="I119" s="30">
        <v>106042</v>
      </c>
      <c r="J119" s="30">
        <v>93422.2</v>
      </c>
      <c r="K119" s="30">
        <v>85739</v>
      </c>
      <c r="L119" s="30">
        <v>78774.3</v>
      </c>
      <c r="N119" s="30">
        <v>217677</v>
      </c>
      <c r="O119" s="30">
        <v>108985</v>
      </c>
      <c r="P119" s="30">
        <v>96553.1</v>
      </c>
      <c r="Q119" s="30">
        <v>88561.600000000006</v>
      </c>
      <c r="R119" s="30">
        <v>81436.5</v>
      </c>
      <c r="T119" s="30">
        <v>231758</v>
      </c>
      <c r="U119" s="30">
        <v>120982</v>
      </c>
      <c r="V119" s="30">
        <v>108491</v>
      </c>
      <c r="W119" s="30">
        <v>99203.6</v>
      </c>
      <c r="X119" s="30">
        <v>91206</v>
      </c>
    </row>
    <row r="121" spans="1:24" x14ac:dyDescent="0.25">
      <c r="A121" s="10" t="s">
        <v>163</v>
      </c>
      <c r="B121" s="10">
        <v>100</v>
      </c>
      <c r="C121" s="10">
        <v>95</v>
      </c>
      <c r="D121" s="10">
        <v>90</v>
      </c>
      <c r="E121" s="10">
        <v>85</v>
      </c>
      <c r="F121" s="10">
        <v>80</v>
      </c>
      <c r="G121" s="10" t="s">
        <v>164</v>
      </c>
      <c r="H121" s="10">
        <v>100</v>
      </c>
      <c r="I121" s="10">
        <v>95</v>
      </c>
      <c r="J121" s="10">
        <v>90</v>
      </c>
      <c r="K121" s="10">
        <v>85</v>
      </c>
      <c r="L121" s="10">
        <v>80</v>
      </c>
      <c r="M121" s="10" t="s">
        <v>165</v>
      </c>
      <c r="N121" s="10">
        <v>100</v>
      </c>
      <c r="O121" s="10">
        <v>95</v>
      </c>
      <c r="P121" s="10">
        <v>90</v>
      </c>
      <c r="Q121" s="10">
        <v>85</v>
      </c>
      <c r="R121" s="10">
        <v>80</v>
      </c>
      <c r="S121" s="10" t="s">
        <v>166</v>
      </c>
      <c r="T121" s="10">
        <v>100</v>
      </c>
      <c r="U121" s="10">
        <v>95</v>
      </c>
      <c r="V121" s="10">
        <v>90</v>
      </c>
      <c r="W121" s="10">
        <v>85</v>
      </c>
      <c r="X121" s="10">
        <v>80</v>
      </c>
    </row>
    <row r="122" spans="1:24" x14ac:dyDescent="0.25">
      <c r="A122" s="10" t="s">
        <v>22</v>
      </c>
      <c r="B122" s="30">
        <v>0</v>
      </c>
      <c r="C122" s="30">
        <v>0</v>
      </c>
      <c r="D122" s="30">
        <v>0</v>
      </c>
      <c r="E122" s="30">
        <v>0</v>
      </c>
      <c r="F122" s="30">
        <v>0</v>
      </c>
      <c r="H122" s="30">
        <v>0</v>
      </c>
      <c r="I122" s="30">
        <v>0</v>
      </c>
      <c r="J122" s="30">
        <v>0</v>
      </c>
      <c r="K122" s="30">
        <v>0</v>
      </c>
      <c r="L122" s="30">
        <v>0</v>
      </c>
      <c r="N122" s="30">
        <v>0</v>
      </c>
      <c r="O122" s="30">
        <v>0</v>
      </c>
      <c r="P122" s="30">
        <v>0</v>
      </c>
      <c r="Q122" s="30">
        <v>0</v>
      </c>
      <c r="R122" s="30">
        <v>0</v>
      </c>
      <c r="T122" s="30">
        <v>0</v>
      </c>
      <c r="U122" s="30">
        <v>0</v>
      </c>
      <c r="V122" s="30">
        <v>0</v>
      </c>
      <c r="W122" s="30">
        <v>0</v>
      </c>
      <c r="X122" s="30">
        <v>0</v>
      </c>
    </row>
    <row r="123" spans="1:24" x14ac:dyDescent="0.25">
      <c r="A123" s="10" t="s">
        <v>23</v>
      </c>
      <c r="B123" s="30">
        <v>0</v>
      </c>
      <c r="C123" s="30">
        <v>0</v>
      </c>
      <c r="D123" s="30">
        <v>0</v>
      </c>
      <c r="E123" s="30">
        <v>0</v>
      </c>
      <c r="F123" s="30">
        <v>0</v>
      </c>
      <c r="H123" s="30">
        <v>0</v>
      </c>
      <c r="I123" s="30">
        <v>0</v>
      </c>
      <c r="J123" s="30">
        <v>0</v>
      </c>
      <c r="K123" s="30">
        <v>0</v>
      </c>
      <c r="L123" s="30">
        <v>0</v>
      </c>
      <c r="N123" s="30">
        <v>0</v>
      </c>
      <c r="O123" s="30">
        <v>0</v>
      </c>
      <c r="P123" s="30">
        <v>0</v>
      </c>
      <c r="Q123" s="30">
        <v>0</v>
      </c>
      <c r="R123" s="30">
        <v>0</v>
      </c>
      <c r="T123" s="30">
        <v>0</v>
      </c>
      <c r="U123" s="30">
        <v>0</v>
      </c>
      <c r="V123" s="30">
        <v>0</v>
      </c>
      <c r="W123" s="30">
        <v>0</v>
      </c>
      <c r="X123" s="30">
        <v>0</v>
      </c>
    </row>
    <row r="124" spans="1:24" x14ac:dyDescent="0.25">
      <c r="A124" s="10" t="s">
        <v>24</v>
      </c>
      <c r="B124" s="30">
        <v>0</v>
      </c>
      <c r="C124" s="30">
        <v>0</v>
      </c>
      <c r="D124" s="30">
        <v>0</v>
      </c>
      <c r="E124" s="30">
        <v>0</v>
      </c>
      <c r="F124" s="30">
        <v>0</v>
      </c>
      <c r="H124" s="30">
        <v>0</v>
      </c>
      <c r="I124" s="30">
        <v>0</v>
      </c>
      <c r="J124" s="30">
        <v>0</v>
      </c>
      <c r="K124" s="30">
        <v>0</v>
      </c>
      <c r="L124" s="30">
        <v>0</v>
      </c>
      <c r="N124" s="30">
        <v>0</v>
      </c>
      <c r="O124" s="30">
        <v>0</v>
      </c>
      <c r="P124" s="30">
        <v>0</v>
      </c>
      <c r="Q124" s="30">
        <v>0</v>
      </c>
      <c r="R124" s="30">
        <v>0</v>
      </c>
      <c r="T124" s="30">
        <v>0</v>
      </c>
      <c r="U124" s="30">
        <v>0</v>
      </c>
      <c r="V124" s="30">
        <v>0</v>
      </c>
      <c r="W124" s="30">
        <v>0</v>
      </c>
      <c r="X124" s="30">
        <v>0</v>
      </c>
    </row>
    <row r="125" spans="1:24" x14ac:dyDescent="0.25">
      <c r="A125" s="10" t="s">
        <v>25</v>
      </c>
      <c r="B125" s="30">
        <v>6</v>
      </c>
      <c r="C125" s="30">
        <v>6</v>
      </c>
      <c r="D125" s="30">
        <v>6</v>
      </c>
      <c r="E125" s="30">
        <v>6</v>
      </c>
      <c r="F125" s="30">
        <v>6</v>
      </c>
      <c r="H125" s="30">
        <v>7</v>
      </c>
      <c r="I125" s="30">
        <v>7</v>
      </c>
      <c r="J125" s="30">
        <v>7</v>
      </c>
      <c r="K125" s="30">
        <v>7</v>
      </c>
      <c r="L125" s="30">
        <v>7</v>
      </c>
      <c r="N125" s="30">
        <v>8</v>
      </c>
      <c r="O125" s="30">
        <v>8</v>
      </c>
      <c r="P125" s="30">
        <v>8</v>
      </c>
      <c r="Q125" s="30">
        <v>8</v>
      </c>
      <c r="R125" s="30">
        <v>8</v>
      </c>
      <c r="T125" s="30">
        <v>12</v>
      </c>
      <c r="U125" s="30">
        <v>12</v>
      </c>
      <c r="V125" s="30">
        <v>12</v>
      </c>
      <c r="W125" s="30">
        <v>12</v>
      </c>
      <c r="X125" s="30">
        <v>12</v>
      </c>
    </row>
    <row r="126" spans="1:24" x14ac:dyDescent="0.25">
      <c r="A126" s="10" t="s">
        <v>64</v>
      </c>
      <c r="B126" s="30">
        <v>0</v>
      </c>
      <c r="C126" s="30">
        <v>0</v>
      </c>
      <c r="D126" s="30">
        <v>0</v>
      </c>
      <c r="E126" s="30">
        <v>0</v>
      </c>
      <c r="F126" s="30">
        <v>0</v>
      </c>
      <c r="H126" s="30">
        <v>0</v>
      </c>
      <c r="I126" s="30">
        <v>0</v>
      </c>
      <c r="J126" s="30">
        <v>0</v>
      </c>
      <c r="K126" s="30">
        <v>0</v>
      </c>
      <c r="L126" s="30">
        <v>0</v>
      </c>
      <c r="N126" s="30">
        <v>0</v>
      </c>
      <c r="O126" s="30">
        <v>0</v>
      </c>
      <c r="P126" s="30">
        <v>0</v>
      </c>
      <c r="Q126" s="30">
        <v>0</v>
      </c>
      <c r="R126" s="30">
        <v>0</v>
      </c>
      <c r="T126" s="30">
        <v>0</v>
      </c>
      <c r="U126" s="30">
        <v>0</v>
      </c>
      <c r="V126" s="30">
        <v>0</v>
      </c>
      <c r="W126" s="30">
        <v>0</v>
      </c>
      <c r="X126" s="30">
        <v>0</v>
      </c>
    </row>
    <row r="127" spans="1:24" x14ac:dyDescent="0.25">
      <c r="A127" s="10" t="s">
        <v>65</v>
      </c>
      <c r="B127" s="30">
        <v>0</v>
      </c>
      <c r="C127" s="30">
        <v>0</v>
      </c>
      <c r="D127" s="30">
        <v>0</v>
      </c>
      <c r="E127" s="30">
        <v>0</v>
      </c>
      <c r="F127" s="30">
        <v>0</v>
      </c>
      <c r="H127" s="30">
        <v>0</v>
      </c>
      <c r="I127" s="30">
        <v>0</v>
      </c>
      <c r="J127" s="30">
        <v>0</v>
      </c>
      <c r="K127" s="30">
        <v>0</v>
      </c>
      <c r="L127" s="30">
        <v>0</v>
      </c>
      <c r="N127" s="30">
        <v>0</v>
      </c>
      <c r="O127" s="30">
        <v>0</v>
      </c>
      <c r="P127" s="30">
        <v>0</v>
      </c>
      <c r="Q127" s="30">
        <v>0</v>
      </c>
      <c r="R127" s="30">
        <v>0</v>
      </c>
      <c r="T127" s="30">
        <v>0</v>
      </c>
      <c r="U127" s="30">
        <v>0</v>
      </c>
      <c r="V127" s="30">
        <v>0</v>
      </c>
      <c r="W127" s="30">
        <v>0</v>
      </c>
      <c r="X127" s="30">
        <v>0</v>
      </c>
    </row>
    <row r="128" spans="1:24" x14ac:dyDescent="0.25">
      <c r="A128" s="10" t="s">
        <v>66</v>
      </c>
      <c r="B128" s="30">
        <v>0</v>
      </c>
      <c r="C128" s="30">
        <v>0</v>
      </c>
      <c r="D128" s="30">
        <v>0</v>
      </c>
      <c r="E128" s="30">
        <v>0</v>
      </c>
      <c r="F128" s="30">
        <v>0</v>
      </c>
      <c r="H128" s="30">
        <v>0</v>
      </c>
      <c r="I128" s="30">
        <v>0</v>
      </c>
      <c r="J128" s="30">
        <v>0</v>
      </c>
      <c r="K128" s="30">
        <v>0</v>
      </c>
      <c r="L128" s="30">
        <v>0</v>
      </c>
      <c r="N128" s="30">
        <v>0</v>
      </c>
      <c r="O128" s="30">
        <v>0</v>
      </c>
      <c r="P128" s="30">
        <v>0</v>
      </c>
      <c r="Q128" s="30">
        <v>0</v>
      </c>
      <c r="R128" s="30">
        <v>0</v>
      </c>
      <c r="T128" s="30">
        <v>0</v>
      </c>
      <c r="U128" s="30">
        <v>0</v>
      </c>
      <c r="V128" s="30">
        <v>0</v>
      </c>
      <c r="W128" s="30">
        <v>0</v>
      </c>
      <c r="X128" s="30">
        <v>0</v>
      </c>
    </row>
    <row r="129" spans="1:24" x14ac:dyDescent="0.25">
      <c r="A129" s="10" t="s">
        <v>67</v>
      </c>
      <c r="B129" s="30">
        <v>0</v>
      </c>
      <c r="C129" s="30">
        <v>0</v>
      </c>
      <c r="D129" s="30">
        <v>0</v>
      </c>
      <c r="E129" s="30">
        <v>0</v>
      </c>
      <c r="F129" s="30">
        <v>0</v>
      </c>
      <c r="H129" s="30">
        <v>0</v>
      </c>
      <c r="I129" s="30">
        <v>0</v>
      </c>
      <c r="J129" s="30">
        <v>0</v>
      </c>
      <c r="K129" s="30">
        <v>0</v>
      </c>
      <c r="L129" s="30">
        <v>0</v>
      </c>
      <c r="N129" s="30">
        <v>0</v>
      </c>
      <c r="O129" s="30">
        <v>0</v>
      </c>
      <c r="P129" s="30">
        <v>0</v>
      </c>
      <c r="Q129" s="30">
        <v>0</v>
      </c>
      <c r="R129" s="30">
        <v>0</v>
      </c>
      <c r="T129" s="30">
        <v>0</v>
      </c>
      <c r="U129" s="30">
        <v>0</v>
      </c>
      <c r="V129" s="30">
        <v>0</v>
      </c>
      <c r="W129" s="30">
        <v>0</v>
      </c>
      <c r="X129" s="30">
        <v>0</v>
      </c>
    </row>
    <row r="130" spans="1:24" x14ac:dyDescent="0.25">
      <c r="A130" s="10" t="s">
        <v>68</v>
      </c>
      <c r="B130" s="30">
        <v>3484.5</v>
      </c>
      <c r="C130" s="30">
        <v>3484.5</v>
      </c>
      <c r="D130" s="30">
        <v>3484.5</v>
      </c>
      <c r="E130" s="30">
        <v>3484.5</v>
      </c>
      <c r="F130" s="30">
        <v>3484.5</v>
      </c>
      <c r="H130" s="30">
        <v>4065.25</v>
      </c>
      <c r="I130" s="30">
        <v>4065.25</v>
      </c>
      <c r="J130" s="30">
        <v>4065.25</v>
      </c>
      <c r="K130" s="30">
        <v>4065.25</v>
      </c>
      <c r="L130" s="30">
        <v>4065.25</v>
      </c>
      <c r="N130" s="30">
        <v>4646</v>
      </c>
      <c r="O130" s="30">
        <v>4646</v>
      </c>
      <c r="P130" s="30">
        <v>4646</v>
      </c>
      <c r="Q130" s="30">
        <v>4646</v>
      </c>
      <c r="R130" s="30">
        <v>4646</v>
      </c>
      <c r="T130" s="30">
        <v>6969</v>
      </c>
      <c r="U130" s="30">
        <v>6969</v>
      </c>
      <c r="V130" s="30">
        <v>6969</v>
      </c>
      <c r="W130" s="30">
        <v>6969</v>
      </c>
      <c r="X130" s="30">
        <v>6969</v>
      </c>
    </row>
    <row r="131" spans="1:24" x14ac:dyDescent="0.25">
      <c r="A131" s="10" t="s">
        <v>69</v>
      </c>
      <c r="B131" s="30">
        <v>730.43695500000001</v>
      </c>
      <c r="C131" s="30">
        <v>730.43695500000001</v>
      </c>
      <c r="D131" s="30">
        <v>730.43695500000001</v>
      </c>
      <c r="E131" s="30">
        <v>730.43695500000001</v>
      </c>
      <c r="F131" s="30">
        <v>730.43695500000001</v>
      </c>
      <c r="H131" s="30">
        <v>852.17644749999999</v>
      </c>
      <c r="I131" s="30">
        <v>852.17644749999999</v>
      </c>
      <c r="J131" s="30">
        <v>852.17644749999999</v>
      </c>
      <c r="K131" s="30">
        <v>852.17644749999999</v>
      </c>
      <c r="L131" s="30">
        <v>852.17644749999999</v>
      </c>
      <c r="N131" s="30">
        <v>973.91593999999998</v>
      </c>
      <c r="O131" s="30">
        <v>973.91593999999998</v>
      </c>
      <c r="P131" s="30">
        <v>973.91593999999998</v>
      </c>
      <c r="Q131" s="30">
        <v>973.91593999999998</v>
      </c>
      <c r="R131" s="30">
        <v>973.91593999999998</v>
      </c>
      <c r="T131" s="30">
        <v>1460.87391</v>
      </c>
      <c r="U131" s="30">
        <v>1460.87391</v>
      </c>
      <c r="V131" s="30">
        <v>1460.87391</v>
      </c>
      <c r="W131" s="30">
        <v>1460.87391</v>
      </c>
      <c r="X131" s="30">
        <v>1460.87391</v>
      </c>
    </row>
    <row r="132" spans="1:24" x14ac:dyDescent="0.25">
      <c r="A132" s="10" t="s">
        <v>70</v>
      </c>
      <c r="B132" s="30">
        <v>2207.1177641851491</v>
      </c>
      <c r="C132" s="30">
        <v>2096.7618759759098</v>
      </c>
      <c r="D132" s="30">
        <v>1986.4059877666459</v>
      </c>
      <c r="E132" s="30">
        <v>1876.0500995573941</v>
      </c>
      <c r="F132" s="30">
        <v>1765.6942113481371</v>
      </c>
      <c r="H132" s="30">
        <v>2207.935366616824</v>
      </c>
      <c r="I132" s="30">
        <v>2097.5385982860039</v>
      </c>
      <c r="J132" s="30">
        <v>1987.141829955169</v>
      </c>
      <c r="K132" s="30">
        <v>1876.7450616243341</v>
      </c>
      <c r="L132" s="30">
        <v>1766.3482932934969</v>
      </c>
      <c r="N132" s="30">
        <v>2207.9353666168308</v>
      </c>
      <c r="O132" s="30">
        <v>2097.5385982859948</v>
      </c>
      <c r="P132" s="30">
        <v>1987.1418299551531</v>
      </c>
      <c r="Q132" s="30">
        <v>1876.745061624312</v>
      </c>
      <c r="R132" s="30">
        <v>1766.3482932934669</v>
      </c>
      <c r="T132" s="30">
        <v>2208.7529690484798</v>
      </c>
      <c r="U132" s="30">
        <v>2098.315320596063</v>
      </c>
      <c r="V132" s="30">
        <v>1987.8776721436379</v>
      </c>
      <c r="W132" s="30">
        <v>1877.440023691217</v>
      </c>
      <c r="X132" s="30">
        <v>1767.002375238792</v>
      </c>
    </row>
    <row r="133" spans="1:24" x14ac:dyDescent="0.25">
      <c r="A133" s="10" t="s">
        <v>10</v>
      </c>
      <c r="B133" s="30">
        <v>43688.604138628878</v>
      </c>
      <c r="C133" s="30">
        <v>41504.173931697791</v>
      </c>
      <c r="D133" s="30">
        <v>39319.743724766216</v>
      </c>
      <c r="E133" s="30">
        <v>37135.313517834882</v>
      </c>
      <c r="F133" s="30">
        <v>34950.883310903453</v>
      </c>
      <c r="H133" s="30">
        <v>43704.788100155471</v>
      </c>
      <c r="I133" s="30">
        <v>41519.548695148122</v>
      </c>
      <c r="J133" s="30">
        <v>39334.309290140438</v>
      </c>
      <c r="K133" s="30">
        <v>37149.06988513282</v>
      </c>
      <c r="L133" s="30">
        <v>34963.830480125129</v>
      </c>
      <c r="N133" s="30">
        <v>43704.788100155602</v>
      </c>
      <c r="O133" s="30">
        <v>41519.54869514794</v>
      </c>
      <c r="P133" s="30">
        <v>39334.309290140147</v>
      </c>
      <c r="Q133" s="30">
        <v>37149.069885132383</v>
      </c>
      <c r="R133" s="30">
        <v>34963.830480124532</v>
      </c>
      <c r="T133" s="30">
        <v>43720.972061681678</v>
      </c>
      <c r="U133" s="30">
        <v>41534.923458597717</v>
      </c>
      <c r="V133" s="30">
        <v>39348.874855513634</v>
      </c>
      <c r="W133" s="30">
        <v>37162.826252429608</v>
      </c>
      <c r="X133" s="30">
        <v>34976.777649345488</v>
      </c>
    </row>
    <row r="134" spans="1:24" x14ac:dyDescent="0.25">
      <c r="A134" s="10" t="s">
        <v>26</v>
      </c>
      <c r="B134" s="30">
        <v>50110.400000000001</v>
      </c>
      <c r="C134" s="30">
        <v>47815.6</v>
      </c>
      <c r="D134" s="30">
        <v>45520.800000000003</v>
      </c>
      <c r="E134" s="30">
        <v>43226.1</v>
      </c>
      <c r="F134" s="30">
        <v>40931.300000000003</v>
      </c>
      <c r="H134" s="30">
        <v>50829.9</v>
      </c>
      <c r="I134" s="30">
        <v>48534.2</v>
      </c>
      <c r="J134" s="30">
        <v>46238.6</v>
      </c>
      <c r="K134" s="30">
        <v>43943</v>
      </c>
      <c r="L134" s="30">
        <v>41647.300000000003</v>
      </c>
      <c r="N134" s="30">
        <v>51532.3</v>
      </c>
      <c r="O134" s="30">
        <v>49236.7</v>
      </c>
      <c r="P134" s="30">
        <v>46941</v>
      </c>
      <c r="Q134" s="30">
        <v>44645.4</v>
      </c>
      <c r="R134" s="30">
        <v>42349.8</v>
      </c>
      <c r="T134" s="30">
        <v>54359.1</v>
      </c>
      <c r="U134" s="30">
        <v>52062.6</v>
      </c>
      <c r="V134" s="30">
        <v>49766.1</v>
      </c>
      <c r="W134" s="30">
        <v>47469.7</v>
      </c>
      <c r="X134" s="30">
        <v>45173.2</v>
      </c>
    </row>
    <row r="136" spans="1:24" x14ac:dyDescent="0.25">
      <c r="A136" s="10" t="s">
        <v>167</v>
      </c>
      <c r="B136" s="10">
        <v>100</v>
      </c>
      <c r="C136" s="10">
        <v>95</v>
      </c>
      <c r="D136" s="10">
        <v>90</v>
      </c>
      <c r="E136" s="10">
        <v>85</v>
      </c>
      <c r="F136" s="10">
        <v>80</v>
      </c>
      <c r="G136" s="10" t="s">
        <v>168</v>
      </c>
      <c r="H136" s="10">
        <v>100</v>
      </c>
      <c r="I136" s="10">
        <v>95</v>
      </c>
      <c r="J136" s="10">
        <v>90</v>
      </c>
      <c r="K136" s="10">
        <v>85</v>
      </c>
      <c r="L136" s="10">
        <v>80</v>
      </c>
      <c r="M136" s="10" t="s">
        <v>169</v>
      </c>
      <c r="N136" s="10">
        <v>100</v>
      </c>
      <c r="O136" s="10">
        <v>95</v>
      </c>
      <c r="P136" s="10">
        <v>90</v>
      </c>
      <c r="Q136" s="10">
        <v>85</v>
      </c>
      <c r="R136" s="10">
        <v>80</v>
      </c>
      <c r="S136" s="10" t="s">
        <v>170</v>
      </c>
      <c r="T136" s="10">
        <v>100</v>
      </c>
      <c r="U136" s="10">
        <v>95</v>
      </c>
      <c r="V136" s="10">
        <v>90</v>
      </c>
      <c r="W136" s="10">
        <v>85</v>
      </c>
      <c r="X136" s="10">
        <v>80</v>
      </c>
    </row>
    <row r="137" spans="1:24" x14ac:dyDescent="0.25">
      <c r="A137" s="10" t="s">
        <v>22</v>
      </c>
      <c r="B137" s="30">
        <v>6.4610000000000003</v>
      </c>
      <c r="C137" s="30">
        <v>6.4610000000000003</v>
      </c>
      <c r="D137" s="30">
        <v>6.4610000000000003</v>
      </c>
      <c r="E137" s="30">
        <v>6.4610000000000003</v>
      </c>
      <c r="F137" s="30">
        <v>6.4610000000000003</v>
      </c>
      <c r="H137" s="30">
        <v>4.2169999999999996</v>
      </c>
      <c r="I137" s="30">
        <v>4.2169999999999996</v>
      </c>
      <c r="J137" s="30">
        <v>4.2169999999999996</v>
      </c>
      <c r="K137" s="30">
        <v>4.2169999999999996</v>
      </c>
      <c r="L137" s="30">
        <v>4.2169999999999996</v>
      </c>
      <c r="N137" s="30">
        <v>3.64</v>
      </c>
      <c r="O137" s="30">
        <v>3.64</v>
      </c>
      <c r="P137" s="30">
        <v>3.64</v>
      </c>
      <c r="Q137" s="30">
        <v>3.64</v>
      </c>
      <c r="R137" s="30">
        <v>3.64</v>
      </c>
      <c r="T137" s="30">
        <v>2.1110000000000002</v>
      </c>
      <c r="U137" s="30">
        <v>2.1110000000000002</v>
      </c>
      <c r="V137" s="30">
        <v>2.1110000000000002</v>
      </c>
      <c r="W137" s="30">
        <v>2.1110000000000002</v>
      </c>
      <c r="X137" s="30">
        <v>2.1110000000000002</v>
      </c>
    </row>
    <row r="138" spans="1:24" x14ac:dyDescent="0.25">
      <c r="A138" s="10" t="s">
        <v>23</v>
      </c>
      <c r="B138" s="30">
        <v>0</v>
      </c>
      <c r="C138" s="30">
        <v>0</v>
      </c>
      <c r="D138" s="30">
        <v>0</v>
      </c>
      <c r="E138" s="30">
        <v>0</v>
      </c>
      <c r="F138" s="30">
        <v>0</v>
      </c>
      <c r="H138" s="30">
        <v>0</v>
      </c>
      <c r="I138" s="30">
        <v>0</v>
      </c>
      <c r="J138" s="30">
        <v>0</v>
      </c>
      <c r="K138" s="30">
        <v>0</v>
      </c>
      <c r="L138" s="30">
        <v>0</v>
      </c>
      <c r="N138" s="30">
        <v>0</v>
      </c>
      <c r="O138" s="30">
        <v>0</v>
      </c>
      <c r="P138" s="30">
        <v>0</v>
      </c>
      <c r="Q138" s="30">
        <v>0</v>
      </c>
      <c r="R138" s="30">
        <v>0</v>
      </c>
      <c r="T138" s="30">
        <v>0</v>
      </c>
      <c r="U138" s="30">
        <v>0</v>
      </c>
      <c r="V138" s="30">
        <v>0</v>
      </c>
      <c r="W138" s="30">
        <v>0</v>
      </c>
      <c r="X138" s="30">
        <v>0</v>
      </c>
    </row>
    <row r="139" spans="1:24" x14ac:dyDescent="0.25">
      <c r="A139" s="10" t="s">
        <v>24</v>
      </c>
      <c r="B139" s="30">
        <v>0</v>
      </c>
      <c r="C139" s="30">
        <v>0</v>
      </c>
      <c r="D139" s="30">
        <v>0</v>
      </c>
      <c r="E139" s="30">
        <v>0</v>
      </c>
      <c r="F139" s="30">
        <v>0</v>
      </c>
      <c r="H139" s="30">
        <v>0</v>
      </c>
      <c r="I139" s="30">
        <v>0</v>
      </c>
      <c r="J139" s="30">
        <v>0</v>
      </c>
      <c r="K139" s="30">
        <v>0</v>
      </c>
      <c r="L139" s="30">
        <v>0</v>
      </c>
      <c r="N139" s="30">
        <v>0</v>
      </c>
      <c r="O139" s="30">
        <v>0</v>
      </c>
      <c r="P139" s="30">
        <v>0</v>
      </c>
      <c r="Q139" s="30">
        <v>0</v>
      </c>
      <c r="R139" s="30">
        <v>0</v>
      </c>
      <c r="T139" s="30">
        <v>0</v>
      </c>
      <c r="U139" s="30">
        <v>0</v>
      </c>
      <c r="V139" s="30">
        <v>0</v>
      </c>
      <c r="W139" s="30">
        <v>0</v>
      </c>
      <c r="X139" s="30">
        <v>0</v>
      </c>
    </row>
    <row r="140" spans="1:24" x14ac:dyDescent="0.25">
      <c r="A140" s="10" t="s">
        <v>25</v>
      </c>
      <c r="B140" s="30">
        <v>6</v>
      </c>
      <c r="C140" s="30">
        <v>6</v>
      </c>
      <c r="D140" s="30">
        <v>6</v>
      </c>
      <c r="E140" s="30">
        <v>6</v>
      </c>
      <c r="F140" s="30">
        <v>6</v>
      </c>
      <c r="H140" s="30">
        <v>7</v>
      </c>
      <c r="I140" s="30">
        <v>7</v>
      </c>
      <c r="J140" s="30">
        <v>7</v>
      </c>
      <c r="K140" s="30">
        <v>7</v>
      </c>
      <c r="L140" s="30">
        <v>7</v>
      </c>
      <c r="N140" s="30">
        <v>8</v>
      </c>
      <c r="O140" s="30">
        <v>8</v>
      </c>
      <c r="P140" s="30">
        <v>8</v>
      </c>
      <c r="Q140" s="30">
        <v>8</v>
      </c>
      <c r="R140" s="30">
        <v>8</v>
      </c>
      <c r="T140" s="30">
        <v>12</v>
      </c>
      <c r="U140" s="30">
        <v>12</v>
      </c>
      <c r="V140" s="30">
        <v>12</v>
      </c>
      <c r="W140" s="30">
        <v>12</v>
      </c>
      <c r="X140" s="30">
        <v>12</v>
      </c>
    </row>
    <row r="141" spans="1:24" x14ac:dyDescent="0.25">
      <c r="A141" s="10" t="s">
        <v>64</v>
      </c>
      <c r="B141" s="30">
        <v>14215.278</v>
      </c>
      <c r="C141" s="30">
        <v>14215.278</v>
      </c>
      <c r="D141" s="30">
        <v>14215.278</v>
      </c>
      <c r="E141" s="30">
        <v>14215.278</v>
      </c>
      <c r="F141" s="30">
        <v>14215.278</v>
      </c>
      <c r="H141" s="30">
        <v>9277.6200000000008</v>
      </c>
      <c r="I141" s="30">
        <v>9277.6200000000008</v>
      </c>
      <c r="J141" s="30">
        <v>9277.6200000000008</v>
      </c>
      <c r="K141" s="30">
        <v>9277.6200000000008</v>
      </c>
      <c r="L141" s="30">
        <v>9277.6200000000008</v>
      </c>
      <c r="N141" s="30">
        <v>8007.5819999999994</v>
      </c>
      <c r="O141" s="30">
        <v>8007.5819999999994</v>
      </c>
      <c r="P141" s="30">
        <v>8007.5819999999994</v>
      </c>
      <c r="Q141" s="30">
        <v>8007.5819999999994</v>
      </c>
      <c r="R141" s="30">
        <v>8007.5819999999994</v>
      </c>
      <c r="T141" s="30">
        <v>4644.9040000000005</v>
      </c>
      <c r="U141" s="30">
        <v>4644.9040000000005</v>
      </c>
      <c r="V141" s="30">
        <v>4644.9040000000005</v>
      </c>
      <c r="W141" s="30">
        <v>4644.9040000000005</v>
      </c>
      <c r="X141" s="30">
        <v>4644.9040000000005</v>
      </c>
    </row>
    <row r="142" spans="1:24" x14ac:dyDescent="0.25">
      <c r="A142" s="10" t="s">
        <v>65</v>
      </c>
      <c r="B142" s="30">
        <v>1384.4485835731321</v>
      </c>
      <c r="C142" s="30">
        <v>1384.4485835731321</v>
      </c>
      <c r="D142" s="30">
        <v>1384.4485835731321</v>
      </c>
      <c r="E142" s="30">
        <v>1384.4485835731321</v>
      </c>
      <c r="F142" s="30">
        <v>1384.4485835731321</v>
      </c>
      <c r="H142" s="30">
        <v>903.56220032628005</v>
      </c>
      <c r="I142" s="30">
        <v>903.56220032628005</v>
      </c>
      <c r="J142" s="30">
        <v>903.56220032628005</v>
      </c>
      <c r="K142" s="30">
        <v>903.56220032628005</v>
      </c>
      <c r="L142" s="30">
        <v>903.56220032628005</v>
      </c>
      <c r="N142" s="30">
        <v>779.87117506570792</v>
      </c>
      <c r="O142" s="30">
        <v>779.87117506570792</v>
      </c>
      <c r="P142" s="30">
        <v>779.87117506570792</v>
      </c>
      <c r="Q142" s="30">
        <v>779.87117506570792</v>
      </c>
      <c r="R142" s="30">
        <v>779.87117506570792</v>
      </c>
      <c r="T142" s="30">
        <v>452.37460453697611</v>
      </c>
      <c r="U142" s="30">
        <v>452.37460453697611</v>
      </c>
      <c r="V142" s="30">
        <v>452.37460453697611</v>
      </c>
      <c r="W142" s="30">
        <v>452.37460453697611</v>
      </c>
      <c r="X142" s="30">
        <v>452.37460453697611</v>
      </c>
    </row>
    <row r="143" spans="1:24" x14ac:dyDescent="0.25">
      <c r="A143" s="10" t="s">
        <v>66</v>
      </c>
      <c r="B143" s="30">
        <v>0</v>
      </c>
      <c r="C143" s="30">
        <v>0</v>
      </c>
      <c r="D143" s="30">
        <v>0</v>
      </c>
      <c r="E143" s="30">
        <v>0</v>
      </c>
      <c r="F143" s="30">
        <v>0</v>
      </c>
      <c r="H143" s="30">
        <v>0</v>
      </c>
      <c r="I143" s="30">
        <v>0</v>
      </c>
      <c r="J143" s="30">
        <v>0</v>
      </c>
      <c r="K143" s="30">
        <v>0</v>
      </c>
      <c r="L143" s="30">
        <v>0</v>
      </c>
      <c r="N143" s="30">
        <v>0</v>
      </c>
      <c r="O143" s="30">
        <v>0</v>
      </c>
      <c r="P143" s="30">
        <v>0</v>
      </c>
      <c r="Q143" s="30">
        <v>0</v>
      </c>
      <c r="R143" s="30">
        <v>0</v>
      </c>
      <c r="T143" s="30">
        <v>0</v>
      </c>
      <c r="U143" s="30">
        <v>0</v>
      </c>
      <c r="V143" s="30">
        <v>0</v>
      </c>
      <c r="W143" s="30">
        <v>0</v>
      </c>
      <c r="X143" s="30">
        <v>0</v>
      </c>
    </row>
    <row r="144" spans="1:24" x14ac:dyDescent="0.25">
      <c r="A144" s="10" t="s">
        <v>67</v>
      </c>
      <c r="B144" s="30">
        <v>0</v>
      </c>
      <c r="C144" s="30">
        <v>0</v>
      </c>
      <c r="D144" s="30">
        <v>0</v>
      </c>
      <c r="E144" s="30">
        <v>0</v>
      </c>
      <c r="F144" s="30">
        <v>0</v>
      </c>
      <c r="H144" s="30">
        <v>0</v>
      </c>
      <c r="I144" s="30">
        <v>0</v>
      </c>
      <c r="J144" s="30">
        <v>0</v>
      </c>
      <c r="K144" s="30">
        <v>0</v>
      </c>
      <c r="L144" s="30">
        <v>0</v>
      </c>
      <c r="N144" s="30">
        <v>0</v>
      </c>
      <c r="O144" s="30">
        <v>0</v>
      </c>
      <c r="P144" s="30">
        <v>0</v>
      </c>
      <c r="Q144" s="30">
        <v>0</v>
      </c>
      <c r="R144" s="30">
        <v>0</v>
      </c>
      <c r="T144" s="30">
        <v>0</v>
      </c>
      <c r="U144" s="30">
        <v>0</v>
      </c>
      <c r="V144" s="30">
        <v>0</v>
      </c>
      <c r="W144" s="30">
        <v>0</v>
      </c>
      <c r="X144" s="30">
        <v>0</v>
      </c>
    </row>
    <row r="145" spans="1:24" x14ac:dyDescent="0.25">
      <c r="A145" s="10" t="s">
        <v>68</v>
      </c>
      <c r="B145" s="30">
        <v>2787.6</v>
      </c>
      <c r="C145" s="30">
        <v>2787.6</v>
      </c>
      <c r="D145" s="30">
        <v>2787.6</v>
      </c>
      <c r="E145" s="30">
        <v>2787.6</v>
      </c>
      <c r="F145" s="30">
        <v>2787.6</v>
      </c>
      <c r="H145" s="30">
        <v>3252.2</v>
      </c>
      <c r="I145" s="30">
        <v>3252.2</v>
      </c>
      <c r="J145" s="30">
        <v>3252.2</v>
      </c>
      <c r="K145" s="30">
        <v>3252.2</v>
      </c>
      <c r="L145" s="30">
        <v>3252.2</v>
      </c>
      <c r="N145" s="30">
        <v>3716.8</v>
      </c>
      <c r="O145" s="30">
        <v>3716.8</v>
      </c>
      <c r="P145" s="30">
        <v>3716.8</v>
      </c>
      <c r="Q145" s="30">
        <v>3716.8</v>
      </c>
      <c r="R145" s="30">
        <v>3716.8</v>
      </c>
      <c r="T145" s="30">
        <v>5575.2000000000007</v>
      </c>
      <c r="U145" s="30">
        <v>5575.2000000000007</v>
      </c>
      <c r="V145" s="30">
        <v>5575.2000000000007</v>
      </c>
      <c r="W145" s="30">
        <v>5575.2000000000007</v>
      </c>
      <c r="X145" s="30">
        <v>5575.2000000000007</v>
      </c>
    </row>
    <row r="146" spans="1:24" x14ac:dyDescent="0.25">
      <c r="A146" s="10" t="s">
        <v>69</v>
      </c>
      <c r="B146" s="30">
        <v>730.43695500000001</v>
      </c>
      <c r="C146" s="30">
        <v>730.43695500000001</v>
      </c>
      <c r="D146" s="30">
        <v>730.43695500000001</v>
      </c>
      <c r="E146" s="30">
        <v>730.43695500000001</v>
      </c>
      <c r="F146" s="30">
        <v>730.43695500000001</v>
      </c>
      <c r="H146" s="30">
        <v>852.17644749999999</v>
      </c>
      <c r="I146" s="30">
        <v>852.17644749999999</v>
      </c>
      <c r="J146" s="30">
        <v>852.17644749999999</v>
      </c>
      <c r="K146" s="30">
        <v>852.17644749999999</v>
      </c>
      <c r="L146" s="30">
        <v>852.17644749999999</v>
      </c>
      <c r="N146" s="30">
        <v>973.91593999999998</v>
      </c>
      <c r="O146" s="30">
        <v>973.91593999999998</v>
      </c>
      <c r="P146" s="30">
        <v>973.91593999999998</v>
      </c>
      <c r="Q146" s="30">
        <v>973.91593999999998</v>
      </c>
      <c r="R146" s="30">
        <v>973.91593999999998</v>
      </c>
      <c r="T146" s="30">
        <v>1460.87391</v>
      </c>
      <c r="U146" s="30">
        <v>1460.87391</v>
      </c>
      <c r="V146" s="30">
        <v>1460.87391</v>
      </c>
      <c r="W146" s="30">
        <v>1460.87391</v>
      </c>
      <c r="X146" s="30">
        <v>1460.87391</v>
      </c>
    </row>
    <row r="147" spans="1:24" x14ac:dyDescent="0.25">
      <c r="A147" s="10" t="s">
        <v>70</v>
      </c>
      <c r="B147" s="30">
        <v>1342.5359528059139</v>
      </c>
      <c r="C147" s="30">
        <v>1232.1800644958601</v>
      </c>
      <c r="D147" s="30">
        <v>1121.8241763874059</v>
      </c>
      <c r="E147" s="30">
        <v>1011.468287618149</v>
      </c>
      <c r="F147" s="30">
        <v>901.1123993528937</v>
      </c>
      <c r="H147" s="30">
        <v>1642.7941517561001</v>
      </c>
      <c r="I147" s="30">
        <v>1532.397383425264</v>
      </c>
      <c r="J147" s="30">
        <v>1422.0006150944221</v>
      </c>
      <c r="K147" s="30">
        <v>1311.6038467635781</v>
      </c>
      <c r="L147" s="30">
        <v>1201.2070784327309</v>
      </c>
      <c r="N147" s="30">
        <v>1718.0560875671631</v>
      </c>
      <c r="O147" s="30">
        <v>1607.659319236313</v>
      </c>
      <c r="P147" s="30">
        <v>1497.2625509054631</v>
      </c>
      <c r="Q147" s="30">
        <v>1386.8657825746129</v>
      </c>
      <c r="R147" s="30">
        <v>1276.469014243763</v>
      </c>
      <c r="T147" s="30">
        <v>1925.6222122361621</v>
      </c>
      <c r="U147" s="30">
        <v>1815.184563783735</v>
      </c>
      <c r="V147" s="30">
        <v>1704.746915331307</v>
      </c>
      <c r="W147" s="30">
        <v>1594.309266878879</v>
      </c>
      <c r="X147" s="30">
        <v>1483.8716184264549</v>
      </c>
    </row>
    <row r="148" spans="1:24" x14ac:dyDescent="0.25">
      <c r="A148" s="10" t="s">
        <v>10</v>
      </c>
      <c r="B148" s="30">
        <v>30450.192313290099</v>
      </c>
      <c r="C148" s="30">
        <v>27947.199365561621</v>
      </c>
      <c r="D148" s="30">
        <v>25444.206422405688</v>
      </c>
      <c r="E148" s="30">
        <v>22941.213464262</v>
      </c>
      <c r="F148" s="30">
        <v>20438.220517549631</v>
      </c>
      <c r="H148" s="30">
        <v>37260.378575018483</v>
      </c>
      <c r="I148" s="30">
        <v>34756.458423447191</v>
      </c>
      <c r="J148" s="30">
        <v>32252.538271875768</v>
      </c>
      <c r="K148" s="30">
        <v>29748.618120304302</v>
      </c>
      <c r="L148" s="30">
        <v>27244.697968732758</v>
      </c>
      <c r="N148" s="30">
        <v>38967.402073739409</v>
      </c>
      <c r="O148" s="30">
        <v>36463.481922167797</v>
      </c>
      <c r="P148" s="30">
        <v>33959.561770596178</v>
      </c>
      <c r="Q148" s="30">
        <v>31455.641619024569</v>
      </c>
      <c r="R148" s="30">
        <v>28951.721467452971</v>
      </c>
      <c r="T148" s="30">
        <v>43675.23012161073</v>
      </c>
      <c r="U148" s="30">
        <v>41170.382763910136</v>
      </c>
      <c r="V148" s="30">
        <v>38665.535406209558</v>
      </c>
      <c r="W148" s="30">
        <v>36160.688048508971</v>
      </c>
      <c r="X148" s="30">
        <v>33655.840690808451</v>
      </c>
    </row>
    <row r="149" spans="1:24" x14ac:dyDescent="0.25">
      <c r="A149" s="10" t="s">
        <v>26</v>
      </c>
      <c r="B149" s="30">
        <v>50910.5</v>
      </c>
      <c r="C149" s="30">
        <v>48297.2</v>
      </c>
      <c r="D149" s="30">
        <v>45683.8</v>
      </c>
      <c r="E149" s="30">
        <v>43070.5</v>
      </c>
      <c r="F149" s="30">
        <v>40457.1</v>
      </c>
      <c r="H149" s="30">
        <v>53188.6</v>
      </c>
      <c r="I149" s="30">
        <v>50574.3</v>
      </c>
      <c r="J149" s="30">
        <v>47960</v>
      </c>
      <c r="K149" s="30">
        <v>45345.7</v>
      </c>
      <c r="L149" s="30">
        <v>42731.4</v>
      </c>
      <c r="N149" s="30">
        <v>54163.5</v>
      </c>
      <c r="O149" s="30">
        <v>51549.1</v>
      </c>
      <c r="P149" s="30">
        <v>48934.8</v>
      </c>
      <c r="Q149" s="30">
        <v>46320.5</v>
      </c>
      <c r="R149" s="30">
        <v>43706.2</v>
      </c>
      <c r="T149" s="30">
        <v>57733.8</v>
      </c>
      <c r="U149" s="30">
        <v>55118.5</v>
      </c>
      <c r="V149" s="30">
        <v>52503.199999999997</v>
      </c>
      <c r="W149" s="30">
        <v>49888</v>
      </c>
      <c r="X149" s="30">
        <v>47272.7</v>
      </c>
    </row>
    <row r="151" spans="1:24" x14ac:dyDescent="0.25">
      <c r="A151" s="10" t="s">
        <v>171</v>
      </c>
      <c r="B151" s="10">
        <v>100</v>
      </c>
      <c r="C151" s="10">
        <v>95</v>
      </c>
      <c r="D151" s="10">
        <v>90</v>
      </c>
      <c r="E151" s="10">
        <v>85</v>
      </c>
      <c r="F151" s="10">
        <v>80</v>
      </c>
      <c r="G151" s="10" t="s">
        <v>172</v>
      </c>
      <c r="H151" s="10">
        <v>100</v>
      </c>
      <c r="I151" s="10">
        <v>95</v>
      </c>
      <c r="J151" s="10">
        <v>90</v>
      </c>
      <c r="K151" s="10">
        <v>85</v>
      </c>
      <c r="L151" s="10">
        <v>80</v>
      </c>
      <c r="M151" s="10" t="s">
        <v>173</v>
      </c>
      <c r="N151" s="10">
        <v>100</v>
      </c>
      <c r="O151" s="10">
        <v>95</v>
      </c>
      <c r="P151" s="10">
        <v>90</v>
      </c>
      <c r="Q151" s="10">
        <v>85</v>
      </c>
      <c r="R151" s="10">
        <v>80</v>
      </c>
      <c r="S151" s="10" t="s">
        <v>174</v>
      </c>
      <c r="T151" s="10">
        <v>100</v>
      </c>
      <c r="U151" s="10">
        <v>95</v>
      </c>
      <c r="V151" s="10">
        <v>90</v>
      </c>
      <c r="W151" s="10">
        <v>85</v>
      </c>
      <c r="X151" s="10">
        <v>80</v>
      </c>
    </row>
    <row r="152" spans="1:24" x14ac:dyDescent="0.25">
      <c r="A152" s="10" t="s">
        <v>22</v>
      </c>
      <c r="B152" s="30">
        <v>33.811999999999998</v>
      </c>
      <c r="C152" s="30">
        <v>23.29</v>
      </c>
      <c r="D152" s="30">
        <v>18.690000000000001</v>
      </c>
      <c r="E152" s="30">
        <v>17.026</v>
      </c>
      <c r="F152" s="30">
        <v>15.493</v>
      </c>
      <c r="H152" s="30">
        <v>35.64</v>
      </c>
      <c r="I152" s="30">
        <v>24.288</v>
      </c>
      <c r="J152" s="30">
        <v>19.352</v>
      </c>
      <c r="K152" s="30">
        <v>17.369</v>
      </c>
      <c r="L152" s="30">
        <v>16.151</v>
      </c>
      <c r="N152" s="30">
        <v>35.576000000000001</v>
      </c>
      <c r="O152" s="30">
        <v>24.273</v>
      </c>
      <c r="P152" s="30">
        <v>19.718</v>
      </c>
      <c r="Q152" s="30">
        <v>17.622</v>
      </c>
      <c r="R152" s="30">
        <v>16.260000000000002</v>
      </c>
      <c r="T152" s="30">
        <v>36.363</v>
      </c>
      <c r="U152" s="30">
        <v>24.634</v>
      </c>
      <c r="V152" s="30">
        <v>20.791</v>
      </c>
      <c r="W152" s="30">
        <v>18.78</v>
      </c>
      <c r="X152" s="30">
        <v>17.084</v>
      </c>
    </row>
    <row r="153" spans="1:24" x14ac:dyDescent="0.25">
      <c r="A153" s="10" t="s">
        <v>23</v>
      </c>
      <c r="B153" s="30">
        <v>4.76</v>
      </c>
      <c r="C153" s="30">
        <v>4.76</v>
      </c>
      <c r="D153" s="30">
        <v>4.76</v>
      </c>
      <c r="E153" s="30">
        <v>3.7959999999999998</v>
      </c>
      <c r="F153" s="30">
        <v>3.173</v>
      </c>
      <c r="H153" s="30">
        <v>6.077</v>
      </c>
      <c r="I153" s="30">
        <v>5.83</v>
      </c>
      <c r="J153" s="30">
        <v>5.6509999999999998</v>
      </c>
      <c r="K153" s="30">
        <v>4.9329999999999998</v>
      </c>
      <c r="L153" s="30">
        <v>4.3490000000000002</v>
      </c>
      <c r="N153" s="30">
        <v>6.78</v>
      </c>
      <c r="O153" s="30">
        <v>6.78</v>
      </c>
      <c r="P153" s="30">
        <v>6.3159999999999998</v>
      </c>
      <c r="Q153" s="30">
        <v>5.5739999999999998</v>
      </c>
      <c r="R153" s="30">
        <v>4.8579999999999997</v>
      </c>
      <c r="T153" s="30">
        <v>10.62</v>
      </c>
      <c r="U153" s="30">
        <v>10.62</v>
      </c>
      <c r="V153" s="30">
        <v>9.4169999999999998</v>
      </c>
      <c r="W153" s="30">
        <v>7.8490000000000002</v>
      </c>
      <c r="X153" s="30">
        <v>6.8780000000000001</v>
      </c>
    </row>
    <row r="154" spans="1:24" x14ac:dyDescent="0.25">
      <c r="A154" s="10" t="s">
        <v>24</v>
      </c>
      <c r="B154" s="30">
        <v>132.203</v>
      </c>
      <c r="C154" s="30">
        <v>34.078000000000003</v>
      </c>
      <c r="D154" s="30">
        <v>32.591999999999999</v>
      </c>
      <c r="E154" s="30">
        <v>29.635999999999999</v>
      </c>
      <c r="F154" s="30">
        <v>26.606000000000002</v>
      </c>
      <c r="H154" s="30">
        <v>146.971</v>
      </c>
      <c r="I154" s="30">
        <v>48.542999999999999</v>
      </c>
      <c r="J154" s="30">
        <v>47.966999999999999</v>
      </c>
      <c r="K154" s="30">
        <v>45.564999999999998</v>
      </c>
      <c r="L154" s="30">
        <v>41.582000000000001</v>
      </c>
      <c r="N154" s="30">
        <v>149.63</v>
      </c>
      <c r="O154" s="30">
        <v>50.686</v>
      </c>
      <c r="P154" s="30">
        <v>49.664000000000001</v>
      </c>
      <c r="Q154" s="30">
        <v>47.256</v>
      </c>
      <c r="R154" s="30">
        <v>43.707000000000001</v>
      </c>
      <c r="T154" s="30">
        <v>158.45699999999999</v>
      </c>
      <c r="U154" s="30">
        <v>58.228999999999999</v>
      </c>
      <c r="V154" s="30">
        <v>56.198</v>
      </c>
      <c r="W154" s="30">
        <v>53.253</v>
      </c>
      <c r="X154" s="30">
        <v>50.017000000000003</v>
      </c>
    </row>
    <row r="155" spans="1:24" x14ac:dyDescent="0.25">
      <c r="A155" s="10" t="s">
        <v>25</v>
      </c>
      <c r="B155" s="30">
        <v>0</v>
      </c>
      <c r="C155" s="30">
        <v>0</v>
      </c>
      <c r="D155" s="30">
        <v>0</v>
      </c>
      <c r="E155" s="30">
        <v>0</v>
      </c>
      <c r="F155" s="30">
        <v>0</v>
      </c>
      <c r="H155" s="30">
        <v>0</v>
      </c>
      <c r="I155" s="30">
        <v>0</v>
      </c>
      <c r="J155" s="30">
        <v>0</v>
      </c>
      <c r="K155" s="30">
        <v>0</v>
      </c>
      <c r="L155" s="30">
        <v>0</v>
      </c>
      <c r="N155" s="30">
        <v>0</v>
      </c>
      <c r="O155" s="30">
        <v>0</v>
      </c>
      <c r="P155" s="30">
        <v>0</v>
      </c>
      <c r="Q155" s="30">
        <v>0</v>
      </c>
      <c r="R155" s="30">
        <v>0</v>
      </c>
      <c r="T155" s="30">
        <v>0</v>
      </c>
      <c r="U155" s="30">
        <v>0</v>
      </c>
      <c r="V155" s="30">
        <v>0</v>
      </c>
      <c r="W155" s="30">
        <v>0</v>
      </c>
      <c r="X155" s="30">
        <v>0</v>
      </c>
    </row>
    <row r="156" spans="1:24" x14ac:dyDescent="0.25">
      <c r="A156" s="10" t="s">
        <v>64</v>
      </c>
      <c r="B156" s="30">
        <v>74386.84</v>
      </c>
      <c r="C156" s="30">
        <v>51238.66</v>
      </c>
      <c r="D156" s="30">
        <v>41117.339999999997</v>
      </c>
      <c r="E156" s="30">
        <v>37458.300000000003</v>
      </c>
      <c r="F156" s="30">
        <v>34085.040000000001</v>
      </c>
      <c r="H156" s="30">
        <v>78408</v>
      </c>
      <c r="I156" s="30">
        <v>53432.94</v>
      </c>
      <c r="J156" s="30">
        <v>42575.06</v>
      </c>
      <c r="K156" s="30">
        <v>38211.800000000003</v>
      </c>
      <c r="L156" s="30">
        <v>35532.86</v>
      </c>
      <c r="N156" s="30">
        <v>78267.64</v>
      </c>
      <c r="O156" s="30">
        <v>53400.600000000013</v>
      </c>
      <c r="P156" s="30">
        <v>43378.94</v>
      </c>
      <c r="Q156" s="30">
        <v>38768.620000000003</v>
      </c>
      <c r="R156" s="30">
        <v>35772.44</v>
      </c>
      <c r="T156" s="30">
        <v>79999.48</v>
      </c>
      <c r="U156" s="30">
        <v>54195.9</v>
      </c>
      <c r="V156" s="30">
        <v>45740.2</v>
      </c>
      <c r="W156" s="30">
        <v>41315.339999999997</v>
      </c>
      <c r="X156" s="30">
        <v>37585.899999999987</v>
      </c>
    </row>
    <row r="157" spans="1:24" x14ac:dyDescent="0.25">
      <c r="A157" s="10" t="s">
        <v>65</v>
      </c>
      <c r="B157" s="30">
        <v>7244.6529202229594</v>
      </c>
      <c r="C157" s="30">
        <v>4990.2147718240394</v>
      </c>
      <c r="D157" s="30">
        <v>4004.4832836399601</v>
      </c>
      <c r="E157" s="30">
        <v>3648.1235455301999</v>
      </c>
      <c r="F157" s="30">
        <v>3319.5963771537599</v>
      </c>
      <c r="H157" s="30">
        <v>7636.2801023520014</v>
      </c>
      <c r="I157" s="30">
        <v>5203.9191987063596</v>
      </c>
      <c r="J157" s="30">
        <v>4146.4529580456401</v>
      </c>
      <c r="K157" s="30">
        <v>3721.5081116092001</v>
      </c>
      <c r="L157" s="30">
        <v>3460.6018747788398</v>
      </c>
      <c r="N157" s="30">
        <v>7622.6102182181603</v>
      </c>
      <c r="O157" s="30">
        <v>5200.7695545564011</v>
      </c>
      <c r="P157" s="30">
        <v>4224.7441126303602</v>
      </c>
      <c r="Q157" s="30">
        <v>3775.7376989802801</v>
      </c>
      <c r="R157" s="30">
        <v>3483.9349528693601</v>
      </c>
      <c r="T157" s="30">
        <v>7791.2768763711192</v>
      </c>
      <c r="U157" s="30">
        <v>5278.2250892645998</v>
      </c>
      <c r="V157" s="30">
        <v>4454.7109878787996</v>
      </c>
      <c r="W157" s="30">
        <v>4023.76681925196</v>
      </c>
      <c r="X157" s="30">
        <v>3660.5507129245998</v>
      </c>
    </row>
    <row r="158" spans="1:24" x14ac:dyDescent="0.25">
      <c r="A158" s="10" t="s">
        <v>66</v>
      </c>
      <c r="B158" s="30">
        <v>95547.577147277814</v>
      </c>
      <c r="C158" s="30">
        <v>29154.44263327782</v>
      </c>
      <c r="D158" s="30">
        <v>28148.511679277821</v>
      </c>
      <c r="E158" s="30">
        <v>24914.172367243631</v>
      </c>
      <c r="F158" s="30">
        <v>22065.738918670981</v>
      </c>
      <c r="H158" s="30">
        <v>107227.2546874228</v>
      </c>
      <c r="I158" s="30">
        <v>40312.474918407948</v>
      </c>
      <c r="J158" s="30">
        <v>39692.771761622731</v>
      </c>
      <c r="K158" s="30">
        <v>37148.542543476928</v>
      </c>
      <c r="L158" s="30">
        <v>33705.448138577704</v>
      </c>
      <c r="N158" s="30">
        <v>109926.15452599651</v>
      </c>
      <c r="O158" s="30">
        <v>42978.462259996551</v>
      </c>
      <c r="P158" s="30">
        <v>41693.389804354767</v>
      </c>
      <c r="Q158" s="30">
        <v>39113.148263041898</v>
      </c>
      <c r="R158" s="30">
        <v>35794.385860306589</v>
      </c>
      <c r="T158" s="30">
        <v>120816.769985145</v>
      </c>
      <c r="U158" s="30">
        <v>53000.229977145049</v>
      </c>
      <c r="V158" s="30">
        <v>50085.21598447852</v>
      </c>
      <c r="W158" s="30">
        <v>46084.272862325401</v>
      </c>
      <c r="X158" s="30">
        <v>42652.006925618902</v>
      </c>
    </row>
    <row r="159" spans="1:24" x14ac:dyDescent="0.25">
      <c r="A159" s="10" t="s">
        <v>67</v>
      </c>
      <c r="B159" s="30">
        <v>19313.191352373</v>
      </c>
      <c r="C159" s="30">
        <v>4978.4099367152994</v>
      </c>
      <c r="D159" s="30">
        <v>4761.2218125156014</v>
      </c>
      <c r="E159" s="30">
        <v>4329.4313109369004</v>
      </c>
      <c r="F159" s="30">
        <v>3886.7572987286999</v>
      </c>
      <c r="H159" s="30">
        <v>21470.609942661002</v>
      </c>
      <c r="I159" s="30">
        <v>7091.5056125739002</v>
      </c>
      <c r="J159" s="30">
        <v>7007.3154491406003</v>
      </c>
      <c r="K159" s="30">
        <v>6656.5304058714</v>
      </c>
      <c r="L159" s="30">
        <v>6074.6497187792993</v>
      </c>
      <c r="N159" s="30">
        <v>21859.056315329999</v>
      </c>
      <c r="O159" s="30">
        <v>7404.5416740086994</v>
      </c>
      <c r="P159" s="30">
        <v>7255.2841866239996</v>
      </c>
      <c r="Q159" s="30">
        <v>6903.4765316178</v>
      </c>
      <c r="R159" s="30">
        <v>6385.0269896978998</v>
      </c>
      <c r="T159" s="30">
        <v>23148.569715687001</v>
      </c>
      <c r="U159" s="30">
        <v>8506.4642555825994</v>
      </c>
      <c r="V159" s="30">
        <v>8209.8045906788993</v>
      </c>
      <c r="W159" s="30">
        <v>7779.5772241839004</v>
      </c>
      <c r="X159" s="30">
        <v>7306.8530356469992</v>
      </c>
    </row>
    <row r="160" spans="1:24" x14ac:dyDescent="0.25">
      <c r="A160" s="10" t="s">
        <v>68</v>
      </c>
      <c r="B160" s="30">
        <v>0</v>
      </c>
      <c r="C160" s="30">
        <v>0</v>
      </c>
      <c r="D160" s="30">
        <v>0</v>
      </c>
      <c r="E160" s="30">
        <v>0</v>
      </c>
      <c r="F160" s="30">
        <v>0</v>
      </c>
      <c r="H160" s="30">
        <v>0</v>
      </c>
      <c r="I160" s="30">
        <v>0</v>
      </c>
      <c r="J160" s="30">
        <v>0</v>
      </c>
      <c r="K160" s="30">
        <v>0</v>
      </c>
      <c r="L160" s="30">
        <v>0</v>
      </c>
      <c r="N160" s="30">
        <v>0</v>
      </c>
      <c r="O160" s="30">
        <v>0</v>
      </c>
      <c r="P160" s="30">
        <v>0</v>
      </c>
      <c r="Q160" s="30">
        <v>0</v>
      </c>
      <c r="R160" s="30">
        <v>0</v>
      </c>
      <c r="T160" s="30">
        <v>0</v>
      </c>
      <c r="U160" s="30">
        <v>0</v>
      </c>
      <c r="V160" s="30">
        <v>0</v>
      </c>
      <c r="W160" s="30">
        <v>0</v>
      </c>
      <c r="X160" s="30">
        <v>0</v>
      </c>
    </row>
    <row r="161" spans="1:24" x14ac:dyDescent="0.25">
      <c r="A161" s="10" t="s">
        <v>69</v>
      </c>
      <c r="B161" s="30">
        <v>0</v>
      </c>
      <c r="C161" s="30">
        <v>0</v>
      </c>
      <c r="D161" s="30">
        <v>0</v>
      </c>
      <c r="E161" s="30">
        <v>0</v>
      </c>
      <c r="F161" s="30">
        <v>0</v>
      </c>
      <c r="H161" s="30">
        <v>0</v>
      </c>
      <c r="I161" s="30">
        <v>0</v>
      </c>
      <c r="J161" s="30">
        <v>0</v>
      </c>
      <c r="K161" s="30">
        <v>0</v>
      </c>
      <c r="L161" s="30">
        <v>0</v>
      </c>
      <c r="N161" s="30">
        <v>0</v>
      </c>
      <c r="O161" s="30">
        <v>0</v>
      </c>
      <c r="P161" s="30">
        <v>0</v>
      </c>
      <c r="Q161" s="30">
        <v>0</v>
      </c>
      <c r="R161" s="30">
        <v>0</v>
      </c>
      <c r="T161" s="30">
        <v>0</v>
      </c>
      <c r="U161" s="30">
        <v>0</v>
      </c>
      <c r="V161" s="30">
        <v>0</v>
      </c>
      <c r="W161" s="30">
        <v>0</v>
      </c>
      <c r="X161" s="30">
        <v>0</v>
      </c>
    </row>
    <row r="162" spans="1:24" x14ac:dyDescent="0.25">
      <c r="A162" s="10" t="s">
        <v>70</v>
      </c>
      <c r="B162" s="30">
        <v>0</v>
      </c>
      <c r="C162" s="30">
        <v>0</v>
      </c>
      <c r="D162" s="30">
        <v>0</v>
      </c>
      <c r="E162" s="30">
        <v>0</v>
      </c>
      <c r="F162" s="30">
        <v>0</v>
      </c>
      <c r="H162" s="30">
        <v>0</v>
      </c>
      <c r="I162" s="30">
        <v>0</v>
      </c>
      <c r="J162" s="30">
        <v>0</v>
      </c>
      <c r="K162" s="30">
        <v>0</v>
      </c>
      <c r="L162" s="30">
        <v>0</v>
      </c>
      <c r="N162" s="30">
        <v>0</v>
      </c>
      <c r="O162" s="30">
        <v>0</v>
      </c>
      <c r="P162" s="30">
        <v>0</v>
      </c>
      <c r="Q162" s="30">
        <v>0</v>
      </c>
      <c r="R162" s="30">
        <v>0</v>
      </c>
      <c r="T162" s="30">
        <v>0</v>
      </c>
      <c r="U162" s="30">
        <v>0</v>
      </c>
      <c r="V162" s="30">
        <v>0</v>
      </c>
      <c r="W162" s="30">
        <v>0</v>
      </c>
      <c r="X162" s="30">
        <v>0</v>
      </c>
    </row>
    <row r="163" spans="1:24" x14ac:dyDescent="0.25">
      <c r="A163" s="10" t="s">
        <v>10</v>
      </c>
      <c r="B163" s="30">
        <v>0</v>
      </c>
      <c r="C163" s="30">
        <v>0</v>
      </c>
      <c r="D163" s="30">
        <v>0</v>
      </c>
      <c r="E163" s="30">
        <v>0</v>
      </c>
      <c r="F163" s="30">
        <v>0</v>
      </c>
      <c r="H163" s="30">
        <v>0</v>
      </c>
      <c r="I163" s="30">
        <v>0</v>
      </c>
      <c r="J163" s="30">
        <v>0</v>
      </c>
      <c r="K163" s="30">
        <v>0</v>
      </c>
      <c r="L163" s="30">
        <v>0</v>
      </c>
      <c r="N163" s="30">
        <v>0</v>
      </c>
      <c r="O163" s="30">
        <v>0</v>
      </c>
      <c r="P163" s="30">
        <v>0</v>
      </c>
      <c r="Q163" s="30">
        <v>0</v>
      </c>
      <c r="R163" s="30">
        <v>0</v>
      </c>
      <c r="T163" s="30">
        <v>0</v>
      </c>
      <c r="U163" s="30">
        <v>0</v>
      </c>
      <c r="V163" s="30">
        <v>0</v>
      </c>
      <c r="W163" s="30">
        <v>0</v>
      </c>
      <c r="X163" s="30">
        <v>0</v>
      </c>
    </row>
    <row r="164" spans="1:24" x14ac:dyDescent="0.25">
      <c r="A164" s="10" t="s">
        <v>26</v>
      </c>
      <c r="B164" s="30">
        <v>196494</v>
      </c>
      <c r="C164" s="30">
        <v>90362.7</v>
      </c>
      <c r="D164" s="30">
        <v>78032.2</v>
      </c>
      <c r="E164" s="30">
        <v>70350.8</v>
      </c>
      <c r="F164" s="30">
        <v>63357.8</v>
      </c>
      <c r="H164" s="30">
        <v>214743</v>
      </c>
      <c r="I164" s="30">
        <v>106042</v>
      </c>
      <c r="J164" s="30">
        <v>93422.2</v>
      </c>
      <c r="K164" s="30">
        <v>85739</v>
      </c>
      <c r="L164" s="30">
        <v>78774.3</v>
      </c>
      <c r="N164" s="30">
        <v>217677</v>
      </c>
      <c r="O164" s="30">
        <v>108985</v>
      </c>
      <c r="P164" s="30">
        <v>96553.1</v>
      </c>
      <c r="Q164" s="30">
        <v>88561.600000000006</v>
      </c>
      <c r="R164" s="30">
        <v>81436.5</v>
      </c>
      <c r="T164" s="30">
        <v>231758</v>
      </c>
      <c r="U164" s="30">
        <v>120982</v>
      </c>
      <c r="V164" s="30">
        <v>108491</v>
      </c>
      <c r="W164" s="30">
        <v>99203.6</v>
      </c>
      <c r="X164" s="30">
        <v>91206</v>
      </c>
    </row>
    <row r="166" spans="1:24" x14ac:dyDescent="0.25">
      <c r="A166" s="10" t="s">
        <v>175</v>
      </c>
      <c r="B166" s="10">
        <v>100</v>
      </c>
      <c r="C166" s="10">
        <v>95</v>
      </c>
      <c r="D166" s="10">
        <v>90</v>
      </c>
      <c r="E166" s="10">
        <v>85</v>
      </c>
      <c r="F166" s="10">
        <v>80</v>
      </c>
      <c r="G166" s="10" t="s">
        <v>176</v>
      </c>
      <c r="H166" s="10">
        <v>100</v>
      </c>
      <c r="I166" s="10">
        <v>95</v>
      </c>
      <c r="J166" s="10">
        <v>90</v>
      </c>
      <c r="K166" s="10">
        <v>85</v>
      </c>
      <c r="L166" s="10">
        <v>80</v>
      </c>
      <c r="M166" s="10" t="s">
        <v>177</v>
      </c>
      <c r="N166" s="10">
        <v>100</v>
      </c>
      <c r="O166" s="10">
        <v>95</v>
      </c>
      <c r="P166" s="10">
        <v>90</v>
      </c>
      <c r="Q166" s="10">
        <v>85</v>
      </c>
      <c r="R166" s="10">
        <v>80</v>
      </c>
      <c r="S166" s="10" t="s">
        <v>178</v>
      </c>
      <c r="T166" s="10">
        <v>100</v>
      </c>
      <c r="U166" s="10">
        <v>95</v>
      </c>
      <c r="V166" s="10">
        <v>90</v>
      </c>
      <c r="W166" s="10">
        <v>85</v>
      </c>
      <c r="X166" s="10">
        <v>80</v>
      </c>
    </row>
    <row r="167" spans="1:24" x14ac:dyDescent="0.25">
      <c r="A167" s="10" t="s">
        <v>22</v>
      </c>
      <c r="B167" s="30">
        <v>0</v>
      </c>
      <c r="C167" s="30">
        <v>0</v>
      </c>
      <c r="D167" s="30">
        <v>0</v>
      </c>
      <c r="E167" s="30">
        <v>0</v>
      </c>
      <c r="F167" s="30">
        <v>0</v>
      </c>
      <c r="H167" s="30">
        <v>0</v>
      </c>
      <c r="I167" s="30">
        <v>0</v>
      </c>
      <c r="J167" s="30">
        <v>0</v>
      </c>
      <c r="K167" s="30">
        <v>0</v>
      </c>
      <c r="L167" s="30">
        <v>0</v>
      </c>
      <c r="N167" s="30">
        <v>0</v>
      </c>
      <c r="O167" s="30">
        <v>0</v>
      </c>
      <c r="P167" s="30">
        <v>0</v>
      </c>
      <c r="Q167" s="30">
        <v>0</v>
      </c>
      <c r="R167" s="30">
        <v>0</v>
      </c>
      <c r="T167" s="30">
        <v>0</v>
      </c>
      <c r="U167" s="30">
        <v>0</v>
      </c>
      <c r="V167" s="30">
        <v>0</v>
      </c>
      <c r="W167" s="30">
        <v>0</v>
      </c>
      <c r="X167" s="30">
        <v>0</v>
      </c>
    </row>
    <row r="168" spans="1:24" x14ac:dyDescent="0.25">
      <c r="A168" s="10" t="s">
        <v>23</v>
      </c>
      <c r="B168" s="30">
        <v>0</v>
      </c>
      <c r="C168" s="30">
        <v>0</v>
      </c>
      <c r="D168" s="30">
        <v>0</v>
      </c>
      <c r="E168" s="30">
        <v>0</v>
      </c>
      <c r="F168" s="30">
        <v>0</v>
      </c>
      <c r="H168" s="30">
        <v>0</v>
      </c>
      <c r="I168" s="30">
        <v>0</v>
      </c>
      <c r="J168" s="30">
        <v>0</v>
      </c>
      <c r="K168" s="30">
        <v>0</v>
      </c>
      <c r="L168" s="30">
        <v>0</v>
      </c>
      <c r="N168" s="30">
        <v>0</v>
      </c>
      <c r="O168" s="30">
        <v>0</v>
      </c>
      <c r="P168" s="30">
        <v>0</v>
      </c>
      <c r="Q168" s="30">
        <v>0</v>
      </c>
      <c r="R168" s="30">
        <v>0</v>
      </c>
      <c r="T168" s="30">
        <v>0</v>
      </c>
      <c r="U168" s="30">
        <v>0</v>
      </c>
      <c r="V168" s="30">
        <v>0</v>
      </c>
      <c r="W168" s="30">
        <v>0</v>
      </c>
      <c r="X168" s="30">
        <v>0</v>
      </c>
    </row>
    <row r="169" spans="1:24" x14ac:dyDescent="0.25">
      <c r="A169" s="10" t="s">
        <v>24</v>
      </c>
      <c r="B169" s="30">
        <v>0</v>
      </c>
      <c r="C169" s="30">
        <v>0</v>
      </c>
      <c r="D169" s="30">
        <v>0</v>
      </c>
      <c r="E169" s="30">
        <v>0</v>
      </c>
      <c r="F169" s="30">
        <v>0</v>
      </c>
      <c r="H169" s="30">
        <v>0</v>
      </c>
      <c r="I169" s="30">
        <v>0</v>
      </c>
      <c r="J169" s="30">
        <v>0</v>
      </c>
      <c r="K169" s="30">
        <v>0</v>
      </c>
      <c r="L169" s="30">
        <v>0</v>
      </c>
      <c r="N169" s="30">
        <v>0</v>
      </c>
      <c r="O169" s="30">
        <v>0</v>
      </c>
      <c r="P169" s="30">
        <v>0</v>
      </c>
      <c r="Q169" s="30">
        <v>0</v>
      </c>
      <c r="R169" s="30">
        <v>0</v>
      </c>
      <c r="T169" s="30">
        <v>0</v>
      </c>
      <c r="U169" s="30">
        <v>0</v>
      </c>
      <c r="V169" s="30">
        <v>0</v>
      </c>
      <c r="W169" s="30">
        <v>0</v>
      </c>
      <c r="X169" s="30">
        <v>0</v>
      </c>
    </row>
    <row r="170" spans="1:24" x14ac:dyDescent="0.25">
      <c r="A170" s="10" t="s">
        <v>25</v>
      </c>
      <c r="B170" s="30">
        <v>6</v>
      </c>
      <c r="C170" s="30">
        <v>6</v>
      </c>
      <c r="D170" s="30">
        <v>6</v>
      </c>
      <c r="E170" s="30">
        <v>6</v>
      </c>
      <c r="F170" s="30">
        <v>6</v>
      </c>
      <c r="H170" s="30">
        <v>7</v>
      </c>
      <c r="I170" s="30">
        <v>7</v>
      </c>
      <c r="J170" s="30">
        <v>7</v>
      </c>
      <c r="K170" s="30">
        <v>7</v>
      </c>
      <c r="L170" s="30">
        <v>7</v>
      </c>
      <c r="N170" s="30">
        <v>8</v>
      </c>
      <c r="O170" s="30">
        <v>8</v>
      </c>
      <c r="P170" s="30">
        <v>8</v>
      </c>
      <c r="Q170" s="30">
        <v>8</v>
      </c>
      <c r="R170" s="30">
        <v>8</v>
      </c>
      <c r="T170" s="30">
        <v>12</v>
      </c>
      <c r="U170" s="30">
        <v>12</v>
      </c>
      <c r="V170" s="30">
        <v>12</v>
      </c>
      <c r="W170" s="30">
        <v>12</v>
      </c>
      <c r="X170" s="30">
        <v>12</v>
      </c>
    </row>
    <row r="171" spans="1:24" x14ac:dyDescent="0.25">
      <c r="A171" s="10" t="s">
        <v>64</v>
      </c>
      <c r="B171" s="30">
        <v>0</v>
      </c>
      <c r="C171" s="30">
        <v>0</v>
      </c>
      <c r="D171" s="30">
        <v>0</v>
      </c>
      <c r="E171" s="30">
        <v>0</v>
      </c>
      <c r="F171" s="30">
        <v>0</v>
      </c>
      <c r="H171" s="30">
        <v>0</v>
      </c>
      <c r="I171" s="30">
        <v>0</v>
      </c>
      <c r="J171" s="30">
        <v>0</v>
      </c>
      <c r="K171" s="30">
        <v>0</v>
      </c>
      <c r="L171" s="30">
        <v>0</v>
      </c>
      <c r="N171" s="30">
        <v>0</v>
      </c>
      <c r="O171" s="30">
        <v>0</v>
      </c>
      <c r="P171" s="30">
        <v>0</v>
      </c>
      <c r="Q171" s="30">
        <v>0</v>
      </c>
      <c r="R171" s="30">
        <v>0</v>
      </c>
      <c r="T171" s="30">
        <v>0</v>
      </c>
      <c r="U171" s="30">
        <v>0</v>
      </c>
      <c r="V171" s="30">
        <v>0</v>
      </c>
      <c r="W171" s="30">
        <v>0</v>
      </c>
      <c r="X171" s="30">
        <v>0</v>
      </c>
    </row>
    <row r="172" spans="1:24" x14ac:dyDescent="0.25">
      <c r="A172" s="10" t="s">
        <v>65</v>
      </c>
      <c r="B172" s="30">
        <v>0</v>
      </c>
      <c r="C172" s="30">
        <v>0</v>
      </c>
      <c r="D172" s="30">
        <v>0</v>
      </c>
      <c r="E172" s="30">
        <v>0</v>
      </c>
      <c r="F172" s="30">
        <v>0</v>
      </c>
      <c r="H172" s="30">
        <v>0</v>
      </c>
      <c r="I172" s="30">
        <v>0</v>
      </c>
      <c r="J172" s="30">
        <v>0</v>
      </c>
      <c r="K172" s="30">
        <v>0</v>
      </c>
      <c r="L172" s="30">
        <v>0</v>
      </c>
      <c r="N172" s="30">
        <v>0</v>
      </c>
      <c r="O172" s="30">
        <v>0</v>
      </c>
      <c r="P172" s="30">
        <v>0</v>
      </c>
      <c r="Q172" s="30">
        <v>0</v>
      </c>
      <c r="R172" s="30">
        <v>0</v>
      </c>
      <c r="T172" s="30">
        <v>0</v>
      </c>
      <c r="U172" s="30">
        <v>0</v>
      </c>
      <c r="V172" s="30">
        <v>0</v>
      </c>
      <c r="W172" s="30">
        <v>0</v>
      </c>
      <c r="X172" s="30">
        <v>0</v>
      </c>
    </row>
    <row r="173" spans="1:24" x14ac:dyDescent="0.25">
      <c r="A173" s="10" t="s">
        <v>66</v>
      </c>
      <c r="B173" s="30">
        <v>0</v>
      </c>
      <c r="C173" s="30">
        <v>0</v>
      </c>
      <c r="D173" s="30">
        <v>0</v>
      </c>
      <c r="E173" s="30">
        <v>0</v>
      </c>
      <c r="F173" s="30">
        <v>0</v>
      </c>
      <c r="H173" s="30">
        <v>0</v>
      </c>
      <c r="I173" s="30">
        <v>0</v>
      </c>
      <c r="J173" s="30">
        <v>0</v>
      </c>
      <c r="K173" s="30">
        <v>0</v>
      </c>
      <c r="L173" s="30">
        <v>0</v>
      </c>
      <c r="N173" s="30">
        <v>0</v>
      </c>
      <c r="O173" s="30">
        <v>0</v>
      </c>
      <c r="P173" s="30">
        <v>0</v>
      </c>
      <c r="Q173" s="30">
        <v>0</v>
      </c>
      <c r="R173" s="30">
        <v>0</v>
      </c>
      <c r="T173" s="30">
        <v>0</v>
      </c>
      <c r="U173" s="30">
        <v>0</v>
      </c>
      <c r="V173" s="30">
        <v>0</v>
      </c>
      <c r="W173" s="30">
        <v>0</v>
      </c>
      <c r="X173" s="30">
        <v>0</v>
      </c>
    </row>
    <row r="174" spans="1:24" x14ac:dyDescent="0.25">
      <c r="A174" s="10" t="s">
        <v>67</v>
      </c>
      <c r="B174" s="30">
        <v>0</v>
      </c>
      <c r="C174" s="30">
        <v>0</v>
      </c>
      <c r="D174" s="30">
        <v>0</v>
      </c>
      <c r="E174" s="30">
        <v>0</v>
      </c>
      <c r="F174" s="30">
        <v>0</v>
      </c>
      <c r="H174" s="30">
        <v>0</v>
      </c>
      <c r="I174" s="30">
        <v>0</v>
      </c>
      <c r="J174" s="30">
        <v>0</v>
      </c>
      <c r="K174" s="30">
        <v>0</v>
      </c>
      <c r="L174" s="30">
        <v>0</v>
      </c>
      <c r="N174" s="30">
        <v>0</v>
      </c>
      <c r="O174" s="30">
        <v>0</v>
      </c>
      <c r="P174" s="30">
        <v>0</v>
      </c>
      <c r="Q174" s="30">
        <v>0</v>
      </c>
      <c r="R174" s="30">
        <v>0</v>
      </c>
      <c r="T174" s="30">
        <v>0</v>
      </c>
      <c r="U174" s="30">
        <v>0</v>
      </c>
      <c r="V174" s="30">
        <v>0</v>
      </c>
      <c r="W174" s="30">
        <v>0</v>
      </c>
      <c r="X174" s="30">
        <v>0</v>
      </c>
    </row>
    <row r="175" spans="1:24" x14ac:dyDescent="0.25">
      <c r="A175" s="10" t="s">
        <v>68</v>
      </c>
      <c r="B175" s="30">
        <v>2787.6</v>
      </c>
      <c r="C175" s="30">
        <v>2787.6</v>
      </c>
      <c r="D175" s="30">
        <v>2787.6</v>
      </c>
      <c r="E175" s="30">
        <v>2787.6</v>
      </c>
      <c r="F175" s="30">
        <v>2787.6</v>
      </c>
      <c r="H175" s="30">
        <v>3252.2</v>
      </c>
      <c r="I175" s="30">
        <v>3252.2</v>
      </c>
      <c r="J175" s="30">
        <v>3252.2</v>
      </c>
      <c r="K175" s="30">
        <v>3252.2</v>
      </c>
      <c r="L175" s="30">
        <v>3252.2</v>
      </c>
      <c r="N175" s="30">
        <v>3716.8</v>
      </c>
      <c r="O175" s="30">
        <v>3716.8</v>
      </c>
      <c r="P175" s="30">
        <v>3716.8</v>
      </c>
      <c r="Q175" s="30">
        <v>3716.8</v>
      </c>
      <c r="R175" s="30">
        <v>3716.8</v>
      </c>
      <c r="T175" s="30">
        <v>5575.2000000000007</v>
      </c>
      <c r="U175" s="30">
        <v>5575.2000000000007</v>
      </c>
      <c r="V175" s="30">
        <v>5575.2000000000007</v>
      </c>
      <c r="W175" s="30">
        <v>5575.2000000000007</v>
      </c>
      <c r="X175" s="30">
        <v>5575.2000000000007</v>
      </c>
    </row>
    <row r="176" spans="1:24" x14ac:dyDescent="0.25">
      <c r="A176" s="10" t="s">
        <v>69</v>
      </c>
      <c r="B176" s="30">
        <v>730.43695500000001</v>
      </c>
      <c r="C176" s="30">
        <v>730.43695500000001</v>
      </c>
      <c r="D176" s="30">
        <v>730.43695500000001</v>
      </c>
      <c r="E176" s="30">
        <v>730.43695500000001</v>
      </c>
      <c r="F176" s="30">
        <v>730.43695500000001</v>
      </c>
      <c r="H176" s="30">
        <v>852.17644749999999</v>
      </c>
      <c r="I176" s="30">
        <v>852.17644749999999</v>
      </c>
      <c r="J176" s="30">
        <v>852.17644749999999</v>
      </c>
      <c r="K176" s="30">
        <v>852.17644749999999</v>
      </c>
      <c r="L176" s="30">
        <v>852.17644749999999</v>
      </c>
      <c r="N176" s="30">
        <v>973.91593999999998</v>
      </c>
      <c r="O176" s="30">
        <v>973.91593999999998</v>
      </c>
      <c r="P176" s="30">
        <v>973.91593999999998</v>
      </c>
      <c r="Q176" s="30">
        <v>973.91593999999998</v>
      </c>
      <c r="R176" s="30">
        <v>973.91593999999998</v>
      </c>
      <c r="T176" s="30">
        <v>1460.87391</v>
      </c>
      <c r="U176" s="30">
        <v>1460.87391</v>
      </c>
      <c r="V176" s="30">
        <v>1460.87391</v>
      </c>
      <c r="W176" s="30">
        <v>1460.87391</v>
      </c>
      <c r="X176" s="30">
        <v>1460.87391</v>
      </c>
    </row>
    <row r="177" spans="1:24" x14ac:dyDescent="0.25">
      <c r="A177" s="10" t="s">
        <v>70</v>
      </c>
      <c r="B177" s="30">
        <v>2207.1177641851491</v>
      </c>
      <c r="C177" s="30">
        <v>2096.7618759759048</v>
      </c>
      <c r="D177" s="30">
        <v>1986.40598776665</v>
      </c>
      <c r="E177" s="30">
        <v>1876.0500995573921</v>
      </c>
      <c r="F177" s="30">
        <v>1765.6942113481441</v>
      </c>
      <c r="H177" s="30">
        <v>2207.935366616824</v>
      </c>
      <c r="I177" s="30">
        <v>2097.5385982860039</v>
      </c>
      <c r="J177" s="30">
        <v>1987.141829955169</v>
      </c>
      <c r="K177" s="30">
        <v>1876.7450616243341</v>
      </c>
      <c r="L177" s="30">
        <v>1766.3482932934969</v>
      </c>
      <c r="N177" s="30">
        <v>2207.9353666168308</v>
      </c>
      <c r="O177" s="30">
        <v>2097.5385982859948</v>
      </c>
      <c r="P177" s="30">
        <v>1987.1418299551531</v>
      </c>
      <c r="Q177" s="30">
        <v>1876.745061624312</v>
      </c>
      <c r="R177" s="30">
        <v>1766.3482932934669</v>
      </c>
      <c r="T177" s="30">
        <v>2208.7529690484798</v>
      </c>
      <c r="U177" s="30">
        <v>2098.315320596063</v>
      </c>
      <c r="V177" s="30">
        <v>1987.8776721436379</v>
      </c>
      <c r="W177" s="30">
        <v>1877.440023691217</v>
      </c>
      <c r="X177" s="30">
        <v>1767.002375238792</v>
      </c>
    </row>
    <row r="178" spans="1:24" x14ac:dyDescent="0.25">
      <c r="A178" s="10" t="s">
        <v>10</v>
      </c>
      <c r="B178" s="30">
        <v>50059.858908845592</v>
      </c>
      <c r="C178" s="30">
        <v>47556.865963403638</v>
      </c>
      <c r="D178" s="30">
        <v>45053.873017961392</v>
      </c>
      <c r="E178" s="30">
        <v>42550.880072519089</v>
      </c>
      <c r="F178" s="30">
        <v>40047.887127077032</v>
      </c>
      <c r="H178" s="30">
        <v>50078.403031428148</v>
      </c>
      <c r="I178" s="30">
        <v>47574.482879857213</v>
      </c>
      <c r="J178" s="30">
        <v>45070.562728285942</v>
      </c>
      <c r="K178" s="30">
        <v>42566.642576714679</v>
      </c>
      <c r="L178" s="30">
        <v>40062.72242514338</v>
      </c>
      <c r="N178" s="30">
        <v>50078.403031428294</v>
      </c>
      <c r="O178" s="30">
        <v>47574.482879857023</v>
      </c>
      <c r="P178" s="30">
        <v>45070.562728285593</v>
      </c>
      <c r="Q178" s="30">
        <v>42566.64257671417</v>
      </c>
      <c r="R178" s="30">
        <v>40062.722425142689</v>
      </c>
      <c r="T178" s="30">
        <v>50096.94715401026</v>
      </c>
      <c r="U178" s="30">
        <v>47592.099796309893</v>
      </c>
      <c r="V178" s="30">
        <v>45087.252438609372</v>
      </c>
      <c r="W178" s="30">
        <v>42582.405080908917</v>
      </c>
      <c r="X178" s="30">
        <v>40077.557723208367</v>
      </c>
    </row>
    <row r="179" spans="1:24" x14ac:dyDescent="0.25">
      <c r="A179" s="10" t="s">
        <v>26</v>
      </c>
      <c r="B179" s="30">
        <v>55784.800000000003</v>
      </c>
      <c r="C179" s="30">
        <v>53171.4</v>
      </c>
      <c r="D179" s="30">
        <v>50558.1</v>
      </c>
      <c r="E179" s="30">
        <v>47944.7</v>
      </c>
      <c r="F179" s="30">
        <v>45331.4</v>
      </c>
      <c r="H179" s="30">
        <v>56390.400000000001</v>
      </c>
      <c r="I179" s="30">
        <v>53776.1</v>
      </c>
      <c r="J179" s="30">
        <v>51161.8</v>
      </c>
      <c r="K179" s="30">
        <v>48547.5</v>
      </c>
      <c r="L179" s="30">
        <v>45933.2</v>
      </c>
      <c r="N179" s="30">
        <v>56976.7</v>
      </c>
      <c r="O179" s="30">
        <v>54362.400000000001</v>
      </c>
      <c r="P179" s="30">
        <v>51748.1</v>
      </c>
      <c r="Q179" s="30">
        <v>49133.8</v>
      </c>
      <c r="R179" s="30">
        <v>46519.5</v>
      </c>
      <c r="T179" s="30">
        <v>59341.3</v>
      </c>
      <c r="U179" s="30">
        <v>56726</v>
      </c>
      <c r="V179" s="30">
        <v>54110.7</v>
      </c>
      <c r="W179" s="30">
        <v>51495.4</v>
      </c>
      <c r="X179" s="30">
        <v>48880.2</v>
      </c>
    </row>
    <row r="181" spans="1:24" x14ac:dyDescent="0.25">
      <c r="A181" s="10" t="s">
        <v>179</v>
      </c>
      <c r="B181" s="10">
        <v>100</v>
      </c>
      <c r="C181" s="10">
        <v>95</v>
      </c>
      <c r="D181" s="10">
        <v>90</v>
      </c>
      <c r="E181" s="10">
        <v>85</v>
      </c>
      <c r="F181" s="10">
        <v>80</v>
      </c>
      <c r="G181" s="10" t="s">
        <v>180</v>
      </c>
      <c r="H181" s="10">
        <v>100</v>
      </c>
      <c r="I181" s="10">
        <v>95</v>
      </c>
      <c r="J181" s="10">
        <v>90</v>
      </c>
      <c r="K181" s="10">
        <v>85</v>
      </c>
      <c r="L181" s="10">
        <v>80</v>
      </c>
      <c r="M181" s="10" t="s">
        <v>181</v>
      </c>
      <c r="N181" s="10">
        <v>100</v>
      </c>
      <c r="O181" s="10">
        <v>95</v>
      </c>
      <c r="P181" s="10">
        <v>90</v>
      </c>
      <c r="Q181" s="10">
        <v>85</v>
      </c>
      <c r="R181" s="10">
        <v>80</v>
      </c>
      <c r="S181" s="10" t="s">
        <v>182</v>
      </c>
      <c r="T181" s="10">
        <v>100</v>
      </c>
      <c r="U181" s="10">
        <v>95</v>
      </c>
      <c r="V181" s="10">
        <v>90</v>
      </c>
      <c r="W181" s="10">
        <v>85</v>
      </c>
      <c r="X181" s="10">
        <v>80</v>
      </c>
    </row>
    <row r="182" spans="1:24" x14ac:dyDescent="0.25">
      <c r="A182" s="10" t="s">
        <v>22</v>
      </c>
      <c r="B182" s="30">
        <v>5.9550000000000001</v>
      </c>
      <c r="C182" s="30">
        <v>5.9550000000000001</v>
      </c>
      <c r="D182" s="30">
        <v>5.9550000000000001</v>
      </c>
      <c r="E182" s="30">
        <v>5.9550000000000001</v>
      </c>
      <c r="F182" s="30">
        <v>5.9550000000000001</v>
      </c>
      <c r="H182" s="30">
        <v>3.903</v>
      </c>
      <c r="I182" s="30">
        <v>3.903</v>
      </c>
      <c r="J182" s="30">
        <v>3.903</v>
      </c>
      <c r="K182" s="30">
        <v>3.903</v>
      </c>
      <c r="L182" s="30">
        <v>3.903</v>
      </c>
      <c r="N182" s="30">
        <v>3.444</v>
      </c>
      <c r="O182" s="30">
        <v>3.444</v>
      </c>
      <c r="P182" s="30">
        <v>3.444</v>
      </c>
      <c r="Q182" s="30">
        <v>3.444</v>
      </c>
      <c r="R182" s="30">
        <v>3.444</v>
      </c>
      <c r="T182" s="30">
        <v>1.974</v>
      </c>
      <c r="U182" s="30">
        <v>1.974</v>
      </c>
      <c r="V182" s="30">
        <v>1.974</v>
      </c>
      <c r="W182" s="30">
        <v>1.974</v>
      </c>
      <c r="X182" s="30">
        <v>1.974</v>
      </c>
    </row>
    <row r="183" spans="1:24" x14ac:dyDescent="0.25">
      <c r="A183" s="10" t="s">
        <v>23</v>
      </c>
      <c r="B183" s="30">
        <v>0</v>
      </c>
      <c r="C183" s="30">
        <v>0</v>
      </c>
      <c r="D183" s="30">
        <v>0</v>
      </c>
      <c r="E183" s="30">
        <v>0</v>
      </c>
      <c r="F183" s="30">
        <v>0</v>
      </c>
      <c r="H183" s="30">
        <v>0</v>
      </c>
      <c r="I183" s="30">
        <v>0</v>
      </c>
      <c r="J183" s="30">
        <v>0</v>
      </c>
      <c r="K183" s="30">
        <v>0</v>
      </c>
      <c r="L183" s="30">
        <v>0</v>
      </c>
      <c r="N183" s="30">
        <v>0</v>
      </c>
      <c r="O183" s="30">
        <v>0</v>
      </c>
      <c r="P183" s="30">
        <v>0</v>
      </c>
      <c r="Q183" s="30">
        <v>0</v>
      </c>
      <c r="R183" s="30">
        <v>0</v>
      </c>
      <c r="T183" s="30">
        <v>0</v>
      </c>
      <c r="U183" s="30">
        <v>0</v>
      </c>
      <c r="V183" s="30">
        <v>0</v>
      </c>
      <c r="W183" s="30">
        <v>0</v>
      </c>
      <c r="X183" s="30">
        <v>0</v>
      </c>
    </row>
    <row r="184" spans="1:24" x14ac:dyDescent="0.25">
      <c r="A184" s="10" t="s">
        <v>24</v>
      </c>
      <c r="B184" s="30">
        <v>0</v>
      </c>
      <c r="C184" s="30">
        <v>0</v>
      </c>
      <c r="D184" s="30">
        <v>0</v>
      </c>
      <c r="E184" s="30">
        <v>0</v>
      </c>
      <c r="F184" s="30">
        <v>0</v>
      </c>
      <c r="H184" s="30">
        <v>0</v>
      </c>
      <c r="I184" s="30">
        <v>0</v>
      </c>
      <c r="J184" s="30">
        <v>0</v>
      </c>
      <c r="K184" s="30">
        <v>0</v>
      </c>
      <c r="L184" s="30">
        <v>0</v>
      </c>
      <c r="N184" s="30">
        <v>0</v>
      </c>
      <c r="O184" s="30">
        <v>0</v>
      </c>
      <c r="P184" s="30">
        <v>0</v>
      </c>
      <c r="Q184" s="30">
        <v>0</v>
      </c>
      <c r="R184" s="30">
        <v>0</v>
      </c>
      <c r="T184" s="30">
        <v>0</v>
      </c>
      <c r="U184" s="30">
        <v>0</v>
      </c>
      <c r="V184" s="30">
        <v>0</v>
      </c>
      <c r="W184" s="30">
        <v>0</v>
      </c>
      <c r="X184" s="30">
        <v>0</v>
      </c>
    </row>
    <row r="185" spans="1:24" x14ac:dyDescent="0.25">
      <c r="A185" s="10" t="s">
        <v>25</v>
      </c>
      <c r="B185" s="30">
        <v>6</v>
      </c>
      <c r="C185" s="30">
        <v>6</v>
      </c>
      <c r="D185" s="30">
        <v>6</v>
      </c>
      <c r="E185" s="30">
        <v>6</v>
      </c>
      <c r="F185" s="30">
        <v>6</v>
      </c>
      <c r="H185" s="30">
        <v>7</v>
      </c>
      <c r="I185" s="30">
        <v>7</v>
      </c>
      <c r="J185" s="30">
        <v>7</v>
      </c>
      <c r="K185" s="30">
        <v>7</v>
      </c>
      <c r="L185" s="30">
        <v>7</v>
      </c>
      <c r="N185" s="30">
        <v>8</v>
      </c>
      <c r="O185" s="30">
        <v>8</v>
      </c>
      <c r="P185" s="30">
        <v>8</v>
      </c>
      <c r="Q185" s="30">
        <v>8</v>
      </c>
      <c r="R185" s="30">
        <v>8</v>
      </c>
      <c r="T185" s="30">
        <v>12</v>
      </c>
      <c r="U185" s="30">
        <v>12</v>
      </c>
      <c r="V185" s="30">
        <v>12</v>
      </c>
      <c r="W185" s="30">
        <v>12</v>
      </c>
      <c r="X185" s="30">
        <v>12</v>
      </c>
    </row>
    <row r="186" spans="1:24" x14ac:dyDescent="0.25">
      <c r="A186" s="10" t="s">
        <v>64</v>
      </c>
      <c r="B186" s="30">
        <v>13100.317999999999</v>
      </c>
      <c r="C186" s="30">
        <v>13100.317999999999</v>
      </c>
      <c r="D186" s="30">
        <v>13100.317999999999</v>
      </c>
      <c r="E186" s="30">
        <v>13100.317999999999</v>
      </c>
      <c r="F186" s="30">
        <v>13100.317999999999</v>
      </c>
      <c r="H186" s="30">
        <v>8586.9079999999994</v>
      </c>
      <c r="I186" s="30">
        <v>8586.9079999999994</v>
      </c>
      <c r="J186" s="30">
        <v>8586.9079999999994</v>
      </c>
      <c r="K186" s="30">
        <v>8586.9079999999994</v>
      </c>
      <c r="L186" s="30">
        <v>8586.9079999999994</v>
      </c>
      <c r="N186" s="30">
        <v>7576.03</v>
      </c>
      <c r="O186" s="30">
        <v>7576.03</v>
      </c>
      <c r="P186" s="30">
        <v>7576.03</v>
      </c>
      <c r="Q186" s="30">
        <v>7576.03</v>
      </c>
      <c r="R186" s="30">
        <v>7576.03</v>
      </c>
      <c r="T186" s="30">
        <v>4342.0959999999995</v>
      </c>
      <c r="U186" s="30">
        <v>4342.0959999999995</v>
      </c>
      <c r="V186" s="30">
        <v>4342.0959999999995</v>
      </c>
      <c r="W186" s="30">
        <v>4342.0959999999995</v>
      </c>
      <c r="X186" s="30">
        <v>4342.0959999999995</v>
      </c>
    </row>
    <row r="187" spans="1:24" x14ac:dyDescent="0.25">
      <c r="A187" s="10" t="s">
        <v>65</v>
      </c>
      <c r="B187" s="30">
        <v>1275.8608519268921</v>
      </c>
      <c r="C187" s="30">
        <v>1275.8608519268921</v>
      </c>
      <c r="D187" s="30">
        <v>1275.8608519268921</v>
      </c>
      <c r="E187" s="30">
        <v>1275.8608519268921</v>
      </c>
      <c r="F187" s="30">
        <v>1275.8608519268921</v>
      </c>
      <c r="H187" s="30">
        <v>836.29265765135199</v>
      </c>
      <c r="I187" s="30">
        <v>836.29265765135199</v>
      </c>
      <c r="J187" s="30">
        <v>836.29265765135199</v>
      </c>
      <c r="K187" s="30">
        <v>836.29265765135199</v>
      </c>
      <c r="L187" s="30">
        <v>836.29265765135199</v>
      </c>
      <c r="N187" s="30">
        <v>737.84163789182003</v>
      </c>
      <c r="O187" s="30">
        <v>737.84163789182003</v>
      </c>
      <c r="P187" s="30">
        <v>737.84163789182003</v>
      </c>
      <c r="Q187" s="30">
        <v>737.84163789182003</v>
      </c>
      <c r="R187" s="30">
        <v>737.84163789182003</v>
      </c>
      <c r="T187" s="30">
        <v>422.88365074102393</v>
      </c>
      <c r="U187" s="30">
        <v>422.88365074102393</v>
      </c>
      <c r="V187" s="30">
        <v>422.88365074102393</v>
      </c>
      <c r="W187" s="30">
        <v>422.88365074102393</v>
      </c>
      <c r="X187" s="30">
        <v>422.88365074102393</v>
      </c>
    </row>
    <row r="188" spans="1:24" x14ac:dyDescent="0.25">
      <c r="A188" s="10" t="s">
        <v>66</v>
      </c>
      <c r="B188" s="30">
        <v>0</v>
      </c>
      <c r="C188" s="30">
        <v>0</v>
      </c>
      <c r="D188" s="30">
        <v>0</v>
      </c>
      <c r="E188" s="30">
        <v>0</v>
      </c>
      <c r="F188" s="30">
        <v>0</v>
      </c>
      <c r="H188" s="30">
        <v>0</v>
      </c>
      <c r="I188" s="30">
        <v>0</v>
      </c>
      <c r="J188" s="30">
        <v>0</v>
      </c>
      <c r="K188" s="30">
        <v>0</v>
      </c>
      <c r="L188" s="30">
        <v>0</v>
      </c>
      <c r="N188" s="30">
        <v>0</v>
      </c>
      <c r="O188" s="30">
        <v>0</v>
      </c>
      <c r="P188" s="30">
        <v>0</v>
      </c>
      <c r="Q188" s="30">
        <v>0</v>
      </c>
      <c r="R188" s="30">
        <v>0</v>
      </c>
      <c r="T188" s="30">
        <v>0</v>
      </c>
      <c r="U188" s="30">
        <v>0</v>
      </c>
      <c r="V188" s="30">
        <v>0</v>
      </c>
      <c r="W188" s="30">
        <v>0</v>
      </c>
      <c r="X188" s="30">
        <v>0</v>
      </c>
    </row>
    <row r="189" spans="1:24" x14ac:dyDescent="0.25">
      <c r="A189" s="10" t="s">
        <v>67</v>
      </c>
      <c r="B189" s="30">
        <v>0</v>
      </c>
      <c r="C189" s="30">
        <v>0</v>
      </c>
      <c r="D189" s="30">
        <v>0</v>
      </c>
      <c r="E189" s="30">
        <v>0</v>
      </c>
      <c r="F189" s="30">
        <v>0</v>
      </c>
      <c r="H189" s="30">
        <v>0</v>
      </c>
      <c r="I189" s="30">
        <v>0</v>
      </c>
      <c r="J189" s="30">
        <v>0</v>
      </c>
      <c r="K189" s="30">
        <v>0</v>
      </c>
      <c r="L189" s="30">
        <v>0</v>
      </c>
      <c r="N189" s="30">
        <v>0</v>
      </c>
      <c r="O189" s="30">
        <v>0</v>
      </c>
      <c r="P189" s="30">
        <v>0</v>
      </c>
      <c r="Q189" s="30">
        <v>0</v>
      </c>
      <c r="R189" s="30">
        <v>0</v>
      </c>
      <c r="T189" s="30">
        <v>0</v>
      </c>
      <c r="U189" s="30">
        <v>0</v>
      </c>
      <c r="V189" s="30">
        <v>0</v>
      </c>
      <c r="W189" s="30">
        <v>0</v>
      </c>
      <c r="X189" s="30">
        <v>0</v>
      </c>
    </row>
    <row r="190" spans="1:24" x14ac:dyDescent="0.25">
      <c r="A190" s="10" t="s">
        <v>68</v>
      </c>
      <c r="B190" s="30">
        <v>2787.6</v>
      </c>
      <c r="C190" s="30">
        <v>2787.6</v>
      </c>
      <c r="D190" s="30">
        <v>2787.6</v>
      </c>
      <c r="E190" s="30">
        <v>2787.6</v>
      </c>
      <c r="F190" s="30">
        <v>2787.6</v>
      </c>
      <c r="H190" s="30">
        <v>3252.2</v>
      </c>
      <c r="I190" s="30">
        <v>3252.2</v>
      </c>
      <c r="J190" s="30">
        <v>3252.2</v>
      </c>
      <c r="K190" s="30">
        <v>3252.2</v>
      </c>
      <c r="L190" s="30">
        <v>3252.2</v>
      </c>
      <c r="N190" s="30">
        <v>3716.8</v>
      </c>
      <c r="O190" s="30">
        <v>3716.8</v>
      </c>
      <c r="P190" s="30">
        <v>3716.8</v>
      </c>
      <c r="Q190" s="30">
        <v>3716.8</v>
      </c>
      <c r="R190" s="30">
        <v>3716.8</v>
      </c>
      <c r="T190" s="30">
        <v>5575.2000000000007</v>
      </c>
      <c r="U190" s="30">
        <v>5575.2000000000007</v>
      </c>
      <c r="V190" s="30">
        <v>5575.2000000000007</v>
      </c>
      <c r="W190" s="30">
        <v>5575.2000000000007</v>
      </c>
      <c r="X190" s="30">
        <v>5575.2000000000007</v>
      </c>
    </row>
    <row r="191" spans="1:24" x14ac:dyDescent="0.25">
      <c r="A191" s="10" t="s">
        <v>69</v>
      </c>
      <c r="B191" s="30">
        <v>730.43695500000001</v>
      </c>
      <c r="C191" s="30">
        <v>730.43695500000001</v>
      </c>
      <c r="D191" s="30">
        <v>730.43695500000001</v>
      </c>
      <c r="E191" s="30">
        <v>730.43695500000001</v>
      </c>
      <c r="F191" s="30">
        <v>730.43695500000001</v>
      </c>
      <c r="H191" s="30">
        <v>852.17644749999999</v>
      </c>
      <c r="I191" s="30">
        <v>852.17644749999999</v>
      </c>
      <c r="J191" s="30">
        <v>852.17644749999999</v>
      </c>
      <c r="K191" s="30">
        <v>852.17644749999999</v>
      </c>
      <c r="L191" s="30">
        <v>852.17644749999999</v>
      </c>
      <c r="N191" s="30">
        <v>973.91593999999998</v>
      </c>
      <c r="O191" s="30">
        <v>973.91593999999998</v>
      </c>
      <c r="P191" s="30">
        <v>973.91593999999998</v>
      </c>
      <c r="Q191" s="30">
        <v>973.91593999999998</v>
      </c>
      <c r="R191" s="30">
        <v>973.91593999999998</v>
      </c>
      <c r="T191" s="30">
        <v>1460.87391</v>
      </c>
      <c r="U191" s="30">
        <v>1460.87391</v>
      </c>
      <c r="V191" s="30">
        <v>1460.87391</v>
      </c>
      <c r="W191" s="30">
        <v>1460.87391</v>
      </c>
      <c r="X191" s="30">
        <v>1460.87391</v>
      </c>
    </row>
    <row r="192" spans="1:24" x14ac:dyDescent="0.25">
      <c r="A192" s="10" t="s">
        <v>70</v>
      </c>
      <c r="B192" s="30">
        <v>1401.093233024247</v>
      </c>
      <c r="C192" s="30">
        <v>1290.737344814991</v>
      </c>
      <c r="D192" s="30">
        <v>1180.381456605737</v>
      </c>
      <c r="E192" s="30">
        <v>1070.0255678364831</v>
      </c>
      <c r="F192" s="30">
        <v>959.66968533924808</v>
      </c>
      <c r="H192" s="30">
        <v>1678.312233447002</v>
      </c>
      <c r="I192" s="30">
        <v>1567.9154651161621</v>
      </c>
      <c r="J192" s="30">
        <v>1457.518696785326</v>
      </c>
      <c r="K192" s="30">
        <v>1347.1219284544791</v>
      </c>
      <c r="L192" s="30">
        <v>1236.7251601236319</v>
      </c>
      <c r="N192" s="30">
        <v>1740.1745013249761</v>
      </c>
      <c r="O192" s="30">
        <v>1629.7777329941271</v>
      </c>
      <c r="P192" s="30">
        <v>1519.380964663276</v>
      </c>
      <c r="Q192" s="30">
        <v>1408.984196332422</v>
      </c>
      <c r="R192" s="30">
        <v>1298.587428001571</v>
      </c>
      <c r="T192" s="30">
        <v>1941.1271660606301</v>
      </c>
      <c r="U192" s="30">
        <v>1830.689517608208</v>
      </c>
      <c r="V192" s="30">
        <v>1720.25186915578</v>
      </c>
      <c r="W192" s="30">
        <v>1609.8142207033511</v>
      </c>
      <c r="X192" s="30">
        <v>1499.376572250927</v>
      </c>
    </row>
    <row r="193" spans="1:24" x14ac:dyDescent="0.25">
      <c r="A193" s="10" t="s">
        <v>10</v>
      </c>
      <c r="B193" s="30">
        <v>26000.456601785711</v>
      </c>
      <c r="C193" s="30">
        <v>23952.55328278751</v>
      </c>
      <c r="D193" s="30">
        <v>21904.649963789339</v>
      </c>
      <c r="E193" s="30">
        <v>19856.746634399111</v>
      </c>
      <c r="F193" s="30">
        <v>17808.84342140039</v>
      </c>
      <c r="H193" s="30">
        <v>31144.882696917321</v>
      </c>
      <c r="I193" s="30">
        <v>29096.220754722552</v>
      </c>
      <c r="J193" s="30">
        <v>27047.55881252787</v>
      </c>
      <c r="K193" s="30">
        <v>24998.89687033297</v>
      </c>
      <c r="L193" s="30">
        <v>22950.234928138081</v>
      </c>
      <c r="N193" s="30">
        <v>32292.877115374042</v>
      </c>
      <c r="O193" s="30">
        <v>30244.215173179098</v>
      </c>
      <c r="P193" s="30">
        <v>28195.55323098414</v>
      </c>
      <c r="Q193" s="30">
        <v>26146.89128878912</v>
      </c>
      <c r="R193" s="30">
        <v>24098.229346594151</v>
      </c>
      <c r="T193" s="30">
        <v>36022.008707277273</v>
      </c>
      <c r="U193" s="30">
        <v>33972.588141885994</v>
      </c>
      <c r="V193" s="30">
        <v>31923.16757649459</v>
      </c>
      <c r="W193" s="30">
        <v>29873.747011103169</v>
      </c>
      <c r="X193" s="30">
        <v>27824.326445711831</v>
      </c>
    </row>
    <row r="194" spans="1:24" x14ac:dyDescent="0.25">
      <c r="A194" s="10" t="s">
        <v>26</v>
      </c>
      <c r="B194" s="30">
        <v>45295.8</v>
      </c>
      <c r="C194" s="30">
        <v>43137.5</v>
      </c>
      <c r="D194" s="30">
        <v>40979.199999999997</v>
      </c>
      <c r="E194" s="30">
        <v>38821</v>
      </c>
      <c r="F194" s="30">
        <v>36662.699999999997</v>
      </c>
      <c r="H194" s="30">
        <v>46350.7</v>
      </c>
      <c r="I194" s="30">
        <v>44191.6</v>
      </c>
      <c r="J194" s="30">
        <v>42032.5</v>
      </c>
      <c r="K194" s="30">
        <v>39873.5</v>
      </c>
      <c r="L194" s="30">
        <v>37714.400000000001</v>
      </c>
      <c r="N194" s="30">
        <v>47037.4</v>
      </c>
      <c r="O194" s="30">
        <v>44878.400000000001</v>
      </c>
      <c r="P194" s="30">
        <v>42719.3</v>
      </c>
      <c r="Q194" s="30">
        <v>40560.300000000003</v>
      </c>
      <c r="R194" s="30">
        <v>38401.199999999997</v>
      </c>
      <c r="T194" s="30">
        <v>49763.8</v>
      </c>
      <c r="U194" s="30">
        <v>47603.9</v>
      </c>
      <c r="V194" s="30">
        <v>45444.1</v>
      </c>
      <c r="W194" s="30">
        <v>43284.2</v>
      </c>
      <c r="X194" s="30">
        <v>41124.400000000001</v>
      </c>
    </row>
    <row r="196" spans="1:24" x14ac:dyDescent="0.25">
      <c r="A196" s="10" t="s">
        <v>183</v>
      </c>
      <c r="B196" s="10">
        <v>100</v>
      </c>
      <c r="C196" s="10">
        <v>95</v>
      </c>
      <c r="D196" s="10">
        <v>90</v>
      </c>
      <c r="E196" s="10">
        <v>85</v>
      </c>
      <c r="F196" s="10">
        <v>80</v>
      </c>
      <c r="G196" s="10" t="s">
        <v>184</v>
      </c>
      <c r="H196" s="10">
        <v>100</v>
      </c>
      <c r="I196" s="10">
        <v>95</v>
      </c>
      <c r="J196" s="10">
        <v>90</v>
      </c>
      <c r="K196" s="10">
        <v>85</v>
      </c>
      <c r="L196" s="10">
        <v>80</v>
      </c>
      <c r="M196" s="10" t="s">
        <v>185</v>
      </c>
      <c r="N196" s="10">
        <v>100</v>
      </c>
      <c r="O196" s="10">
        <v>95</v>
      </c>
      <c r="P196" s="10">
        <v>90</v>
      </c>
      <c r="Q196" s="10">
        <v>85</v>
      </c>
      <c r="R196" s="10">
        <v>80</v>
      </c>
      <c r="S196" s="10" t="s">
        <v>186</v>
      </c>
      <c r="T196" s="10">
        <v>100</v>
      </c>
      <c r="U196" s="10">
        <v>95</v>
      </c>
      <c r="V196" s="10">
        <v>90</v>
      </c>
      <c r="W196" s="10">
        <v>85</v>
      </c>
      <c r="X196" s="10">
        <v>80</v>
      </c>
    </row>
    <row r="197" spans="1:24" x14ac:dyDescent="0.25">
      <c r="A197" s="10" t="s">
        <v>22</v>
      </c>
      <c r="B197" s="30">
        <v>33.811999999999998</v>
      </c>
      <c r="C197" s="30">
        <v>23.29</v>
      </c>
      <c r="D197" s="30">
        <v>18.690000000000001</v>
      </c>
      <c r="E197" s="30">
        <v>17.026</v>
      </c>
      <c r="F197" s="30">
        <v>15.493</v>
      </c>
      <c r="H197" s="30">
        <v>35.64</v>
      </c>
      <c r="I197" s="30">
        <v>24.288</v>
      </c>
      <c r="J197" s="30">
        <v>19.352</v>
      </c>
      <c r="K197" s="30">
        <v>17.369</v>
      </c>
      <c r="L197" s="30">
        <v>16.151</v>
      </c>
      <c r="N197" s="30">
        <v>35.576000000000001</v>
      </c>
      <c r="O197" s="30">
        <v>24.273</v>
      </c>
      <c r="P197" s="30">
        <v>19.718</v>
      </c>
      <c r="Q197" s="30">
        <v>17.622</v>
      </c>
      <c r="R197" s="30">
        <v>16.260000000000002</v>
      </c>
      <c r="T197" s="30">
        <v>36.363</v>
      </c>
      <c r="U197" s="30">
        <v>24.634</v>
      </c>
      <c r="V197" s="30">
        <v>20.791</v>
      </c>
      <c r="W197" s="30">
        <v>18.78</v>
      </c>
      <c r="X197" s="30">
        <v>17.084</v>
      </c>
    </row>
    <row r="198" spans="1:24" x14ac:dyDescent="0.25">
      <c r="A198" s="10" t="s">
        <v>23</v>
      </c>
      <c r="B198" s="30">
        <v>4.76</v>
      </c>
      <c r="C198" s="30">
        <v>4.76</v>
      </c>
      <c r="D198" s="30">
        <v>4.76</v>
      </c>
      <c r="E198" s="30">
        <v>3.7959999999999998</v>
      </c>
      <c r="F198" s="30">
        <v>3.173</v>
      </c>
      <c r="H198" s="30">
        <v>6.077</v>
      </c>
      <c r="I198" s="30">
        <v>5.83</v>
      </c>
      <c r="J198" s="30">
        <v>5.6509999999999998</v>
      </c>
      <c r="K198" s="30">
        <v>4.9329999999999998</v>
      </c>
      <c r="L198" s="30">
        <v>4.3490000000000002</v>
      </c>
      <c r="N198" s="30">
        <v>6.78</v>
      </c>
      <c r="O198" s="30">
        <v>6.78</v>
      </c>
      <c r="P198" s="30">
        <v>6.3159999999999998</v>
      </c>
      <c r="Q198" s="30">
        <v>5.5739999999999998</v>
      </c>
      <c r="R198" s="30">
        <v>4.8579999999999997</v>
      </c>
      <c r="T198" s="30">
        <v>10.62</v>
      </c>
      <c r="U198" s="30">
        <v>10.62</v>
      </c>
      <c r="V198" s="30">
        <v>9.4169999999999998</v>
      </c>
      <c r="W198" s="30">
        <v>7.8490000000000002</v>
      </c>
      <c r="X198" s="30">
        <v>6.8780000000000001</v>
      </c>
    </row>
    <row r="199" spans="1:24" x14ac:dyDescent="0.25">
      <c r="A199" s="10" t="s">
        <v>24</v>
      </c>
      <c r="B199" s="30">
        <v>132.203</v>
      </c>
      <c r="C199" s="30">
        <v>34.078000000000003</v>
      </c>
      <c r="D199" s="30">
        <v>32.591999999999999</v>
      </c>
      <c r="E199" s="30">
        <v>29.635999999999999</v>
      </c>
      <c r="F199" s="30">
        <v>26.606000000000002</v>
      </c>
      <c r="H199" s="30">
        <v>146.971</v>
      </c>
      <c r="I199" s="30">
        <v>48.542999999999999</v>
      </c>
      <c r="J199" s="30">
        <v>47.966999999999999</v>
      </c>
      <c r="K199" s="30">
        <v>45.564999999999998</v>
      </c>
      <c r="L199" s="30">
        <v>41.582000000000001</v>
      </c>
      <c r="N199" s="30">
        <v>149.63</v>
      </c>
      <c r="O199" s="30">
        <v>50.686</v>
      </c>
      <c r="P199" s="30">
        <v>49.664000000000001</v>
      </c>
      <c r="Q199" s="30">
        <v>47.256</v>
      </c>
      <c r="R199" s="30">
        <v>43.707000000000001</v>
      </c>
      <c r="T199" s="30">
        <v>158.45699999999999</v>
      </c>
      <c r="U199" s="30">
        <v>58.228999999999999</v>
      </c>
      <c r="V199" s="30">
        <v>56.198</v>
      </c>
      <c r="W199" s="30">
        <v>53.253</v>
      </c>
      <c r="X199" s="30">
        <v>50.017000000000003</v>
      </c>
    </row>
    <row r="200" spans="1:24" x14ac:dyDescent="0.25">
      <c r="A200" s="10" t="s">
        <v>25</v>
      </c>
      <c r="B200" s="30">
        <v>0</v>
      </c>
      <c r="C200" s="30">
        <v>0</v>
      </c>
      <c r="D200" s="30">
        <v>0</v>
      </c>
      <c r="E200" s="30">
        <v>0</v>
      </c>
      <c r="F200" s="30">
        <v>0</v>
      </c>
      <c r="H200" s="30">
        <v>0</v>
      </c>
      <c r="I200" s="30">
        <v>0</v>
      </c>
      <c r="J200" s="30">
        <v>0</v>
      </c>
      <c r="K200" s="30">
        <v>0</v>
      </c>
      <c r="L200" s="30">
        <v>0</v>
      </c>
      <c r="N200" s="30">
        <v>0</v>
      </c>
      <c r="O200" s="30">
        <v>0</v>
      </c>
      <c r="P200" s="30">
        <v>0</v>
      </c>
      <c r="Q200" s="30">
        <v>0</v>
      </c>
      <c r="R200" s="30">
        <v>0</v>
      </c>
      <c r="T200" s="30">
        <v>0</v>
      </c>
      <c r="U200" s="30">
        <v>0</v>
      </c>
      <c r="V200" s="30">
        <v>0</v>
      </c>
      <c r="W200" s="30">
        <v>0</v>
      </c>
      <c r="X200" s="30">
        <v>0</v>
      </c>
    </row>
    <row r="201" spans="1:24" x14ac:dyDescent="0.25">
      <c r="A201" s="10" t="s">
        <v>64</v>
      </c>
      <c r="B201" s="30">
        <v>74386.84</v>
      </c>
      <c r="C201" s="30">
        <v>51238.66</v>
      </c>
      <c r="D201" s="30">
        <v>41117.339999999997</v>
      </c>
      <c r="E201" s="30">
        <v>37458.300000000003</v>
      </c>
      <c r="F201" s="30">
        <v>34085.040000000001</v>
      </c>
      <c r="H201" s="30">
        <v>78408</v>
      </c>
      <c r="I201" s="30">
        <v>53432.94</v>
      </c>
      <c r="J201" s="30">
        <v>42575.06</v>
      </c>
      <c r="K201" s="30">
        <v>38211.800000000003</v>
      </c>
      <c r="L201" s="30">
        <v>35532.86</v>
      </c>
      <c r="N201" s="30">
        <v>78267.64</v>
      </c>
      <c r="O201" s="30">
        <v>53400.600000000013</v>
      </c>
      <c r="P201" s="30">
        <v>43378.94</v>
      </c>
      <c r="Q201" s="30">
        <v>38768.620000000003</v>
      </c>
      <c r="R201" s="30">
        <v>35772.44</v>
      </c>
      <c r="T201" s="30">
        <v>79999.48</v>
      </c>
      <c r="U201" s="30">
        <v>54195.9</v>
      </c>
      <c r="V201" s="30">
        <v>45740.2</v>
      </c>
      <c r="W201" s="30">
        <v>41315.339999999997</v>
      </c>
      <c r="X201" s="30">
        <v>37585.899999999987</v>
      </c>
    </row>
    <row r="202" spans="1:24" x14ac:dyDescent="0.25">
      <c r="A202" s="10" t="s">
        <v>65</v>
      </c>
      <c r="B202" s="30">
        <v>7244.6529202229594</v>
      </c>
      <c r="C202" s="30">
        <v>4990.2147718240394</v>
      </c>
      <c r="D202" s="30">
        <v>4004.4832836399601</v>
      </c>
      <c r="E202" s="30">
        <v>3648.1235455301999</v>
      </c>
      <c r="F202" s="30">
        <v>3319.5963771537599</v>
      </c>
      <c r="H202" s="30">
        <v>7636.2801023520014</v>
      </c>
      <c r="I202" s="30">
        <v>5203.9191987063596</v>
      </c>
      <c r="J202" s="30">
        <v>4146.4529580456401</v>
      </c>
      <c r="K202" s="30">
        <v>3721.5081116092001</v>
      </c>
      <c r="L202" s="30">
        <v>3460.6018747788398</v>
      </c>
      <c r="N202" s="30">
        <v>7622.6102182181603</v>
      </c>
      <c r="O202" s="30">
        <v>5200.7695545564011</v>
      </c>
      <c r="P202" s="30">
        <v>4224.7441126303602</v>
      </c>
      <c r="Q202" s="30">
        <v>3775.7376989802801</v>
      </c>
      <c r="R202" s="30">
        <v>3483.9349528693601</v>
      </c>
      <c r="T202" s="30">
        <v>7791.2768763711192</v>
      </c>
      <c r="U202" s="30">
        <v>5278.2250892645998</v>
      </c>
      <c r="V202" s="30">
        <v>4454.7109878787996</v>
      </c>
      <c r="W202" s="30">
        <v>4023.76681925196</v>
      </c>
      <c r="X202" s="30">
        <v>3660.5507129245998</v>
      </c>
    </row>
    <row r="203" spans="1:24" x14ac:dyDescent="0.25">
      <c r="A203" s="10" t="s">
        <v>66</v>
      </c>
      <c r="B203" s="30">
        <v>95547.577147277814</v>
      </c>
      <c r="C203" s="30">
        <v>29154.44263327782</v>
      </c>
      <c r="D203" s="30">
        <v>28148.511679277821</v>
      </c>
      <c r="E203" s="30">
        <v>24914.172367243631</v>
      </c>
      <c r="F203" s="30">
        <v>22065.738918670981</v>
      </c>
      <c r="H203" s="30">
        <v>107227.2546874228</v>
      </c>
      <c r="I203" s="30">
        <v>40312.474918407948</v>
      </c>
      <c r="J203" s="30">
        <v>39692.771761622731</v>
      </c>
      <c r="K203" s="30">
        <v>37148.542543476928</v>
      </c>
      <c r="L203" s="30">
        <v>33705.448138577704</v>
      </c>
      <c r="N203" s="30">
        <v>109926.15452599651</v>
      </c>
      <c r="O203" s="30">
        <v>42978.462259996551</v>
      </c>
      <c r="P203" s="30">
        <v>41693.389804354767</v>
      </c>
      <c r="Q203" s="30">
        <v>39113.148263041898</v>
      </c>
      <c r="R203" s="30">
        <v>35794.385860306589</v>
      </c>
      <c r="T203" s="30">
        <v>120816.769985145</v>
      </c>
      <c r="U203" s="30">
        <v>53000.229977145049</v>
      </c>
      <c r="V203" s="30">
        <v>50085.21598447852</v>
      </c>
      <c r="W203" s="30">
        <v>46084.272862325401</v>
      </c>
      <c r="X203" s="30">
        <v>42652.006925618902</v>
      </c>
    </row>
    <row r="204" spans="1:24" x14ac:dyDescent="0.25">
      <c r="A204" s="10" t="s">
        <v>67</v>
      </c>
      <c r="B204" s="30">
        <v>19313.191352373</v>
      </c>
      <c r="C204" s="30">
        <v>4978.4099367152994</v>
      </c>
      <c r="D204" s="30">
        <v>4761.2218125156014</v>
      </c>
      <c r="E204" s="30">
        <v>4329.4313109369004</v>
      </c>
      <c r="F204" s="30">
        <v>3886.7572987286999</v>
      </c>
      <c r="H204" s="30">
        <v>21470.609942661002</v>
      </c>
      <c r="I204" s="30">
        <v>7091.5056125739002</v>
      </c>
      <c r="J204" s="30">
        <v>7007.3154491406003</v>
      </c>
      <c r="K204" s="30">
        <v>6656.5304058714</v>
      </c>
      <c r="L204" s="30">
        <v>6074.6497187792993</v>
      </c>
      <c r="N204" s="30">
        <v>21859.056315329999</v>
      </c>
      <c r="O204" s="30">
        <v>7404.5416740086994</v>
      </c>
      <c r="P204" s="30">
        <v>7255.2841866239996</v>
      </c>
      <c r="Q204" s="30">
        <v>6903.4765316178</v>
      </c>
      <c r="R204" s="30">
        <v>6385.0269896978998</v>
      </c>
      <c r="T204" s="30">
        <v>23148.569715687001</v>
      </c>
      <c r="U204" s="30">
        <v>8506.4642555825994</v>
      </c>
      <c r="V204" s="30">
        <v>8209.8045906788993</v>
      </c>
      <c r="W204" s="30">
        <v>7779.5772241839004</v>
      </c>
      <c r="X204" s="30">
        <v>7306.8530356469992</v>
      </c>
    </row>
    <row r="205" spans="1:24" x14ac:dyDescent="0.25">
      <c r="A205" s="10" t="s">
        <v>68</v>
      </c>
      <c r="B205" s="30">
        <v>0</v>
      </c>
      <c r="C205" s="30">
        <v>0</v>
      </c>
      <c r="D205" s="30">
        <v>0</v>
      </c>
      <c r="E205" s="30">
        <v>0</v>
      </c>
      <c r="F205" s="30">
        <v>0</v>
      </c>
      <c r="H205" s="30">
        <v>0</v>
      </c>
      <c r="I205" s="30">
        <v>0</v>
      </c>
      <c r="J205" s="30">
        <v>0</v>
      </c>
      <c r="K205" s="30">
        <v>0</v>
      </c>
      <c r="L205" s="30">
        <v>0</v>
      </c>
      <c r="N205" s="30">
        <v>0</v>
      </c>
      <c r="O205" s="30">
        <v>0</v>
      </c>
      <c r="P205" s="30">
        <v>0</v>
      </c>
      <c r="Q205" s="30">
        <v>0</v>
      </c>
      <c r="R205" s="30">
        <v>0</v>
      </c>
      <c r="T205" s="30">
        <v>0</v>
      </c>
      <c r="U205" s="30">
        <v>0</v>
      </c>
      <c r="V205" s="30">
        <v>0</v>
      </c>
      <c r="W205" s="30">
        <v>0</v>
      </c>
      <c r="X205" s="30">
        <v>0</v>
      </c>
    </row>
    <row r="206" spans="1:24" x14ac:dyDescent="0.25">
      <c r="A206" s="10" t="s">
        <v>69</v>
      </c>
      <c r="B206" s="30">
        <v>0</v>
      </c>
      <c r="C206" s="30">
        <v>0</v>
      </c>
      <c r="D206" s="30">
        <v>0</v>
      </c>
      <c r="E206" s="30">
        <v>0</v>
      </c>
      <c r="F206" s="30">
        <v>0</v>
      </c>
      <c r="H206" s="30">
        <v>0</v>
      </c>
      <c r="I206" s="30">
        <v>0</v>
      </c>
      <c r="J206" s="30">
        <v>0</v>
      </c>
      <c r="K206" s="30">
        <v>0</v>
      </c>
      <c r="L206" s="30">
        <v>0</v>
      </c>
      <c r="N206" s="30">
        <v>0</v>
      </c>
      <c r="O206" s="30">
        <v>0</v>
      </c>
      <c r="P206" s="30">
        <v>0</v>
      </c>
      <c r="Q206" s="30">
        <v>0</v>
      </c>
      <c r="R206" s="30">
        <v>0</v>
      </c>
      <c r="T206" s="30">
        <v>0</v>
      </c>
      <c r="U206" s="30">
        <v>0</v>
      </c>
      <c r="V206" s="30">
        <v>0</v>
      </c>
      <c r="W206" s="30">
        <v>0</v>
      </c>
      <c r="X206" s="30">
        <v>0</v>
      </c>
    </row>
    <row r="207" spans="1:24" x14ac:dyDescent="0.25">
      <c r="A207" s="10" t="s">
        <v>70</v>
      </c>
      <c r="B207" s="30">
        <v>0</v>
      </c>
      <c r="C207" s="30">
        <v>0</v>
      </c>
      <c r="D207" s="30">
        <v>0</v>
      </c>
      <c r="E207" s="30">
        <v>0</v>
      </c>
      <c r="F207" s="30">
        <v>0</v>
      </c>
      <c r="H207" s="30">
        <v>0</v>
      </c>
      <c r="I207" s="30">
        <v>0</v>
      </c>
      <c r="J207" s="30">
        <v>0</v>
      </c>
      <c r="K207" s="30">
        <v>0</v>
      </c>
      <c r="L207" s="30">
        <v>0</v>
      </c>
      <c r="N207" s="30">
        <v>0</v>
      </c>
      <c r="O207" s="30">
        <v>0</v>
      </c>
      <c r="P207" s="30">
        <v>0</v>
      </c>
      <c r="Q207" s="30">
        <v>0</v>
      </c>
      <c r="R207" s="30">
        <v>0</v>
      </c>
      <c r="T207" s="30">
        <v>0</v>
      </c>
      <c r="U207" s="30">
        <v>0</v>
      </c>
      <c r="V207" s="30">
        <v>0</v>
      </c>
      <c r="W207" s="30">
        <v>0</v>
      </c>
      <c r="X207" s="30">
        <v>0</v>
      </c>
    </row>
    <row r="208" spans="1:24" x14ac:dyDescent="0.25">
      <c r="A208" s="10" t="s">
        <v>10</v>
      </c>
      <c r="B208" s="30">
        <v>0</v>
      </c>
      <c r="C208" s="30">
        <v>0</v>
      </c>
      <c r="D208" s="30">
        <v>0</v>
      </c>
      <c r="E208" s="30">
        <v>0</v>
      </c>
      <c r="F208" s="30">
        <v>0</v>
      </c>
      <c r="H208" s="30">
        <v>0</v>
      </c>
      <c r="I208" s="30">
        <v>0</v>
      </c>
      <c r="J208" s="30">
        <v>0</v>
      </c>
      <c r="K208" s="30">
        <v>0</v>
      </c>
      <c r="L208" s="30">
        <v>0</v>
      </c>
      <c r="N208" s="30">
        <v>0</v>
      </c>
      <c r="O208" s="30">
        <v>0</v>
      </c>
      <c r="P208" s="30">
        <v>0</v>
      </c>
      <c r="Q208" s="30">
        <v>0</v>
      </c>
      <c r="R208" s="30">
        <v>0</v>
      </c>
      <c r="T208" s="30">
        <v>0</v>
      </c>
      <c r="U208" s="30">
        <v>0</v>
      </c>
      <c r="V208" s="30">
        <v>0</v>
      </c>
      <c r="W208" s="30">
        <v>0</v>
      </c>
      <c r="X208" s="30">
        <v>0</v>
      </c>
    </row>
    <row r="209" spans="1:24" x14ac:dyDescent="0.25">
      <c r="A209" s="10" t="s">
        <v>26</v>
      </c>
      <c r="B209" s="30">
        <v>196494</v>
      </c>
      <c r="C209" s="30">
        <v>90362.7</v>
      </c>
      <c r="D209" s="30">
        <v>78032.2</v>
      </c>
      <c r="E209" s="30">
        <v>70350.8</v>
      </c>
      <c r="F209" s="30">
        <v>63357.8</v>
      </c>
      <c r="H209" s="30">
        <v>214743</v>
      </c>
      <c r="I209" s="30">
        <v>106042</v>
      </c>
      <c r="J209" s="30">
        <v>93422.2</v>
      </c>
      <c r="K209" s="30">
        <v>85739</v>
      </c>
      <c r="L209" s="30">
        <v>78774.3</v>
      </c>
      <c r="N209" s="30">
        <v>217677</v>
      </c>
      <c r="O209" s="30">
        <v>108985</v>
      </c>
      <c r="P209" s="30">
        <v>96553.1</v>
      </c>
      <c r="Q209" s="30">
        <v>88561.600000000006</v>
      </c>
      <c r="R209" s="30">
        <v>81436.5</v>
      </c>
      <c r="T209" s="30">
        <v>231758</v>
      </c>
      <c r="U209" s="30">
        <v>120982</v>
      </c>
      <c r="V209" s="30">
        <v>108491</v>
      </c>
      <c r="W209" s="30">
        <v>99203.6</v>
      </c>
      <c r="X209" s="30">
        <v>91206</v>
      </c>
    </row>
    <row r="211" spans="1:24" x14ac:dyDescent="0.25">
      <c r="A211" s="10" t="s">
        <v>187</v>
      </c>
      <c r="B211" s="10">
        <v>100</v>
      </c>
      <c r="C211" s="10">
        <v>95</v>
      </c>
      <c r="D211" s="10">
        <v>90</v>
      </c>
      <c r="E211" s="10">
        <v>85</v>
      </c>
      <c r="F211" s="10">
        <v>80</v>
      </c>
      <c r="G211" s="10" t="s">
        <v>188</v>
      </c>
      <c r="H211" s="10">
        <v>100</v>
      </c>
      <c r="I211" s="10">
        <v>95</v>
      </c>
      <c r="J211" s="10">
        <v>90</v>
      </c>
      <c r="K211" s="10">
        <v>85</v>
      </c>
      <c r="L211" s="10">
        <v>80</v>
      </c>
      <c r="M211" s="10" t="s">
        <v>189</v>
      </c>
      <c r="N211" s="10">
        <v>100</v>
      </c>
      <c r="O211" s="10">
        <v>95</v>
      </c>
      <c r="P211" s="10">
        <v>90</v>
      </c>
      <c r="Q211" s="10">
        <v>85</v>
      </c>
      <c r="R211" s="10">
        <v>80</v>
      </c>
      <c r="S211" s="10" t="s">
        <v>190</v>
      </c>
      <c r="T211" s="10">
        <v>100</v>
      </c>
      <c r="U211" s="10">
        <v>95</v>
      </c>
      <c r="V211" s="10">
        <v>90</v>
      </c>
      <c r="W211" s="10">
        <v>85</v>
      </c>
      <c r="X211" s="10">
        <v>80</v>
      </c>
    </row>
    <row r="212" spans="1:24" x14ac:dyDescent="0.25">
      <c r="A212" s="10" t="s">
        <v>22</v>
      </c>
      <c r="B212" s="30">
        <v>0</v>
      </c>
      <c r="C212" s="30">
        <v>0</v>
      </c>
      <c r="D212" s="30">
        <v>0</v>
      </c>
      <c r="E212" s="30">
        <v>0</v>
      </c>
      <c r="F212" s="30">
        <v>0</v>
      </c>
      <c r="H212" s="30">
        <v>0</v>
      </c>
      <c r="I212" s="30">
        <v>0</v>
      </c>
      <c r="J212" s="30">
        <v>0</v>
      </c>
      <c r="K212" s="30">
        <v>0</v>
      </c>
      <c r="L212" s="30">
        <v>0</v>
      </c>
      <c r="N212" s="30">
        <v>0</v>
      </c>
      <c r="O212" s="30">
        <v>0</v>
      </c>
      <c r="P212" s="30">
        <v>0</v>
      </c>
      <c r="Q212" s="30">
        <v>0</v>
      </c>
      <c r="R212" s="30">
        <v>0</v>
      </c>
      <c r="T212" s="30">
        <v>0</v>
      </c>
      <c r="U212" s="30">
        <v>0</v>
      </c>
      <c r="V212" s="30">
        <v>0</v>
      </c>
      <c r="W212" s="30">
        <v>0</v>
      </c>
      <c r="X212" s="30">
        <v>0</v>
      </c>
    </row>
    <row r="213" spans="1:24" x14ac:dyDescent="0.25">
      <c r="A213" s="10" t="s">
        <v>23</v>
      </c>
      <c r="B213" s="30">
        <v>0</v>
      </c>
      <c r="C213" s="30">
        <v>0</v>
      </c>
      <c r="D213" s="30">
        <v>0</v>
      </c>
      <c r="E213" s="30">
        <v>0</v>
      </c>
      <c r="F213" s="30">
        <v>0</v>
      </c>
      <c r="H213" s="30">
        <v>0</v>
      </c>
      <c r="I213" s="30">
        <v>0</v>
      </c>
      <c r="J213" s="30">
        <v>0</v>
      </c>
      <c r="K213" s="30">
        <v>0</v>
      </c>
      <c r="L213" s="30">
        <v>0</v>
      </c>
      <c r="N213" s="30">
        <v>0</v>
      </c>
      <c r="O213" s="30">
        <v>0</v>
      </c>
      <c r="P213" s="30">
        <v>0</v>
      </c>
      <c r="Q213" s="30">
        <v>0</v>
      </c>
      <c r="R213" s="30">
        <v>0</v>
      </c>
      <c r="T213" s="30">
        <v>0</v>
      </c>
      <c r="U213" s="30">
        <v>0</v>
      </c>
      <c r="V213" s="30">
        <v>0</v>
      </c>
      <c r="W213" s="30">
        <v>0</v>
      </c>
      <c r="X213" s="30">
        <v>0</v>
      </c>
    </row>
    <row r="214" spans="1:24" x14ac:dyDescent="0.25">
      <c r="A214" s="10" t="s">
        <v>24</v>
      </c>
      <c r="B214" s="30">
        <v>0</v>
      </c>
      <c r="C214" s="30">
        <v>0</v>
      </c>
      <c r="D214" s="30">
        <v>0</v>
      </c>
      <c r="E214" s="30">
        <v>0</v>
      </c>
      <c r="F214" s="30">
        <v>0</v>
      </c>
      <c r="H214" s="30">
        <v>0</v>
      </c>
      <c r="I214" s="30">
        <v>0</v>
      </c>
      <c r="J214" s="30">
        <v>0</v>
      </c>
      <c r="K214" s="30">
        <v>0</v>
      </c>
      <c r="L214" s="30">
        <v>0</v>
      </c>
      <c r="N214" s="30">
        <v>0</v>
      </c>
      <c r="O214" s="30">
        <v>0</v>
      </c>
      <c r="P214" s="30">
        <v>0</v>
      </c>
      <c r="Q214" s="30">
        <v>0</v>
      </c>
      <c r="R214" s="30">
        <v>0</v>
      </c>
      <c r="T214" s="30">
        <v>0</v>
      </c>
      <c r="U214" s="30">
        <v>0</v>
      </c>
      <c r="V214" s="30">
        <v>0</v>
      </c>
      <c r="W214" s="30">
        <v>0</v>
      </c>
      <c r="X214" s="30">
        <v>0</v>
      </c>
    </row>
    <row r="215" spans="1:24" x14ac:dyDescent="0.25">
      <c r="A215" s="10" t="s">
        <v>25</v>
      </c>
      <c r="B215" s="30">
        <v>6</v>
      </c>
      <c r="C215" s="30">
        <v>6</v>
      </c>
      <c r="D215" s="30">
        <v>6</v>
      </c>
      <c r="E215" s="30">
        <v>6</v>
      </c>
      <c r="F215" s="30">
        <v>6</v>
      </c>
      <c r="H215" s="30">
        <v>7</v>
      </c>
      <c r="I215" s="30">
        <v>7</v>
      </c>
      <c r="J215" s="30">
        <v>7</v>
      </c>
      <c r="K215" s="30">
        <v>7</v>
      </c>
      <c r="L215" s="30">
        <v>7</v>
      </c>
      <c r="N215" s="30">
        <v>8</v>
      </c>
      <c r="O215" s="30">
        <v>8</v>
      </c>
      <c r="P215" s="30">
        <v>8</v>
      </c>
      <c r="Q215" s="30">
        <v>8</v>
      </c>
      <c r="R215" s="30">
        <v>8</v>
      </c>
      <c r="T215" s="30">
        <v>12</v>
      </c>
      <c r="U215" s="30">
        <v>12</v>
      </c>
      <c r="V215" s="30">
        <v>12</v>
      </c>
      <c r="W215" s="30">
        <v>12</v>
      </c>
      <c r="X215" s="30">
        <v>12</v>
      </c>
    </row>
    <row r="216" spans="1:24" x14ac:dyDescent="0.25">
      <c r="A216" s="10" t="s">
        <v>64</v>
      </c>
      <c r="B216" s="30">
        <v>0</v>
      </c>
      <c r="C216" s="30">
        <v>0</v>
      </c>
      <c r="D216" s="30">
        <v>0</v>
      </c>
      <c r="E216" s="30">
        <v>0</v>
      </c>
      <c r="F216" s="30">
        <v>0</v>
      </c>
      <c r="H216" s="30">
        <v>0</v>
      </c>
      <c r="I216" s="30">
        <v>0</v>
      </c>
      <c r="J216" s="30">
        <v>0</v>
      </c>
      <c r="K216" s="30">
        <v>0</v>
      </c>
      <c r="L216" s="30">
        <v>0</v>
      </c>
      <c r="N216" s="30">
        <v>0</v>
      </c>
      <c r="O216" s="30">
        <v>0</v>
      </c>
      <c r="P216" s="30">
        <v>0</v>
      </c>
      <c r="Q216" s="30">
        <v>0</v>
      </c>
      <c r="R216" s="30">
        <v>0</v>
      </c>
      <c r="T216" s="30">
        <v>0</v>
      </c>
      <c r="U216" s="30">
        <v>0</v>
      </c>
      <c r="V216" s="30">
        <v>0</v>
      </c>
      <c r="W216" s="30">
        <v>0</v>
      </c>
      <c r="X216" s="30">
        <v>0</v>
      </c>
    </row>
    <row r="217" spans="1:24" x14ac:dyDescent="0.25">
      <c r="A217" s="10" t="s">
        <v>65</v>
      </c>
      <c r="B217" s="30">
        <v>0</v>
      </c>
      <c r="C217" s="30">
        <v>0</v>
      </c>
      <c r="D217" s="30">
        <v>0</v>
      </c>
      <c r="E217" s="30">
        <v>0</v>
      </c>
      <c r="F217" s="30">
        <v>0</v>
      </c>
      <c r="H217" s="30">
        <v>0</v>
      </c>
      <c r="I217" s="30">
        <v>0</v>
      </c>
      <c r="J217" s="30">
        <v>0</v>
      </c>
      <c r="K217" s="30">
        <v>0</v>
      </c>
      <c r="L217" s="30">
        <v>0</v>
      </c>
      <c r="N217" s="30">
        <v>0</v>
      </c>
      <c r="O217" s="30">
        <v>0</v>
      </c>
      <c r="P217" s="30">
        <v>0</v>
      </c>
      <c r="Q217" s="30">
        <v>0</v>
      </c>
      <c r="R217" s="30">
        <v>0</v>
      </c>
      <c r="T217" s="30">
        <v>0</v>
      </c>
      <c r="U217" s="30">
        <v>0</v>
      </c>
      <c r="V217" s="30">
        <v>0</v>
      </c>
      <c r="W217" s="30">
        <v>0</v>
      </c>
      <c r="X217" s="30">
        <v>0</v>
      </c>
    </row>
    <row r="218" spans="1:24" x14ac:dyDescent="0.25">
      <c r="A218" s="10" t="s">
        <v>66</v>
      </c>
      <c r="B218" s="30">
        <v>0</v>
      </c>
      <c r="C218" s="30">
        <v>0</v>
      </c>
      <c r="D218" s="30">
        <v>0</v>
      </c>
      <c r="E218" s="30">
        <v>0</v>
      </c>
      <c r="F218" s="30">
        <v>0</v>
      </c>
      <c r="H218" s="30">
        <v>0</v>
      </c>
      <c r="I218" s="30">
        <v>0</v>
      </c>
      <c r="J218" s="30">
        <v>0</v>
      </c>
      <c r="K218" s="30">
        <v>0</v>
      </c>
      <c r="L218" s="30">
        <v>0</v>
      </c>
      <c r="N218" s="30">
        <v>0</v>
      </c>
      <c r="O218" s="30">
        <v>0</v>
      </c>
      <c r="P218" s="30">
        <v>0</v>
      </c>
      <c r="Q218" s="30">
        <v>0</v>
      </c>
      <c r="R218" s="30">
        <v>0</v>
      </c>
      <c r="T218" s="30">
        <v>0</v>
      </c>
      <c r="U218" s="30">
        <v>0</v>
      </c>
      <c r="V218" s="30">
        <v>0</v>
      </c>
      <c r="W218" s="30">
        <v>0</v>
      </c>
      <c r="X218" s="30">
        <v>0</v>
      </c>
    </row>
    <row r="219" spans="1:24" x14ac:dyDescent="0.25">
      <c r="A219" s="10" t="s">
        <v>67</v>
      </c>
      <c r="B219" s="30">
        <v>0</v>
      </c>
      <c r="C219" s="30">
        <v>0</v>
      </c>
      <c r="D219" s="30">
        <v>0</v>
      </c>
      <c r="E219" s="30">
        <v>0</v>
      </c>
      <c r="F219" s="30">
        <v>0</v>
      </c>
      <c r="H219" s="30">
        <v>0</v>
      </c>
      <c r="I219" s="30">
        <v>0</v>
      </c>
      <c r="J219" s="30">
        <v>0</v>
      </c>
      <c r="K219" s="30">
        <v>0</v>
      </c>
      <c r="L219" s="30">
        <v>0</v>
      </c>
      <c r="N219" s="30">
        <v>0</v>
      </c>
      <c r="O219" s="30">
        <v>0</v>
      </c>
      <c r="P219" s="30">
        <v>0</v>
      </c>
      <c r="Q219" s="30">
        <v>0</v>
      </c>
      <c r="R219" s="30">
        <v>0</v>
      </c>
      <c r="T219" s="30">
        <v>0</v>
      </c>
      <c r="U219" s="30">
        <v>0</v>
      </c>
      <c r="V219" s="30">
        <v>0</v>
      </c>
      <c r="W219" s="30">
        <v>0</v>
      </c>
      <c r="X219" s="30">
        <v>0</v>
      </c>
    </row>
    <row r="220" spans="1:24" x14ac:dyDescent="0.25">
      <c r="A220" s="10" t="s">
        <v>68</v>
      </c>
      <c r="B220" s="30">
        <v>2787.6</v>
      </c>
      <c r="C220" s="30">
        <v>2787.6</v>
      </c>
      <c r="D220" s="30">
        <v>2787.6</v>
      </c>
      <c r="E220" s="30">
        <v>2787.6</v>
      </c>
      <c r="F220" s="30">
        <v>2787.6</v>
      </c>
      <c r="H220" s="30">
        <v>3252.2</v>
      </c>
      <c r="I220" s="30">
        <v>3252.2</v>
      </c>
      <c r="J220" s="30">
        <v>3252.2</v>
      </c>
      <c r="K220" s="30">
        <v>3252.2</v>
      </c>
      <c r="L220" s="30">
        <v>3252.2</v>
      </c>
      <c r="N220" s="30">
        <v>3716.8</v>
      </c>
      <c r="O220" s="30">
        <v>3716.8</v>
      </c>
      <c r="P220" s="30">
        <v>3716.8</v>
      </c>
      <c r="Q220" s="30">
        <v>3716.8</v>
      </c>
      <c r="R220" s="30">
        <v>3716.8</v>
      </c>
      <c r="T220" s="30">
        <v>5575.2000000000007</v>
      </c>
      <c r="U220" s="30">
        <v>5575.2000000000007</v>
      </c>
      <c r="V220" s="30">
        <v>5575.2000000000007</v>
      </c>
      <c r="W220" s="30">
        <v>5575.2000000000007</v>
      </c>
      <c r="X220" s="30">
        <v>5575.2000000000007</v>
      </c>
    </row>
    <row r="221" spans="1:24" x14ac:dyDescent="0.25">
      <c r="A221" s="10" t="s">
        <v>69</v>
      </c>
      <c r="B221" s="30">
        <v>730.43695500000001</v>
      </c>
      <c r="C221" s="30">
        <v>730.43695500000001</v>
      </c>
      <c r="D221" s="30">
        <v>730.43695500000001</v>
      </c>
      <c r="E221" s="30">
        <v>730.43695500000001</v>
      </c>
      <c r="F221" s="30">
        <v>730.43695500000001</v>
      </c>
      <c r="H221" s="30">
        <v>852.17644749999999</v>
      </c>
      <c r="I221" s="30">
        <v>852.17644749999999</v>
      </c>
      <c r="J221" s="30">
        <v>852.17644749999999</v>
      </c>
      <c r="K221" s="30">
        <v>852.17644749999999</v>
      </c>
      <c r="L221" s="30">
        <v>852.17644749999999</v>
      </c>
      <c r="N221" s="30">
        <v>973.91593999999998</v>
      </c>
      <c r="O221" s="30">
        <v>973.91593999999998</v>
      </c>
      <c r="P221" s="30">
        <v>973.91593999999998</v>
      </c>
      <c r="Q221" s="30">
        <v>973.91593999999998</v>
      </c>
      <c r="R221" s="30">
        <v>973.91593999999998</v>
      </c>
      <c r="T221" s="30">
        <v>1460.87391</v>
      </c>
      <c r="U221" s="30">
        <v>1460.87391</v>
      </c>
      <c r="V221" s="30">
        <v>1460.87391</v>
      </c>
      <c r="W221" s="30">
        <v>1460.87391</v>
      </c>
      <c r="X221" s="30">
        <v>1460.87391</v>
      </c>
    </row>
    <row r="222" spans="1:24" x14ac:dyDescent="0.25">
      <c r="A222" s="10" t="s">
        <v>70</v>
      </c>
      <c r="B222" s="30">
        <v>2207.1177641851491</v>
      </c>
      <c r="C222" s="30">
        <v>2096.7618759759098</v>
      </c>
      <c r="D222" s="30">
        <v>1986.4059877666459</v>
      </c>
      <c r="E222" s="30">
        <v>1876.0500995573941</v>
      </c>
      <c r="F222" s="30">
        <v>1765.6942113481371</v>
      </c>
      <c r="H222" s="30">
        <v>2207.935366616824</v>
      </c>
      <c r="I222" s="30">
        <v>2097.5385982860039</v>
      </c>
      <c r="J222" s="30">
        <v>1987.141829955169</v>
      </c>
      <c r="K222" s="30">
        <v>1876.7450616243341</v>
      </c>
      <c r="L222" s="30">
        <v>1766.3482932934969</v>
      </c>
      <c r="N222" s="30">
        <v>2207.9353666168308</v>
      </c>
      <c r="O222" s="30">
        <v>2097.5385982859948</v>
      </c>
      <c r="P222" s="30">
        <v>1987.141829955154</v>
      </c>
      <c r="Q222" s="30">
        <v>1876.745061624312</v>
      </c>
      <c r="R222" s="30">
        <v>1766.3482932934669</v>
      </c>
      <c r="T222" s="30">
        <v>2208.7529690484798</v>
      </c>
      <c r="U222" s="30">
        <v>2098.315320596063</v>
      </c>
      <c r="V222" s="30">
        <v>1987.8776721436379</v>
      </c>
      <c r="W222" s="30">
        <v>1877.4400236912179</v>
      </c>
      <c r="X222" s="30">
        <v>1767.002375238792</v>
      </c>
    </row>
    <row r="223" spans="1:24" x14ac:dyDescent="0.25">
      <c r="A223" s="10" t="s">
        <v>10</v>
      </c>
      <c r="B223" s="30">
        <v>40958.06637996457</v>
      </c>
      <c r="C223" s="30">
        <v>38910.16306096669</v>
      </c>
      <c r="D223" s="30">
        <v>36862.25974196833</v>
      </c>
      <c r="E223" s="30">
        <v>34814.356422970217</v>
      </c>
      <c r="F223" s="30">
        <v>32766.453103971991</v>
      </c>
      <c r="H223" s="30">
        <v>40973.23884389575</v>
      </c>
      <c r="I223" s="30">
        <v>38924.576901701359</v>
      </c>
      <c r="J223" s="30">
        <v>36875.91495950667</v>
      </c>
      <c r="K223" s="30">
        <v>34827.253017312018</v>
      </c>
      <c r="L223" s="30">
        <v>32778.591075117307</v>
      </c>
      <c r="N223" s="30">
        <v>40973.238843895881</v>
      </c>
      <c r="O223" s="30">
        <v>38924.576901701192</v>
      </c>
      <c r="P223" s="30">
        <v>36875.914959506408</v>
      </c>
      <c r="Q223" s="30">
        <v>34827.253017311603</v>
      </c>
      <c r="R223" s="30">
        <v>32778.591075116747</v>
      </c>
      <c r="T223" s="30">
        <v>40988.411307826573</v>
      </c>
      <c r="U223" s="30">
        <v>38938.990742435373</v>
      </c>
      <c r="V223" s="30">
        <v>36889.570177044028</v>
      </c>
      <c r="W223" s="30">
        <v>34840.149611652771</v>
      </c>
      <c r="X223" s="30">
        <v>32790.729046261396</v>
      </c>
    </row>
    <row r="224" spans="1:24" x14ac:dyDescent="0.25">
      <c r="A224" s="10" t="s">
        <v>26</v>
      </c>
      <c r="B224" s="30">
        <v>46683</v>
      </c>
      <c r="C224" s="30">
        <v>44524.7</v>
      </c>
      <c r="D224" s="30">
        <v>42366.5</v>
      </c>
      <c r="E224" s="30">
        <v>40208.199999999997</v>
      </c>
      <c r="F224" s="30">
        <v>38050</v>
      </c>
      <c r="H224" s="30">
        <v>47285.3</v>
      </c>
      <c r="I224" s="30">
        <v>45126.2</v>
      </c>
      <c r="J224" s="30">
        <v>42967.199999999997</v>
      </c>
      <c r="K224" s="30">
        <v>40808.1</v>
      </c>
      <c r="L224" s="30">
        <v>38649</v>
      </c>
      <c r="N224" s="30">
        <v>47871.6</v>
      </c>
      <c r="O224" s="30">
        <v>45712.5</v>
      </c>
      <c r="P224" s="30">
        <v>43553.5</v>
      </c>
      <c r="Q224" s="30">
        <v>41394.400000000001</v>
      </c>
      <c r="R224" s="30">
        <v>39235.300000000003</v>
      </c>
      <c r="T224" s="30">
        <v>50232.800000000003</v>
      </c>
      <c r="U224" s="30">
        <v>48072.9</v>
      </c>
      <c r="V224" s="30">
        <v>45913</v>
      </c>
      <c r="W224" s="30">
        <v>43753.2</v>
      </c>
      <c r="X224" s="30">
        <v>41593.300000000003</v>
      </c>
    </row>
    <row r="226" spans="1:24" x14ac:dyDescent="0.25">
      <c r="A226" s="10" t="s">
        <v>191</v>
      </c>
      <c r="B226" s="10">
        <v>100</v>
      </c>
      <c r="C226" s="10">
        <v>95</v>
      </c>
      <c r="D226" s="10">
        <v>90</v>
      </c>
      <c r="E226" s="10">
        <v>85</v>
      </c>
      <c r="F226" s="10">
        <v>80</v>
      </c>
      <c r="G226" s="10" t="s">
        <v>192</v>
      </c>
      <c r="H226" s="10">
        <v>100</v>
      </c>
      <c r="I226" s="10">
        <v>95</v>
      </c>
      <c r="J226" s="10">
        <v>90</v>
      </c>
      <c r="K226" s="10">
        <v>85</v>
      </c>
      <c r="L226" s="10">
        <v>80</v>
      </c>
      <c r="M226" s="10" t="s">
        <v>193</v>
      </c>
      <c r="N226" s="10">
        <v>100</v>
      </c>
      <c r="O226" s="10">
        <v>95</v>
      </c>
      <c r="P226" s="10">
        <v>90</v>
      </c>
      <c r="Q226" s="10">
        <v>85</v>
      </c>
      <c r="R226" s="10">
        <v>80</v>
      </c>
      <c r="S226" s="10" t="s">
        <v>194</v>
      </c>
      <c r="T226" s="10">
        <v>100</v>
      </c>
      <c r="U226" s="10">
        <v>95</v>
      </c>
      <c r="V226" s="10">
        <v>90</v>
      </c>
      <c r="W226" s="10">
        <v>85</v>
      </c>
      <c r="X226" s="10">
        <v>80</v>
      </c>
    </row>
    <row r="227" spans="1:24" x14ac:dyDescent="0.25">
      <c r="A227" s="10" t="s">
        <v>22</v>
      </c>
      <c r="B227" s="30">
        <v>0</v>
      </c>
      <c r="C227" s="30">
        <v>0</v>
      </c>
      <c r="D227" s="30">
        <v>0</v>
      </c>
      <c r="E227" s="30">
        <v>0</v>
      </c>
      <c r="F227" s="30">
        <v>0</v>
      </c>
      <c r="H227" s="30">
        <v>0</v>
      </c>
      <c r="I227" s="30">
        <v>0</v>
      </c>
      <c r="J227" s="30">
        <v>0</v>
      </c>
      <c r="K227" s="30">
        <v>0</v>
      </c>
      <c r="L227" s="30">
        <v>0</v>
      </c>
      <c r="N227" s="30">
        <v>0</v>
      </c>
      <c r="O227" s="30">
        <v>0</v>
      </c>
      <c r="P227" s="30">
        <v>0</v>
      </c>
      <c r="Q227" s="30">
        <v>0</v>
      </c>
      <c r="R227" s="30">
        <v>0</v>
      </c>
      <c r="T227" s="30">
        <v>0</v>
      </c>
      <c r="U227" s="30">
        <v>0</v>
      </c>
      <c r="V227" s="30">
        <v>0</v>
      </c>
      <c r="W227" s="30">
        <v>0</v>
      </c>
      <c r="X227" s="30">
        <v>0</v>
      </c>
    </row>
    <row r="228" spans="1:24" x14ac:dyDescent="0.25">
      <c r="A228" s="10" t="s">
        <v>23</v>
      </c>
      <c r="B228" s="30">
        <v>0</v>
      </c>
      <c r="C228" s="30">
        <v>0</v>
      </c>
      <c r="D228" s="30">
        <v>0</v>
      </c>
      <c r="E228" s="30">
        <v>0</v>
      </c>
      <c r="F228" s="30">
        <v>0</v>
      </c>
      <c r="H228" s="30">
        <v>0</v>
      </c>
      <c r="I228" s="30">
        <v>0</v>
      </c>
      <c r="J228" s="30">
        <v>0</v>
      </c>
      <c r="K228" s="30">
        <v>0</v>
      </c>
      <c r="L228" s="30">
        <v>0</v>
      </c>
      <c r="N228" s="30">
        <v>0</v>
      </c>
      <c r="O228" s="30">
        <v>0</v>
      </c>
      <c r="P228" s="30">
        <v>0</v>
      </c>
      <c r="Q228" s="30">
        <v>0</v>
      </c>
      <c r="R228" s="30">
        <v>0</v>
      </c>
      <c r="T228" s="30">
        <v>0</v>
      </c>
      <c r="U228" s="30">
        <v>0</v>
      </c>
      <c r="V228" s="30">
        <v>0</v>
      </c>
      <c r="W228" s="30">
        <v>0</v>
      </c>
      <c r="X228" s="30">
        <v>0</v>
      </c>
    </row>
    <row r="229" spans="1:24" x14ac:dyDescent="0.25">
      <c r="A229" s="10" t="s">
        <v>24</v>
      </c>
      <c r="B229" s="30">
        <v>0</v>
      </c>
      <c r="C229" s="30">
        <v>0</v>
      </c>
      <c r="D229" s="30">
        <v>0</v>
      </c>
      <c r="E229" s="30">
        <v>0</v>
      </c>
      <c r="F229" s="30">
        <v>0</v>
      </c>
      <c r="H229" s="30">
        <v>0</v>
      </c>
      <c r="I229" s="30">
        <v>0</v>
      </c>
      <c r="J229" s="30">
        <v>0</v>
      </c>
      <c r="K229" s="30">
        <v>0</v>
      </c>
      <c r="L229" s="30">
        <v>0</v>
      </c>
      <c r="N229" s="30">
        <v>0</v>
      </c>
      <c r="O229" s="30">
        <v>0</v>
      </c>
      <c r="P229" s="30">
        <v>0</v>
      </c>
      <c r="Q229" s="30">
        <v>0</v>
      </c>
      <c r="R229" s="30">
        <v>0</v>
      </c>
      <c r="T229" s="30">
        <v>0</v>
      </c>
      <c r="U229" s="30">
        <v>0</v>
      </c>
      <c r="V229" s="30">
        <v>0</v>
      </c>
      <c r="W229" s="30">
        <v>0</v>
      </c>
      <c r="X229" s="30">
        <v>0</v>
      </c>
    </row>
    <row r="230" spans="1:24" x14ac:dyDescent="0.25">
      <c r="A230" s="10" t="s">
        <v>25</v>
      </c>
      <c r="B230" s="30">
        <v>6</v>
      </c>
      <c r="C230" s="30">
        <v>6</v>
      </c>
      <c r="D230" s="30">
        <v>6</v>
      </c>
      <c r="E230" s="30">
        <v>6</v>
      </c>
      <c r="F230" s="30">
        <v>6</v>
      </c>
      <c r="H230" s="30">
        <v>7</v>
      </c>
      <c r="I230" s="30">
        <v>7</v>
      </c>
      <c r="J230" s="30">
        <v>7</v>
      </c>
      <c r="K230" s="30">
        <v>7</v>
      </c>
      <c r="L230" s="30">
        <v>7</v>
      </c>
      <c r="N230" s="30">
        <v>8</v>
      </c>
      <c r="O230" s="30">
        <v>8</v>
      </c>
      <c r="P230" s="30">
        <v>8</v>
      </c>
      <c r="Q230" s="30">
        <v>8</v>
      </c>
      <c r="R230" s="30">
        <v>8</v>
      </c>
      <c r="T230" s="30">
        <v>12</v>
      </c>
      <c r="U230" s="30">
        <v>12</v>
      </c>
      <c r="V230" s="30">
        <v>12</v>
      </c>
      <c r="W230" s="30">
        <v>12</v>
      </c>
      <c r="X230" s="30">
        <v>12</v>
      </c>
    </row>
    <row r="231" spans="1:24" x14ac:dyDescent="0.25">
      <c r="A231" s="10" t="s">
        <v>64</v>
      </c>
      <c r="B231" s="30">
        <v>0</v>
      </c>
      <c r="C231" s="30">
        <v>0</v>
      </c>
      <c r="D231" s="30">
        <v>0</v>
      </c>
      <c r="E231" s="30">
        <v>0</v>
      </c>
      <c r="F231" s="30">
        <v>0</v>
      </c>
      <c r="H231" s="30">
        <v>0</v>
      </c>
      <c r="I231" s="30">
        <v>0</v>
      </c>
      <c r="J231" s="30">
        <v>0</v>
      </c>
      <c r="K231" s="30">
        <v>0</v>
      </c>
      <c r="L231" s="30">
        <v>0</v>
      </c>
      <c r="N231" s="30">
        <v>0</v>
      </c>
      <c r="O231" s="30">
        <v>0</v>
      </c>
      <c r="P231" s="30">
        <v>0</v>
      </c>
      <c r="Q231" s="30">
        <v>0</v>
      </c>
      <c r="R231" s="30">
        <v>0</v>
      </c>
      <c r="T231" s="30">
        <v>0</v>
      </c>
      <c r="U231" s="30">
        <v>0</v>
      </c>
      <c r="V231" s="30">
        <v>0</v>
      </c>
      <c r="W231" s="30">
        <v>0</v>
      </c>
      <c r="X231" s="30">
        <v>0</v>
      </c>
    </row>
    <row r="232" spans="1:24" x14ac:dyDescent="0.25">
      <c r="A232" s="10" t="s">
        <v>65</v>
      </c>
      <c r="B232" s="30">
        <v>0</v>
      </c>
      <c r="C232" s="30">
        <v>0</v>
      </c>
      <c r="D232" s="30">
        <v>0</v>
      </c>
      <c r="E232" s="30">
        <v>0</v>
      </c>
      <c r="F232" s="30">
        <v>0</v>
      </c>
      <c r="H232" s="30">
        <v>0</v>
      </c>
      <c r="I232" s="30">
        <v>0</v>
      </c>
      <c r="J232" s="30">
        <v>0</v>
      </c>
      <c r="K232" s="30">
        <v>0</v>
      </c>
      <c r="L232" s="30">
        <v>0</v>
      </c>
      <c r="N232" s="30">
        <v>0</v>
      </c>
      <c r="O232" s="30">
        <v>0</v>
      </c>
      <c r="P232" s="30">
        <v>0</v>
      </c>
      <c r="Q232" s="30">
        <v>0</v>
      </c>
      <c r="R232" s="30">
        <v>0</v>
      </c>
      <c r="T232" s="30">
        <v>0</v>
      </c>
      <c r="U232" s="30">
        <v>0</v>
      </c>
      <c r="V232" s="30">
        <v>0</v>
      </c>
      <c r="W232" s="30">
        <v>0</v>
      </c>
      <c r="X232" s="30">
        <v>0</v>
      </c>
    </row>
    <row r="233" spans="1:24" x14ac:dyDescent="0.25">
      <c r="A233" s="10" t="s">
        <v>66</v>
      </c>
      <c r="B233" s="30">
        <v>0</v>
      </c>
      <c r="C233" s="30">
        <v>0</v>
      </c>
      <c r="D233" s="30">
        <v>0</v>
      </c>
      <c r="E233" s="30">
        <v>0</v>
      </c>
      <c r="F233" s="30">
        <v>0</v>
      </c>
      <c r="H233" s="30">
        <v>0</v>
      </c>
      <c r="I233" s="30">
        <v>0</v>
      </c>
      <c r="J233" s="30">
        <v>0</v>
      </c>
      <c r="K233" s="30">
        <v>0</v>
      </c>
      <c r="L233" s="30">
        <v>0</v>
      </c>
      <c r="N233" s="30">
        <v>0</v>
      </c>
      <c r="O233" s="30">
        <v>0</v>
      </c>
      <c r="P233" s="30">
        <v>0</v>
      </c>
      <c r="Q233" s="30">
        <v>0</v>
      </c>
      <c r="R233" s="30">
        <v>0</v>
      </c>
      <c r="T233" s="30">
        <v>0</v>
      </c>
      <c r="U233" s="30">
        <v>0</v>
      </c>
      <c r="V233" s="30">
        <v>0</v>
      </c>
      <c r="W233" s="30">
        <v>0</v>
      </c>
      <c r="X233" s="30">
        <v>0</v>
      </c>
    </row>
    <row r="234" spans="1:24" x14ac:dyDescent="0.25">
      <c r="A234" s="10" t="s">
        <v>67</v>
      </c>
      <c r="B234" s="30">
        <v>0</v>
      </c>
      <c r="C234" s="30">
        <v>0</v>
      </c>
      <c r="D234" s="30">
        <v>0</v>
      </c>
      <c r="E234" s="30">
        <v>0</v>
      </c>
      <c r="F234" s="30">
        <v>0</v>
      </c>
      <c r="H234" s="30">
        <v>0</v>
      </c>
      <c r="I234" s="30">
        <v>0</v>
      </c>
      <c r="J234" s="30">
        <v>0</v>
      </c>
      <c r="K234" s="30">
        <v>0</v>
      </c>
      <c r="L234" s="30">
        <v>0</v>
      </c>
      <c r="N234" s="30">
        <v>0</v>
      </c>
      <c r="O234" s="30">
        <v>0</v>
      </c>
      <c r="P234" s="30">
        <v>0</v>
      </c>
      <c r="Q234" s="30">
        <v>0</v>
      </c>
      <c r="R234" s="30">
        <v>0</v>
      </c>
      <c r="T234" s="30">
        <v>0</v>
      </c>
      <c r="U234" s="30">
        <v>0</v>
      </c>
      <c r="V234" s="30">
        <v>0</v>
      </c>
      <c r="W234" s="30">
        <v>0</v>
      </c>
      <c r="X234" s="30">
        <v>0</v>
      </c>
    </row>
    <row r="235" spans="1:24" x14ac:dyDescent="0.25">
      <c r="A235" s="10" t="s">
        <v>68</v>
      </c>
      <c r="B235" s="30">
        <v>2787.6</v>
      </c>
      <c r="C235" s="30">
        <v>2787.6</v>
      </c>
      <c r="D235" s="30">
        <v>2787.6</v>
      </c>
      <c r="E235" s="30">
        <v>2787.6</v>
      </c>
      <c r="F235" s="30">
        <v>2787.6</v>
      </c>
      <c r="H235" s="30">
        <v>3252.2</v>
      </c>
      <c r="I235" s="30">
        <v>3252.2</v>
      </c>
      <c r="J235" s="30">
        <v>3252.2</v>
      </c>
      <c r="K235" s="30">
        <v>3252.2</v>
      </c>
      <c r="L235" s="30">
        <v>3252.2</v>
      </c>
      <c r="N235" s="30">
        <v>3716.8</v>
      </c>
      <c r="O235" s="30">
        <v>3716.8</v>
      </c>
      <c r="P235" s="30">
        <v>3716.8</v>
      </c>
      <c r="Q235" s="30">
        <v>3716.8</v>
      </c>
      <c r="R235" s="30">
        <v>3716.8</v>
      </c>
      <c r="T235" s="30">
        <v>5575.2000000000007</v>
      </c>
      <c r="U235" s="30">
        <v>5575.2000000000007</v>
      </c>
      <c r="V235" s="30">
        <v>5575.2000000000007</v>
      </c>
      <c r="W235" s="30">
        <v>5575.2000000000007</v>
      </c>
      <c r="X235" s="30">
        <v>5575.2000000000007</v>
      </c>
    </row>
    <row r="236" spans="1:24" x14ac:dyDescent="0.25">
      <c r="A236" s="10" t="s">
        <v>69</v>
      </c>
      <c r="B236" s="30">
        <v>730.43695500000001</v>
      </c>
      <c r="C236" s="30">
        <v>730.43695500000001</v>
      </c>
      <c r="D236" s="30">
        <v>730.43695500000001</v>
      </c>
      <c r="E236" s="30">
        <v>730.43695500000001</v>
      </c>
      <c r="F236" s="30">
        <v>730.43695500000001</v>
      </c>
      <c r="H236" s="30">
        <v>852.17644749999999</v>
      </c>
      <c r="I236" s="30">
        <v>852.17644749999999</v>
      </c>
      <c r="J236" s="30">
        <v>852.17644749999999</v>
      </c>
      <c r="K236" s="30">
        <v>852.17644749999999</v>
      </c>
      <c r="L236" s="30">
        <v>852.17644749999999</v>
      </c>
      <c r="N236" s="30">
        <v>973.91593999999998</v>
      </c>
      <c r="O236" s="30">
        <v>973.91593999999998</v>
      </c>
      <c r="P236" s="30">
        <v>973.91593999999998</v>
      </c>
      <c r="Q236" s="30">
        <v>973.91593999999998</v>
      </c>
      <c r="R236" s="30">
        <v>973.91593999999998</v>
      </c>
      <c r="T236" s="30">
        <v>1460.87391</v>
      </c>
      <c r="U236" s="30">
        <v>1460.87391</v>
      </c>
      <c r="V236" s="30">
        <v>1460.87391</v>
      </c>
      <c r="W236" s="30">
        <v>1460.87391</v>
      </c>
      <c r="X236" s="30">
        <v>1460.87391</v>
      </c>
    </row>
    <row r="237" spans="1:24" x14ac:dyDescent="0.25">
      <c r="A237" s="10" t="s">
        <v>70</v>
      </c>
      <c r="B237" s="30">
        <v>2207.1177641851491</v>
      </c>
      <c r="C237" s="30">
        <v>2096.7618759759011</v>
      </c>
      <c r="D237" s="30">
        <v>1986.4059877666491</v>
      </c>
      <c r="E237" s="30">
        <v>1876.050099557395</v>
      </c>
      <c r="F237" s="30">
        <v>1765.6942113481371</v>
      </c>
      <c r="H237" s="30">
        <v>2207.935366616824</v>
      </c>
      <c r="I237" s="30">
        <v>2097.538598285993</v>
      </c>
      <c r="J237" s="30">
        <v>1987.1418299551681</v>
      </c>
      <c r="K237" s="30">
        <v>1876.7450616243359</v>
      </c>
      <c r="L237" s="30">
        <v>1766.3482932934969</v>
      </c>
      <c r="N237" s="30">
        <v>2207.9353666168308</v>
      </c>
      <c r="O237" s="30">
        <v>2097.538598285993</v>
      </c>
      <c r="P237" s="30">
        <v>1987.141829955154</v>
      </c>
      <c r="Q237" s="30">
        <v>1876.745061624312</v>
      </c>
      <c r="R237" s="30">
        <v>1766.3482932934669</v>
      </c>
      <c r="T237" s="30">
        <v>2208.7529690484798</v>
      </c>
      <c r="U237" s="30">
        <v>2098.3153205960598</v>
      </c>
      <c r="V237" s="30">
        <v>1987.8776721436379</v>
      </c>
      <c r="W237" s="30">
        <v>1877.440023691217</v>
      </c>
      <c r="X237" s="30">
        <v>1767.002375238792</v>
      </c>
    </row>
    <row r="238" spans="1:24" x14ac:dyDescent="0.25">
      <c r="A238" s="10" t="s">
        <v>10</v>
      </c>
      <c r="B238" s="30">
        <v>36407.170115524059</v>
      </c>
      <c r="C238" s="30">
        <v>34586.811609748009</v>
      </c>
      <c r="D238" s="30">
        <v>32766.453103971911</v>
      </c>
      <c r="E238" s="30">
        <v>30946.094598195748</v>
      </c>
      <c r="F238" s="30">
        <v>29125.736092419549</v>
      </c>
      <c r="H238" s="30">
        <v>36420.656750129558</v>
      </c>
      <c r="I238" s="30">
        <v>34599.623912623247</v>
      </c>
      <c r="J238" s="30">
        <v>32778.59107511703</v>
      </c>
      <c r="K238" s="30">
        <v>30957.558237610701</v>
      </c>
      <c r="L238" s="30">
        <v>29136.52540010427</v>
      </c>
      <c r="N238" s="30">
        <v>36420.656750129667</v>
      </c>
      <c r="O238" s="30">
        <v>34599.623912623247</v>
      </c>
      <c r="P238" s="30">
        <v>32778.591075116798</v>
      </c>
      <c r="Q238" s="30">
        <v>30957.558237610308</v>
      </c>
      <c r="R238" s="30">
        <v>29136.525400103768</v>
      </c>
      <c r="T238" s="30">
        <v>36434.143384734743</v>
      </c>
      <c r="U238" s="30">
        <v>34612.436215498063</v>
      </c>
      <c r="V238" s="30">
        <v>32790.729046261367</v>
      </c>
      <c r="W238" s="30">
        <v>30969.021877024668</v>
      </c>
      <c r="X238" s="30">
        <v>29147.314707787911</v>
      </c>
    </row>
    <row r="239" spans="1:24" x14ac:dyDescent="0.25">
      <c r="A239" s="10" t="s">
        <v>26</v>
      </c>
      <c r="B239" s="30">
        <v>42132.1</v>
      </c>
      <c r="C239" s="30">
        <v>40201.4</v>
      </c>
      <c r="D239" s="30">
        <v>38270.699999999997</v>
      </c>
      <c r="E239" s="30">
        <v>36339.9</v>
      </c>
      <c r="F239" s="30">
        <v>34409.199999999997</v>
      </c>
      <c r="H239" s="30">
        <v>42732.7</v>
      </c>
      <c r="I239" s="30">
        <v>40801.300000000003</v>
      </c>
      <c r="J239" s="30">
        <v>38869.800000000003</v>
      </c>
      <c r="K239" s="30">
        <v>36938.400000000001</v>
      </c>
      <c r="L239" s="30">
        <v>35007</v>
      </c>
      <c r="N239" s="30">
        <v>43319</v>
      </c>
      <c r="O239" s="30">
        <v>41387.599999999999</v>
      </c>
      <c r="P239" s="30">
        <v>39456.1</v>
      </c>
      <c r="Q239" s="30">
        <v>37524.699999999997</v>
      </c>
      <c r="R239" s="30">
        <v>35593.300000000003</v>
      </c>
      <c r="T239" s="30">
        <v>45678.5</v>
      </c>
      <c r="U239" s="30">
        <v>43746.3</v>
      </c>
      <c r="V239" s="30">
        <v>41814.199999999997</v>
      </c>
      <c r="W239" s="30">
        <v>39882.1</v>
      </c>
      <c r="X239" s="30">
        <v>37949.9</v>
      </c>
    </row>
    <row r="241" spans="1:24" x14ac:dyDescent="0.25">
      <c r="A241" s="10" t="s">
        <v>195</v>
      </c>
      <c r="B241" s="10">
        <v>100</v>
      </c>
      <c r="C241" s="10">
        <v>95</v>
      </c>
      <c r="D241" s="10">
        <v>90</v>
      </c>
      <c r="E241" s="10">
        <v>85</v>
      </c>
      <c r="F241" s="10">
        <v>80</v>
      </c>
      <c r="G241" s="10" t="s">
        <v>196</v>
      </c>
      <c r="H241" s="10">
        <v>100</v>
      </c>
      <c r="I241" s="10">
        <v>95</v>
      </c>
      <c r="J241" s="10">
        <v>90</v>
      </c>
      <c r="K241" s="10">
        <v>85</v>
      </c>
      <c r="L241" s="10">
        <v>80</v>
      </c>
      <c r="M241" s="10" t="s">
        <v>197</v>
      </c>
      <c r="N241" s="10">
        <v>100</v>
      </c>
      <c r="O241" s="10">
        <v>95</v>
      </c>
      <c r="P241" s="10">
        <v>90</v>
      </c>
      <c r="Q241" s="10">
        <v>85</v>
      </c>
      <c r="R241" s="10">
        <v>80</v>
      </c>
      <c r="S241" s="10" t="s">
        <v>198</v>
      </c>
      <c r="T241" s="10">
        <v>100</v>
      </c>
      <c r="U241" s="10">
        <v>95</v>
      </c>
      <c r="V241" s="10">
        <v>90</v>
      </c>
      <c r="W241" s="10">
        <v>85</v>
      </c>
      <c r="X241" s="10">
        <v>80</v>
      </c>
    </row>
    <row r="242" spans="1:24" x14ac:dyDescent="0.25">
      <c r="A242" s="10" t="s">
        <v>22</v>
      </c>
      <c r="B242" s="30">
        <v>33.811999999999998</v>
      </c>
      <c r="C242" s="30">
        <v>23.29</v>
      </c>
      <c r="D242" s="30">
        <v>18.690000000000001</v>
      </c>
      <c r="E242" s="30">
        <v>17.026</v>
      </c>
      <c r="F242" s="30">
        <v>15.493</v>
      </c>
      <c r="H242" s="30">
        <v>35.64</v>
      </c>
      <c r="I242" s="30">
        <v>24.288</v>
      </c>
      <c r="J242" s="30">
        <v>19.352</v>
      </c>
      <c r="K242" s="30">
        <v>17.369</v>
      </c>
      <c r="L242" s="30">
        <v>16.151</v>
      </c>
      <c r="N242" s="30">
        <v>35.576000000000001</v>
      </c>
      <c r="O242" s="30">
        <v>24.273</v>
      </c>
      <c r="P242" s="30">
        <v>19.718</v>
      </c>
      <c r="Q242" s="30">
        <v>17.622</v>
      </c>
      <c r="R242" s="30">
        <v>16.260000000000002</v>
      </c>
      <c r="T242" s="30">
        <v>36.363</v>
      </c>
      <c r="U242" s="30">
        <v>24.634</v>
      </c>
      <c r="V242" s="30">
        <v>20.791</v>
      </c>
      <c r="W242" s="30">
        <v>18.78</v>
      </c>
      <c r="X242" s="30">
        <v>17.084</v>
      </c>
    </row>
    <row r="243" spans="1:24" x14ac:dyDescent="0.25">
      <c r="A243" s="10" t="s">
        <v>23</v>
      </c>
      <c r="B243" s="30">
        <v>4.76</v>
      </c>
      <c r="C243" s="30">
        <v>4.76</v>
      </c>
      <c r="D243" s="30">
        <v>4.76</v>
      </c>
      <c r="E243" s="30">
        <v>3.7959999999999998</v>
      </c>
      <c r="F243" s="30">
        <v>3.173</v>
      </c>
      <c r="H243" s="30">
        <v>6.077</v>
      </c>
      <c r="I243" s="30">
        <v>5.83</v>
      </c>
      <c r="J243" s="30">
        <v>5.6509999999999998</v>
      </c>
      <c r="K243" s="30">
        <v>4.9329999999999998</v>
      </c>
      <c r="L243" s="30">
        <v>4.3490000000000002</v>
      </c>
      <c r="N243" s="30">
        <v>6.78</v>
      </c>
      <c r="O243" s="30">
        <v>6.78</v>
      </c>
      <c r="P243" s="30">
        <v>6.3159999999999998</v>
      </c>
      <c r="Q243" s="30">
        <v>5.5739999999999998</v>
      </c>
      <c r="R243" s="30">
        <v>4.8579999999999997</v>
      </c>
      <c r="T243" s="30">
        <v>10.62</v>
      </c>
      <c r="U243" s="30">
        <v>10.62</v>
      </c>
      <c r="V243" s="30">
        <v>9.4169999999999998</v>
      </c>
      <c r="W243" s="30">
        <v>7.8490000000000002</v>
      </c>
      <c r="X243" s="30">
        <v>6.8780000000000001</v>
      </c>
    </row>
    <row r="244" spans="1:24" x14ac:dyDescent="0.25">
      <c r="A244" s="10" t="s">
        <v>24</v>
      </c>
      <c r="B244" s="30">
        <v>132.203</v>
      </c>
      <c r="C244" s="30">
        <v>34.078000000000003</v>
      </c>
      <c r="D244" s="30">
        <v>32.591999999999999</v>
      </c>
      <c r="E244" s="30">
        <v>29.635999999999999</v>
      </c>
      <c r="F244" s="30">
        <v>26.606000000000002</v>
      </c>
      <c r="H244" s="30">
        <v>146.971</v>
      </c>
      <c r="I244" s="30">
        <v>48.542999999999999</v>
      </c>
      <c r="J244" s="30">
        <v>47.966999999999999</v>
      </c>
      <c r="K244" s="30">
        <v>45.564999999999998</v>
      </c>
      <c r="L244" s="30">
        <v>41.582000000000001</v>
      </c>
      <c r="N244" s="30">
        <v>149.63</v>
      </c>
      <c r="O244" s="30">
        <v>50.686</v>
      </c>
      <c r="P244" s="30">
        <v>49.664000000000001</v>
      </c>
      <c r="Q244" s="30">
        <v>47.256</v>
      </c>
      <c r="R244" s="30">
        <v>43.707000000000001</v>
      </c>
      <c r="T244" s="30">
        <v>158.45699999999999</v>
      </c>
      <c r="U244" s="30">
        <v>58.228999999999999</v>
      </c>
      <c r="V244" s="30">
        <v>56.198</v>
      </c>
      <c r="W244" s="30">
        <v>53.253</v>
      </c>
      <c r="X244" s="30">
        <v>50.017000000000003</v>
      </c>
    </row>
    <row r="245" spans="1:24" x14ac:dyDescent="0.25">
      <c r="A245" s="10" t="s">
        <v>25</v>
      </c>
      <c r="B245" s="30">
        <v>0</v>
      </c>
      <c r="C245" s="30">
        <v>0</v>
      </c>
      <c r="D245" s="30">
        <v>0</v>
      </c>
      <c r="E245" s="30">
        <v>0</v>
      </c>
      <c r="F245" s="30">
        <v>0</v>
      </c>
      <c r="H245" s="30">
        <v>0</v>
      </c>
      <c r="I245" s="30">
        <v>0</v>
      </c>
      <c r="J245" s="30">
        <v>0</v>
      </c>
      <c r="K245" s="30">
        <v>0</v>
      </c>
      <c r="L245" s="30">
        <v>0</v>
      </c>
      <c r="N245" s="30">
        <v>0</v>
      </c>
      <c r="O245" s="30">
        <v>0</v>
      </c>
      <c r="P245" s="30">
        <v>0</v>
      </c>
      <c r="Q245" s="30">
        <v>0</v>
      </c>
      <c r="R245" s="30">
        <v>0</v>
      </c>
      <c r="T245" s="30">
        <v>0</v>
      </c>
      <c r="U245" s="30">
        <v>0</v>
      </c>
      <c r="V245" s="30">
        <v>0</v>
      </c>
      <c r="W245" s="30">
        <v>0</v>
      </c>
      <c r="X245" s="30">
        <v>0</v>
      </c>
    </row>
    <row r="246" spans="1:24" x14ac:dyDescent="0.25">
      <c r="A246" s="10" t="s">
        <v>64</v>
      </c>
      <c r="B246" s="30">
        <v>74386.84</v>
      </c>
      <c r="C246" s="30">
        <v>51238.66</v>
      </c>
      <c r="D246" s="30">
        <v>41117.339999999997</v>
      </c>
      <c r="E246" s="30">
        <v>37458.300000000003</v>
      </c>
      <c r="F246" s="30">
        <v>34085.040000000001</v>
      </c>
      <c r="H246" s="30">
        <v>78408</v>
      </c>
      <c r="I246" s="30">
        <v>53432.94</v>
      </c>
      <c r="J246" s="30">
        <v>42575.06</v>
      </c>
      <c r="K246" s="30">
        <v>38211.800000000003</v>
      </c>
      <c r="L246" s="30">
        <v>35532.86</v>
      </c>
      <c r="N246" s="30">
        <v>78267.64</v>
      </c>
      <c r="O246" s="30">
        <v>53400.600000000013</v>
      </c>
      <c r="P246" s="30">
        <v>43378.94</v>
      </c>
      <c r="Q246" s="30">
        <v>38768.620000000003</v>
      </c>
      <c r="R246" s="30">
        <v>35772.44</v>
      </c>
      <c r="T246" s="30">
        <v>79999.48</v>
      </c>
      <c r="U246" s="30">
        <v>54195.9</v>
      </c>
      <c r="V246" s="30">
        <v>45740.2</v>
      </c>
      <c r="W246" s="30">
        <v>41315.339999999997</v>
      </c>
      <c r="X246" s="30">
        <v>37585.899999999987</v>
      </c>
    </row>
    <row r="247" spans="1:24" x14ac:dyDescent="0.25">
      <c r="A247" s="10" t="s">
        <v>65</v>
      </c>
      <c r="B247" s="30">
        <v>7244.6529202229594</v>
      </c>
      <c r="C247" s="30">
        <v>4990.2147718240394</v>
      </c>
      <c r="D247" s="30">
        <v>4004.4832836399601</v>
      </c>
      <c r="E247" s="30">
        <v>3648.1235455301999</v>
      </c>
      <c r="F247" s="30">
        <v>3319.5963771537599</v>
      </c>
      <c r="H247" s="30">
        <v>7636.2801023520014</v>
      </c>
      <c r="I247" s="30">
        <v>5203.9191987063596</v>
      </c>
      <c r="J247" s="30">
        <v>4146.4529580456401</v>
      </c>
      <c r="K247" s="30">
        <v>3721.5081116092001</v>
      </c>
      <c r="L247" s="30">
        <v>3460.6018747788398</v>
      </c>
      <c r="N247" s="30">
        <v>7622.6102182181603</v>
      </c>
      <c r="O247" s="30">
        <v>5200.7695545564011</v>
      </c>
      <c r="P247" s="30">
        <v>4224.7441126303602</v>
      </c>
      <c r="Q247" s="30">
        <v>3775.7376989802801</v>
      </c>
      <c r="R247" s="30">
        <v>3483.9349528693601</v>
      </c>
      <c r="T247" s="30">
        <v>7791.2768763711192</v>
      </c>
      <c r="U247" s="30">
        <v>5278.2250892645998</v>
      </c>
      <c r="V247" s="30">
        <v>4454.7109878787996</v>
      </c>
      <c r="W247" s="30">
        <v>4023.76681925196</v>
      </c>
      <c r="X247" s="30">
        <v>3660.5507129245998</v>
      </c>
    </row>
    <row r="248" spans="1:24" x14ac:dyDescent="0.25">
      <c r="A248" s="10" t="s">
        <v>66</v>
      </c>
      <c r="B248" s="30">
        <v>95547.577147277814</v>
      </c>
      <c r="C248" s="30">
        <v>29154.44263327782</v>
      </c>
      <c r="D248" s="30">
        <v>28148.511679277821</v>
      </c>
      <c r="E248" s="30">
        <v>24914.172367243631</v>
      </c>
      <c r="F248" s="30">
        <v>22065.738918670981</v>
      </c>
      <c r="H248" s="30">
        <v>107227.2546874228</v>
      </c>
      <c r="I248" s="30">
        <v>40312.474918407948</v>
      </c>
      <c r="J248" s="30">
        <v>39692.771761622731</v>
      </c>
      <c r="K248" s="30">
        <v>37148.542543476928</v>
      </c>
      <c r="L248" s="30">
        <v>33705.448138577704</v>
      </c>
      <c r="N248" s="30">
        <v>109926.15452599651</v>
      </c>
      <c r="O248" s="30">
        <v>42978.462259996551</v>
      </c>
      <c r="P248" s="30">
        <v>41693.389804354767</v>
      </c>
      <c r="Q248" s="30">
        <v>39113.148263041898</v>
      </c>
      <c r="R248" s="30">
        <v>35794.385860306589</v>
      </c>
      <c r="T248" s="30">
        <v>120816.769985145</v>
      </c>
      <c r="U248" s="30">
        <v>53000.229977145049</v>
      </c>
      <c r="V248" s="30">
        <v>50085.21598447852</v>
      </c>
      <c r="W248" s="30">
        <v>46084.272862325401</v>
      </c>
      <c r="X248" s="30">
        <v>42652.006925618902</v>
      </c>
    </row>
    <row r="249" spans="1:24" x14ac:dyDescent="0.25">
      <c r="A249" s="10" t="s">
        <v>67</v>
      </c>
      <c r="B249" s="30">
        <v>19313.191352373</v>
      </c>
      <c r="C249" s="30">
        <v>4978.4099367152994</v>
      </c>
      <c r="D249" s="30">
        <v>4761.2218125156014</v>
      </c>
      <c r="E249" s="30">
        <v>4329.4313109369004</v>
      </c>
      <c r="F249" s="30">
        <v>3886.7572987286999</v>
      </c>
      <c r="H249" s="30">
        <v>21470.609942661002</v>
      </c>
      <c r="I249" s="30">
        <v>7091.5056125739002</v>
      </c>
      <c r="J249" s="30">
        <v>7007.3154491406003</v>
      </c>
      <c r="K249" s="30">
        <v>6656.5304058714</v>
      </c>
      <c r="L249" s="30">
        <v>6074.6497187792993</v>
      </c>
      <c r="N249" s="30">
        <v>21859.056315329999</v>
      </c>
      <c r="O249" s="30">
        <v>7404.5416740086994</v>
      </c>
      <c r="P249" s="30">
        <v>7255.2841866239996</v>
      </c>
      <c r="Q249" s="30">
        <v>6903.4765316178</v>
      </c>
      <c r="R249" s="30">
        <v>6385.0269896978998</v>
      </c>
      <c r="T249" s="30">
        <v>23148.569715687001</v>
      </c>
      <c r="U249" s="30">
        <v>8506.4642555825994</v>
      </c>
      <c r="V249" s="30">
        <v>8209.8045906788993</v>
      </c>
      <c r="W249" s="30">
        <v>7779.5772241839004</v>
      </c>
      <c r="X249" s="30">
        <v>7306.8530356469992</v>
      </c>
    </row>
    <row r="250" spans="1:24" x14ac:dyDescent="0.25">
      <c r="A250" s="10" t="s">
        <v>68</v>
      </c>
      <c r="B250" s="30">
        <v>0</v>
      </c>
      <c r="C250" s="30">
        <v>0</v>
      </c>
      <c r="D250" s="30">
        <v>0</v>
      </c>
      <c r="E250" s="30">
        <v>0</v>
      </c>
      <c r="F250" s="30">
        <v>0</v>
      </c>
      <c r="H250" s="30">
        <v>0</v>
      </c>
      <c r="I250" s="30">
        <v>0</v>
      </c>
      <c r="J250" s="30">
        <v>0</v>
      </c>
      <c r="K250" s="30">
        <v>0</v>
      </c>
      <c r="L250" s="30">
        <v>0</v>
      </c>
      <c r="N250" s="30">
        <v>0</v>
      </c>
      <c r="O250" s="30">
        <v>0</v>
      </c>
      <c r="P250" s="30">
        <v>0</v>
      </c>
      <c r="Q250" s="30">
        <v>0</v>
      </c>
      <c r="R250" s="30">
        <v>0</v>
      </c>
      <c r="T250" s="30">
        <v>0</v>
      </c>
      <c r="U250" s="30">
        <v>0</v>
      </c>
      <c r="V250" s="30">
        <v>0</v>
      </c>
      <c r="W250" s="30">
        <v>0</v>
      </c>
      <c r="X250" s="30">
        <v>0</v>
      </c>
    </row>
    <row r="251" spans="1:24" x14ac:dyDescent="0.25">
      <c r="A251" s="10" t="s">
        <v>69</v>
      </c>
      <c r="B251" s="30">
        <v>0</v>
      </c>
      <c r="C251" s="30">
        <v>0</v>
      </c>
      <c r="D251" s="30">
        <v>0</v>
      </c>
      <c r="E251" s="30">
        <v>0</v>
      </c>
      <c r="F251" s="30">
        <v>0</v>
      </c>
      <c r="H251" s="30">
        <v>0</v>
      </c>
      <c r="I251" s="30">
        <v>0</v>
      </c>
      <c r="J251" s="30">
        <v>0</v>
      </c>
      <c r="K251" s="30">
        <v>0</v>
      </c>
      <c r="L251" s="30">
        <v>0</v>
      </c>
      <c r="N251" s="30">
        <v>0</v>
      </c>
      <c r="O251" s="30">
        <v>0</v>
      </c>
      <c r="P251" s="30">
        <v>0</v>
      </c>
      <c r="Q251" s="30">
        <v>0</v>
      </c>
      <c r="R251" s="30">
        <v>0</v>
      </c>
      <c r="T251" s="30">
        <v>0</v>
      </c>
      <c r="U251" s="30">
        <v>0</v>
      </c>
      <c r="V251" s="30">
        <v>0</v>
      </c>
      <c r="W251" s="30">
        <v>0</v>
      </c>
      <c r="X251" s="30">
        <v>0</v>
      </c>
    </row>
    <row r="252" spans="1:24" x14ac:dyDescent="0.25">
      <c r="A252" s="10" t="s">
        <v>70</v>
      </c>
      <c r="B252" s="30">
        <v>0</v>
      </c>
      <c r="C252" s="30">
        <v>0</v>
      </c>
      <c r="D252" s="30">
        <v>0</v>
      </c>
      <c r="E252" s="30">
        <v>0</v>
      </c>
      <c r="F252" s="30">
        <v>0</v>
      </c>
      <c r="H252" s="30">
        <v>0</v>
      </c>
      <c r="I252" s="30">
        <v>0</v>
      </c>
      <c r="J252" s="30">
        <v>0</v>
      </c>
      <c r="K252" s="30">
        <v>0</v>
      </c>
      <c r="L252" s="30">
        <v>0</v>
      </c>
      <c r="N252" s="30">
        <v>0</v>
      </c>
      <c r="O252" s="30">
        <v>0</v>
      </c>
      <c r="P252" s="30">
        <v>0</v>
      </c>
      <c r="Q252" s="30">
        <v>0</v>
      </c>
      <c r="R252" s="30">
        <v>0</v>
      </c>
      <c r="T252" s="30">
        <v>0</v>
      </c>
      <c r="U252" s="30">
        <v>0</v>
      </c>
      <c r="V252" s="30">
        <v>0</v>
      </c>
      <c r="W252" s="30">
        <v>0</v>
      </c>
      <c r="X252" s="30">
        <v>0</v>
      </c>
    </row>
    <row r="253" spans="1:24" x14ac:dyDescent="0.25">
      <c r="A253" s="10" t="s">
        <v>10</v>
      </c>
      <c r="B253" s="30">
        <v>0</v>
      </c>
      <c r="C253" s="30">
        <v>0</v>
      </c>
      <c r="D253" s="30">
        <v>0</v>
      </c>
      <c r="E253" s="30">
        <v>0</v>
      </c>
      <c r="F253" s="30">
        <v>0</v>
      </c>
      <c r="H253" s="30">
        <v>0</v>
      </c>
      <c r="I253" s="30">
        <v>0</v>
      </c>
      <c r="J253" s="30">
        <v>0</v>
      </c>
      <c r="K253" s="30">
        <v>0</v>
      </c>
      <c r="L253" s="30">
        <v>0</v>
      </c>
      <c r="N253" s="30">
        <v>0</v>
      </c>
      <c r="O253" s="30">
        <v>0</v>
      </c>
      <c r="P253" s="30">
        <v>0</v>
      </c>
      <c r="Q253" s="30">
        <v>0</v>
      </c>
      <c r="R253" s="30">
        <v>0</v>
      </c>
      <c r="T253" s="30">
        <v>0</v>
      </c>
      <c r="U253" s="30">
        <v>0</v>
      </c>
      <c r="V253" s="30">
        <v>0</v>
      </c>
      <c r="W253" s="30">
        <v>0</v>
      </c>
      <c r="X253" s="30">
        <v>0</v>
      </c>
    </row>
    <row r="254" spans="1:24" x14ac:dyDescent="0.25">
      <c r="A254" s="10" t="s">
        <v>26</v>
      </c>
      <c r="B254" s="30">
        <v>196494</v>
      </c>
      <c r="C254" s="30">
        <v>90362.7</v>
      </c>
      <c r="D254" s="30">
        <v>78032.2</v>
      </c>
      <c r="E254" s="30">
        <v>70350.8</v>
      </c>
      <c r="F254" s="30">
        <v>63357.8</v>
      </c>
      <c r="H254" s="30">
        <v>214743</v>
      </c>
      <c r="I254" s="30">
        <v>106042</v>
      </c>
      <c r="J254" s="30">
        <v>93422.2</v>
      </c>
      <c r="K254" s="30">
        <v>85739</v>
      </c>
      <c r="L254" s="30">
        <v>78774.3</v>
      </c>
      <c r="N254" s="30">
        <v>217677</v>
      </c>
      <c r="O254" s="30">
        <v>108985</v>
      </c>
      <c r="P254" s="30">
        <v>96553.1</v>
      </c>
      <c r="Q254" s="30">
        <v>88561.600000000006</v>
      </c>
      <c r="R254" s="30">
        <v>81436.5</v>
      </c>
      <c r="T254" s="30">
        <v>231758</v>
      </c>
      <c r="U254" s="30">
        <v>120982</v>
      </c>
      <c r="V254" s="30">
        <v>108491</v>
      </c>
      <c r="W254" s="30">
        <v>99203.6</v>
      </c>
      <c r="X254" s="30">
        <v>91206</v>
      </c>
    </row>
    <row r="256" spans="1:24" x14ac:dyDescent="0.25">
      <c r="A256" s="10" t="s">
        <v>199</v>
      </c>
      <c r="B256" s="10">
        <v>100</v>
      </c>
      <c r="C256" s="10">
        <v>95</v>
      </c>
      <c r="D256" s="10">
        <v>90</v>
      </c>
      <c r="E256" s="10">
        <v>85</v>
      </c>
      <c r="F256" s="10">
        <v>80</v>
      </c>
      <c r="G256" s="10" t="s">
        <v>200</v>
      </c>
      <c r="H256" s="10">
        <v>100</v>
      </c>
      <c r="I256" s="10">
        <v>95</v>
      </c>
      <c r="J256" s="10">
        <v>90</v>
      </c>
      <c r="K256" s="10">
        <v>85</v>
      </c>
      <c r="L256" s="10">
        <v>80</v>
      </c>
      <c r="M256" s="10" t="s">
        <v>201</v>
      </c>
      <c r="N256" s="10">
        <v>100</v>
      </c>
      <c r="O256" s="10">
        <v>95</v>
      </c>
      <c r="P256" s="10">
        <v>90</v>
      </c>
      <c r="Q256" s="10">
        <v>85</v>
      </c>
      <c r="R256" s="10">
        <v>80</v>
      </c>
      <c r="S256" s="10" t="s">
        <v>202</v>
      </c>
      <c r="T256" s="10">
        <v>100</v>
      </c>
      <c r="U256" s="10">
        <v>95</v>
      </c>
      <c r="V256" s="10">
        <v>90</v>
      </c>
      <c r="W256" s="10">
        <v>85</v>
      </c>
      <c r="X256" s="10">
        <v>80</v>
      </c>
    </row>
    <row r="257" spans="1:24" x14ac:dyDescent="0.25">
      <c r="A257" s="10" t="s">
        <v>22</v>
      </c>
      <c r="B257" s="30">
        <v>0</v>
      </c>
      <c r="C257" s="30">
        <v>0</v>
      </c>
      <c r="D257" s="30">
        <v>0</v>
      </c>
      <c r="E257" s="30">
        <v>0</v>
      </c>
      <c r="F257" s="30">
        <v>0</v>
      </c>
      <c r="H257" s="30">
        <v>0</v>
      </c>
      <c r="I257" s="30">
        <v>0</v>
      </c>
      <c r="J257" s="30">
        <v>0</v>
      </c>
      <c r="K257" s="30">
        <v>0</v>
      </c>
      <c r="L257" s="30">
        <v>0</v>
      </c>
      <c r="N257" s="30">
        <v>0</v>
      </c>
      <c r="O257" s="30">
        <v>0</v>
      </c>
      <c r="P257" s="30">
        <v>0</v>
      </c>
      <c r="Q257" s="30">
        <v>0</v>
      </c>
      <c r="R257" s="30">
        <v>0</v>
      </c>
      <c r="T257" s="30">
        <v>0</v>
      </c>
      <c r="U257" s="30">
        <v>0</v>
      </c>
      <c r="V257" s="30">
        <v>0</v>
      </c>
      <c r="W257" s="30">
        <v>0</v>
      </c>
      <c r="X257" s="30">
        <v>0</v>
      </c>
    </row>
    <row r="258" spans="1:24" x14ac:dyDescent="0.25">
      <c r="A258" s="10" t="s">
        <v>23</v>
      </c>
      <c r="B258" s="30">
        <v>0</v>
      </c>
      <c r="C258" s="30">
        <v>0</v>
      </c>
      <c r="D258" s="30">
        <v>0</v>
      </c>
      <c r="E258" s="30">
        <v>0</v>
      </c>
      <c r="F258" s="30">
        <v>0</v>
      </c>
      <c r="H258" s="30">
        <v>0</v>
      </c>
      <c r="I258" s="30">
        <v>0</v>
      </c>
      <c r="J258" s="30">
        <v>0</v>
      </c>
      <c r="K258" s="30">
        <v>0</v>
      </c>
      <c r="L258" s="30">
        <v>0</v>
      </c>
      <c r="N258" s="30">
        <v>0</v>
      </c>
      <c r="O258" s="30">
        <v>0</v>
      </c>
      <c r="P258" s="30">
        <v>0</v>
      </c>
      <c r="Q258" s="30">
        <v>0</v>
      </c>
      <c r="R258" s="30">
        <v>0</v>
      </c>
      <c r="T258" s="30">
        <v>0</v>
      </c>
      <c r="U258" s="30">
        <v>0</v>
      </c>
      <c r="V258" s="30">
        <v>0</v>
      </c>
      <c r="W258" s="30">
        <v>0</v>
      </c>
      <c r="X258" s="30">
        <v>0</v>
      </c>
    </row>
    <row r="259" spans="1:24" x14ac:dyDescent="0.25">
      <c r="A259" s="10" t="s">
        <v>24</v>
      </c>
      <c r="B259" s="30">
        <v>0</v>
      </c>
      <c r="C259" s="30">
        <v>0</v>
      </c>
      <c r="D259" s="30">
        <v>0</v>
      </c>
      <c r="E259" s="30">
        <v>0</v>
      </c>
      <c r="F259" s="30">
        <v>0</v>
      </c>
      <c r="H259" s="30">
        <v>0</v>
      </c>
      <c r="I259" s="30">
        <v>0</v>
      </c>
      <c r="J259" s="30">
        <v>0</v>
      </c>
      <c r="K259" s="30">
        <v>0</v>
      </c>
      <c r="L259" s="30">
        <v>0</v>
      </c>
      <c r="N259" s="30">
        <v>0</v>
      </c>
      <c r="O259" s="30">
        <v>0</v>
      </c>
      <c r="P259" s="30">
        <v>0</v>
      </c>
      <c r="Q259" s="30">
        <v>0</v>
      </c>
      <c r="R259" s="30">
        <v>0</v>
      </c>
      <c r="T259" s="30">
        <v>0</v>
      </c>
      <c r="U259" s="30">
        <v>0</v>
      </c>
      <c r="V259" s="30">
        <v>0</v>
      </c>
      <c r="W259" s="30">
        <v>0</v>
      </c>
      <c r="X259" s="30">
        <v>0</v>
      </c>
    </row>
    <row r="260" spans="1:24" x14ac:dyDescent="0.25">
      <c r="A260" s="10" t="s">
        <v>25</v>
      </c>
      <c r="B260" s="30">
        <v>6</v>
      </c>
      <c r="C260" s="30">
        <v>6</v>
      </c>
      <c r="D260" s="30">
        <v>6</v>
      </c>
      <c r="E260" s="30">
        <v>6</v>
      </c>
      <c r="F260" s="30">
        <v>6</v>
      </c>
      <c r="H260" s="30">
        <v>7</v>
      </c>
      <c r="I260" s="30">
        <v>7</v>
      </c>
      <c r="J260" s="30">
        <v>7</v>
      </c>
      <c r="K260" s="30">
        <v>7</v>
      </c>
      <c r="L260" s="30">
        <v>7</v>
      </c>
      <c r="N260" s="30">
        <v>8</v>
      </c>
      <c r="O260" s="30">
        <v>8</v>
      </c>
      <c r="P260" s="30">
        <v>8</v>
      </c>
      <c r="Q260" s="30">
        <v>8</v>
      </c>
      <c r="R260" s="30">
        <v>8</v>
      </c>
      <c r="T260" s="30">
        <v>12</v>
      </c>
      <c r="U260" s="30">
        <v>12</v>
      </c>
      <c r="V260" s="30">
        <v>12</v>
      </c>
      <c r="W260" s="30">
        <v>12</v>
      </c>
      <c r="X260" s="30">
        <v>12</v>
      </c>
    </row>
    <row r="261" spans="1:24" x14ac:dyDescent="0.25">
      <c r="A261" s="10" t="s">
        <v>64</v>
      </c>
      <c r="B261" s="30">
        <v>0</v>
      </c>
      <c r="C261" s="30">
        <v>0</v>
      </c>
      <c r="D261" s="30">
        <v>0</v>
      </c>
      <c r="E261" s="30">
        <v>0</v>
      </c>
      <c r="F261" s="30">
        <v>0</v>
      </c>
      <c r="H261" s="30">
        <v>0</v>
      </c>
      <c r="I261" s="30">
        <v>0</v>
      </c>
      <c r="J261" s="30">
        <v>0</v>
      </c>
      <c r="K261" s="30">
        <v>0</v>
      </c>
      <c r="L261" s="30">
        <v>0</v>
      </c>
      <c r="N261" s="30">
        <v>0</v>
      </c>
      <c r="O261" s="30">
        <v>0</v>
      </c>
      <c r="P261" s="30">
        <v>0</v>
      </c>
      <c r="Q261" s="30">
        <v>0</v>
      </c>
      <c r="R261" s="30">
        <v>0</v>
      </c>
      <c r="T261" s="30">
        <v>0</v>
      </c>
      <c r="U261" s="30">
        <v>0</v>
      </c>
      <c r="V261" s="30">
        <v>0</v>
      </c>
      <c r="W261" s="30">
        <v>0</v>
      </c>
      <c r="X261" s="30">
        <v>0</v>
      </c>
    </row>
    <row r="262" spans="1:24" x14ac:dyDescent="0.25">
      <c r="A262" s="10" t="s">
        <v>65</v>
      </c>
      <c r="B262" s="30">
        <v>0</v>
      </c>
      <c r="C262" s="30">
        <v>0</v>
      </c>
      <c r="D262" s="30">
        <v>0</v>
      </c>
      <c r="E262" s="30">
        <v>0</v>
      </c>
      <c r="F262" s="30">
        <v>0</v>
      </c>
      <c r="H262" s="30">
        <v>0</v>
      </c>
      <c r="I262" s="30">
        <v>0</v>
      </c>
      <c r="J262" s="30">
        <v>0</v>
      </c>
      <c r="K262" s="30">
        <v>0</v>
      </c>
      <c r="L262" s="30">
        <v>0</v>
      </c>
      <c r="N262" s="30">
        <v>0</v>
      </c>
      <c r="O262" s="30">
        <v>0</v>
      </c>
      <c r="P262" s="30">
        <v>0</v>
      </c>
      <c r="Q262" s="30">
        <v>0</v>
      </c>
      <c r="R262" s="30">
        <v>0</v>
      </c>
      <c r="T262" s="30">
        <v>0</v>
      </c>
      <c r="U262" s="30">
        <v>0</v>
      </c>
      <c r="V262" s="30">
        <v>0</v>
      </c>
      <c r="W262" s="30">
        <v>0</v>
      </c>
      <c r="X262" s="30">
        <v>0</v>
      </c>
    </row>
    <row r="263" spans="1:24" x14ac:dyDescent="0.25">
      <c r="A263" s="10" t="s">
        <v>66</v>
      </c>
      <c r="B263" s="30">
        <v>0</v>
      </c>
      <c r="C263" s="30">
        <v>0</v>
      </c>
      <c r="D263" s="30">
        <v>0</v>
      </c>
      <c r="E263" s="30">
        <v>0</v>
      </c>
      <c r="F263" s="30">
        <v>0</v>
      </c>
      <c r="H263" s="30">
        <v>0</v>
      </c>
      <c r="I263" s="30">
        <v>0</v>
      </c>
      <c r="J263" s="30">
        <v>0</v>
      </c>
      <c r="K263" s="30">
        <v>0</v>
      </c>
      <c r="L263" s="30">
        <v>0</v>
      </c>
      <c r="N263" s="30">
        <v>0</v>
      </c>
      <c r="O263" s="30">
        <v>0</v>
      </c>
      <c r="P263" s="30">
        <v>0</v>
      </c>
      <c r="Q263" s="30">
        <v>0</v>
      </c>
      <c r="R263" s="30">
        <v>0</v>
      </c>
      <c r="T263" s="30">
        <v>0</v>
      </c>
      <c r="U263" s="30">
        <v>0</v>
      </c>
      <c r="V263" s="30">
        <v>0</v>
      </c>
      <c r="W263" s="30">
        <v>0</v>
      </c>
      <c r="X263" s="30">
        <v>0</v>
      </c>
    </row>
    <row r="264" spans="1:24" x14ac:dyDescent="0.25">
      <c r="A264" s="10" t="s">
        <v>67</v>
      </c>
      <c r="B264" s="30">
        <v>0</v>
      </c>
      <c r="C264" s="30">
        <v>0</v>
      </c>
      <c r="D264" s="30">
        <v>0</v>
      </c>
      <c r="E264" s="30">
        <v>0</v>
      </c>
      <c r="F264" s="30">
        <v>0</v>
      </c>
      <c r="H264" s="30">
        <v>0</v>
      </c>
      <c r="I264" s="30">
        <v>0</v>
      </c>
      <c r="J264" s="30">
        <v>0</v>
      </c>
      <c r="K264" s="30">
        <v>0</v>
      </c>
      <c r="L264" s="30">
        <v>0</v>
      </c>
      <c r="N264" s="30">
        <v>0</v>
      </c>
      <c r="O264" s="30">
        <v>0</v>
      </c>
      <c r="P264" s="30">
        <v>0</v>
      </c>
      <c r="Q264" s="30">
        <v>0</v>
      </c>
      <c r="R264" s="30">
        <v>0</v>
      </c>
      <c r="T264" s="30">
        <v>0</v>
      </c>
      <c r="U264" s="30">
        <v>0</v>
      </c>
      <c r="V264" s="30">
        <v>0</v>
      </c>
      <c r="W264" s="30">
        <v>0</v>
      </c>
      <c r="X264" s="30">
        <v>0</v>
      </c>
    </row>
    <row r="265" spans="1:24" x14ac:dyDescent="0.25">
      <c r="A265" s="10" t="s">
        <v>68</v>
      </c>
      <c r="B265" s="30">
        <v>2787.6</v>
      </c>
      <c r="C265" s="30">
        <v>2787.6</v>
      </c>
      <c r="D265" s="30">
        <v>2787.6</v>
      </c>
      <c r="E265" s="30">
        <v>2787.6</v>
      </c>
      <c r="F265" s="30">
        <v>2787.6</v>
      </c>
      <c r="H265" s="30">
        <v>3252.2</v>
      </c>
      <c r="I265" s="30">
        <v>3252.2</v>
      </c>
      <c r="J265" s="30">
        <v>3252.2</v>
      </c>
      <c r="K265" s="30">
        <v>3252.2</v>
      </c>
      <c r="L265" s="30">
        <v>3252.2</v>
      </c>
      <c r="N265" s="30">
        <v>3716.8</v>
      </c>
      <c r="O265" s="30">
        <v>3716.8</v>
      </c>
      <c r="P265" s="30">
        <v>3716.8</v>
      </c>
      <c r="Q265" s="30">
        <v>3716.8</v>
      </c>
      <c r="R265" s="30">
        <v>3716.8</v>
      </c>
      <c r="T265" s="30">
        <v>5575.2000000000007</v>
      </c>
      <c r="U265" s="30">
        <v>5575.2000000000007</v>
      </c>
      <c r="V265" s="30">
        <v>5575.2000000000007</v>
      </c>
      <c r="W265" s="30">
        <v>5575.2000000000007</v>
      </c>
      <c r="X265" s="30">
        <v>5575.2000000000007</v>
      </c>
    </row>
    <row r="266" spans="1:24" x14ac:dyDescent="0.25">
      <c r="A266" s="10" t="s">
        <v>69</v>
      </c>
      <c r="B266" s="30">
        <v>730.43695500000001</v>
      </c>
      <c r="C266" s="30">
        <v>730.43695500000001</v>
      </c>
      <c r="D266" s="30">
        <v>730.43695500000001</v>
      </c>
      <c r="E266" s="30">
        <v>730.43695500000001</v>
      </c>
      <c r="F266" s="30">
        <v>730.43695500000001</v>
      </c>
      <c r="H266" s="30">
        <v>852.17644749999999</v>
      </c>
      <c r="I266" s="30">
        <v>852.17644749999999</v>
      </c>
      <c r="J266" s="30">
        <v>852.17644749999999</v>
      </c>
      <c r="K266" s="30">
        <v>852.17644749999999</v>
      </c>
      <c r="L266" s="30">
        <v>852.17644749999999</v>
      </c>
      <c r="N266" s="30">
        <v>973.91593999999998</v>
      </c>
      <c r="O266" s="30">
        <v>973.91593999999998</v>
      </c>
      <c r="P266" s="30">
        <v>973.91593999999998</v>
      </c>
      <c r="Q266" s="30">
        <v>973.91593999999998</v>
      </c>
      <c r="R266" s="30">
        <v>973.91593999999998</v>
      </c>
      <c r="T266" s="30">
        <v>1460.87391</v>
      </c>
      <c r="U266" s="30">
        <v>1460.87391</v>
      </c>
      <c r="V266" s="30">
        <v>1460.87391</v>
      </c>
      <c r="W266" s="30">
        <v>1460.87391</v>
      </c>
      <c r="X266" s="30">
        <v>1460.87391</v>
      </c>
    </row>
    <row r="267" spans="1:24" x14ac:dyDescent="0.25">
      <c r="A267" s="10" t="s">
        <v>70</v>
      </c>
      <c r="B267" s="30">
        <v>2207.1177641851491</v>
      </c>
      <c r="C267" s="30">
        <v>2096.7618759759021</v>
      </c>
      <c r="D267" s="30">
        <v>1986.4059877666491</v>
      </c>
      <c r="E267" s="30">
        <v>1876.050099557395</v>
      </c>
      <c r="F267" s="30">
        <v>1765.694211348135</v>
      </c>
      <c r="H267" s="30">
        <v>2207.935366616824</v>
      </c>
      <c r="I267" s="30">
        <v>2097.5385982860039</v>
      </c>
      <c r="J267" s="30">
        <v>1987.1418299551681</v>
      </c>
      <c r="K267" s="30">
        <v>1876.7450616243379</v>
      </c>
      <c r="L267" s="30">
        <v>1766.3482932934969</v>
      </c>
      <c r="N267" s="30">
        <v>2207.9353666168308</v>
      </c>
      <c r="O267" s="30">
        <v>2097.5385982859948</v>
      </c>
      <c r="P267" s="30">
        <v>1987.141829955154</v>
      </c>
      <c r="Q267" s="30">
        <v>1876.745061624312</v>
      </c>
      <c r="R267" s="30">
        <v>1766.3482932934669</v>
      </c>
      <c r="T267" s="30">
        <v>2208.7529690484798</v>
      </c>
      <c r="U267" s="30">
        <v>2098.315320596063</v>
      </c>
      <c r="V267" s="30">
        <v>1987.8776721436379</v>
      </c>
      <c r="W267" s="30">
        <v>1877.4400236912179</v>
      </c>
      <c r="X267" s="30">
        <v>1767.002375238792</v>
      </c>
    </row>
    <row r="268" spans="1:24" x14ac:dyDescent="0.25">
      <c r="A268" s="10" t="s">
        <v>10</v>
      </c>
      <c r="B268" s="30">
        <v>36407.170115524059</v>
      </c>
      <c r="C268" s="30">
        <v>34586.811609748023</v>
      </c>
      <c r="D268" s="30">
        <v>32766.45310397189</v>
      </c>
      <c r="E268" s="30">
        <v>30946.094598195748</v>
      </c>
      <c r="F268" s="30">
        <v>29125.73609241952</v>
      </c>
      <c r="H268" s="30">
        <v>36420.656750129558</v>
      </c>
      <c r="I268" s="30">
        <v>34599.623912623443</v>
      </c>
      <c r="J268" s="30">
        <v>32778.59107511703</v>
      </c>
      <c r="K268" s="30">
        <v>30957.558237610749</v>
      </c>
      <c r="L268" s="30">
        <v>29136.52540010427</v>
      </c>
      <c r="N268" s="30">
        <v>36420.656750129667</v>
      </c>
      <c r="O268" s="30">
        <v>34599.623912623283</v>
      </c>
      <c r="P268" s="30">
        <v>32778.591075116812</v>
      </c>
      <c r="Q268" s="30">
        <v>30957.558237610308</v>
      </c>
      <c r="R268" s="30">
        <v>29136.525400103779</v>
      </c>
      <c r="T268" s="30">
        <v>36434.143384734743</v>
      </c>
      <c r="U268" s="30">
        <v>34612.436215498121</v>
      </c>
      <c r="V268" s="30">
        <v>32790.72904626136</v>
      </c>
      <c r="W268" s="30">
        <v>30969.02187702469</v>
      </c>
      <c r="X268" s="30">
        <v>29147.314707787911</v>
      </c>
    </row>
    <row r="269" spans="1:24" x14ac:dyDescent="0.25">
      <c r="A269" s="10" t="s">
        <v>26</v>
      </c>
      <c r="B269" s="30">
        <v>42132.1</v>
      </c>
      <c r="C269" s="30">
        <v>40201.4</v>
      </c>
      <c r="D269" s="30">
        <v>38270.699999999997</v>
      </c>
      <c r="E269" s="30">
        <v>36339.9</v>
      </c>
      <c r="F269" s="30">
        <v>34409.199999999997</v>
      </c>
      <c r="H269" s="30">
        <v>42732.7</v>
      </c>
      <c r="I269" s="30">
        <v>40801.300000000003</v>
      </c>
      <c r="J269" s="30">
        <v>38869.800000000003</v>
      </c>
      <c r="K269" s="30">
        <v>36938.400000000001</v>
      </c>
      <c r="L269" s="30">
        <v>35007</v>
      </c>
      <c r="N269" s="30">
        <v>43319</v>
      </c>
      <c r="O269" s="30">
        <v>41387.599999999999</v>
      </c>
      <c r="P269" s="30">
        <v>39456.1</v>
      </c>
      <c r="Q269" s="30">
        <v>37524.699999999997</v>
      </c>
      <c r="R269" s="30">
        <v>35593.300000000003</v>
      </c>
      <c r="T269" s="30">
        <v>45678.5</v>
      </c>
      <c r="U269" s="30">
        <v>43746.3</v>
      </c>
      <c r="V269" s="30">
        <v>41814.199999999997</v>
      </c>
      <c r="W269" s="30">
        <v>39882.1</v>
      </c>
      <c r="X269" s="30">
        <v>37949.9</v>
      </c>
    </row>
    <row r="271" spans="1:24" x14ac:dyDescent="0.25">
      <c r="A271" s="10" t="s">
        <v>203</v>
      </c>
      <c r="B271" s="10">
        <v>100</v>
      </c>
      <c r="C271" s="10">
        <v>95</v>
      </c>
      <c r="D271" s="10">
        <v>90</v>
      </c>
      <c r="E271" s="10">
        <v>85</v>
      </c>
      <c r="F271" s="10">
        <v>80</v>
      </c>
      <c r="G271" s="10" t="s">
        <v>204</v>
      </c>
      <c r="H271" s="10">
        <v>100</v>
      </c>
      <c r="I271" s="10">
        <v>95</v>
      </c>
      <c r="J271" s="10">
        <v>90</v>
      </c>
      <c r="K271" s="10">
        <v>85</v>
      </c>
      <c r="L271" s="10">
        <v>80</v>
      </c>
      <c r="M271" s="10" t="s">
        <v>205</v>
      </c>
      <c r="N271" s="10">
        <v>100</v>
      </c>
      <c r="O271" s="10">
        <v>95</v>
      </c>
      <c r="P271" s="10">
        <v>90</v>
      </c>
      <c r="Q271" s="10">
        <v>85</v>
      </c>
      <c r="R271" s="10">
        <v>80</v>
      </c>
      <c r="S271" s="10" t="s">
        <v>206</v>
      </c>
      <c r="T271" s="10">
        <v>100</v>
      </c>
      <c r="U271" s="10">
        <v>95</v>
      </c>
      <c r="V271" s="10">
        <v>90</v>
      </c>
      <c r="W271" s="10">
        <v>85</v>
      </c>
      <c r="X271" s="10">
        <v>80</v>
      </c>
    </row>
    <row r="272" spans="1:24" x14ac:dyDescent="0.25">
      <c r="A272" s="10" t="s">
        <v>22</v>
      </c>
      <c r="B272" s="30">
        <v>5.8319999999999999</v>
      </c>
      <c r="C272" s="30">
        <v>5.8319999999999999</v>
      </c>
      <c r="D272" s="30">
        <v>5.8319999999999999</v>
      </c>
      <c r="E272" s="30">
        <v>5.8319999999999999</v>
      </c>
      <c r="F272" s="30">
        <v>5.8319999999999999</v>
      </c>
      <c r="H272" s="30">
        <v>3.8650000000000002</v>
      </c>
      <c r="I272" s="30">
        <v>3.8650000000000002</v>
      </c>
      <c r="J272" s="30">
        <v>3.8650000000000002</v>
      </c>
      <c r="K272" s="30">
        <v>3.8650000000000002</v>
      </c>
      <c r="L272" s="30">
        <v>3.8650000000000002</v>
      </c>
      <c r="N272" s="30">
        <v>3.411</v>
      </c>
      <c r="O272" s="30">
        <v>3.411</v>
      </c>
      <c r="P272" s="30">
        <v>3.411</v>
      </c>
      <c r="Q272" s="30">
        <v>3.411</v>
      </c>
      <c r="R272" s="30">
        <v>3.411</v>
      </c>
      <c r="T272" s="30">
        <v>1.95</v>
      </c>
      <c r="U272" s="30">
        <v>1.95</v>
      </c>
      <c r="V272" s="30">
        <v>1.95</v>
      </c>
      <c r="W272" s="30">
        <v>1.95</v>
      </c>
      <c r="X272" s="30">
        <v>1.95</v>
      </c>
    </row>
    <row r="273" spans="1:24" x14ac:dyDescent="0.25">
      <c r="A273" s="10" t="s">
        <v>23</v>
      </c>
      <c r="B273" s="30">
        <v>0</v>
      </c>
      <c r="C273" s="30">
        <v>0</v>
      </c>
      <c r="D273" s="30">
        <v>0</v>
      </c>
      <c r="E273" s="30">
        <v>0</v>
      </c>
      <c r="F273" s="30">
        <v>0</v>
      </c>
      <c r="H273" s="30">
        <v>0</v>
      </c>
      <c r="I273" s="30">
        <v>0</v>
      </c>
      <c r="J273" s="30">
        <v>0</v>
      </c>
      <c r="K273" s="30">
        <v>0</v>
      </c>
      <c r="L273" s="30">
        <v>0</v>
      </c>
      <c r="N273" s="30">
        <v>0</v>
      </c>
      <c r="O273" s="30">
        <v>0</v>
      </c>
      <c r="P273" s="30">
        <v>0</v>
      </c>
      <c r="Q273" s="30">
        <v>0</v>
      </c>
      <c r="R273" s="30">
        <v>0</v>
      </c>
      <c r="T273" s="30">
        <v>0</v>
      </c>
      <c r="U273" s="30">
        <v>0</v>
      </c>
      <c r="V273" s="30">
        <v>0</v>
      </c>
      <c r="W273" s="30">
        <v>0</v>
      </c>
      <c r="X273" s="30">
        <v>0</v>
      </c>
    </row>
    <row r="274" spans="1:24" x14ac:dyDescent="0.25">
      <c r="A274" s="10" t="s">
        <v>24</v>
      </c>
      <c r="B274" s="30">
        <v>0</v>
      </c>
      <c r="C274" s="30">
        <v>0</v>
      </c>
      <c r="D274" s="30">
        <v>0</v>
      </c>
      <c r="E274" s="30">
        <v>0</v>
      </c>
      <c r="F274" s="30">
        <v>0</v>
      </c>
      <c r="H274" s="30">
        <v>0</v>
      </c>
      <c r="I274" s="30">
        <v>0</v>
      </c>
      <c r="J274" s="30">
        <v>0</v>
      </c>
      <c r="K274" s="30">
        <v>0</v>
      </c>
      <c r="L274" s="30">
        <v>0</v>
      </c>
      <c r="N274" s="30">
        <v>0</v>
      </c>
      <c r="O274" s="30">
        <v>0</v>
      </c>
      <c r="P274" s="30">
        <v>0</v>
      </c>
      <c r="Q274" s="30">
        <v>0</v>
      </c>
      <c r="R274" s="30">
        <v>0</v>
      </c>
      <c r="T274" s="30">
        <v>0</v>
      </c>
      <c r="U274" s="30">
        <v>0</v>
      </c>
      <c r="V274" s="30">
        <v>0</v>
      </c>
      <c r="W274" s="30">
        <v>0</v>
      </c>
      <c r="X274" s="30">
        <v>0</v>
      </c>
    </row>
    <row r="275" spans="1:24" x14ac:dyDescent="0.25">
      <c r="A275" s="10" t="s">
        <v>25</v>
      </c>
      <c r="B275" s="30">
        <v>6</v>
      </c>
      <c r="C275" s="30">
        <v>6</v>
      </c>
      <c r="D275" s="30">
        <v>6</v>
      </c>
      <c r="E275" s="30">
        <v>6</v>
      </c>
      <c r="F275" s="30">
        <v>6</v>
      </c>
      <c r="H275" s="30">
        <v>7</v>
      </c>
      <c r="I275" s="30">
        <v>7</v>
      </c>
      <c r="J275" s="30">
        <v>7</v>
      </c>
      <c r="K275" s="30">
        <v>7</v>
      </c>
      <c r="L275" s="30">
        <v>7</v>
      </c>
      <c r="N275" s="30">
        <v>8</v>
      </c>
      <c r="O275" s="30">
        <v>8</v>
      </c>
      <c r="P275" s="30">
        <v>8</v>
      </c>
      <c r="Q275" s="30">
        <v>8</v>
      </c>
      <c r="R275" s="30">
        <v>8</v>
      </c>
      <c r="T275" s="30">
        <v>12</v>
      </c>
      <c r="U275" s="30">
        <v>12</v>
      </c>
      <c r="V275" s="30">
        <v>12</v>
      </c>
      <c r="W275" s="30">
        <v>12</v>
      </c>
      <c r="X275" s="30">
        <v>12</v>
      </c>
    </row>
    <row r="276" spans="1:24" x14ac:dyDescent="0.25">
      <c r="A276" s="10" t="s">
        <v>64</v>
      </c>
      <c r="B276" s="30">
        <v>12830.73</v>
      </c>
      <c r="C276" s="30">
        <v>12830.73</v>
      </c>
      <c r="D276" s="30">
        <v>12830.73</v>
      </c>
      <c r="E276" s="30">
        <v>12830.73</v>
      </c>
      <c r="F276" s="30">
        <v>12830.73</v>
      </c>
      <c r="H276" s="30">
        <v>8502.4060000000009</v>
      </c>
      <c r="I276" s="30">
        <v>8502.4060000000009</v>
      </c>
      <c r="J276" s="30">
        <v>8502.4060000000009</v>
      </c>
      <c r="K276" s="30">
        <v>8502.4060000000009</v>
      </c>
      <c r="L276" s="30">
        <v>8502.4060000000009</v>
      </c>
      <c r="N276" s="30">
        <v>7504.0460000000012</v>
      </c>
      <c r="O276" s="30">
        <v>7504.0460000000012</v>
      </c>
      <c r="P276" s="30">
        <v>7504.0460000000012</v>
      </c>
      <c r="Q276" s="30">
        <v>7504.0460000000012</v>
      </c>
      <c r="R276" s="30">
        <v>7504.0460000000012</v>
      </c>
      <c r="T276" s="30">
        <v>4290.8360000000002</v>
      </c>
      <c r="U276" s="30">
        <v>4290.8360000000002</v>
      </c>
      <c r="V276" s="30">
        <v>4290.8360000000002</v>
      </c>
      <c r="W276" s="30">
        <v>4290.8360000000002</v>
      </c>
      <c r="X276" s="30">
        <v>4290.8360000000002</v>
      </c>
    </row>
    <row r="277" spans="1:24" x14ac:dyDescent="0.25">
      <c r="A277" s="10" t="s">
        <v>65</v>
      </c>
      <c r="B277" s="30">
        <v>1249.6052468836201</v>
      </c>
      <c r="C277" s="30">
        <v>1249.6052468836201</v>
      </c>
      <c r="D277" s="30">
        <v>1249.6052468836201</v>
      </c>
      <c r="E277" s="30">
        <v>1249.6052468836201</v>
      </c>
      <c r="F277" s="30">
        <v>1249.6052468836201</v>
      </c>
      <c r="H277" s="30">
        <v>828.0628731751641</v>
      </c>
      <c r="I277" s="30">
        <v>828.0628731751641</v>
      </c>
      <c r="J277" s="30">
        <v>828.0628731751641</v>
      </c>
      <c r="K277" s="30">
        <v>828.0628731751641</v>
      </c>
      <c r="L277" s="30">
        <v>828.0628731751641</v>
      </c>
      <c r="N277" s="30">
        <v>730.83100138932411</v>
      </c>
      <c r="O277" s="30">
        <v>730.83100138932411</v>
      </c>
      <c r="P277" s="30">
        <v>730.83100138932411</v>
      </c>
      <c r="Q277" s="30">
        <v>730.83100138932411</v>
      </c>
      <c r="R277" s="30">
        <v>730.83100138932411</v>
      </c>
      <c r="T277" s="30">
        <v>417.891357632584</v>
      </c>
      <c r="U277" s="30">
        <v>417.891357632584</v>
      </c>
      <c r="V277" s="30">
        <v>417.891357632584</v>
      </c>
      <c r="W277" s="30">
        <v>417.891357632584</v>
      </c>
      <c r="X277" s="30">
        <v>417.891357632584</v>
      </c>
    </row>
    <row r="278" spans="1:24" x14ac:dyDescent="0.25">
      <c r="A278" s="10" t="s">
        <v>66</v>
      </c>
      <c r="B278" s="30">
        <v>0</v>
      </c>
      <c r="C278" s="30">
        <v>0</v>
      </c>
      <c r="D278" s="30">
        <v>0</v>
      </c>
      <c r="E278" s="30">
        <v>0</v>
      </c>
      <c r="F278" s="30">
        <v>0</v>
      </c>
      <c r="H278" s="30">
        <v>0</v>
      </c>
      <c r="I278" s="30">
        <v>0</v>
      </c>
      <c r="J278" s="30">
        <v>0</v>
      </c>
      <c r="K278" s="30">
        <v>0</v>
      </c>
      <c r="L278" s="30">
        <v>0</v>
      </c>
      <c r="N278" s="30">
        <v>0</v>
      </c>
      <c r="O278" s="30">
        <v>0</v>
      </c>
      <c r="P278" s="30">
        <v>0</v>
      </c>
      <c r="Q278" s="30">
        <v>0</v>
      </c>
      <c r="R278" s="30">
        <v>0</v>
      </c>
      <c r="T278" s="30">
        <v>0</v>
      </c>
      <c r="U278" s="30">
        <v>0</v>
      </c>
      <c r="V278" s="30">
        <v>0</v>
      </c>
      <c r="W278" s="30">
        <v>0</v>
      </c>
      <c r="X278" s="30">
        <v>0</v>
      </c>
    </row>
    <row r="279" spans="1:24" x14ac:dyDescent="0.25">
      <c r="A279" s="10" t="s">
        <v>67</v>
      </c>
      <c r="B279" s="30">
        <v>0</v>
      </c>
      <c r="C279" s="30">
        <v>0</v>
      </c>
      <c r="D279" s="30">
        <v>0</v>
      </c>
      <c r="E279" s="30">
        <v>0</v>
      </c>
      <c r="F279" s="30">
        <v>0</v>
      </c>
      <c r="H279" s="30">
        <v>0</v>
      </c>
      <c r="I279" s="30">
        <v>0</v>
      </c>
      <c r="J279" s="30">
        <v>0</v>
      </c>
      <c r="K279" s="30">
        <v>0</v>
      </c>
      <c r="L279" s="30">
        <v>0</v>
      </c>
      <c r="N279" s="30">
        <v>0</v>
      </c>
      <c r="O279" s="30">
        <v>0</v>
      </c>
      <c r="P279" s="30">
        <v>0</v>
      </c>
      <c r="Q279" s="30">
        <v>0</v>
      </c>
      <c r="R279" s="30">
        <v>0</v>
      </c>
      <c r="T279" s="30">
        <v>0</v>
      </c>
      <c r="U279" s="30">
        <v>0</v>
      </c>
      <c r="V279" s="30">
        <v>0</v>
      </c>
      <c r="W279" s="30">
        <v>0</v>
      </c>
      <c r="X279" s="30">
        <v>0</v>
      </c>
    </row>
    <row r="280" spans="1:24" x14ac:dyDescent="0.25">
      <c r="A280" s="10" t="s">
        <v>68</v>
      </c>
      <c r="B280" s="30">
        <v>2090.6999999999998</v>
      </c>
      <c r="C280" s="30">
        <v>2090.6999999999998</v>
      </c>
      <c r="D280" s="30">
        <v>2090.6999999999998</v>
      </c>
      <c r="E280" s="30">
        <v>2090.6999999999998</v>
      </c>
      <c r="F280" s="30">
        <v>2090.6999999999998</v>
      </c>
      <c r="H280" s="30">
        <v>2439.15</v>
      </c>
      <c r="I280" s="30">
        <v>2439.15</v>
      </c>
      <c r="J280" s="30">
        <v>2439.15</v>
      </c>
      <c r="K280" s="30">
        <v>2439.15</v>
      </c>
      <c r="L280" s="30">
        <v>2439.15</v>
      </c>
      <c r="N280" s="30">
        <v>2787.6</v>
      </c>
      <c r="O280" s="30">
        <v>2787.6</v>
      </c>
      <c r="P280" s="30">
        <v>2787.6</v>
      </c>
      <c r="Q280" s="30">
        <v>2787.6</v>
      </c>
      <c r="R280" s="30">
        <v>2787.6</v>
      </c>
      <c r="T280" s="30">
        <v>4181.3999999999996</v>
      </c>
      <c r="U280" s="30">
        <v>4181.3999999999996</v>
      </c>
      <c r="V280" s="30">
        <v>4181.3999999999996</v>
      </c>
      <c r="W280" s="30">
        <v>4181.3999999999996</v>
      </c>
      <c r="X280" s="30">
        <v>4181.3999999999996</v>
      </c>
    </row>
    <row r="281" spans="1:24" x14ac:dyDescent="0.25">
      <c r="A281" s="10" t="s">
        <v>69</v>
      </c>
      <c r="B281" s="30">
        <v>730.43695500000001</v>
      </c>
      <c r="C281" s="30">
        <v>730.43695500000001</v>
      </c>
      <c r="D281" s="30">
        <v>730.43695500000001</v>
      </c>
      <c r="E281" s="30">
        <v>730.43695500000001</v>
      </c>
      <c r="F281" s="30">
        <v>730.43695500000001</v>
      </c>
      <c r="H281" s="30">
        <v>852.17644749999999</v>
      </c>
      <c r="I281" s="30">
        <v>852.17644749999999</v>
      </c>
      <c r="J281" s="30">
        <v>852.17644749999999</v>
      </c>
      <c r="K281" s="30">
        <v>852.17644749999999</v>
      </c>
      <c r="L281" s="30">
        <v>852.17644749999999</v>
      </c>
      <c r="N281" s="30">
        <v>973.91593999999998</v>
      </c>
      <c r="O281" s="30">
        <v>973.91593999999998</v>
      </c>
      <c r="P281" s="30">
        <v>973.91593999999998</v>
      </c>
      <c r="Q281" s="30">
        <v>973.91593999999998</v>
      </c>
      <c r="R281" s="30">
        <v>973.91593999999998</v>
      </c>
      <c r="T281" s="30">
        <v>1460.87391</v>
      </c>
      <c r="U281" s="30">
        <v>1460.87391</v>
      </c>
      <c r="V281" s="30">
        <v>1460.87391</v>
      </c>
      <c r="W281" s="30">
        <v>1460.87391</v>
      </c>
      <c r="X281" s="30">
        <v>1460.87391</v>
      </c>
    </row>
    <row r="282" spans="1:24" x14ac:dyDescent="0.25">
      <c r="A282" s="10" t="s">
        <v>70</v>
      </c>
      <c r="B282" s="30">
        <v>1416.38182608442</v>
      </c>
      <c r="C282" s="30">
        <v>1306.0259378751639</v>
      </c>
      <c r="D282" s="30">
        <v>1195.6700496659121</v>
      </c>
      <c r="E282" s="30">
        <v>1085.314163842266</v>
      </c>
      <c r="F282" s="30">
        <v>974.95828231943472</v>
      </c>
      <c r="H282" s="30">
        <v>1683.1094037112341</v>
      </c>
      <c r="I282" s="30">
        <v>1572.7126353803969</v>
      </c>
      <c r="J282" s="30">
        <v>1462.3158670495579</v>
      </c>
      <c r="K282" s="30">
        <v>1351.9190987187151</v>
      </c>
      <c r="L282" s="30">
        <v>1241.5223303878711</v>
      </c>
      <c r="N282" s="30">
        <v>1744.259348689377</v>
      </c>
      <c r="O282" s="30">
        <v>1633.862580358526</v>
      </c>
      <c r="P282" s="30">
        <v>1523.465812027677</v>
      </c>
      <c r="Q282" s="30">
        <v>1413.069043696825</v>
      </c>
      <c r="R282" s="30">
        <v>1302.672275365976</v>
      </c>
      <c r="T282" s="30">
        <v>1944.0361134843411</v>
      </c>
      <c r="U282" s="30">
        <v>1833.598465031914</v>
      </c>
      <c r="V282" s="30">
        <v>1723.1608165794851</v>
      </c>
      <c r="W282" s="30">
        <v>1612.723168127058</v>
      </c>
      <c r="X282" s="30">
        <v>1502.285519674633</v>
      </c>
    </row>
    <row r="283" spans="1:24" x14ac:dyDescent="0.25">
      <c r="A283" s="10" t="s">
        <v>10</v>
      </c>
      <c r="B283" s="30">
        <v>25700.078364786768</v>
      </c>
      <c r="C283" s="30">
        <v>23697.684008432981</v>
      </c>
      <c r="D283" s="30">
        <v>21695.289652079249</v>
      </c>
      <c r="E283" s="30">
        <v>19692.895339012081</v>
      </c>
      <c r="F283" s="30">
        <v>17690.501103982631</v>
      </c>
      <c r="H283" s="30">
        <v>30539.818271651609</v>
      </c>
      <c r="I283" s="30">
        <v>28536.682150394579</v>
      </c>
      <c r="J283" s="30">
        <v>26533.54602913748</v>
      </c>
      <c r="K283" s="30">
        <v>24530.40990788033</v>
      </c>
      <c r="L283" s="30">
        <v>22527.27378662314</v>
      </c>
      <c r="N283" s="30">
        <v>31649.376689444391</v>
      </c>
      <c r="O283" s="30">
        <v>29646.240568187099</v>
      </c>
      <c r="P283" s="30">
        <v>27643.104446929839</v>
      </c>
      <c r="Q283" s="30">
        <v>25639.968325672511</v>
      </c>
      <c r="R283" s="30">
        <v>23636.832204415241</v>
      </c>
      <c r="T283" s="30">
        <v>35274.302127020666</v>
      </c>
      <c r="U283" s="30">
        <v>33270.4242408602</v>
      </c>
      <c r="V283" s="30">
        <v>31266.546354699709</v>
      </c>
      <c r="W283" s="30">
        <v>29262.668468539239</v>
      </c>
      <c r="X283" s="30">
        <v>27258.79058237881</v>
      </c>
    </row>
    <row r="284" spans="1:24" x14ac:dyDescent="0.25">
      <c r="A284" s="10" t="s">
        <v>26</v>
      </c>
      <c r="B284" s="30">
        <v>44017.9</v>
      </c>
      <c r="C284" s="30">
        <v>41905.199999999997</v>
      </c>
      <c r="D284" s="30">
        <v>39792.400000000001</v>
      </c>
      <c r="E284" s="30">
        <v>37679.699999999997</v>
      </c>
      <c r="F284" s="30">
        <v>35566.9</v>
      </c>
      <c r="H284" s="30">
        <v>44844.6</v>
      </c>
      <c r="I284" s="30">
        <v>42731.1</v>
      </c>
      <c r="J284" s="30">
        <v>40617.5</v>
      </c>
      <c r="K284" s="30">
        <v>38504</v>
      </c>
      <c r="L284" s="30">
        <v>36390.5</v>
      </c>
      <c r="N284" s="30">
        <v>45389.8</v>
      </c>
      <c r="O284" s="30">
        <v>43276.3</v>
      </c>
      <c r="P284" s="30">
        <v>41162.800000000003</v>
      </c>
      <c r="Q284" s="30">
        <v>39049.199999999997</v>
      </c>
      <c r="R284" s="30">
        <v>36935.699999999997</v>
      </c>
      <c r="T284" s="30">
        <v>47568.9</v>
      </c>
      <c r="U284" s="30">
        <v>45454.6</v>
      </c>
      <c r="V284" s="30">
        <v>43340.3</v>
      </c>
      <c r="W284" s="30">
        <v>41226</v>
      </c>
      <c r="X284" s="30">
        <v>39111.699999999997</v>
      </c>
    </row>
    <row r="286" spans="1:24" x14ac:dyDescent="0.25">
      <c r="A286" s="10" t="s">
        <v>207</v>
      </c>
      <c r="B286" s="10">
        <v>100</v>
      </c>
      <c r="C286" s="10">
        <v>95</v>
      </c>
      <c r="D286" s="10">
        <v>90</v>
      </c>
      <c r="E286" s="10">
        <v>85</v>
      </c>
      <c r="F286" s="10">
        <v>80</v>
      </c>
      <c r="G286" s="10" t="s">
        <v>208</v>
      </c>
      <c r="H286" s="10">
        <v>100</v>
      </c>
      <c r="I286" s="10">
        <v>95</v>
      </c>
      <c r="J286" s="10">
        <v>90</v>
      </c>
      <c r="K286" s="10">
        <v>85</v>
      </c>
      <c r="L286" s="10">
        <v>80</v>
      </c>
      <c r="M286" s="10" t="s">
        <v>209</v>
      </c>
      <c r="N286" s="10">
        <v>100</v>
      </c>
      <c r="O286" s="10">
        <v>95</v>
      </c>
      <c r="P286" s="10">
        <v>90</v>
      </c>
      <c r="Q286" s="10">
        <v>85</v>
      </c>
      <c r="R286" s="10">
        <v>80</v>
      </c>
      <c r="S286" s="10" t="s">
        <v>210</v>
      </c>
      <c r="T286" s="10">
        <v>100</v>
      </c>
      <c r="U286" s="10">
        <v>95</v>
      </c>
      <c r="V286" s="10">
        <v>90</v>
      </c>
      <c r="W286" s="10">
        <v>85</v>
      </c>
      <c r="X286" s="10">
        <v>80</v>
      </c>
    </row>
    <row r="287" spans="1:24" x14ac:dyDescent="0.25">
      <c r="A287" s="10" t="s">
        <v>22</v>
      </c>
      <c r="B287" s="30">
        <v>33.811999999999998</v>
      </c>
      <c r="C287" s="30">
        <v>23.29</v>
      </c>
      <c r="D287" s="30">
        <v>18.690000000000001</v>
      </c>
      <c r="E287" s="30">
        <v>17.026</v>
      </c>
      <c r="F287" s="30">
        <v>15.493</v>
      </c>
      <c r="H287" s="30">
        <v>35.64</v>
      </c>
      <c r="I287" s="30">
        <v>24.288</v>
      </c>
      <c r="J287" s="30">
        <v>19.352</v>
      </c>
      <c r="K287" s="30">
        <v>17.369</v>
      </c>
      <c r="L287" s="30">
        <v>16.151</v>
      </c>
      <c r="N287" s="30">
        <v>35.576000000000001</v>
      </c>
      <c r="O287" s="30">
        <v>24.273</v>
      </c>
      <c r="P287" s="30">
        <v>19.718</v>
      </c>
      <c r="Q287" s="30">
        <v>17.622</v>
      </c>
      <c r="R287" s="30">
        <v>16.260000000000002</v>
      </c>
      <c r="T287" s="30">
        <v>36.363</v>
      </c>
      <c r="U287" s="30">
        <v>24.634</v>
      </c>
      <c r="V287" s="30">
        <v>20.791</v>
      </c>
      <c r="W287" s="30">
        <v>18.78</v>
      </c>
      <c r="X287" s="30">
        <v>17.084</v>
      </c>
    </row>
    <row r="288" spans="1:24" x14ac:dyDescent="0.25">
      <c r="A288" s="10" t="s">
        <v>23</v>
      </c>
      <c r="B288" s="30">
        <v>4.76</v>
      </c>
      <c r="C288" s="30">
        <v>4.76</v>
      </c>
      <c r="D288" s="30">
        <v>4.76</v>
      </c>
      <c r="E288" s="30">
        <v>3.7959999999999998</v>
      </c>
      <c r="F288" s="30">
        <v>3.173</v>
      </c>
      <c r="H288" s="30">
        <v>6.077</v>
      </c>
      <c r="I288" s="30">
        <v>5.83</v>
      </c>
      <c r="J288" s="30">
        <v>5.6509999999999998</v>
      </c>
      <c r="K288" s="30">
        <v>4.9329999999999998</v>
      </c>
      <c r="L288" s="30">
        <v>4.3490000000000002</v>
      </c>
      <c r="N288" s="30">
        <v>6.78</v>
      </c>
      <c r="O288" s="30">
        <v>6.78</v>
      </c>
      <c r="P288" s="30">
        <v>6.3159999999999998</v>
      </c>
      <c r="Q288" s="30">
        <v>5.5739999999999998</v>
      </c>
      <c r="R288" s="30">
        <v>4.8579999999999997</v>
      </c>
      <c r="T288" s="30">
        <v>10.62</v>
      </c>
      <c r="U288" s="30">
        <v>10.62</v>
      </c>
      <c r="V288" s="30">
        <v>9.4169999999999998</v>
      </c>
      <c r="W288" s="30">
        <v>7.8490000000000002</v>
      </c>
      <c r="X288" s="30">
        <v>6.8780000000000001</v>
      </c>
    </row>
    <row r="289" spans="1:24" x14ac:dyDescent="0.25">
      <c r="A289" s="10" t="s">
        <v>24</v>
      </c>
      <c r="B289" s="30">
        <v>132.203</v>
      </c>
      <c r="C289" s="30">
        <v>34.078000000000003</v>
      </c>
      <c r="D289" s="30">
        <v>32.591999999999999</v>
      </c>
      <c r="E289" s="30">
        <v>29.635999999999999</v>
      </c>
      <c r="F289" s="30">
        <v>26.606000000000002</v>
      </c>
      <c r="H289" s="30">
        <v>146.971</v>
      </c>
      <c r="I289" s="30">
        <v>48.542999999999999</v>
      </c>
      <c r="J289" s="30">
        <v>47.966999999999999</v>
      </c>
      <c r="K289" s="30">
        <v>45.564999999999998</v>
      </c>
      <c r="L289" s="30">
        <v>41.582000000000001</v>
      </c>
      <c r="N289" s="30">
        <v>149.63</v>
      </c>
      <c r="O289" s="30">
        <v>50.686</v>
      </c>
      <c r="P289" s="30">
        <v>49.664000000000001</v>
      </c>
      <c r="Q289" s="30">
        <v>47.256</v>
      </c>
      <c r="R289" s="30">
        <v>43.707000000000001</v>
      </c>
      <c r="T289" s="30">
        <v>158.45699999999999</v>
      </c>
      <c r="U289" s="30">
        <v>58.228999999999999</v>
      </c>
      <c r="V289" s="30">
        <v>56.198</v>
      </c>
      <c r="W289" s="30">
        <v>53.253</v>
      </c>
      <c r="X289" s="30">
        <v>50.017000000000003</v>
      </c>
    </row>
    <row r="290" spans="1:24" x14ac:dyDescent="0.25">
      <c r="A290" s="10" t="s">
        <v>25</v>
      </c>
      <c r="B290" s="30">
        <v>0</v>
      </c>
      <c r="C290" s="30">
        <v>0</v>
      </c>
      <c r="D290" s="30">
        <v>0</v>
      </c>
      <c r="E290" s="30">
        <v>0</v>
      </c>
      <c r="F290" s="30">
        <v>0</v>
      </c>
      <c r="H290" s="30">
        <v>0</v>
      </c>
      <c r="I290" s="30">
        <v>0</v>
      </c>
      <c r="J290" s="30">
        <v>0</v>
      </c>
      <c r="K290" s="30">
        <v>0</v>
      </c>
      <c r="L290" s="30">
        <v>0</v>
      </c>
      <c r="N290" s="30">
        <v>0</v>
      </c>
      <c r="O290" s="30">
        <v>0</v>
      </c>
      <c r="P290" s="30">
        <v>0</v>
      </c>
      <c r="Q290" s="30">
        <v>0</v>
      </c>
      <c r="R290" s="30">
        <v>0</v>
      </c>
      <c r="T290" s="30">
        <v>0</v>
      </c>
      <c r="U290" s="30">
        <v>0</v>
      </c>
      <c r="V290" s="30">
        <v>0</v>
      </c>
      <c r="W290" s="30">
        <v>0</v>
      </c>
      <c r="X290" s="30">
        <v>0</v>
      </c>
    </row>
    <row r="291" spans="1:24" x14ac:dyDescent="0.25">
      <c r="A291" s="10" t="s">
        <v>64</v>
      </c>
      <c r="B291" s="30">
        <v>74386.84</v>
      </c>
      <c r="C291" s="30">
        <v>51238.66</v>
      </c>
      <c r="D291" s="30">
        <v>41117.339999999997</v>
      </c>
      <c r="E291" s="30">
        <v>37458.300000000003</v>
      </c>
      <c r="F291" s="30">
        <v>34085.040000000001</v>
      </c>
      <c r="H291" s="30">
        <v>78408</v>
      </c>
      <c r="I291" s="30">
        <v>53432.94</v>
      </c>
      <c r="J291" s="30">
        <v>42575.06</v>
      </c>
      <c r="K291" s="30">
        <v>38211.800000000003</v>
      </c>
      <c r="L291" s="30">
        <v>35532.86</v>
      </c>
      <c r="N291" s="30">
        <v>78267.64</v>
      </c>
      <c r="O291" s="30">
        <v>53400.600000000013</v>
      </c>
      <c r="P291" s="30">
        <v>43378.94</v>
      </c>
      <c r="Q291" s="30">
        <v>38768.620000000003</v>
      </c>
      <c r="R291" s="30">
        <v>35772.44</v>
      </c>
      <c r="T291" s="30">
        <v>79999.48</v>
      </c>
      <c r="U291" s="30">
        <v>54195.9</v>
      </c>
      <c r="V291" s="30">
        <v>45740.2</v>
      </c>
      <c r="W291" s="30">
        <v>41315.339999999997</v>
      </c>
      <c r="X291" s="30">
        <v>37585.899999999987</v>
      </c>
    </row>
    <row r="292" spans="1:24" x14ac:dyDescent="0.25">
      <c r="A292" s="10" t="s">
        <v>65</v>
      </c>
      <c r="B292" s="30">
        <v>7244.6529202229594</v>
      </c>
      <c r="C292" s="30">
        <v>4990.2147718240394</v>
      </c>
      <c r="D292" s="30">
        <v>4004.4832836399601</v>
      </c>
      <c r="E292" s="30">
        <v>3648.1235455301999</v>
      </c>
      <c r="F292" s="30">
        <v>3319.5963771537599</v>
      </c>
      <c r="H292" s="30">
        <v>7636.2801023520014</v>
      </c>
      <c r="I292" s="30">
        <v>5203.9191987063596</v>
      </c>
      <c r="J292" s="30">
        <v>4146.4529580456401</v>
      </c>
      <c r="K292" s="30">
        <v>3721.5081116092001</v>
      </c>
      <c r="L292" s="30">
        <v>3460.6018747788398</v>
      </c>
      <c r="N292" s="30">
        <v>7622.6102182181603</v>
      </c>
      <c r="O292" s="30">
        <v>5200.7695545564011</v>
      </c>
      <c r="P292" s="30">
        <v>4224.7441126303602</v>
      </c>
      <c r="Q292" s="30">
        <v>3775.7376989802801</v>
      </c>
      <c r="R292" s="30">
        <v>3483.9349528693601</v>
      </c>
      <c r="T292" s="30">
        <v>7791.2768763711192</v>
      </c>
      <c r="U292" s="30">
        <v>5278.2250892645998</v>
      </c>
      <c r="V292" s="30">
        <v>4454.7109878787996</v>
      </c>
      <c r="W292" s="30">
        <v>4023.76681925196</v>
      </c>
      <c r="X292" s="30">
        <v>3660.5507129245998</v>
      </c>
    </row>
    <row r="293" spans="1:24" x14ac:dyDescent="0.25">
      <c r="A293" s="10" t="s">
        <v>66</v>
      </c>
      <c r="B293" s="30">
        <v>95547.577147277814</v>
      </c>
      <c r="C293" s="30">
        <v>29154.44263327782</v>
      </c>
      <c r="D293" s="30">
        <v>28148.511679277821</v>
      </c>
      <c r="E293" s="30">
        <v>24914.172367243631</v>
      </c>
      <c r="F293" s="30">
        <v>22065.738918670981</v>
      </c>
      <c r="H293" s="30">
        <v>107227.2546874228</v>
      </c>
      <c r="I293" s="30">
        <v>40312.474918407948</v>
      </c>
      <c r="J293" s="30">
        <v>39692.771761622731</v>
      </c>
      <c r="K293" s="30">
        <v>37148.542543476928</v>
      </c>
      <c r="L293" s="30">
        <v>33705.448138577704</v>
      </c>
      <c r="N293" s="30">
        <v>109926.15452599651</v>
      </c>
      <c r="O293" s="30">
        <v>42978.462259996551</v>
      </c>
      <c r="P293" s="30">
        <v>41693.389804354767</v>
      </c>
      <c r="Q293" s="30">
        <v>39113.148263041898</v>
      </c>
      <c r="R293" s="30">
        <v>35794.385860306589</v>
      </c>
      <c r="T293" s="30">
        <v>120816.769985145</v>
      </c>
      <c r="U293" s="30">
        <v>53000.229977145049</v>
      </c>
      <c r="V293" s="30">
        <v>50085.21598447852</v>
      </c>
      <c r="W293" s="30">
        <v>46084.272862325401</v>
      </c>
      <c r="X293" s="30">
        <v>42652.006925618902</v>
      </c>
    </row>
    <row r="294" spans="1:24" x14ac:dyDescent="0.25">
      <c r="A294" s="10" t="s">
        <v>67</v>
      </c>
      <c r="B294" s="30">
        <v>19313.191352373</v>
      </c>
      <c r="C294" s="30">
        <v>4978.4099367152994</v>
      </c>
      <c r="D294" s="30">
        <v>4761.2218125156014</v>
      </c>
      <c r="E294" s="30">
        <v>4329.4313109369004</v>
      </c>
      <c r="F294" s="30">
        <v>3886.7572987286999</v>
      </c>
      <c r="H294" s="30">
        <v>21470.609942661002</v>
      </c>
      <c r="I294" s="30">
        <v>7091.5056125739002</v>
      </c>
      <c r="J294" s="30">
        <v>7007.3154491406003</v>
      </c>
      <c r="K294" s="30">
        <v>6656.5304058714</v>
      </c>
      <c r="L294" s="30">
        <v>6074.6497187792993</v>
      </c>
      <c r="N294" s="30">
        <v>21859.056315329999</v>
      </c>
      <c r="O294" s="30">
        <v>7404.5416740086994</v>
      </c>
      <c r="P294" s="30">
        <v>7255.2841866239996</v>
      </c>
      <c r="Q294" s="30">
        <v>6903.4765316178</v>
      </c>
      <c r="R294" s="30">
        <v>6385.0269896978998</v>
      </c>
      <c r="T294" s="30">
        <v>23148.569715687001</v>
      </c>
      <c r="U294" s="30">
        <v>8506.4642555825994</v>
      </c>
      <c r="V294" s="30">
        <v>8209.8045906788993</v>
      </c>
      <c r="W294" s="30">
        <v>7779.5772241839004</v>
      </c>
      <c r="X294" s="30">
        <v>7306.8530356469992</v>
      </c>
    </row>
    <row r="295" spans="1:24" x14ac:dyDescent="0.25">
      <c r="A295" s="10" t="s">
        <v>68</v>
      </c>
      <c r="B295" s="30">
        <v>0</v>
      </c>
      <c r="C295" s="30">
        <v>0</v>
      </c>
      <c r="D295" s="30">
        <v>0</v>
      </c>
      <c r="E295" s="30">
        <v>0</v>
      </c>
      <c r="F295" s="30">
        <v>0</v>
      </c>
      <c r="H295" s="30">
        <v>0</v>
      </c>
      <c r="I295" s="30">
        <v>0</v>
      </c>
      <c r="J295" s="30">
        <v>0</v>
      </c>
      <c r="K295" s="30">
        <v>0</v>
      </c>
      <c r="L295" s="30">
        <v>0</v>
      </c>
      <c r="N295" s="30">
        <v>0</v>
      </c>
      <c r="O295" s="30">
        <v>0</v>
      </c>
      <c r="P295" s="30">
        <v>0</v>
      </c>
      <c r="Q295" s="30">
        <v>0</v>
      </c>
      <c r="R295" s="30">
        <v>0</v>
      </c>
      <c r="T295" s="30">
        <v>0</v>
      </c>
      <c r="U295" s="30">
        <v>0</v>
      </c>
      <c r="V295" s="30">
        <v>0</v>
      </c>
      <c r="W295" s="30">
        <v>0</v>
      </c>
      <c r="X295" s="30">
        <v>0</v>
      </c>
    </row>
    <row r="296" spans="1:24" x14ac:dyDescent="0.25">
      <c r="A296" s="10" t="s">
        <v>69</v>
      </c>
      <c r="B296" s="30">
        <v>0</v>
      </c>
      <c r="C296" s="30">
        <v>0</v>
      </c>
      <c r="D296" s="30">
        <v>0</v>
      </c>
      <c r="E296" s="30">
        <v>0</v>
      </c>
      <c r="F296" s="30">
        <v>0</v>
      </c>
      <c r="H296" s="30">
        <v>0</v>
      </c>
      <c r="I296" s="30">
        <v>0</v>
      </c>
      <c r="J296" s="30">
        <v>0</v>
      </c>
      <c r="K296" s="30">
        <v>0</v>
      </c>
      <c r="L296" s="30">
        <v>0</v>
      </c>
      <c r="N296" s="30">
        <v>0</v>
      </c>
      <c r="O296" s="30">
        <v>0</v>
      </c>
      <c r="P296" s="30">
        <v>0</v>
      </c>
      <c r="Q296" s="30">
        <v>0</v>
      </c>
      <c r="R296" s="30">
        <v>0</v>
      </c>
      <c r="T296" s="30">
        <v>0</v>
      </c>
      <c r="U296" s="30">
        <v>0</v>
      </c>
      <c r="V296" s="30">
        <v>0</v>
      </c>
      <c r="W296" s="30">
        <v>0</v>
      </c>
      <c r="X296" s="30">
        <v>0</v>
      </c>
    </row>
    <row r="297" spans="1:24" x14ac:dyDescent="0.25">
      <c r="A297" s="10" t="s">
        <v>70</v>
      </c>
      <c r="B297" s="30">
        <v>0</v>
      </c>
      <c r="C297" s="30">
        <v>0</v>
      </c>
      <c r="D297" s="30">
        <v>0</v>
      </c>
      <c r="E297" s="30">
        <v>0</v>
      </c>
      <c r="F297" s="30">
        <v>0</v>
      </c>
      <c r="H297" s="30">
        <v>0</v>
      </c>
      <c r="I297" s="30">
        <v>0</v>
      </c>
      <c r="J297" s="30">
        <v>0</v>
      </c>
      <c r="K297" s="30">
        <v>0</v>
      </c>
      <c r="L297" s="30">
        <v>0</v>
      </c>
      <c r="N297" s="30">
        <v>0</v>
      </c>
      <c r="O297" s="30">
        <v>0</v>
      </c>
      <c r="P297" s="30">
        <v>0</v>
      </c>
      <c r="Q297" s="30">
        <v>0</v>
      </c>
      <c r="R297" s="30">
        <v>0</v>
      </c>
      <c r="T297" s="30">
        <v>0</v>
      </c>
      <c r="U297" s="30">
        <v>0</v>
      </c>
      <c r="V297" s="30">
        <v>0</v>
      </c>
      <c r="W297" s="30">
        <v>0</v>
      </c>
      <c r="X297" s="30">
        <v>0</v>
      </c>
    </row>
    <row r="298" spans="1:24" x14ac:dyDescent="0.25">
      <c r="A298" s="10" t="s">
        <v>10</v>
      </c>
      <c r="B298" s="30">
        <v>0</v>
      </c>
      <c r="C298" s="30">
        <v>0</v>
      </c>
      <c r="D298" s="30">
        <v>0</v>
      </c>
      <c r="E298" s="30">
        <v>0</v>
      </c>
      <c r="F298" s="30">
        <v>0</v>
      </c>
      <c r="H298" s="30">
        <v>0</v>
      </c>
      <c r="I298" s="30">
        <v>0</v>
      </c>
      <c r="J298" s="30">
        <v>0</v>
      </c>
      <c r="K298" s="30">
        <v>0</v>
      </c>
      <c r="L298" s="30">
        <v>0</v>
      </c>
      <c r="N298" s="30">
        <v>0</v>
      </c>
      <c r="O298" s="30">
        <v>0</v>
      </c>
      <c r="P298" s="30">
        <v>0</v>
      </c>
      <c r="Q298" s="30">
        <v>0</v>
      </c>
      <c r="R298" s="30">
        <v>0</v>
      </c>
      <c r="T298" s="30">
        <v>0</v>
      </c>
      <c r="U298" s="30">
        <v>0</v>
      </c>
      <c r="V298" s="30">
        <v>0</v>
      </c>
      <c r="W298" s="30">
        <v>0</v>
      </c>
      <c r="X298" s="30">
        <v>0</v>
      </c>
    </row>
    <row r="299" spans="1:24" x14ac:dyDescent="0.25">
      <c r="A299" s="10" t="s">
        <v>26</v>
      </c>
      <c r="B299" s="30">
        <v>196494</v>
      </c>
      <c r="C299" s="30">
        <v>90362.7</v>
      </c>
      <c r="D299" s="30">
        <v>78032.2</v>
      </c>
      <c r="E299" s="30">
        <v>70350.8</v>
      </c>
      <c r="F299" s="30">
        <v>63357.8</v>
      </c>
      <c r="H299" s="30">
        <v>214743</v>
      </c>
      <c r="I299" s="30">
        <v>106042</v>
      </c>
      <c r="J299" s="30">
        <v>93422.2</v>
      </c>
      <c r="K299" s="30">
        <v>85739</v>
      </c>
      <c r="L299" s="30">
        <v>78774.3</v>
      </c>
      <c r="N299" s="30">
        <v>217677</v>
      </c>
      <c r="O299" s="30">
        <v>108985</v>
      </c>
      <c r="P299" s="30">
        <v>96553.1</v>
      </c>
      <c r="Q299" s="30">
        <v>88561.600000000006</v>
      </c>
      <c r="R299" s="30">
        <v>81436.5</v>
      </c>
      <c r="T299" s="30">
        <v>231758</v>
      </c>
      <c r="U299" s="30">
        <v>120982</v>
      </c>
      <c r="V299" s="30">
        <v>108491</v>
      </c>
      <c r="W299" s="30">
        <v>99203.6</v>
      </c>
      <c r="X299" s="30">
        <v>91206</v>
      </c>
    </row>
    <row r="301" spans="1:24" x14ac:dyDescent="0.25">
      <c r="A301" s="10" t="s">
        <v>211</v>
      </c>
      <c r="B301" s="10">
        <v>100</v>
      </c>
      <c r="C301" s="10">
        <v>95</v>
      </c>
      <c r="D301" s="10">
        <v>90</v>
      </c>
      <c r="E301" s="10">
        <v>85</v>
      </c>
      <c r="F301" s="10">
        <v>80</v>
      </c>
      <c r="G301" s="10" t="s">
        <v>212</v>
      </c>
      <c r="H301" s="10">
        <v>100</v>
      </c>
      <c r="I301" s="10">
        <v>95</v>
      </c>
      <c r="J301" s="10">
        <v>90</v>
      </c>
      <c r="K301" s="10">
        <v>85</v>
      </c>
      <c r="L301" s="10">
        <v>80</v>
      </c>
      <c r="M301" s="10" t="s">
        <v>213</v>
      </c>
      <c r="N301" s="10">
        <v>100</v>
      </c>
      <c r="O301" s="10">
        <v>95</v>
      </c>
      <c r="P301" s="10">
        <v>90</v>
      </c>
      <c r="Q301" s="10">
        <v>85</v>
      </c>
      <c r="R301" s="10">
        <v>80</v>
      </c>
      <c r="S301" s="10" t="s">
        <v>214</v>
      </c>
      <c r="T301" s="10">
        <v>100</v>
      </c>
      <c r="U301" s="10">
        <v>95</v>
      </c>
      <c r="V301" s="10">
        <v>90</v>
      </c>
      <c r="W301" s="10">
        <v>85</v>
      </c>
      <c r="X301" s="10">
        <v>80</v>
      </c>
    </row>
    <row r="302" spans="1:24" x14ac:dyDescent="0.25">
      <c r="A302" s="10" t="s">
        <v>22</v>
      </c>
      <c r="B302" s="30">
        <v>0</v>
      </c>
      <c r="C302" s="30">
        <v>0</v>
      </c>
      <c r="D302" s="30">
        <v>0</v>
      </c>
      <c r="E302" s="30">
        <v>0</v>
      </c>
      <c r="F302" s="30">
        <v>0</v>
      </c>
      <c r="H302" s="30">
        <v>0</v>
      </c>
      <c r="I302" s="30">
        <v>0</v>
      </c>
      <c r="J302" s="30">
        <v>0</v>
      </c>
      <c r="K302" s="30">
        <v>0</v>
      </c>
      <c r="L302" s="30">
        <v>0</v>
      </c>
      <c r="N302" s="30">
        <v>0</v>
      </c>
      <c r="O302" s="30">
        <v>0</v>
      </c>
      <c r="P302" s="30">
        <v>0</v>
      </c>
      <c r="Q302" s="30">
        <v>0</v>
      </c>
      <c r="R302" s="30">
        <v>0</v>
      </c>
      <c r="T302" s="30">
        <v>0</v>
      </c>
      <c r="U302" s="30">
        <v>0</v>
      </c>
      <c r="V302" s="30">
        <v>0</v>
      </c>
      <c r="W302" s="30">
        <v>0</v>
      </c>
      <c r="X302" s="30">
        <v>0</v>
      </c>
    </row>
    <row r="303" spans="1:24" x14ac:dyDescent="0.25">
      <c r="A303" s="10" t="s">
        <v>23</v>
      </c>
      <c r="B303" s="30">
        <v>0</v>
      </c>
      <c r="C303" s="30">
        <v>0</v>
      </c>
      <c r="D303" s="30">
        <v>0</v>
      </c>
      <c r="E303" s="30">
        <v>0</v>
      </c>
      <c r="F303" s="30">
        <v>0</v>
      </c>
      <c r="H303" s="30">
        <v>0</v>
      </c>
      <c r="I303" s="30">
        <v>0</v>
      </c>
      <c r="J303" s="30">
        <v>0</v>
      </c>
      <c r="K303" s="30">
        <v>0</v>
      </c>
      <c r="L303" s="30">
        <v>0</v>
      </c>
      <c r="N303" s="30">
        <v>0</v>
      </c>
      <c r="O303" s="30">
        <v>0</v>
      </c>
      <c r="P303" s="30">
        <v>0</v>
      </c>
      <c r="Q303" s="30">
        <v>0</v>
      </c>
      <c r="R303" s="30">
        <v>0</v>
      </c>
      <c r="T303" s="30">
        <v>0</v>
      </c>
      <c r="U303" s="30">
        <v>0</v>
      </c>
      <c r="V303" s="30">
        <v>0</v>
      </c>
      <c r="W303" s="30">
        <v>0</v>
      </c>
      <c r="X303" s="30">
        <v>0</v>
      </c>
    </row>
    <row r="304" spans="1:24" x14ac:dyDescent="0.25">
      <c r="A304" s="10" t="s">
        <v>24</v>
      </c>
      <c r="B304" s="30">
        <v>0</v>
      </c>
      <c r="C304" s="30">
        <v>0</v>
      </c>
      <c r="D304" s="30">
        <v>0</v>
      </c>
      <c r="E304" s="30">
        <v>0</v>
      </c>
      <c r="F304" s="30">
        <v>0</v>
      </c>
      <c r="H304" s="30">
        <v>0</v>
      </c>
      <c r="I304" s="30">
        <v>0</v>
      </c>
      <c r="J304" s="30">
        <v>0</v>
      </c>
      <c r="K304" s="30">
        <v>0</v>
      </c>
      <c r="L304" s="30">
        <v>0</v>
      </c>
      <c r="N304" s="30">
        <v>0</v>
      </c>
      <c r="O304" s="30">
        <v>0</v>
      </c>
      <c r="P304" s="30">
        <v>0</v>
      </c>
      <c r="Q304" s="30">
        <v>0</v>
      </c>
      <c r="R304" s="30">
        <v>0</v>
      </c>
      <c r="T304" s="30">
        <v>0</v>
      </c>
      <c r="U304" s="30">
        <v>0</v>
      </c>
      <c r="V304" s="30">
        <v>0</v>
      </c>
      <c r="W304" s="30">
        <v>0</v>
      </c>
      <c r="X304" s="30">
        <v>0</v>
      </c>
    </row>
    <row r="305" spans="1:24" x14ac:dyDescent="0.25">
      <c r="A305" s="10" t="s">
        <v>25</v>
      </c>
      <c r="B305" s="30">
        <v>6</v>
      </c>
      <c r="C305" s="30">
        <v>6</v>
      </c>
      <c r="D305" s="30">
        <v>6</v>
      </c>
      <c r="E305" s="30">
        <v>6</v>
      </c>
      <c r="F305" s="30">
        <v>6</v>
      </c>
      <c r="H305" s="30">
        <v>7</v>
      </c>
      <c r="I305" s="30">
        <v>7</v>
      </c>
      <c r="J305" s="30">
        <v>7</v>
      </c>
      <c r="K305" s="30">
        <v>7</v>
      </c>
      <c r="L305" s="30">
        <v>7</v>
      </c>
      <c r="N305" s="30">
        <v>8</v>
      </c>
      <c r="O305" s="30">
        <v>8</v>
      </c>
      <c r="P305" s="30">
        <v>8</v>
      </c>
      <c r="Q305" s="30">
        <v>8</v>
      </c>
      <c r="R305" s="30">
        <v>8</v>
      </c>
      <c r="T305" s="30">
        <v>12</v>
      </c>
      <c r="U305" s="30">
        <v>12</v>
      </c>
      <c r="V305" s="30">
        <v>12</v>
      </c>
      <c r="W305" s="30">
        <v>12</v>
      </c>
      <c r="X305" s="30">
        <v>12</v>
      </c>
    </row>
    <row r="306" spans="1:24" x14ac:dyDescent="0.25">
      <c r="A306" s="10" t="s">
        <v>64</v>
      </c>
      <c r="B306" s="30">
        <v>0</v>
      </c>
      <c r="C306" s="30">
        <v>0</v>
      </c>
      <c r="D306" s="30">
        <v>0</v>
      </c>
      <c r="E306" s="30">
        <v>0</v>
      </c>
      <c r="F306" s="30">
        <v>0</v>
      </c>
      <c r="H306" s="30">
        <v>0</v>
      </c>
      <c r="I306" s="30">
        <v>0</v>
      </c>
      <c r="J306" s="30">
        <v>0</v>
      </c>
      <c r="K306" s="30">
        <v>0</v>
      </c>
      <c r="L306" s="30">
        <v>0</v>
      </c>
      <c r="N306" s="30">
        <v>0</v>
      </c>
      <c r="O306" s="30">
        <v>0</v>
      </c>
      <c r="P306" s="30">
        <v>0</v>
      </c>
      <c r="Q306" s="30">
        <v>0</v>
      </c>
      <c r="R306" s="30">
        <v>0</v>
      </c>
      <c r="T306" s="30">
        <v>0</v>
      </c>
      <c r="U306" s="30">
        <v>0</v>
      </c>
      <c r="V306" s="30">
        <v>0</v>
      </c>
      <c r="W306" s="30">
        <v>0</v>
      </c>
      <c r="X306" s="30">
        <v>0</v>
      </c>
    </row>
    <row r="307" spans="1:24" x14ac:dyDescent="0.25">
      <c r="A307" s="10" t="s">
        <v>65</v>
      </c>
      <c r="B307" s="30">
        <v>0</v>
      </c>
      <c r="C307" s="30">
        <v>0</v>
      </c>
      <c r="D307" s="30">
        <v>0</v>
      </c>
      <c r="E307" s="30">
        <v>0</v>
      </c>
      <c r="F307" s="30">
        <v>0</v>
      </c>
      <c r="H307" s="30">
        <v>0</v>
      </c>
      <c r="I307" s="30">
        <v>0</v>
      </c>
      <c r="J307" s="30">
        <v>0</v>
      </c>
      <c r="K307" s="30">
        <v>0</v>
      </c>
      <c r="L307" s="30">
        <v>0</v>
      </c>
      <c r="N307" s="30">
        <v>0</v>
      </c>
      <c r="O307" s="30">
        <v>0</v>
      </c>
      <c r="P307" s="30">
        <v>0</v>
      </c>
      <c r="Q307" s="30">
        <v>0</v>
      </c>
      <c r="R307" s="30">
        <v>0</v>
      </c>
      <c r="T307" s="30">
        <v>0</v>
      </c>
      <c r="U307" s="30">
        <v>0</v>
      </c>
      <c r="V307" s="30">
        <v>0</v>
      </c>
      <c r="W307" s="30">
        <v>0</v>
      </c>
      <c r="X307" s="30">
        <v>0</v>
      </c>
    </row>
    <row r="308" spans="1:24" x14ac:dyDescent="0.25">
      <c r="A308" s="10" t="s">
        <v>66</v>
      </c>
      <c r="B308" s="30">
        <v>0</v>
      </c>
      <c r="C308" s="30">
        <v>0</v>
      </c>
      <c r="D308" s="30">
        <v>0</v>
      </c>
      <c r="E308" s="30">
        <v>0</v>
      </c>
      <c r="F308" s="30">
        <v>0</v>
      </c>
      <c r="H308" s="30">
        <v>0</v>
      </c>
      <c r="I308" s="30">
        <v>0</v>
      </c>
      <c r="J308" s="30">
        <v>0</v>
      </c>
      <c r="K308" s="30">
        <v>0</v>
      </c>
      <c r="L308" s="30">
        <v>0</v>
      </c>
      <c r="N308" s="30">
        <v>0</v>
      </c>
      <c r="O308" s="30">
        <v>0</v>
      </c>
      <c r="P308" s="30">
        <v>0</v>
      </c>
      <c r="Q308" s="30">
        <v>0</v>
      </c>
      <c r="R308" s="30">
        <v>0</v>
      </c>
      <c r="T308" s="30">
        <v>0</v>
      </c>
      <c r="U308" s="30">
        <v>0</v>
      </c>
      <c r="V308" s="30">
        <v>0</v>
      </c>
      <c r="W308" s="30">
        <v>0</v>
      </c>
      <c r="X308" s="30">
        <v>0</v>
      </c>
    </row>
    <row r="309" spans="1:24" x14ac:dyDescent="0.25">
      <c r="A309" s="10" t="s">
        <v>67</v>
      </c>
      <c r="B309" s="30">
        <v>0</v>
      </c>
      <c r="C309" s="30">
        <v>0</v>
      </c>
      <c r="D309" s="30">
        <v>0</v>
      </c>
      <c r="E309" s="30">
        <v>0</v>
      </c>
      <c r="F309" s="30">
        <v>0</v>
      </c>
      <c r="H309" s="30">
        <v>0</v>
      </c>
      <c r="I309" s="30">
        <v>0</v>
      </c>
      <c r="J309" s="30">
        <v>0</v>
      </c>
      <c r="K309" s="30">
        <v>0</v>
      </c>
      <c r="L309" s="30">
        <v>0</v>
      </c>
      <c r="N309" s="30">
        <v>0</v>
      </c>
      <c r="O309" s="30">
        <v>0</v>
      </c>
      <c r="P309" s="30">
        <v>0</v>
      </c>
      <c r="Q309" s="30">
        <v>0</v>
      </c>
      <c r="R309" s="30">
        <v>0</v>
      </c>
      <c r="T309" s="30">
        <v>0</v>
      </c>
      <c r="U309" s="30">
        <v>0</v>
      </c>
      <c r="V309" s="30">
        <v>0</v>
      </c>
      <c r="W309" s="30">
        <v>0</v>
      </c>
      <c r="X309" s="30">
        <v>0</v>
      </c>
    </row>
    <row r="310" spans="1:24" x14ac:dyDescent="0.25">
      <c r="A310" s="10" t="s">
        <v>68</v>
      </c>
      <c r="B310" s="30">
        <v>2090.6999999999998</v>
      </c>
      <c r="C310" s="30">
        <v>2090.6999999999998</v>
      </c>
      <c r="D310" s="30">
        <v>2090.6999999999998</v>
      </c>
      <c r="E310" s="30">
        <v>2090.6999999999998</v>
      </c>
      <c r="F310" s="30">
        <v>2090.6999999999998</v>
      </c>
      <c r="H310" s="30">
        <v>2439.15</v>
      </c>
      <c r="I310" s="30">
        <v>2439.15</v>
      </c>
      <c r="J310" s="30">
        <v>2439.15</v>
      </c>
      <c r="K310" s="30">
        <v>2439.15</v>
      </c>
      <c r="L310" s="30">
        <v>2439.15</v>
      </c>
      <c r="N310" s="30">
        <v>2787.6</v>
      </c>
      <c r="O310" s="30">
        <v>2787.6</v>
      </c>
      <c r="P310" s="30">
        <v>2787.6</v>
      </c>
      <c r="Q310" s="30">
        <v>2787.6</v>
      </c>
      <c r="R310" s="30">
        <v>2787.6</v>
      </c>
      <c r="T310" s="30">
        <v>4181.3999999999996</v>
      </c>
      <c r="U310" s="30">
        <v>4181.3999999999996</v>
      </c>
      <c r="V310" s="30">
        <v>4181.3999999999996</v>
      </c>
      <c r="W310" s="30">
        <v>4181.3999999999996</v>
      </c>
      <c r="X310" s="30">
        <v>4181.3999999999996</v>
      </c>
    </row>
    <row r="311" spans="1:24" x14ac:dyDescent="0.25">
      <c r="A311" s="10" t="s">
        <v>69</v>
      </c>
      <c r="B311" s="30">
        <v>730.43695500000001</v>
      </c>
      <c r="C311" s="30">
        <v>730.43695500000001</v>
      </c>
      <c r="D311" s="30">
        <v>730.43695500000001</v>
      </c>
      <c r="E311" s="30">
        <v>730.43695500000001</v>
      </c>
      <c r="F311" s="30">
        <v>730.43695500000001</v>
      </c>
      <c r="H311" s="30">
        <v>852.17644749999999</v>
      </c>
      <c r="I311" s="30">
        <v>852.17644749999999</v>
      </c>
      <c r="J311" s="30">
        <v>852.17644749999999</v>
      </c>
      <c r="K311" s="30">
        <v>852.17644749999999</v>
      </c>
      <c r="L311" s="30">
        <v>852.17644749999999</v>
      </c>
      <c r="N311" s="30">
        <v>973.91593999999998</v>
      </c>
      <c r="O311" s="30">
        <v>973.91593999999998</v>
      </c>
      <c r="P311" s="30">
        <v>973.91593999999998</v>
      </c>
      <c r="Q311" s="30">
        <v>973.91593999999998</v>
      </c>
      <c r="R311" s="30">
        <v>973.91593999999998</v>
      </c>
      <c r="T311" s="30">
        <v>1460.87391</v>
      </c>
      <c r="U311" s="30">
        <v>1460.87391</v>
      </c>
      <c r="V311" s="30">
        <v>1460.87391</v>
      </c>
      <c r="W311" s="30">
        <v>1460.87391</v>
      </c>
      <c r="X311" s="30">
        <v>1460.87391</v>
      </c>
    </row>
    <row r="312" spans="1:24" x14ac:dyDescent="0.25">
      <c r="A312" s="10" t="s">
        <v>70</v>
      </c>
      <c r="B312" s="30">
        <v>2207.1177641851491</v>
      </c>
      <c r="C312" s="30">
        <v>2096.7618759759098</v>
      </c>
      <c r="D312" s="30">
        <v>1986.4059877666459</v>
      </c>
      <c r="E312" s="30">
        <v>1876.0500995573941</v>
      </c>
      <c r="F312" s="30">
        <v>1765.6942113481371</v>
      </c>
      <c r="H312" s="30">
        <v>2207.935366616824</v>
      </c>
      <c r="I312" s="30">
        <v>2097.5385982860039</v>
      </c>
      <c r="J312" s="30">
        <v>1987.1418299551681</v>
      </c>
      <c r="K312" s="30">
        <v>1876.7450616243379</v>
      </c>
      <c r="L312" s="30">
        <v>1766.3482932934969</v>
      </c>
      <c r="N312" s="30">
        <v>2207.9353666168308</v>
      </c>
      <c r="O312" s="30">
        <v>2097.5385982859948</v>
      </c>
      <c r="P312" s="30">
        <v>1987.1418299551531</v>
      </c>
      <c r="Q312" s="30">
        <v>1876.745061624312</v>
      </c>
      <c r="R312" s="30">
        <v>1766.3482932934669</v>
      </c>
      <c r="T312" s="30">
        <v>2208.7529690484798</v>
      </c>
      <c r="U312" s="30">
        <v>2098.3153205960621</v>
      </c>
      <c r="V312" s="30">
        <v>1987.8776721436379</v>
      </c>
      <c r="W312" s="30">
        <v>1877.4400236912179</v>
      </c>
      <c r="X312" s="30">
        <v>1767.002375238792</v>
      </c>
    </row>
    <row r="313" spans="1:24" x14ac:dyDescent="0.25">
      <c r="A313" s="10" t="s">
        <v>10</v>
      </c>
      <c r="B313" s="30">
        <v>40047.887127076458</v>
      </c>
      <c r="C313" s="30">
        <v>38045.492770722987</v>
      </c>
      <c r="D313" s="30">
        <v>36043.098414369037</v>
      </c>
      <c r="E313" s="30">
        <v>34040.704058015312</v>
      </c>
      <c r="F313" s="30">
        <v>32038.30970166151</v>
      </c>
      <c r="H313" s="30">
        <v>40062.722425142521</v>
      </c>
      <c r="I313" s="30">
        <v>38059.586303885779</v>
      </c>
      <c r="J313" s="30">
        <v>36056.450182628731</v>
      </c>
      <c r="K313" s="30">
        <v>34053.314061371828</v>
      </c>
      <c r="L313" s="30">
        <v>32050.1779401147</v>
      </c>
      <c r="N313" s="30">
        <v>40062.722425142638</v>
      </c>
      <c r="O313" s="30">
        <v>38059.586303885597</v>
      </c>
      <c r="P313" s="30">
        <v>36056.450182628461</v>
      </c>
      <c r="Q313" s="30">
        <v>34053.314061371348</v>
      </c>
      <c r="R313" s="30">
        <v>32050.17794011415</v>
      </c>
      <c r="T313" s="30">
        <v>40077.5577232082</v>
      </c>
      <c r="U313" s="30">
        <v>38073.679837047901</v>
      </c>
      <c r="V313" s="30">
        <v>36069.8019508875</v>
      </c>
      <c r="W313" s="30">
        <v>34065.924064727151</v>
      </c>
      <c r="X313" s="30">
        <v>32062.046178566699</v>
      </c>
    </row>
    <row r="314" spans="1:24" x14ac:dyDescent="0.25">
      <c r="A314" s="10" t="s">
        <v>26</v>
      </c>
      <c r="B314" s="30">
        <v>45075.9</v>
      </c>
      <c r="C314" s="30">
        <v>42963.199999999997</v>
      </c>
      <c r="D314" s="30">
        <v>40850.400000000001</v>
      </c>
      <c r="E314" s="30">
        <v>38737.699999999997</v>
      </c>
      <c r="F314" s="30">
        <v>36624.9</v>
      </c>
      <c r="H314" s="30">
        <v>45561.7</v>
      </c>
      <c r="I314" s="30">
        <v>43448.2</v>
      </c>
      <c r="J314" s="30">
        <v>41334.6</v>
      </c>
      <c r="K314" s="30">
        <v>39221.1</v>
      </c>
      <c r="L314" s="30">
        <v>37107.599999999999</v>
      </c>
      <c r="N314" s="30">
        <v>46031.9</v>
      </c>
      <c r="O314" s="30">
        <v>43918.3</v>
      </c>
      <c r="P314" s="30">
        <v>41804.800000000003</v>
      </c>
      <c r="Q314" s="30">
        <v>39691.300000000003</v>
      </c>
      <c r="R314" s="30">
        <v>37577.699999999997</v>
      </c>
      <c r="T314" s="30">
        <v>47928.1</v>
      </c>
      <c r="U314" s="30">
        <v>45813.8</v>
      </c>
      <c r="V314" s="30">
        <v>43699.5</v>
      </c>
      <c r="W314" s="30">
        <v>41585.199999999997</v>
      </c>
      <c r="X314" s="30">
        <v>39470.800000000003</v>
      </c>
    </row>
    <row r="316" spans="1:24" x14ac:dyDescent="0.25">
      <c r="A316" s="10" t="s">
        <v>215</v>
      </c>
      <c r="B316" s="10">
        <v>100</v>
      </c>
      <c r="C316" s="10">
        <v>95</v>
      </c>
      <c r="D316" s="10">
        <v>90</v>
      </c>
      <c r="E316" s="10">
        <v>85</v>
      </c>
      <c r="F316" s="10">
        <v>80</v>
      </c>
      <c r="G316" s="10" t="s">
        <v>216</v>
      </c>
      <c r="H316" s="10">
        <v>100</v>
      </c>
      <c r="I316" s="10">
        <v>95</v>
      </c>
      <c r="J316" s="10">
        <v>90</v>
      </c>
      <c r="K316" s="10">
        <v>85</v>
      </c>
      <c r="L316" s="10">
        <v>80</v>
      </c>
      <c r="M316" s="10" t="s">
        <v>217</v>
      </c>
      <c r="N316" s="10">
        <v>100</v>
      </c>
      <c r="O316" s="10">
        <v>95</v>
      </c>
      <c r="P316" s="10">
        <v>90</v>
      </c>
      <c r="Q316" s="10">
        <v>85</v>
      </c>
      <c r="R316" s="10">
        <v>80</v>
      </c>
      <c r="S316" s="10" t="s">
        <v>218</v>
      </c>
      <c r="T316" s="10">
        <v>100</v>
      </c>
      <c r="U316" s="10">
        <v>95</v>
      </c>
      <c r="V316" s="10">
        <v>90</v>
      </c>
      <c r="W316" s="10">
        <v>85</v>
      </c>
      <c r="X316" s="10">
        <v>80</v>
      </c>
    </row>
    <row r="317" spans="1:24" x14ac:dyDescent="0.25">
      <c r="A317" s="10" t="s">
        <v>22</v>
      </c>
      <c r="B317" s="30">
        <v>0</v>
      </c>
      <c r="C317" s="30">
        <v>0</v>
      </c>
      <c r="D317" s="30">
        <v>0</v>
      </c>
      <c r="E317" s="30">
        <v>0</v>
      </c>
      <c r="F317" s="30">
        <v>0</v>
      </c>
      <c r="H317" s="30">
        <v>0</v>
      </c>
      <c r="I317" s="30">
        <v>0</v>
      </c>
      <c r="J317" s="30">
        <v>0</v>
      </c>
      <c r="K317" s="30">
        <v>0</v>
      </c>
      <c r="L317" s="30">
        <v>0</v>
      </c>
      <c r="N317" s="30">
        <v>0</v>
      </c>
      <c r="O317" s="30">
        <v>0</v>
      </c>
      <c r="P317" s="30">
        <v>0</v>
      </c>
      <c r="Q317" s="30">
        <v>0</v>
      </c>
      <c r="R317" s="30">
        <v>0</v>
      </c>
      <c r="T317" s="30">
        <v>0</v>
      </c>
      <c r="U317" s="30">
        <v>0</v>
      </c>
      <c r="V317" s="30">
        <v>0</v>
      </c>
      <c r="W317" s="30">
        <v>0</v>
      </c>
      <c r="X317" s="30">
        <v>0</v>
      </c>
    </row>
    <row r="318" spans="1:24" x14ac:dyDescent="0.25">
      <c r="A318" s="10" t="s">
        <v>23</v>
      </c>
      <c r="B318" s="30">
        <v>0</v>
      </c>
      <c r="C318" s="30">
        <v>0</v>
      </c>
      <c r="D318" s="30">
        <v>0</v>
      </c>
      <c r="E318" s="30">
        <v>0</v>
      </c>
      <c r="F318" s="30">
        <v>0</v>
      </c>
      <c r="H318" s="30">
        <v>0</v>
      </c>
      <c r="I318" s="30">
        <v>0</v>
      </c>
      <c r="J318" s="30">
        <v>0</v>
      </c>
      <c r="K318" s="30">
        <v>0</v>
      </c>
      <c r="L318" s="30">
        <v>0</v>
      </c>
      <c r="N318" s="30">
        <v>0</v>
      </c>
      <c r="O318" s="30">
        <v>0</v>
      </c>
      <c r="P318" s="30">
        <v>0</v>
      </c>
      <c r="Q318" s="30">
        <v>0</v>
      </c>
      <c r="R318" s="30">
        <v>0</v>
      </c>
      <c r="T318" s="30">
        <v>0</v>
      </c>
      <c r="U318" s="30">
        <v>0</v>
      </c>
      <c r="V318" s="30">
        <v>0</v>
      </c>
      <c r="W318" s="30">
        <v>0</v>
      </c>
      <c r="X318" s="30">
        <v>0</v>
      </c>
    </row>
    <row r="319" spans="1:24" x14ac:dyDescent="0.25">
      <c r="A319" s="10" t="s">
        <v>24</v>
      </c>
      <c r="B319" s="30">
        <v>0</v>
      </c>
      <c r="C319" s="30">
        <v>0</v>
      </c>
      <c r="D319" s="30">
        <v>0</v>
      </c>
      <c r="E319" s="30">
        <v>0</v>
      </c>
      <c r="F319" s="30">
        <v>0</v>
      </c>
      <c r="H319" s="30">
        <v>0</v>
      </c>
      <c r="I319" s="30">
        <v>0</v>
      </c>
      <c r="J319" s="30">
        <v>0</v>
      </c>
      <c r="K319" s="30">
        <v>0</v>
      </c>
      <c r="L319" s="30">
        <v>0</v>
      </c>
      <c r="N319" s="30">
        <v>0</v>
      </c>
      <c r="O319" s="30">
        <v>0</v>
      </c>
      <c r="P319" s="30">
        <v>0</v>
      </c>
      <c r="Q319" s="30">
        <v>0</v>
      </c>
      <c r="R319" s="30">
        <v>0</v>
      </c>
      <c r="T319" s="30">
        <v>0</v>
      </c>
      <c r="U319" s="30">
        <v>0</v>
      </c>
      <c r="V319" s="30">
        <v>0</v>
      </c>
      <c r="W319" s="30">
        <v>0</v>
      </c>
      <c r="X319" s="30">
        <v>0</v>
      </c>
    </row>
    <row r="320" spans="1:24" x14ac:dyDescent="0.25">
      <c r="A320" s="10" t="s">
        <v>25</v>
      </c>
      <c r="B320" s="30">
        <v>6</v>
      </c>
      <c r="C320" s="30">
        <v>6</v>
      </c>
      <c r="D320" s="30">
        <v>6</v>
      </c>
      <c r="E320" s="30">
        <v>6</v>
      </c>
      <c r="F320" s="30">
        <v>6</v>
      </c>
      <c r="H320" s="30">
        <v>7</v>
      </c>
      <c r="I320" s="30">
        <v>7</v>
      </c>
      <c r="J320" s="30">
        <v>7</v>
      </c>
      <c r="K320" s="30">
        <v>7</v>
      </c>
      <c r="L320" s="30">
        <v>7</v>
      </c>
      <c r="N320" s="30">
        <v>8</v>
      </c>
      <c r="O320" s="30">
        <v>8</v>
      </c>
      <c r="P320" s="30">
        <v>8</v>
      </c>
      <c r="Q320" s="30">
        <v>8</v>
      </c>
      <c r="R320" s="30">
        <v>8</v>
      </c>
      <c r="T320" s="30">
        <v>12</v>
      </c>
      <c r="U320" s="30">
        <v>12</v>
      </c>
      <c r="V320" s="30">
        <v>12</v>
      </c>
      <c r="W320" s="30">
        <v>12</v>
      </c>
      <c r="X320" s="30">
        <v>12</v>
      </c>
    </row>
    <row r="321" spans="1:24" x14ac:dyDescent="0.25">
      <c r="A321" s="10" t="s">
        <v>64</v>
      </c>
      <c r="B321" s="30">
        <v>0</v>
      </c>
      <c r="C321" s="30">
        <v>0</v>
      </c>
      <c r="D321" s="30">
        <v>0</v>
      </c>
      <c r="E321" s="30">
        <v>0</v>
      </c>
      <c r="F321" s="30">
        <v>0</v>
      </c>
      <c r="H321" s="30">
        <v>0</v>
      </c>
      <c r="I321" s="30">
        <v>0</v>
      </c>
      <c r="J321" s="30">
        <v>0</v>
      </c>
      <c r="K321" s="30">
        <v>0</v>
      </c>
      <c r="L321" s="30">
        <v>0</v>
      </c>
      <c r="N321" s="30">
        <v>0</v>
      </c>
      <c r="O321" s="30">
        <v>0</v>
      </c>
      <c r="P321" s="30">
        <v>0</v>
      </c>
      <c r="Q321" s="30">
        <v>0</v>
      </c>
      <c r="R321" s="30">
        <v>0</v>
      </c>
      <c r="T321" s="30">
        <v>0</v>
      </c>
      <c r="U321" s="30">
        <v>0</v>
      </c>
      <c r="V321" s="30">
        <v>0</v>
      </c>
      <c r="W321" s="30">
        <v>0</v>
      </c>
      <c r="X321" s="30">
        <v>0</v>
      </c>
    </row>
    <row r="322" spans="1:24" x14ac:dyDescent="0.25">
      <c r="A322" s="10" t="s">
        <v>65</v>
      </c>
      <c r="B322" s="30">
        <v>0</v>
      </c>
      <c r="C322" s="30">
        <v>0</v>
      </c>
      <c r="D322" s="30">
        <v>0</v>
      </c>
      <c r="E322" s="30">
        <v>0</v>
      </c>
      <c r="F322" s="30">
        <v>0</v>
      </c>
      <c r="H322" s="30">
        <v>0</v>
      </c>
      <c r="I322" s="30">
        <v>0</v>
      </c>
      <c r="J322" s="30">
        <v>0</v>
      </c>
      <c r="K322" s="30">
        <v>0</v>
      </c>
      <c r="L322" s="30">
        <v>0</v>
      </c>
      <c r="N322" s="30">
        <v>0</v>
      </c>
      <c r="O322" s="30">
        <v>0</v>
      </c>
      <c r="P322" s="30">
        <v>0</v>
      </c>
      <c r="Q322" s="30">
        <v>0</v>
      </c>
      <c r="R322" s="30">
        <v>0</v>
      </c>
      <c r="T322" s="30">
        <v>0</v>
      </c>
      <c r="U322" s="30">
        <v>0</v>
      </c>
      <c r="V322" s="30">
        <v>0</v>
      </c>
      <c r="W322" s="30">
        <v>0</v>
      </c>
      <c r="X322" s="30">
        <v>0</v>
      </c>
    </row>
    <row r="323" spans="1:24" x14ac:dyDescent="0.25">
      <c r="A323" s="10" t="s">
        <v>66</v>
      </c>
      <c r="B323" s="30">
        <v>0</v>
      </c>
      <c r="C323" s="30">
        <v>0</v>
      </c>
      <c r="D323" s="30">
        <v>0</v>
      </c>
      <c r="E323" s="30">
        <v>0</v>
      </c>
      <c r="F323" s="30">
        <v>0</v>
      </c>
      <c r="H323" s="30">
        <v>0</v>
      </c>
      <c r="I323" s="30">
        <v>0</v>
      </c>
      <c r="J323" s="30">
        <v>0</v>
      </c>
      <c r="K323" s="30">
        <v>0</v>
      </c>
      <c r="L323" s="30">
        <v>0</v>
      </c>
      <c r="N323" s="30">
        <v>0</v>
      </c>
      <c r="O323" s="30">
        <v>0</v>
      </c>
      <c r="P323" s="30">
        <v>0</v>
      </c>
      <c r="Q323" s="30">
        <v>0</v>
      </c>
      <c r="R323" s="30">
        <v>0</v>
      </c>
      <c r="T323" s="30">
        <v>0</v>
      </c>
      <c r="U323" s="30">
        <v>0</v>
      </c>
      <c r="V323" s="30">
        <v>0</v>
      </c>
      <c r="W323" s="30">
        <v>0</v>
      </c>
      <c r="X323" s="30">
        <v>0</v>
      </c>
    </row>
    <row r="324" spans="1:24" x14ac:dyDescent="0.25">
      <c r="A324" s="10" t="s">
        <v>67</v>
      </c>
      <c r="B324" s="30">
        <v>0</v>
      </c>
      <c r="C324" s="30">
        <v>0</v>
      </c>
      <c r="D324" s="30">
        <v>0</v>
      </c>
      <c r="E324" s="30">
        <v>0</v>
      </c>
      <c r="F324" s="30">
        <v>0</v>
      </c>
      <c r="H324" s="30">
        <v>0</v>
      </c>
      <c r="I324" s="30">
        <v>0</v>
      </c>
      <c r="J324" s="30">
        <v>0</v>
      </c>
      <c r="K324" s="30">
        <v>0</v>
      </c>
      <c r="L324" s="30">
        <v>0</v>
      </c>
      <c r="N324" s="30">
        <v>0</v>
      </c>
      <c r="O324" s="30">
        <v>0</v>
      </c>
      <c r="P324" s="30">
        <v>0</v>
      </c>
      <c r="Q324" s="30">
        <v>0</v>
      </c>
      <c r="R324" s="30">
        <v>0</v>
      </c>
      <c r="T324" s="30">
        <v>0</v>
      </c>
      <c r="U324" s="30">
        <v>0</v>
      </c>
      <c r="V324" s="30">
        <v>0</v>
      </c>
      <c r="W324" s="30">
        <v>0</v>
      </c>
      <c r="X324" s="30">
        <v>0</v>
      </c>
    </row>
    <row r="325" spans="1:24" x14ac:dyDescent="0.25">
      <c r="A325" s="10" t="s">
        <v>68</v>
      </c>
      <c r="B325" s="30">
        <v>2090.6999999999998</v>
      </c>
      <c r="C325" s="30">
        <v>2090.6999999999998</v>
      </c>
      <c r="D325" s="30">
        <v>2090.6999999999998</v>
      </c>
      <c r="E325" s="30">
        <v>2090.6999999999998</v>
      </c>
      <c r="F325" s="30">
        <v>2090.6999999999998</v>
      </c>
      <c r="H325" s="30">
        <v>2439.15</v>
      </c>
      <c r="I325" s="30">
        <v>2439.15</v>
      </c>
      <c r="J325" s="30">
        <v>2439.15</v>
      </c>
      <c r="K325" s="30">
        <v>2439.15</v>
      </c>
      <c r="L325" s="30">
        <v>2439.15</v>
      </c>
      <c r="N325" s="30">
        <v>2787.6</v>
      </c>
      <c r="O325" s="30">
        <v>2787.6</v>
      </c>
      <c r="P325" s="30">
        <v>2787.6</v>
      </c>
      <c r="Q325" s="30">
        <v>2787.6</v>
      </c>
      <c r="R325" s="30">
        <v>2787.6</v>
      </c>
      <c r="T325" s="30">
        <v>4181.3999999999996</v>
      </c>
      <c r="U325" s="30">
        <v>4181.3999999999996</v>
      </c>
      <c r="V325" s="30">
        <v>4181.3999999999996</v>
      </c>
      <c r="W325" s="30">
        <v>4181.3999999999996</v>
      </c>
      <c r="X325" s="30">
        <v>4181.3999999999996</v>
      </c>
    </row>
    <row r="326" spans="1:24" x14ac:dyDescent="0.25">
      <c r="A326" s="10" t="s">
        <v>69</v>
      </c>
      <c r="B326" s="30">
        <v>730.43695500000001</v>
      </c>
      <c r="C326" s="30">
        <v>730.43695500000001</v>
      </c>
      <c r="D326" s="30">
        <v>730.43695500000001</v>
      </c>
      <c r="E326" s="30">
        <v>730.43695500000001</v>
      </c>
      <c r="F326" s="30">
        <v>730.43695500000001</v>
      </c>
      <c r="H326" s="30">
        <v>852.17644749999999</v>
      </c>
      <c r="I326" s="30">
        <v>852.17644749999999</v>
      </c>
      <c r="J326" s="30">
        <v>852.17644749999999</v>
      </c>
      <c r="K326" s="30">
        <v>852.17644749999999</v>
      </c>
      <c r="L326" s="30">
        <v>852.17644749999999</v>
      </c>
      <c r="N326" s="30">
        <v>973.91593999999998</v>
      </c>
      <c r="O326" s="30">
        <v>973.91593999999998</v>
      </c>
      <c r="P326" s="30">
        <v>973.91593999999998</v>
      </c>
      <c r="Q326" s="30">
        <v>973.91593999999998</v>
      </c>
      <c r="R326" s="30">
        <v>973.91593999999998</v>
      </c>
      <c r="T326" s="30">
        <v>1460.87391</v>
      </c>
      <c r="U326" s="30">
        <v>1460.87391</v>
      </c>
      <c r="V326" s="30">
        <v>1460.87391</v>
      </c>
      <c r="W326" s="30">
        <v>1460.87391</v>
      </c>
      <c r="X326" s="30">
        <v>1460.87391</v>
      </c>
    </row>
    <row r="327" spans="1:24" x14ac:dyDescent="0.25">
      <c r="A327" s="10" t="s">
        <v>70</v>
      </c>
      <c r="B327" s="30">
        <v>2207.1177641851491</v>
      </c>
      <c r="C327" s="30">
        <v>2096.7618759759011</v>
      </c>
      <c r="D327" s="30">
        <v>1986.4059877666491</v>
      </c>
      <c r="E327" s="30">
        <v>1876.050099557395</v>
      </c>
      <c r="F327" s="30">
        <v>1765.6942113481391</v>
      </c>
      <c r="H327" s="30">
        <v>2207.935366616824</v>
      </c>
      <c r="I327" s="30">
        <v>2097.5385982859948</v>
      </c>
      <c r="J327" s="30">
        <v>1987.1418299551681</v>
      </c>
      <c r="K327" s="30">
        <v>1876.745061624335</v>
      </c>
      <c r="L327" s="30">
        <v>1766.3482932934969</v>
      </c>
      <c r="N327" s="30">
        <v>2207.9353666168308</v>
      </c>
      <c r="O327" s="30">
        <v>2097.538598285993</v>
      </c>
      <c r="P327" s="30">
        <v>1987.1418299551531</v>
      </c>
      <c r="Q327" s="30">
        <v>1876.745061624312</v>
      </c>
      <c r="R327" s="30">
        <v>1766.3482932934669</v>
      </c>
      <c r="T327" s="30">
        <v>2208.7529690484798</v>
      </c>
      <c r="U327" s="30">
        <v>2098.3153205960598</v>
      </c>
      <c r="V327" s="30">
        <v>1987.8776721436391</v>
      </c>
      <c r="W327" s="30">
        <v>1877.4400236912179</v>
      </c>
      <c r="X327" s="30">
        <v>1767.002375238791</v>
      </c>
    </row>
    <row r="328" spans="1:24" x14ac:dyDescent="0.25">
      <c r="A328" s="10" t="s">
        <v>10</v>
      </c>
      <c r="B328" s="30">
        <v>32766.453103971649</v>
      </c>
      <c r="C328" s="30">
        <v>31128.130448773201</v>
      </c>
      <c r="D328" s="30">
        <v>29489.807793574721</v>
      </c>
      <c r="E328" s="30">
        <v>27851.485138376171</v>
      </c>
      <c r="F328" s="30">
        <v>26213.162483177621</v>
      </c>
      <c r="H328" s="30">
        <v>32778.591075116601</v>
      </c>
      <c r="I328" s="30">
        <v>31139.66152136094</v>
      </c>
      <c r="J328" s="30">
        <v>29500.73196760533</v>
      </c>
      <c r="K328" s="30">
        <v>27861.802413849611</v>
      </c>
      <c r="L328" s="30">
        <v>26222.872860093841</v>
      </c>
      <c r="N328" s="30">
        <v>32778.591075116703</v>
      </c>
      <c r="O328" s="30">
        <v>31139.661521360911</v>
      </c>
      <c r="P328" s="30">
        <v>29500.731967605101</v>
      </c>
      <c r="Q328" s="30">
        <v>27861.80241384928</v>
      </c>
      <c r="R328" s="30">
        <v>26222.87286009339</v>
      </c>
      <c r="T328" s="30">
        <v>32790.729046261258</v>
      </c>
      <c r="U328" s="30">
        <v>31151.19259394825</v>
      </c>
      <c r="V328" s="30">
        <v>29511.656141635231</v>
      </c>
      <c r="W328" s="30">
        <v>27872.119689322211</v>
      </c>
      <c r="X328" s="30">
        <v>26232.583237009108</v>
      </c>
    </row>
    <row r="329" spans="1:24" x14ac:dyDescent="0.25">
      <c r="A329" s="10" t="s">
        <v>26</v>
      </c>
      <c r="B329" s="30">
        <v>37794.5</v>
      </c>
      <c r="C329" s="30">
        <v>36045.800000000003</v>
      </c>
      <c r="D329" s="30">
        <v>34297.1</v>
      </c>
      <c r="E329" s="30">
        <v>32548.400000000001</v>
      </c>
      <c r="F329" s="30">
        <v>30799.8</v>
      </c>
      <c r="H329" s="30">
        <v>38277.599999999999</v>
      </c>
      <c r="I329" s="30">
        <v>36528.199999999997</v>
      </c>
      <c r="J329" s="30">
        <v>34778.9</v>
      </c>
      <c r="K329" s="30">
        <v>33029.599999999999</v>
      </c>
      <c r="L329" s="30">
        <v>31280.3</v>
      </c>
      <c r="N329" s="30">
        <v>38747.699999999997</v>
      </c>
      <c r="O329" s="30">
        <v>36998.400000000001</v>
      </c>
      <c r="P329" s="30">
        <v>35249.1</v>
      </c>
      <c r="Q329" s="30">
        <v>33499.699999999997</v>
      </c>
      <c r="R329" s="30">
        <v>31750.400000000001</v>
      </c>
      <c r="T329" s="30">
        <v>40641.300000000003</v>
      </c>
      <c r="U329" s="30">
        <v>38891.300000000003</v>
      </c>
      <c r="V329" s="30">
        <v>37141.300000000003</v>
      </c>
      <c r="W329" s="30">
        <v>35391.4</v>
      </c>
      <c r="X329" s="30">
        <v>33641.4</v>
      </c>
    </row>
    <row r="331" spans="1:24" x14ac:dyDescent="0.25">
      <c r="A331" s="10" t="s">
        <v>219</v>
      </c>
      <c r="B331" s="10">
        <v>100</v>
      </c>
      <c r="C331" s="10">
        <v>95</v>
      </c>
      <c r="D331" s="10">
        <v>90</v>
      </c>
      <c r="E331" s="10">
        <v>85</v>
      </c>
      <c r="F331" s="10">
        <v>80</v>
      </c>
      <c r="G331" s="10" t="s">
        <v>220</v>
      </c>
      <c r="H331" s="10">
        <v>100</v>
      </c>
      <c r="I331" s="10">
        <v>95</v>
      </c>
      <c r="J331" s="10">
        <v>90</v>
      </c>
      <c r="K331" s="10">
        <v>85</v>
      </c>
      <c r="L331" s="10">
        <v>80</v>
      </c>
      <c r="M331" s="10" t="s">
        <v>221</v>
      </c>
      <c r="N331" s="10">
        <v>100</v>
      </c>
      <c r="O331" s="10">
        <v>95</v>
      </c>
      <c r="P331" s="10">
        <v>90</v>
      </c>
      <c r="Q331" s="10">
        <v>85</v>
      </c>
      <c r="R331" s="10">
        <v>80</v>
      </c>
      <c r="S331" s="10" t="s">
        <v>222</v>
      </c>
      <c r="T331" s="10">
        <v>100</v>
      </c>
      <c r="U331" s="10">
        <v>95</v>
      </c>
      <c r="V331" s="10">
        <v>90</v>
      </c>
      <c r="W331" s="10">
        <v>85</v>
      </c>
      <c r="X331" s="10">
        <v>80</v>
      </c>
    </row>
    <row r="332" spans="1:24" x14ac:dyDescent="0.25">
      <c r="A332" s="10" t="s">
        <v>22</v>
      </c>
      <c r="B332" s="30">
        <v>33.811999999999998</v>
      </c>
      <c r="C332" s="30">
        <v>23.29</v>
      </c>
      <c r="D332" s="30">
        <v>18.690000000000001</v>
      </c>
      <c r="E332" s="30">
        <v>17.026</v>
      </c>
      <c r="F332" s="30">
        <v>15.493</v>
      </c>
      <c r="H332" s="30">
        <v>35.64</v>
      </c>
      <c r="I332" s="30">
        <v>24.288</v>
      </c>
      <c r="J332" s="30">
        <v>19.352</v>
      </c>
      <c r="K332" s="30">
        <v>17.369</v>
      </c>
      <c r="L332" s="30">
        <v>16.151</v>
      </c>
      <c r="N332" s="30">
        <v>35.576000000000001</v>
      </c>
      <c r="O332" s="30">
        <v>24.273</v>
      </c>
      <c r="P332" s="30">
        <v>19.718</v>
      </c>
      <c r="Q332" s="30">
        <v>17.622</v>
      </c>
      <c r="R332" s="30">
        <v>16.260000000000002</v>
      </c>
      <c r="T332" s="30">
        <v>36.363</v>
      </c>
      <c r="U332" s="30">
        <v>24.634</v>
      </c>
      <c r="V332" s="30">
        <v>20.791</v>
      </c>
      <c r="W332" s="30">
        <v>18.78</v>
      </c>
      <c r="X332" s="30">
        <v>17.084</v>
      </c>
    </row>
    <row r="333" spans="1:24" x14ac:dyDescent="0.25">
      <c r="A333" s="10" t="s">
        <v>23</v>
      </c>
      <c r="B333" s="30">
        <v>4.76</v>
      </c>
      <c r="C333" s="30">
        <v>4.76</v>
      </c>
      <c r="D333" s="30">
        <v>4.76</v>
      </c>
      <c r="E333" s="30">
        <v>3.7959999999999998</v>
      </c>
      <c r="F333" s="30">
        <v>3.173</v>
      </c>
      <c r="H333" s="30">
        <v>6.077</v>
      </c>
      <c r="I333" s="30">
        <v>5.83</v>
      </c>
      <c r="J333" s="30">
        <v>5.6509999999999998</v>
      </c>
      <c r="K333" s="30">
        <v>4.9329999999999998</v>
      </c>
      <c r="L333" s="30">
        <v>4.3490000000000002</v>
      </c>
      <c r="N333" s="30">
        <v>6.78</v>
      </c>
      <c r="O333" s="30">
        <v>6.78</v>
      </c>
      <c r="P333" s="30">
        <v>6.3159999999999998</v>
      </c>
      <c r="Q333" s="30">
        <v>5.5739999999999998</v>
      </c>
      <c r="R333" s="30">
        <v>4.8579999999999997</v>
      </c>
      <c r="T333" s="30">
        <v>10.62</v>
      </c>
      <c r="U333" s="30">
        <v>10.62</v>
      </c>
      <c r="V333" s="30">
        <v>9.4169999999999998</v>
      </c>
      <c r="W333" s="30">
        <v>7.8490000000000002</v>
      </c>
      <c r="X333" s="30">
        <v>6.8780000000000001</v>
      </c>
    </row>
    <row r="334" spans="1:24" x14ac:dyDescent="0.25">
      <c r="A334" s="10" t="s">
        <v>24</v>
      </c>
      <c r="B334" s="30">
        <v>132.203</v>
      </c>
      <c r="C334" s="30">
        <v>34.078000000000003</v>
      </c>
      <c r="D334" s="30">
        <v>32.591999999999999</v>
      </c>
      <c r="E334" s="30">
        <v>29.635999999999999</v>
      </c>
      <c r="F334" s="30">
        <v>26.606000000000002</v>
      </c>
      <c r="H334" s="30">
        <v>146.971</v>
      </c>
      <c r="I334" s="30">
        <v>48.542999999999999</v>
      </c>
      <c r="J334" s="30">
        <v>47.966999999999999</v>
      </c>
      <c r="K334" s="30">
        <v>45.564999999999998</v>
      </c>
      <c r="L334" s="30">
        <v>41.582000000000001</v>
      </c>
      <c r="N334" s="30">
        <v>149.63</v>
      </c>
      <c r="O334" s="30">
        <v>50.686</v>
      </c>
      <c r="P334" s="30">
        <v>49.664000000000001</v>
      </c>
      <c r="Q334" s="30">
        <v>47.256</v>
      </c>
      <c r="R334" s="30">
        <v>43.707000000000001</v>
      </c>
      <c r="T334" s="30">
        <v>158.45699999999999</v>
      </c>
      <c r="U334" s="30">
        <v>58.228999999999999</v>
      </c>
      <c r="V334" s="30">
        <v>56.198</v>
      </c>
      <c r="W334" s="30">
        <v>53.253</v>
      </c>
      <c r="X334" s="30">
        <v>50.017000000000003</v>
      </c>
    </row>
    <row r="335" spans="1:24" x14ac:dyDescent="0.25">
      <c r="A335" s="10" t="s">
        <v>25</v>
      </c>
      <c r="B335" s="30">
        <v>0</v>
      </c>
      <c r="C335" s="30">
        <v>0</v>
      </c>
      <c r="D335" s="30">
        <v>0</v>
      </c>
      <c r="E335" s="30">
        <v>0</v>
      </c>
      <c r="F335" s="30">
        <v>0</v>
      </c>
      <c r="H335" s="30">
        <v>0</v>
      </c>
      <c r="I335" s="30">
        <v>0</v>
      </c>
      <c r="J335" s="30">
        <v>0</v>
      </c>
      <c r="K335" s="30">
        <v>0</v>
      </c>
      <c r="L335" s="30">
        <v>0</v>
      </c>
      <c r="N335" s="30">
        <v>0</v>
      </c>
      <c r="O335" s="30">
        <v>0</v>
      </c>
      <c r="P335" s="30">
        <v>0</v>
      </c>
      <c r="Q335" s="30">
        <v>0</v>
      </c>
      <c r="R335" s="30">
        <v>0</v>
      </c>
      <c r="T335" s="30">
        <v>0</v>
      </c>
      <c r="U335" s="30">
        <v>0</v>
      </c>
      <c r="V335" s="30">
        <v>0</v>
      </c>
      <c r="W335" s="30">
        <v>0</v>
      </c>
      <c r="X335" s="30">
        <v>0</v>
      </c>
    </row>
    <row r="336" spans="1:24" x14ac:dyDescent="0.25">
      <c r="A336" s="10" t="s">
        <v>64</v>
      </c>
      <c r="B336" s="30">
        <v>74386.84</v>
      </c>
      <c r="C336" s="30">
        <v>51238.66</v>
      </c>
      <c r="D336" s="30">
        <v>41117.339999999997</v>
      </c>
      <c r="E336" s="30">
        <v>37458.300000000003</v>
      </c>
      <c r="F336" s="30">
        <v>34085.040000000001</v>
      </c>
      <c r="H336" s="30">
        <v>78408</v>
      </c>
      <c r="I336" s="30">
        <v>53432.94</v>
      </c>
      <c r="J336" s="30">
        <v>42575.06</v>
      </c>
      <c r="K336" s="30">
        <v>38211.800000000003</v>
      </c>
      <c r="L336" s="30">
        <v>35532.86</v>
      </c>
      <c r="N336" s="30">
        <v>78267.64</v>
      </c>
      <c r="O336" s="30">
        <v>53400.600000000013</v>
      </c>
      <c r="P336" s="30">
        <v>43378.94</v>
      </c>
      <c r="Q336" s="30">
        <v>38768.620000000003</v>
      </c>
      <c r="R336" s="30">
        <v>35772.44</v>
      </c>
      <c r="T336" s="30">
        <v>79999.48</v>
      </c>
      <c r="U336" s="30">
        <v>54195.9</v>
      </c>
      <c r="V336" s="30">
        <v>45740.2</v>
      </c>
      <c r="W336" s="30">
        <v>41315.339999999997</v>
      </c>
      <c r="X336" s="30">
        <v>37585.899999999987</v>
      </c>
    </row>
    <row r="337" spans="1:24" x14ac:dyDescent="0.25">
      <c r="A337" s="10" t="s">
        <v>65</v>
      </c>
      <c r="B337" s="30">
        <v>7244.6529202229594</v>
      </c>
      <c r="C337" s="30">
        <v>4990.2147718240394</v>
      </c>
      <c r="D337" s="30">
        <v>4004.4832836399601</v>
      </c>
      <c r="E337" s="30">
        <v>3648.1235455301999</v>
      </c>
      <c r="F337" s="30">
        <v>3319.5963771537599</v>
      </c>
      <c r="H337" s="30">
        <v>7636.2801023520014</v>
      </c>
      <c r="I337" s="30">
        <v>5203.9191987063596</v>
      </c>
      <c r="J337" s="30">
        <v>4146.4529580456401</v>
      </c>
      <c r="K337" s="30">
        <v>3721.5081116092001</v>
      </c>
      <c r="L337" s="30">
        <v>3460.6018747788398</v>
      </c>
      <c r="N337" s="30">
        <v>7622.6102182181603</v>
      </c>
      <c r="O337" s="30">
        <v>5200.7695545564011</v>
      </c>
      <c r="P337" s="30">
        <v>4224.7441126303602</v>
      </c>
      <c r="Q337" s="30">
        <v>3775.7376989802801</v>
      </c>
      <c r="R337" s="30">
        <v>3483.9349528693601</v>
      </c>
      <c r="T337" s="30">
        <v>7791.2768763711192</v>
      </c>
      <c r="U337" s="30">
        <v>5278.2250892645998</v>
      </c>
      <c r="V337" s="30">
        <v>4454.7109878787996</v>
      </c>
      <c r="W337" s="30">
        <v>4023.76681925196</v>
      </c>
      <c r="X337" s="30">
        <v>3660.5507129245998</v>
      </c>
    </row>
    <row r="338" spans="1:24" x14ac:dyDescent="0.25">
      <c r="A338" s="10" t="s">
        <v>66</v>
      </c>
      <c r="B338" s="30">
        <v>95547.577147277814</v>
      </c>
      <c r="C338" s="30">
        <v>29154.44263327782</v>
      </c>
      <c r="D338" s="30">
        <v>28148.511679277821</v>
      </c>
      <c r="E338" s="30">
        <v>24914.172367243631</v>
      </c>
      <c r="F338" s="30">
        <v>22065.738918670981</v>
      </c>
      <c r="H338" s="30">
        <v>107227.2546874228</v>
      </c>
      <c r="I338" s="30">
        <v>40312.474918407948</v>
      </c>
      <c r="J338" s="30">
        <v>39692.771761622731</v>
      </c>
      <c r="K338" s="30">
        <v>37148.542543476928</v>
      </c>
      <c r="L338" s="30">
        <v>33705.448138577704</v>
      </c>
      <c r="N338" s="30">
        <v>109926.15452599651</v>
      </c>
      <c r="O338" s="30">
        <v>42978.462259996551</v>
      </c>
      <c r="P338" s="30">
        <v>41693.389804354767</v>
      </c>
      <c r="Q338" s="30">
        <v>39113.148263041898</v>
      </c>
      <c r="R338" s="30">
        <v>35794.385860306589</v>
      </c>
      <c r="T338" s="30">
        <v>120816.769985145</v>
      </c>
      <c r="U338" s="30">
        <v>53000.229977145049</v>
      </c>
      <c r="V338" s="30">
        <v>50085.21598447852</v>
      </c>
      <c r="W338" s="30">
        <v>46084.272862325401</v>
      </c>
      <c r="X338" s="30">
        <v>42652.006925618902</v>
      </c>
    </row>
    <row r="339" spans="1:24" x14ac:dyDescent="0.25">
      <c r="A339" s="10" t="s">
        <v>67</v>
      </c>
      <c r="B339" s="30">
        <v>19313.191352373</v>
      </c>
      <c r="C339" s="30">
        <v>4978.4099367152994</v>
      </c>
      <c r="D339" s="30">
        <v>4761.2218125156014</v>
      </c>
      <c r="E339" s="30">
        <v>4329.4313109369004</v>
      </c>
      <c r="F339" s="30">
        <v>3886.7572987286999</v>
      </c>
      <c r="H339" s="30">
        <v>21470.609942661002</v>
      </c>
      <c r="I339" s="30">
        <v>7091.5056125739002</v>
      </c>
      <c r="J339" s="30">
        <v>7007.3154491406003</v>
      </c>
      <c r="K339" s="30">
        <v>6656.5304058714</v>
      </c>
      <c r="L339" s="30">
        <v>6074.6497187792993</v>
      </c>
      <c r="N339" s="30">
        <v>21859.056315329999</v>
      </c>
      <c r="O339" s="30">
        <v>7404.5416740086994</v>
      </c>
      <c r="P339" s="30">
        <v>7255.2841866239996</v>
      </c>
      <c r="Q339" s="30">
        <v>6903.4765316178</v>
      </c>
      <c r="R339" s="30">
        <v>6385.0269896978998</v>
      </c>
      <c r="T339" s="30">
        <v>23148.569715687001</v>
      </c>
      <c r="U339" s="30">
        <v>8506.4642555825994</v>
      </c>
      <c r="V339" s="30">
        <v>8209.8045906788993</v>
      </c>
      <c r="W339" s="30">
        <v>7779.5772241839004</v>
      </c>
      <c r="X339" s="30">
        <v>7306.8530356469992</v>
      </c>
    </row>
    <row r="340" spans="1:24" x14ac:dyDescent="0.25">
      <c r="A340" s="10" t="s">
        <v>68</v>
      </c>
      <c r="B340" s="30">
        <v>0</v>
      </c>
      <c r="C340" s="30">
        <v>0</v>
      </c>
      <c r="D340" s="30">
        <v>0</v>
      </c>
      <c r="E340" s="30">
        <v>0</v>
      </c>
      <c r="F340" s="30">
        <v>0</v>
      </c>
      <c r="H340" s="30">
        <v>0</v>
      </c>
      <c r="I340" s="30">
        <v>0</v>
      </c>
      <c r="J340" s="30">
        <v>0</v>
      </c>
      <c r="K340" s="30">
        <v>0</v>
      </c>
      <c r="L340" s="30">
        <v>0</v>
      </c>
      <c r="N340" s="30">
        <v>0</v>
      </c>
      <c r="O340" s="30">
        <v>0</v>
      </c>
      <c r="P340" s="30">
        <v>0</v>
      </c>
      <c r="Q340" s="30">
        <v>0</v>
      </c>
      <c r="R340" s="30">
        <v>0</v>
      </c>
      <c r="T340" s="30">
        <v>0</v>
      </c>
      <c r="U340" s="30">
        <v>0</v>
      </c>
      <c r="V340" s="30">
        <v>0</v>
      </c>
      <c r="W340" s="30">
        <v>0</v>
      </c>
      <c r="X340" s="30">
        <v>0</v>
      </c>
    </row>
    <row r="341" spans="1:24" x14ac:dyDescent="0.25">
      <c r="A341" s="10" t="s">
        <v>69</v>
      </c>
      <c r="B341" s="30">
        <v>0</v>
      </c>
      <c r="C341" s="30">
        <v>0</v>
      </c>
      <c r="D341" s="30">
        <v>0</v>
      </c>
      <c r="E341" s="30">
        <v>0</v>
      </c>
      <c r="F341" s="30">
        <v>0</v>
      </c>
      <c r="H341" s="30">
        <v>0</v>
      </c>
      <c r="I341" s="30">
        <v>0</v>
      </c>
      <c r="J341" s="30">
        <v>0</v>
      </c>
      <c r="K341" s="30">
        <v>0</v>
      </c>
      <c r="L341" s="30">
        <v>0</v>
      </c>
      <c r="N341" s="30">
        <v>0</v>
      </c>
      <c r="O341" s="30">
        <v>0</v>
      </c>
      <c r="P341" s="30">
        <v>0</v>
      </c>
      <c r="Q341" s="30">
        <v>0</v>
      </c>
      <c r="R341" s="30">
        <v>0</v>
      </c>
      <c r="T341" s="30">
        <v>0</v>
      </c>
      <c r="U341" s="30">
        <v>0</v>
      </c>
      <c r="V341" s="30">
        <v>0</v>
      </c>
      <c r="W341" s="30">
        <v>0</v>
      </c>
      <c r="X341" s="30">
        <v>0</v>
      </c>
    </row>
    <row r="342" spans="1:24" x14ac:dyDescent="0.25">
      <c r="A342" s="10" t="s">
        <v>70</v>
      </c>
      <c r="B342" s="30">
        <v>0</v>
      </c>
      <c r="C342" s="30">
        <v>0</v>
      </c>
      <c r="D342" s="30">
        <v>0</v>
      </c>
      <c r="E342" s="30">
        <v>0</v>
      </c>
      <c r="F342" s="30">
        <v>0</v>
      </c>
      <c r="H342" s="30">
        <v>0</v>
      </c>
      <c r="I342" s="30">
        <v>0</v>
      </c>
      <c r="J342" s="30">
        <v>0</v>
      </c>
      <c r="K342" s="30">
        <v>0</v>
      </c>
      <c r="L342" s="30">
        <v>0</v>
      </c>
      <c r="N342" s="30">
        <v>0</v>
      </c>
      <c r="O342" s="30">
        <v>0</v>
      </c>
      <c r="P342" s="30">
        <v>0</v>
      </c>
      <c r="Q342" s="30">
        <v>0</v>
      </c>
      <c r="R342" s="30">
        <v>0</v>
      </c>
      <c r="T342" s="30">
        <v>0</v>
      </c>
      <c r="U342" s="30">
        <v>0</v>
      </c>
      <c r="V342" s="30">
        <v>0</v>
      </c>
      <c r="W342" s="30">
        <v>0</v>
      </c>
      <c r="X342" s="30">
        <v>0</v>
      </c>
    </row>
    <row r="343" spans="1:24" x14ac:dyDescent="0.25">
      <c r="A343" s="10" t="s">
        <v>10</v>
      </c>
      <c r="B343" s="30">
        <v>0</v>
      </c>
      <c r="C343" s="30">
        <v>0</v>
      </c>
      <c r="D343" s="30">
        <v>0</v>
      </c>
      <c r="E343" s="30">
        <v>0</v>
      </c>
      <c r="F343" s="30">
        <v>0</v>
      </c>
      <c r="H343" s="30">
        <v>0</v>
      </c>
      <c r="I343" s="30">
        <v>0</v>
      </c>
      <c r="J343" s="30">
        <v>0</v>
      </c>
      <c r="K343" s="30">
        <v>0</v>
      </c>
      <c r="L343" s="30">
        <v>0</v>
      </c>
      <c r="N343" s="30">
        <v>0</v>
      </c>
      <c r="O343" s="30">
        <v>0</v>
      </c>
      <c r="P343" s="30">
        <v>0</v>
      </c>
      <c r="Q343" s="30">
        <v>0</v>
      </c>
      <c r="R343" s="30">
        <v>0</v>
      </c>
      <c r="T343" s="30">
        <v>0</v>
      </c>
      <c r="U343" s="30">
        <v>0</v>
      </c>
      <c r="V343" s="30">
        <v>0</v>
      </c>
      <c r="W343" s="30">
        <v>0</v>
      </c>
      <c r="X343" s="30">
        <v>0</v>
      </c>
    </row>
    <row r="344" spans="1:24" x14ac:dyDescent="0.25">
      <c r="A344" s="10" t="s">
        <v>26</v>
      </c>
      <c r="B344" s="30">
        <v>196494</v>
      </c>
      <c r="C344" s="30">
        <v>90362.7</v>
      </c>
      <c r="D344" s="30">
        <v>78032.2</v>
      </c>
      <c r="E344" s="30">
        <v>70350.8</v>
      </c>
      <c r="F344" s="30">
        <v>63357.8</v>
      </c>
      <c r="H344" s="30">
        <v>214743</v>
      </c>
      <c r="I344" s="30">
        <v>106042</v>
      </c>
      <c r="J344" s="30">
        <v>93422.2</v>
      </c>
      <c r="K344" s="30">
        <v>85739</v>
      </c>
      <c r="L344" s="30">
        <v>78774.3</v>
      </c>
      <c r="N344" s="30">
        <v>217677</v>
      </c>
      <c r="O344" s="30">
        <v>108985</v>
      </c>
      <c r="P344" s="30">
        <v>96553.1</v>
      </c>
      <c r="Q344" s="30">
        <v>88561.600000000006</v>
      </c>
      <c r="R344" s="30">
        <v>81436.5</v>
      </c>
      <c r="T344" s="30">
        <v>231758</v>
      </c>
      <c r="U344" s="30">
        <v>120982</v>
      </c>
      <c r="V344" s="30">
        <v>108491</v>
      </c>
      <c r="W344" s="30">
        <v>99203.6</v>
      </c>
      <c r="X344" s="30">
        <v>91206</v>
      </c>
    </row>
    <row r="346" spans="1:24" x14ac:dyDescent="0.25">
      <c r="A346" s="10" t="s">
        <v>223</v>
      </c>
      <c r="B346" s="10">
        <v>100</v>
      </c>
      <c r="C346" s="10">
        <v>95</v>
      </c>
      <c r="D346" s="10">
        <v>90</v>
      </c>
      <c r="E346" s="10">
        <v>85</v>
      </c>
      <c r="F346" s="10">
        <v>80</v>
      </c>
      <c r="G346" s="10" t="s">
        <v>224</v>
      </c>
      <c r="H346" s="10">
        <v>100</v>
      </c>
      <c r="I346" s="10">
        <v>95</v>
      </c>
      <c r="J346" s="10">
        <v>90</v>
      </c>
      <c r="K346" s="10">
        <v>85</v>
      </c>
      <c r="L346" s="10">
        <v>80</v>
      </c>
      <c r="M346" s="10" t="s">
        <v>225</v>
      </c>
      <c r="N346" s="10">
        <v>100</v>
      </c>
      <c r="O346" s="10">
        <v>95</v>
      </c>
      <c r="P346" s="10">
        <v>90</v>
      </c>
      <c r="Q346" s="10">
        <v>85</v>
      </c>
      <c r="R346" s="10">
        <v>80</v>
      </c>
      <c r="S346" s="10" t="s">
        <v>226</v>
      </c>
      <c r="T346" s="10">
        <v>100</v>
      </c>
      <c r="U346" s="10">
        <v>95</v>
      </c>
      <c r="V346" s="10">
        <v>90</v>
      </c>
      <c r="W346" s="10">
        <v>85</v>
      </c>
      <c r="X346" s="10">
        <v>80</v>
      </c>
    </row>
    <row r="347" spans="1:24" x14ac:dyDescent="0.25">
      <c r="A347" s="10" t="s">
        <v>22</v>
      </c>
      <c r="B347" s="30">
        <v>0</v>
      </c>
      <c r="C347" s="30">
        <v>0</v>
      </c>
      <c r="D347" s="30">
        <v>0</v>
      </c>
      <c r="E347" s="30">
        <v>0</v>
      </c>
      <c r="F347" s="30">
        <v>0</v>
      </c>
      <c r="H347" s="30">
        <v>0</v>
      </c>
      <c r="I347" s="30">
        <v>0</v>
      </c>
      <c r="J347" s="30">
        <v>0</v>
      </c>
      <c r="K347" s="30">
        <v>0</v>
      </c>
      <c r="L347" s="30">
        <v>0</v>
      </c>
      <c r="N347" s="30">
        <v>0</v>
      </c>
      <c r="O347" s="30">
        <v>0</v>
      </c>
      <c r="P347" s="30">
        <v>0</v>
      </c>
      <c r="Q347" s="30">
        <v>0</v>
      </c>
      <c r="R347" s="30">
        <v>0</v>
      </c>
      <c r="T347" s="30">
        <v>0</v>
      </c>
      <c r="U347" s="30">
        <v>0</v>
      </c>
      <c r="V347" s="30">
        <v>0</v>
      </c>
      <c r="W347" s="30">
        <v>0</v>
      </c>
      <c r="X347" s="30">
        <v>0</v>
      </c>
    </row>
    <row r="348" spans="1:24" x14ac:dyDescent="0.25">
      <c r="A348" s="10" t="s">
        <v>23</v>
      </c>
      <c r="B348" s="30">
        <v>0</v>
      </c>
      <c r="C348" s="30">
        <v>0</v>
      </c>
      <c r="D348" s="30">
        <v>0</v>
      </c>
      <c r="E348" s="30">
        <v>0</v>
      </c>
      <c r="F348" s="30">
        <v>0</v>
      </c>
      <c r="H348" s="30">
        <v>0</v>
      </c>
      <c r="I348" s="30">
        <v>0</v>
      </c>
      <c r="J348" s="30">
        <v>0</v>
      </c>
      <c r="K348" s="30">
        <v>0</v>
      </c>
      <c r="L348" s="30">
        <v>0</v>
      </c>
      <c r="N348" s="30">
        <v>0</v>
      </c>
      <c r="O348" s="30">
        <v>0</v>
      </c>
      <c r="P348" s="30">
        <v>0</v>
      </c>
      <c r="Q348" s="30">
        <v>0</v>
      </c>
      <c r="R348" s="30">
        <v>0</v>
      </c>
      <c r="T348" s="30">
        <v>0</v>
      </c>
      <c r="U348" s="30">
        <v>0</v>
      </c>
      <c r="V348" s="30">
        <v>0</v>
      </c>
      <c r="W348" s="30">
        <v>0</v>
      </c>
      <c r="X348" s="30">
        <v>0</v>
      </c>
    </row>
    <row r="349" spans="1:24" x14ac:dyDescent="0.25">
      <c r="A349" s="10" t="s">
        <v>24</v>
      </c>
      <c r="B349" s="30">
        <v>0</v>
      </c>
      <c r="C349" s="30">
        <v>0</v>
      </c>
      <c r="D349" s="30">
        <v>0</v>
      </c>
      <c r="E349" s="30">
        <v>0</v>
      </c>
      <c r="F349" s="30">
        <v>0</v>
      </c>
      <c r="H349" s="30">
        <v>0</v>
      </c>
      <c r="I349" s="30">
        <v>0</v>
      </c>
      <c r="J349" s="30">
        <v>0</v>
      </c>
      <c r="K349" s="30">
        <v>0</v>
      </c>
      <c r="L349" s="30">
        <v>0</v>
      </c>
      <c r="N349" s="30">
        <v>0</v>
      </c>
      <c r="O349" s="30">
        <v>0</v>
      </c>
      <c r="P349" s="30">
        <v>0</v>
      </c>
      <c r="Q349" s="30">
        <v>0</v>
      </c>
      <c r="R349" s="30">
        <v>0</v>
      </c>
      <c r="T349" s="30">
        <v>0</v>
      </c>
      <c r="U349" s="30">
        <v>0</v>
      </c>
      <c r="V349" s="30">
        <v>0</v>
      </c>
      <c r="W349" s="30">
        <v>0</v>
      </c>
      <c r="X349" s="30">
        <v>0</v>
      </c>
    </row>
    <row r="350" spans="1:24" x14ac:dyDescent="0.25">
      <c r="A350" s="10" t="s">
        <v>25</v>
      </c>
      <c r="B350" s="30">
        <v>6</v>
      </c>
      <c r="C350" s="30">
        <v>6</v>
      </c>
      <c r="D350" s="30">
        <v>6</v>
      </c>
      <c r="E350" s="30">
        <v>6</v>
      </c>
      <c r="F350" s="30">
        <v>6</v>
      </c>
      <c r="H350" s="30">
        <v>7</v>
      </c>
      <c r="I350" s="30">
        <v>7</v>
      </c>
      <c r="J350" s="30">
        <v>7</v>
      </c>
      <c r="K350" s="30">
        <v>7</v>
      </c>
      <c r="L350" s="30">
        <v>7</v>
      </c>
      <c r="N350" s="30">
        <v>8</v>
      </c>
      <c r="O350" s="30">
        <v>8</v>
      </c>
      <c r="P350" s="30">
        <v>8</v>
      </c>
      <c r="Q350" s="30">
        <v>8</v>
      </c>
      <c r="R350" s="30">
        <v>8</v>
      </c>
      <c r="T350" s="30">
        <v>12</v>
      </c>
      <c r="U350" s="30">
        <v>12</v>
      </c>
      <c r="V350" s="30">
        <v>12</v>
      </c>
      <c r="W350" s="30">
        <v>12</v>
      </c>
      <c r="X350" s="30">
        <v>12</v>
      </c>
    </row>
    <row r="351" spans="1:24" x14ac:dyDescent="0.25">
      <c r="A351" s="10" t="s">
        <v>64</v>
      </c>
      <c r="B351" s="30">
        <v>0</v>
      </c>
      <c r="C351" s="30">
        <v>0</v>
      </c>
      <c r="D351" s="30">
        <v>0</v>
      </c>
      <c r="E351" s="30">
        <v>0</v>
      </c>
      <c r="F351" s="30">
        <v>0</v>
      </c>
      <c r="H351" s="30">
        <v>0</v>
      </c>
      <c r="I351" s="30">
        <v>0</v>
      </c>
      <c r="J351" s="30">
        <v>0</v>
      </c>
      <c r="K351" s="30">
        <v>0</v>
      </c>
      <c r="L351" s="30">
        <v>0</v>
      </c>
      <c r="N351" s="30">
        <v>0</v>
      </c>
      <c r="O351" s="30">
        <v>0</v>
      </c>
      <c r="P351" s="30">
        <v>0</v>
      </c>
      <c r="Q351" s="30">
        <v>0</v>
      </c>
      <c r="R351" s="30">
        <v>0</v>
      </c>
      <c r="T351" s="30">
        <v>0</v>
      </c>
      <c r="U351" s="30">
        <v>0</v>
      </c>
      <c r="V351" s="30">
        <v>0</v>
      </c>
      <c r="W351" s="30">
        <v>0</v>
      </c>
      <c r="X351" s="30">
        <v>0</v>
      </c>
    </row>
    <row r="352" spans="1:24" x14ac:dyDescent="0.25">
      <c r="A352" s="10" t="s">
        <v>65</v>
      </c>
      <c r="B352" s="30">
        <v>0</v>
      </c>
      <c r="C352" s="30">
        <v>0</v>
      </c>
      <c r="D352" s="30">
        <v>0</v>
      </c>
      <c r="E352" s="30">
        <v>0</v>
      </c>
      <c r="F352" s="30">
        <v>0</v>
      </c>
      <c r="H352" s="30">
        <v>0</v>
      </c>
      <c r="I352" s="30">
        <v>0</v>
      </c>
      <c r="J352" s="30">
        <v>0</v>
      </c>
      <c r="K352" s="30">
        <v>0</v>
      </c>
      <c r="L352" s="30">
        <v>0</v>
      </c>
      <c r="N352" s="30">
        <v>0</v>
      </c>
      <c r="O352" s="30">
        <v>0</v>
      </c>
      <c r="P352" s="30">
        <v>0</v>
      </c>
      <c r="Q352" s="30">
        <v>0</v>
      </c>
      <c r="R352" s="30">
        <v>0</v>
      </c>
      <c r="T352" s="30">
        <v>0</v>
      </c>
      <c r="U352" s="30">
        <v>0</v>
      </c>
      <c r="V352" s="30">
        <v>0</v>
      </c>
      <c r="W352" s="30">
        <v>0</v>
      </c>
      <c r="X352" s="30">
        <v>0</v>
      </c>
    </row>
    <row r="353" spans="1:24" x14ac:dyDescent="0.25">
      <c r="A353" s="10" t="s">
        <v>66</v>
      </c>
      <c r="B353" s="30">
        <v>0</v>
      </c>
      <c r="C353" s="30">
        <v>0</v>
      </c>
      <c r="D353" s="30">
        <v>0</v>
      </c>
      <c r="E353" s="30">
        <v>0</v>
      </c>
      <c r="F353" s="30">
        <v>0</v>
      </c>
      <c r="H353" s="30">
        <v>0</v>
      </c>
      <c r="I353" s="30">
        <v>0</v>
      </c>
      <c r="J353" s="30">
        <v>0</v>
      </c>
      <c r="K353" s="30">
        <v>0</v>
      </c>
      <c r="L353" s="30">
        <v>0</v>
      </c>
      <c r="N353" s="30">
        <v>0</v>
      </c>
      <c r="O353" s="30">
        <v>0</v>
      </c>
      <c r="P353" s="30">
        <v>0</v>
      </c>
      <c r="Q353" s="30">
        <v>0</v>
      </c>
      <c r="R353" s="30">
        <v>0</v>
      </c>
      <c r="T353" s="30">
        <v>0</v>
      </c>
      <c r="U353" s="30">
        <v>0</v>
      </c>
      <c r="V353" s="30">
        <v>0</v>
      </c>
      <c r="W353" s="30">
        <v>0</v>
      </c>
      <c r="X353" s="30">
        <v>0</v>
      </c>
    </row>
    <row r="354" spans="1:24" x14ac:dyDescent="0.25">
      <c r="A354" s="10" t="s">
        <v>67</v>
      </c>
      <c r="B354" s="30">
        <v>0</v>
      </c>
      <c r="C354" s="30">
        <v>0</v>
      </c>
      <c r="D354" s="30">
        <v>0</v>
      </c>
      <c r="E354" s="30">
        <v>0</v>
      </c>
      <c r="F354" s="30">
        <v>0</v>
      </c>
      <c r="H354" s="30">
        <v>0</v>
      </c>
      <c r="I354" s="30">
        <v>0</v>
      </c>
      <c r="J354" s="30">
        <v>0</v>
      </c>
      <c r="K354" s="30">
        <v>0</v>
      </c>
      <c r="L354" s="30">
        <v>0</v>
      </c>
      <c r="N354" s="30">
        <v>0</v>
      </c>
      <c r="O354" s="30">
        <v>0</v>
      </c>
      <c r="P354" s="30">
        <v>0</v>
      </c>
      <c r="Q354" s="30">
        <v>0</v>
      </c>
      <c r="R354" s="30">
        <v>0</v>
      </c>
      <c r="T354" s="30">
        <v>0</v>
      </c>
      <c r="U354" s="30">
        <v>0</v>
      </c>
      <c r="V354" s="30">
        <v>0</v>
      </c>
      <c r="W354" s="30">
        <v>0</v>
      </c>
      <c r="X354" s="30">
        <v>0</v>
      </c>
    </row>
    <row r="355" spans="1:24" x14ac:dyDescent="0.25">
      <c r="A355" s="10" t="s">
        <v>68</v>
      </c>
      <c r="B355" s="30">
        <v>2090.6999999999998</v>
      </c>
      <c r="C355" s="30">
        <v>2090.6999999999998</v>
      </c>
      <c r="D355" s="30">
        <v>2090.6999999999998</v>
      </c>
      <c r="E355" s="30">
        <v>2090.6999999999998</v>
      </c>
      <c r="F355" s="30">
        <v>2090.6999999999998</v>
      </c>
      <c r="H355" s="30">
        <v>2439.15</v>
      </c>
      <c r="I355" s="30">
        <v>2439.15</v>
      </c>
      <c r="J355" s="30">
        <v>2439.15</v>
      </c>
      <c r="K355" s="30">
        <v>2439.15</v>
      </c>
      <c r="L355" s="30">
        <v>2439.15</v>
      </c>
      <c r="N355" s="30">
        <v>2787.6</v>
      </c>
      <c r="O355" s="30">
        <v>2787.6</v>
      </c>
      <c r="P355" s="30">
        <v>2787.6</v>
      </c>
      <c r="Q355" s="30">
        <v>2787.6</v>
      </c>
      <c r="R355" s="30">
        <v>2787.6</v>
      </c>
      <c r="T355" s="30">
        <v>4181.3999999999996</v>
      </c>
      <c r="U355" s="30">
        <v>4181.3999999999996</v>
      </c>
      <c r="V355" s="30">
        <v>4181.3999999999996</v>
      </c>
      <c r="W355" s="30">
        <v>4181.3999999999996</v>
      </c>
      <c r="X355" s="30">
        <v>4181.3999999999996</v>
      </c>
    </row>
    <row r="356" spans="1:24" x14ac:dyDescent="0.25">
      <c r="A356" s="10" t="s">
        <v>69</v>
      </c>
      <c r="B356" s="30">
        <v>730.43695500000001</v>
      </c>
      <c r="C356" s="30">
        <v>730.43695500000001</v>
      </c>
      <c r="D356" s="30">
        <v>730.43695500000001</v>
      </c>
      <c r="E356" s="30">
        <v>730.43695500000001</v>
      </c>
      <c r="F356" s="30">
        <v>730.43695500000001</v>
      </c>
      <c r="H356" s="30">
        <v>852.17644749999999</v>
      </c>
      <c r="I356" s="30">
        <v>852.17644749999999</v>
      </c>
      <c r="J356" s="30">
        <v>852.17644749999999</v>
      </c>
      <c r="K356" s="30">
        <v>852.17644749999999</v>
      </c>
      <c r="L356" s="30">
        <v>852.17644749999999</v>
      </c>
      <c r="N356" s="30">
        <v>973.91593999999998</v>
      </c>
      <c r="O356" s="30">
        <v>973.91593999999998</v>
      </c>
      <c r="P356" s="30">
        <v>973.91593999999998</v>
      </c>
      <c r="Q356" s="30">
        <v>973.91593999999998</v>
      </c>
      <c r="R356" s="30">
        <v>973.91593999999998</v>
      </c>
      <c r="T356" s="30">
        <v>1460.87391</v>
      </c>
      <c r="U356" s="30">
        <v>1460.87391</v>
      </c>
      <c r="V356" s="30">
        <v>1460.87391</v>
      </c>
      <c r="W356" s="30">
        <v>1460.87391</v>
      </c>
      <c r="X356" s="30">
        <v>1460.87391</v>
      </c>
    </row>
    <row r="357" spans="1:24" x14ac:dyDescent="0.25">
      <c r="A357" s="10" t="s">
        <v>70</v>
      </c>
      <c r="B357" s="30">
        <v>2207.1177641851491</v>
      </c>
      <c r="C357" s="30">
        <v>2096.7618759759021</v>
      </c>
      <c r="D357" s="30">
        <v>1986.4059877666491</v>
      </c>
      <c r="E357" s="30">
        <v>1876.050099557395</v>
      </c>
      <c r="F357" s="30">
        <v>1765.694211348135</v>
      </c>
      <c r="H357" s="30">
        <v>2207.935366616824</v>
      </c>
      <c r="I357" s="30">
        <v>2097.5385982860039</v>
      </c>
      <c r="J357" s="30">
        <v>1987.141829955169</v>
      </c>
      <c r="K357" s="30">
        <v>1876.7450616243359</v>
      </c>
      <c r="L357" s="30">
        <v>1766.3482932934969</v>
      </c>
      <c r="N357" s="30">
        <v>2207.9353666168308</v>
      </c>
      <c r="O357" s="30">
        <v>2097.5385982859948</v>
      </c>
      <c r="P357" s="30">
        <v>1987.1418299551531</v>
      </c>
      <c r="Q357" s="30">
        <v>1876.7450616243129</v>
      </c>
      <c r="R357" s="30">
        <v>1766.3482932934669</v>
      </c>
      <c r="T357" s="30">
        <v>2208.7529690484798</v>
      </c>
      <c r="U357" s="30">
        <v>2098.3153205960621</v>
      </c>
      <c r="V357" s="30">
        <v>1987.8776721436379</v>
      </c>
      <c r="W357" s="30">
        <v>1877.4400236912179</v>
      </c>
      <c r="X357" s="30">
        <v>1767.002375238792</v>
      </c>
    </row>
    <row r="358" spans="1:24" x14ac:dyDescent="0.25">
      <c r="A358" s="10" t="s">
        <v>10</v>
      </c>
      <c r="B358" s="30">
        <v>32766.453103971649</v>
      </c>
      <c r="C358" s="30">
        <v>31128.130448773209</v>
      </c>
      <c r="D358" s="30">
        <v>29489.807793574699</v>
      </c>
      <c r="E358" s="30">
        <v>27851.485138376182</v>
      </c>
      <c r="F358" s="30">
        <v>26213.16248317757</v>
      </c>
      <c r="H358" s="30">
        <v>32778.591075116601</v>
      </c>
      <c r="I358" s="30">
        <v>31139.661521361089</v>
      </c>
      <c r="J358" s="30">
        <v>29500.731967605341</v>
      </c>
      <c r="K358" s="30">
        <v>27861.802413849629</v>
      </c>
      <c r="L358" s="30">
        <v>26222.872860093848</v>
      </c>
      <c r="N358" s="30">
        <v>32778.591075116703</v>
      </c>
      <c r="O358" s="30">
        <v>31139.66152136094</v>
      </c>
      <c r="P358" s="30">
        <v>29500.731967605101</v>
      </c>
      <c r="Q358" s="30">
        <v>27861.802413849291</v>
      </c>
      <c r="R358" s="30">
        <v>26222.872860093401</v>
      </c>
      <c r="T358" s="30">
        <v>32790.729046261258</v>
      </c>
      <c r="U358" s="30">
        <v>31151.192593948279</v>
      </c>
      <c r="V358" s="30">
        <v>29511.65614163522</v>
      </c>
      <c r="W358" s="30">
        <v>27872.119689322211</v>
      </c>
      <c r="X358" s="30">
        <v>26232.583237009119</v>
      </c>
    </row>
    <row r="359" spans="1:24" x14ac:dyDescent="0.25">
      <c r="A359" s="10" t="s">
        <v>26</v>
      </c>
      <c r="B359" s="30">
        <v>37794.5</v>
      </c>
      <c r="C359" s="30">
        <v>36045.800000000003</v>
      </c>
      <c r="D359" s="30">
        <v>34297.1</v>
      </c>
      <c r="E359" s="30">
        <v>32548.400000000001</v>
      </c>
      <c r="F359" s="30">
        <v>30799.8</v>
      </c>
      <c r="H359" s="30">
        <v>38277.599999999999</v>
      </c>
      <c r="I359" s="30">
        <v>36528.199999999997</v>
      </c>
      <c r="J359" s="30">
        <v>34778.9</v>
      </c>
      <c r="K359" s="30">
        <v>33029.599999999999</v>
      </c>
      <c r="L359" s="30">
        <v>31280.3</v>
      </c>
      <c r="N359" s="30">
        <v>38747.699999999997</v>
      </c>
      <c r="O359" s="30">
        <v>36998.400000000001</v>
      </c>
      <c r="P359" s="30">
        <v>35249.1</v>
      </c>
      <c r="Q359" s="30">
        <v>33499.699999999997</v>
      </c>
      <c r="R359" s="30">
        <v>31750.400000000001</v>
      </c>
      <c r="T359" s="30">
        <v>40641.300000000003</v>
      </c>
      <c r="U359" s="30">
        <v>38891.300000000003</v>
      </c>
      <c r="V359" s="30">
        <v>37141.300000000003</v>
      </c>
      <c r="W359" s="30">
        <v>35391.4</v>
      </c>
      <c r="X359" s="30">
        <v>33641.4</v>
      </c>
    </row>
    <row r="361" spans="1:24" x14ac:dyDescent="0.25">
      <c r="A361" s="10" t="s">
        <v>227</v>
      </c>
      <c r="B361" s="10">
        <v>100</v>
      </c>
      <c r="C361" s="10">
        <v>95</v>
      </c>
      <c r="D361" s="10">
        <v>90</v>
      </c>
      <c r="E361" s="10">
        <v>85</v>
      </c>
      <c r="F361" s="10">
        <v>80</v>
      </c>
      <c r="G361" s="10" t="s">
        <v>228</v>
      </c>
      <c r="H361" s="10">
        <v>100</v>
      </c>
      <c r="I361" s="10">
        <v>95</v>
      </c>
      <c r="J361" s="10">
        <v>90</v>
      </c>
      <c r="K361" s="10">
        <v>85</v>
      </c>
      <c r="L361" s="10">
        <v>80</v>
      </c>
      <c r="M361" s="10" t="s">
        <v>229</v>
      </c>
      <c r="N361" s="10">
        <v>100</v>
      </c>
      <c r="O361" s="10">
        <v>95</v>
      </c>
      <c r="P361" s="10">
        <v>90</v>
      </c>
      <c r="Q361" s="10">
        <v>85</v>
      </c>
      <c r="R361" s="10">
        <v>80</v>
      </c>
      <c r="S361" s="10" t="s">
        <v>230</v>
      </c>
      <c r="T361" s="10">
        <v>100</v>
      </c>
      <c r="U361" s="10">
        <v>95</v>
      </c>
      <c r="V361" s="10">
        <v>90</v>
      </c>
      <c r="W361" s="10">
        <v>85</v>
      </c>
      <c r="X361" s="10">
        <v>80</v>
      </c>
    </row>
    <row r="362" spans="1:24" x14ac:dyDescent="0.25">
      <c r="A362" s="10" t="s">
        <v>22</v>
      </c>
      <c r="B362" s="30">
        <v>0</v>
      </c>
      <c r="C362" s="30">
        <v>0</v>
      </c>
      <c r="D362" s="30">
        <v>0</v>
      </c>
      <c r="E362" s="30">
        <v>0</v>
      </c>
      <c r="F362" s="30">
        <v>0</v>
      </c>
      <c r="H362" s="30">
        <v>0</v>
      </c>
      <c r="I362" s="30">
        <v>0</v>
      </c>
      <c r="J362" s="30">
        <v>0</v>
      </c>
      <c r="K362" s="30">
        <v>0</v>
      </c>
      <c r="L362" s="30">
        <v>0</v>
      </c>
      <c r="N362" s="30">
        <v>0</v>
      </c>
      <c r="O362" s="30">
        <v>0</v>
      </c>
      <c r="P362" s="30">
        <v>0</v>
      </c>
      <c r="Q362" s="30">
        <v>0</v>
      </c>
      <c r="R362" s="30">
        <v>0</v>
      </c>
      <c r="T362" s="30">
        <v>0</v>
      </c>
      <c r="U362" s="30">
        <v>0</v>
      </c>
      <c r="V362" s="30">
        <v>0</v>
      </c>
      <c r="W362" s="30">
        <v>0</v>
      </c>
      <c r="X362" s="30">
        <v>0</v>
      </c>
    </row>
    <row r="363" spans="1:24" x14ac:dyDescent="0.25">
      <c r="A363" s="10" t="s">
        <v>23</v>
      </c>
      <c r="B363" s="30">
        <v>0</v>
      </c>
      <c r="C363" s="30">
        <v>0</v>
      </c>
      <c r="D363" s="30">
        <v>0</v>
      </c>
      <c r="E363" s="30">
        <v>0</v>
      </c>
      <c r="F363" s="30">
        <v>0</v>
      </c>
      <c r="H363" s="30">
        <v>0</v>
      </c>
      <c r="I363" s="30">
        <v>0</v>
      </c>
      <c r="J363" s="30">
        <v>0</v>
      </c>
      <c r="K363" s="30">
        <v>0</v>
      </c>
      <c r="L363" s="30">
        <v>0</v>
      </c>
      <c r="N363" s="30">
        <v>0</v>
      </c>
      <c r="O363" s="30">
        <v>0</v>
      </c>
      <c r="P363" s="30">
        <v>0</v>
      </c>
      <c r="Q363" s="30">
        <v>0</v>
      </c>
      <c r="R363" s="30">
        <v>0</v>
      </c>
      <c r="T363" s="30">
        <v>0</v>
      </c>
      <c r="U363" s="30">
        <v>0</v>
      </c>
      <c r="V363" s="30">
        <v>0</v>
      </c>
      <c r="W363" s="30">
        <v>0</v>
      </c>
      <c r="X363" s="30">
        <v>0</v>
      </c>
    </row>
    <row r="364" spans="1:24" x14ac:dyDescent="0.25">
      <c r="A364" s="10" t="s">
        <v>24</v>
      </c>
      <c r="B364" s="30">
        <v>0</v>
      </c>
      <c r="C364" s="30">
        <v>0</v>
      </c>
      <c r="D364" s="30">
        <v>0</v>
      </c>
      <c r="E364" s="30">
        <v>0</v>
      </c>
      <c r="F364" s="30">
        <v>0</v>
      </c>
      <c r="H364" s="30">
        <v>0</v>
      </c>
      <c r="I364" s="30">
        <v>0</v>
      </c>
      <c r="J364" s="30">
        <v>0</v>
      </c>
      <c r="K364" s="30">
        <v>0</v>
      </c>
      <c r="L364" s="30">
        <v>0</v>
      </c>
      <c r="N364" s="30">
        <v>0</v>
      </c>
      <c r="O364" s="30">
        <v>0</v>
      </c>
      <c r="P364" s="30">
        <v>0</v>
      </c>
      <c r="Q364" s="30">
        <v>0</v>
      </c>
      <c r="R364" s="30">
        <v>0</v>
      </c>
      <c r="T364" s="30">
        <v>0</v>
      </c>
      <c r="U364" s="30">
        <v>0</v>
      </c>
      <c r="V364" s="30">
        <v>0</v>
      </c>
      <c r="W364" s="30">
        <v>0</v>
      </c>
      <c r="X364" s="30">
        <v>0</v>
      </c>
    </row>
    <row r="365" spans="1:24" x14ac:dyDescent="0.25">
      <c r="A365" s="10" t="s">
        <v>25</v>
      </c>
      <c r="B365" s="30">
        <v>6</v>
      </c>
      <c r="C365" s="30">
        <v>6</v>
      </c>
      <c r="D365" s="30">
        <v>6</v>
      </c>
      <c r="E365" s="30">
        <v>6</v>
      </c>
      <c r="F365" s="30">
        <v>6</v>
      </c>
      <c r="H365" s="30">
        <v>7</v>
      </c>
      <c r="I365" s="30">
        <v>7</v>
      </c>
      <c r="J365" s="30">
        <v>7</v>
      </c>
      <c r="K365" s="30">
        <v>7</v>
      </c>
      <c r="L365" s="30">
        <v>7</v>
      </c>
      <c r="N365" s="30">
        <v>8</v>
      </c>
      <c r="O365" s="30">
        <v>8</v>
      </c>
      <c r="P365" s="30">
        <v>8</v>
      </c>
      <c r="Q365" s="30">
        <v>8</v>
      </c>
      <c r="R365" s="30">
        <v>8</v>
      </c>
      <c r="T365" s="30">
        <v>12</v>
      </c>
      <c r="U365" s="30">
        <v>12</v>
      </c>
      <c r="V365" s="30">
        <v>12</v>
      </c>
      <c r="W365" s="30">
        <v>12</v>
      </c>
      <c r="X365" s="30">
        <v>12</v>
      </c>
    </row>
    <row r="366" spans="1:24" x14ac:dyDescent="0.25">
      <c r="A366" s="10" t="s">
        <v>64</v>
      </c>
      <c r="B366" s="30">
        <v>0</v>
      </c>
      <c r="C366" s="30">
        <v>0</v>
      </c>
      <c r="D366" s="30">
        <v>0</v>
      </c>
      <c r="E366" s="30">
        <v>0</v>
      </c>
      <c r="F366" s="30">
        <v>0</v>
      </c>
      <c r="H366" s="30">
        <v>0</v>
      </c>
      <c r="I366" s="30">
        <v>0</v>
      </c>
      <c r="J366" s="30">
        <v>0</v>
      </c>
      <c r="K366" s="30">
        <v>0</v>
      </c>
      <c r="L366" s="30">
        <v>0</v>
      </c>
      <c r="N366" s="30">
        <v>0</v>
      </c>
      <c r="O366" s="30">
        <v>0</v>
      </c>
      <c r="P366" s="30">
        <v>0</v>
      </c>
      <c r="Q366" s="30">
        <v>0</v>
      </c>
      <c r="R366" s="30">
        <v>0</v>
      </c>
      <c r="T366" s="30">
        <v>0</v>
      </c>
      <c r="U366" s="30">
        <v>0</v>
      </c>
      <c r="V366" s="30">
        <v>0</v>
      </c>
      <c r="W366" s="30">
        <v>0</v>
      </c>
      <c r="X366" s="30">
        <v>0</v>
      </c>
    </row>
    <row r="367" spans="1:24" x14ac:dyDescent="0.25">
      <c r="A367" s="10" t="s">
        <v>65</v>
      </c>
      <c r="B367" s="30">
        <v>0</v>
      </c>
      <c r="C367" s="30">
        <v>0</v>
      </c>
      <c r="D367" s="30">
        <v>0</v>
      </c>
      <c r="E367" s="30">
        <v>0</v>
      </c>
      <c r="F367" s="30">
        <v>0</v>
      </c>
      <c r="H367" s="30">
        <v>0</v>
      </c>
      <c r="I367" s="30">
        <v>0</v>
      </c>
      <c r="J367" s="30">
        <v>0</v>
      </c>
      <c r="K367" s="30">
        <v>0</v>
      </c>
      <c r="L367" s="30">
        <v>0</v>
      </c>
      <c r="N367" s="30">
        <v>0</v>
      </c>
      <c r="O367" s="30">
        <v>0</v>
      </c>
      <c r="P367" s="30">
        <v>0</v>
      </c>
      <c r="Q367" s="30">
        <v>0</v>
      </c>
      <c r="R367" s="30">
        <v>0</v>
      </c>
      <c r="T367" s="30">
        <v>0</v>
      </c>
      <c r="U367" s="30">
        <v>0</v>
      </c>
      <c r="V367" s="30">
        <v>0</v>
      </c>
      <c r="W367" s="30">
        <v>0</v>
      </c>
      <c r="X367" s="30">
        <v>0</v>
      </c>
    </row>
    <row r="368" spans="1:24" x14ac:dyDescent="0.25">
      <c r="A368" s="10" t="s">
        <v>66</v>
      </c>
      <c r="B368" s="30">
        <v>0</v>
      </c>
      <c r="C368" s="30">
        <v>0</v>
      </c>
      <c r="D368" s="30">
        <v>0</v>
      </c>
      <c r="E368" s="30">
        <v>0</v>
      </c>
      <c r="F368" s="30">
        <v>0</v>
      </c>
      <c r="H368" s="30">
        <v>0</v>
      </c>
      <c r="I368" s="30">
        <v>0</v>
      </c>
      <c r="J368" s="30">
        <v>0</v>
      </c>
      <c r="K368" s="30">
        <v>0</v>
      </c>
      <c r="L368" s="30">
        <v>0</v>
      </c>
      <c r="N368" s="30">
        <v>0</v>
      </c>
      <c r="O368" s="30">
        <v>0</v>
      </c>
      <c r="P368" s="30">
        <v>0</v>
      </c>
      <c r="Q368" s="30">
        <v>0</v>
      </c>
      <c r="R368" s="30">
        <v>0</v>
      </c>
      <c r="T368" s="30">
        <v>0</v>
      </c>
      <c r="U368" s="30">
        <v>0</v>
      </c>
      <c r="V368" s="30">
        <v>0</v>
      </c>
      <c r="W368" s="30">
        <v>0</v>
      </c>
      <c r="X368" s="30">
        <v>0</v>
      </c>
    </row>
    <row r="369" spans="1:24" x14ac:dyDescent="0.25">
      <c r="A369" s="10" t="s">
        <v>67</v>
      </c>
      <c r="B369" s="30">
        <v>0</v>
      </c>
      <c r="C369" s="30">
        <v>0</v>
      </c>
      <c r="D369" s="30">
        <v>0</v>
      </c>
      <c r="E369" s="30">
        <v>0</v>
      </c>
      <c r="F369" s="30">
        <v>0</v>
      </c>
      <c r="H369" s="30">
        <v>0</v>
      </c>
      <c r="I369" s="30">
        <v>0</v>
      </c>
      <c r="J369" s="30">
        <v>0</v>
      </c>
      <c r="K369" s="30">
        <v>0</v>
      </c>
      <c r="L369" s="30">
        <v>0</v>
      </c>
      <c r="N369" s="30">
        <v>0</v>
      </c>
      <c r="O369" s="30">
        <v>0</v>
      </c>
      <c r="P369" s="30">
        <v>0</v>
      </c>
      <c r="Q369" s="30">
        <v>0</v>
      </c>
      <c r="R369" s="30">
        <v>0</v>
      </c>
      <c r="T369" s="30">
        <v>0</v>
      </c>
      <c r="U369" s="30">
        <v>0</v>
      </c>
      <c r="V369" s="30">
        <v>0</v>
      </c>
      <c r="W369" s="30">
        <v>0</v>
      </c>
      <c r="X369" s="30">
        <v>0</v>
      </c>
    </row>
    <row r="370" spans="1:24" x14ac:dyDescent="0.25">
      <c r="A370" s="10" t="s">
        <v>68</v>
      </c>
      <c r="B370" s="30">
        <v>2090.6999999999998</v>
      </c>
      <c r="C370" s="30">
        <v>2090.6999999999998</v>
      </c>
      <c r="D370" s="30">
        <v>2090.6999999999998</v>
      </c>
      <c r="E370" s="30">
        <v>2090.6999999999998</v>
      </c>
      <c r="F370" s="30">
        <v>2090.6999999999998</v>
      </c>
      <c r="H370" s="30">
        <v>2439.15</v>
      </c>
      <c r="I370" s="30">
        <v>2439.15</v>
      </c>
      <c r="J370" s="30">
        <v>2439.15</v>
      </c>
      <c r="K370" s="30">
        <v>2439.15</v>
      </c>
      <c r="L370" s="30">
        <v>2439.15</v>
      </c>
      <c r="N370" s="30">
        <v>2787.6</v>
      </c>
      <c r="O370" s="30">
        <v>2787.6</v>
      </c>
      <c r="P370" s="30">
        <v>2787.6</v>
      </c>
      <c r="Q370" s="30">
        <v>2787.6</v>
      </c>
      <c r="R370" s="30">
        <v>2787.6</v>
      </c>
      <c r="T370" s="30">
        <v>4181.3999999999996</v>
      </c>
      <c r="U370" s="30">
        <v>4181.3999999999996</v>
      </c>
      <c r="V370" s="30">
        <v>4181.3999999999996</v>
      </c>
      <c r="W370" s="30">
        <v>4181.3999999999996</v>
      </c>
      <c r="X370" s="30">
        <v>4181.3999999999996</v>
      </c>
    </row>
    <row r="371" spans="1:24" x14ac:dyDescent="0.25">
      <c r="A371" s="10" t="s">
        <v>69</v>
      </c>
      <c r="B371" s="30">
        <v>730.43695500000001</v>
      </c>
      <c r="C371" s="30">
        <v>730.43695500000001</v>
      </c>
      <c r="D371" s="30">
        <v>730.43695500000001</v>
      </c>
      <c r="E371" s="30">
        <v>730.43695500000001</v>
      </c>
      <c r="F371" s="30">
        <v>730.43695500000001</v>
      </c>
      <c r="H371" s="30">
        <v>852.17644749999999</v>
      </c>
      <c r="I371" s="30">
        <v>852.17644749999999</v>
      </c>
      <c r="J371" s="30">
        <v>852.17644749999999</v>
      </c>
      <c r="K371" s="30">
        <v>852.17644749999999</v>
      </c>
      <c r="L371" s="30">
        <v>852.17644749999999</v>
      </c>
      <c r="N371" s="30">
        <v>973.91593999999998</v>
      </c>
      <c r="O371" s="30">
        <v>973.91593999999998</v>
      </c>
      <c r="P371" s="30">
        <v>973.91593999999998</v>
      </c>
      <c r="Q371" s="30">
        <v>973.91593999999998</v>
      </c>
      <c r="R371" s="30">
        <v>973.91593999999998</v>
      </c>
      <c r="T371" s="30">
        <v>1460.87391</v>
      </c>
      <c r="U371" s="30">
        <v>1460.87391</v>
      </c>
      <c r="V371" s="30">
        <v>1460.87391</v>
      </c>
      <c r="W371" s="30">
        <v>1460.87391</v>
      </c>
      <c r="X371" s="30">
        <v>1460.87391</v>
      </c>
    </row>
    <row r="372" spans="1:24" x14ac:dyDescent="0.25">
      <c r="A372" s="10" t="s">
        <v>70</v>
      </c>
      <c r="B372" s="30">
        <v>2207.1177641851491</v>
      </c>
      <c r="C372" s="30">
        <v>2096.7618759759011</v>
      </c>
      <c r="D372" s="30">
        <v>1986.4059877666491</v>
      </c>
      <c r="E372" s="30">
        <v>1876.050099557395</v>
      </c>
      <c r="F372" s="30">
        <v>1765.6942113481391</v>
      </c>
      <c r="H372" s="30">
        <v>2207.935366616824</v>
      </c>
      <c r="I372" s="30">
        <v>2097.5385982859948</v>
      </c>
      <c r="J372" s="30">
        <v>1987.141829955169</v>
      </c>
      <c r="K372" s="30">
        <v>1876.7450616243341</v>
      </c>
      <c r="L372" s="30">
        <v>1766.3482932934969</v>
      </c>
      <c r="N372" s="30">
        <v>2207.9353666168308</v>
      </c>
      <c r="O372" s="30">
        <v>2097.538598285993</v>
      </c>
      <c r="P372" s="30">
        <v>1987.1418299551531</v>
      </c>
      <c r="Q372" s="30">
        <v>1876.7450616243129</v>
      </c>
      <c r="R372" s="30">
        <v>1766.3482932934669</v>
      </c>
      <c r="T372" s="30">
        <v>2208.7529690484798</v>
      </c>
      <c r="U372" s="30">
        <v>2098.3153205960598</v>
      </c>
      <c r="V372" s="30">
        <v>1987.8776721436379</v>
      </c>
      <c r="W372" s="30">
        <v>1877.440023691217</v>
      </c>
      <c r="X372" s="30">
        <v>1767.002375238792</v>
      </c>
    </row>
    <row r="373" spans="1:24" x14ac:dyDescent="0.25">
      <c r="A373" s="10" t="s">
        <v>10</v>
      </c>
      <c r="B373" s="30">
        <v>29125.736092419251</v>
      </c>
      <c r="C373" s="30">
        <v>27669.449287798408</v>
      </c>
      <c r="D373" s="30">
        <v>26213.162483177519</v>
      </c>
      <c r="E373" s="30">
        <v>24756.8756785566</v>
      </c>
      <c r="F373" s="30">
        <v>23300.58887393566</v>
      </c>
      <c r="H373" s="30">
        <v>29136.525400103641</v>
      </c>
      <c r="I373" s="30">
        <v>27679.699130098619</v>
      </c>
      <c r="J373" s="30">
        <v>26222.87286009363</v>
      </c>
      <c r="K373" s="30">
        <v>24766.046590088539</v>
      </c>
      <c r="L373" s="30">
        <v>23309.220320083419</v>
      </c>
      <c r="N373" s="30">
        <v>29136.525400103739</v>
      </c>
      <c r="O373" s="30">
        <v>27679.699130098601</v>
      </c>
      <c r="P373" s="30">
        <v>26222.87286009343</v>
      </c>
      <c r="Q373" s="30">
        <v>24766.046590088259</v>
      </c>
      <c r="R373" s="30">
        <v>23309.220320083019</v>
      </c>
      <c r="T373" s="30">
        <v>29147.314707787791</v>
      </c>
      <c r="U373" s="30">
        <v>27689.948972398452</v>
      </c>
      <c r="V373" s="30">
        <v>26232.58323700909</v>
      </c>
      <c r="W373" s="30">
        <v>24775.21750161974</v>
      </c>
      <c r="X373" s="30">
        <v>23317.851766230331</v>
      </c>
    </row>
    <row r="374" spans="1:24" x14ac:dyDescent="0.25">
      <c r="A374" s="10" t="s">
        <v>26</v>
      </c>
      <c r="B374" s="30">
        <v>34153.699999999997</v>
      </c>
      <c r="C374" s="30">
        <v>32587.1</v>
      </c>
      <c r="D374" s="30">
        <v>31020.5</v>
      </c>
      <c r="E374" s="30">
        <v>29453.8</v>
      </c>
      <c r="F374" s="30">
        <v>27887.200000000001</v>
      </c>
      <c r="H374" s="30">
        <v>34635.5</v>
      </c>
      <c r="I374" s="30">
        <v>33068.300000000003</v>
      </c>
      <c r="J374" s="30">
        <v>31501.1</v>
      </c>
      <c r="K374" s="30">
        <v>29933.8</v>
      </c>
      <c r="L374" s="30">
        <v>28366.6</v>
      </c>
      <c r="N374" s="30">
        <v>35105.699999999997</v>
      </c>
      <c r="O374" s="30">
        <v>33538.400000000001</v>
      </c>
      <c r="P374" s="30">
        <v>31971.200000000001</v>
      </c>
      <c r="Q374" s="30">
        <v>30404</v>
      </c>
      <c r="R374" s="30">
        <v>28836.799999999999</v>
      </c>
      <c r="T374" s="30">
        <v>36997.9</v>
      </c>
      <c r="U374" s="30">
        <v>35430.1</v>
      </c>
      <c r="V374" s="30">
        <v>33862.300000000003</v>
      </c>
      <c r="W374" s="30">
        <v>32294.5</v>
      </c>
      <c r="X374" s="30">
        <v>30726.7</v>
      </c>
    </row>
    <row r="376" spans="1:24" x14ac:dyDescent="0.25">
      <c r="A376" s="10" t="s">
        <v>231</v>
      </c>
      <c r="B376" s="10">
        <v>100</v>
      </c>
      <c r="C376" s="10">
        <v>95</v>
      </c>
      <c r="D376" s="10">
        <v>90</v>
      </c>
      <c r="E376" s="10">
        <v>85</v>
      </c>
      <c r="F376" s="10">
        <v>80</v>
      </c>
      <c r="G376" s="10" t="s">
        <v>232</v>
      </c>
      <c r="H376" s="10">
        <v>100</v>
      </c>
      <c r="I376" s="10">
        <v>95</v>
      </c>
      <c r="J376" s="10">
        <v>90</v>
      </c>
      <c r="K376" s="10">
        <v>85</v>
      </c>
      <c r="L376" s="10">
        <v>80</v>
      </c>
      <c r="M376" s="10" t="s">
        <v>233</v>
      </c>
      <c r="N376" s="10">
        <v>100</v>
      </c>
      <c r="O376" s="10">
        <v>95</v>
      </c>
      <c r="P376" s="10">
        <v>90</v>
      </c>
      <c r="Q376" s="10">
        <v>85</v>
      </c>
      <c r="R376" s="10">
        <v>80</v>
      </c>
      <c r="S376" s="10" t="s">
        <v>234</v>
      </c>
      <c r="T376" s="10">
        <v>100</v>
      </c>
      <c r="U376" s="10">
        <v>95</v>
      </c>
      <c r="V376" s="10">
        <v>90</v>
      </c>
      <c r="W376" s="10">
        <v>85</v>
      </c>
      <c r="X376" s="10">
        <v>80</v>
      </c>
    </row>
    <row r="377" spans="1:24" x14ac:dyDescent="0.25">
      <c r="A377" s="10" t="s">
        <v>22</v>
      </c>
      <c r="B377" s="30">
        <v>33.811999999999998</v>
      </c>
      <c r="C377" s="30">
        <v>23.29</v>
      </c>
      <c r="D377" s="30">
        <v>18.690000000000001</v>
      </c>
      <c r="E377" s="30">
        <v>17.026</v>
      </c>
      <c r="F377" s="30">
        <v>15.493</v>
      </c>
      <c r="H377" s="30">
        <v>35.64</v>
      </c>
      <c r="I377" s="30">
        <v>24.288</v>
      </c>
      <c r="J377" s="30">
        <v>19.352</v>
      </c>
      <c r="K377" s="30">
        <v>17.369</v>
      </c>
      <c r="L377" s="30">
        <v>16.151</v>
      </c>
      <c r="N377" s="30">
        <v>35.576000000000001</v>
      </c>
      <c r="O377" s="30">
        <v>24.273</v>
      </c>
      <c r="P377" s="30">
        <v>19.718</v>
      </c>
      <c r="Q377" s="30">
        <v>17.622</v>
      </c>
      <c r="R377" s="30">
        <v>16.260000000000002</v>
      </c>
      <c r="T377" s="30">
        <v>36.363</v>
      </c>
      <c r="U377" s="30">
        <v>24.634</v>
      </c>
      <c r="V377" s="30">
        <v>20.791</v>
      </c>
      <c r="W377" s="30">
        <v>18.78</v>
      </c>
      <c r="X377" s="30">
        <v>17.084</v>
      </c>
    </row>
    <row r="378" spans="1:24" x14ac:dyDescent="0.25">
      <c r="A378" s="10" t="s">
        <v>23</v>
      </c>
      <c r="B378" s="30">
        <v>4.76</v>
      </c>
      <c r="C378" s="30">
        <v>4.76</v>
      </c>
      <c r="D378" s="30">
        <v>4.76</v>
      </c>
      <c r="E378" s="30">
        <v>3.7959999999999998</v>
      </c>
      <c r="F378" s="30">
        <v>3.173</v>
      </c>
      <c r="H378" s="30">
        <v>6.077</v>
      </c>
      <c r="I378" s="30">
        <v>5.83</v>
      </c>
      <c r="J378" s="30">
        <v>5.6509999999999998</v>
      </c>
      <c r="K378" s="30">
        <v>4.9329999999999998</v>
      </c>
      <c r="L378" s="30">
        <v>4.3490000000000002</v>
      </c>
      <c r="N378" s="30">
        <v>6.78</v>
      </c>
      <c r="O378" s="30">
        <v>6.78</v>
      </c>
      <c r="P378" s="30">
        <v>6.3159999999999998</v>
      </c>
      <c r="Q378" s="30">
        <v>5.5739999999999998</v>
      </c>
      <c r="R378" s="30">
        <v>4.8579999999999997</v>
      </c>
      <c r="T378" s="30">
        <v>10.62</v>
      </c>
      <c r="U378" s="30">
        <v>10.62</v>
      </c>
      <c r="V378" s="30">
        <v>9.4169999999999998</v>
      </c>
      <c r="W378" s="30">
        <v>7.8490000000000002</v>
      </c>
      <c r="X378" s="30">
        <v>6.8780000000000001</v>
      </c>
    </row>
    <row r="379" spans="1:24" x14ac:dyDescent="0.25">
      <c r="A379" s="10" t="s">
        <v>24</v>
      </c>
      <c r="B379" s="30">
        <v>132.203</v>
      </c>
      <c r="C379" s="30">
        <v>34.078000000000003</v>
      </c>
      <c r="D379" s="30">
        <v>32.591999999999999</v>
      </c>
      <c r="E379" s="30">
        <v>29.635999999999999</v>
      </c>
      <c r="F379" s="30">
        <v>26.606000000000002</v>
      </c>
      <c r="H379" s="30">
        <v>146.971</v>
      </c>
      <c r="I379" s="30">
        <v>48.542999999999999</v>
      </c>
      <c r="J379" s="30">
        <v>47.966999999999999</v>
      </c>
      <c r="K379" s="30">
        <v>45.564999999999998</v>
      </c>
      <c r="L379" s="30">
        <v>41.582000000000001</v>
      </c>
      <c r="N379" s="30">
        <v>149.63</v>
      </c>
      <c r="O379" s="30">
        <v>50.686</v>
      </c>
      <c r="P379" s="30">
        <v>49.664000000000001</v>
      </c>
      <c r="Q379" s="30">
        <v>47.256</v>
      </c>
      <c r="R379" s="30">
        <v>43.707000000000001</v>
      </c>
      <c r="T379" s="30">
        <v>158.45699999999999</v>
      </c>
      <c r="U379" s="30">
        <v>58.228999999999999</v>
      </c>
      <c r="V379" s="30">
        <v>56.198</v>
      </c>
      <c r="W379" s="30">
        <v>53.253</v>
      </c>
      <c r="X379" s="30">
        <v>50.017000000000003</v>
      </c>
    </row>
    <row r="380" spans="1:24" x14ac:dyDescent="0.25">
      <c r="A380" s="10" t="s">
        <v>25</v>
      </c>
      <c r="B380" s="30">
        <v>0</v>
      </c>
      <c r="C380" s="30">
        <v>0</v>
      </c>
      <c r="D380" s="30">
        <v>0</v>
      </c>
      <c r="E380" s="30">
        <v>0</v>
      </c>
      <c r="F380" s="30">
        <v>0</v>
      </c>
      <c r="H380" s="30">
        <v>0</v>
      </c>
      <c r="I380" s="30">
        <v>0</v>
      </c>
      <c r="J380" s="30">
        <v>0</v>
      </c>
      <c r="K380" s="30">
        <v>0</v>
      </c>
      <c r="L380" s="30">
        <v>0</v>
      </c>
      <c r="N380" s="30">
        <v>0</v>
      </c>
      <c r="O380" s="30">
        <v>0</v>
      </c>
      <c r="P380" s="30">
        <v>0</v>
      </c>
      <c r="Q380" s="30">
        <v>0</v>
      </c>
      <c r="R380" s="30">
        <v>0</v>
      </c>
      <c r="T380" s="30">
        <v>0</v>
      </c>
      <c r="U380" s="30">
        <v>0</v>
      </c>
      <c r="V380" s="30">
        <v>0</v>
      </c>
      <c r="W380" s="30">
        <v>0</v>
      </c>
      <c r="X380" s="30">
        <v>0</v>
      </c>
    </row>
    <row r="381" spans="1:24" x14ac:dyDescent="0.25">
      <c r="A381" s="10" t="s">
        <v>64</v>
      </c>
      <c r="B381" s="30">
        <v>74386.84</v>
      </c>
      <c r="C381" s="30">
        <v>51238.66</v>
      </c>
      <c r="D381" s="30">
        <v>41117.339999999997</v>
      </c>
      <c r="E381" s="30">
        <v>37458.300000000003</v>
      </c>
      <c r="F381" s="30">
        <v>34085.040000000001</v>
      </c>
      <c r="H381" s="30">
        <v>78408</v>
      </c>
      <c r="I381" s="30">
        <v>53432.94</v>
      </c>
      <c r="J381" s="30">
        <v>42575.06</v>
      </c>
      <c r="K381" s="30">
        <v>38211.800000000003</v>
      </c>
      <c r="L381" s="30">
        <v>35532.86</v>
      </c>
      <c r="N381" s="30">
        <v>78267.64</v>
      </c>
      <c r="O381" s="30">
        <v>53400.600000000013</v>
      </c>
      <c r="P381" s="30">
        <v>43378.94</v>
      </c>
      <c r="Q381" s="30">
        <v>38768.620000000003</v>
      </c>
      <c r="R381" s="30">
        <v>35772.44</v>
      </c>
      <c r="T381" s="30">
        <v>79999.48</v>
      </c>
      <c r="U381" s="30">
        <v>54195.9</v>
      </c>
      <c r="V381" s="30">
        <v>45740.2</v>
      </c>
      <c r="W381" s="30">
        <v>41315.339999999997</v>
      </c>
      <c r="X381" s="30">
        <v>37585.899999999987</v>
      </c>
    </row>
    <row r="382" spans="1:24" x14ac:dyDescent="0.25">
      <c r="A382" s="10" t="s">
        <v>65</v>
      </c>
      <c r="B382" s="30">
        <v>7244.6529202229594</v>
      </c>
      <c r="C382" s="30">
        <v>4990.2147718240394</v>
      </c>
      <c r="D382" s="30">
        <v>4004.4832836399601</v>
      </c>
      <c r="E382" s="30">
        <v>3648.1235455301999</v>
      </c>
      <c r="F382" s="30">
        <v>3319.5963771537599</v>
      </c>
      <c r="H382" s="30">
        <v>7636.2801023520014</v>
      </c>
      <c r="I382" s="30">
        <v>5203.9191987063596</v>
      </c>
      <c r="J382" s="30">
        <v>4146.4529580456401</v>
      </c>
      <c r="K382" s="30">
        <v>3721.5081116092001</v>
      </c>
      <c r="L382" s="30">
        <v>3460.6018747788398</v>
      </c>
      <c r="N382" s="30">
        <v>7622.6102182181603</v>
      </c>
      <c r="O382" s="30">
        <v>5200.7695545564011</v>
      </c>
      <c r="P382" s="30">
        <v>4224.7441126303602</v>
      </c>
      <c r="Q382" s="30">
        <v>3775.7376989802801</v>
      </c>
      <c r="R382" s="30">
        <v>3483.9349528693601</v>
      </c>
      <c r="T382" s="30">
        <v>7791.2768763711192</v>
      </c>
      <c r="U382" s="30">
        <v>5278.2250892645998</v>
      </c>
      <c r="V382" s="30">
        <v>4454.7109878787996</v>
      </c>
      <c r="W382" s="30">
        <v>4023.76681925196</v>
      </c>
      <c r="X382" s="30">
        <v>3660.5507129245998</v>
      </c>
    </row>
    <row r="383" spans="1:24" x14ac:dyDescent="0.25">
      <c r="A383" s="10" t="s">
        <v>66</v>
      </c>
      <c r="B383" s="30">
        <v>95547.577147277814</v>
      </c>
      <c r="C383" s="30">
        <v>29154.44263327782</v>
      </c>
      <c r="D383" s="30">
        <v>28148.511679277821</v>
      </c>
      <c r="E383" s="30">
        <v>24914.172367243631</v>
      </c>
      <c r="F383" s="30">
        <v>22065.738918670981</v>
      </c>
      <c r="H383" s="30">
        <v>107227.2546874228</v>
      </c>
      <c r="I383" s="30">
        <v>40312.474918407948</v>
      </c>
      <c r="J383" s="30">
        <v>39692.771761622731</v>
      </c>
      <c r="K383" s="30">
        <v>37148.542543476928</v>
      </c>
      <c r="L383" s="30">
        <v>33705.448138577704</v>
      </c>
      <c r="N383" s="30">
        <v>109926.15452599651</v>
      </c>
      <c r="O383" s="30">
        <v>42978.462259996551</v>
      </c>
      <c r="P383" s="30">
        <v>41693.389804354767</v>
      </c>
      <c r="Q383" s="30">
        <v>39113.148263041898</v>
      </c>
      <c r="R383" s="30">
        <v>35794.385860306589</v>
      </c>
      <c r="T383" s="30">
        <v>120816.769985145</v>
      </c>
      <c r="U383" s="30">
        <v>53000.229977145049</v>
      </c>
      <c r="V383" s="30">
        <v>50085.21598447852</v>
      </c>
      <c r="W383" s="30">
        <v>46084.272862325401</v>
      </c>
      <c r="X383" s="30">
        <v>42652.006925618902</v>
      </c>
    </row>
    <row r="384" spans="1:24" x14ac:dyDescent="0.25">
      <c r="A384" s="10" t="s">
        <v>67</v>
      </c>
      <c r="B384" s="30">
        <v>19313.191352373</v>
      </c>
      <c r="C384" s="30">
        <v>4978.4099367152994</v>
      </c>
      <c r="D384" s="30">
        <v>4761.2218125156014</v>
      </c>
      <c r="E384" s="30">
        <v>4329.4313109369004</v>
      </c>
      <c r="F384" s="30">
        <v>3886.7572987286999</v>
      </c>
      <c r="H384" s="30">
        <v>21470.609942661002</v>
      </c>
      <c r="I384" s="30">
        <v>7091.5056125739002</v>
      </c>
      <c r="J384" s="30">
        <v>7007.3154491406003</v>
      </c>
      <c r="K384" s="30">
        <v>6656.5304058714</v>
      </c>
      <c r="L384" s="30">
        <v>6074.6497187792993</v>
      </c>
      <c r="N384" s="30">
        <v>21859.056315329999</v>
      </c>
      <c r="O384" s="30">
        <v>7404.5416740086994</v>
      </c>
      <c r="P384" s="30">
        <v>7255.2841866239996</v>
      </c>
      <c r="Q384" s="30">
        <v>6903.4765316178</v>
      </c>
      <c r="R384" s="30">
        <v>6385.0269896978998</v>
      </c>
      <c r="T384" s="30">
        <v>23148.569715687001</v>
      </c>
      <c r="U384" s="30">
        <v>8506.4642555825994</v>
      </c>
      <c r="V384" s="30">
        <v>8209.8045906788993</v>
      </c>
      <c r="W384" s="30">
        <v>7779.5772241839004</v>
      </c>
      <c r="X384" s="30">
        <v>7306.8530356469992</v>
      </c>
    </row>
    <row r="385" spans="1:24" x14ac:dyDescent="0.25">
      <c r="A385" s="10" t="s">
        <v>68</v>
      </c>
      <c r="B385" s="30">
        <v>0</v>
      </c>
      <c r="C385" s="30">
        <v>0</v>
      </c>
      <c r="D385" s="30">
        <v>0</v>
      </c>
      <c r="E385" s="30">
        <v>0</v>
      </c>
      <c r="F385" s="30">
        <v>0</v>
      </c>
      <c r="H385" s="30">
        <v>0</v>
      </c>
      <c r="I385" s="30">
        <v>0</v>
      </c>
      <c r="J385" s="30">
        <v>0</v>
      </c>
      <c r="K385" s="30">
        <v>0</v>
      </c>
      <c r="L385" s="30">
        <v>0</v>
      </c>
      <c r="N385" s="30">
        <v>0</v>
      </c>
      <c r="O385" s="30">
        <v>0</v>
      </c>
      <c r="P385" s="30">
        <v>0</v>
      </c>
      <c r="Q385" s="30">
        <v>0</v>
      </c>
      <c r="R385" s="30">
        <v>0</v>
      </c>
      <c r="T385" s="30">
        <v>0</v>
      </c>
      <c r="U385" s="30">
        <v>0</v>
      </c>
      <c r="V385" s="30">
        <v>0</v>
      </c>
      <c r="W385" s="30">
        <v>0</v>
      </c>
      <c r="X385" s="30">
        <v>0</v>
      </c>
    </row>
    <row r="386" spans="1:24" x14ac:dyDescent="0.25">
      <c r="A386" s="10" t="s">
        <v>69</v>
      </c>
      <c r="B386" s="30">
        <v>0</v>
      </c>
      <c r="C386" s="30">
        <v>0</v>
      </c>
      <c r="D386" s="30">
        <v>0</v>
      </c>
      <c r="E386" s="30">
        <v>0</v>
      </c>
      <c r="F386" s="30">
        <v>0</v>
      </c>
      <c r="H386" s="30">
        <v>0</v>
      </c>
      <c r="I386" s="30">
        <v>0</v>
      </c>
      <c r="J386" s="30">
        <v>0</v>
      </c>
      <c r="K386" s="30">
        <v>0</v>
      </c>
      <c r="L386" s="30">
        <v>0</v>
      </c>
      <c r="N386" s="30">
        <v>0</v>
      </c>
      <c r="O386" s="30">
        <v>0</v>
      </c>
      <c r="P386" s="30">
        <v>0</v>
      </c>
      <c r="Q386" s="30">
        <v>0</v>
      </c>
      <c r="R386" s="30">
        <v>0</v>
      </c>
      <c r="T386" s="30">
        <v>0</v>
      </c>
      <c r="U386" s="30">
        <v>0</v>
      </c>
      <c r="V386" s="30">
        <v>0</v>
      </c>
      <c r="W386" s="30">
        <v>0</v>
      </c>
      <c r="X386" s="30">
        <v>0</v>
      </c>
    </row>
    <row r="387" spans="1:24" x14ac:dyDescent="0.25">
      <c r="A387" s="10" t="s">
        <v>70</v>
      </c>
      <c r="B387" s="30">
        <v>0</v>
      </c>
      <c r="C387" s="30">
        <v>0</v>
      </c>
      <c r="D387" s="30">
        <v>0</v>
      </c>
      <c r="E387" s="30">
        <v>0</v>
      </c>
      <c r="F387" s="30">
        <v>0</v>
      </c>
      <c r="H387" s="30">
        <v>0</v>
      </c>
      <c r="I387" s="30">
        <v>0</v>
      </c>
      <c r="J387" s="30">
        <v>0</v>
      </c>
      <c r="K387" s="30">
        <v>0</v>
      </c>
      <c r="L387" s="30">
        <v>0</v>
      </c>
      <c r="N387" s="30">
        <v>0</v>
      </c>
      <c r="O387" s="30">
        <v>0</v>
      </c>
      <c r="P387" s="30">
        <v>0</v>
      </c>
      <c r="Q387" s="30">
        <v>0</v>
      </c>
      <c r="R387" s="30">
        <v>0</v>
      </c>
      <c r="T387" s="30">
        <v>0</v>
      </c>
      <c r="U387" s="30">
        <v>0</v>
      </c>
      <c r="V387" s="30">
        <v>0</v>
      </c>
      <c r="W387" s="30">
        <v>0</v>
      </c>
      <c r="X387" s="30">
        <v>0</v>
      </c>
    </row>
    <row r="388" spans="1:24" x14ac:dyDescent="0.25">
      <c r="A388" s="10" t="s">
        <v>10</v>
      </c>
      <c r="B388" s="30">
        <v>0</v>
      </c>
      <c r="C388" s="30">
        <v>0</v>
      </c>
      <c r="D388" s="30">
        <v>0</v>
      </c>
      <c r="E388" s="30">
        <v>0</v>
      </c>
      <c r="F388" s="30">
        <v>0</v>
      </c>
      <c r="H388" s="30">
        <v>0</v>
      </c>
      <c r="I388" s="30">
        <v>0</v>
      </c>
      <c r="J388" s="30">
        <v>0</v>
      </c>
      <c r="K388" s="30">
        <v>0</v>
      </c>
      <c r="L388" s="30">
        <v>0</v>
      </c>
      <c r="N388" s="30">
        <v>0</v>
      </c>
      <c r="O388" s="30">
        <v>0</v>
      </c>
      <c r="P388" s="30">
        <v>0</v>
      </c>
      <c r="Q388" s="30">
        <v>0</v>
      </c>
      <c r="R388" s="30">
        <v>0</v>
      </c>
      <c r="T388" s="30">
        <v>0</v>
      </c>
      <c r="U388" s="30">
        <v>0</v>
      </c>
      <c r="V388" s="30">
        <v>0</v>
      </c>
      <c r="W388" s="30">
        <v>0</v>
      </c>
      <c r="X388" s="30">
        <v>0</v>
      </c>
    </row>
    <row r="389" spans="1:24" x14ac:dyDescent="0.25">
      <c r="A389" s="10" t="s">
        <v>26</v>
      </c>
      <c r="B389" s="30">
        <v>196494</v>
      </c>
      <c r="C389" s="30">
        <v>90362.7</v>
      </c>
      <c r="D389" s="30">
        <v>78032.2</v>
      </c>
      <c r="E389" s="30">
        <v>70350.8</v>
      </c>
      <c r="F389" s="30">
        <v>63357.8</v>
      </c>
      <c r="H389" s="30">
        <v>214743</v>
      </c>
      <c r="I389" s="30">
        <v>106042</v>
      </c>
      <c r="J389" s="30">
        <v>93422.2</v>
      </c>
      <c r="K389" s="30">
        <v>85739</v>
      </c>
      <c r="L389" s="30">
        <v>78774.3</v>
      </c>
      <c r="N389" s="30">
        <v>217677</v>
      </c>
      <c r="O389" s="30">
        <v>108985</v>
      </c>
      <c r="P389" s="30">
        <v>96553.1</v>
      </c>
      <c r="Q389" s="30">
        <v>88561.600000000006</v>
      </c>
      <c r="R389" s="30">
        <v>81436.5</v>
      </c>
      <c r="T389" s="30">
        <v>231758</v>
      </c>
      <c r="U389" s="30">
        <v>120982</v>
      </c>
      <c r="V389" s="30">
        <v>108491</v>
      </c>
      <c r="W389" s="30">
        <v>99203.6</v>
      </c>
      <c r="X389" s="30">
        <v>91206</v>
      </c>
    </row>
    <row r="391" spans="1:24" x14ac:dyDescent="0.25">
      <c r="A391" s="10" t="s">
        <v>235</v>
      </c>
      <c r="B391" s="10">
        <v>100</v>
      </c>
      <c r="C391" s="10">
        <v>95</v>
      </c>
      <c r="D391" s="10">
        <v>90</v>
      </c>
      <c r="E391" s="10">
        <v>85</v>
      </c>
      <c r="F391" s="10">
        <v>80</v>
      </c>
      <c r="G391" s="10" t="s">
        <v>236</v>
      </c>
      <c r="H391" s="10">
        <v>100</v>
      </c>
      <c r="I391" s="10">
        <v>95</v>
      </c>
      <c r="J391" s="10">
        <v>90</v>
      </c>
      <c r="K391" s="10">
        <v>85</v>
      </c>
      <c r="L391" s="10">
        <v>80</v>
      </c>
      <c r="M391" s="10" t="s">
        <v>237</v>
      </c>
      <c r="N391" s="10">
        <v>100</v>
      </c>
      <c r="O391" s="10">
        <v>95</v>
      </c>
      <c r="P391" s="10">
        <v>90</v>
      </c>
      <c r="Q391" s="10">
        <v>85</v>
      </c>
      <c r="R391" s="10">
        <v>80</v>
      </c>
      <c r="S391" s="10" t="s">
        <v>238</v>
      </c>
      <c r="T391" s="10">
        <v>100</v>
      </c>
      <c r="U391" s="10">
        <v>95</v>
      </c>
      <c r="V391" s="10">
        <v>90</v>
      </c>
      <c r="W391" s="10">
        <v>85</v>
      </c>
      <c r="X391" s="10">
        <v>80</v>
      </c>
    </row>
    <row r="392" spans="1:24" x14ac:dyDescent="0.25">
      <c r="A392" s="10" t="s">
        <v>22</v>
      </c>
      <c r="B392" s="30">
        <v>0</v>
      </c>
      <c r="C392" s="30">
        <v>0</v>
      </c>
      <c r="D392" s="30">
        <v>0</v>
      </c>
      <c r="E392" s="30">
        <v>0</v>
      </c>
      <c r="F392" s="30">
        <v>0</v>
      </c>
      <c r="H392" s="30">
        <v>0</v>
      </c>
      <c r="I392" s="30">
        <v>0</v>
      </c>
      <c r="J392" s="30">
        <v>0</v>
      </c>
      <c r="K392" s="30">
        <v>0</v>
      </c>
      <c r="L392" s="30">
        <v>0</v>
      </c>
      <c r="N392" s="30">
        <v>0</v>
      </c>
      <c r="O392" s="30">
        <v>0</v>
      </c>
      <c r="P392" s="30">
        <v>0</v>
      </c>
      <c r="Q392" s="30">
        <v>0</v>
      </c>
      <c r="R392" s="30">
        <v>0</v>
      </c>
      <c r="T392" s="30">
        <v>0</v>
      </c>
      <c r="U392" s="30">
        <v>0</v>
      </c>
      <c r="V392" s="30">
        <v>0</v>
      </c>
      <c r="W392" s="30">
        <v>0</v>
      </c>
      <c r="X392" s="30">
        <v>0</v>
      </c>
    </row>
    <row r="393" spans="1:24" x14ac:dyDescent="0.25">
      <c r="A393" s="10" t="s">
        <v>23</v>
      </c>
      <c r="B393" s="30">
        <v>0</v>
      </c>
      <c r="C393" s="30">
        <v>0</v>
      </c>
      <c r="D393" s="30">
        <v>0</v>
      </c>
      <c r="E393" s="30">
        <v>0</v>
      </c>
      <c r="F393" s="30">
        <v>0</v>
      </c>
      <c r="H393" s="30">
        <v>0</v>
      </c>
      <c r="I393" s="30">
        <v>0</v>
      </c>
      <c r="J393" s="30">
        <v>0</v>
      </c>
      <c r="K393" s="30">
        <v>0</v>
      </c>
      <c r="L393" s="30">
        <v>0</v>
      </c>
      <c r="N393" s="30">
        <v>0</v>
      </c>
      <c r="O393" s="30">
        <v>0</v>
      </c>
      <c r="P393" s="30">
        <v>0</v>
      </c>
      <c r="Q393" s="30">
        <v>0</v>
      </c>
      <c r="R393" s="30">
        <v>0</v>
      </c>
      <c r="T393" s="30">
        <v>0</v>
      </c>
      <c r="U393" s="30">
        <v>0</v>
      </c>
      <c r="V393" s="30">
        <v>0</v>
      </c>
      <c r="W393" s="30">
        <v>0</v>
      </c>
      <c r="X393" s="30">
        <v>0</v>
      </c>
    </row>
    <row r="394" spans="1:24" x14ac:dyDescent="0.25">
      <c r="A394" s="10" t="s">
        <v>24</v>
      </c>
      <c r="B394" s="30">
        <v>0</v>
      </c>
      <c r="C394" s="30">
        <v>0</v>
      </c>
      <c r="D394" s="30">
        <v>0</v>
      </c>
      <c r="E394" s="30">
        <v>0</v>
      </c>
      <c r="F394" s="30">
        <v>0</v>
      </c>
      <c r="H394" s="30">
        <v>0</v>
      </c>
      <c r="I394" s="30">
        <v>0</v>
      </c>
      <c r="J394" s="30">
        <v>0</v>
      </c>
      <c r="K394" s="30">
        <v>0</v>
      </c>
      <c r="L394" s="30">
        <v>0</v>
      </c>
      <c r="N394" s="30">
        <v>0</v>
      </c>
      <c r="O394" s="30">
        <v>0</v>
      </c>
      <c r="P394" s="30">
        <v>0</v>
      </c>
      <c r="Q394" s="30">
        <v>0</v>
      </c>
      <c r="R394" s="30">
        <v>0</v>
      </c>
      <c r="T394" s="30">
        <v>0</v>
      </c>
      <c r="U394" s="30">
        <v>0</v>
      </c>
      <c r="V394" s="30">
        <v>0</v>
      </c>
      <c r="W394" s="30">
        <v>0</v>
      </c>
      <c r="X394" s="30">
        <v>0</v>
      </c>
    </row>
    <row r="395" spans="1:24" x14ac:dyDescent="0.25">
      <c r="A395" s="10" t="s">
        <v>25</v>
      </c>
      <c r="B395" s="30">
        <v>6</v>
      </c>
      <c r="C395" s="30">
        <v>6</v>
      </c>
      <c r="D395" s="30">
        <v>6</v>
      </c>
      <c r="E395" s="30">
        <v>6</v>
      </c>
      <c r="F395" s="30">
        <v>6</v>
      </c>
      <c r="H395" s="30">
        <v>7</v>
      </c>
      <c r="I395" s="30">
        <v>7</v>
      </c>
      <c r="J395" s="30">
        <v>7</v>
      </c>
      <c r="K395" s="30">
        <v>7</v>
      </c>
      <c r="L395" s="30">
        <v>7</v>
      </c>
      <c r="N395" s="30">
        <v>8</v>
      </c>
      <c r="O395" s="30">
        <v>8</v>
      </c>
      <c r="P395" s="30">
        <v>8</v>
      </c>
      <c r="Q395" s="30">
        <v>8</v>
      </c>
      <c r="R395" s="30">
        <v>8</v>
      </c>
      <c r="T395" s="30">
        <v>12</v>
      </c>
      <c r="U395" s="30">
        <v>12</v>
      </c>
      <c r="V395" s="30">
        <v>12</v>
      </c>
      <c r="W395" s="30">
        <v>12</v>
      </c>
      <c r="X395" s="30">
        <v>12</v>
      </c>
    </row>
    <row r="396" spans="1:24" x14ac:dyDescent="0.25">
      <c r="A396" s="10" t="s">
        <v>64</v>
      </c>
      <c r="B396" s="30">
        <v>0</v>
      </c>
      <c r="C396" s="30">
        <v>0</v>
      </c>
      <c r="D396" s="30">
        <v>0</v>
      </c>
      <c r="E396" s="30">
        <v>0</v>
      </c>
      <c r="F396" s="30">
        <v>0</v>
      </c>
      <c r="H396" s="30">
        <v>0</v>
      </c>
      <c r="I396" s="30">
        <v>0</v>
      </c>
      <c r="J396" s="30">
        <v>0</v>
      </c>
      <c r="K396" s="30">
        <v>0</v>
      </c>
      <c r="L396" s="30">
        <v>0</v>
      </c>
      <c r="N396" s="30">
        <v>0</v>
      </c>
      <c r="O396" s="30">
        <v>0</v>
      </c>
      <c r="P396" s="30">
        <v>0</v>
      </c>
      <c r="Q396" s="30">
        <v>0</v>
      </c>
      <c r="R396" s="30">
        <v>0</v>
      </c>
      <c r="T396" s="30">
        <v>0</v>
      </c>
      <c r="U396" s="30">
        <v>0</v>
      </c>
      <c r="V396" s="30">
        <v>0</v>
      </c>
      <c r="W396" s="30">
        <v>0</v>
      </c>
      <c r="X396" s="30">
        <v>0</v>
      </c>
    </row>
    <row r="397" spans="1:24" x14ac:dyDescent="0.25">
      <c r="A397" s="10" t="s">
        <v>65</v>
      </c>
      <c r="B397" s="30">
        <v>0</v>
      </c>
      <c r="C397" s="30">
        <v>0</v>
      </c>
      <c r="D397" s="30">
        <v>0</v>
      </c>
      <c r="E397" s="30">
        <v>0</v>
      </c>
      <c r="F397" s="30">
        <v>0</v>
      </c>
      <c r="H397" s="30">
        <v>0</v>
      </c>
      <c r="I397" s="30">
        <v>0</v>
      </c>
      <c r="J397" s="30">
        <v>0</v>
      </c>
      <c r="K397" s="30">
        <v>0</v>
      </c>
      <c r="L397" s="30">
        <v>0</v>
      </c>
      <c r="N397" s="30">
        <v>0</v>
      </c>
      <c r="O397" s="30">
        <v>0</v>
      </c>
      <c r="P397" s="30">
        <v>0</v>
      </c>
      <c r="Q397" s="30">
        <v>0</v>
      </c>
      <c r="R397" s="30">
        <v>0</v>
      </c>
      <c r="T397" s="30">
        <v>0</v>
      </c>
      <c r="U397" s="30">
        <v>0</v>
      </c>
      <c r="V397" s="30">
        <v>0</v>
      </c>
      <c r="W397" s="30">
        <v>0</v>
      </c>
      <c r="X397" s="30">
        <v>0</v>
      </c>
    </row>
    <row r="398" spans="1:24" x14ac:dyDescent="0.25">
      <c r="A398" s="10" t="s">
        <v>66</v>
      </c>
      <c r="B398" s="30">
        <v>0</v>
      </c>
      <c r="C398" s="30">
        <v>0</v>
      </c>
      <c r="D398" s="30">
        <v>0</v>
      </c>
      <c r="E398" s="30">
        <v>0</v>
      </c>
      <c r="F398" s="30">
        <v>0</v>
      </c>
      <c r="H398" s="30">
        <v>0</v>
      </c>
      <c r="I398" s="30">
        <v>0</v>
      </c>
      <c r="J398" s="30">
        <v>0</v>
      </c>
      <c r="K398" s="30">
        <v>0</v>
      </c>
      <c r="L398" s="30">
        <v>0</v>
      </c>
      <c r="N398" s="30">
        <v>0</v>
      </c>
      <c r="O398" s="30">
        <v>0</v>
      </c>
      <c r="P398" s="30">
        <v>0</v>
      </c>
      <c r="Q398" s="30">
        <v>0</v>
      </c>
      <c r="R398" s="30">
        <v>0</v>
      </c>
      <c r="T398" s="30">
        <v>0</v>
      </c>
      <c r="U398" s="30">
        <v>0</v>
      </c>
      <c r="V398" s="30">
        <v>0</v>
      </c>
      <c r="W398" s="30">
        <v>0</v>
      </c>
      <c r="X398" s="30">
        <v>0</v>
      </c>
    </row>
    <row r="399" spans="1:24" x14ac:dyDescent="0.25">
      <c r="A399" s="10" t="s">
        <v>67</v>
      </c>
      <c r="B399" s="30">
        <v>0</v>
      </c>
      <c r="C399" s="30">
        <v>0</v>
      </c>
      <c r="D399" s="30">
        <v>0</v>
      </c>
      <c r="E399" s="30">
        <v>0</v>
      </c>
      <c r="F399" s="30">
        <v>0</v>
      </c>
      <c r="H399" s="30">
        <v>0</v>
      </c>
      <c r="I399" s="30">
        <v>0</v>
      </c>
      <c r="J399" s="30">
        <v>0</v>
      </c>
      <c r="K399" s="30">
        <v>0</v>
      </c>
      <c r="L399" s="30">
        <v>0</v>
      </c>
      <c r="N399" s="30">
        <v>0</v>
      </c>
      <c r="O399" s="30">
        <v>0</v>
      </c>
      <c r="P399" s="30">
        <v>0</v>
      </c>
      <c r="Q399" s="30">
        <v>0</v>
      </c>
      <c r="R399" s="30">
        <v>0</v>
      </c>
      <c r="T399" s="30">
        <v>0</v>
      </c>
      <c r="U399" s="30">
        <v>0</v>
      </c>
      <c r="V399" s="30">
        <v>0</v>
      </c>
      <c r="W399" s="30">
        <v>0</v>
      </c>
      <c r="X399" s="30">
        <v>0</v>
      </c>
    </row>
    <row r="400" spans="1:24" x14ac:dyDescent="0.25">
      <c r="A400" s="10" t="s">
        <v>68</v>
      </c>
      <c r="B400" s="30">
        <v>2090.6999999999998</v>
      </c>
      <c r="C400" s="30">
        <v>2090.6999999999998</v>
      </c>
      <c r="D400" s="30">
        <v>2090.6999999999998</v>
      </c>
      <c r="E400" s="30">
        <v>2090.6999999999998</v>
      </c>
      <c r="F400" s="30">
        <v>2090.6999999999998</v>
      </c>
      <c r="H400" s="30">
        <v>2439.15</v>
      </c>
      <c r="I400" s="30">
        <v>2439.15</v>
      </c>
      <c r="J400" s="30">
        <v>2439.15</v>
      </c>
      <c r="K400" s="30">
        <v>2439.15</v>
      </c>
      <c r="L400" s="30">
        <v>2439.15</v>
      </c>
      <c r="N400" s="30">
        <v>2787.6</v>
      </c>
      <c r="O400" s="30">
        <v>2787.6</v>
      </c>
      <c r="P400" s="30">
        <v>2787.6</v>
      </c>
      <c r="Q400" s="30">
        <v>2787.6</v>
      </c>
      <c r="R400" s="30">
        <v>2787.6</v>
      </c>
      <c r="T400" s="30">
        <v>4181.3999999999996</v>
      </c>
      <c r="U400" s="30">
        <v>4181.3999999999996</v>
      </c>
      <c r="V400" s="30">
        <v>4181.3999999999996</v>
      </c>
      <c r="W400" s="30">
        <v>4181.3999999999996</v>
      </c>
      <c r="X400" s="30">
        <v>4181.3999999999996</v>
      </c>
    </row>
    <row r="401" spans="1:24" x14ac:dyDescent="0.25">
      <c r="A401" s="10" t="s">
        <v>69</v>
      </c>
      <c r="B401" s="30">
        <v>730.43695500000001</v>
      </c>
      <c r="C401" s="30">
        <v>730.43695500000001</v>
      </c>
      <c r="D401" s="30">
        <v>730.43695500000001</v>
      </c>
      <c r="E401" s="30">
        <v>730.43695500000001</v>
      </c>
      <c r="F401" s="30">
        <v>730.43695500000001</v>
      </c>
      <c r="H401" s="30">
        <v>852.17644749999999</v>
      </c>
      <c r="I401" s="30">
        <v>852.17644749999999</v>
      </c>
      <c r="J401" s="30">
        <v>852.17644749999999</v>
      </c>
      <c r="K401" s="30">
        <v>852.17644749999999</v>
      </c>
      <c r="L401" s="30">
        <v>852.17644749999999</v>
      </c>
      <c r="N401" s="30">
        <v>973.91593999999998</v>
      </c>
      <c r="O401" s="30">
        <v>973.91593999999998</v>
      </c>
      <c r="P401" s="30">
        <v>973.91593999999998</v>
      </c>
      <c r="Q401" s="30">
        <v>973.91593999999998</v>
      </c>
      <c r="R401" s="30">
        <v>973.91593999999998</v>
      </c>
      <c r="T401" s="30">
        <v>1460.87391</v>
      </c>
      <c r="U401" s="30">
        <v>1460.87391</v>
      </c>
      <c r="V401" s="30">
        <v>1460.87391</v>
      </c>
      <c r="W401" s="30">
        <v>1460.87391</v>
      </c>
      <c r="X401" s="30">
        <v>1460.87391</v>
      </c>
    </row>
    <row r="402" spans="1:24" x14ac:dyDescent="0.25">
      <c r="A402" s="10" t="s">
        <v>70</v>
      </c>
      <c r="B402" s="30">
        <v>2207.1177641851491</v>
      </c>
      <c r="C402" s="30">
        <v>2096.7618759759021</v>
      </c>
      <c r="D402" s="30">
        <v>1986.4059877666491</v>
      </c>
      <c r="E402" s="30">
        <v>1876.050099557395</v>
      </c>
      <c r="F402" s="30">
        <v>1765.694211348135</v>
      </c>
      <c r="H402" s="30">
        <v>2207.935366616824</v>
      </c>
      <c r="I402" s="30">
        <v>2097.538598285998</v>
      </c>
      <c r="J402" s="30">
        <v>1987.141829955169</v>
      </c>
      <c r="K402" s="30">
        <v>1876.745061624335</v>
      </c>
      <c r="L402" s="30">
        <v>1766.3482932934969</v>
      </c>
      <c r="N402" s="30">
        <v>2207.9353666168308</v>
      </c>
      <c r="O402" s="30">
        <v>2097.5385982859948</v>
      </c>
      <c r="P402" s="30">
        <v>1987.1418299551531</v>
      </c>
      <c r="Q402" s="30">
        <v>1876.7450616243109</v>
      </c>
      <c r="R402" s="30">
        <v>1766.348293293466</v>
      </c>
      <c r="T402" s="30">
        <v>2208.7529690484798</v>
      </c>
      <c r="U402" s="30">
        <v>2098.3153205960621</v>
      </c>
      <c r="V402" s="30">
        <v>1987.8776721436379</v>
      </c>
      <c r="W402" s="30">
        <v>1877.4400236912179</v>
      </c>
      <c r="X402" s="30">
        <v>1767.002375238792</v>
      </c>
    </row>
    <row r="403" spans="1:24" x14ac:dyDescent="0.25">
      <c r="A403" s="10" t="s">
        <v>10</v>
      </c>
      <c r="B403" s="30">
        <v>29125.736092419251</v>
      </c>
      <c r="C403" s="30">
        <v>27669.449287798419</v>
      </c>
      <c r="D403" s="30">
        <v>26213.162483177512</v>
      </c>
      <c r="E403" s="30">
        <v>24756.8756785566</v>
      </c>
      <c r="F403" s="30">
        <v>23300.58887393562</v>
      </c>
      <c r="H403" s="30">
        <v>29136.525400103641</v>
      </c>
      <c r="I403" s="30">
        <v>27679.699130098648</v>
      </c>
      <c r="J403" s="30">
        <v>26222.87286009363</v>
      </c>
      <c r="K403" s="30">
        <v>24766.04659008855</v>
      </c>
      <c r="L403" s="30">
        <v>23309.220320083419</v>
      </c>
      <c r="N403" s="30">
        <v>29136.525400103739</v>
      </c>
      <c r="O403" s="30">
        <v>27679.69913009863</v>
      </c>
      <c r="P403" s="30">
        <v>26222.87286009343</v>
      </c>
      <c r="Q403" s="30">
        <v>24766.04659008823</v>
      </c>
      <c r="R403" s="30">
        <v>23309.220320083012</v>
      </c>
      <c r="T403" s="30">
        <v>29147.314707787791</v>
      </c>
      <c r="U403" s="30">
        <v>27689.94897239847</v>
      </c>
      <c r="V403" s="30">
        <v>26232.58323700909</v>
      </c>
      <c r="W403" s="30">
        <v>24775.21750161974</v>
      </c>
      <c r="X403" s="30">
        <v>23317.851766230331</v>
      </c>
    </row>
    <row r="404" spans="1:24" x14ac:dyDescent="0.25">
      <c r="A404" s="10" t="s">
        <v>26</v>
      </c>
      <c r="B404" s="30">
        <v>34153.699999999997</v>
      </c>
      <c r="C404" s="30">
        <v>32587.1</v>
      </c>
      <c r="D404" s="30">
        <v>31020.5</v>
      </c>
      <c r="E404" s="30">
        <v>29453.8</v>
      </c>
      <c r="F404" s="30">
        <v>27887.200000000001</v>
      </c>
      <c r="H404" s="30">
        <v>34635.5</v>
      </c>
      <c r="I404" s="30">
        <v>33068.300000000003</v>
      </c>
      <c r="J404" s="30">
        <v>31501.1</v>
      </c>
      <c r="K404" s="30">
        <v>29933.8</v>
      </c>
      <c r="L404" s="30">
        <v>28366.6</v>
      </c>
      <c r="N404" s="30">
        <v>35105.699999999997</v>
      </c>
      <c r="O404" s="30">
        <v>33538.400000000001</v>
      </c>
      <c r="P404" s="30">
        <v>31971.200000000001</v>
      </c>
      <c r="Q404" s="30">
        <v>30404</v>
      </c>
      <c r="R404" s="30">
        <v>28836.799999999999</v>
      </c>
      <c r="T404" s="30">
        <v>36997.9</v>
      </c>
      <c r="U404" s="30">
        <v>35430.1</v>
      </c>
      <c r="V404" s="30">
        <v>33862.300000000003</v>
      </c>
      <c r="W404" s="30">
        <v>32294.5</v>
      </c>
      <c r="X404" s="30">
        <v>30726.7</v>
      </c>
    </row>
    <row r="406" spans="1:24" x14ac:dyDescent="0.25">
      <c r="A406" s="10" t="s">
        <v>239</v>
      </c>
      <c r="B406" s="10">
        <v>100</v>
      </c>
      <c r="C406" s="10">
        <v>95</v>
      </c>
      <c r="D406" s="10">
        <v>90</v>
      </c>
      <c r="E406" s="10">
        <v>85</v>
      </c>
      <c r="F406" s="10">
        <v>80</v>
      </c>
      <c r="G406" s="10" t="s">
        <v>240</v>
      </c>
      <c r="H406" s="10">
        <v>100</v>
      </c>
      <c r="I406" s="10">
        <v>95</v>
      </c>
      <c r="J406" s="10">
        <v>90</v>
      </c>
      <c r="K406" s="10">
        <v>85</v>
      </c>
      <c r="L406" s="10">
        <v>80</v>
      </c>
      <c r="M406" s="10" t="s">
        <v>241</v>
      </c>
      <c r="N406" s="10">
        <v>100</v>
      </c>
      <c r="O406" s="10">
        <v>95</v>
      </c>
      <c r="P406" s="10">
        <v>90</v>
      </c>
      <c r="Q406" s="10">
        <v>85</v>
      </c>
      <c r="R406" s="10">
        <v>80</v>
      </c>
      <c r="S406" s="10" t="s">
        <v>242</v>
      </c>
      <c r="T406" s="10">
        <v>100</v>
      </c>
      <c r="U406" s="10">
        <v>95</v>
      </c>
      <c r="V406" s="10">
        <v>90</v>
      </c>
      <c r="W406" s="10">
        <v>85</v>
      </c>
      <c r="X406" s="10">
        <v>80</v>
      </c>
    </row>
    <row r="407" spans="1:24" x14ac:dyDescent="0.25">
      <c r="A407" s="10" t="s">
        <v>22</v>
      </c>
      <c r="B407" s="30">
        <v>7.0720000000000001</v>
      </c>
      <c r="C407" s="30">
        <v>7.0720000000000001</v>
      </c>
      <c r="D407" s="30">
        <v>7.0720000000000001</v>
      </c>
      <c r="E407" s="30">
        <v>7.0720000000000001</v>
      </c>
      <c r="F407" s="30">
        <v>7.0720000000000001</v>
      </c>
      <c r="H407" s="30">
        <v>4.734</v>
      </c>
      <c r="I407" s="30">
        <v>4.734</v>
      </c>
      <c r="J407" s="30">
        <v>4.734</v>
      </c>
      <c r="K407" s="30">
        <v>4.734</v>
      </c>
      <c r="L407" s="30">
        <v>4.734</v>
      </c>
      <c r="N407" s="30">
        <v>4.1189999999999998</v>
      </c>
      <c r="O407" s="30">
        <v>4.1189999999999998</v>
      </c>
      <c r="P407" s="30">
        <v>4.1189999999999998</v>
      </c>
      <c r="Q407" s="30">
        <v>4.1189999999999998</v>
      </c>
      <c r="R407" s="30">
        <v>4.1189999999999998</v>
      </c>
      <c r="T407" s="30">
        <v>2.923</v>
      </c>
      <c r="U407" s="30">
        <v>2.923</v>
      </c>
      <c r="V407" s="30">
        <v>2.923</v>
      </c>
      <c r="W407" s="30">
        <v>2.923</v>
      </c>
      <c r="X407" s="30">
        <v>2.923</v>
      </c>
    </row>
    <row r="408" spans="1:24" x14ac:dyDescent="0.25">
      <c r="A408" s="10" t="s">
        <v>23</v>
      </c>
      <c r="B408" s="30">
        <v>0</v>
      </c>
      <c r="C408" s="30">
        <v>0</v>
      </c>
      <c r="D408" s="30">
        <v>0</v>
      </c>
      <c r="E408" s="30">
        <v>0</v>
      </c>
      <c r="F408" s="30">
        <v>0</v>
      </c>
      <c r="H408" s="30">
        <v>0</v>
      </c>
      <c r="I408" s="30">
        <v>0</v>
      </c>
      <c r="J408" s="30">
        <v>0</v>
      </c>
      <c r="K408" s="30">
        <v>0</v>
      </c>
      <c r="L408" s="30">
        <v>0</v>
      </c>
      <c r="N408" s="30">
        <v>0</v>
      </c>
      <c r="O408" s="30">
        <v>0</v>
      </c>
      <c r="P408" s="30">
        <v>0</v>
      </c>
      <c r="Q408" s="30">
        <v>0</v>
      </c>
      <c r="R408" s="30">
        <v>0</v>
      </c>
      <c r="T408" s="30">
        <v>0</v>
      </c>
      <c r="U408" s="30">
        <v>0</v>
      </c>
      <c r="V408" s="30">
        <v>0</v>
      </c>
      <c r="W408" s="30">
        <v>0</v>
      </c>
      <c r="X408" s="30">
        <v>0</v>
      </c>
    </row>
    <row r="409" spans="1:24" x14ac:dyDescent="0.25">
      <c r="A409" s="10" t="s">
        <v>24</v>
      </c>
      <c r="B409" s="30">
        <v>0</v>
      </c>
      <c r="C409" s="30">
        <v>0</v>
      </c>
      <c r="D409" s="30">
        <v>0</v>
      </c>
      <c r="E409" s="30">
        <v>0</v>
      </c>
      <c r="F409" s="30">
        <v>0</v>
      </c>
      <c r="H409" s="30">
        <v>0</v>
      </c>
      <c r="I409" s="30">
        <v>0</v>
      </c>
      <c r="J409" s="30">
        <v>0</v>
      </c>
      <c r="K409" s="30">
        <v>0</v>
      </c>
      <c r="L409" s="30">
        <v>0</v>
      </c>
      <c r="N409" s="30">
        <v>0</v>
      </c>
      <c r="O409" s="30">
        <v>0</v>
      </c>
      <c r="P409" s="30">
        <v>0</v>
      </c>
      <c r="Q409" s="30">
        <v>0</v>
      </c>
      <c r="R409" s="30">
        <v>0</v>
      </c>
      <c r="T409" s="30">
        <v>0</v>
      </c>
      <c r="U409" s="30">
        <v>0</v>
      </c>
      <c r="V409" s="30">
        <v>0</v>
      </c>
      <c r="W409" s="30">
        <v>0</v>
      </c>
      <c r="X409" s="30">
        <v>0</v>
      </c>
    </row>
    <row r="410" spans="1:24" x14ac:dyDescent="0.25">
      <c r="A410" s="10" t="s">
        <v>25</v>
      </c>
      <c r="B410" s="30">
        <v>6</v>
      </c>
      <c r="C410" s="30">
        <v>6</v>
      </c>
      <c r="D410" s="30">
        <v>6</v>
      </c>
      <c r="E410" s="30">
        <v>6</v>
      </c>
      <c r="F410" s="30">
        <v>6</v>
      </c>
      <c r="H410" s="30">
        <v>7</v>
      </c>
      <c r="I410" s="30">
        <v>7</v>
      </c>
      <c r="J410" s="30">
        <v>7</v>
      </c>
      <c r="K410" s="30">
        <v>7</v>
      </c>
      <c r="L410" s="30">
        <v>7</v>
      </c>
      <c r="N410" s="30">
        <v>8</v>
      </c>
      <c r="O410" s="30">
        <v>8</v>
      </c>
      <c r="P410" s="30">
        <v>8</v>
      </c>
      <c r="Q410" s="30">
        <v>8</v>
      </c>
      <c r="R410" s="30">
        <v>8</v>
      </c>
      <c r="T410" s="30">
        <v>12</v>
      </c>
      <c r="U410" s="30">
        <v>12</v>
      </c>
      <c r="V410" s="30">
        <v>12</v>
      </c>
      <c r="W410" s="30">
        <v>12</v>
      </c>
      <c r="X410" s="30">
        <v>12</v>
      </c>
    </row>
    <row r="411" spans="1:24" x14ac:dyDescent="0.25">
      <c r="A411" s="10" t="s">
        <v>64</v>
      </c>
      <c r="B411" s="30">
        <v>12728.897999999999</v>
      </c>
      <c r="C411" s="30">
        <v>12728.897999999999</v>
      </c>
      <c r="D411" s="30">
        <v>12728.897999999999</v>
      </c>
      <c r="E411" s="30">
        <v>12728.897999999999</v>
      </c>
      <c r="F411" s="30">
        <v>12728.897999999999</v>
      </c>
      <c r="H411" s="30">
        <v>8520.4620000000014</v>
      </c>
      <c r="I411" s="30">
        <v>8520.4620000000014</v>
      </c>
      <c r="J411" s="30">
        <v>8520.4620000000014</v>
      </c>
      <c r="K411" s="30">
        <v>8520.4620000000014</v>
      </c>
      <c r="L411" s="30">
        <v>8520.4620000000014</v>
      </c>
      <c r="N411" s="30">
        <v>7413.9120000000012</v>
      </c>
      <c r="O411" s="30">
        <v>7413.9120000000012</v>
      </c>
      <c r="P411" s="30">
        <v>7413.9120000000012</v>
      </c>
      <c r="Q411" s="30">
        <v>7413.9120000000012</v>
      </c>
      <c r="R411" s="30">
        <v>7413.9120000000012</v>
      </c>
      <c r="T411" s="30">
        <v>5262.1019999999999</v>
      </c>
      <c r="U411" s="30">
        <v>5262.1019999999999</v>
      </c>
      <c r="V411" s="30">
        <v>5262.1019999999999</v>
      </c>
      <c r="W411" s="30">
        <v>5262.1019999999999</v>
      </c>
      <c r="X411" s="30">
        <v>5262.1019999999999</v>
      </c>
    </row>
    <row r="412" spans="1:24" x14ac:dyDescent="0.25">
      <c r="A412" s="10" t="s">
        <v>65</v>
      </c>
      <c r="B412" s="30">
        <v>1239.6876660834121</v>
      </c>
      <c r="C412" s="30">
        <v>1239.6876660834121</v>
      </c>
      <c r="D412" s="30">
        <v>1239.6876660834121</v>
      </c>
      <c r="E412" s="30">
        <v>1239.6876660834121</v>
      </c>
      <c r="F412" s="30">
        <v>1239.6876660834121</v>
      </c>
      <c r="H412" s="30">
        <v>829.82137579642801</v>
      </c>
      <c r="I412" s="30">
        <v>829.82137579642801</v>
      </c>
      <c r="J412" s="30">
        <v>829.82137579642801</v>
      </c>
      <c r="K412" s="30">
        <v>829.82137579642801</v>
      </c>
      <c r="L412" s="30">
        <v>829.82137579642801</v>
      </c>
      <c r="N412" s="30">
        <v>722.05270745572807</v>
      </c>
      <c r="O412" s="30">
        <v>722.05270745572807</v>
      </c>
      <c r="P412" s="30">
        <v>722.05270745572807</v>
      </c>
      <c r="Q412" s="30">
        <v>722.05270745572807</v>
      </c>
      <c r="R412" s="30">
        <v>722.05270745572807</v>
      </c>
      <c r="T412" s="30">
        <v>512.48450157058801</v>
      </c>
      <c r="U412" s="30">
        <v>512.48450157058801</v>
      </c>
      <c r="V412" s="30">
        <v>512.48450157058801</v>
      </c>
      <c r="W412" s="30">
        <v>512.48450157058801</v>
      </c>
      <c r="X412" s="30">
        <v>512.48450157058801</v>
      </c>
    </row>
    <row r="413" spans="1:24" x14ac:dyDescent="0.25">
      <c r="A413" s="10" t="s">
        <v>66</v>
      </c>
      <c r="B413" s="30">
        <v>0</v>
      </c>
      <c r="C413" s="30">
        <v>0</v>
      </c>
      <c r="D413" s="30">
        <v>0</v>
      </c>
      <c r="E413" s="30">
        <v>0</v>
      </c>
      <c r="F413" s="30">
        <v>0</v>
      </c>
      <c r="H413" s="30">
        <v>0</v>
      </c>
      <c r="I413" s="30">
        <v>0</v>
      </c>
      <c r="J413" s="30">
        <v>0</v>
      </c>
      <c r="K413" s="30">
        <v>0</v>
      </c>
      <c r="L413" s="30">
        <v>0</v>
      </c>
      <c r="N413" s="30">
        <v>0</v>
      </c>
      <c r="O413" s="30">
        <v>0</v>
      </c>
      <c r="P413" s="30">
        <v>0</v>
      </c>
      <c r="Q413" s="30">
        <v>0</v>
      </c>
      <c r="R413" s="30">
        <v>0</v>
      </c>
      <c r="T413" s="30">
        <v>0</v>
      </c>
      <c r="U413" s="30">
        <v>0</v>
      </c>
      <c r="V413" s="30">
        <v>0</v>
      </c>
      <c r="W413" s="30">
        <v>0</v>
      </c>
      <c r="X413" s="30">
        <v>0</v>
      </c>
    </row>
    <row r="414" spans="1:24" x14ac:dyDescent="0.25">
      <c r="A414" s="10" t="s">
        <v>67</v>
      </c>
      <c r="B414" s="30">
        <v>0</v>
      </c>
      <c r="C414" s="30">
        <v>0</v>
      </c>
      <c r="D414" s="30">
        <v>0</v>
      </c>
      <c r="E414" s="30">
        <v>0</v>
      </c>
      <c r="F414" s="30">
        <v>0</v>
      </c>
      <c r="H414" s="30">
        <v>0</v>
      </c>
      <c r="I414" s="30">
        <v>0</v>
      </c>
      <c r="J414" s="30">
        <v>0</v>
      </c>
      <c r="K414" s="30">
        <v>0</v>
      </c>
      <c r="L414" s="30">
        <v>0</v>
      </c>
      <c r="N414" s="30">
        <v>0</v>
      </c>
      <c r="O414" s="30">
        <v>0</v>
      </c>
      <c r="P414" s="30">
        <v>0</v>
      </c>
      <c r="Q414" s="30">
        <v>0</v>
      </c>
      <c r="R414" s="30">
        <v>0</v>
      </c>
      <c r="T414" s="30">
        <v>0</v>
      </c>
      <c r="U414" s="30">
        <v>0</v>
      </c>
      <c r="V414" s="30">
        <v>0</v>
      </c>
      <c r="W414" s="30">
        <v>0</v>
      </c>
      <c r="X414" s="30">
        <v>0</v>
      </c>
    </row>
    <row r="415" spans="1:24" x14ac:dyDescent="0.25">
      <c r="A415" s="10" t="s">
        <v>68</v>
      </c>
      <c r="B415" s="30">
        <v>3484.5</v>
      </c>
      <c r="C415" s="30">
        <v>3484.5</v>
      </c>
      <c r="D415" s="30">
        <v>3484.5</v>
      </c>
      <c r="E415" s="30">
        <v>3484.5</v>
      </c>
      <c r="F415" s="30">
        <v>3484.5</v>
      </c>
      <c r="H415" s="30">
        <v>4065.25</v>
      </c>
      <c r="I415" s="30">
        <v>4065.25</v>
      </c>
      <c r="J415" s="30">
        <v>4065.25</v>
      </c>
      <c r="K415" s="30">
        <v>4065.25</v>
      </c>
      <c r="L415" s="30">
        <v>4065.25</v>
      </c>
      <c r="N415" s="30">
        <v>4646</v>
      </c>
      <c r="O415" s="30">
        <v>4646</v>
      </c>
      <c r="P415" s="30">
        <v>4646</v>
      </c>
      <c r="Q415" s="30">
        <v>4646</v>
      </c>
      <c r="R415" s="30">
        <v>4646</v>
      </c>
      <c r="T415" s="30">
        <v>6969</v>
      </c>
      <c r="U415" s="30">
        <v>6969</v>
      </c>
      <c r="V415" s="30">
        <v>6969</v>
      </c>
      <c r="W415" s="30">
        <v>6969</v>
      </c>
      <c r="X415" s="30">
        <v>6969</v>
      </c>
    </row>
    <row r="416" spans="1:24" x14ac:dyDescent="0.25">
      <c r="A416" s="10" t="s">
        <v>69</v>
      </c>
      <c r="B416" s="30">
        <v>730.43695500000001</v>
      </c>
      <c r="C416" s="30">
        <v>730.43695500000001</v>
      </c>
      <c r="D416" s="30">
        <v>730.43695500000001</v>
      </c>
      <c r="E416" s="30">
        <v>730.43695500000001</v>
      </c>
      <c r="F416" s="30">
        <v>730.43695500000001</v>
      </c>
      <c r="H416" s="30">
        <v>852.17644749999999</v>
      </c>
      <c r="I416" s="30">
        <v>852.17644749999999</v>
      </c>
      <c r="J416" s="30">
        <v>852.17644749999999</v>
      </c>
      <c r="K416" s="30">
        <v>852.17644749999999</v>
      </c>
      <c r="L416" s="30">
        <v>852.17644749999999</v>
      </c>
      <c r="N416" s="30">
        <v>973.91593999999998</v>
      </c>
      <c r="O416" s="30">
        <v>973.91593999999998</v>
      </c>
      <c r="P416" s="30">
        <v>973.91593999999998</v>
      </c>
      <c r="Q416" s="30">
        <v>973.91593999999998</v>
      </c>
      <c r="R416" s="30">
        <v>973.91593999999998</v>
      </c>
      <c r="T416" s="30">
        <v>1460.87391</v>
      </c>
      <c r="U416" s="30">
        <v>1460.87391</v>
      </c>
      <c r="V416" s="30">
        <v>1460.87391</v>
      </c>
      <c r="W416" s="30">
        <v>1460.87391</v>
      </c>
      <c r="X416" s="30">
        <v>1460.87391</v>
      </c>
    </row>
    <row r="417" spans="1:24" x14ac:dyDescent="0.25">
      <c r="A417" s="10" t="s">
        <v>70</v>
      </c>
      <c r="B417" s="30">
        <v>1290.8666689658301</v>
      </c>
      <c r="C417" s="30">
        <v>1180.510780756573</v>
      </c>
      <c r="D417" s="30">
        <v>1070.154892547316</v>
      </c>
      <c r="E417" s="30">
        <v>959.79900433805938</v>
      </c>
      <c r="F417" s="30">
        <v>849.44311684559852</v>
      </c>
      <c r="H417" s="30">
        <v>1598.9842157015401</v>
      </c>
      <c r="I417" s="30">
        <v>1488.587447370702</v>
      </c>
      <c r="J417" s="30">
        <v>1378.1906790398609</v>
      </c>
      <c r="K417" s="30">
        <v>1267.793910709016</v>
      </c>
      <c r="L417" s="30">
        <v>1157.3971423781729</v>
      </c>
      <c r="N417" s="30">
        <v>1678.432299495003</v>
      </c>
      <c r="O417" s="30">
        <v>1568.0355311641531</v>
      </c>
      <c r="P417" s="30">
        <v>1457.6387628333021</v>
      </c>
      <c r="Q417" s="30">
        <v>1347.241994502451</v>
      </c>
      <c r="R417" s="30">
        <v>1236.8452261716</v>
      </c>
      <c r="T417" s="30">
        <v>1859.0092331923081</v>
      </c>
      <c r="U417" s="30">
        <v>1748.571585971886</v>
      </c>
      <c r="V417" s="30">
        <v>1638.1339375194591</v>
      </c>
      <c r="W417" s="30">
        <v>1527.6962890670311</v>
      </c>
      <c r="X417" s="30">
        <v>1417.2586406146049</v>
      </c>
    </row>
    <row r="418" spans="1:24" x14ac:dyDescent="0.25">
      <c r="A418" s="10" t="s">
        <v>10</v>
      </c>
      <c r="B418" s="30">
        <v>35133.931338231989</v>
      </c>
      <c r="C418" s="30">
        <v>32130.33980370127</v>
      </c>
      <c r="D418" s="30">
        <v>29126.748269170519</v>
      </c>
      <c r="E418" s="30">
        <v>26123.156734639819</v>
      </c>
      <c r="F418" s="30">
        <v>23119.565219618369</v>
      </c>
      <c r="H418" s="30">
        <v>43520.065236777533</v>
      </c>
      <c r="I418" s="30">
        <v>40515.361054891917</v>
      </c>
      <c r="J418" s="30">
        <v>37510.656873006243</v>
      </c>
      <c r="K418" s="30">
        <v>34505.952691120459</v>
      </c>
      <c r="L418" s="30">
        <v>31501.24850923472</v>
      </c>
      <c r="N418" s="30">
        <v>45682.429164873902</v>
      </c>
      <c r="O418" s="30">
        <v>42677.72498298798</v>
      </c>
      <c r="P418" s="30">
        <v>39673.020801102008</v>
      </c>
      <c r="Q418" s="30">
        <v>36668.316619216057</v>
      </c>
      <c r="R418" s="30">
        <v>33663.612437330114</v>
      </c>
      <c r="T418" s="30">
        <v>50597.249372349193</v>
      </c>
      <c r="U418" s="30">
        <v>47591.432576640364</v>
      </c>
      <c r="V418" s="30">
        <v>44585.615747399672</v>
      </c>
      <c r="W418" s="30">
        <v>41579.798918158958</v>
      </c>
      <c r="X418" s="30">
        <v>38573.982088918267</v>
      </c>
    </row>
    <row r="419" spans="1:24" x14ac:dyDescent="0.25">
      <c r="A419" s="10" t="s">
        <v>26</v>
      </c>
      <c r="B419" s="30">
        <v>54608</v>
      </c>
      <c r="C419" s="30">
        <v>51494.1</v>
      </c>
      <c r="D419" s="30">
        <v>48380.1</v>
      </c>
      <c r="E419" s="30">
        <v>45266.2</v>
      </c>
      <c r="F419" s="30">
        <v>42152.3</v>
      </c>
      <c r="H419" s="30">
        <v>59386.5</v>
      </c>
      <c r="I419" s="30">
        <v>56271.4</v>
      </c>
      <c r="J419" s="30">
        <v>53156.3</v>
      </c>
      <c r="K419" s="30">
        <v>50041.2</v>
      </c>
      <c r="L419" s="30">
        <v>46926.1</v>
      </c>
      <c r="N419" s="30">
        <v>61116.4</v>
      </c>
      <c r="O419" s="30">
        <v>58001.3</v>
      </c>
      <c r="P419" s="30">
        <v>54886.2</v>
      </c>
      <c r="Q419" s="30">
        <v>51771.1</v>
      </c>
      <c r="R419" s="30">
        <v>48656</v>
      </c>
      <c r="T419" s="30">
        <v>66660.2</v>
      </c>
      <c r="U419" s="30">
        <v>63544</v>
      </c>
      <c r="V419" s="30">
        <v>60427.7</v>
      </c>
      <c r="W419" s="30">
        <v>57311.5</v>
      </c>
      <c r="X419" s="30">
        <v>54195.199999999997</v>
      </c>
    </row>
    <row r="421" spans="1:24" x14ac:dyDescent="0.25">
      <c r="A421" s="10" t="s">
        <v>243</v>
      </c>
      <c r="B421" s="10">
        <v>100</v>
      </c>
      <c r="C421" s="10">
        <v>95</v>
      </c>
      <c r="D421" s="10">
        <v>90</v>
      </c>
      <c r="E421" s="10">
        <v>85</v>
      </c>
      <c r="F421" s="10">
        <v>80</v>
      </c>
      <c r="G421" s="10" t="s">
        <v>244</v>
      </c>
      <c r="H421" s="10">
        <v>100</v>
      </c>
      <c r="I421" s="10">
        <v>95</v>
      </c>
      <c r="J421" s="10">
        <v>90</v>
      </c>
      <c r="K421" s="10">
        <v>85</v>
      </c>
      <c r="L421" s="10">
        <v>80</v>
      </c>
      <c r="M421" s="10" t="s">
        <v>245</v>
      </c>
      <c r="N421" s="10">
        <v>100</v>
      </c>
      <c r="O421" s="10">
        <v>95</v>
      </c>
      <c r="P421" s="10">
        <v>90</v>
      </c>
      <c r="Q421" s="10">
        <v>85</v>
      </c>
      <c r="R421" s="10">
        <v>80</v>
      </c>
      <c r="S421" s="10" t="s">
        <v>246</v>
      </c>
      <c r="T421" s="10">
        <v>100</v>
      </c>
      <c r="U421" s="10">
        <v>95</v>
      </c>
      <c r="V421" s="10">
        <v>90</v>
      </c>
      <c r="W421" s="10">
        <v>85</v>
      </c>
      <c r="X421" s="10">
        <v>80</v>
      </c>
    </row>
    <row r="422" spans="1:24" x14ac:dyDescent="0.25">
      <c r="A422" s="10" t="s">
        <v>22</v>
      </c>
      <c r="B422" s="30">
        <v>33.811999999999998</v>
      </c>
      <c r="C422" s="30">
        <v>23.286999999999999</v>
      </c>
      <c r="D422" s="30">
        <v>18.68</v>
      </c>
      <c r="E422" s="30">
        <v>16.891999999999999</v>
      </c>
      <c r="F422" s="30">
        <v>15.369</v>
      </c>
      <c r="H422" s="30">
        <v>35.64</v>
      </c>
      <c r="I422" s="30">
        <v>24.265999999999998</v>
      </c>
      <c r="J422" s="30">
        <v>19.286999999999999</v>
      </c>
      <c r="K422" s="30">
        <v>17.277000000000001</v>
      </c>
      <c r="L422" s="30">
        <v>16.065999999999999</v>
      </c>
      <c r="N422" s="30">
        <v>35.576000000000001</v>
      </c>
      <c r="O422" s="30">
        <v>24.273</v>
      </c>
      <c r="P422" s="30">
        <v>19.655000000000001</v>
      </c>
      <c r="Q422" s="30">
        <v>17.559999999999999</v>
      </c>
      <c r="R422" s="30">
        <v>16.199000000000002</v>
      </c>
      <c r="T422" s="30">
        <v>36.363</v>
      </c>
      <c r="U422" s="30">
        <v>24.634</v>
      </c>
      <c r="V422" s="30">
        <v>20.585000000000001</v>
      </c>
      <c r="W422" s="30">
        <v>18.576000000000001</v>
      </c>
      <c r="X422" s="30">
        <v>17.053000000000001</v>
      </c>
    </row>
    <row r="423" spans="1:24" x14ac:dyDescent="0.25">
      <c r="A423" s="10" t="s">
        <v>23</v>
      </c>
      <c r="B423" s="30">
        <v>4.76</v>
      </c>
      <c r="C423" s="30">
        <v>4.76</v>
      </c>
      <c r="D423" s="30">
        <v>4.76</v>
      </c>
      <c r="E423" s="30">
        <v>3.8889999999999998</v>
      </c>
      <c r="F423" s="30">
        <v>3.2290000000000001</v>
      </c>
      <c r="H423" s="30">
        <v>6.077</v>
      </c>
      <c r="I423" s="30">
        <v>5.8710000000000004</v>
      </c>
      <c r="J423" s="30">
        <v>5.71</v>
      </c>
      <c r="K423" s="30">
        <v>4.9930000000000003</v>
      </c>
      <c r="L423" s="30">
        <v>4.4169999999999998</v>
      </c>
      <c r="N423" s="30">
        <v>6.78</v>
      </c>
      <c r="O423" s="30">
        <v>6.78</v>
      </c>
      <c r="P423" s="30">
        <v>6.383</v>
      </c>
      <c r="Q423" s="30">
        <v>5.6159999999999997</v>
      </c>
      <c r="R423" s="30">
        <v>4.9020000000000001</v>
      </c>
      <c r="T423" s="30">
        <v>10.62</v>
      </c>
      <c r="U423" s="30">
        <v>10.62</v>
      </c>
      <c r="V423" s="30">
        <v>9.6340000000000003</v>
      </c>
      <c r="W423" s="30">
        <v>7.99</v>
      </c>
      <c r="X423" s="30">
        <v>6.8979999999999997</v>
      </c>
    </row>
    <row r="424" spans="1:24" x14ac:dyDescent="0.25">
      <c r="A424" s="10" t="s">
        <v>24</v>
      </c>
      <c r="B424" s="30">
        <v>132.203</v>
      </c>
      <c r="C424" s="30">
        <v>34.091999999999999</v>
      </c>
      <c r="D424" s="30">
        <v>32.621000000000002</v>
      </c>
      <c r="E424" s="30">
        <v>29.893000000000001</v>
      </c>
      <c r="F424" s="30">
        <v>26.888999999999999</v>
      </c>
      <c r="H424" s="30">
        <v>146.971</v>
      </c>
      <c r="I424" s="30">
        <v>48.542999999999999</v>
      </c>
      <c r="J424" s="30">
        <v>48.069000000000003</v>
      </c>
      <c r="K424" s="30">
        <v>45.744999999999997</v>
      </c>
      <c r="L424" s="30">
        <v>41.732999999999997</v>
      </c>
      <c r="N424" s="30">
        <v>149.63</v>
      </c>
      <c r="O424" s="30">
        <v>50.686</v>
      </c>
      <c r="P424" s="30">
        <v>49.750999999999998</v>
      </c>
      <c r="Q424" s="30">
        <v>47.378999999999998</v>
      </c>
      <c r="R424" s="30">
        <v>43.819000000000003</v>
      </c>
      <c r="T424" s="30">
        <v>158.45699999999999</v>
      </c>
      <c r="U424" s="30">
        <v>58.228999999999999</v>
      </c>
      <c r="V424" s="30">
        <v>56.472999999999999</v>
      </c>
      <c r="W424" s="30">
        <v>53.642000000000003</v>
      </c>
      <c r="X424" s="30">
        <v>50.079000000000001</v>
      </c>
    </row>
    <row r="425" spans="1:24" x14ac:dyDescent="0.25">
      <c r="A425" s="10" t="s">
        <v>25</v>
      </c>
      <c r="B425" s="30">
        <v>0</v>
      </c>
      <c r="C425" s="30">
        <v>0</v>
      </c>
      <c r="D425" s="30">
        <v>0</v>
      </c>
      <c r="E425" s="30">
        <v>0</v>
      </c>
      <c r="F425" s="30">
        <v>0</v>
      </c>
      <c r="H425" s="30">
        <v>0</v>
      </c>
      <c r="I425" s="30">
        <v>0</v>
      </c>
      <c r="J425" s="30">
        <v>0</v>
      </c>
      <c r="K425" s="30">
        <v>0</v>
      </c>
      <c r="L425" s="30">
        <v>0</v>
      </c>
      <c r="N425" s="30">
        <v>0</v>
      </c>
      <c r="O425" s="30">
        <v>0</v>
      </c>
      <c r="P425" s="30">
        <v>0</v>
      </c>
      <c r="Q425" s="30">
        <v>0</v>
      </c>
      <c r="R425" s="30">
        <v>0</v>
      </c>
      <c r="T425" s="30">
        <v>0</v>
      </c>
      <c r="U425" s="30">
        <v>0</v>
      </c>
      <c r="V425" s="30">
        <v>0</v>
      </c>
      <c r="W425" s="30">
        <v>0</v>
      </c>
      <c r="X425" s="30">
        <v>0</v>
      </c>
    </row>
    <row r="426" spans="1:24" x14ac:dyDescent="0.25">
      <c r="A426" s="10" t="s">
        <v>64</v>
      </c>
      <c r="B426" s="30">
        <v>60861.959999999992</v>
      </c>
      <c r="C426" s="30">
        <v>41916.06</v>
      </c>
      <c r="D426" s="30">
        <v>33623.46</v>
      </c>
      <c r="E426" s="30">
        <v>30405.42</v>
      </c>
      <c r="F426" s="30">
        <v>27663.84</v>
      </c>
      <c r="H426" s="30">
        <v>64152</v>
      </c>
      <c r="I426" s="30">
        <v>43679.34</v>
      </c>
      <c r="J426" s="30">
        <v>34715.699999999997</v>
      </c>
      <c r="K426" s="30">
        <v>31099.32</v>
      </c>
      <c r="L426" s="30">
        <v>28918.62</v>
      </c>
      <c r="N426" s="30">
        <v>64037.16</v>
      </c>
      <c r="O426" s="30">
        <v>43691.400000000009</v>
      </c>
      <c r="P426" s="30">
        <v>35378.28</v>
      </c>
      <c r="Q426" s="30">
        <v>31608</v>
      </c>
      <c r="R426" s="30">
        <v>29158.74</v>
      </c>
      <c r="T426" s="30">
        <v>65454.12</v>
      </c>
      <c r="U426" s="30">
        <v>44342.1</v>
      </c>
      <c r="V426" s="30">
        <v>37053.72</v>
      </c>
      <c r="W426" s="30">
        <v>33436.080000000002</v>
      </c>
      <c r="X426" s="30">
        <v>30696.12</v>
      </c>
    </row>
    <row r="427" spans="1:24" x14ac:dyDescent="0.25">
      <c r="A427" s="10" t="s">
        <v>65</v>
      </c>
      <c r="B427" s="30">
        <v>5927.44329836424</v>
      </c>
      <c r="C427" s="30">
        <v>4082.2718975996399</v>
      </c>
      <c r="D427" s="30">
        <v>3274.64236519524</v>
      </c>
      <c r="E427" s="30">
        <v>2961.2323200394799</v>
      </c>
      <c r="F427" s="30">
        <v>2694.2254737609601</v>
      </c>
      <c r="H427" s="30">
        <v>6247.8655382879997</v>
      </c>
      <c r="I427" s="30">
        <v>4254.0005474679601</v>
      </c>
      <c r="J427" s="30">
        <v>3381.0173598258002</v>
      </c>
      <c r="K427" s="30">
        <v>3028.8123471160802</v>
      </c>
      <c r="L427" s="30">
        <v>2816.4304980802799</v>
      </c>
      <c r="N427" s="30">
        <v>6236.6810876330392</v>
      </c>
      <c r="O427" s="30">
        <v>4255.1750900916004</v>
      </c>
      <c r="P427" s="30">
        <v>3445.5470821783201</v>
      </c>
      <c r="Q427" s="30">
        <v>3078.353503152</v>
      </c>
      <c r="R427" s="30">
        <v>2839.8161676315599</v>
      </c>
      <c r="T427" s="30">
        <v>6374.6810806672802</v>
      </c>
      <c r="U427" s="30">
        <v>4318.5478003074004</v>
      </c>
      <c r="V427" s="30">
        <v>3608.72085442968</v>
      </c>
      <c r="W427" s="30">
        <v>3256.3931283115198</v>
      </c>
      <c r="X427" s="30">
        <v>2989.54405641528</v>
      </c>
    </row>
    <row r="428" spans="1:24" x14ac:dyDescent="0.25">
      <c r="A428" s="10" t="s">
        <v>66</v>
      </c>
      <c r="B428" s="30">
        <v>76133.771365458364</v>
      </c>
      <c r="C428" s="30">
        <v>23026.341195458372</v>
      </c>
      <c r="D428" s="30">
        <v>22230.088895458372</v>
      </c>
      <c r="E428" s="30">
        <v>19916.392610379859</v>
      </c>
      <c r="F428" s="30">
        <v>17656.55299330366</v>
      </c>
      <c r="H428" s="30">
        <v>85393.20480056708</v>
      </c>
      <c r="I428" s="30">
        <v>31915.467935197721</v>
      </c>
      <c r="J428" s="30">
        <v>31504.844179362881</v>
      </c>
      <c r="K428" s="30">
        <v>29558.101555141449</v>
      </c>
      <c r="L428" s="30">
        <v>26833.3014445482</v>
      </c>
      <c r="N428" s="30">
        <v>87507.346944497433</v>
      </c>
      <c r="O428" s="30">
        <v>33948.79735449743</v>
      </c>
      <c r="P428" s="30">
        <v>33061.411052136573</v>
      </c>
      <c r="Q428" s="30">
        <v>31040.9711606282</v>
      </c>
      <c r="R428" s="30">
        <v>28428.020597747261</v>
      </c>
      <c r="T428" s="30">
        <v>95973.970083858803</v>
      </c>
      <c r="U428" s="30">
        <v>41720.337163858807</v>
      </c>
      <c r="V428" s="30">
        <v>39823.438095255231</v>
      </c>
      <c r="W428" s="30">
        <v>36711.252361441817</v>
      </c>
      <c r="X428" s="30">
        <v>33734.280378502117</v>
      </c>
    </row>
    <row r="429" spans="1:24" x14ac:dyDescent="0.25">
      <c r="A429" s="10" t="s">
        <v>67</v>
      </c>
      <c r="B429" s="30">
        <v>16094.326126977499</v>
      </c>
      <c r="C429" s="30">
        <v>4150.3549522592502</v>
      </c>
      <c r="D429" s="30">
        <v>3971.2761587917498</v>
      </c>
      <c r="E429" s="30">
        <v>3639.182997201</v>
      </c>
      <c r="F429" s="30">
        <v>3273.4897356802499</v>
      </c>
      <c r="H429" s="30">
        <v>17892.174952217501</v>
      </c>
      <c r="I429" s="30">
        <v>5909.58801047825</v>
      </c>
      <c r="J429" s="30">
        <v>5851.9565347287498</v>
      </c>
      <c r="K429" s="30">
        <v>5568.96091046325</v>
      </c>
      <c r="L429" s="30">
        <v>5080.6151102487502</v>
      </c>
      <c r="N429" s="30">
        <v>18215.880262775001</v>
      </c>
      <c r="O429" s="30">
        <v>6170.4513950072496</v>
      </c>
      <c r="P429" s="30">
        <v>6056.637143469</v>
      </c>
      <c r="Q429" s="30">
        <v>5767.9441109544996</v>
      </c>
      <c r="R429" s="30">
        <v>5334.5271697560001</v>
      </c>
      <c r="T429" s="30">
        <v>19290.4747630725</v>
      </c>
      <c r="U429" s="30">
        <v>7088.7202129855004</v>
      </c>
      <c r="V429" s="30">
        <v>6875.0430557495001</v>
      </c>
      <c r="W429" s="30">
        <v>6530.3376827357497</v>
      </c>
      <c r="X429" s="30">
        <v>6096.6407407044999</v>
      </c>
    </row>
    <row r="430" spans="1:24" x14ac:dyDescent="0.25">
      <c r="A430" s="10" t="s">
        <v>68</v>
      </c>
      <c r="B430" s="30">
        <v>0</v>
      </c>
      <c r="C430" s="30">
        <v>0</v>
      </c>
      <c r="D430" s="30">
        <v>0</v>
      </c>
      <c r="E430" s="30">
        <v>0</v>
      </c>
      <c r="F430" s="30">
        <v>0</v>
      </c>
      <c r="H430" s="30">
        <v>0</v>
      </c>
      <c r="I430" s="30">
        <v>0</v>
      </c>
      <c r="J430" s="30">
        <v>0</v>
      </c>
      <c r="K430" s="30">
        <v>0</v>
      </c>
      <c r="L430" s="30">
        <v>0</v>
      </c>
      <c r="N430" s="30">
        <v>0</v>
      </c>
      <c r="O430" s="30">
        <v>0</v>
      </c>
      <c r="P430" s="30">
        <v>0</v>
      </c>
      <c r="Q430" s="30">
        <v>0</v>
      </c>
      <c r="R430" s="30">
        <v>0</v>
      </c>
      <c r="T430" s="30">
        <v>0</v>
      </c>
      <c r="U430" s="30">
        <v>0</v>
      </c>
      <c r="V430" s="30">
        <v>0</v>
      </c>
      <c r="W430" s="30">
        <v>0</v>
      </c>
      <c r="X430" s="30">
        <v>0</v>
      </c>
    </row>
    <row r="431" spans="1:24" x14ac:dyDescent="0.25">
      <c r="A431" s="10" t="s">
        <v>69</v>
      </c>
      <c r="B431" s="30">
        <v>0</v>
      </c>
      <c r="C431" s="30">
        <v>0</v>
      </c>
      <c r="D431" s="30">
        <v>0</v>
      </c>
      <c r="E431" s="30">
        <v>0</v>
      </c>
      <c r="F431" s="30">
        <v>0</v>
      </c>
      <c r="H431" s="30">
        <v>0</v>
      </c>
      <c r="I431" s="30">
        <v>0</v>
      </c>
      <c r="J431" s="30">
        <v>0</v>
      </c>
      <c r="K431" s="30">
        <v>0</v>
      </c>
      <c r="L431" s="30">
        <v>0</v>
      </c>
      <c r="N431" s="30">
        <v>0</v>
      </c>
      <c r="O431" s="30">
        <v>0</v>
      </c>
      <c r="P431" s="30">
        <v>0</v>
      </c>
      <c r="Q431" s="30">
        <v>0</v>
      </c>
      <c r="R431" s="30">
        <v>0</v>
      </c>
      <c r="T431" s="30">
        <v>0</v>
      </c>
      <c r="U431" s="30">
        <v>0</v>
      </c>
      <c r="V431" s="30">
        <v>0</v>
      </c>
      <c r="W431" s="30">
        <v>0</v>
      </c>
      <c r="X431" s="30">
        <v>0</v>
      </c>
    </row>
    <row r="432" spans="1:24" x14ac:dyDescent="0.25">
      <c r="A432" s="10" t="s">
        <v>70</v>
      </c>
      <c r="B432" s="30">
        <v>0</v>
      </c>
      <c r="C432" s="30">
        <v>0</v>
      </c>
      <c r="D432" s="30">
        <v>0</v>
      </c>
      <c r="E432" s="30">
        <v>0</v>
      </c>
      <c r="F432" s="30">
        <v>0</v>
      </c>
      <c r="H432" s="30">
        <v>0</v>
      </c>
      <c r="I432" s="30">
        <v>0</v>
      </c>
      <c r="J432" s="30">
        <v>0</v>
      </c>
      <c r="K432" s="30">
        <v>0</v>
      </c>
      <c r="L432" s="30">
        <v>0</v>
      </c>
      <c r="N432" s="30">
        <v>0</v>
      </c>
      <c r="O432" s="30">
        <v>0</v>
      </c>
      <c r="P432" s="30">
        <v>0</v>
      </c>
      <c r="Q432" s="30">
        <v>0</v>
      </c>
      <c r="R432" s="30">
        <v>0</v>
      </c>
      <c r="T432" s="30">
        <v>0</v>
      </c>
      <c r="U432" s="30">
        <v>0</v>
      </c>
      <c r="V432" s="30">
        <v>0</v>
      </c>
      <c r="W432" s="30">
        <v>0</v>
      </c>
      <c r="X432" s="30">
        <v>0</v>
      </c>
    </row>
    <row r="433" spans="1:24" x14ac:dyDescent="0.25">
      <c r="A433" s="10" t="s">
        <v>10</v>
      </c>
      <c r="B433" s="30">
        <v>0</v>
      </c>
      <c r="C433" s="30">
        <v>0</v>
      </c>
      <c r="D433" s="30">
        <v>0</v>
      </c>
      <c r="E433" s="30">
        <v>0</v>
      </c>
      <c r="F433" s="30">
        <v>0</v>
      </c>
      <c r="H433" s="30">
        <v>0</v>
      </c>
      <c r="I433" s="30">
        <v>0</v>
      </c>
      <c r="J433" s="30">
        <v>0</v>
      </c>
      <c r="K433" s="30">
        <v>0</v>
      </c>
      <c r="L433" s="30">
        <v>0</v>
      </c>
      <c r="N433" s="30">
        <v>0</v>
      </c>
      <c r="O433" s="30">
        <v>0</v>
      </c>
      <c r="P433" s="30">
        <v>0</v>
      </c>
      <c r="Q433" s="30">
        <v>0</v>
      </c>
      <c r="R433" s="30">
        <v>0</v>
      </c>
      <c r="T433" s="30">
        <v>0</v>
      </c>
      <c r="U433" s="30">
        <v>0</v>
      </c>
      <c r="V433" s="30">
        <v>0</v>
      </c>
      <c r="W433" s="30">
        <v>0</v>
      </c>
      <c r="X433" s="30">
        <v>0</v>
      </c>
    </row>
    <row r="434" spans="1:24" x14ac:dyDescent="0.25">
      <c r="A434" s="10" t="s">
        <v>26</v>
      </c>
      <c r="B434" s="30">
        <v>159018</v>
      </c>
      <c r="C434" s="30">
        <v>73174.899999999994</v>
      </c>
      <c r="D434" s="30">
        <v>63099.3</v>
      </c>
      <c r="E434" s="30">
        <v>56922.2</v>
      </c>
      <c r="F434" s="30">
        <v>51288</v>
      </c>
      <c r="H434" s="30">
        <v>173685</v>
      </c>
      <c r="I434" s="30">
        <v>85758.3</v>
      </c>
      <c r="J434" s="30">
        <v>75453.399999999994</v>
      </c>
      <c r="K434" s="30">
        <v>69255</v>
      </c>
      <c r="L434" s="30">
        <v>63648.9</v>
      </c>
      <c r="N434" s="30">
        <v>175997</v>
      </c>
      <c r="O434" s="30">
        <v>88065.8</v>
      </c>
      <c r="P434" s="30">
        <v>77941.8</v>
      </c>
      <c r="Q434" s="30">
        <v>71495.199999999997</v>
      </c>
      <c r="R434" s="30">
        <v>65761.100000000006</v>
      </c>
      <c r="T434" s="30">
        <v>187093</v>
      </c>
      <c r="U434" s="30">
        <v>97469.6</v>
      </c>
      <c r="V434" s="30">
        <v>87360.9</v>
      </c>
      <c r="W434" s="30">
        <v>79933.899999999994</v>
      </c>
      <c r="X434" s="30">
        <v>73516.399999999994</v>
      </c>
    </row>
    <row r="436" spans="1:24" x14ac:dyDescent="0.25">
      <c r="A436" s="10" t="s">
        <v>247</v>
      </c>
      <c r="B436" s="10">
        <v>100</v>
      </c>
      <c r="C436" s="10">
        <v>95</v>
      </c>
      <c r="D436" s="10">
        <v>90</v>
      </c>
      <c r="E436" s="10">
        <v>85</v>
      </c>
      <c r="F436" s="10">
        <v>80</v>
      </c>
      <c r="G436" s="10" t="s">
        <v>248</v>
      </c>
      <c r="H436" s="10">
        <v>100</v>
      </c>
      <c r="I436" s="10">
        <v>95</v>
      </c>
      <c r="J436" s="10">
        <v>90</v>
      </c>
      <c r="K436" s="10">
        <v>85</v>
      </c>
      <c r="L436" s="10">
        <v>80</v>
      </c>
      <c r="M436" s="10" t="s">
        <v>249</v>
      </c>
      <c r="N436" s="10">
        <v>100</v>
      </c>
      <c r="O436" s="10">
        <v>95</v>
      </c>
      <c r="P436" s="10">
        <v>90</v>
      </c>
      <c r="Q436" s="10">
        <v>85</v>
      </c>
      <c r="R436" s="10">
        <v>80</v>
      </c>
      <c r="S436" s="10" t="s">
        <v>250</v>
      </c>
      <c r="T436" s="10">
        <v>100</v>
      </c>
      <c r="U436" s="10">
        <v>95</v>
      </c>
      <c r="V436" s="10">
        <v>90</v>
      </c>
      <c r="W436" s="10">
        <v>85</v>
      </c>
      <c r="X436" s="10">
        <v>80</v>
      </c>
    </row>
    <row r="437" spans="1:24" x14ac:dyDescent="0.25">
      <c r="A437" s="10" t="s">
        <v>22</v>
      </c>
      <c r="B437" s="30">
        <v>0</v>
      </c>
      <c r="C437" s="30">
        <v>0</v>
      </c>
      <c r="D437" s="30">
        <v>0</v>
      </c>
      <c r="E437" s="30">
        <v>0</v>
      </c>
      <c r="F437" s="30">
        <v>0</v>
      </c>
      <c r="H437" s="30">
        <v>0</v>
      </c>
      <c r="I437" s="30">
        <v>0</v>
      </c>
      <c r="J437" s="30">
        <v>0</v>
      </c>
      <c r="K437" s="30">
        <v>0</v>
      </c>
      <c r="L437" s="30">
        <v>0</v>
      </c>
      <c r="N437" s="30">
        <v>0</v>
      </c>
      <c r="O437" s="30">
        <v>0</v>
      </c>
      <c r="P437" s="30">
        <v>0</v>
      </c>
      <c r="Q437" s="30">
        <v>0</v>
      </c>
      <c r="R437" s="30">
        <v>0</v>
      </c>
      <c r="T437" s="30">
        <v>0</v>
      </c>
      <c r="U437" s="30">
        <v>0</v>
      </c>
      <c r="V437" s="30">
        <v>0</v>
      </c>
      <c r="W437" s="30">
        <v>0</v>
      </c>
      <c r="X437" s="30">
        <v>0</v>
      </c>
    </row>
    <row r="438" spans="1:24" x14ac:dyDescent="0.25">
      <c r="A438" s="10" t="s">
        <v>23</v>
      </c>
      <c r="B438" s="30">
        <v>0</v>
      </c>
      <c r="C438" s="30">
        <v>0</v>
      </c>
      <c r="D438" s="30">
        <v>0</v>
      </c>
      <c r="E438" s="30">
        <v>0</v>
      </c>
      <c r="F438" s="30">
        <v>0</v>
      </c>
      <c r="H438" s="30">
        <v>0</v>
      </c>
      <c r="I438" s="30">
        <v>0</v>
      </c>
      <c r="J438" s="30">
        <v>0</v>
      </c>
      <c r="K438" s="30">
        <v>0</v>
      </c>
      <c r="L438" s="30">
        <v>0</v>
      </c>
      <c r="N438" s="30">
        <v>0</v>
      </c>
      <c r="O438" s="30">
        <v>0</v>
      </c>
      <c r="P438" s="30">
        <v>0</v>
      </c>
      <c r="Q438" s="30">
        <v>0</v>
      </c>
      <c r="R438" s="30">
        <v>0</v>
      </c>
      <c r="T438" s="30">
        <v>0</v>
      </c>
      <c r="U438" s="30">
        <v>0</v>
      </c>
      <c r="V438" s="30">
        <v>0</v>
      </c>
      <c r="W438" s="30">
        <v>0</v>
      </c>
      <c r="X438" s="30">
        <v>0</v>
      </c>
    </row>
    <row r="439" spans="1:24" x14ac:dyDescent="0.25">
      <c r="A439" s="10" t="s">
        <v>24</v>
      </c>
      <c r="B439" s="30">
        <v>0</v>
      </c>
      <c r="C439" s="30">
        <v>0</v>
      </c>
      <c r="D439" s="30">
        <v>0</v>
      </c>
      <c r="E439" s="30">
        <v>0</v>
      </c>
      <c r="F439" s="30">
        <v>0</v>
      </c>
      <c r="H439" s="30">
        <v>0</v>
      </c>
      <c r="I439" s="30">
        <v>0</v>
      </c>
      <c r="J439" s="30">
        <v>0</v>
      </c>
      <c r="K439" s="30">
        <v>0</v>
      </c>
      <c r="L439" s="30">
        <v>0</v>
      </c>
      <c r="N439" s="30">
        <v>0</v>
      </c>
      <c r="O439" s="30">
        <v>0</v>
      </c>
      <c r="P439" s="30">
        <v>0</v>
      </c>
      <c r="Q439" s="30">
        <v>0</v>
      </c>
      <c r="R439" s="30">
        <v>0</v>
      </c>
      <c r="T439" s="30">
        <v>0</v>
      </c>
      <c r="U439" s="30">
        <v>0</v>
      </c>
      <c r="V439" s="30">
        <v>0</v>
      </c>
      <c r="W439" s="30">
        <v>0</v>
      </c>
      <c r="X439" s="30">
        <v>0</v>
      </c>
    </row>
    <row r="440" spans="1:24" x14ac:dyDescent="0.25">
      <c r="A440" s="10" t="s">
        <v>25</v>
      </c>
      <c r="B440" s="30">
        <v>6</v>
      </c>
      <c r="C440" s="30">
        <v>6</v>
      </c>
      <c r="D440" s="30">
        <v>6</v>
      </c>
      <c r="E440" s="30">
        <v>6</v>
      </c>
      <c r="F440" s="30">
        <v>6</v>
      </c>
      <c r="H440" s="30">
        <v>7</v>
      </c>
      <c r="I440" s="30">
        <v>7</v>
      </c>
      <c r="J440" s="30">
        <v>7</v>
      </c>
      <c r="K440" s="30">
        <v>7</v>
      </c>
      <c r="L440" s="30">
        <v>7</v>
      </c>
      <c r="N440" s="30">
        <v>8</v>
      </c>
      <c r="O440" s="30">
        <v>8</v>
      </c>
      <c r="P440" s="30">
        <v>8</v>
      </c>
      <c r="Q440" s="30">
        <v>8</v>
      </c>
      <c r="R440" s="30">
        <v>8</v>
      </c>
      <c r="T440" s="30">
        <v>12</v>
      </c>
      <c r="U440" s="30">
        <v>12</v>
      </c>
      <c r="V440" s="30">
        <v>12</v>
      </c>
      <c r="W440" s="30">
        <v>12</v>
      </c>
      <c r="X440" s="30">
        <v>12</v>
      </c>
    </row>
    <row r="441" spans="1:24" x14ac:dyDescent="0.25">
      <c r="A441" s="10" t="s">
        <v>64</v>
      </c>
      <c r="B441" s="30">
        <v>0</v>
      </c>
      <c r="C441" s="30">
        <v>0</v>
      </c>
      <c r="D441" s="30">
        <v>0</v>
      </c>
      <c r="E441" s="30">
        <v>0</v>
      </c>
      <c r="F441" s="30">
        <v>0</v>
      </c>
      <c r="H441" s="30">
        <v>0</v>
      </c>
      <c r="I441" s="30">
        <v>0</v>
      </c>
      <c r="J441" s="30">
        <v>0</v>
      </c>
      <c r="K441" s="30">
        <v>0</v>
      </c>
      <c r="L441" s="30">
        <v>0</v>
      </c>
      <c r="N441" s="30">
        <v>0</v>
      </c>
      <c r="O441" s="30">
        <v>0</v>
      </c>
      <c r="P441" s="30">
        <v>0</v>
      </c>
      <c r="Q441" s="30">
        <v>0</v>
      </c>
      <c r="R441" s="30">
        <v>0</v>
      </c>
      <c r="T441" s="30">
        <v>0</v>
      </c>
      <c r="U441" s="30">
        <v>0</v>
      </c>
      <c r="V441" s="30">
        <v>0</v>
      </c>
      <c r="W441" s="30">
        <v>0</v>
      </c>
      <c r="X441" s="30">
        <v>0</v>
      </c>
    </row>
    <row r="442" spans="1:24" x14ac:dyDescent="0.25">
      <c r="A442" s="10" t="s">
        <v>65</v>
      </c>
      <c r="B442" s="30">
        <v>0</v>
      </c>
      <c r="C442" s="30">
        <v>0</v>
      </c>
      <c r="D442" s="30">
        <v>0</v>
      </c>
      <c r="E442" s="30">
        <v>0</v>
      </c>
      <c r="F442" s="30">
        <v>0</v>
      </c>
      <c r="H442" s="30">
        <v>0</v>
      </c>
      <c r="I442" s="30">
        <v>0</v>
      </c>
      <c r="J442" s="30">
        <v>0</v>
      </c>
      <c r="K442" s="30">
        <v>0</v>
      </c>
      <c r="L442" s="30">
        <v>0</v>
      </c>
      <c r="N442" s="30">
        <v>0</v>
      </c>
      <c r="O442" s="30">
        <v>0</v>
      </c>
      <c r="P442" s="30">
        <v>0</v>
      </c>
      <c r="Q442" s="30">
        <v>0</v>
      </c>
      <c r="R442" s="30">
        <v>0</v>
      </c>
      <c r="T442" s="30">
        <v>0</v>
      </c>
      <c r="U442" s="30">
        <v>0</v>
      </c>
      <c r="V442" s="30">
        <v>0</v>
      </c>
      <c r="W442" s="30">
        <v>0</v>
      </c>
      <c r="X442" s="30">
        <v>0</v>
      </c>
    </row>
    <row r="443" spans="1:24" x14ac:dyDescent="0.25">
      <c r="A443" s="10" t="s">
        <v>66</v>
      </c>
      <c r="B443" s="30">
        <v>0</v>
      </c>
      <c r="C443" s="30">
        <v>0</v>
      </c>
      <c r="D443" s="30">
        <v>0</v>
      </c>
      <c r="E443" s="30">
        <v>0</v>
      </c>
      <c r="F443" s="30">
        <v>0</v>
      </c>
      <c r="H443" s="30">
        <v>0</v>
      </c>
      <c r="I443" s="30">
        <v>0</v>
      </c>
      <c r="J443" s="30">
        <v>0</v>
      </c>
      <c r="K443" s="30">
        <v>0</v>
      </c>
      <c r="L443" s="30">
        <v>0</v>
      </c>
      <c r="N443" s="30">
        <v>0</v>
      </c>
      <c r="O443" s="30">
        <v>0</v>
      </c>
      <c r="P443" s="30">
        <v>0</v>
      </c>
      <c r="Q443" s="30">
        <v>0</v>
      </c>
      <c r="R443" s="30">
        <v>0</v>
      </c>
      <c r="T443" s="30">
        <v>0</v>
      </c>
      <c r="U443" s="30">
        <v>0</v>
      </c>
      <c r="V443" s="30">
        <v>0</v>
      </c>
      <c r="W443" s="30">
        <v>0</v>
      </c>
      <c r="X443" s="30">
        <v>0</v>
      </c>
    </row>
    <row r="444" spans="1:24" x14ac:dyDescent="0.25">
      <c r="A444" s="10" t="s">
        <v>67</v>
      </c>
      <c r="B444" s="30">
        <v>0</v>
      </c>
      <c r="C444" s="30">
        <v>0</v>
      </c>
      <c r="D444" s="30">
        <v>0</v>
      </c>
      <c r="E444" s="30">
        <v>0</v>
      </c>
      <c r="F444" s="30">
        <v>0</v>
      </c>
      <c r="H444" s="30">
        <v>0</v>
      </c>
      <c r="I444" s="30">
        <v>0</v>
      </c>
      <c r="J444" s="30">
        <v>0</v>
      </c>
      <c r="K444" s="30">
        <v>0</v>
      </c>
      <c r="L444" s="30">
        <v>0</v>
      </c>
      <c r="N444" s="30">
        <v>0</v>
      </c>
      <c r="O444" s="30">
        <v>0</v>
      </c>
      <c r="P444" s="30">
        <v>0</v>
      </c>
      <c r="Q444" s="30">
        <v>0</v>
      </c>
      <c r="R444" s="30">
        <v>0</v>
      </c>
      <c r="T444" s="30">
        <v>0</v>
      </c>
      <c r="U444" s="30">
        <v>0</v>
      </c>
      <c r="V444" s="30">
        <v>0</v>
      </c>
      <c r="W444" s="30">
        <v>0</v>
      </c>
      <c r="X444" s="30">
        <v>0</v>
      </c>
    </row>
    <row r="445" spans="1:24" x14ac:dyDescent="0.25">
      <c r="A445" s="10" t="s">
        <v>68</v>
      </c>
      <c r="B445" s="30">
        <v>3484.5</v>
      </c>
      <c r="C445" s="30">
        <v>3484.5</v>
      </c>
      <c r="D445" s="30">
        <v>3484.5</v>
      </c>
      <c r="E445" s="30">
        <v>3484.5</v>
      </c>
      <c r="F445" s="30">
        <v>3484.5</v>
      </c>
      <c r="H445" s="30">
        <v>4065.25</v>
      </c>
      <c r="I445" s="30">
        <v>4065.25</v>
      </c>
      <c r="J445" s="30">
        <v>4065.25</v>
      </c>
      <c r="K445" s="30">
        <v>4065.25</v>
      </c>
      <c r="L445" s="30">
        <v>4065.25</v>
      </c>
      <c r="N445" s="30">
        <v>4646</v>
      </c>
      <c r="O445" s="30">
        <v>4646</v>
      </c>
      <c r="P445" s="30">
        <v>4646</v>
      </c>
      <c r="Q445" s="30">
        <v>4646</v>
      </c>
      <c r="R445" s="30">
        <v>4646</v>
      </c>
      <c r="T445" s="30">
        <v>6969</v>
      </c>
      <c r="U445" s="30">
        <v>6969</v>
      </c>
      <c r="V445" s="30">
        <v>6969</v>
      </c>
      <c r="W445" s="30">
        <v>6969</v>
      </c>
      <c r="X445" s="30">
        <v>6969</v>
      </c>
    </row>
    <row r="446" spans="1:24" x14ac:dyDescent="0.25">
      <c r="A446" s="10" t="s">
        <v>69</v>
      </c>
      <c r="B446" s="30">
        <v>730.43695500000001</v>
      </c>
      <c r="C446" s="30">
        <v>730.43695500000001</v>
      </c>
      <c r="D446" s="30">
        <v>730.43695500000001</v>
      </c>
      <c r="E446" s="30">
        <v>730.43695500000001</v>
      </c>
      <c r="F446" s="30">
        <v>730.43695500000001</v>
      </c>
      <c r="H446" s="30">
        <v>852.17644749999999</v>
      </c>
      <c r="I446" s="30">
        <v>852.17644749999999</v>
      </c>
      <c r="J446" s="30">
        <v>852.17644749999999</v>
      </c>
      <c r="K446" s="30">
        <v>852.17644749999999</v>
      </c>
      <c r="L446" s="30">
        <v>852.17644749999999</v>
      </c>
      <c r="N446" s="30">
        <v>973.91593999999998</v>
      </c>
      <c r="O446" s="30">
        <v>973.91593999999998</v>
      </c>
      <c r="P446" s="30">
        <v>973.91593999999998</v>
      </c>
      <c r="Q446" s="30">
        <v>973.91593999999998</v>
      </c>
      <c r="R446" s="30">
        <v>973.91593999999998</v>
      </c>
      <c r="T446" s="30">
        <v>1460.87391</v>
      </c>
      <c r="U446" s="30">
        <v>1460.87391</v>
      </c>
      <c r="V446" s="30">
        <v>1460.87391</v>
      </c>
      <c r="W446" s="30">
        <v>1460.87391</v>
      </c>
      <c r="X446" s="30">
        <v>1460.87391</v>
      </c>
    </row>
    <row r="447" spans="1:24" x14ac:dyDescent="0.25">
      <c r="A447" s="10" t="s">
        <v>70</v>
      </c>
      <c r="B447" s="30">
        <v>2207.1177641851491</v>
      </c>
      <c r="C447" s="30">
        <v>2096.7618759759098</v>
      </c>
      <c r="D447" s="30">
        <v>1986.405987766653</v>
      </c>
      <c r="E447" s="30">
        <v>1876.050099557395</v>
      </c>
      <c r="F447" s="30">
        <v>1765.6942113481441</v>
      </c>
      <c r="H447" s="30">
        <v>2207.935366616824</v>
      </c>
      <c r="I447" s="30">
        <v>2097.538598285998</v>
      </c>
      <c r="J447" s="30">
        <v>1987.141829955169</v>
      </c>
      <c r="K447" s="30">
        <v>1876.7450616243359</v>
      </c>
      <c r="L447" s="30">
        <v>1766.3482932934969</v>
      </c>
      <c r="N447" s="30">
        <v>2207.9353666168308</v>
      </c>
      <c r="O447" s="30">
        <v>2097.5385982859948</v>
      </c>
      <c r="P447" s="30">
        <v>1987.1418299551531</v>
      </c>
      <c r="Q447" s="30">
        <v>1876.745061624312</v>
      </c>
      <c r="R447" s="30">
        <v>1766.3482932934669</v>
      </c>
      <c r="T447" s="30">
        <v>2208.7529690484798</v>
      </c>
      <c r="U447" s="30">
        <v>2098.315320596063</v>
      </c>
      <c r="V447" s="30">
        <v>1987.8776721436379</v>
      </c>
      <c r="W447" s="30">
        <v>1877.440023691217</v>
      </c>
      <c r="X447" s="30">
        <v>1767.002375238792</v>
      </c>
    </row>
    <row r="448" spans="1:24" x14ac:dyDescent="0.25">
      <c r="A448" s="10" t="s">
        <v>10</v>
      </c>
      <c r="B448" s="30">
        <v>60071.830690614712</v>
      </c>
      <c r="C448" s="30">
        <v>57068.23915608447</v>
      </c>
      <c r="D448" s="30">
        <v>54064.647621553748</v>
      </c>
      <c r="E448" s="30">
        <v>51061.056087022997</v>
      </c>
      <c r="F448" s="30">
        <v>48057.464552492427</v>
      </c>
      <c r="H448" s="30">
        <v>60094.083637713753</v>
      </c>
      <c r="I448" s="30">
        <v>57089.379455828457</v>
      </c>
      <c r="J448" s="30">
        <v>54084.675273943139</v>
      </c>
      <c r="K448" s="30">
        <v>51079.971092057647</v>
      </c>
      <c r="L448" s="30">
        <v>48075.266910172053</v>
      </c>
      <c r="N448" s="30">
        <v>60094.083637713957</v>
      </c>
      <c r="O448" s="30">
        <v>57089.379455828413</v>
      </c>
      <c r="P448" s="30">
        <v>54084.675273942703</v>
      </c>
      <c r="Q448" s="30">
        <v>51079.971092056992</v>
      </c>
      <c r="R448" s="30">
        <v>48075.266910171224</v>
      </c>
      <c r="T448" s="30">
        <v>60116.336584812299</v>
      </c>
      <c r="U448" s="30">
        <v>57110.519755571862</v>
      </c>
      <c r="V448" s="30">
        <v>54104.702926331243</v>
      </c>
      <c r="W448" s="30">
        <v>51098.886097090712</v>
      </c>
      <c r="X448" s="30">
        <v>48093.069267850064</v>
      </c>
    </row>
    <row r="449" spans="1:24" x14ac:dyDescent="0.25">
      <c r="A449" s="10" t="s">
        <v>26</v>
      </c>
      <c r="B449" s="30">
        <v>66493.600000000006</v>
      </c>
      <c r="C449" s="30">
        <v>63379.7</v>
      </c>
      <c r="D449" s="30">
        <v>60265.8</v>
      </c>
      <c r="E449" s="30">
        <v>57151.8</v>
      </c>
      <c r="F449" s="30">
        <v>54037.9</v>
      </c>
      <c r="H449" s="30">
        <v>67219.199999999997</v>
      </c>
      <c r="I449" s="30">
        <v>64104.1</v>
      </c>
      <c r="J449" s="30">
        <v>60989</v>
      </c>
      <c r="K449" s="30">
        <v>57873.9</v>
      </c>
      <c r="L449" s="30">
        <v>54758.8</v>
      </c>
      <c r="N449" s="30">
        <v>67921.600000000006</v>
      </c>
      <c r="O449" s="30">
        <v>64806.5</v>
      </c>
      <c r="P449" s="30">
        <v>61691.4</v>
      </c>
      <c r="Q449" s="30">
        <v>58576.3</v>
      </c>
      <c r="R449" s="30">
        <v>55461.2</v>
      </c>
      <c r="T449" s="30">
        <v>70754.5</v>
      </c>
      <c r="U449" s="30">
        <v>67638.2</v>
      </c>
      <c r="V449" s="30">
        <v>64522</v>
      </c>
      <c r="W449" s="30">
        <v>61405.7</v>
      </c>
      <c r="X449" s="30">
        <v>58289.5</v>
      </c>
    </row>
    <row r="451" spans="1:24" x14ac:dyDescent="0.25">
      <c r="A451" s="10" t="s">
        <v>251</v>
      </c>
      <c r="B451" s="10">
        <v>100</v>
      </c>
      <c r="C451" s="10">
        <v>95</v>
      </c>
      <c r="D451" s="10">
        <v>90</v>
      </c>
      <c r="E451" s="10">
        <v>85</v>
      </c>
      <c r="F451" s="10">
        <v>80</v>
      </c>
      <c r="G451" s="10" t="s">
        <v>252</v>
      </c>
      <c r="H451" s="10">
        <v>100</v>
      </c>
      <c r="I451" s="10">
        <v>95</v>
      </c>
      <c r="J451" s="10">
        <v>90</v>
      </c>
      <c r="K451" s="10">
        <v>85</v>
      </c>
      <c r="L451" s="10">
        <v>80</v>
      </c>
      <c r="M451" s="10" t="s">
        <v>253</v>
      </c>
      <c r="N451" s="10">
        <v>100</v>
      </c>
      <c r="O451" s="10">
        <v>95</v>
      </c>
      <c r="P451" s="10">
        <v>90</v>
      </c>
      <c r="Q451" s="10">
        <v>85</v>
      </c>
      <c r="R451" s="10">
        <v>80</v>
      </c>
      <c r="S451" s="10" t="s">
        <v>254</v>
      </c>
      <c r="T451" s="10">
        <v>100</v>
      </c>
      <c r="U451" s="10">
        <v>95</v>
      </c>
      <c r="V451" s="10">
        <v>90</v>
      </c>
      <c r="W451" s="10">
        <v>85</v>
      </c>
      <c r="X451" s="10">
        <v>80</v>
      </c>
    </row>
    <row r="452" spans="1:24" x14ac:dyDescent="0.25">
      <c r="A452" s="10" t="s">
        <v>22</v>
      </c>
      <c r="B452" s="30">
        <v>6.76</v>
      </c>
      <c r="C452" s="30">
        <v>6.76</v>
      </c>
      <c r="D452" s="30">
        <v>6.76</v>
      </c>
      <c r="E452" s="30">
        <v>6.76</v>
      </c>
      <c r="F452" s="30">
        <v>6.76</v>
      </c>
      <c r="H452" s="30">
        <v>4.4829999999999997</v>
      </c>
      <c r="I452" s="30">
        <v>4.4829999999999997</v>
      </c>
      <c r="J452" s="30">
        <v>4.4829999999999997</v>
      </c>
      <c r="K452" s="30">
        <v>4.4829999999999997</v>
      </c>
      <c r="L452" s="30">
        <v>4.4829999999999997</v>
      </c>
      <c r="N452" s="30">
        <v>3.8180000000000001</v>
      </c>
      <c r="O452" s="30">
        <v>3.8180000000000001</v>
      </c>
      <c r="P452" s="30">
        <v>3.8180000000000001</v>
      </c>
      <c r="Q452" s="30">
        <v>3.8180000000000001</v>
      </c>
      <c r="R452" s="30">
        <v>3.8180000000000001</v>
      </c>
      <c r="T452" s="30">
        <v>2.3210000000000002</v>
      </c>
      <c r="U452" s="30">
        <v>2.3210000000000002</v>
      </c>
      <c r="V452" s="30">
        <v>2.3210000000000002</v>
      </c>
      <c r="W452" s="30">
        <v>2.3210000000000002</v>
      </c>
      <c r="X452" s="30">
        <v>2.3210000000000002</v>
      </c>
    </row>
    <row r="453" spans="1:24" x14ac:dyDescent="0.25">
      <c r="A453" s="10" t="s">
        <v>23</v>
      </c>
      <c r="B453" s="30">
        <v>0</v>
      </c>
      <c r="C453" s="30">
        <v>0</v>
      </c>
      <c r="D453" s="30">
        <v>0</v>
      </c>
      <c r="E453" s="30">
        <v>0</v>
      </c>
      <c r="F453" s="30">
        <v>0</v>
      </c>
      <c r="H453" s="30">
        <v>0</v>
      </c>
      <c r="I453" s="30">
        <v>0</v>
      </c>
      <c r="J453" s="30">
        <v>0</v>
      </c>
      <c r="K453" s="30">
        <v>0</v>
      </c>
      <c r="L453" s="30">
        <v>0</v>
      </c>
      <c r="N453" s="30">
        <v>0</v>
      </c>
      <c r="O453" s="30">
        <v>0</v>
      </c>
      <c r="P453" s="30">
        <v>0</v>
      </c>
      <c r="Q453" s="30">
        <v>0</v>
      </c>
      <c r="R453" s="30">
        <v>0</v>
      </c>
      <c r="T453" s="30">
        <v>0</v>
      </c>
      <c r="U453" s="30">
        <v>0</v>
      </c>
      <c r="V453" s="30">
        <v>0</v>
      </c>
      <c r="W453" s="30">
        <v>0</v>
      </c>
      <c r="X453" s="30">
        <v>0</v>
      </c>
    </row>
    <row r="454" spans="1:24" x14ac:dyDescent="0.25">
      <c r="A454" s="10" t="s">
        <v>24</v>
      </c>
      <c r="B454" s="30">
        <v>0</v>
      </c>
      <c r="C454" s="30">
        <v>0</v>
      </c>
      <c r="D454" s="30">
        <v>0</v>
      </c>
      <c r="E454" s="30">
        <v>0</v>
      </c>
      <c r="F454" s="30">
        <v>0</v>
      </c>
      <c r="H454" s="30">
        <v>0</v>
      </c>
      <c r="I454" s="30">
        <v>0</v>
      </c>
      <c r="J454" s="30">
        <v>0</v>
      </c>
      <c r="K454" s="30">
        <v>0</v>
      </c>
      <c r="L454" s="30">
        <v>0</v>
      </c>
      <c r="N454" s="30">
        <v>0</v>
      </c>
      <c r="O454" s="30">
        <v>0</v>
      </c>
      <c r="P454" s="30">
        <v>0</v>
      </c>
      <c r="Q454" s="30">
        <v>0</v>
      </c>
      <c r="R454" s="30">
        <v>0</v>
      </c>
      <c r="T454" s="30">
        <v>0</v>
      </c>
      <c r="U454" s="30">
        <v>0</v>
      </c>
      <c r="V454" s="30">
        <v>0</v>
      </c>
      <c r="W454" s="30">
        <v>0</v>
      </c>
      <c r="X454" s="30">
        <v>0</v>
      </c>
    </row>
    <row r="455" spans="1:24" x14ac:dyDescent="0.25">
      <c r="A455" s="10" t="s">
        <v>25</v>
      </c>
      <c r="B455" s="30">
        <v>6</v>
      </c>
      <c r="C455" s="30">
        <v>6</v>
      </c>
      <c r="D455" s="30">
        <v>6</v>
      </c>
      <c r="E455" s="30">
        <v>6</v>
      </c>
      <c r="F455" s="30">
        <v>6</v>
      </c>
      <c r="H455" s="30">
        <v>7</v>
      </c>
      <c r="I455" s="30">
        <v>7</v>
      </c>
      <c r="J455" s="30">
        <v>7</v>
      </c>
      <c r="K455" s="30">
        <v>7</v>
      </c>
      <c r="L455" s="30">
        <v>7</v>
      </c>
      <c r="N455" s="30">
        <v>8</v>
      </c>
      <c r="O455" s="30">
        <v>8</v>
      </c>
      <c r="P455" s="30">
        <v>8</v>
      </c>
      <c r="Q455" s="30">
        <v>8</v>
      </c>
      <c r="R455" s="30">
        <v>8</v>
      </c>
      <c r="T455" s="30">
        <v>12</v>
      </c>
      <c r="U455" s="30">
        <v>12</v>
      </c>
      <c r="V455" s="30">
        <v>12</v>
      </c>
      <c r="W455" s="30">
        <v>12</v>
      </c>
      <c r="X455" s="30">
        <v>12</v>
      </c>
    </row>
    <row r="456" spans="1:24" x14ac:dyDescent="0.25">
      <c r="A456" s="10" t="s">
        <v>64</v>
      </c>
      <c r="B456" s="30">
        <v>12168.18</v>
      </c>
      <c r="C456" s="30">
        <v>12168.18</v>
      </c>
      <c r="D456" s="30">
        <v>12168.18</v>
      </c>
      <c r="E456" s="30">
        <v>12168.18</v>
      </c>
      <c r="F456" s="30">
        <v>12168.18</v>
      </c>
      <c r="H456" s="30">
        <v>8068.9679999999998</v>
      </c>
      <c r="I456" s="30">
        <v>8068.9679999999998</v>
      </c>
      <c r="J456" s="30">
        <v>8068.9679999999998</v>
      </c>
      <c r="K456" s="30">
        <v>8068.9679999999998</v>
      </c>
      <c r="L456" s="30">
        <v>8068.9679999999998</v>
      </c>
      <c r="N456" s="30">
        <v>6872.8320000000003</v>
      </c>
      <c r="O456" s="30">
        <v>6872.8320000000003</v>
      </c>
      <c r="P456" s="30">
        <v>6872.8320000000003</v>
      </c>
      <c r="Q456" s="30">
        <v>6872.8320000000003</v>
      </c>
      <c r="R456" s="30">
        <v>6872.8320000000003</v>
      </c>
      <c r="T456" s="30">
        <v>4178.0879999999997</v>
      </c>
      <c r="U456" s="30">
        <v>4178.0879999999997</v>
      </c>
      <c r="V456" s="30">
        <v>4178.0879999999997</v>
      </c>
      <c r="W456" s="30">
        <v>4178.0879999999997</v>
      </c>
      <c r="X456" s="30">
        <v>4178.0879999999997</v>
      </c>
    </row>
    <row r="457" spans="1:24" x14ac:dyDescent="0.25">
      <c r="A457" s="10" t="s">
        <v>65</v>
      </c>
      <c r="B457" s="30">
        <v>1185.07844627892</v>
      </c>
      <c r="C457" s="30">
        <v>1185.07844627892</v>
      </c>
      <c r="D457" s="30">
        <v>1185.07844627892</v>
      </c>
      <c r="E457" s="30">
        <v>1185.07844627892</v>
      </c>
      <c r="F457" s="30">
        <v>1185.07844627892</v>
      </c>
      <c r="H457" s="30">
        <v>785.84965545499199</v>
      </c>
      <c r="I457" s="30">
        <v>785.84965545499199</v>
      </c>
      <c r="J457" s="30">
        <v>785.84965545499199</v>
      </c>
      <c r="K457" s="30">
        <v>785.84965545499199</v>
      </c>
      <c r="L457" s="30">
        <v>785.84965545499199</v>
      </c>
      <c r="N457" s="30">
        <v>669.35606377420811</v>
      </c>
      <c r="O457" s="30">
        <v>669.35606377420811</v>
      </c>
      <c r="P457" s="30">
        <v>669.35606377420811</v>
      </c>
      <c r="Q457" s="30">
        <v>669.35606377420811</v>
      </c>
      <c r="R457" s="30">
        <v>669.35606377420811</v>
      </c>
      <c r="T457" s="30">
        <v>406.91065019227199</v>
      </c>
      <c r="U457" s="30">
        <v>406.91065019227199</v>
      </c>
      <c r="V457" s="30">
        <v>406.91065019227199</v>
      </c>
      <c r="W457" s="30">
        <v>406.91065019227199</v>
      </c>
      <c r="X457" s="30">
        <v>406.91065019227199</v>
      </c>
    </row>
    <row r="458" spans="1:24" x14ac:dyDescent="0.25">
      <c r="A458" s="10" t="s">
        <v>66</v>
      </c>
      <c r="B458" s="30">
        <v>0</v>
      </c>
      <c r="C458" s="30">
        <v>0</v>
      </c>
      <c r="D458" s="30">
        <v>0</v>
      </c>
      <c r="E458" s="30">
        <v>0</v>
      </c>
      <c r="F458" s="30">
        <v>0</v>
      </c>
      <c r="H458" s="30">
        <v>0</v>
      </c>
      <c r="I458" s="30">
        <v>0</v>
      </c>
      <c r="J458" s="30">
        <v>0</v>
      </c>
      <c r="K458" s="30">
        <v>0</v>
      </c>
      <c r="L458" s="30">
        <v>0</v>
      </c>
      <c r="N458" s="30">
        <v>0</v>
      </c>
      <c r="O458" s="30">
        <v>0</v>
      </c>
      <c r="P458" s="30">
        <v>0</v>
      </c>
      <c r="Q458" s="30">
        <v>0</v>
      </c>
      <c r="R458" s="30">
        <v>0</v>
      </c>
      <c r="T458" s="30">
        <v>0</v>
      </c>
      <c r="U458" s="30">
        <v>0</v>
      </c>
      <c r="V458" s="30">
        <v>0</v>
      </c>
      <c r="W458" s="30">
        <v>0</v>
      </c>
      <c r="X458" s="30">
        <v>0</v>
      </c>
    </row>
    <row r="459" spans="1:24" x14ac:dyDescent="0.25">
      <c r="A459" s="10" t="s">
        <v>67</v>
      </c>
      <c r="B459" s="30">
        <v>0</v>
      </c>
      <c r="C459" s="30">
        <v>0</v>
      </c>
      <c r="D459" s="30">
        <v>0</v>
      </c>
      <c r="E459" s="30">
        <v>0</v>
      </c>
      <c r="F459" s="30">
        <v>0</v>
      </c>
      <c r="H459" s="30">
        <v>0</v>
      </c>
      <c r="I459" s="30">
        <v>0</v>
      </c>
      <c r="J459" s="30">
        <v>0</v>
      </c>
      <c r="K459" s="30">
        <v>0</v>
      </c>
      <c r="L459" s="30">
        <v>0</v>
      </c>
      <c r="N459" s="30">
        <v>0</v>
      </c>
      <c r="O459" s="30">
        <v>0</v>
      </c>
      <c r="P459" s="30">
        <v>0</v>
      </c>
      <c r="Q459" s="30">
        <v>0</v>
      </c>
      <c r="R459" s="30">
        <v>0</v>
      </c>
      <c r="T459" s="30">
        <v>0</v>
      </c>
      <c r="U459" s="30">
        <v>0</v>
      </c>
      <c r="V459" s="30">
        <v>0</v>
      </c>
      <c r="W459" s="30">
        <v>0</v>
      </c>
      <c r="X459" s="30">
        <v>0</v>
      </c>
    </row>
    <row r="460" spans="1:24" x14ac:dyDescent="0.25">
      <c r="A460" s="10" t="s">
        <v>68</v>
      </c>
      <c r="B460" s="30">
        <v>3484.5</v>
      </c>
      <c r="C460" s="30">
        <v>3484.5</v>
      </c>
      <c r="D460" s="30">
        <v>3484.5</v>
      </c>
      <c r="E460" s="30">
        <v>3484.5</v>
      </c>
      <c r="F460" s="30">
        <v>3484.5</v>
      </c>
      <c r="H460" s="30">
        <v>4065.25</v>
      </c>
      <c r="I460" s="30">
        <v>4065.25</v>
      </c>
      <c r="J460" s="30">
        <v>4065.25</v>
      </c>
      <c r="K460" s="30">
        <v>4065.25</v>
      </c>
      <c r="L460" s="30">
        <v>4065.25</v>
      </c>
      <c r="N460" s="30">
        <v>4646</v>
      </c>
      <c r="O460" s="30">
        <v>4646</v>
      </c>
      <c r="P460" s="30">
        <v>4646</v>
      </c>
      <c r="Q460" s="30">
        <v>4646</v>
      </c>
      <c r="R460" s="30">
        <v>4646</v>
      </c>
      <c r="T460" s="30">
        <v>6969</v>
      </c>
      <c r="U460" s="30">
        <v>6969</v>
      </c>
      <c r="V460" s="30">
        <v>6969</v>
      </c>
      <c r="W460" s="30">
        <v>6969</v>
      </c>
      <c r="X460" s="30">
        <v>6969</v>
      </c>
    </row>
    <row r="461" spans="1:24" x14ac:dyDescent="0.25">
      <c r="A461" s="10" t="s">
        <v>69</v>
      </c>
      <c r="B461" s="30">
        <v>730.43695500000001</v>
      </c>
      <c r="C461" s="30">
        <v>730.43695500000001</v>
      </c>
      <c r="D461" s="30">
        <v>730.43695500000001</v>
      </c>
      <c r="E461" s="30">
        <v>730.43695500000001</v>
      </c>
      <c r="F461" s="30">
        <v>730.43695500000001</v>
      </c>
      <c r="H461" s="30">
        <v>852.17644749999999</v>
      </c>
      <c r="I461" s="30">
        <v>852.17644749999999</v>
      </c>
      <c r="J461" s="30">
        <v>852.17644749999999</v>
      </c>
      <c r="K461" s="30">
        <v>852.17644749999999</v>
      </c>
      <c r="L461" s="30">
        <v>852.17644749999999</v>
      </c>
      <c r="N461" s="30">
        <v>973.91593999999998</v>
      </c>
      <c r="O461" s="30">
        <v>973.91593999999998</v>
      </c>
      <c r="P461" s="30">
        <v>973.91593999999998</v>
      </c>
      <c r="Q461" s="30">
        <v>973.91593999999998</v>
      </c>
      <c r="R461" s="30">
        <v>973.91593999999998</v>
      </c>
      <c r="T461" s="30">
        <v>1460.87391</v>
      </c>
      <c r="U461" s="30">
        <v>1460.87391</v>
      </c>
      <c r="V461" s="30">
        <v>1460.87391</v>
      </c>
      <c r="W461" s="30">
        <v>1460.87391</v>
      </c>
      <c r="X461" s="30">
        <v>1460.87391</v>
      </c>
    </row>
    <row r="462" spans="1:24" x14ac:dyDescent="0.25">
      <c r="A462" s="10" t="s">
        <v>70</v>
      </c>
      <c r="B462" s="30">
        <v>1314.7471967903759</v>
      </c>
      <c r="C462" s="30">
        <v>1204.3913081331179</v>
      </c>
      <c r="D462" s="30">
        <v>1094.0354208198639</v>
      </c>
      <c r="E462" s="30">
        <v>983.67953205060758</v>
      </c>
      <c r="F462" s="30">
        <v>873.32364087334031</v>
      </c>
      <c r="H462" s="30">
        <v>1618.456428510754</v>
      </c>
      <c r="I462" s="30">
        <v>1508.0596601799141</v>
      </c>
      <c r="J462" s="30">
        <v>1397.662891849074</v>
      </c>
      <c r="K462" s="30">
        <v>1287.2661235182291</v>
      </c>
      <c r="L462" s="30">
        <v>1176.8693551873821</v>
      </c>
      <c r="N462" s="30">
        <v>1701.318377870321</v>
      </c>
      <c r="O462" s="30">
        <v>1590.92160953947</v>
      </c>
      <c r="P462" s="30">
        <v>1480.52484120862</v>
      </c>
      <c r="Q462" s="30">
        <v>1370.128072877769</v>
      </c>
      <c r="R462" s="30">
        <v>1259.7313045469191</v>
      </c>
      <c r="T462" s="30">
        <v>1906.31412606003</v>
      </c>
      <c r="U462" s="30">
        <v>1795.876477607605</v>
      </c>
      <c r="V462" s="30">
        <v>1685.438829155177</v>
      </c>
      <c r="W462" s="30">
        <v>1575.0011807027511</v>
      </c>
      <c r="X462" s="30">
        <v>1464.563532250326</v>
      </c>
    </row>
    <row r="463" spans="1:24" x14ac:dyDescent="0.25">
      <c r="A463" s="10" t="s">
        <v>10</v>
      </c>
      <c r="B463" s="30">
        <v>29277.732524921292</v>
      </c>
      <c r="C463" s="30">
        <v>26820.248532147001</v>
      </c>
      <c r="D463" s="30">
        <v>24362.76456930198</v>
      </c>
      <c r="E463" s="30">
        <v>21905.280574033641</v>
      </c>
      <c r="F463" s="30">
        <v>19447.796525141999</v>
      </c>
      <c r="H463" s="30">
        <v>36040.947288463591</v>
      </c>
      <c r="I463" s="30">
        <v>33582.552957829903</v>
      </c>
      <c r="J463" s="30">
        <v>31124.158627196171</v>
      </c>
      <c r="K463" s="30">
        <v>28665.764296562342</v>
      </c>
      <c r="L463" s="30">
        <v>26207.369965928479</v>
      </c>
      <c r="N463" s="30">
        <v>37886.176543004287</v>
      </c>
      <c r="O463" s="30">
        <v>35427.782212370352</v>
      </c>
      <c r="P463" s="30">
        <v>32969.387881736409</v>
      </c>
      <c r="Q463" s="30">
        <v>30510.993551102441</v>
      </c>
      <c r="R463" s="30">
        <v>28052.599220468499</v>
      </c>
      <c r="T463" s="30">
        <v>42451.168732298422</v>
      </c>
      <c r="U463" s="30">
        <v>39991.864053828816</v>
      </c>
      <c r="V463" s="30">
        <v>37532.559375359131</v>
      </c>
      <c r="W463" s="30">
        <v>35073.254696889489</v>
      </c>
      <c r="X463" s="30">
        <v>32613.95001841987</v>
      </c>
    </row>
    <row r="464" spans="1:24" x14ac:dyDescent="0.25">
      <c r="A464" s="10" t="s">
        <v>26</v>
      </c>
      <c r="B464" s="30">
        <v>48160.4</v>
      </c>
      <c r="C464" s="30">
        <v>45592.6</v>
      </c>
      <c r="D464" s="30">
        <v>43024.7</v>
      </c>
      <c r="E464" s="30">
        <v>40456.9</v>
      </c>
      <c r="F464" s="30">
        <v>37889</v>
      </c>
      <c r="H464" s="30">
        <v>51431.3</v>
      </c>
      <c r="I464" s="30">
        <v>48862.6</v>
      </c>
      <c r="J464" s="30">
        <v>46293.8</v>
      </c>
      <c r="K464" s="30">
        <v>43725</v>
      </c>
      <c r="L464" s="30">
        <v>41156.199999999997</v>
      </c>
      <c r="N464" s="30">
        <v>52749.3</v>
      </c>
      <c r="O464" s="30">
        <v>50180.5</v>
      </c>
      <c r="P464" s="30">
        <v>47611.7</v>
      </c>
      <c r="Q464" s="30">
        <v>45042.9</v>
      </c>
      <c r="R464" s="30">
        <v>42474.1</v>
      </c>
      <c r="T464" s="30">
        <v>57371.9</v>
      </c>
      <c r="U464" s="30">
        <v>54802.1</v>
      </c>
      <c r="V464" s="30">
        <v>52232.4</v>
      </c>
      <c r="W464" s="30">
        <v>49662.6</v>
      </c>
      <c r="X464" s="30">
        <v>47092.9</v>
      </c>
    </row>
    <row r="466" spans="1:24" x14ac:dyDescent="0.25">
      <c r="A466" s="10" t="s">
        <v>255</v>
      </c>
      <c r="B466" s="10">
        <v>100</v>
      </c>
      <c r="C466" s="10">
        <v>95</v>
      </c>
      <c r="D466" s="10">
        <v>90</v>
      </c>
      <c r="E466" s="10">
        <v>85</v>
      </c>
      <c r="F466" s="10">
        <v>80</v>
      </c>
      <c r="G466" s="10" t="s">
        <v>256</v>
      </c>
      <c r="H466" s="10">
        <v>100</v>
      </c>
      <c r="I466" s="10">
        <v>95</v>
      </c>
      <c r="J466" s="10">
        <v>90</v>
      </c>
      <c r="K466" s="10">
        <v>85</v>
      </c>
      <c r="L466" s="10">
        <v>80</v>
      </c>
      <c r="M466" s="10" t="s">
        <v>257</v>
      </c>
      <c r="N466" s="10">
        <v>100</v>
      </c>
      <c r="O466" s="10">
        <v>95</v>
      </c>
      <c r="P466" s="10">
        <v>90</v>
      </c>
      <c r="Q466" s="10">
        <v>85</v>
      </c>
      <c r="R466" s="10">
        <v>80</v>
      </c>
      <c r="S466" s="10" t="s">
        <v>258</v>
      </c>
      <c r="T466" s="10">
        <v>100</v>
      </c>
      <c r="U466" s="10">
        <v>95</v>
      </c>
      <c r="V466" s="10">
        <v>90</v>
      </c>
      <c r="W466" s="10">
        <v>85</v>
      </c>
      <c r="X466" s="10">
        <v>80</v>
      </c>
    </row>
    <row r="467" spans="1:24" x14ac:dyDescent="0.25">
      <c r="A467" s="10" t="s">
        <v>22</v>
      </c>
      <c r="B467" s="30">
        <v>33.811999999999998</v>
      </c>
      <c r="C467" s="30">
        <v>23.286999999999999</v>
      </c>
      <c r="D467" s="30">
        <v>18.68</v>
      </c>
      <c r="E467" s="30">
        <v>16.891999999999999</v>
      </c>
      <c r="F467" s="30">
        <v>15.369</v>
      </c>
      <c r="H467" s="30">
        <v>35.64</v>
      </c>
      <c r="I467" s="30">
        <v>24.265999999999998</v>
      </c>
      <c r="J467" s="30">
        <v>19.286999999999999</v>
      </c>
      <c r="K467" s="30">
        <v>17.277000000000001</v>
      </c>
      <c r="L467" s="30">
        <v>16.065999999999999</v>
      </c>
      <c r="N467" s="30">
        <v>35.576000000000001</v>
      </c>
      <c r="O467" s="30">
        <v>24.273</v>
      </c>
      <c r="P467" s="30">
        <v>19.655000000000001</v>
      </c>
      <c r="Q467" s="30">
        <v>17.559999999999999</v>
      </c>
      <c r="R467" s="30">
        <v>16.199000000000002</v>
      </c>
      <c r="T467" s="30">
        <v>36.363</v>
      </c>
      <c r="U467" s="30">
        <v>24.634</v>
      </c>
      <c r="V467" s="30">
        <v>20.585000000000001</v>
      </c>
      <c r="W467" s="30">
        <v>18.576000000000001</v>
      </c>
      <c r="X467" s="30">
        <v>17.053000000000001</v>
      </c>
    </row>
    <row r="468" spans="1:24" x14ac:dyDescent="0.25">
      <c r="A468" s="10" t="s">
        <v>23</v>
      </c>
      <c r="B468" s="30">
        <v>4.76</v>
      </c>
      <c r="C468" s="30">
        <v>4.76</v>
      </c>
      <c r="D468" s="30">
        <v>4.76</v>
      </c>
      <c r="E468" s="30">
        <v>3.8889999999999998</v>
      </c>
      <c r="F468" s="30">
        <v>3.2290000000000001</v>
      </c>
      <c r="H468" s="30">
        <v>6.077</v>
      </c>
      <c r="I468" s="30">
        <v>5.8710000000000004</v>
      </c>
      <c r="J468" s="30">
        <v>5.71</v>
      </c>
      <c r="K468" s="30">
        <v>4.9930000000000003</v>
      </c>
      <c r="L468" s="30">
        <v>4.4169999999999998</v>
      </c>
      <c r="N468" s="30">
        <v>6.78</v>
      </c>
      <c r="O468" s="30">
        <v>6.78</v>
      </c>
      <c r="P468" s="30">
        <v>6.383</v>
      </c>
      <c r="Q468" s="30">
        <v>5.6159999999999997</v>
      </c>
      <c r="R468" s="30">
        <v>4.9020000000000001</v>
      </c>
      <c r="T468" s="30">
        <v>10.62</v>
      </c>
      <c r="U468" s="30">
        <v>10.62</v>
      </c>
      <c r="V468" s="30">
        <v>9.6340000000000003</v>
      </c>
      <c r="W468" s="30">
        <v>7.99</v>
      </c>
      <c r="X468" s="30">
        <v>6.8979999999999997</v>
      </c>
    </row>
    <row r="469" spans="1:24" x14ac:dyDescent="0.25">
      <c r="A469" s="10" t="s">
        <v>24</v>
      </c>
      <c r="B469" s="30">
        <v>132.203</v>
      </c>
      <c r="C469" s="30">
        <v>34.091999999999999</v>
      </c>
      <c r="D469" s="30">
        <v>32.621000000000002</v>
      </c>
      <c r="E469" s="30">
        <v>29.893000000000001</v>
      </c>
      <c r="F469" s="30">
        <v>26.888999999999999</v>
      </c>
      <c r="H469" s="30">
        <v>146.971</v>
      </c>
      <c r="I469" s="30">
        <v>48.542999999999999</v>
      </c>
      <c r="J469" s="30">
        <v>48.069000000000003</v>
      </c>
      <c r="K469" s="30">
        <v>45.744999999999997</v>
      </c>
      <c r="L469" s="30">
        <v>41.732999999999997</v>
      </c>
      <c r="N469" s="30">
        <v>149.63</v>
      </c>
      <c r="O469" s="30">
        <v>50.686</v>
      </c>
      <c r="P469" s="30">
        <v>49.750999999999998</v>
      </c>
      <c r="Q469" s="30">
        <v>47.378999999999998</v>
      </c>
      <c r="R469" s="30">
        <v>43.819000000000003</v>
      </c>
      <c r="T469" s="30">
        <v>158.45699999999999</v>
      </c>
      <c r="U469" s="30">
        <v>58.228999999999999</v>
      </c>
      <c r="V469" s="30">
        <v>56.472999999999999</v>
      </c>
      <c r="W469" s="30">
        <v>53.642000000000003</v>
      </c>
      <c r="X469" s="30">
        <v>50.079000000000001</v>
      </c>
    </row>
    <row r="470" spans="1:24" x14ac:dyDescent="0.25">
      <c r="A470" s="10" t="s">
        <v>25</v>
      </c>
      <c r="B470" s="30">
        <v>0</v>
      </c>
      <c r="C470" s="30">
        <v>0</v>
      </c>
      <c r="D470" s="30">
        <v>0</v>
      </c>
      <c r="E470" s="30">
        <v>0</v>
      </c>
      <c r="F470" s="30">
        <v>0</v>
      </c>
      <c r="H470" s="30">
        <v>0</v>
      </c>
      <c r="I470" s="30">
        <v>0</v>
      </c>
      <c r="J470" s="30">
        <v>0</v>
      </c>
      <c r="K470" s="30">
        <v>0</v>
      </c>
      <c r="L470" s="30">
        <v>0</v>
      </c>
      <c r="N470" s="30">
        <v>0</v>
      </c>
      <c r="O470" s="30">
        <v>0</v>
      </c>
      <c r="P470" s="30">
        <v>0</v>
      </c>
      <c r="Q470" s="30">
        <v>0</v>
      </c>
      <c r="R470" s="30">
        <v>0</v>
      </c>
      <c r="T470" s="30">
        <v>0</v>
      </c>
      <c r="U470" s="30">
        <v>0</v>
      </c>
      <c r="V470" s="30">
        <v>0</v>
      </c>
      <c r="W470" s="30">
        <v>0</v>
      </c>
      <c r="X470" s="30">
        <v>0</v>
      </c>
    </row>
    <row r="471" spans="1:24" x14ac:dyDescent="0.25">
      <c r="A471" s="10" t="s">
        <v>64</v>
      </c>
      <c r="B471" s="30">
        <v>60861.959999999992</v>
      </c>
      <c r="C471" s="30">
        <v>41916.06</v>
      </c>
      <c r="D471" s="30">
        <v>33623.46</v>
      </c>
      <c r="E471" s="30">
        <v>30405.42</v>
      </c>
      <c r="F471" s="30">
        <v>27663.84</v>
      </c>
      <c r="H471" s="30">
        <v>64152</v>
      </c>
      <c r="I471" s="30">
        <v>43679.34</v>
      </c>
      <c r="J471" s="30">
        <v>34715.699999999997</v>
      </c>
      <c r="K471" s="30">
        <v>31099.32</v>
      </c>
      <c r="L471" s="30">
        <v>28918.62</v>
      </c>
      <c r="N471" s="30">
        <v>64037.16</v>
      </c>
      <c r="O471" s="30">
        <v>43691.400000000009</v>
      </c>
      <c r="P471" s="30">
        <v>35378.28</v>
      </c>
      <c r="Q471" s="30">
        <v>31608</v>
      </c>
      <c r="R471" s="30">
        <v>29158.74</v>
      </c>
      <c r="T471" s="30">
        <v>65454.12</v>
      </c>
      <c r="U471" s="30">
        <v>44342.1</v>
      </c>
      <c r="V471" s="30">
        <v>37053.72</v>
      </c>
      <c r="W471" s="30">
        <v>33436.080000000002</v>
      </c>
      <c r="X471" s="30">
        <v>30696.12</v>
      </c>
    </row>
    <row r="472" spans="1:24" x14ac:dyDescent="0.25">
      <c r="A472" s="10" t="s">
        <v>65</v>
      </c>
      <c r="B472" s="30">
        <v>5927.44329836424</v>
      </c>
      <c r="C472" s="30">
        <v>4082.2718975996399</v>
      </c>
      <c r="D472" s="30">
        <v>3274.64236519524</v>
      </c>
      <c r="E472" s="30">
        <v>2961.2323200394799</v>
      </c>
      <c r="F472" s="30">
        <v>2694.2254737609601</v>
      </c>
      <c r="H472" s="30">
        <v>6247.8655382879997</v>
      </c>
      <c r="I472" s="30">
        <v>4254.0005474679601</v>
      </c>
      <c r="J472" s="30">
        <v>3381.0173598258002</v>
      </c>
      <c r="K472" s="30">
        <v>3028.8123471160802</v>
      </c>
      <c r="L472" s="30">
        <v>2816.4304980802799</v>
      </c>
      <c r="N472" s="30">
        <v>6236.6810876330392</v>
      </c>
      <c r="O472" s="30">
        <v>4255.1750900916004</v>
      </c>
      <c r="P472" s="30">
        <v>3445.5470821783201</v>
      </c>
      <c r="Q472" s="30">
        <v>3078.353503152</v>
      </c>
      <c r="R472" s="30">
        <v>2839.8161676315599</v>
      </c>
      <c r="T472" s="30">
        <v>6374.6810806672802</v>
      </c>
      <c r="U472" s="30">
        <v>4318.5478003074004</v>
      </c>
      <c r="V472" s="30">
        <v>3608.72085442968</v>
      </c>
      <c r="W472" s="30">
        <v>3256.3931283115198</v>
      </c>
      <c r="X472" s="30">
        <v>2989.54405641528</v>
      </c>
    </row>
    <row r="473" spans="1:24" x14ac:dyDescent="0.25">
      <c r="A473" s="10" t="s">
        <v>66</v>
      </c>
      <c r="B473" s="30">
        <v>76133.771365458364</v>
      </c>
      <c r="C473" s="30">
        <v>23026.341195458372</v>
      </c>
      <c r="D473" s="30">
        <v>22230.088895458372</v>
      </c>
      <c r="E473" s="30">
        <v>19916.392610379859</v>
      </c>
      <c r="F473" s="30">
        <v>17656.55299330366</v>
      </c>
      <c r="H473" s="30">
        <v>85393.20480056708</v>
      </c>
      <c r="I473" s="30">
        <v>31915.467935197721</v>
      </c>
      <c r="J473" s="30">
        <v>31504.844179362881</v>
      </c>
      <c r="K473" s="30">
        <v>29558.101555141449</v>
      </c>
      <c r="L473" s="30">
        <v>26833.3014445482</v>
      </c>
      <c r="N473" s="30">
        <v>87507.346944497433</v>
      </c>
      <c r="O473" s="30">
        <v>33948.79735449743</v>
      </c>
      <c r="P473" s="30">
        <v>33061.411052136573</v>
      </c>
      <c r="Q473" s="30">
        <v>31040.9711606282</v>
      </c>
      <c r="R473" s="30">
        <v>28428.020597747261</v>
      </c>
      <c r="T473" s="30">
        <v>95973.970083858803</v>
      </c>
      <c r="U473" s="30">
        <v>41720.337163858807</v>
      </c>
      <c r="V473" s="30">
        <v>39823.438095255231</v>
      </c>
      <c r="W473" s="30">
        <v>36711.252361441817</v>
      </c>
      <c r="X473" s="30">
        <v>33734.280378502117</v>
      </c>
    </row>
    <row r="474" spans="1:24" x14ac:dyDescent="0.25">
      <c r="A474" s="10" t="s">
        <v>67</v>
      </c>
      <c r="B474" s="30">
        <v>16094.326126977499</v>
      </c>
      <c r="C474" s="30">
        <v>4150.3549522592502</v>
      </c>
      <c r="D474" s="30">
        <v>3971.2761587917498</v>
      </c>
      <c r="E474" s="30">
        <v>3639.182997201</v>
      </c>
      <c r="F474" s="30">
        <v>3273.4897356802499</v>
      </c>
      <c r="H474" s="30">
        <v>17892.174952217501</v>
      </c>
      <c r="I474" s="30">
        <v>5909.58801047825</v>
      </c>
      <c r="J474" s="30">
        <v>5851.9565347287498</v>
      </c>
      <c r="K474" s="30">
        <v>5568.96091046325</v>
      </c>
      <c r="L474" s="30">
        <v>5080.6151102487502</v>
      </c>
      <c r="N474" s="30">
        <v>18215.880262775001</v>
      </c>
      <c r="O474" s="30">
        <v>6170.4513950072496</v>
      </c>
      <c r="P474" s="30">
        <v>6056.637143469</v>
      </c>
      <c r="Q474" s="30">
        <v>5767.9441109544996</v>
      </c>
      <c r="R474" s="30">
        <v>5334.5271697560001</v>
      </c>
      <c r="T474" s="30">
        <v>19290.4747630725</v>
      </c>
      <c r="U474" s="30">
        <v>7088.7202129855004</v>
      </c>
      <c r="V474" s="30">
        <v>6875.0430557495001</v>
      </c>
      <c r="W474" s="30">
        <v>6530.3376827357497</v>
      </c>
      <c r="X474" s="30">
        <v>6096.6407407044999</v>
      </c>
    </row>
    <row r="475" spans="1:24" x14ac:dyDescent="0.25">
      <c r="A475" s="10" t="s">
        <v>68</v>
      </c>
      <c r="B475" s="30">
        <v>0</v>
      </c>
      <c r="C475" s="30">
        <v>0</v>
      </c>
      <c r="D475" s="30">
        <v>0</v>
      </c>
      <c r="E475" s="30">
        <v>0</v>
      </c>
      <c r="F475" s="30">
        <v>0</v>
      </c>
      <c r="H475" s="30">
        <v>0</v>
      </c>
      <c r="I475" s="30">
        <v>0</v>
      </c>
      <c r="J475" s="30">
        <v>0</v>
      </c>
      <c r="K475" s="30">
        <v>0</v>
      </c>
      <c r="L475" s="30">
        <v>0</v>
      </c>
      <c r="N475" s="30">
        <v>0</v>
      </c>
      <c r="O475" s="30">
        <v>0</v>
      </c>
      <c r="P475" s="30">
        <v>0</v>
      </c>
      <c r="Q475" s="30">
        <v>0</v>
      </c>
      <c r="R475" s="30">
        <v>0</v>
      </c>
      <c r="T475" s="30">
        <v>0</v>
      </c>
      <c r="U475" s="30">
        <v>0</v>
      </c>
      <c r="V475" s="30">
        <v>0</v>
      </c>
      <c r="W475" s="30">
        <v>0</v>
      </c>
      <c r="X475" s="30">
        <v>0</v>
      </c>
    </row>
    <row r="476" spans="1:24" x14ac:dyDescent="0.25">
      <c r="A476" s="10" t="s">
        <v>69</v>
      </c>
      <c r="B476" s="30">
        <v>0</v>
      </c>
      <c r="C476" s="30">
        <v>0</v>
      </c>
      <c r="D476" s="30">
        <v>0</v>
      </c>
      <c r="E476" s="30">
        <v>0</v>
      </c>
      <c r="F476" s="30">
        <v>0</v>
      </c>
      <c r="H476" s="30">
        <v>0</v>
      </c>
      <c r="I476" s="30">
        <v>0</v>
      </c>
      <c r="J476" s="30">
        <v>0</v>
      </c>
      <c r="K476" s="30">
        <v>0</v>
      </c>
      <c r="L476" s="30">
        <v>0</v>
      </c>
      <c r="N476" s="30">
        <v>0</v>
      </c>
      <c r="O476" s="30">
        <v>0</v>
      </c>
      <c r="P476" s="30">
        <v>0</v>
      </c>
      <c r="Q476" s="30">
        <v>0</v>
      </c>
      <c r="R476" s="30">
        <v>0</v>
      </c>
      <c r="T476" s="30">
        <v>0</v>
      </c>
      <c r="U476" s="30">
        <v>0</v>
      </c>
      <c r="V476" s="30">
        <v>0</v>
      </c>
      <c r="W476" s="30">
        <v>0</v>
      </c>
      <c r="X476" s="30">
        <v>0</v>
      </c>
    </row>
    <row r="477" spans="1:24" x14ac:dyDescent="0.25">
      <c r="A477" s="10" t="s">
        <v>70</v>
      </c>
      <c r="B477" s="30">
        <v>0</v>
      </c>
      <c r="C477" s="30">
        <v>0</v>
      </c>
      <c r="D477" s="30">
        <v>0</v>
      </c>
      <c r="E477" s="30">
        <v>0</v>
      </c>
      <c r="F477" s="30">
        <v>0</v>
      </c>
      <c r="H477" s="30">
        <v>0</v>
      </c>
      <c r="I477" s="30">
        <v>0</v>
      </c>
      <c r="J477" s="30">
        <v>0</v>
      </c>
      <c r="K477" s="30">
        <v>0</v>
      </c>
      <c r="L477" s="30">
        <v>0</v>
      </c>
      <c r="N477" s="30">
        <v>0</v>
      </c>
      <c r="O477" s="30">
        <v>0</v>
      </c>
      <c r="P477" s="30">
        <v>0</v>
      </c>
      <c r="Q477" s="30">
        <v>0</v>
      </c>
      <c r="R477" s="30">
        <v>0</v>
      </c>
      <c r="T477" s="30">
        <v>0</v>
      </c>
      <c r="U477" s="30">
        <v>0</v>
      </c>
      <c r="V477" s="30">
        <v>0</v>
      </c>
      <c r="W477" s="30">
        <v>0</v>
      </c>
      <c r="X477" s="30">
        <v>0</v>
      </c>
    </row>
    <row r="478" spans="1:24" x14ac:dyDescent="0.25">
      <c r="A478" s="10" t="s">
        <v>10</v>
      </c>
      <c r="B478" s="30">
        <v>0</v>
      </c>
      <c r="C478" s="30">
        <v>0</v>
      </c>
      <c r="D478" s="30">
        <v>0</v>
      </c>
      <c r="E478" s="30">
        <v>0</v>
      </c>
      <c r="F478" s="30">
        <v>0</v>
      </c>
      <c r="H478" s="30">
        <v>0</v>
      </c>
      <c r="I478" s="30">
        <v>0</v>
      </c>
      <c r="J478" s="30">
        <v>0</v>
      </c>
      <c r="K478" s="30">
        <v>0</v>
      </c>
      <c r="L478" s="30">
        <v>0</v>
      </c>
      <c r="N478" s="30">
        <v>0</v>
      </c>
      <c r="O478" s="30">
        <v>0</v>
      </c>
      <c r="P478" s="30">
        <v>0</v>
      </c>
      <c r="Q478" s="30">
        <v>0</v>
      </c>
      <c r="R478" s="30">
        <v>0</v>
      </c>
      <c r="T478" s="30">
        <v>0</v>
      </c>
      <c r="U478" s="30">
        <v>0</v>
      </c>
      <c r="V478" s="30">
        <v>0</v>
      </c>
      <c r="W478" s="30">
        <v>0</v>
      </c>
      <c r="X478" s="30">
        <v>0</v>
      </c>
    </row>
    <row r="479" spans="1:24" x14ac:dyDescent="0.25">
      <c r="A479" s="10" t="s">
        <v>26</v>
      </c>
      <c r="B479" s="30">
        <v>159018</v>
      </c>
      <c r="C479" s="30">
        <v>73174.899999999994</v>
      </c>
      <c r="D479" s="30">
        <v>63099.3</v>
      </c>
      <c r="E479" s="30">
        <v>56922.2</v>
      </c>
      <c r="F479" s="30">
        <v>51288</v>
      </c>
      <c r="H479" s="30">
        <v>173685</v>
      </c>
      <c r="I479" s="30">
        <v>85758.3</v>
      </c>
      <c r="J479" s="30">
        <v>75453.399999999994</v>
      </c>
      <c r="K479" s="30">
        <v>69255</v>
      </c>
      <c r="L479" s="30">
        <v>63648.9</v>
      </c>
      <c r="N479" s="30">
        <v>175997</v>
      </c>
      <c r="O479" s="30">
        <v>88065.8</v>
      </c>
      <c r="P479" s="30">
        <v>77941.8</v>
      </c>
      <c r="Q479" s="30">
        <v>71495.199999999997</v>
      </c>
      <c r="R479" s="30">
        <v>65761.100000000006</v>
      </c>
      <c r="T479" s="30">
        <v>187093</v>
      </c>
      <c r="U479" s="30">
        <v>97469.6</v>
      </c>
      <c r="V479" s="30">
        <v>87360.9</v>
      </c>
      <c r="W479" s="30">
        <v>79933.899999999994</v>
      </c>
      <c r="X479" s="30">
        <v>73516.399999999994</v>
      </c>
    </row>
    <row r="481" spans="1:24" x14ac:dyDescent="0.25">
      <c r="A481" s="10" t="s">
        <v>259</v>
      </c>
      <c r="B481" s="10">
        <v>100</v>
      </c>
      <c r="C481" s="10">
        <v>95</v>
      </c>
      <c r="D481" s="10">
        <v>90</v>
      </c>
      <c r="E481" s="10">
        <v>85</v>
      </c>
      <c r="F481" s="10">
        <v>80</v>
      </c>
      <c r="G481" s="10" t="s">
        <v>260</v>
      </c>
      <c r="H481" s="10">
        <v>100</v>
      </c>
      <c r="I481" s="10">
        <v>95</v>
      </c>
      <c r="J481" s="10">
        <v>90</v>
      </c>
      <c r="K481" s="10">
        <v>85</v>
      </c>
      <c r="L481" s="10">
        <v>80</v>
      </c>
      <c r="M481" s="10" t="s">
        <v>261</v>
      </c>
      <c r="N481" s="10">
        <v>100</v>
      </c>
      <c r="O481" s="10">
        <v>95</v>
      </c>
      <c r="P481" s="10">
        <v>90</v>
      </c>
      <c r="Q481" s="10">
        <v>85</v>
      </c>
      <c r="R481" s="10">
        <v>80</v>
      </c>
      <c r="S481" s="10" t="s">
        <v>262</v>
      </c>
      <c r="T481" s="10">
        <v>100</v>
      </c>
      <c r="U481" s="10">
        <v>95</v>
      </c>
      <c r="V481" s="10">
        <v>90</v>
      </c>
      <c r="W481" s="10">
        <v>85</v>
      </c>
      <c r="X481" s="10">
        <v>80</v>
      </c>
    </row>
    <row r="482" spans="1:24" x14ac:dyDescent="0.25">
      <c r="A482" s="10" t="s">
        <v>22</v>
      </c>
      <c r="B482" s="30">
        <v>0</v>
      </c>
      <c r="C482" s="30">
        <v>0</v>
      </c>
      <c r="D482" s="30">
        <v>0</v>
      </c>
      <c r="E482" s="30">
        <v>0</v>
      </c>
      <c r="F482" s="30">
        <v>0</v>
      </c>
      <c r="H482" s="30">
        <v>0</v>
      </c>
      <c r="I482" s="30">
        <v>0</v>
      </c>
      <c r="J482" s="30">
        <v>0</v>
      </c>
      <c r="K482" s="30">
        <v>0</v>
      </c>
      <c r="L482" s="30">
        <v>0</v>
      </c>
      <c r="N482" s="30">
        <v>0</v>
      </c>
      <c r="O482" s="30">
        <v>0</v>
      </c>
      <c r="P482" s="30">
        <v>0</v>
      </c>
      <c r="Q482" s="30">
        <v>0</v>
      </c>
      <c r="R482" s="30">
        <v>0</v>
      </c>
      <c r="T482" s="30">
        <v>0</v>
      </c>
      <c r="U482" s="30">
        <v>0</v>
      </c>
      <c r="V482" s="30">
        <v>0</v>
      </c>
      <c r="W482" s="30">
        <v>0</v>
      </c>
      <c r="X482" s="30">
        <v>0</v>
      </c>
    </row>
    <row r="483" spans="1:24" x14ac:dyDescent="0.25">
      <c r="A483" s="10" t="s">
        <v>23</v>
      </c>
      <c r="B483" s="30">
        <v>0</v>
      </c>
      <c r="C483" s="30">
        <v>0</v>
      </c>
      <c r="D483" s="30">
        <v>0</v>
      </c>
      <c r="E483" s="30">
        <v>0</v>
      </c>
      <c r="F483" s="30">
        <v>0</v>
      </c>
      <c r="H483" s="30">
        <v>0</v>
      </c>
      <c r="I483" s="30">
        <v>0</v>
      </c>
      <c r="J483" s="30">
        <v>0</v>
      </c>
      <c r="K483" s="30">
        <v>0</v>
      </c>
      <c r="L483" s="30">
        <v>0</v>
      </c>
      <c r="N483" s="30">
        <v>0</v>
      </c>
      <c r="O483" s="30">
        <v>0</v>
      </c>
      <c r="P483" s="30">
        <v>0</v>
      </c>
      <c r="Q483" s="30">
        <v>0</v>
      </c>
      <c r="R483" s="30">
        <v>0</v>
      </c>
      <c r="T483" s="30">
        <v>0</v>
      </c>
      <c r="U483" s="30">
        <v>0</v>
      </c>
      <c r="V483" s="30">
        <v>0</v>
      </c>
      <c r="W483" s="30">
        <v>0</v>
      </c>
      <c r="X483" s="30">
        <v>0</v>
      </c>
    </row>
    <row r="484" spans="1:24" x14ac:dyDescent="0.25">
      <c r="A484" s="10" t="s">
        <v>24</v>
      </c>
      <c r="B484" s="30">
        <v>0</v>
      </c>
      <c r="C484" s="30">
        <v>0</v>
      </c>
      <c r="D484" s="30">
        <v>0</v>
      </c>
      <c r="E484" s="30">
        <v>0</v>
      </c>
      <c r="F484" s="30">
        <v>0</v>
      </c>
      <c r="H484" s="30">
        <v>0</v>
      </c>
      <c r="I484" s="30">
        <v>0</v>
      </c>
      <c r="J484" s="30">
        <v>0</v>
      </c>
      <c r="K484" s="30">
        <v>0</v>
      </c>
      <c r="L484" s="30">
        <v>0</v>
      </c>
      <c r="N484" s="30">
        <v>0</v>
      </c>
      <c r="O484" s="30">
        <v>0</v>
      </c>
      <c r="P484" s="30">
        <v>0</v>
      </c>
      <c r="Q484" s="30">
        <v>0</v>
      </c>
      <c r="R484" s="30">
        <v>0</v>
      </c>
      <c r="T484" s="30">
        <v>0</v>
      </c>
      <c r="U484" s="30">
        <v>0</v>
      </c>
      <c r="V484" s="30">
        <v>0</v>
      </c>
      <c r="W484" s="30">
        <v>0</v>
      </c>
      <c r="X484" s="30">
        <v>0</v>
      </c>
    </row>
    <row r="485" spans="1:24" x14ac:dyDescent="0.25">
      <c r="A485" s="10" t="s">
        <v>25</v>
      </c>
      <c r="B485" s="30">
        <v>6</v>
      </c>
      <c r="C485" s="30">
        <v>6</v>
      </c>
      <c r="D485" s="30">
        <v>6</v>
      </c>
      <c r="E485" s="30">
        <v>6</v>
      </c>
      <c r="F485" s="30">
        <v>6</v>
      </c>
      <c r="H485" s="30">
        <v>7</v>
      </c>
      <c r="I485" s="30">
        <v>7</v>
      </c>
      <c r="J485" s="30">
        <v>7</v>
      </c>
      <c r="K485" s="30">
        <v>7</v>
      </c>
      <c r="L485" s="30">
        <v>7</v>
      </c>
      <c r="N485" s="30">
        <v>8</v>
      </c>
      <c r="O485" s="30">
        <v>8</v>
      </c>
      <c r="P485" s="30">
        <v>8</v>
      </c>
      <c r="Q485" s="30">
        <v>8</v>
      </c>
      <c r="R485" s="30">
        <v>8</v>
      </c>
      <c r="T485" s="30">
        <v>12</v>
      </c>
      <c r="U485" s="30">
        <v>12</v>
      </c>
      <c r="V485" s="30">
        <v>12</v>
      </c>
      <c r="W485" s="30">
        <v>12</v>
      </c>
      <c r="X485" s="30">
        <v>12</v>
      </c>
    </row>
    <row r="486" spans="1:24" x14ac:dyDescent="0.25">
      <c r="A486" s="10" t="s">
        <v>64</v>
      </c>
      <c r="B486" s="30">
        <v>0</v>
      </c>
      <c r="C486" s="30">
        <v>0</v>
      </c>
      <c r="D486" s="30">
        <v>0</v>
      </c>
      <c r="E486" s="30">
        <v>0</v>
      </c>
      <c r="F486" s="30">
        <v>0</v>
      </c>
      <c r="H486" s="30">
        <v>0</v>
      </c>
      <c r="I486" s="30">
        <v>0</v>
      </c>
      <c r="J486" s="30">
        <v>0</v>
      </c>
      <c r="K486" s="30">
        <v>0</v>
      </c>
      <c r="L486" s="30">
        <v>0</v>
      </c>
      <c r="N486" s="30">
        <v>0</v>
      </c>
      <c r="O486" s="30">
        <v>0</v>
      </c>
      <c r="P486" s="30">
        <v>0</v>
      </c>
      <c r="Q486" s="30">
        <v>0</v>
      </c>
      <c r="R486" s="30">
        <v>0</v>
      </c>
      <c r="T486" s="30">
        <v>0</v>
      </c>
      <c r="U486" s="30">
        <v>0</v>
      </c>
      <c r="V486" s="30">
        <v>0</v>
      </c>
      <c r="W486" s="30">
        <v>0</v>
      </c>
      <c r="X486" s="30">
        <v>0</v>
      </c>
    </row>
    <row r="487" spans="1:24" x14ac:dyDescent="0.25">
      <c r="A487" s="10" t="s">
        <v>65</v>
      </c>
      <c r="B487" s="30">
        <v>0</v>
      </c>
      <c r="C487" s="30">
        <v>0</v>
      </c>
      <c r="D487" s="30">
        <v>0</v>
      </c>
      <c r="E487" s="30">
        <v>0</v>
      </c>
      <c r="F487" s="30">
        <v>0</v>
      </c>
      <c r="H487" s="30">
        <v>0</v>
      </c>
      <c r="I487" s="30">
        <v>0</v>
      </c>
      <c r="J487" s="30">
        <v>0</v>
      </c>
      <c r="K487" s="30">
        <v>0</v>
      </c>
      <c r="L487" s="30">
        <v>0</v>
      </c>
      <c r="N487" s="30">
        <v>0</v>
      </c>
      <c r="O487" s="30">
        <v>0</v>
      </c>
      <c r="P487" s="30">
        <v>0</v>
      </c>
      <c r="Q487" s="30">
        <v>0</v>
      </c>
      <c r="R487" s="30">
        <v>0</v>
      </c>
      <c r="T487" s="30">
        <v>0</v>
      </c>
      <c r="U487" s="30">
        <v>0</v>
      </c>
      <c r="V487" s="30">
        <v>0</v>
      </c>
      <c r="W487" s="30">
        <v>0</v>
      </c>
      <c r="X487" s="30">
        <v>0</v>
      </c>
    </row>
    <row r="488" spans="1:24" x14ac:dyDescent="0.25">
      <c r="A488" s="10" t="s">
        <v>66</v>
      </c>
      <c r="B488" s="30">
        <v>0</v>
      </c>
      <c r="C488" s="30">
        <v>0</v>
      </c>
      <c r="D488" s="30">
        <v>0</v>
      </c>
      <c r="E488" s="30">
        <v>0</v>
      </c>
      <c r="F488" s="30">
        <v>0</v>
      </c>
      <c r="H488" s="30">
        <v>0</v>
      </c>
      <c r="I488" s="30">
        <v>0</v>
      </c>
      <c r="J488" s="30">
        <v>0</v>
      </c>
      <c r="K488" s="30">
        <v>0</v>
      </c>
      <c r="L488" s="30">
        <v>0</v>
      </c>
      <c r="N488" s="30">
        <v>0</v>
      </c>
      <c r="O488" s="30">
        <v>0</v>
      </c>
      <c r="P488" s="30">
        <v>0</v>
      </c>
      <c r="Q488" s="30">
        <v>0</v>
      </c>
      <c r="R488" s="30">
        <v>0</v>
      </c>
      <c r="T488" s="30">
        <v>0</v>
      </c>
      <c r="U488" s="30">
        <v>0</v>
      </c>
      <c r="V488" s="30">
        <v>0</v>
      </c>
      <c r="W488" s="30">
        <v>0</v>
      </c>
      <c r="X488" s="30">
        <v>0</v>
      </c>
    </row>
    <row r="489" spans="1:24" x14ac:dyDescent="0.25">
      <c r="A489" s="10" t="s">
        <v>67</v>
      </c>
      <c r="B489" s="30">
        <v>0</v>
      </c>
      <c r="C489" s="30">
        <v>0</v>
      </c>
      <c r="D489" s="30">
        <v>0</v>
      </c>
      <c r="E489" s="30">
        <v>0</v>
      </c>
      <c r="F489" s="30">
        <v>0</v>
      </c>
      <c r="H489" s="30">
        <v>0</v>
      </c>
      <c r="I489" s="30">
        <v>0</v>
      </c>
      <c r="J489" s="30">
        <v>0</v>
      </c>
      <c r="K489" s="30">
        <v>0</v>
      </c>
      <c r="L489" s="30">
        <v>0</v>
      </c>
      <c r="N489" s="30">
        <v>0</v>
      </c>
      <c r="O489" s="30">
        <v>0</v>
      </c>
      <c r="P489" s="30">
        <v>0</v>
      </c>
      <c r="Q489" s="30">
        <v>0</v>
      </c>
      <c r="R489" s="30">
        <v>0</v>
      </c>
      <c r="T489" s="30">
        <v>0</v>
      </c>
      <c r="U489" s="30">
        <v>0</v>
      </c>
      <c r="V489" s="30">
        <v>0</v>
      </c>
      <c r="W489" s="30">
        <v>0</v>
      </c>
      <c r="X489" s="30">
        <v>0</v>
      </c>
    </row>
    <row r="490" spans="1:24" x14ac:dyDescent="0.25">
      <c r="A490" s="10" t="s">
        <v>68</v>
      </c>
      <c r="B490" s="30">
        <v>3484.5</v>
      </c>
      <c r="C490" s="30">
        <v>3484.5</v>
      </c>
      <c r="D490" s="30">
        <v>3484.5</v>
      </c>
      <c r="E490" s="30">
        <v>3484.5</v>
      </c>
      <c r="F490" s="30">
        <v>3484.5</v>
      </c>
      <c r="H490" s="30">
        <v>4065.25</v>
      </c>
      <c r="I490" s="30">
        <v>4065.25</v>
      </c>
      <c r="J490" s="30">
        <v>4065.25</v>
      </c>
      <c r="K490" s="30">
        <v>4065.25</v>
      </c>
      <c r="L490" s="30">
        <v>4065.25</v>
      </c>
      <c r="N490" s="30">
        <v>4646</v>
      </c>
      <c r="O490" s="30">
        <v>4646</v>
      </c>
      <c r="P490" s="30">
        <v>4646</v>
      </c>
      <c r="Q490" s="30">
        <v>4646</v>
      </c>
      <c r="R490" s="30">
        <v>4646</v>
      </c>
      <c r="T490" s="30">
        <v>6969</v>
      </c>
      <c r="U490" s="30">
        <v>6969</v>
      </c>
      <c r="V490" s="30">
        <v>6969</v>
      </c>
      <c r="W490" s="30">
        <v>6969</v>
      </c>
      <c r="X490" s="30">
        <v>6969</v>
      </c>
    </row>
    <row r="491" spans="1:24" x14ac:dyDescent="0.25">
      <c r="A491" s="10" t="s">
        <v>69</v>
      </c>
      <c r="B491" s="30">
        <v>730.43695500000001</v>
      </c>
      <c r="C491" s="30">
        <v>730.43695500000001</v>
      </c>
      <c r="D491" s="30">
        <v>730.43695500000001</v>
      </c>
      <c r="E491" s="30">
        <v>730.43695500000001</v>
      </c>
      <c r="F491" s="30">
        <v>730.43695500000001</v>
      </c>
      <c r="H491" s="30">
        <v>852.17644749999999</v>
      </c>
      <c r="I491" s="30">
        <v>852.17644749999999</v>
      </c>
      <c r="J491" s="30">
        <v>852.17644749999999</v>
      </c>
      <c r="K491" s="30">
        <v>852.17644749999999</v>
      </c>
      <c r="L491" s="30">
        <v>852.17644749999999</v>
      </c>
      <c r="N491" s="30">
        <v>973.91593999999998</v>
      </c>
      <c r="O491" s="30">
        <v>973.91593999999998</v>
      </c>
      <c r="P491" s="30">
        <v>973.91593999999998</v>
      </c>
      <c r="Q491" s="30">
        <v>973.91593999999998</v>
      </c>
      <c r="R491" s="30">
        <v>973.91593999999998</v>
      </c>
      <c r="T491" s="30">
        <v>1460.87391</v>
      </c>
      <c r="U491" s="30">
        <v>1460.87391</v>
      </c>
      <c r="V491" s="30">
        <v>1460.87391</v>
      </c>
      <c r="W491" s="30">
        <v>1460.87391</v>
      </c>
      <c r="X491" s="30">
        <v>1460.87391</v>
      </c>
    </row>
    <row r="492" spans="1:24" x14ac:dyDescent="0.25">
      <c r="A492" s="10" t="s">
        <v>70</v>
      </c>
      <c r="B492" s="30">
        <v>2207.1177641851491</v>
      </c>
      <c r="C492" s="30">
        <v>2096.7618759759048</v>
      </c>
      <c r="D492" s="30">
        <v>1986.40598776665</v>
      </c>
      <c r="E492" s="30">
        <v>1876.0500995573921</v>
      </c>
      <c r="F492" s="30">
        <v>1765.6942113481441</v>
      </c>
      <c r="H492" s="30">
        <v>2207.935366616824</v>
      </c>
      <c r="I492" s="30">
        <v>2097.5385982860039</v>
      </c>
      <c r="J492" s="30">
        <v>1987.141829955169</v>
      </c>
      <c r="K492" s="30">
        <v>1876.7450616243341</v>
      </c>
      <c r="L492" s="30">
        <v>1766.3482932934969</v>
      </c>
      <c r="N492" s="30">
        <v>2207.9353666168308</v>
      </c>
      <c r="O492" s="30">
        <v>2097.5385982859948</v>
      </c>
      <c r="P492" s="30">
        <v>1987.1418299551531</v>
      </c>
      <c r="Q492" s="30">
        <v>1876.745061624312</v>
      </c>
      <c r="R492" s="30">
        <v>1766.3482932934669</v>
      </c>
      <c r="T492" s="30">
        <v>2208.7529690484798</v>
      </c>
      <c r="U492" s="30">
        <v>2098.315320596063</v>
      </c>
      <c r="V492" s="30">
        <v>1987.8776721436379</v>
      </c>
      <c r="W492" s="30">
        <v>1877.440023691217</v>
      </c>
      <c r="X492" s="30">
        <v>1767.002375238792</v>
      </c>
    </row>
    <row r="493" spans="1:24" x14ac:dyDescent="0.25">
      <c r="A493" s="10" t="s">
        <v>10</v>
      </c>
      <c r="B493" s="30">
        <v>49149.67965595748</v>
      </c>
      <c r="C493" s="30">
        <v>46692.195673159913</v>
      </c>
      <c r="D493" s="30">
        <v>44234.711690362077</v>
      </c>
      <c r="E493" s="30">
        <v>41777.227707564212</v>
      </c>
      <c r="F493" s="30">
        <v>39319.743724766537</v>
      </c>
      <c r="H493" s="30">
        <v>49167.886612674891</v>
      </c>
      <c r="I493" s="30">
        <v>46709.492282041632</v>
      </c>
      <c r="J493" s="30">
        <v>44251.097951408003</v>
      </c>
      <c r="K493" s="30">
        <v>41792.703620774402</v>
      </c>
      <c r="L493" s="30">
        <v>39334.309290140758</v>
      </c>
      <c r="N493" s="30">
        <v>49167.886612675058</v>
      </c>
      <c r="O493" s="30">
        <v>46709.492282041429</v>
      </c>
      <c r="P493" s="30">
        <v>44251.097951407683</v>
      </c>
      <c r="Q493" s="30">
        <v>41792.703620773907</v>
      </c>
      <c r="R493" s="30">
        <v>39334.309290140081</v>
      </c>
      <c r="T493" s="30">
        <v>49186.093569391873</v>
      </c>
      <c r="U493" s="30">
        <v>46726.78889092242</v>
      </c>
      <c r="V493" s="30">
        <v>44267.484212452837</v>
      </c>
      <c r="W493" s="30">
        <v>41808.179533983312</v>
      </c>
      <c r="X493" s="30">
        <v>39348.874855513677</v>
      </c>
    </row>
    <row r="494" spans="1:24" x14ac:dyDescent="0.25">
      <c r="A494" s="10" t="s">
        <v>26</v>
      </c>
      <c r="B494" s="30">
        <v>55571.5</v>
      </c>
      <c r="C494" s="30">
        <v>53003.7</v>
      </c>
      <c r="D494" s="30">
        <v>50435.8</v>
      </c>
      <c r="E494" s="30">
        <v>47868</v>
      </c>
      <c r="F494" s="30">
        <v>45300.1</v>
      </c>
      <c r="H494" s="30">
        <v>56293</v>
      </c>
      <c r="I494" s="30">
        <v>53724.2</v>
      </c>
      <c r="J494" s="30">
        <v>51155.4</v>
      </c>
      <c r="K494" s="30">
        <v>48586.6</v>
      </c>
      <c r="L494" s="30">
        <v>46017.8</v>
      </c>
      <c r="N494" s="30">
        <v>56995.4</v>
      </c>
      <c r="O494" s="30">
        <v>54426.6</v>
      </c>
      <c r="P494" s="30">
        <v>51857.8</v>
      </c>
      <c r="Q494" s="30">
        <v>49289</v>
      </c>
      <c r="R494" s="30">
        <v>46720.3</v>
      </c>
      <c r="T494" s="30">
        <v>59824.2</v>
      </c>
      <c r="U494" s="30">
        <v>57254.5</v>
      </c>
      <c r="V494" s="30">
        <v>54684.800000000003</v>
      </c>
      <c r="W494" s="30">
        <v>52115</v>
      </c>
      <c r="X494" s="30">
        <v>49545.3</v>
      </c>
    </row>
    <row r="496" spans="1:24" x14ac:dyDescent="0.25">
      <c r="A496" s="10" t="s">
        <v>263</v>
      </c>
      <c r="B496" s="10">
        <v>100</v>
      </c>
      <c r="C496" s="10">
        <v>95</v>
      </c>
      <c r="D496" s="10">
        <v>90</v>
      </c>
      <c r="E496" s="10">
        <v>85</v>
      </c>
      <c r="F496" s="10">
        <v>80</v>
      </c>
      <c r="G496" s="10" t="s">
        <v>264</v>
      </c>
      <c r="H496" s="10">
        <v>100</v>
      </c>
      <c r="I496" s="10">
        <v>95</v>
      </c>
      <c r="J496" s="10">
        <v>90</v>
      </c>
      <c r="K496" s="10">
        <v>85</v>
      </c>
      <c r="L496" s="10">
        <v>80</v>
      </c>
      <c r="M496" s="10" t="s">
        <v>265</v>
      </c>
      <c r="N496" s="10">
        <v>100</v>
      </c>
      <c r="O496" s="10">
        <v>95</v>
      </c>
      <c r="P496" s="10">
        <v>90</v>
      </c>
      <c r="Q496" s="10">
        <v>85</v>
      </c>
      <c r="R496" s="10">
        <v>80</v>
      </c>
      <c r="S496" s="10" t="s">
        <v>266</v>
      </c>
      <c r="T496" s="10">
        <v>100</v>
      </c>
      <c r="U496" s="10">
        <v>95</v>
      </c>
      <c r="V496" s="10">
        <v>90</v>
      </c>
      <c r="W496" s="10">
        <v>85</v>
      </c>
      <c r="X496" s="10">
        <v>80</v>
      </c>
    </row>
    <row r="497" spans="1:24" x14ac:dyDescent="0.25">
      <c r="A497" s="10" t="s">
        <v>22</v>
      </c>
      <c r="B497" s="30">
        <v>6.5720000000000001</v>
      </c>
      <c r="C497" s="30">
        <v>6.5720000000000001</v>
      </c>
      <c r="D497" s="30">
        <v>6.5720000000000001</v>
      </c>
      <c r="E497" s="30">
        <v>6.5720000000000001</v>
      </c>
      <c r="F497" s="30">
        <v>6.5720000000000001</v>
      </c>
      <c r="H497" s="30">
        <v>4.2889999999999997</v>
      </c>
      <c r="I497" s="30">
        <v>4.2889999999999997</v>
      </c>
      <c r="J497" s="30">
        <v>4.2889999999999997</v>
      </c>
      <c r="K497" s="30">
        <v>4.2889999999999997</v>
      </c>
      <c r="L497" s="30">
        <v>4.2889999999999997</v>
      </c>
      <c r="N497" s="30">
        <v>3.7210000000000001</v>
      </c>
      <c r="O497" s="30">
        <v>3.7210000000000001</v>
      </c>
      <c r="P497" s="30">
        <v>3.7210000000000001</v>
      </c>
      <c r="Q497" s="30">
        <v>3.7210000000000001</v>
      </c>
      <c r="R497" s="30">
        <v>3.7210000000000001</v>
      </c>
      <c r="T497" s="30">
        <v>2.1869999999999998</v>
      </c>
      <c r="U497" s="30">
        <v>2.1869999999999998</v>
      </c>
      <c r="V497" s="30">
        <v>2.1869999999999998</v>
      </c>
      <c r="W497" s="30">
        <v>2.1869999999999998</v>
      </c>
      <c r="X497" s="30">
        <v>2.1869999999999998</v>
      </c>
    </row>
    <row r="498" spans="1:24" x14ac:dyDescent="0.25">
      <c r="A498" s="10" t="s">
        <v>23</v>
      </c>
      <c r="B498" s="30">
        <v>0</v>
      </c>
      <c r="C498" s="30">
        <v>0</v>
      </c>
      <c r="D498" s="30">
        <v>0</v>
      </c>
      <c r="E498" s="30">
        <v>0</v>
      </c>
      <c r="F498" s="30">
        <v>0</v>
      </c>
      <c r="H498" s="30">
        <v>0</v>
      </c>
      <c r="I498" s="30">
        <v>0</v>
      </c>
      <c r="J498" s="30">
        <v>0</v>
      </c>
      <c r="K498" s="30">
        <v>0</v>
      </c>
      <c r="L498" s="30">
        <v>0</v>
      </c>
      <c r="N498" s="30">
        <v>0</v>
      </c>
      <c r="O498" s="30">
        <v>0</v>
      </c>
      <c r="P498" s="30">
        <v>0</v>
      </c>
      <c r="Q498" s="30">
        <v>0</v>
      </c>
      <c r="R498" s="30">
        <v>0</v>
      </c>
      <c r="T498" s="30">
        <v>0</v>
      </c>
      <c r="U498" s="30">
        <v>0</v>
      </c>
      <c r="V498" s="30">
        <v>0</v>
      </c>
      <c r="W498" s="30">
        <v>0</v>
      </c>
      <c r="X498" s="30">
        <v>0</v>
      </c>
    </row>
    <row r="499" spans="1:24" x14ac:dyDescent="0.25">
      <c r="A499" s="10" t="s">
        <v>24</v>
      </c>
      <c r="B499" s="30">
        <v>0</v>
      </c>
      <c r="C499" s="30">
        <v>0</v>
      </c>
      <c r="D499" s="30">
        <v>0</v>
      </c>
      <c r="E499" s="30">
        <v>0</v>
      </c>
      <c r="F499" s="30">
        <v>0</v>
      </c>
      <c r="H499" s="30">
        <v>0</v>
      </c>
      <c r="I499" s="30">
        <v>0</v>
      </c>
      <c r="J499" s="30">
        <v>0</v>
      </c>
      <c r="K499" s="30">
        <v>0</v>
      </c>
      <c r="L499" s="30">
        <v>0</v>
      </c>
      <c r="N499" s="30">
        <v>0</v>
      </c>
      <c r="O499" s="30">
        <v>0</v>
      </c>
      <c r="P499" s="30">
        <v>0</v>
      </c>
      <c r="Q499" s="30">
        <v>0</v>
      </c>
      <c r="R499" s="30">
        <v>0</v>
      </c>
      <c r="T499" s="30">
        <v>0</v>
      </c>
      <c r="U499" s="30">
        <v>0</v>
      </c>
      <c r="V499" s="30">
        <v>0</v>
      </c>
      <c r="W499" s="30">
        <v>0</v>
      </c>
      <c r="X499" s="30">
        <v>0</v>
      </c>
    </row>
    <row r="500" spans="1:24" x14ac:dyDescent="0.25">
      <c r="A500" s="10" t="s">
        <v>25</v>
      </c>
      <c r="B500" s="30">
        <v>6</v>
      </c>
      <c r="C500" s="30">
        <v>6</v>
      </c>
      <c r="D500" s="30">
        <v>6</v>
      </c>
      <c r="E500" s="30">
        <v>6</v>
      </c>
      <c r="F500" s="30">
        <v>6</v>
      </c>
      <c r="H500" s="30">
        <v>7</v>
      </c>
      <c r="I500" s="30">
        <v>7</v>
      </c>
      <c r="J500" s="30">
        <v>7</v>
      </c>
      <c r="K500" s="30">
        <v>7</v>
      </c>
      <c r="L500" s="30">
        <v>7</v>
      </c>
      <c r="N500" s="30">
        <v>8</v>
      </c>
      <c r="O500" s="30">
        <v>8</v>
      </c>
      <c r="P500" s="30">
        <v>8</v>
      </c>
      <c r="Q500" s="30">
        <v>8</v>
      </c>
      <c r="R500" s="30">
        <v>8</v>
      </c>
      <c r="T500" s="30">
        <v>12</v>
      </c>
      <c r="U500" s="30">
        <v>12</v>
      </c>
      <c r="V500" s="30">
        <v>12</v>
      </c>
      <c r="W500" s="30">
        <v>12</v>
      </c>
      <c r="X500" s="30">
        <v>12</v>
      </c>
    </row>
    <row r="501" spans="1:24" x14ac:dyDescent="0.25">
      <c r="A501" s="10" t="s">
        <v>64</v>
      </c>
      <c r="B501" s="30">
        <v>11828.915999999999</v>
      </c>
      <c r="C501" s="30">
        <v>11828.915999999999</v>
      </c>
      <c r="D501" s="30">
        <v>11828.915999999999</v>
      </c>
      <c r="E501" s="30">
        <v>11828.915999999999</v>
      </c>
      <c r="F501" s="30">
        <v>11828.915999999999</v>
      </c>
      <c r="H501" s="30">
        <v>7720.47</v>
      </c>
      <c r="I501" s="30">
        <v>7720.47</v>
      </c>
      <c r="J501" s="30">
        <v>7720.47</v>
      </c>
      <c r="K501" s="30">
        <v>7720.47</v>
      </c>
      <c r="L501" s="30">
        <v>7720.47</v>
      </c>
      <c r="N501" s="30">
        <v>6697.2780000000002</v>
      </c>
      <c r="O501" s="30">
        <v>6697.2780000000002</v>
      </c>
      <c r="P501" s="30">
        <v>6697.2780000000002</v>
      </c>
      <c r="Q501" s="30">
        <v>6697.2780000000002</v>
      </c>
      <c r="R501" s="30">
        <v>6697.2780000000002</v>
      </c>
      <c r="T501" s="30">
        <v>3937.0860000000011</v>
      </c>
      <c r="U501" s="30">
        <v>3937.0860000000011</v>
      </c>
      <c r="V501" s="30">
        <v>3937.0860000000011</v>
      </c>
      <c r="W501" s="30">
        <v>3937.0860000000011</v>
      </c>
      <c r="X501" s="30">
        <v>3937.0860000000011</v>
      </c>
    </row>
    <row r="502" spans="1:24" x14ac:dyDescent="0.25">
      <c r="A502" s="10" t="s">
        <v>65</v>
      </c>
      <c r="B502" s="30">
        <v>1152.036984532104</v>
      </c>
      <c r="C502" s="30">
        <v>1152.036984532104</v>
      </c>
      <c r="D502" s="30">
        <v>1152.036984532104</v>
      </c>
      <c r="E502" s="30">
        <v>1152.036984532104</v>
      </c>
      <c r="F502" s="30">
        <v>1152.036984532104</v>
      </c>
      <c r="H502" s="30">
        <v>751.90887972918006</v>
      </c>
      <c r="I502" s="30">
        <v>751.90887972918006</v>
      </c>
      <c r="J502" s="30">
        <v>751.90887972918006</v>
      </c>
      <c r="K502" s="30">
        <v>751.90887972918006</v>
      </c>
      <c r="L502" s="30">
        <v>751.90887972918006</v>
      </c>
      <c r="N502" s="30">
        <v>652.25857988113205</v>
      </c>
      <c r="O502" s="30">
        <v>652.25857988113205</v>
      </c>
      <c r="P502" s="30">
        <v>652.25857988113205</v>
      </c>
      <c r="Q502" s="30">
        <v>652.25857988113205</v>
      </c>
      <c r="R502" s="30">
        <v>652.25857988113205</v>
      </c>
      <c r="T502" s="30">
        <v>383.43908125508409</v>
      </c>
      <c r="U502" s="30">
        <v>383.43908125508409</v>
      </c>
      <c r="V502" s="30">
        <v>383.43908125508409</v>
      </c>
      <c r="W502" s="30">
        <v>383.43908125508409</v>
      </c>
      <c r="X502" s="30">
        <v>383.43908125508409</v>
      </c>
    </row>
    <row r="503" spans="1:24" x14ac:dyDescent="0.25">
      <c r="A503" s="10" t="s">
        <v>66</v>
      </c>
      <c r="B503" s="30">
        <v>0</v>
      </c>
      <c r="C503" s="30">
        <v>0</v>
      </c>
      <c r="D503" s="30">
        <v>0</v>
      </c>
      <c r="E503" s="30">
        <v>0</v>
      </c>
      <c r="F503" s="30">
        <v>0</v>
      </c>
      <c r="H503" s="30">
        <v>0</v>
      </c>
      <c r="I503" s="30">
        <v>0</v>
      </c>
      <c r="J503" s="30">
        <v>0</v>
      </c>
      <c r="K503" s="30">
        <v>0</v>
      </c>
      <c r="L503" s="30">
        <v>0</v>
      </c>
      <c r="N503" s="30">
        <v>0</v>
      </c>
      <c r="O503" s="30">
        <v>0</v>
      </c>
      <c r="P503" s="30">
        <v>0</v>
      </c>
      <c r="Q503" s="30">
        <v>0</v>
      </c>
      <c r="R503" s="30">
        <v>0</v>
      </c>
      <c r="T503" s="30">
        <v>0</v>
      </c>
      <c r="U503" s="30">
        <v>0</v>
      </c>
      <c r="V503" s="30">
        <v>0</v>
      </c>
      <c r="W503" s="30">
        <v>0</v>
      </c>
      <c r="X503" s="30">
        <v>0</v>
      </c>
    </row>
    <row r="504" spans="1:24" x14ac:dyDescent="0.25">
      <c r="A504" s="10" t="s">
        <v>67</v>
      </c>
      <c r="B504" s="30">
        <v>0</v>
      </c>
      <c r="C504" s="30">
        <v>0</v>
      </c>
      <c r="D504" s="30">
        <v>0</v>
      </c>
      <c r="E504" s="30">
        <v>0</v>
      </c>
      <c r="F504" s="30">
        <v>0</v>
      </c>
      <c r="H504" s="30">
        <v>0</v>
      </c>
      <c r="I504" s="30">
        <v>0</v>
      </c>
      <c r="J504" s="30">
        <v>0</v>
      </c>
      <c r="K504" s="30">
        <v>0</v>
      </c>
      <c r="L504" s="30">
        <v>0</v>
      </c>
      <c r="N504" s="30">
        <v>0</v>
      </c>
      <c r="O504" s="30">
        <v>0</v>
      </c>
      <c r="P504" s="30">
        <v>0</v>
      </c>
      <c r="Q504" s="30">
        <v>0</v>
      </c>
      <c r="R504" s="30">
        <v>0</v>
      </c>
      <c r="T504" s="30">
        <v>0</v>
      </c>
      <c r="U504" s="30">
        <v>0</v>
      </c>
      <c r="V504" s="30">
        <v>0</v>
      </c>
      <c r="W504" s="30">
        <v>0</v>
      </c>
      <c r="X504" s="30">
        <v>0</v>
      </c>
    </row>
    <row r="505" spans="1:24" x14ac:dyDescent="0.25">
      <c r="A505" s="10" t="s">
        <v>68</v>
      </c>
      <c r="B505" s="30">
        <v>3484.5</v>
      </c>
      <c r="C505" s="30">
        <v>3484.5</v>
      </c>
      <c r="D505" s="30">
        <v>3484.5</v>
      </c>
      <c r="E505" s="30">
        <v>3484.5</v>
      </c>
      <c r="F505" s="30">
        <v>3484.5</v>
      </c>
      <c r="H505" s="30">
        <v>4065.25</v>
      </c>
      <c r="I505" s="30">
        <v>4065.25</v>
      </c>
      <c r="J505" s="30">
        <v>4065.25</v>
      </c>
      <c r="K505" s="30">
        <v>4065.25</v>
      </c>
      <c r="L505" s="30">
        <v>4065.25</v>
      </c>
      <c r="N505" s="30">
        <v>4646</v>
      </c>
      <c r="O505" s="30">
        <v>4646</v>
      </c>
      <c r="P505" s="30">
        <v>4646</v>
      </c>
      <c r="Q505" s="30">
        <v>4646</v>
      </c>
      <c r="R505" s="30">
        <v>4646</v>
      </c>
      <c r="T505" s="30">
        <v>6969</v>
      </c>
      <c r="U505" s="30">
        <v>6969</v>
      </c>
      <c r="V505" s="30">
        <v>6969</v>
      </c>
      <c r="W505" s="30">
        <v>6969</v>
      </c>
      <c r="X505" s="30">
        <v>6969</v>
      </c>
    </row>
    <row r="506" spans="1:24" x14ac:dyDescent="0.25">
      <c r="A506" s="10" t="s">
        <v>69</v>
      </c>
      <c r="B506" s="30">
        <v>730.43695500000001</v>
      </c>
      <c r="C506" s="30">
        <v>730.43695500000001</v>
      </c>
      <c r="D506" s="30">
        <v>730.43695500000001</v>
      </c>
      <c r="E506" s="30">
        <v>730.43695500000001</v>
      </c>
      <c r="F506" s="30">
        <v>730.43695500000001</v>
      </c>
      <c r="H506" s="30">
        <v>852.17644749999999</v>
      </c>
      <c r="I506" s="30">
        <v>852.17644749999999</v>
      </c>
      <c r="J506" s="30">
        <v>852.17644749999999</v>
      </c>
      <c r="K506" s="30">
        <v>852.17644749999999</v>
      </c>
      <c r="L506" s="30">
        <v>852.17644749999999</v>
      </c>
      <c r="N506" s="30">
        <v>973.91593999999998</v>
      </c>
      <c r="O506" s="30">
        <v>973.91593999999998</v>
      </c>
      <c r="P506" s="30">
        <v>973.91593999999998</v>
      </c>
      <c r="Q506" s="30">
        <v>973.91593999999998</v>
      </c>
      <c r="R506" s="30">
        <v>973.91593999999998</v>
      </c>
      <c r="T506" s="30">
        <v>1460.87391</v>
      </c>
      <c r="U506" s="30">
        <v>1460.87391</v>
      </c>
      <c r="V506" s="30">
        <v>1460.87391</v>
      </c>
      <c r="W506" s="30">
        <v>1460.87391</v>
      </c>
      <c r="X506" s="30">
        <v>1460.87391</v>
      </c>
    </row>
    <row r="507" spans="1:24" x14ac:dyDescent="0.25">
      <c r="A507" s="10" t="s">
        <v>70</v>
      </c>
      <c r="B507" s="30">
        <v>1331.7090798354541</v>
      </c>
      <c r="C507" s="30">
        <v>1221.3531916261991</v>
      </c>
      <c r="D507" s="30">
        <v>1110.9973034169441</v>
      </c>
      <c r="E507" s="30">
        <v>1000.641415207685</v>
      </c>
      <c r="F507" s="30">
        <v>890.28553033603839</v>
      </c>
      <c r="H507" s="30">
        <v>1635.7024760310219</v>
      </c>
      <c r="I507" s="30">
        <v>1525.3057077001849</v>
      </c>
      <c r="J507" s="30">
        <v>1414.908939369345</v>
      </c>
      <c r="K507" s="30">
        <v>1304.512171038501</v>
      </c>
      <c r="L507" s="30">
        <v>1194.1154027076579</v>
      </c>
      <c r="N507" s="30">
        <v>1710.0676290743691</v>
      </c>
      <c r="O507" s="30">
        <v>1599.670860743518</v>
      </c>
      <c r="P507" s="30">
        <v>1489.274092412667</v>
      </c>
      <c r="Q507" s="30">
        <v>1378.8773240818141</v>
      </c>
      <c r="R507" s="30">
        <v>1268.480555750963</v>
      </c>
      <c r="T507" s="30">
        <v>1918.152962062112</v>
      </c>
      <c r="U507" s="30">
        <v>1807.715313609689</v>
      </c>
      <c r="V507" s="30">
        <v>1697.277665157261</v>
      </c>
      <c r="W507" s="30">
        <v>1586.8400167048339</v>
      </c>
      <c r="X507" s="30">
        <v>1476.40236825241</v>
      </c>
    </row>
    <row r="508" spans="1:24" x14ac:dyDescent="0.25">
      <c r="A508" s="10" t="s">
        <v>10</v>
      </c>
      <c r="B508" s="30">
        <v>26360.401678987291</v>
      </c>
      <c r="C508" s="30">
        <v>24175.971472055891</v>
      </c>
      <c r="D508" s="30">
        <v>21991.541265124481</v>
      </c>
      <c r="E508" s="30">
        <v>19807.111058193019</v>
      </c>
      <c r="F508" s="30">
        <v>17622.680917327631</v>
      </c>
      <c r="H508" s="30">
        <v>32377.773004911429</v>
      </c>
      <c r="I508" s="30">
        <v>30192.533599903742</v>
      </c>
      <c r="J508" s="30">
        <v>28007.294194895989</v>
      </c>
      <c r="K508" s="30">
        <v>25822.05478988817</v>
      </c>
      <c r="L508" s="30">
        <v>23636.815384880349</v>
      </c>
      <c r="N508" s="30">
        <v>33849.787677503598</v>
      </c>
      <c r="O508" s="30">
        <v>31664.548272495631</v>
      </c>
      <c r="P508" s="30">
        <v>29479.308867487671</v>
      </c>
      <c r="Q508" s="30">
        <v>27294.069462479649</v>
      </c>
      <c r="R508" s="30">
        <v>25108.830057471689</v>
      </c>
      <c r="T508" s="30">
        <v>37968.715034926492</v>
      </c>
      <c r="U508" s="30">
        <v>35782.66643184243</v>
      </c>
      <c r="V508" s="30">
        <v>33596.617828758273</v>
      </c>
      <c r="W508" s="30">
        <v>31410.56922567412</v>
      </c>
      <c r="X508" s="30">
        <v>29224.52062259004</v>
      </c>
    </row>
    <row r="509" spans="1:24" x14ac:dyDescent="0.25">
      <c r="A509" s="10" t="s">
        <v>26</v>
      </c>
      <c r="B509" s="30">
        <v>44887.7</v>
      </c>
      <c r="C509" s="30">
        <v>42592.9</v>
      </c>
      <c r="D509" s="30">
        <v>40298.199999999997</v>
      </c>
      <c r="E509" s="30">
        <v>38003.4</v>
      </c>
      <c r="F509" s="30">
        <v>35708.6</v>
      </c>
      <c r="H509" s="30">
        <v>47403</v>
      </c>
      <c r="I509" s="30">
        <v>45107.3</v>
      </c>
      <c r="J509" s="30">
        <v>42811.7</v>
      </c>
      <c r="K509" s="30">
        <v>40516.1</v>
      </c>
      <c r="L509" s="30">
        <v>38220.400000000001</v>
      </c>
      <c r="N509" s="30">
        <v>48529</v>
      </c>
      <c r="O509" s="30">
        <v>46233.3</v>
      </c>
      <c r="P509" s="30">
        <v>43937.7</v>
      </c>
      <c r="Q509" s="30">
        <v>41642.1</v>
      </c>
      <c r="R509" s="30">
        <v>39346.400000000001</v>
      </c>
      <c r="T509" s="30">
        <v>52636.800000000003</v>
      </c>
      <c r="U509" s="30">
        <v>50340.3</v>
      </c>
      <c r="V509" s="30">
        <v>48043.8</v>
      </c>
      <c r="W509" s="30">
        <v>45747.3</v>
      </c>
      <c r="X509" s="30">
        <v>43450.8</v>
      </c>
    </row>
    <row r="511" spans="1:24" x14ac:dyDescent="0.25">
      <c r="A511" s="10" t="s">
        <v>267</v>
      </c>
      <c r="B511" s="10">
        <v>100</v>
      </c>
      <c r="C511" s="10">
        <v>95</v>
      </c>
      <c r="D511" s="10">
        <v>90</v>
      </c>
      <c r="E511" s="10">
        <v>85</v>
      </c>
      <c r="F511" s="10">
        <v>80</v>
      </c>
      <c r="G511" s="10" t="s">
        <v>268</v>
      </c>
      <c r="H511" s="10">
        <v>100</v>
      </c>
      <c r="I511" s="10">
        <v>95</v>
      </c>
      <c r="J511" s="10">
        <v>90</v>
      </c>
      <c r="K511" s="10">
        <v>85</v>
      </c>
      <c r="L511" s="10">
        <v>80</v>
      </c>
      <c r="M511" s="10" t="s">
        <v>269</v>
      </c>
      <c r="N511" s="10">
        <v>100</v>
      </c>
      <c r="O511" s="10">
        <v>95</v>
      </c>
      <c r="P511" s="10">
        <v>90</v>
      </c>
      <c r="Q511" s="10">
        <v>85</v>
      </c>
      <c r="R511" s="10">
        <v>80</v>
      </c>
      <c r="S511" s="10" t="s">
        <v>270</v>
      </c>
      <c r="T511" s="10">
        <v>100</v>
      </c>
      <c r="U511" s="10">
        <v>95</v>
      </c>
      <c r="V511" s="10">
        <v>90</v>
      </c>
      <c r="W511" s="10">
        <v>85</v>
      </c>
      <c r="X511" s="10">
        <v>80</v>
      </c>
    </row>
    <row r="512" spans="1:24" x14ac:dyDescent="0.25">
      <c r="A512" s="10" t="s">
        <v>22</v>
      </c>
      <c r="B512" s="30">
        <v>33.811999999999998</v>
      </c>
      <c r="C512" s="30">
        <v>23.286999999999999</v>
      </c>
      <c r="D512" s="30">
        <v>18.68</v>
      </c>
      <c r="E512" s="30">
        <v>16.891999999999999</v>
      </c>
      <c r="F512" s="30">
        <v>15.369</v>
      </c>
      <c r="H512" s="30">
        <v>35.64</v>
      </c>
      <c r="I512" s="30">
        <v>24.265999999999998</v>
      </c>
      <c r="J512" s="30">
        <v>19.286999999999999</v>
      </c>
      <c r="K512" s="30">
        <v>17.277000000000001</v>
      </c>
      <c r="L512" s="30">
        <v>16.065999999999999</v>
      </c>
      <c r="N512" s="30">
        <v>35.576000000000001</v>
      </c>
      <c r="O512" s="30">
        <v>24.273</v>
      </c>
      <c r="P512" s="30">
        <v>19.655000000000001</v>
      </c>
      <c r="Q512" s="30">
        <v>17.559999999999999</v>
      </c>
      <c r="R512" s="30">
        <v>16.199000000000002</v>
      </c>
      <c r="T512" s="30">
        <v>36.363</v>
      </c>
      <c r="U512" s="30">
        <v>24.634</v>
      </c>
      <c r="V512" s="30">
        <v>20.585000000000001</v>
      </c>
      <c r="W512" s="30">
        <v>18.576000000000001</v>
      </c>
      <c r="X512" s="30">
        <v>17.053000000000001</v>
      </c>
    </row>
    <row r="513" spans="1:24" x14ac:dyDescent="0.25">
      <c r="A513" s="10" t="s">
        <v>23</v>
      </c>
      <c r="B513" s="30">
        <v>4.76</v>
      </c>
      <c r="C513" s="30">
        <v>4.76</v>
      </c>
      <c r="D513" s="30">
        <v>4.76</v>
      </c>
      <c r="E513" s="30">
        <v>3.8889999999999998</v>
      </c>
      <c r="F513" s="30">
        <v>3.2290000000000001</v>
      </c>
      <c r="H513" s="30">
        <v>6.077</v>
      </c>
      <c r="I513" s="30">
        <v>5.8710000000000004</v>
      </c>
      <c r="J513" s="30">
        <v>5.71</v>
      </c>
      <c r="K513" s="30">
        <v>4.9930000000000003</v>
      </c>
      <c r="L513" s="30">
        <v>4.4169999999999998</v>
      </c>
      <c r="N513" s="30">
        <v>6.78</v>
      </c>
      <c r="O513" s="30">
        <v>6.78</v>
      </c>
      <c r="P513" s="30">
        <v>6.383</v>
      </c>
      <c r="Q513" s="30">
        <v>5.6159999999999997</v>
      </c>
      <c r="R513" s="30">
        <v>4.9020000000000001</v>
      </c>
      <c r="T513" s="30">
        <v>10.62</v>
      </c>
      <c r="U513" s="30">
        <v>10.62</v>
      </c>
      <c r="V513" s="30">
        <v>9.6340000000000003</v>
      </c>
      <c r="W513" s="30">
        <v>7.99</v>
      </c>
      <c r="X513" s="30">
        <v>6.8979999999999997</v>
      </c>
    </row>
    <row r="514" spans="1:24" x14ac:dyDescent="0.25">
      <c r="A514" s="10" t="s">
        <v>24</v>
      </c>
      <c r="B514" s="30">
        <v>132.203</v>
      </c>
      <c r="C514" s="30">
        <v>34.091999999999999</v>
      </c>
      <c r="D514" s="30">
        <v>32.621000000000002</v>
      </c>
      <c r="E514" s="30">
        <v>29.893000000000001</v>
      </c>
      <c r="F514" s="30">
        <v>26.888999999999999</v>
      </c>
      <c r="H514" s="30">
        <v>146.971</v>
      </c>
      <c r="I514" s="30">
        <v>48.542999999999999</v>
      </c>
      <c r="J514" s="30">
        <v>48.069000000000003</v>
      </c>
      <c r="K514" s="30">
        <v>45.744999999999997</v>
      </c>
      <c r="L514" s="30">
        <v>41.732999999999997</v>
      </c>
      <c r="N514" s="30">
        <v>149.63</v>
      </c>
      <c r="O514" s="30">
        <v>50.686</v>
      </c>
      <c r="P514" s="30">
        <v>49.750999999999998</v>
      </c>
      <c r="Q514" s="30">
        <v>47.378999999999998</v>
      </c>
      <c r="R514" s="30">
        <v>43.819000000000003</v>
      </c>
      <c r="T514" s="30">
        <v>158.45699999999999</v>
      </c>
      <c r="U514" s="30">
        <v>58.228999999999999</v>
      </c>
      <c r="V514" s="30">
        <v>56.472999999999999</v>
      </c>
      <c r="W514" s="30">
        <v>53.642000000000003</v>
      </c>
      <c r="X514" s="30">
        <v>50.079000000000001</v>
      </c>
    </row>
    <row r="515" spans="1:24" x14ac:dyDescent="0.25">
      <c r="A515" s="10" t="s">
        <v>25</v>
      </c>
      <c r="B515" s="30">
        <v>0</v>
      </c>
      <c r="C515" s="30">
        <v>0</v>
      </c>
      <c r="D515" s="30">
        <v>0</v>
      </c>
      <c r="E515" s="30">
        <v>0</v>
      </c>
      <c r="F515" s="30">
        <v>0</v>
      </c>
      <c r="H515" s="30">
        <v>0</v>
      </c>
      <c r="I515" s="30">
        <v>0</v>
      </c>
      <c r="J515" s="30">
        <v>0</v>
      </c>
      <c r="K515" s="30">
        <v>0</v>
      </c>
      <c r="L515" s="30">
        <v>0</v>
      </c>
      <c r="N515" s="30">
        <v>0</v>
      </c>
      <c r="O515" s="30">
        <v>0</v>
      </c>
      <c r="P515" s="30">
        <v>0</v>
      </c>
      <c r="Q515" s="30">
        <v>0</v>
      </c>
      <c r="R515" s="30">
        <v>0</v>
      </c>
      <c r="T515" s="30">
        <v>0</v>
      </c>
      <c r="U515" s="30">
        <v>0</v>
      </c>
      <c r="V515" s="30">
        <v>0</v>
      </c>
      <c r="W515" s="30">
        <v>0</v>
      </c>
      <c r="X515" s="30">
        <v>0</v>
      </c>
    </row>
    <row r="516" spans="1:24" x14ac:dyDescent="0.25">
      <c r="A516" s="10" t="s">
        <v>64</v>
      </c>
      <c r="B516" s="30">
        <v>60861.959999999992</v>
      </c>
      <c r="C516" s="30">
        <v>41916.06</v>
      </c>
      <c r="D516" s="30">
        <v>33623.46</v>
      </c>
      <c r="E516" s="30">
        <v>30405.42</v>
      </c>
      <c r="F516" s="30">
        <v>27663.84</v>
      </c>
      <c r="H516" s="30">
        <v>64152</v>
      </c>
      <c r="I516" s="30">
        <v>43679.34</v>
      </c>
      <c r="J516" s="30">
        <v>34715.699999999997</v>
      </c>
      <c r="K516" s="30">
        <v>31099.32</v>
      </c>
      <c r="L516" s="30">
        <v>28918.62</v>
      </c>
      <c r="N516" s="30">
        <v>64037.16</v>
      </c>
      <c r="O516" s="30">
        <v>43691.400000000009</v>
      </c>
      <c r="P516" s="30">
        <v>35378.28</v>
      </c>
      <c r="Q516" s="30">
        <v>31608</v>
      </c>
      <c r="R516" s="30">
        <v>29158.74</v>
      </c>
      <c r="T516" s="30">
        <v>65454.12</v>
      </c>
      <c r="U516" s="30">
        <v>44342.1</v>
      </c>
      <c r="V516" s="30">
        <v>37053.72</v>
      </c>
      <c r="W516" s="30">
        <v>33436.080000000002</v>
      </c>
      <c r="X516" s="30">
        <v>30696.12</v>
      </c>
    </row>
    <row r="517" spans="1:24" x14ac:dyDescent="0.25">
      <c r="A517" s="10" t="s">
        <v>65</v>
      </c>
      <c r="B517" s="30">
        <v>5927.44329836424</v>
      </c>
      <c r="C517" s="30">
        <v>4082.2718975996399</v>
      </c>
      <c r="D517" s="30">
        <v>3274.64236519524</v>
      </c>
      <c r="E517" s="30">
        <v>2961.2323200394799</v>
      </c>
      <c r="F517" s="30">
        <v>2694.2254737609601</v>
      </c>
      <c r="H517" s="30">
        <v>6247.8655382879997</v>
      </c>
      <c r="I517" s="30">
        <v>4254.0005474679601</v>
      </c>
      <c r="J517" s="30">
        <v>3381.0173598258002</v>
      </c>
      <c r="K517" s="30">
        <v>3028.8123471160802</v>
      </c>
      <c r="L517" s="30">
        <v>2816.4304980802799</v>
      </c>
      <c r="N517" s="30">
        <v>6236.6810876330392</v>
      </c>
      <c r="O517" s="30">
        <v>4255.1750900916004</v>
      </c>
      <c r="P517" s="30">
        <v>3445.5470821783201</v>
      </c>
      <c r="Q517" s="30">
        <v>3078.353503152</v>
      </c>
      <c r="R517" s="30">
        <v>2839.8161676315599</v>
      </c>
      <c r="T517" s="30">
        <v>6374.6810806672802</v>
      </c>
      <c r="U517" s="30">
        <v>4318.5478003074004</v>
      </c>
      <c r="V517" s="30">
        <v>3608.72085442968</v>
      </c>
      <c r="W517" s="30">
        <v>3256.3931283115198</v>
      </c>
      <c r="X517" s="30">
        <v>2989.54405641528</v>
      </c>
    </row>
    <row r="518" spans="1:24" x14ac:dyDescent="0.25">
      <c r="A518" s="10" t="s">
        <v>66</v>
      </c>
      <c r="B518" s="30">
        <v>76133.771365458364</v>
      </c>
      <c r="C518" s="30">
        <v>23026.341195458372</v>
      </c>
      <c r="D518" s="30">
        <v>22230.088895458372</v>
      </c>
      <c r="E518" s="30">
        <v>19916.392610379859</v>
      </c>
      <c r="F518" s="30">
        <v>17656.55299330366</v>
      </c>
      <c r="H518" s="30">
        <v>85393.20480056708</v>
      </c>
      <c r="I518" s="30">
        <v>31915.467935197721</v>
      </c>
      <c r="J518" s="30">
        <v>31504.844179362881</v>
      </c>
      <c r="K518" s="30">
        <v>29558.101555141449</v>
      </c>
      <c r="L518" s="30">
        <v>26833.3014445482</v>
      </c>
      <c r="N518" s="30">
        <v>87507.346944497433</v>
      </c>
      <c r="O518" s="30">
        <v>33948.79735449743</v>
      </c>
      <c r="P518" s="30">
        <v>33061.411052136573</v>
      </c>
      <c r="Q518" s="30">
        <v>31040.9711606282</v>
      </c>
      <c r="R518" s="30">
        <v>28428.020597747261</v>
      </c>
      <c r="T518" s="30">
        <v>95973.970083858803</v>
      </c>
      <c r="U518" s="30">
        <v>41720.337163858807</v>
      </c>
      <c r="V518" s="30">
        <v>39823.438095255231</v>
      </c>
      <c r="W518" s="30">
        <v>36711.252361441817</v>
      </c>
      <c r="X518" s="30">
        <v>33734.280378502117</v>
      </c>
    </row>
    <row r="519" spans="1:24" x14ac:dyDescent="0.25">
      <c r="A519" s="10" t="s">
        <v>67</v>
      </c>
      <c r="B519" s="30">
        <v>16094.326126977499</v>
      </c>
      <c r="C519" s="30">
        <v>4150.3549522592502</v>
      </c>
      <c r="D519" s="30">
        <v>3971.2761587917498</v>
      </c>
      <c r="E519" s="30">
        <v>3639.182997201</v>
      </c>
      <c r="F519" s="30">
        <v>3273.4897356802499</v>
      </c>
      <c r="H519" s="30">
        <v>17892.174952217501</v>
      </c>
      <c r="I519" s="30">
        <v>5909.58801047825</v>
      </c>
      <c r="J519" s="30">
        <v>5851.9565347287498</v>
      </c>
      <c r="K519" s="30">
        <v>5568.96091046325</v>
      </c>
      <c r="L519" s="30">
        <v>5080.6151102487502</v>
      </c>
      <c r="N519" s="30">
        <v>18215.880262775001</v>
      </c>
      <c r="O519" s="30">
        <v>6170.4513950072496</v>
      </c>
      <c r="P519" s="30">
        <v>6056.637143469</v>
      </c>
      <c r="Q519" s="30">
        <v>5767.9441109544996</v>
      </c>
      <c r="R519" s="30">
        <v>5334.5271697560001</v>
      </c>
      <c r="T519" s="30">
        <v>19290.4747630725</v>
      </c>
      <c r="U519" s="30">
        <v>7088.7202129855004</v>
      </c>
      <c r="V519" s="30">
        <v>6875.0430557495001</v>
      </c>
      <c r="W519" s="30">
        <v>6530.3376827357497</v>
      </c>
      <c r="X519" s="30">
        <v>6096.6407407044999</v>
      </c>
    </row>
    <row r="520" spans="1:24" x14ac:dyDescent="0.25">
      <c r="A520" s="10" t="s">
        <v>68</v>
      </c>
      <c r="B520" s="30">
        <v>0</v>
      </c>
      <c r="C520" s="30">
        <v>0</v>
      </c>
      <c r="D520" s="30">
        <v>0</v>
      </c>
      <c r="E520" s="30">
        <v>0</v>
      </c>
      <c r="F520" s="30">
        <v>0</v>
      </c>
      <c r="H520" s="30">
        <v>0</v>
      </c>
      <c r="I520" s="30">
        <v>0</v>
      </c>
      <c r="J520" s="30">
        <v>0</v>
      </c>
      <c r="K520" s="30">
        <v>0</v>
      </c>
      <c r="L520" s="30">
        <v>0</v>
      </c>
      <c r="N520" s="30">
        <v>0</v>
      </c>
      <c r="O520" s="30">
        <v>0</v>
      </c>
      <c r="P520" s="30">
        <v>0</v>
      </c>
      <c r="Q520" s="30">
        <v>0</v>
      </c>
      <c r="R520" s="30">
        <v>0</v>
      </c>
      <c r="T520" s="30">
        <v>0</v>
      </c>
      <c r="U520" s="30">
        <v>0</v>
      </c>
      <c r="V520" s="30">
        <v>0</v>
      </c>
      <c r="W520" s="30">
        <v>0</v>
      </c>
      <c r="X520" s="30">
        <v>0</v>
      </c>
    </row>
    <row r="521" spans="1:24" x14ac:dyDescent="0.25">
      <c r="A521" s="10" t="s">
        <v>69</v>
      </c>
      <c r="B521" s="30">
        <v>0</v>
      </c>
      <c r="C521" s="30">
        <v>0</v>
      </c>
      <c r="D521" s="30">
        <v>0</v>
      </c>
      <c r="E521" s="30">
        <v>0</v>
      </c>
      <c r="F521" s="30">
        <v>0</v>
      </c>
      <c r="H521" s="30">
        <v>0</v>
      </c>
      <c r="I521" s="30">
        <v>0</v>
      </c>
      <c r="J521" s="30">
        <v>0</v>
      </c>
      <c r="K521" s="30">
        <v>0</v>
      </c>
      <c r="L521" s="30">
        <v>0</v>
      </c>
      <c r="N521" s="30">
        <v>0</v>
      </c>
      <c r="O521" s="30">
        <v>0</v>
      </c>
      <c r="P521" s="30">
        <v>0</v>
      </c>
      <c r="Q521" s="30">
        <v>0</v>
      </c>
      <c r="R521" s="30">
        <v>0</v>
      </c>
      <c r="T521" s="30">
        <v>0</v>
      </c>
      <c r="U521" s="30">
        <v>0</v>
      </c>
      <c r="V521" s="30">
        <v>0</v>
      </c>
      <c r="W521" s="30">
        <v>0</v>
      </c>
      <c r="X521" s="30">
        <v>0</v>
      </c>
    </row>
    <row r="522" spans="1:24" x14ac:dyDescent="0.25">
      <c r="A522" s="10" t="s">
        <v>70</v>
      </c>
      <c r="B522" s="30">
        <v>0</v>
      </c>
      <c r="C522" s="30">
        <v>0</v>
      </c>
      <c r="D522" s="30">
        <v>0</v>
      </c>
      <c r="E522" s="30">
        <v>0</v>
      </c>
      <c r="F522" s="30">
        <v>0</v>
      </c>
      <c r="H522" s="30">
        <v>0</v>
      </c>
      <c r="I522" s="30">
        <v>0</v>
      </c>
      <c r="J522" s="30">
        <v>0</v>
      </c>
      <c r="K522" s="30">
        <v>0</v>
      </c>
      <c r="L522" s="30">
        <v>0</v>
      </c>
      <c r="N522" s="30">
        <v>0</v>
      </c>
      <c r="O522" s="30">
        <v>0</v>
      </c>
      <c r="P522" s="30">
        <v>0</v>
      </c>
      <c r="Q522" s="30">
        <v>0</v>
      </c>
      <c r="R522" s="30">
        <v>0</v>
      </c>
      <c r="T522" s="30">
        <v>0</v>
      </c>
      <c r="U522" s="30">
        <v>0</v>
      </c>
      <c r="V522" s="30">
        <v>0</v>
      </c>
      <c r="W522" s="30">
        <v>0</v>
      </c>
      <c r="X522" s="30">
        <v>0</v>
      </c>
    </row>
    <row r="523" spans="1:24" x14ac:dyDescent="0.25">
      <c r="A523" s="10" t="s">
        <v>10</v>
      </c>
      <c r="B523" s="30">
        <v>0</v>
      </c>
      <c r="C523" s="30">
        <v>0</v>
      </c>
      <c r="D523" s="30">
        <v>0</v>
      </c>
      <c r="E523" s="30">
        <v>0</v>
      </c>
      <c r="F523" s="30">
        <v>0</v>
      </c>
      <c r="H523" s="30">
        <v>0</v>
      </c>
      <c r="I523" s="30">
        <v>0</v>
      </c>
      <c r="J523" s="30">
        <v>0</v>
      </c>
      <c r="K523" s="30">
        <v>0</v>
      </c>
      <c r="L523" s="30">
        <v>0</v>
      </c>
      <c r="N523" s="30">
        <v>0</v>
      </c>
      <c r="O523" s="30">
        <v>0</v>
      </c>
      <c r="P523" s="30">
        <v>0</v>
      </c>
      <c r="Q523" s="30">
        <v>0</v>
      </c>
      <c r="R523" s="30">
        <v>0</v>
      </c>
      <c r="T523" s="30">
        <v>0</v>
      </c>
      <c r="U523" s="30">
        <v>0</v>
      </c>
      <c r="V523" s="30">
        <v>0</v>
      </c>
      <c r="W523" s="30">
        <v>0</v>
      </c>
      <c r="X523" s="30">
        <v>0</v>
      </c>
    </row>
    <row r="524" spans="1:24" x14ac:dyDescent="0.25">
      <c r="A524" s="10" t="s">
        <v>26</v>
      </c>
      <c r="B524" s="30">
        <v>159018</v>
      </c>
      <c r="C524" s="30">
        <v>73174.899999999994</v>
      </c>
      <c r="D524" s="30">
        <v>63099.3</v>
      </c>
      <c r="E524" s="30">
        <v>56922.2</v>
      </c>
      <c r="F524" s="30">
        <v>51288</v>
      </c>
      <c r="H524" s="30">
        <v>173685</v>
      </c>
      <c r="I524" s="30">
        <v>85758.3</v>
      </c>
      <c r="J524" s="30">
        <v>75453.399999999994</v>
      </c>
      <c r="K524" s="30">
        <v>69255</v>
      </c>
      <c r="L524" s="30">
        <v>63648.9</v>
      </c>
      <c r="N524" s="30">
        <v>175997</v>
      </c>
      <c r="O524" s="30">
        <v>88065.8</v>
      </c>
      <c r="P524" s="30">
        <v>77941.8</v>
      </c>
      <c r="Q524" s="30">
        <v>71495.199999999997</v>
      </c>
      <c r="R524" s="30">
        <v>65761.100000000006</v>
      </c>
      <c r="T524" s="30">
        <v>187093</v>
      </c>
      <c r="U524" s="30">
        <v>97469.6</v>
      </c>
      <c r="V524" s="30">
        <v>87360.9</v>
      </c>
      <c r="W524" s="30">
        <v>79933.899999999994</v>
      </c>
      <c r="X524" s="30">
        <v>73516.399999999994</v>
      </c>
    </row>
    <row r="526" spans="1:24" x14ac:dyDescent="0.25">
      <c r="A526" s="10" t="s">
        <v>271</v>
      </c>
      <c r="B526" s="10">
        <v>100</v>
      </c>
      <c r="C526" s="10">
        <v>95</v>
      </c>
      <c r="D526" s="10">
        <v>90</v>
      </c>
      <c r="E526" s="10">
        <v>85</v>
      </c>
      <c r="F526" s="10">
        <v>80</v>
      </c>
      <c r="G526" s="10" t="s">
        <v>272</v>
      </c>
      <c r="H526" s="10">
        <v>100</v>
      </c>
      <c r="I526" s="10">
        <v>95</v>
      </c>
      <c r="J526" s="10">
        <v>90</v>
      </c>
      <c r="K526" s="10">
        <v>85</v>
      </c>
      <c r="L526" s="10">
        <v>80</v>
      </c>
      <c r="M526" s="10" t="s">
        <v>273</v>
      </c>
      <c r="N526" s="10">
        <v>100</v>
      </c>
      <c r="O526" s="10">
        <v>95</v>
      </c>
      <c r="P526" s="10">
        <v>90</v>
      </c>
      <c r="Q526" s="10">
        <v>85</v>
      </c>
      <c r="R526" s="10">
        <v>80</v>
      </c>
      <c r="S526" s="10" t="s">
        <v>274</v>
      </c>
      <c r="T526" s="10">
        <v>100</v>
      </c>
      <c r="U526" s="10">
        <v>95</v>
      </c>
      <c r="V526" s="10">
        <v>90</v>
      </c>
      <c r="W526" s="10">
        <v>85</v>
      </c>
      <c r="X526" s="10">
        <v>80</v>
      </c>
    </row>
    <row r="527" spans="1:24" x14ac:dyDescent="0.25">
      <c r="A527" s="10" t="s">
        <v>22</v>
      </c>
      <c r="B527" s="30">
        <v>0</v>
      </c>
      <c r="C527" s="30">
        <v>0</v>
      </c>
      <c r="D527" s="30">
        <v>0</v>
      </c>
      <c r="E527" s="30">
        <v>0</v>
      </c>
      <c r="F527" s="30">
        <v>0</v>
      </c>
      <c r="H527" s="30">
        <v>0</v>
      </c>
      <c r="I527" s="30">
        <v>0</v>
      </c>
      <c r="J527" s="30">
        <v>0</v>
      </c>
      <c r="K527" s="30">
        <v>0</v>
      </c>
      <c r="L527" s="30">
        <v>0</v>
      </c>
      <c r="N527" s="30">
        <v>0</v>
      </c>
      <c r="O527" s="30">
        <v>0</v>
      </c>
      <c r="P527" s="30">
        <v>0</v>
      </c>
      <c r="Q527" s="30">
        <v>0</v>
      </c>
      <c r="R527" s="30">
        <v>0</v>
      </c>
      <c r="T527" s="30">
        <v>0</v>
      </c>
      <c r="U527" s="30">
        <v>0</v>
      </c>
      <c r="V527" s="30">
        <v>0</v>
      </c>
      <c r="W527" s="30">
        <v>0</v>
      </c>
      <c r="X527" s="30">
        <v>0</v>
      </c>
    </row>
    <row r="528" spans="1:24" x14ac:dyDescent="0.25">
      <c r="A528" s="10" t="s">
        <v>23</v>
      </c>
      <c r="B528" s="30">
        <v>0</v>
      </c>
      <c r="C528" s="30">
        <v>0</v>
      </c>
      <c r="D528" s="30">
        <v>0</v>
      </c>
      <c r="E528" s="30">
        <v>0</v>
      </c>
      <c r="F528" s="30">
        <v>0</v>
      </c>
      <c r="H528" s="30">
        <v>0</v>
      </c>
      <c r="I528" s="30">
        <v>0</v>
      </c>
      <c r="J528" s="30">
        <v>0</v>
      </c>
      <c r="K528" s="30">
        <v>0</v>
      </c>
      <c r="L528" s="30">
        <v>0</v>
      </c>
      <c r="N528" s="30">
        <v>0</v>
      </c>
      <c r="O528" s="30">
        <v>0</v>
      </c>
      <c r="P528" s="30">
        <v>0</v>
      </c>
      <c r="Q528" s="30">
        <v>0</v>
      </c>
      <c r="R528" s="30">
        <v>0</v>
      </c>
      <c r="T528" s="30">
        <v>0</v>
      </c>
      <c r="U528" s="30">
        <v>0</v>
      </c>
      <c r="V528" s="30">
        <v>0</v>
      </c>
      <c r="W528" s="30">
        <v>0</v>
      </c>
      <c r="X528" s="30">
        <v>0</v>
      </c>
    </row>
    <row r="529" spans="1:24" x14ac:dyDescent="0.25">
      <c r="A529" s="10" t="s">
        <v>24</v>
      </c>
      <c r="B529" s="30">
        <v>0</v>
      </c>
      <c r="C529" s="30">
        <v>0</v>
      </c>
      <c r="D529" s="30">
        <v>0</v>
      </c>
      <c r="E529" s="30">
        <v>0</v>
      </c>
      <c r="F529" s="30">
        <v>0</v>
      </c>
      <c r="H529" s="30">
        <v>0</v>
      </c>
      <c r="I529" s="30">
        <v>0</v>
      </c>
      <c r="J529" s="30">
        <v>0</v>
      </c>
      <c r="K529" s="30">
        <v>0</v>
      </c>
      <c r="L529" s="30">
        <v>0</v>
      </c>
      <c r="N529" s="30">
        <v>0</v>
      </c>
      <c r="O529" s="30">
        <v>0</v>
      </c>
      <c r="P529" s="30">
        <v>0</v>
      </c>
      <c r="Q529" s="30">
        <v>0</v>
      </c>
      <c r="R529" s="30">
        <v>0</v>
      </c>
      <c r="T529" s="30">
        <v>0</v>
      </c>
      <c r="U529" s="30">
        <v>0</v>
      </c>
      <c r="V529" s="30">
        <v>0</v>
      </c>
      <c r="W529" s="30">
        <v>0</v>
      </c>
      <c r="X529" s="30">
        <v>0</v>
      </c>
    </row>
    <row r="530" spans="1:24" x14ac:dyDescent="0.25">
      <c r="A530" s="10" t="s">
        <v>25</v>
      </c>
      <c r="B530" s="30">
        <v>6</v>
      </c>
      <c r="C530" s="30">
        <v>6</v>
      </c>
      <c r="D530" s="30">
        <v>6</v>
      </c>
      <c r="E530" s="30">
        <v>6</v>
      </c>
      <c r="F530" s="30">
        <v>6</v>
      </c>
      <c r="H530" s="30">
        <v>7</v>
      </c>
      <c r="I530" s="30">
        <v>7</v>
      </c>
      <c r="J530" s="30">
        <v>7</v>
      </c>
      <c r="K530" s="30">
        <v>7</v>
      </c>
      <c r="L530" s="30">
        <v>7</v>
      </c>
      <c r="N530" s="30">
        <v>8</v>
      </c>
      <c r="O530" s="30">
        <v>8</v>
      </c>
      <c r="P530" s="30">
        <v>8</v>
      </c>
      <c r="Q530" s="30">
        <v>8</v>
      </c>
      <c r="R530" s="30">
        <v>8</v>
      </c>
      <c r="T530" s="30">
        <v>12</v>
      </c>
      <c r="U530" s="30">
        <v>12</v>
      </c>
      <c r="V530" s="30">
        <v>12</v>
      </c>
      <c r="W530" s="30">
        <v>12</v>
      </c>
      <c r="X530" s="30">
        <v>12</v>
      </c>
    </row>
    <row r="531" spans="1:24" x14ac:dyDescent="0.25">
      <c r="A531" s="10" t="s">
        <v>64</v>
      </c>
      <c r="B531" s="30">
        <v>0</v>
      </c>
      <c r="C531" s="30">
        <v>0</v>
      </c>
      <c r="D531" s="30">
        <v>0</v>
      </c>
      <c r="E531" s="30">
        <v>0</v>
      </c>
      <c r="F531" s="30">
        <v>0</v>
      </c>
      <c r="H531" s="30">
        <v>0</v>
      </c>
      <c r="I531" s="30">
        <v>0</v>
      </c>
      <c r="J531" s="30">
        <v>0</v>
      </c>
      <c r="K531" s="30">
        <v>0</v>
      </c>
      <c r="L531" s="30">
        <v>0</v>
      </c>
      <c r="N531" s="30">
        <v>0</v>
      </c>
      <c r="O531" s="30">
        <v>0</v>
      </c>
      <c r="P531" s="30">
        <v>0</v>
      </c>
      <c r="Q531" s="30">
        <v>0</v>
      </c>
      <c r="R531" s="30">
        <v>0</v>
      </c>
      <c r="T531" s="30">
        <v>0</v>
      </c>
      <c r="U531" s="30">
        <v>0</v>
      </c>
      <c r="V531" s="30">
        <v>0</v>
      </c>
      <c r="W531" s="30">
        <v>0</v>
      </c>
      <c r="X531" s="30">
        <v>0</v>
      </c>
    </row>
    <row r="532" spans="1:24" x14ac:dyDescent="0.25">
      <c r="A532" s="10" t="s">
        <v>65</v>
      </c>
      <c r="B532" s="30">
        <v>0</v>
      </c>
      <c r="C532" s="30">
        <v>0</v>
      </c>
      <c r="D532" s="30">
        <v>0</v>
      </c>
      <c r="E532" s="30">
        <v>0</v>
      </c>
      <c r="F532" s="30">
        <v>0</v>
      </c>
      <c r="H532" s="30">
        <v>0</v>
      </c>
      <c r="I532" s="30">
        <v>0</v>
      </c>
      <c r="J532" s="30">
        <v>0</v>
      </c>
      <c r="K532" s="30">
        <v>0</v>
      </c>
      <c r="L532" s="30">
        <v>0</v>
      </c>
      <c r="N532" s="30">
        <v>0</v>
      </c>
      <c r="O532" s="30">
        <v>0</v>
      </c>
      <c r="P532" s="30">
        <v>0</v>
      </c>
      <c r="Q532" s="30">
        <v>0</v>
      </c>
      <c r="R532" s="30">
        <v>0</v>
      </c>
      <c r="T532" s="30">
        <v>0</v>
      </c>
      <c r="U532" s="30">
        <v>0</v>
      </c>
      <c r="V532" s="30">
        <v>0</v>
      </c>
      <c r="W532" s="30">
        <v>0</v>
      </c>
      <c r="X532" s="30">
        <v>0</v>
      </c>
    </row>
    <row r="533" spans="1:24" x14ac:dyDescent="0.25">
      <c r="A533" s="10" t="s">
        <v>66</v>
      </c>
      <c r="B533" s="30">
        <v>0</v>
      </c>
      <c r="C533" s="30">
        <v>0</v>
      </c>
      <c r="D533" s="30">
        <v>0</v>
      </c>
      <c r="E533" s="30">
        <v>0</v>
      </c>
      <c r="F533" s="30">
        <v>0</v>
      </c>
      <c r="H533" s="30">
        <v>0</v>
      </c>
      <c r="I533" s="30">
        <v>0</v>
      </c>
      <c r="J533" s="30">
        <v>0</v>
      </c>
      <c r="K533" s="30">
        <v>0</v>
      </c>
      <c r="L533" s="30">
        <v>0</v>
      </c>
      <c r="N533" s="30">
        <v>0</v>
      </c>
      <c r="O533" s="30">
        <v>0</v>
      </c>
      <c r="P533" s="30">
        <v>0</v>
      </c>
      <c r="Q533" s="30">
        <v>0</v>
      </c>
      <c r="R533" s="30">
        <v>0</v>
      </c>
      <c r="T533" s="30">
        <v>0</v>
      </c>
      <c r="U533" s="30">
        <v>0</v>
      </c>
      <c r="V533" s="30">
        <v>0</v>
      </c>
      <c r="W533" s="30">
        <v>0</v>
      </c>
      <c r="X533" s="30">
        <v>0</v>
      </c>
    </row>
    <row r="534" spans="1:24" x14ac:dyDescent="0.25">
      <c r="A534" s="10" t="s">
        <v>67</v>
      </c>
      <c r="B534" s="30">
        <v>0</v>
      </c>
      <c r="C534" s="30">
        <v>0</v>
      </c>
      <c r="D534" s="30">
        <v>0</v>
      </c>
      <c r="E534" s="30">
        <v>0</v>
      </c>
      <c r="F534" s="30">
        <v>0</v>
      </c>
      <c r="H534" s="30">
        <v>0</v>
      </c>
      <c r="I534" s="30">
        <v>0</v>
      </c>
      <c r="J534" s="30">
        <v>0</v>
      </c>
      <c r="K534" s="30">
        <v>0</v>
      </c>
      <c r="L534" s="30">
        <v>0</v>
      </c>
      <c r="N534" s="30">
        <v>0</v>
      </c>
      <c r="O534" s="30">
        <v>0</v>
      </c>
      <c r="P534" s="30">
        <v>0</v>
      </c>
      <c r="Q534" s="30">
        <v>0</v>
      </c>
      <c r="R534" s="30">
        <v>0</v>
      </c>
      <c r="T534" s="30">
        <v>0</v>
      </c>
      <c r="U534" s="30">
        <v>0</v>
      </c>
      <c r="V534" s="30">
        <v>0</v>
      </c>
      <c r="W534" s="30">
        <v>0</v>
      </c>
      <c r="X534" s="30">
        <v>0</v>
      </c>
    </row>
    <row r="535" spans="1:24" x14ac:dyDescent="0.25">
      <c r="A535" s="10" t="s">
        <v>68</v>
      </c>
      <c r="B535" s="30">
        <v>3484.5</v>
      </c>
      <c r="C535" s="30">
        <v>3484.5</v>
      </c>
      <c r="D535" s="30">
        <v>3484.5</v>
      </c>
      <c r="E535" s="30">
        <v>3484.5</v>
      </c>
      <c r="F535" s="30">
        <v>3484.5</v>
      </c>
      <c r="H535" s="30">
        <v>4065.25</v>
      </c>
      <c r="I535" s="30">
        <v>4065.25</v>
      </c>
      <c r="J535" s="30">
        <v>4065.25</v>
      </c>
      <c r="K535" s="30">
        <v>4065.25</v>
      </c>
      <c r="L535" s="30">
        <v>4065.25</v>
      </c>
      <c r="N535" s="30">
        <v>4646</v>
      </c>
      <c r="O535" s="30">
        <v>4646</v>
      </c>
      <c r="P535" s="30">
        <v>4646</v>
      </c>
      <c r="Q535" s="30">
        <v>4646</v>
      </c>
      <c r="R535" s="30">
        <v>4646</v>
      </c>
      <c r="T535" s="30">
        <v>6969</v>
      </c>
      <c r="U535" s="30">
        <v>6969</v>
      </c>
      <c r="V535" s="30">
        <v>6969</v>
      </c>
      <c r="W535" s="30">
        <v>6969</v>
      </c>
      <c r="X535" s="30">
        <v>6969</v>
      </c>
    </row>
    <row r="536" spans="1:24" x14ac:dyDescent="0.25">
      <c r="A536" s="10" t="s">
        <v>69</v>
      </c>
      <c r="B536" s="30">
        <v>730.43695500000001</v>
      </c>
      <c r="C536" s="30">
        <v>730.43695500000001</v>
      </c>
      <c r="D536" s="30">
        <v>730.43695500000001</v>
      </c>
      <c r="E536" s="30">
        <v>730.43695500000001</v>
      </c>
      <c r="F536" s="30">
        <v>730.43695500000001</v>
      </c>
      <c r="H536" s="30">
        <v>852.17644749999999</v>
      </c>
      <c r="I536" s="30">
        <v>852.17644749999999</v>
      </c>
      <c r="J536" s="30">
        <v>852.17644749999999</v>
      </c>
      <c r="K536" s="30">
        <v>852.17644749999999</v>
      </c>
      <c r="L536" s="30">
        <v>852.17644749999999</v>
      </c>
      <c r="N536" s="30">
        <v>973.91593999999998</v>
      </c>
      <c r="O536" s="30">
        <v>973.91593999999998</v>
      </c>
      <c r="P536" s="30">
        <v>973.91593999999998</v>
      </c>
      <c r="Q536" s="30">
        <v>973.91593999999998</v>
      </c>
      <c r="R536" s="30">
        <v>973.91593999999998</v>
      </c>
      <c r="T536" s="30">
        <v>1460.87391</v>
      </c>
      <c r="U536" s="30">
        <v>1460.87391</v>
      </c>
      <c r="V536" s="30">
        <v>1460.87391</v>
      </c>
      <c r="W536" s="30">
        <v>1460.87391</v>
      </c>
      <c r="X536" s="30">
        <v>1460.87391</v>
      </c>
    </row>
    <row r="537" spans="1:24" x14ac:dyDescent="0.25">
      <c r="A537" s="10" t="s">
        <v>70</v>
      </c>
      <c r="B537" s="30">
        <v>2207.1177641851491</v>
      </c>
      <c r="C537" s="30">
        <v>2096.7618759759098</v>
      </c>
      <c r="D537" s="30">
        <v>1986.4059877666459</v>
      </c>
      <c r="E537" s="30">
        <v>1876.0500995573941</v>
      </c>
      <c r="F537" s="30">
        <v>1765.6942113481371</v>
      </c>
      <c r="H537" s="30">
        <v>2207.935366616824</v>
      </c>
      <c r="I537" s="30">
        <v>2097.5385982860039</v>
      </c>
      <c r="J537" s="30">
        <v>1987.141829955169</v>
      </c>
      <c r="K537" s="30">
        <v>1876.7450616243341</v>
      </c>
      <c r="L537" s="30">
        <v>1766.3482932934969</v>
      </c>
      <c r="N537" s="30">
        <v>2207.9353666168308</v>
      </c>
      <c r="O537" s="30">
        <v>2097.5385982859948</v>
      </c>
      <c r="P537" s="30">
        <v>1987.1418299551531</v>
      </c>
      <c r="Q537" s="30">
        <v>1876.745061624312</v>
      </c>
      <c r="R537" s="30">
        <v>1766.3482932934669</v>
      </c>
      <c r="T537" s="30">
        <v>2208.7529690484798</v>
      </c>
      <c r="U537" s="30">
        <v>2098.315320596063</v>
      </c>
      <c r="V537" s="30">
        <v>1987.8776721436379</v>
      </c>
      <c r="W537" s="30">
        <v>1877.440023691217</v>
      </c>
      <c r="X537" s="30">
        <v>1767.002375238792</v>
      </c>
    </row>
    <row r="538" spans="1:24" x14ac:dyDescent="0.25">
      <c r="A538" s="10" t="s">
        <v>10</v>
      </c>
      <c r="B538" s="30">
        <v>43688.604138628878</v>
      </c>
      <c r="C538" s="30">
        <v>41504.173931697791</v>
      </c>
      <c r="D538" s="30">
        <v>39319.743724766216</v>
      </c>
      <c r="E538" s="30">
        <v>37135.313517834882</v>
      </c>
      <c r="F538" s="30">
        <v>34950.883310903453</v>
      </c>
      <c r="H538" s="30">
        <v>43704.788100155471</v>
      </c>
      <c r="I538" s="30">
        <v>41519.548695148122</v>
      </c>
      <c r="J538" s="30">
        <v>39334.309290140438</v>
      </c>
      <c r="K538" s="30">
        <v>37149.06988513282</v>
      </c>
      <c r="L538" s="30">
        <v>34963.830480125129</v>
      </c>
      <c r="N538" s="30">
        <v>43704.788100155602</v>
      </c>
      <c r="O538" s="30">
        <v>41519.54869514794</v>
      </c>
      <c r="P538" s="30">
        <v>39334.309290140147</v>
      </c>
      <c r="Q538" s="30">
        <v>37149.069885132383</v>
      </c>
      <c r="R538" s="30">
        <v>34963.830480124532</v>
      </c>
      <c r="T538" s="30">
        <v>43720.972061681678</v>
      </c>
      <c r="U538" s="30">
        <v>41534.923458597717</v>
      </c>
      <c r="V538" s="30">
        <v>39348.874855513634</v>
      </c>
      <c r="W538" s="30">
        <v>37162.826252429608</v>
      </c>
      <c r="X538" s="30">
        <v>34976.777649345488</v>
      </c>
    </row>
    <row r="539" spans="1:24" x14ac:dyDescent="0.25">
      <c r="A539" s="10" t="s">
        <v>26</v>
      </c>
      <c r="B539" s="30">
        <v>50110.400000000001</v>
      </c>
      <c r="C539" s="30">
        <v>47815.6</v>
      </c>
      <c r="D539" s="30">
        <v>45520.800000000003</v>
      </c>
      <c r="E539" s="30">
        <v>43226.1</v>
      </c>
      <c r="F539" s="30">
        <v>40931.300000000003</v>
      </c>
      <c r="H539" s="30">
        <v>50829.9</v>
      </c>
      <c r="I539" s="30">
        <v>48534.2</v>
      </c>
      <c r="J539" s="30">
        <v>46238.6</v>
      </c>
      <c r="K539" s="30">
        <v>43943</v>
      </c>
      <c r="L539" s="30">
        <v>41647.300000000003</v>
      </c>
      <c r="N539" s="30">
        <v>51532.3</v>
      </c>
      <c r="O539" s="30">
        <v>49236.7</v>
      </c>
      <c r="P539" s="30">
        <v>46941</v>
      </c>
      <c r="Q539" s="30">
        <v>44645.4</v>
      </c>
      <c r="R539" s="30">
        <v>42349.8</v>
      </c>
      <c r="T539" s="30">
        <v>54359.1</v>
      </c>
      <c r="U539" s="30">
        <v>52062.6</v>
      </c>
      <c r="V539" s="30">
        <v>49766.1</v>
      </c>
      <c r="W539" s="30">
        <v>47469.7</v>
      </c>
      <c r="X539" s="30">
        <v>45173.2</v>
      </c>
    </row>
    <row r="541" spans="1:24" x14ac:dyDescent="0.25">
      <c r="A541" s="10" t="s">
        <v>275</v>
      </c>
      <c r="B541" s="10">
        <v>100</v>
      </c>
      <c r="C541" s="10">
        <v>95</v>
      </c>
      <c r="D541" s="10">
        <v>90</v>
      </c>
      <c r="E541" s="10">
        <v>85</v>
      </c>
      <c r="F541" s="10">
        <v>80</v>
      </c>
      <c r="G541" s="10" t="s">
        <v>276</v>
      </c>
      <c r="H541" s="10">
        <v>100</v>
      </c>
      <c r="I541" s="10">
        <v>95</v>
      </c>
      <c r="J541" s="10">
        <v>90</v>
      </c>
      <c r="K541" s="10">
        <v>85</v>
      </c>
      <c r="L541" s="10">
        <v>80</v>
      </c>
      <c r="M541" s="10" t="s">
        <v>277</v>
      </c>
      <c r="N541" s="10">
        <v>100</v>
      </c>
      <c r="O541" s="10">
        <v>95</v>
      </c>
      <c r="P541" s="10">
        <v>90</v>
      </c>
      <c r="Q541" s="10">
        <v>85</v>
      </c>
      <c r="R541" s="10">
        <v>80</v>
      </c>
      <c r="S541" s="10" t="s">
        <v>278</v>
      </c>
      <c r="T541" s="10">
        <v>100</v>
      </c>
      <c r="U541" s="10">
        <v>95</v>
      </c>
      <c r="V541" s="10">
        <v>90</v>
      </c>
      <c r="W541" s="10">
        <v>85</v>
      </c>
      <c r="X541" s="10">
        <v>80</v>
      </c>
    </row>
    <row r="542" spans="1:24" x14ac:dyDescent="0.25">
      <c r="A542" s="10" t="s">
        <v>22</v>
      </c>
      <c r="B542" s="30">
        <v>6.7789999999999999</v>
      </c>
      <c r="C542" s="30">
        <v>6.7789999999999999</v>
      </c>
      <c r="D542" s="30">
        <v>6.7789999999999999</v>
      </c>
      <c r="E542" s="30">
        <v>6.7789999999999999</v>
      </c>
      <c r="F542" s="30">
        <v>6.7789999999999999</v>
      </c>
      <c r="H542" s="30">
        <v>4.5190000000000001</v>
      </c>
      <c r="I542" s="30">
        <v>4.5190000000000001</v>
      </c>
      <c r="J542" s="30">
        <v>4.5190000000000001</v>
      </c>
      <c r="K542" s="30">
        <v>4.5190000000000001</v>
      </c>
      <c r="L542" s="30">
        <v>4.5190000000000001</v>
      </c>
      <c r="N542" s="30">
        <v>3.839</v>
      </c>
      <c r="O542" s="30">
        <v>3.839</v>
      </c>
      <c r="P542" s="30">
        <v>3.839</v>
      </c>
      <c r="Q542" s="30">
        <v>3.839</v>
      </c>
      <c r="R542" s="30">
        <v>3.839</v>
      </c>
      <c r="T542" s="30">
        <v>2.3860000000000001</v>
      </c>
      <c r="U542" s="30">
        <v>2.3860000000000001</v>
      </c>
      <c r="V542" s="30">
        <v>2.3860000000000001</v>
      </c>
      <c r="W542" s="30">
        <v>2.3860000000000001</v>
      </c>
      <c r="X542" s="30">
        <v>2.3860000000000001</v>
      </c>
    </row>
    <row r="543" spans="1:24" x14ac:dyDescent="0.25">
      <c r="A543" s="10" t="s">
        <v>23</v>
      </c>
      <c r="B543" s="30">
        <v>0</v>
      </c>
      <c r="C543" s="30">
        <v>0</v>
      </c>
      <c r="D543" s="30">
        <v>0</v>
      </c>
      <c r="E543" s="30">
        <v>0</v>
      </c>
      <c r="F543" s="30">
        <v>0</v>
      </c>
      <c r="H543" s="30">
        <v>0</v>
      </c>
      <c r="I543" s="30">
        <v>0</v>
      </c>
      <c r="J543" s="30">
        <v>0</v>
      </c>
      <c r="K543" s="30">
        <v>0</v>
      </c>
      <c r="L543" s="30">
        <v>0</v>
      </c>
      <c r="N543" s="30">
        <v>0</v>
      </c>
      <c r="O543" s="30">
        <v>0</v>
      </c>
      <c r="P543" s="30">
        <v>0</v>
      </c>
      <c r="Q543" s="30">
        <v>0</v>
      </c>
      <c r="R543" s="30">
        <v>0</v>
      </c>
      <c r="T543" s="30">
        <v>0</v>
      </c>
      <c r="U543" s="30">
        <v>0</v>
      </c>
      <c r="V543" s="30">
        <v>0</v>
      </c>
      <c r="W543" s="30">
        <v>0</v>
      </c>
      <c r="X543" s="30">
        <v>0</v>
      </c>
    </row>
    <row r="544" spans="1:24" x14ac:dyDescent="0.25">
      <c r="A544" s="10" t="s">
        <v>24</v>
      </c>
      <c r="B544" s="30">
        <v>0</v>
      </c>
      <c r="C544" s="30">
        <v>0</v>
      </c>
      <c r="D544" s="30">
        <v>0</v>
      </c>
      <c r="E544" s="30">
        <v>0</v>
      </c>
      <c r="F544" s="30">
        <v>0</v>
      </c>
      <c r="H544" s="30">
        <v>0</v>
      </c>
      <c r="I544" s="30">
        <v>0</v>
      </c>
      <c r="J544" s="30">
        <v>0</v>
      </c>
      <c r="K544" s="30">
        <v>0</v>
      </c>
      <c r="L544" s="30">
        <v>0</v>
      </c>
      <c r="N544" s="30">
        <v>0</v>
      </c>
      <c r="O544" s="30">
        <v>0</v>
      </c>
      <c r="P544" s="30">
        <v>0</v>
      </c>
      <c r="Q544" s="30">
        <v>0</v>
      </c>
      <c r="R544" s="30">
        <v>0</v>
      </c>
      <c r="T544" s="30">
        <v>0</v>
      </c>
      <c r="U544" s="30">
        <v>0</v>
      </c>
      <c r="V544" s="30">
        <v>0</v>
      </c>
      <c r="W544" s="30">
        <v>0</v>
      </c>
      <c r="X544" s="30">
        <v>0</v>
      </c>
    </row>
    <row r="545" spans="1:24" x14ac:dyDescent="0.25">
      <c r="A545" s="10" t="s">
        <v>25</v>
      </c>
      <c r="B545" s="30">
        <v>6</v>
      </c>
      <c r="C545" s="30">
        <v>6</v>
      </c>
      <c r="D545" s="30">
        <v>6</v>
      </c>
      <c r="E545" s="30">
        <v>6</v>
      </c>
      <c r="F545" s="30">
        <v>6</v>
      </c>
      <c r="H545" s="30">
        <v>7</v>
      </c>
      <c r="I545" s="30">
        <v>7</v>
      </c>
      <c r="J545" s="30">
        <v>7</v>
      </c>
      <c r="K545" s="30">
        <v>7</v>
      </c>
      <c r="L545" s="30">
        <v>7</v>
      </c>
      <c r="N545" s="30">
        <v>8</v>
      </c>
      <c r="O545" s="30">
        <v>8</v>
      </c>
      <c r="P545" s="30">
        <v>8</v>
      </c>
      <c r="Q545" s="30">
        <v>8</v>
      </c>
      <c r="R545" s="30">
        <v>8</v>
      </c>
      <c r="T545" s="30">
        <v>12</v>
      </c>
      <c r="U545" s="30">
        <v>12</v>
      </c>
      <c r="V545" s="30">
        <v>12</v>
      </c>
      <c r="W545" s="30">
        <v>12</v>
      </c>
      <c r="X545" s="30">
        <v>12</v>
      </c>
    </row>
    <row r="546" spans="1:24" x14ac:dyDescent="0.25">
      <c r="A546" s="10" t="s">
        <v>64</v>
      </c>
      <c r="B546" s="30">
        <v>12202.866</v>
      </c>
      <c r="C546" s="30">
        <v>12202.866</v>
      </c>
      <c r="D546" s="30">
        <v>12202.866</v>
      </c>
      <c r="E546" s="30">
        <v>12202.866</v>
      </c>
      <c r="F546" s="30">
        <v>12202.866</v>
      </c>
      <c r="H546" s="30">
        <v>8133.8220000000001</v>
      </c>
      <c r="I546" s="30">
        <v>8133.8220000000001</v>
      </c>
      <c r="J546" s="30">
        <v>8133.8220000000001</v>
      </c>
      <c r="K546" s="30">
        <v>8133.8220000000001</v>
      </c>
      <c r="L546" s="30">
        <v>8133.8220000000001</v>
      </c>
      <c r="N546" s="30">
        <v>6909.84</v>
      </c>
      <c r="O546" s="30">
        <v>6909.84</v>
      </c>
      <c r="P546" s="30">
        <v>6909.84</v>
      </c>
      <c r="Q546" s="30">
        <v>6909.84</v>
      </c>
      <c r="R546" s="30">
        <v>6909.84</v>
      </c>
      <c r="T546" s="30">
        <v>4294.098</v>
      </c>
      <c r="U546" s="30">
        <v>4294.098</v>
      </c>
      <c r="V546" s="30">
        <v>4294.098</v>
      </c>
      <c r="W546" s="30">
        <v>4294.098</v>
      </c>
      <c r="X546" s="30">
        <v>4294.098</v>
      </c>
    </row>
    <row r="547" spans="1:24" x14ac:dyDescent="0.25">
      <c r="A547" s="10" t="s">
        <v>65</v>
      </c>
      <c r="B547" s="30">
        <v>1188.456571108404</v>
      </c>
      <c r="C547" s="30">
        <v>1188.456571108404</v>
      </c>
      <c r="D547" s="30">
        <v>1188.456571108404</v>
      </c>
      <c r="E547" s="30">
        <v>1188.456571108404</v>
      </c>
      <c r="F547" s="30">
        <v>1188.456571108404</v>
      </c>
      <c r="H547" s="30">
        <v>792.16588989226807</v>
      </c>
      <c r="I547" s="30">
        <v>792.16588989226807</v>
      </c>
      <c r="J547" s="30">
        <v>792.16588989226807</v>
      </c>
      <c r="K547" s="30">
        <v>792.16588989226807</v>
      </c>
      <c r="L547" s="30">
        <v>792.16588989226807</v>
      </c>
      <c r="N547" s="30">
        <v>672.96033188495994</v>
      </c>
      <c r="O547" s="30">
        <v>672.96033188495994</v>
      </c>
      <c r="P547" s="30">
        <v>672.96033188495994</v>
      </c>
      <c r="Q547" s="30">
        <v>672.96033188495994</v>
      </c>
      <c r="R547" s="30">
        <v>672.96033188495994</v>
      </c>
      <c r="T547" s="30">
        <v>418.20904901221189</v>
      </c>
      <c r="U547" s="30">
        <v>418.20904901221189</v>
      </c>
      <c r="V547" s="30">
        <v>418.20904901221189</v>
      </c>
      <c r="W547" s="30">
        <v>418.20904901221189</v>
      </c>
      <c r="X547" s="30">
        <v>418.20904901221189</v>
      </c>
    </row>
    <row r="548" spans="1:24" x14ac:dyDescent="0.25">
      <c r="A548" s="10" t="s">
        <v>66</v>
      </c>
      <c r="B548" s="30">
        <v>0</v>
      </c>
      <c r="C548" s="30">
        <v>0</v>
      </c>
      <c r="D548" s="30">
        <v>0</v>
      </c>
      <c r="E548" s="30">
        <v>0</v>
      </c>
      <c r="F548" s="30">
        <v>0</v>
      </c>
      <c r="H548" s="30">
        <v>0</v>
      </c>
      <c r="I548" s="30">
        <v>0</v>
      </c>
      <c r="J548" s="30">
        <v>0</v>
      </c>
      <c r="K548" s="30">
        <v>0</v>
      </c>
      <c r="L548" s="30">
        <v>0</v>
      </c>
      <c r="N548" s="30">
        <v>0</v>
      </c>
      <c r="O548" s="30">
        <v>0</v>
      </c>
      <c r="P548" s="30">
        <v>0</v>
      </c>
      <c r="Q548" s="30">
        <v>0</v>
      </c>
      <c r="R548" s="30">
        <v>0</v>
      </c>
      <c r="T548" s="30">
        <v>0</v>
      </c>
      <c r="U548" s="30">
        <v>0</v>
      </c>
      <c r="V548" s="30">
        <v>0</v>
      </c>
      <c r="W548" s="30">
        <v>0</v>
      </c>
      <c r="X548" s="30">
        <v>0</v>
      </c>
    </row>
    <row r="549" spans="1:24" x14ac:dyDescent="0.25">
      <c r="A549" s="10" t="s">
        <v>67</v>
      </c>
      <c r="B549" s="30">
        <v>0</v>
      </c>
      <c r="C549" s="30">
        <v>0</v>
      </c>
      <c r="D549" s="30">
        <v>0</v>
      </c>
      <c r="E549" s="30">
        <v>0</v>
      </c>
      <c r="F549" s="30">
        <v>0</v>
      </c>
      <c r="H549" s="30">
        <v>0</v>
      </c>
      <c r="I549" s="30">
        <v>0</v>
      </c>
      <c r="J549" s="30">
        <v>0</v>
      </c>
      <c r="K549" s="30">
        <v>0</v>
      </c>
      <c r="L549" s="30">
        <v>0</v>
      </c>
      <c r="N549" s="30">
        <v>0</v>
      </c>
      <c r="O549" s="30">
        <v>0</v>
      </c>
      <c r="P549" s="30">
        <v>0</v>
      </c>
      <c r="Q549" s="30">
        <v>0</v>
      </c>
      <c r="R549" s="30">
        <v>0</v>
      </c>
      <c r="T549" s="30">
        <v>0</v>
      </c>
      <c r="U549" s="30">
        <v>0</v>
      </c>
      <c r="V549" s="30">
        <v>0</v>
      </c>
      <c r="W549" s="30">
        <v>0</v>
      </c>
      <c r="X549" s="30">
        <v>0</v>
      </c>
    </row>
    <row r="550" spans="1:24" x14ac:dyDescent="0.25">
      <c r="A550" s="10" t="s">
        <v>68</v>
      </c>
      <c r="B550" s="30">
        <v>2787.6</v>
      </c>
      <c r="C550" s="30">
        <v>2787.6</v>
      </c>
      <c r="D550" s="30">
        <v>2787.6</v>
      </c>
      <c r="E550" s="30">
        <v>2787.6</v>
      </c>
      <c r="F550" s="30">
        <v>2787.6</v>
      </c>
      <c r="H550" s="30">
        <v>3252.2</v>
      </c>
      <c r="I550" s="30">
        <v>3252.2</v>
      </c>
      <c r="J550" s="30">
        <v>3252.2</v>
      </c>
      <c r="K550" s="30">
        <v>3252.2</v>
      </c>
      <c r="L550" s="30">
        <v>3252.2</v>
      </c>
      <c r="N550" s="30">
        <v>3716.8</v>
      </c>
      <c r="O550" s="30">
        <v>3716.8</v>
      </c>
      <c r="P550" s="30">
        <v>3716.8</v>
      </c>
      <c r="Q550" s="30">
        <v>3716.8</v>
      </c>
      <c r="R550" s="30">
        <v>3716.8</v>
      </c>
      <c r="T550" s="30">
        <v>5575.2000000000007</v>
      </c>
      <c r="U550" s="30">
        <v>5575.2000000000007</v>
      </c>
      <c r="V550" s="30">
        <v>5575.2000000000007</v>
      </c>
      <c r="W550" s="30">
        <v>5575.2000000000007</v>
      </c>
      <c r="X550" s="30">
        <v>5575.2000000000007</v>
      </c>
    </row>
    <row r="551" spans="1:24" x14ac:dyDescent="0.25">
      <c r="A551" s="10" t="s">
        <v>69</v>
      </c>
      <c r="B551" s="30">
        <v>730.43695500000001</v>
      </c>
      <c r="C551" s="30">
        <v>730.43695500000001</v>
      </c>
      <c r="D551" s="30">
        <v>730.43695500000001</v>
      </c>
      <c r="E551" s="30">
        <v>730.43695500000001</v>
      </c>
      <c r="F551" s="30">
        <v>730.43695500000001</v>
      </c>
      <c r="H551" s="30">
        <v>852.17644749999999</v>
      </c>
      <c r="I551" s="30">
        <v>852.17644749999999</v>
      </c>
      <c r="J551" s="30">
        <v>852.17644749999999</v>
      </c>
      <c r="K551" s="30">
        <v>852.17644749999999</v>
      </c>
      <c r="L551" s="30">
        <v>852.17644749999999</v>
      </c>
      <c r="N551" s="30">
        <v>973.91593999999998</v>
      </c>
      <c r="O551" s="30">
        <v>973.91593999999998</v>
      </c>
      <c r="P551" s="30">
        <v>973.91593999999998</v>
      </c>
      <c r="Q551" s="30">
        <v>973.91593999999998</v>
      </c>
      <c r="R551" s="30">
        <v>973.91593999999998</v>
      </c>
      <c r="T551" s="30">
        <v>1460.87391</v>
      </c>
      <c r="U551" s="30">
        <v>1460.87391</v>
      </c>
      <c r="V551" s="30">
        <v>1460.87391</v>
      </c>
      <c r="W551" s="30">
        <v>1460.87391</v>
      </c>
      <c r="X551" s="30">
        <v>1460.87391</v>
      </c>
    </row>
    <row r="552" spans="1:24" x14ac:dyDescent="0.25">
      <c r="A552" s="10" t="s">
        <v>70</v>
      </c>
      <c r="B552" s="30">
        <v>1313.1248460014419</v>
      </c>
      <c r="C552" s="30">
        <v>1202.768957792186</v>
      </c>
      <c r="D552" s="30">
        <v>1092.413069694931</v>
      </c>
      <c r="E552" s="30">
        <v>982.05718137367774</v>
      </c>
      <c r="F552" s="30">
        <v>871.70129223955939</v>
      </c>
      <c r="H552" s="30">
        <v>1615.4170103787269</v>
      </c>
      <c r="I552" s="30">
        <v>1505.020242047889</v>
      </c>
      <c r="J552" s="30">
        <v>1394.623473717048</v>
      </c>
      <c r="K552" s="30">
        <v>1284.226705386204</v>
      </c>
      <c r="L552" s="30">
        <v>1173.829937055358</v>
      </c>
      <c r="N552" s="30">
        <v>1699.590522411348</v>
      </c>
      <c r="O552" s="30">
        <v>1589.193754080497</v>
      </c>
      <c r="P552" s="30">
        <v>1478.7969857496471</v>
      </c>
      <c r="Q552" s="30">
        <v>1368.4002174187949</v>
      </c>
      <c r="R552" s="30">
        <v>1258.003449087945</v>
      </c>
      <c r="T552" s="30">
        <v>1900.89054462269</v>
      </c>
      <c r="U552" s="30">
        <v>1790.452896170264</v>
      </c>
      <c r="V552" s="30">
        <v>1680.0152477178369</v>
      </c>
      <c r="W552" s="30">
        <v>1569.577599265411</v>
      </c>
      <c r="X552" s="30">
        <v>1459.139950812985</v>
      </c>
    </row>
    <row r="553" spans="1:24" x14ac:dyDescent="0.25">
      <c r="A553" s="10" t="s">
        <v>10</v>
      </c>
      <c r="B553" s="30">
        <v>29783.116056247491</v>
      </c>
      <c r="C553" s="30">
        <v>27280.123110805249</v>
      </c>
      <c r="D553" s="30">
        <v>24777.130167903309</v>
      </c>
      <c r="E553" s="30">
        <v>22274.137219920831</v>
      </c>
      <c r="F553" s="30">
        <v>19771.14425350169</v>
      </c>
      <c r="H553" s="30">
        <v>36639.434891397323</v>
      </c>
      <c r="I553" s="30">
        <v>34135.514739825987</v>
      </c>
      <c r="J553" s="30">
        <v>31631.594588254589</v>
      </c>
      <c r="K553" s="30">
        <v>29127.674436683119</v>
      </c>
      <c r="L553" s="30">
        <v>26623.754285111601</v>
      </c>
      <c r="N553" s="30">
        <v>38548.582742314436</v>
      </c>
      <c r="O553" s="30">
        <v>36044.662590742802</v>
      </c>
      <c r="P553" s="30">
        <v>33540.742439171197</v>
      </c>
      <c r="Q553" s="30">
        <v>31036.822287599549</v>
      </c>
      <c r="R553" s="30">
        <v>28532.902136027951</v>
      </c>
      <c r="T553" s="30">
        <v>43114.28869320084</v>
      </c>
      <c r="U553" s="30">
        <v>40609.441335500298</v>
      </c>
      <c r="V553" s="30">
        <v>38104.593977799697</v>
      </c>
      <c r="W553" s="30">
        <v>35599.746620099148</v>
      </c>
      <c r="X553" s="30">
        <v>33094.899262398583</v>
      </c>
    </row>
    <row r="554" spans="1:24" x14ac:dyDescent="0.25">
      <c r="A554" s="10" t="s">
        <v>26</v>
      </c>
      <c r="B554" s="30">
        <v>48005.3</v>
      </c>
      <c r="C554" s="30">
        <v>45392</v>
      </c>
      <c r="D554" s="30">
        <v>42778.6</v>
      </c>
      <c r="E554" s="30">
        <v>40165.300000000003</v>
      </c>
      <c r="F554" s="30">
        <v>37551.9</v>
      </c>
      <c r="H554" s="30">
        <v>51284.9</v>
      </c>
      <c r="I554" s="30">
        <v>48670.6</v>
      </c>
      <c r="J554" s="30">
        <v>46056.3</v>
      </c>
      <c r="K554" s="30">
        <v>43442</v>
      </c>
      <c r="L554" s="30">
        <v>40827.699999999997</v>
      </c>
      <c r="N554" s="30">
        <v>52521.4</v>
      </c>
      <c r="O554" s="30">
        <v>49907</v>
      </c>
      <c r="P554" s="30">
        <v>47292.7</v>
      </c>
      <c r="Q554" s="30">
        <v>44678.400000000001</v>
      </c>
      <c r="R554" s="30">
        <v>42064.1</v>
      </c>
      <c r="T554" s="30">
        <v>56763.1</v>
      </c>
      <c r="U554" s="30">
        <v>54147.8</v>
      </c>
      <c r="V554" s="30">
        <v>51532.5</v>
      </c>
      <c r="W554" s="30">
        <v>48917.2</v>
      </c>
      <c r="X554" s="30">
        <v>46301.9</v>
      </c>
    </row>
    <row r="556" spans="1:24" x14ac:dyDescent="0.25">
      <c r="A556" s="10" t="s">
        <v>279</v>
      </c>
      <c r="B556" s="10">
        <v>100</v>
      </c>
      <c r="C556" s="10">
        <v>95</v>
      </c>
      <c r="D556" s="10">
        <v>90</v>
      </c>
      <c r="E556" s="10">
        <v>85</v>
      </c>
      <c r="F556" s="10">
        <v>80</v>
      </c>
      <c r="G556" s="10" t="s">
        <v>280</v>
      </c>
      <c r="H556" s="10">
        <v>100</v>
      </c>
      <c r="I556" s="10">
        <v>95</v>
      </c>
      <c r="J556" s="10">
        <v>90</v>
      </c>
      <c r="K556" s="10">
        <v>85</v>
      </c>
      <c r="L556" s="10">
        <v>80</v>
      </c>
      <c r="M556" s="10" t="s">
        <v>281</v>
      </c>
      <c r="N556" s="10">
        <v>100</v>
      </c>
      <c r="O556" s="10">
        <v>95</v>
      </c>
      <c r="P556" s="10">
        <v>90</v>
      </c>
      <c r="Q556" s="10">
        <v>85</v>
      </c>
      <c r="R556" s="10">
        <v>80</v>
      </c>
      <c r="S556" s="10" t="s">
        <v>282</v>
      </c>
      <c r="T556" s="10">
        <v>100</v>
      </c>
      <c r="U556" s="10">
        <v>95</v>
      </c>
      <c r="V556" s="10">
        <v>90</v>
      </c>
      <c r="W556" s="10">
        <v>85</v>
      </c>
      <c r="X556" s="10">
        <v>80</v>
      </c>
    </row>
    <row r="557" spans="1:24" x14ac:dyDescent="0.25">
      <c r="A557" s="10" t="s">
        <v>22</v>
      </c>
      <c r="B557" s="30">
        <v>33.811999999999998</v>
      </c>
      <c r="C557" s="30">
        <v>23.286999999999999</v>
      </c>
      <c r="D557" s="30">
        <v>18.68</v>
      </c>
      <c r="E557" s="30">
        <v>16.891999999999999</v>
      </c>
      <c r="F557" s="30">
        <v>15.369</v>
      </c>
      <c r="H557" s="30">
        <v>35.64</v>
      </c>
      <c r="I557" s="30">
        <v>24.265999999999998</v>
      </c>
      <c r="J557" s="30">
        <v>19.286999999999999</v>
      </c>
      <c r="K557" s="30">
        <v>17.277000000000001</v>
      </c>
      <c r="L557" s="30">
        <v>16.065999999999999</v>
      </c>
      <c r="N557" s="30">
        <v>35.576000000000001</v>
      </c>
      <c r="O557" s="30">
        <v>24.273</v>
      </c>
      <c r="P557" s="30">
        <v>19.655000000000001</v>
      </c>
      <c r="Q557" s="30">
        <v>17.559999999999999</v>
      </c>
      <c r="R557" s="30">
        <v>16.199000000000002</v>
      </c>
      <c r="T557" s="30">
        <v>36.363</v>
      </c>
      <c r="U557" s="30">
        <v>24.634</v>
      </c>
      <c r="V557" s="30">
        <v>20.585000000000001</v>
      </c>
      <c r="W557" s="30">
        <v>18.576000000000001</v>
      </c>
      <c r="X557" s="30">
        <v>17.053000000000001</v>
      </c>
    </row>
    <row r="558" spans="1:24" x14ac:dyDescent="0.25">
      <c r="A558" s="10" t="s">
        <v>23</v>
      </c>
      <c r="B558" s="30">
        <v>4.76</v>
      </c>
      <c r="C558" s="30">
        <v>4.76</v>
      </c>
      <c r="D558" s="30">
        <v>4.76</v>
      </c>
      <c r="E558" s="30">
        <v>3.8889999999999998</v>
      </c>
      <c r="F558" s="30">
        <v>3.2290000000000001</v>
      </c>
      <c r="H558" s="30">
        <v>6.077</v>
      </c>
      <c r="I558" s="30">
        <v>5.8710000000000004</v>
      </c>
      <c r="J558" s="30">
        <v>5.71</v>
      </c>
      <c r="K558" s="30">
        <v>4.9930000000000003</v>
      </c>
      <c r="L558" s="30">
        <v>4.4169999999999998</v>
      </c>
      <c r="N558" s="30">
        <v>6.78</v>
      </c>
      <c r="O558" s="30">
        <v>6.78</v>
      </c>
      <c r="P558" s="30">
        <v>6.383</v>
      </c>
      <c r="Q558" s="30">
        <v>5.6159999999999997</v>
      </c>
      <c r="R558" s="30">
        <v>4.9020000000000001</v>
      </c>
      <c r="T558" s="30">
        <v>10.62</v>
      </c>
      <c r="U558" s="30">
        <v>10.62</v>
      </c>
      <c r="V558" s="30">
        <v>9.6340000000000003</v>
      </c>
      <c r="W558" s="30">
        <v>7.99</v>
      </c>
      <c r="X558" s="30">
        <v>6.8979999999999997</v>
      </c>
    </row>
    <row r="559" spans="1:24" x14ac:dyDescent="0.25">
      <c r="A559" s="10" t="s">
        <v>24</v>
      </c>
      <c r="B559" s="30">
        <v>132.203</v>
      </c>
      <c r="C559" s="30">
        <v>34.091999999999999</v>
      </c>
      <c r="D559" s="30">
        <v>32.621000000000002</v>
      </c>
      <c r="E559" s="30">
        <v>29.893000000000001</v>
      </c>
      <c r="F559" s="30">
        <v>26.888999999999999</v>
      </c>
      <c r="H559" s="30">
        <v>146.971</v>
      </c>
      <c r="I559" s="30">
        <v>48.542999999999999</v>
      </c>
      <c r="J559" s="30">
        <v>48.069000000000003</v>
      </c>
      <c r="K559" s="30">
        <v>45.744999999999997</v>
      </c>
      <c r="L559" s="30">
        <v>41.732999999999997</v>
      </c>
      <c r="N559" s="30">
        <v>149.63</v>
      </c>
      <c r="O559" s="30">
        <v>50.686</v>
      </c>
      <c r="P559" s="30">
        <v>49.750999999999998</v>
      </c>
      <c r="Q559" s="30">
        <v>47.378999999999998</v>
      </c>
      <c r="R559" s="30">
        <v>43.819000000000003</v>
      </c>
      <c r="T559" s="30">
        <v>158.45699999999999</v>
      </c>
      <c r="U559" s="30">
        <v>58.228999999999999</v>
      </c>
      <c r="V559" s="30">
        <v>56.472999999999999</v>
      </c>
      <c r="W559" s="30">
        <v>53.642000000000003</v>
      </c>
      <c r="X559" s="30">
        <v>50.079000000000001</v>
      </c>
    </row>
    <row r="560" spans="1:24" x14ac:dyDescent="0.25">
      <c r="A560" s="10" t="s">
        <v>25</v>
      </c>
      <c r="B560" s="30">
        <v>0</v>
      </c>
      <c r="C560" s="30">
        <v>0</v>
      </c>
      <c r="D560" s="30">
        <v>0</v>
      </c>
      <c r="E560" s="30">
        <v>0</v>
      </c>
      <c r="F560" s="30">
        <v>0</v>
      </c>
      <c r="H560" s="30">
        <v>0</v>
      </c>
      <c r="I560" s="30">
        <v>0</v>
      </c>
      <c r="J560" s="30">
        <v>0</v>
      </c>
      <c r="K560" s="30">
        <v>0</v>
      </c>
      <c r="L560" s="30">
        <v>0</v>
      </c>
      <c r="N560" s="30">
        <v>0</v>
      </c>
      <c r="O560" s="30">
        <v>0</v>
      </c>
      <c r="P560" s="30">
        <v>0</v>
      </c>
      <c r="Q560" s="30">
        <v>0</v>
      </c>
      <c r="R560" s="30">
        <v>0</v>
      </c>
      <c r="T560" s="30">
        <v>0</v>
      </c>
      <c r="U560" s="30">
        <v>0</v>
      </c>
      <c r="V560" s="30">
        <v>0</v>
      </c>
      <c r="W560" s="30">
        <v>0</v>
      </c>
      <c r="X560" s="30">
        <v>0</v>
      </c>
    </row>
    <row r="561" spans="1:24" x14ac:dyDescent="0.25">
      <c r="A561" s="10" t="s">
        <v>64</v>
      </c>
      <c r="B561" s="30">
        <v>60861.959999999992</v>
      </c>
      <c r="C561" s="30">
        <v>41916.06</v>
      </c>
      <c r="D561" s="30">
        <v>33623.46</v>
      </c>
      <c r="E561" s="30">
        <v>30405.42</v>
      </c>
      <c r="F561" s="30">
        <v>27663.84</v>
      </c>
      <c r="H561" s="30">
        <v>64152</v>
      </c>
      <c r="I561" s="30">
        <v>43679.34</v>
      </c>
      <c r="J561" s="30">
        <v>34715.699999999997</v>
      </c>
      <c r="K561" s="30">
        <v>31099.32</v>
      </c>
      <c r="L561" s="30">
        <v>28918.62</v>
      </c>
      <c r="N561" s="30">
        <v>64037.16</v>
      </c>
      <c r="O561" s="30">
        <v>43691.400000000009</v>
      </c>
      <c r="P561" s="30">
        <v>35378.28</v>
      </c>
      <c r="Q561" s="30">
        <v>31608</v>
      </c>
      <c r="R561" s="30">
        <v>29158.74</v>
      </c>
      <c r="T561" s="30">
        <v>65454.12</v>
      </c>
      <c r="U561" s="30">
        <v>44342.1</v>
      </c>
      <c r="V561" s="30">
        <v>37053.72</v>
      </c>
      <c r="W561" s="30">
        <v>33436.080000000002</v>
      </c>
      <c r="X561" s="30">
        <v>30696.12</v>
      </c>
    </row>
    <row r="562" spans="1:24" x14ac:dyDescent="0.25">
      <c r="A562" s="10" t="s">
        <v>65</v>
      </c>
      <c r="B562" s="30">
        <v>5927.44329836424</v>
      </c>
      <c r="C562" s="30">
        <v>4082.2718975996399</v>
      </c>
      <c r="D562" s="30">
        <v>3274.64236519524</v>
      </c>
      <c r="E562" s="30">
        <v>2961.2323200394799</v>
      </c>
      <c r="F562" s="30">
        <v>2694.2254737609601</v>
      </c>
      <c r="H562" s="30">
        <v>6247.8655382879997</v>
      </c>
      <c r="I562" s="30">
        <v>4254.0005474679601</v>
      </c>
      <c r="J562" s="30">
        <v>3381.0173598258002</v>
      </c>
      <c r="K562" s="30">
        <v>3028.8123471160802</v>
      </c>
      <c r="L562" s="30">
        <v>2816.4304980802799</v>
      </c>
      <c r="N562" s="30">
        <v>6236.6810876330392</v>
      </c>
      <c r="O562" s="30">
        <v>4255.1750900916004</v>
      </c>
      <c r="P562" s="30">
        <v>3445.5470821783201</v>
      </c>
      <c r="Q562" s="30">
        <v>3078.353503152</v>
      </c>
      <c r="R562" s="30">
        <v>2839.8161676315599</v>
      </c>
      <c r="T562" s="30">
        <v>6374.6810806672802</v>
      </c>
      <c r="U562" s="30">
        <v>4318.5478003074004</v>
      </c>
      <c r="V562" s="30">
        <v>3608.72085442968</v>
      </c>
      <c r="W562" s="30">
        <v>3256.3931283115198</v>
      </c>
      <c r="X562" s="30">
        <v>2989.54405641528</v>
      </c>
    </row>
    <row r="563" spans="1:24" x14ac:dyDescent="0.25">
      <c r="A563" s="10" t="s">
        <v>66</v>
      </c>
      <c r="B563" s="30">
        <v>76133.771365458364</v>
      </c>
      <c r="C563" s="30">
        <v>23026.341195458372</v>
      </c>
      <c r="D563" s="30">
        <v>22230.088895458372</v>
      </c>
      <c r="E563" s="30">
        <v>19916.392610379859</v>
      </c>
      <c r="F563" s="30">
        <v>17656.55299330366</v>
      </c>
      <c r="H563" s="30">
        <v>85393.20480056708</v>
      </c>
      <c r="I563" s="30">
        <v>31915.467935197721</v>
      </c>
      <c r="J563" s="30">
        <v>31504.844179362881</v>
      </c>
      <c r="K563" s="30">
        <v>29558.101555141449</v>
      </c>
      <c r="L563" s="30">
        <v>26833.3014445482</v>
      </c>
      <c r="N563" s="30">
        <v>87507.346944497433</v>
      </c>
      <c r="O563" s="30">
        <v>33948.79735449743</v>
      </c>
      <c r="P563" s="30">
        <v>33061.411052136573</v>
      </c>
      <c r="Q563" s="30">
        <v>31040.9711606282</v>
      </c>
      <c r="R563" s="30">
        <v>28428.020597747261</v>
      </c>
      <c r="T563" s="30">
        <v>95973.970083858803</v>
      </c>
      <c r="U563" s="30">
        <v>41720.337163858807</v>
      </c>
      <c r="V563" s="30">
        <v>39823.438095255231</v>
      </c>
      <c r="W563" s="30">
        <v>36711.252361441817</v>
      </c>
      <c r="X563" s="30">
        <v>33734.280378502117</v>
      </c>
    </row>
    <row r="564" spans="1:24" x14ac:dyDescent="0.25">
      <c r="A564" s="10" t="s">
        <v>67</v>
      </c>
      <c r="B564" s="30">
        <v>16094.326126977499</v>
      </c>
      <c r="C564" s="30">
        <v>4150.3549522592502</v>
      </c>
      <c r="D564" s="30">
        <v>3971.2761587917498</v>
      </c>
      <c r="E564" s="30">
        <v>3639.182997201</v>
      </c>
      <c r="F564" s="30">
        <v>3273.4897356802499</v>
      </c>
      <c r="H564" s="30">
        <v>17892.174952217501</v>
      </c>
      <c r="I564" s="30">
        <v>5909.58801047825</v>
      </c>
      <c r="J564" s="30">
        <v>5851.9565347287498</v>
      </c>
      <c r="K564" s="30">
        <v>5568.96091046325</v>
      </c>
      <c r="L564" s="30">
        <v>5080.6151102487502</v>
      </c>
      <c r="N564" s="30">
        <v>18215.880262775001</v>
      </c>
      <c r="O564" s="30">
        <v>6170.4513950072496</v>
      </c>
      <c r="P564" s="30">
        <v>6056.637143469</v>
      </c>
      <c r="Q564" s="30">
        <v>5767.9441109544996</v>
      </c>
      <c r="R564" s="30">
        <v>5334.5271697560001</v>
      </c>
      <c r="T564" s="30">
        <v>19290.4747630725</v>
      </c>
      <c r="U564" s="30">
        <v>7088.7202129855004</v>
      </c>
      <c r="V564" s="30">
        <v>6875.0430557495001</v>
      </c>
      <c r="W564" s="30">
        <v>6530.3376827357497</v>
      </c>
      <c r="X564" s="30">
        <v>6096.6407407044999</v>
      </c>
    </row>
    <row r="565" spans="1:24" x14ac:dyDescent="0.25">
      <c r="A565" s="10" t="s">
        <v>68</v>
      </c>
      <c r="B565" s="30">
        <v>0</v>
      </c>
      <c r="C565" s="30">
        <v>0</v>
      </c>
      <c r="D565" s="30">
        <v>0</v>
      </c>
      <c r="E565" s="30">
        <v>0</v>
      </c>
      <c r="F565" s="30">
        <v>0</v>
      </c>
      <c r="H565" s="30">
        <v>0</v>
      </c>
      <c r="I565" s="30">
        <v>0</v>
      </c>
      <c r="J565" s="30">
        <v>0</v>
      </c>
      <c r="K565" s="30">
        <v>0</v>
      </c>
      <c r="L565" s="30">
        <v>0</v>
      </c>
      <c r="N565" s="30">
        <v>0</v>
      </c>
      <c r="O565" s="30">
        <v>0</v>
      </c>
      <c r="P565" s="30">
        <v>0</v>
      </c>
      <c r="Q565" s="30">
        <v>0</v>
      </c>
      <c r="R565" s="30">
        <v>0</v>
      </c>
      <c r="T565" s="30">
        <v>0</v>
      </c>
      <c r="U565" s="30">
        <v>0</v>
      </c>
      <c r="V565" s="30">
        <v>0</v>
      </c>
      <c r="W565" s="30">
        <v>0</v>
      </c>
      <c r="X565" s="30">
        <v>0</v>
      </c>
    </row>
    <row r="566" spans="1:24" x14ac:dyDescent="0.25">
      <c r="A566" s="10" t="s">
        <v>69</v>
      </c>
      <c r="B566" s="30">
        <v>0</v>
      </c>
      <c r="C566" s="30">
        <v>0</v>
      </c>
      <c r="D566" s="30">
        <v>0</v>
      </c>
      <c r="E566" s="30">
        <v>0</v>
      </c>
      <c r="F566" s="30">
        <v>0</v>
      </c>
      <c r="H566" s="30">
        <v>0</v>
      </c>
      <c r="I566" s="30">
        <v>0</v>
      </c>
      <c r="J566" s="30">
        <v>0</v>
      </c>
      <c r="K566" s="30">
        <v>0</v>
      </c>
      <c r="L566" s="30">
        <v>0</v>
      </c>
      <c r="N566" s="30">
        <v>0</v>
      </c>
      <c r="O566" s="30">
        <v>0</v>
      </c>
      <c r="P566" s="30">
        <v>0</v>
      </c>
      <c r="Q566" s="30">
        <v>0</v>
      </c>
      <c r="R566" s="30">
        <v>0</v>
      </c>
      <c r="T566" s="30">
        <v>0</v>
      </c>
      <c r="U566" s="30">
        <v>0</v>
      </c>
      <c r="V566" s="30">
        <v>0</v>
      </c>
      <c r="W566" s="30">
        <v>0</v>
      </c>
      <c r="X566" s="30">
        <v>0</v>
      </c>
    </row>
    <row r="567" spans="1:24" x14ac:dyDescent="0.25">
      <c r="A567" s="10" t="s">
        <v>70</v>
      </c>
      <c r="B567" s="30">
        <v>0</v>
      </c>
      <c r="C567" s="30">
        <v>0</v>
      </c>
      <c r="D567" s="30">
        <v>0</v>
      </c>
      <c r="E567" s="30">
        <v>0</v>
      </c>
      <c r="F567" s="30">
        <v>0</v>
      </c>
      <c r="H567" s="30">
        <v>0</v>
      </c>
      <c r="I567" s="30">
        <v>0</v>
      </c>
      <c r="J567" s="30">
        <v>0</v>
      </c>
      <c r="K567" s="30">
        <v>0</v>
      </c>
      <c r="L567" s="30">
        <v>0</v>
      </c>
      <c r="N567" s="30">
        <v>0</v>
      </c>
      <c r="O567" s="30">
        <v>0</v>
      </c>
      <c r="P567" s="30">
        <v>0</v>
      </c>
      <c r="Q567" s="30">
        <v>0</v>
      </c>
      <c r="R567" s="30">
        <v>0</v>
      </c>
      <c r="T567" s="30">
        <v>0</v>
      </c>
      <c r="U567" s="30">
        <v>0</v>
      </c>
      <c r="V567" s="30">
        <v>0</v>
      </c>
      <c r="W567" s="30">
        <v>0</v>
      </c>
      <c r="X567" s="30">
        <v>0</v>
      </c>
    </row>
    <row r="568" spans="1:24" x14ac:dyDescent="0.25">
      <c r="A568" s="10" t="s">
        <v>10</v>
      </c>
      <c r="B568" s="30">
        <v>0</v>
      </c>
      <c r="C568" s="30">
        <v>0</v>
      </c>
      <c r="D568" s="30">
        <v>0</v>
      </c>
      <c r="E568" s="30">
        <v>0</v>
      </c>
      <c r="F568" s="30">
        <v>0</v>
      </c>
      <c r="H568" s="30">
        <v>0</v>
      </c>
      <c r="I568" s="30">
        <v>0</v>
      </c>
      <c r="J568" s="30">
        <v>0</v>
      </c>
      <c r="K568" s="30">
        <v>0</v>
      </c>
      <c r="L568" s="30">
        <v>0</v>
      </c>
      <c r="N568" s="30">
        <v>0</v>
      </c>
      <c r="O568" s="30">
        <v>0</v>
      </c>
      <c r="P568" s="30">
        <v>0</v>
      </c>
      <c r="Q568" s="30">
        <v>0</v>
      </c>
      <c r="R568" s="30">
        <v>0</v>
      </c>
      <c r="T568" s="30">
        <v>0</v>
      </c>
      <c r="U568" s="30">
        <v>0</v>
      </c>
      <c r="V568" s="30">
        <v>0</v>
      </c>
      <c r="W568" s="30">
        <v>0</v>
      </c>
      <c r="X568" s="30">
        <v>0</v>
      </c>
    </row>
    <row r="569" spans="1:24" x14ac:dyDescent="0.25">
      <c r="A569" s="10" t="s">
        <v>26</v>
      </c>
      <c r="B569" s="30">
        <v>159018</v>
      </c>
      <c r="C569" s="30">
        <v>73174.899999999994</v>
      </c>
      <c r="D569" s="30">
        <v>63099.3</v>
      </c>
      <c r="E569" s="30">
        <v>56922.2</v>
      </c>
      <c r="F569" s="30">
        <v>51288</v>
      </c>
      <c r="H569" s="30">
        <v>173685</v>
      </c>
      <c r="I569" s="30">
        <v>85758.3</v>
      </c>
      <c r="J569" s="30">
        <v>75453.399999999994</v>
      </c>
      <c r="K569" s="30">
        <v>69255</v>
      </c>
      <c r="L569" s="30">
        <v>63648.9</v>
      </c>
      <c r="N569" s="30">
        <v>175997</v>
      </c>
      <c r="O569" s="30">
        <v>88065.8</v>
      </c>
      <c r="P569" s="30">
        <v>77941.8</v>
      </c>
      <c r="Q569" s="30">
        <v>71495.199999999997</v>
      </c>
      <c r="R569" s="30">
        <v>65761.100000000006</v>
      </c>
      <c r="T569" s="30">
        <v>187093</v>
      </c>
      <c r="U569" s="30">
        <v>97469.6</v>
      </c>
      <c r="V569" s="30">
        <v>87360.9</v>
      </c>
      <c r="W569" s="30">
        <v>79933.899999999994</v>
      </c>
      <c r="X569" s="30">
        <v>73516.399999999994</v>
      </c>
    </row>
    <row r="571" spans="1:24" x14ac:dyDescent="0.25">
      <c r="A571" s="10" t="s">
        <v>283</v>
      </c>
      <c r="B571" s="10">
        <v>100</v>
      </c>
      <c r="C571" s="10">
        <v>95</v>
      </c>
      <c r="D571" s="10">
        <v>90</v>
      </c>
      <c r="E571" s="10">
        <v>85</v>
      </c>
      <c r="F571" s="10">
        <v>80</v>
      </c>
      <c r="G571" s="10" t="s">
        <v>284</v>
      </c>
      <c r="H571" s="10">
        <v>100</v>
      </c>
      <c r="I571" s="10">
        <v>95</v>
      </c>
      <c r="J571" s="10">
        <v>90</v>
      </c>
      <c r="K571" s="10">
        <v>85</v>
      </c>
      <c r="L571" s="10">
        <v>80</v>
      </c>
      <c r="M571" s="10" t="s">
        <v>285</v>
      </c>
      <c r="N571" s="10">
        <v>100</v>
      </c>
      <c r="O571" s="10">
        <v>95</v>
      </c>
      <c r="P571" s="10">
        <v>90</v>
      </c>
      <c r="Q571" s="10">
        <v>85</v>
      </c>
      <c r="R571" s="10">
        <v>80</v>
      </c>
      <c r="S571" s="10" t="s">
        <v>286</v>
      </c>
      <c r="T571" s="10">
        <v>100</v>
      </c>
      <c r="U571" s="10">
        <v>95</v>
      </c>
      <c r="V571" s="10">
        <v>90</v>
      </c>
      <c r="W571" s="10">
        <v>85</v>
      </c>
      <c r="X571" s="10">
        <v>80</v>
      </c>
    </row>
    <row r="572" spans="1:24" x14ac:dyDescent="0.25">
      <c r="A572" s="10" t="s">
        <v>22</v>
      </c>
      <c r="B572" s="30">
        <v>0</v>
      </c>
      <c r="C572" s="30">
        <v>0</v>
      </c>
      <c r="D572" s="30">
        <v>0</v>
      </c>
      <c r="E572" s="30">
        <v>0</v>
      </c>
      <c r="F572" s="30">
        <v>0</v>
      </c>
      <c r="H572" s="30">
        <v>0</v>
      </c>
      <c r="I572" s="30">
        <v>0</v>
      </c>
      <c r="J572" s="30">
        <v>0</v>
      </c>
      <c r="K572" s="30">
        <v>0</v>
      </c>
      <c r="L572" s="30">
        <v>0</v>
      </c>
      <c r="N572" s="30">
        <v>0</v>
      </c>
      <c r="O572" s="30">
        <v>0</v>
      </c>
      <c r="P572" s="30">
        <v>0</v>
      </c>
      <c r="Q572" s="30">
        <v>0</v>
      </c>
      <c r="R572" s="30">
        <v>0</v>
      </c>
      <c r="T572" s="30">
        <v>0</v>
      </c>
      <c r="U572" s="30">
        <v>0</v>
      </c>
      <c r="V572" s="30">
        <v>0</v>
      </c>
      <c r="W572" s="30">
        <v>0</v>
      </c>
      <c r="X572" s="30">
        <v>0</v>
      </c>
    </row>
    <row r="573" spans="1:24" x14ac:dyDescent="0.25">
      <c r="A573" s="10" t="s">
        <v>23</v>
      </c>
      <c r="B573" s="30">
        <v>0</v>
      </c>
      <c r="C573" s="30">
        <v>0</v>
      </c>
      <c r="D573" s="30">
        <v>0</v>
      </c>
      <c r="E573" s="30">
        <v>0</v>
      </c>
      <c r="F573" s="30">
        <v>0</v>
      </c>
      <c r="H573" s="30">
        <v>0</v>
      </c>
      <c r="I573" s="30">
        <v>0</v>
      </c>
      <c r="J573" s="30">
        <v>0</v>
      </c>
      <c r="K573" s="30">
        <v>0</v>
      </c>
      <c r="L573" s="30">
        <v>0</v>
      </c>
      <c r="N573" s="30">
        <v>0</v>
      </c>
      <c r="O573" s="30">
        <v>0</v>
      </c>
      <c r="P573" s="30">
        <v>0</v>
      </c>
      <c r="Q573" s="30">
        <v>0</v>
      </c>
      <c r="R573" s="30">
        <v>0</v>
      </c>
      <c r="T573" s="30">
        <v>0</v>
      </c>
      <c r="U573" s="30">
        <v>0</v>
      </c>
      <c r="V573" s="30">
        <v>0</v>
      </c>
      <c r="W573" s="30">
        <v>0</v>
      </c>
      <c r="X573" s="30">
        <v>0</v>
      </c>
    </row>
    <row r="574" spans="1:24" x14ac:dyDescent="0.25">
      <c r="A574" s="10" t="s">
        <v>24</v>
      </c>
      <c r="B574" s="30">
        <v>0</v>
      </c>
      <c r="C574" s="30">
        <v>0</v>
      </c>
      <c r="D574" s="30">
        <v>0</v>
      </c>
      <c r="E574" s="30">
        <v>0</v>
      </c>
      <c r="F574" s="30">
        <v>0</v>
      </c>
      <c r="H574" s="30">
        <v>0</v>
      </c>
      <c r="I574" s="30">
        <v>0</v>
      </c>
      <c r="J574" s="30">
        <v>0</v>
      </c>
      <c r="K574" s="30">
        <v>0</v>
      </c>
      <c r="L574" s="30">
        <v>0</v>
      </c>
      <c r="N574" s="30">
        <v>0</v>
      </c>
      <c r="O574" s="30">
        <v>0</v>
      </c>
      <c r="P574" s="30">
        <v>0</v>
      </c>
      <c r="Q574" s="30">
        <v>0</v>
      </c>
      <c r="R574" s="30">
        <v>0</v>
      </c>
      <c r="T574" s="30">
        <v>0</v>
      </c>
      <c r="U574" s="30">
        <v>0</v>
      </c>
      <c r="V574" s="30">
        <v>0</v>
      </c>
      <c r="W574" s="30">
        <v>0</v>
      </c>
      <c r="X574" s="30">
        <v>0</v>
      </c>
    </row>
    <row r="575" spans="1:24" x14ac:dyDescent="0.25">
      <c r="A575" s="10" t="s">
        <v>25</v>
      </c>
      <c r="B575" s="30">
        <v>6</v>
      </c>
      <c r="C575" s="30">
        <v>6</v>
      </c>
      <c r="D575" s="30">
        <v>6</v>
      </c>
      <c r="E575" s="30">
        <v>6</v>
      </c>
      <c r="F575" s="30">
        <v>6</v>
      </c>
      <c r="H575" s="30">
        <v>7</v>
      </c>
      <c r="I575" s="30">
        <v>7</v>
      </c>
      <c r="J575" s="30">
        <v>7</v>
      </c>
      <c r="K575" s="30">
        <v>7</v>
      </c>
      <c r="L575" s="30">
        <v>7</v>
      </c>
      <c r="N575" s="30">
        <v>8</v>
      </c>
      <c r="O575" s="30">
        <v>8</v>
      </c>
      <c r="P575" s="30">
        <v>8</v>
      </c>
      <c r="Q575" s="30">
        <v>8</v>
      </c>
      <c r="R575" s="30">
        <v>8</v>
      </c>
      <c r="T575" s="30">
        <v>12</v>
      </c>
      <c r="U575" s="30">
        <v>12</v>
      </c>
      <c r="V575" s="30">
        <v>12</v>
      </c>
      <c r="W575" s="30">
        <v>12</v>
      </c>
      <c r="X575" s="30">
        <v>12</v>
      </c>
    </row>
    <row r="576" spans="1:24" x14ac:dyDescent="0.25">
      <c r="A576" s="10" t="s">
        <v>64</v>
      </c>
      <c r="B576" s="30">
        <v>0</v>
      </c>
      <c r="C576" s="30">
        <v>0</v>
      </c>
      <c r="D576" s="30">
        <v>0</v>
      </c>
      <c r="E576" s="30">
        <v>0</v>
      </c>
      <c r="F576" s="30">
        <v>0</v>
      </c>
      <c r="H576" s="30">
        <v>0</v>
      </c>
      <c r="I576" s="30">
        <v>0</v>
      </c>
      <c r="J576" s="30">
        <v>0</v>
      </c>
      <c r="K576" s="30">
        <v>0</v>
      </c>
      <c r="L576" s="30">
        <v>0</v>
      </c>
      <c r="N576" s="30">
        <v>0</v>
      </c>
      <c r="O576" s="30">
        <v>0</v>
      </c>
      <c r="P576" s="30">
        <v>0</v>
      </c>
      <c r="Q576" s="30">
        <v>0</v>
      </c>
      <c r="R576" s="30">
        <v>0</v>
      </c>
      <c r="T576" s="30">
        <v>0</v>
      </c>
      <c r="U576" s="30">
        <v>0</v>
      </c>
      <c r="V576" s="30">
        <v>0</v>
      </c>
      <c r="W576" s="30">
        <v>0</v>
      </c>
      <c r="X576" s="30">
        <v>0</v>
      </c>
    </row>
    <row r="577" spans="1:24" x14ac:dyDescent="0.25">
      <c r="A577" s="10" t="s">
        <v>65</v>
      </c>
      <c r="B577" s="30">
        <v>0</v>
      </c>
      <c r="C577" s="30">
        <v>0</v>
      </c>
      <c r="D577" s="30">
        <v>0</v>
      </c>
      <c r="E577" s="30">
        <v>0</v>
      </c>
      <c r="F577" s="30">
        <v>0</v>
      </c>
      <c r="H577" s="30">
        <v>0</v>
      </c>
      <c r="I577" s="30">
        <v>0</v>
      </c>
      <c r="J577" s="30">
        <v>0</v>
      </c>
      <c r="K577" s="30">
        <v>0</v>
      </c>
      <c r="L577" s="30">
        <v>0</v>
      </c>
      <c r="N577" s="30">
        <v>0</v>
      </c>
      <c r="O577" s="30">
        <v>0</v>
      </c>
      <c r="P577" s="30">
        <v>0</v>
      </c>
      <c r="Q577" s="30">
        <v>0</v>
      </c>
      <c r="R577" s="30">
        <v>0</v>
      </c>
      <c r="T577" s="30">
        <v>0</v>
      </c>
      <c r="U577" s="30">
        <v>0</v>
      </c>
      <c r="V577" s="30">
        <v>0</v>
      </c>
      <c r="W577" s="30">
        <v>0</v>
      </c>
      <c r="X577" s="30">
        <v>0</v>
      </c>
    </row>
    <row r="578" spans="1:24" x14ac:dyDescent="0.25">
      <c r="A578" s="10" t="s">
        <v>66</v>
      </c>
      <c r="B578" s="30">
        <v>0</v>
      </c>
      <c r="C578" s="30">
        <v>0</v>
      </c>
      <c r="D578" s="30">
        <v>0</v>
      </c>
      <c r="E578" s="30">
        <v>0</v>
      </c>
      <c r="F578" s="30">
        <v>0</v>
      </c>
      <c r="H578" s="30">
        <v>0</v>
      </c>
      <c r="I578" s="30">
        <v>0</v>
      </c>
      <c r="J578" s="30">
        <v>0</v>
      </c>
      <c r="K578" s="30">
        <v>0</v>
      </c>
      <c r="L578" s="30">
        <v>0</v>
      </c>
      <c r="N578" s="30">
        <v>0</v>
      </c>
      <c r="O578" s="30">
        <v>0</v>
      </c>
      <c r="P578" s="30">
        <v>0</v>
      </c>
      <c r="Q578" s="30">
        <v>0</v>
      </c>
      <c r="R578" s="30">
        <v>0</v>
      </c>
      <c r="T578" s="30">
        <v>0</v>
      </c>
      <c r="U578" s="30">
        <v>0</v>
      </c>
      <c r="V578" s="30">
        <v>0</v>
      </c>
      <c r="W578" s="30">
        <v>0</v>
      </c>
      <c r="X578" s="30">
        <v>0</v>
      </c>
    </row>
    <row r="579" spans="1:24" x14ac:dyDescent="0.25">
      <c r="A579" s="10" t="s">
        <v>67</v>
      </c>
      <c r="B579" s="30">
        <v>0</v>
      </c>
      <c r="C579" s="30">
        <v>0</v>
      </c>
      <c r="D579" s="30">
        <v>0</v>
      </c>
      <c r="E579" s="30">
        <v>0</v>
      </c>
      <c r="F579" s="30">
        <v>0</v>
      </c>
      <c r="H579" s="30">
        <v>0</v>
      </c>
      <c r="I579" s="30">
        <v>0</v>
      </c>
      <c r="J579" s="30">
        <v>0</v>
      </c>
      <c r="K579" s="30">
        <v>0</v>
      </c>
      <c r="L579" s="30">
        <v>0</v>
      </c>
      <c r="N579" s="30">
        <v>0</v>
      </c>
      <c r="O579" s="30">
        <v>0</v>
      </c>
      <c r="P579" s="30">
        <v>0</v>
      </c>
      <c r="Q579" s="30">
        <v>0</v>
      </c>
      <c r="R579" s="30">
        <v>0</v>
      </c>
      <c r="T579" s="30">
        <v>0</v>
      </c>
      <c r="U579" s="30">
        <v>0</v>
      </c>
      <c r="V579" s="30">
        <v>0</v>
      </c>
      <c r="W579" s="30">
        <v>0</v>
      </c>
      <c r="X579" s="30">
        <v>0</v>
      </c>
    </row>
    <row r="580" spans="1:24" x14ac:dyDescent="0.25">
      <c r="A580" s="10" t="s">
        <v>68</v>
      </c>
      <c r="B580" s="30">
        <v>2787.6</v>
      </c>
      <c r="C580" s="30">
        <v>2787.6</v>
      </c>
      <c r="D580" s="30">
        <v>2787.6</v>
      </c>
      <c r="E580" s="30">
        <v>2787.6</v>
      </c>
      <c r="F580" s="30">
        <v>2787.6</v>
      </c>
      <c r="H580" s="30">
        <v>3252.2</v>
      </c>
      <c r="I580" s="30">
        <v>3252.2</v>
      </c>
      <c r="J580" s="30">
        <v>3252.2</v>
      </c>
      <c r="K580" s="30">
        <v>3252.2</v>
      </c>
      <c r="L580" s="30">
        <v>3252.2</v>
      </c>
      <c r="N580" s="30">
        <v>3716.8</v>
      </c>
      <c r="O580" s="30">
        <v>3716.8</v>
      </c>
      <c r="P580" s="30">
        <v>3716.8</v>
      </c>
      <c r="Q580" s="30">
        <v>3716.8</v>
      </c>
      <c r="R580" s="30">
        <v>3716.8</v>
      </c>
      <c r="T580" s="30">
        <v>5575.2000000000007</v>
      </c>
      <c r="U580" s="30">
        <v>5575.2000000000007</v>
      </c>
      <c r="V580" s="30">
        <v>5575.2000000000007</v>
      </c>
      <c r="W580" s="30">
        <v>5575.2000000000007</v>
      </c>
      <c r="X580" s="30">
        <v>5575.2000000000007</v>
      </c>
    </row>
    <row r="581" spans="1:24" x14ac:dyDescent="0.25">
      <c r="A581" s="10" t="s">
        <v>69</v>
      </c>
      <c r="B581" s="30">
        <v>730.43695500000001</v>
      </c>
      <c r="C581" s="30">
        <v>730.43695500000001</v>
      </c>
      <c r="D581" s="30">
        <v>730.43695500000001</v>
      </c>
      <c r="E581" s="30">
        <v>730.43695500000001</v>
      </c>
      <c r="F581" s="30">
        <v>730.43695500000001</v>
      </c>
      <c r="H581" s="30">
        <v>852.17644749999999</v>
      </c>
      <c r="I581" s="30">
        <v>852.17644749999999</v>
      </c>
      <c r="J581" s="30">
        <v>852.17644749999999</v>
      </c>
      <c r="K581" s="30">
        <v>852.17644749999999</v>
      </c>
      <c r="L581" s="30">
        <v>852.17644749999999</v>
      </c>
      <c r="N581" s="30">
        <v>973.91593999999998</v>
      </c>
      <c r="O581" s="30">
        <v>973.91593999999998</v>
      </c>
      <c r="P581" s="30">
        <v>973.91593999999998</v>
      </c>
      <c r="Q581" s="30">
        <v>973.91593999999998</v>
      </c>
      <c r="R581" s="30">
        <v>973.91593999999998</v>
      </c>
      <c r="T581" s="30">
        <v>1460.87391</v>
      </c>
      <c r="U581" s="30">
        <v>1460.87391</v>
      </c>
      <c r="V581" s="30">
        <v>1460.87391</v>
      </c>
      <c r="W581" s="30">
        <v>1460.87391</v>
      </c>
      <c r="X581" s="30">
        <v>1460.87391</v>
      </c>
    </row>
    <row r="582" spans="1:24" x14ac:dyDescent="0.25">
      <c r="A582" s="10" t="s">
        <v>70</v>
      </c>
      <c r="B582" s="30">
        <v>2207.1177641851491</v>
      </c>
      <c r="C582" s="30">
        <v>2096.7618759759048</v>
      </c>
      <c r="D582" s="30">
        <v>1986.40598776665</v>
      </c>
      <c r="E582" s="30">
        <v>1876.0500995573921</v>
      </c>
      <c r="F582" s="30">
        <v>1765.6942113481441</v>
      </c>
      <c r="H582" s="30">
        <v>2207.935366616824</v>
      </c>
      <c r="I582" s="30">
        <v>2097.5385982860039</v>
      </c>
      <c r="J582" s="30">
        <v>1987.141829955169</v>
      </c>
      <c r="K582" s="30">
        <v>1876.7450616243341</v>
      </c>
      <c r="L582" s="30">
        <v>1766.3482932934969</v>
      </c>
      <c r="N582" s="30">
        <v>2207.9353666168308</v>
      </c>
      <c r="O582" s="30">
        <v>2097.5385982859948</v>
      </c>
      <c r="P582" s="30">
        <v>1987.1418299551531</v>
      </c>
      <c r="Q582" s="30">
        <v>1876.745061624312</v>
      </c>
      <c r="R582" s="30">
        <v>1766.3482932934669</v>
      </c>
      <c r="T582" s="30">
        <v>2208.7529690484798</v>
      </c>
      <c r="U582" s="30">
        <v>2098.315320596063</v>
      </c>
      <c r="V582" s="30">
        <v>1987.8776721436379</v>
      </c>
      <c r="W582" s="30">
        <v>1877.440023691217</v>
      </c>
      <c r="X582" s="30">
        <v>1767.002375238792</v>
      </c>
    </row>
    <row r="583" spans="1:24" x14ac:dyDescent="0.25">
      <c r="A583" s="10" t="s">
        <v>10</v>
      </c>
      <c r="B583" s="30">
        <v>50059.858908845592</v>
      </c>
      <c r="C583" s="30">
        <v>47556.865963403638</v>
      </c>
      <c r="D583" s="30">
        <v>45053.873017961392</v>
      </c>
      <c r="E583" s="30">
        <v>42550.880072519089</v>
      </c>
      <c r="F583" s="30">
        <v>40047.887127077032</v>
      </c>
      <c r="H583" s="30">
        <v>50078.403031428148</v>
      </c>
      <c r="I583" s="30">
        <v>47574.482879857213</v>
      </c>
      <c r="J583" s="30">
        <v>45070.562728285942</v>
      </c>
      <c r="K583" s="30">
        <v>42566.642576714679</v>
      </c>
      <c r="L583" s="30">
        <v>40062.72242514338</v>
      </c>
      <c r="N583" s="30">
        <v>50078.403031428294</v>
      </c>
      <c r="O583" s="30">
        <v>47574.482879857023</v>
      </c>
      <c r="P583" s="30">
        <v>45070.562728285593</v>
      </c>
      <c r="Q583" s="30">
        <v>42566.64257671417</v>
      </c>
      <c r="R583" s="30">
        <v>40062.722425142689</v>
      </c>
      <c r="T583" s="30">
        <v>50096.94715401026</v>
      </c>
      <c r="U583" s="30">
        <v>47592.099796309893</v>
      </c>
      <c r="V583" s="30">
        <v>45087.252438609372</v>
      </c>
      <c r="W583" s="30">
        <v>42582.405080908917</v>
      </c>
      <c r="X583" s="30">
        <v>40077.557723208367</v>
      </c>
    </row>
    <row r="584" spans="1:24" x14ac:dyDescent="0.25">
      <c r="A584" s="10" t="s">
        <v>26</v>
      </c>
      <c r="B584" s="30">
        <v>55784.800000000003</v>
      </c>
      <c r="C584" s="30">
        <v>53171.4</v>
      </c>
      <c r="D584" s="30">
        <v>50558.1</v>
      </c>
      <c r="E584" s="30">
        <v>47944.7</v>
      </c>
      <c r="F584" s="30">
        <v>45331.4</v>
      </c>
      <c r="H584" s="30">
        <v>56390.400000000001</v>
      </c>
      <c r="I584" s="30">
        <v>53776.1</v>
      </c>
      <c r="J584" s="30">
        <v>51161.8</v>
      </c>
      <c r="K584" s="30">
        <v>48547.5</v>
      </c>
      <c r="L584" s="30">
        <v>45933.2</v>
      </c>
      <c r="N584" s="30">
        <v>56976.7</v>
      </c>
      <c r="O584" s="30">
        <v>54362.400000000001</v>
      </c>
      <c r="P584" s="30">
        <v>51748.1</v>
      </c>
      <c r="Q584" s="30">
        <v>49133.8</v>
      </c>
      <c r="R584" s="30">
        <v>46519.5</v>
      </c>
      <c r="T584" s="30">
        <v>59341.3</v>
      </c>
      <c r="U584" s="30">
        <v>56726</v>
      </c>
      <c r="V584" s="30">
        <v>54110.7</v>
      </c>
      <c r="W584" s="30">
        <v>51495.4</v>
      </c>
      <c r="X584" s="30">
        <v>48880.2</v>
      </c>
    </row>
    <row r="586" spans="1:24" x14ac:dyDescent="0.25">
      <c r="A586" s="10" t="s">
        <v>287</v>
      </c>
      <c r="B586" s="10">
        <v>100</v>
      </c>
      <c r="C586" s="10">
        <v>95</v>
      </c>
      <c r="D586" s="10">
        <v>90</v>
      </c>
      <c r="E586" s="10">
        <v>85</v>
      </c>
      <c r="F586" s="10">
        <v>80</v>
      </c>
      <c r="G586" s="10" t="s">
        <v>288</v>
      </c>
      <c r="H586" s="10">
        <v>100</v>
      </c>
      <c r="I586" s="10">
        <v>95</v>
      </c>
      <c r="J586" s="10">
        <v>90</v>
      </c>
      <c r="K586" s="10">
        <v>85</v>
      </c>
      <c r="L586" s="10">
        <v>80</v>
      </c>
      <c r="M586" s="10" t="s">
        <v>289</v>
      </c>
      <c r="N586" s="10">
        <v>100</v>
      </c>
      <c r="O586" s="10">
        <v>95</v>
      </c>
      <c r="P586" s="10">
        <v>90</v>
      </c>
      <c r="Q586" s="10">
        <v>85</v>
      </c>
      <c r="R586" s="10">
        <v>80</v>
      </c>
      <c r="S586" s="10" t="s">
        <v>290</v>
      </c>
      <c r="T586" s="10">
        <v>100</v>
      </c>
      <c r="U586" s="10">
        <v>95</v>
      </c>
      <c r="V586" s="10">
        <v>90</v>
      </c>
      <c r="W586" s="10">
        <v>85</v>
      </c>
      <c r="X586" s="10">
        <v>80</v>
      </c>
    </row>
    <row r="587" spans="1:24" x14ac:dyDescent="0.25">
      <c r="A587" s="10" t="s">
        <v>22</v>
      </c>
      <c r="B587" s="30">
        <v>6.4720000000000004</v>
      </c>
      <c r="C587" s="30">
        <v>6.4720000000000004</v>
      </c>
      <c r="D587" s="30">
        <v>6.4720000000000004</v>
      </c>
      <c r="E587" s="30">
        <v>6.4720000000000004</v>
      </c>
      <c r="F587" s="30">
        <v>6.4720000000000004</v>
      </c>
      <c r="H587" s="30">
        <v>4.226</v>
      </c>
      <c r="I587" s="30">
        <v>4.226</v>
      </c>
      <c r="J587" s="30">
        <v>4.226</v>
      </c>
      <c r="K587" s="30">
        <v>4.226</v>
      </c>
      <c r="L587" s="30">
        <v>4.226</v>
      </c>
      <c r="N587" s="30">
        <v>3.657</v>
      </c>
      <c r="O587" s="30">
        <v>3.657</v>
      </c>
      <c r="P587" s="30">
        <v>3.657</v>
      </c>
      <c r="Q587" s="30">
        <v>3.657</v>
      </c>
      <c r="R587" s="30">
        <v>3.657</v>
      </c>
      <c r="T587" s="30">
        <v>2.121</v>
      </c>
      <c r="U587" s="30">
        <v>2.121</v>
      </c>
      <c r="V587" s="30">
        <v>2.121</v>
      </c>
      <c r="W587" s="30">
        <v>2.121</v>
      </c>
      <c r="X587" s="30">
        <v>2.121</v>
      </c>
    </row>
    <row r="588" spans="1:24" x14ac:dyDescent="0.25">
      <c r="A588" s="10" t="s">
        <v>23</v>
      </c>
      <c r="B588" s="30">
        <v>0</v>
      </c>
      <c r="C588" s="30">
        <v>0</v>
      </c>
      <c r="D588" s="30">
        <v>0</v>
      </c>
      <c r="E588" s="30">
        <v>0</v>
      </c>
      <c r="F588" s="30">
        <v>0</v>
      </c>
      <c r="H588" s="30">
        <v>0</v>
      </c>
      <c r="I588" s="30">
        <v>0</v>
      </c>
      <c r="J588" s="30">
        <v>0</v>
      </c>
      <c r="K588" s="30">
        <v>0</v>
      </c>
      <c r="L588" s="30">
        <v>0</v>
      </c>
      <c r="N588" s="30">
        <v>0</v>
      </c>
      <c r="O588" s="30">
        <v>0</v>
      </c>
      <c r="P588" s="30">
        <v>0</v>
      </c>
      <c r="Q588" s="30">
        <v>0</v>
      </c>
      <c r="R588" s="30">
        <v>0</v>
      </c>
      <c r="T588" s="30">
        <v>0</v>
      </c>
      <c r="U588" s="30">
        <v>0</v>
      </c>
      <c r="V588" s="30">
        <v>0</v>
      </c>
      <c r="W588" s="30">
        <v>0</v>
      </c>
      <c r="X588" s="30">
        <v>0</v>
      </c>
    </row>
    <row r="589" spans="1:24" x14ac:dyDescent="0.25">
      <c r="A589" s="10" t="s">
        <v>24</v>
      </c>
      <c r="B589" s="30">
        <v>0</v>
      </c>
      <c r="C589" s="30">
        <v>0</v>
      </c>
      <c r="D589" s="30">
        <v>0</v>
      </c>
      <c r="E589" s="30">
        <v>0</v>
      </c>
      <c r="F589" s="30">
        <v>0</v>
      </c>
      <c r="H589" s="30">
        <v>0</v>
      </c>
      <c r="I589" s="30">
        <v>0</v>
      </c>
      <c r="J589" s="30">
        <v>0</v>
      </c>
      <c r="K589" s="30">
        <v>0</v>
      </c>
      <c r="L589" s="30">
        <v>0</v>
      </c>
      <c r="N589" s="30">
        <v>0</v>
      </c>
      <c r="O589" s="30">
        <v>0</v>
      </c>
      <c r="P589" s="30">
        <v>0</v>
      </c>
      <c r="Q589" s="30">
        <v>0</v>
      </c>
      <c r="R589" s="30">
        <v>0</v>
      </c>
      <c r="T589" s="30">
        <v>0</v>
      </c>
      <c r="U589" s="30">
        <v>0</v>
      </c>
      <c r="V589" s="30">
        <v>0</v>
      </c>
      <c r="W589" s="30">
        <v>0</v>
      </c>
      <c r="X589" s="30">
        <v>0</v>
      </c>
    </row>
    <row r="590" spans="1:24" x14ac:dyDescent="0.25">
      <c r="A590" s="10" t="s">
        <v>25</v>
      </c>
      <c r="B590" s="30">
        <v>6</v>
      </c>
      <c r="C590" s="30">
        <v>6</v>
      </c>
      <c r="D590" s="30">
        <v>6</v>
      </c>
      <c r="E590" s="30">
        <v>6</v>
      </c>
      <c r="F590" s="30">
        <v>6</v>
      </c>
      <c r="H590" s="30">
        <v>7</v>
      </c>
      <c r="I590" s="30">
        <v>7</v>
      </c>
      <c r="J590" s="30">
        <v>7</v>
      </c>
      <c r="K590" s="30">
        <v>7</v>
      </c>
      <c r="L590" s="30">
        <v>7</v>
      </c>
      <c r="N590" s="30">
        <v>8</v>
      </c>
      <c r="O590" s="30">
        <v>8</v>
      </c>
      <c r="P590" s="30">
        <v>8</v>
      </c>
      <c r="Q590" s="30">
        <v>8</v>
      </c>
      <c r="R590" s="30">
        <v>8</v>
      </c>
      <c r="T590" s="30">
        <v>12</v>
      </c>
      <c r="U590" s="30">
        <v>12</v>
      </c>
      <c r="V590" s="30">
        <v>12</v>
      </c>
      <c r="W590" s="30">
        <v>12</v>
      </c>
      <c r="X590" s="30">
        <v>12</v>
      </c>
    </row>
    <row r="591" spans="1:24" x14ac:dyDescent="0.25">
      <c r="A591" s="10" t="s">
        <v>64</v>
      </c>
      <c r="B591" s="30">
        <v>11650.266</v>
      </c>
      <c r="C591" s="30">
        <v>11650.266</v>
      </c>
      <c r="D591" s="30">
        <v>11650.266</v>
      </c>
      <c r="E591" s="30">
        <v>11650.266</v>
      </c>
      <c r="F591" s="30">
        <v>11650.266</v>
      </c>
      <c r="H591" s="30">
        <v>7606.9620000000004</v>
      </c>
      <c r="I591" s="30">
        <v>7606.9620000000004</v>
      </c>
      <c r="J591" s="30">
        <v>7606.9620000000004</v>
      </c>
      <c r="K591" s="30">
        <v>7606.9620000000004</v>
      </c>
      <c r="L591" s="30">
        <v>7606.9620000000004</v>
      </c>
      <c r="N591" s="30">
        <v>6581.735999999999</v>
      </c>
      <c r="O591" s="30">
        <v>6581.735999999999</v>
      </c>
      <c r="P591" s="30">
        <v>6581.735999999999</v>
      </c>
      <c r="Q591" s="30">
        <v>6581.735999999999</v>
      </c>
      <c r="R591" s="30">
        <v>6581.735999999999</v>
      </c>
      <c r="T591" s="30">
        <v>3818.3760000000002</v>
      </c>
      <c r="U591" s="30">
        <v>3818.3760000000002</v>
      </c>
      <c r="V591" s="30">
        <v>3818.3760000000002</v>
      </c>
      <c r="W591" s="30">
        <v>3818.3760000000002</v>
      </c>
      <c r="X591" s="30">
        <v>3818.3760000000002</v>
      </c>
    </row>
    <row r="592" spans="1:24" x14ac:dyDescent="0.25">
      <c r="A592" s="10" t="s">
        <v>65</v>
      </c>
      <c r="B592" s="30">
        <v>1134.637976264004</v>
      </c>
      <c r="C592" s="30">
        <v>1134.637976264004</v>
      </c>
      <c r="D592" s="30">
        <v>1134.637976264004</v>
      </c>
      <c r="E592" s="30">
        <v>1134.637976264004</v>
      </c>
      <c r="F592" s="30">
        <v>1134.637976264004</v>
      </c>
      <c r="H592" s="30">
        <v>740.85415467742803</v>
      </c>
      <c r="I592" s="30">
        <v>740.85415467742803</v>
      </c>
      <c r="J592" s="30">
        <v>740.85415467742803</v>
      </c>
      <c r="K592" s="30">
        <v>740.85415467742803</v>
      </c>
      <c r="L592" s="30">
        <v>740.85415467742803</v>
      </c>
      <c r="N592" s="30">
        <v>641.00576032718391</v>
      </c>
      <c r="O592" s="30">
        <v>641.00576032718391</v>
      </c>
      <c r="P592" s="30">
        <v>641.00576032718391</v>
      </c>
      <c r="Q592" s="30">
        <v>641.00576032718391</v>
      </c>
      <c r="R592" s="30">
        <v>641.00576032718391</v>
      </c>
      <c r="T592" s="30">
        <v>371.87772513134399</v>
      </c>
      <c r="U592" s="30">
        <v>371.87772513134399</v>
      </c>
      <c r="V592" s="30">
        <v>371.87772513134399</v>
      </c>
      <c r="W592" s="30">
        <v>371.87772513134399</v>
      </c>
      <c r="X592" s="30">
        <v>371.87772513134399</v>
      </c>
    </row>
    <row r="593" spans="1:24" x14ac:dyDescent="0.25">
      <c r="A593" s="10" t="s">
        <v>66</v>
      </c>
      <c r="B593" s="30">
        <v>0</v>
      </c>
      <c r="C593" s="30">
        <v>0</v>
      </c>
      <c r="D593" s="30">
        <v>0</v>
      </c>
      <c r="E593" s="30">
        <v>0</v>
      </c>
      <c r="F593" s="30">
        <v>0</v>
      </c>
      <c r="H593" s="30">
        <v>0</v>
      </c>
      <c r="I593" s="30">
        <v>0</v>
      </c>
      <c r="J593" s="30">
        <v>0</v>
      </c>
      <c r="K593" s="30">
        <v>0</v>
      </c>
      <c r="L593" s="30">
        <v>0</v>
      </c>
      <c r="N593" s="30">
        <v>0</v>
      </c>
      <c r="O593" s="30">
        <v>0</v>
      </c>
      <c r="P593" s="30">
        <v>0</v>
      </c>
      <c r="Q593" s="30">
        <v>0</v>
      </c>
      <c r="R593" s="30">
        <v>0</v>
      </c>
      <c r="T593" s="30">
        <v>0</v>
      </c>
      <c r="U593" s="30">
        <v>0</v>
      </c>
      <c r="V593" s="30">
        <v>0</v>
      </c>
      <c r="W593" s="30">
        <v>0</v>
      </c>
      <c r="X593" s="30">
        <v>0</v>
      </c>
    </row>
    <row r="594" spans="1:24" x14ac:dyDescent="0.25">
      <c r="A594" s="10" t="s">
        <v>67</v>
      </c>
      <c r="B594" s="30">
        <v>0</v>
      </c>
      <c r="C594" s="30">
        <v>0</v>
      </c>
      <c r="D594" s="30">
        <v>0</v>
      </c>
      <c r="E594" s="30">
        <v>0</v>
      </c>
      <c r="F594" s="30">
        <v>0</v>
      </c>
      <c r="H594" s="30">
        <v>0</v>
      </c>
      <c r="I594" s="30">
        <v>0</v>
      </c>
      <c r="J594" s="30">
        <v>0</v>
      </c>
      <c r="K594" s="30">
        <v>0</v>
      </c>
      <c r="L594" s="30">
        <v>0</v>
      </c>
      <c r="N594" s="30">
        <v>0</v>
      </c>
      <c r="O594" s="30">
        <v>0</v>
      </c>
      <c r="P594" s="30">
        <v>0</v>
      </c>
      <c r="Q594" s="30">
        <v>0</v>
      </c>
      <c r="R594" s="30">
        <v>0</v>
      </c>
      <c r="T594" s="30">
        <v>0</v>
      </c>
      <c r="U594" s="30">
        <v>0</v>
      </c>
      <c r="V594" s="30">
        <v>0</v>
      </c>
      <c r="W594" s="30">
        <v>0</v>
      </c>
      <c r="X594" s="30">
        <v>0</v>
      </c>
    </row>
    <row r="595" spans="1:24" x14ac:dyDescent="0.25">
      <c r="A595" s="10" t="s">
        <v>68</v>
      </c>
      <c r="B595" s="30">
        <v>2787.6</v>
      </c>
      <c r="C595" s="30">
        <v>2787.6</v>
      </c>
      <c r="D595" s="30">
        <v>2787.6</v>
      </c>
      <c r="E595" s="30">
        <v>2787.6</v>
      </c>
      <c r="F595" s="30">
        <v>2787.6</v>
      </c>
      <c r="H595" s="30">
        <v>3252.2</v>
      </c>
      <c r="I595" s="30">
        <v>3252.2</v>
      </c>
      <c r="J595" s="30">
        <v>3252.2</v>
      </c>
      <c r="K595" s="30">
        <v>3252.2</v>
      </c>
      <c r="L595" s="30">
        <v>3252.2</v>
      </c>
      <c r="N595" s="30">
        <v>3716.8</v>
      </c>
      <c r="O595" s="30">
        <v>3716.8</v>
      </c>
      <c r="P595" s="30">
        <v>3716.8</v>
      </c>
      <c r="Q595" s="30">
        <v>3716.8</v>
      </c>
      <c r="R595" s="30">
        <v>3716.8</v>
      </c>
      <c r="T595" s="30">
        <v>5575.2000000000007</v>
      </c>
      <c r="U595" s="30">
        <v>5575.2000000000007</v>
      </c>
      <c r="V595" s="30">
        <v>5575.2000000000007</v>
      </c>
      <c r="W595" s="30">
        <v>5575.2000000000007</v>
      </c>
      <c r="X595" s="30">
        <v>5575.2000000000007</v>
      </c>
    </row>
    <row r="596" spans="1:24" x14ac:dyDescent="0.25">
      <c r="A596" s="10" t="s">
        <v>69</v>
      </c>
      <c r="B596" s="30">
        <v>730.43695500000001</v>
      </c>
      <c r="C596" s="30">
        <v>730.43695500000001</v>
      </c>
      <c r="D596" s="30">
        <v>730.43695500000001</v>
      </c>
      <c r="E596" s="30">
        <v>730.43695500000001</v>
      </c>
      <c r="F596" s="30">
        <v>730.43695500000001</v>
      </c>
      <c r="H596" s="30">
        <v>852.17644749999999</v>
      </c>
      <c r="I596" s="30">
        <v>852.17644749999999</v>
      </c>
      <c r="J596" s="30">
        <v>852.17644749999999</v>
      </c>
      <c r="K596" s="30">
        <v>852.17644749999999</v>
      </c>
      <c r="L596" s="30">
        <v>852.17644749999999</v>
      </c>
      <c r="N596" s="30">
        <v>973.91593999999998</v>
      </c>
      <c r="O596" s="30">
        <v>973.91593999999998</v>
      </c>
      <c r="P596" s="30">
        <v>973.91593999999998</v>
      </c>
      <c r="Q596" s="30">
        <v>973.91593999999998</v>
      </c>
      <c r="R596" s="30">
        <v>973.91593999999998</v>
      </c>
      <c r="T596" s="30">
        <v>1460.87391</v>
      </c>
      <c r="U596" s="30">
        <v>1460.87391</v>
      </c>
      <c r="V596" s="30">
        <v>1460.87391</v>
      </c>
      <c r="W596" s="30">
        <v>1460.87391</v>
      </c>
      <c r="X596" s="30">
        <v>1460.87391</v>
      </c>
    </row>
    <row r="597" spans="1:24" x14ac:dyDescent="0.25">
      <c r="A597" s="10" t="s">
        <v>70</v>
      </c>
      <c r="B597" s="30">
        <v>1341.4318178277069</v>
      </c>
      <c r="C597" s="30">
        <v>1231.075928767249</v>
      </c>
      <c r="D597" s="30">
        <v>1120.7200414091969</v>
      </c>
      <c r="E597" s="30">
        <v>1010.36415275194</v>
      </c>
      <c r="F597" s="30">
        <v>900.00824853783774</v>
      </c>
      <c r="H597" s="30">
        <v>1641.883472772601</v>
      </c>
      <c r="I597" s="30">
        <v>1531.486704441764</v>
      </c>
      <c r="J597" s="30">
        <v>1421.089936110925</v>
      </c>
      <c r="K597" s="30">
        <v>1310.693167780081</v>
      </c>
      <c r="L597" s="30">
        <v>1200.2963994492379</v>
      </c>
      <c r="N597" s="30">
        <v>1716.3624999841741</v>
      </c>
      <c r="O597" s="30">
        <v>1605.9657316533239</v>
      </c>
      <c r="P597" s="30">
        <v>1495.5689633224731</v>
      </c>
      <c r="Q597" s="30">
        <v>1385.1721949916221</v>
      </c>
      <c r="R597" s="30">
        <v>1274.775426660771</v>
      </c>
      <c r="T597" s="30">
        <v>1924.60845591354</v>
      </c>
      <c r="U597" s="30">
        <v>1814.1708074611149</v>
      </c>
      <c r="V597" s="30">
        <v>1703.7331590086881</v>
      </c>
      <c r="W597" s="30">
        <v>1593.295510556263</v>
      </c>
      <c r="X597" s="30">
        <v>1482.8578621038371</v>
      </c>
    </row>
    <row r="598" spans="1:24" x14ac:dyDescent="0.25">
      <c r="A598" s="10" t="s">
        <v>10</v>
      </c>
      <c r="B598" s="30">
        <v>24893.303986916209</v>
      </c>
      <c r="C598" s="30">
        <v>22845.400652122029</v>
      </c>
      <c r="D598" s="30">
        <v>20797.497348919849</v>
      </c>
      <c r="E598" s="30">
        <v>18749.594021607969</v>
      </c>
      <c r="F598" s="30">
        <v>16701.690405603618</v>
      </c>
      <c r="H598" s="30">
        <v>30468.864578603268</v>
      </c>
      <c r="I598" s="30">
        <v>28420.202636408569</v>
      </c>
      <c r="J598" s="30">
        <v>26371.540694213811</v>
      </c>
      <c r="K598" s="30">
        <v>24322.87875201898</v>
      </c>
      <c r="L598" s="30">
        <v>22274.21680982416</v>
      </c>
      <c r="N598" s="30">
        <v>31850.991527127491</v>
      </c>
      <c r="O598" s="30">
        <v>29802.32958493253</v>
      </c>
      <c r="P598" s="30">
        <v>27753.667642737561</v>
      </c>
      <c r="Q598" s="30">
        <v>25705.005700542599</v>
      </c>
      <c r="R598" s="30">
        <v>23656.343758347619</v>
      </c>
      <c r="T598" s="30">
        <v>35715.466646996363</v>
      </c>
      <c r="U598" s="30">
        <v>33666.046081605033</v>
      </c>
      <c r="V598" s="30">
        <v>31616.62551621364</v>
      </c>
      <c r="W598" s="30">
        <v>29567.204950822281</v>
      </c>
      <c r="X598" s="30">
        <v>27517.784385430921</v>
      </c>
    </row>
    <row r="599" spans="1:24" x14ac:dyDescent="0.25">
      <c r="A599" s="10" t="s">
        <v>26</v>
      </c>
      <c r="B599" s="30">
        <v>42537.4</v>
      </c>
      <c r="C599" s="30">
        <v>40379.1</v>
      </c>
      <c r="D599" s="30">
        <v>38220.9</v>
      </c>
      <c r="E599" s="30">
        <v>36062.6</v>
      </c>
      <c r="F599" s="30">
        <v>33904.400000000001</v>
      </c>
      <c r="H599" s="30">
        <v>44562.6</v>
      </c>
      <c r="I599" s="30">
        <v>42403.6</v>
      </c>
      <c r="J599" s="30">
        <v>40244.5</v>
      </c>
      <c r="K599" s="30">
        <v>38085.5</v>
      </c>
      <c r="L599" s="30">
        <v>35926.400000000001</v>
      </c>
      <c r="N599" s="30">
        <v>45480.5</v>
      </c>
      <c r="O599" s="30">
        <v>43321.4</v>
      </c>
      <c r="P599" s="30">
        <v>41162.400000000001</v>
      </c>
      <c r="Q599" s="30">
        <v>39003.300000000003</v>
      </c>
      <c r="R599" s="30">
        <v>36844.199999999997</v>
      </c>
      <c r="T599" s="30">
        <v>48865.9</v>
      </c>
      <c r="U599" s="30">
        <v>46706.1</v>
      </c>
      <c r="V599" s="30">
        <v>44546.2</v>
      </c>
      <c r="W599" s="30">
        <v>42386.3</v>
      </c>
      <c r="X599" s="30">
        <v>40226.5</v>
      </c>
    </row>
    <row r="601" spans="1:24" x14ac:dyDescent="0.25">
      <c r="A601" s="10" t="s">
        <v>291</v>
      </c>
      <c r="B601" s="10">
        <v>100</v>
      </c>
      <c r="C601" s="10">
        <v>95</v>
      </c>
      <c r="D601" s="10">
        <v>90</v>
      </c>
      <c r="E601" s="10">
        <v>85</v>
      </c>
      <c r="F601" s="10">
        <v>80</v>
      </c>
      <c r="G601" s="10" t="s">
        <v>292</v>
      </c>
      <c r="H601" s="10">
        <v>100</v>
      </c>
      <c r="I601" s="10">
        <v>95</v>
      </c>
      <c r="J601" s="10">
        <v>90</v>
      </c>
      <c r="K601" s="10">
        <v>85</v>
      </c>
      <c r="L601" s="10">
        <v>80</v>
      </c>
      <c r="M601" s="10" t="s">
        <v>293</v>
      </c>
      <c r="N601" s="10">
        <v>100</v>
      </c>
      <c r="O601" s="10">
        <v>95</v>
      </c>
      <c r="P601" s="10">
        <v>90</v>
      </c>
      <c r="Q601" s="10">
        <v>85</v>
      </c>
      <c r="R601" s="10">
        <v>80</v>
      </c>
      <c r="S601" s="10" t="s">
        <v>294</v>
      </c>
      <c r="T601" s="10">
        <v>100</v>
      </c>
      <c r="U601" s="10">
        <v>95</v>
      </c>
      <c r="V601" s="10">
        <v>90</v>
      </c>
      <c r="W601" s="10">
        <v>85</v>
      </c>
      <c r="X601" s="10">
        <v>80</v>
      </c>
    </row>
    <row r="602" spans="1:24" x14ac:dyDescent="0.25">
      <c r="A602" s="10" t="s">
        <v>22</v>
      </c>
      <c r="B602" s="30">
        <v>33.811999999999998</v>
      </c>
      <c r="C602" s="30">
        <v>23.286999999999999</v>
      </c>
      <c r="D602" s="30">
        <v>18.68</v>
      </c>
      <c r="E602" s="30">
        <v>16.891999999999999</v>
      </c>
      <c r="F602" s="30">
        <v>15.369</v>
      </c>
      <c r="H602" s="30">
        <v>35.64</v>
      </c>
      <c r="I602" s="30">
        <v>24.265999999999998</v>
      </c>
      <c r="J602" s="30">
        <v>19.286999999999999</v>
      </c>
      <c r="K602" s="30">
        <v>17.277000000000001</v>
      </c>
      <c r="L602" s="30">
        <v>16.065999999999999</v>
      </c>
      <c r="N602" s="30">
        <v>35.576000000000001</v>
      </c>
      <c r="O602" s="30">
        <v>24.273</v>
      </c>
      <c r="P602" s="30">
        <v>19.655000000000001</v>
      </c>
      <c r="Q602" s="30">
        <v>17.559999999999999</v>
      </c>
      <c r="R602" s="30">
        <v>16.199000000000002</v>
      </c>
      <c r="T602" s="30">
        <v>36.363</v>
      </c>
      <c r="U602" s="30">
        <v>24.634</v>
      </c>
      <c r="V602" s="30">
        <v>20.585000000000001</v>
      </c>
      <c r="W602" s="30">
        <v>18.576000000000001</v>
      </c>
      <c r="X602" s="30">
        <v>17.053000000000001</v>
      </c>
    </row>
    <row r="603" spans="1:24" x14ac:dyDescent="0.25">
      <c r="A603" s="10" t="s">
        <v>23</v>
      </c>
      <c r="B603" s="30">
        <v>4.76</v>
      </c>
      <c r="C603" s="30">
        <v>4.76</v>
      </c>
      <c r="D603" s="30">
        <v>4.76</v>
      </c>
      <c r="E603" s="30">
        <v>3.8889999999999998</v>
      </c>
      <c r="F603" s="30">
        <v>3.2290000000000001</v>
      </c>
      <c r="H603" s="30">
        <v>6.077</v>
      </c>
      <c r="I603" s="30">
        <v>5.8710000000000004</v>
      </c>
      <c r="J603" s="30">
        <v>5.71</v>
      </c>
      <c r="K603" s="30">
        <v>4.9930000000000003</v>
      </c>
      <c r="L603" s="30">
        <v>4.4169999999999998</v>
      </c>
      <c r="N603" s="30">
        <v>6.78</v>
      </c>
      <c r="O603" s="30">
        <v>6.78</v>
      </c>
      <c r="P603" s="30">
        <v>6.383</v>
      </c>
      <c r="Q603" s="30">
        <v>5.6159999999999997</v>
      </c>
      <c r="R603" s="30">
        <v>4.9020000000000001</v>
      </c>
      <c r="T603" s="30">
        <v>10.62</v>
      </c>
      <c r="U603" s="30">
        <v>10.62</v>
      </c>
      <c r="V603" s="30">
        <v>9.6340000000000003</v>
      </c>
      <c r="W603" s="30">
        <v>7.99</v>
      </c>
      <c r="X603" s="30">
        <v>6.8979999999999997</v>
      </c>
    </row>
    <row r="604" spans="1:24" x14ac:dyDescent="0.25">
      <c r="A604" s="10" t="s">
        <v>24</v>
      </c>
      <c r="B604" s="30">
        <v>132.203</v>
      </c>
      <c r="C604" s="30">
        <v>34.091999999999999</v>
      </c>
      <c r="D604" s="30">
        <v>32.621000000000002</v>
      </c>
      <c r="E604" s="30">
        <v>29.893000000000001</v>
      </c>
      <c r="F604" s="30">
        <v>26.888999999999999</v>
      </c>
      <c r="H604" s="30">
        <v>146.971</v>
      </c>
      <c r="I604" s="30">
        <v>48.542999999999999</v>
      </c>
      <c r="J604" s="30">
        <v>48.069000000000003</v>
      </c>
      <c r="K604" s="30">
        <v>45.744999999999997</v>
      </c>
      <c r="L604" s="30">
        <v>41.732999999999997</v>
      </c>
      <c r="N604" s="30">
        <v>149.63</v>
      </c>
      <c r="O604" s="30">
        <v>50.686</v>
      </c>
      <c r="P604" s="30">
        <v>49.750999999999998</v>
      </c>
      <c r="Q604" s="30">
        <v>47.378999999999998</v>
      </c>
      <c r="R604" s="30">
        <v>43.819000000000003</v>
      </c>
      <c r="T604" s="30">
        <v>158.45699999999999</v>
      </c>
      <c r="U604" s="30">
        <v>58.228999999999999</v>
      </c>
      <c r="V604" s="30">
        <v>56.472999999999999</v>
      </c>
      <c r="W604" s="30">
        <v>53.642000000000003</v>
      </c>
      <c r="X604" s="30">
        <v>50.079000000000001</v>
      </c>
    </row>
    <row r="605" spans="1:24" x14ac:dyDescent="0.25">
      <c r="A605" s="10" t="s">
        <v>25</v>
      </c>
      <c r="B605" s="30">
        <v>0</v>
      </c>
      <c r="C605" s="30">
        <v>0</v>
      </c>
      <c r="D605" s="30">
        <v>0</v>
      </c>
      <c r="E605" s="30">
        <v>0</v>
      </c>
      <c r="F605" s="30">
        <v>0</v>
      </c>
      <c r="H605" s="30">
        <v>0</v>
      </c>
      <c r="I605" s="30">
        <v>0</v>
      </c>
      <c r="J605" s="30">
        <v>0</v>
      </c>
      <c r="K605" s="30">
        <v>0</v>
      </c>
      <c r="L605" s="30">
        <v>0</v>
      </c>
      <c r="N605" s="30">
        <v>0</v>
      </c>
      <c r="O605" s="30">
        <v>0</v>
      </c>
      <c r="P605" s="30">
        <v>0</v>
      </c>
      <c r="Q605" s="30">
        <v>0</v>
      </c>
      <c r="R605" s="30">
        <v>0</v>
      </c>
      <c r="T605" s="30">
        <v>0</v>
      </c>
      <c r="U605" s="30">
        <v>0</v>
      </c>
      <c r="V605" s="30">
        <v>0</v>
      </c>
      <c r="W605" s="30">
        <v>0</v>
      </c>
      <c r="X605" s="30">
        <v>0</v>
      </c>
    </row>
    <row r="606" spans="1:24" x14ac:dyDescent="0.25">
      <c r="A606" s="10" t="s">
        <v>64</v>
      </c>
      <c r="B606" s="30">
        <v>60861.959999999992</v>
      </c>
      <c r="C606" s="30">
        <v>41916.06</v>
      </c>
      <c r="D606" s="30">
        <v>33623.46</v>
      </c>
      <c r="E606" s="30">
        <v>30405.42</v>
      </c>
      <c r="F606" s="30">
        <v>27663.84</v>
      </c>
      <c r="H606" s="30">
        <v>64152</v>
      </c>
      <c r="I606" s="30">
        <v>43679.34</v>
      </c>
      <c r="J606" s="30">
        <v>34715.699999999997</v>
      </c>
      <c r="K606" s="30">
        <v>31099.32</v>
      </c>
      <c r="L606" s="30">
        <v>28918.62</v>
      </c>
      <c r="N606" s="30">
        <v>64037.16</v>
      </c>
      <c r="O606" s="30">
        <v>43691.400000000009</v>
      </c>
      <c r="P606" s="30">
        <v>35378.28</v>
      </c>
      <c r="Q606" s="30">
        <v>31608</v>
      </c>
      <c r="R606" s="30">
        <v>29158.74</v>
      </c>
      <c r="T606" s="30">
        <v>65454.12</v>
      </c>
      <c r="U606" s="30">
        <v>44342.1</v>
      </c>
      <c r="V606" s="30">
        <v>37053.72</v>
      </c>
      <c r="W606" s="30">
        <v>33436.080000000002</v>
      </c>
      <c r="X606" s="30">
        <v>30696.12</v>
      </c>
    </row>
    <row r="607" spans="1:24" x14ac:dyDescent="0.25">
      <c r="A607" s="10" t="s">
        <v>65</v>
      </c>
      <c r="B607" s="30">
        <v>5927.44329836424</v>
      </c>
      <c r="C607" s="30">
        <v>4082.2718975996399</v>
      </c>
      <c r="D607" s="30">
        <v>3274.64236519524</v>
      </c>
      <c r="E607" s="30">
        <v>2961.2323200394799</v>
      </c>
      <c r="F607" s="30">
        <v>2694.2254737609601</v>
      </c>
      <c r="H607" s="30">
        <v>6247.8655382879997</v>
      </c>
      <c r="I607" s="30">
        <v>4254.0005474679601</v>
      </c>
      <c r="J607" s="30">
        <v>3381.0173598258002</v>
      </c>
      <c r="K607" s="30">
        <v>3028.8123471160802</v>
      </c>
      <c r="L607" s="30">
        <v>2816.4304980802799</v>
      </c>
      <c r="N607" s="30">
        <v>6236.6810876330392</v>
      </c>
      <c r="O607" s="30">
        <v>4255.1750900916004</v>
      </c>
      <c r="P607" s="30">
        <v>3445.5470821783201</v>
      </c>
      <c r="Q607" s="30">
        <v>3078.353503152</v>
      </c>
      <c r="R607" s="30">
        <v>2839.8161676315599</v>
      </c>
      <c r="T607" s="30">
        <v>6374.6810806672802</v>
      </c>
      <c r="U607" s="30">
        <v>4318.5478003074004</v>
      </c>
      <c r="V607" s="30">
        <v>3608.72085442968</v>
      </c>
      <c r="W607" s="30">
        <v>3256.3931283115198</v>
      </c>
      <c r="X607" s="30">
        <v>2989.54405641528</v>
      </c>
    </row>
    <row r="608" spans="1:24" x14ac:dyDescent="0.25">
      <c r="A608" s="10" t="s">
        <v>66</v>
      </c>
      <c r="B608" s="30">
        <v>76133.771365458364</v>
      </c>
      <c r="C608" s="30">
        <v>23026.341195458372</v>
      </c>
      <c r="D608" s="30">
        <v>22230.088895458372</v>
      </c>
      <c r="E608" s="30">
        <v>19916.392610379859</v>
      </c>
      <c r="F608" s="30">
        <v>17656.55299330366</v>
      </c>
      <c r="H608" s="30">
        <v>85393.20480056708</v>
      </c>
      <c r="I608" s="30">
        <v>31915.467935197721</v>
      </c>
      <c r="J608" s="30">
        <v>31504.844179362881</v>
      </c>
      <c r="K608" s="30">
        <v>29558.101555141449</v>
      </c>
      <c r="L608" s="30">
        <v>26833.3014445482</v>
      </c>
      <c r="N608" s="30">
        <v>87507.346944497433</v>
      </c>
      <c r="O608" s="30">
        <v>33948.79735449743</v>
      </c>
      <c r="P608" s="30">
        <v>33061.411052136573</v>
      </c>
      <c r="Q608" s="30">
        <v>31040.9711606282</v>
      </c>
      <c r="R608" s="30">
        <v>28428.020597747261</v>
      </c>
      <c r="T608" s="30">
        <v>95973.970083858803</v>
      </c>
      <c r="U608" s="30">
        <v>41720.337163858807</v>
      </c>
      <c r="V608" s="30">
        <v>39823.438095255231</v>
      </c>
      <c r="W608" s="30">
        <v>36711.252361441817</v>
      </c>
      <c r="X608" s="30">
        <v>33734.280378502117</v>
      </c>
    </row>
    <row r="609" spans="1:24" x14ac:dyDescent="0.25">
      <c r="A609" s="10" t="s">
        <v>67</v>
      </c>
      <c r="B609" s="30">
        <v>16094.326126977499</v>
      </c>
      <c r="C609" s="30">
        <v>4150.3549522592502</v>
      </c>
      <c r="D609" s="30">
        <v>3971.2761587917498</v>
      </c>
      <c r="E609" s="30">
        <v>3639.182997201</v>
      </c>
      <c r="F609" s="30">
        <v>3273.4897356802499</v>
      </c>
      <c r="H609" s="30">
        <v>17892.174952217501</v>
      </c>
      <c r="I609" s="30">
        <v>5909.58801047825</v>
      </c>
      <c r="J609" s="30">
        <v>5851.9565347287498</v>
      </c>
      <c r="K609" s="30">
        <v>5568.96091046325</v>
      </c>
      <c r="L609" s="30">
        <v>5080.6151102487502</v>
      </c>
      <c r="N609" s="30">
        <v>18215.880262775001</v>
      </c>
      <c r="O609" s="30">
        <v>6170.4513950072496</v>
      </c>
      <c r="P609" s="30">
        <v>6056.637143469</v>
      </c>
      <c r="Q609" s="30">
        <v>5767.9441109544996</v>
      </c>
      <c r="R609" s="30">
        <v>5334.5271697560001</v>
      </c>
      <c r="T609" s="30">
        <v>19290.4747630725</v>
      </c>
      <c r="U609" s="30">
        <v>7088.7202129855004</v>
      </c>
      <c r="V609" s="30">
        <v>6875.0430557495001</v>
      </c>
      <c r="W609" s="30">
        <v>6530.3376827357497</v>
      </c>
      <c r="X609" s="30">
        <v>6096.6407407044999</v>
      </c>
    </row>
    <row r="610" spans="1:24" x14ac:dyDescent="0.25">
      <c r="A610" s="10" t="s">
        <v>68</v>
      </c>
      <c r="B610" s="30">
        <v>0</v>
      </c>
      <c r="C610" s="30">
        <v>0</v>
      </c>
      <c r="D610" s="30">
        <v>0</v>
      </c>
      <c r="E610" s="30">
        <v>0</v>
      </c>
      <c r="F610" s="30">
        <v>0</v>
      </c>
      <c r="H610" s="30">
        <v>0</v>
      </c>
      <c r="I610" s="30">
        <v>0</v>
      </c>
      <c r="J610" s="30">
        <v>0</v>
      </c>
      <c r="K610" s="30">
        <v>0</v>
      </c>
      <c r="L610" s="30">
        <v>0</v>
      </c>
      <c r="N610" s="30">
        <v>0</v>
      </c>
      <c r="O610" s="30">
        <v>0</v>
      </c>
      <c r="P610" s="30">
        <v>0</v>
      </c>
      <c r="Q610" s="30">
        <v>0</v>
      </c>
      <c r="R610" s="30">
        <v>0</v>
      </c>
      <c r="T610" s="30">
        <v>0</v>
      </c>
      <c r="U610" s="30">
        <v>0</v>
      </c>
      <c r="V610" s="30">
        <v>0</v>
      </c>
      <c r="W610" s="30">
        <v>0</v>
      </c>
      <c r="X610" s="30">
        <v>0</v>
      </c>
    </row>
    <row r="611" spans="1:24" x14ac:dyDescent="0.25">
      <c r="A611" s="10" t="s">
        <v>69</v>
      </c>
      <c r="B611" s="30">
        <v>0</v>
      </c>
      <c r="C611" s="30">
        <v>0</v>
      </c>
      <c r="D611" s="30">
        <v>0</v>
      </c>
      <c r="E611" s="30">
        <v>0</v>
      </c>
      <c r="F611" s="30">
        <v>0</v>
      </c>
      <c r="H611" s="30">
        <v>0</v>
      </c>
      <c r="I611" s="30">
        <v>0</v>
      </c>
      <c r="J611" s="30">
        <v>0</v>
      </c>
      <c r="K611" s="30">
        <v>0</v>
      </c>
      <c r="L611" s="30">
        <v>0</v>
      </c>
      <c r="N611" s="30">
        <v>0</v>
      </c>
      <c r="O611" s="30">
        <v>0</v>
      </c>
      <c r="P611" s="30">
        <v>0</v>
      </c>
      <c r="Q611" s="30">
        <v>0</v>
      </c>
      <c r="R611" s="30">
        <v>0</v>
      </c>
      <c r="T611" s="30">
        <v>0</v>
      </c>
      <c r="U611" s="30">
        <v>0</v>
      </c>
      <c r="V611" s="30">
        <v>0</v>
      </c>
      <c r="W611" s="30">
        <v>0</v>
      </c>
      <c r="X611" s="30">
        <v>0</v>
      </c>
    </row>
    <row r="612" spans="1:24" x14ac:dyDescent="0.25">
      <c r="A612" s="10" t="s">
        <v>70</v>
      </c>
      <c r="B612" s="30">
        <v>0</v>
      </c>
      <c r="C612" s="30">
        <v>0</v>
      </c>
      <c r="D612" s="30">
        <v>0</v>
      </c>
      <c r="E612" s="30">
        <v>0</v>
      </c>
      <c r="F612" s="30">
        <v>0</v>
      </c>
      <c r="H612" s="30">
        <v>0</v>
      </c>
      <c r="I612" s="30">
        <v>0</v>
      </c>
      <c r="J612" s="30">
        <v>0</v>
      </c>
      <c r="K612" s="30">
        <v>0</v>
      </c>
      <c r="L612" s="30">
        <v>0</v>
      </c>
      <c r="N612" s="30">
        <v>0</v>
      </c>
      <c r="O612" s="30">
        <v>0</v>
      </c>
      <c r="P612" s="30">
        <v>0</v>
      </c>
      <c r="Q612" s="30">
        <v>0</v>
      </c>
      <c r="R612" s="30">
        <v>0</v>
      </c>
      <c r="T612" s="30">
        <v>0</v>
      </c>
      <c r="U612" s="30">
        <v>0</v>
      </c>
      <c r="V612" s="30">
        <v>0</v>
      </c>
      <c r="W612" s="30">
        <v>0</v>
      </c>
      <c r="X612" s="30">
        <v>0</v>
      </c>
    </row>
    <row r="613" spans="1:24" x14ac:dyDescent="0.25">
      <c r="A613" s="10" t="s">
        <v>10</v>
      </c>
      <c r="B613" s="30">
        <v>0</v>
      </c>
      <c r="C613" s="30">
        <v>0</v>
      </c>
      <c r="D613" s="30">
        <v>0</v>
      </c>
      <c r="E613" s="30">
        <v>0</v>
      </c>
      <c r="F613" s="30">
        <v>0</v>
      </c>
      <c r="H613" s="30">
        <v>0</v>
      </c>
      <c r="I613" s="30">
        <v>0</v>
      </c>
      <c r="J613" s="30">
        <v>0</v>
      </c>
      <c r="K613" s="30">
        <v>0</v>
      </c>
      <c r="L613" s="30">
        <v>0</v>
      </c>
      <c r="N613" s="30">
        <v>0</v>
      </c>
      <c r="O613" s="30">
        <v>0</v>
      </c>
      <c r="P613" s="30">
        <v>0</v>
      </c>
      <c r="Q613" s="30">
        <v>0</v>
      </c>
      <c r="R613" s="30">
        <v>0</v>
      </c>
      <c r="T613" s="30">
        <v>0</v>
      </c>
      <c r="U613" s="30">
        <v>0</v>
      </c>
      <c r="V613" s="30">
        <v>0</v>
      </c>
      <c r="W613" s="30">
        <v>0</v>
      </c>
      <c r="X613" s="30">
        <v>0</v>
      </c>
    </row>
    <row r="614" spans="1:24" x14ac:dyDescent="0.25">
      <c r="A614" s="10" t="s">
        <v>26</v>
      </c>
      <c r="B614" s="30">
        <v>159018</v>
      </c>
      <c r="C614" s="30">
        <v>73174.899999999994</v>
      </c>
      <c r="D614" s="30">
        <v>63099.3</v>
      </c>
      <c r="E614" s="30">
        <v>56922.2</v>
      </c>
      <c r="F614" s="30">
        <v>51288</v>
      </c>
      <c r="H614" s="30">
        <v>173685</v>
      </c>
      <c r="I614" s="30">
        <v>85758.3</v>
      </c>
      <c r="J614" s="30">
        <v>75453.399999999994</v>
      </c>
      <c r="K614" s="30">
        <v>69255</v>
      </c>
      <c r="L614" s="30">
        <v>63648.9</v>
      </c>
      <c r="N614" s="30">
        <v>175997</v>
      </c>
      <c r="O614" s="30">
        <v>88065.8</v>
      </c>
      <c r="P614" s="30">
        <v>77941.8</v>
      </c>
      <c r="Q614" s="30">
        <v>71495.199999999997</v>
      </c>
      <c r="R614" s="30">
        <v>65761.100000000006</v>
      </c>
      <c r="T614" s="30">
        <v>187093</v>
      </c>
      <c r="U614" s="30">
        <v>97469.6</v>
      </c>
      <c r="V614" s="30">
        <v>87360.9</v>
      </c>
      <c r="W614" s="30">
        <v>79933.899999999994</v>
      </c>
      <c r="X614" s="30">
        <v>73516.399999999994</v>
      </c>
    </row>
    <row r="616" spans="1:24" x14ac:dyDescent="0.25">
      <c r="A616" s="10" t="s">
        <v>295</v>
      </c>
      <c r="B616" s="10">
        <v>100</v>
      </c>
      <c r="C616" s="10">
        <v>95</v>
      </c>
      <c r="D616" s="10">
        <v>90</v>
      </c>
      <c r="E616" s="10">
        <v>85</v>
      </c>
      <c r="F616" s="10">
        <v>80</v>
      </c>
      <c r="G616" s="10" t="s">
        <v>296</v>
      </c>
      <c r="H616" s="10">
        <v>100</v>
      </c>
      <c r="I616" s="10">
        <v>95</v>
      </c>
      <c r="J616" s="10">
        <v>90</v>
      </c>
      <c r="K616" s="10">
        <v>85</v>
      </c>
      <c r="L616" s="10">
        <v>80</v>
      </c>
      <c r="M616" s="10" t="s">
        <v>297</v>
      </c>
      <c r="N616" s="10">
        <v>100</v>
      </c>
      <c r="O616" s="10">
        <v>95</v>
      </c>
      <c r="P616" s="10">
        <v>90</v>
      </c>
      <c r="Q616" s="10">
        <v>85</v>
      </c>
      <c r="R616" s="10">
        <v>80</v>
      </c>
      <c r="S616" s="10" t="s">
        <v>298</v>
      </c>
      <c r="T616" s="10">
        <v>100</v>
      </c>
      <c r="U616" s="10">
        <v>95</v>
      </c>
      <c r="V616" s="10">
        <v>90</v>
      </c>
      <c r="W616" s="10">
        <v>85</v>
      </c>
      <c r="X616" s="10">
        <v>80</v>
      </c>
    </row>
    <row r="617" spans="1:24" x14ac:dyDescent="0.25">
      <c r="A617" s="10" t="s">
        <v>22</v>
      </c>
      <c r="B617" s="30">
        <v>0</v>
      </c>
      <c r="C617" s="30">
        <v>0</v>
      </c>
      <c r="D617" s="30">
        <v>0</v>
      </c>
      <c r="E617" s="30">
        <v>0</v>
      </c>
      <c r="F617" s="30">
        <v>0</v>
      </c>
      <c r="H617" s="30">
        <v>0</v>
      </c>
      <c r="I617" s="30">
        <v>0</v>
      </c>
      <c r="J617" s="30">
        <v>0</v>
      </c>
      <c r="K617" s="30">
        <v>0</v>
      </c>
      <c r="L617" s="30">
        <v>0</v>
      </c>
      <c r="N617" s="30">
        <v>0</v>
      </c>
      <c r="O617" s="30">
        <v>0</v>
      </c>
      <c r="P617" s="30">
        <v>0</v>
      </c>
      <c r="Q617" s="30">
        <v>0</v>
      </c>
      <c r="R617" s="30">
        <v>0</v>
      </c>
      <c r="T617" s="30">
        <v>0</v>
      </c>
      <c r="U617" s="30">
        <v>0</v>
      </c>
      <c r="V617" s="30">
        <v>0</v>
      </c>
      <c r="W617" s="30">
        <v>0</v>
      </c>
      <c r="X617" s="30">
        <v>0</v>
      </c>
    </row>
    <row r="618" spans="1:24" x14ac:dyDescent="0.25">
      <c r="A618" s="10" t="s">
        <v>23</v>
      </c>
      <c r="B618" s="30">
        <v>0</v>
      </c>
      <c r="C618" s="30">
        <v>0</v>
      </c>
      <c r="D618" s="30">
        <v>0</v>
      </c>
      <c r="E618" s="30">
        <v>0</v>
      </c>
      <c r="F618" s="30">
        <v>0</v>
      </c>
      <c r="H618" s="30">
        <v>0</v>
      </c>
      <c r="I618" s="30">
        <v>0</v>
      </c>
      <c r="J618" s="30">
        <v>0</v>
      </c>
      <c r="K618" s="30">
        <v>0</v>
      </c>
      <c r="L618" s="30">
        <v>0</v>
      </c>
      <c r="N618" s="30">
        <v>0</v>
      </c>
      <c r="O618" s="30">
        <v>0</v>
      </c>
      <c r="P618" s="30">
        <v>0</v>
      </c>
      <c r="Q618" s="30">
        <v>0</v>
      </c>
      <c r="R618" s="30">
        <v>0</v>
      </c>
      <c r="T618" s="30">
        <v>0</v>
      </c>
      <c r="U618" s="30">
        <v>0</v>
      </c>
      <c r="V618" s="30">
        <v>0</v>
      </c>
      <c r="W618" s="30">
        <v>0</v>
      </c>
      <c r="X618" s="30">
        <v>0</v>
      </c>
    </row>
    <row r="619" spans="1:24" x14ac:dyDescent="0.25">
      <c r="A619" s="10" t="s">
        <v>24</v>
      </c>
      <c r="B619" s="30">
        <v>0</v>
      </c>
      <c r="C619" s="30">
        <v>0</v>
      </c>
      <c r="D619" s="30">
        <v>0</v>
      </c>
      <c r="E619" s="30">
        <v>0</v>
      </c>
      <c r="F619" s="30">
        <v>0</v>
      </c>
      <c r="H619" s="30">
        <v>0</v>
      </c>
      <c r="I619" s="30">
        <v>0</v>
      </c>
      <c r="J619" s="30">
        <v>0</v>
      </c>
      <c r="K619" s="30">
        <v>0</v>
      </c>
      <c r="L619" s="30">
        <v>0</v>
      </c>
      <c r="N619" s="30">
        <v>0</v>
      </c>
      <c r="O619" s="30">
        <v>0</v>
      </c>
      <c r="P619" s="30">
        <v>0</v>
      </c>
      <c r="Q619" s="30">
        <v>0</v>
      </c>
      <c r="R619" s="30">
        <v>0</v>
      </c>
      <c r="T619" s="30">
        <v>0</v>
      </c>
      <c r="U619" s="30">
        <v>0</v>
      </c>
      <c r="V619" s="30">
        <v>0</v>
      </c>
      <c r="W619" s="30">
        <v>0</v>
      </c>
      <c r="X619" s="30">
        <v>0</v>
      </c>
    </row>
    <row r="620" spans="1:24" x14ac:dyDescent="0.25">
      <c r="A620" s="10" t="s">
        <v>25</v>
      </c>
      <c r="B620" s="30">
        <v>6</v>
      </c>
      <c r="C620" s="30">
        <v>6</v>
      </c>
      <c r="D620" s="30">
        <v>6</v>
      </c>
      <c r="E620" s="30">
        <v>6</v>
      </c>
      <c r="F620" s="30">
        <v>6</v>
      </c>
      <c r="H620" s="30">
        <v>7</v>
      </c>
      <c r="I620" s="30">
        <v>7</v>
      </c>
      <c r="J620" s="30">
        <v>7</v>
      </c>
      <c r="K620" s="30">
        <v>7</v>
      </c>
      <c r="L620" s="30">
        <v>7</v>
      </c>
      <c r="N620" s="30">
        <v>8</v>
      </c>
      <c r="O620" s="30">
        <v>8</v>
      </c>
      <c r="P620" s="30">
        <v>8</v>
      </c>
      <c r="Q620" s="30">
        <v>8</v>
      </c>
      <c r="R620" s="30">
        <v>8</v>
      </c>
      <c r="T620" s="30">
        <v>12</v>
      </c>
      <c r="U620" s="30">
        <v>12</v>
      </c>
      <c r="V620" s="30">
        <v>12</v>
      </c>
      <c r="W620" s="30">
        <v>12</v>
      </c>
      <c r="X620" s="30">
        <v>12</v>
      </c>
    </row>
    <row r="621" spans="1:24" x14ac:dyDescent="0.25">
      <c r="A621" s="10" t="s">
        <v>64</v>
      </c>
      <c r="B621" s="30">
        <v>0</v>
      </c>
      <c r="C621" s="30">
        <v>0</v>
      </c>
      <c r="D621" s="30">
        <v>0</v>
      </c>
      <c r="E621" s="30">
        <v>0</v>
      </c>
      <c r="F621" s="30">
        <v>0</v>
      </c>
      <c r="H621" s="30">
        <v>0</v>
      </c>
      <c r="I621" s="30">
        <v>0</v>
      </c>
      <c r="J621" s="30">
        <v>0</v>
      </c>
      <c r="K621" s="30">
        <v>0</v>
      </c>
      <c r="L621" s="30">
        <v>0</v>
      </c>
      <c r="N621" s="30">
        <v>0</v>
      </c>
      <c r="O621" s="30">
        <v>0</v>
      </c>
      <c r="P621" s="30">
        <v>0</v>
      </c>
      <c r="Q621" s="30">
        <v>0</v>
      </c>
      <c r="R621" s="30">
        <v>0</v>
      </c>
      <c r="T621" s="30">
        <v>0</v>
      </c>
      <c r="U621" s="30">
        <v>0</v>
      </c>
      <c r="V621" s="30">
        <v>0</v>
      </c>
      <c r="W621" s="30">
        <v>0</v>
      </c>
      <c r="X621" s="30">
        <v>0</v>
      </c>
    </row>
    <row r="622" spans="1:24" x14ac:dyDescent="0.25">
      <c r="A622" s="10" t="s">
        <v>65</v>
      </c>
      <c r="B622" s="30">
        <v>0</v>
      </c>
      <c r="C622" s="30">
        <v>0</v>
      </c>
      <c r="D622" s="30">
        <v>0</v>
      </c>
      <c r="E622" s="30">
        <v>0</v>
      </c>
      <c r="F622" s="30">
        <v>0</v>
      </c>
      <c r="H622" s="30">
        <v>0</v>
      </c>
      <c r="I622" s="30">
        <v>0</v>
      </c>
      <c r="J622" s="30">
        <v>0</v>
      </c>
      <c r="K622" s="30">
        <v>0</v>
      </c>
      <c r="L622" s="30">
        <v>0</v>
      </c>
      <c r="N622" s="30">
        <v>0</v>
      </c>
      <c r="O622" s="30">
        <v>0</v>
      </c>
      <c r="P622" s="30">
        <v>0</v>
      </c>
      <c r="Q622" s="30">
        <v>0</v>
      </c>
      <c r="R622" s="30">
        <v>0</v>
      </c>
      <c r="T622" s="30">
        <v>0</v>
      </c>
      <c r="U622" s="30">
        <v>0</v>
      </c>
      <c r="V622" s="30">
        <v>0</v>
      </c>
      <c r="W622" s="30">
        <v>0</v>
      </c>
      <c r="X622" s="30">
        <v>0</v>
      </c>
    </row>
    <row r="623" spans="1:24" x14ac:dyDescent="0.25">
      <c r="A623" s="10" t="s">
        <v>66</v>
      </c>
      <c r="B623" s="30">
        <v>0</v>
      </c>
      <c r="C623" s="30">
        <v>0</v>
      </c>
      <c r="D623" s="30">
        <v>0</v>
      </c>
      <c r="E623" s="30">
        <v>0</v>
      </c>
      <c r="F623" s="30">
        <v>0</v>
      </c>
      <c r="H623" s="30">
        <v>0</v>
      </c>
      <c r="I623" s="30">
        <v>0</v>
      </c>
      <c r="J623" s="30">
        <v>0</v>
      </c>
      <c r="K623" s="30">
        <v>0</v>
      </c>
      <c r="L623" s="30">
        <v>0</v>
      </c>
      <c r="N623" s="30">
        <v>0</v>
      </c>
      <c r="O623" s="30">
        <v>0</v>
      </c>
      <c r="P623" s="30">
        <v>0</v>
      </c>
      <c r="Q623" s="30">
        <v>0</v>
      </c>
      <c r="R623" s="30">
        <v>0</v>
      </c>
      <c r="T623" s="30">
        <v>0</v>
      </c>
      <c r="U623" s="30">
        <v>0</v>
      </c>
      <c r="V623" s="30">
        <v>0</v>
      </c>
      <c r="W623" s="30">
        <v>0</v>
      </c>
      <c r="X623" s="30">
        <v>0</v>
      </c>
    </row>
    <row r="624" spans="1:24" x14ac:dyDescent="0.25">
      <c r="A624" s="10" t="s">
        <v>67</v>
      </c>
      <c r="B624" s="30">
        <v>0</v>
      </c>
      <c r="C624" s="30">
        <v>0</v>
      </c>
      <c r="D624" s="30">
        <v>0</v>
      </c>
      <c r="E624" s="30">
        <v>0</v>
      </c>
      <c r="F624" s="30">
        <v>0</v>
      </c>
      <c r="H624" s="30">
        <v>0</v>
      </c>
      <c r="I624" s="30">
        <v>0</v>
      </c>
      <c r="J624" s="30">
        <v>0</v>
      </c>
      <c r="K624" s="30">
        <v>0</v>
      </c>
      <c r="L624" s="30">
        <v>0</v>
      </c>
      <c r="N624" s="30">
        <v>0</v>
      </c>
      <c r="O624" s="30">
        <v>0</v>
      </c>
      <c r="P624" s="30">
        <v>0</v>
      </c>
      <c r="Q624" s="30">
        <v>0</v>
      </c>
      <c r="R624" s="30">
        <v>0</v>
      </c>
      <c r="T624" s="30">
        <v>0</v>
      </c>
      <c r="U624" s="30">
        <v>0</v>
      </c>
      <c r="V624" s="30">
        <v>0</v>
      </c>
      <c r="W624" s="30">
        <v>0</v>
      </c>
      <c r="X624" s="30">
        <v>0</v>
      </c>
    </row>
    <row r="625" spans="1:24" x14ac:dyDescent="0.25">
      <c r="A625" s="10" t="s">
        <v>68</v>
      </c>
      <c r="B625" s="30">
        <v>2787.6</v>
      </c>
      <c r="C625" s="30">
        <v>2787.6</v>
      </c>
      <c r="D625" s="30">
        <v>2787.6</v>
      </c>
      <c r="E625" s="30">
        <v>2787.6</v>
      </c>
      <c r="F625" s="30">
        <v>2787.6</v>
      </c>
      <c r="H625" s="30">
        <v>3252.2</v>
      </c>
      <c r="I625" s="30">
        <v>3252.2</v>
      </c>
      <c r="J625" s="30">
        <v>3252.2</v>
      </c>
      <c r="K625" s="30">
        <v>3252.2</v>
      </c>
      <c r="L625" s="30">
        <v>3252.2</v>
      </c>
      <c r="N625" s="30">
        <v>3716.8</v>
      </c>
      <c r="O625" s="30">
        <v>3716.8</v>
      </c>
      <c r="P625" s="30">
        <v>3716.8</v>
      </c>
      <c r="Q625" s="30">
        <v>3716.8</v>
      </c>
      <c r="R625" s="30">
        <v>3716.8</v>
      </c>
      <c r="T625" s="30">
        <v>5575.2000000000007</v>
      </c>
      <c r="U625" s="30">
        <v>5575.2000000000007</v>
      </c>
      <c r="V625" s="30">
        <v>5575.2000000000007</v>
      </c>
      <c r="W625" s="30">
        <v>5575.2000000000007</v>
      </c>
      <c r="X625" s="30">
        <v>5575.2000000000007</v>
      </c>
    </row>
    <row r="626" spans="1:24" x14ac:dyDescent="0.25">
      <c r="A626" s="10" t="s">
        <v>69</v>
      </c>
      <c r="B626" s="30">
        <v>730.43695500000001</v>
      </c>
      <c r="C626" s="30">
        <v>730.43695500000001</v>
      </c>
      <c r="D626" s="30">
        <v>730.43695500000001</v>
      </c>
      <c r="E626" s="30">
        <v>730.43695500000001</v>
      </c>
      <c r="F626" s="30">
        <v>730.43695500000001</v>
      </c>
      <c r="H626" s="30">
        <v>852.17644749999999</v>
      </c>
      <c r="I626" s="30">
        <v>852.17644749999999</v>
      </c>
      <c r="J626" s="30">
        <v>852.17644749999999</v>
      </c>
      <c r="K626" s="30">
        <v>852.17644749999999</v>
      </c>
      <c r="L626" s="30">
        <v>852.17644749999999</v>
      </c>
      <c r="N626" s="30">
        <v>973.91593999999998</v>
      </c>
      <c r="O626" s="30">
        <v>973.91593999999998</v>
      </c>
      <c r="P626" s="30">
        <v>973.91593999999998</v>
      </c>
      <c r="Q626" s="30">
        <v>973.91593999999998</v>
      </c>
      <c r="R626" s="30">
        <v>973.91593999999998</v>
      </c>
      <c r="T626" s="30">
        <v>1460.87391</v>
      </c>
      <c r="U626" s="30">
        <v>1460.87391</v>
      </c>
      <c r="V626" s="30">
        <v>1460.87391</v>
      </c>
      <c r="W626" s="30">
        <v>1460.87391</v>
      </c>
      <c r="X626" s="30">
        <v>1460.87391</v>
      </c>
    </row>
    <row r="627" spans="1:24" x14ac:dyDescent="0.25">
      <c r="A627" s="10" t="s">
        <v>70</v>
      </c>
      <c r="B627" s="30">
        <v>2207.1177641851491</v>
      </c>
      <c r="C627" s="30">
        <v>2096.7618759759098</v>
      </c>
      <c r="D627" s="30">
        <v>1986.4059877666459</v>
      </c>
      <c r="E627" s="30">
        <v>1876.0500995573941</v>
      </c>
      <c r="F627" s="30">
        <v>1765.6942113481371</v>
      </c>
      <c r="H627" s="30">
        <v>2207.935366616824</v>
      </c>
      <c r="I627" s="30">
        <v>2097.5385982860039</v>
      </c>
      <c r="J627" s="30">
        <v>1987.141829955169</v>
      </c>
      <c r="K627" s="30">
        <v>1876.7450616243341</v>
      </c>
      <c r="L627" s="30">
        <v>1766.3482932934969</v>
      </c>
      <c r="N627" s="30">
        <v>2207.9353666168308</v>
      </c>
      <c r="O627" s="30">
        <v>2097.5385982859948</v>
      </c>
      <c r="P627" s="30">
        <v>1987.141829955154</v>
      </c>
      <c r="Q627" s="30">
        <v>1876.745061624312</v>
      </c>
      <c r="R627" s="30">
        <v>1766.3482932934669</v>
      </c>
      <c r="T627" s="30">
        <v>2208.7529690484798</v>
      </c>
      <c r="U627" s="30">
        <v>2098.315320596063</v>
      </c>
      <c r="V627" s="30">
        <v>1987.8776721436379</v>
      </c>
      <c r="W627" s="30">
        <v>1877.4400236912179</v>
      </c>
      <c r="X627" s="30">
        <v>1767.002375238792</v>
      </c>
    </row>
    <row r="628" spans="1:24" x14ac:dyDescent="0.25">
      <c r="A628" s="10" t="s">
        <v>10</v>
      </c>
      <c r="B628" s="30">
        <v>40958.06637996457</v>
      </c>
      <c r="C628" s="30">
        <v>38910.16306096669</v>
      </c>
      <c r="D628" s="30">
        <v>36862.25974196833</v>
      </c>
      <c r="E628" s="30">
        <v>34814.356422970217</v>
      </c>
      <c r="F628" s="30">
        <v>32766.453103971991</v>
      </c>
      <c r="H628" s="30">
        <v>40973.23884389575</v>
      </c>
      <c r="I628" s="30">
        <v>38924.576901701359</v>
      </c>
      <c r="J628" s="30">
        <v>36875.91495950667</v>
      </c>
      <c r="K628" s="30">
        <v>34827.253017312018</v>
      </c>
      <c r="L628" s="30">
        <v>32778.591075117307</v>
      </c>
      <c r="N628" s="30">
        <v>40973.238843895881</v>
      </c>
      <c r="O628" s="30">
        <v>38924.576901701192</v>
      </c>
      <c r="P628" s="30">
        <v>36875.914959506408</v>
      </c>
      <c r="Q628" s="30">
        <v>34827.253017311603</v>
      </c>
      <c r="R628" s="30">
        <v>32778.591075116747</v>
      </c>
      <c r="T628" s="30">
        <v>40988.411307826573</v>
      </c>
      <c r="U628" s="30">
        <v>38938.990742435373</v>
      </c>
      <c r="V628" s="30">
        <v>36889.570177044028</v>
      </c>
      <c r="W628" s="30">
        <v>34840.149611652771</v>
      </c>
      <c r="X628" s="30">
        <v>32790.729046261396</v>
      </c>
    </row>
    <row r="629" spans="1:24" x14ac:dyDescent="0.25">
      <c r="A629" s="10" t="s">
        <v>26</v>
      </c>
      <c r="B629" s="30">
        <v>46683</v>
      </c>
      <c r="C629" s="30">
        <v>44524.7</v>
      </c>
      <c r="D629" s="30">
        <v>42366.5</v>
      </c>
      <c r="E629" s="30">
        <v>40208.199999999997</v>
      </c>
      <c r="F629" s="30">
        <v>38050</v>
      </c>
      <c r="H629" s="30">
        <v>47285.3</v>
      </c>
      <c r="I629" s="30">
        <v>45126.2</v>
      </c>
      <c r="J629" s="30">
        <v>42967.199999999997</v>
      </c>
      <c r="K629" s="30">
        <v>40808.1</v>
      </c>
      <c r="L629" s="30">
        <v>38649</v>
      </c>
      <c r="N629" s="30">
        <v>47871.6</v>
      </c>
      <c r="O629" s="30">
        <v>45712.5</v>
      </c>
      <c r="P629" s="30">
        <v>43553.5</v>
      </c>
      <c r="Q629" s="30">
        <v>41394.400000000001</v>
      </c>
      <c r="R629" s="30">
        <v>39235.300000000003</v>
      </c>
      <c r="T629" s="30">
        <v>50232.800000000003</v>
      </c>
      <c r="U629" s="30">
        <v>48072.9</v>
      </c>
      <c r="V629" s="30">
        <v>45913</v>
      </c>
      <c r="W629" s="30">
        <v>43753.2</v>
      </c>
      <c r="X629" s="30">
        <v>41593.300000000003</v>
      </c>
    </row>
    <row r="631" spans="1:24" x14ac:dyDescent="0.25">
      <c r="A631" s="10" t="s">
        <v>299</v>
      </c>
      <c r="B631" s="10">
        <v>100</v>
      </c>
      <c r="C631" s="10">
        <v>95</v>
      </c>
      <c r="D631" s="10">
        <v>90</v>
      </c>
      <c r="E631" s="10">
        <v>85</v>
      </c>
      <c r="F631" s="10">
        <v>80</v>
      </c>
      <c r="G631" s="10" t="s">
        <v>300</v>
      </c>
      <c r="H631" s="10">
        <v>100</v>
      </c>
      <c r="I631" s="10">
        <v>95</v>
      </c>
      <c r="J631" s="10">
        <v>90</v>
      </c>
      <c r="K631" s="10">
        <v>85</v>
      </c>
      <c r="L631" s="10">
        <v>80</v>
      </c>
      <c r="M631" s="10" t="s">
        <v>301</v>
      </c>
      <c r="N631" s="10">
        <v>100</v>
      </c>
      <c r="O631" s="10">
        <v>95</v>
      </c>
      <c r="P631" s="10">
        <v>90</v>
      </c>
      <c r="Q631" s="10">
        <v>85</v>
      </c>
      <c r="R631" s="10">
        <v>80</v>
      </c>
      <c r="S631" s="10" t="s">
        <v>302</v>
      </c>
      <c r="T631" s="10">
        <v>100</v>
      </c>
      <c r="U631" s="10">
        <v>95</v>
      </c>
      <c r="V631" s="10">
        <v>90</v>
      </c>
      <c r="W631" s="10">
        <v>85</v>
      </c>
      <c r="X631" s="10">
        <v>80</v>
      </c>
    </row>
    <row r="632" spans="1:24" x14ac:dyDescent="0.25">
      <c r="A632" s="10" t="s">
        <v>22</v>
      </c>
      <c r="B632" s="30">
        <v>6.3040000000000003</v>
      </c>
      <c r="C632" s="30">
        <v>6.3040000000000003</v>
      </c>
      <c r="D632" s="30">
        <v>6.3040000000000003</v>
      </c>
      <c r="E632" s="30">
        <v>6.3040000000000003</v>
      </c>
      <c r="F632" s="30">
        <v>6.3040000000000003</v>
      </c>
      <c r="H632" s="30">
        <v>4.0730000000000004</v>
      </c>
      <c r="I632" s="30">
        <v>4.0730000000000004</v>
      </c>
      <c r="J632" s="30">
        <v>4.0730000000000004</v>
      </c>
      <c r="K632" s="30">
        <v>4.0730000000000004</v>
      </c>
      <c r="L632" s="30">
        <v>4.0730000000000004</v>
      </c>
      <c r="N632" s="30">
        <v>3.544</v>
      </c>
      <c r="O632" s="30">
        <v>3.544</v>
      </c>
      <c r="P632" s="30">
        <v>3.544</v>
      </c>
      <c r="Q632" s="30">
        <v>3.544</v>
      </c>
      <c r="R632" s="30">
        <v>3.544</v>
      </c>
      <c r="T632" s="30">
        <v>2.0409999999999999</v>
      </c>
      <c r="U632" s="30">
        <v>2.0409999999999999</v>
      </c>
      <c r="V632" s="30">
        <v>2.0409999999999999</v>
      </c>
      <c r="W632" s="30">
        <v>2.0409999999999999</v>
      </c>
      <c r="X632" s="30">
        <v>2.0409999999999999</v>
      </c>
    </row>
    <row r="633" spans="1:24" x14ac:dyDescent="0.25">
      <c r="A633" s="10" t="s">
        <v>23</v>
      </c>
      <c r="B633" s="30">
        <v>0</v>
      </c>
      <c r="C633" s="30">
        <v>0</v>
      </c>
      <c r="D633" s="30">
        <v>0</v>
      </c>
      <c r="E633" s="30">
        <v>0</v>
      </c>
      <c r="F633" s="30">
        <v>0</v>
      </c>
      <c r="H633" s="30">
        <v>0</v>
      </c>
      <c r="I633" s="30">
        <v>0</v>
      </c>
      <c r="J633" s="30">
        <v>0</v>
      </c>
      <c r="K633" s="30">
        <v>0</v>
      </c>
      <c r="L633" s="30">
        <v>0</v>
      </c>
      <c r="N633" s="30">
        <v>0</v>
      </c>
      <c r="O633" s="30">
        <v>0</v>
      </c>
      <c r="P633" s="30">
        <v>0</v>
      </c>
      <c r="Q633" s="30">
        <v>0</v>
      </c>
      <c r="R633" s="30">
        <v>0</v>
      </c>
      <c r="T633" s="30">
        <v>0</v>
      </c>
      <c r="U633" s="30">
        <v>0</v>
      </c>
      <c r="V633" s="30">
        <v>0</v>
      </c>
      <c r="W633" s="30">
        <v>0</v>
      </c>
      <c r="X633" s="30">
        <v>0</v>
      </c>
    </row>
    <row r="634" spans="1:24" x14ac:dyDescent="0.25">
      <c r="A634" s="10" t="s">
        <v>24</v>
      </c>
      <c r="B634" s="30">
        <v>0</v>
      </c>
      <c r="C634" s="30">
        <v>0</v>
      </c>
      <c r="D634" s="30">
        <v>0</v>
      </c>
      <c r="E634" s="30">
        <v>0</v>
      </c>
      <c r="F634" s="30">
        <v>0</v>
      </c>
      <c r="H634" s="30">
        <v>0</v>
      </c>
      <c r="I634" s="30">
        <v>0</v>
      </c>
      <c r="J634" s="30">
        <v>0</v>
      </c>
      <c r="K634" s="30">
        <v>0</v>
      </c>
      <c r="L634" s="30">
        <v>0</v>
      </c>
      <c r="N634" s="30">
        <v>0</v>
      </c>
      <c r="O634" s="30">
        <v>0</v>
      </c>
      <c r="P634" s="30">
        <v>0</v>
      </c>
      <c r="Q634" s="30">
        <v>0</v>
      </c>
      <c r="R634" s="30">
        <v>0</v>
      </c>
      <c r="T634" s="30">
        <v>0</v>
      </c>
      <c r="U634" s="30">
        <v>0</v>
      </c>
      <c r="V634" s="30">
        <v>0</v>
      </c>
      <c r="W634" s="30">
        <v>0</v>
      </c>
      <c r="X634" s="30">
        <v>0</v>
      </c>
    </row>
    <row r="635" spans="1:24" x14ac:dyDescent="0.25">
      <c r="A635" s="10" t="s">
        <v>25</v>
      </c>
      <c r="B635" s="30">
        <v>6</v>
      </c>
      <c r="C635" s="30">
        <v>6</v>
      </c>
      <c r="D635" s="30">
        <v>6</v>
      </c>
      <c r="E635" s="30">
        <v>6</v>
      </c>
      <c r="F635" s="30">
        <v>6</v>
      </c>
      <c r="H635" s="30">
        <v>7</v>
      </c>
      <c r="I635" s="30">
        <v>7</v>
      </c>
      <c r="J635" s="30">
        <v>7</v>
      </c>
      <c r="K635" s="30">
        <v>7</v>
      </c>
      <c r="L635" s="30">
        <v>7</v>
      </c>
      <c r="N635" s="30">
        <v>8</v>
      </c>
      <c r="O635" s="30">
        <v>8</v>
      </c>
      <c r="P635" s="30">
        <v>8</v>
      </c>
      <c r="Q635" s="30">
        <v>8</v>
      </c>
      <c r="R635" s="30">
        <v>8</v>
      </c>
      <c r="T635" s="30">
        <v>12</v>
      </c>
      <c r="U635" s="30">
        <v>12</v>
      </c>
      <c r="V635" s="30">
        <v>12</v>
      </c>
      <c r="W635" s="30">
        <v>12</v>
      </c>
      <c r="X635" s="30">
        <v>12</v>
      </c>
    </row>
    <row r="636" spans="1:24" x14ac:dyDescent="0.25">
      <c r="A636" s="10" t="s">
        <v>64</v>
      </c>
      <c r="B636" s="30">
        <v>11347.47</v>
      </c>
      <c r="C636" s="30">
        <v>11347.47</v>
      </c>
      <c r="D636" s="30">
        <v>11347.47</v>
      </c>
      <c r="E636" s="30">
        <v>11347.47</v>
      </c>
      <c r="F636" s="30">
        <v>11347.47</v>
      </c>
      <c r="H636" s="30">
        <v>7330.8600000000006</v>
      </c>
      <c r="I636" s="30">
        <v>7330.8600000000006</v>
      </c>
      <c r="J636" s="30">
        <v>7330.8600000000006</v>
      </c>
      <c r="K636" s="30">
        <v>7330.8600000000006</v>
      </c>
      <c r="L636" s="30">
        <v>7330.8600000000006</v>
      </c>
      <c r="N636" s="30">
        <v>6379.74</v>
      </c>
      <c r="O636" s="30">
        <v>6379.74</v>
      </c>
      <c r="P636" s="30">
        <v>6379.74</v>
      </c>
      <c r="Q636" s="30">
        <v>6379.74</v>
      </c>
      <c r="R636" s="30">
        <v>6379.74</v>
      </c>
      <c r="T636" s="30">
        <v>3674.1420000000012</v>
      </c>
      <c r="U636" s="30">
        <v>3674.1420000000012</v>
      </c>
      <c r="V636" s="30">
        <v>3674.1420000000012</v>
      </c>
      <c r="W636" s="30">
        <v>3674.1420000000012</v>
      </c>
      <c r="X636" s="30">
        <v>3674.1420000000012</v>
      </c>
    </row>
    <row r="637" spans="1:24" x14ac:dyDescent="0.25">
      <c r="A637" s="10" t="s">
        <v>65</v>
      </c>
      <c r="B637" s="30">
        <v>1105.1481911671799</v>
      </c>
      <c r="C637" s="30">
        <v>1105.1481911671799</v>
      </c>
      <c r="D637" s="30">
        <v>1105.1481911671799</v>
      </c>
      <c r="E637" s="30">
        <v>1105.1481911671799</v>
      </c>
      <c r="F637" s="30">
        <v>1105.1481911671799</v>
      </c>
      <c r="H637" s="30">
        <v>713.96414079084002</v>
      </c>
      <c r="I637" s="30">
        <v>713.96414079084002</v>
      </c>
      <c r="J637" s="30">
        <v>713.96414079084002</v>
      </c>
      <c r="K637" s="30">
        <v>713.96414079084002</v>
      </c>
      <c r="L637" s="30">
        <v>713.96414079084002</v>
      </c>
      <c r="N637" s="30">
        <v>621.33304790555997</v>
      </c>
      <c r="O637" s="30">
        <v>621.33304790555997</v>
      </c>
      <c r="P637" s="30">
        <v>621.33304790555997</v>
      </c>
      <c r="Q637" s="30">
        <v>621.33304790555997</v>
      </c>
      <c r="R637" s="30">
        <v>621.33304790555997</v>
      </c>
      <c r="T637" s="30">
        <v>357.83054596234803</v>
      </c>
      <c r="U637" s="30">
        <v>357.83054596234803</v>
      </c>
      <c r="V637" s="30">
        <v>357.83054596234803</v>
      </c>
      <c r="W637" s="30">
        <v>357.83054596234803</v>
      </c>
      <c r="X637" s="30">
        <v>357.83054596234803</v>
      </c>
    </row>
    <row r="638" spans="1:24" x14ac:dyDescent="0.25">
      <c r="A638" s="10" t="s">
        <v>66</v>
      </c>
      <c r="B638" s="30">
        <v>0</v>
      </c>
      <c r="C638" s="30">
        <v>0</v>
      </c>
      <c r="D638" s="30">
        <v>0</v>
      </c>
      <c r="E638" s="30">
        <v>0</v>
      </c>
      <c r="F638" s="30">
        <v>0</v>
      </c>
      <c r="H638" s="30">
        <v>0</v>
      </c>
      <c r="I638" s="30">
        <v>0</v>
      </c>
      <c r="J638" s="30">
        <v>0</v>
      </c>
      <c r="K638" s="30">
        <v>0</v>
      </c>
      <c r="L638" s="30">
        <v>0</v>
      </c>
      <c r="N638" s="30">
        <v>0</v>
      </c>
      <c r="O638" s="30">
        <v>0</v>
      </c>
      <c r="P638" s="30">
        <v>0</v>
      </c>
      <c r="Q638" s="30">
        <v>0</v>
      </c>
      <c r="R638" s="30">
        <v>0</v>
      </c>
      <c r="T638" s="30">
        <v>0</v>
      </c>
      <c r="U638" s="30">
        <v>0</v>
      </c>
      <c r="V638" s="30">
        <v>0</v>
      </c>
      <c r="W638" s="30">
        <v>0</v>
      </c>
      <c r="X638" s="30">
        <v>0</v>
      </c>
    </row>
    <row r="639" spans="1:24" x14ac:dyDescent="0.25">
      <c r="A639" s="10" t="s">
        <v>67</v>
      </c>
      <c r="B639" s="30">
        <v>0</v>
      </c>
      <c r="C639" s="30">
        <v>0</v>
      </c>
      <c r="D639" s="30">
        <v>0</v>
      </c>
      <c r="E639" s="30">
        <v>0</v>
      </c>
      <c r="F639" s="30">
        <v>0</v>
      </c>
      <c r="H639" s="30">
        <v>0</v>
      </c>
      <c r="I639" s="30">
        <v>0</v>
      </c>
      <c r="J639" s="30">
        <v>0</v>
      </c>
      <c r="K639" s="30">
        <v>0</v>
      </c>
      <c r="L639" s="30">
        <v>0</v>
      </c>
      <c r="N639" s="30">
        <v>0</v>
      </c>
      <c r="O639" s="30">
        <v>0</v>
      </c>
      <c r="P639" s="30">
        <v>0</v>
      </c>
      <c r="Q639" s="30">
        <v>0</v>
      </c>
      <c r="R639" s="30">
        <v>0</v>
      </c>
      <c r="T639" s="30">
        <v>0</v>
      </c>
      <c r="U639" s="30">
        <v>0</v>
      </c>
      <c r="V639" s="30">
        <v>0</v>
      </c>
      <c r="W639" s="30">
        <v>0</v>
      </c>
      <c r="X639" s="30">
        <v>0</v>
      </c>
    </row>
    <row r="640" spans="1:24" x14ac:dyDescent="0.25">
      <c r="A640" s="10" t="s">
        <v>68</v>
      </c>
      <c r="B640" s="30">
        <v>2787.6</v>
      </c>
      <c r="C640" s="30">
        <v>2787.6</v>
      </c>
      <c r="D640" s="30">
        <v>2787.6</v>
      </c>
      <c r="E640" s="30">
        <v>2787.6</v>
      </c>
      <c r="F640" s="30">
        <v>2787.6</v>
      </c>
      <c r="H640" s="30">
        <v>3252.2</v>
      </c>
      <c r="I640" s="30">
        <v>3252.2</v>
      </c>
      <c r="J640" s="30">
        <v>3252.2</v>
      </c>
      <c r="K640" s="30">
        <v>3252.2</v>
      </c>
      <c r="L640" s="30">
        <v>3252.2</v>
      </c>
      <c r="N640" s="30">
        <v>3716.8</v>
      </c>
      <c r="O640" s="30">
        <v>3716.8</v>
      </c>
      <c r="P640" s="30">
        <v>3716.8</v>
      </c>
      <c r="Q640" s="30">
        <v>3716.8</v>
      </c>
      <c r="R640" s="30">
        <v>3716.8</v>
      </c>
      <c r="T640" s="30">
        <v>5575.2000000000007</v>
      </c>
      <c r="U640" s="30">
        <v>5575.2000000000007</v>
      </c>
      <c r="V640" s="30">
        <v>5575.2000000000007</v>
      </c>
      <c r="W640" s="30">
        <v>5575.2000000000007</v>
      </c>
      <c r="X640" s="30">
        <v>5575.2000000000007</v>
      </c>
    </row>
    <row r="641" spans="1:24" x14ac:dyDescent="0.25">
      <c r="A641" s="10" t="s">
        <v>69</v>
      </c>
      <c r="B641" s="30">
        <v>730.43695500000001</v>
      </c>
      <c r="C641" s="30">
        <v>730.43695500000001</v>
      </c>
      <c r="D641" s="30">
        <v>730.43695500000001</v>
      </c>
      <c r="E641" s="30">
        <v>730.43695500000001</v>
      </c>
      <c r="F641" s="30">
        <v>730.43695500000001</v>
      </c>
      <c r="H641" s="30">
        <v>852.17644749999999</v>
      </c>
      <c r="I641" s="30">
        <v>852.17644749999999</v>
      </c>
      <c r="J641" s="30">
        <v>852.17644749999999</v>
      </c>
      <c r="K641" s="30">
        <v>852.17644749999999</v>
      </c>
      <c r="L641" s="30">
        <v>852.17644749999999</v>
      </c>
      <c r="N641" s="30">
        <v>973.91593999999998</v>
      </c>
      <c r="O641" s="30">
        <v>973.91593999999998</v>
      </c>
      <c r="P641" s="30">
        <v>973.91593999999998</v>
      </c>
      <c r="Q641" s="30">
        <v>973.91593999999998</v>
      </c>
      <c r="R641" s="30">
        <v>973.91593999999998</v>
      </c>
      <c r="T641" s="30">
        <v>1460.87391</v>
      </c>
      <c r="U641" s="30">
        <v>1460.87391</v>
      </c>
      <c r="V641" s="30">
        <v>1460.87391</v>
      </c>
      <c r="W641" s="30">
        <v>1460.87391</v>
      </c>
      <c r="X641" s="30">
        <v>1460.87391</v>
      </c>
    </row>
    <row r="642" spans="1:24" x14ac:dyDescent="0.25">
      <c r="A642" s="10" t="s">
        <v>70</v>
      </c>
      <c r="B642" s="30">
        <v>1359.4659367490001</v>
      </c>
      <c r="C642" s="30">
        <v>1249.1100485397419</v>
      </c>
      <c r="D642" s="30">
        <v>1138.754160330488</v>
      </c>
      <c r="E642" s="30">
        <v>1028.3982721212319</v>
      </c>
      <c r="F642" s="30">
        <v>918.0423787935656</v>
      </c>
      <c r="H642" s="30">
        <v>1658.352613425659</v>
      </c>
      <c r="I642" s="30">
        <v>1547.9558450948209</v>
      </c>
      <c r="J642" s="30">
        <v>1437.5590767639831</v>
      </c>
      <c r="K642" s="30">
        <v>1327.1623084331379</v>
      </c>
      <c r="L642" s="30">
        <v>1216.7655401022921</v>
      </c>
      <c r="N642" s="30">
        <v>1728.2582103863001</v>
      </c>
      <c r="O642" s="30">
        <v>1617.8614420554511</v>
      </c>
      <c r="P642" s="30">
        <v>1507.464673724601</v>
      </c>
      <c r="Q642" s="30">
        <v>1397.067905393749</v>
      </c>
      <c r="R642" s="30">
        <v>1286.6711370629</v>
      </c>
      <c r="T642" s="30">
        <v>1933.132605010946</v>
      </c>
      <c r="U642" s="30">
        <v>1822.694956558526</v>
      </c>
      <c r="V642" s="30">
        <v>1712.257308106098</v>
      </c>
      <c r="W642" s="30">
        <v>1601.819659653672</v>
      </c>
      <c r="X642" s="30">
        <v>1491.382011201247</v>
      </c>
    </row>
    <row r="643" spans="1:24" x14ac:dyDescent="0.25">
      <c r="A643" s="10" t="s">
        <v>10</v>
      </c>
      <c r="B643" s="30">
        <v>22424.860344393099</v>
      </c>
      <c r="C643" s="30">
        <v>20604.501838616899</v>
      </c>
      <c r="D643" s="30">
        <v>18784.14333284074</v>
      </c>
      <c r="E643" s="30">
        <v>16963.78482706457</v>
      </c>
      <c r="F643" s="30">
        <v>15143.42623685844</v>
      </c>
      <c r="H643" s="30">
        <v>27355.09934641037</v>
      </c>
      <c r="I643" s="30">
        <v>25534.066508903928</v>
      </c>
      <c r="J643" s="30">
        <v>23713.033671397519</v>
      </c>
      <c r="K643" s="30">
        <v>21892.000833890979</v>
      </c>
      <c r="L643" s="30">
        <v>20070.96799638441</v>
      </c>
      <c r="N643" s="30">
        <v>28508.216321803349</v>
      </c>
      <c r="O643" s="30">
        <v>26687.183484296751</v>
      </c>
      <c r="P643" s="30">
        <v>24866.150646790131</v>
      </c>
      <c r="Q643" s="30">
        <v>23045.117809283482</v>
      </c>
      <c r="R643" s="30">
        <v>21224.084971776861</v>
      </c>
      <c r="T643" s="30">
        <v>31887.690248591429</v>
      </c>
      <c r="U643" s="30">
        <v>30065.983079354752</v>
      </c>
      <c r="V643" s="30">
        <v>28244.275910117962</v>
      </c>
      <c r="W643" s="30">
        <v>26422.568740881179</v>
      </c>
      <c r="X643" s="30">
        <v>24600.86157164444</v>
      </c>
    </row>
    <row r="644" spans="1:24" x14ac:dyDescent="0.25">
      <c r="A644" s="10" t="s">
        <v>26</v>
      </c>
      <c r="B644" s="30">
        <v>39754.699999999997</v>
      </c>
      <c r="C644" s="30">
        <v>37824</v>
      </c>
      <c r="D644" s="30">
        <v>35893.300000000003</v>
      </c>
      <c r="E644" s="30">
        <v>33962.6</v>
      </c>
      <c r="F644" s="30">
        <v>32031.9</v>
      </c>
      <c r="H644" s="30">
        <v>41162.400000000001</v>
      </c>
      <c r="I644" s="30">
        <v>39230.9</v>
      </c>
      <c r="J644" s="30">
        <v>37299.5</v>
      </c>
      <c r="K644" s="30">
        <v>35368.1</v>
      </c>
      <c r="L644" s="30">
        <v>33436.6</v>
      </c>
      <c r="N644" s="30">
        <v>41927.9</v>
      </c>
      <c r="O644" s="30">
        <v>39996.5</v>
      </c>
      <c r="P644" s="30">
        <v>38065.1</v>
      </c>
      <c r="Q644" s="30">
        <v>36133.599999999999</v>
      </c>
      <c r="R644" s="30">
        <v>34202.199999999997</v>
      </c>
      <c r="T644" s="30">
        <v>44888.4</v>
      </c>
      <c r="U644" s="30">
        <v>42956.2</v>
      </c>
      <c r="V644" s="30">
        <v>41024.1</v>
      </c>
      <c r="W644" s="30">
        <v>39091.9</v>
      </c>
      <c r="X644" s="30">
        <v>37159.800000000003</v>
      </c>
    </row>
    <row r="646" spans="1:24" x14ac:dyDescent="0.25">
      <c r="A646" s="10" t="s">
        <v>303</v>
      </c>
      <c r="B646" s="10">
        <v>100</v>
      </c>
      <c r="C646" s="10">
        <v>95</v>
      </c>
      <c r="D646" s="10">
        <v>90</v>
      </c>
      <c r="E646" s="10">
        <v>85</v>
      </c>
      <c r="F646" s="10">
        <v>80</v>
      </c>
      <c r="G646" s="10" t="s">
        <v>304</v>
      </c>
      <c r="H646" s="10">
        <v>100</v>
      </c>
      <c r="I646" s="10">
        <v>95</v>
      </c>
      <c r="J646" s="10">
        <v>90</v>
      </c>
      <c r="K646" s="10">
        <v>85</v>
      </c>
      <c r="L646" s="10">
        <v>80</v>
      </c>
      <c r="M646" s="10" t="s">
        <v>305</v>
      </c>
      <c r="N646" s="10">
        <v>100</v>
      </c>
      <c r="O646" s="10">
        <v>95</v>
      </c>
      <c r="P646" s="10">
        <v>90</v>
      </c>
      <c r="Q646" s="10">
        <v>85</v>
      </c>
      <c r="R646" s="10">
        <v>80</v>
      </c>
      <c r="S646" s="10" t="s">
        <v>306</v>
      </c>
      <c r="T646" s="10">
        <v>100</v>
      </c>
      <c r="U646" s="10">
        <v>95</v>
      </c>
      <c r="V646" s="10">
        <v>90</v>
      </c>
      <c r="W646" s="10">
        <v>85</v>
      </c>
      <c r="X646" s="10">
        <v>80</v>
      </c>
    </row>
    <row r="647" spans="1:24" x14ac:dyDescent="0.25">
      <c r="A647" s="10" t="s">
        <v>22</v>
      </c>
      <c r="B647" s="30">
        <v>33.811999999999998</v>
      </c>
      <c r="C647" s="30">
        <v>23.286999999999999</v>
      </c>
      <c r="D647" s="30">
        <v>18.68</v>
      </c>
      <c r="E647" s="30">
        <v>16.891999999999999</v>
      </c>
      <c r="F647" s="30">
        <v>15.369</v>
      </c>
      <c r="H647" s="30">
        <v>35.64</v>
      </c>
      <c r="I647" s="30">
        <v>24.265999999999998</v>
      </c>
      <c r="J647" s="30">
        <v>19.286999999999999</v>
      </c>
      <c r="K647" s="30">
        <v>17.277000000000001</v>
      </c>
      <c r="L647" s="30">
        <v>16.065999999999999</v>
      </c>
      <c r="N647" s="30">
        <v>35.576000000000001</v>
      </c>
      <c r="O647" s="30">
        <v>24.273</v>
      </c>
      <c r="P647" s="30">
        <v>19.655000000000001</v>
      </c>
      <c r="Q647" s="30">
        <v>17.559999999999999</v>
      </c>
      <c r="R647" s="30">
        <v>16.199000000000002</v>
      </c>
      <c r="T647" s="30">
        <v>36.363</v>
      </c>
      <c r="U647" s="30">
        <v>24.634</v>
      </c>
      <c r="V647" s="30">
        <v>20.585000000000001</v>
      </c>
      <c r="W647" s="30">
        <v>18.576000000000001</v>
      </c>
      <c r="X647" s="30">
        <v>17.053000000000001</v>
      </c>
    </row>
    <row r="648" spans="1:24" x14ac:dyDescent="0.25">
      <c r="A648" s="10" t="s">
        <v>23</v>
      </c>
      <c r="B648" s="30">
        <v>4.76</v>
      </c>
      <c r="C648" s="30">
        <v>4.76</v>
      </c>
      <c r="D648" s="30">
        <v>4.76</v>
      </c>
      <c r="E648" s="30">
        <v>3.8889999999999998</v>
      </c>
      <c r="F648" s="30">
        <v>3.2290000000000001</v>
      </c>
      <c r="H648" s="30">
        <v>6.077</v>
      </c>
      <c r="I648" s="30">
        <v>5.8710000000000004</v>
      </c>
      <c r="J648" s="30">
        <v>5.71</v>
      </c>
      <c r="K648" s="30">
        <v>4.9930000000000003</v>
      </c>
      <c r="L648" s="30">
        <v>4.4169999999999998</v>
      </c>
      <c r="N648" s="30">
        <v>6.78</v>
      </c>
      <c r="O648" s="30">
        <v>6.78</v>
      </c>
      <c r="P648" s="30">
        <v>6.383</v>
      </c>
      <c r="Q648" s="30">
        <v>5.6159999999999997</v>
      </c>
      <c r="R648" s="30">
        <v>4.9020000000000001</v>
      </c>
      <c r="T648" s="30">
        <v>10.62</v>
      </c>
      <c r="U648" s="30">
        <v>10.62</v>
      </c>
      <c r="V648" s="30">
        <v>9.6340000000000003</v>
      </c>
      <c r="W648" s="30">
        <v>7.99</v>
      </c>
      <c r="X648" s="30">
        <v>6.8979999999999997</v>
      </c>
    </row>
    <row r="649" spans="1:24" x14ac:dyDescent="0.25">
      <c r="A649" s="10" t="s">
        <v>24</v>
      </c>
      <c r="B649" s="30">
        <v>132.203</v>
      </c>
      <c r="C649" s="30">
        <v>34.091999999999999</v>
      </c>
      <c r="D649" s="30">
        <v>32.621000000000002</v>
      </c>
      <c r="E649" s="30">
        <v>29.893000000000001</v>
      </c>
      <c r="F649" s="30">
        <v>26.888999999999999</v>
      </c>
      <c r="H649" s="30">
        <v>146.971</v>
      </c>
      <c r="I649" s="30">
        <v>48.542999999999999</v>
      </c>
      <c r="J649" s="30">
        <v>48.069000000000003</v>
      </c>
      <c r="K649" s="30">
        <v>45.744999999999997</v>
      </c>
      <c r="L649" s="30">
        <v>41.732999999999997</v>
      </c>
      <c r="N649" s="30">
        <v>149.63</v>
      </c>
      <c r="O649" s="30">
        <v>50.686</v>
      </c>
      <c r="P649" s="30">
        <v>49.750999999999998</v>
      </c>
      <c r="Q649" s="30">
        <v>47.378999999999998</v>
      </c>
      <c r="R649" s="30">
        <v>43.819000000000003</v>
      </c>
      <c r="T649" s="30">
        <v>158.45699999999999</v>
      </c>
      <c r="U649" s="30">
        <v>58.228999999999999</v>
      </c>
      <c r="V649" s="30">
        <v>56.472999999999999</v>
      </c>
      <c r="W649" s="30">
        <v>53.642000000000003</v>
      </c>
      <c r="X649" s="30">
        <v>50.079000000000001</v>
      </c>
    </row>
    <row r="650" spans="1:24" x14ac:dyDescent="0.25">
      <c r="A650" s="10" t="s">
        <v>25</v>
      </c>
      <c r="B650" s="30">
        <v>0</v>
      </c>
      <c r="C650" s="30">
        <v>0</v>
      </c>
      <c r="D650" s="30">
        <v>0</v>
      </c>
      <c r="E650" s="30">
        <v>0</v>
      </c>
      <c r="F650" s="30">
        <v>0</v>
      </c>
      <c r="H650" s="30">
        <v>0</v>
      </c>
      <c r="I650" s="30">
        <v>0</v>
      </c>
      <c r="J650" s="30">
        <v>0</v>
      </c>
      <c r="K650" s="30">
        <v>0</v>
      </c>
      <c r="L650" s="30">
        <v>0</v>
      </c>
      <c r="N650" s="30">
        <v>0</v>
      </c>
      <c r="O650" s="30">
        <v>0</v>
      </c>
      <c r="P650" s="30">
        <v>0</v>
      </c>
      <c r="Q650" s="30">
        <v>0</v>
      </c>
      <c r="R650" s="30">
        <v>0</v>
      </c>
      <c r="T650" s="30">
        <v>0</v>
      </c>
      <c r="U650" s="30">
        <v>0</v>
      </c>
      <c r="V650" s="30">
        <v>0</v>
      </c>
      <c r="W650" s="30">
        <v>0</v>
      </c>
      <c r="X650" s="30">
        <v>0</v>
      </c>
    </row>
    <row r="651" spans="1:24" x14ac:dyDescent="0.25">
      <c r="A651" s="10" t="s">
        <v>64</v>
      </c>
      <c r="B651" s="30">
        <v>60861.959999999992</v>
      </c>
      <c r="C651" s="30">
        <v>41916.06</v>
      </c>
      <c r="D651" s="30">
        <v>33623.46</v>
      </c>
      <c r="E651" s="30">
        <v>30405.42</v>
      </c>
      <c r="F651" s="30">
        <v>27663.84</v>
      </c>
      <c r="H651" s="30">
        <v>64152</v>
      </c>
      <c r="I651" s="30">
        <v>43679.34</v>
      </c>
      <c r="J651" s="30">
        <v>34715.699999999997</v>
      </c>
      <c r="K651" s="30">
        <v>31099.32</v>
      </c>
      <c r="L651" s="30">
        <v>28918.62</v>
      </c>
      <c r="N651" s="30">
        <v>64037.16</v>
      </c>
      <c r="O651" s="30">
        <v>43691.400000000009</v>
      </c>
      <c r="P651" s="30">
        <v>35378.28</v>
      </c>
      <c r="Q651" s="30">
        <v>31608</v>
      </c>
      <c r="R651" s="30">
        <v>29158.74</v>
      </c>
      <c r="T651" s="30">
        <v>65454.12</v>
      </c>
      <c r="U651" s="30">
        <v>44342.1</v>
      </c>
      <c r="V651" s="30">
        <v>37053.72</v>
      </c>
      <c r="W651" s="30">
        <v>33436.080000000002</v>
      </c>
      <c r="X651" s="30">
        <v>30696.12</v>
      </c>
    </row>
    <row r="652" spans="1:24" x14ac:dyDescent="0.25">
      <c r="A652" s="10" t="s">
        <v>65</v>
      </c>
      <c r="B652" s="30">
        <v>5927.44329836424</v>
      </c>
      <c r="C652" s="30">
        <v>4082.2718975996399</v>
      </c>
      <c r="D652" s="30">
        <v>3274.64236519524</v>
      </c>
      <c r="E652" s="30">
        <v>2961.2323200394799</v>
      </c>
      <c r="F652" s="30">
        <v>2694.2254737609601</v>
      </c>
      <c r="H652" s="30">
        <v>6247.8655382879997</v>
      </c>
      <c r="I652" s="30">
        <v>4254.0005474679601</v>
      </c>
      <c r="J652" s="30">
        <v>3381.0173598258002</v>
      </c>
      <c r="K652" s="30">
        <v>3028.8123471160802</v>
      </c>
      <c r="L652" s="30">
        <v>2816.4304980802799</v>
      </c>
      <c r="N652" s="30">
        <v>6236.6810876330392</v>
      </c>
      <c r="O652" s="30">
        <v>4255.1750900916004</v>
      </c>
      <c r="P652" s="30">
        <v>3445.5470821783201</v>
      </c>
      <c r="Q652" s="30">
        <v>3078.353503152</v>
      </c>
      <c r="R652" s="30">
        <v>2839.8161676315599</v>
      </c>
      <c r="T652" s="30">
        <v>6374.6810806672802</v>
      </c>
      <c r="U652" s="30">
        <v>4318.5478003074004</v>
      </c>
      <c r="V652" s="30">
        <v>3608.72085442968</v>
      </c>
      <c r="W652" s="30">
        <v>3256.3931283115198</v>
      </c>
      <c r="X652" s="30">
        <v>2989.54405641528</v>
      </c>
    </row>
    <row r="653" spans="1:24" x14ac:dyDescent="0.25">
      <c r="A653" s="10" t="s">
        <v>66</v>
      </c>
      <c r="B653" s="30">
        <v>76133.771365458364</v>
      </c>
      <c r="C653" s="30">
        <v>23026.341195458372</v>
      </c>
      <c r="D653" s="30">
        <v>22230.088895458372</v>
      </c>
      <c r="E653" s="30">
        <v>19916.392610379859</v>
      </c>
      <c r="F653" s="30">
        <v>17656.55299330366</v>
      </c>
      <c r="H653" s="30">
        <v>85393.20480056708</v>
      </c>
      <c r="I653" s="30">
        <v>31915.467935197721</v>
      </c>
      <c r="J653" s="30">
        <v>31504.844179362881</v>
      </c>
      <c r="K653" s="30">
        <v>29558.101555141449</v>
      </c>
      <c r="L653" s="30">
        <v>26833.3014445482</v>
      </c>
      <c r="N653" s="30">
        <v>87507.346944497433</v>
      </c>
      <c r="O653" s="30">
        <v>33948.79735449743</v>
      </c>
      <c r="P653" s="30">
        <v>33061.411052136573</v>
      </c>
      <c r="Q653" s="30">
        <v>31040.9711606282</v>
      </c>
      <c r="R653" s="30">
        <v>28428.020597747261</v>
      </c>
      <c r="T653" s="30">
        <v>95973.970083858803</v>
      </c>
      <c r="U653" s="30">
        <v>41720.337163858807</v>
      </c>
      <c r="V653" s="30">
        <v>39823.438095255231</v>
      </c>
      <c r="W653" s="30">
        <v>36711.252361441817</v>
      </c>
      <c r="X653" s="30">
        <v>33734.280378502117</v>
      </c>
    </row>
    <row r="654" spans="1:24" x14ac:dyDescent="0.25">
      <c r="A654" s="10" t="s">
        <v>67</v>
      </c>
      <c r="B654" s="30">
        <v>16094.326126977499</v>
      </c>
      <c r="C654" s="30">
        <v>4150.3549522592502</v>
      </c>
      <c r="D654" s="30">
        <v>3971.2761587917498</v>
      </c>
      <c r="E654" s="30">
        <v>3639.182997201</v>
      </c>
      <c r="F654" s="30">
        <v>3273.4897356802499</v>
      </c>
      <c r="H654" s="30">
        <v>17892.174952217501</v>
      </c>
      <c r="I654" s="30">
        <v>5909.58801047825</v>
      </c>
      <c r="J654" s="30">
        <v>5851.9565347287498</v>
      </c>
      <c r="K654" s="30">
        <v>5568.96091046325</v>
      </c>
      <c r="L654" s="30">
        <v>5080.6151102487502</v>
      </c>
      <c r="N654" s="30">
        <v>18215.880262775001</v>
      </c>
      <c r="O654" s="30">
        <v>6170.4513950072496</v>
      </c>
      <c r="P654" s="30">
        <v>6056.637143469</v>
      </c>
      <c r="Q654" s="30">
        <v>5767.9441109544996</v>
      </c>
      <c r="R654" s="30">
        <v>5334.5271697560001</v>
      </c>
      <c r="T654" s="30">
        <v>19290.4747630725</v>
      </c>
      <c r="U654" s="30">
        <v>7088.7202129855004</v>
      </c>
      <c r="V654" s="30">
        <v>6875.0430557495001</v>
      </c>
      <c r="W654" s="30">
        <v>6530.3376827357497</v>
      </c>
      <c r="X654" s="30">
        <v>6096.6407407044999</v>
      </c>
    </row>
    <row r="655" spans="1:24" x14ac:dyDescent="0.25">
      <c r="A655" s="10" t="s">
        <v>68</v>
      </c>
      <c r="B655" s="30">
        <v>0</v>
      </c>
      <c r="C655" s="30">
        <v>0</v>
      </c>
      <c r="D655" s="30">
        <v>0</v>
      </c>
      <c r="E655" s="30">
        <v>0</v>
      </c>
      <c r="F655" s="30">
        <v>0</v>
      </c>
      <c r="H655" s="30">
        <v>0</v>
      </c>
      <c r="I655" s="30">
        <v>0</v>
      </c>
      <c r="J655" s="30">
        <v>0</v>
      </c>
      <c r="K655" s="30">
        <v>0</v>
      </c>
      <c r="L655" s="30">
        <v>0</v>
      </c>
      <c r="N655" s="30">
        <v>0</v>
      </c>
      <c r="O655" s="30">
        <v>0</v>
      </c>
      <c r="P655" s="30">
        <v>0</v>
      </c>
      <c r="Q655" s="30">
        <v>0</v>
      </c>
      <c r="R655" s="30">
        <v>0</v>
      </c>
      <c r="T655" s="30">
        <v>0</v>
      </c>
      <c r="U655" s="30">
        <v>0</v>
      </c>
      <c r="V655" s="30">
        <v>0</v>
      </c>
      <c r="W655" s="30">
        <v>0</v>
      </c>
      <c r="X655" s="30">
        <v>0</v>
      </c>
    </row>
    <row r="656" spans="1:24" x14ac:dyDescent="0.25">
      <c r="A656" s="10" t="s">
        <v>69</v>
      </c>
      <c r="B656" s="30">
        <v>0</v>
      </c>
      <c r="C656" s="30">
        <v>0</v>
      </c>
      <c r="D656" s="30">
        <v>0</v>
      </c>
      <c r="E656" s="30">
        <v>0</v>
      </c>
      <c r="F656" s="30">
        <v>0</v>
      </c>
      <c r="H656" s="30">
        <v>0</v>
      </c>
      <c r="I656" s="30">
        <v>0</v>
      </c>
      <c r="J656" s="30">
        <v>0</v>
      </c>
      <c r="K656" s="30">
        <v>0</v>
      </c>
      <c r="L656" s="30">
        <v>0</v>
      </c>
      <c r="N656" s="30">
        <v>0</v>
      </c>
      <c r="O656" s="30">
        <v>0</v>
      </c>
      <c r="P656" s="30">
        <v>0</v>
      </c>
      <c r="Q656" s="30">
        <v>0</v>
      </c>
      <c r="R656" s="30">
        <v>0</v>
      </c>
      <c r="T656" s="30">
        <v>0</v>
      </c>
      <c r="U656" s="30">
        <v>0</v>
      </c>
      <c r="V656" s="30">
        <v>0</v>
      </c>
      <c r="W656" s="30">
        <v>0</v>
      </c>
      <c r="X656" s="30">
        <v>0</v>
      </c>
    </row>
    <row r="657" spans="1:24" x14ac:dyDescent="0.25">
      <c r="A657" s="10" t="s">
        <v>70</v>
      </c>
      <c r="B657" s="30">
        <v>0</v>
      </c>
      <c r="C657" s="30">
        <v>0</v>
      </c>
      <c r="D657" s="30">
        <v>0</v>
      </c>
      <c r="E657" s="30">
        <v>0</v>
      </c>
      <c r="F657" s="30">
        <v>0</v>
      </c>
      <c r="H657" s="30">
        <v>0</v>
      </c>
      <c r="I657" s="30">
        <v>0</v>
      </c>
      <c r="J657" s="30">
        <v>0</v>
      </c>
      <c r="K657" s="30">
        <v>0</v>
      </c>
      <c r="L657" s="30">
        <v>0</v>
      </c>
      <c r="N657" s="30">
        <v>0</v>
      </c>
      <c r="O657" s="30">
        <v>0</v>
      </c>
      <c r="P657" s="30">
        <v>0</v>
      </c>
      <c r="Q657" s="30">
        <v>0</v>
      </c>
      <c r="R657" s="30">
        <v>0</v>
      </c>
      <c r="T657" s="30">
        <v>0</v>
      </c>
      <c r="U657" s="30">
        <v>0</v>
      </c>
      <c r="V657" s="30">
        <v>0</v>
      </c>
      <c r="W657" s="30">
        <v>0</v>
      </c>
      <c r="X657" s="30">
        <v>0</v>
      </c>
    </row>
    <row r="658" spans="1:24" x14ac:dyDescent="0.25">
      <c r="A658" s="10" t="s">
        <v>10</v>
      </c>
      <c r="B658" s="30">
        <v>0</v>
      </c>
      <c r="C658" s="30">
        <v>0</v>
      </c>
      <c r="D658" s="30">
        <v>0</v>
      </c>
      <c r="E658" s="30">
        <v>0</v>
      </c>
      <c r="F658" s="30">
        <v>0</v>
      </c>
      <c r="H658" s="30">
        <v>0</v>
      </c>
      <c r="I658" s="30">
        <v>0</v>
      </c>
      <c r="J658" s="30">
        <v>0</v>
      </c>
      <c r="K658" s="30">
        <v>0</v>
      </c>
      <c r="L658" s="30">
        <v>0</v>
      </c>
      <c r="N658" s="30">
        <v>0</v>
      </c>
      <c r="O658" s="30">
        <v>0</v>
      </c>
      <c r="P658" s="30">
        <v>0</v>
      </c>
      <c r="Q658" s="30">
        <v>0</v>
      </c>
      <c r="R658" s="30">
        <v>0</v>
      </c>
      <c r="T658" s="30">
        <v>0</v>
      </c>
      <c r="U658" s="30">
        <v>0</v>
      </c>
      <c r="V658" s="30">
        <v>0</v>
      </c>
      <c r="W658" s="30">
        <v>0</v>
      </c>
      <c r="X658" s="30">
        <v>0</v>
      </c>
    </row>
    <row r="659" spans="1:24" x14ac:dyDescent="0.25">
      <c r="A659" s="10" t="s">
        <v>26</v>
      </c>
      <c r="B659" s="30">
        <v>159018</v>
      </c>
      <c r="C659" s="30">
        <v>73174.899999999994</v>
      </c>
      <c r="D659" s="30">
        <v>63099.3</v>
      </c>
      <c r="E659" s="30">
        <v>56922.2</v>
      </c>
      <c r="F659" s="30">
        <v>51288</v>
      </c>
      <c r="H659" s="30">
        <v>173685</v>
      </c>
      <c r="I659" s="30">
        <v>85758.3</v>
      </c>
      <c r="J659" s="30">
        <v>75453.399999999994</v>
      </c>
      <c r="K659" s="30">
        <v>69255</v>
      </c>
      <c r="L659" s="30">
        <v>63648.9</v>
      </c>
      <c r="N659" s="30">
        <v>175997</v>
      </c>
      <c r="O659" s="30">
        <v>88065.8</v>
      </c>
      <c r="P659" s="30">
        <v>77941.8</v>
      </c>
      <c r="Q659" s="30">
        <v>71495.199999999997</v>
      </c>
      <c r="R659" s="30">
        <v>65761.100000000006</v>
      </c>
      <c r="T659" s="30">
        <v>187093</v>
      </c>
      <c r="U659" s="30">
        <v>97469.6</v>
      </c>
      <c r="V659" s="30">
        <v>87360.9</v>
      </c>
      <c r="W659" s="30">
        <v>79933.899999999994</v>
      </c>
      <c r="X659" s="30">
        <v>73516.399999999994</v>
      </c>
    </row>
    <row r="661" spans="1:24" x14ac:dyDescent="0.25">
      <c r="A661" s="10" t="s">
        <v>307</v>
      </c>
      <c r="B661" s="10">
        <v>100</v>
      </c>
      <c r="C661" s="10">
        <v>95</v>
      </c>
      <c r="D661" s="10">
        <v>90</v>
      </c>
      <c r="E661" s="10">
        <v>85</v>
      </c>
      <c r="F661" s="10">
        <v>80</v>
      </c>
      <c r="G661" s="10" t="s">
        <v>308</v>
      </c>
      <c r="H661" s="10">
        <v>100</v>
      </c>
      <c r="I661" s="10">
        <v>95</v>
      </c>
      <c r="J661" s="10">
        <v>90</v>
      </c>
      <c r="K661" s="10">
        <v>85</v>
      </c>
      <c r="L661" s="10">
        <v>80</v>
      </c>
      <c r="M661" s="10" t="s">
        <v>309</v>
      </c>
      <c r="N661" s="10">
        <v>100</v>
      </c>
      <c r="O661" s="10">
        <v>95</v>
      </c>
      <c r="P661" s="10">
        <v>90</v>
      </c>
      <c r="Q661" s="10">
        <v>85</v>
      </c>
      <c r="R661" s="10">
        <v>80</v>
      </c>
      <c r="S661" s="10" t="s">
        <v>310</v>
      </c>
      <c r="T661" s="10">
        <v>100</v>
      </c>
      <c r="U661" s="10">
        <v>95</v>
      </c>
      <c r="V661" s="10">
        <v>90</v>
      </c>
      <c r="W661" s="10">
        <v>85</v>
      </c>
      <c r="X661" s="10">
        <v>80</v>
      </c>
    </row>
    <row r="662" spans="1:24" x14ac:dyDescent="0.25">
      <c r="A662" s="10" t="s">
        <v>22</v>
      </c>
      <c r="B662" s="30">
        <v>0</v>
      </c>
      <c r="C662" s="30">
        <v>0</v>
      </c>
      <c r="D662" s="30">
        <v>0</v>
      </c>
      <c r="E662" s="30">
        <v>0</v>
      </c>
      <c r="F662" s="30">
        <v>0</v>
      </c>
      <c r="H662" s="30">
        <v>0</v>
      </c>
      <c r="I662" s="30">
        <v>0</v>
      </c>
      <c r="J662" s="30">
        <v>0</v>
      </c>
      <c r="K662" s="30">
        <v>0</v>
      </c>
      <c r="L662" s="30">
        <v>0</v>
      </c>
      <c r="N662" s="30">
        <v>0</v>
      </c>
      <c r="O662" s="30">
        <v>0</v>
      </c>
      <c r="P662" s="30">
        <v>0</v>
      </c>
      <c r="Q662" s="30">
        <v>0</v>
      </c>
      <c r="R662" s="30">
        <v>0</v>
      </c>
      <c r="T662" s="30">
        <v>0</v>
      </c>
      <c r="U662" s="30">
        <v>0</v>
      </c>
      <c r="V662" s="30">
        <v>0</v>
      </c>
      <c r="W662" s="30">
        <v>0</v>
      </c>
      <c r="X662" s="30">
        <v>0</v>
      </c>
    </row>
    <row r="663" spans="1:24" x14ac:dyDescent="0.25">
      <c r="A663" s="10" t="s">
        <v>23</v>
      </c>
      <c r="B663" s="30">
        <v>0</v>
      </c>
      <c r="C663" s="30">
        <v>0</v>
      </c>
      <c r="D663" s="30">
        <v>0</v>
      </c>
      <c r="E663" s="30">
        <v>0</v>
      </c>
      <c r="F663" s="30">
        <v>0</v>
      </c>
      <c r="H663" s="30">
        <v>0</v>
      </c>
      <c r="I663" s="30">
        <v>0</v>
      </c>
      <c r="J663" s="30">
        <v>0</v>
      </c>
      <c r="K663" s="30">
        <v>0</v>
      </c>
      <c r="L663" s="30">
        <v>0</v>
      </c>
      <c r="N663" s="30">
        <v>0</v>
      </c>
      <c r="O663" s="30">
        <v>0</v>
      </c>
      <c r="P663" s="30">
        <v>0</v>
      </c>
      <c r="Q663" s="30">
        <v>0</v>
      </c>
      <c r="R663" s="30">
        <v>0</v>
      </c>
      <c r="T663" s="30">
        <v>0</v>
      </c>
      <c r="U663" s="30">
        <v>0</v>
      </c>
      <c r="V663" s="30">
        <v>0</v>
      </c>
      <c r="W663" s="30">
        <v>0</v>
      </c>
      <c r="X663" s="30">
        <v>0</v>
      </c>
    </row>
    <row r="664" spans="1:24" x14ac:dyDescent="0.25">
      <c r="A664" s="10" t="s">
        <v>24</v>
      </c>
      <c r="B664" s="30">
        <v>0</v>
      </c>
      <c r="C664" s="30">
        <v>0</v>
      </c>
      <c r="D664" s="30">
        <v>0</v>
      </c>
      <c r="E664" s="30">
        <v>0</v>
      </c>
      <c r="F664" s="30">
        <v>0</v>
      </c>
      <c r="H664" s="30">
        <v>0</v>
      </c>
      <c r="I664" s="30">
        <v>0</v>
      </c>
      <c r="J664" s="30">
        <v>0</v>
      </c>
      <c r="K664" s="30">
        <v>0</v>
      </c>
      <c r="L664" s="30">
        <v>0</v>
      </c>
      <c r="N664" s="30">
        <v>0</v>
      </c>
      <c r="O664" s="30">
        <v>0</v>
      </c>
      <c r="P664" s="30">
        <v>0</v>
      </c>
      <c r="Q664" s="30">
        <v>0</v>
      </c>
      <c r="R664" s="30">
        <v>0</v>
      </c>
      <c r="T664" s="30">
        <v>0</v>
      </c>
      <c r="U664" s="30">
        <v>0</v>
      </c>
      <c r="V664" s="30">
        <v>0</v>
      </c>
      <c r="W664" s="30">
        <v>0</v>
      </c>
      <c r="X664" s="30">
        <v>0</v>
      </c>
    </row>
    <row r="665" spans="1:24" x14ac:dyDescent="0.25">
      <c r="A665" s="10" t="s">
        <v>25</v>
      </c>
      <c r="B665" s="30">
        <v>6</v>
      </c>
      <c r="C665" s="30">
        <v>6</v>
      </c>
      <c r="D665" s="30">
        <v>6</v>
      </c>
      <c r="E665" s="30">
        <v>6</v>
      </c>
      <c r="F665" s="30">
        <v>6</v>
      </c>
      <c r="H665" s="30">
        <v>7</v>
      </c>
      <c r="I665" s="30">
        <v>7</v>
      </c>
      <c r="J665" s="30">
        <v>7</v>
      </c>
      <c r="K665" s="30">
        <v>7</v>
      </c>
      <c r="L665" s="30">
        <v>7</v>
      </c>
      <c r="N665" s="30">
        <v>8</v>
      </c>
      <c r="O665" s="30">
        <v>8</v>
      </c>
      <c r="P665" s="30">
        <v>8</v>
      </c>
      <c r="Q665" s="30">
        <v>8</v>
      </c>
      <c r="R665" s="30">
        <v>8</v>
      </c>
      <c r="T665" s="30">
        <v>12</v>
      </c>
      <c r="U665" s="30">
        <v>12</v>
      </c>
      <c r="V665" s="30">
        <v>12</v>
      </c>
      <c r="W665" s="30">
        <v>12</v>
      </c>
      <c r="X665" s="30">
        <v>12</v>
      </c>
    </row>
    <row r="666" spans="1:24" x14ac:dyDescent="0.25">
      <c r="A666" s="10" t="s">
        <v>64</v>
      </c>
      <c r="B666" s="30">
        <v>0</v>
      </c>
      <c r="C666" s="30">
        <v>0</v>
      </c>
      <c r="D666" s="30">
        <v>0</v>
      </c>
      <c r="E666" s="30">
        <v>0</v>
      </c>
      <c r="F666" s="30">
        <v>0</v>
      </c>
      <c r="H666" s="30">
        <v>0</v>
      </c>
      <c r="I666" s="30">
        <v>0</v>
      </c>
      <c r="J666" s="30">
        <v>0</v>
      </c>
      <c r="K666" s="30">
        <v>0</v>
      </c>
      <c r="L666" s="30">
        <v>0</v>
      </c>
      <c r="N666" s="30">
        <v>0</v>
      </c>
      <c r="O666" s="30">
        <v>0</v>
      </c>
      <c r="P666" s="30">
        <v>0</v>
      </c>
      <c r="Q666" s="30">
        <v>0</v>
      </c>
      <c r="R666" s="30">
        <v>0</v>
      </c>
      <c r="T666" s="30">
        <v>0</v>
      </c>
      <c r="U666" s="30">
        <v>0</v>
      </c>
      <c r="V666" s="30">
        <v>0</v>
      </c>
      <c r="W666" s="30">
        <v>0</v>
      </c>
      <c r="X666" s="30">
        <v>0</v>
      </c>
    </row>
    <row r="667" spans="1:24" x14ac:dyDescent="0.25">
      <c r="A667" s="10" t="s">
        <v>65</v>
      </c>
      <c r="B667" s="30">
        <v>0</v>
      </c>
      <c r="C667" s="30">
        <v>0</v>
      </c>
      <c r="D667" s="30">
        <v>0</v>
      </c>
      <c r="E667" s="30">
        <v>0</v>
      </c>
      <c r="F667" s="30">
        <v>0</v>
      </c>
      <c r="H667" s="30">
        <v>0</v>
      </c>
      <c r="I667" s="30">
        <v>0</v>
      </c>
      <c r="J667" s="30">
        <v>0</v>
      </c>
      <c r="K667" s="30">
        <v>0</v>
      </c>
      <c r="L667" s="30">
        <v>0</v>
      </c>
      <c r="N667" s="30">
        <v>0</v>
      </c>
      <c r="O667" s="30">
        <v>0</v>
      </c>
      <c r="P667" s="30">
        <v>0</v>
      </c>
      <c r="Q667" s="30">
        <v>0</v>
      </c>
      <c r="R667" s="30">
        <v>0</v>
      </c>
      <c r="T667" s="30">
        <v>0</v>
      </c>
      <c r="U667" s="30">
        <v>0</v>
      </c>
      <c r="V667" s="30">
        <v>0</v>
      </c>
      <c r="W667" s="30">
        <v>0</v>
      </c>
      <c r="X667" s="30">
        <v>0</v>
      </c>
    </row>
    <row r="668" spans="1:24" x14ac:dyDescent="0.25">
      <c r="A668" s="10" t="s">
        <v>66</v>
      </c>
      <c r="B668" s="30">
        <v>0</v>
      </c>
      <c r="C668" s="30">
        <v>0</v>
      </c>
      <c r="D668" s="30">
        <v>0</v>
      </c>
      <c r="E668" s="30">
        <v>0</v>
      </c>
      <c r="F668" s="30">
        <v>0</v>
      </c>
      <c r="H668" s="30">
        <v>0</v>
      </c>
      <c r="I668" s="30">
        <v>0</v>
      </c>
      <c r="J668" s="30">
        <v>0</v>
      </c>
      <c r="K668" s="30">
        <v>0</v>
      </c>
      <c r="L668" s="30">
        <v>0</v>
      </c>
      <c r="N668" s="30">
        <v>0</v>
      </c>
      <c r="O668" s="30">
        <v>0</v>
      </c>
      <c r="P668" s="30">
        <v>0</v>
      </c>
      <c r="Q668" s="30">
        <v>0</v>
      </c>
      <c r="R668" s="30">
        <v>0</v>
      </c>
      <c r="T668" s="30">
        <v>0</v>
      </c>
      <c r="U668" s="30">
        <v>0</v>
      </c>
      <c r="V668" s="30">
        <v>0</v>
      </c>
      <c r="W668" s="30">
        <v>0</v>
      </c>
      <c r="X668" s="30">
        <v>0</v>
      </c>
    </row>
    <row r="669" spans="1:24" x14ac:dyDescent="0.25">
      <c r="A669" s="10" t="s">
        <v>67</v>
      </c>
      <c r="B669" s="30">
        <v>0</v>
      </c>
      <c r="C669" s="30">
        <v>0</v>
      </c>
      <c r="D669" s="30">
        <v>0</v>
      </c>
      <c r="E669" s="30">
        <v>0</v>
      </c>
      <c r="F669" s="30">
        <v>0</v>
      </c>
      <c r="H669" s="30">
        <v>0</v>
      </c>
      <c r="I669" s="30">
        <v>0</v>
      </c>
      <c r="J669" s="30">
        <v>0</v>
      </c>
      <c r="K669" s="30">
        <v>0</v>
      </c>
      <c r="L669" s="30">
        <v>0</v>
      </c>
      <c r="N669" s="30">
        <v>0</v>
      </c>
      <c r="O669" s="30">
        <v>0</v>
      </c>
      <c r="P669" s="30">
        <v>0</v>
      </c>
      <c r="Q669" s="30">
        <v>0</v>
      </c>
      <c r="R669" s="30">
        <v>0</v>
      </c>
      <c r="T669" s="30">
        <v>0</v>
      </c>
      <c r="U669" s="30">
        <v>0</v>
      </c>
      <c r="V669" s="30">
        <v>0</v>
      </c>
      <c r="W669" s="30">
        <v>0</v>
      </c>
      <c r="X669" s="30">
        <v>0</v>
      </c>
    </row>
    <row r="670" spans="1:24" x14ac:dyDescent="0.25">
      <c r="A670" s="10" t="s">
        <v>68</v>
      </c>
      <c r="B670" s="30">
        <v>2787.6</v>
      </c>
      <c r="C670" s="30">
        <v>2787.6</v>
      </c>
      <c r="D670" s="30">
        <v>2787.6</v>
      </c>
      <c r="E670" s="30">
        <v>2787.6</v>
      </c>
      <c r="F670" s="30">
        <v>2787.6</v>
      </c>
      <c r="H670" s="30">
        <v>3252.2</v>
      </c>
      <c r="I670" s="30">
        <v>3252.2</v>
      </c>
      <c r="J670" s="30">
        <v>3252.2</v>
      </c>
      <c r="K670" s="30">
        <v>3252.2</v>
      </c>
      <c r="L670" s="30">
        <v>3252.2</v>
      </c>
      <c r="N670" s="30">
        <v>3716.8</v>
      </c>
      <c r="O670" s="30">
        <v>3716.8</v>
      </c>
      <c r="P670" s="30">
        <v>3716.8</v>
      </c>
      <c r="Q670" s="30">
        <v>3716.8</v>
      </c>
      <c r="R670" s="30">
        <v>3716.8</v>
      </c>
      <c r="T670" s="30">
        <v>5575.2000000000007</v>
      </c>
      <c r="U670" s="30">
        <v>5575.2000000000007</v>
      </c>
      <c r="V670" s="30">
        <v>5575.2000000000007</v>
      </c>
      <c r="W670" s="30">
        <v>5575.2000000000007</v>
      </c>
      <c r="X670" s="30">
        <v>5575.2000000000007</v>
      </c>
    </row>
    <row r="671" spans="1:24" x14ac:dyDescent="0.25">
      <c r="A671" s="10" t="s">
        <v>69</v>
      </c>
      <c r="B671" s="30">
        <v>730.43695500000001</v>
      </c>
      <c r="C671" s="30">
        <v>730.43695500000001</v>
      </c>
      <c r="D671" s="30">
        <v>730.43695500000001</v>
      </c>
      <c r="E671" s="30">
        <v>730.43695500000001</v>
      </c>
      <c r="F671" s="30">
        <v>730.43695500000001</v>
      </c>
      <c r="H671" s="30">
        <v>852.17644749999999</v>
      </c>
      <c r="I671" s="30">
        <v>852.17644749999999</v>
      </c>
      <c r="J671" s="30">
        <v>852.17644749999999</v>
      </c>
      <c r="K671" s="30">
        <v>852.17644749999999</v>
      </c>
      <c r="L671" s="30">
        <v>852.17644749999999</v>
      </c>
      <c r="N671" s="30">
        <v>973.91593999999998</v>
      </c>
      <c r="O671" s="30">
        <v>973.91593999999998</v>
      </c>
      <c r="P671" s="30">
        <v>973.91593999999998</v>
      </c>
      <c r="Q671" s="30">
        <v>973.91593999999998</v>
      </c>
      <c r="R671" s="30">
        <v>973.91593999999998</v>
      </c>
      <c r="T671" s="30">
        <v>1460.87391</v>
      </c>
      <c r="U671" s="30">
        <v>1460.87391</v>
      </c>
      <c r="V671" s="30">
        <v>1460.87391</v>
      </c>
      <c r="W671" s="30">
        <v>1460.87391</v>
      </c>
      <c r="X671" s="30">
        <v>1460.87391</v>
      </c>
    </row>
    <row r="672" spans="1:24" x14ac:dyDescent="0.25">
      <c r="A672" s="10" t="s">
        <v>70</v>
      </c>
      <c r="B672" s="30">
        <v>2207.1177641851491</v>
      </c>
      <c r="C672" s="30">
        <v>2096.7618759759021</v>
      </c>
      <c r="D672" s="30">
        <v>1986.4059877666491</v>
      </c>
      <c r="E672" s="30">
        <v>1876.050099557395</v>
      </c>
      <c r="F672" s="30">
        <v>1765.694211348135</v>
      </c>
      <c r="H672" s="30">
        <v>2207.935366616824</v>
      </c>
      <c r="I672" s="30">
        <v>2097.5385982860039</v>
      </c>
      <c r="J672" s="30">
        <v>1987.1418299551681</v>
      </c>
      <c r="K672" s="30">
        <v>1876.7450616243379</v>
      </c>
      <c r="L672" s="30">
        <v>1766.3482932934969</v>
      </c>
      <c r="N672" s="30">
        <v>2207.9353666168308</v>
      </c>
      <c r="O672" s="30">
        <v>2097.5385982859948</v>
      </c>
      <c r="P672" s="30">
        <v>1987.141829955154</v>
      </c>
      <c r="Q672" s="30">
        <v>1876.745061624312</v>
      </c>
      <c r="R672" s="30">
        <v>1766.3482932934669</v>
      </c>
      <c r="T672" s="30">
        <v>2208.7529690484798</v>
      </c>
      <c r="U672" s="30">
        <v>2098.315320596063</v>
      </c>
      <c r="V672" s="30">
        <v>1987.8776721436379</v>
      </c>
      <c r="W672" s="30">
        <v>1877.4400236912179</v>
      </c>
      <c r="X672" s="30">
        <v>1767.002375238792</v>
      </c>
    </row>
    <row r="673" spans="1:24" x14ac:dyDescent="0.25">
      <c r="A673" s="10" t="s">
        <v>10</v>
      </c>
      <c r="B673" s="30">
        <v>36407.170115524059</v>
      </c>
      <c r="C673" s="30">
        <v>34586.811609748023</v>
      </c>
      <c r="D673" s="30">
        <v>32766.45310397189</v>
      </c>
      <c r="E673" s="30">
        <v>30946.094598195748</v>
      </c>
      <c r="F673" s="30">
        <v>29125.73609241952</v>
      </c>
      <c r="H673" s="30">
        <v>36420.656750129558</v>
      </c>
      <c r="I673" s="30">
        <v>34599.623912623443</v>
      </c>
      <c r="J673" s="30">
        <v>32778.59107511703</v>
      </c>
      <c r="K673" s="30">
        <v>30957.558237610749</v>
      </c>
      <c r="L673" s="30">
        <v>29136.52540010427</v>
      </c>
      <c r="N673" s="30">
        <v>36420.656750129667</v>
      </c>
      <c r="O673" s="30">
        <v>34599.623912623283</v>
      </c>
      <c r="P673" s="30">
        <v>32778.591075116812</v>
      </c>
      <c r="Q673" s="30">
        <v>30957.558237610308</v>
      </c>
      <c r="R673" s="30">
        <v>29136.525400103779</v>
      </c>
      <c r="T673" s="30">
        <v>36434.143384734743</v>
      </c>
      <c r="U673" s="30">
        <v>34612.436215498121</v>
      </c>
      <c r="V673" s="30">
        <v>32790.72904626136</v>
      </c>
      <c r="W673" s="30">
        <v>30969.02187702469</v>
      </c>
      <c r="X673" s="30">
        <v>29147.314707787911</v>
      </c>
    </row>
    <row r="674" spans="1:24" x14ac:dyDescent="0.25">
      <c r="A674" s="10" t="s">
        <v>26</v>
      </c>
      <c r="B674" s="30">
        <v>42132.1</v>
      </c>
      <c r="C674" s="30">
        <v>40201.4</v>
      </c>
      <c r="D674" s="30">
        <v>38270.699999999997</v>
      </c>
      <c r="E674" s="30">
        <v>36339.9</v>
      </c>
      <c r="F674" s="30">
        <v>34409.199999999997</v>
      </c>
      <c r="H674" s="30">
        <v>42732.7</v>
      </c>
      <c r="I674" s="30">
        <v>40801.300000000003</v>
      </c>
      <c r="J674" s="30">
        <v>38869.800000000003</v>
      </c>
      <c r="K674" s="30">
        <v>36938.400000000001</v>
      </c>
      <c r="L674" s="30">
        <v>35007</v>
      </c>
      <c r="N674" s="30">
        <v>43319</v>
      </c>
      <c r="O674" s="30">
        <v>41387.599999999999</v>
      </c>
      <c r="P674" s="30">
        <v>39456.1</v>
      </c>
      <c r="Q674" s="30">
        <v>37524.699999999997</v>
      </c>
      <c r="R674" s="30">
        <v>35593.300000000003</v>
      </c>
      <c r="T674" s="30">
        <v>45678.5</v>
      </c>
      <c r="U674" s="30">
        <v>43746.3</v>
      </c>
      <c r="V674" s="30">
        <v>41814.199999999997</v>
      </c>
      <c r="W674" s="30">
        <v>39882.1</v>
      </c>
      <c r="X674" s="30">
        <v>37949.9</v>
      </c>
    </row>
    <row r="676" spans="1:24" x14ac:dyDescent="0.25">
      <c r="A676" s="10" t="s">
        <v>311</v>
      </c>
      <c r="B676" s="10">
        <v>100</v>
      </c>
      <c r="C676" s="10">
        <v>95</v>
      </c>
      <c r="D676" s="10">
        <v>90</v>
      </c>
      <c r="E676" s="10">
        <v>85</v>
      </c>
      <c r="F676" s="10">
        <v>80</v>
      </c>
      <c r="G676" s="10" t="s">
        <v>312</v>
      </c>
      <c r="H676" s="10">
        <v>100</v>
      </c>
      <c r="I676" s="10">
        <v>95</v>
      </c>
      <c r="J676" s="10">
        <v>90</v>
      </c>
      <c r="K676" s="10">
        <v>85</v>
      </c>
      <c r="L676" s="10">
        <v>80</v>
      </c>
      <c r="M676" s="10" t="s">
        <v>313</v>
      </c>
      <c r="N676" s="10">
        <v>100</v>
      </c>
      <c r="O676" s="10">
        <v>95</v>
      </c>
      <c r="P676" s="10">
        <v>90</v>
      </c>
      <c r="Q676" s="10">
        <v>85</v>
      </c>
      <c r="R676" s="10">
        <v>80</v>
      </c>
      <c r="S676" s="10" t="s">
        <v>314</v>
      </c>
      <c r="T676" s="10">
        <v>100</v>
      </c>
      <c r="U676" s="10">
        <v>95</v>
      </c>
      <c r="V676" s="10">
        <v>90</v>
      </c>
      <c r="W676" s="10">
        <v>85</v>
      </c>
      <c r="X676" s="10">
        <v>80</v>
      </c>
    </row>
    <row r="677" spans="1:24" x14ac:dyDescent="0.25">
      <c r="A677" s="10" t="s">
        <v>22</v>
      </c>
      <c r="B677" s="30">
        <v>6.44</v>
      </c>
      <c r="C677" s="30">
        <v>6.44</v>
      </c>
      <c r="D677" s="30">
        <v>6.44</v>
      </c>
      <c r="E677" s="30">
        <v>6.44</v>
      </c>
      <c r="F677" s="30">
        <v>6.44</v>
      </c>
      <c r="H677" s="30">
        <v>4.2009999999999996</v>
      </c>
      <c r="I677" s="30">
        <v>4.2009999999999996</v>
      </c>
      <c r="J677" s="30">
        <v>4.2009999999999996</v>
      </c>
      <c r="K677" s="30">
        <v>4.2009999999999996</v>
      </c>
      <c r="L677" s="30">
        <v>4.2009999999999996</v>
      </c>
      <c r="N677" s="30">
        <v>3.6280000000000001</v>
      </c>
      <c r="O677" s="30">
        <v>3.6280000000000001</v>
      </c>
      <c r="P677" s="30">
        <v>3.6280000000000001</v>
      </c>
      <c r="Q677" s="30">
        <v>3.6280000000000001</v>
      </c>
      <c r="R677" s="30">
        <v>3.6280000000000001</v>
      </c>
      <c r="T677" s="30">
        <v>2.101</v>
      </c>
      <c r="U677" s="30">
        <v>2.101</v>
      </c>
      <c r="V677" s="30">
        <v>2.101</v>
      </c>
      <c r="W677" s="30">
        <v>2.101</v>
      </c>
      <c r="X677" s="30">
        <v>2.101</v>
      </c>
    </row>
    <row r="678" spans="1:24" x14ac:dyDescent="0.25">
      <c r="A678" s="10" t="s">
        <v>23</v>
      </c>
      <c r="B678" s="30">
        <v>0</v>
      </c>
      <c r="C678" s="30">
        <v>0</v>
      </c>
      <c r="D678" s="30">
        <v>0</v>
      </c>
      <c r="E678" s="30">
        <v>0</v>
      </c>
      <c r="F678" s="30">
        <v>0</v>
      </c>
      <c r="H678" s="30">
        <v>0</v>
      </c>
      <c r="I678" s="30">
        <v>0</v>
      </c>
      <c r="J678" s="30">
        <v>0</v>
      </c>
      <c r="K678" s="30">
        <v>0</v>
      </c>
      <c r="L678" s="30">
        <v>0</v>
      </c>
      <c r="N678" s="30">
        <v>0</v>
      </c>
      <c r="O678" s="30">
        <v>0</v>
      </c>
      <c r="P678" s="30">
        <v>0</v>
      </c>
      <c r="Q678" s="30">
        <v>0</v>
      </c>
      <c r="R678" s="30">
        <v>0</v>
      </c>
      <c r="T678" s="30">
        <v>0</v>
      </c>
      <c r="U678" s="30">
        <v>0</v>
      </c>
      <c r="V678" s="30">
        <v>0</v>
      </c>
      <c r="W678" s="30">
        <v>0</v>
      </c>
      <c r="X678" s="30">
        <v>0</v>
      </c>
    </row>
    <row r="679" spans="1:24" x14ac:dyDescent="0.25">
      <c r="A679" s="10" t="s">
        <v>24</v>
      </c>
      <c r="B679" s="30">
        <v>0</v>
      </c>
      <c r="C679" s="30">
        <v>0</v>
      </c>
      <c r="D679" s="30">
        <v>0</v>
      </c>
      <c r="E679" s="30">
        <v>0</v>
      </c>
      <c r="F679" s="30">
        <v>0</v>
      </c>
      <c r="H679" s="30">
        <v>0</v>
      </c>
      <c r="I679" s="30">
        <v>0</v>
      </c>
      <c r="J679" s="30">
        <v>0</v>
      </c>
      <c r="K679" s="30">
        <v>0</v>
      </c>
      <c r="L679" s="30">
        <v>0</v>
      </c>
      <c r="N679" s="30">
        <v>0</v>
      </c>
      <c r="O679" s="30">
        <v>0</v>
      </c>
      <c r="P679" s="30">
        <v>0</v>
      </c>
      <c r="Q679" s="30">
        <v>0</v>
      </c>
      <c r="R679" s="30">
        <v>0</v>
      </c>
      <c r="T679" s="30">
        <v>0</v>
      </c>
      <c r="U679" s="30">
        <v>0</v>
      </c>
      <c r="V679" s="30">
        <v>0</v>
      </c>
      <c r="W679" s="30">
        <v>0</v>
      </c>
      <c r="X679" s="30">
        <v>0</v>
      </c>
    </row>
    <row r="680" spans="1:24" x14ac:dyDescent="0.25">
      <c r="A680" s="10" t="s">
        <v>25</v>
      </c>
      <c r="B680" s="30">
        <v>6</v>
      </c>
      <c r="C680" s="30">
        <v>6</v>
      </c>
      <c r="D680" s="30">
        <v>6</v>
      </c>
      <c r="E680" s="30">
        <v>6</v>
      </c>
      <c r="F680" s="30">
        <v>6</v>
      </c>
      <c r="H680" s="30">
        <v>7</v>
      </c>
      <c r="I680" s="30">
        <v>7</v>
      </c>
      <c r="J680" s="30">
        <v>7</v>
      </c>
      <c r="K680" s="30">
        <v>7</v>
      </c>
      <c r="L680" s="30">
        <v>7</v>
      </c>
      <c r="N680" s="30">
        <v>8</v>
      </c>
      <c r="O680" s="30">
        <v>8</v>
      </c>
      <c r="P680" s="30">
        <v>8</v>
      </c>
      <c r="Q680" s="30">
        <v>8</v>
      </c>
      <c r="R680" s="30">
        <v>8</v>
      </c>
      <c r="T680" s="30">
        <v>12</v>
      </c>
      <c r="U680" s="30">
        <v>12</v>
      </c>
      <c r="V680" s="30">
        <v>12</v>
      </c>
      <c r="W680" s="30">
        <v>12</v>
      </c>
      <c r="X680" s="30">
        <v>12</v>
      </c>
    </row>
    <row r="681" spans="1:24" x14ac:dyDescent="0.25">
      <c r="A681" s="10" t="s">
        <v>64</v>
      </c>
      <c r="B681" s="30">
        <v>11591.244000000001</v>
      </c>
      <c r="C681" s="30">
        <v>11591.244000000001</v>
      </c>
      <c r="D681" s="30">
        <v>11591.244000000001</v>
      </c>
      <c r="E681" s="30">
        <v>11591.244000000001</v>
      </c>
      <c r="F681" s="30">
        <v>11591.244000000001</v>
      </c>
      <c r="H681" s="30">
        <v>7561.116</v>
      </c>
      <c r="I681" s="30">
        <v>7561.116</v>
      </c>
      <c r="J681" s="30">
        <v>7561.116</v>
      </c>
      <c r="K681" s="30">
        <v>7561.116</v>
      </c>
      <c r="L681" s="30">
        <v>7561.116</v>
      </c>
      <c r="N681" s="30">
        <v>6529.8779999999997</v>
      </c>
      <c r="O681" s="30">
        <v>6529.8779999999997</v>
      </c>
      <c r="P681" s="30">
        <v>6529.8779999999997</v>
      </c>
      <c r="Q681" s="30">
        <v>6529.8779999999997</v>
      </c>
      <c r="R681" s="30">
        <v>6529.8779999999997</v>
      </c>
      <c r="T681" s="30">
        <v>3782.3580000000002</v>
      </c>
      <c r="U681" s="30">
        <v>3782.3580000000002</v>
      </c>
      <c r="V681" s="30">
        <v>3782.3580000000002</v>
      </c>
      <c r="W681" s="30">
        <v>3782.3580000000002</v>
      </c>
      <c r="X681" s="30">
        <v>3782.3580000000002</v>
      </c>
    </row>
    <row r="682" spans="1:24" x14ac:dyDescent="0.25">
      <c r="A682" s="10" t="s">
        <v>65</v>
      </c>
      <c r="B682" s="30">
        <v>1128.8897296029361</v>
      </c>
      <c r="C682" s="30">
        <v>1128.8897296029361</v>
      </c>
      <c r="D682" s="30">
        <v>1128.8897296029361</v>
      </c>
      <c r="E682" s="30">
        <v>1128.8897296029361</v>
      </c>
      <c r="F682" s="30">
        <v>1128.8897296029361</v>
      </c>
      <c r="H682" s="30">
        <v>736.38913965890401</v>
      </c>
      <c r="I682" s="30">
        <v>736.38913965890401</v>
      </c>
      <c r="J682" s="30">
        <v>736.38913965890401</v>
      </c>
      <c r="K682" s="30">
        <v>736.38913965890401</v>
      </c>
      <c r="L682" s="30">
        <v>736.38913965890401</v>
      </c>
      <c r="N682" s="30">
        <v>635.95522704553196</v>
      </c>
      <c r="O682" s="30">
        <v>635.95522704553196</v>
      </c>
      <c r="P682" s="30">
        <v>635.95522704553196</v>
      </c>
      <c r="Q682" s="30">
        <v>635.95522704553196</v>
      </c>
      <c r="R682" s="30">
        <v>635.95522704553196</v>
      </c>
      <c r="T682" s="30">
        <v>368.36987469865193</v>
      </c>
      <c r="U682" s="30">
        <v>368.36987469865193</v>
      </c>
      <c r="V682" s="30">
        <v>368.36987469865193</v>
      </c>
      <c r="W682" s="30">
        <v>368.36987469865193</v>
      </c>
      <c r="X682" s="30">
        <v>368.36987469865193</v>
      </c>
    </row>
    <row r="683" spans="1:24" x14ac:dyDescent="0.25">
      <c r="A683" s="10" t="s">
        <v>66</v>
      </c>
      <c r="B683" s="30">
        <v>0</v>
      </c>
      <c r="C683" s="30">
        <v>0</v>
      </c>
      <c r="D683" s="30">
        <v>0</v>
      </c>
      <c r="E683" s="30">
        <v>0</v>
      </c>
      <c r="F683" s="30">
        <v>0</v>
      </c>
      <c r="H683" s="30">
        <v>0</v>
      </c>
      <c r="I683" s="30">
        <v>0</v>
      </c>
      <c r="J683" s="30">
        <v>0</v>
      </c>
      <c r="K683" s="30">
        <v>0</v>
      </c>
      <c r="L683" s="30">
        <v>0</v>
      </c>
      <c r="N683" s="30">
        <v>0</v>
      </c>
      <c r="O683" s="30">
        <v>0</v>
      </c>
      <c r="P683" s="30">
        <v>0</v>
      </c>
      <c r="Q683" s="30">
        <v>0</v>
      </c>
      <c r="R683" s="30">
        <v>0</v>
      </c>
      <c r="T683" s="30">
        <v>0</v>
      </c>
      <c r="U683" s="30">
        <v>0</v>
      </c>
      <c r="V683" s="30">
        <v>0</v>
      </c>
      <c r="W683" s="30">
        <v>0</v>
      </c>
      <c r="X683" s="30">
        <v>0</v>
      </c>
    </row>
    <row r="684" spans="1:24" x14ac:dyDescent="0.25">
      <c r="A684" s="10" t="s">
        <v>67</v>
      </c>
      <c r="B684" s="30">
        <v>0</v>
      </c>
      <c r="C684" s="30">
        <v>0</v>
      </c>
      <c r="D684" s="30">
        <v>0</v>
      </c>
      <c r="E684" s="30">
        <v>0</v>
      </c>
      <c r="F684" s="30">
        <v>0</v>
      </c>
      <c r="H684" s="30">
        <v>0</v>
      </c>
      <c r="I684" s="30">
        <v>0</v>
      </c>
      <c r="J684" s="30">
        <v>0</v>
      </c>
      <c r="K684" s="30">
        <v>0</v>
      </c>
      <c r="L684" s="30">
        <v>0</v>
      </c>
      <c r="N684" s="30">
        <v>0</v>
      </c>
      <c r="O684" s="30">
        <v>0</v>
      </c>
      <c r="P684" s="30">
        <v>0</v>
      </c>
      <c r="Q684" s="30">
        <v>0</v>
      </c>
      <c r="R684" s="30">
        <v>0</v>
      </c>
      <c r="T684" s="30">
        <v>0</v>
      </c>
      <c r="U684" s="30">
        <v>0</v>
      </c>
      <c r="V684" s="30">
        <v>0</v>
      </c>
      <c r="W684" s="30">
        <v>0</v>
      </c>
      <c r="X684" s="30">
        <v>0</v>
      </c>
    </row>
    <row r="685" spans="1:24" x14ac:dyDescent="0.25">
      <c r="A685" s="10" t="s">
        <v>68</v>
      </c>
      <c r="B685" s="30">
        <v>2090.6999999999998</v>
      </c>
      <c r="C685" s="30">
        <v>2090.6999999999998</v>
      </c>
      <c r="D685" s="30">
        <v>2090.6999999999998</v>
      </c>
      <c r="E685" s="30">
        <v>2090.6999999999998</v>
      </c>
      <c r="F685" s="30">
        <v>2090.6999999999998</v>
      </c>
      <c r="H685" s="30">
        <v>2439.15</v>
      </c>
      <c r="I685" s="30">
        <v>2439.15</v>
      </c>
      <c r="J685" s="30">
        <v>2439.15</v>
      </c>
      <c r="K685" s="30">
        <v>2439.15</v>
      </c>
      <c r="L685" s="30">
        <v>2439.15</v>
      </c>
      <c r="N685" s="30">
        <v>2787.6</v>
      </c>
      <c r="O685" s="30">
        <v>2787.6</v>
      </c>
      <c r="P685" s="30">
        <v>2787.6</v>
      </c>
      <c r="Q685" s="30">
        <v>2787.6</v>
      </c>
      <c r="R685" s="30">
        <v>2787.6</v>
      </c>
      <c r="T685" s="30">
        <v>4181.3999999999996</v>
      </c>
      <c r="U685" s="30">
        <v>4181.3999999999996</v>
      </c>
      <c r="V685" s="30">
        <v>4181.3999999999996</v>
      </c>
      <c r="W685" s="30">
        <v>4181.3999999999996</v>
      </c>
      <c r="X685" s="30">
        <v>4181.3999999999996</v>
      </c>
    </row>
    <row r="686" spans="1:24" x14ac:dyDescent="0.25">
      <c r="A686" s="10" t="s">
        <v>69</v>
      </c>
      <c r="B686" s="30">
        <v>730.43695500000001</v>
      </c>
      <c r="C686" s="30">
        <v>730.43695500000001</v>
      </c>
      <c r="D686" s="30">
        <v>730.43695500000001</v>
      </c>
      <c r="E686" s="30">
        <v>730.43695500000001</v>
      </c>
      <c r="F686" s="30">
        <v>730.43695500000001</v>
      </c>
      <c r="H686" s="30">
        <v>852.17644749999999</v>
      </c>
      <c r="I686" s="30">
        <v>852.17644749999999</v>
      </c>
      <c r="J686" s="30">
        <v>852.17644749999999</v>
      </c>
      <c r="K686" s="30">
        <v>852.17644749999999</v>
      </c>
      <c r="L686" s="30">
        <v>852.17644749999999</v>
      </c>
      <c r="N686" s="30">
        <v>973.91593999999998</v>
      </c>
      <c r="O686" s="30">
        <v>973.91593999999998</v>
      </c>
      <c r="P686" s="30">
        <v>973.91593999999998</v>
      </c>
      <c r="Q686" s="30">
        <v>973.91593999999998</v>
      </c>
      <c r="R686" s="30">
        <v>973.91593999999998</v>
      </c>
      <c r="T686" s="30">
        <v>1460.87391</v>
      </c>
      <c r="U686" s="30">
        <v>1460.87391</v>
      </c>
      <c r="V686" s="30">
        <v>1460.87391</v>
      </c>
      <c r="W686" s="30">
        <v>1460.87391</v>
      </c>
      <c r="X686" s="30">
        <v>1460.87391</v>
      </c>
    </row>
    <row r="687" spans="1:24" x14ac:dyDescent="0.25">
      <c r="A687" s="10" t="s">
        <v>70</v>
      </c>
      <c r="B687" s="30">
        <v>1344.781641315371</v>
      </c>
      <c r="C687" s="30">
        <v>1234.425753106116</v>
      </c>
      <c r="D687" s="30">
        <v>1124.0698653448619</v>
      </c>
      <c r="E687" s="30">
        <v>1013.713976687607</v>
      </c>
      <c r="F687" s="30">
        <v>903.35808106393017</v>
      </c>
      <c r="H687" s="30">
        <v>1644.4853880178659</v>
      </c>
      <c r="I687" s="30">
        <v>1534.0886196870281</v>
      </c>
      <c r="J687" s="30">
        <v>1423.691851356187</v>
      </c>
      <c r="K687" s="30">
        <v>1313.295083025344</v>
      </c>
      <c r="L687" s="30">
        <v>1202.8983146944979</v>
      </c>
      <c r="N687" s="30">
        <v>1719.2952933686679</v>
      </c>
      <c r="O687" s="30">
        <v>1608.8985250378189</v>
      </c>
      <c r="P687" s="30">
        <v>1498.5017567069681</v>
      </c>
      <c r="Q687" s="30">
        <v>1388.1049883761179</v>
      </c>
      <c r="R687" s="30">
        <v>1277.708220045268</v>
      </c>
      <c r="T687" s="30">
        <v>1926.6488170135681</v>
      </c>
      <c r="U687" s="30">
        <v>1816.211168561141</v>
      </c>
      <c r="V687" s="30">
        <v>1705.773520108713</v>
      </c>
      <c r="W687" s="30">
        <v>1595.335871656285</v>
      </c>
      <c r="X687" s="30">
        <v>1484.8982232038611</v>
      </c>
    </row>
    <row r="688" spans="1:24" x14ac:dyDescent="0.25">
      <c r="A688" s="10" t="s">
        <v>10</v>
      </c>
      <c r="B688" s="30">
        <v>24400.901599306249</v>
      </c>
      <c r="C688" s="30">
        <v>22398.507242952459</v>
      </c>
      <c r="D688" s="30">
        <v>20396.112894727601</v>
      </c>
      <c r="E688" s="30">
        <v>18393.718530244911</v>
      </c>
      <c r="F688" s="30">
        <v>16391.32403935734</v>
      </c>
      <c r="H688" s="30">
        <v>29838.99013915117</v>
      </c>
      <c r="I688" s="30">
        <v>27835.854017894118</v>
      </c>
      <c r="J688" s="30">
        <v>25832.717896636979</v>
      </c>
      <c r="K688" s="30">
        <v>23829.581775379829</v>
      </c>
      <c r="L688" s="30">
        <v>21826.44565412261</v>
      </c>
      <c r="N688" s="30">
        <v>31196.406899639391</v>
      </c>
      <c r="O688" s="30">
        <v>29193.27077838211</v>
      </c>
      <c r="P688" s="30">
        <v>27190.13465712481</v>
      </c>
      <c r="Q688" s="30">
        <v>25186.99853586754</v>
      </c>
      <c r="R688" s="30">
        <v>23183.862414610241</v>
      </c>
      <c r="T688" s="30">
        <v>34958.811717851859</v>
      </c>
      <c r="U688" s="30">
        <v>32954.933831691393</v>
      </c>
      <c r="V688" s="30">
        <v>30951.055945530909</v>
      </c>
      <c r="W688" s="30">
        <v>28947.178059370421</v>
      </c>
      <c r="X688" s="30">
        <v>26943.300173210009</v>
      </c>
    </row>
    <row r="689" spans="1:24" x14ac:dyDescent="0.25">
      <c r="A689" s="10" t="s">
        <v>26</v>
      </c>
      <c r="B689" s="30">
        <v>41286.699999999997</v>
      </c>
      <c r="C689" s="30">
        <v>39173.9</v>
      </c>
      <c r="D689" s="30">
        <v>37061.199999999997</v>
      </c>
      <c r="E689" s="30">
        <v>34948.400000000001</v>
      </c>
      <c r="F689" s="30">
        <v>32835.699999999997</v>
      </c>
      <c r="H689" s="30">
        <v>43072</v>
      </c>
      <c r="I689" s="30">
        <v>40958.5</v>
      </c>
      <c r="J689" s="30">
        <v>38844.9</v>
      </c>
      <c r="K689" s="30">
        <v>36731.4</v>
      </c>
      <c r="L689" s="30">
        <v>34617.9</v>
      </c>
      <c r="N689" s="30">
        <v>43842.7</v>
      </c>
      <c r="O689" s="30">
        <v>41729.199999999997</v>
      </c>
      <c r="P689" s="30">
        <v>39615.599999999999</v>
      </c>
      <c r="Q689" s="30">
        <v>37502.1</v>
      </c>
      <c r="R689" s="30">
        <v>35388.6</v>
      </c>
      <c r="T689" s="30">
        <v>46678</v>
      </c>
      <c r="U689" s="30">
        <v>44563.7</v>
      </c>
      <c r="V689" s="30">
        <v>42449.4</v>
      </c>
      <c r="W689" s="30">
        <v>40335</v>
      </c>
      <c r="X689" s="30">
        <v>38220.699999999997</v>
      </c>
    </row>
    <row r="691" spans="1:24" x14ac:dyDescent="0.25">
      <c r="A691" s="10" t="s">
        <v>315</v>
      </c>
      <c r="B691" s="10">
        <v>100</v>
      </c>
      <c r="C691" s="10">
        <v>95</v>
      </c>
      <c r="D691" s="10">
        <v>90</v>
      </c>
      <c r="E691" s="10">
        <v>85</v>
      </c>
      <c r="F691" s="10">
        <v>80</v>
      </c>
      <c r="G691" s="10" t="s">
        <v>316</v>
      </c>
      <c r="H691" s="10">
        <v>100</v>
      </c>
      <c r="I691" s="10">
        <v>95</v>
      </c>
      <c r="J691" s="10">
        <v>90</v>
      </c>
      <c r="K691" s="10">
        <v>85</v>
      </c>
      <c r="L691" s="10">
        <v>80</v>
      </c>
      <c r="M691" s="10" t="s">
        <v>317</v>
      </c>
      <c r="N691" s="10">
        <v>100</v>
      </c>
      <c r="O691" s="10">
        <v>95</v>
      </c>
      <c r="P691" s="10">
        <v>90</v>
      </c>
      <c r="Q691" s="10">
        <v>85</v>
      </c>
      <c r="R691" s="10">
        <v>80</v>
      </c>
      <c r="S691" s="10" t="s">
        <v>318</v>
      </c>
      <c r="T691" s="10">
        <v>100</v>
      </c>
      <c r="U691" s="10">
        <v>95</v>
      </c>
      <c r="V691" s="10">
        <v>90</v>
      </c>
      <c r="W691" s="10">
        <v>85</v>
      </c>
      <c r="X691" s="10">
        <v>80</v>
      </c>
    </row>
    <row r="692" spans="1:24" x14ac:dyDescent="0.25">
      <c r="A692" s="10" t="s">
        <v>22</v>
      </c>
      <c r="B692" s="30">
        <v>33.811999999999998</v>
      </c>
      <c r="C692" s="30">
        <v>23.286999999999999</v>
      </c>
      <c r="D692" s="30">
        <v>18.68</v>
      </c>
      <c r="E692" s="30">
        <v>16.891999999999999</v>
      </c>
      <c r="F692" s="30">
        <v>15.369</v>
      </c>
      <c r="H692" s="30">
        <v>35.64</v>
      </c>
      <c r="I692" s="30">
        <v>24.265999999999998</v>
      </c>
      <c r="J692" s="30">
        <v>19.286999999999999</v>
      </c>
      <c r="K692" s="30">
        <v>17.277000000000001</v>
      </c>
      <c r="L692" s="30">
        <v>16.065999999999999</v>
      </c>
      <c r="N692" s="30">
        <v>35.576000000000001</v>
      </c>
      <c r="O692" s="30">
        <v>24.273</v>
      </c>
      <c r="P692" s="30">
        <v>19.655000000000001</v>
      </c>
      <c r="Q692" s="30">
        <v>17.559999999999999</v>
      </c>
      <c r="R692" s="30">
        <v>16.199000000000002</v>
      </c>
      <c r="T692" s="30">
        <v>36.363</v>
      </c>
      <c r="U692" s="30">
        <v>24.634</v>
      </c>
      <c r="V692" s="30">
        <v>20.585000000000001</v>
      </c>
      <c r="W692" s="30">
        <v>18.576000000000001</v>
      </c>
      <c r="X692" s="30">
        <v>17.053000000000001</v>
      </c>
    </row>
    <row r="693" spans="1:24" x14ac:dyDescent="0.25">
      <c r="A693" s="10" t="s">
        <v>23</v>
      </c>
      <c r="B693" s="30">
        <v>4.76</v>
      </c>
      <c r="C693" s="30">
        <v>4.76</v>
      </c>
      <c r="D693" s="30">
        <v>4.76</v>
      </c>
      <c r="E693" s="30">
        <v>3.8889999999999998</v>
      </c>
      <c r="F693" s="30">
        <v>3.2290000000000001</v>
      </c>
      <c r="H693" s="30">
        <v>6.077</v>
      </c>
      <c r="I693" s="30">
        <v>5.8710000000000004</v>
      </c>
      <c r="J693" s="30">
        <v>5.71</v>
      </c>
      <c r="K693" s="30">
        <v>4.9930000000000003</v>
      </c>
      <c r="L693" s="30">
        <v>4.4169999999999998</v>
      </c>
      <c r="N693" s="30">
        <v>6.78</v>
      </c>
      <c r="O693" s="30">
        <v>6.78</v>
      </c>
      <c r="P693" s="30">
        <v>6.383</v>
      </c>
      <c r="Q693" s="30">
        <v>5.6159999999999997</v>
      </c>
      <c r="R693" s="30">
        <v>4.9020000000000001</v>
      </c>
      <c r="T693" s="30">
        <v>10.62</v>
      </c>
      <c r="U693" s="30">
        <v>10.62</v>
      </c>
      <c r="V693" s="30">
        <v>9.6340000000000003</v>
      </c>
      <c r="W693" s="30">
        <v>7.99</v>
      </c>
      <c r="X693" s="30">
        <v>6.8979999999999997</v>
      </c>
    </row>
    <row r="694" spans="1:24" x14ac:dyDescent="0.25">
      <c r="A694" s="10" t="s">
        <v>24</v>
      </c>
      <c r="B694" s="30">
        <v>132.203</v>
      </c>
      <c r="C694" s="30">
        <v>34.091999999999999</v>
      </c>
      <c r="D694" s="30">
        <v>32.621000000000002</v>
      </c>
      <c r="E694" s="30">
        <v>29.893000000000001</v>
      </c>
      <c r="F694" s="30">
        <v>26.888999999999999</v>
      </c>
      <c r="H694" s="30">
        <v>146.971</v>
      </c>
      <c r="I694" s="30">
        <v>48.542999999999999</v>
      </c>
      <c r="J694" s="30">
        <v>48.069000000000003</v>
      </c>
      <c r="K694" s="30">
        <v>45.744999999999997</v>
      </c>
      <c r="L694" s="30">
        <v>41.732999999999997</v>
      </c>
      <c r="N694" s="30">
        <v>149.63</v>
      </c>
      <c r="O694" s="30">
        <v>50.686</v>
      </c>
      <c r="P694" s="30">
        <v>49.750999999999998</v>
      </c>
      <c r="Q694" s="30">
        <v>47.378999999999998</v>
      </c>
      <c r="R694" s="30">
        <v>43.819000000000003</v>
      </c>
      <c r="T694" s="30">
        <v>158.45699999999999</v>
      </c>
      <c r="U694" s="30">
        <v>58.228999999999999</v>
      </c>
      <c r="V694" s="30">
        <v>56.472999999999999</v>
      </c>
      <c r="W694" s="30">
        <v>53.642000000000003</v>
      </c>
      <c r="X694" s="30">
        <v>50.079000000000001</v>
      </c>
    </row>
    <row r="695" spans="1:24" x14ac:dyDescent="0.25">
      <c r="A695" s="10" t="s">
        <v>25</v>
      </c>
      <c r="B695" s="30">
        <v>0</v>
      </c>
      <c r="C695" s="30">
        <v>0</v>
      </c>
      <c r="D695" s="30">
        <v>0</v>
      </c>
      <c r="E695" s="30">
        <v>0</v>
      </c>
      <c r="F695" s="30">
        <v>0</v>
      </c>
      <c r="H695" s="30">
        <v>0</v>
      </c>
      <c r="I695" s="30">
        <v>0</v>
      </c>
      <c r="J695" s="30">
        <v>0</v>
      </c>
      <c r="K695" s="30">
        <v>0</v>
      </c>
      <c r="L695" s="30">
        <v>0</v>
      </c>
      <c r="N695" s="30">
        <v>0</v>
      </c>
      <c r="O695" s="30">
        <v>0</v>
      </c>
      <c r="P695" s="30">
        <v>0</v>
      </c>
      <c r="Q695" s="30">
        <v>0</v>
      </c>
      <c r="R695" s="30">
        <v>0</v>
      </c>
      <c r="T695" s="30">
        <v>0</v>
      </c>
      <c r="U695" s="30">
        <v>0</v>
      </c>
      <c r="V695" s="30">
        <v>0</v>
      </c>
      <c r="W695" s="30">
        <v>0</v>
      </c>
      <c r="X695" s="30">
        <v>0</v>
      </c>
    </row>
    <row r="696" spans="1:24" x14ac:dyDescent="0.25">
      <c r="A696" s="10" t="s">
        <v>64</v>
      </c>
      <c r="B696" s="30">
        <v>60861.959999999992</v>
      </c>
      <c r="C696" s="30">
        <v>41916.06</v>
      </c>
      <c r="D696" s="30">
        <v>33623.46</v>
      </c>
      <c r="E696" s="30">
        <v>30405.42</v>
      </c>
      <c r="F696" s="30">
        <v>27663.84</v>
      </c>
      <c r="H696" s="30">
        <v>64152</v>
      </c>
      <c r="I696" s="30">
        <v>43679.34</v>
      </c>
      <c r="J696" s="30">
        <v>34715.699999999997</v>
      </c>
      <c r="K696" s="30">
        <v>31099.32</v>
      </c>
      <c r="L696" s="30">
        <v>28918.62</v>
      </c>
      <c r="N696" s="30">
        <v>64037.16</v>
      </c>
      <c r="O696" s="30">
        <v>43691.400000000009</v>
      </c>
      <c r="P696" s="30">
        <v>35378.28</v>
      </c>
      <c r="Q696" s="30">
        <v>31608</v>
      </c>
      <c r="R696" s="30">
        <v>29158.74</v>
      </c>
      <c r="T696" s="30">
        <v>65454.12</v>
      </c>
      <c r="U696" s="30">
        <v>44342.1</v>
      </c>
      <c r="V696" s="30">
        <v>37053.72</v>
      </c>
      <c r="W696" s="30">
        <v>33436.080000000002</v>
      </c>
      <c r="X696" s="30">
        <v>30696.12</v>
      </c>
    </row>
    <row r="697" spans="1:24" x14ac:dyDescent="0.25">
      <c r="A697" s="10" t="s">
        <v>65</v>
      </c>
      <c r="B697" s="30">
        <v>5927.44329836424</v>
      </c>
      <c r="C697" s="30">
        <v>4082.2718975996399</v>
      </c>
      <c r="D697" s="30">
        <v>3274.64236519524</v>
      </c>
      <c r="E697" s="30">
        <v>2961.2323200394799</v>
      </c>
      <c r="F697" s="30">
        <v>2694.2254737609601</v>
      </c>
      <c r="H697" s="30">
        <v>6247.8655382879997</v>
      </c>
      <c r="I697" s="30">
        <v>4254.0005474679601</v>
      </c>
      <c r="J697" s="30">
        <v>3381.0173598258002</v>
      </c>
      <c r="K697" s="30">
        <v>3028.8123471160802</v>
      </c>
      <c r="L697" s="30">
        <v>2816.4304980802799</v>
      </c>
      <c r="N697" s="30">
        <v>6236.6810876330392</v>
      </c>
      <c r="O697" s="30">
        <v>4255.1750900916004</v>
      </c>
      <c r="P697" s="30">
        <v>3445.5470821783201</v>
      </c>
      <c r="Q697" s="30">
        <v>3078.353503152</v>
      </c>
      <c r="R697" s="30">
        <v>2839.8161676315599</v>
      </c>
      <c r="T697" s="30">
        <v>6374.6810806672802</v>
      </c>
      <c r="U697" s="30">
        <v>4318.5478003074004</v>
      </c>
      <c r="V697" s="30">
        <v>3608.72085442968</v>
      </c>
      <c r="W697" s="30">
        <v>3256.3931283115198</v>
      </c>
      <c r="X697" s="30">
        <v>2989.54405641528</v>
      </c>
    </row>
    <row r="698" spans="1:24" x14ac:dyDescent="0.25">
      <c r="A698" s="10" t="s">
        <v>66</v>
      </c>
      <c r="B698" s="30">
        <v>76133.771365458364</v>
      </c>
      <c r="C698" s="30">
        <v>23026.341195458372</v>
      </c>
      <c r="D698" s="30">
        <v>22230.088895458372</v>
      </c>
      <c r="E698" s="30">
        <v>19916.392610379859</v>
      </c>
      <c r="F698" s="30">
        <v>17656.55299330366</v>
      </c>
      <c r="H698" s="30">
        <v>85393.20480056708</v>
      </c>
      <c r="I698" s="30">
        <v>31915.467935197721</v>
      </c>
      <c r="J698" s="30">
        <v>31504.844179362881</v>
      </c>
      <c r="K698" s="30">
        <v>29558.101555141449</v>
      </c>
      <c r="L698" s="30">
        <v>26833.3014445482</v>
      </c>
      <c r="N698" s="30">
        <v>87507.346944497433</v>
      </c>
      <c r="O698" s="30">
        <v>33948.79735449743</v>
      </c>
      <c r="P698" s="30">
        <v>33061.411052136573</v>
      </c>
      <c r="Q698" s="30">
        <v>31040.9711606282</v>
      </c>
      <c r="R698" s="30">
        <v>28428.020597747261</v>
      </c>
      <c r="T698" s="30">
        <v>95973.970083858803</v>
      </c>
      <c r="U698" s="30">
        <v>41720.337163858807</v>
      </c>
      <c r="V698" s="30">
        <v>39823.438095255231</v>
      </c>
      <c r="W698" s="30">
        <v>36711.252361441817</v>
      </c>
      <c r="X698" s="30">
        <v>33734.280378502117</v>
      </c>
    </row>
    <row r="699" spans="1:24" x14ac:dyDescent="0.25">
      <c r="A699" s="10" t="s">
        <v>67</v>
      </c>
      <c r="B699" s="30">
        <v>16094.326126977499</v>
      </c>
      <c r="C699" s="30">
        <v>4150.3549522592502</v>
      </c>
      <c r="D699" s="30">
        <v>3971.2761587917498</v>
      </c>
      <c r="E699" s="30">
        <v>3639.182997201</v>
      </c>
      <c r="F699" s="30">
        <v>3273.4897356802499</v>
      </c>
      <c r="H699" s="30">
        <v>17892.174952217501</v>
      </c>
      <c r="I699" s="30">
        <v>5909.58801047825</v>
      </c>
      <c r="J699" s="30">
        <v>5851.9565347287498</v>
      </c>
      <c r="K699" s="30">
        <v>5568.96091046325</v>
      </c>
      <c r="L699" s="30">
        <v>5080.6151102487502</v>
      </c>
      <c r="N699" s="30">
        <v>18215.880262775001</v>
      </c>
      <c r="O699" s="30">
        <v>6170.4513950072496</v>
      </c>
      <c r="P699" s="30">
        <v>6056.637143469</v>
      </c>
      <c r="Q699" s="30">
        <v>5767.9441109544996</v>
      </c>
      <c r="R699" s="30">
        <v>5334.5271697560001</v>
      </c>
      <c r="T699" s="30">
        <v>19290.4747630725</v>
      </c>
      <c r="U699" s="30">
        <v>7088.7202129855004</v>
      </c>
      <c r="V699" s="30">
        <v>6875.0430557495001</v>
      </c>
      <c r="W699" s="30">
        <v>6530.3376827357497</v>
      </c>
      <c r="X699" s="30">
        <v>6096.6407407044999</v>
      </c>
    </row>
    <row r="700" spans="1:24" x14ac:dyDescent="0.25">
      <c r="A700" s="10" t="s">
        <v>68</v>
      </c>
      <c r="B700" s="30">
        <v>0</v>
      </c>
      <c r="C700" s="30">
        <v>0</v>
      </c>
      <c r="D700" s="30">
        <v>0</v>
      </c>
      <c r="E700" s="30">
        <v>0</v>
      </c>
      <c r="F700" s="30">
        <v>0</v>
      </c>
      <c r="H700" s="30">
        <v>0</v>
      </c>
      <c r="I700" s="30">
        <v>0</v>
      </c>
      <c r="J700" s="30">
        <v>0</v>
      </c>
      <c r="K700" s="30">
        <v>0</v>
      </c>
      <c r="L700" s="30">
        <v>0</v>
      </c>
      <c r="N700" s="30">
        <v>0</v>
      </c>
      <c r="O700" s="30">
        <v>0</v>
      </c>
      <c r="P700" s="30">
        <v>0</v>
      </c>
      <c r="Q700" s="30">
        <v>0</v>
      </c>
      <c r="R700" s="30">
        <v>0</v>
      </c>
      <c r="T700" s="30">
        <v>0</v>
      </c>
      <c r="U700" s="30">
        <v>0</v>
      </c>
      <c r="V700" s="30">
        <v>0</v>
      </c>
      <c r="W700" s="30">
        <v>0</v>
      </c>
      <c r="X700" s="30">
        <v>0</v>
      </c>
    </row>
    <row r="701" spans="1:24" x14ac:dyDescent="0.25">
      <c r="A701" s="10" t="s">
        <v>69</v>
      </c>
      <c r="B701" s="30">
        <v>0</v>
      </c>
      <c r="C701" s="30">
        <v>0</v>
      </c>
      <c r="D701" s="30">
        <v>0</v>
      </c>
      <c r="E701" s="30">
        <v>0</v>
      </c>
      <c r="F701" s="30">
        <v>0</v>
      </c>
      <c r="H701" s="30">
        <v>0</v>
      </c>
      <c r="I701" s="30">
        <v>0</v>
      </c>
      <c r="J701" s="30">
        <v>0</v>
      </c>
      <c r="K701" s="30">
        <v>0</v>
      </c>
      <c r="L701" s="30">
        <v>0</v>
      </c>
      <c r="N701" s="30">
        <v>0</v>
      </c>
      <c r="O701" s="30">
        <v>0</v>
      </c>
      <c r="P701" s="30">
        <v>0</v>
      </c>
      <c r="Q701" s="30">
        <v>0</v>
      </c>
      <c r="R701" s="30">
        <v>0</v>
      </c>
      <c r="T701" s="30">
        <v>0</v>
      </c>
      <c r="U701" s="30">
        <v>0</v>
      </c>
      <c r="V701" s="30">
        <v>0</v>
      </c>
      <c r="W701" s="30">
        <v>0</v>
      </c>
      <c r="X701" s="30">
        <v>0</v>
      </c>
    </row>
    <row r="702" spans="1:24" x14ac:dyDescent="0.25">
      <c r="A702" s="10" t="s">
        <v>70</v>
      </c>
      <c r="B702" s="30">
        <v>0</v>
      </c>
      <c r="C702" s="30">
        <v>0</v>
      </c>
      <c r="D702" s="30">
        <v>0</v>
      </c>
      <c r="E702" s="30">
        <v>0</v>
      </c>
      <c r="F702" s="30">
        <v>0</v>
      </c>
      <c r="H702" s="30">
        <v>0</v>
      </c>
      <c r="I702" s="30">
        <v>0</v>
      </c>
      <c r="J702" s="30">
        <v>0</v>
      </c>
      <c r="K702" s="30">
        <v>0</v>
      </c>
      <c r="L702" s="30">
        <v>0</v>
      </c>
      <c r="N702" s="30">
        <v>0</v>
      </c>
      <c r="O702" s="30">
        <v>0</v>
      </c>
      <c r="P702" s="30">
        <v>0</v>
      </c>
      <c r="Q702" s="30">
        <v>0</v>
      </c>
      <c r="R702" s="30">
        <v>0</v>
      </c>
      <c r="T702" s="30">
        <v>0</v>
      </c>
      <c r="U702" s="30">
        <v>0</v>
      </c>
      <c r="V702" s="30">
        <v>0</v>
      </c>
      <c r="W702" s="30">
        <v>0</v>
      </c>
      <c r="X702" s="30">
        <v>0</v>
      </c>
    </row>
    <row r="703" spans="1:24" x14ac:dyDescent="0.25">
      <c r="A703" s="10" t="s">
        <v>10</v>
      </c>
      <c r="B703" s="30">
        <v>0</v>
      </c>
      <c r="C703" s="30">
        <v>0</v>
      </c>
      <c r="D703" s="30">
        <v>0</v>
      </c>
      <c r="E703" s="30">
        <v>0</v>
      </c>
      <c r="F703" s="30">
        <v>0</v>
      </c>
      <c r="H703" s="30">
        <v>0</v>
      </c>
      <c r="I703" s="30">
        <v>0</v>
      </c>
      <c r="J703" s="30">
        <v>0</v>
      </c>
      <c r="K703" s="30">
        <v>0</v>
      </c>
      <c r="L703" s="30">
        <v>0</v>
      </c>
      <c r="N703" s="30">
        <v>0</v>
      </c>
      <c r="O703" s="30">
        <v>0</v>
      </c>
      <c r="P703" s="30">
        <v>0</v>
      </c>
      <c r="Q703" s="30">
        <v>0</v>
      </c>
      <c r="R703" s="30">
        <v>0</v>
      </c>
      <c r="T703" s="30">
        <v>0</v>
      </c>
      <c r="U703" s="30">
        <v>0</v>
      </c>
      <c r="V703" s="30">
        <v>0</v>
      </c>
      <c r="W703" s="30">
        <v>0</v>
      </c>
      <c r="X703" s="30">
        <v>0</v>
      </c>
    </row>
    <row r="704" spans="1:24" x14ac:dyDescent="0.25">
      <c r="A704" s="10" t="s">
        <v>26</v>
      </c>
      <c r="B704" s="30">
        <v>159018</v>
      </c>
      <c r="C704" s="30">
        <v>73174.899999999994</v>
      </c>
      <c r="D704" s="30">
        <v>63099.3</v>
      </c>
      <c r="E704" s="30">
        <v>56922.2</v>
      </c>
      <c r="F704" s="30">
        <v>51288</v>
      </c>
      <c r="H704" s="30">
        <v>173685</v>
      </c>
      <c r="I704" s="30">
        <v>85758.3</v>
      </c>
      <c r="J704" s="30">
        <v>75453.399999999994</v>
      </c>
      <c r="K704" s="30">
        <v>69255</v>
      </c>
      <c r="L704" s="30">
        <v>63648.9</v>
      </c>
      <c r="N704" s="30">
        <v>175997</v>
      </c>
      <c r="O704" s="30">
        <v>88065.8</v>
      </c>
      <c r="P704" s="30">
        <v>77941.8</v>
      </c>
      <c r="Q704" s="30">
        <v>71495.199999999997</v>
      </c>
      <c r="R704" s="30">
        <v>65761.100000000006</v>
      </c>
      <c r="T704" s="30">
        <v>187093</v>
      </c>
      <c r="U704" s="30">
        <v>97469.6</v>
      </c>
      <c r="V704" s="30">
        <v>87360.9</v>
      </c>
      <c r="W704" s="30">
        <v>79933.899999999994</v>
      </c>
      <c r="X704" s="30">
        <v>73516.399999999994</v>
      </c>
    </row>
    <row r="706" spans="1:24" x14ac:dyDescent="0.25">
      <c r="A706" s="10" t="s">
        <v>319</v>
      </c>
      <c r="B706" s="10">
        <v>100</v>
      </c>
      <c r="C706" s="10">
        <v>95</v>
      </c>
      <c r="D706" s="10">
        <v>90</v>
      </c>
      <c r="E706" s="10">
        <v>85</v>
      </c>
      <c r="F706" s="10">
        <v>80</v>
      </c>
      <c r="G706" s="10" t="s">
        <v>320</v>
      </c>
      <c r="H706" s="10">
        <v>100</v>
      </c>
      <c r="I706" s="10">
        <v>95</v>
      </c>
      <c r="J706" s="10">
        <v>90</v>
      </c>
      <c r="K706" s="10">
        <v>85</v>
      </c>
      <c r="L706" s="10">
        <v>80</v>
      </c>
      <c r="M706" s="10" t="s">
        <v>321</v>
      </c>
      <c r="N706" s="10">
        <v>100</v>
      </c>
      <c r="O706" s="10">
        <v>95</v>
      </c>
      <c r="P706" s="10">
        <v>90</v>
      </c>
      <c r="Q706" s="10">
        <v>85</v>
      </c>
      <c r="R706" s="10">
        <v>80</v>
      </c>
      <c r="S706" s="10" t="s">
        <v>322</v>
      </c>
      <c r="T706" s="10">
        <v>100</v>
      </c>
      <c r="U706" s="10">
        <v>95</v>
      </c>
      <c r="V706" s="10">
        <v>90</v>
      </c>
      <c r="W706" s="10">
        <v>85</v>
      </c>
      <c r="X706" s="10">
        <v>80</v>
      </c>
    </row>
    <row r="707" spans="1:24" x14ac:dyDescent="0.25">
      <c r="A707" s="10" t="s">
        <v>22</v>
      </c>
      <c r="B707" s="30">
        <v>0</v>
      </c>
      <c r="C707" s="30">
        <v>0</v>
      </c>
      <c r="D707" s="30">
        <v>0</v>
      </c>
      <c r="E707" s="30">
        <v>0</v>
      </c>
      <c r="F707" s="30">
        <v>0</v>
      </c>
      <c r="H707" s="30">
        <v>0</v>
      </c>
      <c r="I707" s="30">
        <v>0</v>
      </c>
      <c r="J707" s="30">
        <v>0</v>
      </c>
      <c r="K707" s="30">
        <v>0</v>
      </c>
      <c r="L707" s="30">
        <v>0</v>
      </c>
      <c r="N707" s="30">
        <v>0</v>
      </c>
      <c r="O707" s="30">
        <v>0</v>
      </c>
      <c r="P707" s="30">
        <v>0</v>
      </c>
      <c r="Q707" s="30">
        <v>0</v>
      </c>
      <c r="R707" s="30">
        <v>0</v>
      </c>
      <c r="T707" s="30">
        <v>0</v>
      </c>
      <c r="U707" s="30">
        <v>0</v>
      </c>
      <c r="V707" s="30">
        <v>0</v>
      </c>
      <c r="W707" s="30">
        <v>0</v>
      </c>
      <c r="X707" s="30">
        <v>0</v>
      </c>
    </row>
    <row r="708" spans="1:24" x14ac:dyDescent="0.25">
      <c r="A708" s="10" t="s">
        <v>23</v>
      </c>
      <c r="B708" s="30">
        <v>0</v>
      </c>
      <c r="C708" s="30">
        <v>0</v>
      </c>
      <c r="D708" s="30">
        <v>0</v>
      </c>
      <c r="E708" s="30">
        <v>0</v>
      </c>
      <c r="F708" s="30">
        <v>0</v>
      </c>
      <c r="H708" s="30">
        <v>0</v>
      </c>
      <c r="I708" s="30">
        <v>0</v>
      </c>
      <c r="J708" s="30">
        <v>0</v>
      </c>
      <c r="K708" s="30">
        <v>0</v>
      </c>
      <c r="L708" s="30">
        <v>0</v>
      </c>
      <c r="N708" s="30">
        <v>0</v>
      </c>
      <c r="O708" s="30">
        <v>0</v>
      </c>
      <c r="P708" s="30">
        <v>0</v>
      </c>
      <c r="Q708" s="30">
        <v>0</v>
      </c>
      <c r="R708" s="30">
        <v>0</v>
      </c>
      <c r="T708" s="30">
        <v>0</v>
      </c>
      <c r="U708" s="30">
        <v>0</v>
      </c>
      <c r="V708" s="30">
        <v>0</v>
      </c>
      <c r="W708" s="30">
        <v>0</v>
      </c>
      <c r="X708" s="30">
        <v>0</v>
      </c>
    </row>
    <row r="709" spans="1:24" x14ac:dyDescent="0.25">
      <c r="A709" s="10" t="s">
        <v>24</v>
      </c>
      <c r="B709" s="30">
        <v>0</v>
      </c>
      <c r="C709" s="30">
        <v>0</v>
      </c>
      <c r="D709" s="30">
        <v>0</v>
      </c>
      <c r="E709" s="30">
        <v>0</v>
      </c>
      <c r="F709" s="30">
        <v>0</v>
      </c>
      <c r="H709" s="30">
        <v>0</v>
      </c>
      <c r="I709" s="30">
        <v>0</v>
      </c>
      <c r="J709" s="30">
        <v>0</v>
      </c>
      <c r="K709" s="30">
        <v>0</v>
      </c>
      <c r="L709" s="30">
        <v>0</v>
      </c>
      <c r="N709" s="30">
        <v>0</v>
      </c>
      <c r="O709" s="30">
        <v>0</v>
      </c>
      <c r="P709" s="30">
        <v>0</v>
      </c>
      <c r="Q709" s="30">
        <v>0</v>
      </c>
      <c r="R709" s="30">
        <v>0</v>
      </c>
      <c r="T709" s="30">
        <v>0</v>
      </c>
      <c r="U709" s="30">
        <v>0</v>
      </c>
      <c r="V709" s="30">
        <v>0</v>
      </c>
      <c r="W709" s="30">
        <v>0</v>
      </c>
      <c r="X709" s="30">
        <v>0</v>
      </c>
    </row>
    <row r="710" spans="1:24" x14ac:dyDescent="0.25">
      <c r="A710" s="10" t="s">
        <v>25</v>
      </c>
      <c r="B710" s="30">
        <v>6</v>
      </c>
      <c r="C710" s="30">
        <v>6</v>
      </c>
      <c r="D710" s="30">
        <v>6</v>
      </c>
      <c r="E710" s="30">
        <v>6</v>
      </c>
      <c r="F710" s="30">
        <v>6</v>
      </c>
      <c r="H710" s="30">
        <v>7</v>
      </c>
      <c r="I710" s="30">
        <v>7</v>
      </c>
      <c r="J710" s="30">
        <v>7</v>
      </c>
      <c r="K710" s="30">
        <v>7</v>
      </c>
      <c r="L710" s="30">
        <v>7</v>
      </c>
      <c r="N710" s="30">
        <v>8</v>
      </c>
      <c r="O710" s="30">
        <v>8</v>
      </c>
      <c r="P710" s="30">
        <v>8</v>
      </c>
      <c r="Q710" s="30">
        <v>8</v>
      </c>
      <c r="R710" s="30">
        <v>8</v>
      </c>
      <c r="T710" s="30">
        <v>12</v>
      </c>
      <c r="U710" s="30">
        <v>12</v>
      </c>
      <c r="V710" s="30">
        <v>12</v>
      </c>
      <c r="W710" s="30">
        <v>12</v>
      </c>
      <c r="X710" s="30">
        <v>12</v>
      </c>
    </row>
    <row r="711" spans="1:24" x14ac:dyDescent="0.25">
      <c r="A711" s="10" t="s">
        <v>64</v>
      </c>
      <c r="B711" s="30">
        <v>0</v>
      </c>
      <c r="C711" s="30">
        <v>0</v>
      </c>
      <c r="D711" s="30">
        <v>0</v>
      </c>
      <c r="E711" s="30">
        <v>0</v>
      </c>
      <c r="F711" s="30">
        <v>0</v>
      </c>
      <c r="H711" s="30">
        <v>0</v>
      </c>
      <c r="I711" s="30">
        <v>0</v>
      </c>
      <c r="J711" s="30">
        <v>0</v>
      </c>
      <c r="K711" s="30">
        <v>0</v>
      </c>
      <c r="L711" s="30">
        <v>0</v>
      </c>
      <c r="N711" s="30">
        <v>0</v>
      </c>
      <c r="O711" s="30">
        <v>0</v>
      </c>
      <c r="P711" s="30">
        <v>0</v>
      </c>
      <c r="Q711" s="30">
        <v>0</v>
      </c>
      <c r="R711" s="30">
        <v>0</v>
      </c>
      <c r="T711" s="30">
        <v>0</v>
      </c>
      <c r="U711" s="30">
        <v>0</v>
      </c>
      <c r="V711" s="30">
        <v>0</v>
      </c>
      <c r="W711" s="30">
        <v>0</v>
      </c>
      <c r="X711" s="30">
        <v>0</v>
      </c>
    </row>
    <row r="712" spans="1:24" x14ac:dyDescent="0.25">
      <c r="A712" s="10" t="s">
        <v>65</v>
      </c>
      <c r="B712" s="30">
        <v>0</v>
      </c>
      <c r="C712" s="30">
        <v>0</v>
      </c>
      <c r="D712" s="30">
        <v>0</v>
      </c>
      <c r="E712" s="30">
        <v>0</v>
      </c>
      <c r="F712" s="30">
        <v>0</v>
      </c>
      <c r="H712" s="30">
        <v>0</v>
      </c>
      <c r="I712" s="30">
        <v>0</v>
      </c>
      <c r="J712" s="30">
        <v>0</v>
      </c>
      <c r="K712" s="30">
        <v>0</v>
      </c>
      <c r="L712" s="30">
        <v>0</v>
      </c>
      <c r="N712" s="30">
        <v>0</v>
      </c>
      <c r="O712" s="30">
        <v>0</v>
      </c>
      <c r="P712" s="30">
        <v>0</v>
      </c>
      <c r="Q712" s="30">
        <v>0</v>
      </c>
      <c r="R712" s="30">
        <v>0</v>
      </c>
      <c r="T712" s="30">
        <v>0</v>
      </c>
      <c r="U712" s="30">
        <v>0</v>
      </c>
      <c r="V712" s="30">
        <v>0</v>
      </c>
      <c r="W712" s="30">
        <v>0</v>
      </c>
      <c r="X712" s="30">
        <v>0</v>
      </c>
    </row>
    <row r="713" spans="1:24" x14ac:dyDescent="0.25">
      <c r="A713" s="10" t="s">
        <v>66</v>
      </c>
      <c r="B713" s="30">
        <v>0</v>
      </c>
      <c r="C713" s="30">
        <v>0</v>
      </c>
      <c r="D713" s="30">
        <v>0</v>
      </c>
      <c r="E713" s="30">
        <v>0</v>
      </c>
      <c r="F713" s="30">
        <v>0</v>
      </c>
      <c r="H713" s="30">
        <v>0</v>
      </c>
      <c r="I713" s="30">
        <v>0</v>
      </c>
      <c r="J713" s="30">
        <v>0</v>
      </c>
      <c r="K713" s="30">
        <v>0</v>
      </c>
      <c r="L713" s="30">
        <v>0</v>
      </c>
      <c r="N713" s="30">
        <v>0</v>
      </c>
      <c r="O713" s="30">
        <v>0</v>
      </c>
      <c r="P713" s="30">
        <v>0</v>
      </c>
      <c r="Q713" s="30">
        <v>0</v>
      </c>
      <c r="R713" s="30">
        <v>0</v>
      </c>
      <c r="T713" s="30">
        <v>0</v>
      </c>
      <c r="U713" s="30">
        <v>0</v>
      </c>
      <c r="V713" s="30">
        <v>0</v>
      </c>
      <c r="W713" s="30">
        <v>0</v>
      </c>
      <c r="X713" s="30">
        <v>0</v>
      </c>
    </row>
    <row r="714" spans="1:24" x14ac:dyDescent="0.25">
      <c r="A714" s="10" t="s">
        <v>67</v>
      </c>
      <c r="B714" s="30">
        <v>0</v>
      </c>
      <c r="C714" s="30">
        <v>0</v>
      </c>
      <c r="D714" s="30">
        <v>0</v>
      </c>
      <c r="E714" s="30">
        <v>0</v>
      </c>
      <c r="F714" s="30">
        <v>0</v>
      </c>
      <c r="H714" s="30">
        <v>0</v>
      </c>
      <c r="I714" s="30">
        <v>0</v>
      </c>
      <c r="J714" s="30">
        <v>0</v>
      </c>
      <c r="K714" s="30">
        <v>0</v>
      </c>
      <c r="L714" s="30">
        <v>0</v>
      </c>
      <c r="N714" s="30">
        <v>0</v>
      </c>
      <c r="O714" s="30">
        <v>0</v>
      </c>
      <c r="P714" s="30">
        <v>0</v>
      </c>
      <c r="Q714" s="30">
        <v>0</v>
      </c>
      <c r="R714" s="30">
        <v>0</v>
      </c>
      <c r="T714" s="30">
        <v>0</v>
      </c>
      <c r="U714" s="30">
        <v>0</v>
      </c>
      <c r="V714" s="30">
        <v>0</v>
      </c>
      <c r="W714" s="30">
        <v>0</v>
      </c>
      <c r="X714" s="30">
        <v>0</v>
      </c>
    </row>
    <row r="715" spans="1:24" x14ac:dyDescent="0.25">
      <c r="A715" s="10" t="s">
        <v>68</v>
      </c>
      <c r="B715" s="30">
        <v>2090.6999999999998</v>
      </c>
      <c r="C715" s="30">
        <v>2090.6999999999998</v>
      </c>
      <c r="D715" s="30">
        <v>2090.6999999999998</v>
      </c>
      <c r="E715" s="30">
        <v>2090.6999999999998</v>
      </c>
      <c r="F715" s="30">
        <v>2090.6999999999998</v>
      </c>
      <c r="H715" s="30">
        <v>2439.15</v>
      </c>
      <c r="I715" s="30">
        <v>2439.15</v>
      </c>
      <c r="J715" s="30">
        <v>2439.15</v>
      </c>
      <c r="K715" s="30">
        <v>2439.15</v>
      </c>
      <c r="L715" s="30">
        <v>2439.15</v>
      </c>
      <c r="N715" s="30">
        <v>2787.6</v>
      </c>
      <c r="O715" s="30">
        <v>2787.6</v>
      </c>
      <c r="P715" s="30">
        <v>2787.6</v>
      </c>
      <c r="Q715" s="30">
        <v>2787.6</v>
      </c>
      <c r="R715" s="30">
        <v>2787.6</v>
      </c>
      <c r="T715" s="30">
        <v>4181.3999999999996</v>
      </c>
      <c r="U715" s="30">
        <v>4181.3999999999996</v>
      </c>
      <c r="V715" s="30">
        <v>4181.3999999999996</v>
      </c>
      <c r="W715" s="30">
        <v>4181.3999999999996</v>
      </c>
      <c r="X715" s="30">
        <v>4181.3999999999996</v>
      </c>
    </row>
    <row r="716" spans="1:24" x14ac:dyDescent="0.25">
      <c r="A716" s="10" t="s">
        <v>69</v>
      </c>
      <c r="B716" s="30">
        <v>730.43695500000001</v>
      </c>
      <c r="C716" s="30">
        <v>730.43695500000001</v>
      </c>
      <c r="D716" s="30">
        <v>730.43695500000001</v>
      </c>
      <c r="E716" s="30">
        <v>730.43695500000001</v>
      </c>
      <c r="F716" s="30">
        <v>730.43695500000001</v>
      </c>
      <c r="H716" s="30">
        <v>852.17644749999999</v>
      </c>
      <c r="I716" s="30">
        <v>852.17644749999999</v>
      </c>
      <c r="J716" s="30">
        <v>852.17644749999999</v>
      </c>
      <c r="K716" s="30">
        <v>852.17644749999999</v>
      </c>
      <c r="L716" s="30">
        <v>852.17644749999999</v>
      </c>
      <c r="N716" s="30">
        <v>973.91593999999998</v>
      </c>
      <c r="O716" s="30">
        <v>973.91593999999998</v>
      </c>
      <c r="P716" s="30">
        <v>973.91593999999998</v>
      </c>
      <c r="Q716" s="30">
        <v>973.91593999999998</v>
      </c>
      <c r="R716" s="30">
        <v>973.91593999999998</v>
      </c>
      <c r="T716" s="30">
        <v>1460.87391</v>
      </c>
      <c r="U716" s="30">
        <v>1460.87391</v>
      </c>
      <c r="V716" s="30">
        <v>1460.87391</v>
      </c>
      <c r="W716" s="30">
        <v>1460.87391</v>
      </c>
      <c r="X716" s="30">
        <v>1460.87391</v>
      </c>
    </row>
    <row r="717" spans="1:24" x14ac:dyDescent="0.25">
      <c r="A717" s="10" t="s">
        <v>70</v>
      </c>
      <c r="B717" s="30">
        <v>2207.1177641851491</v>
      </c>
      <c r="C717" s="30">
        <v>2096.7618759759098</v>
      </c>
      <c r="D717" s="30">
        <v>1986.4059877666459</v>
      </c>
      <c r="E717" s="30">
        <v>1876.0500995573941</v>
      </c>
      <c r="F717" s="30">
        <v>1765.6942113481371</v>
      </c>
      <c r="H717" s="30">
        <v>2207.935366616824</v>
      </c>
      <c r="I717" s="30">
        <v>2097.5385982860039</v>
      </c>
      <c r="J717" s="30">
        <v>1987.1418299551681</v>
      </c>
      <c r="K717" s="30">
        <v>1876.7450616243379</v>
      </c>
      <c r="L717" s="30">
        <v>1766.3482932934969</v>
      </c>
      <c r="N717" s="30">
        <v>2207.9353666168308</v>
      </c>
      <c r="O717" s="30">
        <v>2097.5385982859948</v>
      </c>
      <c r="P717" s="30">
        <v>1987.1418299551531</v>
      </c>
      <c r="Q717" s="30">
        <v>1876.745061624312</v>
      </c>
      <c r="R717" s="30">
        <v>1766.3482932934669</v>
      </c>
      <c r="T717" s="30">
        <v>2208.7529690484798</v>
      </c>
      <c r="U717" s="30">
        <v>2098.3153205960621</v>
      </c>
      <c r="V717" s="30">
        <v>1987.8776721436379</v>
      </c>
      <c r="W717" s="30">
        <v>1877.4400236912179</v>
      </c>
      <c r="X717" s="30">
        <v>1767.002375238792</v>
      </c>
    </row>
    <row r="718" spans="1:24" x14ac:dyDescent="0.25">
      <c r="A718" s="10" t="s">
        <v>10</v>
      </c>
      <c r="B718" s="30">
        <v>40047.887127076458</v>
      </c>
      <c r="C718" s="30">
        <v>38045.492770722987</v>
      </c>
      <c r="D718" s="30">
        <v>36043.098414369037</v>
      </c>
      <c r="E718" s="30">
        <v>34040.704058015312</v>
      </c>
      <c r="F718" s="30">
        <v>32038.30970166151</v>
      </c>
      <c r="H718" s="30">
        <v>40062.722425142521</v>
      </c>
      <c r="I718" s="30">
        <v>38059.586303885779</v>
      </c>
      <c r="J718" s="30">
        <v>36056.450182628731</v>
      </c>
      <c r="K718" s="30">
        <v>34053.314061371828</v>
      </c>
      <c r="L718" s="30">
        <v>32050.1779401147</v>
      </c>
      <c r="N718" s="30">
        <v>40062.722425142638</v>
      </c>
      <c r="O718" s="30">
        <v>38059.586303885597</v>
      </c>
      <c r="P718" s="30">
        <v>36056.450182628461</v>
      </c>
      <c r="Q718" s="30">
        <v>34053.314061371348</v>
      </c>
      <c r="R718" s="30">
        <v>32050.17794011415</v>
      </c>
      <c r="T718" s="30">
        <v>40077.5577232082</v>
      </c>
      <c r="U718" s="30">
        <v>38073.679837047901</v>
      </c>
      <c r="V718" s="30">
        <v>36069.8019508875</v>
      </c>
      <c r="W718" s="30">
        <v>34065.924064727151</v>
      </c>
      <c r="X718" s="30">
        <v>32062.046178566699</v>
      </c>
    </row>
    <row r="719" spans="1:24" x14ac:dyDescent="0.25">
      <c r="A719" s="10" t="s">
        <v>26</v>
      </c>
      <c r="B719" s="30">
        <v>45075.9</v>
      </c>
      <c r="C719" s="30">
        <v>42963.199999999997</v>
      </c>
      <c r="D719" s="30">
        <v>40850.400000000001</v>
      </c>
      <c r="E719" s="30">
        <v>38737.699999999997</v>
      </c>
      <c r="F719" s="30">
        <v>36624.9</v>
      </c>
      <c r="H719" s="30">
        <v>45561.7</v>
      </c>
      <c r="I719" s="30">
        <v>43448.2</v>
      </c>
      <c r="J719" s="30">
        <v>41334.6</v>
      </c>
      <c r="K719" s="30">
        <v>39221.1</v>
      </c>
      <c r="L719" s="30">
        <v>37107.599999999999</v>
      </c>
      <c r="N719" s="30">
        <v>46031.9</v>
      </c>
      <c r="O719" s="30">
        <v>43918.3</v>
      </c>
      <c r="P719" s="30">
        <v>41804.800000000003</v>
      </c>
      <c r="Q719" s="30">
        <v>39691.300000000003</v>
      </c>
      <c r="R719" s="30">
        <v>37577.699999999997</v>
      </c>
      <c r="T719" s="30">
        <v>47928.1</v>
      </c>
      <c r="U719" s="30">
        <v>45813.8</v>
      </c>
      <c r="V719" s="30">
        <v>43699.5</v>
      </c>
      <c r="W719" s="30">
        <v>41585.199999999997</v>
      </c>
      <c r="X719" s="30">
        <v>39470.800000000003</v>
      </c>
    </row>
    <row r="721" spans="1:24" x14ac:dyDescent="0.25">
      <c r="A721" s="10" t="s">
        <v>323</v>
      </c>
      <c r="B721" s="10">
        <v>100</v>
      </c>
      <c r="C721" s="10">
        <v>95</v>
      </c>
      <c r="D721" s="10">
        <v>90</v>
      </c>
      <c r="E721" s="10">
        <v>85</v>
      </c>
      <c r="F721" s="10">
        <v>80</v>
      </c>
      <c r="G721" s="10" t="s">
        <v>324</v>
      </c>
      <c r="H721" s="10">
        <v>100</v>
      </c>
      <c r="I721" s="10">
        <v>95</v>
      </c>
      <c r="J721" s="10">
        <v>90</v>
      </c>
      <c r="K721" s="10">
        <v>85</v>
      </c>
      <c r="L721" s="10">
        <v>80</v>
      </c>
      <c r="M721" s="10" t="s">
        <v>325</v>
      </c>
      <c r="N721" s="10">
        <v>100</v>
      </c>
      <c r="O721" s="10">
        <v>95</v>
      </c>
      <c r="P721" s="10">
        <v>90</v>
      </c>
      <c r="Q721" s="10">
        <v>85</v>
      </c>
      <c r="R721" s="10">
        <v>80</v>
      </c>
      <c r="S721" s="10" t="s">
        <v>326</v>
      </c>
      <c r="T721" s="10">
        <v>100</v>
      </c>
      <c r="U721" s="10">
        <v>95</v>
      </c>
      <c r="V721" s="10">
        <v>90</v>
      </c>
      <c r="W721" s="10">
        <v>85</v>
      </c>
      <c r="X721" s="10">
        <v>80</v>
      </c>
    </row>
    <row r="722" spans="1:24" x14ac:dyDescent="0.25">
      <c r="A722" s="10" t="s">
        <v>22</v>
      </c>
      <c r="B722" s="30">
        <v>5.9020000000000001</v>
      </c>
      <c r="C722" s="30">
        <v>5.9020000000000001</v>
      </c>
      <c r="D722" s="30">
        <v>5.9020000000000001</v>
      </c>
      <c r="E722" s="30">
        <v>5.9020000000000001</v>
      </c>
      <c r="F722" s="30">
        <v>5.9020000000000001</v>
      </c>
      <c r="H722" s="30">
        <v>3.89</v>
      </c>
      <c r="I722" s="30">
        <v>3.89</v>
      </c>
      <c r="J722" s="30">
        <v>3.89</v>
      </c>
      <c r="K722" s="30">
        <v>3.89</v>
      </c>
      <c r="L722" s="30">
        <v>3.89</v>
      </c>
      <c r="N722" s="30">
        <v>3.4279999999999999</v>
      </c>
      <c r="O722" s="30">
        <v>3.4279999999999999</v>
      </c>
      <c r="P722" s="30">
        <v>3.4279999999999999</v>
      </c>
      <c r="Q722" s="30">
        <v>3.4279999999999999</v>
      </c>
      <c r="R722" s="30">
        <v>3.4279999999999999</v>
      </c>
      <c r="T722" s="30">
        <v>1.9650000000000001</v>
      </c>
      <c r="U722" s="30">
        <v>1.9650000000000001</v>
      </c>
      <c r="V722" s="30">
        <v>1.9650000000000001</v>
      </c>
      <c r="W722" s="30">
        <v>1.9650000000000001</v>
      </c>
      <c r="X722" s="30">
        <v>1.9650000000000001</v>
      </c>
    </row>
    <row r="723" spans="1:24" x14ac:dyDescent="0.25">
      <c r="A723" s="10" t="s">
        <v>23</v>
      </c>
      <c r="B723" s="30">
        <v>0</v>
      </c>
      <c r="C723" s="30">
        <v>0</v>
      </c>
      <c r="D723" s="30">
        <v>0</v>
      </c>
      <c r="E723" s="30">
        <v>0</v>
      </c>
      <c r="F723" s="30">
        <v>0</v>
      </c>
      <c r="H723" s="30">
        <v>0</v>
      </c>
      <c r="I723" s="30">
        <v>0</v>
      </c>
      <c r="J723" s="30">
        <v>0</v>
      </c>
      <c r="K723" s="30">
        <v>0</v>
      </c>
      <c r="L723" s="30">
        <v>0</v>
      </c>
      <c r="N723" s="30">
        <v>0</v>
      </c>
      <c r="O723" s="30">
        <v>0</v>
      </c>
      <c r="P723" s="30">
        <v>0</v>
      </c>
      <c r="Q723" s="30">
        <v>0</v>
      </c>
      <c r="R723" s="30">
        <v>0</v>
      </c>
      <c r="T723" s="30">
        <v>0</v>
      </c>
      <c r="U723" s="30">
        <v>0</v>
      </c>
      <c r="V723" s="30">
        <v>0</v>
      </c>
      <c r="W723" s="30">
        <v>0</v>
      </c>
      <c r="X723" s="30">
        <v>0</v>
      </c>
    </row>
    <row r="724" spans="1:24" x14ac:dyDescent="0.25">
      <c r="A724" s="10" t="s">
        <v>24</v>
      </c>
      <c r="B724" s="30">
        <v>0</v>
      </c>
      <c r="C724" s="30">
        <v>0</v>
      </c>
      <c r="D724" s="30">
        <v>0</v>
      </c>
      <c r="E724" s="30">
        <v>0</v>
      </c>
      <c r="F724" s="30">
        <v>0</v>
      </c>
      <c r="H724" s="30">
        <v>0</v>
      </c>
      <c r="I724" s="30">
        <v>0</v>
      </c>
      <c r="J724" s="30">
        <v>0</v>
      </c>
      <c r="K724" s="30">
        <v>0</v>
      </c>
      <c r="L724" s="30">
        <v>0</v>
      </c>
      <c r="N724" s="30">
        <v>0</v>
      </c>
      <c r="O724" s="30">
        <v>0</v>
      </c>
      <c r="P724" s="30">
        <v>0</v>
      </c>
      <c r="Q724" s="30">
        <v>0</v>
      </c>
      <c r="R724" s="30">
        <v>0</v>
      </c>
      <c r="T724" s="30">
        <v>0</v>
      </c>
      <c r="U724" s="30">
        <v>0</v>
      </c>
      <c r="V724" s="30">
        <v>0</v>
      </c>
      <c r="W724" s="30">
        <v>0</v>
      </c>
      <c r="X724" s="30">
        <v>0</v>
      </c>
    </row>
    <row r="725" spans="1:24" x14ac:dyDescent="0.25">
      <c r="A725" s="10" t="s">
        <v>25</v>
      </c>
      <c r="B725" s="30">
        <v>6</v>
      </c>
      <c r="C725" s="30">
        <v>6</v>
      </c>
      <c r="D725" s="30">
        <v>6</v>
      </c>
      <c r="E725" s="30">
        <v>6</v>
      </c>
      <c r="F725" s="30">
        <v>6</v>
      </c>
      <c r="H725" s="30">
        <v>7</v>
      </c>
      <c r="I725" s="30">
        <v>7</v>
      </c>
      <c r="J725" s="30">
        <v>7</v>
      </c>
      <c r="K725" s="30">
        <v>7</v>
      </c>
      <c r="L725" s="30">
        <v>7</v>
      </c>
      <c r="N725" s="30">
        <v>8</v>
      </c>
      <c r="O725" s="30">
        <v>8</v>
      </c>
      <c r="P725" s="30">
        <v>8</v>
      </c>
      <c r="Q725" s="30">
        <v>8</v>
      </c>
      <c r="R725" s="30">
        <v>8</v>
      </c>
      <c r="T725" s="30">
        <v>12</v>
      </c>
      <c r="U725" s="30">
        <v>12</v>
      </c>
      <c r="V725" s="30">
        <v>12</v>
      </c>
      <c r="W725" s="30">
        <v>12</v>
      </c>
      <c r="X725" s="30">
        <v>12</v>
      </c>
    </row>
    <row r="726" spans="1:24" x14ac:dyDescent="0.25">
      <c r="A726" s="10" t="s">
        <v>64</v>
      </c>
      <c r="B726" s="30">
        <v>10624.428</v>
      </c>
      <c r="C726" s="30">
        <v>10624.428</v>
      </c>
      <c r="D726" s="30">
        <v>10624.428</v>
      </c>
      <c r="E726" s="30">
        <v>10624.428</v>
      </c>
      <c r="F726" s="30">
        <v>10624.428</v>
      </c>
      <c r="H726" s="30">
        <v>7001.6220000000003</v>
      </c>
      <c r="I726" s="30">
        <v>7001.6220000000003</v>
      </c>
      <c r="J726" s="30">
        <v>7001.6220000000003</v>
      </c>
      <c r="K726" s="30">
        <v>7001.6220000000003</v>
      </c>
      <c r="L726" s="30">
        <v>7001.6220000000003</v>
      </c>
      <c r="N726" s="30">
        <v>6170.9759999999997</v>
      </c>
      <c r="O726" s="30">
        <v>6170.9759999999997</v>
      </c>
      <c r="P726" s="30">
        <v>6170.9759999999997</v>
      </c>
      <c r="Q726" s="30">
        <v>6170.9759999999997</v>
      </c>
      <c r="R726" s="30">
        <v>6170.9759999999997</v>
      </c>
      <c r="T726" s="30">
        <v>3536.8380000000002</v>
      </c>
      <c r="U726" s="30">
        <v>3536.8380000000002</v>
      </c>
      <c r="V726" s="30">
        <v>3536.8380000000002</v>
      </c>
      <c r="W726" s="30">
        <v>3536.8380000000002</v>
      </c>
      <c r="X726" s="30">
        <v>3536.8380000000002</v>
      </c>
    </row>
    <row r="727" spans="1:24" x14ac:dyDescent="0.25">
      <c r="A727" s="10" t="s">
        <v>65</v>
      </c>
      <c r="B727" s="30">
        <v>1034.729978258232</v>
      </c>
      <c r="C727" s="30">
        <v>1034.729978258232</v>
      </c>
      <c r="D727" s="30">
        <v>1034.729978258232</v>
      </c>
      <c r="E727" s="30">
        <v>1034.729978258232</v>
      </c>
      <c r="F727" s="30">
        <v>1034.729978258232</v>
      </c>
      <c r="H727" s="30">
        <v>681.89912716546803</v>
      </c>
      <c r="I727" s="30">
        <v>681.89912716546803</v>
      </c>
      <c r="J727" s="30">
        <v>681.89912716546803</v>
      </c>
      <c r="K727" s="30">
        <v>681.89912716546803</v>
      </c>
      <c r="L727" s="30">
        <v>681.89912716546803</v>
      </c>
      <c r="N727" s="30">
        <v>601.001189175744</v>
      </c>
      <c r="O727" s="30">
        <v>601.001189175744</v>
      </c>
      <c r="P727" s="30">
        <v>601.001189175744</v>
      </c>
      <c r="Q727" s="30">
        <v>601.001189175744</v>
      </c>
      <c r="R727" s="30">
        <v>601.001189175744</v>
      </c>
      <c r="T727" s="30">
        <v>344.45829053977201</v>
      </c>
      <c r="U727" s="30">
        <v>344.45829053977201</v>
      </c>
      <c r="V727" s="30">
        <v>344.45829053977201</v>
      </c>
      <c r="W727" s="30">
        <v>344.45829053977201</v>
      </c>
      <c r="X727" s="30">
        <v>344.45829053977201</v>
      </c>
    </row>
    <row r="728" spans="1:24" x14ac:dyDescent="0.25">
      <c r="A728" s="10" t="s">
        <v>66</v>
      </c>
      <c r="B728" s="30">
        <v>0</v>
      </c>
      <c r="C728" s="30">
        <v>0</v>
      </c>
      <c r="D728" s="30">
        <v>0</v>
      </c>
      <c r="E728" s="30">
        <v>0</v>
      </c>
      <c r="F728" s="30">
        <v>0</v>
      </c>
      <c r="H728" s="30">
        <v>0</v>
      </c>
      <c r="I728" s="30">
        <v>0</v>
      </c>
      <c r="J728" s="30">
        <v>0</v>
      </c>
      <c r="K728" s="30">
        <v>0</v>
      </c>
      <c r="L728" s="30">
        <v>0</v>
      </c>
      <c r="N728" s="30">
        <v>0</v>
      </c>
      <c r="O728" s="30">
        <v>0</v>
      </c>
      <c r="P728" s="30">
        <v>0</v>
      </c>
      <c r="Q728" s="30">
        <v>0</v>
      </c>
      <c r="R728" s="30">
        <v>0</v>
      </c>
      <c r="T728" s="30">
        <v>0</v>
      </c>
      <c r="U728" s="30">
        <v>0</v>
      </c>
      <c r="V728" s="30">
        <v>0</v>
      </c>
      <c r="W728" s="30">
        <v>0</v>
      </c>
      <c r="X728" s="30">
        <v>0</v>
      </c>
    </row>
    <row r="729" spans="1:24" x14ac:dyDescent="0.25">
      <c r="A729" s="10" t="s">
        <v>67</v>
      </c>
      <c r="B729" s="30">
        <v>0</v>
      </c>
      <c r="C729" s="30">
        <v>0</v>
      </c>
      <c r="D729" s="30">
        <v>0</v>
      </c>
      <c r="E729" s="30">
        <v>0</v>
      </c>
      <c r="F729" s="30">
        <v>0</v>
      </c>
      <c r="H729" s="30">
        <v>0</v>
      </c>
      <c r="I729" s="30">
        <v>0</v>
      </c>
      <c r="J729" s="30">
        <v>0</v>
      </c>
      <c r="K729" s="30">
        <v>0</v>
      </c>
      <c r="L729" s="30">
        <v>0</v>
      </c>
      <c r="N729" s="30">
        <v>0</v>
      </c>
      <c r="O729" s="30">
        <v>0</v>
      </c>
      <c r="P729" s="30">
        <v>0</v>
      </c>
      <c r="Q729" s="30">
        <v>0</v>
      </c>
      <c r="R729" s="30">
        <v>0</v>
      </c>
      <c r="T729" s="30">
        <v>0</v>
      </c>
      <c r="U729" s="30">
        <v>0</v>
      </c>
      <c r="V729" s="30">
        <v>0</v>
      </c>
      <c r="W729" s="30">
        <v>0</v>
      </c>
      <c r="X729" s="30">
        <v>0</v>
      </c>
    </row>
    <row r="730" spans="1:24" x14ac:dyDescent="0.25">
      <c r="A730" s="10" t="s">
        <v>68</v>
      </c>
      <c r="B730" s="30">
        <v>2090.6999999999998</v>
      </c>
      <c r="C730" s="30">
        <v>2090.6999999999998</v>
      </c>
      <c r="D730" s="30">
        <v>2090.6999999999998</v>
      </c>
      <c r="E730" s="30">
        <v>2090.6999999999998</v>
      </c>
      <c r="F730" s="30">
        <v>2090.6999999999998</v>
      </c>
      <c r="H730" s="30">
        <v>2439.15</v>
      </c>
      <c r="I730" s="30">
        <v>2439.15</v>
      </c>
      <c r="J730" s="30">
        <v>2439.15</v>
      </c>
      <c r="K730" s="30">
        <v>2439.15</v>
      </c>
      <c r="L730" s="30">
        <v>2439.15</v>
      </c>
      <c r="N730" s="30">
        <v>2787.6</v>
      </c>
      <c r="O730" s="30">
        <v>2787.6</v>
      </c>
      <c r="P730" s="30">
        <v>2787.6</v>
      </c>
      <c r="Q730" s="30">
        <v>2787.6</v>
      </c>
      <c r="R730" s="30">
        <v>2787.6</v>
      </c>
      <c r="T730" s="30">
        <v>4181.3999999999996</v>
      </c>
      <c r="U730" s="30">
        <v>4181.3999999999996</v>
      </c>
      <c r="V730" s="30">
        <v>4181.3999999999996</v>
      </c>
      <c r="W730" s="30">
        <v>4181.3999999999996</v>
      </c>
      <c r="X730" s="30">
        <v>4181.3999999999996</v>
      </c>
    </row>
    <row r="731" spans="1:24" x14ac:dyDescent="0.25">
      <c r="A731" s="10" t="s">
        <v>69</v>
      </c>
      <c r="B731" s="30">
        <v>730.43695500000001</v>
      </c>
      <c r="C731" s="30">
        <v>730.43695500000001</v>
      </c>
      <c r="D731" s="30">
        <v>730.43695500000001</v>
      </c>
      <c r="E731" s="30">
        <v>730.43695500000001</v>
      </c>
      <c r="F731" s="30">
        <v>730.43695500000001</v>
      </c>
      <c r="H731" s="30">
        <v>852.17644749999999</v>
      </c>
      <c r="I731" s="30">
        <v>852.17644749999999</v>
      </c>
      <c r="J731" s="30">
        <v>852.17644749999999</v>
      </c>
      <c r="K731" s="30">
        <v>852.17644749999999</v>
      </c>
      <c r="L731" s="30">
        <v>852.17644749999999</v>
      </c>
      <c r="N731" s="30">
        <v>973.91593999999998</v>
      </c>
      <c r="O731" s="30">
        <v>973.91593999999998</v>
      </c>
      <c r="P731" s="30">
        <v>973.91593999999998</v>
      </c>
      <c r="Q731" s="30">
        <v>973.91593999999998</v>
      </c>
      <c r="R731" s="30">
        <v>973.91593999999998</v>
      </c>
      <c r="T731" s="30">
        <v>1460.87391</v>
      </c>
      <c r="U731" s="30">
        <v>1460.87391</v>
      </c>
      <c r="V731" s="30">
        <v>1460.87391</v>
      </c>
      <c r="W731" s="30">
        <v>1460.87391</v>
      </c>
      <c r="X731" s="30">
        <v>1460.87391</v>
      </c>
    </row>
    <row r="732" spans="1:24" x14ac:dyDescent="0.25">
      <c r="A732" s="10" t="s">
        <v>70</v>
      </c>
      <c r="B732" s="30">
        <v>1407.5710467847639</v>
      </c>
      <c r="C732" s="30">
        <v>1297.215158463508</v>
      </c>
      <c r="D732" s="30">
        <v>1186.859270366253</v>
      </c>
      <c r="E732" s="30">
        <v>1076.5033822689979</v>
      </c>
      <c r="F732" s="30">
        <v>966.14748633172451</v>
      </c>
      <c r="H732" s="30">
        <v>1679.9696566731391</v>
      </c>
      <c r="I732" s="30">
        <v>1569.5728883423001</v>
      </c>
      <c r="J732" s="30">
        <v>1459.1761200114599</v>
      </c>
      <c r="K732" s="30">
        <v>1348.7793516806171</v>
      </c>
      <c r="L732" s="30">
        <v>1238.382583349771</v>
      </c>
      <c r="N732" s="30">
        <v>1742.07611064154</v>
      </c>
      <c r="O732" s="30">
        <v>1631.679342310691</v>
      </c>
      <c r="P732" s="30">
        <v>1521.28257397984</v>
      </c>
      <c r="Q732" s="30">
        <v>1410.8858056489869</v>
      </c>
      <c r="R732" s="30">
        <v>1300.4890373181379</v>
      </c>
      <c r="T732" s="30">
        <v>1942.2145389441091</v>
      </c>
      <c r="U732" s="30">
        <v>1831.776890491685</v>
      </c>
      <c r="V732" s="30">
        <v>1721.339242039257</v>
      </c>
      <c r="W732" s="30">
        <v>1610.901593586829</v>
      </c>
      <c r="X732" s="30">
        <v>1500.463945134404</v>
      </c>
    </row>
    <row r="733" spans="1:24" x14ac:dyDescent="0.25">
      <c r="A733" s="10" t="s">
        <v>10</v>
      </c>
      <c r="B733" s="30">
        <v>20896.533679981869</v>
      </c>
      <c r="C733" s="30">
        <v>19258.211023120592</v>
      </c>
      <c r="D733" s="30">
        <v>17619.88836958478</v>
      </c>
      <c r="E733" s="30">
        <v>15981.565716048961</v>
      </c>
      <c r="F733" s="30">
        <v>14343.242946121711</v>
      </c>
      <c r="H733" s="30">
        <v>24940.511949437619</v>
      </c>
      <c r="I733" s="30">
        <v>23301.582395681831</v>
      </c>
      <c r="J733" s="30">
        <v>21662.652841926028</v>
      </c>
      <c r="K733" s="30">
        <v>20023.723288170149</v>
      </c>
      <c r="L733" s="30">
        <v>18384.79373441427</v>
      </c>
      <c r="N733" s="30">
        <v>25862.5326247417</v>
      </c>
      <c r="O733" s="30">
        <v>24223.60307098574</v>
      </c>
      <c r="P733" s="30">
        <v>22584.67351722977</v>
      </c>
      <c r="Q733" s="30">
        <v>20945.743963473771</v>
      </c>
      <c r="R733" s="30">
        <v>19306.814409717819</v>
      </c>
      <c r="T733" s="30">
        <v>28833.749898098111</v>
      </c>
      <c r="U733" s="30">
        <v>27194.213445785052</v>
      </c>
      <c r="V733" s="30">
        <v>25554.67699347192</v>
      </c>
      <c r="W733" s="30">
        <v>23915.140541158798</v>
      </c>
      <c r="X733" s="30">
        <v>22275.604088845721</v>
      </c>
    </row>
    <row r="734" spans="1:24" x14ac:dyDescent="0.25">
      <c r="A734" s="10" t="s">
        <v>26</v>
      </c>
      <c r="B734" s="30">
        <v>36784.1</v>
      </c>
      <c r="C734" s="30">
        <v>35035.5</v>
      </c>
      <c r="D734" s="30">
        <v>33286.800000000003</v>
      </c>
      <c r="E734" s="30">
        <v>31538.1</v>
      </c>
      <c r="F734" s="30">
        <v>29789.4</v>
      </c>
      <c r="H734" s="30">
        <v>37595</v>
      </c>
      <c r="I734" s="30">
        <v>35845.699999999997</v>
      </c>
      <c r="J734" s="30">
        <v>34096.400000000001</v>
      </c>
      <c r="K734" s="30">
        <v>32347.1</v>
      </c>
      <c r="L734" s="30">
        <v>30597.7</v>
      </c>
      <c r="N734" s="30">
        <v>38137.800000000003</v>
      </c>
      <c r="O734" s="30">
        <v>36388.400000000001</v>
      </c>
      <c r="P734" s="30">
        <v>34639.1</v>
      </c>
      <c r="Q734" s="30">
        <v>32889.800000000003</v>
      </c>
      <c r="R734" s="30">
        <v>31140.5</v>
      </c>
      <c r="T734" s="30">
        <v>40299</v>
      </c>
      <c r="U734" s="30">
        <v>38549.1</v>
      </c>
      <c r="V734" s="30">
        <v>36799.1</v>
      </c>
      <c r="W734" s="30">
        <v>35049.1</v>
      </c>
      <c r="X734" s="30">
        <v>33299.199999999997</v>
      </c>
    </row>
    <row r="736" spans="1:24" x14ac:dyDescent="0.25">
      <c r="A736" s="10" t="s">
        <v>327</v>
      </c>
      <c r="B736" s="10">
        <v>100</v>
      </c>
      <c r="C736" s="10">
        <v>95</v>
      </c>
      <c r="D736" s="10">
        <v>90</v>
      </c>
      <c r="E736" s="10">
        <v>85</v>
      </c>
      <c r="F736" s="10">
        <v>80</v>
      </c>
      <c r="G736" s="10" t="s">
        <v>328</v>
      </c>
      <c r="H736" s="10">
        <v>100</v>
      </c>
      <c r="I736" s="10">
        <v>95</v>
      </c>
      <c r="J736" s="10">
        <v>90</v>
      </c>
      <c r="K736" s="10">
        <v>85</v>
      </c>
      <c r="L736" s="10">
        <v>80</v>
      </c>
      <c r="M736" s="10" t="s">
        <v>329</v>
      </c>
      <c r="N736" s="10">
        <v>100</v>
      </c>
      <c r="O736" s="10">
        <v>95</v>
      </c>
      <c r="P736" s="10">
        <v>90</v>
      </c>
      <c r="Q736" s="10">
        <v>85</v>
      </c>
      <c r="R736" s="10">
        <v>80</v>
      </c>
      <c r="S736" s="10" t="s">
        <v>330</v>
      </c>
      <c r="T736" s="10">
        <v>100</v>
      </c>
      <c r="U736" s="10">
        <v>95</v>
      </c>
      <c r="V736" s="10">
        <v>90</v>
      </c>
      <c r="W736" s="10">
        <v>85</v>
      </c>
      <c r="X736" s="10">
        <v>80</v>
      </c>
    </row>
    <row r="737" spans="1:24" x14ac:dyDescent="0.25">
      <c r="A737" s="10" t="s">
        <v>22</v>
      </c>
      <c r="B737" s="30">
        <v>33.811999999999998</v>
      </c>
      <c r="C737" s="30">
        <v>23.286999999999999</v>
      </c>
      <c r="D737" s="30">
        <v>18.68</v>
      </c>
      <c r="E737" s="30">
        <v>16.891999999999999</v>
      </c>
      <c r="F737" s="30">
        <v>15.369</v>
      </c>
      <c r="H737" s="30">
        <v>35.64</v>
      </c>
      <c r="I737" s="30">
        <v>24.265999999999998</v>
      </c>
      <c r="J737" s="30">
        <v>19.286999999999999</v>
      </c>
      <c r="K737" s="30">
        <v>17.277000000000001</v>
      </c>
      <c r="L737" s="30">
        <v>16.065999999999999</v>
      </c>
      <c r="N737" s="30">
        <v>35.576000000000001</v>
      </c>
      <c r="O737" s="30">
        <v>24.273</v>
      </c>
      <c r="P737" s="30">
        <v>19.655000000000001</v>
      </c>
      <c r="Q737" s="30">
        <v>17.559999999999999</v>
      </c>
      <c r="R737" s="30">
        <v>16.199000000000002</v>
      </c>
      <c r="T737" s="30">
        <v>36.363</v>
      </c>
      <c r="U737" s="30">
        <v>24.634</v>
      </c>
      <c r="V737" s="30">
        <v>20.585000000000001</v>
      </c>
      <c r="W737" s="30">
        <v>18.576000000000001</v>
      </c>
      <c r="X737" s="30">
        <v>17.053000000000001</v>
      </c>
    </row>
    <row r="738" spans="1:24" x14ac:dyDescent="0.25">
      <c r="A738" s="10" t="s">
        <v>23</v>
      </c>
      <c r="B738" s="30">
        <v>4.76</v>
      </c>
      <c r="C738" s="30">
        <v>4.76</v>
      </c>
      <c r="D738" s="30">
        <v>4.76</v>
      </c>
      <c r="E738" s="30">
        <v>3.8889999999999998</v>
      </c>
      <c r="F738" s="30">
        <v>3.2290000000000001</v>
      </c>
      <c r="H738" s="30">
        <v>6.077</v>
      </c>
      <c r="I738" s="30">
        <v>5.8710000000000004</v>
      </c>
      <c r="J738" s="30">
        <v>5.71</v>
      </c>
      <c r="K738" s="30">
        <v>4.9930000000000003</v>
      </c>
      <c r="L738" s="30">
        <v>4.4169999999999998</v>
      </c>
      <c r="N738" s="30">
        <v>6.78</v>
      </c>
      <c r="O738" s="30">
        <v>6.78</v>
      </c>
      <c r="P738" s="30">
        <v>6.383</v>
      </c>
      <c r="Q738" s="30">
        <v>5.6159999999999997</v>
      </c>
      <c r="R738" s="30">
        <v>4.9020000000000001</v>
      </c>
      <c r="T738" s="30">
        <v>10.62</v>
      </c>
      <c r="U738" s="30">
        <v>10.62</v>
      </c>
      <c r="V738" s="30">
        <v>9.6340000000000003</v>
      </c>
      <c r="W738" s="30">
        <v>7.99</v>
      </c>
      <c r="X738" s="30">
        <v>6.8979999999999997</v>
      </c>
    </row>
    <row r="739" spans="1:24" x14ac:dyDescent="0.25">
      <c r="A739" s="10" t="s">
        <v>24</v>
      </c>
      <c r="B739" s="30">
        <v>132.203</v>
      </c>
      <c r="C739" s="30">
        <v>34.091999999999999</v>
      </c>
      <c r="D739" s="30">
        <v>32.621000000000002</v>
      </c>
      <c r="E739" s="30">
        <v>29.893000000000001</v>
      </c>
      <c r="F739" s="30">
        <v>26.888999999999999</v>
      </c>
      <c r="H739" s="30">
        <v>146.971</v>
      </c>
      <c r="I739" s="30">
        <v>48.542999999999999</v>
      </c>
      <c r="J739" s="30">
        <v>48.069000000000003</v>
      </c>
      <c r="K739" s="30">
        <v>45.744999999999997</v>
      </c>
      <c r="L739" s="30">
        <v>41.732999999999997</v>
      </c>
      <c r="N739" s="30">
        <v>149.63</v>
      </c>
      <c r="O739" s="30">
        <v>50.686</v>
      </c>
      <c r="P739" s="30">
        <v>49.750999999999998</v>
      </c>
      <c r="Q739" s="30">
        <v>47.378999999999998</v>
      </c>
      <c r="R739" s="30">
        <v>43.819000000000003</v>
      </c>
      <c r="T739" s="30">
        <v>158.45699999999999</v>
      </c>
      <c r="U739" s="30">
        <v>58.228999999999999</v>
      </c>
      <c r="V739" s="30">
        <v>56.472999999999999</v>
      </c>
      <c r="W739" s="30">
        <v>53.642000000000003</v>
      </c>
      <c r="X739" s="30">
        <v>50.079000000000001</v>
      </c>
    </row>
    <row r="740" spans="1:24" x14ac:dyDescent="0.25">
      <c r="A740" s="10" t="s">
        <v>25</v>
      </c>
      <c r="B740" s="30">
        <v>0</v>
      </c>
      <c r="C740" s="30">
        <v>0</v>
      </c>
      <c r="D740" s="30">
        <v>0</v>
      </c>
      <c r="E740" s="30">
        <v>0</v>
      </c>
      <c r="F740" s="30">
        <v>0</v>
      </c>
      <c r="H740" s="30">
        <v>0</v>
      </c>
      <c r="I740" s="30">
        <v>0</v>
      </c>
      <c r="J740" s="30">
        <v>0</v>
      </c>
      <c r="K740" s="30">
        <v>0</v>
      </c>
      <c r="L740" s="30">
        <v>0</v>
      </c>
      <c r="N740" s="30">
        <v>0</v>
      </c>
      <c r="O740" s="30">
        <v>0</v>
      </c>
      <c r="P740" s="30">
        <v>0</v>
      </c>
      <c r="Q740" s="30">
        <v>0</v>
      </c>
      <c r="R740" s="30">
        <v>0</v>
      </c>
      <c r="T740" s="30">
        <v>0</v>
      </c>
      <c r="U740" s="30">
        <v>0</v>
      </c>
      <c r="V740" s="30">
        <v>0</v>
      </c>
      <c r="W740" s="30">
        <v>0</v>
      </c>
      <c r="X740" s="30">
        <v>0</v>
      </c>
    </row>
    <row r="741" spans="1:24" x14ac:dyDescent="0.25">
      <c r="A741" s="10" t="s">
        <v>64</v>
      </c>
      <c r="B741" s="30">
        <v>60861.959999999992</v>
      </c>
      <c r="C741" s="30">
        <v>41916.06</v>
      </c>
      <c r="D741" s="30">
        <v>33623.46</v>
      </c>
      <c r="E741" s="30">
        <v>30405.42</v>
      </c>
      <c r="F741" s="30">
        <v>27663.84</v>
      </c>
      <c r="H741" s="30">
        <v>64152</v>
      </c>
      <c r="I741" s="30">
        <v>43679.34</v>
      </c>
      <c r="J741" s="30">
        <v>34715.699999999997</v>
      </c>
      <c r="K741" s="30">
        <v>31099.32</v>
      </c>
      <c r="L741" s="30">
        <v>28918.62</v>
      </c>
      <c r="N741" s="30">
        <v>64037.16</v>
      </c>
      <c r="O741" s="30">
        <v>43691.400000000009</v>
      </c>
      <c r="P741" s="30">
        <v>35378.28</v>
      </c>
      <c r="Q741" s="30">
        <v>31608</v>
      </c>
      <c r="R741" s="30">
        <v>29158.74</v>
      </c>
      <c r="T741" s="30">
        <v>65454.12</v>
      </c>
      <c r="U741" s="30">
        <v>44342.1</v>
      </c>
      <c r="V741" s="30">
        <v>37053.72</v>
      </c>
      <c r="W741" s="30">
        <v>33436.080000000002</v>
      </c>
      <c r="X741" s="30">
        <v>30696.12</v>
      </c>
    </row>
    <row r="742" spans="1:24" x14ac:dyDescent="0.25">
      <c r="A742" s="10" t="s">
        <v>65</v>
      </c>
      <c r="B742" s="30">
        <v>5927.44329836424</v>
      </c>
      <c r="C742" s="30">
        <v>4082.2718975996399</v>
      </c>
      <c r="D742" s="30">
        <v>3274.64236519524</v>
      </c>
      <c r="E742" s="30">
        <v>2961.2323200394799</v>
      </c>
      <c r="F742" s="30">
        <v>2694.2254737609601</v>
      </c>
      <c r="H742" s="30">
        <v>6247.8655382879997</v>
      </c>
      <c r="I742" s="30">
        <v>4254.0005474679601</v>
      </c>
      <c r="J742" s="30">
        <v>3381.0173598258002</v>
      </c>
      <c r="K742" s="30">
        <v>3028.8123471160802</v>
      </c>
      <c r="L742" s="30">
        <v>2816.4304980802799</v>
      </c>
      <c r="N742" s="30">
        <v>6236.6810876330392</v>
      </c>
      <c r="O742" s="30">
        <v>4255.1750900916004</v>
      </c>
      <c r="P742" s="30">
        <v>3445.5470821783201</v>
      </c>
      <c r="Q742" s="30">
        <v>3078.353503152</v>
      </c>
      <c r="R742" s="30">
        <v>2839.8161676315599</v>
      </c>
      <c r="T742" s="30">
        <v>6374.6810806672802</v>
      </c>
      <c r="U742" s="30">
        <v>4318.5478003074004</v>
      </c>
      <c r="V742" s="30">
        <v>3608.72085442968</v>
      </c>
      <c r="W742" s="30">
        <v>3256.3931283115198</v>
      </c>
      <c r="X742" s="30">
        <v>2989.54405641528</v>
      </c>
    </row>
    <row r="743" spans="1:24" x14ac:dyDescent="0.25">
      <c r="A743" s="10" t="s">
        <v>66</v>
      </c>
      <c r="B743" s="30">
        <v>76133.771365458364</v>
      </c>
      <c r="C743" s="30">
        <v>23026.341195458372</v>
      </c>
      <c r="D743" s="30">
        <v>22230.088895458372</v>
      </c>
      <c r="E743" s="30">
        <v>19916.392610379859</v>
      </c>
      <c r="F743" s="30">
        <v>17656.55299330366</v>
      </c>
      <c r="H743" s="30">
        <v>85393.20480056708</v>
      </c>
      <c r="I743" s="30">
        <v>31915.467935197721</v>
      </c>
      <c r="J743" s="30">
        <v>31504.844179362881</v>
      </c>
      <c r="K743" s="30">
        <v>29558.101555141449</v>
      </c>
      <c r="L743" s="30">
        <v>26833.3014445482</v>
      </c>
      <c r="N743" s="30">
        <v>87507.346944497433</v>
      </c>
      <c r="O743" s="30">
        <v>33948.79735449743</v>
      </c>
      <c r="P743" s="30">
        <v>33061.411052136573</v>
      </c>
      <c r="Q743" s="30">
        <v>31040.9711606282</v>
      </c>
      <c r="R743" s="30">
        <v>28428.020597747261</v>
      </c>
      <c r="T743" s="30">
        <v>95973.970083858803</v>
      </c>
      <c r="U743" s="30">
        <v>41720.337163858807</v>
      </c>
      <c r="V743" s="30">
        <v>39823.438095255231</v>
      </c>
      <c r="W743" s="30">
        <v>36711.252361441817</v>
      </c>
      <c r="X743" s="30">
        <v>33734.280378502117</v>
      </c>
    </row>
    <row r="744" spans="1:24" x14ac:dyDescent="0.25">
      <c r="A744" s="10" t="s">
        <v>67</v>
      </c>
      <c r="B744" s="30">
        <v>16094.326126977499</v>
      </c>
      <c r="C744" s="30">
        <v>4150.3549522592502</v>
      </c>
      <c r="D744" s="30">
        <v>3971.2761587917498</v>
      </c>
      <c r="E744" s="30">
        <v>3639.182997201</v>
      </c>
      <c r="F744" s="30">
        <v>3273.4897356802499</v>
      </c>
      <c r="H744" s="30">
        <v>17892.174952217501</v>
      </c>
      <c r="I744" s="30">
        <v>5909.58801047825</v>
      </c>
      <c r="J744" s="30">
        <v>5851.9565347287498</v>
      </c>
      <c r="K744" s="30">
        <v>5568.96091046325</v>
      </c>
      <c r="L744" s="30">
        <v>5080.6151102487502</v>
      </c>
      <c r="N744" s="30">
        <v>18215.880262775001</v>
      </c>
      <c r="O744" s="30">
        <v>6170.4513950072496</v>
      </c>
      <c r="P744" s="30">
        <v>6056.637143469</v>
      </c>
      <c r="Q744" s="30">
        <v>5767.9441109544996</v>
      </c>
      <c r="R744" s="30">
        <v>5334.5271697560001</v>
      </c>
      <c r="T744" s="30">
        <v>19290.4747630725</v>
      </c>
      <c r="U744" s="30">
        <v>7088.7202129855004</v>
      </c>
      <c r="V744" s="30">
        <v>6875.0430557495001</v>
      </c>
      <c r="W744" s="30">
        <v>6530.3376827357497</v>
      </c>
      <c r="X744" s="30">
        <v>6096.6407407044999</v>
      </c>
    </row>
    <row r="745" spans="1:24" x14ac:dyDescent="0.25">
      <c r="A745" s="10" t="s">
        <v>68</v>
      </c>
      <c r="B745" s="30">
        <v>0</v>
      </c>
      <c r="C745" s="30">
        <v>0</v>
      </c>
      <c r="D745" s="30">
        <v>0</v>
      </c>
      <c r="E745" s="30">
        <v>0</v>
      </c>
      <c r="F745" s="30">
        <v>0</v>
      </c>
      <c r="H745" s="30">
        <v>0</v>
      </c>
      <c r="I745" s="30">
        <v>0</v>
      </c>
      <c r="J745" s="30">
        <v>0</v>
      </c>
      <c r="K745" s="30">
        <v>0</v>
      </c>
      <c r="L745" s="30">
        <v>0</v>
      </c>
      <c r="N745" s="30">
        <v>0</v>
      </c>
      <c r="O745" s="30">
        <v>0</v>
      </c>
      <c r="P745" s="30">
        <v>0</v>
      </c>
      <c r="Q745" s="30">
        <v>0</v>
      </c>
      <c r="R745" s="30">
        <v>0</v>
      </c>
      <c r="T745" s="30">
        <v>0</v>
      </c>
      <c r="U745" s="30">
        <v>0</v>
      </c>
      <c r="V745" s="30">
        <v>0</v>
      </c>
      <c r="W745" s="30">
        <v>0</v>
      </c>
      <c r="X745" s="30">
        <v>0</v>
      </c>
    </row>
    <row r="746" spans="1:24" x14ac:dyDescent="0.25">
      <c r="A746" s="10" t="s">
        <v>69</v>
      </c>
      <c r="B746" s="30">
        <v>0</v>
      </c>
      <c r="C746" s="30">
        <v>0</v>
      </c>
      <c r="D746" s="30">
        <v>0</v>
      </c>
      <c r="E746" s="30">
        <v>0</v>
      </c>
      <c r="F746" s="30">
        <v>0</v>
      </c>
      <c r="H746" s="30">
        <v>0</v>
      </c>
      <c r="I746" s="30">
        <v>0</v>
      </c>
      <c r="J746" s="30">
        <v>0</v>
      </c>
      <c r="K746" s="30">
        <v>0</v>
      </c>
      <c r="L746" s="30">
        <v>0</v>
      </c>
      <c r="N746" s="30">
        <v>0</v>
      </c>
      <c r="O746" s="30">
        <v>0</v>
      </c>
      <c r="P746" s="30">
        <v>0</v>
      </c>
      <c r="Q746" s="30">
        <v>0</v>
      </c>
      <c r="R746" s="30">
        <v>0</v>
      </c>
      <c r="T746" s="30">
        <v>0</v>
      </c>
      <c r="U746" s="30">
        <v>0</v>
      </c>
      <c r="V746" s="30">
        <v>0</v>
      </c>
      <c r="W746" s="30">
        <v>0</v>
      </c>
      <c r="X746" s="30">
        <v>0</v>
      </c>
    </row>
    <row r="747" spans="1:24" x14ac:dyDescent="0.25">
      <c r="A747" s="10" t="s">
        <v>70</v>
      </c>
      <c r="B747" s="30">
        <v>0</v>
      </c>
      <c r="C747" s="30">
        <v>0</v>
      </c>
      <c r="D747" s="30">
        <v>0</v>
      </c>
      <c r="E747" s="30">
        <v>0</v>
      </c>
      <c r="F747" s="30">
        <v>0</v>
      </c>
      <c r="H747" s="30">
        <v>0</v>
      </c>
      <c r="I747" s="30">
        <v>0</v>
      </c>
      <c r="J747" s="30">
        <v>0</v>
      </c>
      <c r="K747" s="30">
        <v>0</v>
      </c>
      <c r="L747" s="30">
        <v>0</v>
      </c>
      <c r="N747" s="30">
        <v>0</v>
      </c>
      <c r="O747" s="30">
        <v>0</v>
      </c>
      <c r="P747" s="30">
        <v>0</v>
      </c>
      <c r="Q747" s="30">
        <v>0</v>
      </c>
      <c r="R747" s="30">
        <v>0</v>
      </c>
      <c r="T747" s="30">
        <v>0</v>
      </c>
      <c r="U747" s="30">
        <v>0</v>
      </c>
      <c r="V747" s="30">
        <v>0</v>
      </c>
      <c r="W747" s="30">
        <v>0</v>
      </c>
      <c r="X747" s="30">
        <v>0</v>
      </c>
    </row>
    <row r="748" spans="1:24" x14ac:dyDescent="0.25">
      <c r="A748" s="10" t="s">
        <v>10</v>
      </c>
      <c r="B748" s="30">
        <v>0</v>
      </c>
      <c r="C748" s="30">
        <v>0</v>
      </c>
      <c r="D748" s="30">
        <v>0</v>
      </c>
      <c r="E748" s="30">
        <v>0</v>
      </c>
      <c r="F748" s="30">
        <v>0</v>
      </c>
      <c r="H748" s="30">
        <v>0</v>
      </c>
      <c r="I748" s="30">
        <v>0</v>
      </c>
      <c r="J748" s="30">
        <v>0</v>
      </c>
      <c r="K748" s="30">
        <v>0</v>
      </c>
      <c r="L748" s="30">
        <v>0</v>
      </c>
      <c r="N748" s="30">
        <v>0</v>
      </c>
      <c r="O748" s="30">
        <v>0</v>
      </c>
      <c r="P748" s="30">
        <v>0</v>
      </c>
      <c r="Q748" s="30">
        <v>0</v>
      </c>
      <c r="R748" s="30">
        <v>0</v>
      </c>
      <c r="T748" s="30">
        <v>0</v>
      </c>
      <c r="U748" s="30">
        <v>0</v>
      </c>
      <c r="V748" s="30">
        <v>0</v>
      </c>
      <c r="W748" s="30">
        <v>0</v>
      </c>
      <c r="X748" s="30">
        <v>0</v>
      </c>
    </row>
    <row r="749" spans="1:24" x14ac:dyDescent="0.25">
      <c r="A749" s="10" t="s">
        <v>26</v>
      </c>
      <c r="B749" s="30">
        <v>159018</v>
      </c>
      <c r="C749" s="30">
        <v>73174.899999999994</v>
      </c>
      <c r="D749" s="30">
        <v>63099.3</v>
      </c>
      <c r="E749" s="30">
        <v>56922.2</v>
      </c>
      <c r="F749" s="30">
        <v>51288</v>
      </c>
      <c r="H749" s="30">
        <v>173685</v>
      </c>
      <c r="I749" s="30">
        <v>85758.3</v>
      </c>
      <c r="J749" s="30">
        <v>75453.399999999994</v>
      </c>
      <c r="K749" s="30">
        <v>69255</v>
      </c>
      <c r="L749" s="30">
        <v>63648.9</v>
      </c>
      <c r="N749" s="30">
        <v>175997</v>
      </c>
      <c r="O749" s="30">
        <v>88065.8</v>
      </c>
      <c r="P749" s="30">
        <v>77941.8</v>
      </c>
      <c r="Q749" s="30">
        <v>71495.199999999997</v>
      </c>
      <c r="R749" s="30">
        <v>65761.100000000006</v>
      </c>
      <c r="T749" s="30">
        <v>187093</v>
      </c>
      <c r="U749" s="30">
        <v>97469.6</v>
      </c>
      <c r="V749" s="30">
        <v>87360.9</v>
      </c>
      <c r="W749" s="30">
        <v>79933.899999999994</v>
      </c>
      <c r="X749" s="30">
        <v>73516.399999999994</v>
      </c>
    </row>
    <row r="751" spans="1:24" x14ac:dyDescent="0.25">
      <c r="A751" s="10" t="s">
        <v>331</v>
      </c>
      <c r="B751" s="10">
        <v>100</v>
      </c>
      <c r="C751" s="10">
        <v>95</v>
      </c>
      <c r="D751" s="10">
        <v>90</v>
      </c>
      <c r="E751" s="10">
        <v>85</v>
      </c>
      <c r="F751" s="10">
        <v>80</v>
      </c>
      <c r="G751" s="10" t="s">
        <v>332</v>
      </c>
      <c r="H751" s="10">
        <v>100</v>
      </c>
      <c r="I751" s="10">
        <v>95</v>
      </c>
      <c r="J751" s="10">
        <v>90</v>
      </c>
      <c r="K751" s="10">
        <v>85</v>
      </c>
      <c r="L751" s="10">
        <v>80</v>
      </c>
      <c r="M751" s="10" t="s">
        <v>333</v>
      </c>
      <c r="N751" s="10">
        <v>100</v>
      </c>
      <c r="O751" s="10">
        <v>95</v>
      </c>
      <c r="P751" s="10">
        <v>90</v>
      </c>
      <c r="Q751" s="10">
        <v>85</v>
      </c>
      <c r="R751" s="10">
        <v>80</v>
      </c>
      <c r="S751" s="10" t="s">
        <v>334</v>
      </c>
      <c r="T751" s="10">
        <v>100</v>
      </c>
      <c r="U751" s="10">
        <v>95</v>
      </c>
      <c r="V751" s="10">
        <v>90</v>
      </c>
      <c r="W751" s="10">
        <v>85</v>
      </c>
      <c r="X751" s="10">
        <v>80</v>
      </c>
    </row>
    <row r="752" spans="1:24" x14ac:dyDescent="0.25">
      <c r="A752" s="10" t="s">
        <v>22</v>
      </c>
      <c r="B752" s="30">
        <v>0</v>
      </c>
      <c r="C752" s="30">
        <v>0</v>
      </c>
      <c r="D752" s="30">
        <v>0</v>
      </c>
      <c r="E752" s="30">
        <v>0</v>
      </c>
      <c r="F752" s="30">
        <v>0</v>
      </c>
      <c r="H752" s="30">
        <v>0</v>
      </c>
      <c r="I752" s="30">
        <v>0</v>
      </c>
      <c r="J752" s="30">
        <v>0</v>
      </c>
      <c r="K752" s="30">
        <v>0</v>
      </c>
      <c r="L752" s="30">
        <v>0</v>
      </c>
      <c r="N752" s="30">
        <v>0</v>
      </c>
      <c r="O752" s="30">
        <v>0</v>
      </c>
      <c r="P752" s="30">
        <v>0</v>
      </c>
      <c r="Q752" s="30">
        <v>0</v>
      </c>
      <c r="R752" s="30">
        <v>0</v>
      </c>
      <c r="T752" s="30">
        <v>0</v>
      </c>
      <c r="U752" s="30">
        <v>0</v>
      </c>
      <c r="V752" s="30">
        <v>0</v>
      </c>
      <c r="W752" s="30">
        <v>0</v>
      </c>
      <c r="X752" s="30">
        <v>0</v>
      </c>
    </row>
    <row r="753" spans="1:24" x14ac:dyDescent="0.25">
      <c r="A753" s="10" t="s">
        <v>23</v>
      </c>
      <c r="B753" s="30">
        <v>0</v>
      </c>
      <c r="C753" s="30">
        <v>0</v>
      </c>
      <c r="D753" s="30">
        <v>0</v>
      </c>
      <c r="E753" s="30">
        <v>0</v>
      </c>
      <c r="F753" s="30">
        <v>0</v>
      </c>
      <c r="H753" s="30">
        <v>0</v>
      </c>
      <c r="I753" s="30">
        <v>0</v>
      </c>
      <c r="J753" s="30">
        <v>0</v>
      </c>
      <c r="K753" s="30">
        <v>0</v>
      </c>
      <c r="L753" s="30">
        <v>0</v>
      </c>
      <c r="N753" s="30">
        <v>0</v>
      </c>
      <c r="O753" s="30">
        <v>0</v>
      </c>
      <c r="P753" s="30">
        <v>0</v>
      </c>
      <c r="Q753" s="30">
        <v>0</v>
      </c>
      <c r="R753" s="30">
        <v>0</v>
      </c>
      <c r="T753" s="30">
        <v>0</v>
      </c>
      <c r="U753" s="30">
        <v>0</v>
      </c>
      <c r="V753" s="30">
        <v>0</v>
      </c>
      <c r="W753" s="30">
        <v>0</v>
      </c>
      <c r="X753" s="30">
        <v>0</v>
      </c>
    </row>
    <row r="754" spans="1:24" x14ac:dyDescent="0.25">
      <c r="A754" s="10" t="s">
        <v>24</v>
      </c>
      <c r="B754" s="30">
        <v>0</v>
      </c>
      <c r="C754" s="30">
        <v>0</v>
      </c>
      <c r="D754" s="30">
        <v>0</v>
      </c>
      <c r="E754" s="30">
        <v>0</v>
      </c>
      <c r="F754" s="30">
        <v>0</v>
      </c>
      <c r="H754" s="30">
        <v>0</v>
      </c>
      <c r="I754" s="30">
        <v>0</v>
      </c>
      <c r="J754" s="30">
        <v>0</v>
      </c>
      <c r="K754" s="30">
        <v>0</v>
      </c>
      <c r="L754" s="30">
        <v>0</v>
      </c>
      <c r="N754" s="30">
        <v>0</v>
      </c>
      <c r="O754" s="30">
        <v>0</v>
      </c>
      <c r="P754" s="30">
        <v>0</v>
      </c>
      <c r="Q754" s="30">
        <v>0</v>
      </c>
      <c r="R754" s="30">
        <v>0</v>
      </c>
      <c r="T754" s="30">
        <v>0</v>
      </c>
      <c r="U754" s="30">
        <v>0</v>
      </c>
      <c r="V754" s="30">
        <v>0</v>
      </c>
      <c r="W754" s="30">
        <v>0</v>
      </c>
      <c r="X754" s="30">
        <v>0</v>
      </c>
    </row>
    <row r="755" spans="1:24" x14ac:dyDescent="0.25">
      <c r="A755" s="10" t="s">
        <v>25</v>
      </c>
      <c r="B755" s="30">
        <v>6</v>
      </c>
      <c r="C755" s="30">
        <v>6</v>
      </c>
      <c r="D755" s="30">
        <v>6</v>
      </c>
      <c r="E755" s="30">
        <v>6</v>
      </c>
      <c r="F755" s="30">
        <v>6</v>
      </c>
      <c r="H755" s="30">
        <v>7</v>
      </c>
      <c r="I755" s="30">
        <v>7</v>
      </c>
      <c r="J755" s="30">
        <v>7</v>
      </c>
      <c r="K755" s="30">
        <v>7</v>
      </c>
      <c r="L755" s="30">
        <v>7</v>
      </c>
      <c r="N755" s="30">
        <v>8</v>
      </c>
      <c r="O755" s="30">
        <v>8</v>
      </c>
      <c r="P755" s="30">
        <v>8</v>
      </c>
      <c r="Q755" s="30">
        <v>8</v>
      </c>
      <c r="R755" s="30">
        <v>8</v>
      </c>
      <c r="T755" s="30">
        <v>12</v>
      </c>
      <c r="U755" s="30">
        <v>12</v>
      </c>
      <c r="V755" s="30">
        <v>12</v>
      </c>
      <c r="W755" s="30">
        <v>12</v>
      </c>
      <c r="X755" s="30">
        <v>12</v>
      </c>
    </row>
    <row r="756" spans="1:24" x14ac:dyDescent="0.25">
      <c r="A756" s="10" t="s">
        <v>64</v>
      </c>
      <c r="B756" s="30">
        <v>0</v>
      </c>
      <c r="C756" s="30">
        <v>0</v>
      </c>
      <c r="D756" s="30">
        <v>0</v>
      </c>
      <c r="E756" s="30">
        <v>0</v>
      </c>
      <c r="F756" s="30">
        <v>0</v>
      </c>
      <c r="H756" s="30">
        <v>0</v>
      </c>
      <c r="I756" s="30">
        <v>0</v>
      </c>
      <c r="J756" s="30">
        <v>0</v>
      </c>
      <c r="K756" s="30">
        <v>0</v>
      </c>
      <c r="L756" s="30">
        <v>0</v>
      </c>
      <c r="N756" s="30">
        <v>0</v>
      </c>
      <c r="O756" s="30">
        <v>0</v>
      </c>
      <c r="P756" s="30">
        <v>0</v>
      </c>
      <c r="Q756" s="30">
        <v>0</v>
      </c>
      <c r="R756" s="30">
        <v>0</v>
      </c>
      <c r="T756" s="30">
        <v>0</v>
      </c>
      <c r="U756" s="30">
        <v>0</v>
      </c>
      <c r="V756" s="30">
        <v>0</v>
      </c>
      <c r="W756" s="30">
        <v>0</v>
      </c>
      <c r="X756" s="30">
        <v>0</v>
      </c>
    </row>
    <row r="757" spans="1:24" x14ac:dyDescent="0.25">
      <c r="A757" s="10" t="s">
        <v>65</v>
      </c>
      <c r="B757" s="30">
        <v>0</v>
      </c>
      <c r="C757" s="30">
        <v>0</v>
      </c>
      <c r="D757" s="30">
        <v>0</v>
      </c>
      <c r="E757" s="30">
        <v>0</v>
      </c>
      <c r="F757" s="30">
        <v>0</v>
      </c>
      <c r="H757" s="30">
        <v>0</v>
      </c>
      <c r="I757" s="30">
        <v>0</v>
      </c>
      <c r="J757" s="30">
        <v>0</v>
      </c>
      <c r="K757" s="30">
        <v>0</v>
      </c>
      <c r="L757" s="30">
        <v>0</v>
      </c>
      <c r="N757" s="30">
        <v>0</v>
      </c>
      <c r="O757" s="30">
        <v>0</v>
      </c>
      <c r="P757" s="30">
        <v>0</v>
      </c>
      <c r="Q757" s="30">
        <v>0</v>
      </c>
      <c r="R757" s="30">
        <v>0</v>
      </c>
      <c r="T757" s="30">
        <v>0</v>
      </c>
      <c r="U757" s="30">
        <v>0</v>
      </c>
      <c r="V757" s="30">
        <v>0</v>
      </c>
      <c r="W757" s="30">
        <v>0</v>
      </c>
      <c r="X757" s="30">
        <v>0</v>
      </c>
    </row>
    <row r="758" spans="1:24" x14ac:dyDescent="0.25">
      <c r="A758" s="10" t="s">
        <v>66</v>
      </c>
      <c r="B758" s="30">
        <v>0</v>
      </c>
      <c r="C758" s="30">
        <v>0</v>
      </c>
      <c r="D758" s="30">
        <v>0</v>
      </c>
      <c r="E758" s="30">
        <v>0</v>
      </c>
      <c r="F758" s="30">
        <v>0</v>
      </c>
      <c r="H758" s="30">
        <v>0</v>
      </c>
      <c r="I758" s="30">
        <v>0</v>
      </c>
      <c r="J758" s="30">
        <v>0</v>
      </c>
      <c r="K758" s="30">
        <v>0</v>
      </c>
      <c r="L758" s="30">
        <v>0</v>
      </c>
      <c r="N758" s="30">
        <v>0</v>
      </c>
      <c r="O758" s="30">
        <v>0</v>
      </c>
      <c r="P758" s="30">
        <v>0</v>
      </c>
      <c r="Q758" s="30">
        <v>0</v>
      </c>
      <c r="R758" s="30">
        <v>0</v>
      </c>
      <c r="T758" s="30">
        <v>0</v>
      </c>
      <c r="U758" s="30">
        <v>0</v>
      </c>
      <c r="V758" s="30">
        <v>0</v>
      </c>
      <c r="W758" s="30">
        <v>0</v>
      </c>
      <c r="X758" s="30">
        <v>0</v>
      </c>
    </row>
    <row r="759" spans="1:24" x14ac:dyDescent="0.25">
      <c r="A759" s="10" t="s">
        <v>67</v>
      </c>
      <c r="B759" s="30">
        <v>0</v>
      </c>
      <c r="C759" s="30">
        <v>0</v>
      </c>
      <c r="D759" s="30">
        <v>0</v>
      </c>
      <c r="E759" s="30">
        <v>0</v>
      </c>
      <c r="F759" s="30">
        <v>0</v>
      </c>
      <c r="H759" s="30">
        <v>0</v>
      </c>
      <c r="I759" s="30">
        <v>0</v>
      </c>
      <c r="J759" s="30">
        <v>0</v>
      </c>
      <c r="K759" s="30">
        <v>0</v>
      </c>
      <c r="L759" s="30">
        <v>0</v>
      </c>
      <c r="N759" s="30">
        <v>0</v>
      </c>
      <c r="O759" s="30">
        <v>0</v>
      </c>
      <c r="P759" s="30">
        <v>0</v>
      </c>
      <c r="Q759" s="30">
        <v>0</v>
      </c>
      <c r="R759" s="30">
        <v>0</v>
      </c>
      <c r="T759" s="30">
        <v>0</v>
      </c>
      <c r="U759" s="30">
        <v>0</v>
      </c>
      <c r="V759" s="30">
        <v>0</v>
      </c>
      <c r="W759" s="30">
        <v>0</v>
      </c>
      <c r="X759" s="30">
        <v>0</v>
      </c>
    </row>
    <row r="760" spans="1:24" x14ac:dyDescent="0.25">
      <c r="A760" s="10" t="s">
        <v>68</v>
      </c>
      <c r="B760" s="30">
        <v>2090.6999999999998</v>
      </c>
      <c r="C760" s="30">
        <v>2090.6999999999998</v>
      </c>
      <c r="D760" s="30">
        <v>2090.6999999999998</v>
      </c>
      <c r="E760" s="30">
        <v>2090.6999999999998</v>
      </c>
      <c r="F760" s="30">
        <v>2090.6999999999998</v>
      </c>
      <c r="H760" s="30">
        <v>2439.15</v>
      </c>
      <c r="I760" s="30">
        <v>2439.15</v>
      </c>
      <c r="J760" s="30">
        <v>2439.15</v>
      </c>
      <c r="K760" s="30">
        <v>2439.15</v>
      </c>
      <c r="L760" s="30">
        <v>2439.15</v>
      </c>
      <c r="N760" s="30">
        <v>2787.6</v>
      </c>
      <c r="O760" s="30">
        <v>2787.6</v>
      </c>
      <c r="P760" s="30">
        <v>2787.6</v>
      </c>
      <c r="Q760" s="30">
        <v>2787.6</v>
      </c>
      <c r="R760" s="30">
        <v>2787.6</v>
      </c>
      <c r="T760" s="30">
        <v>4181.3999999999996</v>
      </c>
      <c r="U760" s="30">
        <v>4181.3999999999996</v>
      </c>
      <c r="V760" s="30">
        <v>4181.3999999999996</v>
      </c>
      <c r="W760" s="30">
        <v>4181.3999999999996</v>
      </c>
      <c r="X760" s="30">
        <v>4181.3999999999996</v>
      </c>
    </row>
    <row r="761" spans="1:24" x14ac:dyDescent="0.25">
      <c r="A761" s="10" t="s">
        <v>69</v>
      </c>
      <c r="B761" s="30">
        <v>730.43695500000001</v>
      </c>
      <c r="C761" s="30">
        <v>730.43695500000001</v>
      </c>
      <c r="D761" s="30">
        <v>730.43695500000001</v>
      </c>
      <c r="E761" s="30">
        <v>730.43695500000001</v>
      </c>
      <c r="F761" s="30">
        <v>730.43695500000001</v>
      </c>
      <c r="H761" s="30">
        <v>852.17644749999999</v>
      </c>
      <c r="I761" s="30">
        <v>852.17644749999999</v>
      </c>
      <c r="J761" s="30">
        <v>852.17644749999999</v>
      </c>
      <c r="K761" s="30">
        <v>852.17644749999999</v>
      </c>
      <c r="L761" s="30">
        <v>852.17644749999999</v>
      </c>
      <c r="N761" s="30">
        <v>973.91593999999998</v>
      </c>
      <c r="O761" s="30">
        <v>973.91593999999998</v>
      </c>
      <c r="P761" s="30">
        <v>973.91593999999998</v>
      </c>
      <c r="Q761" s="30">
        <v>973.91593999999998</v>
      </c>
      <c r="R761" s="30">
        <v>973.91593999999998</v>
      </c>
      <c r="T761" s="30">
        <v>1460.87391</v>
      </c>
      <c r="U761" s="30">
        <v>1460.87391</v>
      </c>
      <c r="V761" s="30">
        <v>1460.87391</v>
      </c>
      <c r="W761" s="30">
        <v>1460.87391</v>
      </c>
      <c r="X761" s="30">
        <v>1460.87391</v>
      </c>
    </row>
    <row r="762" spans="1:24" x14ac:dyDescent="0.25">
      <c r="A762" s="10" t="s">
        <v>70</v>
      </c>
      <c r="B762" s="30">
        <v>2207.1177641851491</v>
      </c>
      <c r="C762" s="30">
        <v>2096.7618759759021</v>
      </c>
      <c r="D762" s="30">
        <v>1986.4059877666491</v>
      </c>
      <c r="E762" s="30">
        <v>1876.050099557395</v>
      </c>
      <c r="F762" s="30">
        <v>1765.694211348135</v>
      </c>
      <c r="H762" s="30">
        <v>2207.935366616824</v>
      </c>
      <c r="I762" s="30">
        <v>2097.5385982860039</v>
      </c>
      <c r="J762" s="30">
        <v>1987.141829955169</v>
      </c>
      <c r="K762" s="30">
        <v>1876.7450616243359</v>
      </c>
      <c r="L762" s="30">
        <v>1766.3482932934969</v>
      </c>
      <c r="N762" s="30">
        <v>2207.9353666168308</v>
      </c>
      <c r="O762" s="30">
        <v>2097.5385982859948</v>
      </c>
      <c r="P762" s="30">
        <v>1987.1418299551531</v>
      </c>
      <c r="Q762" s="30">
        <v>1876.7450616243129</v>
      </c>
      <c r="R762" s="30">
        <v>1766.3482932934669</v>
      </c>
      <c r="T762" s="30">
        <v>2208.7529690484798</v>
      </c>
      <c r="U762" s="30">
        <v>2098.3153205960621</v>
      </c>
      <c r="V762" s="30">
        <v>1987.8776721436379</v>
      </c>
      <c r="W762" s="30">
        <v>1877.4400236912179</v>
      </c>
      <c r="X762" s="30">
        <v>1767.002375238792</v>
      </c>
    </row>
    <row r="763" spans="1:24" x14ac:dyDescent="0.25">
      <c r="A763" s="10" t="s">
        <v>10</v>
      </c>
      <c r="B763" s="30">
        <v>32766.453103971649</v>
      </c>
      <c r="C763" s="30">
        <v>31128.130448773209</v>
      </c>
      <c r="D763" s="30">
        <v>29489.807793574699</v>
      </c>
      <c r="E763" s="30">
        <v>27851.485138376182</v>
      </c>
      <c r="F763" s="30">
        <v>26213.16248317757</v>
      </c>
      <c r="H763" s="30">
        <v>32778.591075116601</v>
      </c>
      <c r="I763" s="30">
        <v>31139.661521361089</v>
      </c>
      <c r="J763" s="30">
        <v>29500.731967605341</v>
      </c>
      <c r="K763" s="30">
        <v>27861.802413849629</v>
      </c>
      <c r="L763" s="30">
        <v>26222.872860093848</v>
      </c>
      <c r="N763" s="30">
        <v>32778.591075116703</v>
      </c>
      <c r="O763" s="30">
        <v>31139.66152136094</v>
      </c>
      <c r="P763" s="30">
        <v>29500.731967605101</v>
      </c>
      <c r="Q763" s="30">
        <v>27861.802413849291</v>
      </c>
      <c r="R763" s="30">
        <v>26222.872860093401</v>
      </c>
      <c r="T763" s="30">
        <v>32790.729046261258</v>
      </c>
      <c r="U763" s="30">
        <v>31151.192593948279</v>
      </c>
      <c r="V763" s="30">
        <v>29511.65614163522</v>
      </c>
      <c r="W763" s="30">
        <v>27872.119689322211</v>
      </c>
      <c r="X763" s="30">
        <v>26232.583237009119</v>
      </c>
    </row>
    <row r="764" spans="1:24" x14ac:dyDescent="0.25">
      <c r="A764" s="10" t="s">
        <v>26</v>
      </c>
      <c r="B764" s="30">
        <v>37794.5</v>
      </c>
      <c r="C764" s="30">
        <v>36045.800000000003</v>
      </c>
      <c r="D764" s="30">
        <v>34297.1</v>
      </c>
      <c r="E764" s="30">
        <v>32548.400000000001</v>
      </c>
      <c r="F764" s="30">
        <v>30799.8</v>
      </c>
      <c r="H764" s="30">
        <v>38277.599999999999</v>
      </c>
      <c r="I764" s="30">
        <v>36528.199999999997</v>
      </c>
      <c r="J764" s="30">
        <v>34778.9</v>
      </c>
      <c r="K764" s="30">
        <v>33029.599999999999</v>
      </c>
      <c r="L764" s="30">
        <v>31280.3</v>
      </c>
      <c r="N764" s="30">
        <v>38747.699999999997</v>
      </c>
      <c r="O764" s="30">
        <v>36998.400000000001</v>
      </c>
      <c r="P764" s="30">
        <v>35249.1</v>
      </c>
      <c r="Q764" s="30">
        <v>33499.699999999997</v>
      </c>
      <c r="R764" s="30">
        <v>31750.400000000001</v>
      </c>
      <c r="T764" s="30">
        <v>40641.300000000003</v>
      </c>
      <c r="U764" s="30">
        <v>38891.300000000003</v>
      </c>
      <c r="V764" s="30">
        <v>37141.300000000003</v>
      </c>
      <c r="W764" s="30">
        <v>35391.4</v>
      </c>
      <c r="X764" s="30">
        <v>33641.4</v>
      </c>
    </row>
    <row r="766" spans="1:24" x14ac:dyDescent="0.25">
      <c r="A766" s="10" t="s">
        <v>335</v>
      </c>
      <c r="B766" s="10">
        <v>100</v>
      </c>
      <c r="C766" s="10">
        <v>95</v>
      </c>
      <c r="D766" s="10">
        <v>90</v>
      </c>
      <c r="E766" s="10">
        <v>85</v>
      </c>
      <c r="F766" s="10">
        <v>80</v>
      </c>
      <c r="G766" s="10" t="s">
        <v>336</v>
      </c>
      <c r="H766" s="10">
        <v>100</v>
      </c>
      <c r="I766" s="10">
        <v>95</v>
      </c>
      <c r="J766" s="10">
        <v>90</v>
      </c>
      <c r="K766" s="10">
        <v>85</v>
      </c>
      <c r="L766" s="10">
        <v>80</v>
      </c>
      <c r="M766" s="10" t="s">
        <v>337</v>
      </c>
      <c r="N766" s="10">
        <v>100</v>
      </c>
      <c r="O766" s="10">
        <v>95</v>
      </c>
      <c r="P766" s="10">
        <v>90</v>
      </c>
      <c r="Q766" s="10">
        <v>85</v>
      </c>
      <c r="R766" s="10">
        <v>80</v>
      </c>
      <c r="S766" s="10" t="s">
        <v>338</v>
      </c>
      <c r="T766" s="10">
        <v>100</v>
      </c>
      <c r="U766" s="10">
        <v>95</v>
      </c>
      <c r="V766" s="10">
        <v>90</v>
      </c>
      <c r="W766" s="10">
        <v>85</v>
      </c>
      <c r="X766" s="10">
        <v>80</v>
      </c>
    </row>
    <row r="767" spans="1:24" x14ac:dyDescent="0.25">
      <c r="A767" s="10" t="s">
        <v>22</v>
      </c>
      <c r="B767" s="30">
        <v>0</v>
      </c>
      <c r="C767" s="30">
        <v>0</v>
      </c>
      <c r="D767" s="30">
        <v>0</v>
      </c>
      <c r="E767" s="30">
        <v>0</v>
      </c>
      <c r="F767" s="30">
        <v>0</v>
      </c>
      <c r="H767" s="30">
        <v>0</v>
      </c>
      <c r="I767" s="30">
        <v>0</v>
      </c>
      <c r="J767" s="30">
        <v>0</v>
      </c>
      <c r="K767" s="30">
        <v>0</v>
      </c>
      <c r="L767" s="30">
        <v>0</v>
      </c>
      <c r="N767" s="30">
        <v>0</v>
      </c>
      <c r="O767" s="30">
        <v>0</v>
      </c>
      <c r="P767" s="30">
        <v>0</v>
      </c>
      <c r="Q767" s="30">
        <v>0</v>
      </c>
      <c r="R767" s="30">
        <v>0</v>
      </c>
      <c r="T767" s="30">
        <v>0</v>
      </c>
      <c r="U767" s="30">
        <v>0</v>
      </c>
      <c r="V767" s="30">
        <v>0</v>
      </c>
      <c r="W767" s="30">
        <v>0</v>
      </c>
      <c r="X767" s="30">
        <v>0</v>
      </c>
    </row>
    <row r="768" spans="1:24" x14ac:dyDescent="0.25">
      <c r="A768" s="10" t="s">
        <v>23</v>
      </c>
      <c r="B768" s="30">
        <v>0</v>
      </c>
      <c r="C768" s="30">
        <v>0</v>
      </c>
      <c r="D768" s="30">
        <v>0</v>
      </c>
      <c r="E768" s="30">
        <v>0</v>
      </c>
      <c r="F768" s="30">
        <v>0</v>
      </c>
      <c r="H768" s="30">
        <v>0</v>
      </c>
      <c r="I768" s="30">
        <v>0</v>
      </c>
      <c r="J768" s="30">
        <v>0</v>
      </c>
      <c r="K768" s="30">
        <v>0</v>
      </c>
      <c r="L768" s="30">
        <v>0</v>
      </c>
      <c r="N768" s="30">
        <v>0</v>
      </c>
      <c r="O768" s="30">
        <v>0</v>
      </c>
      <c r="P768" s="30">
        <v>0</v>
      </c>
      <c r="Q768" s="30">
        <v>0</v>
      </c>
      <c r="R768" s="30">
        <v>0</v>
      </c>
      <c r="T768" s="30">
        <v>0</v>
      </c>
      <c r="U768" s="30">
        <v>0</v>
      </c>
      <c r="V768" s="30">
        <v>0</v>
      </c>
      <c r="W768" s="30">
        <v>0</v>
      </c>
      <c r="X768" s="30">
        <v>0</v>
      </c>
    </row>
    <row r="769" spans="1:24" x14ac:dyDescent="0.25">
      <c r="A769" s="10" t="s">
        <v>24</v>
      </c>
      <c r="B769" s="30">
        <v>0</v>
      </c>
      <c r="C769" s="30">
        <v>0</v>
      </c>
      <c r="D769" s="30">
        <v>0</v>
      </c>
      <c r="E769" s="30">
        <v>0</v>
      </c>
      <c r="F769" s="30">
        <v>0</v>
      </c>
      <c r="H769" s="30">
        <v>0</v>
      </c>
      <c r="I769" s="30">
        <v>0</v>
      </c>
      <c r="J769" s="30">
        <v>0</v>
      </c>
      <c r="K769" s="30">
        <v>0</v>
      </c>
      <c r="L769" s="30">
        <v>0</v>
      </c>
      <c r="N769" s="30">
        <v>0</v>
      </c>
      <c r="O769" s="30">
        <v>0</v>
      </c>
      <c r="P769" s="30">
        <v>0</v>
      </c>
      <c r="Q769" s="30">
        <v>0</v>
      </c>
      <c r="R769" s="30">
        <v>0</v>
      </c>
      <c r="T769" s="30">
        <v>0</v>
      </c>
      <c r="U769" s="30">
        <v>0</v>
      </c>
      <c r="V769" s="30">
        <v>0</v>
      </c>
      <c r="W769" s="30">
        <v>0</v>
      </c>
      <c r="X769" s="30">
        <v>0</v>
      </c>
    </row>
    <row r="770" spans="1:24" x14ac:dyDescent="0.25">
      <c r="A770" s="10" t="s">
        <v>25</v>
      </c>
      <c r="B770" s="30">
        <v>6</v>
      </c>
      <c r="C770" s="30">
        <v>6</v>
      </c>
      <c r="D770" s="30">
        <v>6</v>
      </c>
      <c r="E770" s="30">
        <v>6</v>
      </c>
      <c r="F770" s="30">
        <v>6</v>
      </c>
      <c r="H770" s="30">
        <v>7</v>
      </c>
      <c r="I770" s="30">
        <v>7</v>
      </c>
      <c r="J770" s="30">
        <v>7</v>
      </c>
      <c r="K770" s="30">
        <v>7</v>
      </c>
      <c r="L770" s="30">
        <v>7</v>
      </c>
      <c r="N770" s="30">
        <v>8</v>
      </c>
      <c r="O770" s="30">
        <v>8</v>
      </c>
      <c r="P770" s="30">
        <v>8</v>
      </c>
      <c r="Q770" s="30">
        <v>8</v>
      </c>
      <c r="R770" s="30">
        <v>8</v>
      </c>
      <c r="T770" s="30">
        <v>12</v>
      </c>
      <c r="U770" s="30">
        <v>12</v>
      </c>
      <c r="V770" s="30">
        <v>12</v>
      </c>
      <c r="W770" s="30">
        <v>12</v>
      </c>
      <c r="X770" s="30">
        <v>12</v>
      </c>
    </row>
    <row r="771" spans="1:24" x14ac:dyDescent="0.25">
      <c r="A771" s="10" t="s">
        <v>64</v>
      </c>
      <c r="B771" s="30">
        <v>0</v>
      </c>
      <c r="C771" s="30">
        <v>0</v>
      </c>
      <c r="D771" s="30">
        <v>0</v>
      </c>
      <c r="E771" s="30">
        <v>0</v>
      </c>
      <c r="F771" s="30">
        <v>0</v>
      </c>
      <c r="H771" s="30">
        <v>0</v>
      </c>
      <c r="I771" s="30">
        <v>0</v>
      </c>
      <c r="J771" s="30">
        <v>0</v>
      </c>
      <c r="K771" s="30">
        <v>0</v>
      </c>
      <c r="L771" s="30">
        <v>0</v>
      </c>
      <c r="N771" s="30">
        <v>0</v>
      </c>
      <c r="O771" s="30">
        <v>0</v>
      </c>
      <c r="P771" s="30">
        <v>0</v>
      </c>
      <c r="Q771" s="30">
        <v>0</v>
      </c>
      <c r="R771" s="30">
        <v>0</v>
      </c>
      <c r="T771" s="30">
        <v>0</v>
      </c>
      <c r="U771" s="30">
        <v>0</v>
      </c>
      <c r="V771" s="30">
        <v>0</v>
      </c>
      <c r="W771" s="30">
        <v>0</v>
      </c>
      <c r="X771" s="30">
        <v>0</v>
      </c>
    </row>
    <row r="772" spans="1:24" x14ac:dyDescent="0.25">
      <c r="A772" s="10" t="s">
        <v>65</v>
      </c>
      <c r="B772" s="30">
        <v>0</v>
      </c>
      <c r="C772" s="30">
        <v>0</v>
      </c>
      <c r="D772" s="30">
        <v>0</v>
      </c>
      <c r="E772" s="30">
        <v>0</v>
      </c>
      <c r="F772" s="30">
        <v>0</v>
      </c>
      <c r="H772" s="30">
        <v>0</v>
      </c>
      <c r="I772" s="30">
        <v>0</v>
      </c>
      <c r="J772" s="30">
        <v>0</v>
      </c>
      <c r="K772" s="30">
        <v>0</v>
      </c>
      <c r="L772" s="30">
        <v>0</v>
      </c>
      <c r="N772" s="30">
        <v>0</v>
      </c>
      <c r="O772" s="30">
        <v>0</v>
      </c>
      <c r="P772" s="30">
        <v>0</v>
      </c>
      <c r="Q772" s="30">
        <v>0</v>
      </c>
      <c r="R772" s="30">
        <v>0</v>
      </c>
      <c r="T772" s="30">
        <v>0</v>
      </c>
      <c r="U772" s="30">
        <v>0</v>
      </c>
      <c r="V772" s="30">
        <v>0</v>
      </c>
      <c r="W772" s="30">
        <v>0</v>
      </c>
      <c r="X772" s="30">
        <v>0</v>
      </c>
    </row>
    <row r="773" spans="1:24" x14ac:dyDescent="0.25">
      <c r="A773" s="10" t="s">
        <v>66</v>
      </c>
      <c r="B773" s="30">
        <v>0</v>
      </c>
      <c r="C773" s="30">
        <v>0</v>
      </c>
      <c r="D773" s="30">
        <v>0</v>
      </c>
      <c r="E773" s="30">
        <v>0</v>
      </c>
      <c r="F773" s="30">
        <v>0</v>
      </c>
      <c r="H773" s="30">
        <v>0</v>
      </c>
      <c r="I773" s="30">
        <v>0</v>
      </c>
      <c r="J773" s="30">
        <v>0</v>
      </c>
      <c r="K773" s="30">
        <v>0</v>
      </c>
      <c r="L773" s="30">
        <v>0</v>
      </c>
      <c r="N773" s="30">
        <v>0</v>
      </c>
      <c r="O773" s="30">
        <v>0</v>
      </c>
      <c r="P773" s="30">
        <v>0</v>
      </c>
      <c r="Q773" s="30">
        <v>0</v>
      </c>
      <c r="R773" s="30">
        <v>0</v>
      </c>
      <c r="T773" s="30">
        <v>0</v>
      </c>
      <c r="U773" s="30">
        <v>0</v>
      </c>
      <c r="V773" s="30">
        <v>0</v>
      </c>
      <c r="W773" s="30">
        <v>0</v>
      </c>
      <c r="X773" s="30">
        <v>0</v>
      </c>
    </row>
    <row r="774" spans="1:24" x14ac:dyDescent="0.25">
      <c r="A774" s="10" t="s">
        <v>67</v>
      </c>
      <c r="B774" s="30">
        <v>0</v>
      </c>
      <c r="C774" s="30">
        <v>0</v>
      </c>
      <c r="D774" s="30">
        <v>0</v>
      </c>
      <c r="E774" s="30">
        <v>0</v>
      </c>
      <c r="F774" s="30">
        <v>0</v>
      </c>
      <c r="H774" s="30">
        <v>0</v>
      </c>
      <c r="I774" s="30">
        <v>0</v>
      </c>
      <c r="J774" s="30">
        <v>0</v>
      </c>
      <c r="K774" s="30">
        <v>0</v>
      </c>
      <c r="L774" s="30">
        <v>0</v>
      </c>
      <c r="N774" s="30">
        <v>0</v>
      </c>
      <c r="O774" s="30">
        <v>0</v>
      </c>
      <c r="P774" s="30">
        <v>0</v>
      </c>
      <c r="Q774" s="30">
        <v>0</v>
      </c>
      <c r="R774" s="30">
        <v>0</v>
      </c>
      <c r="T774" s="30">
        <v>0</v>
      </c>
      <c r="U774" s="30">
        <v>0</v>
      </c>
      <c r="V774" s="30">
        <v>0</v>
      </c>
      <c r="W774" s="30">
        <v>0</v>
      </c>
      <c r="X774" s="30">
        <v>0</v>
      </c>
    </row>
    <row r="775" spans="1:24" x14ac:dyDescent="0.25">
      <c r="A775" s="10" t="s">
        <v>68</v>
      </c>
      <c r="B775" s="30">
        <v>2090.6999999999998</v>
      </c>
      <c r="C775" s="30">
        <v>2090.6999999999998</v>
      </c>
      <c r="D775" s="30">
        <v>2090.6999999999998</v>
      </c>
      <c r="E775" s="30">
        <v>2090.6999999999998</v>
      </c>
      <c r="F775" s="30">
        <v>2090.6999999999998</v>
      </c>
      <c r="H775" s="30">
        <v>2439.15</v>
      </c>
      <c r="I775" s="30">
        <v>2439.15</v>
      </c>
      <c r="J775" s="30">
        <v>2439.15</v>
      </c>
      <c r="K775" s="30">
        <v>2439.15</v>
      </c>
      <c r="L775" s="30">
        <v>2439.15</v>
      </c>
      <c r="N775" s="30">
        <v>2787.6</v>
      </c>
      <c r="O775" s="30">
        <v>2787.6</v>
      </c>
      <c r="P775" s="30">
        <v>2787.6</v>
      </c>
      <c r="Q775" s="30">
        <v>2787.6</v>
      </c>
      <c r="R775" s="30">
        <v>2787.6</v>
      </c>
      <c r="T775" s="30">
        <v>4181.3999999999996</v>
      </c>
      <c r="U775" s="30">
        <v>4181.3999999999996</v>
      </c>
      <c r="V775" s="30">
        <v>4181.3999999999996</v>
      </c>
      <c r="W775" s="30">
        <v>4181.3999999999996</v>
      </c>
      <c r="X775" s="30">
        <v>4181.3999999999996</v>
      </c>
    </row>
    <row r="776" spans="1:24" x14ac:dyDescent="0.25">
      <c r="A776" s="10" t="s">
        <v>69</v>
      </c>
      <c r="B776" s="30">
        <v>730.43695500000001</v>
      </c>
      <c r="C776" s="30">
        <v>730.43695500000001</v>
      </c>
      <c r="D776" s="30">
        <v>730.43695500000001</v>
      </c>
      <c r="E776" s="30">
        <v>730.43695500000001</v>
      </c>
      <c r="F776" s="30">
        <v>730.43695500000001</v>
      </c>
      <c r="H776" s="30">
        <v>852.17644749999999</v>
      </c>
      <c r="I776" s="30">
        <v>852.17644749999999</v>
      </c>
      <c r="J776" s="30">
        <v>852.17644749999999</v>
      </c>
      <c r="K776" s="30">
        <v>852.17644749999999</v>
      </c>
      <c r="L776" s="30">
        <v>852.17644749999999</v>
      </c>
      <c r="N776" s="30">
        <v>973.91593999999998</v>
      </c>
      <c r="O776" s="30">
        <v>973.91593999999998</v>
      </c>
      <c r="P776" s="30">
        <v>973.91593999999998</v>
      </c>
      <c r="Q776" s="30">
        <v>973.91593999999998</v>
      </c>
      <c r="R776" s="30">
        <v>973.91593999999998</v>
      </c>
      <c r="T776" s="30">
        <v>1460.87391</v>
      </c>
      <c r="U776" s="30">
        <v>1460.87391</v>
      </c>
      <c r="V776" s="30">
        <v>1460.87391</v>
      </c>
      <c r="W776" s="30">
        <v>1460.87391</v>
      </c>
      <c r="X776" s="30">
        <v>1460.87391</v>
      </c>
    </row>
    <row r="777" spans="1:24" x14ac:dyDescent="0.25">
      <c r="A777" s="10" t="s">
        <v>70</v>
      </c>
      <c r="B777" s="30">
        <v>2207.1177641851491</v>
      </c>
      <c r="C777" s="30">
        <v>2096.7618759759021</v>
      </c>
      <c r="D777" s="30">
        <v>1986.4059877666491</v>
      </c>
      <c r="E777" s="30">
        <v>1876.050099557395</v>
      </c>
      <c r="F777" s="30">
        <v>1765.694211348138</v>
      </c>
      <c r="H777" s="30">
        <v>2207.935366616824</v>
      </c>
      <c r="I777" s="30">
        <v>2097.5385982859962</v>
      </c>
      <c r="J777" s="30">
        <v>1987.1418299551669</v>
      </c>
      <c r="K777" s="30">
        <v>1876.745061624335</v>
      </c>
      <c r="L777" s="30">
        <v>1766.3482932934969</v>
      </c>
      <c r="N777" s="30">
        <v>2207.9353666168308</v>
      </c>
      <c r="O777" s="30">
        <v>2097.538598285993</v>
      </c>
      <c r="P777" s="30">
        <v>1987.141829955154</v>
      </c>
      <c r="Q777" s="30">
        <v>1876.745061624312</v>
      </c>
      <c r="R777" s="30">
        <v>1766.3482932934669</v>
      </c>
      <c r="T777" s="30">
        <v>2208.7529690484798</v>
      </c>
      <c r="U777" s="30">
        <v>2098.3153205960589</v>
      </c>
      <c r="V777" s="30">
        <v>1987.8776721436391</v>
      </c>
      <c r="W777" s="30">
        <v>1877.440023691217</v>
      </c>
      <c r="X777" s="30">
        <v>1767.002375238792</v>
      </c>
    </row>
    <row r="778" spans="1:24" x14ac:dyDescent="0.25">
      <c r="A778" s="10" t="s">
        <v>10</v>
      </c>
      <c r="B778" s="30">
        <v>29125.736092419251</v>
      </c>
      <c r="C778" s="30">
        <v>27669.449287798419</v>
      </c>
      <c r="D778" s="30">
        <v>26213.162483177519</v>
      </c>
      <c r="E778" s="30">
        <v>24756.8756785566</v>
      </c>
      <c r="F778" s="30">
        <v>23300.588873935641</v>
      </c>
      <c r="H778" s="30">
        <v>29136.525400103641</v>
      </c>
      <c r="I778" s="30">
        <v>27679.699130098641</v>
      </c>
      <c r="J778" s="30">
        <v>26222.872860093619</v>
      </c>
      <c r="K778" s="30">
        <v>24766.04659008855</v>
      </c>
      <c r="L778" s="30">
        <v>23309.220320083419</v>
      </c>
      <c r="N778" s="30">
        <v>29136.525400103739</v>
      </c>
      <c r="O778" s="30">
        <v>27679.699130098601</v>
      </c>
      <c r="P778" s="30">
        <v>26222.87286009343</v>
      </c>
      <c r="Q778" s="30">
        <v>24766.046590088241</v>
      </c>
      <c r="R778" s="30">
        <v>23309.220320083019</v>
      </c>
      <c r="T778" s="30">
        <v>29147.314707787791</v>
      </c>
      <c r="U778" s="30">
        <v>27689.948972398441</v>
      </c>
      <c r="V778" s="30">
        <v>26232.583237009101</v>
      </c>
      <c r="W778" s="30">
        <v>24775.21750161974</v>
      </c>
      <c r="X778" s="30">
        <v>23317.851766230331</v>
      </c>
    </row>
    <row r="779" spans="1:24" x14ac:dyDescent="0.25">
      <c r="A779" s="10" t="s">
        <v>26</v>
      </c>
      <c r="B779" s="30">
        <v>34153.699999999997</v>
      </c>
      <c r="C779" s="30">
        <v>32587.1</v>
      </c>
      <c r="D779" s="30">
        <v>31020.5</v>
      </c>
      <c r="E779" s="30">
        <v>29453.8</v>
      </c>
      <c r="F779" s="30">
        <v>27887.200000000001</v>
      </c>
      <c r="H779" s="30">
        <v>34635.5</v>
      </c>
      <c r="I779" s="30">
        <v>33068.300000000003</v>
      </c>
      <c r="J779" s="30">
        <v>31501.1</v>
      </c>
      <c r="K779" s="30">
        <v>29933.8</v>
      </c>
      <c r="L779" s="30">
        <v>28366.6</v>
      </c>
      <c r="N779" s="30">
        <v>35105.699999999997</v>
      </c>
      <c r="O779" s="30">
        <v>33538.400000000001</v>
      </c>
      <c r="P779" s="30">
        <v>31971.200000000001</v>
      </c>
      <c r="Q779" s="30">
        <v>30404</v>
      </c>
      <c r="R779" s="30">
        <v>28836.799999999999</v>
      </c>
      <c r="T779" s="30">
        <v>36997.9</v>
      </c>
      <c r="U779" s="30">
        <v>35430.1</v>
      </c>
      <c r="V779" s="30">
        <v>33862.300000000003</v>
      </c>
      <c r="W779" s="30">
        <v>32294.5</v>
      </c>
      <c r="X779" s="30">
        <v>30726.7</v>
      </c>
    </row>
    <row r="781" spans="1:24" x14ac:dyDescent="0.25">
      <c r="A781" s="10" t="s">
        <v>339</v>
      </c>
      <c r="B781" s="10">
        <v>100</v>
      </c>
      <c r="C781" s="10">
        <v>95</v>
      </c>
      <c r="D781" s="10">
        <v>90</v>
      </c>
      <c r="E781" s="10">
        <v>85</v>
      </c>
      <c r="F781" s="10">
        <v>80</v>
      </c>
      <c r="G781" s="10" t="s">
        <v>340</v>
      </c>
      <c r="H781" s="10">
        <v>100</v>
      </c>
      <c r="I781" s="10">
        <v>95</v>
      </c>
      <c r="J781" s="10">
        <v>90</v>
      </c>
      <c r="K781" s="10">
        <v>85</v>
      </c>
      <c r="L781" s="10">
        <v>80</v>
      </c>
      <c r="M781" s="10" t="s">
        <v>341</v>
      </c>
      <c r="N781" s="10">
        <v>100</v>
      </c>
      <c r="O781" s="10">
        <v>95</v>
      </c>
      <c r="P781" s="10">
        <v>90</v>
      </c>
      <c r="Q781" s="10">
        <v>85</v>
      </c>
      <c r="R781" s="10">
        <v>80</v>
      </c>
      <c r="S781" s="10" t="s">
        <v>342</v>
      </c>
      <c r="T781" s="10">
        <v>100</v>
      </c>
      <c r="U781" s="10">
        <v>95</v>
      </c>
      <c r="V781" s="10">
        <v>90</v>
      </c>
      <c r="W781" s="10">
        <v>85</v>
      </c>
      <c r="X781" s="10">
        <v>80</v>
      </c>
    </row>
    <row r="782" spans="1:24" x14ac:dyDescent="0.25">
      <c r="A782" s="10" t="s">
        <v>22</v>
      </c>
      <c r="B782" s="30">
        <v>33.811999999999998</v>
      </c>
      <c r="C782" s="30">
        <v>23.286999999999999</v>
      </c>
      <c r="D782" s="30">
        <v>18.68</v>
      </c>
      <c r="E782" s="30">
        <v>16.891999999999999</v>
      </c>
      <c r="F782" s="30">
        <v>15.369</v>
      </c>
      <c r="H782" s="30">
        <v>35.64</v>
      </c>
      <c r="I782" s="30">
        <v>24.265999999999998</v>
      </c>
      <c r="J782" s="30">
        <v>19.286999999999999</v>
      </c>
      <c r="K782" s="30">
        <v>17.277000000000001</v>
      </c>
      <c r="L782" s="30">
        <v>16.065999999999999</v>
      </c>
      <c r="N782" s="30">
        <v>35.576000000000001</v>
      </c>
      <c r="O782" s="30">
        <v>24.273</v>
      </c>
      <c r="P782" s="30">
        <v>19.655000000000001</v>
      </c>
      <c r="Q782" s="30">
        <v>17.559999999999999</v>
      </c>
      <c r="R782" s="30">
        <v>16.199000000000002</v>
      </c>
      <c r="T782" s="30">
        <v>36.363</v>
      </c>
      <c r="U782" s="30">
        <v>24.634</v>
      </c>
      <c r="V782" s="30">
        <v>20.585000000000001</v>
      </c>
      <c r="W782" s="30">
        <v>18.576000000000001</v>
      </c>
      <c r="X782" s="30">
        <v>17.053000000000001</v>
      </c>
    </row>
    <row r="783" spans="1:24" x14ac:dyDescent="0.25">
      <c r="A783" s="10" t="s">
        <v>23</v>
      </c>
      <c r="B783" s="30">
        <v>4.76</v>
      </c>
      <c r="C783" s="30">
        <v>4.76</v>
      </c>
      <c r="D783" s="30">
        <v>4.76</v>
      </c>
      <c r="E783" s="30">
        <v>3.8889999999999998</v>
      </c>
      <c r="F783" s="30">
        <v>3.2290000000000001</v>
      </c>
      <c r="H783" s="30">
        <v>6.077</v>
      </c>
      <c r="I783" s="30">
        <v>5.8710000000000004</v>
      </c>
      <c r="J783" s="30">
        <v>5.71</v>
      </c>
      <c r="K783" s="30">
        <v>4.9930000000000003</v>
      </c>
      <c r="L783" s="30">
        <v>4.4169999999999998</v>
      </c>
      <c r="N783" s="30">
        <v>6.78</v>
      </c>
      <c r="O783" s="30">
        <v>6.78</v>
      </c>
      <c r="P783" s="30">
        <v>6.383</v>
      </c>
      <c r="Q783" s="30">
        <v>5.6159999999999997</v>
      </c>
      <c r="R783" s="30">
        <v>4.9020000000000001</v>
      </c>
      <c r="T783" s="30">
        <v>10.62</v>
      </c>
      <c r="U783" s="30">
        <v>10.62</v>
      </c>
      <c r="V783" s="30">
        <v>9.6340000000000003</v>
      </c>
      <c r="W783" s="30">
        <v>7.99</v>
      </c>
      <c r="X783" s="30">
        <v>6.8979999999999997</v>
      </c>
    </row>
    <row r="784" spans="1:24" x14ac:dyDescent="0.25">
      <c r="A784" s="10" t="s">
        <v>24</v>
      </c>
      <c r="B784" s="30">
        <v>132.203</v>
      </c>
      <c r="C784" s="30">
        <v>34.091999999999999</v>
      </c>
      <c r="D784" s="30">
        <v>32.621000000000002</v>
      </c>
      <c r="E784" s="30">
        <v>29.893000000000001</v>
      </c>
      <c r="F784" s="30">
        <v>26.888999999999999</v>
      </c>
      <c r="H784" s="30">
        <v>146.971</v>
      </c>
      <c r="I784" s="30">
        <v>48.542999999999999</v>
      </c>
      <c r="J784" s="30">
        <v>48.069000000000003</v>
      </c>
      <c r="K784" s="30">
        <v>45.744999999999997</v>
      </c>
      <c r="L784" s="30">
        <v>41.732999999999997</v>
      </c>
      <c r="N784" s="30">
        <v>149.63</v>
      </c>
      <c r="O784" s="30">
        <v>50.686</v>
      </c>
      <c r="P784" s="30">
        <v>49.750999999999998</v>
      </c>
      <c r="Q784" s="30">
        <v>47.378999999999998</v>
      </c>
      <c r="R784" s="30">
        <v>43.819000000000003</v>
      </c>
      <c r="T784" s="30">
        <v>158.45699999999999</v>
      </c>
      <c r="U784" s="30">
        <v>58.228999999999999</v>
      </c>
      <c r="V784" s="30">
        <v>56.472999999999999</v>
      </c>
      <c r="W784" s="30">
        <v>53.642000000000003</v>
      </c>
      <c r="X784" s="30">
        <v>50.079000000000001</v>
      </c>
    </row>
    <row r="785" spans="1:24" x14ac:dyDescent="0.25">
      <c r="A785" s="10" t="s">
        <v>25</v>
      </c>
      <c r="B785" s="30">
        <v>0</v>
      </c>
      <c r="C785" s="30">
        <v>0</v>
      </c>
      <c r="D785" s="30">
        <v>0</v>
      </c>
      <c r="E785" s="30">
        <v>0</v>
      </c>
      <c r="F785" s="30">
        <v>0</v>
      </c>
      <c r="H785" s="30">
        <v>0</v>
      </c>
      <c r="I785" s="30">
        <v>0</v>
      </c>
      <c r="J785" s="30">
        <v>0</v>
      </c>
      <c r="K785" s="30">
        <v>0</v>
      </c>
      <c r="L785" s="30">
        <v>0</v>
      </c>
      <c r="N785" s="30">
        <v>0</v>
      </c>
      <c r="O785" s="30">
        <v>0</v>
      </c>
      <c r="P785" s="30">
        <v>0</v>
      </c>
      <c r="Q785" s="30">
        <v>0</v>
      </c>
      <c r="R785" s="30">
        <v>0</v>
      </c>
      <c r="T785" s="30">
        <v>0</v>
      </c>
      <c r="U785" s="30">
        <v>0</v>
      </c>
      <c r="V785" s="30">
        <v>0</v>
      </c>
      <c r="W785" s="30">
        <v>0</v>
      </c>
      <c r="X785" s="30">
        <v>0</v>
      </c>
    </row>
    <row r="786" spans="1:24" x14ac:dyDescent="0.25">
      <c r="A786" s="10" t="s">
        <v>64</v>
      </c>
      <c r="B786" s="30">
        <v>60861.959999999992</v>
      </c>
      <c r="C786" s="30">
        <v>41916.06</v>
      </c>
      <c r="D786" s="30">
        <v>33623.46</v>
      </c>
      <c r="E786" s="30">
        <v>30405.42</v>
      </c>
      <c r="F786" s="30">
        <v>27663.84</v>
      </c>
      <c r="H786" s="30">
        <v>64152</v>
      </c>
      <c r="I786" s="30">
        <v>43679.34</v>
      </c>
      <c r="J786" s="30">
        <v>34715.699999999997</v>
      </c>
      <c r="K786" s="30">
        <v>31099.32</v>
      </c>
      <c r="L786" s="30">
        <v>28918.62</v>
      </c>
      <c r="N786" s="30">
        <v>64037.16</v>
      </c>
      <c r="O786" s="30">
        <v>43691.400000000009</v>
      </c>
      <c r="P786" s="30">
        <v>35378.28</v>
      </c>
      <c r="Q786" s="30">
        <v>31608</v>
      </c>
      <c r="R786" s="30">
        <v>29158.74</v>
      </c>
      <c r="T786" s="30">
        <v>65454.12</v>
      </c>
      <c r="U786" s="30">
        <v>44342.1</v>
      </c>
      <c r="V786" s="30">
        <v>37053.72</v>
      </c>
      <c r="W786" s="30">
        <v>33436.080000000002</v>
      </c>
      <c r="X786" s="30">
        <v>30696.12</v>
      </c>
    </row>
    <row r="787" spans="1:24" x14ac:dyDescent="0.25">
      <c r="A787" s="10" t="s">
        <v>65</v>
      </c>
      <c r="B787" s="30">
        <v>5927.44329836424</v>
      </c>
      <c r="C787" s="30">
        <v>4082.2718975996399</v>
      </c>
      <c r="D787" s="30">
        <v>3274.64236519524</v>
      </c>
      <c r="E787" s="30">
        <v>2961.2323200394799</v>
      </c>
      <c r="F787" s="30">
        <v>2694.2254737609601</v>
      </c>
      <c r="H787" s="30">
        <v>6247.8655382879997</v>
      </c>
      <c r="I787" s="30">
        <v>4254.0005474679601</v>
      </c>
      <c r="J787" s="30">
        <v>3381.0173598258002</v>
      </c>
      <c r="K787" s="30">
        <v>3028.8123471160802</v>
      </c>
      <c r="L787" s="30">
        <v>2816.4304980802799</v>
      </c>
      <c r="N787" s="30">
        <v>6236.6810876330392</v>
      </c>
      <c r="O787" s="30">
        <v>4255.1750900916004</v>
      </c>
      <c r="P787" s="30">
        <v>3445.5470821783201</v>
      </c>
      <c r="Q787" s="30">
        <v>3078.353503152</v>
      </c>
      <c r="R787" s="30">
        <v>2839.8161676315599</v>
      </c>
      <c r="T787" s="30">
        <v>6374.6810806672802</v>
      </c>
      <c r="U787" s="30">
        <v>4318.5478003074004</v>
      </c>
      <c r="V787" s="30">
        <v>3608.72085442968</v>
      </c>
      <c r="W787" s="30">
        <v>3256.3931283115198</v>
      </c>
      <c r="X787" s="30">
        <v>2989.54405641528</v>
      </c>
    </row>
    <row r="788" spans="1:24" x14ac:dyDescent="0.25">
      <c r="A788" s="10" t="s">
        <v>66</v>
      </c>
      <c r="B788" s="30">
        <v>76133.771365458364</v>
      </c>
      <c r="C788" s="30">
        <v>23026.341195458372</v>
      </c>
      <c r="D788" s="30">
        <v>22230.088895458372</v>
      </c>
      <c r="E788" s="30">
        <v>19916.392610379859</v>
      </c>
      <c r="F788" s="30">
        <v>17656.55299330366</v>
      </c>
      <c r="H788" s="30">
        <v>85393.20480056708</v>
      </c>
      <c r="I788" s="30">
        <v>31915.467935197721</v>
      </c>
      <c r="J788" s="30">
        <v>31504.844179362881</v>
      </c>
      <c r="K788" s="30">
        <v>29558.101555141449</v>
      </c>
      <c r="L788" s="30">
        <v>26833.3014445482</v>
      </c>
      <c r="N788" s="30">
        <v>87507.346944497433</v>
      </c>
      <c r="O788" s="30">
        <v>33948.79735449743</v>
      </c>
      <c r="P788" s="30">
        <v>33061.411052136573</v>
      </c>
      <c r="Q788" s="30">
        <v>31040.9711606282</v>
      </c>
      <c r="R788" s="30">
        <v>28428.020597747261</v>
      </c>
      <c r="T788" s="30">
        <v>95973.970083858803</v>
      </c>
      <c r="U788" s="30">
        <v>41720.337163858807</v>
      </c>
      <c r="V788" s="30">
        <v>39823.438095255231</v>
      </c>
      <c r="W788" s="30">
        <v>36711.252361441817</v>
      </c>
      <c r="X788" s="30">
        <v>33734.280378502117</v>
      </c>
    </row>
    <row r="789" spans="1:24" x14ac:dyDescent="0.25">
      <c r="A789" s="10" t="s">
        <v>67</v>
      </c>
      <c r="B789" s="30">
        <v>16094.326126977499</v>
      </c>
      <c r="C789" s="30">
        <v>4150.3549522592502</v>
      </c>
      <c r="D789" s="30">
        <v>3971.2761587917498</v>
      </c>
      <c r="E789" s="30">
        <v>3639.182997201</v>
      </c>
      <c r="F789" s="30">
        <v>3273.4897356802499</v>
      </c>
      <c r="H789" s="30">
        <v>17892.174952217501</v>
      </c>
      <c r="I789" s="30">
        <v>5909.58801047825</v>
      </c>
      <c r="J789" s="30">
        <v>5851.9565347287498</v>
      </c>
      <c r="K789" s="30">
        <v>5568.96091046325</v>
      </c>
      <c r="L789" s="30">
        <v>5080.6151102487502</v>
      </c>
      <c r="N789" s="30">
        <v>18215.880262775001</v>
      </c>
      <c r="O789" s="30">
        <v>6170.4513950072496</v>
      </c>
      <c r="P789" s="30">
        <v>6056.637143469</v>
      </c>
      <c r="Q789" s="30">
        <v>5767.9441109544996</v>
      </c>
      <c r="R789" s="30">
        <v>5334.5271697560001</v>
      </c>
      <c r="T789" s="30">
        <v>19290.4747630725</v>
      </c>
      <c r="U789" s="30">
        <v>7088.7202129855004</v>
      </c>
      <c r="V789" s="30">
        <v>6875.0430557495001</v>
      </c>
      <c r="W789" s="30">
        <v>6530.3376827357497</v>
      </c>
      <c r="X789" s="30">
        <v>6096.6407407044999</v>
      </c>
    </row>
    <row r="790" spans="1:24" x14ac:dyDescent="0.25">
      <c r="A790" s="10" t="s">
        <v>68</v>
      </c>
      <c r="B790" s="30">
        <v>0</v>
      </c>
      <c r="C790" s="30">
        <v>0</v>
      </c>
      <c r="D790" s="30">
        <v>0</v>
      </c>
      <c r="E790" s="30">
        <v>0</v>
      </c>
      <c r="F790" s="30">
        <v>0</v>
      </c>
      <c r="H790" s="30">
        <v>0</v>
      </c>
      <c r="I790" s="30">
        <v>0</v>
      </c>
      <c r="J790" s="30">
        <v>0</v>
      </c>
      <c r="K790" s="30">
        <v>0</v>
      </c>
      <c r="L790" s="30">
        <v>0</v>
      </c>
      <c r="N790" s="30">
        <v>0</v>
      </c>
      <c r="O790" s="30">
        <v>0</v>
      </c>
      <c r="P790" s="30">
        <v>0</v>
      </c>
      <c r="Q790" s="30">
        <v>0</v>
      </c>
      <c r="R790" s="30">
        <v>0</v>
      </c>
      <c r="T790" s="30">
        <v>0</v>
      </c>
      <c r="U790" s="30">
        <v>0</v>
      </c>
      <c r="V790" s="30">
        <v>0</v>
      </c>
      <c r="W790" s="30">
        <v>0</v>
      </c>
      <c r="X790" s="30">
        <v>0</v>
      </c>
    </row>
    <row r="791" spans="1:24" x14ac:dyDescent="0.25">
      <c r="A791" s="10" t="s">
        <v>69</v>
      </c>
      <c r="B791" s="30">
        <v>0</v>
      </c>
      <c r="C791" s="30">
        <v>0</v>
      </c>
      <c r="D791" s="30">
        <v>0</v>
      </c>
      <c r="E791" s="30">
        <v>0</v>
      </c>
      <c r="F791" s="30">
        <v>0</v>
      </c>
      <c r="H791" s="30">
        <v>0</v>
      </c>
      <c r="I791" s="30">
        <v>0</v>
      </c>
      <c r="J791" s="30">
        <v>0</v>
      </c>
      <c r="K791" s="30">
        <v>0</v>
      </c>
      <c r="L791" s="30">
        <v>0</v>
      </c>
      <c r="N791" s="30">
        <v>0</v>
      </c>
      <c r="O791" s="30">
        <v>0</v>
      </c>
      <c r="P791" s="30">
        <v>0</v>
      </c>
      <c r="Q791" s="30">
        <v>0</v>
      </c>
      <c r="R791" s="30">
        <v>0</v>
      </c>
      <c r="T791" s="30">
        <v>0</v>
      </c>
      <c r="U791" s="30">
        <v>0</v>
      </c>
      <c r="V791" s="30">
        <v>0</v>
      </c>
      <c r="W791" s="30">
        <v>0</v>
      </c>
      <c r="X791" s="30">
        <v>0</v>
      </c>
    </row>
    <row r="792" spans="1:24" x14ac:dyDescent="0.25">
      <c r="A792" s="10" t="s">
        <v>70</v>
      </c>
      <c r="B792" s="30">
        <v>0</v>
      </c>
      <c r="C792" s="30">
        <v>0</v>
      </c>
      <c r="D792" s="30">
        <v>0</v>
      </c>
      <c r="E792" s="30">
        <v>0</v>
      </c>
      <c r="F792" s="30">
        <v>0</v>
      </c>
      <c r="H792" s="30">
        <v>0</v>
      </c>
      <c r="I792" s="30">
        <v>0</v>
      </c>
      <c r="J792" s="30">
        <v>0</v>
      </c>
      <c r="K792" s="30">
        <v>0</v>
      </c>
      <c r="L792" s="30">
        <v>0</v>
      </c>
      <c r="N792" s="30">
        <v>0</v>
      </c>
      <c r="O792" s="30">
        <v>0</v>
      </c>
      <c r="P792" s="30">
        <v>0</v>
      </c>
      <c r="Q792" s="30">
        <v>0</v>
      </c>
      <c r="R792" s="30">
        <v>0</v>
      </c>
      <c r="T792" s="30">
        <v>0</v>
      </c>
      <c r="U792" s="30">
        <v>0</v>
      </c>
      <c r="V792" s="30">
        <v>0</v>
      </c>
      <c r="W792" s="30">
        <v>0</v>
      </c>
      <c r="X792" s="30">
        <v>0</v>
      </c>
    </row>
    <row r="793" spans="1:24" x14ac:dyDescent="0.25">
      <c r="A793" s="10" t="s">
        <v>10</v>
      </c>
      <c r="B793" s="30">
        <v>0</v>
      </c>
      <c r="C793" s="30">
        <v>0</v>
      </c>
      <c r="D793" s="30">
        <v>0</v>
      </c>
      <c r="E793" s="30">
        <v>0</v>
      </c>
      <c r="F793" s="30">
        <v>0</v>
      </c>
      <c r="H793" s="30">
        <v>0</v>
      </c>
      <c r="I793" s="30">
        <v>0</v>
      </c>
      <c r="J793" s="30">
        <v>0</v>
      </c>
      <c r="K793" s="30">
        <v>0</v>
      </c>
      <c r="L793" s="30">
        <v>0</v>
      </c>
      <c r="N793" s="30">
        <v>0</v>
      </c>
      <c r="O793" s="30">
        <v>0</v>
      </c>
      <c r="P793" s="30">
        <v>0</v>
      </c>
      <c r="Q793" s="30">
        <v>0</v>
      </c>
      <c r="R793" s="30">
        <v>0</v>
      </c>
      <c r="T793" s="30">
        <v>0</v>
      </c>
      <c r="U793" s="30">
        <v>0</v>
      </c>
      <c r="V793" s="30">
        <v>0</v>
      </c>
      <c r="W793" s="30">
        <v>0</v>
      </c>
      <c r="X793" s="30">
        <v>0</v>
      </c>
    </row>
    <row r="794" spans="1:24" x14ac:dyDescent="0.25">
      <c r="A794" s="10" t="s">
        <v>26</v>
      </c>
      <c r="B794" s="30">
        <v>159018</v>
      </c>
      <c r="C794" s="30">
        <v>73174.899999999994</v>
      </c>
      <c r="D794" s="30">
        <v>63099.3</v>
      </c>
      <c r="E794" s="30">
        <v>56922.2</v>
      </c>
      <c r="F794" s="30">
        <v>51288</v>
      </c>
      <c r="H794" s="30">
        <v>173685</v>
      </c>
      <c r="I794" s="30">
        <v>85758.3</v>
      </c>
      <c r="J794" s="30">
        <v>75453.399999999994</v>
      </c>
      <c r="K794" s="30">
        <v>69255</v>
      </c>
      <c r="L794" s="30">
        <v>63648.9</v>
      </c>
      <c r="N794" s="30">
        <v>175997</v>
      </c>
      <c r="O794" s="30">
        <v>88065.8</v>
      </c>
      <c r="P794" s="30">
        <v>77941.8</v>
      </c>
      <c r="Q794" s="30">
        <v>71495.199999999997</v>
      </c>
      <c r="R794" s="30">
        <v>65761.100000000006</v>
      </c>
      <c r="T794" s="30">
        <v>187093</v>
      </c>
      <c r="U794" s="30">
        <v>97469.6</v>
      </c>
      <c r="V794" s="30">
        <v>87360.9</v>
      </c>
      <c r="W794" s="30">
        <v>79933.899999999994</v>
      </c>
      <c r="X794" s="30">
        <v>73516.399999999994</v>
      </c>
    </row>
    <row r="796" spans="1:24" x14ac:dyDescent="0.25">
      <c r="A796" s="10" t="s">
        <v>343</v>
      </c>
      <c r="B796" s="10">
        <v>100</v>
      </c>
      <c r="C796" s="10">
        <v>95</v>
      </c>
      <c r="D796" s="10">
        <v>90</v>
      </c>
      <c r="E796" s="10">
        <v>85</v>
      </c>
      <c r="F796" s="10">
        <v>80</v>
      </c>
      <c r="G796" s="10" t="s">
        <v>344</v>
      </c>
      <c r="H796" s="10">
        <v>100</v>
      </c>
      <c r="I796" s="10">
        <v>95</v>
      </c>
      <c r="J796" s="10">
        <v>90</v>
      </c>
      <c r="K796" s="10">
        <v>85</v>
      </c>
      <c r="L796" s="10">
        <v>80</v>
      </c>
      <c r="M796" s="10" t="s">
        <v>345</v>
      </c>
      <c r="N796" s="10">
        <v>100</v>
      </c>
      <c r="O796" s="10">
        <v>95</v>
      </c>
      <c r="P796" s="10">
        <v>90</v>
      </c>
      <c r="Q796" s="10">
        <v>85</v>
      </c>
      <c r="R796" s="10">
        <v>80</v>
      </c>
      <c r="S796" s="10" t="s">
        <v>346</v>
      </c>
      <c r="T796" s="10">
        <v>100</v>
      </c>
      <c r="U796" s="10">
        <v>95</v>
      </c>
      <c r="V796" s="10">
        <v>90</v>
      </c>
      <c r="W796" s="10">
        <v>85</v>
      </c>
      <c r="X796" s="10">
        <v>80</v>
      </c>
    </row>
    <row r="797" spans="1:24" x14ac:dyDescent="0.25">
      <c r="A797" s="10" t="s">
        <v>22</v>
      </c>
      <c r="B797" s="30">
        <v>0</v>
      </c>
      <c r="C797" s="30">
        <v>0</v>
      </c>
      <c r="D797" s="30">
        <v>0</v>
      </c>
      <c r="E797" s="30">
        <v>0</v>
      </c>
      <c r="F797" s="30">
        <v>0</v>
      </c>
      <c r="H797" s="30">
        <v>0</v>
      </c>
      <c r="I797" s="30">
        <v>0</v>
      </c>
      <c r="J797" s="30">
        <v>0</v>
      </c>
      <c r="K797" s="30">
        <v>0</v>
      </c>
      <c r="L797" s="30">
        <v>0</v>
      </c>
      <c r="N797" s="30">
        <v>0</v>
      </c>
      <c r="O797" s="30">
        <v>0</v>
      </c>
      <c r="P797" s="30">
        <v>0</v>
      </c>
      <c r="Q797" s="30">
        <v>0</v>
      </c>
      <c r="R797" s="30">
        <v>0</v>
      </c>
      <c r="T797" s="30">
        <v>0</v>
      </c>
      <c r="U797" s="30">
        <v>0</v>
      </c>
      <c r="V797" s="30">
        <v>0</v>
      </c>
      <c r="W797" s="30">
        <v>0</v>
      </c>
      <c r="X797" s="30">
        <v>0</v>
      </c>
    </row>
    <row r="798" spans="1:24" x14ac:dyDescent="0.25">
      <c r="A798" s="10" t="s">
        <v>23</v>
      </c>
      <c r="B798" s="30">
        <v>0</v>
      </c>
      <c r="C798" s="30">
        <v>0</v>
      </c>
      <c r="D798" s="30">
        <v>0</v>
      </c>
      <c r="E798" s="30">
        <v>0</v>
      </c>
      <c r="F798" s="30">
        <v>0</v>
      </c>
      <c r="H798" s="30">
        <v>0</v>
      </c>
      <c r="I798" s="30">
        <v>0</v>
      </c>
      <c r="J798" s="30">
        <v>0</v>
      </c>
      <c r="K798" s="30">
        <v>0</v>
      </c>
      <c r="L798" s="30">
        <v>0</v>
      </c>
      <c r="N798" s="30">
        <v>0</v>
      </c>
      <c r="O798" s="30">
        <v>0</v>
      </c>
      <c r="P798" s="30">
        <v>0</v>
      </c>
      <c r="Q798" s="30">
        <v>0</v>
      </c>
      <c r="R798" s="30">
        <v>0</v>
      </c>
      <c r="T798" s="30">
        <v>0</v>
      </c>
      <c r="U798" s="30">
        <v>0</v>
      </c>
      <c r="V798" s="30">
        <v>0</v>
      </c>
      <c r="W798" s="30">
        <v>0</v>
      </c>
      <c r="X798" s="30">
        <v>0</v>
      </c>
    </row>
    <row r="799" spans="1:24" x14ac:dyDescent="0.25">
      <c r="A799" s="10" t="s">
        <v>24</v>
      </c>
      <c r="B799" s="30">
        <v>0</v>
      </c>
      <c r="C799" s="30">
        <v>0</v>
      </c>
      <c r="D799" s="30">
        <v>0</v>
      </c>
      <c r="E799" s="30">
        <v>0</v>
      </c>
      <c r="F799" s="30">
        <v>0</v>
      </c>
      <c r="H799" s="30">
        <v>0</v>
      </c>
      <c r="I799" s="30">
        <v>0</v>
      </c>
      <c r="J799" s="30">
        <v>0</v>
      </c>
      <c r="K799" s="30">
        <v>0</v>
      </c>
      <c r="L799" s="30">
        <v>0</v>
      </c>
      <c r="N799" s="30">
        <v>0</v>
      </c>
      <c r="O799" s="30">
        <v>0</v>
      </c>
      <c r="P799" s="30">
        <v>0</v>
      </c>
      <c r="Q799" s="30">
        <v>0</v>
      </c>
      <c r="R799" s="30">
        <v>0</v>
      </c>
      <c r="T799" s="30">
        <v>0</v>
      </c>
      <c r="U799" s="30">
        <v>0</v>
      </c>
      <c r="V799" s="30">
        <v>0</v>
      </c>
      <c r="W799" s="30">
        <v>0</v>
      </c>
      <c r="X799" s="30">
        <v>0</v>
      </c>
    </row>
    <row r="800" spans="1:24" x14ac:dyDescent="0.25">
      <c r="A800" s="10" t="s">
        <v>25</v>
      </c>
      <c r="B800" s="30">
        <v>6</v>
      </c>
      <c r="C800" s="30">
        <v>6</v>
      </c>
      <c r="D800" s="30">
        <v>6</v>
      </c>
      <c r="E800" s="30">
        <v>6</v>
      </c>
      <c r="F800" s="30">
        <v>6</v>
      </c>
      <c r="H800" s="30">
        <v>7</v>
      </c>
      <c r="I800" s="30">
        <v>7</v>
      </c>
      <c r="J800" s="30">
        <v>7</v>
      </c>
      <c r="K800" s="30">
        <v>7</v>
      </c>
      <c r="L800" s="30">
        <v>7</v>
      </c>
      <c r="N800" s="30">
        <v>8</v>
      </c>
      <c r="O800" s="30">
        <v>8</v>
      </c>
      <c r="P800" s="30">
        <v>8</v>
      </c>
      <c r="Q800" s="30">
        <v>8</v>
      </c>
      <c r="R800" s="30">
        <v>8</v>
      </c>
      <c r="T800" s="30">
        <v>12</v>
      </c>
      <c r="U800" s="30">
        <v>12</v>
      </c>
      <c r="V800" s="30">
        <v>12</v>
      </c>
      <c r="W800" s="30">
        <v>12</v>
      </c>
      <c r="X800" s="30">
        <v>12</v>
      </c>
    </row>
    <row r="801" spans="1:24" x14ac:dyDescent="0.25">
      <c r="A801" s="10" t="s">
        <v>64</v>
      </c>
      <c r="B801" s="30">
        <v>0</v>
      </c>
      <c r="C801" s="30">
        <v>0</v>
      </c>
      <c r="D801" s="30">
        <v>0</v>
      </c>
      <c r="E801" s="30">
        <v>0</v>
      </c>
      <c r="F801" s="30">
        <v>0</v>
      </c>
      <c r="H801" s="30">
        <v>0</v>
      </c>
      <c r="I801" s="30">
        <v>0</v>
      </c>
      <c r="J801" s="30">
        <v>0</v>
      </c>
      <c r="K801" s="30">
        <v>0</v>
      </c>
      <c r="L801" s="30">
        <v>0</v>
      </c>
      <c r="N801" s="30">
        <v>0</v>
      </c>
      <c r="O801" s="30">
        <v>0</v>
      </c>
      <c r="P801" s="30">
        <v>0</v>
      </c>
      <c r="Q801" s="30">
        <v>0</v>
      </c>
      <c r="R801" s="30">
        <v>0</v>
      </c>
      <c r="T801" s="30">
        <v>0</v>
      </c>
      <c r="U801" s="30">
        <v>0</v>
      </c>
      <c r="V801" s="30">
        <v>0</v>
      </c>
      <c r="W801" s="30">
        <v>0</v>
      </c>
      <c r="X801" s="30">
        <v>0</v>
      </c>
    </row>
    <row r="802" spans="1:24" x14ac:dyDescent="0.25">
      <c r="A802" s="10" t="s">
        <v>65</v>
      </c>
      <c r="B802" s="30">
        <v>0</v>
      </c>
      <c r="C802" s="30">
        <v>0</v>
      </c>
      <c r="D802" s="30">
        <v>0</v>
      </c>
      <c r="E802" s="30">
        <v>0</v>
      </c>
      <c r="F802" s="30">
        <v>0</v>
      </c>
      <c r="H802" s="30">
        <v>0</v>
      </c>
      <c r="I802" s="30">
        <v>0</v>
      </c>
      <c r="J802" s="30">
        <v>0</v>
      </c>
      <c r="K802" s="30">
        <v>0</v>
      </c>
      <c r="L802" s="30">
        <v>0</v>
      </c>
      <c r="N802" s="30">
        <v>0</v>
      </c>
      <c r="O802" s="30">
        <v>0</v>
      </c>
      <c r="P802" s="30">
        <v>0</v>
      </c>
      <c r="Q802" s="30">
        <v>0</v>
      </c>
      <c r="R802" s="30">
        <v>0</v>
      </c>
      <c r="T802" s="30">
        <v>0</v>
      </c>
      <c r="U802" s="30">
        <v>0</v>
      </c>
      <c r="V802" s="30">
        <v>0</v>
      </c>
      <c r="W802" s="30">
        <v>0</v>
      </c>
      <c r="X802" s="30">
        <v>0</v>
      </c>
    </row>
    <row r="803" spans="1:24" x14ac:dyDescent="0.25">
      <c r="A803" s="10" t="s">
        <v>66</v>
      </c>
      <c r="B803" s="30">
        <v>0</v>
      </c>
      <c r="C803" s="30">
        <v>0</v>
      </c>
      <c r="D803" s="30">
        <v>0</v>
      </c>
      <c r="E803" s="30">
        <v>0</v>
      </c>
      <c r="F803" s="30">
        <v>0</v>
      </c>
      <c r="H803" s="30">
        <v>0</v>
      </c>
      <c r="I803" s="30">
        <v>0</v>
      </c>
      <c r="J803" s="30">
        <v>0</v>
      </c>
      <c r="K803" s="30">
        <v>0</v>
      </c>
      <c r="L803" s="30">
        <v>0</v>
      </c>
      <c r="N803" s="30">
        <v>0</v>
      </c>
      <c r="O803" s="30">
        <v>0</v>
      </c>
      <c r="P803" s="30">
        <v>0</v>
      </c>
      <c r="Q803" s="30">
        <v>0</v>
      </c>
      <c r="R803" s="30">
        <v>0</v>
      </c>
      <c r="T803" s="30">
        <v>0</v>
      </c>
      <c r="U803" s="30">
        <v>0</v>
      </c>
      <c r="V803" s="30">
        <v>0</v>
      </c>
      <c r="W803" s="30">
        <v>0</v>
      </c>
      <c r="X803" s="30">
        <v>0</v>
      </c>
    </row>
    <row r="804" spans="1:24" x14ac:dyDescent="0.25">
      <c r="A804" s="10" t="s">
        <v>67</v>
      </c>
      <c r="B804" s="30">
        <v>0</v>
      </c>
      <c r="C804" s="30">
        <v>0</v>
      </c>
      <c r="D804" s="30">
        <v>0</v>
      </c>
      <c r="E804" s="30">
        <v>0</v>
      </c>
      <c r="F804" s="30">
        <v>0</v>
      </c>
      <c r="H804" s="30">
        <v>0</v>
      </c>
      <c r="I804" s="30">
        <v>0</v>
      </c>
      <c r="J804" s="30">
        <v>0</v>
      </c>
      <c r="K804" s="30">
        <v>0</v>
      </c>
      <c r="L804" s="30">
        <v>0</v>
      </c>
      <c r="N804" s="30">
        <v>0</v>
      </c>
      <c r="O804" s="30">
        <v>0</v>
      </c>
      <c r="P804" s="30">
        <v>0</v>
      </c>
      <c r="Q804" s="30">
        <v>0</v>
      </c>
      <c r="R804" s="30">
        <v>0</v>
      </c>
      <c r="T804" s="30">
        <v>0</v>
      </c>
      <c r="U804" s="30">
        <v>0</v>
      </c>
      <c r="V804" s="30">
        <v>0</v>
      </c>
      <c r="W804" s="30">
        <v>0</v>
      </c>
      <c r="X804" s="30">
        <v>0</v>
      </c>
    </row>
    <row r="805" spans="1:24" x14ac:dyDescent="0.25">
      <c r="A805" s="10" t="s">
        <v>68</v>
      </c>
      <c r="B805" s="30">
        <v>2090.6999999999998</v>
      </c>
      <c r="C805" s="30">
        <v>2090.6999999999998</v>
      </c>
      <c r="D805" s="30">
        <v>2090.6999999999998</v>
      </c>
      <c r="E805" s="30">
        <v>2090.6999999999998</v>
      </c>
      <c r="F805" s="30">
        <v>2090.6999999999998</v>
      </c>
      <c r="H805" s="30">
        <v>2439.15</v>
      </c>
      <c r="I805" s="30">
        <v>2439.15</v>
      </c>
      <c r="J805" s="30">
        <v>2439.15</v>
      </c>
      <c r="K805" s="30">
        <v>2439.15</v>
      </c>
      <c r="L805" s="30">
        <v>2439.15</v>
      </c>
      <c r="N805" s="30">
        <v>2787.6</v>
      </c>
      <c r="O805" s="30">
        <v>2787.6</v>
      </c>
      <c r="P805" s="30">
        <v>2787.6</v>
      </c>
      <c r="Q805" s="30">
        <v>2787.6</v>
      </c>
      <c r="R805" s="30">
        <v>2787.6</v>
      </c>
      <c r="T805" s="30">
        <v>4181.3999999999996</v>
      </c>
      <c r="U805" s="30">
        <v>4181.3999999999996</v>
      </c>
      <c r="V805" s="30">
        <v>4181.3999999999996</v>
      </c>
      <c r="W805" s="30">
        <v>4181.3999999999996</v>
      </c>
      <c r="X805" s="30">
        <v>4181.3999999999996</v>
      </c>
    </row>
    <row r="806" spans="1:24" x14ac:dyDescent="0.25">
      <c r="A806" s="10" t="s">
        <v>69</v>
      </c>
      <c r="B806" s="30">
        <v>730.43695500000001</v>
      </c>
      <c r="C806" s="30">
        <v>730.43695500000001</v>
      </c>
      <c r="D806" s="30">
        <v>730.43695500000001</v>
      </c>
      <c r="E806" s="30">
        <v>730.43695500000001</v>
      </c>
      <c r="F806" s="30">
        <v>730.43695500000001</v>
      </c>
      <c r="H806" s="30">
        <v>852.17644749999999</v>
      </c>
      <c r="I806" s="30">
        <v>852.17644749999999</v>
      </c>
      <c r="J806" s="30">
        <v>852.17644749999999</v>
      </c>
      <c r="K806" s="30">
        <v>852.17644749999999</v>
      </c>
      <c r="L806" s="30">
        <v>852.17644749999999</v>
      </c>
      <c r="N806" s="30">
        <v>973.91593999999998</v>
      </c>
      <c r="O806" s="30">
        <v>973.91593999999998</v>
      </c>
      <c r="P806" s="30">
        <v>973.91593999999998</v>
      </c>
      <c r="Q806" s="30">
        <v>973.91593999999998</v>
      </c>
      <c r="R806" s="30">
        <v>973.91593999999998</v>
      </c>
      <c r="T806" s="30">
        <v>1460.87391</v>
      </c>
      <c r="U806" s="30">
        <v>1460.87391</v>
      </c>
      <c r="V806" s="30">
        <v>1460.87391</v>
      </c>
      <c r="W806" s="30">
        <v>1460.87391</v>
      </c>
      <c r="X806" s="30">
        <v>1460.87391</v>
      </c>
    </row>
    <row r="807" spans="1:24" x14ac:dyDescent="0.25">
      <c r="A807" s="10" t="s">
        <v>70</v>
      </c>
      <c r="B807" s="30">
        <v>2207.1177641851491</v>
      </c>
      <c r="C807" s="30">
        <v>2096.7618759759021</v>
      </c>
      <c r="D807" s="30">
        <v>1986.4059877666491</v>
      </c>
      <c r="E807" s="30">
        <v>1876.050099557395</v>
      </c>
      <c r="F807" s="30">
        <v>1765.694211348135</v>
      </c>
      <c r="H807" s="30">
        <v>2207.935366616824</v>
      </c>
      <c r="I807" s="30">
        <v>2097.538598285998</v>
      </c>
      <c r="J807" s="30">
        <v>1987.141829955169</v>
      </c>
      <c r="K807" s="30">
        <v>1876.745061624335</v>
      </c>
      <c r="L807" s="30">
        <v>1766.3482932934969</v>
      </c>
      <c r="N807" s="30">
        <v>2207.9353666168308</v>
      </c>
      <c r="O807" s="30">
        <v>2097.5385982859948</v>
      </c>
      <c r="P807" s="30">
        <v>1987.1418299551531</v>
      </c>
      <c r="Q807" s="30">
        <v>1876.7450616243109</v>
      </c>
      <c r="R807" s="30">
        <v>1766.348293293466</v>
      </c>
      <c r="T807" s="30">
        <v>2208.7529690484798</v>
      </c>
      <c r="U807" s="30">
        <v>2098.3153205960621</v>
      </c>
      <c r="V807" s="30">
        <v>1987.8776721436379</v>
      </c>
      <c r="W807" s="30">
        <v>1877.4400236912179</v>
      </c>
      <c r="X807" s="30">
        <v>1767.002375238792</v>
      </c>
    </row>
    <row r="808" spans="1:24" x14ac:dyDescent="0.25">
      <c r="A808" s="10" t="s">
        <v>10</v>
      </c>
      <c r="B808" s="30">
        <v>29125.736092419251</v>
      </c>
      <c r="C808" s="30">
        <v>27669.449287798419</v>
      </c>
      <c r="D808" s="30">
        <v>26213.162483177512</v>
      </c>
      <c r="E808" s="30">
        <v>24756.8756785566</v>
      </c>
      <c r="F808" s="30">
        <v>23300.58887393562</v>
      </c>
      <c r="H808" s="30">
        <v>29136.525400103641</v>
      </c>
      <c r="I808" s="30">
        <v>27679.699130098648</v>
      </c>
      <c r="J808" s="30">
        <v>26222.87286009363</v>
      </c>
      <c r="K808" s="30">
        <v>24766.04659008855</v>
      </c>
      <c r="L808" s="30">
        <v>23309.220320083419</v>
      </c>
      <c r="N808" s="30">
        <v>29136.525400103739</v>
      </c>
      <c r="O808" s="30">
        <v>27679.69913009863</v>
      </c>
      <c r="P808" s="30">
        <v>26222.87286009343</v>
      </c>
      <c r="Q808" s="30">
        <v>24766.04659008823</v>
      </c>
      <c r="R808" s="30">
        <v>23309.220320083012</v>
      </c>
      <c r="T808" s="30">
        <v>29147.314707787791</v>
      </c>
      <c r="U808" s="30">
        <v>27689.94897239847</v>
      </c>
      <c r="V808" s="30">
        <v>26232.58323700909</v>
      </c>
      <c r="W808" s="30">
        <v>24775.21750161974</v>
      </c>
      <c r="X808" s="30">
        <v>23317.851766230331</v>
      </c>
    </row>
    <row r="809" spans="1:24" x14ac:dyDescent="0.25">
      <c r="A809" s="10" t="s">
        <v>26</v>
      </c>
      <c r="B809" s="30">
        <v>34153.699999999997</v>
      </c>
      <c r="C809" s="30">
        <v>32587.1</v>
      </c>
      <c r="D809" s="30">
        <v>31020.5</v>
      </c>
      <c r="E809" s="30">
        <v>29453.8</v>
      </c>
      <c r="F809" s="30">
        <v>27887.200000000001</v>
      </c>
      <c r="H809" s="30">
        <v>34635.5</v>
      </c>
      <c r="I809" s="30">
        <v>33068.300000000003</v>
      </c>
      <c r="J809" s="30">
        <v>31501.1</v>
      </c>
      <c r="K809" s="30">
        <v>29933.8</v>
      </c>
      <c r="L809" s="30">
        <v>28366.6</v>
      </c>
      <c r="N809" s="30">
        <v>35105.699999999997</v>
      </c>
      <c r="O809" s="30">
        <v>33538.400000000001</v>
      </c>
      <c r="P809" s="30">
        <v>31971.200000000001</v>
      </c>
      <c r="Q809" s="30">
        <v>30404</v>
      </c>
      <c r="R809" s="30">
        <v>28836.799999999999</v>
      </c>
      <c r="T809" s="30">
        <v>36997.9</v>
      </c>
      <c r="U809" s="30">
        <v>35430.1</v>
      </c>
      <c r="V809" s="30">
        <v>33862.300000000003</v>
      </c>
      <c r="W809" s="30">
        <v>32294.5</v>
      </c>
      <c r="X809" s="30">
        <v>30726.7</v>
      </c>
    </row>
    <row r="811" spans="1:24" x14ac:dyDescent="0.25">
      <c r="A811" s="10" t="s">
        <v>347</v>
      </c>
      <c r="B811" s="10">
        <v>100</v>
      </c>
      <c r="C811" s="10">
        <v>95</v>
      </c>
      <c r="D811" s="10">
        <v>90</v>
      </c>
      <c r="E811" s="10">
        <v>85</v>
      </c>
      <c r="F811" s="10">
        <v>80</v>
      </c>
      <c r="G811" s="10" t="s">
        <v>348</v>
      </c>
      <c r="H811" s="10">
        <v>100</v>
      </c>
      <c r="I811" s="10">
        <v>95</v>
      </c>
      <c r="J811" s="10">
        <v>90</v>
      </c>
      <c r="K811" s="10">
        <v>85</v>
      </c>
      <c r="L811" s="10">
        <v>80</v>
      </c>
      <c r="M811" s="10" t="s">
        <v>349</v>
      </c>
      <c r="N811" s="10">
        <v>100</v>
      </c>
      <c r="O811" s="10">
        <v>95</v>
      </c>
      <c r="P811" s="10">
        <v>90</v>
      </c>
      <c r="Q811" s="10">
        <v>85</v>
      </c>
      <c r="R811" s="10">
        <v>80</v>
      </c>
      <c r="S811" s="10" t="s">
        <v>350</v>
      </c>
      <c r="T811" s="10">
        <v>100</v>
      </c>
      <c r="U811" s="10">
        <v>95</v>
      </c>
      <c r="V811" s="10">
        <v>90</v>
      </c>
      <c r="W811" s="10">
        <v>85</v>
      </c>
      <c r="X811" s="10">
        <v>80</v>
      </c>
    </row>
    <row r="812" spans="1:24" x14ac:dyDescent="0.25">
      <c r="A812" s="10" t="s">
        <v>22</v>
      </c>
      <c r="B812" s="30">
        <v>7.9459999999999997</v>
      </c>
      <c r="C812" s="30">
        <v>7.9459999999999997</v>
      </c>
      <c r="D812" s="30">
        <v>7.9459999999999997</v>
      </c>
      <c r="E812" s="30">
        <v>7.9459999999999997</v>
      </c>
      <c r="F812" s="30">
        <v>7.9459999999999997</v>
      </c>
      <c r="H812" s="30">
        <v>5.27</v>
      </c>
      <c r="I812" s="30">
        <v>5.27</v>
      </c>
      <c r="J812" s="30">
        <v>5.27</v>
      </c>
      <c r="K812" s="30">
        <v>5.27</v>
      </c>
      <c r="L812" s="30">
        <v>5.27</v>
      </c>
      <c r="N812" s="30">
        <v>4.694</v>
      </c>
      <c r="O812" s="30">
        <v>4.694</v>
      </c>
      <c r="P812" s="30">
        <v>4.694</v>
      </c>
      <c r="Q812" s="30">
        <v>4.694</v>
      </c>
      <c r="R812" s="30">
        <v>4.694</v>
      </c>
      <c r="T812" s="30">
        <v>3.399</v>
      </c>
      <c r="U812" s="30">
        <v>3.399</v>
      </c>
      <c r="V812" s="30">
        <v>3.399</v>
      </c>
      <c r="W812" s="30">
        <v>3.399</v>
      </c>
      <c r="X812" s="30">
        <v>3.399</v>
      </c>
    </row>
    <row r="813" spans="1:24" x14ac:dyDescent="0.25">
      <c r="A813" s="10" t="s">
        <v>23</v>
      </c>
      <c r="B813" s="30">
        <v>0</v>
      </c>
      <c r="C813" s="30">
        <v>0</v>
      </c>
      <c r="D813" s="30">
        <v>0</v>
      </c>
      <c r="E813" s="30">
        <v>0</v>
      </c>
      <c r="F813" s="30">
        <v>0</v>
      </c>
      <c r="H813" s="30">
        <v>0</v>
      </c>
      <c r="I813" s="30">
        <v>0</v>
      </c>
      <c r="J813" s="30">
        <v>0</v>
      </c>
      <c r="K813" s="30">
        <v>0</v>
      </c>
      <c r="L813" s="30">
        <v>0</v>
      </c>
      <c r="N813" s="30">
        <v>0</v>
      </c>
      <c r="O813" s="30">
        <v>0</v>
      </c>
      <c r="P813" s="30">
        <v>0</v>
      </c>
      <c r="Q813" s="30">
        <v>0</v>
      </c>
      <c r="R813" s="30">
        <v>0</v>
      </c>
      <c r="T813" s="30">
        <v>0.10199999999999999</v>
      </c>
      <c r="U813" s="30">
        <v>0.10199999999999999</v>
      </c>
      <c r="V813" s="30">
        <v>0.10199999999999999</v>
      </c>
      <c r="W813" s="30">
        <v>0.10199999999999999</v>
      </c>
      <c r="X813" s="30">
        <v>0.10199999999999999</v>
      </c>
    </row>
    <row r="814" spans="1:24" x14ac:dyDescent="0.25">
      <c r="A814" s="10" t="s">
        <v>24</v>
      </c>
      <c r="B814" s="30">
        <v>0</v>
      </c>
      <c r="C814" s="30">
        <v>0</v>
      </c>
      <c r="D814" s="30">
        <v>0</v>
      </c>
      <c r="E814" s="30">
        <v>0</v>
      </c>
      <c r="F814" s="30">
        <v>0</v>
      </c>
      <c r="H814" s="30">
        <v>0</v>
      </c>
      <c r="I814" s="30">
        <v>0</v>
      </c>
      <c r="J814" s="30">
        <v>0</v>
      </c>
      <c r="K814" s="30">
        <v>0</v>
      </c>
      <c r="L814" s="30">
        <v>0</v>
      </c>
      <c r="N814" s="30">
        <v>0</v>
      </c>
      <c r="O814" s="30">
        <v>0</v>
      </c>
      <c r="P814" s="30">
        <v>0</v>
      </c>
      <c r="Q814" s="30">
        <v>0</v>
      </c>
      <c r="R814" s="30">
        <v>0</v>
      </c>
      <c r="T814" s="30">
        <v>0.53500000000000003</v>
      </c>
      <c r="U814" s="30">
        <v>0.53500000000000003</v>
      </c>
      <c r="V814" s="30">
        <v>0.53500000000000003</v>
      </c>
      <c r="W814" s="30">
        <v>0.53500000000000003</v>
      </c>
      <c r="X814" s="30">
        <v>0.53500000000000003</v>
      </c>
    </row>
    <row r="815" spans="1:24" x14ac:dyDescent="0.25">
      <c r="A815" s="10" t="s">
        <v>25</v>
      </c>
      <c r="B815" s="30">
        <v>6</v>
      </c>
      <c r="C815" s="30">
        <v>6</v>
      </c>
      <c r="D815" s="30">
        <v>6</v>
      </c>
      <c r="E815" s="30">
        <v>6</v>
      </c>
      <c r="F815" s="30">
        <v>6</v>
      </c>
      <c r="H815" s="30">
        <v>7</v>
      </c>
      <c r="I815" s="30">
        <v>7</v>
      </c>
      <c r="J815" s="30">
        <v>7</v>
      </c>
      <c r="K815" s="30">
        <v>7</v>
      </c>
      <c r="L815" s="30">
        <v>7</v>
      </c>
      <c r="N815" s="30">
        <v>8</v>
      </c>
      <c r="O815" s="30">
        <v>8</v>
      </c>
      <c r="P815" s="30">
        <v>8</v>
      </c>
      <c r="Q815" s="30">
        <v>8</v>
      </c>
      <c r="R815" s="30">
        <v>8</v>
      </c>
      <c r="T815" s="30">
        <v>12</v>
      </c>
      <c r="U815" s="30">
        <v>12</v>
      </c>
      <c r="V815" s="30">
        <v>12</v>
      </c>
      <c r="W815" s="30">
        <v>12</v>
      </c>
      <c r="X815" s="30">
        <v>12</v>
      </c>
    </row>
    <row r="816" spans="1:24" x14ac:dyDescent="0.25">
      <c r="A816" s="10" t="s">
        <v>64</v>
      </c>
      <c r="B816" s="30">
        <v>11124.876</v>
      </c>
      <c r="C816" s="30">
        <v>11124.876</v>
      </c>
      <c r="D816" s="30">
        <v>11124.876</v>
      </c>
      <c r="E816" s="30">
        <v>11124.876</v>
      </c>
      <c r="F816" s="30">
        <v>11124.876</v>
      </c>
      <c r="H816" s="30">
        <v>7377.8039999999992</v>
      </c>
      <c r="I816" s="30">
        <v>7377.8039999999992</v>
      </c>
      <c r="J816" s="30">
        <v>7377.8039999999992</v>
      </c>
      <c r="K816" s="30">
        <v>7377.8039999999992</v>
      </c>
      <c r="L816" s="30">
        <v>7377.8039999999992</v>
      </c>
      <c r="N816" s="30">
        <v>6571.0539999999992</v>
      </c>
      <c r="O816" s="30">
        <v>6571.0539999999992</v>
      </c>
      <c r="P816" s="30">
        <v>6571.0539999999992</v>
      </c>
      <c r="Q816" s="30">
        <v>6571.0539999999992</v>
      </c>
      <c r="R816" s="30">
        <v>6571.0539999999992</v>
      </c>
      <c r="T816" s="30">
        <v>4758.6559999999999</v>
      </c>
      <c r="U816" s="30">
        <v>4758.6559999999999</v>
      </c>
      <c r="V816" s="30">
        <v>4758.6559999999999</v>
      </c>
      <c r="W816" s="30">
        <v>4758.7960000000003</v>
      </c>
      <c r="X816" s="30">
        <v>4758.6559999999999</v>
      </c>
    </row>
    <row r="817" spans="1:24" x14ac:dyDescent="0.25">
      <c r="A817" s="10" t="s">
        <v>65</v>
      </c>
      <c r="B817" s="30">
        <v>1083.4694066923439</v>
      </c>
      <c r="C817" s="30">
        <v>1083.4694066923439</v>
      </c>
      <c r="D817" s="30">
        <v>1083.4694066923439</v>
      </c>
      <c r="E817" s="30">
        <v>1083.4694066923439</v>
      </c>
      <c r="F817" s="30">
        <v>1083.4694066923439</v>
      </c>
      <c r="H817" s="30">
        <v>718.53609177957594</v>
      </c>
      <c r="I817" s="30">
        <v>718.53609177957594</v>
      </c>
      <c r="J817" s="30">
        <v>718.53609177957594</v>
      </c>
      <c r="K817" s="30">
        <v>718.53609177957594</v>
      </c>
      <c r="L817" s="30">
        <v>718.53609177957594</v>
      </c>
      <c r="N817" s="30">
        <v>639.96542332007596</v>
      </c>
      <c r="O817" s="30">
        <v>639.96542332007596</v>
      </c>
      <c r="P817" s="30">
        <v>639.96542332007596</v>
      </c>
      <c r="Q817" s="30">
        <v>639.96542332007596</v>
      </c>
      <c r="R817" s="30">
        <v>639.96542332007596</v>
      </c>
      <c r="T817" s="30">
        <v>463.45309313766398</v>
      </c>
      <c r="U817" s="30">
        <v>463.45309313766398</v>
      </c>
      <c r="V817" s="30">
        <v>463.45309313766398</v>
      </c>
      <c r="W817" s="30">
        <v>463.46672796082402</v>
      </c>
      <c r="X817" s="30">
        <v>463.45309313766398</v>
      </c>
    </row>
    <row r="818" spans="1:24" x14ac:dyDescent="0.25">
      <c r="A818" s="10" t="s">
        <v>66</v>
      </c>
      <c r="B818" s="30">
        <v>4.5568102650000012E-11</v>
      </c>
      <c r="C818" s="30">
        <v>0</v>
      </c>
      <c r="D818" s="30">
        <v>0</v>
      </c>
      <c r="E818" s="30">
        <v>0</v>
      </c>
      <c r="F818" s="30">
        <v>0</v>
      </c>
      <c r="H818" s="30">
        <v>0</v>
      </c>
      <c r="I818" s="30">
        <v>0</v>
      </c>
      <c r="J818" s="30">
        <v>0</v>
      </c>
      <c r="K818" s="30">
        <v>0</v>
      </c>
      <c r="L818" s="30">
        <v>0</v>
      </c>
      <c r="N818" s="30">
        <v>2.3632000864E-10</v>
      </c>
      <c r="O818" s="30">
        <v>0</v>
      </c>
      <c r="P818" s="30">
        <v>0</v>
      </c>
      <c r="Q818" s="30">
        <v>0</v>
      </c>
      <c r="R818" s="30">
        <v>0</v>
      </c>
      <c r="T818" s="30">
        <v>282.63941407407623</v>
      </c>
      <c r="U818" s="30">
        <v>282.63941407407623</v>
      </c>
      <c r="V818" s="30">
        <v>282.63941407407623</v>
      </c>
      <c r="W818" s="30">
        <v>282.54251986185147</v>
      </c>
      <c r="X818" s="30">
        <v>282.63941407407623</v>
      </c>
    </row>
    <row r="819" spans="1:24" x14ac:dyDescent="0.25">
      <c r="A819" s="10" t="s">
        <v>67</v>
      </c>
      <c r="B819" s="30">
        <v>1.093171946853E-11</v>
      </c>
      <c r="C819" s="30">
        <v>0</v>
      </c>
      <c r="D819" s="30">
        <v>0</v>
      </c>
      <c r="E819" s="30">
        <v>0</v>
      </c>
      <c r="F819" s="30">
        <v>0</v>
      </c>
      <c r="H819" s="30">
        <v>0</v>
      </c>
      <c r="I819" s="30">
        <v>0</v>
      </c>
      <c r="J819" s="30">
        <v>0</v>
      </c>
      <c r="K819" s="30">
        <v>0</v>
      </c>
      <c r="L819" s="30">
        <v>0</v>
      </c>
      <c r="N819" s="30">
        <v>5.6692815566527991E-11</v>
      </c>
      <c r="O819" s="30">
        <v>0</v>
      </c>
      <c r="P819" s="30">
        <v>0</v>
      </c>
      <c r="Q819" s="30">
        <v>0</v>
      </c>
      <c r="R819" s="30">
        <v>0</v>
      </c>
      <c r="T819" s="30">
        <v>52.120085445040012</v>
      </c>
      <c r="U819" s="30">
        <v>52.120085445040012</v>
      </c>
      <c r="V819" s="30">
        <v>52.120085445040012</v>
      </c>
      <c r="W819" s="30">
        <v>52.103139307684003</v>
      </c>
      <c r="X819" s="30">
        <v>52.120085445040012</v>
      </c>
    </row>
    <row r="820" spans="1:24" x14ac:dyDescent="0.25">
      <c r="A820" s="10" t="s">
        <v>68</v>
      </c>
      <c r="B820" s="30">
        <v>3484.5</v>
      </c>
      <c r="C820" s="30">
        <v>3484.5</v>
      </c>
      <c r="D820" s="30">
        <v>3484.5</v>
      </c>
      <c r="E820" s="30">
        <v>3484.5</v>
      </c>
      <c r="F820" s="30">
        <v>3484.5</v>
      </c>
      <c r="H820" s="30">
        <v>4065.25</v>
      </c>
      <c r="I820" s="30">
        <v>4065.25</v>
      </c>
      <c r="J820" s="30">
        <v>4065.25</v>
      </c>
      <c r="K820" s="30">
        <v>4065.25</v>
      </c>
      <c r="L820" s="30">
        <v>4065.25</v>
      </c>
      <c r="N820" s="30">
        <v>4646</v>
      </c>
      <c r="O820" s="30">
        <v>4646</v>
      </c>
      <c r="P820" s="30">
        <v>4646</v>
      </c>
      <c r="Q820" s="30">
        <v>4646</v>
      </c>
      <c r="R820" s="30">
        <v>4646</v>
      </c>
      <c r="T820" s="30">
        <v>6969</v>
      </c>
      <c r="U820" s="30">
        <v>6969</v>
      </c>
      <c r="V820" s="30">
        <v>6969</v>
      </c>
      <c r="W820" s="30">
        <v>6969</v>
      </c>
      <c r="X820" s="30">
        <v>6969</v>
      </c>
    </row>
    <row r="821" spans="1:24" x14ac:dyDescent="0.25">
      <c r="A821" s="10" t="s">
        <v>69</v>
      </c>
      <c r="B821" s="30">
        <v>730.43695500000001</v>
      </c>
      <c r="C821" s="30">
        <v>730.43695500000001</v>
      </c>
      <c r="D821" s="30">
        <v>730.43695500000001</v>
      </c>
      <c r="E821" s="30">
        <v>730.43695500000001</v>
      </c>
      <c r="F821" s="30">
        <v>730.43695500000001</v>
      </c>
      <c r="H821" s="30">
        <v>852.17644749999999</v>
      </c>
      <c r="I821" s="30">
        <v>852.17644749999999</v>
      </c>
      <c r="J821" s="30">
        <v>852.17644749999999</v>
      </c>
      <c r="K821" s="30">
        <v>852.17644749999999</v>
      </c>
      <c r="L821" s="30">
        <v>852.17644749999999</v>
      </c>
      <c r="N821" s="30">
        <v>973.91593999999998</v>
      </c>
      <c r="O821" s="30">
        <v>973.91593999999998</v>
      </c>
      <c r="P821" s="30">
        <v>973.91593999999998</v>
      </c>
      <c r="Q821" s="30">
        <v>973.91593999999998</v>
      </c>
      <c r="R821" s="30">
        <v>973.91593999999998</v>
      </c>
      <c r="T821" s="30">
        <v>1460.87391</v>
      </c>
      <c r="U821" s="30">
        <v>1460.87391</v>
      </c>
      <c r="V821" s="30">
        <v>1460.87391</v>
      </c>
      <c r="W821" s="30">
        <v>1460.87391</v>
      </c>
      <c r="X821" s="30">
        <v>1460.87391</v>
      </c>
    </row>
    <row r="822" spans="1:24" x14ac:dyDescent="0.25">
      <c r="A822" s="10" t="s">
        <v>70</v>
      </c>
      <c r="B822" s="30">
        <v>1237.293419930443</v>
      </c>
      <c r="C822" s="30">
        <v>1126.9375328411909</v>
      </c>
      <c r="D822" s="30">
        <v>1016.581643511933</v>
      </c>
      <c r="E822" s="30">
        <v>906.22575552667968</v>
      </c>
      <c r="F822" s="30">
        <v>795.86986375579909</v>
      </c>
      <c r="H822" s="30">
        <v>1566.004435600646</v>
      </c>
      <c r="I822" s="30">
        <v>1455.6076672698059</v>
      </c>
      <c r="J822" s="30">
        <v>1345.2108989389651</v>
      </c>
      <c r="K822" s="30">
        <v>1234.8141306081191</v>
      </c>
      <c r="L822" s="30">
        <v>1124.4173622772721</v>
      </c>
      <c r="N822" s="30">
        <v>1642.7125238526839</v>
      </c>
      <c r="O822" s="30">
        <v>1532.315755521832</v>
      </c>
      <c r="P822" s="30">
        <v>1421.91898719098</v>
      </c>
      <c r="Q822" s="30">
        <v>1311.522218860129</v>
      </c>
      <c r="R822" s="30">
        <v>1201.1254505292791</v>
      </c>
      <c r="T822" s="30">
        <v>1816.9684336536241</v>
      </c>
      <c r="U822" s="30">
        <v>1706.5307430509949</v>
      </c>
      <c r="V822" s="30">
        <v>1596.093120705847</v>
      </c>
      <c r="W822" s="30">
        <v>1485.6577829625539</v>
      </c>
      <c r="X822" s="30">
        <v>1375.217863437912</v>
      </c>
    </row>
    <row r="823" spans="1:24" x14ac:dyDescent="0.25">
      <c r="A823" s="10" t="s">
        <v>10</v>
      </c>
      <c r="B823" s="30">
        <v>33675.811070332267</v>
      </c>
      <c r="C823" s="30">
        <v>30672.219566285072</v>
      </c>
      <c r="D823" s="30">
        <v>27668.62800127091</v>
      </c>
      <c r="E823" s="30">
        <v>24665.036472836979</v>
      </c>
      <c r="F823" s="30">
        <v>21661.4448413684</v>
      </c>
      <c r="H823" s="30">
        <v>42622.444004878271</v>
      </c>
      <c r="I823" s="30">
        <v>39617.739822992633</v>
      </c>
      <c r="J823" s="30">
        <v>36613.03564110693</v>
      </c>
      <c r="K823" s="30">
        <v>33608.33145922111</v>
      </c>
      <c r="L823" s="30">
        <v>30603.627277335268</v>
      </c>
      <c r="N823" s="30">
        <v>44710.232597245653</v>
      </c>
      <c r="O823" s="30">
        <v>41705.528415359673</v>
      </c>
      <c r="P823" s="30">
        <v>38700.824233473693</v>
      </c>
      <c r="Q823" s="30">
        <v>35696.120051587721</v>
      </c>
      <c r="R823" s="30">
        <v>32691.415869701799</v>
      </c>
      <c r="T823" s="30">
        <v>49453.011473961269</v>
      </c>
      <c r="U823" s="30">
        <v>46447.193497505032</v>
      </c>
      <c r="V823" s="30">
        <v>43441.377378834492</v>
      </c>
      <c r="W823" s="30">
        <v>40435.623440903932</v>
      </c>
      <c r="X823" s="30">
        <v>37429.744799163818</v>
      </c>
    </row>
    <row r="824" spans="1:24" x14ac:dyDescent="0.25">
      <c r="A824" s="10" t="s">
        <v>26</v>
      </c>
      <c r="B824" s="30">
        <v>51335.8</v>
      </c>
      <c r="C824" s="30">
        <v>48221.8</v>
      </c>
      <c r="D824" s="30">
        <v>45107.9</v>
      </c>
      <c r="E824" s="30">
        <v>41993.9</v>
      </c>
      <c r="F824" s="30">
        <v>38880</v>
      </c>
      <c r="H824" s="30">
        <v>57201.7</v>
      </c>
      <c r="I824" s="30">
        <v>54086.6</v>
      </c>
      <c r="J824" s="30">
        <v>50971.5</v>
      </c>
      <c r="K824" s="30">
        <v>47856.4</v>
      </c>
      <c r="L824" s="30">
        <v>44741.3</v>
      </c>
      <c r="N824" s="30">
        <v>59183.3</v>
      </c>
      <c r="O824" s="30">
        <v>56068.2</v>
      </c>
      <c r="P824" s="30">
        <v>52953.1</v>
      </c>
      <c r="Q824" s="30">
        <v>49838</v>
      </c>
      <c r="R824" s="30">
        <v>46722.9</v>
      </c>
      <c r="T824" s="30">
        <v>65256.1</v>
      </c>
      <c r="U824" s="30">
        <v>62139.8</v>
      </c>
      <c r="V824" s="30">
        <v>59023.6</v>
      </c>
      <c r="W824" s="30">
        <v>55907.4</v>
      </c>
      <c r="X824" s="30">
        <v>52791.1</v>
      </c>
    </row>
    <row r="826" spans="1:24" x14ac:dyDescent="0.25">
      <c r="A826" s="10" t="s">
        <v>351</v>
      </c>
      <c r="B826" s="10">
        <v>100</v>
      </c>
      <c r="C826" s="10">
        <v>95</v>
      </c>
      <c r="D826" s="10">
        <v>90</v>
      </c>
      <c r="E826" s="10">
        <v>85</v>
      </c>
      <c r="F826" s="10">
        <v>80</v>
      </c>
      <c r="G826" s="10" t="s">
        <v>352</v>
      </c>
      <c r="H826" s="10">
        <v>100</v>
      </c>
      <c r="I826" s="10">
        <v>95</v>
      </c>
      <c r="J826" s="10">
        <v>90</v>
      </c>
      <c r="K826" s="10">
        <v>85</v>
      </c>
      <c r="L826" s="10">
        <v>80</v>
      </c>
      <c r="M826" s="10" t="s">
        <v>353</v>
      </c>
      <c r="N826" s="10">
        <v>100</v>
      </c>
      <c r="O826" s="10">
        <v>95</v>
      </c>
      <c r="P826" s="10">
        <v>90</v>
      </c>
      <c r="Q826" s="10">
        <v>85</v>
      </c>
      <c r="R826" s="10">
        <v>80</v>
      </c>
      <c r="S826" s="10" t="s">
        <v>354</v>
      </c>
      <c r="T826" s="10">
        <v>100</v>
      </c>
      <c r="U826" s="10">
        <v>95</v>
      </c>
      <c r="V826" s="10">
        <v>90</v>
      </c>
      <c r="W826" s="10">
        <v>85</v>
      </c>
      <c r="X826" s="10">
        <v>80</v>
      </c>
    </row>
    <row r="827" spans="1:24" x14ac:dyDescent="0.25">
      <c r="A827" s="10" t="s">
        <v>22</v>
      </c>
      <c r="B827" s="30">
        <v>33.811999999999998</v>
      </c>
      <c r="C827" s="30">
        <v>23.279</v>
      </c>
      <c r="D827" s="30">
        <v>18.66</v>
      </c>
      <c r="E827" s="30">
        <v>16.785</v>
      </c>
      <c r="F827" s="30">
        <v>15.246</v>
      </c>
      <c r="H827" s="30">
        <v>35.368000000000002</v>
      </c>
      <c r="I827" s="30">
        <v>24.24</v>
      </c>
      <c r="J827" s="30">
        <v>19.254000000000001</v>
      </c>
      <c r="K827" s="30">
        <v>17.114000000000001</v>
      </c>
      <c r="L827" s="30">
        <v>15.965</v>
      </c>
      <c r="N827" s="30">
        <v>35.576000000000001</v>
      </c>
      <c r="O827" s="30">
        <v>24.273</v>
      </c>
      <c r="P827" s="30">
        <v>19.451000000000001</v>
      </c>
      <c r="Q827" s="30">
        <v>17.445</v>
      </c>
      <c r="R827" s="30">
        <v>16.074999999999999</v>
      </c>
      <c r="T827" s="30">
        <v>36.363</v>
      </c>
      <c r="U827" s="30">
        <v>24.634</v>
      </c>
      <c r="V827" s="30">
        <v>20.326000000000001</v>
      </c>
      <c r="W827" s="30">
        <v>18.298999999999999</v>
      </c>
      <c r="X827" s="30">
        <v>16.928000000000001</v>
      </c>
    </row>
    <row r="828" spans="1:24" x14ac:dyDescent="0.25">
      <c r="A828" s="10" t="s">
        <v>23</v>
      </c>
      <c r="B828" s="30">
        <v>4.76</v>
      </c>
      <c r="C828" s="30">
        <v>4.76</v>
      </c>
      <c r="D828" s="30">
        <v>4.76</v>
      </c>
      <c r="E828" s="30">
        <v>3.976</v>
      </c>
      <c r="F828" s="30">
        <v>3.2930000000000001</v>
      </c>
      <c r="H828" s="30">
        <v>6.4009999999999998</v>
      </c>
      <c r="I828" s="30">
        <v>5.9320000000000004</v>
      </c>
      <c r="J828" s="30">
        <v>5.71</v>
      </c>
      <c r="K828" s="30">
        <v>5.1070000000000002</v>
      </c>
      <c r="L828" s="30">
        <v>4.524</v>
      </c>
      <c r="N828" s="30">
        <v>6.78</v>
      </c>
      <c r="O828" s="30">
        <v>6.78</v>
      </c>
      <c r="P828" s="30">
        <v>6.6029999999999998</v>
      </c>
      <c r="Q828" s="30">
        <v>5.6749999999999998</v>
      </c>
      <c r="R828" s="30">
        <v>4.9909999999999997</v>
      </c>
      <c r="T828" s="30">
        <v>10.62</v>
      </c>
      <c r="U828" s="30">
        <v>10.62</v>
      </c>
      <c r="V828" s="30">
        <v>9.9250000000000007</v>
      </c>
      <c r="W828" s="30">
        <v>8.1929999999999996</v>
      </c>
      <c r="X828" s="30">
        <v>6.9749999999999996</v>
      </c>
    </row>
    <row r="829" spans="1:24" x14ac:dyDescent="0.25">
      <c r="A829" s="10" t="s">
        <v>24</v>
      </c>
      <c r="B829" s="30">
        <v>132.203</v>
      </c>
      <c r="C829" s="30">
        <v>34.116</v>
      </c>
      <c r="D829" s="30">
        <v>32.679000000000002</v>
      </c>
      <c r="E829" s="30">
        <v>30.097999999999999</v>
      </c>
      <c r="F829" s="30">
        <v>27.169</v>
      </c>
      <c r="H829" s="30">
        <v>147.35900000000001</v>
      </c>
      <c r="I829" s="30">
        <v>48.542999999999999</v>
      </c>
      <c r="J829" s="30">
        <v>48.165999999999997</v>
      </c>
      <c r="K829" s="30">
        <v>46.084000000000003</v>
      </c>
      <c r="L829" s="30">
        <v>41.895000000000003</v>
      </c>
      <c r="N829" s="30">
        <v>149.63</v>
      </c>
      <c r="O829" s="30">
        <v>50.686</v>
      </c>
      <c r="P829" s="30">
        <v>50.069000000000003</v>
      </c>
      <c r="Q829" s="30">
        <v>47.646000000000001</v>
      </c>
      <c r="R829" s="30">
        <v>44.076000000000001</v>
      </c>
      <c r="T829" s="30">
        <v>158.45699999999999</v>
      </c>
      <c r="U829" s="30">
        <v>58.228999999999999</v>
      </c>
      <c r="V829" s="30">
        <v>56.872</v>
      </c>
      <c r="W829" s="30">
        <v>54.176000000000002</v>
      </c>
      <c r="X829" s="30">
        <v>50.35</v>
      </c>
    </row>
    <row r="830" spans="1:24" x14ac:dyDescent="0.25">
      <c r="A830" s="10" t="s">
        <v>25</v>
      </c>
      <c r="B830" s="30">
        <v>0</v>
      </c>
      <c r="C830" s="30">
        <v>0</v>
      </c>
      <c r="D830" s="30">
        <v>0</v>
      </c>
      <c r="E830" s="30">
        <v>0</v>
      </c>
      <c r="F830" s="30">
        <v>0</v>
      </c>
      <c r="H830" s="30">
        <v>0</v>
      </c>
      <c r="I830" s="30">
        <v>0</v>
      </c>
      <c r="J830" s="30">
        <v>0</v>
      </c>
      <c r="K830" s="30">
        <v>0</v>
      </c>
      <c r="L830" s="30">
        <v>0</v>
      </c>
      <c r="N830" s="30">
        <v>0</v>
      </c>
      <c r="O830" s="30">
        <v>0</v>
      </c>
      <c r="P830" s="30">
        <v>0</v>
      </c>
      <c r="Q830" s="30">
        <v>0</v>
      </c>
      <c r="R830" s="30">
        <v>0</v>
      </c>
      <c r="T830" s="30">
        <v>0</v>
      </c>
      <c r="U830" s="30">
        <v>0</v>
      </c>
      <c r="V830" s="30">
        <v>0</v>
      </c>
      <c r="W830" s="30">
        <v>0</v>
      </c>
      <c r="X830" s="30">
        <v>0</v>
      </c>
    </row>
    <row r="831" spans="1:24" x14ac:dyDescent="0.25">
      <c r="A831" s="10" t="s">
        <v>64</v>
      </c>
      <c r="B831" s="30">
        <v>47337.079999999987</v>
      </c>
      <c r="C831" s="30">
        <v>32590.04</v>
      </c>
      <c r="D831" s="30">
        <v>26124.7</v>
      </c>
      <c r="E831" s="30">
        <v>23499.14</v>
      </c>
      <c r="F831" s="30">
        <v>21344.959999999999</v>
      </c>
      <c r="H831" s="30">
        <v>49514.78</v>
      </c>
      <c r="I831" s="30">
        <v>33936</v>
      </c>
      <c r="J831" s="30">
        <v>26955.88</v>
      </c>
      <c r="K831" s="30">
        <v>23960.02</v>
      </c>
      <c r="L831" s="30">
        <v>22350.720000000001</v>
      </c>
      <c r="N831" s="30">
        <v>49806.68</v>
      </c>
      <c r="O831" s="30">
        <v>33982.199999999997</v>
      </c>
      <c r="P831" s="30">
        <v>27231.4</v>
      </c>
      <c r="Q831" s="30">
        <v>24422.44</v>
      </c>
      <c r="R831" s="30">
        <v>22504.3</v>
      </c>
      <c r="T831" s="30">
        <v>50908.759999999987</v>
      </c>
      <c r="U831" s="30">
        <v>34488.300000000003</v>
      </c>
      <c r="V831" s="30">
        <v>28457.1</v>
      </c>
      <c r="W831" s="30">
        <v>25618.880000000001</v>
      </c>
      <c r="X831" s="30">
        <v>23699.06</v>
      </c>
    </row>
    <row r="832" spans="1:24" x14ac:dyDescent="0.25">
      <c r="A832" s="10" t="s">
        <v>65</v>
      </c>
      <c r="B832" s="30">
        <v>4610.2336765055197</v>
      </c>
      <c r="C832" s="30">
        <v>3173.9959441237602</v>
      </c>
      <c r="D832" s="30">
        <v>2544.3261757718001</v>
      </c>
      <c r="E832" s="30">
        <v>2288.6187022291601</v>
      </c>
      <c r="F832" s="30">
        <v>2078.8196782662399</v>
      </c>
      <c r="H832" s="30">
        <v>4822.3233507593204</v>
      </c>
      <c r="I832" s="30">
        <v>3305.0811339840002</v>
      </c>
      <c r="J832" s="30">
        <v>2625.2761208727202</v>
      </c>
      <c r="K832" s="30">
        <v>2333.50454007188</v>
      </c>
      <c r="L832" s="30">
        <v>2176.7722478476799</v>
      </c>
      <c r="N832" s="30">
        <v>4850.7519570479199</v>
      </c>
      <c r="O832" s="30">
        <v>3309.5806256268011</v>
      </c>
      <c r="P832" s="30">
        <v>2652.1094528516001</v>
      </c>
      <c r="Q832" s="30">
        <v>2378.5403609693599</v>
      </c>
      <c r="R832" s="30">
        <v>2191.7296488542001</v>
      </c>
      <c r="T832" s="30">
        <v>4958.0852849634393</v>
      </c>
      <c r="U832" s="30">
        <v>3358.8705113502001</v>
      </c>
      <c r="V832" s="30">
        <v>2771.4823296174</v>
      </c>
      <c r="W832" s="30">
        <v>2495.06355969472</v>
      </c>
      <c r="X832" s="30">
        <v>2308.0892297016399</v>
      </c>
    </row>
    <row r="833" spans="1:24" x14ac:dyDescent="0.25">
      <c r="A833" s="10" t="s">
        <v>66</v>
      </c>
      <c r="B833" s="30">
        <v>56718.643553638918</v>
      </c>
      <c r="C833" s="30">
        <v>16898.42655163891</v>
      </c>
      <c r="D833" s="30">
        <v>16314.88527363892</v>
      </c>
      <c r="E833" s="30">
        <v>14764.79107389005</v>
      </c>
      <c r="F833" s="30">
        <v>13138.622319268819</v>
      </c>
      <c r="H833" s="30">
        <v>63922.645093341729</v>
      </c>
      <c r="I833" s="30">
        <v>23505.379319283609</v>
      </c>
      <c r="J833" s="30">
        <v>23210.50023957526</v>
      </c>
      <c r="K833" s="30">
        <v>21979.11080594188</v>
      </c>
      <c r="L833" s="30">
        <v>19904.977328080931</v>
      </c>
      <c r="N833" s="30">
        <v>65087.043062998287</v>
      </c>
      <c r="O833" s="30">
        <v>24918.62559199829</v>
      </c>
      <c r="P833" s="30">
        <v>24555.22477111017</v>
      </c>
      <c r="Q833" s="30">
        <v>22977.151457488919</v>
      </c>
      <c r="R833" s="30">
        <v>21089.97044431722</v>
      </c>
      <c r="T833" s="30">
        <v>71129.58561257254</v>
      </c>
      <c r="U833" s="30">
        <v>30439.862064572539</v>
      </c>
      <c r="V833" s="30">
        <v>29444.083072738369</v>
      </c>
      <c r="W833" s="30">
        <v>27240.479475986631</v>
      </c>
      <c r="X833" s="30">
        <v>24907.481643834111</v>
      </c>
    </row>
    <row r="834" spans="1:24" x14ac:dyDescent="0.25">
      <c r="A834" s="10" t="s">
        <v>67</v>
      </c>
      <c r="B834" s="30">
        <v>12875.460901582001</v>
      </c>
      <c r="C834" s="30">
        <v>3322.6505775415999</v>
      </c>
      <c r="D834" s="30">
        <v>3182.6599003259998</v>
      </c>
      <c r="E834" s="30">
        <v>2931.2921962119999</v>
      </c>
      <c r="F834" s="30">
        <v>2646.0029999078001</v>
      </c>
      <c r="H834" s="30">
        <v>14351.527900245999</v>
      </c>
      <c r="I834" s="30">
        <v>4727.6704083826007</v>
      </c>
      <c r="J834" s="30">
        <v>4690.9635166040007</v>
      </c>
      <c r="K834" s="30">
        <v>4488.1650004178</v>
      </c>
      <c r="L834" s="30">
        <v>4080.1916131518001</v>
      </c>
      <c r="N834" s="30">
        <v>14572.704210219999</v>
      </c>
      <c r="O834" s="30">
        <v>4936.3611160057999</v>
      </c>
      <c r="P834" s="30">
        <v>4876.3289374642</v>
      </c>
      <c r="Q834" s="30">
        <v>4640.3588443615999</v>
      </c>
      <c r="R834" s="30">
        <v>4292.6513754628004</v>
      </c>
      <c r="T834" s="30">
        <v>15432.379810458</v>
      </c>
      <c r="U834" s="30">
        <v>5670.9761703884014</v>
      </c>
      <c r="V834" s="30">
        <v>5538.8936906055997</v>
      </c>
      <c r="W834" s="30">
        <v>5276.3162140221993</v>
      </c>
      <c r="X834" s="30">
        <v>4903.6570187405996</v>
      </c>
    </row>
    <row r="835" spans="1:24" x14ac:dyDescent="0.25">
      <c r="A835" s="10" t="s">
        <v>68</v>
      </c>
      <c r="B835" s="30">
        <v>0</v>
      </c>
      <c r="C835" s="30">
        <v>0</v>
      </c>
      <c r="D835" s="30">
        <v>0</v>
      </c>
      <c r="E835" s="30">
        <v>0</v>
      </c>
      <c r="F835" s="30">
        <v>0</v>
      </c>
      <c r="H835" s="30">
        <v>0</v>
      </c>
      <c r="I835" s="30">
        <v>0</v>
      </c>
      <c r="J835" s="30">
        <v>0</v>
      </c>
      <c r="K835" s="30">
        <v>0</v>
      </c>
      <c r="L835" s="30">
        <v>0</v>
      </c>
      <c r="N835" s="30">
        <v>0</v>
      </c>
      <c r="O835" s="30">
        <v>0</v>
      </c>
      <c r="P835" s="30">
        <v>0</v>
      </c>
      <c r="Q835" s="30">
        <v>0</v>
      </c>
      <c r="R835" s="30">
        <v>0</v>
      </c>
      <c r="T835" s="30">
        <v>0</v>
      </c>
      <c r="U835" s="30">
        <v>0</v>
      </c>
      <c r="V835" s="30">
        <v>0</v>
      </c>
      <c r="W835" s="30">
        <v>0</v>
      </c>
      <c r="X835" s="30">
        <v>0</v>
      </c>
    </row>
    <row r="836" spans="1:24" x14ac:dyDescent="0.25">
      <c r="A836" s="10" t="s">
        <v>69</v>
      </c>
      <c r="B836" s="30">
        <v>0</v>
      </c>
      <c r="C836" s="30">
        <v>0</v>
      </c>
      <c r="D836" s="30">
        <v>0</v>
      </c>
      <c r="E836" s="30">
        <v>0</v>
      </c>
      <c r="F836" s="30">
        <v>0</v>
      </c>
      <c r="H836" s="30">
        <v>0</v>
      </c>
      <c r="I836" s="30">
        <v>0</v>
      </c>
      <c r="J836" s="30">
        <v>0</v>
      </c>
      <c r="K836" s="30">
        <v>0</v>
      </c>
      <c r="L836" s="30">
        <v>0</v>
      </c>
      <c r="N836" s="30">
        <v>0</v>
      </c>
      <c r="O836" s="30">
        <v>0</v>
      </c>
      <c r="P836" s="30">
        <v>0</v>
      </c>
      <c r="Q836" s="30">
        <v>0</v>
      </c>
      <c r="R836" s="30">
        <v>0</v>
      </c>
      <c r="T836" s="30">
        <v>0</v>
      </c>
      <c r="U836" s="30">
        <v>0</v>
      </c>
      <c r="V836" s="30">
        <v>0</v>
      </c>
      <c r="W836" s="30">
        <v>0</v>
      </c>
      <c r="X836" s="30">
        <v>0</v>
      </c>
    </row>
    <row r="837" spans="1:24" x14ac:dyDescent="0.25">
      <c r="A837" s="10" t="s">
        <v>70</v>
      </c>
      <c r="B837" s="30">
        <v>0</v>
      </c>
      <c r="C837" s="30">
        <v>0</v>
      </c>
      <c r="D837" s="30">
        <v>0</v>
      </c>
      <c r="E837" s="30">
        <v>0</v>
      </c>
      <c r="F837" s="30">
        <v>0</v>
      </c>
      <c r="H837" s="30">
        <v>0</v>
      </c>
      <c r="I837" s="30">
        <v>0</v>
      </c>
      <c r="J837" s="30">
        <v>0</v>
      </c>
      <c r="K837" s="30">
        <v>0</v>
      </c>
      <c r="L837" s="30">
        <v>0</v>
      </c>
      <c r="N837" s="30">
        <v>0</v>
      </c>
      <c r="O837" s="30">
        <v>0</v>
      </c>
      <c r="P837" s="30">
        <v>0</v>
      </c>
      <c r="Q837" s="30">
        <v>0</v>
      </c>
      <c r="R837" s="30">
        <v>0</v>
      </c>
      <c r="T837" s="30">
        <v>0</v>
      </c>
      <c r="U837" s="30">
        <v>0</v>
      </c>
      <c r="V837" s="30">
        <v>0</v>
      </c>
      <c r="W837" s="30">
        <v>0</v>
      </c>
      <c r="X837" s="30">
        <v>0</v>
      </c>
    </row>
    <row r="838" spans="1:24" x14ac:dyDescent="0.25">
      <c r="A838" s="10" t="s">
        <v>10</v>
      </c>
      <c r="B838" s="30">
        <v>0</v>
      </c>
      <c r="C838" s="30">
        <v>0</v>
      </c>
      <c r="D838" s="30">
        <v>0</v>
      </c>
      <c r="E838" s="30">
        <v>0</v>
      </c>
      <c r="F838" s="30">
        <v>0</v>
      </c>
      <c r="H838" s="30">
        <v>0</v>
      </c>
      <c r="I838" s="30">
        <v>0</v>
      </c>
      <c r="J838" s="30">
        <v>0</v>
      </c>
      <c r="K838" s="30">
        <v>0</v>
      </c>
      <c r="L838" s="30">
        <v>0</v>
      </c>
      <c r="N838" s="30">
        <v>0</v>
      </c>
      <c r="O838" s="30">
        <v>0</v>
      </c>
      <c r="P838" s="30">
        <v>0</v>
      </c>
      <c r="Q838" s="30">
        <v>0</v>
      </c>
      <c r="R838" s="30">
        <v>0</v>
      </c>
      <c r="T838" s="30">
        <v>0</v>
      </c>
      <c r="U838" s="30">
        <v>0</v>
      </c>
      <c r="V838" s="30">
        <v>0</v>
      </c>
      <c r="W838" s="30">
        <v>0</v>
      </c>
      <c r="X838" s="30">
        <v>0</v>
      </c>
    </row>
    <row r="839" spans="1:24" x14ac:dyDescent="0.25">
      <c r="A839" s="10" t="s">
        <v>26</v>
      </c>
      <c r="B839" s="30">
        <v>121540</v>
      </c>
      <c r="C839" s="30">
        <v>55984</v>
      </c>
      <c r="D839" s="30">
        <v>48165.599999999999</v>
      </c>
      <c r="E839" s="30">
        <v>43483</v>
      </c>
      <c r="F839" s="30">
        <v>39207.699999999997</v>
      </c>
      <c r="H839" s="30">
        <v>132609</v>
      </c>
      <c r="I839" s="30">
        <v>65472.9</v>
      </c>
      <c r="J839" s="30">
        <v>57481.7</v>
      </c>
      <c r="K839" s="30">
        <v>52760</v>
      </c>
      <c r="L839" s="30">
        <v>48511.9</v>
      </c>
      <c r="N839" s="30">
        <v>134316</v>
      </c>
      <c r="O839" s="30">
        <v>67145.7</v>
      </c>
      <c r="P839" s="30">
        <v>59314.1</v>
      </c>
      <c r="Q839" s="30">
        <v>54417.7</v>
      </c>
      <c r="R839" s="30">
        <v>50077.8</v>
      </c>
      <c r="T839" s="30">
        <v>142427</v>
      </c>
      <c r="U839" s="30">
        <v>73956.899999999994</v>
      </c>
      <c r="V839" s="30">
        <v>66210.5</v>
      </c>
      <c r="W839" s="30">
        <v>60629.9</v>
      </c>
      <c r="X839" s="30">
        <v>55817.5</v>
      </c>
    </row>
    <row r="841" spans="1:24" x14ac:dyDescent="0.25">
      <c r="A841" s="10" t="s">
        <v>355</v>
      </c>
      <c r="B841" s="10">
        <v>100</v>
      </c>
      <c r="C841" s="10">
        <v>95</v>
      </c>
      <c r="D841" s="10">
        <v>90</v>
      </c>
      <c r="E841" s="10">
        <v>85</v>
      </c>
      <c r="F841" s="10">
        <v>80</v>
      </c>
      <c r="G841" s="10" t="s">
        <v>356</v>
      </c>
      <c r="H841" s="10">
        <v>100</v>
      </c>
      <c r="I841" s="10">
        <v>95</v>
      </c>
      <c r="J841" s="10">
        <v>90</v>
      </c>
      <c r="K841" s="10">
        <v>85</v>
      </c>
      <c r="L841" s="10">
        <v>80</v>
      </c>
      <c r="M841" s="10" t="s">
        <v>357</v>
      </c>
      <c r="N841" s="10">
        <v>100</v>
      </c>
      <c r="O841" s="10">
        <v>95</v>
      </c>
      <c r="P841" s="10">
        <v>90</v>
      </c>
      <c r="Q841" s="10">
        <v>85</v>
      </c>
      <c r="R841" s="10">
        <v>80</v>
      </c>
      <c r="S841" s="10" t="s">
        <v>358</v>
      </c>
      <c r="T841" s="10">
        <v>100</v>
      </c>
      <c r="U841" s="10">
        <v>95</v>
      </c>
      <c r="V841" s="10">
        <v>90</v>
      </c>
      <c r="W841" s="10">
        <v>85</v>
      </c>
      <c r="X841" s="10">
        <v>80</v>
      </c>
    </row>
    <row r="842" spans="1:24" x14ac:dyDescent="0.25">
      <c r="A842" s="10" t="s">
        <v>22</v>
      </c>
      <c r="B842" s="30">
        <v>0</v>
      </c>
      <c r="C842" s="30">
        <v>0</v>
      </c>
      <c r="D842" s="30">
        <v>0</v>
      </c>
      <c r="E842" s="30">
        <v>0</v>
      </c>
      <c r="F842" s="30">
        <v>0</v>
      </c>
      <c r="H842" s="30">
        <v>0</v>
      </c>
      <c r="I842" s="30">
        <v>0</v>
      </c>
      <c r="J842" s="30">
        <v>0</v>
      </c>
      <c r="K842" s="30">
        <v>0</v>
      </c>
      <c r="L842" s="30">
        <v>0</v>
      </c>
      <c r="N842" s="30">
        <v>0</v>
      </c>
      <c r="O842" s="30">
        <v>0</v>
      </c>
      <c r="P842" s="30">
        <v>0</v>
      </c>
      <c r="Q842" s="30">
        <v>0</v>
      </c>
      <c r="R842" s="30">
        <v>0</v>
      </c>
      <c r="T842" s="30">
        <v>0</v>
      </c>
      <c r="U842" s="30">
        <v>0</v>
      </c>
      <c r="V842" s="30">
        <v>0</v>
      </c>
      <c r="W842" s="30">
        <v>0</v>
      </c>
      <c r="X842" s="30">
        <v>0</v>
      </c>
    </row>
    <row r="843" spans="1:24" x14ac:dyDescent="0.25">
      <c r="A843" s="10" t="s">
        <v>23</v>
      </c>
      <c r="B843" s="30">
        <v>0</v>
      </c>
      <c r="C843" s="30">
        <v>0</v>
      </c>
      <c r="D843" s="30">
        <v>0</v>
      </c>
      <c r="E843" s="30">
        <v>0</v>
      </c>
      <c r="F843" s="30">
        <v>0</v>
      </c>
      <c r="H843" s="30">
        <v>0</v>
      </c>
      <c r="I843" s="30">
        <v>0</v>
      </c>
      <c r="J843" s="30">
        <v>0</v>
      </c>
      <c r="K843" s="30">
        <v>0</v>
      </c>
      <c r="L843" s="30">
        <v>0</v>
      </c>
      <c r="N843" s="30">
        <v>0</v>
      </c>
      <c r="O843" s="30">
        <v>0</v>
      </c>
      <c r="P843" s="30">
        <v>0</v>
      </c>
      <c r="Q843" s="30">
        <v>0</v>
      </c>
      <c r="R843" s="30">
        <v>0</v>
      </c>
      <c r="T843" s="30">
        <v>0</v>
      </c>
      <c r="U843" s="30">
        <v>0</v>
      </c>
      <c r="V843" s="30">
        <v>0</v>
      </c>
      <c r="W843" s="30">
        <v>0</v>
      </c>
      <c r="X843" s="30">
        <v>0</v>
      </c>
    </row>
    <row r="844" spans="1:24" x14ac:dyDescent="0.25">
      <c r="A844" s="10" t="s">
        <v>24</v>
      </c>
      <c r="B844" s="30">
        <v>0</v>
      </c>
      <c r="C844" s="30">
        <v>0</v>
      </c>
      <c r="D844" s="30">
        <v>0</v>
      </c>
      <c r="E844" s="30">
        <v>0</v>
      </c>
      <c r="F844" s="30">
        <v>0</v>
      </c>
      <c r="H844" s="30">
        <v>0</v>
      </c>
      <c r="I844" s="30">
        <v>0</v>
      </c>
      <c r="J844" s="30">
        <v>0</v>
      </c>
      <c r="K844" s="30">
        <v>0</v>
      </c>
      <c r="L844" s="30">
        <v>0</v>
      </c>
      <c r="N844" s="30">
        <v>0</v>
      </c>
      <c r="O844" s="30">
        <v>0</v>
      </c>
      <c r="P844" s="30">
        <v>0</v>
      </c>
      <c r="Q844" s="30">
        <v>0</v>
      </c>
      <c r="R844" s="30">
        <v>0</v>
      </c>
      <c r="T844" s="30">
        <v>0</v>
      </c>
      <c r="U844" s="30">
        <v>0</v>
      </c>
      <c r="V844" s="30">
        <v>0</v>
      </c>
      <c r="W844" s="30">
        <v>0</v>
      </c>
      <c r="X844" s="30">
        <v>0</v>
      </c>
    </row>
    <row r="845" spans="1:24" x14ac:dyDescent="0.25">
      <c r="A845" s="10" t="s">
        <v>25</v>
      </c>
      <c r="B845" s="30">
        <v>6</v>
      </c>
      <c r="C845" s="30">
        <v>6</v>
      </c>
      <c r="D845" s="30">
        <v>6</v>
      </c>
      <c r="E845" s="30">
        <v>6</v>
      </c>
      <c r="F845" s="30">
        <v>6</v>
      </c>
      <c r="H845" s="30">
        <v>7</v>
      </c>
      <c r="I845" s="30">
        <v>7</v>
      </c>
      <c r="J845" s="30">
        <v>7</v>
      </c>
      <c r="K845" s="30">
        <v>7</v>
      </c>
      <c r="L845" s="30">
        <v>7</v>
      </c>
      <c r="N845" s="30">
        <v>8</v>
      </c>
      <c r="O845" s="30">
        <v>8</v>
      </c>
      <c r="P845" s="30">
        <v>8</v>
      </c>
      <c r="Q845" s="30">
        <v>8</v>
      </c>
      <c r="R845" s="30">
        <v>8</v>
      </c>
      <c r="T845" s="30">
        <v>12</v>
      </c>
      <c r="U845" s="30">
        <v>12</v>
      </c>
      <c r="V845" s="30">
        <v>12</v>
      </c>
      <c r="W845" s="30">
        <v>12</v>
      </c>
      <c r="X845" s="30">
        <v>12</v>
      </c>
    </row>
    <row r="846" spans="1:24" x14ac:dyDescent="0.25">
      <c r="A846" s="10" t="s">
        <v>64</v>
      </c>
      <c r="B846" s="30">
        <v>0</v>
      </c>
      <c r="C846" s="30">
        <v>0</v>
      </c>
      <c r="D846" s="30">
        <v>0</v>
      </c>
      <c r="E846" s="30">
        <v>0</v>
      </c>
      <c r="F846" s="30">
        <v>0</v>
      </c>
      <c r="H846" s="30">
        <v>0</v>
      </c>
      <c r="I846" s="30">
        <v>0</v>
      </c>
      <c r="J846" s="30">
        <v>0</v>
      </c>
      <c r="K846" s="30">
        <v>0</v>
      </c>
      <c r="L846" s="30">
        <v>0</v>
      </c>
      <c r="N846" s="30">
        <v>0</v>
      </c>
      <c r="O846" s="30">
        <v>0</v>
      </c>
      <c r="P846" s="30">
        <v>0</v>
      </c>
      <c r="Q846" s="30">
        <v>0</v>
      </c>
      <c r="R846" s="30">
        <v>0</v>
      </c>
      <c r="T846" s="30">
        <v>0</v>
      </c>
      <c r="U846" s="30">
        <v>0</v>
      </c>
      <c r="V846" s="30">
        <v>0</v>
      </c>
      <c r="W846" s="30">
        <v>0</v>
      </c>
      <c r="X846" s="30">
        <v>0</v>
      </c>
    </row>
    <row r="847" spans="1:24" x14ac:dyDescent="0.25">
      <c r="A847" s="10" t="s">
        <v>65</v>
      </c>
      <c r="B847" s="30">
        <v>0</v>
      </c>
      <c r="C847" s="30">
        <v>0</v>
      </c>
      <c r="D847" s="30">
        <v>0</v>
      </c>
      <c r="E847" s="30">
        <v>0</v>
      </c>
      <c r="F847" s="30">
        <v>0</v>
      </c>
      <c r="H847" s="30">
        <v>0</v>
      </c>
      <c r="I847" s="30">
        <v>0</v>
      </c>
      <c r="J847" s="30">
        <v>0</v>
      </c>
      <c r="K847" s="30">
        <v>0</v>
      </c>
      <c r="L847" s="30">
        <v>0</v>
      </c>
      <c r="N847" s="30">
        <v>0</v>
      </c>
      <c r="O847" s="30">
        <v>0</v>
      </c>
      <c r="P847" s="30">
        <v>0</v>
      </c>
      <c r="Q847" s="30">
        <v>0</v>
      </c>
      <c r="R847" s="30">
        <v>0</v>
      </c>
      <c r="T847" s="30">
        <v>0</v>
      </c>
      <c r="U847" s="30">
        <v>0</v>
      </c>
      <c r="V847" s="30">
        <v>0</v>
      </c>
      <c r="W847" s="30">
        <v>0</v>
      </c>
      <c r="X847" s="30">
        <v>0</v>
      </c>
    </row>
    <row r="848" spans="1:24" x14ac:dyDescent="0.25">
      <c r="A848" s="10" t="s">
        <v>66</v>
      </c>
      <c r="B848" s="30">
        <v>0</v>
      </c>
      <c r="C848" s="30">
        <v>0</v>
      </c>
      <c r="D848" s="30">
        <v>0</v>
      </c>
      <c r="E848" s="30">
        <v>0</v>
      </c>
      <c r="F848" s="30">
        <v>0</v>
      </c>
      <c r="H848" s="30">
        <v>0</v>
      </c>
      <c r="I848" s="30">
        <v>0</v>
      </c>
      <c r="J848" s="30">
        <v>0</v>
      </c>
      <c r="K848" s="30">
        <v>0</v>
      </c>
      <c r="L848" s="30">
        <v>0</v>
      </c>
      <c r="N848" s="30">
        <v>0</v>
      </c>
      <c r="O848" s="30">
        <v>0</v>
      </c>
      <c r="P848" s="30">
        <v>0</v>
      </c>
      <c r="Q848" s="30">
        <v>0</v>
      </c>
      <c r="R848" s="30">
        <v>0</v>
      </c>
      <c r="T848" s="30">
        <v>0</v>
      </c>
      <c r="U848" s="30">
        <v>0</v>
      </c>
      <c r="V848" s="30">
        <v>0</v>
      </c>
      <c r="W848" s="30">
        <v>0</v>
      </c>
      <c r="X848" s="30">
        <v>0</v>
      </c>
    </row>
    <row r="849" spans="1:24" x14ac:dyDescent="0.25">
      <c r="A849" s="10" t="s">
        <v>67</v>
      </c>
      <c r="B849" s="30">
        <v>0</v>
      </c>
      <c r="C849" s="30">
        <v>0</v>
      </c>
      <c r="D849" s="30">
        <v>0</v>
      </c>
      <c r="E849" s="30">
        <v>0</v>
      </c>
      <c r="F849" s="30">
        <v>0</v>
      </c>
      <c r="H849" s="30">
        <v>0</v>
      </c>
      <c r="I849" s="30">
        <v>0</v>
      </c>
      <c r="J849" s="30">
        <v>0</v>
      </c>
      <c r="K849" s="30">
        <v>0</v>
      </c>
      <c r="L849" s="30">
        <v>0</v>
      </c>
      <c r="N849" s="30">
        <v>0</v>
      </c>
      <c r="O849" s="30">
        <v>0</v>
      </c>
      <c r="P849" s="30">
        <v>0</v>
      </c>
      <c r="Q849" s="30">
        <v>0</v>
      </c>
      <c r="R849" s="30">
        <v>0</v>
      </c>
      <c r="T849" s="30">
        <v>0</v>
      </c>
      <c r="U849" s="30">
        <v>0</v>
      </c>
      <c r="V849" s="30">
        <v>0</v>
      </c>
      <c r="W849" s="30">
        <v>0</v>
      </c>
      <c r="X849" s="30">
        <v>0</v>
      </c>
    </row>
    <row r="850" spans="1:24" x14ac:dyDescent="0.25">
      <c r="A850" s="10" t="s">
        <v>68</v>
      </c>
      <c r="B850" s="30">
        <v>3484.5</v>
      </c>
      <c r="C850" s="30">
        <v>3484.5</v>
      </c>
      <c r="D850" s="30">
        <v>3484.5</v>
      </c>
      <c r="E850" s="30">
        <v>3484.5</v>
      </c>
      <c r="F850" s="30">
        <v>3484.5</v>
      </c>
      <c r="H850" s="30">
        <v>4065.25</v>
      </c>
      <c r="I850" s="30">
        <v>4065.25</v>
      </c>
      <c r="J850" s="30">
        <v>4065.25</v>
      </c>
      <c r="K850" s="30">
        <v>4065.25</v>
      </c>
      <c r="L850" s="30">
        <v>4065.25</v>
      </c>
      <c r="N850" s="30">
        <v>4646</v>
      </c>
      <c r="O850" s="30">
        <v>4646</v>
      </c>
      <c r="P850" s="30">
        <v>4646</v>
      </c>
      <c r="Q850" s="30">
        <v>4646</v>
      </c>
      <c r="R850" s="30">
        <v>4646</v>
      </c>
      <c r="T850" s="30">
        <v>6969</v>
      </c>
      <c r="U850" s="30">
        <v>6969</v>
      </c>
      <c r="V850" s="30">
        <v>6969</v>
      </c>
      <c r="W850" s="30">
        <v>6969</v>
      </c>
      <c r="X850" s="30">
        <v>6969</v>
      </c>
    </row>
    <row r="851" spans="1:24" x14ac:dyDescent="0.25">
      <c r="A851" s="10" t="s">
        <v>69</v>
      </c>
      <c r="B851" s="30">
        <v>730.43695500000001</v>
      </c>
      <c r="C851" s="30">
        <v>730.43695500000001</v>
      </c>
      <c r="D851" s="30">
        <v>730.43695500000001</v>
      </c>
      <c r="E851" s="30">
        <v>730.43695500000001</v>
      </c>
      <c r="F851" s="30">
        <v>730.43695500000001</v>
      </c>
      <c r="H851" s="30">
        <v>852.17644749999999</v>
      </c>
      <c r="I851" s="30">
        <v>852.17644749999999</v>
      </c>
      <c r="J851" s="30">
        <v>852.17644749999999</v>
      </c>
      <c r="K851" s="30">
        <v>852.17644749999999</v>
      </c>
      <c r="L851" s="30">
        <v>852.17644749999999</v>
      </c>
      <c r="N851" s="30">
        <v>973.91593999999998</v>
      </c>
      <c r="O851" s="30">
        <v>973.91593999999998</v>
      </c>
      <c r="P851" s="30">
        <v>973.91593999999998</v>
      </c>
      <c r="Q851" s="30">
        <v>973.91593999999998</v>
      </c>
      <c r="R851" s="30">
        <v>973.91593999999998</v>
      </c>
      <c r="T851" s="30">
        <v>1460.87391</v>
      </c>
      <c r="U851" s="30">
        <v>1460.87391</v>
      </c>
      <c r="V851" s="30">
        <v>1460.87391</v>
      </c>
      <c r="W851" s="30">
        <v>1460.87391</v>
      </c>
      <c r="X851" s="30">
        <v>1460.87391</v>
      </c>
    </row>
    <row r="852" spans="1:24" x14ac:dyDescent="0.25">
      <c r="A852" s="10" t="s">
        <v>70</v>
      </c>
      <c r="B852" s="30">
        <v>2207.1177641851491</v>
      </c>
      <c r="C852" s="30">
        <v>2096.7618759759098</v>
      </c>
      <c r="D852" s="30">
        <v>1986.405987766653</v>
      </c>
      <c r="E852" s="30">
        <v>1876.050099557395</v>
      </c>
      <c r="F852" s="30">
        <v>1765.6942113481441</v>
      </c>
      <c r="H852" s="30">
        <v>2207.935366616824</v>
      </c>
      <c r="I852" s="30">
        <v>2097.538598285998</v>
      </c>
      <c r="J852" s="30">
        <v>1987.141829955169</v>
      </c>
      <c r="K852" s="30">
        <v>1876.7450616243359</v>
      </c>
      <c r="L852" s="30">
        <v>1766.3482932934969</v>
      </c>
      <c r="N852" s="30">
        <v>2207.9353666168308</v>
      </c>
      <c r="O852" s="30">
        <v>2097.5385982859948</v>
      </c>
      <c r="P852" s="30">
        <v>1987.1418299551531</v>
      </c>
      <c r="Q852" s="30">
        <v>1876.745061624312</v>
      </c>
      <c r="R852" s="30">
        <v>1766.3482932934669</v>
      </c>
      <c r="T852" s="30">
        <v>2208.7529690484798</v>
      </c>
      <c r="U852" s="30">
        <v>2098.315320596063</v>
      </c>
      <c r="V852" s="30">
        <v>1987.8776721436379</v>
      </c>
      <c r="W852" s="30">
        <v>1877.440023691217</v>
      </c>
      <c r="X852" s="30">
        <v>1767.002375238792</v>
      </c>
    </row>
    <row r="853" spans="1:24" x14ac:dyDescent="0.25">
      <c r="A853" s="10" t="s">
        <v>10</v>
      </c>
      <c r="B853" s="30">
        <v>60071.830690614712</v>
      </c>
      <c r="C853" s="30">
        <v>57068.23915608447</v>
      </c>
      <c r="D853" s="30">
        <v>54064.647621553748</v>
      </c>
      <c r="E853" s="30">
        <v>51061.056087022997</v>
      </c>
      <c r="F853" s="30">
        <v>48057.464552492427</v>
      </c>
      <c r="H853" s="30">
        <v>60094.083637713753</v>
      </c>
      <c r="I853" s="30">
        <v>57089.379455828457</v>
      </c>
      <c r="J853" s="30">
        <v>54084.675273943139</v>
      </c>
      <c r="K853" s="30">
        <v>51079.971092057647</v>
      </c>
      <c r="L853" s="30">
        <v>48075.266910172053</v>
      </c>
      <c r="N853" s="30">
        <v>60094.083637713957</v>
      </c>
      <c r="O853" s="30">
        <v>57089.379455828413</v>
      </c>
      <c r="P853" s="30">
        <v>54084.675273942703</v>
      </c>
      <c r="Q853" s="30">
        <v>51079.971092056992</v>
      </c>
      <c r="R853" s="30">
        <v>48075.266910171224</v>
      </c>
      <c r="T853" s="30">
        <v>60116.336584812299</v>
      </c>
      <c r="U853" s="30">
        <v>57110.519755571862</v>
      </c>
      <c r="V853" s="30">
        <v>54104.702926331243</v>
      </c>
      <c r="W853" s="30">
        <v>51098.886097090712</v>
      </c>
      <c r="X853" s="30">
        <v>48093.069267850064</v>
      </c>
    </row>
    <row r="854" spans="1:24" x14ac:dyDescent="0.25">
      <c r="A854" s="10" t="s">
        <v>26</v>
      </c>
      <c r="B854" s="30">
        <v>66493.600000000006</v>
      </c>
      <c r="C854" s="30">
        <v>63379.7</v>
      </c>
      <c r="D854" s="30">
        <v>60265.8</v>
      </c>
      <c r="E854" s="30">
        <v>57151.8</v>
      </c>
      <c r="F854" s="30">
        <v>54037.9</v>
      </c>
      <c r="H854" s="30">
        <v>67219.199999999997</v>
      </c>
      <c r="I854" s="30">
        <v>64104.1</v>
      </c>
      <c r="J854" s="30">
        <v>60989</v>
      </c>
      <c r="K854" s="30">
        <v>57873.9</v>
      </c>
      <c r="L854" s="30">
        <v>54758.8</v>
      </c>
      <c r="N854" s="30">
        <v>67921.600000000006</v>
      </c>
      <c r="O854" s="30">
        <v>64806.5</v>
      </c>
      <c r="P854" s="30">
        <v>61691.4</v>
      </c>
      <c r="Q854" s="30">
        <v>58576.3</v>
      </c>
      <c r="R854" s="30">
        <v>55461.2</v>
      </c>
      <c r="T854" s="30">
        <v>70754.5</v>
      </c>
      <c r="U854" s="30">
        <v>67638.2</v>
      </c>
      <c r="V854" s="30">
        <v>64522</v>
      </c>
      <c r="W854" s="30">
        <v>61405.7</v>
      </c>
      <c r="X854" s="30">
        <v>58289.5</v>
      </c>
    </row>
    <row r="856" spans="1:24" x14ac:dyDescent="0.25">
      <c r="A856" s="10" t="s">
        <v>359</v>
      </c>
      <c r="B856" s="10">
        <v>100</v>
      </c>
      <c r="C856" s="10">
        <v>95</v>
      </c>
      <c r="D856" s="10">
        <v>90</v>
      </c>
      <c r="E856" s="10">
        <v>85</v>
      </c>
      <c r="F856" s="10">
        <v>80</v>
      </c>
      <c r="G856" s="10" t="s">
        <v>360</v>
      </c>
      <c r="H856" s="10">
        <v>100</v>
      </c>
      <c r="I856" s="10">
        <v>95</v>
      </c>
      <c r="J856" s="10">
        <v>90</v>
      </c>
      <c r="K856" s="10">
        <v>85</v>
      </c>
      <c r="L856" s="10">
        <v>80</v>
      </c>
      <c r="M856" s="10" t="s">
        <v>361</v>
      </c>
      <c r="N856" s="10">
        <v>100</v>
      </c>
      <c r="O856" s="10">
        <v>95</v>
      </c>
      <c r="P856" s="10">
        <v>90</v>
      </c>
      <c r="Q856" s="10">
        <v>85</v>
      </c>
      <c r="R856" s="10">
        <v>80</v>
      </c>
      <c r="S856" s="10" t="s">
        <v>362</v>
      </c>
      <c r="T856" s="10">
        <v>100</v>
      </c>
      <c r="U856" s="10">
        <v>95</v>
      </c>
      <c r="V856" s="10">
        <v>90</v>
      </c>
      <c r="W856" s="10">
        <v>85</v>
      </c>
      <c r="X856" s="10">
        <v>80</v>
      </c>
    </row>
    <row r="857" spans="1:24" x14ac:dyDescent="0.25">
      <c r="A857" s="10" t="s">
        <v>22</v>
      </c>
      <c r="B857" s="30">
        <v>7.1989999999999998</v>
      </c>
      <c r="C857" s="30">
        <v>7.1989999999999998</v>
      </c>
      <c r="D857" s="30">
        <v>7.1989999999999998</v>
      </c>
      <c r="E857" s="30">
        <v>7.1989999999999998</v>
      </c>
      <c r="F857" s="30">
        <v>7.1989999999999998</v>
      </c>
      <c r="H857" s="30">
        <v>4.827</v>
      </c>
      <c r="I857" s="30">
        <v>4.827</v>
      </c>
      <c r="J857" s="30">
        <v>4.827</v>
      </c>
      <c r="K857" s="30">
        <v>4.827</v>
      </c>
      <c r="L857" s="30">
        <v>4.827</v>
      </c>
      <c r="N857" s="30">
        <v>4.2930000000000001</v>
      </c>
      <c r="O857" s="30">
        <v>4.2930000000000001</v>
      </c>
      <c r="P857" s="30">
        <v>4.2930000000000001</v>
      </c>
      <c r="Q857" s="30">
        <v>4.2930000000000001</v>
      </c>
      <c r="R857" s="30">
        <v>4.2930000000000001</v>
      </c>
      <c r="T857" s="30">
        <v>2.992</v>
      </c>
      <c r="U857" s="30">
        <v>2.992</v>
      </c>
      <c r="V857" s="30">
        <v>2.992</v>
      </c>
      <c r="W857" s="30">
        <v>2.992</v>
      </c>
      <c r="X857" s="30">
        <v>2.992</v>
      </c>
    </row>
    <row r="858" spans="1:24" x14ac:dyDescent="0.25">
      <c r="A858" s="10" t="s">
        <v>23</v>
      </c>
      <c r="B858" s="30">
        <v>0</v>
      </c>
      <c r="C858" s="30">
        <v>0</v>
      </c>
      <c r="D858" s="30">
        <v>0</v>
      </c>
      <c r="E858" s="30">
        <v>0</v>
      </c>
      <c r="F858" s="30">
        <v>0</v>
      </c>
      <c r="H858" s="30">
        <v>0</v>
      </c>
      <c r="I858" s="30">
        <v>0</v>
      </c>
      <c r="J858" s="30">
        <v>0</v>
      </c>
      <c r="K858" s="30">
        <v>0</v>
      </c>
      <c r="L858" s="30">
        <v>0</v>
      </c>
      <c r="N858" s="30">
        <v>0</v>
      </c>
      <c r="O858" s="30">
        <v>0</v>
      </c>
      <c r="P858" s="30">
        <v>0</v>
      </c>
      <c r="Q858" s="30">
        <v>0</v>
      </c>
      <c r="R858" s="30">
        <v>0</v>
      </c>
      <c r="T858" s="30">
        <v>0</v>
      </c>
      <c r="U858" s="30">
        <v>0</v>
      </c>
      <c r="V858" s="30">
        <v>0</v>
      </c>
      <c r="W858" s="30">
        <v>0</v>
      </c>
      <c r="X858" s="30">
        <v>0</v>
      </c>
    </row>
    <row r="859" spans="1:24" x14ac:dyDescent="0.25">
      <c r="A859" s="10" t="s">
        <v>24</v>
      </c>
      <c r="B859" s="30">
        <v>0</v>
      </c>
      <c r="C859" s="30">
        <v>0</v>
      </c>
      <c r="D859" s="30">
        <v>0</v>
      </c>
      <c r="E859" s="30">
        <v>0</v>
      </c>
      <c r="F859" s="30">
        <v>0</v>
      </c>
      <c r="H859" s="30">
        <v>0</v>
      </c>
      <c r="I859" s="30">
        <v>0</v>
      </c>
      <c r="J859" s="30">
        <v>0</v>
      </c>
      <c r="K859" s="30">
        <v>0</v>
      </c>
      <c r="L859" s="30">
        <v>0</v>
      </c>
      <c r="N859" s="30">
        <v>0</v>
      </c>
      <c r="O859" s="30">
        <v>0</v>
      </c>
      <c r="P859" s="30">
        <v>0</v>
      </c>
      <c r="Q859" s="30">
        <v>0</v>
      </c>
      <c r="R859" s="30">
        <v>0</v>
      </c>
      <c r="T859" s="30">
        <v>0</v>
      </c>
      <c r="U859" s="30">
        <v>0</v>
      </c>
      <c r="V859" s="30">
        <v>0</v>
      </c>
      <c r="W859" s="30">
        <v>0</v>
      </c>
      <c r="X859" s="30">
        <v>0</v>
      </c>
    </row>
    <row r="860" spans="1:24" x14ac:dyDescent="0.25">
      <c r="A860" s="10" t="s">
        <v>25</v>
      </c>
      <c r="B860" s="30">
        <v>6</v>
      </c>
      <c r="C860" s="30">
        <v>6</v>
      </c>
      <c r="D860" s="30">
        <v>6</v>
      </c>
      <c r="E860" s="30">
        <v>6</v>
      </c>
      <c r="F860" s="30">
        <v>6</v>
      </c>
      <c r="H860" s="30">
        <v>7</v>
      </c>
      <c r="I860" s="30">
        <v>7</v>
      </c>
      <c r="J860" s="30">
        <v>7</v>
      </c>
      <c r="K860" s="30">
        <v>7</v>
      </c>
      <c r="L860" s="30">
        <v>7</v>
      </c>
      <c r="N860" s="30">
        <v>8</v>
      </c>
      <c r="O860" s="30">
        <v>8</v>
      </c>
      <c r="P860" s="30">
        <v>8</v>
      </c>
      <c r="Q860" s="30">
        <v>8</v>
      </c>
      <c r="R860" s="30">
        <v>8</v>
      </c>
      <c r="T860" s="30">
        <v>12</v>
      </c>
      <c r="U860" s="30">
        <v>12</v>
      </c>
      <c r="V860" s="30">
        <v>12</v>
      </c>
      <c r="W860" s="30">
        <v>12</v>
      </c>
      <c r="X860" s="30">
        <v>12</v>
      </c>
    </row>
    <row r="861" spans="1:24" x14ac:dyDescent="0.25">
      <c r="A861" s="10" t="s">
        <v>64</v>
      </c>
      <c r="B861" s="30">
        <v>10078.25</v>
      </c>
      <c r="C861" s="30">
        <v>10078.25</v>
      </c>
      <c r="D861" s="30">
        <v>10078.25</v>
      </c>
      <c r="E861" s="30">
        <v>10078.25</v>
      </c>
      <c r="F861" s="30">
        <v>10078.25</v>
      </c>
      <c r="H861" s="30">
        <v>6758.4299999999994</v>
      </c>
      <c r="I861" s="30">
        <v>6758.4299999999994</v>
      </c>
      <c r="J861" s="30">
        <v>6758.4299999999994</v>
      </c>
      <c r="K861" s="30">
        <v>6758.4299999999994</v>
      </c>
      <c r="L861" s="30">
        <v>6758.4299999999994</v>
      </c>
      <c r="N861" s="30">
        <v>6010.1019999999999</v>
      </c>
      <c r="O861" s="30">
        <v>6010.1019999999999</v>
      </c>
      <c r="P861" s="30">
        <v>6010.1019999999999</v>
      </c>
      <c r="Q861" s="30">
        <v>6010.1019999999999</v>
      </c>
      <c r="R861" s="30">
        <v>6010.1019999999999</v>
      </c>
      <c r="T861" s="30">
        <v>4188.9260000000004</v>
      </c>
      <c r="U861" s="30">
        <v>4188.9260000000004</v>
      </c>
      <c r="V861" s="30">
        <v>4188.9260000000004</v>
      </c>
      <c r="W861" s="30">
        <v>4188.9260000000004</v>
      </c>
      <c r="X861" s="30">
        <v>4188.9260000000004</v>
      </c>
    </row>
    <row r="862" spans="1:24" x14ac:dyDescent="0.25">
      <c r="A862" s="10" t="s">
        <v>65</v>
      </c>
      <c r="B862" s="30">
        <v>981.53683223049995</v>
      </c>
      <c r="C862" s="30">
        <v>981.53683223049995</v>
      </c>
      <c r="D862" s="30">
        <v>981.53683223049995</v>
      </c>
      <c r="E862" s="30">
        <v>981.53683223049995</v>
      </c>
      <c r="F862" s="30">
        <v>981.53683223049995</v>
      </c>
      <c r="H862" s="30">
        <v>658.21427063741999</v>
      </c>
      <c r="I862" s="30">
        <v>658.21427063741999</v>
      </c>
      <c r="J862" s="30">
        <v>658.21427063741999</v>
      </c>
      <c r="K862" s="30">
        <v>658.21427063741999</v>
      </c>
      <c r="L862" s="30">
        <v>658.21427063741999</v>
      </c>
      <c r="N862" s="30">
        <v>585.33341388258805</v>
      </c>
      <c r="O862" s="30">
        <v>585.33341388258805</v>
      </c>
      <c r="P862" s="30">
        <v>585.33341388258805</v>
      </c>
      <c r="Q862" s="30">
        <v>585.33341388258805</v>
      </c>
      <c r="R862" s="30">
        <v>585.33341388258805</v>
      </c>
      <c r="T862" s="30">
        <v>407.96618028804397</v>
      </c>
      <c r="U862" s="30">
        <v>407.96618028804397</v>
      </c>
      <c r="V862" s="30">
        <v>407.96618028804397</v>
      </c>
      <c r="W862" s="30">
        <v>407.96618028804397</v>
      </c>
      <c r="X862" s="30">
        <v>407.96618028804397</v>
      </c>
    </row>
    <row r="863" spans="1:24" x14ac:dyDescent="0.25">
      <c r="A863" s="10" t="s">
        <v>66</v>
      </c>
      <c r="B863" s="30">
        <v>0</v>
      </c>
      <c r="C863" s="30">
        <v>0</v>
      </c>
      <c r="D863" s="30">
        <v>0</v>
      </c>
      <c r="E863" s="30">
        <v>0</v>
      </c>
      <c r="F863" s="30">
        <v>0</v>
      </c>
      <c r="H863" s="30">
        <v>6.2232359210000007E-10</v>
      </c>
      <c r="I863" s="30">
        <v>0</v>
      </c>
      <c r="J863" s="30">
        <v>0</v>
      </c>
      <c r="K863" s="30">
        <v>0</v>
      </c>
      <c r="L863" s="30">
        <v>0</v>
      </c>
      <c r="N863" s="30">
        <v>0</v>
      </c>
      <c r="O863" s="30">
        <v>0</v>
      </c>
      <c r="P863" s="30">
        <v>0</v>
      </c>
      <c r="Q863" s="30">
        <v>0</v>
      </c>
      <c r="R863" s="30">
        <v>0</v>
      </c>
      <c r="T863" s="30">
        <v>-1.960057922323143E-10</v>
      </c>
      <c r="U863" s="30">
        <v>0</v>
      </c>
      <c r="V863" s="30">
        <v>0</v>
      </c>
      <c r="W863" s="30">
        <v>0</v>
      </c>
      <c r="X863" s="30">
        <v>0</v>
      </c>
    </row>
    <row r="864" spans="1:24" x14ac:dyDescent="0.25">
      <c r="A864" s="10" t="s">
        <v>67</v>
      </c>
      <c r="B864" s="30">
        <v>0</v>
      </c>
      <c r="C864" s="30">
        <v>0</v>
      </c>
      <c r="D864" s="30">
        <v>0</v>
      </c>
      <c r="E864" s="30">
        <v>0</v>
      </c>
      <c r="F864" s="30">
        <v>0</v>
      </c>
      <c r="H864" s="30">
        <v>1.4929449619041999E-10</v>
      </c>
      <c r="I864" s="30">
        <v>0</v>
      </c>
      <c r="J864" s="30">
        <v>0</v>
      </c>
      <c r="K864" s="30">
        <v>0</v>
      </c>
      <c r="L864" s="30">
        <v>0</v>
      </c>
      <c r="N864" s="30">
        <v>0</v>
      </c>
      <c r="O864" s="30">
        <v>0</v>
      </c>
      <c r="P864" s="30">
        <v>0</v>
      </c>
      <c r="Q864" s="30">
        <v>0</v>
      </c>
      <c r="R864" s="30">
        <v>0</v>
      </c>
      <c r="T864" s="30">
        <v>-1.8243782954456E-11</v>
      </c>
      <c r="U864" s="30">
        <v>0</v>
      </c>
      <c r="V864" s="30">
        <v>0</v>
      </c>
      <c r="W864" s="30">
        <v>0</v>
      </c>
      <c r="X864" s="30">
        <v>0</v>
      </c>
    </row>
    <row r="865" spans="1:24" x14ac:dyDescent="0.25">
      <c r="A865" s="10" t="s">
        <v>68</v>
      </c>
      <c r="B865" s="30">
        <v>3484.5</v>
      </c>
      <c r="C865" s="30">
        <v>3484.5</v>
      </c>
      <c r="D865" s="30">
        <v>3484.5</v>
      </c>
      <c r="E865" s="30">
        <v>3484.5</v>
      </c>
      <c r="F865" s="30">
        <v>3484.5</v>
      </c>
      <c r="H865" s="30">
        <v>4065.25</v>
      </c>
      <c r="I865" s="30">
        <v>4065.25</v>
      </c>
      <c r="J865" s="30">
        <v>4065.25</v>
      </c>
      <c r="K865" s="30">
        <v>4065.25</v>
      </c>
      <c r="L865" s="30">
        <v>4065.25</v>
      </c>
      <c r="N865" s="30">
        <v>4646</v>
      </c>
      <c r="O865" s="30">
        <v>4646</v>
      </c>
      <c r="P865" s="30">
        <v>4646</v>
      </c>
      <c r="Q865" s="30">
        <v>4646</v>
      </c>
      <c r="R865" s="30">
        <v>4646</v>
      </c>
      <c r="T865" s="30">
        <v>6969</v>
      </c>
      <c r="U865" s="30">
        <v>6969</v>
      </c>
      <c r="V865" s="30">
        <v>6969</v>
      </c>
      <c r="W865" s="30">
        <v>6969</v>
      </c>
      <c r="X865" s="30">
        <v>6969</v>
      </c>
    </row>
    <row r="866" spans="1:24" x14ac:dyDescent="0.25">
      <c r="A866" s="10" t="s">
        <v>69</v>
      </c>
      <c r="B866" s="30">
        <v>730.43695500000001</v>
      </c>
      <c r="C866" s="30">
        <v>730.43695500000001</v>
      </c>
      <c r="D866" s="30">
        <v>730.43695500000001</v>
      </c>
      <c r="E866" s="30">
        <v>730.43695500000001</v>
      </c>
      <c r="F866" s="30">
        <v>730.43695500000001</v>
      </c>
      <c r="H866" s="30">
        <v>852.17644749999999</v>
      </c>
      <c r="I866" s="30">
        <v>852.17644749999999</v>
      </c>
      <c r="J866" s="30">
        <v>852.17644749999999</v>
      </c>
      <c r="K866" s="30">
        <v>852.17644749999999</v>
      </c>
      <c r="L866" s="30">
        <v>852.17644749999999</v>
      </c>
      <c r="N866" s="30">
        <v>973.91593999999998</v>
      </c>
      <c r="O866" s="30">
        <v>973.91593999999998</v>
      </c>
      <c r="P866" s="30">
        <v>973.91593999999998</v>
      </c>
      <c r="Q866" s="30">
        <v>973.91593999999998</v>
      </c>
      <c r="R866" s="30">
        <v>973.91593999999998</v>
      </c>
      <c r="T866" s="30">
        <v>1460.87391</v>
      </c>
      <c r="U866" s="30">
        <v>1460.87391</v>
      </c>
      <c r="V866" s="30">
        <v>1460.87391</v>
      </c>
      <c r="W866" s="30">
        <v>1460.87391</v>
      </c>
      <c r="X866" s="30">
        <v>1460.87391</v>
      </c>
    </row>
    <row r="867" spans="1:24" x14ac:dyDescent="0.25">
      <c r="A867" s="10" t="s">
        <v>70</v>
      </c>
      <c r="B867" s="30">
        <v>1282.2040493548629</v>
      </c>
      <c r="C867" s="30">
        <v>1171.8481611456059</v>
      </c>
      <c r="D867" s="30">
        <v>1061.4922729363491</v>
      </c>
      <c r="E867" s="30">
        <v>951.13638472709476</v>
      </c>
      <c r="F867" s="30">
        <v>840.78049454662437</v>
      </c>
      <c r="H867" s="30">
        <v>1592.605077214751</v>
      </c>
      <c r="I867" s="30">
        <v>1482.2083088839149</v>
      </c>
      <c r="J867" s="30">
        <v>1371.8115405530741</v>
      </c>
      <c r="K867" s="30">
        <v>1261.4147722222281</v>
      </c>
      <c r="L867" s="30">
        <v>1151.0180038913829</v>
      </c>
      <c r="N867" s="30">
        <v>1666.609347281038</v>
      </c>
      <c r="O867" s="30">
        <v>1556.212578950187</v>
      </c>
      <c r="P867" s="30">
        <v>1445.815810619335</v>
      </c>
      <c r="Q867" s="30">
        <v>1335.4190422884849</v>
      </c>
      <c r="R867" s="30">
        <v>1225.0222739576341</v>
      </c>
      <c r="T867" s="30">
        <v>1854.3386034664061</v>
      </c>
      <c r="U867" s="30">
        <v>1743.900955013979</v>
      </c>
      <c r="V867" s="30">
        <v>1633.4633065615531</v>
      </c>
      <c r="W867" s="30">
        <v>1523.0256581091271</v>
      </c>
      <c r="X867" s="30">
        <v>1412.588009656703</v>
      </c>
    </row>
    <row r="868" spans="1:24" x14ac:dyDescent="0.25">
      <c r="A868" s="10" t="s">
        <v>10</v>
      </c>
      <c r="B868" s="30">
        <v>28553.038402384242</v>
      </c>
      <c r="C868" s="30">
        <v>26095.55441958638</v>
      </c>
      <c r="D868" s="30">
        <v>23638.070436788508</v>
      </c>
      <c r="E868" s="30">
        <v>21180.58645399072</v>
      </c>
      <c r="F868" s="30">
        <v>18723.10242729645</v>
      </c>
      <c r="H868" s="30">
        <v>35465.270876679002</v>
      </c>
      <c r="I868" s="30">
        <v>33006.876546045372</v>
      </c>
      <c r="J868" s="30">
        <v>30548.48221541163</v>
      </c>
      <c r="K868" s="30">
        <v>28090.087884777789</v>
      </c>
      <c r="L868" s="30">
        <v>25631.693554143949</v>
      </c>
      <c r="N868" s="30">
        <v>37113.250982658443</v>
      </c>
      <c r="O868" s="30">
        <v>34654.856652024493</v>
      </c>
      <c r="P868" s="30">
        <v>32196.4623213905</v>
      </c>
      <c r="Q868" s="30">
        <v>29738.067990756561</v>
      </c>
      <c r="R868" s="30">
        <v>27279.673660122589</v>
      </c>
      <c r="T868" s="30">
        <v>41293.740557472091</v>
      </c>
      <c r="U868" s="30">
        <v>38834.435879002427</v>
      </c>
      <c r="V868" s="30">
        <v>36375.131200532793</v>
      </c>
      <c r="W868" s="30">
        <v>33915.826522063137</v>
      </c>
      <c r="X868" s="30">
        <v>31456.521843593549</v>
      </c>
    </row>
    <row r="869" spans="1:24" x14ac:dyDescent="0.25">
      <c r="A869" s="10" t="s">
        <v>26</v>
      </c>
      <c r="B869" s="30">
        <v>45109.4</v>
      </c>
      <c r="C869" s="30">
        <v>42541.5</v>
      </c>
      <c r="D869" s="30">
        <v>39973.699999999997</v>
      </c>
      <c r="E869" s="30">
        <v>37405.9</v>
      </c>
      <c r="F869" s="30">
        <v>34838</v>
      </c>
      <c r="H869" s="30">
        <v>49391.4</v>
      </c>
      <c r="I869" s="30">
        <v>46822.6</v>
      </c>
      <c r="J869" s="30">
        <v>44253.9</v>
      </c>
      <c r="K869" s="30">
        <v>41685.1</v>
      </c>
      <c r="L869" s="30">
        <v>39116.300000000003</v>
      </c>
      <c r="N869" s="30">
        <v>50994.7</v>
      </c>
      <c r="O869" s="30">
        <v>48425.9</v>
      </c>
      <c r="P869" s="30">
        <v>45857.1</v>
      </c>
      <c r="Q869" s="30">
        <v>43288.3</v>
      </c>
      <c r="R869" s="30">
        <v>40719.5</v>
      </c>
      <c r="T869" s="30">
        <v>56174.2</v>
      </c>
      <c r="U869" s="30">
        <v>53604.5</v>
      </c>
      <c r="V869" s="30">
        <v>51034.7</v>
      </c>
      <c r="W869" s="30">
        <v>48465</v>
      </c>
      <c r="X869" s="30">
        <v>45895.3</v>
      </c>
    </row>
    <row r="871" spans="1:24" x14ac:dyDescent="0.25">
      <c r="A871" s="10" t="s">
        <v>363</v>
      </c>
      <c r="B871" s="10">
        <v>100</v>
      </c>
      <c r="C871" s="10">
        <v>95</v>
      </c>
      <c r="D871" s="10">
        <v>90</v>
      </c>
      <c r="E871" s="10">
        <v>85</v>
      </c>
      <c r="F871" s="10">
        <v>80</v>
      </c>
      <c r="G871" s="10" t="s">
        <v>364</v>
      </c>
      <c r="H871" s="10">
        <v>100</v>
      </c>
      <c r="I871" s="10">
        <v>95</v>
      </c>
      <c r="J871" s="10">
        <v>90</v>
      </c>
      <c r="K871" s="10">
        <v>85</v>
      </c>
      <c r="L871" s="10">
        <v>80</v>
      </c>
      <c r="M871" s="10" t="s">
        <v>365</v>
      </c>
      <c r="N871" s="10">
        <v>100</v>
      </c>
      <c r="O871" s="10">
        <v>95</v>
      </c>
      <c r="P871" s="10">
        <v>90</v>
      </c>
      <c r="Q871" s="10">
        <v>85</v>
      </c>
      <c r="R871" s="10">
        <v>80</v>
      </c>
      <c r="S871" s="10" t="s">
        <v>366</v>
      </c>
      <c r="T871" s="10">
        <v>100</v>
      </c>
      <c r="U871" s="10">
        <v>95</v>
      </c>
      <c r="V871" s="10">
        <v>90</v>
      </c>
      <c r="W871" s="10">
        <v>85</v>
      </c>
      <c r="X871" s="10">
        <v>80</v>
      </c>
    </row>
    <row r="872" spans="1:24" x14ac:dyDescent="0.25">
      <c r="A872" s="10" t="s">
        <v>22</v>
      </c>
      <c r="B872" s="30">
        <v>33.811999999999998</v>
      </c>
      <c r="C872" s="30">
        <v>23.279</v>
      </c>
      <c r="D872" s="30">
        <v>18.66</v>
      </c>
      <c r="E872" s="30">
        <v>16.785</v>
      </c>
      <c r="F872" s="30">
        <v>15.246</v>
      </c>
      <c r="H872" s="30">
        <v>35.368000000000002</v>
      </c>
      <c r="I872" s="30">
        <v>24.24</v>
      </c>
      <c r="J872" s="30">
        <v>19.254000000000001</v>
      </c>
      <c r="K872" s="30">
        <v>17.114000000000001</v>
      </c>
      <c r="L872" s="30">
        <v>15.965</v>
      </c>
      <c r="N872" s="30">
        <v>35.576000000000001</v>
      </c>
      <c r="O872" s="30">
        <v>24.273</v>
      </c>
      <c r="P872" s="30">
        <v>19.451000000000001</v>
      </c>
      <c r="Q872" s="30">
        <v>17.445</v>
      </c>
      <c r="R872" s="30">
        <v>16.074999999999999</v>
      </c>
      <c r="T872" s="30">
        <v>36.363</v>
      </c>
      <c r="U872" s="30">
        <v>24.634</v>
      </c>
      <c r="V872" s="30">
        <v>20.326000000000001</v>
      </c>
      <c r="W872" s="30">
        <v>18.298999999999999</v>
      </c>
      <c r="X872" s="30">
        <v>16.928000000000001</v>
      </c>
    </row>
    <row r="873" spans="1:24" x14ac:dyDescent="0.25">
      <c r="A873" s="10" t="s">
        <v>23</v>
      </c>
      <c r="B873" s="30">
        <v>4.76</v>
      </c>
      <c r="C873" s="30">
        <v>4.76</v>
      </c>
      <c r="D873" s="30">
        <v>4.76</v>
      </c>
      <c r="E873" s="30">
        <v>3.976</v>
      </c>
      <c r="F873" s="30">
        <v>3.2930000000000001</v>
      </c>
      <c r="H873" s="30">
        <v>6.4009999999999998</v>
      </c>
      <c r="I873" s="30">
        <v>5.9320000000000004</v>
      </c>
      <c r="J873" s="30">
        <v>5.71</v>
      </c>
      <c r="K873" s="30">
        <v>5.1070000000000002</v>
      </c>
      <c r="L873" s="30">
        <v>4.524</v>
      </c>
      <c r="N873" s="30">
        <v>6.78</v>
      </c>
      <c r="O873" s="30">
        <v>6.78</v>
      </c>
      <c r="P873" s="30">
        <v>6.6029999999999998</v>
      </c>
      <c r="Q873" s="30">
        <v>5.6749999999999998</v>
      </c>
      <c r="R873" s="30">
        <v>4.9909999999999997</v>
      </c>
      <c r="T873" s="30">
        <v>10.62</v>
      </c>
      <c r="U873" s="30">
        <v>10.62</v>
      </c>
      <c r="V873" s="30">
        <v>9.9250000000000007</v>
      </c>
      <c r="W873" s="30">
        <v>8.1929999999999996</v>
      </c>
      <c r="X873" s="30">
        <v>6.9749999999999996</v>
      </c>
    </row>
    <row r="874" spans="1:24" x14ac:dyDescent="0.25">
      <c r="A874" s="10" t="s">
        <v>24</v>
      </c>
      <c r="B874" s="30">
        <v>132.203</v>
      </c>
      <c r="C874" s="30">
        <v>34.116</v>
      </c>
      <c r="D874" s="30">
        <v>32.679000000000002</v>
      </c>
      <c r="E874" s="30">
        <v>30.097999999999999</v>
      </c>
      <c r="F874" s="30">
        <v>27.169</v>
      </c>
      <c r="H874" s="30">
        <v>147.35900000000001</v>
      </c>
      <c r="I874" s="30">
        <v>48.542999999999999</v>
      </c>
      <c r="J874" s="30">
        <v>48.165999999999997</v>
      </c>
      <c r="K874" s="30">
        <v>46.084000000000003</v>
      </c>
      <c r="L874" s="30">
        <v>41.895000000000003</v>
      </c>
      <c r="N874" s="30">
        <v>149.63</v>
      </c>
      <c r="O874" s="30">
        <v>50.686</v>
      </c>
      <c r="P874" s="30">
        <v>50.069000000000003</v>
      </c>
      <c r="Q874" s="30">
        <v>47.646000000000001</v>
      </c>
      <c r="R874" s="30">
        <v>44.076000000000001</v>
      </c>
      <c r="T874" s="30">
        <v>158.45699999999999</v>
      </c>
      <c r="U874" s="30">
        <v>58.228999999999999</v>
      </c>
      <c r="V874" s="30">
        <v>56.872</v>
      </c>
      <c r="W874" s="30">
        <v>54.176000000000002</v>
      </c>
      <c r="X874" s="30">
        <v>50.35</v>
      </c>
    </row>
    <row r="875" spans="1:24" x14ac:dyDescent="0.25">
      <c r="A875" s="10" t="s">
        <v>25</v>
      </c>
      <c r="B875" s="30">
        <v>0</v>
      </c>
      <c r="C875" s="30">
        <v>0</v>
      </c>
      <c r="D875" s="30">
        <v>0</v>
      </c>
      <c r="E875" s="30">
        <v>0</v>
      </c>
      <c r="F875" s="30">
        <v>0</v>
      </c>
      <c r="H875" s="30">
        <v>0</v>
      </c>
      <c r="I875" s="30">
        <v>0</v>
      </c>
      <c r="J875" s="30">
        <v>0</v>
      </c>
      <c r="K875" s="30">
        <v>0</v>
      </c>
      <c r="L875" s="30">
        <v>0</v>
      </c>
      <c r="N875" s="30">
        <v>0</v>
      </c>
      <c r="O875" s="30">
        <v>0</v>
      </c>
      <c r="P875" s="30">
        <v>0</v>
      </c>
      <c r="Q875" s="30">
        <v>0</v>
      </c>
      <c r="R875" s="30">
        <v>0</v>
      </c>
      <c r="T875" s="30">
        <v>0</v>
      </c>
      <c r="U875" s="30">
        <v>0</v>
      </c>
      <c r="V875" s="30">
        <v>0</v>
      </c>
      <c r="W875" s="30">
        <v>0</v>
      </c>
      <c r="X875" s="30">
        <v>0</v>
      </c>
    </row>
    <row r="876" spans="1:24" x14ac:dyDescent="0.25">
      <c r="A876" s="10" t="s">
        <v>64</v>
      </c>
      <c r="B876" s="30">
        <v>47337.079999999987</v>
      </c>
      <c r="C876" s="30">
        <v>32590.04</v>
      </c>
      <c r="D876" s="30">
        <v>26124.7</v>
      </c>
      <c r="E876" s="30">
        <v>23499.14</v>
      </c>
      <c r="F876" s="30">
        <v>21344.959999999999</v>
      </c>
      <c r="H876" s="30">
        <v>49514.78</v>
      </c>
      <c r="I876" s="30">
        <v>33936</v>
      </c>
      <c r="J876" s="30">
        <v>26955.88</v>
      </c>
      <c r="K876" s="30">
        <v>23960.02</v>
      </c>
      <c r="L876" s="30">
        <v>22350.720000000001</v>
      </c>
      <c r="N876" s="30">
        <v>49806.68</v>
      </c>
      <c r="O876" s="30">
        <v>33982.199999999997</v>
      </c>
      <c r="P876" s="30">
        <v>27231.4</v>
      </c>
      <c r="Q876" s="30">
        <v>24422.44</v>
      </c>
      <c r="R876" s="30">
        <v>22504.3</v>
      </c>
      <c r="T876" s="30">
        <v>50908.759999999987</v>
      </c>
      <c r="U876" s="30">
        <v>34488.300000000003</v>
      </c>
      <c r="V876" s="30">
        <v>28457.1</v>
      </c>
      <c r="W876" s="30">
        <v>25618.880000000001</v>
      </c>
      <c r="X876" s="30">
        <v>23699.06</v>
      </c>
    </row>
    <row r="877" spans="1:24" x14ac:dyDescent="0.25">
      <c r="A877" s="10" t="s">
        <v>65</v>
      </c>
      <c r="B877" s="30">
        <v>4610.2336765055197</v>
      </c>
      <c r="C877" s="30">
        <v>3173.9959441237602</v>
      </c>
      <c r="D877" s="30">
        <v>2544.3261757718001</v>
      </c>
      <c r="E877" s="30">
        <v>2288.6187022291601</v>
      </c>
      <c r="F877" s="30">
        <v>2078.8196782662399</v>
      </c>
      <c r="H877" s="30">
        <v>4822.3233507593204</v>
      </c>
      <c r="I877" s="30">
        <v>3305.0811339840002</v>
      </c>
      <c r="J877" s="30">
        <v>2625.2761208727202</v>
      </c>
      <c r="K877" s="30">
        <v>2333.50454007188</v>
      </c>
      <c r="L877" s="30">
        <v>2176.7722478476799</v>
      </c>
      <c r="N877" s="30">
        <v>4850.7519570479199</v>
      </c>
      <c r="O877" s="30">
        <v>3309.5806256268011</v>
      </c>
      <c r="P877" s="30">
        <v>2652.1094528516001</v>
      </c>
      <c r="Q877" s="30">
        <v>2378.5403609693599</v>
      </c>
      <c r="R877" s="30">
        <v>2191.7296488542001</v>
      </c>
      <c r="T877" s="30">
        <v>4958.0852849634393</v>
      </c>
      <c r="U877" s="30">
        <v>3358.8705113502001</v>
      </c>
      <c r="V877" s="30">
        <v>2771.4823296174</v>
      </c>
      <c r="W877" s="30">
        <v>2495.06355969472</v>
      </c>
      <c r="X877" s="30">
        <v>2308.0892297016399</v>
      </c>
    </row>
    <row r="878" spans="1:24" x14ac:dyDescent="0.25">
      <c r="A878" s="10" t="s">
        <v>66</v>
      </c>
      <c r="B878" s="30">
        <v>56718.643553638918</v>
      </c>
      <c r="C878" s="30">
        <v>16898.42655163891</v>
      </c>
      <c r="D878" s="30">
        <v>16314.88527363892</v>
      </c>
      <c r="E878" s="30">
        <v>14764.79107389005</v>
      </c>
      <c r="F878" s="30">
        <v>13138.622319268819</v>
      </c>
      <c r="H878" s="30">
        <v>63922.645093341729</v>
      </c>
      <c r="I878" s="30">
        <v>23505.379319283609</v>
      </c>
      <c r="J878" s="30">
        <v>23210.50023957526</v>
      </c>
      <c r="K878" s="30">
        <v>21979.11080594188</v>
      </c>
      <c r="L878" s="30">
        <v>19904.977328080931</v>
      </c>
      <c r="N878" s="30">
        <v>65087.043062998287</v>
      </c>
      <c r="O878" s="30">
        <v>24918.62559199829</v>
      </c>
      <c r="P878" s="30">
        <v>24555.22477111017</v>
      </c>
      <c r="Q878" s="30">
        <v>22977.151457488919</v>
      </c>
      <c r="R878" s="30">
        <v>21089.97044431722</v>
      </c>
      <c r="T878" s="30">
        <v>71129.58561257254</v>
      </c>
      <c r="U878" s="30">
        <v>30439.862064572539</v>
      </c>
      <c r="V878" s="30">
        <v>29444.083072738369</v>
      </c>
      <c r="W878" s="30">
        <v>27240.479475986631</v>
      </c>
      <c r="X878" s="30">
        <v>24907.481643834111</v>
      </c>
    </row>
    <row r="879" spans="1:24" x14ac:dyDescent="0.25">
      <c r="A879" s="10" t="s">
        <v>67</v>
      </c>
      <c r="B879" s="30">
        <v>12875.460901582001</v>
      </c>
      <c r="C879" s="30">
        <v>3322.6505775415999</v>
      </c>
      <c r="D879" s="30">
        <v>3182.6599003259998</v>
      </c>
      <c r="E879" s="30">
        <v>2931.2921962119999</v>
      </c>
      <c r="F879" s="30">
        <v>2646.0029999078001</v>
      </c>
      <c r="H879" s="30">
        <v>14351.527900245999</v>
      </c>
      <c r="I879" s="30">
        <v>4727.6704083826007</v>
      </c>
      <c r="J879" s="30">
        <v>4690.9635166040007</v>
      </c>
      <c r="K879" s="30">
        <v>4488.1650004178</v>
      </c>
      <c r="L879" s="30">
        <v>4080.1916131518001</v>
      </c>
      <c r="N879" s="30">
        <v>14572.704210219999</v>
      </c>
      <c r="O879" s="30">
        <v>4936.3611160057999</v>
      </c>
      <c r="P879" s="30">
        <v>4876.3289374642</v>
      </c>
      <c r="Q879" s="30">
        <v>4640.3588443615999</v>
      </c>
      <c r="R879" s="30">
        <v>4292.6513754628004</v>
      </c>
      <c r="T879" s="30">
        <v>15432.379810458</v>
      </c>
      <c r="U879" s="30">
        <v>5670.9761703884014</v>
      </c>
      <c r="V879" s="30">
        <v>5538.8936906055997</v>
      </c>
      <c r="W879" s="30">
        <v>5276.3162140221993</v>
      </c>
      <c r="X879" s="30">
        <v>4903.6570187405996</v>
      </c>
    </row>
    <row r="880" spans="1:24" x14ac:dyDescent="0.25">
      <c r="A880" s="10" t="s">
        <v>68</v>
      </c>
      <c r="B880" s="30">
        <v>0</v>
      </c>
      <c r="C880" s="30">
        <v>0</v>
      </c>
      <c r="D880" s="30">
        <v>0</v>
      </c>
      <c r="E880" s="30">
        <v>0</v>
      </c>
      <c r="F880" s="30">
        <v>0</v>
      </c>
      <c r="H880" s="30">
        <v>0</v>
      </c>
      <c r="I880" s="30">
        <v>0</v>
      </c>
      <c r="J880" s="30">
        <v>0</v>
      </c>
      <c r="K880" s="30">
        <v>0</v>
      </c>
      <c r="L880" s="30">
        <v>0</v>
      </c>
      <c r="N880" s="30">
        <v>0</v>
      </c>
      <c r="O880" s="30">
        <v>0</v>
      </c>
      <c r="P880" s="30">
        <v>0</v>
      </c>
      <c r="Q880" s="30">
        <v>0</v>
      </c>
      <c r="R880" s="30">
        <v>0</v>
      </c>
      <c r="T880" s="30">
        <v>0</v>
      </c>
      <c r="U880" s="30">
        <v>0</v>
      </c>
      <c r="V880" s="30">
        <v>0</v>
      </c>
      <c r="W880" s="30">
        <v>0</v>
      </c>
      <c r="X880" s="30">
        <v>0</v>
      </c>
    </row>
    <row r="881" spans="1:24" x14ac:dyDescent="0.25">
      <c r="A881" s="10" t="s">
        <v>69</v>
      </c>
      <c r="B881" s="30">
        <v>0</v>
      </c>
      <c r="C881" s="30">
        <v>0</v>
      </c>
      <c r="D881" s="30">
        <v>0</v>
      </c>
      <c r="E881" s="30">
        <v>0</v>
      </c>
      <c r="F881" s="30">
        <v>0</v>
      </c>
      <c r="H881" s="30">
        <v>0</v>
      </c>
      <c r="I881" s="30">
        <v>0</v>
      </c>
      <c r="J881" s="30">
        <v>0</v>
      </c>
      <c r="K881" s="30">
        <v>0</v>
      </c>
      <c r="L881" s="30">
        <v>0</v>
      </c>
      <c r="N881" s="30">
        <v>0</v>
      </c>
      <c r="O881" s="30">
        <v>0</v>
      </c>
      <c r="P881" s="30">
        <v>0</v>
      </c>
      <c r="Q881" s="30">
        <v>0</v>
      </c>
      <c r="R881" s="30">
        <v>0</v>
      </c>
      <c r="T881" s="30">
        <v>0</v>
      </c>
      <c r="U881" s="30">
        <v>0</v>
      </c>
      <c r="V881" s="30">
        <v>0</v>
      </c>
      <c r="W881" s="30">
        <v>0</v>
      </c>
      <c r="X881" s="30">
        <v>0</v>
      </c>
    </row>
    <row r="882" spans="1:24" x14ac:dyDescent="0.25">
      <c r="A882" s="10" t="s">
        <v>70</v>
      </c>
      <c r="B882" s="30">
        <v>0</v>
      </c>
      <c r="C882" s="30">
        <v>0</v>
      </c>
      <c r="D882" s="30">
        <v>0</v>
      </c>
      <c r="E882" s="30">
        <v>0</v>
      </c>
      <c r="F882" s="30">
        <v>0</v>
      </c>
      <c r="H882" s="30">
        <v>0</v>
      </c>
      <c r="I882" s="30">
        <v>0</v>
      </c>
      <c r="J882" s="30">
        <v>0</v>
      </c>
      <c r="K882" s="30">
        <v>0</v>
      </c>
      <c r="L882" s="30">
        <v>0</v>
      </c>
      <c r="N882" s="30">
        <v>0</v>
      </c>
      <c r="O882" s="30">
        <v>0</v>
      </c>
      <c r="P882" s="30">
        <v>0</v>
      </c>
      <c r="Q882" s="30">
        <v>0</v>
      </c>
      <c r="R882" s="30">
        <v>0</v>
      </c>
      <c r="T882" s="30">
        <v>0</v>
      </c>
      <c r="U882" s="30">
        <v>0</v>
      </c>
      <c r="V882" s="30">
        <v>0</v>
      </c>
      <c r="W882" s="30">
        <v>0</v>
      </c>
      <c r="X882" s="30">
        <v>0</v>
      </c>
    </row>
    <row r="883" spans="1:24" x14ac:dyDescent="0.25">
      <c r="A883" s="10" t="s">
        <v>10</v>
      </c>
      <c r="B883" s="30">
        <v>0</v>
      </c>
      <c r="C883" s="30">
        <v>0</v>
      </c>
      <c r="D883" s="30">
        <v>0</v>
      </c>
      <c r="E883" s="30">
        <v>0</v>
      </c>
      <c r="F883" s="30">
        <v>0</v>
      </c>
      <c r="H883" s="30">
        <v>0</v>
      </c>
      <c r="I883" s="30">
        <v>0</v>
      </c>
      <c r="J883" s="30">
        <v>0</v>
      </c>
      <c r="K883" s="30">
        <v>0</v>
      </c>
      <c r="L883" s="30">
        <v>0</v>
      </c>
      <c r="N883" s="30">
        <v>0</v>
      </c>
      <c r="O883" s="30">
        <v>0</v>
      </c>
      <c r="P883" s="30">
        <v>0</v>
      </c>
      <c r="Q883" s="30">
        <v>0</v>
      </c>
      <c r="R883" s="30">
        <v>0</v>
      </c>
      <c r="T883" s="30">
        <v>0</v>
      </c>
      <c r="U883" s="30">
        <v>0</v>
      </c>
      <c r="V883" s="30">
        <v>0</v>
      </c>
      <c r="W883" s="30">
        <v>0</v>
      </c>
      <c r="X883" s="30">
        <v>0</v>
      </c>
    </row>
    <row r="884" spans="1:24" x14ac:dyDescent="0.25">
      <c r="A884" s="10" t="s">
        <v>26</v>
      </c>
      <c r="B884" s="30">
        <v>121540</v>
      </c>
      <c r="C884" s="30">
        <v>55984</v>
      </c>
      <c r="D884" s="30">
        <v>48165.599999999999</v>
      </c>
      <c r="E884" s="30">
        <v>43483</v>
      </c>
      <c r="F884" s="30">
        <v>39207.699999999997</v>
      </c>
      <c r="H884" s="30">
        <v>132609</v>
      </c>
      <c r="I884" s="30">
        <v>65472.9</v>
      </c>
      <c r="J884" s="30">
        <v>57481.7</v>
      </c>
      <c r="K884" s="30">
        <v>52760</v>
      </c>
      <c r="L884" s="30">
        <v>48511.9</v>
      </c>
      <c r="N884" s="30">
        <v>134316</v>
      </c>
      <c r="O884" s="30">
        <v>67145.7</v>
      </c>
      <c r="P884" s="30">
        <v>59314.1</v>
      </c>
      <c r="Q884" s="30">
        <v>54417.7</v>
      </c>
      <c r="R884" s="30">
        <v>50077.8</v>
      </c>
      <c r="T884" s="30">
        <v>142427</v>
      </c>
      <c r="U884" s="30">
        <v>73956.899999999994</v>
      </c>
      <c r="V884" s="30">
        <v>66210.5</v>
      </c>
      <c r="W884" s="30">
        <v>60629.9</v>
      </c>
      <c r="X884" s="30">
        <v>55817.5</v>
      </c>
    </row>
    <row r="886" spans="1:24" x14ac:dyDescent="0.25">
      <c r="A886" s="10" t="s">
        <v>367</v>
      </c>
      <c r="B886" s="10">
        <v>100</v>
      </c>
      <c r="C886" s="10">
        <v>95</v>
      </c>
      <c r="D886" s="10">
        <v>90</v>
      </c>
      <c r="E886" s="10">
        <v>85</v>
      </c>
      <c r="F886" s="10">
        <v>80</v>
      </c>
      <c r="G886" s="10" t="s">
        <v>368</v>
      </c>
      <c r="H886" s="10">
        <v>100</v>
      </c>
      <c r="I886" s="10">
        <v>95</v>
      </c>
      <c r="J886" s="10">
        <v>90</v>
      </c>
      <c r="K886" s="10">
        <v>85</v>
      </c>
      <c r="L886" s="10">
        <v>80</v>
      </c>
      <c r="M886" s="10" t="s">
        <v>369</v>
      </c>
      <c r="N886" s="10">
        <v>100</v>
      </c>
      <c r="O886" s="10">
        <v>95</v>
      </c>
      <c r="P886" s="10">
        <v>90</v>
      </c>
      <c r="Q886" s="10">
        <v>85</v>
      </c>
      <c r="R886" s="10">
        <v>80</v>
      </c>
      <c r="S886" s="10" t="s">
        <v>370</v>
      </c>
      <c r="T886" s="10">
        <v>100</v>
      </c>
      <c r="U886" s="10">
        <v>95</v>
      </c>
      <c r="V886" s="10">
        <v>90</v>
      </c>
      <c r="W886" s="10">
        <v>85</v>
      </c>
      <c r="X886" s="10">
        <v>80</v>
      </c>
    </row>
    <row r="887" spans="1:24" x14ac:dyDescent="0.25">
      <c r="A887" s="10" t="s">
        <v>22</v>
      </c>
      <c r="B887" s="30">
        <v>0</v>
      </c>
      <c r="C887" s="30">
        <v>0</v>
      </c>
      <c r="D887" s="30">
        <v>0</v>
      </c>
      <c r="E887" s="30">
        <v>0</v>
      </c>
      <c r="F887" s="30">
        <v>0</v>
      </c>
      <c r="H887" s="30">
        <v>0</v>
      </c>
      <c r="I887" s="30">
        <v>0</v>
      </c>
      <c r="J887" s="30">
        <v>0</v>
      </c>
      <c r="K887" s="30">
        <v>0</v>
      </c>
      <c r="L887" s="30">
        <v>0</v>
      </c>
      <c r="N887" s="30">
        <v>0</v>
      </c>
      <c r="O887" s="30">
        <v>0</v>
      </c>
      <c r="P887" s="30">
        <v>0</v>
      </c>
      <c r="Q887" s="30">
        <v>0</v>
      </c>
      <c r="R887" s="30">
        <v>0</v>
      </c>
      <c r="T887" s="30">
        <v>0</v>
      </c>
      <c r="U887" s="30">
        <v>0</v>
      </c>
      <c r="V887" s="30">
        <v>0</v>
      </c>
      <c r="W887" s="30">
        <v>0</v>
      </c>
      <c r="X887" s="30">
        <v>0</v>
      </c>
    </row>
    <row r="888" spans="1:24" x14ac:dyDescent="0.25">
      <c r="A888" s="10" t="s">
        <v>23</v>
      </c>
      <c r="B888" s="30">
        <v>0</v>
      </c>
      <c r="C888" s="30">
        <v>0</v>
      </c>
      <c r="D888" s="30">
        <v>0</v>
      </c>
      <c r="E888" s="30">
        <v>0</v>
      </c>
      <c r="F888" s="30">
        <v>0</v>
      </c>
      <c r="H888" s="30">
        <v>0</v>
      </c>
      <c r="I888" s="30">
        <v>0</v>
      </c>
      <c r="J888" s="30">
        <v>0</v>
      </c>
      <c r="K888" s="30">
        <v>0</v>
      </c>
      <c r="L888" s="30">
        <v>0</v>
      </c>
      <c r="N888" s="30">
        <v>0</v>
      </c>
      <c r="O888" s="30">
        <v>0</v>
      </c>
      <c r="P888" s="30">
        <v>0</v>
      </c>
      <c r="Q888" s="30">
        <v>0</v>
      </c>
      <c r="R888" s="30">
        <v>0</v>
      </c>
      <c r="T888" s="30">
        <v>0</v>
      </c>
      <c r="U888" s="30">
        <v>0</v>
      </c>
      <c r="V888" s="30">
        <v>0</v>
      </c>
      <c r="W888" s="30">
        <v>0</v>
      </c>
      <c r="X888" s="30">
        <v>0</v>
      </c>
    </row>
    <row r="889" spans="1:24" x14ac:dyDescent="0.25">
      <c r="A889" s="10" t="s">
        <v>24</v>
      </c>
      <c r="B889" s="30">
        <v>0</v>
      </c>
      <c r="C889" s="30">
        <v>0</v>
      </c>
      <c r="D889" s="30">
        <v>0</v>
      </c>
      <c r="E889" s="30">
        <v>0</v>
      </c>
      <c r="F889" s="30">
        <v>0</v>
      </c>
      <c r="H889" s="30">
        <v>0</v>
      </c>
      <c r="I889" s="30">
        <v>0</v>
      </c>
      <c r="J889" s="30">
        <v>0</v>
      </c>
      <c r="K889" s="30">
        <v>0</v>
      </c>
      <c r="L889" s="30">
        <v>0</v>
      </c>
      <c r="N889" s="30">
        <v>0</v>
      </c>
      <c r="O889" s="30">
        <v>0</v>
      </c>
      <c r="P889" s="30">
        <v>0</v>
      </c>
      <c r="Q889" s="30">
        <v>0</v>
      </c>
      <c r="R889" s="30">
        <v>0</v>
      </c>
      <c r="T889" s="30">
        <v>0</v>
      </c>
      <c r="U889" s="30">
        <v>0</v>
      </c>
      <c r="V889" s="30">
        <v>0</v>
      </c>
      <c r="W889" s="30">
        <v>0</v>
      </c>
      <c r="X889" s="30">
        <v>0</v>
      </c>
    </row>
    <row r="890" spans="1:24" x14ac:dyDescent="0.25">
      <c r="A890" s="10" t="s">
        <v>25</v>
      </c>
      <c r="B890" s="30">
        <v>6</v>
      </c>
      <c r="C890" s="30">
        <v>6</v>
      </c>
      <c r="D890" s="30">
        <v>6</v>
      </c>
      <c r="E890" s="30">
        <v>6</v>
      </c>
      <c r="F890" s="30">
        <v>6</v>
      </c>
      <c r="H890" s="30">
        <v>7</v>
      </c>
      <c r="I890" s="30">
        <v>7</v>
      </c>
      <c r="J890" s="30">
        <v>7</v>
      </c>
      <c r="K890" s="30">
        <v>7</v>
      </c>
      <c r="L890" s="30">
        <v>7</v>
      </c>
      <c r="N890" s="30">
        <v>8</v>
      </c>
      <c r="O890" s="30">
        <v>8</v>
      </c>
      <c r="P890" s="30">
        <v>8</v>
      </c>
      <c r="Q890" s="30">
        <v>8</v>
      </c>
      <c r="R890" s="30">
        <v>8</v>
      </c>
      <c r="T890" s="30">
        <v>12</v>
      </c>
      <c r="U890" s="30">
        <v>12</v>
      </c>
      <c r="V890" s="30">
        <v>12</v>
      </c>
      <c r="W890" s="30">
        <v>12</v>
      </c>
      <c r="X890" s="30">
        <v>12</v>
      </c>
    </row>
    <row r="891" spans="1:24" x14ac:dyDescent="0.25">
      <c r="A891" s="10" t="s">
        <v>64</v>
      </c>
      <c r="B891" s="30">
        <v>0</v>
      </c>
      <c r="C891" s="30">
        <v>0</v>
      </c>
      <c r="D891" s="30">
        <v>0</v>
      </c>
      <c r="E891" s="30">
        <v>0</v>
      </c>
      <c r="F891" s="30">
        <v>0</v>
      </c>
      <c r="H891" s="30">
        <v>0</v>
      </c>
      <c r="I891" s="30">
        <v>0</v>
      </c>
      <c r="J891" s="30">
        <v>0</v>
      </c>
      <c r="K891" s="30">
        <v>0</v>
      </c>
      <c r="L891" s="30">
        <v>0</v>
      </c>
      <c r="N891" s="30">
        <v>0</v>
      </c>
      <c r="O891" s="30">
        <v>0</v>
      </c>
      <c r="P891" s="30">
        <v>0</v>
      </c>
      <c r="Q891" s="30">
        <v>0</v>
      </c>
      <c r="R891" s="30">
        <v>0</v>
      </c>
      <c r="T891" s="30">
        <v>0</v>
      </c>
      <c r="U891" s="30">
        <v>0</v>
      </c>
      <c r="V891" s="30">
        <v>0</v>
      </c>
      <c r="W891" s="30">
        <v>0</v>
      </c>
      <c r="X891" s="30">
        <v>0</v>
      </c>
    </row>
    <row r="892" spans="1:24" x14ac:dyDescent="0.25">
      <c r="A892" s="10" t="s">
        <v>65</v>
      </c>
      <c r="B892" s="30">
        <v>0</v>
      </c>
      <c r="C892" s="30">
        <v>0</v>
      </c>
      <c r="D892" s="30">
        <v>0</v>
      </c>
      <c r="E892" s="30">
        <v>0</v>
      </c>
      <c r="F892" s="30">
        <v>0</v>
      </c>
      <c r="H892" s="30">
        <v>0</v>
      </c>
      <c r="I892" s="30">
        <v>0</v>
      </c>
      <c r="J892" s="30">
        <v>0</v>
      </c>
      <c r="K892" s="30">
        <v>0</v>
      </c>
      <c r="L892" s="30">
        <v>0</v>
      </c>
      <c r="N892" s="30">
        <v>0</v>
      </c>
      <c r="O892" s="30">
        <v>0</v>
      </c>
      <c r="P892" s="30">
        <v>0</v>
      </c>
      <c r="Q892" s="30">
        <v>0</v>
      </c>
      <c r="R892" s="30">
        <v>0</v>
      </c>
      <c r="T892" s="30">
        <v>0</v>
      </c>
      <c r="U892" s="30">
        <v>0</v>
      </c>
      <c r="V892" s="30">
        <v>0</v>
      </c>
      <c r="W892" s="30">
        <v>0</v>
      </c>
      <c r="X892" s="30">
        <v>0</v>
      </c>
    </row>
    <row r="893" spans="1:24" x14ac:dyDescent="0.25">
      <c r="A893" s="10" t="s">
        <v>66</v>
      </c>
      <c r="B893" s="30">
        <v>0</v>
      </c>
      <c r="C893" s="30">
        <v>0</v>
      </c>
      <c r="D893" s="30">
        <v>0</v>
      </c>
      <c r="E893" s="30">
        <v>0</v>
      </c>
      <c r="F893" s="30">
        <v>0</v>
      </c>
      <c r="H893" s="30">
        <v>0</v>
      </c>
      <c r="I893" s="30">
        <v>0</v>
      </c>
      <c r="J893" s="30">
        <v>0</v>
      </c>
      <c r="K893" s="30">
        <v>0</v>
      </c>
      <c r="L893" s="30">
        <v>0</v>
      </c>
      <c r="N893" s="30">
        <v>0</v>
      </c>
      <c r="O893" s="30">
        <v>0</v>
      </c>
      <c r="P893" s="30">
        <v>0</v>
      </c>
      <c r="Q893" s="30">
        <v>0</v>
      </c>
      <c r="R893" s="30">
        <v>0</v>
      </c>
      <c r="T893" s="30">
        <v>0</v>
      </c>
      <c r="U893" s="30">
        <v>0</v>
      </c>
      <c r="V893" s="30">
        <v>0</v>
      </c>
      <c r="W893" s="30">
        <v>0</v>
      </c>
      <c r="X893" s="30">
        <v>0</v>
      </c>
    </row>
    <row r="894" spans="1:24" x14ac:dyDescent="0.25">
      <c r="A894" s="10" t="s">
        <v>67</v>
      </c>
      <c r="B894" s="30">
        <v>0</v>
      </c>
      <c r="C894" s="30">
        <v>0</v>
      </c>
      <c r="D894" s="30">
        <v>0</v>
      </c>
      <c r="E894" s="30">
        <v>0</v>
      </c>
      <c r="F894" s="30">
        <v>0</v>
      </c>
      <c r="H894" s="30">
        <v>0</v>
      </c>
      <c r="I894" s="30">
        <v>0</v>
      </c>
      <c r="J894" s="30">
        <v>0</v>
      </c>
      <c r="K894" s="30">
        <v>0</v>
      </c>
      <c r="L894" s="30">
        <v>0</v>
      </c>
      <c r="N894" s="30">
        <v>0</v>
      </c>
      <c r="O894" s="30">
        <v>0</v>
      </c>
      <c r="P894" s="30">
        <v>0</v>
      </c>
      <c r="Q894" s="30">
        <v>0</v>
      </c>
      <c r="R894" s="30">
        <v>0</v>
      </c>
      <c r="T894" s="30">
        <v>0</v>
      </c>
      <c r="U894" s="30">
        <v>0</v>
      </c>
      <c r="V894" s="30">
        <v>0</v>
      </c>
      <c r="W894" s="30">
        <v>0</v>
      </c>
      <c r="X894" s="30">
        <v>0</v>
      </c>
    </row>
    <row r="895" spans="1:24" x14ac:dyDescent="0.25">
      <c r="A895" s="10" t="s">
        <v>68</v>
      </c>
      <c r="B895" s="30">
        <v>3484.5</v>
      </c>
      <c r="C895" s="30">
        <v>3484.5</v>
      </c>
      <c r="D895" s="30">
        <v>3484.5</v>
      </c>
      <c r="E895" s="30">
        <v>3484.5</v>
      </c>
      <c r="F895" s="30">
        <v>3484.5</v>
      </c>
      <c r="H895" s="30">
        <v>4065.25</v>
      </c>
      <c r="I895" s="30">
        <v>4065.25</v>
      </c>
      <c r="J895" s="30">
        <v>4065.25</v>
      </c>
      <c r="K895" s="30">
        <v>4065.25</v>
      </c>
      <c r="L895" s="30">
        <v>4065.25</v>
      </c>
      <c r="N895" s="30">
        <v>4646</v>
      </c>
      <c r="O895" s="30">
        <v>4646</v>
      </c>
      <c r="P895" s="30">
        <v>4646</v>
      </c>
      <c r="Q895" s="30">
        <v>4646</v>
      </c>
      <c r="R895" s="30">
        <v>4646</v>
      </c>
      <c r="T895" s="30">
        <v>6969</v>
      </c>
      <c r="U895" s="30">
        <v>6969</v>
      </c>
      <c r="V895" s="30">
        <v>6969</v>
      </c>
      <c r="W895" s="30">
        <v>6969</v>
      </c>
      <c r="X895" s="30">
        <v>6969</v>
      </c>
    </row>
    <row r="896" spans="1:24" x14ac:dyDescent="0.25">
      <c r="A896" s="10" t="s">
        <v>69</v>
      </c>
      <c r="B896" s="30">
        <v>730.43695500000001</v>
      </c>
      <c r="C896" s="30">
        <v>730.43695500000001</v>
      </c>
      <c r="D896" s="30">
        <v>730.43695500000001</v>
      </c>
      <c r="E896" s="30">
        <v>730.43695500000001</v>
      </c>
      <c r="F896" s="30">
        <v>730.43695500000001</v>
      </c>
      <c r="H896" s="30">
        <v>852.17644749999999</v>
      </c>
      <c r="I896" s="30">
        <v>852.17644749999999</v>
      </c>
      <c r="J896" s="30">
        <v>852.17644749999999</v>
      </c>
      <c r="K896" s="30">
        <v>852.17644749999999</v>
      </c>
      <c r="L896" s="30">
        <v>852.17644749999999</v>
      </c>
      <c r="N896" s="30">
        <v>973.91593999999998</v>
      </c>
      <c r="O896" s="30">
        <v>973.91593999999998</v>
      </c>
      <c r="P896" s="30">
        <v>973.91593999999998</v>
      </c>
      <c r="Q896" s="30">
        <v>973.91593999999998</v>
      </c>
      <c r="R896" s="30">
        <v>973.91593999999998</v>
      </c>
      <c r="T896" s="30">
        <v>1460.87391</v>
      </c>
      <c r="U896" s="30">
        <v>1460.87391</v>
      </c>
      <c r="V896" s="30">
        <v>1460.87391</v>
      </c>
      <c r="W896" s="30">
        <v>1460.87391</v>
      </c>
      <c r="X896" s="30">
        <v>1460.87391</v>
      </c>
    </row>
    <row r="897" spans="1:24" x14ac:dyDescent="0.25">
      <c r="A897" s="10" t="s">
        <v>70</v>
      </c>
      <c r="B897" s="30">
        <v>2207.1177641851491</v>
      </c>
      <c r="C897" s="30">
        <v>2096.7618759759048</v>
      </c>
      <c r="D897" s="30">
        <v>1986.40598776665</v>
      </c>
      <c r="E897" s="30">
        <v>1876.0500995573921</v>
      </c>
      <c r="F897" s="30">
        <v>1765.6942113481441</v>
      </c>
      <c r="H897" s="30">
        <v>2207.935366616824</v>
      </c>
      <c r="I897" s="30">
        <v>2097.5385982860039</v>
      </c>
      <c r="J897" s="30">
        <v>1987.141829955169</v>
      </c>
      <c r="K897" s="30">
        <v>1876.7450616243341</v>
      </c>
      <c r="L897" s="30">
        <v>1766.3482932934969</v>
      </c>
      <c r="N897" s="30">
        <v>2207.9353666168308</v>
      </c>
      <c r="O897" s="30">
        <v>2097.5385982859948</v>
      </c>
      <c r="P897" s="30">
        <v>1987.1418299551531</v>
      </c>
      <c r="Q897" s="30">
        <v>1876.745061624312</v>
      </c>
      <c r="R897" s="30">
        <v>1766.3482932934669</v>
      </c>
      <c r="T897" s="30">
        <v>2208.7529690484798</v>
      </c>
      <c r="U897" s="30">
        <v>2098.315320596063</v>
      </c>
      <c r="V897" s="30">
        <v>1987.8776721436379</v>
      </c>
      <c r="W897" s="30">
        <v>1877.440023691217</v>
      </c>
      <c r="X897" s="30">
        <v>1767.002375238792</v>
      </c>
    </row>
    <row r="898" spans="1:24" x14ac:dyDescent="0.25">
      <c r="A898" s="10" t="s">
        <v>10</v>
      </c>
      <c r="B898" s="30">
        <v>49149.67965595748</v>
      </c>
      <c r="C898" s="30">
        <v>46692.195673159913</v>
      </c>
      <c r="D898" s="30">
        <v>44234.711690362077</v>
      </c>
      <c r="E898" s="30">
        <v>41777.227707564212</v>
      </c>
      <c r="F898" s="30">
        <v>39319.743724766537</v>
      </c>
      <c r="H898" s="30">
        <v>49167.886612674891</v>
      </c>
      <c r="I898" s="30">
        <v>46709.492282041632</v>
      </c>
      <c r="J898" s="30">
        <v>44251.097951408003</v>
      </c>
      <c r="K898" s="30">
        <v>41792.703620774402</v>
      </c>
      <c r="L898" s="30">
        <v>39334.309290140758</v>
      </c>
      <c r="N898" s="30">
        <v>49167.886612675058</v>
      </c>
      <c r="O898" s="30">
        <v>46709.492282041429</v>
      </c>
      <c r="P898" s="30">
        <v>44251.097951407683</v>
      </c>
      <c r="Q898" s="30">
        <v>41792.703620773907</v>
      </c>
      <c r="R898" s="30">
        <v>39334.309290140081</v>
      </c>
      <c r="T898" s="30">
        <v>49186.093569391873</v>
      </c>
      <c r="U898" s="30">
        <v>46726.78889092242</v>
      </c>
      <c r="V898" s="30">
        <v>44267.484212452837</v>
      </c>
      <c r="W898" s="30">
        <v>41808.179533983312</v>
      </c>
      <c r="X898" s="30">
        <v>39348.874855513677</v>
      </c>
    </row>
    <row r="899" spans="1:24" x14ac:dyDescent="0.25">
      <c r="A899" s="10" t="s">
        <v>26</v>
      </c>
      <c r="B899" s="30">
        <v>55571.5</v>
      </c>
      <c r="C899" s="30">
        <v>53003.7</v>
      </c>
      <c r="D899" s="30">
        <v>50435.8</v>
      </c>
      <c r="E899" s="30">
        <v>47868</v>
      </c>
      <c r="F899" s="30">
        <v>45300.1</v>
      </c>
      <c r="H899" s="30">
        <v>56293</v>
      </c>
      <c r="I899" s="30">
        <v>53724.2</v>
      </c>
      <c r="J899" s="30">
        <v>51155.4</v>
      </c>
      <c r="K899" s="30">
        <v>48586.6</v>
      </c>
      <c r="L899" s="30">
        <v>46017.8</v>
      </c>
      <c r="N899" s="30">
        <v>56995.4</v>
      </c>
      <c r="O899" s="30">
        <v>54426.6</v>
      </c>
      <c r="P899" s="30">
        <v>51857.8</v>
      </c>
      <c r="Q899" s="30">
        <v>49289</v>
      </c>
      <c r="R899" s="30">
        <v>46720.3</v>
      </c>
      <c r="T899" s="30">
        <v>59824.2</v>
      </c>
      <c r="U899" s="30">
        <v>57254.5</v>
      </c>
      <c r="V899" s="30">
        <v>54684.800000000003</v>
      </c>
      <c r="W899" s="30">
        <v>52115</v>
      </c>
      <c r="X899" s="30">
        <v>49545.3</v>
      </c>
    </row>
    <row r="901" spans="1:24" x14ac:dyDescent="0.25">
      <c r="A901" s="10" t="s">
        <v>371</v>
      </c>
      <c r="B901" s="10">
        <v>100</v>
      </c>
      <c r="C901" s="10">
        <v>95</v>
      </c>
      <c r="D901" s="10">
        <v>90</v>
      </c>
      <c r="E901" s="10">
        <v>85</v>
      </c>
      <c r="F901" s="10">
        <v>80</v>
      </c>
      <c r="G901" s="10" t="s">
        <v>372</v>
      </c>
      <c r="H901" s="10">
        <v>100</v>
      </c>
      <c r="I901" s="10">
        <v>95</v>
      </c>
      <c r="J901" s="10">
        <v>90</v>
      </c>
      <c r="K901" s="10">
        <v>85</v>
      </c>
      <c r="L901" s="10">
        <v>80</v>
      </c>
      <c r="M901" s="10" t="s">
        <v>373</v>
      </c>
      <c r="N901" s="10">
        <v>100</v>
      </c>
      <c r="O901" s="10">
        <v>95</v>
      </c>
      <c r="P901" s="10">
        <v>90</v>
      </c>
      <c r="Q901" s="10">
        <v>85</v>
      </c>
      <c r="R901" s="10">
        <v>80</v>
      </c>
      <c r="S901" s="10" t="s">
        <v>374</v>
      </c>
      <c r="T901" s="10">
        <v>100</v>
      </c>
      <c r="U901" s="10">
        <v>95</v>
      </c>
      <c r="V901" s="10">
        <v>90</v>
      </c>
      <c r="W901" s="10">
        <v>85</v>
      </c>
      <c r="X901" s="10">
        <v>80</v>
      </c>
    </row>
    <row r="902" spans="1:24" x14ac:dyDescent="0.25">
      <c r="A902" s="10" t="s">
        <v>22</v>
      </c>
      <c r="B902" s="30">
        <v>6.9660000000000002</v>
      </c>
      <c r="C902" s="30">
        <v>6.9660000000000002</v>
      </c>
      <c r="D902" s="30">
        <v>6.9660000000000002</v>
      </c>
      <c r="E902" s="30">
        <v>6.9660000000000002</v>
      </c>
      <c r="F902" s="30">
        <v>6.9660000000000002</v>
      </c>
      <c r="H902" s="30">
        <v>4.665</v>
      </c>
      <c r="I902" s="30">
        <v>4.665</v>
      </c>
      <c r="J902" s="30">
        <v>4.665</v>
      </c>
      <c r="K902" s="30">
        <v>4.665</v>
      </c>
      <c r="L902" s="30">
        <v>4.665</v>
      </c>
      <c r="N902" s="30">
        <v>4</v>
      </c>
      <c r="O902" s="30">
        <v>4</v>
      </c>
      <c r="P902" s="30">
        <v>4</v>
      </c>
      <c r="Q902" s="30">
        <v>4</v>
      </c>
      <c r="R902" s="30">
        <v>4</v>
      </c>
      <c r="T902" s="30">
        <v>2.827</v>
      </c>
      <c r="U902" s="30">
        <v>2.827</v>
      </c>
      <c r="V902" s="30">
        <v>2.827</v>
      </c>
      <c r="W902" s="30">
        <v>2.827</v>
      </c>
      <c r="X902" s="30">
        <v>2.827</v>
      </c>
    </row>
    <row r="903" spans="1:24" x14ac:dyDescent="0.25">
      <c r="A903" s="10" t="s">
        <v>23</v>
      </c>
      <c r="B903" s="30">
        <v>0</v>
      </c>
      <c r="C903" s="30">
        <v>0</v>
      </c>
      <c r="D903" s="30">
        <v>0</v>
      </c>
      <c r="E903" s="30">
        <v>0</v>
      </c>
      <c r="F903" s="30">
        <v>0</v>
      </c>
      <c r="H903" s="30">
        <v>0</v>
      </c>
      <c r="I903" s="30">
        <v>0</v>
      </c>
      <c r="J903" s="30">
        <v>0</v>
      </c>
      <c r="K903" s="30">
        <v>0</v>
      </c>
      <c r="L903" s="30">
        <v>0</v>
      </c>
      <c r="N903" s="30">
        <v>0</v>
      </c>
      <c r="O903" s="30">
        <v>0</v>
      </c>
      <c r="P903" s="30">
        <v>0</v>
      </c>
      <c r="Q903" s="30">
        <v>0</v>
      </c>
      <c r="R903" s="30">
        <v>0</v>
      </c>
      <c r="T903" s="30">
        <v>0</v>
      </c>
      <c r="U903" s="30">
        <v>0</v>
      </c>
      <c r="V903" s="30">
        <v>0</v>
      </c>
      <c r="W903" s="30">
        <v>0</v>
      </c>
      <c r="X903" s="30">
        <v>0</v>
      </c>
    </row>
    <row r="904" spans="1:24" x14ac:dyDescent="0.25">
      <c r="A904" s="10" t="s">
        <v>24</v>
      </c>
      <c r="B904" s="30">
        <v>0</v>
      </c>
      <c r="C904" s="30">
        <v>0</v>
      </c>
      <c r="D904" s="30">
        <v>0</v>
      </c>
      <c r="E904" s="30">
        <v>0</v>
      </c>
      <c r="F904" s="30">
        <v>0</v>
      </c>
      <c r="H904" s="30">
        <v>0</v>
      </c>
      <c r="I904" s="30">
        <v>0</v>
      </c>
      <c r="J904" s="30">
        <v>0</v>
      </c>
      <c r="K904" s="30">
        <v>0</v>
      </c>
      <c r="L904" s="30">
        <v>0</v>
      </c>
      <c r="N904" s="30">
        <v>0</v>
      </c>
      <c r="O904" s="30">
        <v>0</v>
      </c>
      <c r="P904" s="30">
        <v>0</v>
      </c>
      <c r="Q904" s="30">
        <v>0</v>
      </c>
      <c r="R904" s="30">
        <v>0</v>
      </c>
      <c r="T904" s="30">
        <v>0</v>
      </c>
      <c r="U904" s="30">
        <v>0</v>
      </c>
      <c r="V904" s="30">
        <v>0</v>
      </c>
      <c r="W904" s="30">
        <v>0</v>
      </c>
      <c r="X904" s="30">
        <v>0</v>
      </c>
    </row>
    <row r="905" spans="1:24" x14ac:dyDescent="0.25">
      <c r="A905" s="10" t="s">
        <v>25</v>
      </c>
      <c r="B905" s="30">
        <v>6</v>
      </c>
      <c r="C905" s="30">
        <v>6</v>
      </c>
      <c r="D905" s="30">
        <v>6</v>
      </c>
      <c r="E905" s="30">
        <v>6</v>
      </c>
      <c r="F905" s="30">
        <v>6</v>
      </c>
      <c r="H905" s="30">
        <v>7</v>
      </c>
      <c r="I905" s="30">
        <v>7</v>
      </c>
      <c r="J905" s="30">
        <v>7</v>
      </c>
      <c r="K905" s="30">
        <v>7</v>
      </c>
      <c r="L905" s="30">
        <v>7</v>
      </c>
      <c r="N905" s="30">
        <v>8</v>
      </c>
      <c r="O905" s="30">
        <v>8</v>
      </c>
      <c r="P905" s="30">
        <v>8</v>
      </c>
      <c r="Q905" s="30">
        <v>8</v>
      </c>
      <c r="R905" s="30">
        <v>8</v>
      </c>
      <c r="T905" s="30">
        <v>12</v>
      </c>
      <c r="U905" s="30">
        <v>12</v>
      </c>
      <c r="V905" s="30">
        <v>12</v>
      </c>
      <c r="W905" s="30">
        <v>12</v>
      </c>
      <c r="X905" s="30">
        <v>12</v>
      </c>
    </row>
    <row r="906" spans="1:24" x14ac:dyDescent="0.25">
      <c r="A906" s="10" t="s">
        <v>64</v>
      </c>
      <c r="B906" s="30">
        <v>9752.5820000000003</v>
      </c>
      <c r="C906" s="30">
        <v>9752.5820000000003</v>
      </c>
      <c r="D906" s="30">
        <v>9752.5820000000003</v>
      </c>
      <c r="E906" s="30">
        <v>9752.5820000000003</v>
      </c>
      <c r="F906" s="30">
        <v>9752.5820000000003</v>
      </c>
      <c r="H906" s="30">
        <v>6531.4340000000002</v>
      </c>
      <c r="I906" s="30">
        <v>6531.4340000000002</v>
      </c>
      <c r="J906" s="30">
        <v>6531.4340000000002</v>
      </c>
      <c r="K906" s="30">
        <v>6531.4340000000002</v>
      </c>
      <c r="L906" s="30">
        <v>6531.4340000000002</v>
      </c>
      <c r="N906" s="30">
        <v>5600</v>
      </c>
      <c r="O906" s="30">
        <v>5600</v>
      </c>
      <c r="P906" s="30">
        <v>5600</v>
      </c>
      <c r="Q906" s="30">
        <v>5600</v>
      </c>
      <c r="R906" s="30">
        <v>5600</v>
      </c>
      <c r="T906" s="30">
        <v>3957.3519999999999</v>
      </c>
      <c r="U906" s="30">
        <v>3957.3519999999999</v>
      </c>
      <c r="V906" s="30">
        <v>3957.3519999999999</v>
      </c>
      <c r="W906" s="30">
        <v>3957.3519999999999</v>
      </c>
      <c r="X906" s="30">
        <v>3957.3519999999999</v>
      </c>
    </row>
    <row r="907" spans="1:24" x14ac:dyDescent="0.25">
      <c r="A907" s="10" t="s">
        <v>65</v>
      </c>
      <c r="B907" s="30">
        <v>949.81950659570816</v>
      </c>
      <c r="C907" s="30">
        <v>949.81950659570816</v>
      </c>
      <c r="D907" s="30">
        <v>949.81950659570816</v>
      </c>
      <c r="E907" s="30">
        <v>949.81950659570816</v>
      </c>
      <c r="F907" s="30">
        <v>949.81950659570816</v>
      </c>
      <c r="H907" s="30">
        <v>636.10676836579603</v>
      </c>
      <c r="I907" s="30">
        <v>636.10676836579603</v>
      </c>
      <c r="J907" s="30">
        <v>636.10676836579603</v>
      </c>
      <c r="K907" s="30">
        <v>636.10676836579603</v>
      </c>
      <c r="L907" s="30">
        <v>636.10676836579603</v>
      </c>
      <c r="N907" s="30">
        <v>545.39292639999996</v>
      </c>
      <c r="O907" s="30">
        <v>545.39292639999996</v>
      </c>
      <c r="P907" s="30">
        <v>545.39292639999996</v>
      </c>
      <c r="Q907" s="30">
        <v>545.39292639999996</v>
      </c>
      <c r="R907" s="30">
        <v>545.39292639999996</v>
      </c>
      <c r="T907" s="30">
        <v>385.41281929908803</v>
      </c>
      <c r="U907" s="30">
        <v>385.41281929908803</v>
      </c>
      <c r="V907" s="30">
        <v>385.41281929908803</v>
      </c>
      <c r="W907" s="30">
        <v>385.41281929908803</v>
      </c>
      <c r="X907" s="30">
        <v>385.41281929908803</v>
      </c>
    </row>
    <row r="908" spans="1:24" x14ac:dyDescent="0.25">
      <c r="A908" s="10" t="s">
        <v>66</v>
      </c>
      <c r="B908" s="30">
        <v>1.7484031781E-9</v>
      </c>
      <c r="C908" s="30">
        <v>0</v>
      </c>
      <c r="D908" s="30">
        <v>0</v>
      </c>
      <c r="E908" s="30">
        <v>0</v>
      </c>
      <c r="F908" s="30">
        <v>0</v>
      </c>
      <c r="H908" s="30">
        <v>0</v>
      </c>
      <c r="I908" s="30">
        <v>0</v>
      </c>
      <c r="J908" s="30">
        <v>0</v>
      </c>
      <c r="K908" s="30">
        <v>0</v>
      </c>
      <c r="L908" s="30">
        <v>0</v>
      </c>
      <c r="N908" s="30">
        <v>0</v>
      </c>
      <c r="O908" s="30">
        <v>0</v>
      </c>
      <c r="P908" s="30">
        <v>0</v>
      </c>
      <c r="Q908" s="30">
        <v>0</v>
      </c>
      <c r="R908" s="30">
        <v>0</v>
      </c>
      <c r="T908" s="30">
        <v>-1.4568883190883851E-10</v>
      </c>
      <c r="U908" s="30">
        <v>0</v>
      </c>
      <c r="V908" s="30">
        <v>0</v>
      </c>
      <c r="W908" s="30">
        <v>0</v>
      </c>
      <c r="X908" s="30">
        <v>0</v>
      </c>
    </row>
    <row r="909" spans="1:24" x14ac:dyDescent="0.25">
      <c r="A909" s="10" t="s">
        <v>67</v>
      </c>
      <c r="B909" s="30">
        <v>4.1943929962762008E-10</v>
      </c>
      <c r="C909" s="30">
        <v>0</v>
      </c>
      <c r="D909" s="30">
        <v>0</v>
      </c>
      <c r="E909" s="30">
        <v>0</v>
      </c>
      <c r="F909" s="30">
        <v>0</v>
      </c>
      <c r="H909" s="30">
        <v>0</v>
      </c>
      <c r="I909" s="30">
        <v>0</v>
      </c>
      <c r="J909" s="30">
        <v>0</v>
      </c>
      <c r="K909" s="30">
        <v>0</v>
      </c>
      <c r="L909" s="30">
        <v>0</v>
      </c>
      <c r="N909" s="30">
        <v>0</v>
      </c>
      <c r="O909" s="30">
        <v>0</v>
      </c>
      <c r="P909" s="30">
        <v>0</v>
      </c>
      <c r="Q909" s="30">
        <v>0</v>
      </c>
      <c r="R909" s="30">
        <v>0</v>
      </c>
      <c r="T909" s="30">
        <v>0</v>
      </c>
      <c r="U909" s="30">
        <v>0</v>
      </c>
      <c r="V909" s="30">
        <v>0</v>
      </c>
      <c r="W909" s="30">
        <v>0</v>
      </c>
      <c r="X909" s="30">
        <v>0</v>
      </c>
    </row>
    <row r="910" spans="1:24" x14ac:dyDescent="0.25">
      <c r="A910" s="10" t="s">
        <v>68</v>
      </c>
      <c r="B910" s="30">
        <v>3484.5</v>
      </c>
      <c r="C910" s="30">
        <v>3484.5</v>
      </c>
      <c r="D910" s="30">
        <v>3484.5</v>
      </c>
      <c r="E910" s="30">
        <v>3484.5</v>
      </c>
      <c r="F910" s="30">
        <v>3484.5</v>
      </c>
      <c r="H910" s="30">
        <v>4065.25</v>
      </c>
      <c r="I910" s="30">
        <v>4065.25</v>
      </c>
      <c r="J910" s="30">
        <v>4065.25</v>
      </c>
      <c r="K910" s="30">
        <v>4065.25</v>
      </c>
      <c r="L910" s="30">
        <v>4065.25</v>
      </c>
      <c r="N910" s="30">
        <v>4646</v>
      </c>
      <c r="O910" s="30">
        <v>4646</v>
      </c>
      <c r="P910" s="30">
        <v>4646</v>
      </c>
      <c r="Q910" s="30">
        <v>4646</v>
      </c>
      <c r="R910" s="30">
        <v>4646</v>
      </c>
      <c r="T910" s="30">
        <v>6969</v>
      </c>
      <c r="U910" s="30">
        <v>6969</v>
      </c>
      <c r="V910" s="30">
        <v>6969</v>
      </c>
      <c r="W910" s="30">
        <v>6969</v>
      </c>
      <c r="X910" s="30">
        <v>6969</v>
      </c>
    </row>
    <row r="911" spans="1:24" x14ac:dyDescent="0.25">
      <c r="A911" s="10" t="s">
        <v>69</v>
      </c>
      <c r="B911" s="30">
        <v>730.43695500000001</v>
      </c>
      <c r="C911" s="30">
        <v>730.43695500000001</v>
      </c>
      <c r="D911" s="30">
        <v>730.43695500000001</v>
      </c>
      <c r="E911" s="30">
        <v>730.43695500000001</v>
      </c>
      <c r="F911" s="30">
        <v>730.43695500000001</v>
      </c>
      <c r="H911" s="30">
        <v>852.17644749999999</v>
      </c>
      <c r="I911" s="30">
        <v>852.17644749999999</v>
      </c>
      <c r="J911" s="30">
        <v>852.17644749999999</v>
      </c>
      <c r="K911" s="30">
        <v>852.17644749999999</v>
      </c>
      <c r="L911" s="30">
        <v>852.17644749999999</v>
      </c>
      <c r="N911" s="30">
        <v>973.91593999999998</v>
      </c>
      <c r="O911" s="30">
        <v>973.91593999999998</v>
      </c>
      <c r="P911" s="30">
        <v>973.91593999999998</v>
      </c>
      <c r="Q911" s="30">
        <v>973.91593999999998</v>
      </c>
      <c r="R911" s="30">
        <v>973.91593999999998</v>
      </c>
      <c r="T911" s="30">
        <v>1460.87391</v>
      </c>
      <c r="U911" s="30">
        <v>1460.87391</v>
      </c>
      <c r="V911" s="30">
        <v>1460.87391</v>
      </c>
      <c r="W911" s="30">
        <v>1460.87391</v>
      </c>
      <c r="X911" s="30">
        <v>1460.87391</v>
      </c>
    </row>
    <row r="912" spans="1:24" x14ac:dyDescent="0.25">
      <c r="A912" s="10" t="s">
        <v>70</v>
      </c>
      <c r="B912" s="30">
        <v>1298.4562280186601</v>
      </c>
      <c r="C912" s="30">
        <v>1188.1003400670049</v>
      </c>
      <c r="D912" s="30">
        <v>1077.744451600149</v>
      </c>
      <c r="E912" s="30">
        <v>967.388562270889</v>
      </c>
      <c r="F912" s="30">
        <v>857.03267336722479</v>
      </c>
      <c r="H912" s="30">
        <v>1603.904003202053</v>
      </c>
      <c r="I912" s="30">
        <v>1493.5072348712149</v>
      </c>
      <c r="J912" s="30">
        <v>1383.110466540375</v>
      </c>
      <c r="K912" s="30">
        <v>1272.713698209529</v>
      </c>
      <c r="L912" s="30">
        <v>1162.316929878685</v>
      </c>
      <c r="N912" s="30">
        <v>1686.949778754516</v>
      </c>
      <c r="O912" s="30">
        <v>1576.5530104236659</v>
      </c>
      <c r="P912" s="30">
        <v>1466.1562420928151</v>
      </c>
      <c r="Q912" s="30">
        <v>1355.759473761964</v>
      </c>
      <c r="R912" s="30">
        <v>1245.3627054311139</v>
      </c>
      <c r="T912" s="30">
        <v>1865.985795575235</v>
      </c>
      <c r="U912" s="30">
        <v>1755.5481471228079</v>
      </c>
      <c r="V912" s="30">
        <v>1645.110498670381</v>
      </c>
      <c r="W912" s="30">
        <v>1534.672850217954</v>
      </c>
      <c r="X912" s="30">
        <v>1424.235201765528</v>
      </c>
    </row>
    <row r="913" spans="1:24" x14ac:dyDescent="0.25">
      <c r="A913" s="10" t="s">
        <v>10</v>
      </c>
      <c r="B913" s="30">
        <v>25702.18094284058</v>
      </c>
      <c r="C913" s="30">
        <v>23517.75074100824</v>
      </c>
      <c r="D913" s="30">
        <v>21333.320528977769</v>
      </c>
      <c r="E913" s="30">
        <v>19148.890299876541</v>
      </c>
      <c r="F913" s="30">
        <v>16964.460079199722</v>
      </c>
      <c r="H913" s="30">
        <v>31748.340849463821</v>
      </c>
      <c r="I913" s="30">
        <v>29563.101444456101</v>
      </c>
      <c r="J913" s="30">
        <v>27377.86203944837</v>
      </c>
      <c r="K913" s="30">
        <v>25192.6226344405</v>
      </c>
      <c r="L913" s="30">
        <v>23007.383229432649</v>
      </c>
      <c r="N913" s="30">
        <v>33392.183363157892</v>
      </c>
      <c r="O913" s="30">
        <v>31206.94395814995</v>
      </c>
      <c r="P913" s="30">
        <v>29021.70455314199</v>
      </c>
      <c r="Q913" s="30">
        <v>26836.46514813403</v>
      </c>
      <c r="R913" s="30">
        <v>24651.22574312607</v>
      </c>
      <c r="T913" s="30">
        <v>36936.096511954027</v>
      </c>
      <c r="U913" s="30">
        <v>34750.047908869907</v>
      </c>
      <c r="V913" s="30">
        <v>32563.999305785761</v>
      </c>
      <c r="W913" s="30">
        <v>30377.950702701619</v>
      </c>
      <c r="X913" s="30">
        <v>28191.90209961748</v>
      </c>
    </row>
    <row r="914" spans="1:24" x14ac:dyDescent="0.25">
      <c r="A914" s="10" t="s">
        <v>26</v>
      </c>
      <c r="B914" s="30">
        <v>41917.4</v>
      </c>
      <c r="C914" s="30">
        <v>39622.6</v>
      </c>
      <c r="D914" s="30">
        <v>37327.800000000003</v>
      </c>
      <c r="E914" s="30">
        <v>35033.1</v>
      </c>
      <c r="F914" s="30">
        <v>32738.3</v>
      </c>
      <c r="H914" s="30">
        <v>45436.7</v>
      </c>
      <c r="I914" s="30">
        <v>43141.1</v>
      </c>
      <c r="J914" s="30">
        <v>40845.4</v>
      </c>
      <c r="K914" s="30">
        <v>38549.800000000003</v>
      </c>
      <c r="L914" s="30">
        <v>36254.199999999997</v>
      </c>
      <c r="N914" s="30">
        <v>46843.9</v>
      </c>
      <c r="O914" s="30">
        <v>44548.3</v>
      </c>
      <c r="P914" s="30">
        <v>42252.7</v>
      </c>
      <c r="Q914" s="30">
        <v>39957</v>
      </c>
      <c r="R914" s="30">
        <v>37661.4</v>
      </c>
      <c r="T914" s="30">
        <v>51574.1</v>
      </c>
      <c r="U914" s="30">
        <v>49277.599999999999</v>
      </c>
      <c r="V914" s="30">
        <v>46981.1</v>
      </c>
      <c r="W914" s="30">
        <v>44684.7</v>
      </c>
      <c r="X914" s="30">
        <v>42388.2</v>
      </c>
    </row>
    <row r="916" spans="1:24" x14ac:dyDescent="0.25">
      <c r="A916" s="10" t="s">
        <v>375</v>
      </c>
      <c r="B916" s="10">
        <v>100</v>
      </c>
      <c r="C916" s="10">
        <v>95</v>
      </c>
      <c r="D916" s="10">
        <v>90</v>
      </c>
      <c r="E916" s="10">
        <v>85</v>
      </c>
      <c r="F916" s="10">
        <v>80</v>
      </c>
      <c r="G916" s="10" t="s">
        <v>376</v>
      </c>
      <c r="H916" s="10">
        <v>100</v>
      </c>
      <c r="I916" s="10">
        <v>95</v>
      </c>
      <c r="J916" s="10">
        <v>90</v>
      </c>
      <c r="K916" s="10">
        <v>85</v>
      </c>
      <c r="L916" s="10">
        <v>80</v>
      </c>
      <c r="M916" s="10" t="s">
        <v>377</v>
      </c>
      <c r="N916" s="10">
        <v>100</v>
      </c>
      <c r="O916" s="10">
        <v>95</v>
      </c>
      <c r="P916" s="10">
        <v>90</v>
      </c>
      <c r="Q916" s="10">
        <v>85</v>
      </c>
      <c r="R916" s="10">
        <v>80</v>
      </c>
      <c r="S916" s="10" t="s">
        <v>378</v>
      </c>
      <c r="T916" s="10">
        <v>100</v>
      </c>
      <c r="U916" s="10">
        <v>95</v>
      </c>
      <c r="V916" s="10">
        <v>90</v>
      </c>
      <c r="W916" s="10">
        <v>85</v>
      </c>
      <c r="X916" s="10">
        <v>80</v>
      </c>
    </row>
    <row r="917" spans="1:24" x14ac:dyDescent="0.25">
      <c r="A917" s="10" t="s">
        <v>22</v>
      </c>
      <c r="B917" s="30">
        <v>33.811999999999998</v>
      </c>
      <c r="C917" s="30">
        <v>23.279</v>
      </c>
      <c r="D917" s="30">
        <v>18.66</v>
      </c>
      <c r="E917" s="30">
        <v>16.785</v>
      </c>
      <c r="F917" s="30">
        <v>15.246</v>
      </c>
      <c r="H917" s="30">
        <v>35.368000000000002</v>
      </c>
      <c r="I917" s="30">
        <v>24.24</v>
      </c>
      <c r="J917" s="30">
        <v>19.254000000000001</v>
      </c>
      <c r="K917" s="30">
        <v>17.114000000000001</v>
      </c>
      <c r="L917" s="30">
        <v>15.965</v>
      </c>
      <c r="N917" s="30">
        <v>35.576000000000001</v>
      </c>
      <c r="O917" s="30">
        <v>24.273</v>
      </c>
      <c r="P917" s="30">
        <v>19.451000000000001</v>
      </c>
      <c r="Q917" s="30">
        <v>17.445</v>
      </c>
      <c r="R917" s="30">
        <v>16.074999999999999</v>
      </c>
      <c r="T917" s="30">
        <v>36.363</v>
      </c>
      <c r="U917" s="30">
        <v>24.634</v>
      </c>
      <c r="V917" s="30">
        <v>20.326000000000001</v>
      </c>
      <c r="W917" s="30">
        <v>18.298999999999999</v>
      </c>
      <c r="X917" s="30">
        <v>16.928000000000001</v>
      </c>
    </row>
    <row r="918" spans="1:24" x14ac:dyDescent="0.25">
      <c r="A918" s="10" t="s">
        <v>23</v>
      </c>
      <c r="B918" s="30">
        <v>4.76</v>
      </c>
      <c r="C918" s="30">
        <v>4.76</v>
      </c>
      <c r="D918" s="30">
        <v>4.76</v>
      </c>
      <c r="E918" s="30">
        <v>3.976</v>
      </c>
      <c r="F918" s="30">
        <v>3.2930000000000001</v>
      </c>
      <c r="H918" s="30">
        <v>6.4009999999999998</v>
      </c>
      <c r="I918" s="30">
        <v>5.9320000000000004</v>
      </c>
      <c r="J918" s="30">
        <v>5.71</v>
      </c>
      <c r="K918" s="30">
        <v>5.1070000000000002</v>
      </c>
      <c r="L918" s="30">
        <v>4.524</v>
      </c>
      <c r="N918" s="30">
        <v>6.78</v>
      </c>
      <c r="O918" s="30">
        <v>6.78</v>
      </c>
      <c r="P918" s="30">
        <v>6.6029999999999998</v>
      </c>
      <c r="Q918" s="30">
        <v>5.6749999999999998</v>
      </c>
      <c r="R918" s="30">
        <v>4.9909999999999997</v>
      </c>
      <c r="T918" s="30">
        <v>10.62</v>
      </c>
      <c r="U918" s="30">
        <v>10.62</v>
      </c>
      <c r="V918" s="30">
        <v>9.9250000000000007</v>
      </c>
      <c r="W918" s="30">
        <v>8.1929999999999996</v>
      </c>
      <c r="X918" s="30">
        <v>6.9749999999999996</v>
      </c>
    </row>
    <row r="919" spans="1:24" x14ac:dyDescent="0.25">
      <c r="A919" s="10" t="s">
        <v>24</v>
      </c>
      <c r="B919" s="30">
        <v>132.203</v>
      </c>
      <c r="C919" s="30">
        <v>34.116</v>
      </c>
      <c r="D919" s="30">
        <v>32.679000000000002</v>
      </c>
      <c r="E919" s="30">
        <v>30.097999999999999</v>
      </c>
      <c r="F919" s="30">
        <v>27.169</v>
      </c>
      <c r="H919" s="30">
        <v>147.35900000000001</v>
      </c>
      <c r="I919" s="30">
        <v>48.542999999999999</v>
      </c>
      <c r="J919" s="30">
        <v>48.165999999999997</v>
      </c>
      <c r="K919" s="30">
        <v>46.084000000000003</v>
      </c>
      <c r="L919" s="30">
        <v>41.895000000000003</v>
      </c>
      <c r="N919" s="30">
        <v>149.63</v>
      </c>
      <c r="O919" s="30">
        <v>50.686</v>
      </c>
      <c r="P919" s="30">
        <v>50.069000000000003</v>
      </c>
      <c r="Q919" s="30">
        <v>47.646000000000001</v>
      </c>
      <c r="R919" s="30">
        <v>44.076000000000001</v>
      </c>
      <c r="T919" s="30">
        <v>158.45699999999999</v>
      </c>
      <c r="U919" s="30">
        <v>58.228999999999999</v>
      </c>
      <c r="V919" s="30">
        <v>56.872</v>
      </c>
      <c r="W919" s="30">
        <v>54.176000000000002</v>
      </c>
      <c r="X919" s="30">
        <v>50.35</v>
      </c>
    </row>
    <row r="920" spans="1:24" x14ac:dyDescent="0.25">
      <c r="A920" s="10" t="s">
        <v>25</v>
      </c>
      <c r="B920" s="30">
        <v>0</v>
      </c>
      <c r="C920" s="30">
        <v>0</v>
      </c>
      <c r="D920" s="30">
        <v>0</v>
      </c>
      <c r="E920" s="30">
        <v>0</v>
      </c>
      <c r="F920" s="30">
        <v>0</v>
      </c>
      <c r="H920" s="30">
        <v>0</v>
      </c>
      <c r="I920" s="30">
        <v>0</v>
      </c>
      <c r="J920" s="30">
        <v>0</v>
      </c>
      <c r="K920" s="30">
        <v>0</v>
      </c>
      <c r="L920" s="30">
        <v>0</v>
      </c>
      <c r="N920" s="30">
        <v>0</v>
      </c>
      <c r="O920" s="30">
        <v>0</v>
      </c>
      <c r="P920" s="30">
        <v>0</v>
      </c>
      <c r="Q920" s="30">
        <v>0</v>
      </c>
      <c r="R920" s="30">
        <v>0</v>
      </c>
      <c r="T920" s="30">
        <v>0</v>
      </c>
      <c r="U920" s="30">
        <v>0</v>
      </c>
      <c r="V920" s="30">
        <v>0</v>
      </c>
      <c r="W920" s="30">
        <v>0</v>
      </c>
      <c r="X920" s="30">
        <v>0</v>
      </c>
    </row>
    <row r="921" spans="1:24" x14ac:dyDescent="0.25">
      <c r="A921" s="10" t="s">
        <v>64</v>
      </c>
      <c r="B921" s="30">
        <v>47337.079999999987</v>
      </c>
      <c r="C921" s="30">
        <v>32590.04</v>
      </c>
      <c r="D921" s="30">
        <v>26124.7</v>
      </c>
      <c r="E921" s="30">
        <v>23499.14</v>
      </c>
      <c r="F921" s="30">
        <v>21344.959999999999</v>
      </c>
      <c r="H921" s="30">
        <v>49514.78</v>
      </c>
      <c r="I921" s="30">
        <v>33936</v>
      </c>
      <c r="J921" s="30">
        <v>26955.88</v>
      </c>
      <c r="K921" s="30">
        <v>23960.02</v>
      </c>
      <c r="L921" s="30">
        <v>22350.720000000001</v>
      </c>
      <c r="N921" s="30">
        <v>49806.68</v>
      </c>
      <c r="O921" s="30">
        <v>33982.199999999997</v>
      </c>
      <c r="P921" s="30">
        <v>27231.4</v>
      </c>
      <c r="Q921" s="30">
        <v>24422.44</v>
      </c>
      <c r="R921" s="30">
        <v>22504.3</v>
      </c>
      <c r="T921" s="30">
        <v>50908.759999999987</v>
      </c>
      <c r="U921" s="30">
        <v>34488.300000000003</v>
      </c>
      <c r="V921" s="30">
        <v>28457.1</v>
      </c>
      <c r="W921" s="30">
        <v>25618.880000000001</v>
      </c>
      <c r="X921" s="30">
        <v>23699.06</v>
      </c>
    </row>
    <row r="922" spans="1:24" x14ac:dyDescent="0.25">
      <c r="A922" s="10" t="s">
        <v>65</v>
      </c>
      <c r="B922" s="30">
        <v>4610.2336765055197</v>
      </c>
      <c r="C922" s="30">
        <v>3173.9959441237602</v>
      </c>
      <c r="D922" s="30">
        <v>2544.3261757718001</v>
      </c>
      <c r="E922" s="30">
        <v>2288.6187022291601</v>
      </c>
      <c r="F922" s="30">
        <v>2078.8196782662399</v>
      </c>
      <c r="H922" s="30">
        <v>4822.3233507593204</v>
      </c>
      <c r="I922" s="30">
        <v>3305.0811339840002</v>
      </c>
      <c r="J922" s="30">
        <v>2625.2761208727202</v>
      </c>
      <c r="K922" s="30">
        <v>2333.50454007188</v>
      </c>
      <c r="L922" s="30">
        <v>2176.7722478476799</v>
      </c>
      <c r="N922" s="30">
        <v>4850.7519570479199</v>
      </c>
      <c r="O922" s="30">
        <v>3309.5806256268011</v>
      </c>
      <c r="P922" s="30">
        <v>2652.1094528516001</v>
      </c>
      <c r="Q922" s="30">
        <v>2378.5403609693599</v>
      </c>
      <c r="R922" s="30">
        <v>2191.7296488542001</v>
      </c>
      <c r="T922" s="30">
        <v>4958.0852849634393</v>
      </c>
      <c r="U922" s="30">
        <v>3358.8705113502001</v>
      </c>
      <c r="V922" s="30">
        <v>2771.4823296174</v>
      </c>
      <c r="W922" s="30">
        <v>2495.06355969472</v>
      </c>
      <c r="X922" s="30">
        <v>2308.0892297016399</v>
      </c>
    </row>
    <row r="923" spans="1:24" x14ac:dyDescent="0.25">
      <c r="A923" s="10" t="s">
        <v>66</v>
      </c>
      <c r="B923" s="30">
        <v>56718.643553638918</v>
      </c>
      <c r="C923" s="30">
        <v>16898.42655163891</v>
      </c>
      <c r="D923" s="30">
        <v>16314.88527363892</v>
      </c>
      <c r="E923" s="30">
        <v>14764.79107389005</v>
      </c>
      <c r="F923" s="30">
        <v>13138.622319268819</v>
      </c>
      <c r="H923" s="30">
        <v>63922.645093341729</v>
      </c>
      <c r="I923" s="30">
        <v>23505.379319283609</v>
      </c>
      <c r="J923" s="30">
        <v>23210.50023957526</v>
      </c>
      <c r="K923" s="30">
        <v>21979.11080594188</v>
      </c>
      <c r="L923" s="30">
        <v>19904.977328080931</v>
      </c>
      <c r="N923" s="30">
        <v>65087.043062998287</v>
      </c>
      <c r="O923" s="30">
        <v>24918.62559199829</v>
      </c>
      <c r="P923" s="30">
        <v>24555.22477111017</v>
      </c>
      <c r="Q923" s="30">
        <v>22977.151457488919</v>
      </c>
      <c r="R923" s="30">
        <v>21089.97044431722</v>
      </c>
      <c r="T923" s="30">
        <v>71129.58561257254</v>
      </c>
      <c r="U923" s="30">
        <v>30439.862064572539</v>
      </c>
      <c r="V923" s="30">
        <v>29444.083072738369</v>
      </c>
      <c r="W923" s="30">
        <v>27240.479475986631</v>
      </c>
      <c r="X923" s="30">
        <v>24907.481643834111</v>
      </c>
    </row>
    <row r="924" spans="1:24" x14ac:dyDescent="0.25">
      <c r="A924" s="10" t="s">
        <v>67</v>
      </c>
      <c r="B924" s="30">
        <v>12875.460901582001</v>
      </c>
      <c r="C924" s="30">
        <v>3322.6505775415999</v>
      </c>
      <c r="D924" s="30">
        <v>3182.6599003259998</v>
      </c>
      <c r="E924" s="30">
        <v>2931.2921962119999</v>
      </c>
      <c r="F924" s="30">
        <v>2646.0029999078001</v>
      </c>
      <c r="H924" s="30">
        <v>14351.527900245999</v>
      </c>
      <c r="I924" s="30">
        <v>4727.6704083826007</v>
      </c>
      <c r="J924" s="30">
        <v>4690.9635166040007</v>
      </c>
      <c r="K924" s="30">
        <v>4488.1650004178</v>
      </c>
      <c r="L924" s="30">
        <v>4080.1916131518001</v>
      </c>
      <c r="N924" s="30">
        <v>14572.704210219999</v>
      </c>
      <c r="O924" s="30">
        <v>4936.3611160057999</v>
      </c>
      <c r="P924" s="30">
        <v>4876.3289374642</v>
      </c>
      <c r="Q924" s="30">
        <v>4640.3588443615999</v>
      </c>
      <c r="R924" s="30">
        <v>4292.6513754628004</v>
      </c>
      <c r="T924" s="30">
        <v>15432.379810458</v>
      </c>
      <c r="U924" s="30">
        <v>5670.9761703884014</v>
      </c>
      <c r="V924" s="30">
        <v>5538.8936906055997</v>
      </c>
      <c r="W924" s="30">
        <v>5276.3162140221993</v>
      </c>
      <c r="X924" s="30">
        <v>4903.6570187405996</v>
      </c>
    </row>
    <row r="925" spans="1:24" x14ac:dyDescent="0.25">
      <c r="A925" s="10" t="s">
        <v>68</v>
      </c>
      <c r="B925" s="30">
        <v>0</v>
      </c>
      <c r="C925" s="30">
        <v>0</v>
      </c>
      <c r="D925" s="30">
        <v>0</v>
      </c>
      <c r="E925" s="30">
        <v>0</v>
      </c>
      <c r="F925" s="30">
        <v>0</v>
      </c>
      <c r="H925" s="30">
        <v>0</v>
      </c>
      <c r="I925" s="30">
        <v>0</v>
      </c>
      <c r="J925" s="30">
        <v>0</v>
      </c>
      <c r="K925" s="30">
        <v>0</v>
      </c>
      <c r="L925" s="30">
        <v>0</v>
      </c>
      <c r="N925" s="30">
        <v>0</v>
      </c>
      <c r="O925" s="30">
        <v>0</v>
      </c>
      <c r="P925" s="30">
        <v>0</v>
      </c>
      <c r="Q925" s="30">
        <v>0</v>
      </c>
      <c r="R925" s="30">
        <v>0</v>
      </c>
      <c r="T925" s="30">
        <v>0</v>
      </c>
      <c r="U925" s="30">
        <v>0</v>
      </c>
      <c r="V925" s="30">
        <v>0</v>
      </c>
      <c r="W925" s="30">
        <v>0</v>
      </c>
      <c r="X925" s="30">
        <v>0</v>
      </c>
    </row>
    <row r="926" spans="1:24" x14ac:dyDescent="0.25">
      <c r="A926" s="10" t="s">
        <v>69</v>
      </c>
      <c r="B926" s="30">
        <v>0</v>
      </c>
      <c r="C926" s="30">
        <v>0</v>
      </c>
      <c r="D926" s="30">
        <v>0</v>
      </c>
      <c r="E926" s="30">
        <v>0</v>
      </c>
      <c r="F926" s="30">
        <v>0</v>
      </c>
      <c r="H926" s="30">
        <v>0</v>
      </c>
      <c r="I926" s="30">
        <v>0</v>
      </c>
      <c r="J926" s="30">
        <v>0</v>
      </c>
      <c r="K926" s="30">
        <v>0</v>
      </c>
      <c r="L926" s="30">
        <v>0</v>
      </c>
      <c r="N926" s="30">
        <v>0</v>
      </c>
      <c r="O926" s="30">
        <v>0</v>
      </c>
      <c r="P926" s="30">
        <v>0</v>
      </c>
      <c r="Q926" s="30">
        <v>0</v>
      </c>
      <c r="R926" s="30">
        <v>0</v>
      </c>
      <c r="T926" s="30">
        <v>0</v>
      </c>
      <c r="U926" s="30">
        <v>0</v>
      </c>
      <c r="V926" s="30">
        <v>0</v>
      </c>
      <c r="W926" s="30">
        <v>0</v>
      </c>
      <c r="X926" s="30">
        <v>0</v>
      </c>
    </row>
    <row r="927" spans="1:24" x14ac:dyDescent="0.25">
      <c r="A927" s="10" t="s">
        <v>70</v>
      </c>
      <c r="B927" s="30">
        <v>0</v>
      </c>
      <c r="C927" s="30">
        <v>0</v>
      </c>
      <c r="D927" s="30">
        <v>0</v>
      </c>
      <c r="E927" s="30">
        <v>0</v>
      </c>
      <c r="F927" s="30">
        <v>0</v>
      </c>
      <c r="H927" s="30">
        <v>0</v>
      </c>
      <c r="I927" s="30">
        <v>0</v>
      </c>
      <c r="J927" s="30">
        <v>0</v>
      </c>
      <c r="K927" s="30">
        <v>0</v>
      </c>
      <c r="L927" s="30">
        <v>0</v>
      </c>
      <c r="N927" s="30">
        <v>0</v>
      </c>
      <c r="O927" s="30">
        <v>0</v>
      </c>
      <c r="P927" s="30">
        <v>0</v>
      </c>
      <c r="Q927" s="30">
        <v>0</v>
      </c>
      <c r="R927" s="30">
        <v>0</v>
      </c>
      <c r="T927" s="30">
        <v>0</v>
      </c>
      <c r="U927" s="30">
        <v>0</v>
      </c>
      <c r="V927" s="30">
        <v>0</v>
      </c>
      <c r="W927" s="30">
        <v>0</v>
      </c>
      <c r="X927" s="30">
        <v>0</v>
      </c>
    </row>
    <row r="928" spans="1:24" x14ac:dyDescent="0.25">
      <c r="A928" s="10" t="s">
        <v>10</v>
      </c>
      <c r="B928" s="30">
        <v>0</v>
      </c>
      <c r="C928" s="30">
        <v>0</v>
      </c>
      <c r="D928" s="30">
        <v>0</v>
      </c>
      <c r="E928" s="30">
        <v>0</v>
      </c>
      <c r="F928" s="30">
        <v>0</v>
      </c>
      <c r="H928" s="30">
        <v>0</v>
      </c>
      <c r="I928" s="30">
        <v>0</v>
      </c>
      <c r="J928" s="30">
        <v>0</v>
      </c>
      <c r="K928" s="30">
        <v>0</v>
      </c>
      <c r="L928" s="30">
        <v>0</v>
      </c>
      <c r="N928" s="30">
        <v>0</v>
      </c>
      <c r="O928" s="30">
        <v>0</v>
      </c>
      <c r="P928" s="30">
        <v>0</v>
      </c>
      <c r="Q928" s="30">
        <v>0</v>
      </c>
      <c r="R928" s="30">
        <v>0</v>
      </c>
      <c r="T928" s="30">
        <v>0</v>
      </c>
      <c r="U928" s="30">
        <v>0</v>
      </c>
      <c r="V928" s="30">
        <v>0</v>
      </c>
      <c r="W928" s="30">
        <v>0</v>
      </c>
      <c r="X928" s="30">
        <v>0</v>
      </c>
    </row>
    <row r="929" spans="1:24" x14ac:dyDescent="0.25">
      <c r="A929" s="10" t="s">
        <v>26</v>
      </c>
      <c r="B929" s="30">
        <v>121540</v>
      </c>
      <c r="C929" s="30">
        <v>55984</v>
      </c>
      <c r="D929" s="30">
        <v>48165.599999999999</v>
      </c>
      <c r="E929" s="30">
        <v>43483</v>
      </c>
      <c r="F929" s="30">
        <v>39207.699999999997</v>
      </c>
      <c r="H929" s="30">
        <v>132609</v>
      </c>
      <c r="I929" s="30">
        <v>65472.9</v>
      </c>
      <c r="J929" s="30">
        <v>57481.7</v>
      </c>
      <c r="K929" s="30">
        <v>52760</v>
      </c>
      <c r="L929" s="30">
        <v>48511.9</v>
      </c>
      <c r="N929" s="30">
        <v>134316</v>
      </c>
      <c r="O929" s="30">
        <v>67145.7</v>
      </c>
      <c r="P929" s="30">
        <v>59314.1</v>
      </c>
      <c r="Q929" s="30">
        <v>54417.7</v>
      </c>
      <c r="R929" s="30">
        <v>50077.8</v>
      </c>
      <c r="T929" s="30">
        <v>142427</v>
      </c>
      <c r="U929" s="30">
        <v>73956.899999999994</v>
      </c>
      <c r="V929" s="30">
        <v>66210.5</v>
      </c>
      <c r="W929" s="30">
        <v>60629.9</v>
      </c>
      <c r="X929" s="30">
        <v>55817.5</v>
      </c>
    </row>
    <row r="931" spans="1:24" x14ac:dyDescent="0.25">
      <c r="A931" s="10" t="s">
        <v>379</v>
      </c>
      <c r="B931" s="10">
        <v>100</v>
      </c>
      <c r="C931" s="10">
        <v>95</v>
      </c>
      <c r="D931" s="10">
        <v>90</v>
      </c>
      <c r="E931" s="10">
        <v>85</v>
      </c>
      <c r="F931" s="10">
        <v>80</v>
      </c>
      <c r="G931" s="10" t="s">
        <v>380</v>
      </c>
      <c r="H931" s="10">
        <v>100</v>
      </c>
      <c r="I931" s="10">
        <v>95</v>
      </c>
      <c r="J931" s="10">
        <v>90</v>
      </c>
      <c r="K931" s="10">
        <v>85</v>
      </c>
      <c r="L931" s="10">
        <v>80</v>
      </c>
      <c r="M931" s="10" t="s">
        <v>381</v>
      </c>
      <c r="N931" s="10">
        <v>100</v>
      </c>
      <c r="O931" s="10">
        <v>95</v>
      </c>
      <c r="P931" s="10">
        <v>90</v>
      </c>
      <c r="Q931" s="10">
        <v>85</v>
      </c>
      <c r="R931" s="10">
        <v>80</v>
      </c>
      <c r="S931" s="10" t="s">
        <v>382</v>
      </c>
      <c r="T931" s="10">
        <v>100</v>
      </c>
      <c r="U931" s="10">
        <v>95</v>
      </c>
      <c r="V931" s="10">
        <v>90</v>
      </c>
      <c r="W931" s="10">
        <v>85</v>
      </c>
      <c r="X931" s="10">
        <v>80</v>
      </c>
    </row>
    <row r="932" spans="1:24" x14ac:dyDescent="0.25">
      <c r="A932" s="10" t="s">
        <v>22</v>
      </c>
      <c r="B932" s="30">
        <v>0</v>
      </c>
      <c r="C932" s="30">
        <v>0</v>
      </c>
      <c r="D932" s="30">
        <v>0</v>
      </c>
      <c r="E932" s="30">
        <v>0</v>
      </c>
      <c r="F932" s="30">
        <v>0</v>
      </c>
      <c r="H932" s="30">
        <v>0</v>
      </c>
      <c r="I932" s="30">
        <v>0</v>
      </c>
      <c r="J932" s="30">
        <v>0</v>
      </c>
      <c r="K932" s="30">
        <v>0</v>
      </c>
      <c r="L932" s="30">
        <v>0</v>
      </c>
      <c r="N932" s="30">
        <v>0</v>
      </c>
      <c r="O932" s="30">
        <v>0</v>
      </c>
      <c r="P932" s="30">
        <v>0</v>
      </c>
      <c r="Q932" s="30">
        <v>0</v>
      </c>
      <c r="R932" s="30">
        <v>0</v>
      </c>
      <c r="T932" s="30">
        <v>0</v>
      </c>
      <c r="U932" s="30">
        <v>0</v>
      </c>
      <c r="V932" s="30">
        <v>0</v>
      </c>
      <c r="W932" s="30">
        <v>0</v>
      </c>
      <c r="X932" s="30">
        <v>0</v>
      </c>
    </row>
    <row r="933" spans="1:24" x14ac:dyDescent="0.25">
      <c r="A933" s="10" t="s">
        <v>23</v>
      </c>
      <c r="B933" s="30">
        <v>0</v>
      </c>
      <c r="C933" s="30">
        <v>0</v>
      </c>
      <c r="D933" s="30">
        <v>0</v>
      </c>
      <c r="E933" s="30">
        <v>0</v>
      </c>
      <c r="F933" s="30">
        <v>0</v>
      </c>
      <c r="H933" s="30">
        <v>0</v>
      </c>
      <c r="I933" s="30">
        <v>0</v>
      </c>
      <c r="J933" s="30">
        <v>0</v>
      </c>
      <c r="K933" s="30">
        <v>0</v>
      </c>
      <c r="L933" s="30">
        <v>0</v>
      </c>
      <c r="N933" s="30">
        <v>0</v>
      </c>
      <c r="O933" s="30">
        <v>0</v>
      </c>
      <c r="P933" s="30">
        <v>0</v>
      </c>
      <c r="Q933" s="30">
        <v>0</v>
      </c>
      <c r="R933" s="30">
        <v>0</v>
      </c>
      <c r="T933" s="30">
        <v>0</v>
      </c>
      <c r="U933" s="30">
        <v>0</v>
      </c>
      <c r="V933" s="30">
        <v>0</v>
      </c>
      <c r="W933" s="30">
        <v>0</v>
      </c>
      <c r="X933" s="30">
        <v>0</v>
      </c>
    </row>
    <row r="934" spans="1:24" x14ac:dyDescent="0.25">
      <c r="A934" s="10" t="s">
        <v>24</v>
      </c>
      <c r="B934" s="30">
        <v>0</v>
      </c>
      <c r="C934" s="30">
        <v>0</v>
      </c>
      <c r="D934" s="30">
        <v>0</v>
      </c>
      <c r="E934" s="30">
        <v>0</v>
      </c>
      <c r="F934" s="30">
        <v>0</v>
      </c>
      <c r="H934" s="30">
        <v>0</v>
      </c>
      <c r="I934" s="30">
        <v>0</v>
      </c>
      <c r="J934" s="30">
        <v>0</v>
      </c>
      <c r="K934" s="30">
        <v>0</v>
      </c>
      <c r="L934" s="30">
        <v>0</v>
      </c>
      <c r="N934" s="30">
        <v>0</v>
      </c>
      <c r="O934" s="30">
        <v>0</v>
      </c>
      <c r="P934" s="30">
        <v>0</v>
      </c>
      <c r="Q934" s="30">
        <v>0</v>
      </c>
      <c r="R934" s="30">
        <v>0</v>
      </c>
      <c r="T934" s="30">
        <v>0</v>
      </c>
      <c r="U934" s="30">
        <v>0</v>
      </c>
      <c r="V934" s="30">
        <v>0</v>
      </c>
      <c r="W934" s="30">
        <v>0</v>
      </c>
      <c r="X934" s="30">
        <v>0</v>
      </c>
    </row>
    <row r="935" spans="1:24" x14ac:dyDescent="0.25">
      <c r="A935" s="10" t="s">
        <v>25</v>
      </c>
      <c r="B935" s="30">
        <v>6</v>
      </c>
      <c r="C935" s="30">
        <v>6</v>
      </c>
      <c r="D935" s="30">
        <v>6</v>
      </c>
      <c r="E935" s="30">
        <v>6</v>
      </c>
      <c r="F935" s="30">
        <v>6</v>
      </c>
      <c r="H935" s="30">
        <v>7</v>
      </c>
      <c r="I935" s="30">
        <v>7</v>
      </c>
      <c r="J935" s="30">
        <v>7</v>
      </c>
      <c r="K935" s="30">
        <v>7</v>
      </c>
      <c r="L935" s="30">
        <v>7</v>
      </c>
      <c r="N935" s="30">
        <v>8</v>
      </c>
      <c r="O935" s="30">
        <v>8</v>
      </c>
      <c r="P935" s="30">
        <v>8</v>
      </c>
      <c r="Q935" s="30">
        <v>8</v>
      </c>
      <c r="R935" s="30">
        <v>8</v>
      </c>
      <c r="T935" s="30">
        <v>12</v>
      </c>
      <c r="U935" s="30">
        <v>12</v>
      </c>
      <c r="V935" s="30">
        <v>12</v>
      </c>
      <c r="W935" s="30">
        <v>12</v>
      </c>
      <c r="X935" s="30">
        <v>12</v>
      </c>
    </row>
    <row r="936" spans="1:24" x14ac:dyDescent="0.25">
      <c r="A936" s="10" t="s">
        <v>64</v>
      </c>
      <c r="B936" s="30">
        <v>0</v>
      </c>
      <c r="C936" s="30">
        <v>0</v>
      </c>
      <c r="D936" s="30">
        <v>0</v>
      </c>
      <c r="E936" s="30">
        <v>0</v>
      </c>
      <c r="F936" s="30">
        <v>0</v>
      </c>
      <c r="H936" s="30">
        <v>0</v>
      </c>
      <c r="I936" s="30">
        <v>0</v>
      </c>
      <c r="J936" s="30">
        <v>0</v>
      </c>
      <c r="K936" s="30">
        <v>0</v>
      </c>
      <c r="L936" s="30">
        <v>0</v>
      </c>
      <c r="N936" s="30">
        <v>0</v>
      </c>
      <c r="O936" s="30">
        <v>0</v>
      </c>
      <c r="P936" s="30">
        <v>0</v>
      </c>
      <c r="Q936" s="30">
        <v>0</v>
      </c>
      <c r="R936" s="30">
        <v>0</v>
      </c>
      <c r="T936" s="30">
        <v>0</v>
      </c>
      <c r="U936" s="30">
        <v>0</v>
      </c>
      <c r="V936" s="30">
        <v>0</v>
      </c>
      <c r="W936" s="30">
        <v>0</v>
      </c>
      <c r="X936" s="30">
        <v>0</v>
      </c>
    </row>
    <row r="937" spans="1:24" x14ac:dyDescent="0.25">
      <c r="A937" s="10" t="s">
        <v>65</v>
      </c>
      <c r="B937" s="30">
        <v>0</v>
      </c>
      <c r="C937" s="30">
        <v>0</v>
      </c>
      <c r="D937" s="30">
        <v>0</v>
      </c>
      <c r="E937" s="30">
        <v>0</v>
      </c>
      <c r="F937" s="30">
        <v>0</v>
      </c>
      <c r="H937" s="30">
        <v>0</v>
      </c>
      <c r="I937" s="30">
        <v>0</v>
      </c>
      <c r="J937" s="30">
        <v>0</v>
      </c>
      <c r="K937" s="30">
        <v>0</v>
      </c>
      <c r="L937" s="30">
        <v>0</v>
      </c>
      <c r="N937" s="30">
        <v>0</v>
      </c>
      <c r="O937" s="30">
        <v>0</v>
      </c>
      <c r="P937" s="30">
        <v>0</v>
      </c>
      <c r="Q937" s="30">
        <v>0</v>
      </c>
      <c r="R937" s="30">
        <v>0</v>
      </c>
      <c r="T937" s="30">
        <v>0</v>
      </c>
      <c r="U937" s="30">
        <v>0</v>
      </c>
      <c r="V937" s="30">
        <v>0</v>
      </c>
      <c r="W937" s="30">
        <v>0</v>
      </c>
      <c r="X937" s="30">
        <v>0</v>
      </c>
    </row>
    <row r="938" spans="1:24" x14ac:dyDescent="0.25">
      <c r="A938" s="10" t="s">
        <v>66</v>
      </c>
      <c r="B938" s="30">
        <v>0</v>
      </c>
      <c r="C938" s="30">
        <v>0</v>
      </c>
      <c r="D938" s="30">
        <v>0</v>
      </c>
      <c r="E938" s="30">
        <v>0</v>
      </c>
      <c r="F938" s="30">
        <v>0</v>
      </c>
      <c r="H938" s="30">
        <v>0</v>
      </c>
      <c r="I938" s="30">
        <v>0</v>
      </c>
      <c r="J938" s="30">
        <v>0</v>
      </c>
      <c r="K938" s="30">
        <v>0</v>
      </c>
      <c r="L938" s="30">
        <v>0</v>
      </c>
      <c r="N938" s="30">
        <v>0</v>
      </c>
      <c r="O938" s="30">
        <v>0</v>
      </c>
      <c r="P938" s="30">
        <v>0</v>
      </c>
      <c r="Q938" s="30">
        <v>0</v>
      </c>
      <c r="R938" s="30">
        <v>0</v>
      </c>
      <c r="T938" s="30">
        <v>0</v>
      </c>
      <c r="U938" s="30">
        <v>0</v>
      </c>
      <c r="V938" s="30">
        <v>0</v>
      </c>
      <c r="W938" s="30">
        <v>0</v>
      </c>
      <c r="X938" s="30">
        <v>0</v>
      </c>
    </row>
    <row r="939" spans="1:24" x14ac:dyDescent="0.25">
      <c r="A939" s="10" t="s">
        <v>67</v>
      </c>
      <c r="B939" s="30">
        <v>0</v>
      </c>
      <c r="C939" s="30">
        <v>0</v>
      </c>
      <c r="D939" s="30">
        <v>0</v>
      </c>
      <c r="E939" s="30">
        <v>0</v>
      </c>
      <c r="F939" s="30">
        <v>0</v>
      </c>
      <c r="H939" s="30">
        <v>0</v>
      </c>
      <c r="I939" s="30">
        <v>0</v>
      </c>
      <c r="J939" s="30">
        <v>0</v>
      </c>
      <c r="K939" s="30">
        <v>0</v>
      </c>
      <c r="L939" s="30">
        <v>0</v>
      </c>
      <c r="N939" s="30">
        <v>0</v>
      </c>
      <c r="O939" s="30">
        <v>0</v>
      </c>
      <c r="P939" s="30">
        <v>0</v>
      </c>
      <c r="Q939" s="30">
        <v>0</v>
      </c>
      <c r="R939" s="30">
        <v>0</v>
      </c>
      <c r="T939" s="30">
        <v>0</v>
      </c>
      <c r="U939" s="30">
        <v>0</v>
      </c>
      <c r="V939" s="30">
        <v>0</v>
      </c>
      <c r="W939" s="30">
        <v>0</v>
      </c>
      <c r="X939" s="30">
        <v>0</v>
      </c>
    </row>
    <row r="940" spans="1:24" x14ac:dyDescent="0.25">
      <c r="A940" s="10" t="s">
        <v>68</v>
      </c>
      <c r="B940" s="30">
        <v>3484.5</v>
      </c>
      <c r="C940" s="30">
        <v>3484.5</v>
      </c>
      <c r="D940" s="30">
        <v>3484.5</v>
      </c>
      <c r="E940" s="30">
        <v>3484.5</v>
      </c>
      <c r="F940" s="30">
        <v>3484.5</v>
      </c>
      <c r="H940" s="30">
        <v>4065.25</v>
      </c>
      <c r="I940" s="30">
        <v>4065.25</v>
      </c>
      <c r="J940" s="30">
        <v>4065.25</v>
      </c>
      <c r="K940" s="30">
        <v>4065.25</v>
      </c>
      <c r="L940" s="30">
        <v>4065.25</v>
      </c>
      <c r="N940" s="30">
        <v>4646</v>
      </c>
      <c r="O940" s="30">
        <v>4646</v>
      </c>
      <c r="P940" s="30">
        <v>4646</v>
      </c>
      <c r="Q940" s="30">
        <v>4646</v>
      </c>
      <c r="R940" s="30">
        <v>4646</v>
      </c>
      <c r="T940" s="30">
        <v>6969</v>
      </c>
      <c r="U940" s="30">
        <v>6969</v>
      </c>
      <c r="V940" s="30">
        <v>6969</v>
      </c>
      <c r="W940" s="30">
        <v>6969</v>
      </c>
      <c r="X940" s="30">
        <v>6969</v>
      </c>
    </row>
    <row r="941" spans="1:24" x14ac:dyDescent="0.25">
      <c r="A941" s="10" t="s">
        <v>69</v>
      </c>
      <c r="B941" s="30">
        <v>730.43695500000001</v>
      </c>
      <c r="C941" s="30">
        <v>730.43695500000001</v>
      </c>
      <c r="D941" s="30">
        <v>730.43695500000001</v>
      </c>
      <c r="E941" s="30">
        <v>730.43695500000001</v>
      </c>
      <c r="F941" s="30">
        <v>730.43695500000001</v>
      </c>
      <c r="H941" s="30">
        <v>852.17644749999999</v>
      </c>
      <c r="I941" s="30">
        <v>852.17644749999999</v>
      </c>
      <c r="J941" s="30">
        <v>852.17644749999999</v>
      </c>
      <c r="K941" s="30">
        <v>852.17644749999999</v>
      </c>
      <c r="L941" s="30">
        <v>852.17644749999999</v>
      </c>
      <c r="N941" s="30">
        <v>973.91593999999998</v>
      </c>
      <c r="O941" s="30">
        <v>973.91593999999998</v>
      </c>
      <c r="P941" s="30">
        <v>973.91593999999998</v>
      </c>
      <c r="Q941" s="30">
        <v>973.91593999999998</v>
      </c>
      <c r="R941" s="30">
        <v>973.91593999999998</v>
      </c>
      <c r="T941" s="30">
        <v>1460.87391</v>
      </c>
      <c r="U941" s="30">
        <v>1460.87391</v>
      </c>
      <c r="V941" s="30">
        <v>1460.87391</v>
      </c>
      <c r="W941" s="30">
        <v>1460.87391</v>
      </c>
      <c r="X941" s="30">
        <v>1460.87391</v>
      </c>
    </row>
    <row r="942" spans="1:24" x14ac:dyDescent="0.25">
      <c r="A942" s="10" t="s">
        <v>70</v>
      </c>
      <c r="B942" s="30">
        <v>2207.1177641851491</v>
      </c>
      <c r="C942" s="30">
        <v>2096.7618759759098</v>
      </c>
      <c r="D942" s="30">
        <v>1986.4059877666459</v>
      </c>
      <c r="E942" s="30">
        <v>1876.0500995573941</v>
      </c>
      <c r="F942" s="30">
        <v>1765.6942113481371</v>
      </c>
      <c r="H942" s="30">
        <v>2207.935366616824</v>
      </c>
      <c r="I942" s="30">
        <v>2097.5385982860039</v>
      </c>
      <c r="J942" s="30">
        <v>1987.141829955169</v>
      </c>
      <c r="K942" s="30">
        <v>1876.7450616243341</v>
      </c>
      <c r="L942" s="30">
        <v>1766.3482932934969</v>
      </c>
      <c r="N942" s="30">
        <v>2207.9353666168308</v>
      </c>
      <c r="O942" s="30">
        <v>2097.5385982859948</v>
      </c>
      <c r="P942" s="30">
        <v>1987.1418299551531</v>
      </c>
      <c r="Q942" s="30">
        <v>1876.745061624312</v>
      </c>
      <c r="R942" s="30">
        <v>1766.3482932934669</v>
      </c>
      <c r="T942" s="30">
        <v>2208.7529690484798</v>
      </c>
      <c r="U942" s="30">
        <v>2098.315320596063</v>
      </c>
      <c r="V942" s="30">
        <v>1987.8776721436379</v>
      </c>
      <c r="W942" s="30">
        <v>1877.440023691217</v>
      </c>
      <c r="X942" s="30">
        <v>1767.002375238792</v>
      </c>
    </row>
    <row r="943" spans="1:24" x14ac:dyDescent="0.25">
      <c r="A943" s="10" t="s">
        <v>10</v>
      </c>
      <c r="B943" s="30">
        <v>43688.604138628878</v>
      </c>
      <c r="C943" s="30">
        <v>41504.173931697791</v>
      </c>
      <c r="D943" s="30">
        <v>39319.743724766216</v>
      </c>
      <c r="E943" s="30">
        <v>37135.313517834882</v>
      </c>
      <c r="F943" s="30">
        <v>34950.883310903453</v>
      </c>
      <c r="H943" s="30">
        <v>43704.788100155471</v>
      </c>
      <c r="I943" s="30">
        <v>41519.548695148122</v>
      </c>
      <c r="J943" s="30">
        <v>39334.309290140438</v>
      </c>
      <c r="K943" s="30">
        <v>37149.06988513282</v>
      </c>
      <c r="L943" s="30">
        <v>34963.830480125129</v>
      </c>
      <c r="N943" s="30">
        <v>43704.788100155602</v>
      </c>
      <c r="O943" s="30">
        <v>41519.54869514794</v>
      </c>
      <c r="P943" s="30">
        <v>39334.309290140147</v>
      </c>
      <c r="Q943" s="30">
        <v>37149.069885132383</v>
      </c>
      <c r="R943" s="30">
        <v>34963.830480124532</v>
      </c>
      <c r="T943" s="30">
        <v>43720.972061681678</v>
      </c>
      <c r="U943" s="30">
        <v>41534.923458597717</v>
      </c>
      <c r="V943" s="30">
        <v>39348.874855513634</v>
      </c>
      <c r="W943" s="30">
        <v>37162.826252429608</v>
      </c>
      <c r="X943" s="30">
        <v>34976.777649345488</v>
      </c>
    </row>
    <row r="944" spans="1:24" x14ac:dyDescent="0.25">
      <c r="A944" s="10" t="s">
        <v>26</v>
      </c>
      <c r="B944" s="30">
        <v>50110.400000000001</v>
      </c>
      <c r="C944" s="30">
        <v>47815.6</v>
      </c>
      <c r="D944" s="30">
        <v>45520.800000000003</v>
      </c>
      <c r="E944" s="30">
        <v>43226.1</v>
      </c>
      <c r="F944" s="30">
        <v>40931.300000000003</v>
      </c>
      <c r="H944" s="30">
        <v>50829.9</v>
      </c>
      <c r="I944" s="30">
        <v>48534.2</v>
      </c>
      <c r="J944" s="30">
        <v>46238.6</v>
      </c>
      <c r="K944" s="30">
        <v>43943</v>
      </c>
      <c r="L944" s="30">
        <v>41647.300000000003</v>
      </c>
      <c r="N944" s="30">
        <v>51532.3</v>
      </c>
      <c r="O944" s="30">
        <v>49236.7</v>
      </c>
      <c r="P944" s="30">
        <v>46941</v>
      </c>
      <c r="Q944" s="30">
        <v>44645.4</v>
      </c>
      <c r="R944" s="30">
        <v>42349.8</v>
      </c>
      <c r="T944" s="30">
        <v>54359.1</v>
      </c>
      <c r="U944" s="30">
        <v>52062.6</v>
      </c>
      <c r="V944" s="30">
        <v>49766.1</v>
      </c>
      <c r="W944" s="30">
        <v>47469.7</v>
      </c>
      <c r="X944" s="30">
        <v>45173.2</v>
      </c>
    </row>
    <row r="946" spans="1:24" x14ac:dyDescent="0.25">
      <c r="A946" s="10" t="s">
        <v>383</v>
      </c>
      <c r="B946" s="10">
        <v>100</v>
      </c>
      <c r="C946" s="10">
        <v>95</v>
      </c>
      <c r="D946" s="10">
        <v>90</v>
      </c>
      <c r="E946" s="10">
        <v>85</v>
      </c>
      <c r="F946" s="10">
        <v>80</v>
      </c>
      <c r="G946" s="10" t="s">
        <v>384</v>
      </c>
      <c r="H946" s="10">
        <v>100</v>
      </c>
      <c r="I946" s="10">
        <v>95</v>
      </c>
      <c r="J946" s="10">
        <v>90</v>
      </c>
      <c r="K946" s="10">
        <v>85</v>
      </c>
      <c r="L946" s="10">
        <v>80</v>
      </c>
      <c r="M946" s="10" t="s">
        <v>385</v>
      </c>
      <c r="N946" s="10">
        <v>100</v>
      </c>
      <c r="O946" s="10">
        <v>95</v>
      </c>
      <c r="P946" s="10">
        <v>90</v>
      </c>
      <c r="Q946" s="10">
        <v>85</v>
      </c>
      <c r="R946" s="10">
        <v>80</v>
      </c>
      <c r="S946" s="10" t="s">
        <v>386</v>
      </c>
      <c r="T946" s="10">
        <v>100</v>
      </c>
      <c r="U946" s="10">
        <v>95</v>
      </c>
      <c r="V946" s="10">
        <v>90</v>
      </c>
      <c r="W946" s="10">
        <v>85</v>
      </c>
      <c r="X946" s="10">
        <v>80</v>
      </c>
    </row>
    <row r="947" spans="1:24" x14ac:dyDescent="0.25">
      <c r="A947" s="10" t="s">
        <v>22</v>
      </c>
      <c r="B947" s="30">
        <v>7.2510000000000003</v>
      </c>
      <c r="C947" s="30">
        <v>7.2510000000000003</v>
      </c>
      <c r="D947" s="30">
        <v>7.2510000000000003</v>
      </c>
      <c r="E947" s="30">
        <v>7.2510000000000003</v>
      </c>
      <c r="F947" s="30">
        <v>7.2510000000000003</v>
      </c>
      <c r="H947" s="30">
        <v>4.8789999999999996</v>
      </c>
      <c r="I947" s="30">
        <v>4.8789999999999996</v>
      </c>
      <c r="J947" s="30">
        <v>4.8789999999999996</v>
      </c>
      <c r="K947" s="30">
        <v>4.8789999999999996</v>
      </c>
      <c r="L947" s="30">
        <v>4.8789999999999996</v>
      </c>
      <c r="N947" s="30">
        <v>4.3259999999999996</v>
      </c>
      <c r="O947" s="30">
        <v>4.3259999999999996</v>
      </c>
      <c r="P947" s="30">
        <v>4.3259999999999996</v>
      </c>
      <c r="Q947" s="30">
        <v>4.3259999999999996</v>
      </c>
      <c r="R947" s="30">
        <v>4.3259999999999996</v>
      </c>
      <c r="T947" s="30">
        <v>3.0129999999999999</v>
      </c>
      <c r="U947" s="30">
        <v>3.0129999999999999</v>
      </c>
      <c r="V947" s="30">
        <v>3.0129999999999999</v>
      </c>
      <c r="W947" s="30">
        <v>3.0129999999999999</v>
      </c>
      <c r="X947" s="30">
        <v>3.0129999999999999</v>
      </c>
    </row>
    <row r="948" spans="1:24" x14ac:dyDescent="0.25">
      <c r="A948" s="10" t="s">
        <v>23</v>
      </c>
      <c r="B948" s="30">
        <v>0</v>
      </c>
      <c r="C948" s="30">
        <v>0</v>
      </c>
      <c r="D948" s="30">
        <v>0</v>
      </c>
      <c r="E948" s="30">
        <v>0</v>
      </c>
      <c r="F948" s="30">
        <v>0</v>
      </c>
      <c r="H948" s="30">
        <v>0</v>
      </c>
      <c r="I948" s="30">
        <v>0</v>
      </c>
      <c r="J948" s="30">
        <v>0</v>
      </c>
      <c r="K948" s="30">
        <v>0</v>
      </c>
      <c r="L948" s="30">
        <v>0</v>
      </c>
      <c r="N948" s="30">
        <v>0</v>
      </c>
      <c r="O948" s="30">
        <v>0</v>
      </c>
      <c r="P948" s="30">
        <v>0</v>
      </c>
      <c r="Q948" s="30">
        <v>0</v>
      </c>
      <c r="R948" s="30">
        <v>0</v>
      </c>
      <c r="T948" s="30">
        <v>0</v>
      </c>
      <c r="U948" s="30">
        <v>0</v>
      </c>
      <c r="V948" s="30">
        <v>0</v>
      </c>
      <c r="W948" s="30">
        <v>0</v>
      </c>
      <c r="X948" s="30">
        <v>0</v>
      </c>
    </row>
    <row r="949" spans="1:24" x14ac:dyDescent="0.25">
      <c r="A949" s="10" t="s">
        <v>24</v>
      </c>
      <c r="B949" s="30">
        <v>0</v>
      </c>
      <c r="C949" s="30">
        <v>0</v>
      </c>
      <c r="D949" s="30">
        <v>0</v>
      </c>
      <c r="E949" s="30">
        <v>0</v>
      </c>
      <c r="F949" s="30">
        <v>0</v>
      </c>
      <c r="H949" s="30">
        <v>0</v>
      </c>
      <c r="I949" s="30">
        <v>0</v>
      </c>
      <c r="J949" s="30">
        <v>0</v>
      </c>
      <c r="K949" s="30">
        <v>0</v>
      </c>
      <c r="L949" s="30">
        <v>0</v>
      </c>
      <c r="N949" s="30">
        <v>0</v>
      </c>
      <c r="O949" s="30">
        <v>0</v>
      </c>
      <c r="P949" s="30">
        <v>0</v>
      </c>
      <c r="Q949" s="30">
        <v>0</v>
      </c>
      <c r="R949" s="30">
        <v>0</v>
      </c>
      <c r="T949" s="30">
        <v>0</v>
      </c>
      <c r="U949" s="30">
        <v>0</v>
      </c>
      <c r="V949" s="30">
        <v>0</v>
      </c>
      <c r="W949" s="30">
        <v>0</v>
      </c>
      <c r="X949" s="30">
        <v>0</v>
      </c>
    </row>
    <row r="950" spans="1:24" x14ac:dyDescent="0.25">
      <c r="A950" s="10" t="s">
        <v>25</v>
      </c>
      <c r="B950" s="30">
        <v>6</v>
      </c>
      <c r="C950" s="30">
        <v>6</v>
      </c>
      <c r="D950" s="30">
        <v>6</v>
      </c>
      <c r="E950" s="30">
        <v>6</v>
      </c>
      <c r="F950" s="30">
        <v>6</v>
      </c>
      <c r="H950" s="30">
        <v>7</v>
      </c>
      <c r="I950" s="30">
        <v>7</v>
      </c>
      <c r="J950" s="30">
        <v>7</v>
      </c>
      <c r="K950" s="30">
        <v>7</v>
      </c>
      <c r="L950" s="30">
        <v>7</v>
      </c>
      <c r="N950" s="30">
        <v>8</v>
      </c>
      <c r="O950" s="30">
        <v>8</v>
      </c>
      <c r="P950" s="30">
        <v>8</v>
      </c>
      <c r="Q950" s="30">
        <v>8</v>
      </c>
      <c r="R950" s="30">
        <v>8</v>
      </c>
      <c r="T950" s="30">
        <v>12</v>
      </c>
      <c r="U950" s="30">
        <v>12</v>
      </c>
      <c r="V950" s="30">
        <v>12</v>
      </c>
      <c r="W950" s="30">
        <v>12</v>
      </c>
      <c r="X950" s="30">
        <v>12</v>
      </c>
    </row>
    <row r="951" spans="1:24" x14ac:dyDescent="0.25">
      <c r="A951" s="10" t="s">
        <v>64</v>
      </c>
      <c r="B951" s="30">
        <v>10151.596</v>
      </c>
      <c r="C951" s="30">
        <v>10151.596</v>
      </c>
      <c r="D951" s="30">
        <v>10151.596</v>
      </c>
      <c r="E951" s="30">
        <v>10151.596</v>
      </c>
      <c r="F951" s="30">
        <v>10151.596</v>
      </c>
      <c r="H951" s="30">
        <v>6830.6419999999998</v>
      </c>
      <c r="I951" s="30">
        <v>6830.6419999999998</v>
      </c>
      <c r="J951" s="30">
        <v>6830.6419999999998</v>
      </c>
      <c r="K951" s="30">
        <v>6830.6419999999998</v>
      </c>
      <c r="L951" s="30">
        <v>6830.6419999999998</v>
      </c>
      <c r="N951" s="30">
        <v>6056.7360000000008</v>
      </c>
      <c r="O951" s="30">
        <v>6056.7360000000008</v>
      </c>
      <c r="P951" s="30">
        <v>6056.7360000000008</v>
      </c>
      <c r="Q951" s="30">
        <v>6056.7360000000008</v>
      </c>
      <c r="R951" s="30">
        <v>6056.7360000000008</v>
      </c>
      <c r="T951" s="30">
        <v>4218.62</v>
      </c>
      <c r="U951" s="30">
        <v>4218.62</v>
      </c>
      <c r="V951" s="30">
        <v>4218.62</v>
      </c>
      <c r="W951" s="30">
        <v>4218.62</v>
      </c>
      <c r="X951" s="30">
        <v>4218.62</v>
      </c>
    </row>
    <row r="952" spans="1:24" x14ac:dyDescent="0.25">
      <c r="A952" s="10" t="s">
        <v>65</v>
      </c>
      <c r="B952" s="30">
        <v>988.68011608402389</v>
      </c>
      <c r="C952" s="30">
        <v>988.68011608402389</v>
      </c>
      <c r="D952" s="30">
        <v>988.68011608402389</v>
      </c>
      <c r="E952" s="30">
        <v>988.68011608402389</v>
      </c>
      <c r="F952" s="30">
        <v>988.68011608402389</v>
      </c>
      <c r="H952" s="30">
        <v>665.24711242334809</v>
      </c>
      <c r="I952" s="30">
        <v>665.24711242334809</v>
      </c>
      <c r="J952" s="30">
        <v>665.24711242334809</v>
      </c>
      <c r="K952" s="30">
        <v>665.24711242334809</v>
      </c>
      <c r="L952" s="30">
        <v>665.24711242334809</v>
      </c>
      <c r="N952" s="30">
        <v>589.87517347718403</v>
      </c>
      <c r="O952" s="30">
        <v>589.87517347718403</v>
      </c>
      <c r="P952" s="30">
        <v>589.87517347718403</v>
      </c>
      <c r="Q952" s="30">
        <v>589.87517347718403</v>
      </c>
      <c r="R952" s="30">
        <v>589.87517347718403</v>
      </c>
      <c r="T952" s="30">
        <v>410.85812628027998</v>
      </c>
      <c r="U952" s="30">
        <v>410.85812628027998</v>
      </c>
      <c r="V952" s="30">
        <v>410.85812628027998</v>
      </c>
      <c r="W952" s="30">
        <v>410.85812628027998</v>
      </c>
      <c r="X952" s="30">
        <v>410.85812628027998</v>
      </c>
    </row>
    <row r="953" spans="1:24" x14ac:dyDescent="0.25">
      <c r="A953" s="10" t="s">
        <v>66</v>
      </c>
      <c r="B953" s="30">
        <v>0</v>
      </c>
      <c r="C953" s="30">
        <v>0</v>
      </c>
      <c r="D953" s="30">
        <v>0</v>
      </c>
      <c r="E953" s="30">
        <v>0</v>
      </c>
      <c r="F953" s="30">
        <v>0</v>
      </c>
      <c r="H953" s="30">
        <v>8.089277026E-10</v>
      </c>
      <c r="I953" s="30">
        <v>0</v>
      </c>
      <c r="J953" s="30">
        <v>0</v>
      </c>
      <c r="K953" s="30">
        <v>0</v>
      </c>
      <c r="L953" s="30">
        <v>0</v>
      </c>
      <c r="N953" s="30">
        <v>3.6492805688000009E-10</v>
      </c>
      <c r="O953" s="30">
        <v>0</v>
      </c>
      <c r="P953" s="30">
        <v>0</v>
      </c>
      <c r="Q953" s="30">
        <v>0</v>
      </c>
      <c r="R953" s="30">
        <v>0</v>
      </c>
      <c r="T953" s="30">
        <v>-6.1698914629999996E-9</v>
      </c>
      <c r="U953" s="30">
        <v>0</v>
      </c>
      <c r="V953" s="30">
        <v>0</v>
      </c>
      <c r="W953" s="30">
        <v>0</v>
      </c>
      <c r="X953" s="30">
        <v>0</v>
      </c>
    </row>
    <row r="954" spans="1:24" x14ac:dyDescent="0.25">
      <c r="A954" s="10" t="s">
        <v>67</v>
      </c>
      <c r="B954" s="30">
        <v>0</v>
      </c>
      <c r="C954" s="30">
        <v>0</v>
      </c>
      <c r="D954" s="30">
        <v>0</v>
      </c>
      <c r="E954" s="30">
        <v>0</v>
      </c>
      <c r="F954" s="30">
        <v>0</v>
      </c>
      <c r="H954" s="30">
        <v>1.9406054237252E-10</v>
      </c>
      <c r="I954" s="30">
        <v>0</v>
      </c>
      <c r="J954" s="30">
        <v>0</v>
      </c>
      <c r="K954" s="30">
        <v>0</v>
      </c>
      <c r="L954" s="30">
        <v>0</v>
      </c>
      <c r="N954" s="30">
        <v>8.7545693412976008E-11</v>
      </c>
      <c r="O954" s="30">
        <v>0</v>
      </c>
      <c r="P954" s="30">
        <v>0</v>
      </c>
      <c r="Q954" s="30">
        <v>0</v>
      </c>
      <c r="R954" s="30">
        <v>0</v>
      </c>
      <c r="T954" s="30">
        <v>-1.4801477064526E-9</v>
      </c>
      <c r="U954" s="30">
        <v>0</v>
      </c>
      <c r="V954" s="30">
        <v>0</v>
      </c>
      <c r="W954" s="30">
        <v>0</v>
      </c>
      <c r="X954" s="30">
        <v>0</v>
      </c>
    </row>
    <row r="955" spans="1:24" x14ac:dyDescent="0.25">
      <c r="A955" s="10" t="s">
        <v>68</v>
      </c>
      <c r="B955" s="30">
        <v>2787.6</v>
      </c>
      <c r="C955" s="30">
        <v>2787.6</v>
      </c>
      <c r="D955" s="30">
        <v>2787.6</v>
      </c>
      <c r="E955" s="30">
        <v>2787.6</v>
      </c>
      <c r="F955" s="30">
        <v>2787.6</v>
      </c>
      <c r="H955" s="30">
        <v>3252.2</v>
      </c>
      <c r="I955" s="30">
        <v>3252.2</v>
      </c>
      <c r="J955" s="30">
        <v>3252.2</v>
      </c>
      <c r="K955" s="30">
        <v>3252.2</v>
      </c>
      <c r="L955" s="30">
        <v>3252.2</v>
      </c>
      <c r="N955" s="30">
        <v>3716.8</v>
      </c>
      <c r="O955" s="30">
        <v>3716.8</v>
      </c>
      <c r="P955" s="30">
        <v>3716.8</v>
      </c>
      <c r="Q955" s="30">
        <v>3716.8</v>
      </c>
      <c r="R955" s="30">
        <v>3716.8</v>
      </c>
      <c r="T955" s="30">
        <v>5575.2000000000007</v>
      </c>
      <c r="U955" s="30">
        <v>5575.2000000000007</v>
      </c>
      <c r="V955" s="30">
        <v>5575.2000000000007</v>
      </c>
      <c r="W955" s="30">
        <v>5575.2000000000007</v>
      </c>
      <c r="X955" s="30">
        <v>5575.2000000000007</v>
      </c>
    </row>
    <row r="956" spans="1:24" x14ac:dyDescent="0.25">
      <c r="A956" s="10" t="s">
        <v>69</v>
      </c>
      <c r="B956" s="30">
        <v>730.43695500000001</v>
      </c>
      <c r="C956" s="30">
        <v>730.43695500000001</v>
      </c>
      <c r="D956" s="30">
        <v>730.43695500000001</v>
      </c>
      <c r="E956" s="30">
        <v>730.43695500000001</v>
      </c>
      <c r="F956" s="30">
        <v>730.43695500000001</v>
      </c>
      <c r="H956" s="30">
        <v>852.17644749999999</v>
      </c>
      <c r="I956" s="30">
        <v>852.17644749999999</v>
      </c>
      <c r="J956" s="30">
        <v>852.17644749999999</v>
      </c>
      <c r="K956" s="30">
        <v>852.17644749999999</v>
      </c>
      <c r="L956" s="30">
        <v>852.17644749999999</v>
      </c>
      <c r="N956" s="30">
        <v>973.91593999999998</v>
      </c>
      <c r="O956" s="30">
        <v>973.91593999999998</v>
      </c>
      <c r="P956" s="30">
        <v>973.91593999999998</v>
      </c>
      <c r="Q956" s="30">
        <v>973.91593999999998</v>
      </c>
      <c r="R956" s="30">
        <v>973.91593999999998</v>
      </c>
      <c r="T956" s="30">
        <v>1460.87391</v>
      </c>
      <c r="U956" s="30">
        <v>1460.87391</v>
      </c>
      <c r="V956" s="30">
        <v>1460.87391</v>
      </c>
      <c r="W956" s="30">
        <v>1460.87391</v>
      </c>
      <c r="X956" s="30">
        <v>1460.87391</v>
      </c>
    </row>
    <row r="957" spans="1:24" x14ac:dyDescent="0.25">
      <c r="A957" s="10" t="s">
        <v>70</v>
      </c>
      <c r="B957" s="30">
        <v>1278.774464564985</v>
      </c>
      <c r="C957" s="30">
        <v>1168.41857635573</v>
      </c>
      <c r="D957" s="30">
        <v>1058.062687810474</v>
      </c>
      <c r="E957" s="30">
        <v>947.7067999372191</v>
      </c>
      <c r="F957" s="30">
        <v>837.35091844797444</v>
      </c>
      <c r="H957" s="30">
        <v>1589.229917466125</v>
      </c>
      <c r="I957" s="30">
        <v>1478.8331491352881</v>
      </c>
      <c r="J957" s="30">
        <v>1368.4363808044459</v>
      </c>
      <c r="K957" s="30">
        <v>1258.0396124736019</v>
      </c>
      <c r="L957" s="30">
        <v>1147.642844142757</v>
      </c>
      <c r="N957" s="30">
        <v>1664.428251680511</v>
      </c>
      <c r="O957" s="30">
        <v>1554.031483349662</v>
      </c>
      <c r="P957" s="30">
        <v>1443.6347150188119</v>
      </c>
      <c r="Q957" s="30">
        <v>1333.2379466879611</v>
      </c>
      <c r="R957" s="30">
        <v>1222.84117835711</v>
      </c>
      <c r="T957" s="30">
        <v>1852.952277864501</v>
      </c>
      <c r="U957" s="30">
        <v>1742.514629412065</v>
      </c>
      <c r="V957" s="30">
        <v>1632.0769809596361</v>
      </c>
      <c r="W957" s="30">
        <v>1521.6393325072081</v>
      </c>
      <c r="X957" s="30">
        <v>1411.201684054784</v>
      </c>
    </row>
    <row r="958" spans="1:24" x14ac:dyDescent="0.25">
      <c r="A958" s="10" t="s">
        <v>10</v>
      </c>
      <c r="B958" s="30">
        <v>29004.011616929591</v>
      </c>
      <c r="C958" s="30">
        <v>26501.018671487349</v>
      </c>
      <c r="D958" s="30">
        <v>23998.025718424269</v>
      </c>
      <c r="E958" s="30">
        <v>21495.032780602891</v>
      </c>
      <c r="F958" s="30">
        <v>18992.039987577889</v>
      </c>
      <c r="H958" s="30">
        <v>36045.482816111653</v>
      </c>
      <c r="I958" s="30">
        <v>33541.56266454031</v>
      </c>
      <c r="J958" s="30">
        <v>31037.642512968909</v>
      </c>
      <c r="K958" s="30">
        <v>28533.722361397449</v>
      </c>
      <c r="L958" s="30">
        <v>26029.802209825939</v>
      </c>
      <c r="N958" s="30">
        <v>37751.063760652753</v>
      </c>
      <c r="O958" s="30">
        <v>35247.143609081162</v>
      </c>
      <c r="P958" s="30">
        <v>32743.223457509561</v>
      </c>
      <c r="Q958" s="30">
        <v>30239.30330593793</v>
      </c>
      <c r="R958" s="30">
        <v>27735.383154366311</v>
      </c>
      <c r="T958" s="30">
        <v>42026.996066957348</v>
      </c>
      <c r="U958" s="30">
        <v>39522.148709256573</v>
      </c>
      <c r="V958" s="30">
        <v>37017.301351555943</v>
      </c>
      <c r="W958" s="30">
        <v>34512.453993855343</v>
      </c>
      <c r="X958" s="30">
        <v>32007.606636154818</v>
      </c>
    </row>
    <row r="959" spans="1:24" x14ac:dyDescent="0.25">
      <c r="A959" s="10" t="s">
        <v>26</v>
      </c>
      <c r="B959" s="30">
        <v>44940.5</v>
      </c>
      <c r="C959" s="30">
        <v>42327.199999999997</v>
      </c>
      <c r="D959" s="30">
        <v>39713.800000000003</v>
      </c>
      <c r="E959" s="30">
        <v>37100.5</v>
      </c>
      <c r="F959" s="30">
        <v>34487.1</v>
      </c>
      <c r="H959" s="30">
        <v>49234.5</v>
      </c>
      <c r="I959" s="30">
        <v>46620.2</v>
      </c>
      <c r="J959" s="30">
        <v>44005.8</v>
      </c>
      <c r="K959" s="30">
        <v>41391.5</v>
      </c>
      <c r="L959" s="30">
        <v>38777.199999999997</v>
      </c>
      <c r="N959" s="30">
        <v>50752.3</v>
      </c>
      <c r="O959" s="30">
        <v>48138</v>
      </c>
      <c r="P959" s="30">
        <v>45523.7</v>
      </c>
      <c r="Q959" s="30">
        <v>42909.3</v>
      </c>
      <c r="R959" s="30">
        <v>40295</v>
      </c>
      <c r="T959" s="30">
        <v>55544.9</v>
      </c>
      <c r="U959" s="30">
        <v>52929.599999999999</v>
      </c>
      <c r="V959" s="30">
        <v>50314.3</v>
      </c>
      <c r="W959" s="30">
        <v>47699</v>
      </c>
      <c r="X959" s="30">
        <v>45083.7</v>
      </c>
    </row>
    <row r="961" spans="1:24" x14ac:dyDescent="0.25">
      <c r="A961" s="10" t="s">
        <v>387</v>
      </c>
      <c r="B961" s="10">
        <v>100</v>
      </c>
      <c r="C961" s="10">
        <v>95</v>
      </c>
      <c r="D961" s="10">
        <v>90</v>
      </c>
      <c r="E961" s="10">
        <v>85</v>
      </c>
      <c r="F961" s="10">
        <v>80</v>
      </c>
      <c r="G961" s="10" t="s">
        <v>388</v>
      </c>
      <c r="H961" s="10">
        <v>100</v>
      </c>
      <c r="I961" s="10">
        <v>95</v>
      </c>
      <c r="J961" s="10">
        <v>90</v>
      </c>
      <c r="K961" s="10">
        <v>85</v>
      </c>
      <c r="L961" s="10">
        <v>80</v>
      </c>
      <c r="M961" s="10" t="s">
        <v>389</v>
      </c>
      <c r="N961" s="10">
        <v>100</v>
      </c>
      <c r="O961" s="10">
        <v>95</v>
      </c>
      <c r="P961" s="10">
        <v>90</v>
      </c>
      <c r="Q961" s="10">
        <v>85</v>
      </c>
      <c r="R961" s="10">
        <v>80</v>
      </c>
      <c r="S961" s="10" t="s">
        <v>390</v>
      </c>
      <c r="T961" s="10">
        <v>100</v>
      </c>
      <c r="U961" s="10">
        <v>95</v>
      </c>
      <c r="V961" s="10">
        <v>90</v>
      </c>
      <c r="W961" s="10">
        <v>85</v>
      </c>
      <c r="X961" s="10">
        <v>80</v>
      </c>
    </row>
    <row r="962" spans="1:24" x14ac:dyDescent="0.25">
      <c r="A962" s="10" t="s">
        <v>22</v>
      </c>
      <c r="B962" s="30">
        <v>33.811999999999998</v>
      </c>
      <c r="C962" s="30">
        <v>23.279</v>
      </c>
      <c r="D962" s="30">
        <v>18.66</v>
      </c>
      <c r="E962" s="30">
        <v>16.785</v>
      </c>
      <c r="F962" s="30">
        <v>15.246</v>
      </c>
      <c r="H962" s="30">
        <v>35.368000000000002</v>
      </c>
      <c r="I962" s="30">
        <v>24.24</v>
      </c>
      <c r="J962" s="30">
        <v>19.254000000000001</v>
      </c>
      <c r="K962" s="30">
        <v>17.114000000000001</v>
      </c>
      <c r="L962" s="30">
        <v>15.965</v>
      </c>
      <c r="N962" s="30">
        <v>35.576000000000001</v>
      </c>
      <c r="O962" s="30">
        <v>24.273</v>
      </c>
      <c r="P962" s="30">
        <v>19.451000000000001</v>
      </c>
      <c r="Q962" s="30">
        <v>17.445</v>
      </c>
      <c r="R962" s="30">
        <v>16.074999999999999</v>
      </c>
      <c r="T962" s="30">
        <v>36.363</v>
      </c>
      <c r="U962" s="30">
        <v>24.634</v>
      </c>
      <c r="V962" s="30">
        <v>20.326000000000001</v>
      </c>
      <c r="W962" s="30">
        <v>18.298999999999999</v>
      </c>
      <c r="X962" s="30">
        <v>16.928000000000001</v>
      </c>
    </row>
    <row r="963" spans="1:24" x14ac:dyDescent="0.25">
      <c r="A963" s="10" t="s">
        <v>23</v>
      </c>
      <c r="B963" s="30">
        <v>4.76</v>
      </c>
      <c r="C963" s="30">
        <v>4.76</v>
      </c>
      <c r="D963" s="30">
        <v>4.76</v>
      </c>
      <c r="E963" s="30">
        <v>3.976</v>
      </c>
      <c r="F963" s="30">
        <v>3.2930000000000001</v>
      </c>
      <c r="H963" s="30">
        <v>6.4009999999999998</v>
      </c>
      <c r="I963" s="30">
        <v>5.9320000000000004</v>
      </c>
      <c r="J963" s="30">
        <v>5.71</v>
      </c>
      <c r="K963" s="30">
        <v>5.1070000000000002</v>
      </c>
      <c r="L963" s="30">
        <v>4.524</v>
      </c>
      <c r="N963" s="30">
        <v>6.78</v>
      </c>
      <c r="O963" s="30">
        <v>6.78</v>
      </c>
      <c r="P963" s="30">
        <v>6.6029999999999998</v>
      </c>
      <c r="Q963" s="30">
        <v>5.6749999999999998</v>
      </c>
      <c r="R963" s="30">
        <v>4.9909999999999997</v>
      </c>
      <c r="T963" s="30">
        <v>10.62</v>
      </c>
      <c r="U963" s="30">
        <v>10.62</v>
      </c>
      <c r="V963" s="30">
        <v>9.9250000000000007</v>
      </c>
      <c r="W963" s="30">
        <v>8.1929999999999996</v>
      </c>
      <c r="X963" s="30">
        <v>6.9749999999999996</v>
      </c>
    </row>
    <row r="964" spans="1:24" x14ac:dyDescent="0.25">
      <c r="A964" s="10" t="s">
        <v>24</v>
      </c>
      <c r="B964" s="30">
        <v>132.203</v>
      </c>
      <c r="C964" s="30">
        <v>34.116</v>
      </c>
      <c r="D964" s="30">
        <v>32.679000000000002</v>
      </c>
      <c r="E964" s="30">
        <v>30.097999999999999</v>
      </c>
      <c r="F964" s="30">
        <v>27.169</v>
      </c>
      <c r="H964" s="30">
        <v>147.35900000000001</v>
      </c>
      <c r="I964" s="30">
        <v>48.542999999999999</v>
      </c>
      <c r="J964" s="30">
        <v>48.165999999999997</v>
      </c>
      <c r="K964" s="30">
        <v>46.084000000000003</v>
      </c>
      <c r="L964" s="30">
        <v>41.895000000000003</v>
      </c>
      <c r="N964" s="30">
        <v>149.63</v>
      </c>
      <c r="O964" s="30">
        <v>50.686</v>
      </c>
      <c r="P964" s="30">
        <v>50.069000000000003</v>
      </c>
      <c r="Q964" s="30">
        <v>47.646000000000001</v>
      </c>
      <c r="R964" s="30">
        <v>44.076000000000001</v>
      </c>
      <c r="T964" s="30">
        <v>158.45699999999999</v>
      </c>
      <c r="U964" s="30">
        <v>58.228999999999999</v>
      </c>
      <c r="V964" s="30">
        <v>56.872</v>
      </c>
      <c r="W964" s="30">
        <v>54.176000000000002</v>
      </c>
      <c r="X964" s="30">
        <v>50.35</v>
      </c>
    </row>
    <row r="965" spans="1:24" x14ac:dyDescent="0.25">
      <c r="A965" s="10" t="s">
        <v>25</v>
      </c>
      <c r="B965" s="30">
        <v>0</v>
      </c>
      <c r="C965" s="30">
        <v>0</v>
      </c>
      <c r="D965" s="30">
        <v>0</v>
      </c>
      <c r="E965" s="30">
        <v>0</v>
      </c>
      <c r="F965" s="30">
        <v>0</v>
      </c>
      <c r="H965" s="30">
        <v>0</v>
      </c>
      <c r="I965" s="30">
        <v>0</v>
      </c>
      <c r="J965" s="30">
        <v>0</v>
      </c>
      <c r="K965" s="30">
        <v>0</v>
      </c>
      <c r="L965" s="30">
        <v>0</v>
      </c>
      <c r="N965" s="30">
        <v>0</v>
      </c>
      <c r="O965" s="30">
        <v>0</v>
      </c>
      <c r="P965" s="30">
        <v>0</v>
      </c>
      <c r="Q965" s="30">
        <v>0</v>
      </c>
      <c r="R965" s="30">
        <v>0</v>
      </c>
      <c r="T965" s="30">
        <v>0</v>
      </c>
      <c r="U965" s="30">
        <v>0</v>
      </c>
      <c r="V965" s="30">
        <v>0</v>
      </c>
      <c r="W965" s="30">
        <v>0</v>
      </c>
      <c r="X965" s="30">
        <v>0</v>
      </c>
    </row>
    <row r="966" spans="1:24" x14ac:dyDescent="0.25">
      <c r="A966" s="10" t="s">
        <v>64</v>
      </c>
      <c r="B966" s="30">
        <v>47337.079999999987</v>
      </c>
      <c r="C966" s="30">
        <v>32590.04</v>
      </c>
      <c r="D966" s="30">
        <v>26124.7</v>
      </c>
      <c r="E966" s="30">
        <v>23499.14</v>
      </c>
      <c r="F966" s="30">
        <v>21344.959999999999</v>
      </c>
      <c r="H966" s="30">
        <v>49514.78</v>
      </c>
      <c r="I966" s="30">
        <v>33936</v>
      </c>
      <c r="J966" s="30">
        <v>26955.88</v>
      </c>
      <c r="K966" s="30">
        <v>23960.02</v>
      </c>
      <c r="L966" s="30">
        <v>22350.720000000001</v>
      </c>
      <c r="N966" s="30">
        <v>49806.68</v>
      </c>
      <c r="O966" s="30">
        <v>33982.199999999997</v>
      </c>
      <c r="P966" s="30">
        <v>27231.4</v>
      </c>
      <c r="Q966" s="30">
        <v>24422.44</v>
      </c>
      <c r="R966" s="30">
        <v>22504.3</v>
      </c>
      <c r="T966" s="30">
        <v>50908.759999999987</v>
      </c>
      <c r="U966" s="30">
        <v>34488.300000000003</v>
      </c>
      <c r="V966" s="30">
        <v>28457.1</v>
      </c>
      <c r="W966" s="30">
        <v>25618.880000000001</v>
      </c>
      <c r="X966" s="30">
        <v>23699.06</v>
      </c>
    </row>
    <row r="967" spans="1:24" x14ac:dyDescent="0.25">
      <c r="A967" s="10" t="s">
        <v>65</v>
      </c>
      <c r="B967" s="30">
        <v>4610.2336765055197</v>
      </c>
      <c r="C967" s="30">
        <v>3173.9959441237602</v>
      </c>
      <c r="D967" s="30">
        <v>2544.3261757718001</v>
      </c>
      <c r="E967" s="30">
        <v>2288.6187022291601</v>
      </c>
      <c r="F967" s="30">
        <v>2078.8196782662399</v>
      </c>
      <c r="H967" s="30">
        <v>4822.3233507593204</v>
      </c>
      <c r="I967" s="30">
        <v>3305.0811339840002</v>
      </c>
      <c r="J967" s="30">
        <v>2625.2761208727202</v>
      </c>
      <c r="K967" s="30">
        <v>2333.50454007188</v>
      </c>
      <c r="L967" s="30">
        <v>2176.7722478476799</v>
      </c>
      <c r="N967" s="30">
        <v>4850.7519570479199</v>
      </c>
      <c r="O967" s="30">
        <v>3309.5806256268011</v>
      </c>
      <c r="P967" s="30">
        <v>2652.1094528516001</v>
      </c>
      <c r="Q967" s="30">
        <v>2378.5403609693599</v>
      </c>
      <c r="R967" s="30">
        <v>2191.7296488542001</v>
      </c>
      <c r="T967" s="30">
        <v>4958.0852849634393</v>
      </c>
      <c r="U967" s="30">
        <v>3358.8705113502001</v>
      </c>
      <c r="V967" s="30">
        <v>2771.4823296174</v>
      </c>
      <c r="W967" s="30">
        <v>2495.06355969472</v>
      </c>
      <c r="X967" s="30">
        <v>2308.0892297016399</v>
      </c>
    </row>
    <row r="968" spans="1:24" x14ac:dyDescent="0.25">
      <c r="A968" s="10" t="s">
        <v>66</v>
      </c>
      <c r="B968" s="30">
        <v>56718.643553638918</v>
      </c>
      <c r="C968" s="30">
        <v>16898.42655163891</v>
      </c>
      <c r="D968" s="30">
        <v>16314.88527363892</v>
      </c>
      <c r="E968" s="30">
        <v>14764.79107389005</v>
      </c>
      <c r="F968" s="30">
        <v>13138.622319268819</v>
      </c>
      <c r="H968" s="30">
        <v>63922.645093341729</v>
      </c>
      <c r="I968" s="30">
        <v>23505.379319283609</v>
      </c>
      <c r="J968" s="30">
        <v>23210.50023957526</v>
      </c>
      <c r="K968" s="30">
        <v>21979.11080594188</v>
      </c>
      <c r="L968" s="30">
        <v>19904.977328080931</v>
      </c>
      <c r="N968" s="30">
        <v>65087.043062998287</v>
      </c>
      <c r="O968" s="30">
        <v>24918.62559199829</v>
      </c>
      <c r="P968" s="30">
        <v>24555.22477111017</v>
      </c>
      <c r="Q968" s="30">
        <v>22977.151457488919</v>
      </c>
      <c r="R968" s="30">
        <v>21089.97044431722</v>
      </c>
      <c r="T968" s="30">
        <v>71129.58561257254</v>
      </c>
      <c r="U968" s="30">
        <v>30439.862064572539</v>
      </c>
      <c r="V968" s="30">
        <v>29444.083072738369</v>
      </c>
      <c r="W968" s="30">
        <v>27240.479475986631</v>
      </c>
      <c r="X968" s="30">
        <v>24907.481643834111</v>
      </c>
    </row>
    <row r="969" spans="1:24" x14ac:dyDescent="0.25">
      <c r="A969" s="10" t="s">
        <v>67</v>
      </c>
      <c r="B969" s="30">
        <v>12875.460901582001</v>
      </c>
      <c r="C969" s="30">
        <v>3322.6505775415999</v>
      </c>
      <c r="D969" s="30">
        <v>3182.6599003259998</v>
      </c>
      <c r="E969" s="30">
        <v>2931.2921962119999</v>
      </c>
      <c r="F969" s="30">
        <v>2646.0029999078001</v>
      </c>
      <c r="H969" s="30">
        <v>14351.527900245999</v>
      </c>
      <c r="I969" s="30">
        <v>4727.6704083826007</v>
      </c>
      <c r="J969" s="30">
        <v>4690.9635166040007</v>
      </c>
      <c r="K969" s="30">
        <v>4488.1650004178</v>
      </c>
      <c r="L969" s="30">
        <v>4080.1916131518001</v>
      </c>
      <c r="N969" s="30">
        <v>14572.704210219999</v>
      </c>
      <c r="O969" s="30">
        <v>4936.3611160057999</v>
      </c>
      <c r="P969" s="30">
        <v>4876.3289374642</v>
      </c>
      <c r="Q969" s="30">
        <v>4640.3588443615999</v>
      </c>
      <c r="R969" s="30">
        <v>4292.6513754628004</v>
      </c>
      <c r="T969" s="30">
        <v>15432.379810458</v>
      </c>
      <c r="U969" s="30">
        <v>5670.9761703884014</v>
      </c>
      <c r="V969" s="30">
        <v>5538.8936906055997</v>
      </c>
      <c r="W969" s="30">
        <v>5276.3162140221993</v>
      </c>
      <c r="X969" s="30">
        <v>4903.6570187405996</v>
      </c>
    </row>
    <row r="970" spans="1:24" x14ac:dyDescent="0.25">
      <c r="A970" s="10" t="s">
        <v>68</v>
      </c>
      <c r="B970" s="30">
        <v>0</v>
      </c>
      <c r="C970" s="30">
        <v>0</v>
      </c>
      <c r="D970" s="30">
        <v>0</v>
      </c>
      <c r="E970" s="30">
        <v>0</v>
      </c>
      <c r="F970" s="30">
        <v>0</v>
      </c>
      <c r="H970" s="30">
        <v>0</v>
      </c>
      <c r="I970" s="30">
        <v>0</v>
      </c>
      <c r="J970" s="30">
        <v>0</v>
      </c>
      <c r="K970" s="30">
        <v>0</v>
      </c>
      <c r="L970" s="30">
        <v>0</v>
      </c>
      <c r="N970" s="30">
        <v>0</v>
      </c>
      <c r="O970" s="30">
        <v>0</v>
      </c>
      <c r="P970" s="30">
        <v>0</v>
      </c>
      <c r="Q970" s="30">
        <v>0</v>
      </c>
      <c r="R970" s="30">
        <v>0</v>
      </c>
      <c r="T970" s="30">
        <v>0</v>
      </c>
      <c r="U970" s="30">
        <v>0</v>
      </c>
      <c r="V970" s="30">
        <v>0</v>
      </c>
      <c r="W970" s="30">
        <v>0</v>
      </c>
      <c r="X970" s="30">
        <v>0</v>
      </c>
    </row>
    <row r="971" spans="1:24" x14ac:dyDescent="0.25">
      <c r="A971" s="10" t="s">
        <v>69</v>
      </c>
      <c r="B971" s="30">
        <v>0</v>
      </c>
      <c r="C971" s="30">
        <v>0</v>
      </c>
      <c r="D971" s="30">
        <v>0</v>
      </c>
      <c r="E971" s="30">
        <v>0</v>
      </c>
      <c r="F971" s="30">
        <v>0</v>
      </c>
      <c r="H971" s="30">
        <v>0</v>
      </c>
      <c r="I971" s="30">
        <v>0</v>
      </c>
      <c r="J971" s="30">
        <v>0</v>
      </c>
      <c r="K971" s="30">
        <v>0</v>
      </c>
      <c r="L971" s="30">
        <v>0</v>
      </c>
      <c r="N971" s="30">
        <v>0</v>
      </c>
      <c r="O971" s="30">
        <v>0</v>
      </c>
      <c r="P971" s="30">
        <v>0</v>
      </c>
      <c r="Q971" s="30">
        <v>0</v>
      </c>
      <c r="R971" s="30">
        <v>0</v>
      </c>
      <c r="T971" s="30">
        <v>0</v>
      </c>
      <c r="U971" s="30">
        <v>0</v>
      </c>
      <c r="V971" s="30">
        <v>0</v>
      </c>
      <c r="W971" s="30">
        <v>0</v>
      </c>
      <c r="X971" s="30">
        <v>0</v>
      </c>
    </row>
    <row r="972" spans="1:24" x14ac:dyDescent="0.25">
      <c r="A972" s="10" t="s">
        <v>70</v>
      </c>
      <c r="B972" s="30">
        <v>0</v>
      </c>
      <c r="C972" s="30">
        <v>0</v>
      </c>
      <c r="D972" s="30">
        <v>0</v>
      </c>
      <c r="E972" s="30">
        <v>0</v>
      </c>
      <c r="F972" s="30">
        <v>0</v>
      </c>
      <c r="H972" s="30">
        <v>0</v>
      </c>
      <c r="I972" s="30">
        <v>0</v>
      </c>
      <c r="J972" s="30">
        <v>0</v>
      </c>
      <c r="K972" s="30">
        <v>0</v>
      </c>
      <c r="L972" s="30">
        <v>0</v>
      </c>
      <c r="N972" s="30">
        <v>0</v>
      </c>
      <c r="O972" s="30">
        <v>0</v>
      </c>
      <c r="P972" s="30">
        <v>0</v>
      </c>
      <c r="Q972" s="30">
        <v>0</v>
      </c>
      <c r="R972" s="30">
        <v>0</v>
      </c>
      <c r="T972" s="30">
        <v>0</v>
      </c>
      <c r="U972" s="30">
        <v>0</v>
      </c>
      <c r="V972" s="30">
        <v>0</v>
      </c>
      <c r="W972" s="30">
        <v>0</v>
      </c>
      <c r="X972" s="30">
        <v>0</v>
      </c>
    </row>
    <row r="973" spans="1:24" x14ac:dyDescent="0.25">
      <c r="A973" s="10" t="s">
        <v>10</v>
      </c>
      <c r="B973" s="30">
        <v>0</v>
      </c>
      <c r="C973" s="30">
        <v>0</v>
      </c>
      <c r="D973" s="30">
        <v>0</v>
      </c>
      <c r="E973" s="30">
        <v>0</v>
      </c>
      <c r="F973" s="30">
        <v>0</v>
      </c>
      <c r="H973" s="30">
        <v>0</v>
      </c>
      <c r="I973" s="30">
        <v>0</v>
      </c>
      <c r="J973" s="30">
        <v>0</v>
      </c>
      <c r="K973" s="30">
        <v>0</v>
      </c>
      <c r="L973" s="30">
        <v>0</v>
      </c>
      <c r="N973" s="30">
        <v>0</v>
      </c>
      <c r="O973" s="30">
        <v>0</v>
      </c>
      <c r="P973" s="30">
        <v>0</v>
      </c>
      <c r="Q973" s="30">
        <v>0</v>
      </c>
      <c r="R973" s="30">
        <v>0</v>
      </c>
      <c r="T973" s="30">
        <v>0</v>
      </c>
      <c r="U973" s="30">
        <v>0</v>
      </c>
      <c r="V973" s="30">
        <v>0</v>
      </c>
      <c r="W973" s="30">
        <v>0</v>
      </c>
      <c r="X973" s="30">
        <v>0</v>
      </c>
    </row>
    <row r="974" spans="1:24" x14ac:dyDescent="0.25">
      <c r="A974" s="10" t="s">
        <v>26</v>
      </c>
      <c r="B974" s="30">
        <v>121540</v>
      </c>
      <c r="C974" s="30">
        <v>55984</v>
      </c>
      <c r="D974" s="30">
        <v>48165.599999999999</v>
      </c>
      <c r="E974" s="30">
        <v>43483</v>
      </c>
      <c r="F974" s="30">
        <v>39207.699999999997</v>
      </c>
      <c r="H974" s="30">
        <v>132609</v>
      </c>
      <c r="I974" s="30">
        <v>65472.9</v>
      </c>
      <c r="J974" s="30">
        <v>57481.7</v>
      </c>
      <c r="K974" s="30">
        <v>52760</v>
      </c>
      <c r="L974" s="30">
        <v>48511.9</v>
      </c>
      <c r="N974" s="30">
        <v>134316</v>
      </c>
      <c r="O974" s="30">
        <v>67145.7</v>
      </c>
      <c r="P974" s="30">
        <v>59314.1</v>
      </c>
      <c r="Q974" s="30">
        <v>54417.7</v>
      </c>
      <c r="R974" s="30">
        <v>50077.8</v>
      </c>
      <c r="T974" s="30">
        <v>142427</v>
      </c>
      <c r="U974" s="30">
        <v>73956.899999999994</v>
      </c>
      <c r="V974" s="30">
        <v>66210.5</v>
      </c>
      <c r="W974" s="30">
        <v>60629.9</v>
      </c>
      <c r="X974" s="30">
        <v>55817.5</v>
      </c>
    </row>
    <row r="976" spans="1:24" x14ac:dyDescent="0.25">
      <c r="A976" s="10" t="s">
        <v>391</v>
      </c>
      <c r="B976" s="10">
        <v>100</v>
      </c>
      <c r="C976" s="10">
        <v>95</v>
      </c>
      <c r="D976" s="10">
        <v>90</v>
      </c>
      <c r="E976" s="10">
        <v>85</v>
      </c>
      <c r="F976" s="10">
        <v>80</v>
      </c>
      <c r="G976" s="10" t="s">
        <v>392</v>
      </c>
      <c r="H976" s="10">
        <v>100</v>
      </c>
      <c r="I976" s="10">
        <v>95</v>
      </c>
      <c r="J976" s="10">
        <v>90</v>
      </c>
      <c r="K976" s="10">
        <v>85</v>
      </c>
      <c r="L976" s="10">
        <v>80</v>
      </c>
      <c r="M976" s="10" t="s">
        <v>393</v>
      </c>
      <c r="N976" s="10">
        <v>100</v>
      </c>
      <c r="O976" s="10">
        <v>95</v>
      </c>
      <c r="P976" s="10">
        <v>90</v>
      </c>
      <c r="Q976" s="10">
        <v>85</v>
      </c>
      <c r="R976" s="10">
        <v>80</v>
      </c>
      <c r="S976" s="10" t="s">
        <v>394</v>
      </c>
      <c r="T976" s="10">
        <v>100</v>
      </c>
      <c r="U976" s="10">
        <v>95</v>
      </c>
      <c r="V976" s="10">
        <v>90</v>
      </c>
      <c r="W976" s="10">
        <v>85</v>
      </c>
      <c r="X976" s="10">
        <v>80</v>
      </c>
    </row>
    <row r="977" spans="1:24" x14ac:dyDescent="0.25">
      <c r="A977" s="10" t="s">
        <v>22</v>
      </c>
      <c r="B977" s="30">
        <v>0</v>
      </c>
      <c r="C977" s="30">
        <v>0</v>
      </c>
      <c r="D977" s="30">
        <v>0</v>
      </c>
      <c r="E977" s="30">
        <v>0</v>
      </c>
      <c r="F977" s="30">
        <v>0</v>
      </c>
      <c r="H977" s="30">
        <v>0</v>
      </c>
      <c r="I977" s="30">
        <v>0</v>
      </c>
      <c r="J977" s="30">
        <v>0</v>
      </c>
      <c r="K977" s="30">
        <v>0</v>
      </c>
      <c r="L977" s="30">
        <v>0</v>
      </c>
      <c r="N977" s="30">
        <v>0</v>
      </c>
      <c r="O977" s="30">
        <v>0</v>
      </c>
      <c r="P977" s="30">
        <v>0</v>
      </c>
      <c r="Q977" s="30">
        <v>0</v>
      </c>
      <c r="R977" s="30">
        <v>0</v>
      </c>
      <c r="T977" s="30">
        <v>0</v>
      </c>
      <c r="U977" s="30">
        <v>0</v>
      </c>
      <c r="V977" s="30">
        <v>0</v>
      </c>
      <c r="W977" s="30">
        <v>0</v>
      </c>
      <c r="X977" s="30">
        <v>0</v>
      </c>
    </row>
    <row r="978" spans="1:24" x14ac:dyDescent="0.25">
      <c r="A978" s="10" t="s">
        <v>23</v>
      </c>
      <c r="B978" s="30">
        <v>0</v>
      </c>
      <c r="C978" s="30">
        <v>0</v>
      </c>
      <c r="D978" s="30">
        <v>0</v>
      </c>
      <c r="E978" s="30">
        <v>0</v>
      </c>
      <c r="F978" s="30">
        <v>0</v>
      </c>
      <c r="H978" s="30">
        <v>0</v>
      </c>
      <c r="I978" s="30">
        <v>0</v>
      </c>
      <c r="J978" s="30">
        <v>0</v>
      </c>
      <c r="K978" s="30">
        <v>0</v>
      </c>
      <c r="L978" s="30">
        <v>0</v>
      </c>
      <c r="N978" s="30">
        <v>0</v>
      </c>
      <c r="O978" s="30">
        <v>0</v>
      </c>
      <c r="P978" s="30">
        <v>0</v>
      </c>
      <c r="Q978" s="30">
        <v>0</v>
      </c>
      <c r="R978" s="30">
        <v>0</v>
      </c>
      <c r="T978" s="30">
        <v>0</v>
      </c>
      <c r="U978" s="30">
        <v>0</v>
      </c>
      <c r="V978" s="30">
        <v>0</v>
      </c>
      <c r="W978" s="30">
        <v>0</v>
      </c>
      <c r="X978" s="30">
        <v>0</v>
      </c>
    </row>
    <row r="979" spans="1:24" x14ac:dyDescent="0.25">
      <c r="A979" s="10" t="s">
        <v>24</v>
      </c>
      <c r="B979" s="30">
        <v>0</v>
      </c>
      <c r="C979" s="30">
        <v>0</v>
      </c>
      <c r="D979" s="30">
        <v>0</v>
      </c>
      <c r="E979" s="30">
        <v>0</v>
      </c>
      <c r="F979" s="30">
        <v>0</v>
      </c>
      <c r="H979" s="30">
        <v>0</v>
      </c>
      <c r="I979" s="30">
        <v>0</v>
      </c>
      <c r="J979" s="30">
        <v>0</v>
      </c>
      <c r="K979" s="30">
        <v>0</v>
      </c>
      <c r="L979" s="30">
        <v>0</v>
      </c>
      <c r="N979" s="30">
        <v>0</v>
      </c>
      <c r="O979" s="30">
        <v>0</v>
      </c>
      <c r="P979" s="30">
        <v>0</v>
      </c>
      <c r="Q979" s="30">
        <v>0</v>
      </c>
      <c r="R979" s="30">
        <v>0</v>
      </c>
      <c r="T979" s="30">
        <v>0</v>
      </c>
      <c r="U979" s="30">
        <v>0</v>
      </c>
      <c r="V979" s="30">
        <v>0</v>
      </c>
      <c r="W979" s="30">
        <v>0</v>
      </c>
      <c r="X979" s="30">
        <v>0</v>
      </c>
    </row>
    <row r="980" spans="1:24" x14ac:dyDescent="0.25">
      <c r="A980" s="10" t="s">
        <v>25</v>
      </c>
      <c r="B980" s="30">
        <v>6</v>
      </c>
      <c r="C980" s="30">
        <v>6</v>
      </c>
      <c r="D980" s="30">
        <v>6</v>
      </c>
      <c r="E980" s="30">
        <v>6</v>
      </c>
      <c r="F980" s="30">
        <v>6</v>
      </c>
      <c r="H980" s="30">
        <v>7</v>
      </c>
      <c r="I980" s="30">
        <v>7</v>
      </c>
      <c r="J980" s="30">
        <v>7</v>
      </c>
      <c r="K980" s="30">
        <v>7</v>
      </c>
      <c r="L980" s="30">
        <v>7</v>
      </c>
      <c r="N980" s="30">
        <v>8</v>
      </c>
      <c r="O980" s="30">
        <v>8</v>
      </c>
      <c r="P980" s="30">
        <v>8</v>
      </c>
      <c r="Q980" s="30">
        <v>8</v>
      </c>
      <c r="R980" s="30">
        <v>8</v>
      </c>
      <c r="T980" s="30">
        <v>12</v>
      </c>
      <c r="U980" s="30">
        <v>12</v>
      </c>
      <c r="V980" s="30">
        <v>12</v>
      </c>
      <c r="W980" s="30">
        <v>12</v>
      </c>
      <c r="X980" s="30">
        <v>12</v>
      </c>
    </row>
    <row r="981" spans="1:24" x14ac:dyDescent="0.25">
      <c r="A981" s="10" t="s">
        <v>64</v>
      </c>
      <c r="B981" s="30">
        <v>0</v>
      </c>
      <c r="C981" s="30">
        <v>0</v>
      </c>
      <c r="D981" s="30">
        <v>0</v>
      </c>
      <c r="E981" s="30">
        <v>0</v>
      </c>
      <c r="F981" s="30">
        <v>0</v>
      </c>
      <c r="H981" s="30">
        <v>0</v>
      </c>
      <c r="I981" s="30">
        <v>0</v>
      </c>
      <c r="J981" s="30">
        <v>0</v>
      </c>
      <c r="K981" s="30">
        <v>0</v>
      </c>
      <c r="L981" s="30">
        <v>0</v>
      </c>
      <c r="N981" s="30">
        <v>0</v>
      </c>
      <c r="O981" s="30">
        <v>0</v>
      </c>
      <c r="P981" s="30">
        <v>0</v>
      </c>
      <c r="Q981" s="30">
        <v>0</v>
      </c>
      <c r="R981" s="30">
        <v>0</v>
      </c>
      <c r="T981" s="30">
        <v>0</v>
      </c>
      <c r="U981" s="30">
        <v>0</v>
      </c>
      <c r="V981" s="30">
        <v>0</v>
      </c>
      <c r="W981" s="30">
        <v>0</v>
      </c>
      <c r="X981" s="30">
        <v>0</v>
      </c>
    </row>
    <row r="982" spans="1:24" x14ac:dyDescent="0.25">
      <c r="A982" s="10" t="s">
        <v>65</v>
      </c>
      <c r="B982" s="30">
        <v>0</v>
      </c>
      <c r="C982" s="30">
        <v>0</v>
      </c>
      <c r="D982" s="30">
        <v>0</v>
      </c>
      <c r="E982" s="30">
        <v>0</v>
      </c>
      <c r="F982" s="30">
        <v>0</v>
      </c>
      <c r="H982" s="30">
        <v>0</v>
      </c>
      <c r="I982" s="30">
        <v>0</v>
      </c>
      <c r="J982" s="30">
        <v>0</v>
      </c>
      <c r="K982" s="30">
        <v>0</v>
      </c>
      <c r="L982" s="30">
        <v>0</v>
      </c>
      <c r="N982" s="30">
        <v>0</v>
      </c>
      <c r="O982" s="30">
        <v>0</v>
      </c>
      <c r="P982" s="30">
        <v>0</v>
      </c>
      <c r="Q982" s="30">
        <v>0</v>
      </c>
      <c r="R982" s="30">
        <v>0</v>
      </c>
      <c r="T982" s="30">
        <v>0</v>
      </c>
      <c r="U982" s="30">
        <v>0</v>
      </c>
      <c r="V982" s="30">
        <v>0</v>
      </c>
      <c r="W982" s="30">
        <v>0</v>
      </c>
      <c r="X982" s="30">
        <v>0</v>
      </c>
    </row>
    <row r="983" spans="1:24" x14ac:dyDescent="0.25">
      <c r="A983" s="10" t="s">
        <v>66</v>
      </c>
      <c r="B983" s="30">
        <v>0</v>
      </c>
      <c r="C983" s="30">
        <v>0</v>
      </c>
      <c r="D983" s="30">
        <v>0</v>
      </c>
      <c r="E983" s="30">
        <v>0</v>
      </c>
      <c r="F983" s="30">
        <v>0</v>
      </c>
      <c r="H983" s="30">
        <v>0</v>
      </c>
      <c r="I983" s="30">
        <v>0</v>
      </c>
      <c r="J983" s="30">
        <v>0</v>
      </c>
      <c r="K983" s="30">
        <v>0</v>
      </c>
      <c r="L983" s="30">
        <v>0</v>
      </c>
      <c r="N983" s="30">
        <v>0</v>
      </c>
      <c r="O983" s="30">
        <v>0</v>
      </c>
      <c r="P983" s="30">
        <v>0</v>
      </c>
      <c r="Q983" s="30">
        <v>0</v>
      </c>
      <c r="R983" s="30">
        <v>0</v>
      </c>
      <c r="T983" s="30">
        <v>0</v>
      </c>
      <c r="U983" s="30">
        <v>0</v>
      </c>
      <c r="V983" s="30">
        <v>0</v>
      </c>
      <c r="W983" s="30">
        <v>0</v>
      </c>
      <c r="X983" s="30">
        <v>0</v>
      </c>
    </row>
    <row r="984" spans="1:24" x14ac:dyDescent="0.25">
      <c r="A984" s="10" t="s">
        <v>67</v>
      </c>
      <c r="B984" s="30">
        <v>0</v>
      </c>
      <c r="C984" s="30">
        <v>0</v>
      </c>
      <c r="D984" s="30">
        <v>0</v>
      </c>
      <c r="E984" s="30">
        <v>0</v>
      </c>
      <c r="F984" s="30">
        <v>0</v>
      </c>
      <c r="H984" s="30">
        <v>0</v>
      </c>
      <c r="I984" s="30">
        <v>0</v>
      </c>
      <c r="J984" s="30">
        <v>0</v>
      </c>
      <c r="K984" s="30">
        <v>0</v>
      </c>
      <c r="L984" s="30">
        <v>0</v>
      </c>
      <c r="N984" s="30">
        <v>0</v>
      </c>
      <c r="O984" s="30">
        <v>0</v>
      </c>
      <c r="P984" s="30">
        <v>0</v>
      </c>
      <c r="Q984" s="30">
        <v>0</v>
      </c>
      <c r="R984" s="30">
        <v>0</v>
      </c>
      <c r="T984" s="30">
        <v>0</v>
      </c>
      <c r="U984" s="30">
        <v>0</v>
      </c>
      <c r="V984" s="30">
        <v>0</v>
      </c>
      <c r="W984" s="30">
        <v>0</v>
      </c>
      <c r="X984" s="30">
        <v>0</v>
      </c>
    </row>
    <row r="985" spans="1:24" x14ac:dyDescent="0.25">
      <c r="A985" s="10" t="s">
        <v>68</v>
      </c>
      <c r="B985" s="30">
        <v>2787.6</v>
      </c>
      <c r="C985" s="30">
        <v>2787.6</v>
      </c>
      <c r="D985" s="30">
        <v>2787.6</v>
      </c>
      <c r="E985" s="30">
        <v>2787.6</v>
      </c>
      <c r="F985" s="30">
        <v>2787.6</v>
      </c>
      <c r="H985" s="30">
        <v>3252.2</v>
      </c>
      <c r="I985" s="30">
        <v>3252.2</v>
      </c>
      <c r="J985" s="30">
        <v>3252.2</v>
      </c>
      <c r="K985" s="30">
        <v>3252.2</v>
      </c>
      <c r="L985" s="30">
        <v>3252.2</v>
      </c>
      <c r="N985" s="30">
        <v>3716.8</v>
      </c>
      <c r="O985" s="30">
        <v>3716.8</v>
      </c>
      <c r="P985" s="30">
        <v>3716.8</v>
      </c>
      <c r="Q985" s="30">
        <v>3716.8</v>
      </c>
      <c r="R985" s="30">
        <v>3716.8</v>
      </c>
      <c r="T985" s="30">
        <v>5575.2000000000007</v>
      </c>
      <c r="U985" s="30">
        <v>5575.2000000000007</v>
      </c>
      <c r="V985" s="30">
        <v>5575.2000000000007</v>
      </c>
      <c r="W985" s="30">
        <v>5575.2000000000007</v>
      </c>
      <c r="X985" s="30">
        <v>5575.2000000000007</v>
      </c>
    </row>
    <row r="986" spans="1:24" x14ac:dyDescent="0.25">
      <c r="A986" s="10" t="s">
        <v>69</v>
      </c>
      <c r="B986" s="30">
        <v>730.43695500000001</v>
      </c>
      <c r="C986" s="30">
        <v>730.43695500000001</v>
      </c>
      <c r="D986" s="30">
        <v>730.43695500000001</v>
      </c>
      <c r="E986" s="30">
        <v>730.43695500000001</v>
      </c>
      <c r="F986" s="30">
        <v>730.43695500000001</v>
      </c>
      <c r="H986" s="30">
        <v>852.17644749999999</v>
      </c>
      <c r="I986" s="30">
        <v>852.17644749999999</v>
      </c>
      <c r="J986" s="30">
        <v>852.17644749999999</v>
      </c>
      <c r="K986" s="30">
        <v>852.17644749999999</v>
      </c>
      <c r="L986" s="30">
        <v>852.17644749999999</v>
      </c>
      <c r="N986" s="30">
        <v>973.91593999999998</v>
      </c>
      <c r="O986" s="30">
        <v>973.91593999999998</v>
      </c>
      <c r="P986" s="30">
        <v>973.91593999999998</v>
      </c>
      <c r="Q986" s="30">
        <v>973.91593999999998</v>
      </c>
      <c r="R986" s="30">
        <v>973.91593999999998</v>
      </c>
      <c r="T986" s="30">
        <v>1460.87391</v>
      </c>
      <c r="U986" s="30">
        <v>1460.87391</v>
      </c>
      <c r="V986" s="30">
        <v>1460.87391</v>
      </c>
      <c r="W986" s="30">
        <v>1460.87391</v>
      </c>
      <c r="X986" s="30">
        <v>1460.87391</v>
      </c>
    </row>
    <row r="987" spans="1:24" x14ac:dyDescent="0.25">
      <c r="A987" s="10" t="s">
        <v>70</v>
      </c>
      <c r="B987" s="30">
        <v>2207.1177641851491</v>
      </c>
      <c r="C987" s="30">
        <v>2096.7618759759048</v>
      </c>
      <c r="D987" s="30">
        <v>1986.40598776665</v>
      </c>
      <c r="E987" s="30">
        <v>1876.0500995573921</v>
      </c>
      <c r="F987" s="30">
        <v>1765.6942113481441</v>
      </c>
      <c r="H987" s="30">
        <v>2207.935366616824</v>
      </c>
      <c r="I987" s="30">
        <v>2097.5385982860039</v>
      </c>
      <c r="J987" s="30">
        <v>1987.141829955169</v>
      </c>
      <c r="K987" s="30">
        <v>1876.7450616243341</v>
      </c>
      <c r="L987" s="30">
        <v>1766.3482932934969</v>
      </c>
      <c r="N987" s="30">
        <v>2207.9353666168308</v>
      </c>
      <c r="O987" s="30">
        <v>2097.5385982859948</v>
      </c>
      <c r="P987" s="30">
        <v>1987.1418299551531</v>
      </c>
      <c r="Q987" s="30">
        <v>1876.745061624312</v>
      </c>
      <c r="R987" s="30">
        <v>1766.3482932934669</v>
      </c>
      <c r="T987" s="30">
        <v>2208.7529690484798</v>
      </c>
      <c r="U987" s="30">
        <v>2098.315320596063</v>
      </c>
      <c r="V987" s="30">
        <v>1987.8776721436379</v>
      </c>
      <c r="W987" s="30">
        <v>1877.440023691217</v>
      </c>
      <c r="X987" s="30">
        <v>1767.002375238792</v>
      </c>
    </row>
    <row r="988" spans="1:24" x14ac:dyDescent="0.25">
      <c r="A988" s="10" t="s">
        <v>10</v>
      </c>
      <c r="B988" s="30">
        <v>50059.858908845592</v>
      </c>
      <c r="C988" s="30">
        <v>47556.865963403638</v>
      </c>
      <c r="D988" s="30">
        <v>45053.873017961392</v>
      </c>
      <c r="E988" s="30">
        <v>42550.880072519089</v>
      </c>
      <c r="F988" s="30">
        <v>40047.887127077032</v>
      </c>
      <c r="H988" s="30">
        <v>50078.403031428148</v>
      </c>
      <c r="I988" s="30">
        <v>47574.482879857213</v>
      </c>
      <c r="J988" s="30">
        <v>45070.562728285942</v>
      </c>
      <c r="K988" s="30">
        <v>42566.642576714679</v>
      </c>
      <c r="L988" s="30">
        <v>40062.72242514338</v>
      </c>
      <c r="N988" s="30">
        <v>50078.403031428294</v>
      </c>
      <c r="O988" s="30">
        <v>47574.482879857023</v>
      </c>
      <c r="P988" s="30">
        <v>45070.562728285593</v>
      </c>
      <c r="Q988" s="30">
        <v>42566.64257671417</v>
      </c>
      <c r="R988" s="30">
        <v>40062.722425142689</v>
      </c>
      <c r="T988" s="30">
        <v>50096.94715401026</v>
      </c>
      <c r="U988" s="30">
        <v>47592.099796309893</v>
      </c>
      <c r="V988" s="30">
        <v>45087.252438609372</v>
      </c>
      <c r="W988" s="30">
        <v>42582.405080908917</v>
      </c>
      <c r="X988" s="30">
        <v>40077.557723208367</v>
      </c>
    </row>
    <row r="989" spans="1:24" x14ac:dyDescent="0.25">
      <c r="A989" s="10" t="s">
        <v>26</v>
      </c>
      <c r="B989" s="30">
        <v>55784.800000000003</v>
      </c>
      <c r="C989" s="30">
        <v>53171.4</v>
      </c>
      <c r="D989" s="30">
        <v>50558.1</v>
      </c>
      <c r="E989" s="30">
        <v>47944.7</v>
      </c>
      <c r="F989" s="30">
        <v>45331.4</v>
      </c>
      <c r="H989" s="30">
        <v>56390.400000000001</v>
      </c>
      <c r="I989" s="30">
        <v>53776.1</v>
      </c>
      <c r="J989" s="30">
        <v>51161.8</v>
      </c>
      <c r="K989" s="30">
        <v>48547.5</v>
      </c>
      <c r="L989" s="30">
        <v>45933.2</v>
      </c>
      <c r="N989" s="30">
        <v>56976.7</v>
      </c>
      <c r="O989" s="30">
        <v>54362.400000000001</v>
      </c>
      <c r="P989" s="30">
        <v>51748.1</v>
      </c>
      <c r="Q989" s="30">
        <v>49133.8</v>
      </c>
      <c r="R989" s="30">
        <v>46519.5</v>
      </c>
      <c r="T989" s="30">
        <v>59341.3</v>
      </c>
      <c r="U989" s="30">
        <v>56726</v>
      </c>
      <c r="V989" s="30">
        <v>54110.7</v>
      </c>
      <c r="W989" s="30">
        <v>51495.4</v>
      </c>
      <c r="X989" s="30">
        <v>48880.2</v>
      </c>
    </row>
    <row r="991" spans="1:24" x14ac:dyDescent="0.25">
      <c r="A991" s="10" t="s">
        <v>395</v>
      </c>
      <c r="B991" s="10">
        <v>100</v>
      </c>
      <c r="C991" s="10">
        <v>95</v>
      </c>
      <c r="D991" s="10">
        <v>90</v>
      </c>
      <c r="E991" s="10">
        <v>85</v>
      </c>
      <c r="F991" s="10">
        <v>80</v>
      </c>
      <c r="G991" s="10" t="s">
        <v>396</v>
      </c>
      <c r="H991" s="10">
        <v>100</v>
      </c>
      <c r="I991" s="10">
        <v>95</v>
      </c>
      <c r="J991" s="10">
        <v>90</v>
      </c>
      <c r="K991" s="10">
        <v>85</v>
      </c>
      <c r="L991" s="10">
        <v>80</v>
      </c>
      <c r="M991" s="10" t="s">
        <v>397</v>
      </c>
      <c r="N991" s="10">
        <v>100</v>
      </c>
      <c r="O991" s="10">
        <v>95</v>
      </c>
      <c r="P991" s="10">
        <v>90</v>
      </c>
      <c r="Q991" s="10">
        <v>85</v>
      </c>
      <c r="R991" s="10">
        <v>80</v>
      </c>
      <c r="S991" s="10" t="s">
        <v>398</v>
      </c>
      <c r="T991" s="10">
        <v>100</v>
      </c>
      <c r="U991" s="10">
        <v>95</v>
      </c>
      <c r="V991" s="10">
        <v>90</v>
      </c>
      <c r="W991" s="10">
        <v>85</v>
      </c>
      <c r="X991" s="10">
        <v>80</v>
      </c>
    </row>
    <row r="992" spans="1:24" x14ac:dyDescent="0.25">
      <c r="A992" s="10" t="s">
        <v>22</v>
      </c>
      <c r="B992" s="30">
        <v>6.8689999999999998</v>
      </c>
      <c r="C992" s="30">
        <v>6.8689999999999998</v>
      </c>
      <c r="D992" s="30">
        <v>6.8689999999999998</v>
      </c>
      <c r="E992" s="30">
        <v>6.8689999999999998</v>
      </c>
      <c r="F992" s="30">
        <v>6.8689999999999998</v>
      </c>
      <c r="H992" s="30">
        <v>4.593</v>
      </c>
      <c r="I992" s="30">
        <v>4.593</v>
      </c>
      <c r="J992" s="30">
        <v>4.593</v>
      </c>
      <c r="K992" s="30">
        <v>4.593</v>
      </c>
      <c r="L992" s="30">
        <v>4.593</v>
      </c>
      <c r="N992" s="30">
        <v>3.9119999999999999</v>
      </c>
      <c r="O992" s="30">
        <v>3.9119999999999999</v>
      </c>
      <c r="P992" s="30">
        <v>3.9119999999999999</v>
      </c>
      <c r="Q992" s="30">
        <v>3.9119999999999999</v>
      </c>
      <c r="R992" s="30">
        <v>3.9119999999999999</v>
      </c>
      <c r="T992" s="30">
        <v>2.6579999999999999</v>
      </c>
      <c r="U992" s="30">
        <v>2.6579999999999999</v>
      </c>
      <c r="V992" s="30">
        <v>2.6579999999999999</v>
      </c>
      <c r="W992" s="30">
        <v>2.6579999999999999</v>
      </c>
      <c r="X992" s="30">
        <v>2.6579999999999999</v>
      </c>
    </row>
    <row r="993" spans="1:24" x14ac:dyDescent="0.25">
      <c r="A993" s="10" t="s">
        <v>23</v>
      </c>
      <c r="B993" s="30">
        <v>0</v>
      </c>
      <c r="C993" s="30">
        <v>0</v>
      </c>
      <c r="D993" s="30">
        <v>0</v>
      </c>
      <c r="E993" s="30">
        <v>0</v>
      </c>
      <c r="F993" s="30">
        <v>0</v>
      </c>
      <c r="H993" s="30">
        <v>0</v>
      </c>
      <c r="I993" s="30">
        <v>0</v>
      </c>
      <c r="J993" s="30">
        <v>0</v>
      </c>
      <c r="K993" s="30">
        <v>0</v>
      </c>
      <c r="L993" s="30">
        <v>0</v>
      </c>
      <c r="N993" s="30">
        <v>0</v>
      </c>
      <c r="O993" s="30">
        <v>0</v>
      </c>
      <c r="P993" s="30">
        <v>0</v>
      </c>
      <c r="Q993" s="30">
        <v>0</v>
      </c>
      <c r="R993" s="30">
        <v>0</v>
      </c>
      <c r="T993" s="30">
        <v>0</v>
      </c>
      <c r="U993" s="30">
        <v>0</v>
      </c>
      <c r="V993" s="30">
        <v>0</v>
      </c>
      <c r="W993" s="30">
        <v>0</v>
      </c>
      <c r="X993" s="30">
        <v>0</v>
      </c>
    </row>
    <row r="994" spans="1:24" x14ac:dyDescent="0.25">
      <c r="A994" s="10" t="s">
        <v>24</v>
      </c>
      <c r="B994" s="30">
        <v>0</v>
      </c>
      <c r="C994" s="30">
        <v>0</v>
      </c>
      <c r="D994" s="30">
        <v>0</v>
      </c>
      <c r="E994" s="30">
        <v>0</v>
      </c>
      <c r="F994" s="30">
        <v>0</v>
      </c>
      <c r="H994" s="30">
        <v>0</v>
      </c>
      <c r="I994" s="30">
        <v>0</v>
      </c>
      <c r="J994" s="30">
        <v>0</v>
      </c>
      <c r="K994" s="30">
        <v>0</v>
      </c>
      <c r="L994" s="30">
        <v>0</v>
      </c>
      <c r="N994" s="30">
        <v>0</v>
      </c>
      <c r="O994" s="30">
        <v>0</v>
      </c>
      <c r="P994" s="30">
        <v>0</v>
      </c>
      <c r="Q994" s="30">
        <v>0</v>
      </c>
      <c r="R994" s="30">
        <v>0</v>
      </c>
      <c r="T994" s="30">
        <v>0</v>
      </c>
      <c r="U994" s="30">
        <v>0</v>
      </c>
      <c r="V994" s="30">
        <v>0</v>
      </c>
      <c r="W994" s="30">
        <v>0</v>
      </c>
      <c r="X994" s="30">
        <v>0</v>
      </c>
    </row>
    <row r="995" spans="1:24" x14ac:dyDescent="0.25">
      <c r="A995" s="10" t="s">
        <v>25</v>
      </c>
      <c r="B995" s="30">
        <v>6</v>
      </c>
      <c r="C995" s="30">
        <v>6</v>
      </c>
      <c r="D995" s="30">
        <v>6</v>
      </c>
      <c r="E995" s="30">
        <v>6</v>
      </c>
      <c r="F995" s="30">
        <v>6</v>
      </c>
      <c r="H995" s="30">
        <v>7</v>
      </c>
      <c r="I995" s="30">
        <v>7</v>
      </c>
      <c r="J995" s="30">
        <v>7</v>
      </c>
      <c r="K995" s="30">
        <v>7</v>
      </c>
      <c r="L995" s="30">
        <v>7</v>
      </c>
      <c r="N995" s="30">
        <v>8</v>
      </c>
      <c r="O995" s="30">
        <v>8</v>
      </c>
      <c r="P995" s="30">
        <v>8</v>
      </c>
      <c r="Q995" s="30">
        <v>8</v>
      </c>
      <c r="R995" s="30">
        <v>8</v>
      </c>
      <c r="T995" s="30">
        <v>12</v>
      </c>
      <c r="U995" s="30">
        <v>12</v>
      </c>
      <c r="V995" s="30">
        <v>12</v>
      </c>
      <c r="W995" s="30">
        <v>12</v>
      </c>
      <c r="X995" s="30">
        <v>12</v>
      </c>
    </row>
    <row r="996" spans="1:24" x14ac:dyDescent="0.25">
      <c r="A996" s="10" t="s">
        <v>64</v>
      </c>
      <c r="B996" s="30">
        <v>9616.39</v>
      </c>
      <c r="C996" s="30">
        <v>9616.39</v>
      </c>
      <c r="D996" s="30">
        <v>9616.39</v>
      </c>
      <c r="E996" s="30">
        <v>9616.39</v>
      </c>
      <c r="F996" s="30">
        <v>9616.39</v>
      </c>
      <c r="H996" s="30">
        <v>6430.0039999999999</v>
      </c>
      <c r="I996" s="30">
        <v>6430.0039999999999</v>
      </c>
      <c r="J996" s="30">
        <v>6430.0039999999999</v>
      </c>
      <c r="K996" s="30">
        <v>6430.0039999999999</v>
      </c>
      <c r="L996" s="30">
        <v>6430.0039999999999</v>
      </c>
      <c r="N996" s="30">
        <v>5477.4720000000007</v>
      </c>
      <c r="O996" s="30">
        <v>5477.4720000000007</v>
      </c>
      <c r="P996" s="30">
        <v>5477.4720000000007</v>
      </c>
      <c r="Q996" s="30">
        <v>5477.4720000000007</v>
      </c>
      <c r="R996" s="30">
        <v>5477.4720000000007</v>
      </c>
      <c r="T996" s="30">
        <v>3721.3539999999998</v>
      </c>
      <c r="U996" s="30">
        <v>3721.3539999999998</v>
      </c>
      <c r="V996" s="30">
        <v>3721.3539999999998</v>
      </c>
      <c r="W996" s="30">
        <v>3721.3539999999998</v>
      </c>
      <c r="X996" s="30">
        <v>3721.3539999999998</v>
      </c>
    </row>
    <row r="997" spans="1:24" x14ac:dyDescent="0.25">
      <c r="A997" s="10" t="s">
        <v>65</v>
      </c>
      <c r="B997" s="30">
        <v>936.55555062565998</v>
      </c>
      <c r="C997" s="30">
        <v>936.55555062565998</v>
      </c>
      <c r="D997" s="30">
        <v>936.55555062565998</v>
      </c>
      <c r="E997" s="30">
        <v>936.55555062565998</v>
      </c>
      <c r="F997" s="30">
        <v>936.55555062565998</v>
      </c>
      <c r="H997" s="30">
        <v>626.228338986376</v>
      </c>
      <c r="I997" s="30">
        <v>626.228338986376</v>
      </c>
      <c r="J997" s="30">
        <v>626.228338986376</v>
      </c>
      <c r="K997" s="30">
        <v>626.228338986376</v>
      </c>
      <c r="L997" s="30">
        <v>626.228338986376</v>
      </c>
      <c r="N997" s="30">
        <v>533.45972917036806</v>
      </c>
      <c r="O997" s="30">
        <v>533.45972917036806</v>
      </c>
      <c r="P997" s="30">
        <v>533.45972917036806</v>
      </c>
      <c r="Q997" s="30">
        <v>533.45972917036806</v>
      </c>
      <c r="R997" s="30">
        <v>533.45972917036806</v>
      </c>
      <c r="T997" s="30">
        <v>362.42859789827588</v>
      </c>
      <c r="U997" s="30">
        <v>362.42859789827588</v>
      </c>
      <c r="V997" s="30">
        <v>362.42859789827588</v>
      </c>
      <c r="W997" s="30">
        <v>362.42859789827588</v>
      </c>
      <c r="X997" s="30">
        <v>362.42859789827588</v>
      </c>
    </row>
    <row r="998" spans="1:24" x14ac:dyDescent="0.25">
      <c r="A998" s="10" t="s">
        <v>66</v>
      </c>
      <c r="B998" s="30">
        <v>0</v>
      </c>
      <c r="C998" s="30">
        <v>0</v>
      </c>
      <c r="D998" s="30">
        <v>0</v>
      </c>
      <c r="E998" s="30">
        <v>0</v>
      </c>
      <c r="F998" s="30">
        <v>0</v>
      </c>
      <c r="H998" s="30">
        <v>0</v>
      </c>
      <c r="I998" s="30">
        <v>0</v>
      </c>
      <c r="J998" s="30">
        <v>0</v>
      </c>
      <c r="K998" s="30">
        <v>0</v>
      </c>
      <c r="L998" s="30">
        <v>0</v>
      </c>
      <c r="N998" s="30">
        <v>0</v>
      </c>
      <c r="O998" s="30">
        <v>0</v>
      </c>
      <c r="P998" s="30">
        <v>0</v>
      </c>
      <c r="Q998" s="30">
        <v>0</v>
      </c>
      <c r="R998" s="30">
        <v>0</v>
      </c>
      <c r="T998" s="30">
        <v>0</v>
      </c>
      <c r="U998" s="30">
        <v>0</v>
      </c>
      <c r="V998" s="30">
        <v>0</v>
      </c>
      <c r="W998" s="30">
        <v>0</v>
      </c>
      <c r="X998" s="30">
        <v>0</v>
      </c>
    </row>
    <row r="999" spans="1:24" x14ac:dyDescent="0.25">
      <c r="A999" s="10" t="s">
        <v>67</v>
      </c>
      <c r="B999" s="30">
        <v>0</v>
      </c>
      <c r="C999" s="30">
        <v>0</v>
      </c>
      <c r="D999" s="30">
        <v>0</v>
      </c>
      <c r="E999" s="30">
        <v>0</v>
      </c>
      <c r="F999" s="30">
        <v>0</v>
      </c>
      <c r="H999" s="30">
        <v>0</v>
      </c>
      <c r="I999" s="30">
        <v>0</v>
      </c>
      <c r="J999" s="30">
        <v>0</v>
      </c>
      <c r="K999" s="30">
        <v>0</v>
      </c>
      <c r="L999" s="30">
        <v>0</v>
      </c>
      <c r="N999" s="30">
        <v>0</v>
      </c>
      <c r="O999" s="30">
        <v>0</v>
      </c>
      <c r="P999" s="30">
        <v>0</v>
      </c>
      <c r="Q999" s="30">
        <v>0</v>
      </c>
      <c r="R999" s="30">
        <v>0</v>
      </c>
      <c r="T999" s="30">
        <v>0</v>
      </c>
      <c r="U999" s="30">
        <v>0</v>
      </c>
      <c r="V999" s="30">
        <v>0</v>
      </c>
      <c r="W999" s="30">
        <v>0</v>
      </c>
      <c r="X999" s="30">
        <v>0</v>
      </c>
    </row>
    <row r="1000" spans="1:24" x14ac:dyDescent="0.25">
      <c r="A1000" s="10" t="s">
        <v>68</v>
      </c>
      <c r="B1000" s="30">
        <v>2787.6</v>
      </c>
      <c r="C1000" s="30">
        <v>2787.6</v>
      </c>
      <c r="D1000" s="30">
        <v>2787.6</v>
      </c>
      <c r="E1000" s="30">
        <v>2787.6</v>
      </c>
      <c r="F1000" s="30">
        <v>2787.6</v>
      </c>
      <c r="H1000" s="30">
        <v>3252.2</v>
      </c>
      <c r="I1000" s="30">
        <v>3252.2</v>
      </c>
      <c r="J1000" s="30">
        <v>3252.2</v>
      </c>
      <c r="K1000" s="30">
        <v>3252.2</v>
      </c>
      <c r="L1000" s="30">
        <v>3252.2</v>
      </c>
      <c r="N1000" s="30">
        <v>3716.8</v>
      </c>
      <c r="O1000" s="30">
        <v>3716.8</v>
      </c>
      <c r="P1000" s="30">
        <v>3716.8</v>
      </c>
      <c r="Q1000" s="30">
        <v>3716.8</v>
      </c>
      <c r="R1000" s="30">
        <v>3716.8</v>
      </c>
      <c r="T1000" s="30">
        <v>5575.2000000000007</v>
      </c>
      <c r="U1000" s="30">
        <v>5575.2000000000007</v>
      </c>
      <c r="V1000" s="30">
        <v>5575.2000000000007</v>
      </c>
      <c r="W1000" s="30">
        <v>5575.2000000000007</v>
      </c>
      <c r="X1000" s="30">
        <v>5575.2000000000007</v>
      </c>
    </row>
    <row r="1001" spans="1:24" x14ac:dyDescent="0.25">
      <c r="A1001" s="10" t="s">
        <v>69</v>
      </c>
      <c r="B1001" s="30">
        <v>730.43695500000001</v>
      </c>
      <c r="C1001" s="30">
        <v>730.43695500000001</v>
      </c>
      <c r="D1001" s="30">
        <v>730.43695500000001</v>
      </c>
      <c r="E1001" s="30">
        <v>730.43695500000001</v>
      </c>
      <c r="F1001" s="30">
        <v>730.43695500000001</v>
      </c>
      <c r="H1001" s="30">
        <v>852.17644749999999</v>
      </c>
      <c r="I1001" s="30">
        <v>852.17644749999999</v>
      </c>
      <c r="J1001" s="30">
        <v>852.17644749999999</v>
      </c>
      <c r="K1001" s="30">
        <v>852.17644749999999</v>
      </c>
      <c r="L1001" s="30">
        <v>852.17644749999999</v>
      </c>
      <c r="N1001" s="30">
        <v>973.91593999999998</v>
      </c>
      <c r="O1001" s="30">
        <v>973.91593999999998</v>
      </c>
      <c r="P1001" s="30">
        <v>973.91593999999998</v>
      </c>
      <c r="Q1001" s="30">
        <v>973.91593999999998</v>
      </c>
      <c r="R1001" s="30">
        <v>973.91593999999998</v>
      </c>
      <c r="T1001" s="30">
        <v>1460.87391</v>
      </c>
      <c r="U1001" s="30">
        <v>1460.87391</v>
      </c>
      <c r="V1001" s="30">
        <v>1460.87391</v>
      </c>
      <c r="W1001" s="30">
        <v>1460.87391</v>
      </c>
      <c r="X1001" s="30">
        <v>1460.87391</v>
      </c>
    </row>
    <row r="1002" spans="1:24" x14ac:dyDescent="0.25">
      <c r="A1002" s="10" t="s">
        <v>70</v>
      </c>
      <c r="B1002" s="30">
        <v>1305.875716578103</v>
      </c>
      <c r="C1002" s="30">
        <v>1195.519828368848</v>
      </c>
      <c r="D1002" s="30">
        <v>1085.1639401595919</v>
      </c>
      <c r="E1002" s="30">
        <v>974.80805195033361</v>
      </c>
      <c r="F1002" s="30">
        <v>864.45216386539312</v>
      </c>
      <c r="H1002" s="30">
        <v>1609.408793403363</v>
      </c>
      <c r="I1002" s="30">
        <v>1499.0120250725249</v>
      </c>
      <c r="J1002" s="30">
        <v>1388.615256741685</v>
      </c>
      <c r="K1002" s="30">
        <v>1278.218488410839</v>
      </c>
      <c r="L1002" s="30">
        <v>1167.821720079992</v>
      </c>
      <c r="N1002" s="30">
        <v>1693.6272217198109</v>
      </c>
      <c r="O1002" s="30">
        <v>1583.2304533889601</v>
      </c>
      <c r="P1002" s="30">
        <v>1472.833685058109</v>
      </c>
      <c r="Q1002" s="30">
        <v>1362.436916727258</v>
      </c>
      <c r="R1002" s="30">
        <v>1252.0401483964081</v>
      </c>
      <c r="T1002" s="30">
        <v>1878.8568719479381</v>
      </c>
      <c r="U1002" s="30">
        <v>1768.4192234955131</v>
      </c>
      <c r="V1002" s="30">
        <v>1657.981575043086</v>
      </c>
      <c r="W1002" s="30">
        <v>1547.5439265906591</v>
      </c>
      <c r="X1002" s="30">
        <v>1437.1062781382329</v>
      </c>
    </row>
    <row r="1003" spans="1:24" x14ac:dyDescent="0.25">
      <c r="A1003" s="10" t="s">
        <v>10</v>
      </c>
      <c r="B1003" s="30">
        <v>24233.48003967357</v>
      </c>
      <c r="C1003" s="30">
        <v>22185.576720675381</v>
      </c>
      <c r="D1003" s="30">
        <v>20137.67340167717</v>
      </c>
      <c r="E1003" s="30">
        <v>18089.770082678919</v>
      </c>
      <c r="F1003" s="30">
        <v>16041.866765987679</v>
      </c>
      <c r="H1003" s="30">
        <v>29866.22338978371</v>
      </c>
      <c r="I1003" s="30">
        <v>27817.561447588971</v>
      </c>
      <c r="J1003" s="30">
        <v>25768.899505394209</v>
      </c>
      <c r="K1003" s="30">
        <v>23720.237563199331</v>
      </c>
      <c r="L1003" s="30">
        <v>21671.575621004449</v>
      </c>
      <c r="N1003" s="30">
        <v>31429.086972948629</v>
      </c>
      <c r="O1003" s="30">
        <v>29380.425030753671</v>
      </c>
      <c r="P1003" s="30">
        <v>27331.763088558691</v>
      </c>
      <c r="Q1003" s="30">
        <v>25283.101146363719</v>
      </c>
      <c r="R1003" s="30">
        <v>23234.439204168772</v>
      </c>
      <c r="T1003" s="30">
        <v>34866.44243838398</v>
      </c>
      <c r="U1003" s="30">
        <v>32817.021872992627</v>
      </c>
      <c r="V1003" s="30">
        <v>30767.60130760125</v>
      </c>
      <c r="W1003" s="30">
        <v>28718.180742209861</v>
      </c>
      <c r="X1003" s="30">
        <v>26668.760176818501</v>
      </c>
    </row>
    <row r="1004" spans="1:24" x14ac:dyDescent="0.25">
      <c r="A1004" s="10" t="s">
        <v>26</v>
      </c>
      <c r="B1004" s="30">
        <v>39609.800000000003</v>
      </c>
      <c r="C1004" s="30">
        <v>37451.5</v>
      </c>
      <c r="D1004" s="30">
        <v>35293.300000000003</v>
      </c>
      <c r="E1004" s="30">
        <v>33135</v>
      </c>
      <c r="F1004" s="30">
        <v>30976.7</v>
      </c>
      <c r="H1004" s="30">
        <v>42635.7</v>
      </c>
      <c r="I1004" s="30">
        <v>40476.699999999997</v>
      </c>
      <c r="J1004" s="30">
        <v>38317.599999999999</v>
      </c>
      <c r="K1004" s="30">
        <v>36158.6</v>
      </c>
      <c r="L1004" s="30">
        <v>33999.5</v>
      </c>
      <c r="N1004" s="30">
        <v>43823.9</v>
      </c>
      <c r="O1004" s="30">
        <v>41664.800000000003</v>
      </c>
      <c r="P1004" s="30">
        <v>39505.699999999997</v>
      </c>
      <c r="Q1004" s="30">
        <v>37346.699999999997</v>
      </c>
      <c r="R1004" s="30">
        <v>35187.599999999999</v>
      </c>
      <c r="T1004" s="30">
        <v>47864.6</v>
      </c>
      <c r="U1004" s="30">
        <v>45704.7</v>
      </c>
      <c r="V1004" s="30">
        <v>43544.800000000003</v>
      </c>
      <c r="W1004" s="30">
        <v>41385</v>
      </c>
      <c r="X1004" s="30">
        <v>39225.1</v>
      </c>
    </row>
    <row r="1006" spans="1:24" x14ac:dyDescent="0.25">
      <c r="A1006" s="10" t="s">
        <v>399</v>
      </c>
      <c r="B1006" s="10">
        <v>100</v>
      </c>
      <c r="C1006" s="10">
        <v>95</v>
      </c>
      <c r="D1006" s="10">
        <v>90</v>
      </c>
      <c r="E1006" s="10">
        <v>85</v>
      </c>
      <c r="F1006" s="10">
        <v>80</v>
      </c>
      <c r="G1006" s="10" t="s">
        <v>400</v>
      </c>
      <c r="H1006" s="10">
        <v>100</v>
      </c>
      <c r="I1006" s="10">
        <v>95</v>
      </c>
      <c r="J1006" s="10">
        <v>90</v>
      </c>
      <c r="K1006" s="10">
        <v>85</v>
      </c>
      <c r="L1006" s="10">
        <v>80</v>
      </c>
      <c r="M1006" s="10" t="s">
        <v>401</v>
      </c>
      <c r="N1006" s="10">
        <v>100</v>
      </c>
      <c r="O1006" s="10">
        <v>95</v>
      </c>
      <c r="P1006" s="10">
        <v>90</v>
      </c>
      <c r="Q1006" s="10">
        <v>85</v>
      </c>
      <c r="R1006" s="10">
        <v>80</v>
      </c>
      <c r="S1006" s="10" t="s">
        <v>402</v>
      </c>
      <c r="T1006" s="10">
        <v>100</v>
      </c>
      <c r="U1006" s="10">
        <v>95</v>
      </c>
      <c r="V1006" s="10">
        <v>90</v>
      </c>
      <c r="W1006" s="10">
        <v>85</v>
      </c>
      <c r="X1006" s="10">
        <v>80</v>
      </c>
    </row>
    <row r="1007" spans="1:24" x14ac:dyDescent="0.25">
      <c r="A1007" s="10" t="s">
        <v>22</v>
      </c>
      <c r="B1007" s="30">
        <v>33.811999999999998</v>
      </c>
      <c r="C1007" s="30">
        <v>23.279</v>
      </c>
      <c r="D1007" s="30">
        <v>18.66</v>
      </c>
      <c r="E1007" s="30">
        <v>16.785</v>
      </c>
      <c r="F1007" s="30">
        <v>15.246</v>
      </c>
      <c r="H1007" s="30">
        <v>35.368000000000002</v>
      </c>
      <c r="I1007" s="30">
        <v>24.24</v>
      </c>
      <c r="J1007" s="30">
        <v>19.254000000000001</v>
      </c>
      <c r="K1007" s="30">
        <v>17.114000000000001</v>
      </c>
      <c r="L1007" s="30">
        <v>15.965</v>
      </c>
      <c r="N1007" s="30">
        <v>35.576000000000001</v>
      </c>
      <c r="O1007" s="30">
        <v>24.273</v>
      </c>
      <c r="P1007" s="30">
        <v>19.451000000000001</v>
      </c>
      <c r="Q1007" s="30">
        <v>17.445</v>
      </c>
      <c r="R1007" s="30">
        <v>16.074999999999999</v>
      </c>
      <c r="T1007" s="30">
        <v>36.363</v>
      </c>
      <c r="U1007" s="30">
        <v>24.634</v>
      </c>
      <c r="V1007" s="30">
        <v>20.326000000000001</v>
      </c>
      <c r="W1007" s="30">
        <v>18.298999999999999</v>
      </c>
      <c r="X1007" s="30">
        <v>16.928000000000001</v>
      </c>
    </row>
    <row r="1008" spans="1:24" x14ac:dyDescent="0.25">
      <c r="A1008" s="10" t="s">
        <v>23</v>
      </c>
      <c r="B1008" s="30">
        <v>4.76</v>
      </c>
      <c r="C1008" s="30">
        <v>4.76</v>
      </c>
      <c r="D1008" s="30">
        <v>4.76</v>
      </c>
      <c r="E1008" s="30">
        <v>3.976</v>
      </c>
      <c r="F1008" s="30">
        <v>3.2930000000000001</v>
      </c>
      <c r="H1008" s="30">
        <v>6.4009999999999998</v>
      </c>
      <c r="I1008" s="30">
        <v>5.9320000000000004</v>
      </c>
      <c r="J1008" s="30">
        <v>5.71</v>
      </c>
      <c r="K1008" s="30">
        <v>5.1070000000000002</v>
      </c>
      <c r="L1008" s="30">
        <v>4.524</v>
      </c>
      <c r="N1008" s="30">
        <v>6.78</v>
      </c>
      <c r="O1008" s="30">
        <v>6.78</v>
      </c>
      <c r="P1008" s="30">
        <v>6.6029999999999998</v>
      </c>
      <c r="Q1008" s="30">
        <v>5.6749999999999998</v>
      </c>
      <c r="R1008" s="30">
        <v>4.9909999999999997</v>
      </c>
      <c r="T1008" s="30">
        <v>10.62</v>
      </c>
      <c r="U1008" s="30">
        <v>10.62</v>
      </c>
      <c r="V1008" s="30">
        <v>9.9250000000000007</v>
      </c>
      <c r="W1008" s="30">
        <v>8.1929999999999996</v>
      </c>
      <c r="X1008" s="30">
        <v>6.9749999999999996</v>
      </c>
    </row>
    <row r="1009" spans="1:24" x14ac:dyDescent="0.25">
      <c r="A1009" s="10" t="s">
        <v>24</v>
      </c>
      <c r="B1009" s="30">
        <v>132.203</v>
      </c>
      <c r="C1009" s="30">
        <v>34.116</v>
      </c>
      <c r="D1009" s="30">
        <v>32.679000000000002</v>
      </c>
      <c r="E1009" s="30">
        <v>30.097999999999999</v>
      </c>
      <c r="F1009" s="30">
        <v>27.169</v>
      </c>
      <c r="H1009" s="30">
        <v>147.35900000000001</v>
      </c>
      <c r="I1009" s="30">
        <v>48.542999999999999</v>
      </c>
      <c r="J1009" s="30">
        <v>48.165999999999997</v>
      </c>
      <c r="K1009" s="30">
        <v>46.084000000000003</v>
      </c>
      <c r="L1009" s="30">
        <v>41.895000000000003</v>
      </c>
      <c r="N1009" s="30">
        <v>149.63</v>
      </c>
      <c r="O1009" s="30">
        <v>50.686</v>
      </c>
      <c r="P1009" s="30">
        <v>50.069000000000003</v>
      </c>
      <c r="Q1009" s="30">
        <v>47.646000000000001</v>
      </c>
      <c r="R1009" s="30">
        <v>44.076000000000001</v>
      </c>
      <c r="T1009" s="30">
        <v>158.45699999999999</v>
      </c>
      <c r="U1009" s="30">
        <v>58.228999999999999</v>
      </c>
      <c r="V1009" s="30">
        <v>56.872</v>
      </c>
      <c r="W1009" s="30">
        <v>54.176000000000002</v>
      </c>
      <c r="X1009" s="30">
        <v>50.35</v>
      </c>
    </row>
    <row r="1010" spans="1:24" x14ac:dyDescent="0.25">
      <c r="A1010" s="10" t="s">
        <v>25</v>
      </c>
      <c r="B1010" s="30">
        <v>0</v>
      </c>
      <c r="C1010" s="30">
        <v>0</v>
      </c>
      <c r="D1010" s="30">
        <v>0</v>
      </c>
      <c r="E1010" s="30">
        <v>0</v>
      </c>
      <c r="F1010" s="30">
        <v>0</v>
      </c>
      <c r="H1010" s="30">
        <v>0</v>
      </c>
      <c r="I1010" s="30">
        <v>0</v>
      </c>
      <c r="J1010" s="30">
        <v>0</v>
      </c>
      <c r="K1010" s="30">
        <v>0</v>
      </c>
      <c r="L1010" s="30">
        <v>0</v>
      </c>
      <c r="N1010" s="30">
        <v>0</v>
      </c>
      <c r="O1010" s="30">
        <v>0</v>
      </c>
      <c r="P1010" s="30">
        <v>0</v>
      </c>
      <c r="Q1010" s="30">
        <v>0</v>
      </c>
      <c r="R1010" s="30">
        <v>0</v>
      </c>
      <c r="T1010" s="30">
        <v>0</v>
      </c>
      <c r="U1010" s="30">
        <v>0</v>
      </c>
      <c r="V1010" s="30">
        <v>0</v>
      </c>
      <c r="W1010" s="30">
        <v>0</v>
      </c>
      <c r="X1010" s="30">
        <v>0</v>
      </c>
    </row>
    <row r="1011" spans="1:24" x14ac:dyDescent="0.25">
      <c r="A1011" s="10" t="s">
        <v>64</v>
      </c>
      <c r="B1011" s="30">
        <v>47337.079999999987</v>
      </c>
      <c r="C1011" s="30">
        <v>32590.04</v>
      </c>
      <c r="D1011" s="30">
        <v>26124.7</v>
      </c>
      <c r="E1011" s="30">
        <v>23499.14</v>
      </c>
      <c r="F1011" s="30">
        <v>21344.959999999999</v>
      </c>
      <c r="H1011" s="30">
        <v>49514.78</v>
      </c>
      <c r="I1011" s="30">
        <v>33936</v>
      </c>
      <c r="J1011" s="30">
        <v>26955.88</v>
      </c>
      <c r="K1011" s="30">
        <v>23960.02</v>
      </c>
      <c r="L1011" s="30">
        <v>22350.720000000001</v>
      </c>
      <c r="N1011" s="30">
        <v>49806.68</v>
      </c>
      <c r="O1011" s="30">
        <v>33982.199999999997</v>
      </c>
      <c r="P1011" s="30">
        <v>27231.4</v>
      </c>
      <c r="Q1011" s="30">
        <v>24422.44</v>
      </c>
      <c r="R1011" s="30">
        <v>22504.3</v>
      </c>
      <c r="T1011" s="30">
        <v>50908.759999999987</v>
      </c>
      <c r="U1011" s="30">
        <v>34488.300000000003</v>
      </c>
      <c r="V1011" s="30">
        <v>28457.1</v>
      </c>
      <c r="W1011" s="30">
        <v>25618.880000000001</v>
      </c>
      <c r="X1011" s="30">
        <v>23699.06</v>
      </c>
    </row>
    <row r="1012" spans="1:24" x14ac:dyDescent="0.25">
      <c r="A1012" s="10" t="s">
        <v>65</v>
      </c>
      <c r="B1012" s="30">
        <v>4610.2336765055197</v>
      </c>
      <c r="C1012" s="30">
        <v>3173.9959441237602</v>
      </c>
      <c r="D1012" s="30">
        <v>2544.3261757718001</v>
      </c>
      <c r="E1012" s="30">
        <v>2288.6187022291601</v>
      </c>
      <c r="F1012" s="30">
        <v>2078.8196782662399</v>
      </c>
      <c r="H1012" s="30">
        <v>4822.3233507593204</v>
      </c>
      <c r="I1012" s="30">
        <v>3305.0811339840002</v>
      </c>
      <c r="J1012" s="30">
        <v>2625.2761208727202</v>
      </c>
      <c r="K1012" s="30">
        <v>2333.50454007188</v>
      </c>
      <c r="L1012" s="30">
        <v>2176.7722478476799</v>
      </c>
      <c r="N1012" s="30">
        <v>4850.7519570479199</v>
      </c>
      <c r="O1012" s="30">
        <v>3309.5806256268011</v>
      </c>
      <c r="P1012" s="30">
        <v>2652.1094528516001</v>
      </c>
      <c r="Q1012" s="30">
        <v>2378.5403609693599</v>
      </c>
      <c r="R1012" s="30">
        <v>2191.7296488542001</v>
      </c>
      <c r="T1012" s="30">
        <v>4958.0852849634393</v>
      </c>
      <c r="U1012" s="30">
        <v>3358.8705113502001</v>
      </c>
      <c r="V1012" s="30">
        <v>2771.4823296174</v>
      </c>
      <c r="W1012" s="30">
        <v>2495.06355969472</v>
      </c>
      <c r="X1012" s="30">
        <v>2308.0892297016399</v>
      </c>
    </row>
    <row r="1013" spans="1:24" x14ac:dyDescent="0.25">
      <c r="A1013" s="10" t="s">
        <v>66</v>
      </c>
      <c r="B1013" s="30">
        <v>56718.643553638918</v>
      </c>
      <c r="C1013" s="30">
        <v>16898.42655163891</v>
      </c>
      <c r="D1013" s="30">
        <v>16314.88527363892</v>
      </c>
      <c r="E1013" s="30">
        <v>14764.79107389005</v>
      </c>
      <c r="F1013" s="30">
        <v>13138.622319268819</v>
      </c>
      <c r="H1013" s="30">
        <v>63922.645093341729</v>
      </c>
      <c r="I1013" s="30">
        <v>23505.379319283609</v>
      </c>
      <c r="J1013" s="30">
        <v>23210.50023957526</v>
      </c>
      <c r="K1013" s="30">
        <v>21979.11080594188</v>
      </c>
      <c r="L1013" s="30">
        <v>19904.977328080931</v>
      </c>
      <c r="N1013" s="30">
        <v>65087.043062998287</v>
      </c>
      <c r="O1013" s="30">
        <v>24918.62559199829</v>
      </c>
      <c r="P1013" s="30">
        <v>24555.22477111017</v>
      </c>
      <c r="Q1013" s="30">
        <v>22977.151457488919</v>
      </c>
      <c r="R1013" s="30">
        <v>21089.97044431722</v>
      </c>
      <c r="T1013" s="30">
        <v>71129.58561257254</v>
      </c>
      <c r="U1013" s="30">
        <v>30439.862064572539</v>
      </c>
      <c r="V1013" s="30">
        <v>29444.083072738369</v>
      </c>
      <c r="W1013" s="30">
        <v>27240.479475986631</v>
      </c>
      <c r="X1013" s="30">
        <v>24907.481643834111</v>
      </c>
    </row>
    <row r="1014" spans="1:24" x14ac:dyDescent="0.25">
      <c r="A1014" s="10" t="s">
        <v>67</v>
      </c>
      <c r="B1014" s="30">
        <v>12875.460901582001</v>
      </c>
      <c r="C1014" s="30">
        <v>3322.6505775415999</v>
      </c>
      <c r="D1014" s="30">
        <v>3182.6599003259998</v>
      </c>
      <c r="E1014" s="30">
        <v>2931.2921962119999</v>
      </c>
      <c r="F1014" s="30">
        <v>2646.0029999078001</v>
      </c>
      <c r="H1014" s="30">
        <v>14351.527900245999</v>
      </c>
      <c r="I1014" s="30">
        <v>4727.6704083826007</v>
      </c>
      <c r="J1014" s="30">
        <v>4690.9635166040007</v>
      </c>
      <c r="K1014" s="30">
        <v>4488.1650004178</v>
      </c>
      <c r="L1014" s="30">
        <v>4080.1916131518001</v>
      </c>
      <c r="N1014" s="30">
        <v>14572.704210219999</v>
      </c>
      <c r="O1014" s="30">
        <v>4936.3611160057999</v>
      </c>
      <c r="P1014" s="30">
        <v>4876.3289374642</v>
      </c>
      <c r="Q1014" s="30">
        <v>4640.3588443615999</v>
      </c>
      <c r="R1014" s="30">
        <v>4292.6513754628004</v>
      </c>
      <c r="T1014" s="30">
        <v>15432.379810458</v>
      </c>
      <c r="U1014" s="30">
        <v>5670.9761703884014</v>
      </c>
      <c r="V1014" s="30">
        <v>5538.8936906055997</v>
      </c>
      <c r="W1014" s="30">
        <v>5276.3162140221993</v>
      </c>
      <c r="X1014" s="30">
        <v>4903.6570187405996</v>
      </c>
    </row>
    <row r="1015" spans="1:24" x14ac:dyDescent="0.25">
      <c r="A1015" s="10" t="s">
        <v>68</v>
      </c>
      <c r="B1015" s="30">
        <v>0</v>
      </c>
      <c r="C1015" s="30">
        <v>0</v>
      </c>
      <c r="D1015" s="30">
        <v>0</v>
      </c>
      <c r="E1015" s="30">
        <v>0</v>
      </c>
      <c r="F1015" s="30">
        <v>0</v>
      </c>
      <c r="H1015" s="30">
        <v>0</v>
      </c>
      <c r="I1015" s="30">
        <v>0</v>
      </c>
      <c r="J1015" s="30">
        <v>0</v>
      </c>
      <c r="K1015" s="30">
        <v>0</v>
      </c>
      <c r="L1015" s="30">
        <v>0</v>
      </c>
      <c r="N1015" s="30">
        <v>0</v>
      </c>
      <c r="O1015" s="30">
        <v>0</v>
      </c>
      <c r="P1015" s="30">
        <v>0</v>
      </c>
      <c r="Q1015" s="30">
        <v>0</v>
      </c>
      <c r="R1015" s="30">
        <v>0</v>
      </c>
      <c r="T1015" s="30">
        <v>0</v>
      </c>
      <c r="U1015" s="30">
        <v>0</v>
      </c>
      <c r="V1015" s="30">
        <v>0</v>
      </c>
      <c r="W1015" s="30">
        <v>0</v>
      </c>
      <c r="X1015" s="30">
        <v>0</v>
      </c>
    </row>
    <row r="1016" spans="1:24" x14ac:dyDescent="0.25">
      <c r="A1016" s="10" t="s">
        <v>69</v>
      </c>
      <c r="B1016" s="30">
        <v>0</v>
      </c>
      <c r="C1016" s="30">
        <v>0</v>
      </c>
      <c r="D1016" s="30">
        <v>0</v>
      </c>
      <c r="E1016" s="30">
        <v>0</v>
      </c>
      <c r="F1016" s="30">
        <v>0</v>
      </c>
      <c r="H1016" s="30">
        <v>0</v>
      </c>
      <c r="I1016" s="30">
        <v>0</v>
      </c>
      <c r="J1016" s="30">
        <v>0</v>
      </c>
      <c r="K1016" s="30">
        <v>0</v>
      </c>
      <c r="L1016" s="30">
        <v>0</v>
      </c>
      <c r="N1016" s="30">
        <v>0</v>
      </c>
      <c r="O1016" s="30">
        <v>0</v>
      </c>
      <c r="P1016" s="30">
        <v>0</v>
      </c>
      <c r="Q1016" s="30">
        <v>0</v>
      </c>
      <c r="R1016" s="30">
        <v>0</v>
      </c>
      <c r="T1016" s="30">
        <v>0</v>
      </c>
      <c r="U1016" s="30">
        <v>0</v>
      </c>
      <c r="V1016" s="30">
        <v>0</v>
      </c>
      <c r="W1016" s="30">
        <v>0</v>
      </c>
      <c r="X1016" s="30">
        <v>0</v>
      </c>
    </row>
    <row r="1017" spans="1:24" x14ac:dyDescent="0.25">
      <c r="A1017" s="10" t="s">
        <v>70</v>
      </c>
      <c r="B1017" s="30">
        <v>0</v>
      </c>
      <c r="C1017" s="30">
        <v>0</v>
      </c>
      <c r="D1017" s="30">
        <v>0</v>
      </c>
      <c r="E1017" s="30">
        <v>0</v>
      </c>
      <c r="F1017" s="30">
        <v>0</v>
      </c>
      <c r="H1017" s="30">
        <v>0</v>
      </c>
      <c r="I1017" s="30">
        <v>0</v>
      </c>
      <c r="J1017" s="30">
        <v>0</v>
      </c>
      <c r="K1017" s="30">
        <v>0</v>
      </c>
      <c r="L1017" s="30">
        <v>0</v>
      </c>
      <c r="N1017" s="30">
        <v>0</v>
      </c>
      <c r="O1017" s="30">
        <v>0</v>
      </c>
      <c r="P1017" s="30">
        <v>0</v>
      </c>
      <c r="Q1017" s="30">
        <v>0</v>
      </c>
      <c r="R1017" s="30">
        <v>0</v>
      </c>
      <c r="T1017" s="30">
        <v>0</v>
      </c>
      <c r="U1017" s="30">
        <v>0</v>
      </c>
      <c r="V1017" s="30">
        <v>0</v>
      </c>
      <c r="W1017" s="30">
        <v>0</v>
      </c>
      <c r="X1017" s="30">
        <v>0</v>
      </c>
    </row>
    <row r="1018" spans="1:24" x14ac:dyDescent="0.25">
      <c r="A1018" s="10" t="s">
        <v>10</v>
      </c>
      <c r="B1018" s="30">
        <v>0</v>
      </c>
      <c r="C1018" s="30">
        <v>0</v>
      </c>
      <c r="D1018" s="30">
        <v>0</v>
      </c>
      <c r="E1018" s="30">
        <v>0</v>
      </c>
      <c r="F1018" s="30">
        <v>0</v>
      </c>
      <c r="H1018" s="30">
        <v>0</v>
      </c>
      <c r="I1018" s="30">
        <v>0</v>
      </c>
      <c r="J1018" s="30">
        <v>0</v>
      </c>
      <c r="K1018" s="30">
        <v>0</v>
      </c>
      <c r="L1018" s="30">
        <v>0</v>
      </c>
      <c r="N1018" s="30">
        <v>0</v>
      </c>
      <c r="O1018" s="30">
        <v>0</v>
      </c>
      <c r="P1018" s="30">
        <v>0</v>
      </c>
      <c r="Q1018" s="30">
        <v>0</v>
      </c>
      <c r="R1018" s="30">
        <v>0</v>
      </c>
      <c r="T1018" s="30">
        <v>0</v>
      </c>
      <c r="U1018" s="30">
        <v>0</v>
      </c>
      <c r="V1018" s="30">
        <v>0</v>
      </c>
      <c r="W1018" s="30">
        <v>0</v>
      </c>
      <c r="X1018" s="30">
        <v>0</v>
      </c>
    </row>
    <row r="1019" spans="1:24" x14ac:dyDescent="0.25">
      <c r="A1019" s="10" t="s">
        <v>26</v>
      </c>
      <c r="B1019" s="30">
        <v>121540</v>
      </c>
      <c r="C1019" s="30">
        <v>55984</v>
      </c>
      <c r="D1019" s="30">
        <v>48165.599999999999</v>
      </c>
      <c r="E1019" s="30">
        <v>43483</v>
      </c>
      <c r="F1019" s="30">
        <v>39207.699999999997</v>
      </c>
      <c r="H1019" s="30">
        <v>132609</v>
      </c>
      <c r="I1019" s="30">
        <v>65472.9</v>
      </c>
      <c r="J1019" s="30">
        <v>57481.7</v>
      </c>
      <c r="K1019" s="30">
        <v>52760</v>
      </c>
      <c r="L1019" s="30">
        <v>48511.9</v>
      </c>
      <c r="N1019" s="30">
        <v>134316</v>
      </c>
      <c r="O1019" s="30">
        <v>67145.7</v>
      </c>
      <c r="P1019" s="30">
        <v>59314.1</v>
      </c>
      <c r="Q1019" s="30">
        <v>54417.7</v>
      </c>
      <c r="R1019" s="30">
        <v>50077.8</v>
      </c>
      <c r="T1019" s="30">
        <v>142427</v>
      </c>
      <c r="U1019" s="30">
        <v>73956.899999999994</v>
      </c>
      <c r="V1019" s="30">
        <v>66210.5</v>
      </c>
      <c r="W1019" s="30">
        <v>60629.9</v>
      </c>
      <c r="X1019" s="30">
        <v>55817.5</v>
      </c>
    </row>
    <row r="1021" spans="1:24" x14ac:dyDescent="0.25">
      <c r="A1021" s="10" t="s">
        <v>403</v>
      </c>
      <c r="B1021" s="10">
        <v>100</v>
      </c>
      <c r="C1021" s="10">
        <v>95</v>
      </c>
      <c r="D1021" s="10">
        <v>90</v>
      </c>
      <c r="E1021" s="10">
        <v>85</v>
      </c>
      <c r="F1021" s="10">
        <v>80</v>
      </c>
      <c r="G1021" s="10" t="s">
        <v>404</v>
      </c>
      <c r="H1021" s="10">
        <v>100</v>
      </c>
      <c r="I1021" s="10">
        <v>95</v>
      </c>
      <c r="J1021" s="10">
        <v>90</v>
      </c>
      <c r="K1021" s="10">
        <v>85</v>
      </c>
      <c r="L1021" s="10">
        <v>80</v>
      </c>
      <c r="M1021" s="10" t="s">
        <v>405</v>
      </c>
      <c r="N1021" s="10">
        <v>100</v>
      </c>
      <c r="O1021" s="10">
        <v>95</v>
      </c>
      <c r="P1021" s="10">
        <v>90</v>
      </c>
      <c r="Q1021" s="10">
        <v>85</v>
      </c>
      <c r="R1021" s="10">
        <v>80</v>
      </c>
      <c r="S1021" s="10" t="s">
        <v>406</v>
      </c>
      <c r="T1021" s="10">
        <v>100</v>
      </c>
      <c r="U1021" s="10">
        <v>95</v>
      </c>
      <c r="V1021" s="10">
        <v>90</v>
      </c>
      <c r="W1021" s="10">
        <v>85</v>
      </c>
      <c r="X1021" s="10">
        <v>80</v>
      </c>
    </row>
    <row r="1022" spans="1:24" x14ac:dyDescent="0.25">
      <c r="A1022" s="10" t="s">
        <v>22</v>
      </c>
      <c r="B1022" s="30">
        <v>0</v>
      </c>
      <c r="C1022" s="30">
        <v>0</v>
      </c>
      <c r="D1022" s="30">
        <v>0</v>
      </c>
      <c r="E1022" s="30">
        <v>0</v>
      </c>
      <c r="F1022" s="30">
        <v>0</v>
      </c>
      <c r="H1022" s="30">
        <v>0</v>
      </c>
      <c r="I1022" s="30">
        <v>0</v>
      </c>
      <c r="J1022" s="30">
        <v>0</v>
      </c>
      <c r="K1022" s="30">
        <v>0</v>
      </c>
      <c r="L1022" s="30">
        <v>0</v>
      </c>
      <c r="N1022" s="30">
        <v>0</v>
      </c>
      <c r="O1022" s="30">
        <v>0</v>
      </c>
      <c r="P1022" s="30">
        <v>0</v>
      </c>
      <c r="Q1022" s="30">
        <v>0</v>
      </c>
      <c r="R1022" s="30">
        <v>0</v>
      </c>
      <c r="T1022" s="30">
        <v>0</v>
      </c>
      <c r="U1022" s="30">
        <v>0</v>
      </c>
      <c r="V1022" s="30">
        <v>0</v>
      </c>
      <c r="W1022" s="30">
        <v>0</v>
      </c>
      <c r="X1022" s="30">
        <v>0</v>
      </c>
    </row>
    <row r="1023" spans="1:24" x14ac:dyDescent="0.25">
      <c r="A1023" s="10" t="s">
        <v>23</v>
      </c>
      <c r="B1023" s="30">
        <v>0</v>
      </c>
      <c r="C1023" s="30">
        <v>0</v>
      </c>
      <c r="D1023" s="30">
        <v>0</v>
      </c>
      <c r="E1023" s="30">
        <v>0</v>
      </c>
      <c r="F1023" s="30">
        <v>0</v>
      </c>
      <c r="H1023" s="30">
        <v>0</v>
      </c>
      <c r="I1023" s="30">
        <v>0</v>
      </c>
      <c r="J1023" s="30">
        <v>0</v>
      </c>
      <c r="K1023" s="30">
        <v>0</v>
      </c>
      <c r="L1023" s="30">
        <v>0</v>
      </c>
      <c r="N1023" s="30">
        <v>0</v>
      </c>
      <c r="O1023" s="30">
        <v>0</v>
      </c>
      <c r="P1023" s="30">
        <v>0</v>
      </c>
      <c r="Q1023" s="30">
        <v>0</v>
      </c>
      <c r="R1023" s="30">
        <v>0</v>
      </c>
      <c r="T1023" s="30">
        <v>0</v>
      </c>
      <c r="U1023" s="30">
        <v>0</v>
      </c>
      <c r="V1023" s="30">
        <v>0</v>
      </c>
      <c r="W1023" s="30">
        <v>0</v>
      </c>
      <c r="X1023" s="30">
        <v>0</v>
      </c>
    </row>
    <row r="1024" spans="1:24" x14ac:dyDescent="0.25">
      <c r="A1024" s="10" t="s">
        <v>24</v>
      </c>
      <c r="B1024" s="30">
        <v>0</v>
      </c>
      <c r="C1024" s="30">
        <v>0</v>
      </c>
      <c r="D1024" s="30">
        <v>0</v>
      </c>
      <c r="E1024" s="30">
        <v>0</v>
      </c>
      <c r="F1024" s="30">
        <v>0</v>
      </c>
      <c r="H1024" s="30">
        <v>0</v>
      </c>
      <c r="I1024" s="30">
        <v>0</v>
      </c>
      <c r="J1024" s="30">
        <v>0</v>
      </c>
      <c r="K1024" s="30">
        <v>0</v>
      </c>
      <c r="L1024" s="30">
        <v>0</v>
      </c>
      <c r="N1024" s="30">
        <v>0</v>
      </c>
      <c r="O1024" s="30">
        <v>0</v>
      </c>
      <c r="P1024" s="30">
        <v>0</v>
      </c>
      <c r="Q1024" s="30">
        <v>0</v>
      </c>
      <c r="R1024" s="30">
        <v>0</v>
      </c>
      <c r="T1024" s="30">
        <v>0</v>
      </c>
      <c r="U1024" s="30">
        <v>0</v>
      </c>
      <c r="V1024" s="30">
        <v>0</v>
      </c>
      <c r="W1024" s="30">
        <v>0</v>
      </c>
      <c r="X1024" s="30">
        <v>0</v>
      </c>
    </row>
    <row r="1025" spans="1:24" x14ac:dyDescent="0.25">
      <c r="A1025" s="10" t="s">
        <v>25</v>
      </c>
      <c r="B1025" s="30">
        <v>6</v>
      </c>
      <c r="C1025" s="30">
        <v>6</v>
      </c>
      <c r="D1025" s="30">
        <v>6</v>
      </c>
      <c r="E1025" s="30">
        <v>6</v>
      </c>
      <c r="F1025" s="30">
        <v>6</v>
      </c>
      <c r="H1025" s="30">
        <v>7</v>
      </c>
      <c r="I1025" s="30">
        <v>7</v>
      </c>
      <c r="J1025" s="30">
        <v>7</v>
      </c>
      <c r="K1025" s="30">
        <v>7</v>
      </c>
      <c r="L1025" s="30">
        <v>7</v>
      </c>
      <c r="N1025" s="30">
        <v>8</v>
      </c>
      <c r="O1025" s="30">
        <v>8</v>
      </c>
      <c r="P1025" s="30">
        <v>8</v>
      </c>
      <c r="Q1025" s="30">
        <v>8</v>
      </c>
      <c r="R1025" s="30">
        <v>8</v>
      </c>
      <c r="T1025" s="30">
        <v>12</v>
      </c>
      <c r="U1025" s="30">
        <v>12</v>
      </c>
      <c r="V1025" s="30">
        <v>12</v>
      </c>
      <c r="W1025" s="30">
        <v>12</v>
      </c>
      <c r="X1025" s="30">
        <v>12</v>
      </c>
    </row>
    <row r="1026" spans="1:24" x14ac:dyDescent="0.25">
      <c r="A1026" s="10" t="s">
        <v>64</v>
      </c>
      <c r="B1026" s="30">
        <v>0</v>
      </c>
      <c r="C1026" s="30">
        <v>0</v>
      </c>
      <c r="D1026" s="30">
        <v>0</v>
      </c>
      <c r="E1026" s="30">
        <v>0</v>
      </c>
      <c r="F1026" s="30">
        <v>0</v>
      </c>
      <c r="H1026" s="30">
        <v>0</v>
      </c>
      <c r="I1026" s="30">
        <v>0</v>
      </c>
      <c r="J1026" s="30">
        <v>0</v>
      </c>
      <c r="K1026" s="30">
        <v>0</v>
      </c>
      <c r="L1026" s="30">
        <v>0</v>
      </c>
      <c r="N1026" s="30">
        <v>0</v>
      </c>
      <c r="O1026" s="30">
        <v>0</v>
      </c>
      <c r="P1026" s="30">
        <v>0</v>
      </c>
      <c r="Q1026" s="30">
        <v>0</v>
      </c>
      <c r="R1026" s="30">
        <v>0</v>
      </c>
      <c r="T1026" s="30">
        <v>0</v>
      </c>
      <c r="U1026" s="30">
        <v>0</v>
      </c>
      <c r="V1026" s="30">
        <v>0</v>
      </c>
      <c r="W1026" s="30">
        <v>0</v>
      </c>
      <c r="X1026" s="30">
        <v>0</v>
      </c>
    </row>
    <row r="1027" spans="1:24" x14ac:dyDescent="0.25">
      <c r="A1027" s="10" t="s">
        <v>65</v>
      </c>
      <c r="B1027" s="30">
        <v>0</v>
      </c>
      <c r="C1027" s="30">
        <v>0</v>
      </c>
      <c r="D1027" s="30">
        <v>0</v>
      </c>
      <c r="E1027" s="30">
        <v>0</v>
      </c>
      <c r="F1027" s="30">
        <v>0</v>
      </c>
      <c r="H1027" s="30">
        <v>0</v>
      </c>
      <c r="I1027" s="30">
        <v>0</v>
      </c>
      <c r="J1027" s="30">
        <v>0</v>
      </c>
      <c r="K1027" s="30">
        <v>0</v>
      </c>
      <c r="L1027" s="30">
        <v>0</v>
      </c>
      <c r="N1027" s="30">
        <v>0</v>
      </c>
      <c r="O1027" s="30">
        <v>0</v>
      </c>
      <c r="P1027" s="30">
        <v>0</v>
      </c>
      <c r="Q1027" s="30">
        <v>0</v>
      </c>
      <c r="R1027" s="30">
        <v>0</v>
      </c>
      <c r="T1027" s="30">
        <v>0</v>
      </c>
      <c r="U1027" s="30">
        <v>0</v>
      </c>
      <c r="V1027" s="30">
        <v>0</v>
      </c>
      <c r="W1027" s="30">
        <v>0</v>
      </c>
      <c r="X1027" s="30">
        <v>0</v>
      </c>
    </row>
    <row r="1028" spans="1:24" x14ac:dyDescent="0.25">
      <c r="A1028" s="10" t="s">
        <v>66</v>
      </c>
      <c r="B1028" s="30">
        <v>0</v>
      </c>
      <c r="C1028" s="30">
        <v>0</v>
      </c>
      <c r="D1028" s="30">
        <v>0</v>
      </c>
      <c r="E1028" s="30">
        <v>0</v>
      </c>
      <c r="F1028" s="30">
        <v>0</v>
      </c>
      <c r="H1028" s="30">
        <v>0</v>
      </c>
      <c r="I1028" s="30">
        <v>0</v>
      </c>
      <c r="J1028" s="30">
        <v>0</v>
      </c>
      <c r="K1028" s="30">
        <v>0</v>
      </c>
      <c r="L1028" s="30">
        <v>0</v>
      </c>
      <c r="N1028" s="30">
        <v>0</v>
      </c>
      <c r="O1028" s="30">
        <v>0</v>
      </c>
      <c r="P1028" s="30">
        <v>0</v>
      </c>
      <c r="Q1028" s="30">
        <v>0</v>
      </c>
      <c r="R1028" s="30">
        <v>0</v>
      </c>
      <c r="T1028" s="30">
        <v>0</v>
      </c>
      <c r="U1028" s="30">
        <v>0</v>
      </c>
      <c r="V1028" s="30">
        <v>0</v>
      </c>
      <c r="W1028" s="30">
        <v>0</v>
      </c>
      <c r="X1028" s="30">
        <v>0</v>
      </c>
    </row>
    <row r="1029" spans="1:24" x14ac:dyDescent="0.25">
      <c r="A1029" s="10" t="s">
        <v>67</v>
      </c>
      <c r="B1029" s="30">
        <v>0</v>
      </c>
      <c r="C1029" s="30">
        <v>0</v>
      </c>
      <c r="D1029" s="30">
        <v>0</v>
      </c>
      <c r="E1029" s="30">
        <v>0</v>
      </c>
      <c r="F1029" s="30">
        <v>0</v>
      </c>
      <c r="H1029" s="30">
        <v>0</v>
      </c>
      <c r="I1029" s="30">
        <v>0</v>
      </c>
      <c r="J1029" s="30">
        <v>0</v>
      </c>
      <c r="K1029" s="30">
        <v>0</v>
      </c>
      <c r="L1029" s="30">
        <v>0</v>
      </c>
      <c r="N1029" s="30">
        <v>0</v>
      </c>
      <c r="O1029" s="30">
        <v>0</v>
      </c>
      <c r="P1029" s="30">
        <v>0</v>
      </c>
      <c r="Q1029" s="30">
        <v>0</v>
      </c>
      <c r="R1029" s="30">
        <v>0</v>
      </c>
      <c r="T1029" s="30">
        <v>0</v>
      </c>
      <c r="U1029" s="30">
        <v>0</v>
      </c>
      <c r="V1029" s="30">
        <v>0</v>
      </c>
      <c r="W1029" s="30">
        <v>0</v>
      </c>
      <c r="X1029" s="30">
        <v>0</v>
      </c>
    </row>
    <row r="1030" spans="1:24" x14ac:dyDescent="0.25">
      <c r="A1030" s="10" t="s">
        <v>68</v>
      </c>
      <c r="B1030" s="30">
        <v>2787.6</v>
      </c>
      <c r="C1030" s="30">
        <v>2787.6</v>
      </c>
      <c r="D1030" s="30">
        <v>2787.6</v>
      </c>
      <c r="E1030" s="30">
        <v>2787.6</v>
      </c>
      <c r="F1030" s="30">
        <v>2787.6</v>
      </c>
      <c r="H1030" s="30">
        <v>3252.2</v>
      </c>
      <c r="I1030" s="30">
        <v>3252.2</v>
      </c>
      <c r="J1030" s="30">
        <v>3252.2</v>
      </c>
      <c r="K1030" s="30">
        <v>3252.2</v>
      </c>
      <c r="L1030" s="30">
        <v>3252.2</v>
      </c>
      <c r="N1030" s="30">
        <v>3716.8</v>
      </c>
      <c r="O1030" s="30">
        <v>3716.8</v>
      </c>
      <c r="P1030" s="30">
        <v>3716.8</v>
      </c>
      <c r="Q1030" s="30">
        <v>3716.8</v>
      </c>
      <c r="R1030" s="30">
        <v>3716.8</v>
      </c>
      <c r="T1030" s="30">
        <v>5575.2000000000007</v>
      </c>
      <c r="U1030" s="30">
        <v>5575.2000000000007</v>
      </c>
      <c r="V1030" s="30">
        <v>5575.2000000000007</v>
      </c>
      <c r="W1030" s="30">
        <v>5575.2000000000007</v>
      </c>
      <c r="X1030" s="30">
        <v>5575.2000000000007</v>
      </c>
    </row>
    <row r="1031" spans="1:24" x14ac:dyDescent="0.25">
      <c r="A1031" s="10" t="s">
        <v>69</v>
      </c>
      <c r="B1031" s="30">
        <v>730.43695500000001</v>
      </c>
      <c r="C1031" s="30">
        <v>730.43695500000001</v>
      </c>
      <c r="D1031" s="30">
        <v>730.43695500000001</v>
      </c>
      <c r="E1031" s="30">
        <v>730.43695500000001</v>
      </c>
      <c r="F1031" s="30">
        <v>730.43695500000001</v>
      </c>
      <c r="H1031" s="30">
        <v>852.17644749999999</v>
      </c>
      <c r="I1031" s="30">
        <v>852.17644749999999</v>
      </c>
      <c r="J1031" s="30">
        <v>852.17644749999999</v>
      </c>
      <c r="K1031" s="30">
        <v>852.17644749999999</v>
      </c>
      <c r="L1031" s="30">
        <v>852.17644749999999</v>
      </c>
      <c r="N1031" s="30">
        <v>973.91593999999998</v>
      </c>
      <c r="O1031" s="30">
        <v>973.91593999999998</v>
      </c>
      <c r="P1031" s="30">
        <v>973.91593999999998</v>
      </c>
      <c r="Q1031" s="30">
        <v>973.91593999999998</v>
      </c>
      <c r="R1031" s="30">
        <v>973.91593999999998</v>
      </c>
      <c r="T1031" s="30">
        <v>1460.87391</v>
      </c>
      <c r="U1031" s="30">
        <v>1460.87391</v>
      </c>
      <c r="V1031" s="30">
        <v>1460.87391</v>
      </c>
      <c r="W1031" s="30">
        <v>1460.87391</v>
      </c>
      <c r="X1031" s="30">
        <v>1460.87391</v>
      </c>
    </row>
    <row r="1032" spans="1:24" x14ac:dyDescent="0.25">
      <c r="A1032" s="10" t="s">
        <v>70</v>
      </c>
      <c r="B1032" s="30">
        <v>2207.1177641851491</v>
      </c>
      <c r="C1032" s="30">
        <v>2096.7618759759098</v>
      </c>
      <c r="D1032" s="30">
        <v>1986.4059877666459</v>
      </c>
      <c r="E1032" s="30">
        <v>1876.0500995573941</v>
      </c>
      <c r="F1032" s="30">
        <v>1765.6942113481371</v>
      </c>
      <c r="H1032" s="30">
        <v>2207.935366616824</v>
      </c>
      <c r="I1032" s="30">
        <v>2097.5385982860039</v>
      </c>
      <c r="J1032" s="30">
        <v>1987.141829955169</v>
      </c>
      <c r="K1032" s="30">
        <v>1876.7450616243341</v>
      </c>
      <c r="L1032" s="30">
        <v>1766.3482932934969</v>
      </c>
      <c r="N1032" s="30">
        <v>2207.9353666168308</v>
      </c>
      <c r="O1032" s="30">
        <v>2097.5385982859948</v>
      </c>
      <c r="P1032" s="30">
        <v>1987.141829955154</v>
      </c>
      <c r="Q1032" s="30">
        <v>1876.745061624312</v>
      </c>
      <c r="R1032" s="30">
        <v>1766.3482932934669</v>
      </c>
      <c r="T1032" s="30">
        <v>2208.7529690484798</v>
      </c>
      <c r="U1032" s="30">
        <v>2098.315320596063</v>
      </c>
      <c r="V1032" s="30">
        <v>1987.8776721436379</v>
      </c>
      <c r="W1032" s="30">
        <v>1877.4400236912179</v>
      </c>
      <c r="X1032" s="30">
        <v>1767.002375238792</v>
      </c>
    </row>
    <row r="1033" spans="1:24" x14ac:dyDescent="0.25">
      <c r="A1033" s="10" t="s">
        <v>10</v>
      </c>
      <c r="B1033" s="30">
        <v>40958.06637996457</v>
      </c>
      <c r="C1033" s="30">
        <v>38910.16306096669</v>
      </c>
      <c r="D1033" s="30">
        <v>36862.25974196833</v>
      </c>
      <c r="E1033" s="30">
        <v>34814.356422970217</v>
      </c>
      <c r="F1033" s="30">
        <v>32766.453103971991</v>
      </c>
      <c r="H1033" s="30">
        <v>40973.23884389575</v>
      </c>
      <c r="I1033" s="30">
        <v>38924.576901701359</v>
      </c>
      <c r="J1033" s="30">
        <v>36875.91495950667</v>
      </c>
      <c r="K1033" s="30">
        <v>34827.253017312018</v>
      </c>
      <c r="L1033" s="30">
        <v>32778.591075117307</v>
      </c>
      <c r="N1033" s="30">
        <v>40973.238843895881</v>
      </c>
      <c r="O1033" s="30">
        <v>38924.576901701192</v>
      </c>
      <c r="P1033" s="30">
        <v>36875.914959506408</v>
      </c>
      <c r="Q1033" s="30">
        <v>34827.253017311603</v>
      </c>
      <c r="R1033" s="30">
        <v>32778.591075116747</v>
      </c>
      <c r="T1033" s="30">
        <v>40988.411307826573</v>
      </c>
      <c r="U1033" s="30">
        <v>38938.990742435373</v>
      </c>
      <c r="V1033" s="30">
        <v>36889.570177044028</v>
      </c>
      <c r="W1033" s="30">
        <v>34840.149611652771</v>
      </c>
      <c r="X1033" s="30">
        <v>32790.729046261396</v>
      </c>
    </row>
    <row r="1034" spans="1:24" x14ac:dyDescent="0.25">
      <c r="A1034" s="10" t="s">
        <v>26</v>
      </c>
      <c r="B1034" s="30">
        <v>46683</v>
      </c>
      <c r="C1034" s="30">
        <v>44524.7</v>
      </c>
      <c r="D1034" s="30">
        <v>42366.5</v>
      </c>
      <c r="E1034" s="30">
        <v>40208.199999999997</v>
      </c>
      <c r="F1034" s="30">
        <v>38050</v>
      </c>
      <c r="H1034" s="30">
        <v>47285.3</v>
      </c>
      <c r="I1034" s="30">
        <v>45126.2</v>
      </c>
      <c r="J1034" s="30">
        <v>42967.199999999997</v>
      </c>
      <c r="K1034" s="30">
        <v>40808.1</v>
      </c>
      <c r="L1034" s="30">
        <v>38649</v>
      </c>
      <c r="N1034" s="30">
        <v>47871.6</v>
      </c>
      <c r="O1034" s="30">
        <v>45712.5</v>
      </c>
      <c r="P1034" s="30">
        <v>43553.5</v>
      </c>
      <c r="Q1034" s="30">
        <v>41394.400000000001</v>
      </c>
      <c r="R1034" s="30">
        <v>39235.300000000003</v>
      </c>
      <c r="T1034" s="30">
        <v>50232.800000000003</v>
      </c>
      <c r="U1034" s="30">
        <v>48072.9</v>
      </c>
      <c r="V1034" s="30">
        <v>45913</v>
      </c>
      <c r="W1034" s="30">
        <v>43753.2</v>
      </c>
      <c r="X1034" s="30">
        <v>41593.300000000003</v>
      </c>
    </row>
    <row r="1036" spans="1:24" x14ac:dyDescent="0.25">
      <c r="A1036" s="10" t="s">
        <v>407</v>
      </c>
      <c r="B1036" s="10">
        <v>100</v>
      </c>
      <c r="C1036" s="10">
        <v>95</v>
      </c>
      <c r="D1036" s="10">
        <v>90</v>
      </c>
      <c r="E1036" s="10">
        <v>85</v>
      </c>
      <c r="F1036" s="10">
        <v>80</v>
      </c>
      <c r="G1036" s="10" t="s">
        <v>408</v>
      </c>
      <c r="H1036" s="10">
        <v>100</v>
      </c>
      <c r="I1036" s="10">
        <v>95</v>
      </c>
      <c r="J1036" s="10">
        <v>90</v>
      </c>
      <c r="K1036" s="10">
        <v>85</v>
      </c>
      <c r="L1036" s="10">
        <v>80</v>
      </c>
      <c r="M1036" s="10" t="s">
        <v>409</v>
      </c>
      <c r="N1036" s="10">
        <v>100</v>
      </c>
      <c r="O1036" s="10">
        <v>95</v>
      </c>
      <c r="P1036" s="10">
        <v>90</v>
      </c>
      <c r="Q1036" s="10">
        <v>85</v>
      </c>
      <c r="R1036" s="10">
        <v>80</v>
      </c>
      <c r="S1036" s="10" t="s">
        <v>410</v>
      </c>
      <c r="T1036" s="10">
        <v>100</v>
      </c>
      <c r="U1036" s="10">
        <v>95</v>
      </c>
      <c r="V1036" s="10">
        <v>90</v>
      </c>
      <c r="W1036" s="10">
        <v>85</v>
      </c>
      <c r="X1036" s="10">
        <v>80</v>
      </c>
    </row>
    <row r="1037" spans="1:24" x14ac:dyDescent="0.25">
      <c r="A1037" s="10" t="s">
        <v>22</v>
      </c>
      <c r="B1037" s="30">
        <v>6.7009999999999996</v>
      </c>
      <c r="C1037" s="30">
        <v>6.7009999999999996</v>
      </c>
      <c r="D1037" s="30">
        <v>6.7009999999999996</v>
      </c>
      <c r="E1037" s="30">
        <v>6.7009999999999996</v>
      </c>
      <c r="F1037" s="30">
        <v>6.7009999999999996</v>
      </c>
      <c r="H1037" s="30">
        <v>4.4050000000000002</v>
      </c>
      <c r="I1037" s="30">
        <v>4.4050000000000002</v>
      </c>
      <c r="J1037" s="30">
        <v>4.4050000000000002</v>
      </c>
      <c r="K1037" s="30">
        <v>4.4050000000000002</v>
      </c>
      <c r="L1037" s="30">
        <v>4.4050000000000002</v>
      </c>
      <c r="N1037" s="30">
        <v>3.7850000000000001</v>
      </c>
      <c r="O1037" s="30">
        <v>3.7850000000000001</v>
      </c>
      <c r="P1037" s="30">
        <v>3.7850000000000001</v>
      </c>
      <c r="Q1037" s="30">
        <v>3.7850000000000001</v>
      </c>
      <c r="R1037" s="30">
        <v>3.7850000000000001</v>
      </c>
      <c r="T1037" s="30">
        <v>2.2490000000000001</v>
      </c>
      <c r="U1037" s="30">
        <v>2.2490000000000001</v>
      </c>
      <c r="V1037" s="30">
        <v>2.2490000000000001</v>
      </c>
      <c r="W1037" s="30">
        <v>2.2490000000000001</v>
      </c>
      <c r="X1037" s="30">
        <v>2.2490000000000001</v>
      </c>
    </row>
    <row r="1038" spans="1:24" x14ac:dyDescent="0.25">
      <c r="A1038" s="10" t="s">
        <v>23</v>
      </c>
      <c r="B1038" s="30">
        <v>0</v>
      </c>
      <c r="C1038" s="30">
        <v>0</v>
      </c>
      <c r="D1038" s="30">
        <v>0</v>
      </c>
      <c r="E1038" s="30">
        <v>0</v>
      </c>
      <c r="F1038" s="30">
        <v>0</v>
      </c>
      <c r="H1038" s="30">
        <v>0</v>
      </c>
      <c r="I1038" s="30">
        <v>0</v>
      </c>
      <c r="J1038" s="30">
        <v>0</v>
      </c>
      <c r="K1038" s="30">
        <v>0</v>
      </c>
      <c r="L1038" s="30">
        <v>0</v>
      </c>
      <c r="N1038" s="30">
        <v>0</v>
      </c>
      <c r="O1038" s="30">
        <v>0</v>
      </c>
      <c r="P1038" s="30">
        <v>0</v>
      </c>
      <c r="Q1038" s="30">
        <v>0</v>
      </c>
      <c r="R1038" s="30">
        <v>0</v>
      </c>
      <c r="T1038" s="30">
        <v>0</v>
      </c>
      <c r="U1038" s="30">
        <v>0</v>
      </c>
      <c r="V1038" s="30">
        <v>0</v>
      </c>
      <c r="W1038" s="30">
        <v>0</v>
      </c>
      <c r="X1038" s="30">
        <v>0</v>
      </c>
    </row>
    <row r="1039" spans="1:24" x14ac:dyDescent="0.25">
      <c r="A1039" s="10" t="s">
        <v>24</v>
      </c>
      <c r="B1039" s="30">
        <v>0</v>
      </c>
      <c r="C1039" s="30">
        <v>0</v>
      </c>
      <c r="D1039" s="30">
        <v>0</v>
      </c>
      <c r="E1039" s="30">
        <v>0</v>
      </c>
      <c r="F1039" s="30">
        <v>0</v>
      </c>
      <c r="H1039" s="30">
        <v>0</v>
      </c>
      <c r="I1039" s="30">
        <v>0</v>
      </c>
      <c r="J1039" s="30">
        <v>0</v>
      </c>
      <c r="K1039" s="30">
        <v>0</v>
      </c>
      <c r="L1039" s="30">
        <v>0</v>
      </c>
      <c r="N1039" s="30">
        <v>0</v>
      </c>
      <c r="O1039" s="30">
        <v>0</v>
      </c>
      <c r="P1039" s="30">
        <v>0</v>
      </c>
      <c r="Q1039" s="30">
        <v>0</v>
      </c>
      <c r="R1039" s="30">
        <v>0</v>
      </c>
      <c r="T1039" s="30">
        <v>0</v>
      </c>
      <c r="U1039" s="30">
        <v>0</v>
      </c>
      <c r="V1039" s="30">
        <v>0</v>
      </c>
      <c r="W1039" s="30">
        <v>0</v>
      </c>
      <c r="X1039" s="30">
        <v>0</v>
      </c>
    </row>
    <row r="1040" spans="1:24" x14ac:dyDescent="0.25">
      <c r="A1040" s="10" t="s">
        <v>25</v>
      </c>
      <c r="B1040" s="30">
        <v>6</v>
      </c>
      <c r="C1040" s="30">
        <v>6</v>
      </c>
      <c r="D1040" s="30">
        <v>6</v>
      </c>
      <c r="E1040" s="30">
        <v>6</v>
      </c>
      <c r="F1040" s="30">
        <v>6</v>
      </c>
      <c r="H1040" s="30">
        <v>7</v>
      </c>
      <c r="I1040" s="30">
        <v>7</v>
      </c>
      <c r="J1040" s="30">
        <v>7</v>
      </c>
      <c r="K1040" s="30">
        <v>7</v>
      </c>
      <c r="L1040" s="30">
        <v>7</v>
      </c>
      <c r="N1040" s="30">
        <v>8</v>
      </c>
      <c r="O1040" s="30">
        <v>8</v>
      </c>
      <c r="P1040" s="30">
        <v>8</v>
      </c>
      <c r="Q1040" s="30">
        <v>8</v>
      </c>
      <c r="R1040" s="30">
        <v>8</v>
      </c>
      <c r="T1040" s="30">
        <v>12</v>
      </c>
      <c r="U1040" s="30">
        <v>12</v>
      </c>
      <c r="V1040" s="30">
        <v>12</v>
      </c>
      <c r="W1040" s="30">
        <v>12</v>
      </c>
      <c r="X1040" s="30">
        <v>12</v>
      </c>
    </row>
    <row r="1041" spans="1:24" x14ac:dyDescent="0.25">
      <c r="A1041" s="10" t="s">
        <v>64</v>
      </c>
      <c r="B1041" s="30">
        <v>9381.68</v>
      </c>
      <c r="C1041" s="30">
        <v>9381.68</v>
      </c>
      <c r="D1041" s="30">
        <v>9381.68</v>
      </c>
      <c r="E1041" s="30">
        <v>9381.68</v>
      </c>
      <c r="F1041" s="30">
        <v>9381.68</v>
      </c>
      <c r="H1041" s="30">
        <v>6166.8739999999998</v>
      </c>
      <c r="I1041" s="30">
        <v>6166.8739999999998</v>
      </c>
      <c r="J1041" s="30">
        <v>6166.8739999999998</v>
      </c>
      <c r="K1041" s="30">
        <v>6166.8739999999998</v>
      </c>
      <c r="L1041" s="30">
        <v>6166.8739999999998</v>
      </c>
      <c r="N1041" s="30">
        <v>5299.6020000000008</v>
      </c>
      <c r="O1041" s="30">
        <v>5299.6020000000008</v>
      </c>
      <c r="P1041" s="30">
        <v>5299.6020000000008</v>
      </c>
      <c r="Q1041" s="30">
        <v>5299.6020000000008</v>
      </c>
      <c r="R1041" s="30">
        <v>5299.6020000000008</v>
      </c>
      <c r="T1041" s="30">
        <v>3149.23</v>
      </c>
      <c r="U1041" s="30">
        <v>3149.23</v>
      </c>
      <c r="V1041" s="30">
        <v>3149.23</v>
      </c>
      <c r="W1041" s="30">
        <v>3149.23</v>
      </c>
      <c r="X1041" s="30">
        <v>3149.23</v>
      </c>
    </row>
    <row r="1042" spans="1:24" x14ac:dyDescent="0.25">
      <c r="A1042" s="10" t="s">
        <v>65</v>
      </c>
      <c r="B1042" s="30">
        <v>913.69676959792002</v>
      </c>
      <c r="C1042" s="30">
        <v>913.69676959792002</v>
      </c>
      <c r="D1042" s="30">
        <v>913.69676959792002</v>
      </c>
      <c r="E1042" s="30">
        <v>913.69676959792002</v>
      </c>
      <c r="F1042" s="30">
        <v>913.69676959792002</v>
      </c>
      <c r="H1042" s="30">
        <v>600.60168885715598</v>
      </c>
      <c r="I1042" s="30">
        <v>600.60168885715598</v>
      </c>
      <c r="J1042" s="30">
        <v>600.60168885715598</v>
      </c>
      <c r="K1042" s="30">
        <v>600.60168885715598</v>
      </c>
      <c r="L1042" s="30">
        <v>600.60168885715598</v>
      </c>
      <c r="N1042" s="30">
        <v>516.13668634558803</v>
      </c>
      <c r="O1042" s="30">
        <v>516.13668634558803</v>
      </c>
      <c r="P1042" s="30">
        <v>516.13668634558803</v>
      </c>
      <c r="Q1042" s="30">
        <v>516.13668634558803</v>
      </c>
      <c r="R1042" s="30">
        <v>516.13668634558803</v>
      </c>
      <c r="T1042" s="30">
        <v>306.70852957262002</v>
      </c>
      <c r="U1042" s="30">
        <v>306.70852957262002</v>
      </c>
      <c r="V1042" s="30">
        <v>306.70852957262002</v>
      </c>
      <c r="W1042" s="30">
        <v>306.70852957262002</v>
      </c>
      <c r="X1042" s="30">
        <v>306.70852957262002</v>
      </c>
    </row>
    <row r="1043" spans="1:24" x14ac:dyDescent="0.25">
      <c r="A1043" s="10" t="s">
        <v>66</v>
      </c>
      <c r="B1043" s="30">
        <v>0</v>
      </c>
      <c r="C1043" s="30">
        <v>0</v>
      </c>
      <c r="D1043" s="30">
        <v>0</v>
      </c>
      <c r="E1043" s="30">
        <v>0</v>
      </c>
      <c r="F1043" s="30">
        <v>0</v>
      </c>
      <c r="H1043" s="30">
        <v>0</v>
      </c>
      <c r="I1043" s="30">
        <v>0</v>
      </c>
      <c r="J1043" s="30">
        <v>0</v>
      </c>
      <c r="K1043" s="30">
        <v>0</v>
      </c>
      <c r="L1043" s="30">
        <v>0</v>
      </c>
      <c r="N1043" s="30">
        <v>0</v>
      </c>
      <c r="O1043" s="30">
        <v>0</v>
      </c>
      <c r="P1043" s="30">
        <v>0</v>
      </c>
      <c r="Q1043" s="30">
        <v>0</v>
      </c>
      <c r="R1043" s="30">
        <v>0</v>
      </c>
      <c r="T1043" s="30">
        <v>0</v>
      </c>
      <c r="U1043" s="30">
        <v>0</v>
      </c>
      <c r="V1043" s="30">
        <v>0</v>
      </c>
      <c r="W1043" s="30">
        <v>0</v>
      </c>
      <c r="X1043" s="30">
        <v>0</v>
      </c>
    </row>
    <row r="1044" spans="1:24" x14ac:dyDescent="0.25">
      <c r="A1044" s="10" t="s">
        <v>67</v>
      </c>
      <c r="B1044" s="30">
        <v>0</v>
      </c>
      <c r="C1044" s="30">
        <v>0</v>
      </c>
      <c r="D1044" s="30">
        <v>0</v>
      </c>
      <c r="E1044" s="30">
        <v>0</v>
      </c>
      <c r="F1044" s="30">
        <v>0</v>
      </c>
      <c r="H1044" s="30">
        <v>0</v>
      </c>
      <c r="I1044" s="30">
        <v>0</v>
      </c>
      <c r="J1044" s="30">
        <v>0</v>
      </c>
      <c r="K1044" s="30">
        <v>0</v>
      </c>
      <c r="L1044" s="30">
        <v>0</v>
      </c>
      <c r="N1044" s="30">
        <v>0</v>
      </c>
      <c r="O1044" s="30">
        <v>0</v>
      </c>
      <c r="P1044" s="30">
        <v>0</v>
      </c>
      <c r="Q1044" s="30">
        <v>0</v>
      </c>
      <c r="R1044" s="30">
        <v>0</v>
      </c>
      <c r="T1044" s="30">
        <v>0</v>
      </c>
      <c r="U1044" s="30">
        <v>0</v>
      </c>
      <c r="V1044" s="30">
        <v>0</v>
      </c>
      <c r="W1044" s="30">
        <v>0</v>
      </c>
      <c r="X1044" s="30">
        <v>0</v>
      </c>
    </row>
    <row r="1045" spans="1:24" x14ac:dyDescent="0.25">
      <c r="A1045" s="10" t="s">
        <v>68</v>
      </c>
      <c r="B1045" s="30">
        <v>2787.6</v>
      </c>
      <c r="C1045" s="30">
        <v>2787.6</v>
      </c>
      <c r="D1045" s="30">
        <v>2787.6</v>
      </c>
      <c r="E1045" s="30">
        <v>2787.6</v>
      </c>
      <c r="F1045" s="30">
        <v>2787.6</v>
      </c>
      <c r="H1045" s="30">
        <v>3252.2</v>
      </c>
      <c r="I1045" s="30">
        <v>3252.2</v>
      </c>
      <c r="J1045" s="30">
        <v>3252.2</v>
      </c>
      <c r="K1045" s="30">
        <v>3252.2</v>
      </c>
      <c r="L1045" s="30">
        <v>3252.2</v>
      </c>
      <c r="N1045" s="30">
        <v>3716.8</v>
      </c>
      <c r="O1045" s="30">
        <v>3716.8</v>
      </c>
      <c r="P1045" s="30">
        <v>3716.8</v>
      </c>
      <c r="Q1045" s="30">
        <v>3716.8</v>
      </c>
      <c r="R1045" s="30">
        <v>3716.8</v>
      </c>
      <c r="T1045" s="30">
        <v>5575.2000000000007</v>
      </c>
      <c r="U1045" s="30">
        <v>5575.2000000000007</v>
      </c>
      <c r="V1045" s="30">
        <v>5575.2000000000007</v>
      </c>
      <c r="W1045" s="30">
        <v>5575.2000000000007</v>
      </c>
      <c r="X1045" s="30">
        <v>5575.2000000000007</v>
      </c>
    </row>
    <row r="1046" spans="1:24" x14ac:dyDescent="0.25">
      <c r="A1046" s="10" t="s">
        <v>69</v>
      </c>
      <c r="B1046" s="30">
        <v>730.43695500000001</v>
      </c>
      <c r="C1046" s="30">
        <v>730.43695500000001</v>
      </c>
      <c r="D1046" s="30">
        <v>730.43695500000001</v>
      </c>
      <c r="E1046" s="30">
        <v>730.43695500000001</v>
      </c>
      <c r="F1046" s="30">
        <v>730.43695500000001</v>
      </c>
      <c r="H1046" s="30">
        <v>852.17644749999999</v>
      </c>
      <c r="I1046" s="30">
        <v>852.17644749999999</v>
      </c>
      <c r="J1046" s="30">
        <v>852.17644749999999</v>
      </c>
      <c r="K1046" s="30">
        <v>852.17644749999999</v>
      </c>
      <c r="L1046" s="30">
        <v>852.17644749999999</v>
      </c>
      <c r="N1046" s="30">
        <v>973.91593999999998</v>
      </c>
      <c r="O1046" s="30">
        <v>973.91593999999998</v>
      </c>
      <c r="P1046" s="30">
        <v>973.91593999999998</v>
      </c>
      <c r="Q1046" s="30">
        <v>973.91593999999998</v>
      </c>
      <c r="R1046" s="30">
        <v>973.91593999999998</v>
      </c>
      <c r="T1046" s="30">
        <v>1460.87391</v>
      </c>
      <c r="U1046" s="30">
        <v>1460.87391</v>
      </c>
      <c r="V1046" s="30">
        <v>1460.87391</v>
      </c>
      <c r="W1046" s="30">
        <v>1460.87391</v>
      </c>
      <c r="X1046" s="30">
        <v>1460.87391</v>
      </c>
    </row>
    <row r="1047" spans="1:24" x14ac:dyDescent="0.25">
      <c r="A1047" s="10" t="s">
        <v>70</v>
      </c>
      <c r="B1047" s="30">
        <v>1319.8407822420861</v>
      </c>
      <c r="C1047" s="30">
        <v>1209.48489403283</v>
      </c>
      <c r="D1047" s="30">
        <v>1099.1290058235741</v>
      </c>
      <c r="E1047" s="30">
        <v>988.7731177263189</v>
      </c>
      <c r="F1047" s="30">
        <v>878.41722573145091</v>
      </c>
      <c r="H1047" s="30">
        <v>1625.173441757097</v>
      </c>
      <c r="I1047" s="30">
        <v>1514.776673426257</v>
      </c>
      <c r="J1047" s="30">
        <v>1404.379905095416</v>
      </c>
      <c r="K1047" s="30">
        <v>1293.98313676457</v>
      </c>
      <c r="L1047" s="30">
        <v>1183.5863684337239</v>
      </c>
      <c r="N1047" s="30">
        <v>1704.1550263301219</v>
      </c>
      <c r="O1047" s="30">
        <v>1593.758257999272</v>
      </c>
      <c r="P1047" s="30">
        <v>1483.3614896684221</v>
      </c>
      <c r="Q1047" s="30">
        <v>1372.9647213375699</v>
      </c>
      <c r="R1047" s="30">
        <v>1262.567953006718</v>
      </c>
      <c r="T1047" s="30">
        <v>1912.4891911301299</v>
      </c>
      <c r="U1047" s="30">
        <v>1802.0515426777019</v>
      </c>
      <c r="V1047" s="30">
        <v>1691.6138942252751</v>
      </c>
      <c r="W1047" s="30">
        <v>1581.176245772848</v>
      </c>
      <c r="X1047" s="30">
        <v>1470.7385973204209</v>
      </c>
    </row>
    <row r="1048" spans="1:24" x14ac:dyDescent="0.25">
      <c r="A1048" s="10" t="s">
        <v>10</v>
      </c>
      <c r="B1048" s="30">
        <v>21771.229729662511</v>
      </c>
      <c r="C1048" s="30">
        <v>19950.871223886352</v>
      </c>
      <c r="D1048" s="30">
        <v>18130.51271811016</v>
      </c>
      <c r="E1048" s="30">
        <v>16310.15421418147</v>
      </c>
      <c r="F1048" s="30">
        <v>14489.795645960319</v>
      </c>
      <c r="H1048" s="30">
        <v>26807.797445790911</v>
      </c>
      <c r="I1048" s="30">
        <v>24986.76460828444</v>
      </c>
      <c r="J1048" s="30">
        <v>23165.731770777969</v>
      </c>
      <c r="K1048" s="30">
        <v>21344.698933271418</v>
      </c>
      <c r="L1048" s="30">
        <v>19523.66609576486</v>
      </c>
      <c r="N1048" s="30">
        <v>28110.62597275235</v>
      </c>
      <c r="O1048" s="30">
        <v>26289.59313524573</v>
      </c>
      <c r="P1048" s="30">
        <v>24468.560297739099</v>
      </c>
      <c r="Q1048" s="30">
        <v>22647.52746023245</v>
      </c>
      <c r="R1048" s="30">
        <v>20826.494622725779</v>
      </c>
      <c r="T1048" s="30">
        <v>31547.17000399021</v>
      </c>
      <c r="U1048" s="30">
        <v>29725.462834753409</v>
      </c>
      <c r="V1048" s="30">
        <v>27903.755665516619</v>
      </c>
      <c r="W1048" s="30">
        <v>26082.048496279829</v>
      </c>
      <c r="X1048" s="30">
        <v>24260.341327043039</v>
      </c>
    </row>
    <row r="1049" spans="1:24" x14ac:dyDescent="0.25">
      <c r="A1049" s="10" t="s">
        <v>26</v>
      </c>
      <c r="B1049" s="30">
        <v>36903.9</v>
      </c>
      <c r="C1049" s="30">
        <v>34973.199999999997</v>
      </c>
      <c r="D1049" s="30">
        <v>33042.5</v>
      </c>
      <c r="E1049" s="30">
        <v>31111.8</v>
      </c>
      <c r="F1049" s="30">
        <v>29181.1</v>
      </c>
      <c r="H1049" s="30">
        <v>39304.300000000003</v>
      </c>
      <c r="I1049" s="30">
        <v>37372.9</v>
      </c>
      <c r="J1049" s="30">
        <v>35441.5</v>
      </c>
      <c r="K1049" s="30">
        <v>33510.1</v>
      </c>
      <c r="L1049" s="30">
        <v>31578.6</v>
      </c>
      <c r="N1049" s="30">
        <v>40320.699999999997</v>
      </c>
      <c r="O1049" s="30">
        <v>38389.300000000003</v>
      </c>
      <c r="P1049" s="30">
        <v>36457.9</v>
      </c>
      <c r="Q1049" s="30">
        <v>34526.5</v>
      </c>
      <c r="R1049" s="30">
        <v>32595</v>
      </c>
      <c r="T1049" s="30">
        <v>43951.1</v>
      </c>
      <c r="U1049" s="30">
        <v>42018.9</v>
      </c>
      <c r="V1049" s="30">
        <v>40086.800000000003</v>
      </c>
      <c r="W1049" s="30">
        <v>38154.6</v>
      </c>
      <c r="X1049" s="30">
        <v>36222.5</v>
      </c>
    </row>
    <row r="1051" spans="1:24" x14ac:dyDescent="0.25">
      <c r="A1051" s="10" t="s">
        <v>411</v>
      </c>
      <c r="B1051" s="10">
        <v>100</v>
      </c>
      <c r="C1051" s="10">
        <v>95</v>
      </c>
      <c r="D1051" s="10">
        <v>90</v>
      </c>
      <c r="E1051" s="10">
        <v>85</v>
      </c>
      <c r="F1051" s="10">
        <v>80</v>
      </c>
      <c r="G1051" s="10" t="s">
        <v>412</v>
      </c>
      <c r="H1051" s="10">
        <v>100</v>
      </c>
      <c r="I1051" s="10">
        <v>95</v>
      </c>
      <c r="J1051" s="10">
        <v>90</v>
      </c>
      <c r="K1051" s="10">
        <v>85</v>
      </c>
      <c r="L1051" s="10">
        <v>80</v>
      </c>
      <c r="M1051" s="10" t="s">
        <v>413</v>
      </c>
      <c r="N1051" s="10">
        <v>100</v>
      </c>
      <c r="O1051" s="10">
        <v>95</v>
      </c>
      <c r="P1051" s="10">
        <v>90</v>
      </c>
      <c r="Q1051" s="10">
        <v>85</v>
      </c>
      <c r="R1051" s="10">
        <v>80</v>
      </c>
      <c r="S1051" s="10" t="s">
        <v>414</v>
      </c>
      <c r="T1051" s="10">
        <v>100</v>
      </c>
      <c r="U1051" s="10">
        <v>95</v>
      </c>
      <c r="V1051" s="10">
        <v>90</v>
      </c>
      <c r="W1051" s="10">
        <v>85</v>
      </c>
      <c r="X1051" s="10">
        <v>80</v>
      </c>
    </row>
    <row r="1052" spans="1:24" x14ac:dyDescent="0.25">
      <c r="A1052" s="10" t="s">
        <v>22</v>
      </c>
      <c r="B1052" s="30">
        <v>33.811999999999998</v>
      </c>
      <c r="C1052" s="30">
        <v>23.279</v>
      </c>
      <c r="D1052" s="30">
        <v>18.66</v>
      </c>
      <c r="E1052" s="30">
        <v>16.785</v>
      </c>
      <c r="F1052" s="30">
        <v>15.246</v>
      </c>
      <c r="H1052" s="30">
        <v>35.368000000000002</v>
      </c>
      <c r="I1052" s="30">
        <v>24.24</v>
      </c>
      <c r="J1052" s="30">
        <v>19.254000000000001</v>
      </c>
      <c r="K1052" s="30">
        <v>17.114000000000001</v>
      </c>
      <c r="L1052" s="30">
        <v>15.965</v>
      </c>
      <c r="N1052" s="30">
        <v>35.576000000000001</v>
      </c>
      <c r="O1052" s="30">
        <v>24.273</v>
      </c>
      <c r="P1052" s="30">
        <v>19.451000000000001</v>
      </c>
      <c r="Q1052" s="30">
        <v>17.445</v>
      </c>
      <c r="R1052" s="30">
        <v>16.074999999999999</v>
      </c>
      <c r="T1052" s="30">
        <v>36.363</v>
      </c>
      <c r="U1052" s="30">
        <v>24.634</v>
      </c>
      <c r="V1052" s="30">
        <v>20.326000000000001</v>
      </c>
      <c r="W1052" s="30">
        <v>18.298999999999999</v>
      </c>
      <c r="X1052" s="30">
        <v>16.928000000000001</v>
      </c>
    </row>
    <row r="1053" spans="1:24" x14ac:dyDescent="0.25">
      <c r="A1053" s="10" t="s">
        <v>23</v>
      </c>
      <c r="B1053" s="30">
        <v>4.76</v>
      </c>
      <c r="C1053" s="30">
        <v>4.76</v>
      </c>
      <c r="D1053" s="30">
        <v>4.76</v>
      </c>
      <c r="E1053" s="30">
        <v>3.976</v>
      </c>
      <c r="F1053" s="30">
        <v>3.2930000000000001</v>
      </c>
      <c r="H1053" s="30">
        <v>6.4009999999999998</v>
      </c>
      <c r="I1053" s="30">
        <v>5.9320000000000004</v>
      </c>
      <c r="J1053" s="30">
        <v>5.71</v>
      </c>
      <c r="K1053" s="30">
        <v>5.1070000000000002</v>
      </c>
      <c r="L1053" s="30">
        <v>4.524</v>
      </c>
      <c r="N1053" s="30">
        <v>6.78</v>
      </c>
      <c r="O1053" s="30">
        <v>6.78</v>
      </c>
      <c r="P1053" s="30">
        <v>6.6029999999999998</v>
      </c>
      <c r="Q1053" s="30">
        <v>5.6749999999999998</v>
      </c>
      <c r="R1053" s="30">
        <v>4.9909999999999997</v>
      </c>
      <c r="T1053" s="30">
        <v>10.62</v>
      </c>
      <c r="U1053" s="30">
        <v>10.62</v>
      </c>
      <c r="V1053" s="30">
        <v>9.9250000000000007</v>
      </c>
      <c r="W1053" s="30">
        <v>8.1929999999999996</v>
      </c>
      <c r="X1053" s="30">
        <v>6.9749999999999996</v>
      </c>
    </row>
    <row r="1054" spans="1:24" x14ac:dyDescent="0.25">
      <c r="A1054" s="10" t="s">
        <v>24</v>
      </c>
      <c r="B1054" s="30">
        <v>132.203</v>
      </c>
      <c r="C1054" s="30">
        <v>34.116</v>
      </c>
      <c r="D1054" s="30">
        <v>32.679000000000002</v>
      </c>
      <c r="E1054" s="30">
        <v>30.097999999999999</v>
      </c>
      <c r="F1054" s="30">
        <v>27.169</v>
      </c>
      <c r="H1054" s="30">
        <v>147.35900000000001</v>
      </c>
      <c r="I1054" s="30">
        <v>48.542999999999999</v>
      </c>
      <c r="J1054" s="30">
        <v>48.165999999999997</v>
      </c>
      <c r="K1054" s="30">
        <v>46.084000000000003</v>
      </c>
      <c r="L1054" s="30">
        <v>41.895000000000003</v>
      </c>
      <c r="N1054" s="30">
        <v>149.63</v>
      </c>
      <c r="O1054" s="30">
        <v>50.686</v>
      </c>
      <c r="P1054" s="30">
        <v>50.069000000000003</v>
      </c>
      <c r="Q1054" s="30">
        <v>47.646000000000001</v>
      </c>
      <c r="R1054" s="30">
        <v>44.076000000000001</v>
      </c>
      <c r="T1054" s="30">
        <v>158.45699999999999</v>
      </c>
      <c r="U1054" s="30">
        <v>58.228999999999999</v>
      </c>
      <c r="V1054" s="30">
        <v>56.872</v>
      </c>
      <c r="W1054" s="30">
        <v>54.176000000000002</v>
      </c>
      <c r="X1054" s="30">
        <v>50.35</v>
      </c>
    </row>
    <row r="1055" spans="1:24" x14ac:dyDescent="0.25">
      <c r="A1055" s="10" t="s">
        <v>25</v>
      </c>
      <c r="B1055" s="30">
        <v>0</v>
      </c>
      <c r="C1055" s="30">
        <v>0</v>
      </c>
      <c r="D1055" s="30">
        <v>0</v>
      </c>
      <c r="E1055" s="30">
        <v>0</v>
      </c>
      <c r="F1055" s="30">
        <v>0</v>
      </c>
      <c r="H1055" s="30">
        <v>0</v>
      </c>
      <c r="I1055" s="30">
        <v>0</v>
      </c>
      <c r="J1055" s="30">
        <v>0</v>
      </c>
      <c r="K1055" s="30">
        <v>0</v>
      </c>
      <c r="L1055" s="30">
        <v>0</v>
      </c>
      <c r="N1055" s="30">
        <v>0</v>
      </c>
      <c r="O1055" s="30">
        <v>0</v>
      </c>
      <c r="P1055" s="30">
        <v>0</v>
      </c>
      <c r="Q1055" s="30">
        <v>0</v>
      </c>
      <c r="R1055" s="30">
        <v>0</v>
      </c>
      <c r="T1055" s="30">
        <v>0</v>
      </c>
      <c r="U1055" s="30">
        <v>0</v>
      </c>
      <c r="V1055" s="30">
        <v>0</v>
      </c>
      <c r="W1055" s="30">
        <v>0</v>
      </c>
      <c r="X1055" s="30">
        <v>0</v>
      </c>
    </row>
    <row r="1056" spans="1:24" x14ac:dyDescent="0.25">
      <c r="A1056" s="10" t="s">
        <v>64</v>
      </c>
      <c r="B1056" s="30">
        <v>47337.079999999987</v>
      </c>
      <c r="C1056" s="30">
        <v>32590.04</v>
      </c>
      <c r="D1056" s="30">
        <v>26124.7</v>
      </c>
      <c r="E1056" s="30">
        <v>23499.14</v>
      </c>
      <c r="F1056" s="30">
        <v>21344.959999999999</v>
      </c>
      <c r="H1056" s="30">
        <v>49514.78</v>
      </c>
      <c r="I1056" s="30">
        <v>33936</v>
      </c>
      <c r="J1056" s="30">
        <v>26955.88</v>
      </c>
      <c r="K1056" s="30">
        <v>23960.02</v>
      </c>
      <c r="L1056" s="30">
        <v>22350.720000000001</v>
      </c>
      <c r="N1056" s="30">
        <v>49806.68</v>
      </c>
      <c r="O1056" s="30">
        <v>33982.199999999997</v>
      </c>
      <c r="P1056" s="30">
        <v>27231.4</v>
      </c>
      <c r="Q1056" s="30">
        <v>24422.44</v>
      </c>
      <c r="R1056" s="30">
        <v>22504.3</v>
      </c>
      <c r="T1056" s="30">
        <v>50908.759999999987</v>
      </c>
      <c r="U1056" s="30">
        <v>34488.300000000003</v>
      </c>
      <c r="V1056" s="30">
        <v>28457.1</v>
      </c>
      <c r="W1056" s="30">
        <v>25618.880000000001</v>
      </c>
      <c r="X1056" s="30">
        <v>23699.06</v>
      </c>
    </row>
    <row r="1057" spans="1:24" x14ac:dyDescent="0.25">
      <c r="A1057" s="10" t="s">
        <v>65</v>
      </c>
      <c r="B1057" s="30">
        <v>4610.2336765055197</v>
      </c>
      <c r="C1057" s="30">
        <v>3173.9959441237602</v>
      </c>
      <c r="D1057" s="30">
        <v>2544.3261757718001</v>
      </c>
      <c r="E1057" s="30">
        <v>2288.6187022291601</v>
      </c>
      <c r="F1057" s="30">
        <v>2078.8196782662399</v>
      </c>
      <c r="H1057" s="30">
        <v>4822.3233507593204</v>
      </c>
      <c r="I1057" s="30">
        <v>3305.0811339840002</v>
      </c>
      <c r="J1057" s="30">
        <v>2625.2761208727202</v>
      </c>
      <c r="K1057" s="30">
        <v>2333.50454007188</v>
      </c>
      <c r="L1057" s="30">
        <v>2176.7722478476799</v>
      </c>
      <c r="N1057" s="30">
        <v>4850.7519570479199</v>
      </c>
      <c r="O1057" s="30">
        <v>3309.5806256268011</v>
      </c>
      <c r="P1057" s="30">
        <v>2652.1094528516001</v>
      </c>
      <c r="Q1057" s="30">
        <v>2378.5403609693599</v>
      </c>
      <c r="R1057" s="30">
        <v>2191.7296488542001</v>
      </c>
      <c r="T1057" s="30">
        <v>4958.0852849634393</v>
      </c>
      <c r="U1057" s="30">
        <v>3358.8705113502001</v>
      </c>
      <c r="V1057" s="30">
        <v>2771.4823296174</v>
      </c>
      <c r="W1057" s="30">
        <v>2495.06355969472</v>
      </c>
      <c r="X1057" s="30">
        <v>2308.0892297016399</v>
      </c>
    </row>
    <row r="1058" spans="1:24" x14ac:dyDescent="0.25">
      <c r="A1058" s="10" t="s">
        <v>66</v>
      </c>
      <c r="B1058" s="30">
        <v>56718.643553638918</v>
      </c>
      <c r="C1058" s="30">
        <v>16898.42655163891</v>
      </c>
      <c r="D1058" s="30">
        <v>16314.88527363892</v>
      </c>
      <c r="E1058" s="30">
        <v>14764.79107389005</v>
      </c>
      <c r="F1058" s="30">
        <v>13138.622319268819</v>
      </c>
      <c r="H1058" s="30">
        <v>63922.645093341729</v>
      </c>
      <c r="I1058" s="30">
        <v>23505.379319283609</v>
      </c>
      <c r="J1058" s="30">
        <v>23210.50023957526</v>
      </c>
      <c r="K1058" s="30">
        <v>21979.11080594188</v>
      </c>
      <c r="L1058" s="30">
        <v>19904.977328080931</v>
      </c>
      <c r="N1058" s="30">
        <v>65087.043062998287</v>
      </c>
      <c r="O1058" s="30">
        <v>24918.62559199829</v>
      </c>
      <c r="P1058" s="30">
        <v>24555.22477111017</v>
      </c>
      <c r="Q1058" s="30">
        <v>22977.151457488919</v>
      </c>
      <c r="R1058" s="30">
        <v>21089.97044431722</v>
      </c>
      <c r="T1058" s="30">
        <v>71129.58561257254</v>
      </c>
      <c r="U1058" s="30">
        <v>30439.862064572539</v>
      </c>
      <c r="V1058" s="30">
        <v>29444.083072738369</v>
      </c>
      <c r="W1058" s="30">
        <v>27240.479475986631</v>
      </c>
      <c r="X1058" s="30">
        <v>24907.481643834111</v>
      </c>
    </row>
    <row r="1059" spans="1:24" x14ac:dyDescent="0.25">
      <c r="A1059" s="10" t="s">
        <v>67</v>
      </c>
      <c r="B1059" s="30">
        <v>12875.460901582001</v>
      </c>
      <c r="C1059" s="30">
        <v>3322.6505775415999</v>
      </c>
      <c r="D1059" s="30">
        <v>3182.6599003259998</v>
      </c>
      <c r="E1059" s="30">
        <v>2931.2921962119999</v>
      </c>
      <c r="F1059" s="30">
        <v>2646.0029999078001</v>
      </c>
      <c r="H1059" s="30">
        <v>14351.527900245999</v>
      </c>
      <c r="I1059" s="30">
        <v>4727.6704083826007</v>
      </c>
      <c r="J1059" s="30">
        <v>4690.9635166040007</v>
      </c>
      <c r="K1059" s="30">
        <v>4488.1650004178</v>
      </c>
      <c r="L1059" s="30">
        <v>4080.1916131518001</v>
      </c>
      <c r="N1059" s="30">
        <v>14572.704210219999</v>
      </c>
      <c r="O1059" s="30">
        <v>4936.3611160057999</v>
      </c>
      <c r="P1059" s="30">
        <v>4876.3289374642</v>
      </c>
      <c r="Q1059" s="30">
        <v>4640.3588443615999</v>
      </c>
      <c r="R1059" s="30">
        <v>4292.6513754628004</v>
      </c>
      <c r="T1059" s="30">
        <v>15432.379810458</v>
      </c>
      <c r="U1059" s="30">
        <v>5670.9761703884014</v>
      </c>
      <c r="V1059" s="30">
        <v>5538.8936906055997</v>
      </c>
      <c r="W1059" s="30">
        <v>5276.3162140221993</v>
      </c>
      <c r="X1059" s="30">
        <v>4903.6570187405996</v>
      </c>
    </row>
    <row r="1060" spans="1:24" x14ac:dyDescent="0.25">
      <c r="A1060" s="10" t="s">
        <v>68</v>
      </c>
      <c r="B1060" s="30">
        <v>0</v>
      </c>
      <c r="C1060" s="30">
        <v>0</v>
      </c>
      <c r="D1060" s="30">
        <v>0</v>
      </c>
      <c r="E1060" s="30">
        <v>0</v>
      </c>
      <c r="F1060" s="30">
        <v>0</v>
      </c>
      <c r="H1060" s="30">
        <v>0</v>
      </c>
      <c r="I1060" s="30">
        <v>0</v>
      </c>
      <c r="J1060" s="30">
        <v>0</v>
      </c>
      <c r="K1060" s="30">
        <v>0</v>
      </c>
      <c r="L1060" s="30">
        <v>0</v>
      </c>
      <c r="N1060" s="30">
        <v>0</v>
      </c>
      <c r="O1060" s="30">
        <v>0</v>
      </c>
      <c r="P1060" s="30">
        <v>0</v>
      </c>
      <c r="Q1060" s="30">
        <v>0</v>
      </c>
      <c r="R1060" s="30">
        <v>0</v>
      </c>
      <c r="T1060" s="30">
        <v>0</v>
      </c>
      <c r="U1060" s="30">
        <v>0</v>
      </c>
      <c r="V1060" s="30">
        <v>0</v>
      </c>
      <c r="W1060" s="30">
        <v>0</v>
      </c>
      <c r="X1060" s="30">
        <v>0</v>
      </c>
    </row>
    <row r="1061" spans="1:24" x14ac:dyDescent="0.25">
      <c r="A1061" s="10" t="s">
        <v>69</v>
      </c>
      <c r="B1061" s="30">
        <v>0</v>
      </c>
      <c r="C1061" s="30">
        <v>0</v>
      </c>
      <c r="D1061" s="30">
        <v>0</v>
      </c>
      <c r="E1061" s="30">
        <v>0</v>
      </c>
      <c r="F1061" s="30">
        <v>0</v>
      </c>
      <c r="H1061" s="30">
        <v>0</v>
      </c>
      <c r="I1061" s="30">
        <v>0</v>
      </c>
      <c r="J1061" s="30">
        <v>0</v>
      </c>
      <c r="K1061" s="30">
        <v>0</v>
      </c>
      <c r="L1061" s="30">
        <v>0</v>
      </c>
      <c r="N1061" s="30">
        <v>0</v>
      </c>
      <c r="O1061" s="30">
        <v>0</v>
      </c>
      <c r="P1061" s="30">
        <v>0</v>
      </c>
      <c r="Q1061" s="30">
        <v>0</v>
      </c>
      <c r="R1061" s="30">
        <v>0</v>
      </c>
      <c r="T1061" s="30">
        <v>0</v>
      </c>
      <c r="U1061" s="30">
        <v>0</v>
      </c>
      <c r="V1061" s="30">
        <v>0</v>
      </c>
      <c r="W1061" s="30">
        <v>0</v>
      </c>
      <c r="X1061" s="30">
        <v>0</v>
      </c>
    </row>
    <row r="1062" spans="1:24" x14ac:dyDescent="0.25">
      <c r="A1062" s="10" t="s">
        <v>70</v>
      </c>
      <c r="B1062" s="30">
        <v>0</v>
      </c>
      <c r="C1062" s="30">
        <v>0</v>
      </c>
      <c r="D1062" s="30">
        <v>0</v>
      </c>
      <c r="E1062" s="30">
        <v>0</v>
      </c>
      <c r="F1062" s="30">
        <v>0</v>
      </c>
      <c r="H1062" s="30">
        <v>0</v>
      </c>
      <c r="I1062" s="30">
        <v>0</v>
      </c>
      <c r="J1062" s="30">
        <v>0</v>
      </c>
      <c r="K1062" s="30">
        <v>0</v>
      </c>
      <c r="L1062" s="30">
        <v>0</v>
      </c>
      <c r="N1062" s="30">
        <v>0</v>
      </c>
      <c r="O1062" s="30">
        <v>0</v>
      </c>
      <c r="P1062" s="30">
        <v>0</v>
      </c>
      <c r="Q1062" s="30">
        <v>0</v>
      </c>
      <c r="R1062" s="30">
        <v>0</v>
      </c>
      <c r="T1062" s="30">
        <v>0</v>
      </c>
      <c r="U1062" s="30">
        <v>0</v>
      </c>
      <c r="V1062" s="30">
        <v>0</v>
      </c>
      <c r="W1062" s="30">
        <v>0</v>
      </c>
      <c r="X1062" s="30">
        <v>0</v>
      </c>
    </row>
    <row r="1063" spans="1:24" x14ac:dyDescent="0.25">
      <c r="A1063" s="10" t="s">
        <v>10</v>
      </c>
      <c r="B1063" s="30">
        <v>0</v>
      </c>
      <c r="C1063" s="30">
        <v>0</v>
      </c>
      <c r="D1063" s="30">
        <v>0</v>
      </c>
      <c r="E1063" s="30">
        <v>0</v>
      </c>
      <c r="F1063" s="30">
        <v>0</v>
      </c>
      <c r="H1063" s="30">
        <v>0</v>
      </c>
      <c r="I1063" s="30">
        <v>0</v>
      </c>
      <c r="J1063" s="30">
        <v>0</v>
      </c>
      <c r="K1063" s="30">
        <v>0</v>
      </c>
      <c r="L1063" s="30">
        <v>0</v>
      </c>
      <c r="N1063" s="30">
        <v>0</v>
      </c>
      <c r="O1063" s="30">
        <v>0</v>
      </c>
      <c r="P1063" s="30">
        <v>0</v>
      </c>
      <c r="Q1063" s="30">
        <v>0</v>
      </c>
      <c r="R1063" s="30">
        <v>0</v>
      </c>
      <c r="T1063" s="30">
        <v>0</v>
      </c>
      <c r="U1063" s="30">
        <v>0</v>
      </c>
      <c r="V1063" s="30">
        <v>0</v>
      </c>
      <c r="W1063" s="30">
        <v>0</v>
      </c>
      <c r="X1063" s="30">
        <v>0</v>
      </c>
    </row>
    <row r="1064" spans="1:24" x14ac:dyDescent="0.25">
      <c r="A1064" s="10" t="s">
        <v>26</v>
      </c>
      <c r="B1064" s="30">
        <v>121540</v>
      </c>
      <c r="C1064" s="30">
        <v>55984</v>
      </c>
      <c r="D1064" s="30">
        <v>48165.599999999999</v>
      </c>
      <c r="E1064" s="30">
        <v>43483</v>
      </c>
      <c r="F1064" s="30">
        <v>39207.699999999997</v>
      </c>
      <c r="H1064" s="30">
        <v>132609</v>
      </c>
      <c r="I1064" s="30">
        <v>65472.9</v>
      </c>
      <c r="J1064" s="30">
        <v>57481.7</v>
      </c>
      <c r="K1064" s="30">
        <v>52760</v>
      </c>
      <c r="L1064" s="30">
        <v>48511.9</v>
      </c>
      <c r="N1064" s="30">
        <v>134316</v>
      </c>
      <c r="O1064" s="30">
        <v>67145.7</v>
      </c>
      <c r="P1064" s="30">
        <v>59314.1</v>
      </c>
      <c r="Q1064" s="30">
        <v>54417.7</v>
      </c>
      <c r="R1064" s="30">
        <v>50077.8</v>
      </c>
      <c r="T1064" s="30">
        <v>142427</v>
      </c>
      <c r="U1064" s="30">
        <v>73956.899999999994</v>
      </c>
      <c r="V1064" s="30">
        <v>66210.5</v>
      </c>
      <c r="W1064" s="30">
        <v>60629.9</v>
      </c>
      <c r="X1064" s="30">
        <v>55817.5</v>
      </c>
    </row>
    <row r="1066" spans="1:24" x14ac:dyDescent="0.25">
      <c r="A1066" s="10" t="s">
        <v>415</v>
      </c>
      <c r="B1066" s="10">
        <v>100</v>
      </c>
      <c r="C1066" s="10">
        <v>95</v>
      </c>
      <c r="D1066" s="10">
        <v>90</v>
      </c>
      <c r="E1066" s="10">
        <v>85</v>
      </c>
      <c r="F1066" s="10">
        <v>80</v>
      </c>
      <c r="G1066" s="10" t="s">
        <v>416</v>
      </c>
      <c r="H1066" s="10">
        <v>100</v>
      </c>
      <c r="I1066" s="10">
        <v>95</v>
      </c>
      <c r="J1066" s="10">
        <v>90</v>
      </c>
      <c r="K1066" s="10">
        <v>85</v>
      </c>
      <c r="L1066" s="10">
        <v>80</v>
      </c>
      <c r="M1066" s="10" t="s">
        <v>417</v>
      </c>
      <c r="N1066" s="10">
        <v>100</v>
      </c>
      <c r="O1066" s="10">
        <v>95</v>
      </c>
      <c r="P1066" s="10">
        <v>90</v>
      </c>
      <c r="Q1066" s="10">
        <v>85</v>
      </c>
      <c r="R1066" s="10">
        <v>80</v>
      </c>
      <c r="S1066" s="10" t="s">
        <v>418</v>
      </c>
      <c r="T1066" s="10">
        <v>100</v>
      </c>
      <c r="U1066" s="10">
        <v>95</v>
      </c>
      <c r="V1066" s="10">
        <v>90</v>
      </c>
      <c r="W1066" s="10">
        <v>85</v>
      </c>
      <c r="X1066" s="10">
        <v>80</v>
      </c>
    </row>
    <row r="1067" spans="1:24" x14ac:dyDescent="0.25">
      <c r="A1067" s="10" t="s">
        <v>22</v>
      </c>
      <c r="B1067" s="30">
        <v>0</v>
      </c>
      <c r="C1067" s="30">
        <v>0</v>
      </c>
      <c r="D1067" s="30">
        <v>0</v>
      </c>
      <c r="E1067" s="30">
        <v>0</v>
      </c>
      <c r="F1067" s="30">
        <v>0</v>
      </c>
      <c r="H1067" s="30">
        <v>0</v>
      </c>
      <c r="I1067" s="30">
        <v>0</v>
      </c>
      <c r="J1067" s="30">
        <v>0</v>
      </c>
      <c r="K1067" s="30">
        <v>0</v>
      </c>
      <c r="L1067" s="30">
        <v>0</v>
      </c>
      <c r="N1067" s="30">
        <v>0</v>
      </c>
      <c r="O1067" s="30">
        <v>0</v>
      </c>
      <c r="P1067" s="30">
        <v>0</v>
      </c>
      <c r="Q1067" s="30">
        <v>0</v>
      </c>
      <c r="R1067" s="30">
        <v>0</v>
      </c>
      <c r="T1067" s="30">
        <v>0</v>
      </c>
      <c r="U1067" s="30">
        <v>0</v>
      </c>
      <c r="V1067" s="30">
        <v>0</v>
      </c>
      <c r="W1067" s="30">
        <v>0</v>
      </c>
      <c r="X1067" s="30">
        <v>0</v>
      </c>
    </row>
    <row r="1068" spans="1:24" x14ac:dyDescent="0.25">
      <c r="A1068" s="10" t="s">
        <v>23</v>
      </c>
      <c r="B1068" s="30">
        <v>0</v>
      </c>
      <c r="C1068" s="30">
        <v>0</v>
      </c>
      <c r="D1068" s="30">
        <v>0</v>
      </c>
      <c r="E1068" s="30">
        <v>0</v>
      </c>
      <c r="F1068" s="30">
        <v>0</v>
      </c>
      <c r="H1068" s="30">
        <v>0</v>
      </c>
      <c r="I1068" s="30">
        <v>0</v>
      </c>
      <c r="J1068" s="30">
        <v>0</v>
      </c>
      <c r="K1068" s="30">
        <v>0</v>
      </c>
      <c r="L1068" s="30">
        <v>0</v>
      </c>
      <c r="N1068" s="30">
        <v>0</v>
      </c>
      <c r="O1068" s="30">
        <v>0</v>
      </c>
      <c r="P1068" s="30">
        <v>0</v>
      </c>
      <c r="Q1068" s="30">
        <v>0</v>
      </c>
      <c r="R1068" s="30">
        <v>0</v>
      </c>
      <c r="T1068" s="30">
        <v>0</v>
      </c>
      <c r="U1068" s="30">
        <v>0</v>
      </c>
      <c r="V1068" s="30">
        <v>0</v>
      </c>
      <c r="W1068" s="30">
        <v>0</v>
      </c>
      <c r="X1068" s="30">
        <v>0</v>
      </c>
    </row>
    <row r="1069" spans="1:24" x14ac:dyDescent="0.25">
      <c r="A1069" s="10" t="s">
        <v>24</v>
      </c>
      <c r="B1069" s="30">
        <v>0</v>
      </c>
      <c r="C1069" s="30">
        <v>0</v>
      </c>
      <c r="D1069" s="30">
        <v>0</v>
      </c>
      <c r="E1069" s="30">
        <v>0</v>
      </c>
      <c r="F1069" s="30">
        <v>0</v>
      </c>
      <c r="H1069" s="30">
        <v>0</v>
      </c>
      <c r="I1069" s="30">
        <v>0</v>
      </c>
      <c r="J1069" s="30">
        <v>0</v>
      </c>
      <c r="K1069" s="30">
        <v>0</v>
      </c>
      <c r="L1069" s="30">
        <v>0</v>
      </c>
      <c r="N1069" s="30">
        <v>0</v>
      </c>
      <c r="O1069" s="30">
        <v>0</v>
      </c>
      <c r="P1069" s="30">
        <v>0</v>
      </c>
      <c r="Q1069" s="30">
        <v>0</v>
      </c>
      <c r="R1069" s="30">
        <v>0</v>
      </c>
      <c r="T1069" s="30">
        <v>0</v>
      </c>
      <c r="U1069" s="30">
        <v>0</v>
      </c>
      <c r="V1069" s="30">
        <v>0</v>
      </c>
      <c r="W1069" s="30">
        <v>0</v>
      </c>
      <c r="X1069" s="30">
        <v>0</v>
      </c>
    </row>
    <row r="1070" spans="1:24" x14ac:dyDescent="0.25">
      <c r="A1070" s="10" t="s">
        <v>25</v>
      </c>
      <c r="B1070" s="30">
        <v>6</v>
      </c>
      <c r="C1070" s="30">
        <v>6</v>
      </c>
      <c r="D1070" s="30">
        <v>6</v>
      </c>
      <c r="E1070" s="30">
        <v>6</v>
      </c>
      <c r="F1070" s="30">
        <v>6</v>
      </c>
      <c r="H1070" s="30">
        <v>7</v>
      </c>
      <c r="I1070" s="30">
        <v>7</v>
      </c>
      <c r="J1070" s="30">
        <v>7</v>
      </c>
      <c r="K1070" s="30">
        <v>7</v>
      </c>
      <c r="L1070" s="30">
        <v>7</v>
      </c>
      <c r="N1070" s="30">
        <v>8</v>
      </c>
      <c r="O1070" s="30">
        <v>8</v>
      </c>
      <c r="P1070" s="30">
        <v>8</v>
      </c>
      <c r="Q1070" s="30">
        <v>8</v>
      </c>
      <c r="R1070" s="30">
        <v>8</v>
      </c>
      <c r="T1070" s="30">
        <v>12</v>
      </c>
      <c r="U1070" s="30">
        <v>12</v>
      </c>
      <c r="V1070" s="30">
        <v>12</v>
      </c>
      <c r="W1070" s="30">
        <v>12</v>
      </c>
      <c r="X1070" s="30">
        <v>12</v>
      </c>
    </row>
    <row r="1071" spans="1:24" x14ac:dyDescent="0.25">
      <c r="A1071" s="10" t="s">
        <v>64</v>
      </c>
      <c r="B1071" s="30">
        <v>0</v>
      </c>
      <c r="C1071" s="30">
        <v>0</v>
      </c>
      <c r="D1071" s="30">
        <v>0</v>
      </c>
      <c r="E1071" s="30">
        <v>0</v>
      </c>
      <c r="F1071" s="30">
        <v>0</v>
      </c>
      <c r="H1071" s="30">
        <v>0</v>
      </c>
      <c r="I1071" s="30">
        <v>0</v>
      </c>
      <c r="J1071" s="30">
        <v>0</v>
      </c>
      <c r="K1071" s="30">
        <v>0</v>
      </c>
      <c r="L1071" s="30">
        <v>0</v>
      </c>
      <c r="N1071" s="30">
        <v>0</v>
      </c>
      <c r="O1071" s="30">
        <v>0</v>
      </c>
      <c r="P1071" s="30">
        <v>0</v>
      </c>
      <c r="Q1071" s="30">
        <v>0</v>
      </c>
      <c r="R1071" s="30">
        <v>0</v>
      </c>
      <c r="T1071" s="30">
        <v>0</v>
      </c>
      <c r="U1071" s="30">
        <v>0</v>
      </c>
      <c r="V1071" s="30">
        <v>0</v>
      </c>
      <c r="W1071" s="30">
        <v>0</v>
      </c>
      <c r="X1071" s="30">
        <v>0</v>
      </c>
    </row>
    <row r="1072" spans="1:24" x14ac:dyDescent="0.25">
      <c r="A1072" s="10" t="s">
        <v>65</v>
      </c>
      <c r="B1072" s="30">
        <v>0</v>
      </c>
      <c r="C1072" s="30">
        <v>0</v>
      </c>
      <c r="D1072" s="30">
        <v>0</v>
      </c>
      <c r="E1072" s="30">
        <v>0</v>
      </c>
      <c r="F1072" s="30">
        <v>0</v>
      </c>
      <c r="H1072" s="30">
        <v>0</v>
      </c>
      <c r="I1072" s="30">
        <v>0</v>
      </c>
      <c r="J1072" s="30">
        <v>0</v>
      </c>
      <c r="K1072" s="30">
        <v>0</v>
      </c>
      <c r="L1072" s="30">
        <v>0</v>
      </c>
      <c r="N1072" s="30">
        <v>0</v>
      </c>
      <c r="O1072" s="30">
        <v>0</v>
      </c>
      <c r="P1072" s="30">
        <v>0</v>
      </c>
      <c r="Q1072" s="30">
        <v>0</v>
      </c>
      <c r="R1072" s="30">
        <v>0</v>
      </c>
      <c r="T1072" s="30">
        <v>0</v>
      </c>
      <c r="U1072" s="30">
        <v>0</v>
      </c>
      <c r="V1072" s="30">
        <v>0</v>
      </c>
      <c r="W1072" s="30">
        <v>0</v>
      </c>
      <c r="X1072" s="30">
        <v>0</v>
      </c>
    </row>
    <row r="1073" spans="1:24" x14ac:dyDescent="0.25">
      <c r="A1073" s="10" t="s">
        <v>66</v>
      </c>
      <c r="B1073" s="30">
        <v>0</v>
      </c>
      <c r="C1073" s="30">
        <v>0</v>
      </c>
      <c r="D1073" s="30">
        <v>0</v>
      </c>
      <c r="E1073" s="30">
        <v>0</v>
      </c>
      <c r="F1073" s="30">
        <v>0</v>
      </c>
      <c r="H1073" s="30">
        <v>0</v>
      </c>
      <c r="I1073" s="30">
        <v>0</v>
      </c>
      <c r="J1073" s="30">
        <v>0</v>
      </c>
      <c r="K1073" s="30">
        <v>0</v>
      </c>
      <c r="L1073" s="30">
        <v>0</v>
      </c>
      <c r="N1073" s="30">
        <v>0</v>
      </c>
      <c r="O1073" s="30">
        <v>0</v>
      </c>
      <c r="P1073" s="30">
        <v>0</v>
      </c>
      <c r="Q1073" s="30">
        <v>0</v>
      </c>
      <c r="R1073" s="30">
        <v>0</v>
      </c>
      <c r="T1073" s="30">
        <v>0</v>
      </c>
      <c r="U1073" s="30">
        <v>0</v>
      </c>
      <c r="V1073" s="30">
        <v>0</v>
      </c>
      <c r="W1073" s="30">
        <v>0</v>
      </c>
      <c r="X1073" s="30">
        <v>0</v>
      </c>
    </row>
    <row r="1074" spans="1:24" x14ac:dyDescent="0.25">
      <c r="A1074" s="10" t="s">
        <v>67</v>
      </c>
      <c r="B1074" s="30">
        <v>0</v>
      </c>
      <c r="C1074" s="30">
        <v>0</v>
      </c>
      <c r="D1074" s="30">
        <v>0</v>
      </c>
      <c r="E1074" s="30">
        <v>0</v>
      </c>
      <c r="F1074" s="30">
        <v>0</v>
      </c>
      <c r="H1074" s="30">
        <v>0</v>
      </c>
      <c r="I1074" s="30">
        <v>0</v>
      </c>
      <c r="J1074" s="30">
        <v>0</v>
      </c>
      <c r="K1074" s="30">
        <v>0</v>
      </c>
      <c r="L1074" s="30">
        <v>0</v>
      </c>
      <c r="N1074" s="30">
        <v>0</v>
      </c>
      <c r="O1074" s="30">
        <v>0</v>
      </c>
      <c r="P1074" s="30">
        <v>0</v>
      </c>
      <c r="Q1074" s="30">
        <v>0</v>
      </c>
      <c r="R1074" s="30">
        <v>0</v>
      </c>
      <c r="T1074" s="30">
        <v>0</v>
      </c>
      <c r="U1074" s="30">
        <v>0</v>
      </c>
      <c r="V1074" s="30">
        <v>0</v>
      </c>
      <c r="W1074" s="30">
        <v>0</v>
      </c>
      <c r="X1074" s="30">
        <v>0</v>
      </c>
    </row>
    <row r="1075" spans="1:24" x14ac:dyDescent="0.25">
      <c r="A1075" s="10" t="s">
        <v>68</v>
      </c>
      <c r="B1075" s="30">
        <v>2787.6</v>
      </c>
      <c r="C1075" s="30">
        <v>2787.6</v>
      </c>
      <c r="D1075" s="30">
        <v>2787.6</v>
      </c>
      <c r="E1075" s="30">
        <v>2787.6</v>
      </c>
      <c r="F1075" s="30">
        <v>2787.6</v>
      </c>
      <c r="H1075" s="30">
        <v>3252.2</v>
      </c>
      <c r="I1075" s="30">
        <v>3252.2</v>
      </c>
      <c r="J1075" s="30">
        <v>3252.2</v>
      </c>
      <c r="K1075" s="30">
        <v>3252.2</v>
      </c>
      <c r="L1075" s="30">
        <v>3252.2</v>
      </c>
      <c r="N1075" s="30">
        <v>3716.8</v>
      </c>
      <c r="O1075" s="30">
        <v>3716.8</v>
      </c>
      <c r="P1075" s="30">
        <v>3716.8</v>
      </c>
      <c r="Q1075" s="30">
        <v>3716.8</v>
      </c>
      <c r="R1075" s="30">
        <v>3716.8</v>
      </c>
      <c r="T1075" s="30">
        <v>5575.2000000000007</v>
      </c>
      <c r="U1075" s="30">
        <v>5575.2000000000007</v>
      </c>
      <c r="V1075" s="30">
        <v>5575.2000000000007</v>
      </c>
      <c r="W1075" s="30">
        <v>5575.2000000000007</v>
      </c>
      <c r="X1075" s="30">
        <v>5575.2000000000007</v>
      </c>
    </row>
    <row r="1076" spans="1:24" x14ac:dyDescent="0.25">
      <c r="A1076" s="10" t="s">
        <v>69</v>
      </c>
      <c r="B1076" s="30">
        <v>730.43695500000001</v>
      </c>
      <c r="C1076" s="30">
        <v>730.43695500000001</v>
      </c>
      <c r="D1076" s="30">
        <v>730.43695500000001</v>
      </c>
      <c r="E1076" s="30">
        <v>730.43695500000001</v>
      </c>
      <c r="F1076" s="30">
        <v>730.43695500000001</v>
      </c>
      <c r="H1076" s="30">
        <v>852.17644749999999</v>
      </c>
      <c r="I1076" s="30">
        <v>852.17644749999999</v>
      </c>
      <c r="J1076" s="30">
        <v>852.17644749999999</v>
      </c>
      <c r="K1076" s="30">
        <v>852.17644749999999</v>
      </c>
      <c r="L1076" s="30">
        <v>852.17644749999999</v>
      </c>
      <c r="N1076" s="30">
        <v>973.91593999999998</v>
      </c>
      <c r="O1076" s="30">
        <v>973.91593999999998</v>
      </c>
      <c r="P1076" s="30">
        <v>973.91593999999998</v>
      </c>
      <c r="Q1076" s="30">
        <v>973.91593999999998</v>
      </c>
      <c r="R1076" s="30">
        <v>973.91593999999998</v>
      </c>
      <c r="T1076" s="30">
        <v>1460.87391</v>
      </c>
      <c r="U1076" s="30">
        <v>1460.87391</v>
      </c>
      <c r="V1076" s="30">
        <v>1460.87391</v>
      </c>
      <c r="W1076" s="30">
        <v>1460.87391</v>
      </c>
      <c r="X1076" s="30">
        <v>1460.87391</v>
      </c>
    </row>
    <row r="1077" spans="1:24" x14ac:dyDescent="0.25">
      <c r="A1077" s="10" t="s">
        <v>70</v>
      </c>
      <c r="B1077" s="30">
        <v>2207.1177641851491</v>
      </c>
      <c r="C1077" s="30">
        <v>2096.7618759759021</v>
      </c>
      <c r="D1077" s="30">
        <v>1986.4059877666491</v>
      </c>
      <c r="E1077" s="30">
        <v>1876.050099557395</v>
      </c>
      <c r="F1077" s="30">
        <v>1765.694211348135</v>
      </c>
      <c r="H1077" s="30">
        <v>2207.935366616824</v>
      </c>
      <c r="I1077" s="30">
        <v>2097.5385982860039</v>
      </c>
      <c r="J1077" s="30">
        <v>1987.1418299551681</v>
      </c>
      <c r="K1077" s="30">
        <v>1876.7450616243379</v>
      </c>
      <c r="L1077" s="30">
        <v>1766.3482932934969</v>
      </c>
      <c r="N1077" s="30">
        <v>2207.9353666168308</v>
      </c>
      <c r="O1077" s="30">
        <v>2097.5385982859948</v>
      </c>
      <c r="P1077" s="30">
        <v>1987.141829955154</v>
      </c>
      <c r="Q1077" s="30">
        <v>1876.745061624312</v>
      </c>
      <c r="R1077" s="30">
        <v>1766.3482932934669</v>
      </c>
      <c r="T1077" s="30">
        <v>2208.7529690484798</v>
      </c>
      <c r="U1077" s="30">
        <v>2098.315320596063</v>
      </c>
      <c r="V1077" s="30">
        <v>1987.8776721436379</v>
      </c>
      <c r="W1077" s="30">
        <v>1877.4400236912179</v>
      </c>
      <c r="X1077" s="30">
        <v>1767.002375238792</v>
      </c>
    </row>
    <row r="1078" spans="1:24" x14ac:dyDescent="0.25">
      <c r="A1078" s="10" t="s">
        <v>10</v>
      </c>
      <c r="B1078" s="30">
        <v>36407.170115524059</v>
      </c>
      <c r="C1078" s="30">
        <v>34586.811609748023</v>
      </c>
      <c r="D1078" s="30">
        <v>32766.45310397189</v>
      </c>
      <c r="E1078" s="30">
        <v>30946.094598195748</v>
      </c>
      <c r="F1078" s="30">
        <v>29125.73609241952</v>
      </c>
      <c r="H1078" s="30">
        <v>36420.656750129558</v>
      </c>
      <c r="I1078" s="30">
        <v>34599.623912623443</v>
      </c>
      <c r="J1078" s="30">
        <v>32778.59107511703</v>
      </c>
      <c r="K1078" s="30">
        <v>30957.558237610749</v>
      </c>
      <c r="L1078" s="30">
        <v>29136.52540010427</v>
      </c>
      <c r="N1078" s="30">
        <v>36420.656750129667</v>
      </c>
      <c r="O1078" s="30">
        <v>34599.623912623283</v>
      </c>
      <c r="P1078" s="30">
        <v>32778.591075116812</v>
      </c>
      <c r="Q1078" s="30">
        <v>30957.558237610308</v>
      </c>
      <c r="R1078" s="30">
        <v>29136.525400103779</v>
      </c>
      <c r="T1078" s="30">
        <v>36434.143384734743</v>
      </c>
      <c r="U1078" s="30">
        <v>34612.436215498121</v>
      </c>
      <c r="V1078" s="30">
        <v>32790.72904626136</v>
      </c>
      <c r="W1078" s="30">
        <v>30969.02187702469</v>
      </c>
      <c r="X1078" s="30">
        <v>29147.314707787911</v>
      </c>
    </row>
    <row r="1079" spans="1:24" x14ac:dyDescent="0.25">
      <c r="A1079" s="10" t="s">
        <v>26</v>
      </c>
      <c r="B1079" s="30">
        <v>42132.1</v>
      </c>
      <c r="C1079" s="30">
        <v>40201.4</v>
      </c>
      <c r="D1079" s="30">
        <v>38270.699999999997</v>
      </c>
      <c r="E1079" s="30">
        <v>36339.9</v>
      </c>
      <c r="F1079" s="30">
        <v>34409.199999999997</v>
      </c>
      <c r="H1079" s="30">
        <v>42732.7</v>
      </c>
      <c r="I1079" s="30">
        <v>40801.300000000003</v>
      </c>
      <c r="J1079" s="30">
        <v>38869.800000000003</v>
      </c>
      <c r="K1079" s="30">
        <v>36938.400000000001</v>
      </c>
      <c r="L1079" s="30">
        <v>35007</v>
      </c>
      <c r="N1079" s="30">
        <v>43319</v>
      </c>
      <c r="O1079" s="30">
        <v>41387.599999999999</v>
      </c>
      <c r="P1079" s="30">
        <v>39456.1</v>
      </c>
      <c r="Q1079" s="30">
        <v>37524.699999999997</v>
      </c>
      <c r="R1079" s="30">
        <v>35593.300000000003</v>
      </c>
      <c r="T1079" s="30">
        <v>45678.5</v>
      </c>
      <c r="U1079" s="30">
        <v>43746.3</v>
      </c>
      <c r="V1079" s="30">
        <v>41814.199999999997</v>
      </c>
      <c r="W1079" s="30">
        <v>39882.1</v>
      </c>
      <c r="X1079" s="30">
        <v>37949.9</v>
      </c>
    </row>
    <row r="1081" spans="1:24" x14ac:dyDescent="0.25">
      <c r="A1081" s="10" t="s">
        <v>419</v>
      </c>
      <c r="B1081" s="10">
        <v>100</v>
      </c>
      <c r="C1081" s="10">
        <v>95</v>
      </c>
      <c r="D1081" s="10">
        <v>90</v>
      </c>
      <c r="E1081" s="10">
        <v>85</v>
      </c>
      <c r="F1081" s="10">
        <v>80</v>
      </c>
      <c r="G1081" s="10" t="s">
        <v>420</v>
      </c>
      <c r="H1081" s="10">
        <v>100</v>
      </c>
      <c r="I1081" s="10">
        <v>95</v>
      </c>
      <c r="J1081" s="10">
        <v>90</v>
      </c>
      <c r="K1081" s="10">
        <v>85</v>
      </c>
      <c r="L1081" s="10">
        <v>80</v>
      </c>
      <c r="M1081" s="10" t="s">
        <v>421</v>
      </c>
      <c r="N1081" s="10">
        <v>100</v>
      </c>
      <c r="O1081" s="10">
        <v>95</v>
      </c>
      <c r="P1081" s="10">
        <v>90</v>
      </c>
      <c r="Q1081" s="10">
        <v>85</v>
      </c>
      <c r="R1081" s="10">
        <v>80</v>
      </c>
      <c r="S1081" s="10" t="s">
        <v>422</v>
      </c>
      <c r="T1081" s="10">
        <v>100</v>
      </c>
      <c r="U1081" s="10">
        <v>95</v>
      </c>
      <c r="V1081" s="10">
        <v>90</v>
      </c>
      <c r="W1081" s="10">
        <v>85</v>
      </c>
      <c r="X1081" s="10">
        <v>80</v>
      </c>
    </row>
    <row r="1082" spans="1:24" x14ac:dyDescent="0.25">
      <c r="A1082" s="10" t="s">
        <v>22</v>
      </c>
      <c r="B1082" s="30">
        <v>6.8369999999999997</v>
      </c>
      <c r="C1082" s="30">
        <v>6.8369999999999997</v>
      </c>
      <c r="D1082" s="30">
        <v>6.8369999999999997</v>
      </c>
      <c r="E1082" s="30">
        <v>6.8369999999999997</v>
      </c>
      <c r="F1082" s="30">
        <v>6.8369999999999997</v>
      </c>
      <c r="H1082" s="30">
        <v>4.569</v>
      </c>
      <c r="I1082" s="30">
        <v>4.569</v>
      </c>
      <c r="J1082" s="30">
        <v>4.569</v>
      </c>
      <c r="K1082" s="30">
        <v>4.569</v>
      </c>
      <c r="L1082" s="30">
        <v>4.569</v>
      </c>
      <c r="N1082" s="30">
        <v>3.8839999999999999</v>
      </c>
      <c r="O1082" s="30">
        <v>3.8839999999999999</v>
      </c>
      <c r="P1082" s="30">
        <v>3.8839999999999999</v>
      </c>
      <c r="Q1082" s="30">
        <v>3.8839999999999999</v>
      </c>
      <c r="R1082" s="30">
        <v>3.8839999999999999</v>
      </c>
      <c r="T1082" s="30">
        <v>2.56</v>
      </c>
      <c r="U1082" s="30">
        <v>2.56</v>
      </c>
      <c r="V1082" s="30">
        <v>2.56</v>
      </c>
      <c r="W1082" s="30">
        <v>2.56</v>
      </c>
      <c r="X1082" s="30">
        <v>2.56</v>
      </c>
    </row>
    <row r="1083" spans="1:24" x14ac:dyDescent="0.25">
      <c r="A1083" s="10" t="s">
        <v>23</v>
      </c>
      <c r="B1083" s="30">
        <v>0</v>
      </c>
      <c r="C1083" s="30">
        <v>0</v>
      </c>
      <c r="D1083" s="30">
        <v>0</v>
      </c>
      <c r="E1083" s="30">
        <v>0</v>
      </c>
      <c r="F1083" s="30">
        <v>0</v>
      </c>
      <c r="H1083" s="30">
        <v>0</v>
      </c>
      <c r="I1083" s="30">
        <v>0</v>
      </c>
      <c r="J1083" s="30">
        <v>0</v>
      </c>
      <c r="K1083" s="30">
        <v>0</v>
      </c>
      <c r="L1083" s="30">
        <v>0</v>
      </c>
      <c r="N1083" s="30">
        <v>0</v>
      </c>
      <c r="O1083" s="30">
        <v>0</v>
      </c>
      <c r="P1083" s="30">
        <v>0</v>
      </c>
      <c r="Q1083" s="30">
        <v>0</v>
      </c>
      <c r="R1083" s="30">
        <v>0</v>
      </c>
      <c r="T1083" s="30">
        <v>0</v>
      </c>
      <c r="U1083" s="30">
        <v>0</v>
      </c>
      <c r="V1083" s="30">
        <v>0</v>
      </c>
      <c r="W1083" s="30">
        <v>0</v>
      </c>
      <c r="X1083" s="30">
        <v>0</v>
      </c>
    </row>
    <row r="1084" spans="1:24" x14ac:dyDescent="0.25">
      <c r="A1084" s="10" t="s">
        <v>24</v>
      </c>
      <c r="B1084" s="30">
        <v>0</v>
      </c>
      <c r="C1084" s="30">
        <v>0</v>
      </c>
      <c r="D1084" s="30">
        <v>0</v>
      </c>
      <c r="E1084" s="30">
        <v>0</v>
      </c>
      <c r="F1084" s="30">
        <v>0</v>
      </c>
      <c r="H1084" s="30">
        <v>0</v>
      </c>
      <c r="I1084" s="30">
        <v>0</v>
      </c>
      <c r="J1084" s="30">
        <v>0</v>
      </c>
      <c r="K1084" s="30">
        <v>0</v>
      </c>
      <c r="L1084" s="30">
        <v>0</v>
      </c>
      <c r="N1084" s="30">
        <v>0</v>
      </c>
      <c r="O1084" s="30">
        <v>0</v>
      </c>
      <c r="P1084" s="30">
        <v>0</v>
      </c>
      <c r="Q1084" s="30">
        <v>0</v>
      </c>
      <c r="R1084" s="30">
        <v>0</v>
      </c>
      <c r="T1084" s="30">
        <v>0</v>
      </c>
      <c r="U1084" s="30">
        <v>0</v>
      </c>
      <c r="V1084" s="30">
        <v>0</v>
      </c>
      <c r="W1084" s="30">
        <v>0</v>
      </c>
      <c r="X1084" s="30">
        <v>0</v>
      </c>
    </row>
    <row r="1085" spans="1:24" x14ac:dyDescent="0.25">
      <c r="A1085" s="10" t="s">
        <v>25</v>
      </c>
      <c r="B1085" s="30">
        <v>6</v>
      </c>
      <c r="C1085" s="30">
        <v>6</v>
      </c>
      <c r="D1085" s="30">
        <v>6</v>
      </c>
      <c r="E1085" s="30">
        <v>6</v>
      </c>
      <c r="F1085" s="30">
        <v>6</v>
      </c>
      <c r="H1085" s="30">
        <v>7</v>
      </c>
      <c r="I1085" s="30">
        <v>7</v>
      </c>
      <c r="J1085" s="30">
        <v>7</v>
      </c>
      <c r="K1085" s="30">
        <v>7</v>
      </c>
      <c r="L1085" s="30">
        <v>7</v>
      </c>
      <c r="N1085" s="30">
        <v>8</v>
      </c>
      <c r="O1085" s="30">
        <v>8</v>
      </c>
      <c r="P1085" s="30">
        <v>8</v>
      </c>
      <c r="Q1085" s="30">
        <v>8</v>
      </c>
      <c r="R1085" s="30">
        <v>8</v>
      </c>
      <c r="T1085" s="30">
        <v>12</v>
      </c>
      <c r="U1085" s="30">
        <v>12</v>
      </c>
      <c r="V1085" s="30">
        <v>12</v>
      </c>
      <c r="W1085" s="30">
        <v>12</v>
      </c>
      <c r="X1085" s="30">
        <v>12</v>
      </c>
    </row>
    <row r="1086" spans="1:24" x14ac:dyDescent="0.25">
      <c r="A1086" s="10" t="s">
        <v>64</v>
      </c>
      <c r="B1086" s="30">
        <v>9572.0379999999986</v>
      </c>
      <c r="C1086" s="30">
        <v>9572.0379999999986</v>
      </c>
      <c r="D1086" s="30">
        <v>9572.0379999999986</v>
      </c>
      <c r="E1086" s="30">
        <v>9572.0379999999986</v>
      </c>
      <c r="F1086" s="30">
        <v>9572.0379999999986</v>
      </c>
      <c r="H1086" s="30">
        <v>6395.942</v>
      </c>
      <c r="I1086" s="30">
        <v>6395.942</v>
      </c>
      <c r="J1086" s="30">
        <v>6395.942</v>
      </c>
      <c r="K1086" s="30">
        <v>6395.942</v>
      </c>
      <c r="L1086" s="30">
        <v>6395.942</v>
      </c>
      <c r="N1086" s="30">
        <v>5437.7539999999999</v>
      </c>
      <c r="O1086" s="30">
        <v>5437.7539999999999</v>
      </c>
      <c r="P1086" s="30">
        <v>5437.7539999999999</v>
      </c>
      <c r="Q1086" s="30">
        <v>5437.7539999999999</v>
      </c>
      <c r="R1086" s="30">
        <v>5437.7539999999999</v>
      </c>
      <c r="T1086" s="30">
        <v>3583.72</v>
      </c>
      <c r="U1086" s="30">
        <v>3583.72</v>
      </c>
      <c r="V1086" s="30">
        <v>3583.72</v>
      </c>
      <c r="W1086" s="30">
        <v>3583.72</v>
      </c>
      <c r="X1086" s="30">
        <v>3583.72</v>
      </c>
    </row>
    <row r="1087" spans="1:24" x14ac:dyDescent="0.25">
      <c r="A1087" s="10" t="s">
        <v>65</v>
      </c>
      <c r="B1087" s="30">
        <v>932.23603864857193</v>
      </c>
      <c r="C1087" s="30">
        <v>932.23603864857193</v>
      </c>
      <c r="D1087" s="30">
        <v>932.23603864857193</v>
      </c>
      <c r="E1087" s="30">
        <v>932.23603864857193</v>
      </c>
      <c r="F1087" s="30">
        <v>932.23603864857193</v>
      </c>
      <c r="H1087" s="30">
        <v>622.910986511548</v>
      </c>
      <c r="I1087" s="30">
        <v>622.910986511548</v>
      </c>
      <c r="J1087" s="30">
        <v>622.910986511548</v>
      </c>
      <c r="K1087" s="30">
        <v>622.910986511548</v>
      </c>
      <c r="L1087" s="30">
        <v>622.910986511548</v>
      </c>
      <c r="N1087" s="30">
        <v>529.59152983987599</v>
      </c>
      <c r="O1087" s="30">
        <v>529.59152983987599</v>
      </c>
      <c r="P1087" s="30">
        <v>529.59152983987599</v>
      </c>
      <c r="Q1087" s="30">
        <v>529.59152983987599</v>
      </c>
      <c r="R1087" s="30">
        <v>529.59152983987599</v>
      </c>
      <c r="T1087" s="30">
        <v>349.02420324968011</v>
      </c>
      <c r="U1087" s="30">
        <v>349.02420324968011</v>
      </c>
      <c r="V1087" s="30">
        <v>349.02420324968011</v>
      </c>
      <c r="W1087" s="30">
        <v>349.02420324968011</v>
      </c>
      <c r="X1087" s="30">
        <v>349.02420324968011</v>
      </c>
    </row>
    <row r="1088" spans="1:24" x14ac:dyDescent="0.25">
      <c r="A1088" s="10" t="s">
        <v>66</v>
      </c>
      <c r="B1088" s="30">
        <v>0</v>
      </c>
      <c r="C1088" s="30">
        <v>0</v>
      </c>
      <c r="D1088" s="30">
        <v>0</v>
      </c>
      <c r="E1088" s="30">
        <v>0</v>
      </c>
      <c r="F1088" s="30">
        <v>0</v>
      </c>
      <c r="H1088" s="30">
        <v>0</v>
      </c>
      <c r="I1088" s="30">
        <v>0</v>
      </c>
      <c r="J1088" s="30">
        <v>0</v>
      </c>
      <c r="K1088" s="30">
        <v>0</v>
      </c>
      <c r="L1088" s="30">
        <v>0</v>
      </c>
      <c r="N1088" s="30">
        <v>0</v>
      </c>
      <c r="O1088" s="30">
        <v>0</v>
      </c>
      <c r="P1088" s="30">
        <v>0</v>
      </c>
      <c r="Q1088" s="30">
        <v>0</v>
      </c>
      <c r="R1088" s="30">
        <v>0</v>
      </c>
      <c r="T1088" s="30">
        <v>0</v>
      </c>
      <c r="U1088" s="30">
        <v>0</v>
      </c>
      <c r="V1088" s="30">
        <v>0</v>
      </c>
      <c r="W1088" s="30">
        <v>0</v>
      </c>
      <c r="X1088" s="30">
        <v>0</v>
      </c>
    </row>
    <row r="1089" spans="1:24" x14ac:dyDescent="0.25">
      <c r="A1089" s="10" t="s">
        <v>67</v>
      </c>
      <c r="B1089" s="30">
        <v>0</v>
      </c>
      <c r="C1089" s="30">
        <v>0</v>
      </c>
      <c r="D1089" s="30">
        <v>0</v>
      </c>
      <c r="E1089" s="30">
        <v>0</v>
      </c>
      <c r="F1089" s="30">
        <v>0</v>
      </c>
      <c r="H1089" s="30">
        <v>0</v>
      </c>
      <c r="I1089" s="30">
        <v>0</v>
      </c>
      <c r="J1089" s="30">
        <v>0</v>
      </c>
      <c r="K1089" s="30">
        <v>0</v>
      </c>
      <c r="L1089" s="30">
        <v>0</v>
      </c>
      <c r="N1089" s="30">
        <v>0</v>
      </c>
      <c r="O1089" s="30">
        <v>0</v>
      </c>
      <c r="P1089" s="30">
        <v>0</v>
      </c>
      <c r="Q1089" s="30">
        <v>0</v>
      </c>
      <c r="R1089" s="30">
        <v>0</v>
      </c>
      <c r="T1089" s="30">
        <v>0</v>
      </c>
      <c r="U1089" s="30">
        <v>0</v>
      </c>
      <c r="V1089" s="30">
        <v>0</v>
      </c>
      <c r="W1089" s="30">
        <v>0</v>
      </c>
      <c r="X1089" s="30">
        <v>0</v>
      </c>
    </row>
    <row r="1090" spans="1:24" x14ac:dyDescent="0.25">
      <c r="A1090" s="10" t="s">
        <v>68</v>
      </c>
      <c r="B1090" s="30">
        <v>2090.6999999999998</v>
      </c>
      <c r="C1090" s="30">
        <v>2090.6999999999998</v>
      </c>
      <c r="D1090" s="30">
        <v>2090.6999999999998</v>
      </c>
      <c r="E1090" s="30">
        <v>2090.6999999999998</v>
      </c>
      <c r="F1090" s="30">
        <v>2090.6999999999998</v>
      </c>
      <c r="H1090" s="30">
        <v>2439.15</v>
      </c>
      <c r="I1090" s="30">
        <v>2439.15</v>
      </c>
      <c r="J1090" s="30">
        <v>2439.15</v>
      </c>
      <c r="K1090" s="30">
        <v>2439.15</v>
      </c>
      <c r="L1090" s="30">
        <v>2439.15</v>
      </c>
      <c r="N1090" s="30">
        <v>2787.6</v>
      </c>
      <c r="O1090" s="30">
        <v>2787.6</v>
      </c>
      <c r="P1090" s="30">
        <v>2787.6</v>
      </c>
      <c r="Q1090" s="30">
        <v>2787.6</v>
      </c>
      <c r="R1090" s="30">
        <v>2787.6</v>
      </c>
      <c r="T1090" s="30">
        <v>4181.3999999999996</v>
      </c>
      <c r="U1090" s="30">
        <v>4181.3999999999996</v>
      </c>
      <c r="V1090" s="30">
        <v>4181.3999999999996</v>
      </c>
      <c r="W1090" s="30">
        <v>4181.3999999999996</v>
      </c>
      <c r="X1090" s="30">
        <v>4181.3999999999996</v>
      </c>
    </row>
    <row r="1091" spans="1:24" x14ac:dyDescent="0.25">
      <c r="A1091" s="10" t="s">
        <v>69</v>
      </c>
      <c r="B1091" s="30">
        <v>730.43695500000001</v>
      </c>
      <c r="C1091" s="30">
        <v>730.43695500000001</v>
      </c>
      <c r="D1091" s="30">
        <v>730.43695500000001</v>
      </c>
      <c r="E1091" s="30">
        <v>730.43695500000001</v>
      </c>
      <c r="F1091" s="30">
        <v>730.43695500000001</v>
      </c>
      <c r="H1091" s="30">
        <v>852.17644749999999</v>
      </c>
      <c r="I1091" s="30">
        <v>852.17644749999999</v>
      </c>
      <c r="J1091" s="30">
        <v>852.17644749999999</v>
      </c>
      <c r="K1091" s="30">
        <v>852.17644749999999</v>
      </c>
      <c r="L1091" s="30">
        <v>852.17644749999999</v>
      </c>
      <c r="N1091" s="30">
        <v>973.91593999999998</v>
      </c>
      <c r="O1091" s="30">
        <v>973.91593999999998</v>
      </c>
      <c r="P1091" s="30">
        <v>973.91593999999998</v>
      </c>
      <c r="Q1091" s="30">
        <v>973.91593999999998</v>
      </c>
      <c r="R1091" s="30">
        <v>973.91593999999998</v>
      </c>
      <c r="T1091" s="30">
        <v>1460.87391</v>
      </c>
      <c r="U1091" s="30">
        <v>1460.87391</v>
      </c>
      <c r="V1091" s="30">
        <v>1460.87391</v>
      </c>
      <c r="W1091" s="30">
        <v>1460.87391</v>
      </c>
      <c r="X1091" s="30">
        <v>1460.87391</v>
      </c>
    </row>
    <row r="1092" spans="1:24" x14ac:dyDescent="0.25">
      <c r="A1092" s="10" t="s">
        <v>70</v>
      </c>
      <c r="B1092" s="30">
        <v>1308.39474832214</v>
      </c>
      <c r="C1092" s="30">
        <v>1198.038860112883</v>
      </c>
      <c r="D1092" s="30">
        <v>1087.682971858826</v>
      </c>
      <c r="E1092" s="30">
        <v>977.32708369437307</v>
      </c>
      <c r="F1092" s="30">
        <v>866.97119057949874</v>
      </c>
      <c r="H1092" s="30">
        <v>1611.3382792857619</v>
      </c>
      <c r="I1092" s="30">
        <v>1500.941510954925</v>
      </c>
      <c r="J1092" s="30">
        <v>1390.5447426240839</v>
      </c>
      <c r="K1092" s="30">
        <v>1280.147974293239</v>
      </c>
      <c r="L1092" s="30">
        <v>1169.7512059623939</v>
      </c>
      <c r="N1092" s="30">
        <v>1695.878049129464</v>
      </c>
      <c r="O1092" s="30">
        <v>1585.4812807986141</v>
      </c>
      <c r="P1092" s="30">
        <v>1475.0845124677619</v>
      </c>
      <c r="Q1092" s="30">
        <v>1364.687744136909</v>
      </c>
      <c r="R1092" s="30">
        <v>1254.2909758060589</v>
      </c>
      <c r="T1092" s="30">
        <v>1886.6592590224441</v>
      </c>
      <c r="U1092" s="30">
        <v>1776.221610570019</v>
      </c>
      <c r="V1092" s="30">
        <v>1665.783962117591</v>
      </c>
      <c r="W1092" s="30">
        <v>1555.3463136651631</v>
      </c>
      <c r="X1092" s="30">
        <v>1444.908665212736</v>
      </c>
    </row>
    <row r="1093" spans="1:24" x14ac:dyDescent="0.25">
      <c r="A1093" s="10" t="s">
        <v>10</v>
      </c>
      <c r="B1093" s="30">
        <v>23740.665789897172</v>
      </c>
      <c r="C1093" s="30">
        <v>21738.271433543359</v>
      </c>
      <c r="D1093" s="30">
        <v>19735.877076376659</v>
      </c>
      <c r="E1093" s="30">
        <v>17733.482720835789</v>
      </c>
      <c r="F1093" s="30">
        <v>15731.08827547014</v>
      </c>
      <c r="H1093" s="30">
        <v>29237.539826606429</v>
      </c>
      <c r="I1093" s="30">
        <v>27234.40370534937</v>
      </c>
      <c r="J1093" s="30">
        <v>25231.267584092238</v>
      </c>
      <c r="K1093" s="30">
        <v>23228.131462835059</v>
      </c>
      <c r="L1093" s="30">
        <v>21224.995341577858</v>
      </c>
      <c r="N1093" s="30">
        <v>30771.503811396131</v>
      </c>
      <c r="O1093" s="30">
        <v>28768.367690138839</v>
      </c>
      <c r="P1093" s="30">
        <v>26765.231568881522</v>
      </c>
      <c r="Q1093" s="30">
        <v>24762.09544762419</v>
      </c>
      <c r="R1093" s="30">
        <v>22758.95932636689</v>
      </c>
      <c r="T1093" s="30">
        <v>34233.205984130858</v>
      </c>
      <c r="U1093" s="30">
        <v>32229.328097970429</v>
      </c>
      <c r="V1093" s="30">
        <v>30225.450211809952</v>
      </c>
      <c r="W1093" s="30">
        <v>28221.572325649471</v>
      </c>
      <c r="X1093" s="30">
        <v>26217.694439488991</v>
      </c>
    </row>
    <row r="1094" spans="1:24" x14ac:dyDescent="0.25">
      <c r="A1094" s="10" t="s">
        <v>26</v>
      </c>
      <c r="B1094" s="30">
        <v>38373.9</v>
      </c>
      <c r="C1094" s="30">
        <v>36261.199999999997</v>
      </c>
      <c r="D1094" s="30">
        <v>34148.400000000001</v>
      </c>
      <c r="E1094" s="30">
        <v>32035.7</v>
      </c>
      <c r="F1094" s="30">
        <v>29922.9</v>
      </c>
      <c r="H1094" s="30">
        <v>41158.6</v>
      </c>
      <c r="I1094" s="30">
        <v>39045</v>
      </c>
      <c r="J1094" s="30">
        <v>36931.5</v>
      </c>
      <c r="K1094" s="30">
        <v>34818</v>
      </c>
      <c r="L1094" s="30">
        <v>32704.400000000001</v>
      </c>
      <c r="N1094" s="30">
        <v>42195.7</v>
      </c>
      <c r="O1094" s="30">
        <v>40082.199999999997</v>
      </c>
      <c r="P1094" s="30">
        <v>37968.699999999997</v>
      </c>
      <c r="Q1094" s="30">
        <v>35855.1</v>
      </c>
      <c r="R1094" s="30">
        <v>33741.599999999999</v>
      </c>
      <c r="T1094" s="30">
        <v>45694.3</v>
      </c>
      <c r="U1094" s="30">
        <v>43580</v>
      </c>
      <c r="V1094" s="30">
        <v>41465.599999999999</v>
      </c>
      <c r="W1094" s="30">
        <v>39351.300000000003</v>
      </c>
      <c r="X1094" s="30">
        <v>37237</v>
      </c>
    </row>
    <row r="1096" spans="1:24" x14ac:dyDescent="0.25">
      <c r="A1096" s="10" t="s">
        <v>423</v>
      </c>
      <c r="B1096" s="10">
        <v>100</v>
      </c>
      <c r="C1096" s="10">
        <v>95</v>
      </c>
      <c r="D1096" s="10">
        <v>90</v>
      </c>
      <c r="E1096" s="10">
        <v>85</v>
      </c>
      <c r="F1096" s="10">
        <v>80</v>
      </c>
      <c r="G1096" s="10" t="s">
        <v>424</v>
      </c>
      <c r="H1096" s="10">
        <v>100</v>
      </c>
      <c r="I1096" s="10">
        <v>95</v>
      </c>
      <c r="J1096" s="10">
        <v>90</v>
      </c>
      <c r="K1096" s="10">
        <v>85</v>
      </c>
      <c r="L1096" s="10">
        <v>80</v>
      </c>
      <c r="M1096" s="10" t="s">
        <v>425</v>
      </c>
      <c r="N1096" s="10">
        <v>100</v>
      </c>
      <c r="O1096" s="10">
        <v>95</v>
      </c>
      <c r="P1096" s="10">
        <v>90</v>
      </c>
      <c r="Q1096" s="10">
        <v>85</v>
      </c>
      <c r="R1096" s="10">
        <v>80</v>
      </c>
      <c r="S1096" s="10" t="s">
        <v>426</v>
      </c>
      <c r="T1096" s="10">
        <v>100</v>
      </c>
      <c r="U1096" s="10">
        <v>95</v>
      </c>
      <c r="V1096" s="10">
        <v>90</v>
      </c>
      <c r="W1096" s="10">
        <v>85</v>
      </c>
      <c r="X1096" s="10">
        <v>80</v>
      </c>
    </row>
    <row r="1097" spans="1:24" x14ac:dyDescent="0.25">
      <c r="A1097" s="10" t="s">
        <v>22</v>
      </c>
      <c r="B1097" s="30">
        <v>33.811999999999998</v>
      </c>
      <c r="C1097" s="30">
        <v>23.279</v>
      </c>
      <c r="D1097" s="30">
        <v>18.66</v>
      </c>
      <c r="E1097" s="30">
        <v>16.785</v>
      </c>
      <c r="F1097" s="30">
        <v>15.246</v>
      </c>
      <c r="H1097" s="30">
        <v>35.368000000000002</v>
      </c>
      <c r="I1097" s="30">
        <v>24.24</v>
      </c>
      <c r="J1097" s="30">
        <v>19.254000000000001</v>
      </c>
      <c r="K1097" s="30">
        <v>17.114000000000001</v>
      </c>
      <c r="L1097" s="30">
        <v>15.965</v>
      </c>
      <c r="N1097" s="30">
        <v>35.576000000000001</v>
      </c>
      <c r="O1097" s="30">
        <v>24.273</v>
      </c>
      <c r="P1097" s="30">
        <v>19.451000000000001</v>
      </c>
      <c r="Q1097" s="30">
        <v>17.445</v>
      </c>
      <c r="R1097" s="30">
        <v>16.074999999999999</v>
      </c>
      <c r="T1097" s="30">
        <v>36.363</v>
      </c>
      <c r="U1097" s="30">
        <v>24.634</v>
      </c>
      <c r="V1097" s="30">
        <v>20.326000000000001</v>
      </c>
      <c r="W1097" s="30">
        <v>18.298999999999999</v>
      </c>
      <c r="X1097" s="30">
        <v>16.928000000000001</v>
      </c>
    </row>
    <row r="1098" spans="1:24" x14ac:dyDescent="0.25">
      <c r="A1098" s="10" t="s">
        <v>23</v>
      </c>
      <c r="B1098" s="30">
        <v>4.76</v>
      </c>
      <c r="C1098" s="30">
        <v>4.76</v>
      </c>
      <c r="D1098" s="30">
        <v>4.76</v>
      </c>
      <c r="E1098" s="30">
        <v>3.976</v>
      </c>
      <c r="F1098" s="30">
        <v>3.2930000000000001</v>
      </c>
      <c r="H1098" s="30">
        <v>6.4009999999999998</v>
      </c>
      <c r="I1098" s="30">
        <v>5.9320000000000004</v>
      </c>
      <c r="J1098" s="30">
        <v>5.71</v>
      </c>
      <c r="K1098" s="30">
        <v>5.1070000000000002</v>
      </c>
      <c r="L1098" s="30">
        <v>4.524</v>
      </c>
      <c r="N1098" s="30">
        <v>6.78</v>
      </c>
      <c r="O1098" s="30">
        <v>6.78</v>
      </c>
      <c r="P1098" s="30">
        <v>6.6029999999999998</v>
      </c>
      <c r="Q1098" s="30">
        <v>5.6749999999999998</v>
      </c>
      <c r="R1098" s="30">
        <v>4.9909999999999997</v>
      </c>
      <c r="T1098" s="30">
        <v>10.62</v>
      </c>
      <c r="U1098" s="30">
        <v>10.62</v>
      </c>
      <c r="V1098" s="30">
        <v>9.9250000000000007</v>
      </c>
      <c r="W1098" s="30">
        <v>8.1929999999999996</v>
      </c>
      <c r="X1098" s="30">
        <v>6.9749999999999996</v>
      </c>
    </row>
    <row r="1099" spans="1:24" x14ac:dyDescent="0.25">
      <c r="A1099" s="10" t="s">
        <v>24</v>
      </c>
      <c r="B1099" s="30">
        <v>132.203</v>
      </c>
      <c r="C1099" s="30">
        <v>34.116</v>
      </c>
      <c r="D1099" s="30">
        <v>32.679000000000002</v>
      </c>
      <c r="E1099" s="30">
        <v>30.097999999999999</v>
      </c>
      <c r="F1099" s="30">
        <v>27.169</v>
      </c>
      <c r="H1099" s="30">
        <v>147.35900000000001</v>
      </c>
      <c r="I1099" s="30">
        <v>48.542999999999999</v>
      </c>
      <c r="J1099" s="30">
        <v>48.165999999999997</v>
      </c>
      <c r="K1099" s="30">
        <v>46.084000000000003</v>
      </c>
      <c r="L1099" s="30">
        <v>41.895000000000003</v>
      </c>
      <c r="N1099" s="30">
        <v>149.63</v>
      </c>
      <c r="O1099" s="30">
        <v>50.686</v>
      </c>
      <c r="P1099" s="30">
        <v>50.069000000000003</v>
      </c>
      <c r="Q1099" s="30">
        <v>47.646000000000001</v>
      </c>
      <c r="R1099" s="30">
        <v>44.076000000000001</v>
      </c>
      <c r="T1099" s="30">
        <v>158.45699999999999</v>
      </c>
      <c r="U1099" s="30">
        <v>58.228999999999999</v>
      </c>
      <c r="V1099" s="30">
        <v>56.872</v>
      </c>
      <c r="W1099" s="30">
        <v>54.176000000000002</v>
      </c>
      <c r="X1099" s="30">
        <v>50.35</v>
      </c>
    </row>
    <row r="1100" spans="1:24" x14ac:dyDescent="0.25">
      <c r="A1100" s="10" t="s">
        <v>25</v>
      </c>
      <c r="B1100" s="30">
        <v>0</v>
      </c>
      <c r="C1100" s="30">
        <v>0</v>
      </c>
      <c r="D1100" s="30">
        <v>0</v>
      </c>
      <c r="E1100" s="30">
        <v>0</v>
      </c>
      <c r="F1100" s="30">
        <v>0</v>
      </c>
      <c r="H1100" s="30">
        <v>0</v>
      </c>
      <c r="I1100" s="30">
        <v>0</v>
      </c>
      <c r="J1100" s="30">
        <v>0</v>
      </c>
      <c r="K1100" s="30">
        <v>0</v>
      </c>
      <c r="L1100" s="30">
        <v>0</v>
      </c>
      <c r="N1100" s="30">
        <v>0</v>
      </c>
      <c r="O1100" s="30">
        <v>0</v>
      </c>
      <c r="P1100" s="30">
        <v>0</v>
      </c>
      <c r="Q1100" s="30">
        <v>0</v>
      </c>
      <c r="R1100" s="30">
        <v>0</v>
      </c>
      <c r="T1100" s="30">
        <v>0</v>
      </c>
      <c r="U1100" s="30">
        <v>0</v>
      </c>
      <c r="V1100" s="30">
        <v>0</v>
      </c>
      <c r="W1100" s="30">
        <v>0</v>
      </c>
      <c r="X1100" s="30">
        <v>0</v>
      </c>
    </row>
    <row r="1101" spans="1:24" x14ac:dyDescent="0.25">
      <c r="A1101" s="10" t="s">
        <v>64</v>
      </c>
      <c r="B1101" s="30">
        <v>47337.079999999987</v>
      </c>
      <c r="C1101" s="30">
        <v>32590.04</v>
      </c>
      <c r="D1101" s="30">
        <v>26124.7</v>
      </c>
      <c r="E1101" s="30">
        <v>23499.14</v>
      </c>
      <c r="F1101" s="30">
        <v>21344.959999999999</v>
      </c>
      <c r="H1101" s="30">
        <v>49514.78</v>
      </c>
      <c r="I1101" s="30">
        <v>33936</v>
      </c>
      <c r="J1101" s="30">
        <v>26955.88</v>
      </c>
      <c r="K1101" s="30">
        <v>23960.02</v>
      </c>
      <c r="L1101" s="30">
        <v>22350.720000000001</v>
      </c>
      <c r="N1101" s="30">
        <v>49806.68</v>
      </c>
      <c r="O1101" s="30">
        <v>33982.199999999997</v>
      </c>
      <c r="P1101" s="30">
        <v>27231.4</v>
      </c>
      <c r="Q1101" s="30">
        <v>24422.44</v>
      </c>
      <c r="R1101" s="30">
        <v>22504.3</v>
      </c>
      <c r="T1101" s="30">
        <v>50908.759999999987</v>
      </c>
      <c r="U1101" s="30">
        <v>34488.300000000003</v>
      </c>
      <c r="V1101" s="30">
        <v>28457.1</v>
      </c>
      <c r="W1101" s="30">
        <v>25618.880000000001</v>
      </c>
      <c r="X1101" s="30">
        <v>23699.06</v>
      </c>
    </row>
    <row r="1102" spans="1:24" x14ac:dyDescent="0.25">
      <c r="A1102" s="10" t="s">
        <v>65</v>
      </c>
      <c r="B1102" s="30">
        <v>4610.2336765055197</v>
      </c>
      <c r="C1102" s="30">
        <v>3173.9959441237602</v>
      </c>
      <c r="D1102" s="30">
        <v>2544.3261757718001</v>
      </c>
      <c r="E1102" s="30">
        <v>2288.6187022291601</v>
      </c>
      <c r="F1102" s="30">
        <v>2078.8196782662399</v>
      </c>
      <c r="H1102" s="30">
        <v>4822.3233507593204</v>
      </c>
      <c r="I1102" s="30">
        <v>3305.0811339840002</v>
      </c>
      <c r="J1102" s="30">
        <v>2625.2761208727202</v>
      </c>
      <c r="K1102" s="30">
        <v>2333.50454007188</v>
      </c>
      <c r="L1102" s="30">
        <v>2176.7722478476799</v>
      </c>
      <c r="N1102" s="30">
        <v>4850.7519570479199</v>
      </c>
      <c r="O1102" s="30">
        <v>3309.5806256268011</v>
      </c>
      <c r="P1102" s="30">
        <v>2652.1094528516001</v>
      </c>
      <c r="Q1102" s="30">
        <v>2378.5403609693599</v>
      </c>
      <c r="R1102" s="30">
        <v>2191.7296488542001</v>
      </c>
      <c r="T1102" s="30">
        <v>4958.0852849634393</v>
      </c>
      <c r="U1102" s="30">
        <v>3358.8705113502001</v>
      </c>
      <c r="V1102" s="30">
        <v>2771.4823296174</v>
      </c>
      <c r="W1102" s="30">
        <v>2495.06355969472</v>
      </c>
      <c r="X1102" s="30">
        <v>2308.0892297016399</v>
      </c>
    </row>
    <row r="1103" spans="1:24" x14ac:dyDescent="0.25">
      <c r="A1103" s="10" t="s">
        <v>66</v>
      </c>
      <c r="B1103" s="30">
        <v>56718.643553638918</v>
      </c>
      <c r="C1103" s="30">
        <v>16898.42655163891</v>
      </c>
      <c r="D1103" s="30">
        <v>16314.88527363892</v>
      </c>
      <c r="E1103" s="30">
        <v>14764.79107389005</v>
      </c>
      <c r="F1103" s="30">
        <v>13138.622319268819</v>
      </c>
      <c r="H1103" s="30">
        <v>63922.645093341729</v>
      </c>
      <c r="I1103" s="30">
        <v>23505.379319283609</v>
      </c>
      <c r="J1103" s="30">
        <v>23210.50023957526</v>
      </c>
      <c r="K1103" s="30">
        <v>21979.11080594188</v>
      </c>
      <c r="L1103" s="30">
        <v>19904.977328080931</v>
      </c>
      <c r="N1103" s="30">
        <v>65087.043062998287</v>
      </c>
      <c r="O1103" s="30">
        <v>24918.62559199829</v>
      </c>
      <c r="P1103" s="30">
        <v>24555.22477111017</v>
      </c>
      <c r="Q1103" s="30">
        <v>22977.151457488919</v>
      </c>
      <c r="R1103" s="30">
        <v>21089.97044431722</v>
      </c>
      <c r="T1103" s="30">
        <v>71129.58561257254</v>
      </c>
      <c r="U1103" s="30">
        <v>30439.862064572539</v>
      </c>
      <c r="V1103" s="30">
        <v>29444.083072738369</v>
      </c>
      <c r="W1103" s="30">
        <v>27240.479475986631</v>
      </c>
      <c r="X1103" s="30">
        <v>24907.481643834111</v>
      </c>
    </row>
    <row r="1104" spans="1:24" x14ac:dyDescent="0.25">
      <c r="A1104" s="10" t="s">
        <v>67</v>
      </c>
      <c r="B1104" s="30">
        <v>12875.460901582001</v>
      </c>
      <c r="C1104" s="30">
        <v>3322.6505775415999</v>
      </c>
      <c r="D1104" s="30">
        <v>3182.6599003259998</v>
      </c>
      <c r="E1104" s="30">
        <v>2931.2921962119999</v>
      </c>
      <c r="F1104" s="30">
        <v>2646.0029999078001</v>
      </c>
      <c r="H1104" s="30">
        <v>14351.527900245999</v>
      </c>
      <c r="I1104" s="30">
        <v>4727.6704083826007</v>
      </c>
      <c r="J1104" s="30">
        <v>4690.9635166040007</v>
      </c>
      <c r="K1104" s="30">
        <v>4488.1650004178</v>
      </c>
      <c r="L1104" s="30">
        <v>4080.1916131518001</v>
      </c>
      <c r="N1104" s="30">
        <v>14572.704210219999</v>
      </c>
      <c r="O1104" s="30">
        <v>4936.3611160057999</v>
      </c>
      <c r="P1104" s="30">
        <v>4876.3289374642</v>
      </c>
      <c r="Q1104" s="30">
        <v>4640.3588443615999</v>
      </c>
      <c r="R1104" s="30">
        <v>4292.6513754628004</v>
      </c>
      <c r="T1104" s="30">
        <v>15432.379810458</v>
      </c>
      <c r="U1104" s="30">
        <v>5670.9761703884014</v>
      </c>
      <c r="V1104" s="30">
        <v>5538.8936906055997</v>
      </c>
      <c r="W1104" s="30">
        <v>5276.3162140221993</v>
      </c>
      <c r="X1104" s="30">
        <v>4903.6570187405996</v>
      </c>
    </row>
    <row r="1105" spans="1:24" x14ac:dyDescent="0.25">
      <c r="A1105" s="10" t="s">
        <v>68</v>
      </c>
      <c r="B1105" s="30">
        <v>0</v>
      </c>
      <c r="C1105" s="30">
        <v>0</v>
      </c>
      <c r="D1105" s="30">
        <v>0</v>
      </c>
      <c r="E1105" s="30">
        <v>0</v>
      </c>
      <c r="F1105" s="30">
        <v>0</v>
      </c>
      <c r="H1105" s="30">
        <v>0</v>
      </c>
      <c r="I1105" s="30">
        <v>0</v>
      </c>
      <c r="J1105" s="30">
        <v>0</v>
      </c>
      <c r="K1105" s="30">
        <v>0</v>
      </c>
      <c r="L1105" s="30">
        <v>0</v>
      </c>
      <c r="N1105" s="30">
        <v>0</v>
      </c>
      <c r="O1105" s="30">
        <v>0</v>
      </c>
      <c r="P1105" s="30">
        <v>0</v>
      </c>
      <c r="Q1105" s="30">
        <v>0</v>
      </c>
      <c r="R1105" s="30">
        <v>0</v>
      </c>
      <c r="T1105" s="30">
        <v>0</v>
      </c>
      <c r="U1105" s="30">
        <v>0</v>
      </c>
      <c r="V1105" s="30">
        <v>0</v>
      </c>
      <c r="W1105" s="30">
        <v>0</v>
      </c>
      <c r="X1105" s="30">
        <v>0</v>
      </c>
    </row>
    <row r="1106" spans="1:24" x14ac:dyDescent="0.25">
      <c r="A1106" s="10" t="s">
        <v>69</v>
      </c>
      <c r="B1106" s="30">
        <v>0</v>
      </c>
      <c r="C1106" s="30">
        <v>0</v>
      </c>
      <c r="D1106" s="30">
        <v>0</v>
      </c>
      <c r="E1106" s="30">
        <v>0</v>
      </c>
      <c r="F1106" s="30">
        <v>0</v>
      </c>
      <c r="H1106" s="30">
        <v>0</v>
      </c>
      <c r="I1106" s="30">
        <v>0</v>
      </c>
      <c r="J1106" s="30">
        <v>0</v>
      </c>
      <c r="K1106" s="30">
        <v>0</v>
      </c>
      <c r="L1106" s="30">
        <v>0</v>
      </c>
      <c r="N1106" s="30">
        <v>0</v>
      </c>
      <c r="O1106" s="30">
        <v>0</v>
      </c>
      <c r="P1106" s="30">
        <v>0</v>
      </c>
      <c r="Q1106" s="30">
        <v>0</v>
      </c>
      <c r="R1106" s="30">
        <v>0</v>
      </c>
      <c r="T1106" s="30">
        <v>0</v>
      </c>
      <c r="U1106" s="30">
        <v>0</v>
      </c>
      <c r="V1106" s="30">
        <v>0</v>
      </c>
      <c r="W1106" s="30">
        <v>0</v>
      </c>
      <c r="X1106" s="30">
        <v>0</v>
      </c>
    </row>
    <row r="1107" spans="1:24" x14ac:dyDescent="0.25">
      <c r="A1107" s="10" t="s">
        <v>70</v>
      </c>
      <c r="B1107" s="30">
        <v>0</v>
      </c>
      <c r="C1107" s="30">
        <v>0</v>
      </c>
      <c r="D1107" s="30">
        <v>0</v>
      </c>
      <c r="E1107" s="30">
        <v>0</v>
      </c>
      <c r="F1107" s="30">
        <v>0</v>
      </c>
      <c r="H1107" s="30">
        <v>0</v>
      </c>
      <c r="I1107" s="30">
        <v>0</v>
      </c>
      <c r="J1107" s="30">
        <v>0</v>
      </c>
      <c r="K1107" s="30">
        <v>0</v>
      </c>
      <c r="L1107" s="30">
        <v>0</v>
      </c>
      <c r="N1107" s="30">
        <v>0</v>
      </c>
      <c r="O1107" s="30">
        <v>0</v>
      </c>
      <c r="P1107" s="30">
        <v>0</v>
      </c>
      <c r="Q1107" s="30">
        <v>0</v>
      </c>
      <c r="R1107" s="30">
        <v>0</v>
      </c>
      <c r="T1107" s="30">
        <v>0</v>
      </c>
      <c r="U1107" s="30">
        <v>0</v>
      </c>
      <c r="V1107" s="30">
        <v>0</v>
      </c>
      <c r="W1107" s="30">
        <v>0</v>
      </c>
      <c r="X1107" s="30">
        <v>0</v>
      </c>
    </row>
    <row r="1108" spans="1:24" x14ac:dyDescent="0.25">
      <c r="A1108" s="10" t="s">
        <v>10</v>
      </c>
      <c r="B1108" s="30">
        <v>0</v>
      </c>
      <c r="C1108" s="30">
        <v>0</v>
      </c>
      <c r="D1108" s="30">
        <v>0</v>
      </c>
      <c r="E1108" s="30">
        <v>0</v>
      </c>
      <c r="F1108" s="30">
        <v>0</v>
      </c>
      <c r="H1108" s="30">
        <v>0</v>
      </c>
      <c r="I1108" s="30">
        <v>0</v>
      </c>
      <c r="J1108" s="30">
        <v>0</v>
      </c>
      <c r="K1108" s="30">
        <v>0</v>
      </c>
      <c r="L1108" s="30">
        <v>0</v>
      </c>
      <c r="N1108" s="30">
        <v>0</v>
      </c>
      <c r="O1108" s="30">
        <v>0</v>
      </c>
      <c r="P1108" s="30">
        <v>0</v>
      </c>
      <c r="Q1108" s="30">
        <v>0</v>
      </c>
      <c r="R1108" s="30">
        <v>0</v>
      </c>
      <c r="T1108" s="30">
        <v>0</v>
      </c>
      <c r="U1108" s="30">
        <v>0</v>
      </c>
      <c r="V1108" s="30">
        <v>0</v>
      </c>
      <c r="W1108" s="30">
        <v>0</v>
      </c>
      <c r="X1108" s="30">
        <v>0</v>
      </c>
    </row>
    <row r="1109" spans="1:24" x14ac:dyDescent="0.25">
      <c r="A1109" s="10" t="s">
        <v>26</v>
      </c>
      <c r="B1109" s="30">
        <v>121540</v>
      </c>
      <c r="C1109" s="30">
        <v>55984</v>
      </c>
      <c r="D1109" s="30">
        <v>48165.599999999999</v>
      </c>
      <c r="E1109" s="30">
        <v>43483</v>
      </c>
      <c r="F1109" s="30">
        <v>39207.699999999997</v>
      </c>
      <c r="H1109" s="30">
        <v>132609</v>
      </c>
      <c r="I1109" s="30">
        <v>65472.9</v>
      </c>
      <c r="J1109" s="30">
        <v>57481.7</v>
      </c>
      <c r="K1109" s="30">
        <v>52760</v>
      </c>
      <c r="L1109" s="30">
        <v>48511.9</v>
      </c>
      <c r="N1109" s="30">
        <v>134316</v>
      </c>
      <c r="O1109" s="30">
        <v>67145.7</v>
      </c>
      <c r="P1109" s="30">
        <v>59314.1</v>
      </c>
      <c r="Q1109" s="30">
        <v>54417.7</v>
      </c>
      <c r="R1109" s="30">
        <v>50077.8</v>
      </c>
      <c r="T1109" s="30">
        <v>142427</v>
      </c>
      <c r="U1109" s="30">
        <v>73956.899999999994</v>
      </c>
      <c r="V1109" s="30">
        <v>66210.5</v>
      </c>
      <c r="W1109" s="30">
        <v>60629.9</v>
      </c>
      <c r="X1109" s="30">
        <v>55817.5</v>
      </c>
    </row>
    <row r="1111" spans="1:24" x14ac:dyDescent="0.25">
      <c r="A1111" s="10" t="s">
        <v>427</v>
      </c>
      <c r="B1111" s="10">
        <v>100</v>
      </c>
      <c r="C1111" s="10">
        <v>95</v>
      </c>
      <c r="D1111" s="10">
        <v>90</v>
      </c>
      <c r="E1111" s="10">
        <v>85</v>
      </c>
      <c r="F1111" s="10">
        <v>80</v>
      </c>
      <c r="G1111" s="10" t="s">
        <v>428</v>
      </c>
      <c r="H1111" s="10">
        <v>100</v>
      </c>
      <c r="I1111" s="10">
        <v>95</v>
      </c>
      <c r="J1111" s="10">
        <v>90</v>
      </c>
      <c r="K1111" s="10">
        <v>85</v>
      </c>
      <c r="L1111" s="10">
        <v>80</v>
      </c>
      <c r="M1111" s="10" t="s">
        <v>429</v>
      </c>
      <c r="N1111" s="10">
        <v>100</v>
      </c>
      <c r="O1111" s="10">
        <v>95</v>
      </c>
      <c r="P1111" s="10">
        <v>90</v>
      </c>
      <c r="Q1111" s="10">
        <v>85</v>
      </c>
      <c r="R1111" s="10">
        <v>80</v>
      </c>
      <c r="S1111" s="10" t="s">
        <v>430</v>
      </c>
      <c r="T1111" s="10">
        <v>100</v>
      </c>
      <c r="U1111" s="10">
        <v>95</v>
      </c>
      <c r="V1111" s="10">
        <v>90</v>
      </c>
      <c r="W1111" s="10">
        <v>85</v>
      </c>
      <c r="X1111" s="10">
        <v>80</v>
      </c>
    </row>
    <row r="1112" spans="1:24" x14ac:dyDescent="0.25">
      <c r="A1112" s="10" t="s">
        <v>22</v>
      </c>
      <c r="B1112" s="30">
        <v>0</v>
      </c>
      <c r="C1112" s="30">
        <v>0</v>
      </c>
      <c r="D1112" s="30">
        <v>0</v>
      </c>
      <c r="E1112" s="30">
        <v>0</v>
      </c>
      <c r="F1112" s="30">
        <v>0</v>
      </c>
      <c r="H1112" s="30">
        <v>0</v>
      </c>
      <c r="I1112" s="30">
        <v>0</v>
      </c>
      <c r="J1112" s="30">
        <v>0</v>
      </c>
      <c r="K1112" s="30">
        <v>0</v>
      </c>
      <c r="L1112" s="30">
        <v>0</v>
      </c>
      <c r="N1112" s="30">
        <v>0</v>
      </c>
      <c r="O1112" s="30">
        <v>0</v>
      </c>
      <c r="P1112" s="30">
        <v>0</v>
      </c>
      <c r="Q1112" s="30">
        <v>0</v>
      </c>
      <c r="R1112" s="30">
        <v>0</v>
      </c>
      <c r="T1112" s="30">
        <v>0</v>
      </c>
      <c r="U1112" s="30">
        <v>0</v>
      </c>
      <c r="V1112" s="30">
        <v>0</v>
      </c>
      <c r="W1112" s="30">
        <v>0</v>
      </c>
      <c r="X1112" s="30">
        <v>0</v>
      </c>
    </row>
    <row r="1113" spans="1:24" x14ac:dyDescent="0.25">
      <c r="A1113" s="10" t="s">
        <v>23</v>
      </c>
      <c r="B1113" s="30">
        <v>0</v>
      </c>
      <c r="C1113" s="30">
        <v>0</v>
      </c>
      <c r="D1113" s="30">
        <v>0</v>
      </c>
      <c r="E1113" s="30">
        <v>0</v>
      </c>
      <c r="F1113" s="30">
        <v>0</v>
      </c>
      <c r="H1113" s="30">
        <v>0</v>
      </c>
      <c r="I1113" s="30">
        <v>0</v>
      </c>
      <c r="J1113" s="30">
        <v>0</v>
      </c>
      <c r="K1113" s="30">
        <v>0</v>
      </c>
      <c r="L1113" s="30">
        <v>0</v>
      </c>
      <c r="N1113" s="30">
        <v>0</v>
      </c>
      <c r="O1113" s="30">
        <v>0</v>
      </c>
      <c r="P1113" s="30">
        <v>0</v>
      </c>
      <c r="Q1113" s="30">
        <v>0</v>
      </c>
      <c r="R1113" s="30">
        <v>0</v>
      </c>
      <c r="T1113" s="30">
        <v>0</v>
      </c>
      <c r="U1113" s="30">
        <v>0</v>
      </c>
      <c r="V1113" s="30">
        <v>0</v>
      </c>
      <c r="W1113" s="30">
        <v>0</v>
      </c>
      <c r="X1113" s="30">
        <v>0</v>
      </c>
    </row>
    <row r="1114" spans="1:24" x14ac:dyDescent="0.25">
      <c r="A1114" s="10" t="s">
        <v>24</v>
      </c>
      <c r="B1114" s="30">
        <v>0</v>
      </c>
      <c r="C1114" s="30">
        <v>0</v>
      </c>
      <c r="D1114" s="30">
        <v>0</v>
      </c>
      <c r="E1114" s="30">
        <v>0</v>
      </c>
      <c r="F1114" s="30">
        <v>0</v>
      </c>
      <c r="H1114" s="30">
        <v>0</v>
      </c>
      <c r="I1114" s="30">
        <v>0</v>
      </c>
      <c r="J1114" s="30">
        <v>0</v>
      </c>
      <c r="K1114" s="30">
        <v>0</v>
      </c>
      <c r="L1114" s="30">
        <v>0</v>
      </c>
      <c r="N1114" s="30">
        <v>0</v>
      </c>
      <c r="O1114" s="30">
        <v>0</v>
      </c>
      <c r="P1114" s="30">
        <v>0</v>
      </c>
      <c r="Q1114" s="30">
        <v>0</v>
      </c>
      <c r="R1114" s="30">
        <v>0</v>
      </c>
      <c r="T1114" s="30">
        <v>0</v>
      </c>
      <c r="U1114" s="30">
        <v>0</v>
      </c>
      <c r="V1114" s="30">
        <v>0</v>
      </c>
      <c r="W1114" s="30">
        <v>0</v>
      </c>
      <c r="X1114" s="30">
        <v>0</v>
      </c>
    </row>
    <row r="1115" spans="1:24" x14ac:dyDescent="0.25">
      <c r="A1115" s="10" t="s">
        <v>25</v>
      </c>
      <c r="B1115" s="30">
        <v>6</v>
      </c>
      <c r="C1115" s="30">
        <v>6</v>
      </c>
      <c r="D1115" s="30">
        <v>6</v>
      </c>
      <c r="E1115" s="30">
        <v>6</v>
      </c>
      <c r="F1115" s="30">
        <v>6</v>
      </c>
      <c r="H1115" s="30">
        <v>7</v>
      </c>
      <c r="I1115" s="30">
        <v>7</v>
      </c>
      <c r="J1115" s="30">
        <v>7</v>
      </c>
      <c r="K1115" s="30">
        <v>7</v>
      </c>
      <c r="L1115" s="30">
        <v>7</v>
      </c>
      <c r="N1115" s="30">
        <v>8</v>
      </c>
      <c r="O1115" s="30">
        <v>8</v>
      </c>
      <c r="P1115" s="30">
        <v>8</v>
      </c>
      <c r="Q1115" s="30">
        <v>8</v>
      </c>
      <c r="R1115" s="30">
        <v>8</v>
      </c>
      <c r="T1115" s="30">
        <v>12</v>
      </c>
      <c r="U1115" s="30">
        <v>12</v>
      </c>
      <c r="V1115" s="30">
        <v>12</v>
      </c>
      <c r="W1115" s="30">
        <v>12</v>
      </c>
      <c r="X1115" s="30">
        <v>12</v>
      </c>
    </row>
    <row r="1116" spans="1:24" x14ac:dyDescent="0.25">
      <c r="A1116" s="10" t="s">
        <v>64</v>
      </c>
      <c r="B1116" s="30">
        <v>0</v>
      </c>
      <c r="C1116" s="30">
        <v>0</v>
      </c>
      <c r="D1116" s="30">
        <v>0</v>
      </c>
      <c r="E1116" s="30">
        <v>0</v>
      </c>
      <c r="F1116" s="30">
        <v>0</v>
      </c>
      <c r="H1116" s="30">
        <v>0</v>
      </c>
      <c r="I1116" s="30">
        <v>0</v>
      </c>
      <c r="J1116" s="30">
        <v>0</v>
      </c>
      <c r="K1116" s="30">
        <v>0</v>
      </c>
      <c r="L1116" s="30">
        <v>0</v>
      </c>
      <c r="N1116" s="30">
        <v>0</v>
      </c>
      <c r="O1116" s="30">
        <v>0</v>
      </c>
      <c r="P1116" s="30">
        <v>0</v>
      </c>
      <c r="Q1116" s="30">
        <v>0</v>
      </c>
      <c r="R1116" s="30">
        <v>0</v>
      </c>
      <c r="T1116" s="30">
        <v>0</v>
      </c>
      <c r="U1116" s="30">
        <v>0</v>
      </c>
      <c r="V1116" s="30">
        <v>0</v>
      </c>
      <c r="W1116" s="30">
        <v>0</v>
      </c>
      <c r="X1116" s="30">
        <v>0</v>
      </c>
    </row>
    <row r="1117" spans="1:24" x14ac:dyDescent="0.25">
      <c r="A1117" s="10" t="s">
        <v>65</v>
      </c>
      <c r="B1117" s="30">
        <v>0</v>
      </c>
      <c r="C1117" s="30">
        <v>0</v>
      </c>
      <c r="D1117" s="30">
        <v>0</v>
      </c>
      <c r="E1117" s="30">
        <v>0</v>
      </c>
      <c r="F1117" s="30">
        <v>0</v>
      </c>
      <c r="H1117" s="30">
        <v>0</v>
      </c>
      <c r="I1117" s="30">
        <v>0</v>
      </c>
      <c r="J1117" s="30">
        <v>0</v>
      </c>
      <c r="K1117" s="30">
        <v>0</v>
      </c>
      <c r="L1117" s="30">
        <v>0</v>
      </c>
      <c r="N1117" s="30">
        <v>0</v>
      </c>
      <c r="O1117" s="30">
        <v>0</v>
      </c>
      <c r="P1117" s="30">
        <v>0</v>
      </c>
      <c r="Q1117" s="30">
        <v>0</v>
      </c>
      <c r="R1117" s="30">
        <v>0</v>
      </c>
      <c r="T1117" s="30">
        <v>0</v>
      </c>
      <c r="U1117" s="30">
        <v>0</v>
      </c>
      <c r="V1117" s="30">
        <v>0</v>
      </c>
      <c r="W1117" s="30">
        <v>0</v>
      </c>
      <c r="X1117" s="30">
        <v>0</v>
      </c>
    </row>
    <row r="1118" spans="1:24" x14ac:dyDescent="0.25">
      <c r="A1118" s="10" t="s">
        <v>66</v>
      </c>
      <c r="B1118" s="30">
        <v>0</v>
      </c>
      <c r="C1118" s="30">
        <v>0</v>
      </c>
      <c r="D1118" s="30">
        <v>0</v>
      </c>
      <c r="E1118" s="30">
        <v>0</v>
      </c>
      <c r="F1118" s="30">
        <v>0</v>
      </c>
      <c r="H1118" s="30">
        <v>0</v>
      </c>
      <c r="I1118" s="30">
        <v>0</v>
      </c>
      <c r="J1118" s="30">
        <v>0</v>
      </c>
      <c r="K1118" s="30">
        <v>0</v>
      </c>
      <c r="L1118" s="30">
        <v>0</v>
      </c>
      <c r="N1118" s="30">
        <v>0</v>
      </c>
      <c r="O1118" s="30">
        <v>0</v>
      </c>
      <c r="P1118" s="30">
        <v>0</v>
      </c>
      <c r="Q1118" s="30">
        <v>0</v>
      </c>
      <c r="R1118" s="30">
        <v>0</v>
      </c>
      <c r="T1118" s="30">
        <v>0</v>
      </c>
      <c r="U1118" s="30">
        <v>0</v>
      </c>
      <c r="V1118" s="30">
        <v>0</v>
      </c>
      <c r="W1118" s="30">
        <v>0</v>
      </c>
      <c r="X1118" s="30">
        <v>0</v>
      </c>
    </row>
    <row r="1119" spans="1:24" x14ac:dyDescent="0.25">
      <c r="A1119" s="10" t="s">
        <v>67</v>
      </c>
      <c r="B1119" s="30">
        <v>0</v>
      </c>
      <c r="C1119" s="30">
        <v>0</v>
      </c>
      <c r="D1119" s="30">
        <v>0</v>
      </c>
      <c r="E1119" s="30">
        <v>0</v>
      </c>
      <c r="F1119" s="30">
        <v>0</v>
      </c>
      <c r="H1119" s="30">
        <v>0</v>
      </c>
      <c r="I1119" s="30">
        <v>0</v>
      </c>
      <c r="J1119" s="30">
        <v>0</v>
      </c>
      <c r="K1119" s="30">
        <v>0</v>
      </c>
      <c r="L1119" s="30">
        <v>0</v>
      </c>
      <c r="N1119" s="30">
        <v>0</v>
      </c>
      <c r="O1119" s="30">
        <v>0</v>
      </c>
      <c r="P1119" s="30">
        <v>0</v>
      </c>
      <c r="Q1119" s="30">
        <v>0</v>
      </c>
      <c r="R1119" s="30">
        <v>0</v>
      </c>
      <c r="T1119" s="30">
        <v>0</v>
      </c>
      <c r="U1119" s="30">
        <v>0</v>
      </c>
      <c r="V1119" s="30">
        <v>0</v>
      </c>
      <c r="W1119" s="30">
        <v>0</v>
      </c>
      <c r="X1119" s="30">
        <v>0</v>
      </c>
    </row>
    <row r="1120" spans="1:24" x14ac:dyDescent="0.25">
      <c r="A1120" s="10" t="s">
        <v>68</v>
      </c>
      <c r="B1120" s="30">
        <v>2090.6999999999998</v>
      </c>
      <c r="C1120" s="30">
        <v>2090.6999999999998</v>
      </c>
      <c r="D1120" s="30">
        <v>2090.6999999999998</v>
      </c>
      <c r="E1120" s="30">
        <v>2090.6999999999998</v>
      </c>
      <c r="F1120" s="30">
        <v>2090.6999999999998</v>
      </c>
      <c r="H1120" s="30">
        <v>2439.15</v>
      </c>
      <c r="I1120" s="30">
        <v>2439.15</v>
      </c>
      <c r="J1120" s="30">
        <v>2439.15</v>
      </c>
      <c r="K1120" s="30">
        <v>2439.15</v>
      </c>
      <c r="L1120" s="30">
        <v>2439.15</v>
      </c>
      <c r="N1120" s="30">
        <v>2787.6</v>
      </c>
      <c r="O1120" s="30">
        <v>2787.6</v>
      </c>
      <c r="P1120" s="30">
        <v>2787.6</v>
      </c>
      <c r="Q1120" s="30">
        <v>2787.6</v>
      </c>
      <c r="R1120" s="30">
        <v>2787.6</v>
      </c>
      <c r="T1120" s="30">
        <v>4181.3999999999996</v>
      </c>
      <c r="U1120" s="30">
        <v>4181.3999999999996</v>
      </c>
      <c r="V1120" s="30">
        <v>4181.3999999999996</v>
      </c>
      <c r="W1120" s="30">
        <v>4181.3999999999996</v>
      </c>
      <c r="X1120" s="30">
        <v>4181.3999999999996</v>
      </c>
    </row>
    <row r="1121" spans="1:24" x14ac:dyDescent="0.25">
      <c r="A1121" s="10" t="s">
        <v>69</v>
      </c>
      <c r="B1121" s="30">
        <v>730.43695500000001</v>
      </c>
      <c r="C1121" s="30">
        <v>730.43695500000001</v>
      </c>
      <c r="D1121" s="30">
        <v>730.43695500000001</v>
      </c>
      <c r="E1121" s="30">
        <v>730.43695500000001</v>
      </c>
      <c r="F1121" s="30">
        <v>730.43695500000001</v>
      </c>
      <c r="H1121" s="30">
        <v>852.17644749999999</v>
      </c>
      <c r="I1121" s="30">
        <v>852.17644749999999</v>
      </c>
      <c r="J1121" s="30">
        <v>852.17644749999999</v>
      </c>
      <c r="K1121" s="30">
        <v>852.17644749999999</v>
      </c>
      <c r="L1121" s="30">
        <v>852.17644749999999</v>
      </c>
      <c r="N1121" s="30">
        <v>973.91593999999998</v>
      </c>
      <c r="O1121" s="30">
        <v>973.91593999999998</v>
      </c>
      <c r="P1121" s="30">
        <v>973.91593999999998</v>
      </c>
      <c r="Q1121" s="30">
        <v>973.91593999999998</v>
      </c>
      <c r="R1121" s="30">
        <v>973.91593999999998</v>
      </c>
      <c r="T1121" s="30">
        <v>1460.87391</v>
      </c>
      <c r="U1121" s="30">
        <v>1460.87391</v>
      </c>
      <c r="V1121" s="30">
        <v>1460.87391</v>
      </c>
      <c r="W1121" s="30">
        <v>1460.87391</v>
      </c>
      <c r="X1121" s="30">
        <v>1460.87391</v>
      </c>
    </row>
    <row r="1122" spans="1:24" x14ac:dyDescent="0.25">
      <c r="A1122" s="10" t="s">
        <v>70</v>
      </c>
      <c r="B1122" s="30">
        <v>2207.1177641851491</v>
      </c>
      <c r="C1122" s="30">
        <v>2096.7618759759098</v>
      </c>
      <c r="D1122" s="30">
        <v>1986.4059877666459</v>
      </c>
      <c r="E1122" s="30">
        <v>1876.0500995573941</v>
      </c>
      <c r="F1122" s="30">
        <v>1765.6942113481371</v>
      </c>
      <c r="H1122" s="30">
        <v>2207.935366616824</v>
      </c>
      <c r="I1122" s="30">
        <v>2097.5385982860039</v>
      </c>
      <c r="J1122" s="30">
        <v>1987.1418299551681</v>
      </c>
      <c r="K1122" s="30">
        <v>1876.7450616243379</v>
      </c>
      <c r="L1122" s="30">
        <v>1766.3482932934969</v>
      </c>
      <c r="N1122" s="30">
        <v>2207.9353666168308</v>
      </c>
      <c r="O1122" s="30">
        <v>2097.5385982859948</v>
      </c>
      <c r="P1122" s="30">
        <v>1987.1418299551531</v>
      </c>
      <c r="Q1122" s="30">
        <v>1876.745061624312</v>
      </c>
      <c r="R1122" s="30">
        <v>1766.3482932934669</v>
      </c>
      <c r="T1122" s="30">
        <v>2208.7529690484798</v>
      </c>
      <c r="U1122" s="30">
        <v>2098.3153205960621</v>
      </c>
      <c r="V1122" s="30">
        <v>1987.8776721436379</v>
      </c>
      <c r="W1122" s="30">
        <v>1877.4400236912179</v>
      </c>
      <c r="X1122" s="30">
        <v>1767.002375238792</v>
      </c>
    </row>
    <row r="1123" spans="1:24" x14ac:dyDescent="0.25">
      <c r="A1123" s="10" t="s">
        <v>10</v>
      </c>
      <c r="B1123" s="30">
        <v>40047.887127076458</v>
      </c>
      <c r="C1123" s="30">
        <v>38045.492770722987</v>
      </c>
      <c r="D1123" s="30">
        <v>36043.098414369037</v>
      </c>
      <c r="E1123" s="30">
        <v>34040.704058015312</v>
      </c>
      <c r="F1123" s="30">
        <v>32038.30970166151</v>
      </c>
      <c r="H1123" s="30">
        <v>40062.722425142521</v>
      </c>
      <c r="I1123" s="30">
        <v>38059.586303885779</v>
      </c>
      <c r="J1123" s="30">
        <v>36056.450182628731</v>
      </c>
      <c r="K1123" s="30">
        <v>34053.314061371828</v>
      </c>
      <c r="L1123" s="30">
        <v>32050.1779401147</v>
      </c>
      <c r="N1123" s="30">
        <v>40062.722425142638</v>
      </c>
      <c r="O1123" s="30">
        <v>38059.586303885597</v>
      </c>
      <c r="P1123" s="30">
        <v>36056.450182628461</v>
      </c>
      <c r="Q1123" s="30">
        <v>34053.314061371348</v>
      </c>
      <c r="R1123" s="30">
        <v>32050.17794011415</v>
      </c>
      <c r="T1123" s="30">
        <v>40077.5577232082</v>
      </c>
      <c r="U1123" s="30">
        <v>38073.679837047901</v>
      </c>
      <c r="V1123" s="30">
        <v>36069.8019508875</v>
      </c>
      <c r="W1123" s="30">
        <v>34065.924064727151</v>
      </c>
      <c r="X1123" s="30">
        <v>32062.046178566699</v>
      </c>
    </row>
    <row r="1124" spans="1:24" x14ac:dyDescent="0.25">
      <c r="A1124" s="10" t="s">
        <v>26</v>
      </c>
      <c r="B1124" s="30">
        <v>45075.9</v>
      </c>
      <c r="C1124" s="30">
        <v>42963.199999999997</v>
      </c>
      <c r="D1124" s="30">
        <v>40850.400000000001</v>
      </c>
      <c r="E1124" s="30">
        <v>38737.699999999997</v>
      </c>
      <c r="F1124" s="30">
        <v>36624.9</v>
      </c>
      <c r="H1124" s="30">
        <v>45561.7</v>
      </c>
      <c r="I1124" s="30">
        <v>43448.2</v>
      </c>
      <c r="J1124" s="30">
        <v>41334.6</v>
      </c>
      <c r="K1124" s="30">
        <v>39221.1</v>
      </c>
      <c r="L1124" s="30">
        <v>37107.599999999999</v>
      </c>
      <c r="N1124" s="30">
        <v>46031.9</v>
      </c>
      <c r="O1124" s="30">
        <v>43918.3</v>
      </c>
      <c r="P1124" s="30">
        <v>41804.800000000003</v>
      </c>
      <c r="Q1124" s="30">
        <v>39691.300000000003</v>
      </c>
      <c r="R1124" s="30">
        <v>37577.699999999997</v>
      </c>
      <c r="T1124" s="30">
        <v>47928.1</v>
      </c>
      <c r="U1124" s="30">
        <v>45813.8</v>
      </c>
      <c r="V1124" s="30">
        <v>43699.5</v>
      </c>
      <c r="W1124" s="30">
        <v>41585.199999999997</v>
      </c>
      <c r="X1124" s="30">
        <v>39470.800000000003</v>
      </c>
    </row>
    <row r="1126" spans="1:24" x14ac:dyDescent="0.25">
      <c r="A1126" s="10" t="s">
        <v>431</v>
      </c>
      <c r="B1126" s="10">
        <v>100</v>
      </c>
      <c r="C1126" s="10">
        <v>95</v>
      </c>
      <c r="D1126" s="10">
        <v>90</v>
      </c>
      <c r="E1126" s="10">
        <v>85</v>
      </c>
      <c r="F1126" s="10">
        <v>80</v>
      </c>
      <c r="G1126" s="10" t="s">
        <v>432</v>
      </c>
      <c r="H1126" s="10">
        <v>100</v>
      </c>
      <c r="I1126" s="10">
        <v>95</v>
      </c>
      <c r="J1126" s="10">
        <v>90</v>
      </c>
      <c r="K1126" s="10">
        <v>85</v>
      </c>
      <c r="L1126" s="10">
        <v>80</v>
      </c>
      <c r="M1126" s="10" t="s">
        <v>433</v>
      </c>
      <c r="N1126" s="10">
        <v>100</v>
      </c>
      <c r="O1126" s="10">
        <v>95</v>
      </c>
      <c r="P1126" s="10">
        <v>90</v>
      </c>
      <c r="Q1126" s="10">
        <v>85</v>
      </c>
      <c r="R1126" s="10">
        <v>80</v>
      </c>
      <c r="S1126" s="10" t="s">
        <v>434</v>
      </c>
      <c r="T1126" s="10">
        <v>100</v>
      </c>
      <c r="U1126" s="10">
        <v>95</v>
      </c>
      <c r="V1126" s="10">
        <v>90</v>
      </c>
      <c r="W1126" s="10">
        <v>85</v>
      </c>
      <c r="X1126" s="10">
        <v>80</v>
      </c>
    </row>
    <row r="1127" spans="1:24" x14ac:dyDescent="0.25">
      <c r="A1127" s="10" t="s">
        <v>22</v>
      </c>
      <c r="B1127" s="30">
        <v>6.5369999999999999</v>
      </c>
      <c r="C1127" s="30">
        <v>6.5369999999999999</v>
      </c>
      <c r="D1127" s="30">
        <v>6.5369999999999999</v>
      </c>
      <c r="E1127" s="30">
        <v>6.5369999999999999</v>
      </c>
      <c r="F1127" s="30">
        <v>6.5369999999999999</v>
      </c>
      <c r="H1127" s="30">
        <v>4.2679999999999998</v>
      </c>
      <c r="I1127" s="30">
        <v>4.2679999999999998</v>
      </c>
      <c r="J1127" s="30">
        <v>4.2679999999999998</v>
      </c>
      <c r="K1127" s="30">
        <v>4.2679999999999998</v>
      </c>
      <c r="L1127" s="30">
        <v>4.2679999999999998</v>
      </c>
      <c r="N1127" s="30">
        <v>3.702</v>
      </c>
      <c r="O1127" s="30">
        <v>3.702</v>
      </c>
      <c r="P1127" s="30">
        <v>3.702</v>
      </c>
      <c r="Q1127" s="30">
        <v>3.702</v>
      </c>
      <c r="R1127" s="30">
        <v>3.702</v>
      </c>
      <c r="T1127" s="30">
        <v>2.1659999999999999</v>
      </c>
      <c r="U1127" s="30">
        <v>2.1659999999999999</v>
      </c>
      <c r="V1127" s="30">
        <v>2.1659999999999999</v>
      </c>
      <c r="W1127" s="30">
        <v>2.1659999999999999</v>
      </c>
      <c r="X1127" s="30">
        <v>2.1659999999999999</v>
      </c>
    </row>
    <row r="1128" spans="1:24" x14ac:dyDescent="0.25">
      <c r="A1128" s="10" t="s">
        <v>23</v>
      </c>
      <c r="B1128" s="30">
        <v>0</v>
      </c>
      <c r="C1128" s="30">
        <v>0</v>
      </c>
      <c r="D1128" s="30">
        <v>0</v>
      </c>
      <c r="E1128" s="30">
        <v>0</v>
      </c>
      <c r="F1128" s="30">
        <v>0</v>
      </c>
      <c r="H1128" s="30">
        <v>0</v>
      </c>
      <c r="I1128" s="30">
        <v>0</v>
      </c>
      <c r="J1128" s="30">
        <v>0</v>
      </c>
      <c r="K1128" s="30">
        <v>0</v>
      </c>
      <c r="L1128" s="30">
        <v>0</v>
      </c>
      <c r="N1128" s="30">
        <v>0</v>
      </c>
      <c r="O1128" s="30">
        <v>0</v>
      </c>
      <c r="P1128" s="30">
        <v>0</v>
      </c>
      <c r="Q1128" s="30">
        <v>0</v>
      </c>
      <c r="R1128" s="30">
        <v>0</v>
      </c>
      <c r="T1128" s="30">
        <v>0</v>
      </c>
      <c r="U1128" s="30">
        <v>0</v>
      </c>
      <c r="V1128" s="30">
        <v>0</v>
      </c>
      <c r="W1128" s="30">
        <v>0</v>
      </c>
      <c r="X1128" s="30">
        <v>0</v>
      </c>
    </row>
    <row r="1129" spans="1:24" x14ac:dyDescent="0.25">
      <c r="A1129" s="10" t="s">
        <v>24</v>
      </c>
      <c r="B1129" s="30">
        <v>0</v>
      </c>
      <c r="C1129" s="30">
        <v>0</v>
      </c>
      <c r="D1129" s="30">
        <v>0</v>
      </c>
      <c r="E1129" s="30">
        <v>0</v>
      </c>
      <c r="F1129" s="30">
        <v>0</v>
      </c>
      <c r="H1129" s="30">
        <v>0</v>
      </c>
      <c r="I1129" s="30">
        <v>0</v>
      </c>
      <c r="J1129" s="30">
        <v>0</v>
      </c>
      <c r="K1129" s="30">
        <v>0</v>
      </c>
      <c r="L1129" s="30">
        <v>0</v>
      </c>
      <c r="N1129" s="30">
        <v>0</v>
      </c>
      <c r="O1129" s="30">
        <v>0</v>
      </c>
      <c r="P1129" s="30">
        <v>0</v>
      </c>
      <c r="Q1129" s="30">
        <v>0</v>
      </c>
      <c r="R1129" s="30">
        <v>0</v>
      </c>
      <c r="T1129" s="30">
        <v>0</v>
      </c>
      <c r="U1129" s="30">
        <v>0</v>
      </c>
      <c r="V1129" s="30">
        <v>0</v>
      </c>
      <c r="W1129" s="30">
        <v>0</v>
      </c>
      <c r="X1129" s="30">
        <v>0</v>
      </c>
    </row>
    <row r="1130" spans="1:24" x14ac:dyDescent="0.25">
      <c r="A1130" s="10" t="s">
        <v>25</v>
      </c>
      <c r="B1130" s="30">
        <v>6</v>
      </c>
      <c r="C1130" s="30">
        <v>6</v>
      </c>
      <c r="D1130" s="30">
        <v>6</v>
      </c>
      <c r="E1130" s="30">
        <v>6</v>
      </c>
      <c r="F1130" s="30">
        <v>6</v>
      </c>
      <c r="H1130" s="30">
        <v>7</v>
      </c>
      <c r="I1130" s="30">
        <v>7</v>
      </c>
      <c r="J1130" s="30">
        <v>7</v>
      </c>
      <c r="K1130" s="30">
        <v>7</v>
      </c>
      <c r="L1130" s="30">
        <v>7</v>
      </c>
      <c r="N1130" s="30">
        <v>8</v>
      </c>
      <c r="O1130" s="30">
        <v>8</v>
      </c>
      <c r="P1130" s="30">
        <v>8</v>
      </c>
      <c r="Q1130" s="30">
        <v>8</v>
      </c>
      <c r="R1130" s="30">
        <v>8</v>
      </c>
      <c r="T1130" s="30">
        <v>12</v>
      </c>
      <c r="U1130" s="30">
        <v>12</v>
      </c>
      <c r="V1130" s="30">
        <v>12</v>
      </c>
      <c r="W1130" s="30">
        <v>12</v>
      </c>
      <c r="X1130" s="30">
        <v>12</v>
      </c>
    </row>
    <row r="1131" spans="1:24" x14ac:dyDescent="0.25">
      <c r="A1131" s="10" t="s">
        <v>64</v>
      </c>
      <c r="B1131" s="30">
        <v>9152.2620000000006</v>
      </c>
      <c r="C1131" s="30">
        <v>9152.2620000000006</v>
      </c>
      <c r="D1131" s="30">
        <v>9152.2620000000006</v>
      </c>
      <c r="E1131" s="30">
        <v>9152.2620000000006</v>
      </c>
      <c r="F1131" s="30">
        <v>9152.2620000000006</v>
      </c>
      <c r="H1131" s="30">
        <v>5974.9760000000006</v>
      </c>
      <c r="I1131" s="30">
        <v>5974.9760000000006</v>
      </c>
      <c r="J1131" s="30">
        <v>5974.9760000000006</v>
      </c>
      <c r="K1131" s="30">
        <v>5974.9760000000006</v>
      </c>
      <c r="L1131" s="30">
        <v>5974.9760000000006</v>
      </c>
      <c r="N1131" s="30">
        <v>5182.576</v>
      </c>
      <c r="O1131" s="30">
        <v>5182.576</v>
      </c>
      <c r="P1131" s="30">
        <v>5182.576</v>
      </c>
      <c r="Q1131" s="30">
        <v>5182.576</v>
      </c>
      <c r="R1131" s="30">
        <v>5182.576</v>
      </c>
      <c r="T1131" s="30">
        <v>3032.0360000000001</v>
      </c>
      <c r="U1131" s="30">
        <v>3032.0360000000001</v>
      </c>
      <c r="V1131" s="30">
        <v>3032.0360000000001</v>
      </c>
      <c r="W1131" s="30">
        <v>3032.0360000000001</v>
      </c>
      <c r="X1131" s="30">
        <v>3032.0360000000001</v>
      </c>
    </row>
    <row r="1132" spans="1:24" x14ac:dyDescent="0.25">
      <c r="A1132" s="10" t="s">
        <v>65</v>
      </c>
      <c r="B1132" s="30">
        <v>891.35338488562809</v>
      </c>
      <c r="C1132" s="30">
        <v>891.35338488562809</v>
      </c>
      <c r="D1132" s="30">
        <v>891.35338488562809</v>
      </c>
      <c r="E1132" s="30">
        <v>891.35338488562809</v>
      </c>
      <c r="F1132" s="30">
        <v>891.35338488562809</v>
      </c>
      <c r="H1132" s="30">
        <v>581.91243675174405</v>
      </c>
      <c r="I1132" s="30">
        <v>581.91243675174405</v>
      </c>
      <c r="J1132" s="30">
        <v>581.91243675174405</v>
      </c>
      <c r="K1132" s="30">
        <v>581.91243675174405</v>
      </c>
      <c r="L1132" s="30">
        <v>581.91243675174405</v>
      </c>
      <c r="N1132" s="30">
        <v>504.73933766614402</v>
      </c>
      <c r="O1132" s="30">
        <v>504.73933766614402</v>
      </c>
      <c r="P1132" s="30">
        <v>504.73933766614402</v>
      </c>
      <c r="Q1132" s="30">
        <v>504.73933766614402</v>
      </c>
      <c r="R1132" s="30">
        <v>504.73933766614402</v>
      </c>
      <c r="T1132" s="30">
        <v>295.29481910538402</v>
      </c>
      <c r="U1132" s="30">
        <v>295.29481910538402</v>
      </c>
      <c r="V1132" s="30">
        <v>295.29481910538402</v>
      </c>
      <c r="W1132" s="30">
        <v>295.29481910538402</v>
      </c>
      <c r="X1132" s="30">
        <v>295.29481910538402</v>
      </c>
    </row>
    <row r="1133" spans="1:24" x14ac:dyDescent="0.25">
      <c r="A1133" s="10" t="s">
        <v>66</v>
      </c>
      <c r="B1133" s="30">
        <v>0</v>
      </c>
      <c r="C1133" s="30">
        <v>0</v>
      </c>
      <c r="D1133" s="30">
        <v>0</v>
      </c>
      <c r="E1133" s="30">
        <v>0</v>
      </c>
      <c r="F1133" s="30">
        <v>0</v>
      </c>
      <c r="H1133" s="30">
        <v>0</v>
      </c>
      <c r="I1133" s="30">
        <v>0</v>
      </c>
      <c r="J1133" s="30">
        <v>0</v>
      </c>
      <c r="K1133" s="30">
        <v>0</v>
      </c>
      <c r="L1133" s="30">
        <v>0</v>
      </c>
      <c r="N1133" s="30">
        <v>0</v>
      </c>
      <c r="O1133" s="30">
        <v>0</v>
      </c>
      <c r="P1133" s="30">
        <v>0</v>
      </c>
      <c r="Q1133" s="30">
        <v>0</v>
      </c>
      <c r="R1133" s="30">
        <v>0</v>
      </c>
      <c r="T1133" s="30">
        <v>0</v>
      </c>
      <c r="U1133" s="30">
        <v>0</v>
      </c>
      <c r="V1133" s="30">
        <v>0</v>
      </c>
      <c r="W1133" s="30">
        <v>0</v>
      </c>
      <c r="X1133" s="30">
        <v>0</v>
      </c>
    </row>
    <row r="1134" spans="1:24" x14ac:dyDescent="0.25">
      <c r="A1134" s="10" t="s">
        <v>67</v>
      </c>
      <c r="B1134" s="30">
        <v>0</v>
      </c>
      <c r="C1134" s="30">
        <v>0</v>
      </c>
      <c r="D1134" s="30">
        <v>0</v>
      </c>
      <c r="E1134" s="30">
        <v>0</v>
      </c>
      <c r="F1134" s="30">
        <v>0</v>
      </c>
      <c r="H1134" s="30">
        <v>0</v>
      </c>
      <c r="I1134" s="30">
        <v>0</v>
      </c>
      <c r="J1134" s="30">
        <v>0</v>
      </c>
      <c r="K1134" s="30">
        <v>0</v>
      </c>
      <c r="L1134" s="30">
        <v>0</v>
      </c>
      <c r="N1134" s="30">
        <v>0</v>
      </c>
      <c r="O1134" s="30">
        <v>0</v>
      </c>
      <c r="P1134" s="30">
        <v>0</v>
      </c>
      <c r="Q1134" s="30">
        <v>0</v>
      </c>
      <c r="R1134" s="30">
        <v>0</v>
      </c>
      <c r="T1134" s="30">
        <v>0</v>
      </c>
      <c r="U1134" s="30">
        <v>0</v>
      </c>
      <c r="V1134" s="30">
        <v>0</v>
      </c>
      <c r="W1134" s="30">
        <v>0</v>
      </c>
      <c r="X1134" s="30">
        <v>0</v>
      </c>
    </row>
    <row r="1135" spans="1:24" x14ac:dyDescent="0.25">
      <c r="A1135" s="10" t="s">
        <v>68</v>
      </c>
      <c r="B1135" s="30">
        <v>2090.6999999999998</v>
      </c>
      <c r="C1135" s="30">
        <v>2090.6999999999998</v>
      </c>
      <c r="D1135" s="30">
        <v>2090.6999999999998</v>
      </c>
      <c r="E1135" s="30">
        <v>2090.6999999999998</v>
      </c>
      <c r="F1135" s="30">
        <v>2090.6999999999998</v>
      </c>
      <c r="H1135" s="30">
        <v>2439.15</v>
      </c>
      <c r="I1135" s="30">
        <v>2439.15</v>
      </c>
      <c r="J1135" s="30">
        <v>2439.15</v>
      </c>
      <c r="K1135" s="30">
        <v>2439.15</v>
      </c>
      <c r="L1135" s="30">
        <v>2439.15</v>
      </c>
      <c r="N1135" s="30">
        <v>2787.6</v>
      </c>
      <c r="O1135" s="30">
        <v>2787.6</v>
      </c>
      <c r="P1135" s="30">
        <v>2787.6</v>
      </c>
      <c r="Q1135" s="30">
        <v>2787.6</v>
      </c>
      <c r="R1135" s="30">
        <v>2787.6</v>
      </c>
      <c r="T1135" s="30">
        <v>4181.3999999999996</v>
      </c>
      <c r="U1135" s="30">
        <v>4181.3999999999996</v>
      </c>
      <c r="V1135" s="30">
        <v>4181.3999999999996</v>
      </c>
      <c r="W1135" s="30">
        <v>4181.3999999999996</v>
      </c>
      <c r="X1135" s="30">
        <v>4181.3999999999996</v>
      </c>
    </row>
    <row r="1136" spans="1:24" x14ac:dyDescent="0.25">
      <c r="A1136" s="10" t="s">
        <v>69</v>
      </c>
      <c r="B1136" s="30">
        <v>730.43695500000001</v>
      </c>
      <c r="C1136" s="30">
        <v>730.43695500000001</v>
      </c>
      <c r="D1136" s="30">
        <v>730.43695500000001</v>
      </c>
      <c r="E1136" s="30">
        <v>730.43695500000001</v>
      </c>
      <c r="F1136" s="30">
        <v>730.43695500000001</v>
      </c>
      <c r="H1136" s="30">
        <v>852.17644749999999</v>
      </c>
      <c r="I1136" s="30">
        <v>852.17644749999999</v>
      </c>
      <c r="J1136" s="30">
        <v>852.17644749999999</v>
      </c>
      <c r="K1136" s="30">
        <v>852.17644749999999</v>
      </c>
      <c r="L1136" s="30">
        <v>852.17644749999999</v>
      </c>
      <c r="N1136" s="30">
        <v>973.91593999999998</v>
      </c>
      <c r="O1136" s="30">
        <v>973.91593999999998</v>
      </c>
      <c r="P1136" s="30">
        <v>973.91593999999998</v>
      </c>
      <c r="Q1136" s="30">
        <v>973.91593999999998</v>
      </c>
      <c r="R1136" s="30">
        <v>973.91593999999998</v>
      </c>
      <c r="T1136" s="30">
        <v>1460.87391</v>
      </c>
      <c r="U1136" s="30">
        <v>1460.87391</v>
      </c>
      <c r="V1136" s="30">
        <v>1460.87391</v>
      </c>
      <c r="W1136" s="30">
        <v>1460.87391</v>
      </c>
      <c r="X1136" s="30">
        <v>1460.87391</v>
      </c>
    </row>
    <row r="1137" spans="1:24" x14ac:dyDescent="0.25">
      <c r="A1137" s="10" t="s">
        <v>70</v>
      </c>
      <c r="B1137" s="30">
        <v>1335.0001052872469</v>
      </c>
      <c r="C1137" s="30">
        <v>1224.644217077991</v>
      </c>
      <c r="D1137" s="30">
        <v>1114.2883288687351</v>
      </c>
      <c r="E1137" s="30">
        <v>1003.932440659477</v>
      </c>
      <c r="F1137" s="30">
        <v>893.57654397179715</v>
      </c>
      <c r="H1137" s="30">
        <v>1637.7467005675319</v>
      </c>
      <c r="I1137" s="30">
        <v>1527.3499322366949</v>
      </c>
      <c r="J1137" s="30">
        <v>1416.9531639058539</v>
      </c>
      <c r="K1137" s="30">
        <v>1306.556395575011</v>
      </c>
      <c r="L1137" s="30">
        <v>1196.159627244167</v>
      </c>
      <c r="N1137" s="30">
        <v>1711.8779212518609</v>
      </c>
      <c r="O1137" s="30">
        <v>1601.4811529210101</v>
      </c>
      <c r="P1137" s="30">
        <v>1491.0843845901579</v>
      </c>
      <c r="Q1137" s="30">
        <v>1380.6876162593051</v>
      </c>
      <c r="R1137" s="30">
        <v>1270.290847928454</v>
      </c>
      <c r="T1137" s="30">
        <v>1920.2203411106891</v>
      </c>
      <c r="U1137" s="30">
        <v>1809.7826926582659</v>
      </c>
      <c r="V1137" s="30">
        <v>1699.345044205839</v>
      </c>
      <c r="W1137" s="30">
        <v>1588.9073957534119</v>
      </c>
      <c r="X1137" s="30">
        <v>1478.469747300986</v>
      </c>
    </row>
    <row r="1138" spans="1:24" x14ac:dyDescent="0.25">
      <c r="A1138" s="10" t="s">
        <v>10</v>
      </c>
      <c r="B1138" s="30">
        <v>19819.159200977869</v>
      </c>
      <c r="C1138" s="30">
        <v>18180.836545779312</v>
      </c>
      <c r="D1138" s="30">
        <v>16542.513890580751</v>
      </c>
      <c r="E1138" s="30">
        <v>14904.19123538215</v>
      </c>
      <c r="F1138" s="30">
        <v>13265.868454314519</v>
      </c>
      <c r="H1138" s="30">
        <v>24313.677924722051</v>
      </c>
      <c r="I1138" s="30">
        <v>22674.748370966281</v>
      </c>
      <c r="J1138" s="30">
        <v>21035.818817210449</v>
      </c>
      <c r="K1138" s="30">
        <v>19396.889263454588</v>
      </c>
      <c r="L1138" s="30">
        <v>17757.959709698731</v>
      </c>
      <c r="N1138" s="30">
        <v>25414.216013585661</v>
      </c>
      <c r="O1138" s="30">
        <v>23775.28645982968</v>
      </c>
      <c r="P1138" s="30">
        <v>22136.356906073692</v>
      </c>
      <c r="Q1138" s="30">
        <v>20497.427352317682</v>
      </c>
      <c r="R1138" s="30">
        <v>18858.497798561701</v>
      </c>
      <c r="T1138" s="30">
        <v>28507.228194742471</v>
      </c>
      <c r="U1138" s="30">
        <v>26867.69174242943</v>
      </c>
      <c r="V1138" s="30">
        <v>25228.155290116309</v>
      </c>
      <c r="W1138" s="30">
        <v>23588.618837803209</v>
      </c>
      <c r="X1138" s="30">
        <v>21949.08238549011</v>
      </c>
    </row>
    <row r="1139" spans="1:24" x14ac:dyDescent="0.25">
      <c r="A1139" s="10" t="s">
        <v>26</v>
      </c>
      <c r="B1139" s="30">
        <v>34018.400000000001</v>
      </c>
      <c r="C1139" s="30">
        <v>32269.7</v>
      </c>
      <c r="D1139" s="30">
        <v>30521</v>
      </c>
      <c r="E1139" s="30">
        <v>28772.3</v>
      </c>
      <c r="F1139" s="30">
        <v>27023.7</v>
      </c>
      <c r="H1139" s="30">
        <v>35799.199999999997</v>
      </c>
      <c r="I1139" s="30">
        <v>34049.800000000003</v>
      </c>
      <c r="J1139" s="30">
        <v>32300.5</v>
      </c>
      <c r="K1139" s="30">
        <v>30551.200000000001</v>
      </c>
      <c r="L1139" s="30">
        <v>28801.9</v>
      </c>
      <c r="N1139" s="30">
        <v>36574.400000000001</v>
      </c>
      <c r="O1139" s="30">
        <v>34825.1</v>
      </c>
      <c r="P1139" s="30">
        <v>33075.800000000003</v>
      </c>
      <c r="Q1139" s="30">
        <v>31326.5</v>
      </c>
      <c r="R1139" s="30">
        <v>29577.1</v>
      </c>
      <c r="T1139" s="30">
        <v>39396.5</v>
      </c>
      <c r="U1139" s="30">
        <v>37646.5</v>
      </c>
      <c r="V1139" s="30">
        <v>35896.5</v>
      </c>
      <c r="W1139" s="30">
        <v>34146.6</v>
      </c>
      <c r="X1139" s="30">
        <v>32396.6</v>
      </c>
    </row>
    <row r="1141" spans="1:24" x14ac:dyDescent="0.25">
      <c r="A1141" s="10" t="s">
        <v>435</v>
      </c>
      <c r="B1141" s="10">
        <v>100</v>
      </c>
      <c r="C1141" s="10">
        <v>95</v>
      </c>
      <c r="D1141" s="10">
        <v>90</v>
      </c>
      <c r="E1141" s="10">
        <v>85</v>
      </c>
      <c r="F1141" s="10">
        <v>80</v>
      </c>
      <c r="G1141" s="10" t="s">
        <v>436</v>
      </c>
      <c r="H1141" s="10">
        <v>100</v>
      </c>
      <c r="I1141" s="10">
        <v>95</v>
      </c>
      <c r="J1141" s="10">
        <v>90</v>
      </c>
      <c r="K1141" s="10">
        <v>85</v>
      </c>
      <c r="L1141" s="10">
        <v>80</v>
      </c>
      <c r="M1141" s="10" t="s">
        <v>437</v>
      </c>
      <c r="N1141" s="10">
        <v>100</v>
      </c>
      <c r="O1141" s="10">
        <v>95</v>
      </c>
      <c r="P1141" s="10">
        <v>90</v>
      </c>
      <c r="Q1141" s="10">
        <v>85</v>
      </c>
      <c r="R1141" s="10">
        <v>80</v>
      </c>
      <c r="S1141" s="10" t="s">
        <v>438</v>
      </c>
      <c r="T1141" s="10">
        <v>100</v>
      </c>
      <c r="U1141" s="10">
        <v>95</v>
      </c>
      <c r="V1141" s="10">
        <v>90</v>
      </c>
      <c r="W1141" s="10">
        <v>85</v>
      </c>
      <c r="X1141" s="10">
        <v>80</v>
      </c>
    </row>
    <row r="1142" spans="1:24" x14ac:dyDescent="0.25">
      <c r="A1142" s="10" t="s">
        <v>22</v>
      </c>
      <c r="B1142" s="30">
        <v>33.811999999999998</v>
      </c>
      <c r="C1142" s="30">
        <v>23.279</v>
      </c>
      <c r="D1142" s="30">
        <v>18.66</v>
      </c>
      <c r="E1142" s="30">
        <v>16.785</v>
      </c>
      <c r="F1142" s="30">
        <v>15.246</v>
      </c>
      <c r="H1142" s="30">
        <v>35.368000000000002</v>
      </c>
      <c r="I1142" s="30">
        <v>24.24</v>
      </c>
      <c r="J1142" s="30">
        <v>19.254000000000001</v>
      </c>
      <c r="K1142" s="30">
        <v>17.114000000000001</v>
      </c>
      <c r="L1142" s="30">
        <v>15.965</v>
      </c>
      <c r="N1142" s="30">
        <v>35.576000000000001</v>
      </c>
      <c r="O1142" s="30">
        <v>24.273</v>
      </c>
      <c r="P1142" s="30">
        <v>19.451000000000001</v>
      </c>
      <c r="Q1142" s="30">
        <v>17.445</v>
      </c>
      <c r="R1142" s="30">
        <v>16.074999999999999</v>
      </c>
      <c r="T1142" s="30">
        <v>36.363</v>
      </c>
      <c r="U1142" s="30">
        <v>24.634</v>
      </c>
      <c r="V1142" s="30">
        <v>20.326000000000001</v>
      </c>
      <c r="W1142" s="30">
        <v>18.298999999999999</v>
      </c>
      <c r="X1142" s="30">
        <v>16.928000000000001</v>
      </c>
    </row>
    <row r="1143" spans="1:24" x14ac:dyDescent="0.25">
      <c r="A1143" s="10" t="s">
        <v>23</v>
      </c>
      <c r="B1143" s="30">
        <v>4.76</v>
      </c>
      <c r="C1143" s="30">
        <v>4.76</v>
      </c>
      <c r="D1143" s="30">
        <v>4.76</v>
      </c>
      <c r="E1143" s="30">
        <v>3.976</v>
      </c>
      <c r="F1143" s="30">
        <v>3.2930000000000001</v>
      </c>
      <c r="H1143" s="30">
        <v>6.4009999999999998</v>
      </c>
      <c r="I1143" s="30">
        <v>5.9320000000000004</v>
      </c>
      <c r="J1143" s="30">
        <v>5.71</v>
      </c>
      <c r="K1143" s="30">
        <v>5.1070000000000002</v>
      </c>
      <c r="L1143" s="30">
        <v>4.524</v>
      </c>
      <c r="N1143" s="30">
        <v>6.78</v>
      </c>
      <c r="O1143" s="30">
        <v>6.78</v>
      </c>
      <c r="P1143" s="30">
        <v>6.6029999999999998</v>
      </c>
      <c r="Q1143" s="30">
        <v>5.6749999999999998</v>
      </c>
      <c r="R1143" s="30">
        <v>4.9909999999999997</v>
      </c>
      <c r="T1143" s="30">
        <v>10.62</v>
      </c>
      <c r="U1143" s="30">
        <v>10.62</v>
      </c>
      <c r="V1143" s="30">
        <v>9.9250000000000007</v>
      </c>
      <c r="W1143" s="30">
        <v>8.1929999999999996</v>
      </c>
      <c r="X1143" s="30">
        <v>6.9749999999999996</v>
      </c>
    </row>
    <row r="1144" spans="1:24" x14ac:dyDescent="0.25">
      <c r="A1144" s="10" t="s">
        <v>24</v>
      </c>
      <c r="B1144" s="30">
        <v>132.203</v>
      </c>
      <c r="C1144" s="30">
        <v>34.116</v>
      </c>
      <c r="D1144" s="30">
        <v>32.679000000000002</v>
      </c>
      <c r="E1144" s="30">
        <v>30.097999999999999</v>
      </c>
      <c r="F1144" s="30">
        <v>27.169</v>
      </c>
      <c r="H1144" s="30">
        <v>147.35900000000001</v>
      </c>
      <c r="I1144" s="30">
        <v>48.542999999999999</v>
      </c>
      <c r="J1144" s="30">
        <v>48.165999999999997</v>
      </c>
      <c r="K1144" s="30">
        <v>46.084000000000003</v>
      </c>
      <c r="L1144" s="30">
        <v>41.895000000000003</v>
      </c>
      <c r="N1144" s="30">
        <v>149.63</v>
      </c>
      <c r="O1144" s="30">
        <v>50.686</v>
      </c>
      <c r="P1144" s="30">
        <v>50.069000000000003</v>
      </c>
      <c r="Q1144" s="30">
        <v>47.646000000000001</v>
      </c>
      <c r="R1144" s="30">
        <v>44.076000000000001</v>
      </c>
      <c r="T1144" s="30">
        <v>158.45699999999999</v>
      </c>
      <c r="U1144" s="30">
        <v>58.228999999999999</v>
      </c>
      <c r="V1144" s="30">
        <v>56.872</v>
      </c>
      <c r="W1144" s="30">
        <v>54.176000000000002</v>
      </c>
      <c r="X1144" s="30">
        <v>50.35</v>
      </c>
    </row>
    <row r="1145" spans="1:24" x14ac:dyDescent="0.25">
      <c r="A1145" s="10" t="s">
        <v>25</v>
      </c>
      <c r="B1145" s="30">
        <v>0</v>
      </c>
      <c r="C1145" s="30">
        <v>0</v>
      </c>
      <c r="D1145" s="30">
        <v>0</v>
      </c>
      <c r="E1145" s="30">
        <v>0</v>
      </c>
      <c r="F1145" s="30">
        <v>0</v>
      </c>
      <c r="H1145" s="30">
        <v>0</v>
      </c>
      <c r="I1145" s="30">
        <v>0</v>
      </c>
      <c r="J1145" s="30">
        <v>0</v>
      </c>
      <c r="K1145" s="30">
        <v>0</v>
      </c>
      <c r="L1145" s="30">
        <v>0</v>
      </c>
      <c r="N1145" s="30">
        <v>0</v>
      </c>
      <c r="O1145" s="30">
        <v>0</v>
      </c>
      <c r="P1145" s="30">
        <v>0</v>
      </c>
      <c r="Q1145" s="30">
        <v>0</v>
      </c>
      <c r="R1145" s="30">
        <v>0</v>
      </c>
      <c r="T1145" s="30">
        <v>0</v>
      </c>
      <c r="U1145" s="30">
        <v>0</v>
      </c>
      <c r="V1145" s="30">
        <v>0</v>
      </c>
      <c r="W1145" s="30">
        <v>0</v>
      </c>
      <c r="X1145" s="30">
        <v>0</v>
      </c>
    </row>
    <row r="1146" spans="1:24" x14ac:dyDescent="0.25">
      <c r="A1146" s="10" t="s">
        <v>64</v>
      </c>
      <c r="B1146" s="30">
        <v>47337.079999999987</v>
      </c>
      <c r="C1146" s="30">
        <v>32590.04</v>
      </c>
      <c r="D1146" s="30">
        <v>26124.7</v>
      </c>
      <c r="E1146" s="30">
        <v>23499.14</v>
      </c>
      <c r="F1146" s="30">
        <v>21344.959999999999</v>
      </c>
      <c r="H1146" s="30">
        <v>49514.78</v>
      </c>
      <c r="I1146" s="30">
        <v>33936</v>
      </c>
      <c r="J1146" s="30">
        <v>26955.88</v>
      </c>
      <c r="K1146" s="30">
        <v>23960.02</v>
      </c>
      <c r="L1146" s="30">
        <v>22350.720000000001</v>
      </c>
      <c r="N1146" s="30">
        <v>49806.68</v>
      </c>
      <c r="O1146" s="30">
        <v>33982.199999999997</v>
      </c>
      <c r="P1146" s="30">
        <v>27231.4</v>
      </c>
      <c r="Q1146" s="30">
        <v>24422.44</v>
      </c>
      <c r="R1146" s="30">
        <v>22504.3</v>
      </c>
      <c r="T1146" s="30">
        <v>50908.759999999987</v>
      </c>
      <c r="U1146" s="30">
        <v>34488.300000000003</v>
      </c>
      <c r="V1146" s="30">
        <v>28457.1</v>
      </c>
      <c r="W1146" s="30">
        <v>25618.880000000001</v>
      </c>
      <c r="X1146" s="30">
        <v>23699.06</v>
      </c>
    </row>
    <row r="1147" spans="1:24" x14ac:dyDescent="0.25">
      <c r="A1147" s="10" t="s">
        <v>65</v>
      </c>
      <c r="B1147" s="30">
        <v>4610.2336765055197</v>
      </c>
      <c r="C1147" s="30">
        <v>3173.9959441237602</v>
      </c>
      <c r="D1147" s="30">
        <v>2544.3261757718001</v>
      </c>
      <c r="E1147" s="30">
        <v>2288.6187022291601</v>
      </c>
      <c r="F1147" s="30">
        <v>2078.8196782662399</v>
      </c>
      <c r="H1147" s="30">
        <v>4822.3233507593204</v>
      </c>
      <c r="I1147" s="30">
        <v>3305.0811339840002</v>
      </c>
      <c r="J1147" s="30">
        <v>2625.2761208727202</v>
      </c>
      <c r="K1147" s="30">
        <v>2333.50454007188</v>
      </c>
      <c r="L1147" s="30">
        <v>2176.7722478476799</v>
      </c>
      <c r="N1147" s="30">
        <v>4850.7519570479199</v>
      </c>
      <c r="O1147" s="30">
        <v>3309.5806256268011</v>
      </c>
      <c r="P1147" s="30">
        <v>2652.1094528516001</v>
      </c>
      <c r="Q1147" s="30">
        <v>2378.5403609693599</v>
      </c>
      <c r="R1147" s="30">
        <v>2191.7296488542001</v>
      </c>
      <c r="T1147" s="30">
        <v>4958.0852849634393</v>
      </c>
      <c r="U1147" s="30">
        <v>3358.8705113502001</v>
      </c>
      <c r="V1147" s="30">
        <v>2771.4823296174</v>
      </c>
      <c r="W1147" s="30">
        <v>2495.06355969472</v>
      </c>
      <c r="X1147" s="30">
        <v>2308.0892297016399</v>
      </c>
    </row>
    <row r="1148" spans="1:24" x14ac:dyDescent="0.25">
      <c r="A1148" s="10" t="s">
        <v>66</v>
      </c>
      <c r="B1148" s="30">
        <v>56718.643553638918</v>
      </c>
      <c r="C1148" s="30">
        <v>16898.42655163891</v>
      </c>
      <c r="D1148" s="30">
        <v>16314.88527363892</v>
      </c>
      <c r="E1148" s="30">
        <v>14764.79107389005</v>
      </c>
      <c r="F1148" s="30">
        <v>13138.622319268819</v>
      </c>
      <c r="H1148" s="30">
        <v>63922.645093341729</v>
      </c>
      <c r="I1148" s="30">
        <v>23505.379319283609</v>
      </c>
      <c r="J1148" s="30">
        <v>23210.50023957526</v>
      </c>
      <c r="K1148" s="30">
        <v>21979.11080594188</v>
      </c>
      <c r="L1148" s="30">
        <v>19904.977328080931</v>
      </c>
      <c r="N1148" s="30">
        <v>65087.043062998287</v>
      </c>
      <c r="O1148" s="30">
        <v>24918.62559199829</v>
      </c>
      <c r="P1148" s="30">
        <v>24555.22477111017</v>
      </c>
      <c r="Q1148" s="30">
        <v>22977.151457488919</v>
      </c>
      <c r="R1148" s="30">
        <v>21089.97044431722</v>
      </c>
      <c r="T1148" s="30">
        <v>71129.58561257254</v>
      </c>
      <c r="U1148" s="30">
        <v>30439.862064572539</v>
      </c>
      <c r="V1148" s="30">
        <v>29444.083072738369</v>
      </c>
      <c r="W1148" s="30">
        <v>27240.479475986631</v>
      </c>
      <c r="X1148" s="30">
        <v>24907.481643834111</v>
      </c>
    </row>
    <row r="1149" spans="1:24" x14ac:dyDescent="0.25">
      <c r="A1149" s="10" t="s">
        <v>67</v>
      </c>
      <c r="B1149" s="30">
        <v>12875.460901582001</v>
      </c>
      <c r="C1149" s="30">
        <v>3322.6505775415999</v>
      </c>
      <c r="D1149" s="30">
        <v>3182.6599003259998</v>
      </c>
      <c r="E1149" s="30">
        <v>2931.2921962119999</v>
      </c>
      <c r="F1149" s="30">
        <v>2646.0029999078001</v>
      </c>
      <c r="H1149" s="30">
        <v>14351.527900245999</v>
      </c>
      <c r="I1149" s="30">
        <v>4727.6704083826007</v>
      </c>
      <c r="J1149" s="30">
        <v>4690.9635166040007</v>
      </c>
      <c r="K1149" s="30">
        <v>4488.1650004178</v>
      </c>
      <c r="L1149" s="30">
        <v>4080.1916131518001</v>
      </c>
      <c r="N1149" s="30">
        <v>14572.704210219999</v>
      </c>
      <c r="O1149" s="30">
        <v>4936.3611160057999</v>
      </c>
      <c r="P1149" s="30">
        <v>4876.3289374642</v>
      </c>
      <c r="Q1149" s="30">
        <v>4640.3588443615999</v>
      </c>
      <c r="R1149" s="30">
        <v>4292.6513754628004</v>
      </c>
      <c r="T1149" s="30">
        <v>15432.379810458</v>
      </c>
      <c r="U1149" s="30">
        <v>5670.9761703884014</v>
      </c>
      <c r="V1149" s="30">
        <v>5538.8936906055997</v>
      </c>
      <c r="W1149" s="30">
        <v>5276.3162140221993</v>
      </c>
      <c r="X1149" s="30">
        <v>4903.6570187405996</v>
      </c>
    </row>
    <row r="1150" spans="1:24" x14ac:dyDescent="0.25">
      <c r="A1150" s="10" t="s">
        <v>68</v>
      </c>
      <c r="B1150" s="30">
        <v>0</v>
      </c>
      <c r="C1150" s="30">
        <v>0</v>
      </c>
      <c r="D1150" s="30">
        <v>0</v>
      </c>
      <c r="E1150" s="30">
        <v>0</v>
      </c>
      <c r="F1150" s="30">
        <v>0</v>
      </c>
      <c r="H1150" s="30">
        <v>0</v>
      </c>
      <c r="I1150" s="30">
        <v>0</v>
      </c>
      <c r="J1150" s="30">
        <v>0</v>
      </c>
      <c r="K1150" s="30">
        <v>0</v>
      </c>
      <c r="L1150" s="30">
        <v>0</v>
      </c>
      <c r="N1150" s="30">
        <v>0</v>
      </c>
      <c r="O1150" s="30">
        <v>0</v>
      </c>
      <c r="P1150" s="30">
        <v>0</v>
      </c>
      <c r="Q1150" s="30">
        <v>0</v>
      </c>
      <c r="R1150" s="30">
        <v>0</v>
      </c>
      <c r="T1150" s="30">
        <v>0</v>
      </c>
      <c r="U1150" s="30">
        <v>0</v>
      </c>
      <c r="V1150" s="30">
        <v>0</v>
      </c>
      <c r="W1150" s="30">
        <v>0</v>
      </c>
      <c r="X1150" s="30">
        <v>0</v>
      </c>
    </row>
    <row r="1151" spans="1:24" x14ac:dyDescent="0.25">
      <c r="A1151" s="10" t="s">
        <v>69</v>
      </c>
      <c r="B1151" s="30">
        <v>0</v>
      </c>
      <c r="C1151" s="30">
        <v>0</v>
      </c>
      <c r="D1151" s="30">
        <v>0</v>
      </c>
      <c r="E1151" s="30">
        <v>0</v>
      </c>
      <c r="F1151" s="30">
        <v>0</v>
      </c>
      <c r="H1151" s="30">
        <v>0</v>
      </c>
      <c r="I1151" s="30">
        <v>0</v>
      </c>
      <c r="J1151" s="30">
        <v>0</v>
      </c>
      <c r="K1151" s="30">
        <v>0</v>
      </c>
      <c r="L1151" s="30">
        <v>0</v>
      </c>
      <c r="N1151" s="30">
        <v>0</v>
      </c>
      <c r="O1151" s="30">
        <v>0</v>
      </c>
      <c r="P1151" s="30">
        <v>0</v>
      </c>
      <c r="Q1151" s="30">
        <v>0</v>
      </c>
      <c r="R1151" s="30">
        <v>0</v>
      </c>
      <c r="T1151" s="30">
        <v>0</v>
      </c>
      <c r="U1151" s="30">
        <v>0</v>
      </c>
      <c r="V1151" s="30">
        <v>0</v>
      </c>
      <c r="W1151" s="30">
        <v>0</v>
      </c>
      <c r="X1151" s="30">
        <v>0</v>
      </c>
    </row>
    <row r="1152" spans="1:24" x14ac:dyDescent="0.25">
      <c r="A1152" s="10" t="s">
        <v>70</v>
      </c>
      <c r="B1152" s="30">
        <v>0</v>
      </c>
      <c r="C1152" s="30">
        <v>0</v>
      </c>
      <c r="D1152" s="30">
        <v>0</v>
      </c>
      <c r="E1152" s="30">
        <v>0</v>
      </c>
      <c r="F1152" s="30">
        <v>0</v>
      </c>
      <c r="H1152" s="30">
        <v>0</v>
      </c>
      <c r="I1152" s="30">
        <v>0</v>
      </c>
      <c r="J1152" s="30">
        <v>0</v>
      </c>
      <c r="K1152" s="30">
        <v>0</v>
      </c>
      <c r="L1152" s="30">
        <v>0</v>
      </c>
      <c r="N1152" s="30">
        <v>0</v>
      </c>
      <c r="O1152" s="30">
        <v>0</v>
      </c>
      <c r="P1152" s="30">
        <v>0</v>
      </c>
      <c r="Q1152" s="30">
        <v>0</v>
      </c>
      <c r="R1152" s="30">
        <v>0</v>
      </c>
      <c r="T1152" s="30">
        <v>0</v>
      </c>
      <c r="U1152" s="30">
        <v>0</v>
      </c>
      <c r="V1152" s="30">
        <v>0</v>
      </c>
      <c r="W1152" s="30">
        <v>0</v>
      </c>
      <c r="X1152" s="30">
        <v>0</v>
      </c>
    </row>
    <row r="1153" spans="1:24" x14ac:dyDescent="0.25">
      <c r="A1153" s="10" t="s">
        <v>10</v>
      </c>
      <c r="B1153" s="30">
        <v>0</v>
      </c>
      <c r="C1153" s="30">
        <v>0</v>
      </c>
      <c r="D1153" s="30">
        <v>0</v>
      </c>
      <c r="E1153" s="30">
        <v>0</v>
      </c>
      <c r="F1153" s="30">
        <v>0</v>
      </c>
      <c r="H1153" s="30">
        <v>0</v>
      </c>
      <c r="I1153" s="30">
        <v>0</v>
      </c>
      <c r="J1153" s="30">
        <v>0</v>
      </c>
      <c r="K1153" s="30">
        <v>0</v>
      </c>
      <c r="L1153" s="30">
        <v>0</v>
      </c>
      <c r="N1153" s="30">
        <v>0</v>
      </c>
      <c r="O1153" s="30">
        <v>0</v>
      </c>
      <c r="P1153" s="30">
        <v>0</v>
      </c>
      <c r="Q1153" s="30">
        <v>0</v>
      </c>
      <c r="R1153" s="30">
        <v>0</v>
      </c>
      <c r="T1153" s="30">
        <v>0</v>
      </c>
      <c r="U1153" s="30">
        <v>0</v>
      </c>
      <c r="V1153" s="30">
        <v>0</v>
      </c>
      <c r="W1153" s="30">
        <v>0</v>
      </c>
      <c r="X1153" s="30">
        <v>0</v>
      </c>
    </row>
    <row r="1154" spans="1:24" x14ac:dyDescent="0.25">
      <c r="A1154" s="10" t="s">
        <v>26</v>
      </c>
      <c r="B1154" s="30">
        <v>121540</v>
      </c>
      <c r="C1154" s="30">
        <v>55984</v>
      </c>
      <c r="D1154" s="30">
        <v>48165.599999999999</v>
      </c>
      <c r="E1154" s="30">
        <v>43483</v>
      </c>
      <c r="F1154" s="30">
        <v>39207.699999999997</v>
      </c>
      <c r="H1154" s="30">
        <v>132609</v>
      </c>
      <c r="I1154" s="30">
        <v>65472.9</v>
      </c>
      <c r="J1154" s="30">
        <v>57481.7</v>
      </c>
      <c r="K1154" s="30">
        <v>52760</v>
      </c>
      <c r="L1154" s="30">
        <v>48511.9</v>
      </c>
      <c r="N1154" s="30">
        <v>134316</v>
      </c>
      <c r="O1154" s="30">
        <v>67145.7</v>
      </c>
      <c r="P1154" s="30">
        <v>59314.1</v>
      </c>
      <c r="Q1154" s="30">
        <v>54417.7</v>
      </c>
      <c r="R1154" s="30">
        <v>50077.8</v>
      </c>
      <c r="T1154" s="30">
        <v>142427</v>
      </c>
      <c r="U1154" s="30">
        <v>73956.899999999994</v>
      </c>
      <c r="V1154" s="30">
        <v>66210.5</v>
      </c>
      <c r="W1154" s="30">
        <v>60629.9</v>
      </c>
      <c r="X1154" s="30">
        <v>55817.5</v>
      </c>
    </row>
    <row r="1156" spans="1:24" x14ac:dyDescent="0.25">
      <c r="A1156" s="10" t="s">
        <v>439</v>
      </c>
      <c r="B1156" s="10">
        <v>100</v>
      </c>
      <c r="C1156" s="10">
        <v>95</v>
      </c>
      <c r="D1156" s="10">
        <v>90</v>
      </c>
      <c r="E1156" s="10">
        <v>85</v>
      </c>
      <c r="F1156" s="10">
        <v>80</v>
      </c>
      <c r="G1156" s="10" t="s">
        <v>440</v>
      </c>
      <c r="H1156" s="10">
        <v>100</v>
      </c>
      <c r="I1156" s="10">
        <v>95</v>
      </c>
      <c r="J1156" s="10">
        <v>90</v>
      </c>
      <c r="K1156" s="10">
        <v>85</v>
      </c>
      <c r="L1156" s="10">
        <v>80</v>
      </c>
      <c r="M1156" s="10" t="s">
        <v>441</v>
      </c>
      <c r="N1156" s="10">
        <v>100</v>
      </c>
      <c r="O1156" s="10">
        <v>95</v>
      </c>
      <c r="P1156" s="10">
        <v>90</v>
      </c>
      <c r="Q1156" s="10">
        <v>85</v>
      </c>
      <c r="R1156" s="10">
        <v>80</v>
      </c>
      <c r="S1156" s="10" t="s">
        <v>442</v>
      </c>
      <c r="T1156" s="10">
        <v>100</v>
      </c>
      <c r="U1156" s="10">
        <v>95</v>
      </c>
      <c r="V1156" s="10">
        <v>90</v>
      </c>
      <c r="W1156" s="10">
        <v>85</v>
      </c>
      <c r="X1156" s="10">
        <v>80</v>
      </c>
    </row>
    <row r="1157" spans="1:24" x14ac:dyDescent="0.25">
      <c r="A1157" s="10" t="s">
        <v>22</v>
      </c>
      <c r="B1157" s="30">
        <v>0</v>
      </c>
      <c r="C1157" s="30">
        <v>0</v>
      </c>
      <c r="D1157" s="30">
        <v>0</v>
      </c>
      <c r="E1157" s="30">
        <v>0</v>
      </c>
      <c r="F1157" s="30">
        <v>0</v>
      </c>
      <c r="H1157" s="30">
        <v>0</v>
      </c>
      <c r="I1157" s="30">
        <v>0</v>
      </c>
      <c r="J1157" s="30">
        <v>0</v>
      </c>
      <c r="K1157" s="30">
        <v>0</v>
      </c>
      <c r="L1157" s="30">
        <v>0</v>
      </c>
      <c r="N1157" s="30">
        <v>0</v>
      </c>
      <c r="O1157" s="30">
        <v>0</v>
      </c>
      <c r="P1157" s="30">
        <v>0</v>
      </c>
      <c r="Q1157" s="30">
        <v>0</v>
      </c>
      <c r="R1157" s="30">
        <v>0</v>
      </c>
      <c r="T1157" s="30">
        <v>0</v>
      </c>
      <c r="U1157" s="30">
        <v>0</v>
      </c>
      <c r="V1157" s="30">
        <v>0</v>
      </c>
      <c r="W1157" s="30">
        <v>0</v>
      </c>
      <c r="X1157" s="30">
        <v>0</v>
      </c>
    </row>
    <row r="1158" spans="1:24" x14ac:dyDescent="0.25">
      <c r="A1158" s="10" t="s">
        <v>23</v>
      </c>
      <c r="B1158" s="30">
        <v>0</v>
      </c>
      <c r="C1158" s="30">
        <v>0</v>
      </c>
      <c r="D1158" s="30">
        <v>0</v>
      </c>
      <c r="E1158" s="30">
        <v>0</v>
      </c>
      <c r="F1158" s="30">
        <v>0</v>
      </c>
      <c r="H1158" s="30">
        <v>0</v>
      </c>
      <c r="I1158" s="30">
        <v>0</v>
      </c>
      <c r="J1158" s="30">
        <v>0</v>
      </c>
      <c r="K1158" s="30">
        <v>0</v>
      </c>
      <c r="L1158" s="30">
        <v>0</v>
      </c>
      <c r="N1158" s="30">
        <v>0</v>
      </c>
      <c r="O1158" s="30">
        <v>0</v>
      </c>
      <c r="P1158" s="30">
        <v>0</v>
      </c>
      <c r="Q1158" s="30">
        <v>0</v>
      </c>
      <c r="R1158" s="30">
        <v>0</v>
      </c>
      <c r="T1158" s="30">
        <v>0</v>
      </c>
      <c r="U1158" s="30">
        <v>0</v>
      </c>
      <c r="V1158" s="30">
        <v>0</v>
      </c>
      <c r="W1158" s="30">
        <v>0</v>
      </c>
      <c r="X1158" s="30">
        <v>0</v>
      </c>
    </row>
    <row r="1159" spans="1:24" x14ac:dyDescent="0.25">
      <c r="A1159" s="10" t="s">
        <v>24</v>
      </c>
      <c r="B1159" s="30">
        <v>0</v>
      </c>
      <c r="C1159" s="30">
        <v>0</v>
      </c>
      <c r="D1159" s="30">
        <v>0</v>
      </c>
      <c r="E1159" s="30">
        <v>0</v>
      </c>
      <c r="F1159" s="30">
        <v>0</v>
      </c>
      <c r="H1159" s="30">
        <v>0</v>
      </c>
      <c r="I1159" s="30">
        <v>0</v>
      </c>
      <c r="J1159" s="30">
        <v>0</v>
      </c>
      <c r="K1159" s="30">
        <v>0</v>
      </c>
      <c r="L1159" s="30">
        <v>0</v>
      </c>
      <c r="N1159" s="30">
        <v>0</v>
      </c>
      <c r="O1159" s="30">
        <v>0</v>
      </c>
      <c r="P1159" s="30">
        <v>0</v>
      </c>
      <c r="Q1159" s="30">
        <v>0</v>
      </c>
      <c r="R1159" s="30">
        <v>0</v>
      </c>
      <c r="T1159" s="30">
        <v>0</v>
      </c>
      <c r="U1159" s="30">
        <v>0</v>
      </c>
      <c r="V1159" s="30">
        <v>0</v>
      </c>
      <c r="W1159" s="30">
        <v>0</v>
      </c>
      <c r="X1159" s="30">
        <v>0</v>
      </c>
    </row>
    <row r="1160" spans="1:24" x14ac:dyDescent="0.25">
      <c r="A1160" s="10" t="s">
        <v>25</v>
      </c>
      <c r="B1160" s="30">
        <v>6</v>
      </c>
      <c r="C1160" s="30">
        <v>6</v>
      </c>
      <c r="D1160" s="30">
        <v>6</v>
      </c>
      <c r="E1160" s="30">
        <v>6</v>
      </c>
      <c r="F1160" s="30">
        <v>6</v>
      </c>
      <c r="H1160" s="30">
        <v>7</v>
      </c>
      <c r="I1160" s="30">
        <v>7</v>
      </c>
      <c r="J1160" s="30">
        <v>7</v>
      </c>
      <c r="K1160" s="30">
        <v>7</v>
      </c>
      <c r="L1160" s="30">
        <v>7</v>
      </c>
      <c r="N1160" s="30">
        <v>8</v>
      </c>
      <c r="O1160" s="30">
        <v>8</v>
      </c>
      <c r="P1160" s="30">
        <v>8</v>
      </c>
      <c r="Q1160" s="30">
        <v>8</v>
      </c>
      <c r="R1160" s="30">
        <v>8</v>
      </c>
      <c r="T1160" s="30">
        <v>12</v>
      </c>
      <c r="U1160" s="30">
        <v>12</v>
      </c>
      <c r="V1160" s="30">
        <v>12</v>
      </c>
      <c r="W1160" s="30">
        <v>12</v>
      </c>
      <c r="X1160" s="30">
        <v>12</v>
      </c>
    </row>
    <row r="1161" spans="1:24" x14ac:dyDescent="0.25">
      <c r="A1161" s="10" t="s">
        <v>64</v>
      </c>
      <c r="B1161" s="30">
        <v>0</v>
      </c>
      <c r="C1161" s="30">
        <v>0</v>
      </c>
      <c r="D1161" s="30">
        <v>0</v>
      </c>
      <c r="E1161" s="30">
        <v>0</v>
      </c>
      <c r="F1161" s="30">
        <v>0</v>
      </c>
      <c r="H1161" s="30">
        <v>0</v>
      </c>
      <c r="I1161" s="30">
        <v>0</v>
      </c>
      <c r="J1161" s="30">
        <v>0</v>
      </c>
      <c r="K1161" s="30">
        <v>0</v>
      </c>
      <c r="L1161" s="30">
        <v>0</v>
      </c>
      <c r="N1161" s="30">
        <v>0</v>
      </c>
      <c r="O1161" s="30">
        <v>0</v>
      </c>
      <c r="P1161" s="30">
        <v>0</v>
      </c>
      <c r="Q1161" s="30">
        <v>0</v>
      </c>
      <c r="R1161" s="30">
        <v>0</v>
      </c>
      <c r="T1161" s="30">
        <v>0</v>
      </c>
      <c r="U1161" s="30">
        <v>0</v>
      </c>
      <c r="V1161" s="30">
        <v>0</v>
      </c>
      <c r="W1161" s="30">
        <v>0</v>
      </c>
      <c r="X1161" s="30">
        <v>0</v>
      </c>
    </row>
    <row r="1162" spans="1:24" x14ac:dyDescent="0.25">
      <c r="A1162" s="10" t="s">
        <v>65</v>
      </c>
      <c r="B1162" s="30">
        <v>0</v>
      </c>
      <c r="C1162" s="30">
        <v>0</v>
      </c>
      <c r="D1162" s="30">
        <v>0</v>
      </c>
      <c r="E1162" s="30">
        <v>0</v>
      </c>
      <c r="F1162" s="30">
        <v>0</v>
      </c>
      <c r="H1162" s="30">
        <v>0</v>
      </c>
      <c r="I1162" s="30">
        <v>0</v>
      </c>
      <c r="J1162" s="30">
        <v>0</v>
      </c>
      <c r="K1162" s="30">
        <v>0</v>
      </c>
      <c r="L1162" s="30">
        <v>0</v>
      </c>
      <c r="N1162" s="30">
        <v>0</v>
      </c>
      <c r="O1162" s="30">
        <v>0</v>
      </c>
      <c r="P1162" s="30">
        <v>0</v>
      </c>
      <c r="Q1162" s="30">
        <v>0</v>
      </c>
      <c r="R1162" s="30">
        <v>0</v>
      </c>
      <c r="T1162" s="30">
        <v>0</v>
      </c>
      <c r="U1162" s="30">
        <v>0</v>
      </c>
      <c r="V1162" s="30">
        <v>0</v>
      </c>
      <c r="W1162" s="30">
        <v>0</v>
      </c>
      <c r="X1162" s="30">
        <v>0</v>
      </c>
    </row>
    <row r="1163" spans="1:24" x14ac:dyDescent="0.25">
      <c r="A1163" s="10" t="s">
        <v>66</v>
      </c>
      <c r="B1163" s="30">
        <v>0</v>
      </c>
      <c r="C1163" s="30">
        <v>0</v>
      </c>
      <c r="D1163" s="30">
        <v>0</v>
      </c>
      <c r="E1163" s="30">
        <v>0</v>
      </c>
      <c r="F1163" s="30">
        <v>0</v>
      </c>
      <c r="H1163" s="30">
        <v>0</v>
      </c>
      <c r="I1163" s="30">
        <v>0</v>
      </c>
      <c r="J1163" s="30">
        <v>0</v>
      </c>
      <c r="K1163" s="30">
        <v>0</v>
      </c>
      <c r="L1163" s="30">
        <v>0</v>
      </c>
      <c r="N1163" s="30">
        <v>0</v>
      </c>
      <c r="O1163" s="30">
        <v>0</v>
      </c>
      <c r="P1163" s="30">
        <v>0</v>
      </c>
      <c r="Q1163" s="30">
        <v>0</v>
      </c>
      <c r="R1163" s="30">
        <v>0</v>
      </c>
      <c r="T1163" s="30">
        <v>0</v>
      </c>
      <c r="U1163" s="30">
        <v>0</v>
      </c>
      <c r="V1163" s="30">
        <v>0</v>
      </c>
      <c r="W1163" s="30">
        <v>0</v>
      </c>
      <c r="X1163" s="30">
        <v>0</v>
      </c>
    </row>
    <row r="1164" spans="1:24" x14ac:dyDescent="0.25">
      <c r="A1164" s="10" t="s">
        <v>67</v>
      </c>
      <c r="B1164" s="30">
        <v>0</v>
      </c>
      <c r="C1164" s="30">
        <v>0</v>
      </c>
      <c r="D1164" s="30">
        <v>0</v>
      </c>
      <c r="E1164" s="30">
        <v>0</v>
      </c>
      <c r="F1164" s="30">
        <v>0</v>
      </c>
      <c r="H1164" s="30">
        <v>0</v>
      </c>
      <c r="I1164" s="30">
        <v>0</v>
      </c>
      <c r="J1164" s="30">
        <v>0</v>
      </c>
      <c r="K1164" s="30">
        <v>0</v>
      </c>
      <c r="L1164" s="30">
        <v>0</v>
      </c>
      <c r="N1164" s="30">
        <v>0</v>
      </c>
      <c r="O1164" s="30">
        <v>0</v>
      </c>
      <c r="P1164" s="30">
        <v>0</v>
      </c>
      <c r="Q1164" s="30">
        <v>0</v>
      </c>
      <c r="R1164" s="30">
        <v>0</v>
      </c>
      <c r="T1164" s="30">
        <v>0</v>
      </c>
      <c r="U1164" s="30">
        <v>0</v>
      </c>
      <c r="V1164" s="30">
        <v>0</v>
      </c>
      <c r="W1164" s="30">
        <v>0</v>
      </c>
      <c r="X1164" s="30">
        <v>0</v>
      </c>
    </row>
    <row r="1165" spans="1:24" x14ac:dyDescent="0.25">
      <c r="A1165" s="10" t="s">
        <v>68</v>
      </c>
      <c r="B1165" s="30">
        <v>2090.6999999999998</v>
      </c>
      <c r="C1165" s="30">
        <v>2090.6999999999998</v>
      </c>
      <c r="D1165" s="30">
        <v>2090.6999999999998</v>
      </c>
      <c r="E1165" s="30">
        <v>2090.6999999999998</v>
      </c>
      <c r="F1165" s="30">
        <v>2090.6999999999998</v>
      </c>
      <c r="H1165" s="30">
        <v>2439.15</v>
      </c>
      <c r="I1165" s="30">
        <v>2439.15</v>
      </c>
      <c r="J1165" s="30">
        <v>2439.15</v>
      </c>
      <c r="K1165" s="30">
        <v>2439.15</v>
      </c>
      <c r="L1165" s="30">
        <v>2439.15</v>
      </c>
      <c r="N1165" s="30">
        <v>2787.6</v>
      </c>
      <c r="O1165" s="30">
        <v>2787.6</v>
      </c>
      <c r="P1165" s="30">
        <v>2787.6</v>
      </c>
      <c r="Q1165" s="30">
        <v>2787.6</v>
      </c>
      <c r="R1165" s="30">
        <v>2787.6</v>
      </c>
      <c r="T1165" s="30">
        <v>4181.3999999999996</v>
      </c>
      <c r="U1165" s="30">
        <v>4181.3999999999996</v>
      </c>
      <c r="V1165" s="30">
        <v>4181.3999999999996</v>
      </c>
      <c r="W1165" s="30">
        <v>4181.3999999999996</v>
      </c>
      <c r="X1165" s="30">
        <v>4181.3999999999996</v>
      </c>
    </row>
    <row r="1166" spans="1:24" x14ac:dyDescent="0.25">
      <c r="A1166" s="10" t="s">
        <v>69</v>
      </c>
      <c r="B1166" s="30">
        <v>730.43695500000001</v>
      </c>
      <c r="C1166" s="30">
        <v>730.43695500000001</v>
      </c>
      <c r="D1166" s="30">
        <v>730.43695500000001</v>
      </c>
      <c r="E1166" s="30">
        <v>730.43695500000001</v>
      </c>
      <c r="F1166" s="30">
        <v>730.43695500000001</v>
      </c>
      <c r="H1166" s="30">
        <v>852.17644749999999</v>
      </c>
      <c r="I1166" s="30">
        <v>852.17644749999999</v>
      </c>
      <c r="J1166" s="30">
        <v>852.17644749999999</v>
      </c>
      <c r="K1166" s="30">
        <v>852.17644749999999</v>
      </c>
      <c r="L1166" s="30">
        <v>852.17644749999999</v>
      </c>
      <c r="N1166" s="30">
        <v>973.91593999999998</v>
      </c>
      <c r="O1166" s="30">
        <v>973.91593999999998</v>
      </c>
      <c r="P1166" s="30">
        <v>973.91593999999998</v>
      </c>
      <c r="Q1166" s="30">
        <v>973.91593999999998</v>
      </c>
      <c r="R1166" s="30">
        <v>973.91593999999998</v>
      </c>
      <c r="T1166" s="30">
        <v>1460.87391</v>
      </c>
      <c r="U1166" s="30">
        <v>1460.87391</v>
      </c>
      <c r="V1166" s="30">
        <v>1460.87391</v>
      </c>
      <c r="W1166" s="30">
        <v>1460.87391</v>
      </c>
      <c r="X1166" s="30">
        <v>1460.87391</v>
      </c>
    </row>
    <row r="1167" spans="1:24" x14ac:dyDescent="0.25">
      <c r="A1167" s="10" t="s">
        <v>70</v>
      </c>
      <c r="B1167" s="30">
        <v>2207.1177641851491</v>
      </c>
      <c r="C1167" s="30">
        <v>2096.7618759759021</v>
      </c>
      <c r="D1167" s="30">
        <v>1986.4059877666491</v>
      </c>
      <c r="E1167" s="30">
        <v>1876.050099557395</v>
      </c>
      <c r="F1167" s="30">
        <v>1765.694211348135</v>
      </c>
      <c r="H1167" s="30">
        <v>2207.935366616824</v>
      </c>
      <c r="I1167" s="30">
        <v>2097.5385982860039</v>
      </c>
      <c r="J1167" s="30">
        <v>1987.141829955169</v>
      </c>
      <c r="K1167" s="30">
        <v>1876.7450616243359</v>
      </c>
      <c r="L1167" s="30">
        <v>1766.3482932934969</v>
      </c>
      <c r="N1167" s="30">
        <v>2207.9353666168308</v>
      </c>
      <c r="O1167" s="30">
        <v>2097.5385982859948</v>
      </c>
      <c r="P1167" s="30">
        <v>1987.1418299551531</v>
      </c>
      <c r="Q1167" s="30">
        <v>1876.7450616243129</v>
      </c>
      <c r="R1167" s="30">
        <v>1766.3482932934669</v>
      </c>
      <c r="T1167" s="30">
        <v>2208.7529690484798</v>
      </c>
      <c r="U1167" s="30">
        <v>2098.3153205960621</v>
      </c>
      <c r="V1167" s="30">
        <v>1987.8776721436379</v>
      </c>
      <c r="W1167" s="30">
        <v>1877.4400236912179</v>
      </c>
      <c r="X1167" s="30">
        <v>1767.002375238792</v>
      </c>
    </row>
    <row r="1168" spans="1:24" x14ac:dyDescent="0.25">
      <c r="A1168" s="10" t="s">
        <v>10</v>
      </c>
      <c r="B1168" s="30">
        <v>32766.453103971649</v>
      </c>
      <c r="C1168" s="30">
        <v>31128.130448773209</v>
      </c>
      <c r="D1168" s="30">
        <v>29489.807793574699</v>
      </c>
      <c r="E1168" s="30">
        <v>27851.485138376182</v>
      </c>
      <c r="F1168" s="30">
        <v>26213.16248317757</v>
      </c>
      <c r="H1168" s="30">
        <v>32778.591075116601</v>
      </c>
      <c r="I1168" s="30">
        <v>31139.661521361089</v>
      </c>
      <c r="J1168" s="30">
        <v>29500.731967605341</v>
      </c>
      <c r="K1168" s="30">
        <v>27861.802413849629</v>
      </c>
      <c r="L1168" s="30">
        <v>26222.872860093848</v>
      </c>
      <c r="N1168" s="30">
        <v>32778.591075116703</v>
      </c>
      <c r="O1168" s="30">
        <v>31139.66152136094</v>
      </c>
      <c r="P1168" s="30">
        <v>29500.731967605101</v>
      </c>
      <c r="Q1168" s="30">
        <v>27861.802413849291</v>
      </c>
      <c r="R1168" s="30">
        <v>26222.872860093401</v>
      </c>
      <c r="T1168" s="30">
        <v>32790.729046261258</v>
      </c>
      <c r="U1168" s="30">
        <v>31151.192593948279</v>
      </c>
      <c r="V1168" s="30">
        <v>29511.65614163522</v>
      </c>
      <c r="W1168" s="30">
        <v>27872.119689322211</v>
      </c>
      <c r="X1168" s="30">
        <v>26232.583237009119</v>
      </c>
    </row>
    <row r="1169" spans="1:24" x14ac:dyDescent="0.25">
      <c r="A1169" s="10" t="s">
        <v>26</v>
      </c>
      <c r="B1169" s="30">
        <v>37794.5</v>
      </c>
      <c r="C1169" s="30">
        <v>36045.800000000003</v>
      </c>
      <c r="D1169" s="30">
        <v>34297.1</v>
      </c>
      <c r="E1169" s="30">
        <v>32548.400000000001</v>
      </c>
      <c r="F1169" s="30">
        <v>30799.8</v>
      </c>
      <c r="H1169" s="30">
        <v>38277.599999999999</v>
      </c>
      <c r="I1169" s="30">
        <v>36528.199999999997</v>
      </c>
      <c r="J1169" s="30">
        <v>34778.9</v>
      </c>
      <c r="K1169" s="30">
        <v>33029.599999999999</v>
      </c>
      <c r="L1169" s="30">
        <v>31280.3</v>
      </c>
      <c r="N1169" s="30">
        <v>38747.699999999997</v>
      </c>
      <c r="O1169" s="30">
        <v>36998.400000000001</v>
      </c>
      <c r="P1169" s="30">
        <v>35249.1</v>
      </c>
      <c r="Q1169" s="30">
        <v>33499.699999999997</v>
      </c>
      <c r="R1169" s="30">
        <v>31750.400000000001</v>
      </c>
      <c r="T1169" s="30">
        <v>40641.300000000003</v>
      </c>
      <c r="U1169" s="30">
        <v>38891.300000000003</v>
      </c>
      <c r="V1169" s="30">
        <v>37141.300000000003</v>
      </c>
      <c r="W1169" s="30">
        <v>35391.4</v>
      </c>
      <c r="X1169" s="30">
        <v>33641.4</v>
      </c>
    </row>
    <row r="1171" spans="1:24" x14ac:dyDescent="0.25">
      <c r="A1171" s="10" t="s">
        <v>443</v>
      </c>
      <c r="B1171" s="10">
        <v>100</v>
      </c>
      <c r="C1171" s="10">
        <v>95</v>
      </c>
      <c r="D1171" s="10">
        <v>90</v>
      </c>
      <c r="E1171" s="10">
        <v>85</v>
      </c>
      <c r="F1171" s="10">
        <v>80</v>
      </c>
      <c r="G1171" s="10" t="s">
        <v>444</v>
      </c>
      <c r="H1171" s="10">
        <v>100</v>
      </c>
      <c r="I1171" s="10">
        <v>95</v>
      </c>
      <c r="J1171" s="10">
        <v>90</v>
      </c>
      <c r="K1171" s="10">
        <v>85</v>
      </c>
      <c r="L1171" s="10">
        <v>80</v>
      </c>
      <c r="M1171" s="10" t="s">
        <v>445</v>
      </c>
      <c r="N1171" s="10">
        <v>100</v>
      </c>
      <c r="O1171" s="10">
        <v>95</v>
      </c>
      <c r="P1171" s="10">
        <v>90</v>
      </c>
      <c r="Q1171" s="10">
        <v>85</v>
      </c>
      <c r="R1171" s="10">
        <v>80</v>
      </c>
      <c r="S1171" s="10" t="s">
        <v>446</v>
      </c>
      <c r="T1171" s="10">
        <v>100</v>
      </c>
      <c r="U1171" s="10">
        <v>95</v>
      </c>
      <c r="V1171" s="10">
        <v>90</v>
      </c>
      <c r="W1171" s="10">
        <v>85</v>
      </c>
      <c r="X1171" s="10">
        <v>80</v>
      </c>
    </row>
    <row r="1172" spans="1:24" x14ac:dyDescent="0.25">
      <c r="A1172" s="10" t="s">
        <v>22</v>
      </c>
      <c r="B1172" s="30">
        <v>6.3810000000000002</v>
      </c>
      <c r="C1172" s="30">
        <v>6.3810000000000002</v>
      </c>
      <c r="D1172" s="30">
        <v>6.3810000000000002</v>
      </c>
      <c r="E1172" s="30">
        <v>6.3810000000000002</v>
      </c>
      <c r="F1172" s="30">
        <v>6.3810000000000002</v>
      </c>
      <c r="H1172" s="30">
        <v>4.1390000000000002</v>
      </c>
      <c r="I1172" s="30">
        <v>4.1390000000000002</v>
      </c>
      <c r="J1172" s="30">
        <v>4.1390000000000002</v>
      </c>
      <c r="K1172" s="30">
        <v>4.1390000000000002</v>
      </c>
      <c r="L1172" s="30">
        <v>4.1390000000000002</v>
      </c>
      <c r="N1172" s="30">
        <v>3.5790000000000002</v>
      </c>
      <c r="O1172" s="30">
        <v>3.5790000000000002</v>
      </c>
      <c r="P1172" s="30">
        <v>3.5790000000000002</v>
      </c>
      <c r="Q1172" s="30">
        <v>3.5790000000000002</v>
      </c>
      <c r="R1172" s="30">
        <v>3.5790000000000002</v>
      </c>
      <c r="T1172" s="30">
        <v>2.0670000000000002</v>
      </c>
      <c r="U1172" s="30">
        <v>2.0670000000000002</v>
      </c>
      <c r="V1172" s="30">
        <v>2.0670000000000002</v>
      </c>
      <c r="W1172" s="30">
        <v>2.0670000000000002</v>
      </c>
      <c r="X1172" s="30">
        <v>2.0670000000000002</v>
      </c>
    </row>
    <row r="1173" spans="1:24" x14ac:dyDescent="0.25">
      <c r="A1173" s="10" t="s">
        <v>23</v>
      </c>
      <c r="B1173" s="30">
        <v>0</v>
      </c>
      <c r="C1173" s="30">
        <v>0</v>
      </c>
      <c r="D1173" s="30">
        <v>0</v>
      </c>
      <c r="E1173" s="30">
        <v>0</v>
      </c>
      <c r="F1173" s="30">
        <v>0</v>
      </c>
      <c r="H1173" s="30">
        <v>0</v>
      </c>
      <c r="I1173" s="30">
        <v>0</v>
      </c>
      <c r="J1173" s="30">
        <v>0</v>
      </c>
      <c r="K1173" s="30">
        <v>0</v>
      </c>
      <c r="L1173" s="30">
        <v>0</v>
      </c>
      <c r="N1173" s="30">
        <v>0</v>
      </c>
      <c r="O1173" s="30">
        <v>0</v>
      </c>
      <c r="P1173" s="30">
        <v>0</v>
      </c>
      <c r="Q1173" s="30">
        <v>0</v>
      </c>
      <c r="R1173" s="30">
        <v>0</v>
      </c>
      <c r="T1173" s="30">
        <v>0</v>
      </c>
      <c r="U1173" s="30">
        <v>0</v>
      </c>
      <c r="V1173" s="30">
        <v>0</v>
      </c>
      <c r="W1173" s="30">
        <v>0</v>
      </c>
      <c r="X1173" s="30">
        <v>0</v>
      </c>
    </row>
    <row r="1174" spans="1:24" x14ac:dyDescent="0.25">
      <c r="A1174" s="10" t="s">
        <v>24</v>
      </c>
      <c r="B1174" s="30">
        <v>0</v>
      </c>
      <c r="C1174" s="30">
        <v>0</v>
      </c>
      <c r="D1174" s="30">
        <v>0</v>
      </c>
      <c r="E1174" s="30">
        <v>0</v>
      </c>
      <c r="F1174" s="30">
        <v>0</v>
      </c>
      <c r="H1174" s="30">
        <v>0</v>
      </c>
      <c r="I1174" s="30">
        <v>0</v>
      </c>
      <c r="J1174" s="30">
        <v>0</v>
      </c>
      <c r="K1174" s="30">
        <v>0</v>
      </c>
      <c r="L1174" s="30">
        <v>0</v>
      </c>
      <c r="N1174" s="30">
        <v>0</v>
      </c>
      <c r="O1174" s="30">
        <v>0</v>
      </c>
      <c r="P1174" s="30">
        <v>0</v>
      </c>
      <c r="Q1174" s="30">
        <v>0</v>
      </c>
      <c r="R1174" s="30">
        <v>0</v>
      </c>
      <c r="T1174" s="30">
        <v>0</v>
      </c>
      <c r="U1174" s="30">
        <v>0</v>
      </c>
      <c r="V1174" s="30">
        <v>0</v>
      </c>
      <c r="W1174" s="30">
        <v>0</v>
      </c>
      <c r="X1174" s="30">
        <v>0</v>
      </c>
    </row>
    <row r="1175" spans="1:24" x14ac:dyDescent="0.25">
      <c r="A1175" s="10" t="s">
        <v>25</v>
      </c>
      <c r="B1175" s="30">
        <v>6</v>
      </c>
      <c r="C1175" s="30">
        <v>6</v>
      </c>
      <c r="D1175" s="30">
        <v>6</v>
      </c>
      <c r="E1175" s="30">
        <v>6</v>
      </c>
      <c r="F1175" s="30">
        <v>6</v>
      </c>
      <c r="H1175" s="30">
        <v>7</v>
      </c>
      <c r="I1175" s="30">
        <v>7</v>
      </c>
      <c r="J1175" s="30">
        <v>7</v>
      </c>
      <c r="K1175" s="30">
        <v>7</v>
      </c>
      <c r="L1175" s="30">
        <v>7</v>
      </c>
      <c r="N1175" s="30">
        <v>8</v>
      </c>
      <c r="O1175" s="30">
        <v>8</v>
      </c>
      <c r="P1175" s="30">
        <v>8</v>
      </c>
      <c r="Q1175" s="30">
        <v>8</v>
      </c>
      <c r="R1175" s="30">
        <v>8</v>
      </c>
      <c r="T1175" s="30">
        <v>12</v>
      </c>
      <c r="U1175" s="30">
        <v>12</v>
      </c>
      <c r="V1175" s="30">
        <v>12</v>
      </c>
      <c r="W1175" s="30">
        <v>12</v>
      </c>
      <c r="X1175" s="30">
        <v>12</v>
      </c>
    </row>
    <row r="1176" spans="1:24" x14ac:dyDescent="0.25">
      <c r="A1176" s="10" t="s">
        <v>64</v>
      </c>
      <c r="B1176" s="30">
        <v>8932.84</v>
      </c>
      <c r="C1176" s="30">
        <v>8932.84</v>
      </c>
      <c r="D1176" s="30">
        <v>8932.84</v>
      </c>
      <c r="E1176" s="30">
        <v>8932.84</v>
      </c>
      <c r="F1176" s="30">
        <v>8932.84</v>
      </c>
      <c r="H1176" s="30">
        <v>5794.5859999999993</v>
      </c>
      <c r="I1176" s="30">
        <v>5794.5859999999993</v>
      </c>
      <c r="J1176" s="30">
        <v>5794.5859999999993</v>
      </c>
      <c r="K1176" s="30">
        <v>5794.5859999999993</v>
      </c>
      <c r="L1176" s="30">
        <v>5794.5859999999993</v>
      </c>
      <c r="N1176" s="30">
        <v>5009.942</v>
      </c>
      <c r="O1176" s="30">
        <v>5009.942</v>
      </c>
      <c r="P1176" s="30">
        <v>5009.942</v>
      </c>
      <c r="Q1176" s="30">
        <v>5009.942</v>
      </c>
      <c r="R1176" s="30">
        <v>5009.942</v>
      </c>
      <c r="T1176" s="30">
        <v>2894.444</v>
      </c>
      <c r="U1176" s="30">
        <v>2894.444</v>
      </c>
      <c r="V1176" s="30">
        <v>2894.444</v>
      </c>
      <c r="W1176" s="30">
        <v>2894.444</v>
      </c>
      <c r="X1176" s="30">
        <v>2894.444</v>
      </c>
    </row>
    <row r="1177" spans="1:24" x14ac:dyDescent="0.25">
      <c r="A1177" s="10" t="s">
        <v>65</v>
      </c>
      <c r="B1177" s="30">
        <v>869.98352654695998</v>
      </c>
      <c r="C1177" s="30">
        <v>869.98352654695998</v>
      </c>
      <c r="D1177" s="30">
        <v>869.98352654695998</v>
      </c>
      <c r="E1177" s="30">
        <v>869.98352654695998</v>
      </c>
      <c r="F1177" s="30">
        <v>869.98352654695998</v>
      </c>
      <c r="H1177" s="30">
        <v>564.34396711008401</v>
      </c>
      <c r="I1177" s="30">
        <v>564.34396711008401</v>
      </c>
      <c r="J1177" s="30">
        <v>564.34396711008401</v>
      </c>
      <c r="K1177" s="30">
        <v>564.34396711008401</v>
      </c>
      <c r="L1177" s="30">
        <v>564.34396711008401</v>
      </c>
      <c r="N1177" s="30">
        <v>487.92623722754797</v>
      </c>
      <c r="O1177" s="30">
        <v>487.92623722754797</v>
      </c>
      <c r="P1177" s="30">
        <v>487.92623722754797</v>
      </c>
      <c r="Q1177" s="30">
        <v>487.92623722754797</v>
      </c>
      <c r="R1177" s="30">
        <v>487.92623722754797</v>
      </c>
      <c r="T1177" s="30">
        <v>281.89451490373602</v>
      </c>
      <c r="U1177" s="30">
        <v>281.89451490373602</v>
      </c>
      <c r="V1177" s="30">
        <v>281.89451490373602</v>
      </c>
      <c r="W1177" s="30">
        <v>281.89451490373602</v>
      </c>
      <c r="X1177" s="30">
        <v>281.89451490373602</v>
      </c>
    </row>
    <row r="1178" spans="1:24" x14ac:dyDescent="0.25">
      <c r="A1178" s="10" t="s">
        <v>66</v>
      </c>
      <c r="B1178" s="30">
        <v>0</v>
      </c>
      <c r="C1178" s="30">
        <v>0</v>
      </c>
      <c r="D1178" s="30">
        <v>0</v>
      </c>
      <c r="E1178" s="30">
        <v>0</v>
      </c>
      <c r="F1178" s="30">
        <v>0</v>
      </c>
      <c r="H1178" s="30">
        <v>0</v>
      </c>
      <c r="I1178" s="30">
        <v>0</v>
      </c>
      <c r="J1178" s="30">
        <v>0</v>
      </c>
      <c r="K1178" s="30">
        <v>0</v>
      </c>
      <c r="L1178" s="30">
        <v>0</v>
      </c>
      <c r="N1178" s="30">
        <v>0</v>
      </c>
      <c r="O1178" s="30">
        <v>0</v>
      </c>
      <c r="P1178" s="30">
        <v>0</v>
      </c>
      <c r="Q1178" s="30">
        <v>0</v>
      </c>
      <c r="R1178" s="30">
        <v>0</v>
      </c>
      <c r="T1178" s="30">
        <v>0</v>
      </c>
      <c r="U1178" s="30">
        <v>0</v>
      </c>
      <c r="V1178" s="30">
        <v>0</v>
      </c>
      <c r="W1178" s="30">
        <v>0</v>
      </c>
      <c r="X1178" s="30">
        <v>0</v>
      </c>
    </row>
    <row r="1179" spans="1:24" x14ac:dyDescent="0.25">
      <c r="A1179" s="10" t="s">
        <v>67</v>
      </c>
      <c r="B1179" s="30">
        <v>0</v>
      </c>
      <c r="C1179" s="30">
        <v>0</v>
      </c>
      <c r="D1179" s="30">
        <v>0</v>
      </c>
      <c r="E1179" s="30">
        <v>0</v>
      </c>
      <c r="F1179" s="30">
        <v>0</v>
      </c>
      <c r="H1179" s="30">
        <v>0</v>
      </c>
      <c r="I1179" s="30">
        <v>0</v>
      </c>
      <c r="J1179" s="30">
        <v>0</v>
      </c>
      <c r="K1179" s="30">
        <v>0</v>
      </c>
      <c r="L1179" s="30">
        <v>0</v>
      </c>
      <c r="N1179" s="30">
        <v>0</v>
      </c>
      <c r="O1179" s="30">
        <v>0</v>
      </c>
      <c r="P1179" s="30">
        <v>0</v>
      </c>
      <c r="Q1179" s="30">
        <v>0</v>
      </c>
      <c r="R1179" s="30">
        <v>0</v>
      </c>
      <c r="T1179" s="30">
        <v>0</v>
      </c>
      <c r="U1179" s="30">
        <v>0</v>
      </c>
      <c r="V1179" s="30">
        <v>0</v>
      </c>
      <c r="W1179" s="30">
        <v>0</v>
      </c>
      <c r="X1179" s="30">
        <v>0</v>
      </c>
    </row>
    <row r="1180" spans="1:24" x14ac:dyDescent="0.25">
      <c r="A1180" s="10" t="s">
        <v>68</v>
      </c>
      <c r="B1180" s="30">
        <v>2090.6999999999998</v>
      </c>
      <c r="C1180" s="30">
        <v>2090.6999999999998</v>
      </c>
      <c r="D1180" s="30">
        <v>2090.6999999999998</v>
      </c>
      <c r="E1180" s="30">
        <v>2090.6999999999998</v>
      </c>
      <c r="F1180" s="30">
        <v>2090.6999999999998</v>
      </c>
      <c r="H1180" s="30">
        <v>2439.15</v>
      </c>
      <c r="I1180" s="30">
        <v>2439.15</v>
      </c>
      <c r="J1180" s="30">
        <v>2439.15</v>
      </c>
      <c r="K1180" s="30">
        <v>2439.15</v>
      </c>
      <c r="L1180" s="30">
        <v>2439.15</v>
      </c>
      <c r="N1180" s="30">
        <v>2787.6</v>
      </c>
      <c r="O1180" s="30">
        <v>2787.6</v>
      </c>
      <c r="P1180" s="30">
        <v>2787.6</v>
      </c>
      <c r="Q1180" s="30">
        <v>2787.6</v>
      </c>
      <c r="R1180" s="30">
        <v>2787.6</v>
      </c>
      <c r="T1180" s="30">
        <v>4181.3999999999996</v>
      </c>
      <c r="U1180" s="30">
        <v>4181.3999999999996</v>
      </c>
      <c r="V1180" s="30">
        <v>4181.3999999999996</v>
      </c>
      <c r="W1180" s="30">
        <v>4181.3999999999996</v>
      </c>
      <c r="X1180" s="30">
        <v>4181.3999999999996</v>
      </c>
    </row>
    <row r="1181" spans="1:24" x14ac:dyDescent="0.25">
      <c r="A1181" s="10" t="s">
        <v>69</v>
      </c>
      <c r="B1181" s="30">
        <v>730.43695500000001</v>
      </c>
      <c r="C1181" s="30">
        <v>730.43695500000001</v>
      </c>
      <c r="D1181" s="30">
        <v>730.43695500000001</v>
      </c>
      <c r="E1181" s="30">
        <v>730.43695500000001</v>
      </c>
      <c r="F1181" s="30">
        <v>730.43695500000001</v>
      </c>
      <c r="H1181" s="30">
        <v>852.17644749999999</v>
      </c>
      <c r="I1181" s="30">
        <v>852.17644749999999</v>
      </c>
      <c r="J1181" s="30">
        <v>852.17644749999999</v>
      </c>
      <c r="K1181" s="30">
        <v>852.17644749999999</v>
      </c>
      <c r="L1181" s="30">
        <v>852.17644749999999</v>
      </c>
      <c r="N1181" s="30">
        <v>973.91593999999998</v>
      </c>
      <c r="O1181" s="30">
        <v>973.91593999999998</v>
      </c>
      <c r="P1181" s="30">
        <v>973.91593999999998</v>
      </c>
      <c r="Q1181" s="30">
        <v>973.91593999999998</v>
      </c>
      <c r="R1181" s="30">
        <v>973.91593999999998</v>
      </c>
      <c r="T1181" s="30">
        <v>1460.87391</v>
      </c>
      <c r="U1181" s="30">
        <v>1460.87391</v>
      </c>
      <c r="V1181" s="30">
        <v>1460.87391</v>
      </c>
      <c r="W1181" s="30">
        <v>1460.87391</v>
      </c>
      <c r="X1181" s="30">
        <v>1460.87391</v>
      </c>
    </row>
    <row r="1182" spans="1:24" x14ac:dyDescent="0.25">
      <c r="A1182" s="10" t="s">
        <v>70</v>
      </c>
      <c r="B1182" s="30">
        <v>1351.005481494868</v>
      </c>
      <c r="C1182" s="30">
        <v>1240.649593285611</v>
      </c>
      <c r="D1182" s="30">
        <v>1130.293704628355</v>
      </c>
      <c r="E1182" s="30">
        <v>1019.937817091102</v>
      </c>
      <c r="F1182" s="30">
        <v>909.58192988985218</v>
      </c>
      <c r="H1182" s="30">
        <v>1651.0062686203451</v>
      </c>
      <c r="I1182" s="30">
        <v>1540.609500289507</v>
      </c>
      <c r="J1182" s="30">
        <v>1430.2127319586671</v>
      </c>
      <c r="K1182" s="30">
        <v>1319.815963627824</v>
      </c>
      <c r="L1182" s="30">
        <v>1209.4191952969779</v>
      </c>
      <c r="N1182" s="30">
        <v>1724.4791188101649</v>
      </c>
      <c r="O1182" s="30">
        <v>1614.0823504793159</v>
      </c>
      <c r="P1182" s="30">
        <v>1503.6855821484651</v>
      </c>
      <c r="Q1182" s="30">
        <v>1393.2888138176149</v>
      </c>
      <c r="R1182" s="30">
        <v>1282.8920454867639</v>
      </c>
      <c r="T1182" s="30">
        <v>1930.226556115776</v>
      </c>
      <c r="U1182" s="30">
        <v>1819.7889076633519</v>
      </c>
      <c r="V1182" s="30">
        <v>1709.3512592109239</v>
      </c>
      <c r="W1182" s="30">
        <v>1598.9136107584959</v>
      </c>
      <c r="X1182" s="30">
        <v>1488.4759623060679</v>
      </c>
    </row>
    <row r="1183" spans="1:24" x14ac:dyDescent="0.25">
      <c r="A1183" s="10" t="s">
        <v>10</v>
      </c>
      <c r="B1183" s="30">
        <v>17828.241769400422</v>
      </c>
      <c r="C1183" s="30">
        <v>16371.954964779459</v>
      </c>
      <c r="D1183" s="30">
        <v>14915.668154246579</v>
      </c>
      <c r="E1183" s="30">
        <v>13459.38135849358</v>
      </c>
      <c r="F1183" s="30">
        <v>12003.094567174559</v>
      </c>
      <c r="H1183" s="30">
        <v>21787.135080451539</v>
      </c>
      <c r="I1183" s="30">
        <v>20330.30881044639</v>
      </c>
      <c r="J1183" s="30">
        <v>18873.482540441219</v>
      </c>
      <c r="K1183" s="30">
        <v>17416.656270436029</v>
      </c>
      <c r="L1183" s="30">
        <v>15959.83000043078</v>
      </c>
      <c r="N1183" s="30">
        <v>22756.703120413651</v>
      </c>
      <c r="O1183" s="30">
        <v>21299.876850408349</v>
      </c>
      <c r="P1183" s="30">
        <v>19843.050580403051</v>
      </c>
      <c r="Q1183" s="30">
        <v>18386.224310397749</v>
      </c>
      <c r="R1183" s="30">
        <v>16929.39804039244</v>
      </c>
      <c r="T1183" s="30">
        <v>25471.80317438253</v>
      </c>
      <c r="U1183" s="30">
        <v>24014.43743899314</v>
      </c>
      <c r="V1183" s="30">
        <v>22557.071703603709</v>
      </c>
      <c r="W1183" s="30">
        <v>21099.705968214261</v>
      </c>
      <c r="X1183" s="30">
        <v>19642.34023282483</v>
      </c>
    </row>
    <row r="1184" spans="1:24" x14ac:dyDescent="0.25">
      <c r="A1184" s="10" t="s">
        <v>26</v>
      </c>
      <c r="B1184" s="30">
        <v>31802.7</v>
      </c>
      <c r="C1184" s="30">
        <v>30236</v>
      </c>
      <c r="D1184" s="30">
        <v>28669.4</v>
      </c>
      <c r="E1184" s="30">
        <v>27102.7</v>
      </c>
      <c r="F1184" s="30">
        <v>25536.1</v>
      </c>
      <c r="H1184" s="30">
        <v>33087.9</v>
      </c>
      <c r="I1184" s="30">
        <v>31520.7</v>
      </c>
      <c r="J1184" s="30">
        <v>29953.5</v>
      </c>
      <c r="K1184" s="30">
        <v>28386.3</v>
      </c>
      <c r="L1184" s="30">
        <v>26819</v>
      </c>
      <c r="N1184" s="30">
        <v>33740.1</v>
      </c>
      <c r="O1184" s="30">
        <v>32172.799999999999</v>
      </c>
      <c r="P1184" s="30">
        <v>30605.599999999999</v>
      </c>
      <c r="Q1184" s="30">
        <v>29038.400000000001</v>
      </c>
      <c r="R1184" s="30">
        <v>27471.200000000001</v>
      </c>
      <c r="T1184" s="30">
        <v>36220.1</v>
      </c>
      <c r="U1184" s="30">
        <v>34652.300000000003</v>
      </c>
      <c r="V1184" s="30">
        <v>33084.5</v>
      </c>
      <c r="W1184" s="30">
        <v>31516.7</v>
      </c>
      <c r="X1184" s="30">
        <v>29948.9</v>
      </c>
    </row>
    <row r="1186" spans="1:24" x14ac:dyDescent="0.25">
      <c r="A1186" s="10" t="s">
        <v>447</v>
      </c>
      <c r="B1186" s="10">
        <v>100</v>
      </c>
      <c r="C1186" s="10">
        <v>95</v>
      </c>
      <c r="D1186" s="10">
        <v>90</v>
      </c>
      <c r="E1186" s="10">
        <v>85</v>
      </c>
      <c r="F1186" s="10">
        <v>80</v>
      </c>
      <c r="G1186" s="10" t="s">
        <v>448</v>
      </c>
      <c r="H1186" s="10">
        <v>100</v>
      </c>
      <c r="I1186" s="10">
        <v>95</v>
      </c>
      <c r="J1186" s="10">
        <v>90</v>
      </c>
      <c r="K1186" s="10">
        <v>85</v>
      </c>
      <c r="L1186" s="10">
        <v>80</v>
      </c>
      <c r="M1186" s="10" t="s">
        <v>449</v>
      </c>
      <c r="N1186" s="10">
        <v>100</v>
      </c>
      <c r="O1186" s="10">
        <v>95</v>
      </c>
      <c r="P1186" s="10">
        <v>90</v>
      </c>
      <c r="Q1186" s="10">
        <v>85</v>
      </c>
      <c r="R1186" s="10">
        <v>80</v>
      </c>
      <c r="S1186" s="10" t="s">
        <v>450</v>
      </c>
      <c r="T1186" s="10">
        <v>100</v>
      </c>
      <c r="U1186" s="10">
        <v>95</v>
      </c>
      <c r="V1186" s="10">
        <v>90</v>
      </c>
      <c r="W1186" s="10">
        <v>85</v>
      </c>
      <c r="X1186" s="10">
        <v>80</v>
      </c>
    </row>
    <row r="1187" spans="1:24" x14ac:dyDescent="0.25">
      <c r="A1187" s="10" t="s">
        <v>22</v>
      </c>
      <c r="B1187" s="30">
        <v>33.811999999999998</v>
      </c>
      <c r="C1187" s="30">
        <v>23.279</v>
      </c>
      <c r="D1187" s="30">
        <v>18.66</v>
      </c>
      <c r="E1187" s="30">
        <v>16.785</v>
      </c>
      <c r="F1187" s="30">
        <v>15.246</v>
      </c>
      <c r="H1187" s="30">
        <v>35.368000000000002</v>
      </c>
      <c r="I1187" s="30">
        <v>24.24</v>
      </c>
      <c r="J1187" s="30">
        <v>19.254000000000001</v>
      </c>
      <c r="K1187" s="30">
        <v>17.114000000000001</v>
      </c>
      <c r="L1187" s="30">
        <v>15.965</v>
      </c>
      <c r="N1187" s="30">
        <v>35.576000000000001</v>
      </c>
      <c r="O1187" s="30">
        <v>24.273</v>
      </c>
      <c r="P1187" s="30">
        <v>19.451000000000001</v>
      </c>
      <c r="Q1187" s="30">
        <v>17.445</v>
      </c>
      <c r="R1187" s="30">
        <v>16.074999999999999</v>
      </c>
      <c r="T1187" s="30">
        <v>36.363</v>
      </c>
      <c r="U1187" s="30">
        <v>24.634</v>
      </c>
      <c r="V1187" s="30">
        <v>20.326000000000001</v>
      </c>
      <c r="W1187" s="30">
        <v>18.298999999999999</v>
      </c>
      <c r="X1187" s="30">
        <v>16.928000000000001</v>
      </c>
    </row>
    <row r="1188" spans="1:24" x14ac:dyDescent="0.25">
      <c r="A1188" s="10" t="s">
        <v>23</v>
      </c>
      <c r="B1188" s="30">
        <v>4.76</v>
      </c>
      <c r="C1188" s="30">
        <v>4.76</v>
      </c>
      <c r="D1188" s="30">
        <v>4.76</v>
      </c>
      <c r="E1188" s="30">
        <v>3.976</v>
      </c>
      <c r="F1188" s="30">
        <v>3.2930000000000001</v>
      </c>
      <c r="H1188" s="30">
        <v>6.4009999999999998</v>
      </c>
      <c r="I1188" s="30">
        <v>5.9320000000000004</v>
      </c>
      <c r="J1188" s="30">
        <v>5.71</v>
      </c>
      <c r="K1188" s="30">
        <v>5.1070000000000002</v>
      </c>
      <c r="L1188" s="30">
        <v>4.524</v>
      </c>
      <c r="N1188" s="30">
        <v>6.78</v>
      </c>
      <c r="O1188" s="30">
        <v>6.78</v>
      </c>
      <c r="P1188" s="30">
        <v>6.6029999999999998</v>
      </c>
      <c r="Q1188" s="30">
        <v>5.6749999999999998</v>
      </c>
      <c r="R1188" s="30">
        <v>4.9909999999999997</v>
      </c>
      <c r="T1188" s="30">
        <v>10.62</v>
      </c>
      <c r="U1188" s="30">
        <v>10.62</v>
      </c>
      <c r="V1188" s="30">
        <v>9.9250000000000007</v>
      </c>
      <c r="W1188" s="30">
        <v>8.1929999999999996</v>
      </c>
      <c r="X1188" s="30">
        <v>6.9749999999999996</v>
      </c>
    </row>
    <row r="1189" spans="1:24" x14ac:dyDescent="0.25">
      <c r="A1189" s="10" t="s">
        <v>24</v>
      </c>
      <c r="B1189" s="30">
        <v>132.203</v>
      </c>
      <c r="C1189" s="30">
        <v>34.116</v>
      </c>
      <c r="D1189" s="30">
        <v>32.679000000000002</v>
      </c>
      <c r="E1189" s="30">
        <v>30.097999999999999</v>
      </c>
      <c r="F1189" s="30">
        <v>27.169</v>
      </c>
      <c r="H1189" s="30">
        <v>147.35900000000001</v>
      </c>
      <c r="I1189" s="30">
        <v>48.542999999999999</v>
      </c>
      <c r="J1189" s="30">
        <v>48.165999999999997</v>
      </c>
      <c r="K1189" s="30">
        <v>46.084000000000003</v>
      </c>
      <c r="L1189" s="30">
        <v>41.895000000000003</v>
      </c>
      <c r="N1189" s="30">
        <v>149.63</v>
      </c>
      <c r="O1189" s="30">
        <v>50.686</v>
      </c>
      <c r="P1189" s="30">
        <v>50.069000000000003</v>
      </c>
      <c r="Q1189" s="30">
        <v>47.646000000000001</v>
      </c>
      <c r="R1189" s="30">
        <v>44.076000000000001</v>
      </c>
      <c r="T1189" s="30">
        <v>158.45699999999999</v>
      </c>
      <c r="U1189" s="30">
        <v>58.228999999999999</v>
      </c>
      <c r="V1189" s="30">
        <v>56.872</v>
      </c>
      <c r="W1189" s="30">
        <v>54.176000000000002</v>
      </c>
      <c r="X1189" s="30">
        <v>50.35</v>
      </c>
    </row>
    <row r="1190" spans="1:24" x14ac:dyDescent="0.25">
      <c r="A1190" s="10" t="s">
        <v>25</v>
      </c>
      <c r="B1190" s="30">
        <v>0</v>
      </c>
      <c r="C1190" s="30">
        <v>0</v>
      </c>
      <c r="D1190" s="30">
        <v>0</v>
      </c>
      <c r="E1190" s="30">
        <v>0</v>
      </c>
      <c r="F1190" s="30">
        <v>0</v>
      </c>
      <c r="H1190" s="30">
        <v>0</v>
      </c>
      <c r="I1190" s="30">
        <v>0</v>
      </c>
      <c r="J1190" s="30">
        <v>0</v>
      </c>
      <c r="K1190" s="30">
        <v>0</v>
      </c>
      <c r="L1190" s="30">
        <v>0</v>
      </c>
      <c r="N1190" s="30">
        <v>0</v>
      </c>
      <c r="O1190" s="30">
        <v>0</v>
      </c>
      <c r="P1190" s="30">
        <v>0</v>
      </c>
      <c r="Q1190" s="30">
        <v>0</v>
      </c>
      <c r="R1190" s="30">
        <v>0</v>
      </c>
      <c r="T1190" s="30">
        <v>0</v>
      </c>
      <c r="U1190" s="30">
        <v>0</v>
      </c>
      <c r="V1190" s="30">
        <v>0</v>
      </c>
      <c r="W1190" s="30">
        <v>0</v>
      </c>
      <c r="X1190" s="30">
        <v>0</v>
      </c>
    </row>
    <row r="1191" spans="1:24" x14ac:dyDescent="0.25">
      <c r="A1191" s="10" t="s">
        <v>64</v>
      </c>
      <c r="B1191" s="30">
        <v>47337.079999999987</v>
      </c>
      <c r="C1191" s="30">
        <v>32590.04</v>
      </c>
      <c r="D1191" s="30">
        <v>26124.7</v>
      </c>
      <c r="E1191" s="30">
        <v>23499.14</v>
      </c>
      <c r="F1191" s="30">
        <v>21344.959999999999</v>
      </c>
      <c r="H1191" s="30">
        <v>49514.78</v>
      </c>
      <c r="I1191" s="30">
        <v>33936</v>
      </c>
      <c r="J1191" s="30">
        <v>26955.88</v>
      </c>
      <c r="K1191" s="30">
        <v>23960.02</v>
      </c>
      <c r="L1191" s="30">
        <v>22350.720000000001</v>
      </c>
      <c r="N1191" s="30">
        <v>49806.68</v>
      </c>
      <c r="O1191" s="30">
        <v>33982.199999999997</v>
      </c>
      <c r="P1191" s="30">
        <v>27231.4</v>
      </c>
      <c r="Q1191" s="30">
        <v>24422.44</v>
      </c>
      <c r="R1191" s="30">
        <v>22504.3</v>
      </c>
      <c r="T1191" s="30">
        <v>50908.759999999987</v>
      </c>
      <c r="U1191" s="30">
        <v>34488.300000000003</v>
      </c>
      <c r="V1191" s="30">
        <v>28457.1</v>
      </c>
      <c r="W1191" s="30">
        <v>25618.880000000001</v>
      </c>
      <c r="X1191" s="30">
        <v>23699.06</v>
      </c>
    </row>
    <row r="1192" spans="1:24" x14ac:dyDescent="0.25">
      <c r="A1192" s="10" t="s">
        <v>65</v>
      </c>
      <c r="B1192" s="30">
        <v>4610.2336765055197</v>
      </c>
      <c r="C1192" s="30">
        <v>3173.9959441237602</v>
      </c>
      <c r="D1192" s="30">
        <v>2544.3261757718001</v>
      </c>
      <c r="E1192" s="30">
        <v>2288.6187022291601</v>
      </c>
      <c r="F1192" s="30">
        <v>2078.8196782662399</v>
      </c>
      <c r="H1192" s="30">
        <v>4822.3233507593204</v>
      </c>
      <c r="I1192" s="30">
        <v>3305.0811339840002</v>
      </c>
      <c r="J1192" s="30">
        <v>2625.2761208727202</v>
      </c>
      <c r="K1192" s="30">
        <v>2333.50454007188</v>
      </c>
      <c r="L1192" s="30">
        <v>2176.7722478476799</v>
      </c>
      <c r="N1192" s="30">
        <v>4850.7519570479199</v>
      </c>
      <c r="O1192" s="30">
        <v>3309.5806256268011</v>
      </c>
      <c r="P1192" s="30">
        <v>2652.1094528516001</v>
      </c>
      <c r="Q1192" s="30">
        <v>2378.5403609693599</v>
      </c>
      <c r="R1192" s="30">
        <v>2191.7296488542001</v>
      </c>
      <c r="T1192" s="30">
        <v>4958.0852849634393</v>
      </c>
      <c r="U1192" s="30">
        <v>3358.8705113502001</v>
      </c>
      <c r="V1192" s="30">
        <v>2771.4823296174</v>
      </c>
      <c r="W1192" s="30">
        <v>2495.06355969472</v>
      </c>
      <c r="X1192" s="30">
        <v>2308.0892297016399</v>
      </c>
    </row>
    <row r="1193" spans="1:24" x14ac:dyDescent="0.25">
      <c r="A1193" s="10" t="s">
        <v>66</v>
      </c>
      <c r="B1193" s="30">
        <v>56718.643553638918</v>
      </c>
      <c r="C1193" s="30">
        <v>16898.42655163891</v>
      </c>
      <c r="D1193" s="30">
        <v>16314.88527363892</v>
      </c>
      <c r="E1193" s="30">
        <v>14764.79107389005</v>
      </c>
      <c r="F1193" s="30">
        <v>13138.622319268819</v>
      </c>
      <c r="H1193" s="30">
        <v>63922.645093341729</v>
      </c>
      <c r="I1193" s="30">
        <v>23505.379319283609</v>
      </c>
      <c r="J1193" s="30">
        <v>23210.50023957526</v>
      </c>
      <c r="K1193" s="30">
        <v>21979.11080594188</v>
      </c>
      <c r="L1193" s="30">
        <v>19904.977328080931</v>
      </c>
      <c r="N1193" s="30">
        <v>65087.043062998287</v>
      </c>
      <c r="O1193" s="30">
        <v>24918.62559199829</v>
      </c>
      <c r="P1193" s="30">
        <v>24555.22477111017</v>
      </c>
      <c r="Q1193" s="30">
        <v>22977.151457488919</v>
      </c>
      <c r="R1193" s="30">
        <v>21089.97044431722</v>
      </c>
      <c r="T1193" s="30">
        <v>71129.58561257254</v>
      </c>
      <c r="U1193" s="30">
        <v>30439.862064572539</v>
      </c>
      <c r="V1193" s="30">
        <v>29444.083072738369</v>
      </c>
      <c r="W1193" s="30">
        <v>27240.479475986631</v>
      </c>
      <c r="X1193" s="30">
        <v>24907.481643834111</v>
      </c>
    </row>
    <row r="1194" spans="1:24" x14ac:dyDescent="0.25">
      <c r="A1194" s="10" t="s">
        <v>67</v>
      </c>
      <c r="B1194" s="30">
        <v>12875.460901582001</v>
      </c>
      <c r="C1194" s="30">
        <v>3322.6505775415999</v>
      </c>
      <c r="D1194" s="30">
        <v>3182.6599003259998</v>
      </c>
      <c r="E1194" s="30">
        <v>2931.2921962119999</v>
      </c>
      <c r="F1194" s="30">
        <v>2646.0029999078001</v>
      </c>
      <c r="H1194" s="30">
        <v>14351.527900245999</v>
      </c>
      <c r="I1194" s="30">
        <v>4727.6704083826007</v>
      </c>
      <c r="J1194" s="30">
        <v>4690.9635166040007</v>
      </c>
      <c r="K1194" s="30">
        <v>4488.1650004178</v>
      </c>
      <c r="L1194" s="30">
        <v>4080.1916131518001</v>
      </c>
      <c r="N1194" s="30">
        <v>14572.704210219999</v>
      </c>
      <c r="O1194" s="30">
        <v>4936.3611160057999</v>
      </c>
      <c r="P1194" s="30">
        <v>4876.3289374642</v>
      </c>
      <c r="Q1194" s="30">
        <v>4640.3588443615999</v>
      </c>
      <c r="R1194" s="30">
        <v>4292.6513754628004</v>
      </c>
      <c r="T1194" s="30">
        <v>15432.379810458</v>
      </c>
      <c r="U1194" s="30">
        <v>5670.9761703884014</v>
      </c>
      <c r="V1194" s="30">
        <v>5538.8936906055997</v>
      </c>
      <c r="W1194" s="30">
        <v>5276.3162140221993</v>
      </c>
      <c r="X1194" s="30">
        <v>4903.6570187405996</v>
      </c>
    </row>
    <row r="1195" spans="1:24" x14ac:dyDescent="0.25">
      <c r="A1195" s="10" t="s">
        <v>68</v>
      </c>
      <c r="B1195" s="30">
        <v>0</v>
      </c>
      <c r="C1195" s="30">
        <v>0</v>
      </c>
      <c r="D1195" s="30">
        <v>0</v>
      </c>
      <c r="E1195" s="30">
        <v>0</v>
      </c>
      <c r="F1195" s="30">
        <v>0</v>
      </c>
      <c r="H1195" s="30">
        <v>0</v>
      </c>
      <c r="I1195" s="30">
        <v>0</v>
      </c>
      <c r="J1195" s="30">
        <v>0</v>
      </c>
      <c r="K1195" s="30">
        <v>0</v>
      </c>
      <c r="L1195" s="30">
        <v>0</v>
      </c>
      <c r="N1195" s="30">
        <v>0</v>
      </c>
      <c r="O1195" s="30">
        <v>0</v>
      </c>
      <c r="P1195" s="30">
        <v>0</v>
      </c>
      <c r="Q1195" s="30">
        <v>0</v>
      </c>
      <c r="R1195" s="30">
        <v>0</v>
      </c>
      <c r="T1195" s="30">
        <v>0</v>
      </c>
      <c r="U1195" s="30">
        <v>0</v>
      </c>
      <c r="V1195" s="30">
        <v>0</v>
      </c>
      <c r="W1195" s="30">
        <v>0</v>
      </c>
      <c r="X1195" s="30">
        <v>0</v>
      </c>
    </row>
    <row r="1196" spans="1:24" x14ac:dyDescent="0.25">
      <c r="A1196" s="10" t="s">
        <v>69</v>
      </c>
      <c r="B1196" s="30">
        <v>0</v>
      </c>
      <c r="C1196" s="30">
        <v>0</v>
      </c>
      <c r="D1196" s="30">
        <v>0</v>
      </c>
      <c r="E1196" s="30">
        <v>0</v>
      </c>
      <c r="F1196" s="30">
        <v>0</v>
      </c>
      <c r="H1196" s="30">
        <v>0</v>
      </c>
      <c r="I1196" s="30">
        <v>0</v>
      </c>
      <c r="J1196" s="30">
        <v>0</v>
      </c>
      <c r="K1196" s="30">
        <v>0</v>
      </c>
      <c r="L1196" s="30">
        <v>0</v>
      </c>
      <c r="N1196" s="30">
        <v>0</v>
      </c>
      <c r="O1196" s="30">
        <v>0</v>
      </c>
      <c r="P1196" s="30">
        <v>0</v>
      </c>
      <c r="Q1196" s="30">
        <v>0</v>
      </c>
      <c r="R1196" s="30">
        <v>0</v>
      </c>
      <c r="T1196" s="30">
        <v>0</v>
      </c>
      <c r="U1196" s="30">
        <v>0</v>
      </c>
      <c r="V1196" s="30">
        <v>0</v>
      </c>
      <c r="W1196" s="30">
        <v>0</v>
      </c>
      <c r="X1196" s="30">
        <v>0</v>
      </c>
    </row>
    <row r="1197" spans="1:24" x14ac:dyDescent="0.25">
      <c r="A1197" s="10" t="s">
        <v>70</v>
      </c>
      <c r="B1197" s="30">
        <v>0</v>
      </c>
      <c r="C1197" s="30">
        <v>0</v>
      </c>
      <c r="D1197" s="30">
        <v>0</v>
      </c>
      <c r="E1197" s="30">
        <v>0</v>
      </c>
      <c r="F1197" s="30">
        <v>0</v>
      </c>
      <c r="H1197" s="30">
        <v>0</v>
      </c>
      <c r="I1197" s="30">
        <v>0</v>
      </c>
      <c r="J1197" s="30">
        <v>0</v>
      </c>
      <c r="K1197" s="30">
        <v>0</v>
      </c>
      <c r="L1197" s="30">
        <v>0</v>
      </c>
      <c r="N1197" s="30">
        <v>0</v>
      </c>
      <c r="O1197" s="30">
        <v>0</v>
      </c>
      <c r="P1197" s="30">
        <v>0</v>
      </c>
      <c r="Q1197" s="30">
        <v>0</v>
      </c>
      <c r="R1197" s="30">
        <v>0</v>
      </c>
      <c r="T1197" s="30">
        <v>0</v>
      </c>
      <c r="U1197" s="30">
        <v>0</v>
      </c>
      <c r="V1197" s="30">
        <v>0</v>
      </c>
      <c r="W1197" s="30">
        <v>0</v>
      </c>
      <c r="X1197" s="30">
        <v>0</v>
      </c>
    </row>
    <row r="1198" spans="1:24" x14ac:dyDescent="0.25">
      <c r="A1198" s="10" t="s">
        <v>10</v>
      </c>
      <c r="B1198" s="30">
        <v>0</v>
      </c>
      <c r="C1198" s="30">
        <v>0</v>
      </c>
      <c r="D1198" s="30">
        <v>0</v>
      </c>
      <c r="E1198" s="30">
        <v>0</v>
      </c>
      <c r="F1198" s="30">
        <v>0</v>
      </c>
      <c r="H1198" s="30">
        <v>0</v>
      </c>
      <c r="I1198" s="30">
        <v>0</v>
      </c>
      <c r="J1198" s="30">
        <v>0</v>
      </c>
      <c r="K1198" s="30">
        <v>0</v>
      </c>
      <c r="L1198" s="30">
        <v>0</v>
      </c>
      <c r="N1198" s="30">
        <v>0</v>
      </c>
      <c r="O1198" s="30">
        <v>0</v>
      </c>
      <c r="P1198" s="30">
        <v>0</v>
      </c>
      <c r="Q1198" s="30">
        <v>0</v>
      </c>
      <c r="R1198" s="30">
        <v>0</v>
      </c>
      <c r="T1198" s="30">
        <v>0</v>
      </c>
      <c r="U1198" s="30">
        <v>0</v>
      </c>
      <c r="V1198" s="30">
        <v>0</v>
      </c>
      <c r="W1198" s="30">
        <v>0</v>
      </c>
      <c r="X1198" s="30">
        <v>0</v>
      </c>
    </row>
    <row r="1199" spans="1:24" x14ac:dyDescent="0.25">
      <c r="A1199" s="10" t="s">
        <v>26</v>
      </c>
      <c r="B1199" s="30">
        <v>121540</v>
      </c>
      <c r="C1199" s="30">
        <v>55984</v>
      </c>
      <c r="D1199" s="30">
        <v>48165.599999999999</v>
      </c>
      <c r="E1199" s="30">
        <v>43483</v>
      </c>
      <c r="F1199" s="30">
        <v>39207.699999999997</v>
      </c>
      <c r="H1199" s="30">
        <v>132609</v>
      </c>
      <c r="I1199" s="30">
        <v>65472.9</v>
      </c>
      <c r="J1199" s="30">
        <v>57481.7</v>
      </c>
      <c r="K1199" s="30">
        <v>52760</v>
      </c>
      <c r="L1199" s="30">
        <v>48511.9</v>
      </c>
      <c r="N1199" s="30">
        <v>134316</v>
      </c>
      <c r="O1199" s="30">
        <v>67145.7</v>
      </c>
      <c r="P1199" s="30">
        <v>59314.1</v>
      </c>
      <c r="Q1199" s="30">
        <v>54417.7</v>
      </c>
      <c r="R1199" s="30">
        <v>50077.8</v>
      </c>
      <c r="T1199" s="30">
        <v>142427</v>
      </c>
      <c r="U1199" s="30">
        <v>73956.899999999994</v>
      </c>
      <c r="V1199" s="30">
        <v>66210.5</v>
      </c>
      <c r="W1199" s="30">
        <v>60629.9</v>
      </c>
      <c r="X1199" s="30">
        <v>55817.5</v>
      </c>
    </row>
    <row r="1201" spans="1:24" x14ac:dyDescent="0.25">
      <c r="A1201" s="10" t="s">
        <v>451</v>
      </c>
      <c r="B1201" s="10">
        <v>100</v>
      </c>
      <c r="C1201" s="10">
        <v>95</v>
      </c>
      <c r="D1201" s="10">
        <v>90</v>
      </c>
      <c r="E1201" s="10">
        <v>85</v>
      </c>
      <c r="F1201" s="10">
        <v>80</v>
      </c>
      <c r="G1201" s="10" t="s">
        <v>452</v>
      </c>
      <c r="H1201" s="10">
        <v>100</v>
      </c>
      <c r="I1201" s="10">
        <v>95</v>
      </c>
      <c r="J1201" s="10">
        <v>90</v>
      </c>
      <c r="K1201" s="10">
        <v>85</v>
      </c>
      <c r="L1201" s="10">
        <v>80</v>
      </c>
      <c r="M1201" s="10" t="s">
        <v>453</v>
      </c>
      <c r="N1201" s="10">
        <v>100</v>
      </c>
      <c r="O1201" s="10">
        <v>95</v>
      </c>
      <c r="P1201" s="10">
        <v>90</v>
      </c>
      <c r="Q1201" s="10">
        <v>85</v>
      </c>
      <c r="R1201" s="10">
        <v>80</v>
      </c>
      <c r="S1201" s="10" t="s">
        <v>454</v>
      </c>
      <c r="T1201" s="10">
        <v>100</v>
      </c>
      <c r="U1201" s="10">
        <v>95</v>
      </c>
      <c r="V1201" s="10">
        <v>90</v>
      </c>
      <c r="W1201" s="10">
        <v>85</v>
      </c>
      <c r="X1201" s="10">
        <v>80</v>
      </c>
    </row>
    <row r="1202" spans="1:24" x14ac:dyDescent="0.25">
      <c r="A1202" s="10" t="s">
        <v>22</v>
      </c>
      <c r="B1202" s="30">
        <v>0</v>
      </c>
      <c r="C1202" s="30">
        <v>0</v>
      </c>
      <c r="D1202" s="30">
        <v>0</v>
      </c>
      <c r="E1202" s="30">
        <v>0</v>
      </c>
      <c r="F1202" s="30">
        <v>0</v>
      </c>
      <c r="H1202" s="30">
        <v>0</v>
      </c>
      <c r="I1202" s="30">
        <v>0</v>
      </c>
      <c r="J1202" s="30">
        <v>0</v>
      </c>
      <c r="K1202" s="30">
        <v>0</v>
      </c>
      <c r="L1202" s="30">
        <v>0</v>
      </c>
      <c r="N1202" s="30">
        <v>0</v>
      </c>
      <c r="O1202" s="30">
        <v>0</v>
      </c>
      <c r="P1202" s="30">
        <v>0</v>
      </c>
      <c r="Q1202" s="30">
        <v>0</v>
      </c>
      <c r="R1202" s="30">
        <v>0</v>
      </c>
      <c r="T1202" s="30">
        <v>0</v>
      </c>
      <c r="U1202" s="30">
        <v>0</v>
      </c>
      <c r="V1202" s="30">
        <v>0</v>
      </c>
      <c r="W1202" s="30">
        <v>0</v>
      </c>
      <c r="X1202" s="30">
        <v>0</v>
      </c>
    </row>
    <row r="1203" spans="1:24" x14ac:dyDescent="0.25">
      <c r="A1203" s="10" t="s">
        <v>23</v>
      </c>
      <c r="B1203" s="30">
        <v>0</v>
      </c>
      <c r="C1203" s="30">
        <v>0</v>
      </c>
      <c r="D1203" s="30">
        <v>0</v>
      </c>
      <c r="E1203" s="30">
        <v>0</v>
      </c>
      <c r="F1203" s="30">
        <v>0</v>
      </c>
      <c r="H1203" s="30">
        <v>0</v>
      </c>
      <c r="I1203" s="30">
        <v>0</v>
      </c>
      <c r="J1203" s="30">
        <v>0</v>
      </c>
      <c r="K1203" s="30">
        <v>0</v>
      </c>
      <c r="L1203" s="30">
        <v>0</v>
      </c>
      <c r="N1203" s="30">
        <v>0</v>
      </c>
      <c r="O1203" s="30">
        <v>0</v>
      </c>
      <c r="P1203" s="30">
        <v>0</v>
      </c>
      <c r="Q1203" s="30">
        <v>0</v>
      </c>
      <c r="R1203" s="30">
        <v>0</v>
      </c>
      <c r="T1203" s="30">
        <v>0</v>
      </c>
      <c r="U1203" s="30">
        <v>0</v>
      </c>
      <c r="V1203" s="30">
        <v>0</v>
      </c>
      <c r="W1203" s="30">
        <v>0</v>
      </c>
      <c r="X1203" s="30">
        <v>0</v>
      </c>
    </row>
    <row r="1204" spans="1:24" x14ac:dyDescent="0.25">
      <c r="A1204" s="10" t="s">
        <v>24</v>
      </c>
      <c r="B1204" s="30">
        <v>0</v>
      </c>
      <c r="C1204" s="30">
        <v>0</v>
      </c>
      <c r="D1204" s="30">
        <v>0</v>
      </c>
      <c r="E1204" s="30">
        <v>0</v>
      </c>
      <c r="F1204" s="30">
        <v>0</v>
      </c>
      <c r="H1204" s="30">
        <v>0</v>
      </c>
      <c r="I1204" s="30">
        <v>0</v>
      </c>
      <c r="J1204" s="30">
        <v>0</v>
      </c>
      <c r="K1204" s="30">
        <v>0</v>
      </c>
      <c r="L1204" s="30">
        <v>0</v>
      </c>
      <c r="N1204" s="30">
        <v>0</v>
      </c>
      <c r="O1204" s="30">
        <v>0</v>
      </c>
      <c r="P1204" s="30">
        <v>0</v>
      </c>
      <c r="Q1204" s="30">
        <v>0</v>
      </c>
      <c r="R1204" s="30">
        <v>0</v>
      </c>
      <c r="T1204" s="30">
        <v>0</v>
      </c>
      <c r="U1204" s="30">
        <v>0</v>
      </c>
      <c r="V1204" s="30">
        <v>0</v>
      </c>
      <c r="W1204" s="30">
        <v>0</v>
      </c>
      <c r="X1204" s="30">
        <v>0</v>
      </c>
    </row>
    <row r="1205" spans="1:24" x14ac:dyDescent="0.25">
      <c r="A1205" s="10" t="s">
        <v>25</v>
      </c>
      <c r="B1205" s="30">
        <v>6</v>
      </c>
      <c r="C1205" s="30">
        <v>6</v>
      </c>
      <c r="D1205" s="30">
        <v>6</v>
      </c>
      <c r="E1205" s="30">
        <v>6</v>
      </c>
      <c r="F1205" s="30">
        <v>6</v>
      </c>
      <c r="H1205" s="30">
        <v>7</v>
      </c>
      <c r="I1205" s="30">
        <v>7</v>
      </c>
      <c r="J1205" s="30">
        <v>7</v>
      </c>
      <c r="K1205" s="30">
        <v>7</v>
      </c>
      <c r="L1205" s="30">
        <v>7</v>
      </c>
      <c r="N1205" s="30">
        <v>8</v>
      </c>
      <c r="O1205" s="30">
        <v>8</v>
      </c>
      <c r="P1205" s="30">
        <v>8</v>
      </c>
      <c r="Q1205" s="30">
        <v>8</v>
      </c>
      <c r="R1205" s="30">
        <v>8</v>
      </c>
      <c r="T1205" s="30">
        <v>12</v>
      </c>
      <c r="U1205" s="30">
        <v>12</v>
      </c>
      <c r="V1205" s="30">
        <v>12</v>
      </c>
      <c r="W1205" s="30">
        <v>12</v>
      </c>
      <c r="X1205" s="30">
        <v>12</v>
      </c>
    </row>
    <row r="1206" spans="1:24" x14ac:dyDescent="0.25">
      <c r="A1206" s="10" t="s">
        <v>64</v>
      </c>
      <c r="B1206" s="30">
        <v>0</v>
      </c>
      <c r="C1206" s="30">
        <v>0</v>
      </c>
      <c r="D1206" s="30">
        <v>0</v>
      </c>
      <c r="E1206" s="30">
        <v>0</v>
      </c>
      <c r="F1206" s="30">
        <v>0</v>
      </c>
      <c r="H1206" s="30">
        <v>0</v>
      </c>
      <c r="I1206" s="30">
        <v>0</v>
      </c>
      <c r="J1206" s="30">
        <v>0</v>
      </c>
      <c r="K1206" s="30">
        <v>0</v>
      </c>
      <c r="L1206" s="30">
        <v>0</v>
      </c>
      <c r="N1206" s="30">
        <v>0</v>
      </c>
      <c r="O1206" s="30">
        <v>0</v>
      </c>
      <c r="P1206" s="30">
        <v>0</v>
      </c>
      <c r="Q1206" s="30">
        <v>0</v>
      </c>
      <c r="R1206" s="30">
        <v>0</v>
      </c>
      <c r="T1206" s="30">
        <v>0</v>
      </c>
      <c r="U1206" s="30">
        <v>0</v>
      </c>
      <c r="V1206" s="30">
        <v>0</v>
      </c>
      <c r="W1206" s="30">
        <v>0</v>
      </c>
      <c r="X1206" s="30">
        <v>0</v>
      </c>
    </row>
    <row r="1207" spans="1:24" x14ac:dyDescent="0.25">
      <c r="A1207" s="10" t="s">
        <v>65</v>
      </c>
      <c r="B1207" s="30">
        <v>0</v>
      </c>
      <c r="C1207" s="30">
        <v>0</v>
      </c>
      <c r="D1207" s="30">
        <v>0</v>
      </c>
      <c r="E1207" s="30">
        <v>0</v>
      </c>
      <c r="F1207" s="30">
        <v>0</v>
      </c>
      <c r="H1207" s="30">
        <v>0</v>
      </c>
      <c r="I1207" s="30">
        <v>0</v>
      </c>
      <c r="J1207" s="30">
        <v>0</v>
      </c>
      <c r="K1207" s="30">
        <v>0</v>
      </c>
      <c r="L1207" s="30">
        <v>0</v>
      </c>
      <c r="N1207" s="30">
        <v>0</v>
      </c>
      <c r="O1207" s="30">
        <v>0</v>
      </c>
      <c r="P1207" s="30">
        <v>0</v>
      </c>
      <c r="Q1207" s="30">
        <v>0</v>
      </c>
      <c r="R1207" s="30">
        <v>0</v>
      </c>
      <c r="T1207" s="30">
        <v>0</v>
      </c>
      <c r="U1207" s="30">
        <v>0</v>
      </c>
      <c r="V1207" s="30">
        <v>0</v>
      </c>
      <c r="W1207" s="30">
        <v>0</v>
      </c>
      <c r="X1207" s="30">
        <v>0</v>
      </c>
    </row>
    <row r="1208" spans="1:24" x14ac:dyDescent="0.25">
      <c r="A1208" s="10" t="s">
        <v>66</v>
      </c>
      <c r="B1208" s="30">
        <v>0</v>
      </c>
      <c r="C1208" s="30">
        <v>0</v>
      </c>
      <c r="D1208" s="30">
        <v>0</v>
      </c>
      <c r="E1208" s="30">
        <v>0</v>
      </c>
      <c r="F1208" s="30">
        <v>0</v>
      </c>
      <c r="H1208" s="30">
        <v>0</v>
      </c>
      <c r="I1208" s="30">
        <v>0</v>
      </c>
      <c r="J1208" s="30">
        <v>0</v>
      </c>
      <c r="K1208" s="30">
        <v>0</v>
      </c>
      <c r="L1208" s="30">
        <v>0</v>
      </c>
      <c r="N1208" s="30">
        <v>0</v>
      </c>
      <c r="O1208" s="30">
        <v>0</v>
      </c>
      <c r="P1208" s="30">
        <v>0</v>
      </c>
      <c r="Q1208" s="30">
        <v>0</v>
      </c>
      <c r="R1208" s="30">
        <v>0</v>
      </c>
      <c r="T1208" s="30">
        <v>0</v>
      </c>
      <c r="U1208" s="30">
        <v>0</v>
      </c>
      <c r="V1208" s="30">
        <v>0</v>
      </c>
      <c r="W1208" s="30">
        <v>0</v>
      </c>
      <c r="X1208" s="30">
        <v>0</v>
      </c>
    </row>
    <row r="1209" spans="1:24" x14ac:dyDescent="0.25">
      <c r="A1209" s="10" t="s">
        <v>67</v>
      </c>
      <c r="B1209" s="30">
        <v>0</v>
      </c>
      <c r="C1209" s="30">
        <v>0</v>
      </c>
      <c r="D1209" s="30">
        <v>0</v>
      </c>
      <c r="E1209" s="30">
        <v>0</v>
      </c>
      <c r="F1209" s="30">
        <v>0</v>
      </c>
      <c r="H1209" s="30">
        <v>0</v>
      </c>
      <c r="I1209" s="30">
        <v>0</v>
      </c>
      <c r="J1209" s="30">
        <v>0</v>
      </c>
      <c r="K1209" s="30">
        <v>0</v>
      </c>
      <c r="L1209" s="30">
        <v>0</v>
      </c>
      <c r="N1209" s="30">
        <v>0</v>
      </c>
      <c r="O1209" s="30">
        <v>0</v>
      </c>
      <c r="P1209" s="30">
        <v>0</v>
      </c>
      <c r="Q1209" s="30">
        <v>0</v>
      </c>
      <c r="R1209" s="30">
        <v>0</v>
      </c>
      <c r="T1209" s="30">
        <v>0</v>
      </c>
      <c r="U1209" s="30">
        <v>0</v>
      </c>
      <c r="V1209" s="30">
        <v>0</v>
      </c>
      <c r="W1209" s="30">
        <v>0</v>
      </c>
      <c r="X1209" s="30">
        <v>0</v>
      </c>
    </row>
    <row r="1210" spans="1:24" x14ac:dyDescent="0.25">
      <c r="A1210" s="10" t="s">
        <v>68</v>
      </c>
      <c r="B1210" s="30">
        <v>2090.6999999999998</v>
      </c>
      <c r="C1210" s="30">
        <v>2090.6999999999998</v>
      </c>
      <c r="D1210" s="30">
        <v>2090.6999999999998</v>
      </c>
      <c r="E1210" s="30">
        <v>2090.6999999999998</v>
      </c>
      <c r="F1210" s="30">
        <v>2090.6999999999998</v>
      </c>
      <c r="H1210" s="30">
        <v>2439.15</v>
      </c>
      <c r="I1210" s="30">
        <v>2439.15</v>
      </c>
      <c r="J1210" s="30">
        <v>2439.15</v>
      </c>
      <c r="K1210" s="30">
        <v>2439.15</v>
      </c>
      <c r="L1210" s="30">
        <v>2439.15</v>
      </c>
      <c r="N1210" s="30">
        <v>2787.6</v>
      </c>
      <c r="O1210" s="30">
        <v>2787.6</v>
      </c>
      <c r="P1210" s="30">
        <v>2787.6</v>
      </c>
      <c r="Q1210" s="30">
        <v>2787.6</v>
      </c>
      <c r="R1210" s="30">
        <v>2787.6</v>
      </c>
      <c r="T1210" s="30">
        <v>4181.3999999999996</v>
      </c>
      <c r="U1210" s="30">
        <v>4181.3999999999996</v>
      </c>
      <c r="V1210" s="30">
        <v>4181.3999999999996</v>
      </c>
      <c r="W1210" s="30">
        <v>4181.3999999999996</v>
      </c>
      <c r="X1210" s="30">
        <v>4181.3999999999996</v>
      </c>
    </row>
    <row r="1211" spans="1:24" x14ac:dyDescent="0.25">
      <c r="A1211" s="10" t="s">
        <v>69</v>
      </c>
      <c r="B1211" s="30">
        <v>730.43695500000001</v>
      </c>
      <c r="C1211" s="30">
        <v>730.43695500000001</v>
      </c>
      <c r="D1211" s="30">
        <v>730.43695500000001</v>
      </c>
      <c r="E1211" s="30">
        <v>730.43695500000001</v>
      </c>
      <c r="F1211" s="30">
        <v>730.43695500000001</v>
      </c>
      <c r="H1211" s="30">
        <v>852.17644749999999</v>
      </c>
      <c r="I1211" s="30">
        <v>852.17644749999999</v>
      </c>
      <c r="J1211" s="30">
        <v>852.17644749999999</v>
      </c>
      <c r="K1211" s="30">
        <v>852.17644749999999</v>
      </c>
      <c r="L1211" s="30">
        <v>852.17644749999999</v>
      </c>
      <c r="N1211" s="30">
        <v>973.91593999999998</v>
      </c>
      <c r="O1211" s="30">
        <v>973.91593999999998</v>
      </c>
      <c r="P1211" s="30">
        <v>973.91593999999998</v>
      </c>
      <c r="Q1211" s="30">
        <v>973.91593999999998</v>
      </c>
      <c r="R1211" s="30">
        <v>973.91593999999998</v>
      </c>
      <c r="T1211" s="30">
        <v>1460.87391</v>
      </c>
      <c r="U1211" s="30">
        <v>1460.87391</v>
      </c>
      <c r="V1211" s="30">
        <v>1460.87391</v>
      </c>
      <c r="W1211" s="30">
        <v>1460.87391</v>
      </c>
      <c r="X1211" s="30">
        <v>1460.87391</v>
      </c>
    </row>
    <row r="1212" spans="1:24" x14ac:dyDescent="0.25">
      <c r="A1212" s="10" t="s">
        <v>70</v>
      </c>
      <c r="B1212" s="30">
        <v>2207.1177641851491</v>
      </c>
      <c r="C1212" s="30">
        <v>2096.7618759759021</v>
      </c>
      <c r="D1212" s="30">
        <v>1986.4059877666491</v>
      </c>
      <c r="E1212" s="30">
        <v>1876.050099557395</v>
      </c>
      <c r="F1212" s="30">
        <v>1765.694211348135</v>
      </c>
      <c r="H1212" s="30">
        <v>2207.935366616824</v>
      </c>
      <c r="I1212" s="30">
        <v>2097.538598285998</v>
      </c>
      <c r="J1212" s="30">
        <v>1987.141829955169</v>
      </c>
      <c r="K1212" s="30">
        <v>1876.745061624335</v>
      </c>
      <c r="L1212" s="30">
        <v>1766.3482932934969</v>
      </c>
      <c r="N1212" s="30">
        <v>2207.9353666168308</v>
      </c>
      <c r="O1212" s="30">
        <v>2097.5385982859948</v>
      </c>
      <c r="P1212" s="30">
        <v>1987.1418299551531</v>
      </c>
      <c r="Q1212" s="30">
        <v>1876.7450616243109</v>
      </c>
      <c r="R1212" s="30">
        <v>1766.348293293466</v>
      </c>
      <c r="T1212" s="30">
        <v>2208.7529690484798</v>
      </c>
      <c r="U1212" s="30">
        <v>2098.3153205960621</v>
      </c>
      <c r="V1212" s="30">
        <v>1987.8776721436379</v>
      </c>
      <c r="W1212" s="30">
        <v>1877.4400236912179</v>
      </c>
      <c r="X1212" s="30">
        <v>1767.002375238792</v>
      </c>
    </row>
    <row r="1213" spans="1:24" x14ac:dyDescent="0.25">
      <c r="A1213" s="10" t="s">
        <v>10</v>
      </c>
      <c r="B1213" s="30">
        <v>29125.736092419251</v>
      </c>
      <c r="C1213" s="30">
        <v>27669.449287798419</v>
      </c>
      <c r="D1213" s="30">
        <v>26213.162483177512</v>
      </c>
      <c r="E1213" s="30">
        <v>24756.8756785566</v>
      </c>
      <c r="F1213" s="30">
        <v>23300.58887393562</v>
      </c>
      <c r="H1213" s="30">
        <v>29136.525400103641</v>
      </c>
      <c r="I1213" s="30">
        <v>27679.699130098648</v>
      </c>
      <c r="J1213" s="30">
        <v>26222.87286009363</v>
      </c>
      <c r="K1213" s="30">
        <v>24766.04659008855</v>
      </c>
      <c r="L1213" s="30">
        <v>23309.220320083419</v>
      </c>
      <c r="N1213" s="30">
        <v>29136.525400103739</v>
      </c>
      <c r="O1213" s="30">
        <v>27679.69913009863</v>
      </c>
      <c r="P1213" s="30">
        <v>26222.87286009343</v>
      </c>
      <c r="Q1213" s="30">
        <v>24766.04659008823</v>
      </c>
      <c r="R1213" s="30">
        <v>23309.220320083012</v>
      </c>
      <c r="T1213" s="30">
        <v>29147.314707787791</v>
      </c>
      <c r="U1213" s="30">
        <v>27689.94897239847</v>
      </c>
      <c r="V1213" s="30">
        <v>26232.58323700909</v>
      </c>
      <c r="W1213" s="30">
        <v>24775.21750161974</v>
      </c>
      <c r="X1213" s="30">
        <v>23317.851766230331</v>
      </c>
    </row>
    <row r="1214" spans="1:24" x14ac:dyDescent="0.25">
      <c r="A1214" s="10" t="s">
        <v>26</v>
      </c>
      <c r="B1214" s="30">
        <v>34153.699999999997</v>
      </c>
      <c r="C1214" s="30">
        <v>32587.1</v>
      </c>
      <c r="D1214" s="30">
        <v>31020.5</v>
      </c>
      <c r="E1214" s="30">
        <v>29453.8</v>
      </c>
      <c r="F1214" s="30">
        <v>27887.200000000001</v>
      </c>
      <c r="H1214" s="30">
        <v>34635.5</v>
      </c>
      <c r="I1214" s="30">
        <v>33068.300000000003</v>
      </c>
      <c r="J1214" s="30">
        <v>31501.1</v>
      </c>
      <c r="K1214" s="30">
        <v>29933.8</v>
      </c>
      <c r="L1214" s="30">
        <v>28366.6</v>
      </c>
      <c r="N1214" s="30">
        <v>35105.699999999997</v>
      </c>
      <c r="O1214" s="30">
        <v>33538.400000000001</v>
      </c>
      <c r="P1214" s="30">
        <v>31971.200000000001</v>
      </c>
      <c r="Q1214" s="30">
        <v>30404</v>
      </c>
      <c r="R1214" s="30">
        <v>28836.799999999999</v>
      </c>
      <c r="T1214" s="30">
        <v>36997.9</v>
      </c>
      <c r="U1214" s="30">
        <v>35430.1</v>
      </c>
      <c r="V1214" s="30">
        <v>33862.300000000003</v>
      </c>
      <c r="W1214" s="30">
        <v>32294.5</v>
      </c>
      <c r="X1214" s="30">
        <v>30726.7</v>
      </c>
    </row>
  </sheetData>
  <sheetProtection algorithmName="SHA-512" hashValue="Q24b0ofdWVMtVToLPrz7+C0A5hCARB24lCgo0SsDuEdaVG0x5g49iDp4iq9XMRSbGmdKY6f6QHqEARkMk6jbHA==" saltValue="j+/LYshkJZLpAV8v9TlI1g==" spinCount="100000" sheet="1" objects="1" scenarios="1" formatCells="0" formatColumns="0" formatRows="0"/>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Overview</vt:lpstr>
      <vt:lpstr>LCOE_breakdown</vt:lpstr>
      <vt:lpstr>process_inputs</vt:lpstr>
      <vt:lpstr>format_plot</vt:lpstr>
      <vt:lpstr>Accra_10</vt:lpstr>
      <vt:lpstr>Lodwar_10</vt:lpstr>
      <vt:lpstr>Lusaka_10</vt:lpstr>
      <vt:lpstr>Accra_15</vt:lpstr>
      <vt:lpstr>Lodwar_15</vt:lpstr>
      <vt:lpstr>Lusaka_15</vt:lpstr>
      <vt:lpstr>Accra_20</vt:lpstr>
      <vt:lpstr>Lodwar_20</vt:lpstr>
      <vt:lpstr>Lusaka_20</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NREL</dc:creator>
  <cp:lastModifiedBy>Tim Reber</cp:lastModifiedBy>
  <dcterms:created xsi:type="dcterms:W3CDTF">2017-06-17T18:25:05Z</dcterms:created>
  <dcterms:modified xsi:type="dcterms:W3CDTF">2018-01-04T20:30:38Z</dcterms:modified>
</cp:coreProperties>
</file>